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-OMEN\Desktop\"/>
    </mc:Choice>
  </mc:AlternateContent>
  <xr:revisionPtr revIDLastSave="0" documentId="13_ncr:1_{D647B105-87A5-48DD-A58D-2BFB79A54C9C}" xr6:coauthVersionLast="47" xr6:coauthVersionMax="47" xr10:uidLastSave="{00000000-0000-0000-0000-000000000000}"/>
  <bookViews>
    <workbookView xWindow="-108" yWindow="-108" windowWidth="23256" windowHeight="12456" xr2:uid="{C85DDAA9-29EF-4B24-8CE0-A9D11C23E0F7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L2" i="1"/>
  <c r="F2" i="1"/>
  <c r="E2" i="1"/>
  <c r="D2" i="1"/>
  <c r="C2" i="1"/>
  <c r="B2" i="1"/>
  <c r="A2" i="1"/>
  <c r="P2" i="1" l="1"/>
  <c r="G2" i="1"/>
  <c r="H2" i="1"/>
  <c r="O2" i="1"/>
  <c r="M2" i="1"/>
  <c r="N2" i="1"/>
  <c r="I2" i="1"/>
  <c r="K370" i="1" l="1"/>
  <c r="K2" i="1" s="1"/>
  <c r="A1" i="1"/>
</calcChain>
</file>

<file path=xl/sharedStrings.xml><?xml version="1.0" encoding="utf-8"?>
<sst xmlns="http://schemas.openxmlformats.org/spreadsheetml/2006/main" count="106972" uniqueCount="5184">
  <si>
    <t>year</t>
  </si>
  <si>
    <t>BHP.AX</t>
  </si>
  <si>
    <t>RIO.AX</t>
  </si>
  <si>
    <t>TLS.AX</t>
  </si>
  <si>
    <t>WDS.AX</t>
  </si>
  <si>
    <t>WES.AX</t>
  </si>
  <si>
    <t>WOW.AX</t>
  </si>
  <si>
    <t>S32.AX</t>
  </si>
  <si>
    <t>FMG.AX</t>
  </si>
  <si>
    <t>MTS.AX</t>
  </si>
  <si>
    <t>CSL.AX</t>
  </si>
  <si>
    <t>ORG.AX</t>
  </si>
  <si>
    <t>SCG.AX</t>
  </si>
  <si>
    <t>BXB.AX</t>
  </si>
  <si>
    <t>WOR.AX</t>
  </si>
  <si>
    <t>ORI.AX</t>
  </si>
  <si>
    <t>ILU.AX</t>
  </si>
  <si>
    <t>RHC.AX</t>
  </si>
  <si>
    <t>ALQ.AX</t>
  </si>
  <si>
    <t>ALD.AX</t>
  </si>
  <si>
    <t>TAH.AX</t>
  </si>
  <si>
    <t>FLT.AX</t>
  </si>
  <si>
    <t>JHX.AX</t>
  </si>
  <si>
    <t>SHL.AX</t>
  </si>
  <si>
    <t>GNC.AX</t>
  </si>
  <si>
    <t>SGH.AX</t>
  </si>
  <si>
    <t>HVN.AX</t>
  </si>
  <si>
    <t>FCG.NZ</t>
  </si>
  <si>
    <t>AGL.AX</t>
  </si>
  <si>
    <t>DNL.AX</t>
  </si>
  <si>
    <t>SPK.NZ</t>
  </si>
  <si>
    <t>BSL.AX</t>
  </si>
  <si>
    <t>SWM.AX</t>
  </si>
  <si>
    <t>CPU.AX</t>
  </si>
  <si>
    <t>MND.AX</t>
  </si>
  <si>
    <t>CNU.NZ</t>
  </si>
  <si>
    <t>UOS.AX</t>
  </si>
  <si>
    <t>MGX.AX</t>
  </si>
  <si>
    <t>MCY.NZ</t>
  </si>
  <si>
    <t>FBU.NZ</t>
  </si>
  <si>
    <t>REH.AX</t>
  </si>
  <si>
    <t>MYR.AX</t>
  </si>
  <si>
    <t>AIA.NZ</t>
  </si>
  <si>
    <t>VCT.NZ</t>
  </si>
  <si>
    <t>MEL.NZ</t>
  </si>
  <si>
    <t>SUL.AX</t>
  </si>
  <si>
    <t>SEK.AX</t>
  </si>
  <si>
    <t>PRN.AX</t>
  </si>
  <si>
    <t>NWH.AX</t>
  </si>
  <si>
    <t>HLS.AX</t>
  </si>
  <si>
    <t>MHJ.AX</t>
  </si>
  <si>
    <t>NHC.AX</t>
  </si>
  <si>
    <t>SKT.NZ</t>
  </si>
  <si>
    <t>COH.AX</t>
  </si>
  <si>
    <t>JBH.AX</t>
  </si>
  <si>
    <t>CEN.NZ</t>
  </si>
  <si>
    <t>SXL.AX</t>
  </si>
  <si>
    <t>ZIM.AX</t>
  </si>
  <si>
    <t>CLE.AX</t>
  </si>
  <si>
    <t>WHS.NZ</t>
  </si>
  <si>
    <t>REA.AX</t>
  </si>
  <si>
    <t>CAR.AX</t>
  </si>
  <si>
    <t>CKF.AX</t>
  </si>
  <si>
    <t>AZJ.AX</t>
  </si>
  <si>
    <t>MIN.AX</t>
  </si>
  <si>
    <t>SKC.NZ</t>
  </si>
  <si>
    <t>EVT.AX</t>
  </si>
  <si>
    <t>MFT.NZ</t>
  </si>
  <si>
    <t>GNE.NZ</t>
  </si>
  <si>
    <t>KSC.AX</t>
  </si>
  <si>
    <t>SST.AX</t>
  </si>
  <si>
    <t>CHI.NZ</t>
  </si>
  <si>
    <t>BGP.NZ</t>
  </si>
  <si>
    <t>APE.AX</t>
  </si>
  <si>
    <t>AIR.NZ</t>
  </si>
  <si>
    <t>SIG.AX</t>
  </si>
  <si>
    <t>FPH.NZ</t>
  </si>
  <si>
    <t>MMS.AX</t>
  </si>
  <si>
    <t>SGLLV.AX</t>
  </si>
  <si>
    <t>TWE.AX</t>
  </si>
  <si>
    <t>POT.NZ</t>
  </si>
  <si>
    <t>BRG.AX</t>
  </si>
  <si>
    <t>EHL.AX</t>
  </si>
  <si>
    <t>IGN.AX</t>
  </si>
  <si>
    <t>IMD.AX</t>
  </si>
  <si>
    <t>A1N.AX</t>
  </si>
  <si>
    <t>CWP.AX</t>
  </si>
  <si>
    <t>RSG.AX</t>
  </si>
  <si>
    <t>PRG.AX</t>
  </si>
  <si>
    <t>ANN.AX</t>
  </si>
  <si>
    <t>ALL.AX</t>
  </si>
  <si>
    <t>KCN.AX</t>
  </si>
  <si>
    <t>KMD.NZ</t>
  </si>
  <si>
    <t>IRE.AX</t>
  </si>
  <si>
    <t>ARB.AX</t>
  </si>
  <si>
    <t>AOV.AX</t>
  </si>
  <si>
    <t>DOW.AX</t>
  </si>
  <si>
    <t>EWC.AX</t>
  </si>
  <si>
    <t>NUF.AX</t>
  </si>
  <si>
    <t>RFG.AX</t>
  </si>
  <si>
    <t>TBR.AX</t>
  </si>
  <si>
    <t>OMH.AX</t>
  </si>
  <si>
    <t>TCL.AX</t>
  </si>
  <si>
    <t>GEM.AX</t>
  </si>
  <si>
    <t>DMP.AX</t>
  </si>
  <si>
    <t>AJL.AX</t>
  </si>
  <si>
    <t>SAN.NZ</t>
  </si>
  <si>
    <t>LYL.AX</t>
  </si>
  <si>
    <t>QUB.AX</t>
  </si>
  <si>
    <t>ANG.AX</t>
  </si>
  <si>
    <t>EBO.NZ</t>
  </si>
  <si>
    <t>CDA.AX</t>
  </si>
  <si>
    <t>MYE.AX</t>
  </si>
  <si>
    <t>FRW.NZ</t>
  </si>
  <si>
    <t>DGL.NZ</t>
  </si>
  <si>
    <t>ASB.AX</t>
  </si>
  <si>
    <t>REX.AX</t>
  </si>
  <si>
    <t>SRG.AX</t>
  </si>
  <si>
    <t>SRV.AX</t>
  </si>
  <si>
    <t>BCI.AX</t>
  </si>
  <si>
    <t>FWD.AX</t>
  </si>
  <si>
    <t>MAH.AX</t>
  </si>
  <si>
    <t>MCK.NZ</t>
  </si>
  <si>
    <t>SGM.AX</t>
  </si>
  <si>
    <t>HZN.AX</t>
  </si>
  <si>
    <t>RWC.AX</t>
  </si>
  <si>
    <t>PMV.AX</t>
  </si>
  <si>
    <t>AQZ.AX</t>
  </si>
  <si>
    <t>STO.AX</t>
  </si>
  <si>
    <t>HLG.NZ</t>
  </si>
  <si>
    <t>SKL.NZ</t>
  </si>
  <si>
    <t>MAQ.AX</t>
  </si>
  <si>
    <t>GMT.NZ</t>
  </si>
  <si>
    <t>KRM.AX</t>
  </si>
  <si>
    <t>FRI.AX</t>
  </si>
  <si>
    <t>HLO.AX</t>
  </si>
  <si>
    <t>ECL.AX</t>
  </si>
  <si>
    <t>MXI.AX</t>
  </si>
  <si>
    <t>VMG.AX</t>
  </si>
  <si>
    <t>MVF.AX</t>
  </si>
  <si>
    <t>GMG.AX</t>
  </si>
  <si>
    <t>KPG.NZ</t>
  </si>
  <si>
    <t>LIC.NZ</t>
  </si>
  <si>
    <t>TNE.AX</t>
  </si>
  <si>
    <t>MCP.AX</t>
  </si>
  <si>
    <t>GWA.AX</t>
  </si>
  <si>
    <t>WEB.AX</t>
  </si>
  <si>
    <t>GXH.NZ</t>
  </si>
  <si>
    <t>CWY.AX</t>
  </si>
  <si>
    <t>BSA.AX</t>
  </si>
  <si>
    <t>SXE.AX</t>
  </si>
  <si>
    <t>NST.AX</t>
  </si>
  <si>
    <t>CTD.AX</t>
  </si>
  <si>
    <t>CMO.NZ</t>
  </si>
  <si>
    <t>BLX.AX</t>
  </si>
  <si>
    <t>CNI.AX</t>
  </si>
  <si>
    <t>ALX.AX</t>
  </si>
  <si>
    <t>SIV.AX</t>
  </si>
  <si>
    <t>BAP.AX</t>
  </si>
  <si>
    <t>RBD.NZ</t>
  </si>
  <si>
    <t>NCK.AX</t>
  </si>
  <si>
    <t>SIQ.AX</t>
  </si>
  <si>
    <t>CLX.AX</t>
  </si>
  <si>
    <t>CDI.NZ</t>
  </si>
  <si>
    <t>SCL.NZ</t>
  </si>
  <si>
    <t>HSN.AX</t>
  </si>
  <si>
    <t>STU.NZ</t>
  </si>
  <si>
    <t>CUP.AX</t>
  </si>
  <si>
    <t>RKN.AX</t>
  </si>
  <si>
    <t>OEL.AX</t>
  </si>
  <si>
    <t>GAP.AX</t>
  </si>
  <si>
    <t>SPG.NZ</t>
  </si>
  <si>
    <t>AMO.AX</t>
  </si>
  <si>
    <t>AX1.AX</t>
  </si>
  <si>
    <t>BGA.AX</t>
  </si>
  <si>
    <t>DDR.AX</t>
  </si>
  <si>
    <t>PCT.NZ</t>
  </si>
  <si>
    <t>GTN.AX</t>
  </si>
  <si>
    <t>AUK.AX</t>
  </si>
  <si>
    <t>PFI.NZ</t>
  </si>
  <si>
    <t>BIS.AX</t>
  </si>
  <si>
    <t>AEL.AX</t>
  </si>
  <si>
    <t>CDP.AX</t>
  </si>
  <si>
    <t>SCT.NZ</t>
  </si>
  <si>
    <t>ECH.AX</t>
  </si>
  <si>
    <t>RND.AX</t>
  </si>
  <si>
    <t>RUL.AX</t>
  </si>
  <si>
    <t>QAN.AX</t>
  </si>
  <si>
    <t>KOV.AX</t>
  </si>
  <si>
    <t>CVT.NZ</t>
  </si>
  <si>
    <t>SHJ.AX</t>
  </si>
  <si>
    <t>TWD.AX</t>
  </si>
  <si>
    <t>SFC.AX</t>
  </si>
  <si>
    <t>TGG.NZ</t>
  </si>
  <si>
    <t>RDG.AX</t>
  </si>
  <si>
    <t>THL.NZ</t>
  </si>
  <si>
    <t>SIO.AX</t>
  </si>
  <si>
    <t>3PL.AX</t>
  </si>
  <si>
    <t>ACR.AX</t>
  </si>
  <si>
    <t>ASH.AX</t>
  </si>
  <si>
    <t>IRI.AX</t>
  </si>
  <si>
    <t>CYG.AX</t>
  </si>
  <si>
    <t>VGL.NZ</t>
  </si>
  <si>
    <t>APX.AX</t>
  </si>
  <si>
    <t>MPG.NZ</t>
  </si>
  <si>
    <t>ABG.AX</t>
  </si>
  <si>
    <t>SNL.AX</t>
  </si>
  <si>
    <t>XRF.AX</t>
  </si>
  <si>
    <t>CCX.AX</t>
  </si>
  <si>
    <t>GTK.NZ</t>
  </si>
  <si>
    <t>SEK.NZ</t>
  </si>
  <si>
    <t>GNG.AX</t>
  </si>
  <si>
    <t>XRO.AX</t>
  </si>
  <si>
    <t>CLV.AX</t>
  </si>
  <si>
    <t>SPN.NZ</t>
  </si>
  <si>
    <t>AGL.NZ</t>
  </si>
  <si>
    <t>MYX.AX</t>
  </si>
  <si>
    <t>VTL.NZ</t>
  </si>
  <si>
    <t>IFM.AX</t>
  </si>
  <si>
    <t>VHP.NZ</t>
  </si>
  <si>
    <t>TCO.AX</t>
  </si>
  <si>
    <t>CEH.AX</t>
  </si>
  <si>
    <t>RAK.NZ</t>
  </si>
  <si>
    <t>ELD.AX</t>
  </si>
  <si>
    <t>CVN.AX</t>
  </si>
  <si>
    <t>SND.AX</t>
  </si>
  <si>
    <t>MYG.AX</t>
  </si>
  <si>
    <t>EAX.AX</t>
  </si>
  <si>
    <t>EQX.AX</t>
  </si>
  <si>
    <t>LEG.AX</t>
  </si>
  <si>
    <t>BBL.AX</t>
  </si>
  <si>
    <t>5GN.AX</t>
  </si>
  <si>
    <t>MVP.AX</t>
  </si>
  <si>
    <t>JIN.AX</t>
  </si>
  <si>
    <t>EGG.AX</t>
  </si>
  <si>
    <t>OCL.AX</t>
  </si>
  <si>
    <t>MOZ.AX</t>
  </si>
  <si>
    <t>AKG.AX</t>
  </si>
  <si>
    <t>LAU.AX</t>
  </si>
  <si>
    <t>PWH.AX</t>
  </si>
  <si>
    <t>ZGL.AX</t>
  </si>
  <si>
    <t>KLS.AX</t>
  </si>
  <si>
    <t>FFI.AX</t>
  </si>
  <si>
    <t>MGL.AX</t>
  </si>
  <si>
    <t>VBC.AX</t>
  </si>
  <si>
    <t>AGI.AX</t>
  </si>
  <si>
    <t>APL.NZ</t>
  </si>
  <si>
    <t>SDL.NZ</t>
  </si>
  <si>
    <t>SFG.AX</t>
  </si>
  <si>
    <t>REG.AX</t>
  </si>
  <si>
    <t>PUR.AX</t>
  </si>
  <si>
    <t>PPK.AX</t>
  </si>
  <si>
    <t>KAR.AX</t>
  </si>
  <si>
    <t>CAT.AX</t>
  </si>
  <si>
    <t>VEE.AX</t>
  </si>
  <si>
    <t>GLE.AX</t>
  </si>
  <si>
    <t>BEZ.AX</t>
  </si>
  <si>
    <t>VLS.AX</t>
  </si>
  <si>
    <t>BRI.AX</t>
  </si>
  <si>
    <t>SDI.AX</t>
  </si>
  <si>
    <t>CXM.AX</t>
  </si>
  <si>
    <t>XGL.AX</t>
  </si>
  <si>
    <t>MHI.AX</t>
  </si>
  <si>
    <t>ASP.AX</t>
  </si>
  <si>
    <t>ATR.AX</t>
  </si>
  <si>
    <t>WAT.AX</t>
  </si>
  <si>
    <t>CGO.AX</t>
  </si>
  <si>
    <t>BBN.AX</t>
  </si>
  <si>
    <t>AFT.NZ</t>
  </si>
  <si>
    <t>NOU.AX</t>
  </si>
  <si>
    <t>EMB.AX</t>
  </si>
  <si>
    <t>RIC.AX</t>
  </si>
  <si>
    <t>1MC.AX</t>
  </si>
  <si>
    <t>BRW.NZ</t>
  </si>
  <si>
    <t>SSG.AX</t>
  </si>
  <si>
    <t>TOY.AX</t>
  </si>
  <si>
    <t>LBL.AX</t>
  </si>
  <si>
    <t>ATM.NZ</t>
  </si>
  <si>
    <t>CUE.AX</t>
  </si>
  <si>
    <t>EVN.AX</t>
  </si>
  <si>
    <t>ATG.AX</t>
  </si>
  <si>
    <t>GOZ.AX</t>
  </si>
  <si>
    <t>CMP.AX</t>
  </si>
  <si>
    <t>COI.AX</t>
  </si>
  <si>
    <t>LYC.AX</t>
  </si>
  <si>
    <t>ESK.AX</t>
  </si>
  <si>
    <t>DXS.AX</t>
  </si>
  <si>
    <t>ACU.AX</t>
  </si>
  <si>
    <t>CMW.AX</t>
  </si>
  <si>
    <t>PVE.AX</t>
  </si>
  <si>
    <t>ALF.NZ</t>
  </si>
  <si>
    <t>GUM.AX</t>
  </si>
  <si>
    <t>BFG.NZ</t>
  </si>
  <si>
    <t>KPG.AX</t>
  </si>
  <si>
    <t>AHC.AX</t>
  </si>
  <si>
    <t>TFL.AX</t>
  </si>
  <si>
    <t>SSL.AX</t>
  </si>
  <si>
    <t>OLH.AX</t>
  </si>
  <si>
    <t>APA.AX</t>
  </si>
  <si>
    <t>EYE.AX</t>
  </si>
  <si>
    <t>VSR.AX</t>
  </si>
  <si>
    <t>BTM.AX</t>
  </si>
  <si>
    <t>E25.AX</t>
  </si>
  <si>
    <t>SRK.AX</t>
  </si>
  <si>
    <t>EXP.AX</t>
  </si>
  <si>
    <t>INA.AX</t>
  </si>
  <si>
    <t>SOM.AX</t>
  </si>
  <si>
    <t>TMK.AX</t>
  </si>
  <si>
    <t>IMM.AX</t>
  </si>
  <si>
    <t>AVJ.AX</t>
  </si>
  <si>
    <t>NAN.AX</t>
  </si>
  <si>
    <t>MEE.NZ</t>
  </si>
  <si>
    <t>MAN.AX</t>
  </si>
  <si>
    <t>TIG.AX</t>
  </si>
  <si>
    <t>EVZ.AX</t>
  </si>
  <si>
    <t>ERA.AX</t>
  </si>
  <si>
    <t>SKO.NZ</t>
  </si>
  <si>
    <t>FCG.AX</t>
  </si>
  <si>
    <t>AKM.AX</t>
  </si>
  <si>
    <t>SPZ.AX</t>
  </si>
  <si>
    <t>DDT.AX</t>
  </si>
  <si>
    <t>WTC.AX</t>
  </si>
  <si>
    <t>VTL.NH</t>
  </si>
  <si>
    <t>PAB.AX</t>
  </si>
  <si>
    <t>ADX.AX</t>
  </si>
  <si>
    <t>AOF.NZ</t>
  </si>
  <si>
    <t>MSV.AX</t>
  </si>
  <si>
    <t>BPT.AX</t>
  </si>
  <si>
    <t>TRA.NZ</t>
  </si>
  <si>
    <t>PEB.NZ</t>
  </si>
  <si>
    <t>FAU.AX</t>
  </si>
  <si>
    <t>ADS.AX</t>
  </si>
  <si>
    <t>AQC.AX</t>
  </si>
  <si>
    <t>RNU.AX</t>
  </si>
  <si>
    <t>EPM.AX</t>
  </si>
  <si>
    <t>AO1.AX</t>
  </si>
  <si>
    <t>AYM.AX</t>
  </si>
  <si>
    <t>NEC.AX</t>
  </si>
  <si>
    <t>ORA.AX</t>
  </si>
  <si>
    <t>VIG.AX</t>
  </si>
  <si>
    <t>RAN.AX</t>
  </si>
  <si>
    <t>TMS.AX</t>
  </si>
  <si>
    <t>TI1.AX</t>
  </si>
  <si>
    <t>CAQ.AX</t>
  </si>
  <si>
    <t>AIV.AX</t>
  </si>
  <si>
    <t>TRI.AX</t>
  </si>
  <si>
    <t>UNT.AX</t>
  </si>
  <si>
    <t>MCM.AX</t>
  </si>
  <si>
    <t>PTX.AX</t>
  </si>
  <si>
    <t>DYL.AX</t>
  </si>
  <si>
    <t>EGY.AX</t>
  </si>
  <si>
    <t>GRR.AX</t>
  </si>
  <si>
    <t>RDS.AX</t>
  </si>
  <si>
    <t>TLM.AX</t>
  </si>
  <si>
    <t>KME.AX</t>
  </si>
  <si>
    <t>RPM.AX</t>
  </si>
  <si>
    <t>T3D.AX</t>
  </si>
  <si>
    <t>DTZ.AX</t>
  </si>
  <si>
    <t>AGD.AX</t>
  </si>
  <si>
    <t>JLL.AX</t>
  </si>
  <si>
    <t>GNM.AX</t>
  </si>
  <si>
    <t>SKS.AX</t>
  </si>
  <si>
    <t>SIT.AX</t>
  </si>
  <si>
    <t>RDN.AX</t>
  </si>
  <si>
    <t>EDU.AX</t>
  </si>
  <si>
    <t>AAP.AX</t>
  </si>
  <si>
    <t>RRL.AX</t>
  </si>
  <si>
    <t>BCB.AX</t>
  </si>
  <si>
    <t>PGC.AX</t>
  </si>
  <si>
    <t>FEX.AX</t>
  </si>
  <si>
    <t>REZ.AX</t>
  </si>
  <si>
    <t>IS3.AX</t>
  </si>
  <si>
    <t>ATX.AX</t>
  </si>
  <si>
    <t>BOL.AX</t>
  </si>
  <si>
    <t>MOV.NZ</t>
  </si>
  <si>
    <t>TPC.AX</t>
  </si>
  <si>
    <t>JCS.AX</t>
  </si>
  <si>
    <t>HE8.AX</t>
  </si>
  <si>
    <t>MX1.AX</t>
  </si>
  <si>
    <t>PYS.NZ</t>
  </si>
  <si>
    <t>IPR.NZ</t>
  </si>
  <si>
    <t>FBM.AX</t>
  </si>
  <si>
    <t>SNT.AX</t>
  </si>
  <si>
    <t>PGW.NZ</t>
  </si>
  <si>
    <t>ENS.NZ</t>
  </si>
  <si>
    <t>AXI.AX</t>
  </si>
  <si>
    <t>TZL.AX</t>
  </si>
  <si>
    <t>PNN.AX</t>
  </si>
  <si>
    <t>PHL.NZ</t>
  </si>
  <si>
    <t>FLC.AX</t>
  </si>
  <si>
    <t>ZEU.AX</t>
  </si>
  <si>
    <t>XF1.AX</t>
  </si>
  <si>
    <t>SVR.NZ</t>
  </si>
  <si>
    <t>TGN.AX</t>
  </si>
  <si>
    <t>GW1.AX</t>
  </si>
  <si>
    <t>ODY.AX</t>
  </si>
  <si>
    <t>NEU.AX</t>
  </si>
  <si>
    <t>HIT.AX</t>
  </si>
  <si>
    <t>AJX.AX</t>
  </si>
  <si>
    <t>VRS.AX</t>
  </si>
  <si>
    <t>SRH.AX</t>
  </si>
  <si>
    <t>AEI.AX</t>
  </si>
  <si>
    <t>CP8.AX</t>
  </si>
  <si>
    <t>FWL.NZ</t>
  </si>
  <si>
    <t>ZLD.AX</t>
  </si>
  <si>
    <t>ERM.AX</t>
  </si>
  <si>
    <t>GLB.AX</t>
  </si>
  <si>
    <t>MCA.AX</t>
  </si>
  <si>
    <t>SPQ.AX</t>
  </si>
  <si>
    <t>ONE.AX</t>
  </si>
  <si>
    <t>SVM.AX</t>
  </si>
  <si>
    <t>GCR.AX</t>
  </si>
  <si>
    <t>AVA.AX</t>
  </si>
  <si>
    <t>MTB.AX</t>
  </si>
  <si>
    <t>FLN.AX</t>
  </si>
  <si>
    <t>CUV.AX</t>
  </si>
  <si>
    <t>COY.AX</t>
  </si>
  <si>
    <t>ARG.NZ</t>
  </si>
  <si>
    <t>PRO.AX</t>
  </si>
  <si>
    <t>CUL.AX</t>
  </si>
  <si>
    <t>ARD.AX</t>
  </si>
  <si>
    <t>MSI.AX</t>
  </si>
  <si>
    <t>KYP.AX</t>
  </si>
  <si>
    <t>RHT.AX</t>
  </si>
  <si>
    <t>FGH.AX</t>
  </si>
  <si>
    <t>AC1.NH</t>
  </si>
  <si>
    <t>HCT.AX</t>
  </si>
  <si>
    <t>TOU.AX</t>
  </si>
  <si>
    <t>CYC.AX</t>
  </si>
  <si>
    <t>LCY.AX</t>
  </si>
  <si>
    <t>PTL.AX</t>
  </si>
  <si>
    <t>PNR.AX</t>
  </si>
  <si>
    <t>HLX.AX</t>
  </si>
  <si>
    <t>VFX.AX</t>
  </si>
  <si>
    <t>BCN.AX</t>
  </si>
  <si>
    <t>ARR.AX</t>
  </si>
  <si>
    <t>MBH.AX</t>
  </si>
  <si>
    <t>IVG.AX</t>
  </si>
  <si>
    <t>PME.AX</t>
  </si>
  <si>
    <t>NMT.AX</t>
  </si>
  <si>
    <t>UCM.AX</t>
  </si>
  <si>
    <t>MCE.AX</t>
  </si>
  <si>
    <t>RDM.AX</t>
  </si>
  <si>
    <t>PWN.AX</t>
  </si>
  <si>
    <t>LAT.AX</t>
  </si>
  <si>
    <t>IMA.AX</t>
  </si>
  <si>
    <t>LML.AX</t>
  </si>
  <si>
    <t>AVM.AX</t>
  </si>
  <si>
    <t>BTL.AX</t>
  </si>
  <si>
    <t>VNL.AX</t>
  </si>
  <si>
    <t>ADH.AX</t>
  </si>
  <si>
    <t>DEV.AX</t>
  </si>
  <si>
    <t>EMC.AX</t>
  </si>
  <si>
    <t>SFX.AX</t>
  </si>
  <si>
    <t>IEL.AX</t>
  </si>
  <si>
    <t>TDO.AX</t>
  </si>
  <si>
    <t>SML.NZ</t>
  </si>
  <si>
    <t>DVP.AX</t>
  </si>
  <si>
    <t>SGQ.AX</t>
  </si>
  <si>
    <t>AHN.AX</t>
  </si>
  <si>
    <t>IDT.AX</t>
  </si>
  <si>
    <t>DVL.AX</t>
  </si>
  <si>
    <t>SHV.AX</t>
  </si>
  <si>
    <t>BCT.AX</t>
  </si>
  <si>
    <t>PPS.AX</t>
  </si>
  <si>
    <t>HNG.AX</t>
  </si>
  <si>
    <t>BKW.AX</t>
  </si>
  <si>
    <t>OPT.AX</t>
  </si>
  <si>
    <t>SPR.AX</t>
  </si>
  <si>
    <t>VYS.AX</t>
  </si>
  <si>
    <t>JNS.AX</t>
  </si>
  <si>
    <t>HIO.AX</t>
  </si>
  <si>
    <t>YAL.AX</t>
  </si>
  <si>
    <t>SMR.AX</t>
  </si>
  <si>
    <t>BNL.AX</t>
  </si>
  <si>
    <t>ICN.AX</t>
  </si>
  <si>
    <t>RFX.AX</t>
  </si>
  <si>
    <t>MSB.AX</t>
  </si>
  <si>
    <t>NME.AX</t>
  </si>
  <si>
    <t>PPC.AX</t>
  </si>
  <si>
    <t>RMS.AX</t>
  </si>
  <si>
    <t>SGR.AX</t>
  </si>
  <si>
    <t>SSM.AX</t>
  </si>
  <si>
    <t>LLC.AX</t>
  </si>
  <si>
    <t>HCH.AX</t>
  </si>
  <si>
    <t>VKA.AX</t>
  </si>
  <si>
    <t>SUG.NH</t>
  </si>
  <si>
    <t>WAF.AX</t>
  </si>
  <si>
    <t>CAY.AX</t>
  </si>
  <si>
    <t>ASN.AX</t>
  </si>
  <si>
    <t>TER.AX</t>
  </si>
  <si>
    <t>TLG.AX</t>
  </si>
  <si>
    <t>RAS.AX</t>
  </si>
  <si>
    <t>AAJ.AX</t>
  </si>
  <si>
    <t>HOR.AX</t>
  </si>
  <si>
    <t>G11.AX</t>
  </si>
  <si>
    <t>ZAG.AX</t>
  </si>
  <si>
    <t>MNB.AX</t>
  </si>
  <si>
    <t>C7A.AX</t>
  </si>
  <si>
    <t>EMT.AX</t>
  </si>
  <si>
    <t>EGR.AX</t>
  </si>
  <si>
    <t>KGD.AX</t>
  </si>
  <si>
    <t>FMR.AX</t>
  </si>
  <si>
    <t>PDI.AX</t>
  </si>
  <si>
    <t>EUR.AX</t>
  </si>
  <si>
    <t>CRR.AX</t>
  </si>
  <si>
    <t>YOJ.AX</t>
  </si>
  <si>
    <t>4DS.AX</t>
  </si>
  <si>
    <t>NXT.AX</t>
  </si>
  <si>
    <t>NFM.AX</t>
  </si>
  <si>
    <t>MDI.AX</t>
  </si>
  <si>
    <t>EIQ.AX</t>
  </si>
  <si>
    <t>BNR.AX</t>
  </si>
  <si>
    <t>WBT.AX</t>
  </si>
  <si>
    <t>XAM.AX</t>
  </si>
  <si>
    <t>NET.AX</t>
  </si>
  <si>
    <t>QXR.AX</t>
  </si>
  <si>
    <t>RIE.AX</t>
  </si>
  <si>
    <t>AIS.AX</t>
  </si>
  <si>
    <t>AGE.AX</t>
  </si>
  <si>
    <t>CXO.AX</t>
  </si>
  <si>
    <t>VRX.AX</t>
  </si>
  <si>
    <t>TGM.AX</t>
  </si>
  <si>
    <t>MBK.AX</t>
  </si>
  <si>
    <t>GSN.AX</t>
  </si>
  <si>
    <t>WIA.AX</t>
  </si>
  <si>
    <t>NPM.AX</t>
  </si>
  <si>
    <t>AKA.AX</t>
  </si>
  <si>
    <t>INF.AX</t>
  </si>
  <si>
    <t>AZY.AX</t>
  </si>
  <si>
    <t>AHK.AX</t>
  </si>
  <si>
    <t>MXO.AX</t>
  </si>
  <si>
    <t>RTR.AX</t>
  </si>
  <si>
    <t>WA8.AX</t>
  </si>
  <si>
    <t>FCT.AX</t>
  </si>
  <si>
    <t>ACP.AX</t>
  </si>
  <si>
    <t>GT3.AX</t>
  </si>
  <si>
    <t>MDR.AX</t>
  </si>
  <si>
    <t>GLN.AX</t>
  </si>
  <si>
    <t>DTR.AX</t>
  </si>
  <si>
    <t>MRQ.AX</t>
  </si>
  <si>
    <t>GMN.AX</t>
  </si>
  <si>
    <t>ALR.AX</t>
  </si>
  <si>
    <t>AYT.AX</t>
  </si>
  <si>
    <t>KKO.AX</t>
  </si>
  <si>
    <t>ALC.AX</t>
  </si>
  <si>
    <t>EEL.AX</t>
  </si>
  <si>
    <t>LNU.AX</t>
  </si>
  <si>
    <t>RMX.AX</t>
  </si>
  <si>
    <t>EE1.AX</t>
  </si>
  <si>
    <t>APC.AX</t>
  </si>
  <si>
    <t>SFM.AX</t>
  </si>
  <si>
    <t>DAF.AX</t>
  </si>
  <si>
    <t>LPE.AX</t>
  </si>
  <si>
    <t>LU7.AX</t>
  </si>
  <si>
    <t>MRR.AX</t>
  </si>
  <si>
    <t>SUM.NZ</t>
  </si>
  <si>
    <t>BRN.AX</t>
  </si>
  <si>
    <t>WOT.AX</t>
  </si>
  <si>
    <t>VCX.AX</t>
  </si>
  <si>
    <t>IVZ.AX</t>
  </si>
  <si>
    <t>MSG.AX</t>
  </si>
  <si>
    <t>SAN.AX</t>
  </si>
  <si>
    <t>IQG.NH</t>
  </si>
  <si>
    <t>HFR.AX</t>
  </si>
  <si>
    <t>HHR.AX</t>
  </si>
  <si>
    <t>TAR.AX</t>
  </si>
  <si>
    <t>BOA.AX</t>
  </si>
  <si>
    <t>IM1.NH</t>
  </si>
  <si>
    <t>PCK.AX</t>
  </si>
  <si>
    <t>SPG.AX</t>
  </si>
  <si>
    <t>ESR.AX</t>
  </si>
  <si>
    <t>NWF.AX</t>
  </si>
  <si>
    <t>URF.AX</t>
  </si>
  <si>
    <t>AQI.AX</t>
  </si>
  <si>
    <t>MPW.AX</t>
  </si>
  <si>
    <t>JAV.AX</t>
  </si>
  <si>
    <t>WTM.AX</t>
  </si>
  <si>
    <t>RGN.AX</t>
  </si>
  <si>
    <t>FSF.NZ</t>
  </si>
  <si>
    <t>CIP.AX</t>
  </si>
  <si>
    <t>XRG.AX</t>
  </si>
  <si>
    <t>AV1.AX</t>
  </si>
  <si>
    <t>PXX.AX</t>
  </si>
  <si>
    <t>KTA.AX</t>
  </si>
  <si>
    <t>TM1.AX</t>
  </si>
  <si>
    <t>BDM.AX</t>
  </si>
  <si>
    <t>AVW.AX</t>
  </si>
  <si>
    <t>PEC.AX</t>
  </si>
  <si>
    <t>WCO.NZ</t>
  </si>
  <si>
    <t>PH2.AX</t>
  </si>
  <si>
    <t>IPB.AX</t>
  </si>
  <si>
    <t>ARF.AX</t>
  </si>
  <si>
    <t>CLZ.AX</t>
  </si>
  <si>
    <t>SOP.AX</t>
  </si>
  <si>
    <t>SMI.AX</t>
  </si>
  <si>
    <t>BRL.AX</t>
  </si>
  <si>
    <t>CMB.AX</t>
  </si>
  <si>
    <t>PTN.AX</t>
  </si>
  <si>
    <t>ENX.AX</t>
  </si>
  <si>
    <t>DME.AX</t>
  </si>
  <si>
    <t>ASV.AX</t>
  </si>
  <si>
    <t>DXI.AX</t>
  </si>
  <si>
    <t>GDI.AX</t>
  </si>
  <si>
    <t>NSR.AX</t>
  </si>
  <si>
    <t>QGL.AX</t>
  </si>
  <si>
    <t>RFF.AX</t>
  </si>
  <si>
    <t>S66.AX</t>
  </si>
  <si>
    <t>SVY.AX</t>
  </si>
  <si>
    <t>IKE.NZ</t>
  </si>
  <si>
    <t>OCC.AX</t>
  </si>
  <si>
    <t>ENN.AX</t>
  </si>
  <si>
    <t>DKM.AX</t>
  </si>
  <si>
    <t>EAT.AX</t>
  </si>
  <si>
    <t>ERD.NZ</t>
  </si>
  <si>
    <t>RXH.AX</t>
  </si>
  <si>
    <t>8CO.AX</t>
  </si>
  <si>
    <t>WEL.AX</t>
  </si>
  <si>
    <t>UBN.AX</t>
  </si>
  <si>
    <t>ANR.AX</t>
  </si>
  <si>
    <t>SRY.AX</t>
  </si>
  <si>
    <t>TRU.NZ</t>
  </si>
  <si>
    <t>AER.AX</t>
  </si>
  <si>
    <t>COF.AX</t>
  </si>
  <si>
    <t>DTI.AX</t>
  </si>
  <si>
    <t>LVE.AX</t>
  </si>
  <si>
    <t>IPH.AX</t>
  </si>
  <si>
    <t>MPX.AX</t>
  </si>
  <si>
    <t>PIQ.AX</t>
  </si>
  <si>
    <t>PSQ.AX</t>
  </si>
  <si>
    <t>EVO.AX</t>
  </si>
  <si>
    <t>GSS.AX</t>
  </si>
  <si>
    <t>OML.AX</t>
  </si>
  <si>
    <t>LOV.AX</t>
  </si>
  <si>
    <t>PAR.AX</t>
  </si>
  <si>
    <t>TOT.AX</t>
  </si>
  <si>
    <t>FRX.AX</t>
  </si>
  <si>
    <t>SLC.AX</t>
  </si>
  <si>
    <t>BMH.AX</t>
  </si>
  <si>
    <t>SHM.AX</t>
  </si>
  <si>
    <t>GDF.AX</t>
  </si>
  <si>
    <t>1TT.AX</t>
  </si>
  <si>
    <t>PPL.AX</t>
  </si>
  <si>
    <t>AHI.AX</t>
  </si>
  <si>
    <t>ADR.AX</t>
  </si>
  <si>
    <t>ICI.AX</t>
  </si>
  <si>
    <t>BFC.AX</t>
  </si>
  <si>
    <t>SHP.AX</t>
  </si>
  <si>
    <t>KNO.AX</t>
  </si>
  <si>
    <t>TML.AX</t>
  </si>
  <si>
    <t>RCE.AX</t>
  </si>
  <si>
    <t>IDX.AX</t>
  </si>
  <si>
    <t>S2R.AX</t>
  </si>
  <si>
    <t>HZR.AX</t>
  </si>
  <si>
    <t>NVX.AX</t>
  </si>
  <si>
    <t>TPW.AX</t>
  </si>
  <si>
    <t>WLD.AX</t>
  </si>
  <si>
    <t>BET.AX</t>
  </si>
  <si>
    <t>AHX.AX</t>
  </si>
  <si>
    <t>IGL.AX</t>
  </si>
  <si>
    <t>MP1.AX</t>
  </si>
  <si>
    <t>VBS.AX</t>
  </si>
  <si>
    <t>NOV.AX</t>
  </si>
  <si>
    <t>SKN.AX</t>
  </si>
  <si>
    <t>HTG.AX</t>
  </si>
  <si>
    <t>MVL.AX</t>
  </si>
  <si>
    <t>MTO.AX</t>
  </si>
  <si>
    <t>DRO.AX</t>
  </si>
  <si>
    <t>CLW.AX</t>
  </si>
  <si>
    <t>AOF.AX</t>
  </si>
  <si>
    <t>IPL.NZ</t>
  </si>
  <si>
    <t>AD1.AX</t>
  </si>
  <si>
    <t>NZM.NZ</t>
  </si>
  <si>
    <t>NOX.AX</t>
  </si>
  <si>
    <t>KGN.AX</t>
  </si>
  <si>
    <t>ATS.AX</t>
  </si>
  <si>
    <t>RAC.AX</t>
  </si>
  <si>
    <t>WPR.AX</t>
  </si>
  <si>
    <t>1AD.AX</t>
  </si>
  <si>
    <t>A3D.AX</t>
  </si>
  <si>
    <t>FDV.AX</t>
  </si>
  <si>
    <t>QOR.AX</t>
  </si>
  <si>
    <t>CNB.AX</t>
  </si>
  <si>
    <t>D2O.AX</t>
  </si>
  <si>
    <t>NZK.NZ</t>
  </si>
  <si>
    <t>RLG.AX</t>
  </si>
  <si>
    <t>BOD.AX</t>
  </si>
  <si>
    <t>HRN.AX</t>
  </si>
  <si>
    <t>ASG.AX</t>
  </si>
  <si>
    <t>OLY.AX</t>
  </si>
  <si>
    <t>NTI.AX</t>
  </si>
  <si>
    <t>ING.AX</t>
  </si>
  <si>
    <t>COB.AX</t>
  </si>
  <si>
    <t>ARL.AX</t>
  </si>
  <si>
    <t>BVS.AX</t>
  </si>
  <si>
    <t>GBR.AX</t>
  </si>
  <si>
    <t>BSX.AX</t>
  </si>
  <si>
    <t>EVG.AX</t>
  </si>
  <si>
    <t>MFD.AX</t>
  </si>
  <si>
    <t>WRK.AX</t>
  </si>
  <si>
    <t>IRX.AX</t>
  </si>
  <si>
    <t>USL.AX</t>
  </si>
  <si>
    <t>WGX.AX</t>
  </si>
  <si>
    <t>TEM.AX</t>
  </si>
  <si>
    <t>KZR.AX</t>
  </si>
  <si>
    <t>MTC.AX</t>
  </si>
  <si>
    <t>HFY.AX</t>
  </si>
  <si>
    <t>FHS.AX</t>
  </si>
  <si>
    <t>TX3.AX</t>
  </si>
  <si>
    <t>WNX.AX</t>
  </si>
  <si>
    <t>VR1.AX</t>
  </si>
  <si>
    <t>AAM.AX</t>
  </si>
  <si>
    <t>MQR.AX</t>
  </si>
  <si>
    <t>SCT.AX</t>
  </si>
  <si>
    <t>1CG.AX</t>
  </si>
  <si>
    <t>TNY.AX</t>
  </si>
  <si>
    <t>CAN.AX</t>
  </si>
  <si>
    <t>MAG.AX</t>
  </si>
  <si>
    <t>OCA.NZ</t>
  </si>
  <si>
    <t>DEM.AX</t>
  </si>
  <si>
    <t>EPN.AX</t>
  </si>
  <si>
    <t>BTG.NH</t>
  </si>
  <si>
    <t>G88.AX</t>
  </si>
  <si>
    <t>OLI.AX</t>
  </si>
  <si>
    <t>ELS.AX</t>
  </si>
  <si>
    <t>HWK.AX</t>
  </si>
  <si>
    <t>IBX.AX</t>
  </si>
  <si>
    <t>AD8.AX</t>
  </si>
  <si>
    <t>SP3.AX</t>
  </si>
  <si>
    <t>GUE.AX</t>
  </si>
  <si>
    <t>DXC.AX</t>
  </si>
  <si>
    <t>RML.AX</t>
  </si>
  <si>
    <t>MRL.AX</t>
  </si>
  <si>
    <t>RGL.AX</t>
  </si>
  <si>
    <t>NRX.AX</t>
  </si>
  <si>
    <t>GTH.AX</t>
  </si>
  <si>
    <t>TTT.AX</t>
  </si>
  <si>
    <t>VR8.AX</t>
  </si>
  <si>
    <t>GAS.AX</t>
  </si>
  <si>
    <t>IPX.AX</t>
  </si>
  <si>
    <t>NC6.AX</t>
  </si>
  <si>
    <t>BYH.AX</t>
  </si>
  <si>
    <t>JLG.AX</t>
  </si>
  <si>
    <t>BGT.AX</t>
  </si>
  <si>
    <t>PKD.AX</t>
  </si>
  <si>
    <t>DLI.AX</t>
  </si>
  <si>
    <t>PPE.AX</t>
  </si>
  <si>
    <t>DWG.AX</t>
  </si>
  <si>
    <t>TLX.AX</t>
  </si>
  <si>
    <t>DHG.AX</t>
  </si>
  <si>
    <t>PFP.AX</t>
  </si>
  <si>
    <t>PFM.AX</t>
  </si>
  <si>
    <t>RHY.AX</t>
  </si>
  <si>
    <t>NES.AX</t>
  </si>
  <si>
    <t>NTD.AX</t>
  </si>
  <si>
    <t>WGN.AX</t>
  </si>
  <si>
    <t>CWX.AX</t>
  </si>
  <si>
    <t>CCG.AX</t>
  </si>
  <si>
    <t>SIS.AX</t>
  </si>
  <si>
    <t>DBF.AX</t>
  </si>
  <si>
    <t>POD.AX</t>
  </si>
  <si>
    <t>JAY.AX</t>
  </si>
  <si>
    <t>AX8.AX</t>
  </si>
  <si>
    <t>CY5.AX</t>
  </si>
  <si>
    <t>BC8.AX</t>
  </si>
  <si>
    <t>EXL.AX</t>
  </si>
  <si>
    <t>STN.AX</t>
  </si>
  <si>
    <t>RCL.AX</t>
  </si>
  <si>
    <t>CG1.AX</t>
  </si>
  <si>
    <t>WHK.AX</t>
  </si>
  <si>
    <t>DXN.AX</t>
  </si>
  <si>
    <t>CPV.AX</t>
  </si>
  <si>
    <t>PVT.AX</t>
  </si>
  <si>
    <t>EM2.AX</t>
  </si>
  <si>
    <t>GAL.AX</t>
  </si>
  <si>
    <t>JMS.AX</t>
  </si>
  <si>
    <t>CR1.AX</t>
  </si>
  <si>
    <t>NIC.AX</t>
  </si>
  <si>
    <t>RKT.AX</t>
  </si>
  <si>
    <t>VUL.AX</t>
  </si>
  <si>
    <t>14D.AX</t>
  </si>
  <si>
    <t>TMG.AX</t>
  </si>
  <si>
    <t>RMY.AX</t>
  </si>
  <si>
    <t>NSB.AX</t>
  </si>
  <si>
    <t>VN8.AX</t>
  </si>
  <si>
    <t>WOA.AX</t>
  </si>
  <si>
    <t>CGR.AX</t>
  </si>
  <si>
    <t>SMM.AX</t>
  </si>
  <si>
    <t>CXL.AX</t>
  </si>
  <si>
    <t>CCR.AX</t>
  </si>
  <si>
    <t>ARN.AX</t>
  </si>
  <si>
    <t>VEA.AX</t>
  </si>
  <si>
    <t>FRB.AX</t>
  </si>
  <si>
    <t>SLZ.AX</t>
  </si>
  <si>
    <t>YRL.AX</t>
  </si>
  <si>
    <t>CRS.AX</t>
  </si>
  <si>
    <t>ID8.AX</t>
  </si>
  <si>
    <t>VEN.AX</t>
  </si>
  <si>
    <t>MOH.AX</t>
  </si>
  <si>
    <t>CBY.AX</t>
  </si>
  <si>
    <t>AR9.AX</t>
  </si>
  <si>
    <t>AGH.AX</t>
  </si>
  <si>
    <t>SGI.AX</t>
  </si>
  <si>
    <t>NWM.AX</t>
  </si>
  <si>
    <t>GSM.AX</t>
  </si>
  <si>
    <t>NVU.AX</t>
  </si>
  <si>
    <t>CRN.AX</t>
  </si>
  <si>
    <t>STG.AX</t>
  </si>
  <si>
    <t>QEM.AX</t>
  </si>
  <si>
    <t>CCO.AX</t>
  </si>
  <si>
    <t>WWG.AX</t>
  </si>
  <si>
    <t>EMV.AX</t>
  </si>
  <si>
    <t>TOR.AX</t>
  </si>
  <si>
    <t>HMD.AX</t>
  </si>
  <si>
    <t>COL.AX</t>
  </si>
  <si>
    <t>TYP.AX</t>
  </si>
  <si>
    <t>NVQ.AX</t>
  </si>
  <si>
    <t>AMS.AX</t>
  </si>
  <si>
    <t>A1G.AX</t>
  </si>
  <si>
    <t>NPH.NZ</t>
  </si>
  <si>
    <t>SCP.AX</t>
  </si>
  <si>
    <t>EOF.AX</t>
  </si>
  <si>
    <t>MRZ.AX</t>
  </si>
  <si>
    <t>NXS.AX</t>
  </si>
  <si>
    <t>RDY.AX</t>
  </si>
  <si>
    <t>VVA.AX</t>
  </si>
  <si>
    <t>BMT.AX</t>
  </si>
  <si>
    <t>PBH.AX</t>
  </si>
  <si>
    <t>IXC.AX</t>
  </si>
  <si>
    <t>GRL.AX</t>
  </si>
  <si>
    <t>OSX.AX</t>
  </si>
  <si>
    <t>CBE.AX</t>
  </si>
  <si>
    <t>FCL.AX</t>
  </si>
  <si>
    <t>CST.AX</t>
  </si>
  <si>
    <t>IMR.AX</t>
  </si>
  <si>
    <t>MAD.AX</t>
  </si>
  <si>
    <t>NYR.AX</t>
  </si>
  <si>
    <t>VIT.AX</t>
  </si>
  <si>
    <t>ECF.AX</t>
  </si>
  <si>
    <t>MHK.AX</t>
  </si>
  <si>
    <t>AMX.AX</t>
  </si>
  <si>
    <t>3DA.AX</t>
  </si>
  <si>
    <t>NUC.AX</t>
  </si>
  <si>
    <t>TGH.AX</t>
  </si>
  <si>
    <t>OLL.AX</t>
  </si>
  <si>
    <t>ICE.AX</t>
  </si>
  <si>
    <t>EMD.AX</t>
  </si>
  <si>
    <t>LGP.AX</t>
  </si>
  <si>
    <t>COS.AX</t>
  </si>
  <si>
    <t>KAU.AX</t>
  </si>
  <si>
    <t>ARX.AX</t>
  </si>
  <si>
    <t>AL3.AX</t>
  </si>
  <si>
    <t>VTX.AX</t>
  </si>
  <si>
    <t>AT1.AX</t>
  </si>
  <si>
    <t>FLG.AX</t>
  </si>
  <si>
    <t>ICR.AX</t>
  </si>
  <si>
    <t>MKR.AX</t>
  </si>
  <si>
    <t>ASM.AX</t>
  </si>
  <si>
    <t>TUA.AX</t>
  </si>
  <si>
    <t>TPG.AX</t>
  </si>
  <si>
    <t>NXL.AX</t>
  </si>
  <si>
    <t>4DX.AX</t>
  </si>
  <si>
    <t>DUG.AX</t>
  </si>
  <si>
    <t>OMG.AX</t>
  </si>
  <si>
    <t>ABB.AX</t>
  </si>
  <si>
    <t>NSM.AX</t>
  </si>
  <si>
    <t>MM8.AX</t>
  </si>
  <si>
    <t>DDB.AX</t>
  </si>
  <si>
    <t>COD.AX</t>
  </si>
  <si>
    <t>AIM.AX</t>
  </si>
  <si>
    <t>NGS.AX</t>
  </si>
  <si>
    <t>SRJ.AX</t>
  </si>
  <si>
    <t>SNG.AX</t>
  </si>
  <si>
    <t>DRR.AX</t>
  </si>
  <si>
    <t>WAK.AX</t>
  </si>
  <si>
    <t>DUR.AX</t>
  </si>
  <si>
    <t>M2R.AX</t>
  </si>
  <si>
    <t>MEG.AX</t>
  </si>
  <si>
    <t>CSX.AX</t>
  </si>
  <si>
    <t>ABY.AX</t>
  </si>
  <si>
    <t>DSK.AX</t>
  </si>
  <si>
    <t>BM8.AX</t>
  </si>
  <si>
    <t>CBL.AX</t>
  </si>
  <si>
    <t>UNI.AX</t>
  </si>
  <si>
    <t>HDN.AX</t>
  </si>
  <si>
    <t>AI1.AX</t>
  </si>
  <si>
    <t>DOC.AX</t>
  </si>
  <si>
    <t>TNC.AX</t>
  </si>
  <si>
    <t>HPG.AX</t>
  </si>
  <si>
    <t>GNP.AX</t>
  </si>
  <si>
    <t>NMR.AX</t>
  </si>
  <si>
    <t>WCE.AX</t>
  </si>
  <si>
    <t>BPM.AX</t>
  </si>
  <si>
    <t>CPN.AX</t>
  </si>
  <si>
    <t>OCT.AX</t>
  </si>
  <si>
    <t>AWJ.AX</t>
  </si>
  <si>
    <t>HXL.AX</t>
  </si>
  <si>
    <t>PRS.AX</t>
  </si>
  <si>
    <t>MGH.AX</t>
  </si>
  <si>
    <t>FLX.AX</t>
  </si>
  <si>
    <t>DBI.AX</t>
  </si>
  <si>
    <t>AUN.AX</t>
  </si>
  <si>
    <t>CLU.AX</t>
  </si>
  <si>
    <t>TSI.AX</t>
  </si>
  <si>
    <t>KFM.AX</t>
  </si>
  <si>
    <t>DAI.AX</t>
  </si>
  <si>
    <t>CYB.AX</t>
  </si>
  <si>
    <t>AKO.AX</t>
  </si>
  <si>
    <t>OZM.AX</t>
  </si>
  <si>
    <t>PLY.AX</t>
  </si>
  <si>
    <t>WSR.AX</t>
  </si>
  <si>
    <t>M24.AX</t>
  </si>
  <si>
    <t>CTT.AX</t>
  </si>
  <si>
    <t>DM1.AX</t>
  </si>
  <si>
    <t>RCR.AX</t>
  </si>
  <si>
    <t>EZZ.AX</t>
  </si>
  <si>
    <t>CHM.AX</t>
  </si>
  <si>
    <t>CDR.AX</t>
  </si>
  <si>
    <t>AGC.AX</t>
  </si>
  <si>
    <t>MM1.AX</t>
  </si>
  <si>
    <t>5GG.AX</t>
  </si>
  <si>
    <t>TAH.NZ</t>
  </si>
  <si>
    <t>SHG.AX</t>
  </si>
  <si>
    <t>ART.AX</t>
  </si>
  <si>
    <t>NNG.AX</t>
  </si>
  <si>
    <t>2CC.NZ</t>
  </si>
  <si>
    <t>ACL.AX</t>
  </si>
  <si>
    <t>ILA.AX</t>
  </si>
  <si>
    <t>GEN.AX</t>
  </si>
  <si>
    <t>SMS.AX</t>
  </si>
  <si>
    <t>FTI.AX</t>
  </si>
  <si>
    <t>BMO.AX</t>
  </si>
  <si>
    <t>SMX.AX</t>
  </si>
  <si>
    <t>QML.AX</t>
  </si>
  <si>
    <t>MMA.AX</t>
  </si>
  <si>
    <t>MPA.AX</t>
  </si>
  <si>
    <t>PGD.AX</t>
  </si>
  <si>
    <t>FG1.AX</t>
  </si>
  <si>
    <t>HMI.AX</t>
  </si>
  <si>
    <t>GL1.AX</t>
  </si>
  <si>
    <t>AUA.AX</t>
  </si>
  <si>
    <t>AM7.AX</t>
  </si>
  <si>
    <t>LGL.AX</t>
  </si>
  <si>
    <t>TG1.AX</t>
  </si>
  <si>
    <t>PWR.AX</t>
  </si>
  <si>
    <t>DEL.AX</t>
  </si>
  <si>
    <t>ICL.AX</t>
  </si>
  <si>
    <t>LIS.AX</t>
  </si>
  <si>
    <t>LDR.AX</t>
  </si>
  <si>
    <t>CHR.AX</t>
  </si>
  <si>
    <t>ALB.AX</t>
  </si>
  <si>
    <t>LLM.AX</t>
  </si>
  <si>
    <t>LM8.AX</t>
  </si>
  <si>
    <t>HIQ.AX</t>
  </si>
  <si>
    <t>AGN.AX</t>
  </si>
  <si>
    <t>FOS.AX</t>
  </si>
  <si>
    <t>DGL.AX</t>
  </si>
  <si>
    <t>MLG.AX</t>
  </si>
  <si>
    <t>BCA.AX</t>
  </si>
  <si>
    <t>EPX.AX</t>
  </si>
  <si>
    <t>OZZ.AX</t>
  </si>
  <si>
    <t>EV1.AX</t>
  </si>
  <si>
    <t>WMG.AX</t>
  </si>
  <si>
    <t>A8G.AX</t>
  </si>
  <si>
    <t>JNO.AX</t>
  </si>
  <si>
    <t>TRJ.AX</t>
  </si>
  <si>
    <t>OPN.AX</t>
  </si>
  <si>
    <t>LEL.AX</t>
  </si>
  <si>
    <t>POL.AX</t>
  </si>
  <si>
    <t>MTM.AX</t>
  </si>
  <si>
    <t>AM5.AX</t>
  </si>
  <si>
    <t>NC1.AX</t>
  </si>
  <si>
    <t>BMM.AX</t>
  </si>
  <si>
    <t>AUE.AX</t>
  </si>
  <si>
    <t>PGO.AX</t>
  </si>
  <si>
    <t>BUR.AX</t>
  </si>
  <si>
    <t>M3M.AX</t>
  </si>
  <si>
    <t>BMR.AX</t>
  </si>
  <si>
    <t>BDT.AX</t>
  </si>
  <si>
    <t>IND.AX</t>
  </si>
  <si>
    <t>BBT.AX</t>
  </si>
  <si>
    <t>BGD.AX</t>
  </si>
  <si>
    <t>EDV.AX</t>
  </si>
  <si>
    <t>RCM.AX</t>
  </si>
  <si>
    <t>SLA.AX</t>
  </si>
  <si>
    <t>CPO.AX</t>
  </si>
  <si>
    <t>CHL.AX</t>
  </si>
  <si>
    <t>AR3.AX</t>
  </si>
  <si>
    <t>CNQ.AX</t>
  </si>
  <si>
    <t>GT1.AX</t>
  </si>
  <si>
    <t>WR1.AX</t>
  </si>
  <si>
    <t>29M.AX</t>
  </si>
  <si>
    <t>PXA.AX</t>
  </si>
  <si>
    <t>LDX.AX</t>
  </si>
  <si>
    <t>AS2.AX</t>
  </si>
  <si>
    <t>BDX.AX</t>
  </si>
  <si>
    <t>LKY.AX</t>
  </si>
  <si>
    <t>SLH.AX</t>
  </si>
  <si>
    <t>KNB.AX</t>
  </si>
  <si>
    <t>KNI.AX</t>
  </si>
  <si>
    <t>BTE.AX</t>
  </si>
  <si>
    <t>WIN.AX</t>
  </si>
  <si>
    <t>FTL.AX</t>
  </si>
  <si>
    <t>AQN.AX</t>
  </si>
  <si>
    <t>LGM.AX</t>
  </si>
  <si>
    <t>CU6.AX</t>
  </si>
  <si>
    <t>PLG.AX</t>
  </si>
  <si>
    <t>SSH.AX</t>
  </si>
  <si>
    <t>PFE.AX</t>
  </si>
  <si>
    <t>X2M.AX</t>
  </si>
  <si>
    <t>ADC.AX</t>
  </si>
  <si>
    <t>HVY.AX</t>
  </si>
  <si>
    <t>HMG.AX</t>
  </si>
  <si>
    <t>ATT.AX</t>
  </si>
  <si>
    <t>ALV.AX</t>
  </si>
  <si>
    <t>M2M.AX</t>
  </si>
  <si>
    <t>RRR.AX</t>
  </si>
  <si>
    <t>G50.AX</t>
  </si>
  <si>
    <t>CBO.AX</t>
  </si>
  <si>
    <t>WC1.AX</t>
  </si>
  <si>
    <t>TMB.AX</t>
  </si>
  <si>
    <t>REC.AX</t>
  </si>
  <si>
    <t>RWL.AX</t>
  </si>
  <si>
    <t>IR1.AX</t>
  </si>
  <si>
    <t>DAL.AX</t>
  </si>
  <si>
    <t>ITM.AX</t>
  </si>
  <si>
    <t>DBO.AX</t>
  </si>
  <si>
    <t>ASL.AX</t>
  </si>
  <si>
    <t>E79.AX</t>
  </si>
  <si>
    <t>EMS.AX</t>
  </si>
  <si>
    <t>MI6.AX</t>
  </si>
  <si>
    <t>FRS.AX</t>
  </si>
  <si>
    <t>ATV.AX</t>
  </si>
  <si>
    <t>C1X.AX</t>
  </si>
  <si>
    <t>KAL.AX</t>
  </si>
  <si>
    <t>BIM.AX</t>
  </si>
  <si>
    <t>HCW.AX</t>
  </si>
  <si>
    <t>C29.AX</t>
  </si>
  <si>
    <t>PNT.AX</t>
  </si>
  <si>
    <t>LOC.AX</t>
  </si>
  <si>
    <t>W2V.AX</t>
  </si>
  <si>
    <t>AR1.AX</t>
  </si>
  <si>
    <t>REM.AX</t>
  </si>
  <si>
    <t>CMO.AX</t>
  </si>
  <si>
    <t>YUG.AX</t>
  </si>
  <si>
    <t>DUN.AX</t>
  </si>
  <si>
    <t>CPM.AX</t>
  </si>
  <si>
    <t>PBL.AX</t>
  </si>
  <si>
    <t>FAL.AX</t>
  </si>
  <si>
    <t>NIM.AX</t>
  </si>
  <si>
    <t>TRP.AX</t>
  </si>
  <si>
    <t>EQN.AX</t>
  </si>
  <si>
    <t>STP.AX</t>
  </si>
  <si>
    <t>RAD.AX</t>
  </si>
  <si>
    <t>SDR.AX</t>
  </si>
  <si>
    <t>REP.AX</t>
  </si>
  <si>
    <t>LRV.AX</t>
  </si>
  <si>
    <t>OMX.AX</t>
  </si>
  <si>
    <t>CLG.AX</t>
  </si>
  <si>
    <t>AYA.AX</t>
  </si>
  <si>
    <t>RTH.AX</t>
  </si>
  <si>
    <t>KOB.AX</t>
  </si>
  <si>
    <t>AW1.AX</t>
  </si>
  <si>
    <t>BRX.AX</t>
  </si>
  <si>
    <t>UVA.AX</t>
  </si>
  <si>
    <t>RON.AX</t>
  </si>
  <si>
    <t>BIO.AX</t>
  </si>
  <si>
    <t>VSL.AX</t>
  </si>
  <si>
    <t>IG6.AX</t>
  </si>
  <si>
    <t>ROC.AX</t>
  </si>
  <si>
    <t>RB6.AX</t>
  </si>
  <si>
    <t>AVD.AX</t>
  </si>
  <si>
    <t>GRE.AX</t>
  </si>
  <si>
    <t>HPC.AX</t>
  </si>
  <si>
    <t>DMM.AX</t>
  </si>
  <si>
    <t>MRI.AX</t>
  </si>
  <si>
    <t>XPN.AX</t>
  </si>
  <si>
    <t>IPG.AX</t>
  </si>
  <si>
    <t>TEE.AX</t>
  </si>
  <si>
    <t>FEG.AX</t>
  </si>
  <si>
    <t>VNT.AX</t>
  </si>
  <si>
    <t>EBR.AX</t>
  </si>
  <si>
    <t>FRE.AX</t>
  </si>
  <si>
    <t>FXG.AX</t>
  </si>
  <si>
    <t>MBX.AX</t>
  </si>
  <si>
    <t>WA1.AX</t>
  </si>
  <si>
    <t>CTQ.AX</t>
  </si>
  <si>
    <t>CMX.AX</t>
  </si>
  <si>
    <t>PLC.AX</t>
  </si>
  <si>
    <t>OXT.AX</t>
  </si>
  <si>
    <t>SHA.AX</t>
  </si>
  <si>
    <t>MML.AX</t>
  </si>
  <si>
    <t>IMI.AX</t>
  </si>
  <si>
    <t>ATA.AX</t>
  </si>
  <si>
    <t>KLI.AX</t>
  </si>
  <si>
    <t>VMM.AX</t>
  </si>
  <si>
    <t>SLS.AX</t>
  </si>
  <si>
    <t>HAR.AX</t>
  </si>
  <si>
    <t>SLB.AX</t>
  </si>
  <si>
    <t>OM1.AX</t>
  </si>
  <si>
    <t>PR1.AX</t>
  </si>
  <si>
    <t>MPK.AX</t>
  </si>
  <si>
    <t>NFL.AX</t>
  </si>
  <si>
    <t>PIM.AX</t>
  </si>
  <si>
    <t>R8R.AX</t>
  </si>
  <si>
    <t>OSM.AX</t>
  </si>
  <si>
    <t>NHE.AX</t>
  </si>
  <si>
    <t>MAP.AX</t>
  </si>
  <si>
    <t>SGA.AX</t>
  </si>
  <si>
    <t>FDR.AX</t>
  </si>
  <si>
    <t>RLF.AX</t>
  </si>
  <si>
    <t>SNX.AX</t>
  </si>
  <si>
    <t>LPM.AX</t>
  </si>
  <si>
    <t>LRD.AX</t>
  </si>
  <si>
    <t>BVR.AX</t>
  </si>
  <si>
    <t>1AE.AX</t>
  </si>
  <si>
    <t>C79.AX</t>
  </si>
  <si>
    <t>NYM.AX</t>
  </si>
  <si>
    <t>TG6.AX</t>
  </si>
  <si>
    <t>OCN.AX</t>
  </si>
  <si>
    <t>KNG.AX</t>
  </si>
  <si>
    <t>CVR.AX</t>
  </si>
  <si>
    <t>LLL.AX</t>
  </si>
  <si>
    <t>NNL.AX</t>
  </si>
  <si>
    <t>SPD.AX</t>
  </si>
  <si>
    <t>PAT.AX</t>
  </si>
  <si>
    <t>BHM.AX</t>
  </si>
  <si>
    <t>TLC.AX</t>
  </si>
  <si>
    <t>OD6.AX</t>
  </si>
  <si>
    <t>MGA.AX</t>
  </si>
  <si>
    <t>CMG.AX</t>
  </si>
  <si>
    <t>ILT.AX</t>
  </si>
  <si>
    <t>HRE.AX</t>
  </si>
  <si>
    <t>DYM.AX</t>
  </si>
  <si>
    <t>RVT.AX</t>
  </si>
  <si>
    <t>T92.AX</t>
  </si>
  <si>
    <t>BGE.AX</t>
  </si>
  <si>
    <t>OMA.AX</t>
  </si>
  <si>
    <t>BSN.AX</t>
  </si>
  <si>
    <t>BUS.AX</t>
  </si>
  <si>
    <t>LGI.AX</t>
  </si>
  <si>
    <t>AHL.AX</t>
  </si>
  <si>
    <t>DES.AX</t>
  </si>
  <si>
    <t>CVB.AX</t>
  </si>
  <si>
    <t>L1M.AX</t>
  </si>
  <si>
    <t>CRD.AX</t>
  </si>
  <si>
    <t>T88.AX</t>
  </si>
  <si>
    <t>HTM.AX</t>
  </si>
  <si>
    <t>PL3.AX</t>
  </si>
  <si>
    <t>GHY.AX</t>
  </si>
  <si>
    <t>VHM.AX</t>
  </si>
  <si>
    <t>TRE.AX</t>
  </si>
  <si>
    <t>BPG.NZ</t>
  </si>
  <si>
    <t>SOC.AX</t>
  </si>
  <si>
    <t>ACE.AX</t>
  </si>
  <si>
    <t>EG1.AX</t>
  </si>
  <si>
    <t>SQX.AX</t>
  </si>
  <si>
    <t>NGX.AX</t>
  </si>
  <si>
    <t>LM1.AX</t>
  </si>
  <si>
    <t>VGN.AX</t>
  </si>
  <si>
    <t>DY6.AX</t>
  </si>
  <si>
    <t>WIN.NZ</t>
  </si>
  <si>
    <t>MFB.NZ</t>
  </si>
  <si>
    <t>NZL.NZ</t>
  </si>
  <si>
    <t>RUA.NZ</t>
  </si>
  <si>
    <t>BCM.AX</t>
  </si>
  <si>
    <t>IMB.AX</t>
  </si>
  <si>
    <t>CDX.AX</t>
  </si>
  <si>
    <t>ADY.AX</t>
  </si>
  <si>
    <t>ABV.AX</t>
  </si>
  <si>
    <t>ACS.AX</t>
  </si>
  <si>
    <t>ACW.AX</t>
  </si>
  <si>
    <t>CML.AX</t>
  </si>
  <si>
    <t>ADD.AX</t>
  </si>
  <si>
    <t>CKA.AX</t>
  </si>
  <si>
    <t>AAC.AX</t>
  </si>
  <si>
    <t>AAR.AX</t>
  </si>
  <si>
    <t>CQE.AX</t>
  </si>
  <si>
    <t>BTR.AX</t>
  </si>
  <si>
    <t>ADN.AX</t>
  </si>
  <si>
    <t>WC8.AX</t>
  </si>
  <si>
    <t>PRX.AX</t>
  </si>
  <si>
    <t>CND.AX</t>
  </si>
  <si>
    <t>FL1.AX</t>
  </si>
  <si>
    <t>AEE.AX</t>
  </si>
  <si>
    <t>CDE.AX</t>
  </si>
  <si>
    <t>APZ.AX</t>
  </si>
  <si>
    <t>ASE.AX</t>
  </si>
  <si>
    <t>LHM.AX</t>
  </si>
  <si>
    <t>ATP.AX</t>
  </si>
  <si>
    <t>TD1.AX</t>
  </si>
  <si>
    <t>STM.AX</t>
  </si>
  <si>
    <t>ANX.AX</t>
  </si>
  <si>
    <t>HAS.AX</t>
  </si>
  <si>
    <t>CUF.AX</t>
  </si>
  <si>
    <t>ORP.AX</t>
  </si>
  <si>
    <t>TAL.AX</t>
  </si>
  <si>
    <t>BLG.AX</t>
  </si>
  <si>
    <t>AHF.AX</t>
  </si>
  <si>
    <t>ARU.AX</t>
  </si>
  <si>
    <t>CYM.AX</t>
  </si>
  <si>
    <t>A4N.AX</t>
  </si>
  <si>
    <t>ARV.AX</t>
  </si>
  <si>
    <t>BIT.AX</t>
  </si>
  <si>
    <t>LPD.AX</t>
  </si>
  <si>
    <t>AVG.AX</t>
  </si>
  <si>
    <t>MOM.AX</t>
  </si>
  <si>
    <t>AQD.AX</t>
  </si>
  <si>
    <t>AUQ.AX</t>
  </si>
  <si>
    <t>AUZ.AX</t>
  </si>
  <si>
    <t>CAA.AX</t>
  </si>
  <si>
    <t>CAZ.AX</t>
  </si>
  <si>
    <t>WNR.AX</t>
  </si>
  <si>
    <t>BMN.AX</t>
  </si>
  <si>
    <t>BKY.AX</t>
  </si>
  <si>
    <t>VRL.AX</t>
  </si>
  <si>
    <t>CAV.AX</t>
  </si>
  <si>
    <t>CT1.AX</t>
  </si>
  <si>
    <t>SNS.AX</t>
  </si>
  <si>
    <t>AGY.AX</t>
  </si>
  <si>
    <t>AMA.AX</t>
  </si>
  <si>
    <t>BLZ.AX</t>
  </si>
  <si>
    <t>AXP.AX</t>
  </si>
  <si>
    <t>ALK.AX</t>
  </si>
  <si>
    <t>ANO.AX</t>
  </si>
  <si>
    <t>BWPDA.AX</t>
  </si>
  <si>
    <t>CDT.AX</t>
  </si>
  <si>
    <t>IMC.AX</t>
  </si>
  <si>
    <t>CRB.AX</t>
  </si>
  <si>
    <t>SRL.AX</t>
  </si>
  <si>
    <t>RGT.AX</t>
  </si>
  <si>
    <t>ALY.AX</t>
  </si>
  <si>
    <t>HRZ.AX</t>
  </si>
  <si>
    <t>JAT.AX</t>
  </si>
  <si>
    <t>PER.AX</t>
  </si>
  <si>
    <t>CTP.AX</t>
  </si>
  <si>
    <t>ENV.AX</t>
  </si>
  <si>
    <t>AON.AX</t>
  </si>
  <si>
    <t>VPR.AX</t>
  </si>
  <si>
    <t>PHX.AX</t>
  </si>
  <si>
    <t>SP8.AX</t>
  </si>
  <si>
    <t>AKP.AX</t>
  </si>
  <si>
    <t>GPT.AX</t>
  </si>
  <si>
    <t>YOW.AX</t>
  </si>
  <si>
    <t>BOE.AX</t>
  </si>
  <si>
    <t>STK.AX</t>
  </si>
  <si>
    <t>BUX.AX</t>
  </si>
  <si>
    <t>MRD.AX</t>
  </si>
  <si>
    <t>AXE.AX</t>
  </si>
  <si>
    <t>CTO.AX</t>
  </si>
  <si>
    <t>RR1.AX</t>
  </si>
  <si>
    <t>BGL.AX</t>
  </si>
  <si>
    <t>BLU.AX</t>
  </si>
  <si>
    <t>BUB.AX</t>
  </si>
  <si>
    <t>BOC.AX</t>
  </si>
  <si>
    <t>ZNC.AX</t>
  </si>
  <si>
    <t>DMG.AX</t>
  </si>
  <si>
    <t>PYC.AX</t>
  </si>
  <si>
    <t>BUY.AX</t>
  </si>
  <si>
    <t>CHC.AX</t>
  </si>
  <si>
    <t>MCO.AX</t>
  </si>
  <si>
    <t>DTL.AX</t>
  </si>
  <si>
    <t>TIA.AX</t>
  </si>
  <si>
    <t>NVA.AX</t>
  </si>
  <si>
    <t>EVR.AX</t>
  </si>
  <si>
    <t>CYL.AX</t>
  </si>
  <si>
    <t>BPP.AX</t>
  </si>
  <si>
    <t>IPD.AX</t>
  </si>
  <si>
    <t>ASR.AX</t>
  </si>
  <si>
    <t>PUA.AX</t>
  </si>
  <si>
    <t>88E.AX</t>
  </si>
  <si>
    <t>CCE.AX</t>
  </si>
  <si>
    <t>HAV.AX</t>
  </si>
  <si>
    <t>AOK.AX</t>
  </si>
  <si>
    <t>CXZ.AX</t>
  </si>
  <si>
    <t>JAN.AX</t>
  </si>
  <si>
    <t>NZS.AX</t>
  </si>
  <si>
    <t>MNS.AX</t>
  </si>
  <si>
    <t>WSI.AX</t>
  </si>
  <si>
    <t>RIL.AX</t>
  </si>
  <si>
    <t>EQR.AX</t>
  </si>
  <si>
    <t>DTM.AX</t>
  </si>
  <si>
    <t>QPM.AX</t>
  </si>
  <si>
    <t>CC5.AX</t>
  </si>
  <si>
    <t>ALA.AX</t>
  </si>
  <si>
    <t>EMR.AX</t>
  </si>
  <si>
    <t>CTE.AX</t>
  </si>
  <si>
    <t>IEQ.AX</t>
  </si>
  <si>
    <t>TYX.AX</t>
  </si>
  <si>
    <t>SKM.AX</t>
  </si>
  <si>
    <t>A1M.AX</t>
  </si>
  <si>
    <t>NXM.AX</t>
  </si>
  <si>
    <t>HGO.AX</t>
  </si>
  <si>
    <t>EVE.AX</t>
  </si>
  <si>
    <t>PRU.AX</t>
  </si>
  <si>
    <t>CQR.AX</t>
  </si>
  <si>
    <t>MAY.AX</t>
  </si>
  <si>
    <t>EME.AX</t>
  </si>
  <si>
    <t>ERL.AX</t>
  </si>
  <si>
    <t>AFL.AX</t>
  </si>
  <si>
    <t>AMN.AX</t>
  </si>
  <si>
    <t>GLH.AX</t>
  </si>
  <si>
    <t>GWR.AX</t>
  </si>
  <si>
    <t>GML.AX</t>
  </si>
  <si>
    <t>REE.AX</t>
  </si>
  <si>
    <t>FIN.AX</t>
  </si>
  <si>
    <t>MLS.AX</t>
  </si>
  <si>
    <t>SYA.AX</t>
  </si>
  <si>
    <t>TKM.AX</t>
  </si>
  <si>
    <t>SCN.AX</t>
  </si>
  <si>
    <t>H2G.AX</t>
  </si>
  <si>
    <t>FML.AX</t>
  </si>
  <si>
    <t>G6M.AX</t>
  </si>
  <si>
    <t>ADG.AX</t>
  </si>
  <si>
    <t>IMU.AX</t>
  </si>
  <si>
    <t>SDV.AX</t>
  </si>
  <si>
    <t>BML.AX</t>
  </si>
  <si>
    <t>GPR.AX</t>
  </si>
  <si>
    <t>GRV.AX</t>
  </si>
  <si>
    <t>GUL.AX</t>
  </si>
  <si>
    <t>STA.AX</t>
  </si>
  <si>
    <t>KLR.AX</t>
  </si>
  <si>
    <t>AMI.AX</t>
  </si>
  <si>
    <t>AZL.AX</t>
  </si>
  <si>
    <t>HGL.AX</t>
  </si>
  <si>
    <t>GGX.AX</t>
  </si>
  <si>
    <t>AXN.AX</t>
  </si>
  <si>
    <t>ZNO.AX</t>
  </si>
  <si>
    <t>GTG.AX</t>
  </si>
  <si>
    <t>CLA.AX</t>
  </si>
  <si>
    <t>KPO.AX</t>
  </si>
  <si>
    <t>RCT.AX</t>
  </si>
  <si>
    <t>REY.AX</t>
  </si>
  <si>
    <t>PPG.AX</t>
  </si>
  <si>
    <t>HMX.AX</t>
  </si>
  <si>
    <t>TOE.AX</t>
  </si>
  <si>
    <t>IFG.AX</t>
  </si>
  <si>
    <t>CYQ.AX</t>
  </si>
  <si>
    <t>GOR.AX</t>
  </si>
  <si>
    <t>EMU.AX</t>
  </si>
  <si>
    <t>ENR.AX</t>
  </si>
  <si>
    <t>ECT.AX</t>
  </si>
  <si>
    <t>ETM.AX</t>
  </si>
  <si>
    <t>BKT.AX</t>
  </si>
  <si>
    <t>3DP.AX</t>
  </si>
  <si>
    <t>TAT.AX</t>
  </si>
  <si>
    <t>CRI.AX</t>
  </si>
  <si>
    <t>OBM.AX</t>
  </si>
  <si>
    <t>NTU.AX</t>
  </si>
  <si>
    <t>HYT.AX</t>
  </si>
  <si>
    <t>BP8.AX</t>
  </si>
  <si>
    <t>VMT.AX</t>
  </si>
  <si>
    <t>HPP.AX</t>
  </si>
  <si>
    <t>NWC.AX</t>
  </si>
  <si>
    <t>MGR.AX</t>
  </si>
  <si>
    <t>TMX.AX</t>
  </si>
  <si>
    <t>ASQ.AX</t>
  </si>
  <si>
    <t>IIQ.AX</t>
  </si>
  <si>
    <t>TKL.AX</t>
  </si>
  <si>
    <t>BAS.AX</t>
  </si>
  <si>
    <t>RAG.AX</t>
  </si>
  <si>
    <t>XTC.AX</t>
  </si>
  <si>
    <t>ADV.AX</t>
  </si>
  <si>
    <t>FZR.AX</t>
  </si>
  <si>
    <t>SHE.AX</t>
  </si>
  <si>
    <t>BOT.AX</t>
  </si>
  <si>
    <t>M4M.AX</t>
  </si>
  <si>
    <t>BXN.AX</t>
  </si>
  <si>
    <t>PDN.AX</t>
  </si>
  <si>
    <t>SHN.AX</t>
  </si>
  <si>
    <t>IPT.AX</t>
  </si>
  <si>
    <t>ATH.AX</t>
  </si>
  <si>
    <t>GED.AX</t>
  </si>
  <si>
    <t>CMD.AX</t>
  </si>
  <si>
    <t>AS1.AX</t>
  </si>
  <si>
    <t>CGS.AX</t>
  </si>
  <si>
    <t>HAW.AX</t>
  </si>
  <si>
    <t>DGR.AX</t>
  </si>
  <si>
    <t>MMR.AX</t>
  </si>
  <si>
    <t>RHI.AX</t>
  </si>
  <si>
    <t>ERG.AX</t>
  </si>
  <si>
    <t>GLL.AX</t>
  </si>
  <si>
    <t>EDEDA.AX</t>
  </si>
  <si>
    <t>GRX.AX</t>
  </si>
  <si>
    <t>RFT.AX</t>
  </si>
  <si>
    <t>TSO.AX</t>
  </si>
  <si>
    <t>HCD.AX</t>
  </si>
  <si>
    <t>CZR.AX</t>
  </si>
  <si>
    <t>IDA.AX</t>
  </si>
  <si>
    <t>MEU.AX</t>
  </si>
  <si>
    <t>MDX.AX</t>
  </si>
  <si>
    <t>MGU.AX</t>
  </si>
  <si>
    <t>RNX.AX</t>
  </si>
  <si>
    <t>VAR.AX</t>
  </si>
  <si>
    <t>ST1.AX</t>
  </si>
  <si>
    <t>AVE.AX</t>
  </si>
  <si>
    <t>PPY.AX</t>
  </si>
  <si>
    <t>PTR.AX</t>
  </si>
  <si>
    <t>BRK.AX</t>
  </si>
  <si>
    <t>DGH.AX</t>
  </si>
  <si>
    <t>AVL.AX</t>
  </si>
  <si>
    <t>VAU.AX</t>
  </si>
  <si>
    <t>FBR.AX</t>
  </si>
  <si>
    <t>DRX.AX</t>
  </si>
  <si>
    <t>VML.AX</t>
  </si>
  <si>
    <t>RBR.AX</t>
  </si>
  <si>
    <t>SMN.AX</t>
  </si>
  <si>
    <t>SRI.AX</t>
  </si>
  <si>
    <t>JAL.AX</t>
  </si>
  <si>
    <t>OAK.AX</t>
  </si>
  <si>
    <t>EOL.AX</t>
  </si>
  <si>
    <t>ZMI.AX</t>
  </si>
  <si>
    <t>GMD.AX</t>
  </si>
  <si>
    <t>IOD.AX</t>
  </si>
  <si>
    <t>AGR.AX</t>
  </si>
  <si>
    <t>VMC.AX</t>
  </si>
  <si>
    <t>INR.AX</t>
  </si>
  <si>
    <t>EGL.AX</t>
  </si>
  <si>
    <t>EOS.AX</t>
  </si>
  <si>
    <t>SW1.AX</t>
  </si>
  <si>
    <t>PGM.AX</t>
  </si>
  <si>
    <t>EXR.AX</t>
  </si>
  <si>
    <t>GCM.AX</t>
  </si>
  <si>
    <t>AAU.AX</t>
  </si>
  <si>
    <t>PET.AX</t>
  </si>
  <si>
    <t>PEN.AX</t>
  </si>
  <si>
    <t>CR9.AX</t>
  </si>
  <si>
    <t>IXR.AX</t>
  </si>
  <si>
    <t>FRM.AX</t>
  </si>
  <si>
    <t>SWP.AX</t>
  </si>
  <si>
    <t>AMD.AX</t>
  </si>
  <si>
    <t>LNR.AX</t>
  </si>
  <si>
    <t>RXL.AX</t>
  </si>
  <si>
    <t>SBR.AX</t>
  </si>
  <si>
    <t>NAG.AX</t>
  </si>
  <si>
    <t>PCL.AX</t>
  </si>
  <si>
    <t>EXT.AX</t>
  </si>
  <si>
    <t>SEG.AX</t>
  </si>
  <si>
    <t>KGL.AX</t>
  </si>
  <si>
    <t>IVT.AX</t>
  </si>
  <si>
    <t>DRE.AX</t>
  </si>
  <si>
    <t>EVS.AX</t>
  </si>
  <si>
    <t>ALM.AX</t>
  </si>
  <si>
    <t>RWD.AX</t>
  </si>
  <si>
    <t>EGH.AX</t>
  </si>
  <si>
    <t>SEN.AX</t>
  </si>
  <si>
    <t>SKY.AX</t>
  </si>
  <si>
    <t>STX.AX</t>
  </si>
  <si>
    <t>PGY.AX</t>
  </si>
  <si>
    <t>ION.AX</t>
  </si>
  <si>
    <t>JYC.AX</t>
  </si>
  <si>
    <t>KOR.AX</t>
  </si>
  <si>
    <t>PRM.AX</t>
  </si>
  <si>
    <t>CVV.AX</t>
  </si>
  <si>
    <t>BMG.AX</t>
  </si>
  <si>
    <t>IVR.AX</t>
  </si>
  <si>
    <t>1AI.AX</t>
  </si>
  <si>
    <t>HT8.AX</t>
  </si>
  <si>
    <t>FSG.AX</t>
  </si>
  <si>
    <t>AUH.AX</t>
  </si>
  <si>
    <t>PFT.AX</t>
  </si>
  <si>
    <t>GLA.AX</t>
  </si>
  <si>
    <t>DUB.AX</t>
  </si>
  <si>
    <t>LIN.AX</t>
  </si>
  <si>
    <t>LKE.AX</t>
  </si>
  <si>
    <t>GBE.AX</t>
  </si>
  <si>
    <t>CTM.AX</t>
  </si>
  <si>
    <t>OEC.AX</t>
  </si>
  <si>
    <t>LIO.AX</t>
  </si>
  <si>
    <t>PEK.AX</t>
  </si>
  <si>
    <t>OIL.AX</t>
  </si>
  <si>
    <t>CZN.AX</t>
  </si>
  <si>
    <t>GTE.AX</t>
  </si>
  <si>
    <t>GTR.AX</t>
  </si>
  <si>
    <t>OVT.AX</t>
  </si>
  <si>
    <t>LEX.AX</t>
  </si>
  <si>
    <t>AKN.AX</t>
  </si>
  <si>
    <t>IGO.AX</t>
  </si>
  <si>
    <t>SBM.AX</t>
  </si>
  <si>
    <t>LIC.AX</t>
  </si>
  <si>
    <t>LKO.AX</t>
  </si>
  <si>
    <t>ODE.AX</t>
  </si>
  <si>
    <t>M7T.AX</t>
  </si>
  <si>
    <t>LMG.AX</t>
  </si>
  <si>
    <t>CIA.AX</t>
  </si>
  <si>
    <t>LOM.AX</t>
  </si>
  <si>
    <t>LTR.AX</t>
  </si>
  <si>
    <t>SFR.AX</t>
  </si>
  <si>
    <t>LSA.AX</t>
  </si>
  <si>
    <t>CEL.AX</t>
  </si>
  <si>
    <t>SGP.AX</t>
  </si>
  <si>
    <t>PNM.AX</t>
  </si>
  <si>
    <t>MAU.AX</t>
  </si>
  <si>
    <t>RNT.AX</t>
  </si>
  <si>
    <t>WEC.AX</t>
  </si>
  <si>
    <t>PV1.AX</t>
  </si>
  <si>
    <t>SLX.AX</t>
  </si>
  <si>
    <t>DXB.AX</t>
  </si>
  <si>
    <t>PSL.AX</t>
  </si>
  <si>
    <t>WCN.AX</t>
  </si>
  <si>
    <t>DCC.AX</t>
  </si>
  <si>
    <t>CHN.AX</t>
  </si>
  <si>
    <t>MEI.AX</t>
  </si>
  <si>
    <t>SER.AX</t>
  </si>
  <si>
    <t>TAM.AX</t>
  </si>
  <si>
    <t>YAR.AX</t>
  </si>
  <si>
    <t>SVL.AX</t>
  </si>
  <si>
    <t>NUZ.AX</t>
  </si>
  <si>
    <t>ODA.AX</t>
  </si>
  <si>
    <t>MLX.AX</t>
  </si>
  <si>
    <t>LCL.AX</t>
  </si>
  <si>
    <t>TAS.AX</t>
  </si>
  <si>
    <t>FFM.AX</t>
  </si>
  <si>
    <t>SPN.AX</t>
  </si>
  <si>
    <t>HPR.AX</t>
  </si>
  <si>
    <t>KRR.AX</t>
  </si>
  <si>
    <t>SYR.AX</t>
  </si>
  <si>
    <t>OPL.AX</t>
  </si>
  <si>
    <t>APW.AX</t>
  </si>
  <si>
    <t>WKT.AX</t>
  </si>
  <si>
    <t>MEM.AX</t>
  </si>
  <si>
    <t>GG8.AX</t>
  </si>
  <si>
    <t>KAI.AX</t>
  </si>
  <si>
    <t>HCL.AX</t>
  </si>
  <si>
    <t>MRC.AX</t>
  </si>
  <si>
    <t>MTH.AX</t>
  </si>
  <si>
    <t>EMP.AX</t>
  </si>
  <si>
    <t>NRZ.AX</t>
  </si>
  <si>
    <t>LRK.AX</t>
  </si>
  <si>
    <t>WHC.AX</t>
  </si>
  <si>
    <t>WFL.AX</t>
  </si>
  <si>
    <t>FAR.AX</t>
  </si>
  <si>
    <t>CNJ.AX</t>
  </si>
  <si>
    <t>JPR.AX</t>
  </si>
  <si>
    <t>KEY.AX</t>
  </si>
  <si>
    <t>VHL.AX</t>
  </si>
  <si>
    <t>RIM.AX</t>
  </si>
  <si>
    <t>GBZ.AX</t>
  </si>
  <si>
    <t>XSTDB.AX</t>
  </si>
  <si>
    <t>ZMM.AX</t>
  </si>
  <si>
    <t>MTL.AX</t>
  </si>
  <si>
    <t>TTM.AX</t>
  </si>
  <si>
    <t>NOR.AX</t>
  </si>
  <si>
    <t>BCC.AX</t>
  </si>
  <si>
    <t>TRM.AX</t>
  </si>
  <si>
    <t>WBE.AX</t>
  </si>
  <si>
    <t>LIT.AX</t>
  </si>
  <si>
    <t>NMG.AX</t>
  </si>
  <si>
    <t>OB1.AX</t>
  </si>
  <si>
    <t>TZN.AX</t>
  </si>
  <si>
    <t>TVN.AX</t>
  </si>
  <si>
    <t>TTI.AX</t>
  </si>
  <si>
    <t>SPA.AX</t>
  </si>
  <si>
    <t>DNA.AX</t>
  </si>
  <si>
    <t>CL8.AX</t>
  </si>
  <si>
    <t>WWI.AX</t>
  </si>
  <si>
    <t>GGE.AX</t>
  </si>
  <si>
    <t>RC1.AX</t>
  </si>
  <si>
    <t>RMI.AX</t>
  </si>
  <si>
    <t>ROG.AX</t>
  </si>
  <si>
    <t>MGT.AX</t>
  </si>
  <si>
    <t>RPG.AX</t>
  </si>
  <si>
    <t>BEO.AX</t>
  </si>
  <si>
    <t>FME.AX</t>
  </si>
  <si>
    <t>AUR.AX</t>
  </si>
  <si>
    <t>VRC.AX</t>
  </si>
  <si>
    <t>SVG.AX</t>
  </si>
  <si>
    <t>CF1.AX</t>
  </si>
  <si>
    <t>NAE.AX</t>
  </si>
  <si>
    <t>SPX.AX</t>
  </si>
  <si>
    <t>TSL.AX</t>
  </si>
  <si>
    <t>WYX.AX</t>
  </si>
  <si>
    <t>OSL.AX</t>
  </si>
  <si>
    <t>NGY.AX</t>
  </si>
  <si>
    <t>SPL.AX</t>
  </si>
  <si>
    <t>SRZ.AX</t>
  </si>
  <si>
    <t>MEL.AX</t>
  </si>
  <si>
    <t>PEX.AX</t>
  </si>
  <si>
    <t>ARI.AX</t>
  </si>
  <si>
    <t>AEV.AX</t>
  </si>
  <si>
    <t>LSR.AX</t>
  </si>
  <si>
    <t>UBI.AX</t>
  </si>
  <si>
    <t>RLC.AX</t>
  </si>
  <si>
    <t>BLT.NZ</t>
  </si>
  <si>
    <t>NTL.NZ</t>
  </si>
  <si>
    <t>ARB.NZ</t>
  </si>
  <si>
    <t>RYM.NZ</t>
  </si>
  <si>
    <t>EFE.AX</t>
  </si>
  <si>
    <t>SIX.AX</t>
  </si>
  <si>
    <t>PIL.AX</t>
  </si>
  <si>
    <t>SKK.AX</t>
  </si>
  <si>
    <t>IRD.AX</t>
  </si>
  <si>
    <t>OKJ.AX</t>
  </si>
  <si>
    <t>SHO.AX</t>
  </si>
  <si>
    <t>RKB.AX</t>
  </si>
  <si>
    <t>ACF.AX</t>
  </si>
  <si>
    <t>GIB.AX</t>
  </si>
  <si>
    <t>CMM.AX</t>
  </si>
  <si>
    <t>CI1.AX</t>
  </si>
  <si>
    <t>GTI.AX</t>
  </si>
  <si>
    <t>TCG.AX</t>
  </si>
  <si>
    <t>CR3.AX</t>
  </si>
  <si>
    <t>KNM.AX</t>
  </si>
  <si>
    <t>AFC.NZ</t>
  </si>
  <si>
    <t>BRU.AX</t>
  </si>
  <si>
    <t>CCC.NZ</t>
  </si>
  <si>
    <t>NH3.AX</t>
  </si>
  <si>
    <t>ADO.AX</t>
  </si>
  <si>
    <t>JGH.AX</t>
  </si>
  <si>
    <t>CCM.AX</t>
  </si>
  <si>
    <t>CYP.AX</t>
  </si>
  <si>
    <t>ENT.AX</t>
  </si>
  <si>
    <t>AU1.AX</t>
  </si>
  <si>
    <t>MEK.AX</t>
  </si>
  <si>
    <t>HYD.AX</t>
  </si>
  <si>
    <t>MAT.AX</t>
  </si>
  <si>
    <t>ECS.AX</t>
  </si>
  <si>
    <t>LOT.AX</t>
  </si>
  <si>
    <t>AOA.AX</t>
  </si>
  <si>
    <t>FGR.AX</t>
  </si>
  <si>
    <t>IME.AX</t>
  </si>
  <si>
    <t>SRN.AX</t>
  </si>
  <si>
    <t>CXU.AX</t>
  </si>
  <si>
    <t>ORN.AX</t>
  </si>
  <si>
    <t>NTM.AX</t>
  </si>
  <si>
    <t>MHC.AX</t>
  </si>
  <si>
    <t>THB.AX</t>
  </si>
  <si>
    <t>TON.AX</t>
  </si>
  <si>
    <t>NXD.AX</t>
  </si>
  <si>
    <t>KSN.AX</t>
  </si>
  <si>
    <t>CAE.AX</t>
  </si>
  <si>
    <t>AQX.AX</t>
  </si>
  <si>
    <t>ZEO.AX</t>
  </si>
  <si>
    <t>ETR.AX</t>
  </si>
  <si>
    <t>GES.AX</t>
  </si>
  <si>
    <t>PVW.AX</t>
  </si>
  <si>
    <t>AN1.AX</t>
  </si>
  <si>
    <t>PNV.AX</t>
  </si>
  <si>
    <t>PKO.AX</t>
  </si>
  <si>
    <t>EL8.AX</t>
  </si>
  <si>
    <t>MMI.AX</t>
  </si>
  <si>
    <t>PSC.AX</t>
  </si>
  <si>
    <t>TEG.AX</t>
  </si>
  <si>
    <t>AUC.AX</t>
  </si>
  <si>
    <t>PHO.AX</t>
  </si>
  <si>
    <t>FHE.AX</t>
  </si>
  <si>
    <t>PLS.AX</t>
  </si>
  <si>
    <t>ELT.AX</t>
  </si>
  <si>
    <t>ABX.AX</t>
  </si>
  <si>
    <t>AZI.AX</t>
  </si>
  <si>
    <t>SUH.AX</t>
  </si>
  <si>
    <t>ATC.AX</t>
  </si>
  <si>
    <t>IVX.AX</t>
  </si>
  <si>
    <t>CTN.AX</t>
  </si>
  <si>
    <t>AUG.AX</t>
  </si>
  <si>
    <t>KM1.AX</t>
  </si>
  <si>
    <t>ACM.AX</t>
  </si>
  <si>
    <t>CHW.AX</t>
  </si>
  <si>
    <t>GDM.AX</t>
  </si>
  <si>
    <t>RDX.AX</t>
  </si>
  <si>
    <t>COV.AX</t>
  </si>
  <si>
    <t>ASK.AX</t>
  </si>
  <si>
    <t>JBY.AX</t>
  </si>
  <si>
    <t>FNR.AX</t>
  </si>
  <si>
    <t>PLN.AX</t>
  </si>
  <si>
    <t>CC9.AX</t>
  </si>
  <si>
    <t>NDO.AX</t>
  </si>
  <si>
    <t>GR8.AX</t>
  </si>
  <si>
    <t>LTP.AX</t>
  </si>
  <si>
    <t>TOK.AX</t>
  </si>
  <si>
    <t>ENL.AX</t>
  </si>
  <si>
    <t>I88.AX</t>
  </si>
  <si>
    <t>BRE.AX</t>
  </si>
  <si>
    <t>LMS.AX</t>
  </si>
  <si>
    <t>D3E.AX</t>
  </si>
  <si>
    <t>BB1.AX</t>
  </si>
  <si>
    <t>TEA.AX</t>
  </si>
  <si>
    <t>SS1.AX</t>
  </si>
  <si>
    <t>AXL.AX</t>
  </si>
  <si>
    <t>ORD.AX</t>
  </si>
  <si>
    <t>AAL.AX</t>
  </si>
  <si>
    <t>GYG.AX</t>
  </si>
  <si>
    <t>BWN.AX</t>
  </si>
  <si>
    <t>PR2.AX</t>
  </si>
  <si>
    <t>MNC.AX</t>
  </si>
  <si>
    <t>WJL.AX</t>
  </si>
  <si>
    <t>RNV.AX</t>
  </si>
  <si>
    <t>MHM.AX</t>
  </si>
  <si>
    <t>SYL.AX</t>
  </si>
  <si>
    <t>VFY.AX</t>
  </si>
  <si>
    <t>DNK.NH</t>
  </si>
  <si>
    <t>NCR.NH</t>
  </si>
  <si>
    <t>PRL.NH</t>
  </si>
  <si>
    <t>STH.AX</t>
  </si>
  <si>
    <t>BM1.AX</t>
  </si>
  <si>
    <t>VBX.AX</t>
  </si>
  <si>
    <t>TR2.AX</t>
  </si>
  <si>
    <t>LNQ.AX</t>
  </si>
  <si>
    <t>IFN.AX</t>
  </si>
  <si>
    <t>TTX.AX</t>
  </si>
  <si>
    <t>GGP.AX</t>
  </si>
  <si>
    <t>CompanyName</t>
  </si>
  <si>
    <t>BHP Group Ltd</t>
  </si>
  <si>
    <t>Rio Tinto Ltd</t>
  </si>
  <si>
    <t>Telstra Group Ltd</t>
  </si>
  <si>
    <t>Woodside Energy Group Ltd</t>
  </si>
  <si>
    <t>Wesfarmers Ltd</t>
  </si>
  <si>
    <t>Woolworths Group Ltd</t>
  </si>
  <si>
    <t>South32 Ltd</t>
  </si>
  <si>
    <t>Fortescue Ltd</t>
  </si>
  <si>
    <t>Metcash Ltd</t>
  </si>
  <si>
    <t>CSL Ltd</t>
  </si>
  <si>
    <t>Origin Energy Ltd</t>
  </si>
  <si>
    <t>Scentre Group</t>
  </si>
  <si>
    <t>Brambles Ltd</t>
  </si>
  <si>
    <t>Worley Ltd</t>
  </si>
  <si>
    <t>Orica Ltd</t>
  </si>
  <si>
    <t>Iluka Resources Ltd</t>
  </si>
  <si>
    <t>Ramsay Health Care Ltd</t>
  </si>
  <si>
    <t>ALS Ltd</t>
  </si>
  <si>
    <t>Ampol Ltd</t>
  </si>
  <si>
    <t>Tabcorp Holdings Ltd</t>
  </si>
  <si>
    <t>Flight Centre Travel Group Ltd</t>
  </si>
  <si>
    <t>James Hardie Industries PLC</t>
  </si>
  <si>
    <t>Sonic Healthcare Ltd</t>
  </si>
  <si>
    <t>Graincorp Ltd</t>
  </si>
  <si>
    <t>SGH Ltd</t>
  </si>
  <si>
    <t>Harvey Norman Holdings Ltd</t>
  </si>
  <si>
    <t>Fonterra Co-Operative Group Ltd</t>
  </si>
  <si>
    <t>AGL Energy Ltd</t>
  </si>
  <si>
    <t>Dyno Nobel Ltd</t>
  </si>
  <si>
    <t>Spark New Zealand Ltd</t>
  </si>
  <si>
    <t>BlueScope Steel Ltd</t>
  </si>
  <si>
    <t>Seven West Media Ltd</t>
  </si>
  <si>
    <t>Computershare Ltd</t>
  </si>
  <si>
    <t>Monadelphous Group Ltd</t>
  </si>
  <si>
    <t>Chorus Ltd</t>
  </si>
  <si>
    <t>United Overseas Australia Ltd</t>
  </si>
  <si>
    <t>Mount Gibson Iron Ltd</t>
  </si>
  <si>
    <t>Mercury Nz Ltd</t>
  </si>
  <si>
    <t>Fletcher Building Ltd</t>
  </si>
  <si>
    <t>Reece Ltd</t>
  </si>
  <si>
    <t>Myer Holdings Ltd</t>
  </si>
  <si>
    <t>Auckland International Airport Ltd</t>
  </si>
  <si>
    <t>Vector Ltd</t>
  </si>
  <si>
    <t>Meridian Energy Ltd</t>
  </si>
  <si>
    <t>Super Retail Group Ltd</t>
  </si>
  <si>
    <t>Seek Ltd</t>
  </si>
  <si>
    <t>Perenti Ltd</t>
  </si>
  <si>
    <t>NRW Holdings Ltd</t>
  </si>
  <si>
    <t>Healius Ltd</t>
  </si>
  <si>
    <t>Michael Hill International Ltd</t>
  </si>
  <si>
    <t>New Hope Corporation Ltd</t>
  </si>
  <si>
    <t>SKY Network Television Ltd</t>
  </si>
  <si>
    <t>Cochlear Ltd</t>
  </si>
  <si>
    <t>JB Hi-Fi Ltd</t>
  </si>
  <si>
    <t>Contact Energy Ltd</t>
  </si>
  <si>
    <t>Southern Cross Media Group Ltd</t>
  </si>
  <si>
    <t>Zimplats Holdings Ltd</t>
  </si>
  <si>
    <t>Cyclone Metals Ltd</t>
  </si>
  <si>
    <t>Warehouse Group Ltd</t>
  </si>
  <si>
    <t>REA Group Ltd</t>
  </si>
  <si>
    <t>CAR Group Ltd</t>
  </si>
  <si>
    <t>Collins Foods Ltd</t>
  </si>
  <si>
    <t>Aurizon Holdings Ltd</t>
  </si>
  <si>
    <t>Mineral Resources Ltd</t>
  </si>
  <si>
    <t>Skycity Entertainment Group Ltd</t>
  </si>
  <si>
    <t>EVT Ltd</t>
  </si>
  <si>
    <t>Mainfreight Ltd</t>
  </si>
  <si>
    <t>Genesis Energy Ltd</t>
  </si>
  <si>
    <t>K&amp;S Corporation Ltd</t>
  </si>
  <si>
    <t>Steamships Trading Company Ltd</t>
  </si>
  <si>
    <t>Channel Infrastructure NZ Ltd</t>
  </si>
  <si>
    <t>Briscoe Group Ltd</t>
  </si>
  <si>
    <t>Eagers Automotive Ltd</t>
  </si>
  <si>
    <t>Air New Zealand Ltd</t>
  </si>
  <si>
    <t>Sigma Healthcare Ltd</t>
  </si>
  <si>
    <t>Fisher &amp; Paykel Healthcare Corporation Ltd</t>
  </si>
  <si>
    <t>McMillan Shakespeare Ltd</t>
  </si>
  <si>
    <t>Ricegrowers Ltd</t>
  </si>
  <si>
    <t>Treasury Wine Estates Ltd</t>
  </si>
  <si>
    <t>Port of Tauranga Ltd</t>
  </si>
  <si>
    <t>Breville Group Ltd</t>
  </si>
  <si>
    <t>Emeco Holdings Ltd</t>
  </si>
  <si>
    <t>Ignite Ltd</t>
  </si>
  <si>
    <t>Imdex Ltd</t>
  </si>
  <si>
    <t>ARN Media Ltd</t>
  </si>
  <si>
    <t>Cedar Woods Properties Ltd</t>
  </si>
  <si>
    <t>Resolute Mining Ltd</t>
  </si>
  <si>
    <t>PRL Global Ltd</t>
  </si>
  <si>
    <t>Ansell Ltd</t>
  </si>
  <si>
    <t>Aristocrat Leisure Ltd</t>
  </si>
  <si>
    <t>Kingsgate Consolidated Ltd</t>
  </si>
  <si>
    <t>KMD Brands Ltd</t>
  </si>
  <si>
    <t>Iress Ltd</t>
  </si>
  <si>
    <t>ARB Corporation Ltd</t>
  </si>
  <si>
    <t>Amotiv Ltd</t>
  </si>
  <si>
    <t>Downer EDI Ltd</t>
  </si>
  <si>
    <t>Energy World Corporation Ltd</t>
  </si>
  <si>
    <t>Nufarm Ltd</t>
  </si>
  <si>
    <t>Retail Food Group Ltd</t>
  </si>
  <si>
    <t>Tribune Resources Ltd</t>
  </si>
  <si>
    <t>OM Holdings Ltd</t>
  </si>
  <si>
    <t>Transurban Group</t>
  </si>
  <si>
    <t>G8 Education Ltd</t>
  </si>
  <si>
    <t>Domino's Pizza Enterprises Ltd</t>
  </si>
  <si>
    <t>AJ Lucas Group Ltd</t>
  </si>
  <si>
    <t>Sanford Ltd</t>
  </si>
  <si>
    <t>Lycopodium Ltd</t>
  </si>
  <si>
    <t>Qube Holdings Ltd</t>
  </si>
  <si>
    <t>Austin Engineering Ltd</t>
  </si>
  <si>
    <t>EBOS Group Ltd</t>
  </si>
  <si>
    <t>Codan Ltd</t>
  </si>
  <si>
    <t>Mastermyne Group Ltd</t>
  </si>
  <si>
    <t>Freightways Group Ltd</t>
  </si>
  <si>
    <t>Delegat Group Ltd</t>
  </si>
  <si>
    <t>Austal Ltd</t>
  </si>
  <si>
    <t>Regional Express Holdings Ltd</t>
  </si>
  <si>
    <t>SRG Global Ltd</t>
  </si>
  <si>
    <t>Servcorp Ltd</t>
  </si>
  <si>
    <t>BCI Minerals Ltd</t>
  </si>
  <si>
    <t>Fleetwood Ltd</t>
  </si>
  <si>
    <t>Macmahon Holdings Ltd</t>
  </si>
  <si>
    <t>Millennium &amp; Copthorne Hotels New Zealand Ltd</t>
  </si>
  <si>
    <t>Sims Ltd</t>
  </si>
  <si>
    <t>Horizon Oil Ltd</t>
  </si>
  <si>
    <t>Reliance Worldwide Corporation Ltd</t>
  </si>
  <si>
    <t>Premier Investments Ltd</t>
  </si>
  <si>
    <t>Alliance Aviation Services Ltd</t>
  </si>
  <si>
    <t>Santos Ltd</t>
  </si>
  <si>
    <t>Hallenstein Glasson Holdings Ltd</t>
  </si>
  <si>
    <t>Skellerup Holdings Ltd</t>
  </si>
  <si>
    <t>Macquarie Technology Group Ltd</t>
  </si>
  <si>
    <t>Goodman Property Trust</t>
  </si>
  <si>
    <t>Kingsrose Mining Ltd</t>
  </si>
  <si>
    <t>Finbar Group Ltd</t>
  </si>
  <si>
    <t>Helloworld Travel Ltd</t>
  </si>
  <si>
    <t>Excelsior Capital Ltd</t>
  </si>
  <si>
    <t>Maxiparts Ltd</t>
  </si>
  <si>
    <t>VDM Group Ltd</t>
  </si>
  <si>
    <t>Monash IVF Group Ltd</t>
  </si>
  <si>
    <t>Goodman Group</t>
  </si>
  <si>
    <t>Kiwi Property Group Ltd</t>
  </si>
  <si>
    <t>Livestock Improvement Corporation Ltd</t>
  </si>
  <si>
    <t>TechnologyOne Ltd</t>
  </si>
  <si>
    <t>McPherson's Ltd</t>
  </si>
  <si>
    <t>GWA Group Ltd</t>
  </si>
  <si>
    <t>Web Travel Group Ltd</t>
  </si>
  <si>
    <t>Green Cross Health Ltd</t>
  </si>
  <si>
    <t>Cleanaway Waste Management Ltd</t>
  </si>
  <si>
    <t>BSA Ltd</t>
  </si>
  <si>
    <t>Southern Cross Electrical Engineering Ltd</t>
  </si>
  <si>
    <t>Northern Star Resources Ltd</t>
  </si>
  <si>
    <t>Corporate Travel Management Ltd</t>
  </si>
  <si>
    <t>Colonial Motor Company Ltd</t>
  </si>
  <si>
    <t>Beacon Lighting Group Ltd</t>
  </si>
  <si>
    <t>Centuria Capital Group</t>
  </si>
  <si>
    <t>Atlas Arteria Group</t>
  </si>
  <si>
    <t>Siv Capital Ltd</t>
  </si>
  <si>
    <t>Bapcor Ltd</t>
  </si>
  <si>
    <t>Restaurant Brands New Zealand Ltd</t>
  </si>
  <si>
    <t>Nick Scali Ltd</t>
  </si>
  <si>
    <t>Smartgroup Corporation Ltd</t>
  </si>
  <si>
    <t>CTI Logistics Ltd</t>
  </si>
  <si>
    <t>CDL Investments New Zealand Ltd</t>
  </si>
  <si>
    <t>Scales Corporation Ltd</t>
  </si>
  <si>
    <t>Hansen Technologies Ltd</t>
  </si>
  <si>
    <t>Steel &amp; Tube Holdings Ltd</t>
  </si>
  <si>
    <t>Count Ltd</t>
  </si>
  <si>
    <t>Reckon Ltd</t>
  </si>
  <si>
    <t>Otto Energy Ltd</t>
  </si>
  <si>
    <t>Gale Pacific Ltd</t>
  </si>
  <si>
    <t>Stride Property Ltd</t>
  </si>
  <si>
    <t>Ambertech Ltd</t>
  </si>
  <si>
    <t>Accent Group Ltd</t>
  </si>
  <si>
    <t>Bega Cheese Ltd</t>
  </si>
  <si>
    <t>Dicker Data Ltd</t>
  </si>
  <si>
    <t>Precinct Properties New Zealand Ltd</t>
  </si>
  <si>
    <t>GTN Ltd</t>
  </si>
  <si>
    <t>Aumake Ltd</t>
  </si>
  <si>
    <t>Property for Industry Ltd</t>
  </si>
  <si>
    <t>Bisalloy Steel Group Ltd</t>
  </si>
  <si>
    <t>Amplitude Energy Ltd</t>
  </si>
  <si>
    <t>Carindale Property Trust</t>
  </si>
  <si>
    <t>Scott Technology Ltd</t>
  </si>
  <si>
    <t>Echelon Resources Ltd</t>
  </si>
  <si>
    <t>Rand Mining Ltd</t>
  </si>
  <si>
    <t>RPMGlobal Holdings Ltd</t>
  </si>
  <si>
    <t>Qantas Airways Ltd</t>
  </si>
  <si>
    <t>Korvest Ltd</t>
  </si>
  <si>
    <t>Comvita Ltd</t>
  </si>
  <si>
    <t>Shine Justice Ltd</t>
  </si>
  <si>
    <t>Tamawood Ltd</t>
  </si>
  <si>
    <t>Schaffer Corporation Ltd</t>
  </si>
  <si>
    <t>T&amp;G Global Ltd</t>
  </si>
  <si>
    <t>Resource Development Group Ltd</t>
  </si>
  <si>
    <t>Tourism Holdings Ltd</t>
  </si>
  <si>
    <t>Simonds Group Ltd</t>
  </si>
  <si>
    <t>3P Learning Ltd</t>
  </si>
  <si>
    <t>Acrux Ltd</t>
  </si>
  <si>
    <t>Ashley Services Group Ltd</t>
  </si>
  <si>
    <t>Integrated Research Ltd</t>
  </si>
  <si>
    <t>Coventry Group Ltd</t>
  </si>
  <si>
    <t>Vista Group International Ltd</t>
  </si>
  <si>
    <t>Appen Ltd</t>
  </si>
  <si>
    <t>Metro Performance Glass Ltd</t>
  </si>
  <si>
    <t>Abacus Group</t>
  </si>
  <si>
    <t>Supply Network Ltd</t>
  </si>
  <si>
    <t>XRF Scientific Ltd</t>
  </si>
  <si>
    <t>City Chic Collective Ltd</t>
  </si>
  <si>
    <t>Gentrack Group Ltd</t>
  </si>
  <si>
    <t>Seeka Ltd</t>
  </si>
  <si>
    <t>GR Engineering Services Ltd</t>
  </si>
  <si>
    <t>Xero Ltd</t>
  </si>
  <si>
    <t>Clover Corporation Ltd</t>
  </si>
  <si>
    <t>South Port New Zealand Ltd</t>
  </si>
  <si>
    <t>Accordant Group Ltd</t>
  </si>
  <si>
    <t>Mayne Pharma Group Ltd</t>
  </si>
  <si>
    <t>Vital Ltd</t>
  </si>
  <si>
    <t>Infomedia Ltd</t>
  </si>
  <si>
    <t>Vital Healthcare Property Trust</t>
  </si>
  <si>
    <t>Transmetro Corporation Ltd</t>
  </si>
  <si>
    <t>Coast Entertainment Holdings Ltd</t>
  </si>
  <si>
    <t>Rakon Ltd</t>
  </si>
  <si>
    <t>Elders Ltd</t>
  </si>
  <si>
    <t>Carnarvon Energy Ltd</t>
  </si>
  <si>
    <t>Saunders International Ltd</t>
  </si>
  <si>
    <t>Mayfield Group Holdings Ltd</t>
  </si>
  <si>
    <t>Energy Action Ltd</t>
  </si>
  <si>
    <t>Equatorial Resources Ltd</t>
  </si>
  <si>
    <t>Legend Mining Ltd</t>
  </si>
  <si>
    <t>Brisbane Broncos Ltd</t>
  </si>
  <si>
    <t>5G Networks Ltd</t>
  </si>
  <si>
    <t>Medical Developments International Ltd</t>
  </si>
  <si>
    <t>Jumbo Interactive Ltd</t>
  </si>
  <si>
    <t>Enero Group Ltd</t>
  </si>
  <si>
    <t>Objective Corporation Ltd</t>
  </si>
  <si>
    <t>Mosaic Brands Ltd</t>
  </si>
  <si>
    <t>Academies Australasia Group Ltd</t>
  </si>
  <si>
    <t>Lindsay Australia Ltd</t>
  </si>
  <si>
    <t>Pwr Holdings Ltd</t>
  </si>
  <si>
    <t>Zicom Group Ltd</t>
  </si>
  <si>
    <t>Kelsian Group Ltd</t>
  </si>
  <si>
    <t>FFI Holdings Ltd</t>
  </si>
  <si>
    <t>Magontec Ltd</t>
  </si>
  <si>
    <t>Verbrec Ltd</t>
  </si>
  <si>
    <t>Ainsworth Game Technology Ltd</t>
  </si>
  <si>
    <t>Asset Plus Ltd</t>
  </si>
  <si>
    <t>Solution Dynamics Ltd</t>
  </si>
  <si>
    <t>Seafarms Group Ltd</t>
  </si>
  <si>
    <t>Regis Healthcare Ltd</t>
  </si>
  <si>
    <t>Pursuit Minerals Ltd</t>
  </si>
  <si>
    <t>PPK Group Ltd</t>
  </si>
  <si>
    <t>Karoon Energy Ltd</t>
  </si>
  <si>
    <t>Catapult Group International Ltd</t>
  </si>
  <si>
    <t>VEEM Ltd</t>
  </si>
  <si>
    <t>GLG Corp Ltd</t>
  </si>
  <si>
    <t>Besra Gold Inc</t>
  </si>
  <si>
    <t>Vita Life Sciences Ltd</t>
  </si>
  <si>
    <t>Big River Industries Ltd</t>
  </si>
  <si>
    <t>SDI Ltd</t>
  </si>
  <si>
    <t>Centrex Ltd</t>
  </si>
  <si>
    <t>Xamble Group Ltd</t>
  </si>
  <si>
    <t>Merchant House International Ltd</t>
  </si>
  <si>
    <t>Aspermont Ltd</t>
  </si>
  <si>
    <t>Astron Corp Ltd</t>
  </si>
  <si>
    <t>Waterco Ltd</t>
  </si>
  <si>
    <t>CPT Global Ltd</t>
  </si>
  <si>
    <t>Baby Bunting Group Ltd</t>
  </si>
  <si>
    <t>AFT Pharmaceuticals Ltd</t>
  </si>
  <si>
    <t>Noumi Ltd</t>
  </si>
  <si>
    <t>Embelton Ltd</t>
  </si>
  <si>
    <t>Ridley Corporation Ltd</t>
  </si>
  <si>
    <t>Morella Corporation Ltd</t>
  </si>
  <si>
    <t>Bremworth Ltd</t>
  </si>
  <si>
    <t>Shaver Shop Group Ltd</t>
  </si>
  <si>
    <t>ToysRUs Anz Ltd</t>
  </si>
  <si>
    <t>LaserBond Ltd</t>
  </si>
  <si>
    <t>A2 Milk Company Ltd</t>
  </si>
  <si>
    <t>Cue Energy Resources Ltd</t>
  </si>
  <si>
    <t>Evolution Mining Ltd</t>
  </si>
  <si>
    <t>Articore Group Ltd</t>
  </si>
  <si>
    <t>Growthpoint Properties Australia Ltd</t>
  </si>
  <si>
    <t>Compumedics Ltd</t>
  </si>
  <si>
    <t>Comet Ridge Ltd</t>
  </si>
  <si>
    <t>Lynas Rare Earths Ltd</t>
  </si>
  <si>
    <t>Etherstack PLC</t>
  </si>
  <si>
    <t>Dexus</t>
  </si>
  <si>
    <t>Acumentis Group Ltd</t>
  </si>
  <si>
    <t>Cromwell Property Group</t>
  </si>
  <si>
    <t>PO Valley Energy Ltd</t>
  </si>
  <si>
    <t>Allied Farmers Ltd</t>
  </si>
  <si>
    <t>Gumtree Australia Markets Ltd</t>
  </si>
  <si>
    <t>Burger Fuel Group Ltd</t>
  </si>
  <si>
    <t>Kelly Partners Group Holdings Ltd</t>
  </si>
  <si>
    <t>Austco Healthcare Ltd</t>
  </si>
  <si>
    <t>Tasfoods Ltd</t>
  </si>
  <si>
    <t>Sietel Ltd</t>
  </si>
  <si>
    <t>Oldfields Holdings Ltd</t>
  </si>
  <si>
    <t>APA Group</t>
  </si>
  <si>
    <t>Nova Eye Medical Ltd</t>
  </si>
  <si>
    <t>Voltaic Strategic Resources Ltd</t>
  </si>
  <si>
    <t>Breakthrough Minerals Ltd</t>
  </si>
  <si>
    <t>Element 25 Ltd</t>
  </si>
  <si>
    <t>Strike Resources Ltd</t>
  </si>
  <si>
    <t>Experience Co Ltd</t>
  </si>
  <si>
    <t>Ingenia Communities Group</t>
  </si>
  <si>
    <t>Somnomed Ltd</t>
  </si>
  <si>
    <t>TMK Energy Ltd</t>
  </si>
  <si>
    <t>Immutep Ltd</t>
  </si>
  <si>
    <t>Avjennings Ltd</t>
  </si>
  <si>
    <t>Nanosonics Ltd</t>
  </si>
  <si>
    <t>Me Today Ltd</t>
  </si>
  <si>
    <t>Mandrake Resources Ltd</t>
  </si>
  <si>
    <t>Tigers Realm Coal Ltd</t>
  </si>
  <si>
    <t>EVZ Ltd</t>
  </si>
  <si>
    <t>Energy Resources Of Australia Ltd</t>
  </si>
  <si>
    <t>Serko Ltd</t>
  </si>
  <si>
    <t>Freedom Care Group Holdings Ltd</t>
  </si>
  <si>
    <t>Aspire Mining Ltd</t>
  </si>
  <si>
    <t>Smart Parking Ltd</t>
  </si>
  <si>
    <t>DataDot Technology Ltd</t>
  </si>
  <si>
    <t>WiseTech Global Ltd</t>
  </si>
  <si>
    <t>VGI Health Technology Ltd</t>
  </si>
  <si>
    <t>Patrys Ltd</t>
  </si>
  <si>
    <t>Adx Energy Ltd</t>
  </si>
  <si>
    <t>Aofrio Ltd</t>
  </si>
  <si>
    <t>Mitchell Services Ltd</t>
  </si>
  <si>
    <t>Beach Energy Ltd</t>
  </si>
  <si>
    <t>Turners Automotive Group Ltd</t>
  </si>
  <si>
    <t>Pacific Edge Ltd</t>
  </si>
  <si>
    <t>First Au Ltd</t>
  </si>
  <si>
    <t>Adslot Ltd</t>
  </si>
  <si>
    <t>Australian Pacific Coal Ltd</t>
  </si>
  <si>
    <t>Renascor Resources Ltd</t>
  </si>
  <si>
    <t>Eclipse Metals Ltd</t>
  </si>
  <si>
    <t>AssetOwl Ltd</t>
  </si>
  <si>
    <t>Australia United Mining Ltd</t>
  </si>
  <si>
    <t>Nine Entertainment Co Holdings Ltd</t>
  </si>
  <si>
    <t>Orora Ltd</t>
  </si>
  <si>
    <t>Victor Group Holdings Ltd</t>
  </si>
  <si>
    <t>Range International Ltd</t>
  </si>
  <si>
    <t>Tennant Minerals Ltd</t>
  </si>
  <si>
    <t>Tombador Iron Ltd</t>
  </si>
  <si>
    <t>CAQ Holdings Ltd</t>
  </si>
  <si>
    <t>ActivEx Ltd</t>
  </si>
  <si>
    <t>TrivarX Ltd</t>
  </si>
  <si>
    <t>Unith Ltd</t>
  </si>
  <si>
    <t>MC Mining Ltd</t>
  </si>
  <si>
    <t>Prescient Therapeutics Ltd</t>
  </si>
  <si>
    <t>Deep Yellow Ltd</t>
  </si>
  <si>
    <t>Energy Technologies Limited</t>
  </si>
  <si>
    <t>Grange Resources Ltd</t>
  </si>
  <si>
    <t>Redstone Resources Ltd</t>
  </si>
  <si>
    <t>Talisman Mining Ltd</t>
  </si>
  <si>
    <t>Kip McGrath Education Centres Ltd</t>
  </si>
  <si>
    <t>RPM Automotive Group Ltd</t>
  </si>
  <si>
    <t>333D Ltd</t>
  </si>
  <si>
    <t>Dotz Nano Ltd</t>
  </si>
  <si>
    <t>Austral Gold Ltd</t>
  </si>
  <si>
    <t>Jindalee Lithium Ltd</t>
  </si>
  <si>
    <t>Great Northern Minerals Ltd</t>
  </si>
  <si>
    <t>SKS Technologies Group Ltd</t>
  </si>
  <si>
    <t>Site Group International Ltd</t>
  </si>
  <si>
    <t>Raiden Resources Ltd</t>
  </si>
  <si>
    <t>EDU Holdings Ltd</t>
  </si>
  <si>
    <t>Australian Agricultural Projects Ltd</t>
  </si>
  <si>
    <t>Regis Resources Ltd</t>
  </si>
  <si>
    <t>Bowen Coking Coal Ltd</t>
  </si>
  <si>
    <t>Paragon Care Ltd</t>
  </si>
  <si>
    <t>Fenix Resources Ltd</t>
  </si>
  <si>
    <t>Resources &amp; Energy Group Ltd</t>
  </si>
  <si>
    <t>I Synergy Group Ltd</t>
  </si>
  <si>
    <t>Amplia Therapeutics Ltd</t>
  </si>
  <si>
    <t>Boom Logistics Ltd</t>
  </si>
  <si>
    <t>Move Logistics Group Ltd</t>
  </si>
  <si>
    <t>TPC Consolidated Ltd</t>
  </si>
  <si>
    <t>JCurve Solutions Ltd</t>
  </si>
  <si>
    <t>Helios Energy Ltd</t>
  </si>
  <si>
    <t>Micro-X Ltd</t>
  </si>
  <si>
    <t>Paysauce Ltd</t>
  </si>
  <si>
    <t>Iperion Ltd</t>
  </si>
  <si>
    <t>Future Battery Minerals Ltd</t>
  </si>
  <si>
    <t>Syntara Ltd</t>
  </si>
  <si>
    <t>PGG Wrightson Ltd</t>
  </si>
  <si>
    <t>Enprise Group Ltd</t>
  </si>
  <si>
    <t>Axiom Properties Ltd</t>
  </si>
  <si>
    <t>TZ Ltd</t>
  </si>
  <si>
    <t>Power Minerals Ltd</t>
  </si>
  <si>
    <t>Promisia Healthcare Ltd</t>
  </si>
  <si>
    <t>Fluence Corporation Ltd</t>
  </si>
  <si>
    <t>Zeus Resources Ltd</t>
  </si>
  <si>
    <t>Xref Ltd</t>
  </si>
  <si>
    <t>Savor Ltd</t>
  </si>
  <si>
    <t>Tungsten Mining NL</t>
  </si>
  <si>
    <t>Greenwing Resources Ltd</t>
  </si>
  <si>
    <t>Odyssey Gold Ltd</t>
  </si>
  <si>
    <t>Neuren Pharmaceuticals Ltd</t>
  </si>
  <si>
    <t>Hitech Group Australia Ltd</t>
  </si>
  <si>
    <t>Alexium International Group Ltd</t>
  </si>
  <si>
    <t>Veris Ltd</t>
  </si>
  <si>
    <t>Saferoads Holdings Ltd</t>
  </si>
  <si>
    <t>Aeris Environmental Ltd</t>
  </si>
  <si>
    <t>Canadian Phosphate Ltd</t>
  </si>
  <si>
    <t>Foley Wines Ltd</t>
  </si>
  <si>
    <t>Zelira Therapeutics Ltd</t>
  </si>
  <si>
    <t>Emmerson Resources Ltd</t>
  </si>
  <si>
    <t>Globe International Ltd</t>
  </si>
  <si>
    <t>Murray Cod Australia Ltd</t>
  </si>
  <si>
    <t>Superior Resources Ltd</t>
  </si>
  <si>
    <t>Oneview Healthcare PLC</t>
  </si>
  <si>
    <t>Sovereign Metals Ltd</t>
  </si>
  <si>
    <t>Golden Cross Resources Ltd</t>
  </si>
  <si>
    <t>Ava Risk Group Ltd</t>
  </si>
  <si>
    <t>Mount Burgess Mining NL</t>
  </si>
  <si>
    <t>Freelancer Ltd</t>
  </si>
  <si>
    <t>Clinuvel Pharmaceuticals Ltd</t>
  </si>
  <si>
    <t>Coppermoly Ltd</t>
  </si>
  <si>
    <t>Argosy Property Ltd</t>
  </si>
  <si>
    <t>Prophecy International Holdings Ltd</t>
  </si>
  <si>
    <t>Cullen Resources Ltd</t>
  </si>
  <si>
    <t>Argent Minerals Ltd</t>
  </si>
  <si>
    <t>Multistack International Ltd</t>
  </si>
  <si>
    <t>Kinatico Ltd</t>
  </si>
  <si>
    <t>Resonance Health Ltd</t>
  </si>
  <si>
    <t>Foresta Group Holdings Ltd</t>
  </si>
  <si>
    <t>Air Change International Ltd</t>
  </si>
  <si>
    <t>Holista CollTech Ltd</t>
  </si>
  <si>
    <t>Tlou Energy Ltd</t>
  </si>
  <si>
    <t>Cyclopharm Ltd</t>
  </si>
  <si>
    <t>Legacy Iron Ore Ltd</t>
  </si>
  <si>
    <t>Prestal Holdings Ltd</t>
  </si>
  <si>
    <t>Pantoro Gold Ltd</t>
  </si>
  <si>
    <t>Helix Resources Ltd</t>
  </si>
  <si>
    <t>Visionflex Group Ltd</t>
  </si>
  <si>
    <t>Beacon Minerals Ltd</t>
  </si>
  <si>
    <t>American Rare Earths Ltd</t>
  </si>
  <si>
    <t>Maggie Beer Holdings Ltd</t>
  </si>
  <si>
    <t>Invert Graphite Ltd</t>
  </si>
  <si>
    <t>Pro Medicus Ltd</t>
  </si>
  <si>
    <t>Neometals Ltd</t>
  </si>
  <si>
    <t>Uscom Ltd</t>
  </si>
  <si>
    <t>Matrix Composites &amp; Engineering Ltd</t>
  </si>
  <si>
    <t>Red Metal Ltd</t>
  </si>
  <si>
    <t>Parkway Corporate Ltd</t>
  </si>
  <si>
    <t>Latitude 66 Ltd</t>
  </si>
  <si>
    <t>Image Resources NL</t>
  </si>
  <si>
    <t>Lincoln Minerals Ltd</t>
  </si>
  <si>
    <t>Advance Metals Ltd</t>
  </si>
  <si>
    <t>Beetaloo Energy Australia Ltd</t>
  </si>
  <si>
    <t>Vinyl Group Ltd</t>
  </si>
  <si>
    <t>Adairs Ltd</t>
  </si>
  <si>
    <t>DevEx Resources Ltd</t>
  </si>
  <si>
    <t>Everest Metals Corporation Ltd</t>
  </si>
  <si>
    <t>Sheffield Resources Ltd</t>
  </si>
  <si>
    <t>IDP Education Ltd</t>
  </si>
  <si>
    <t>3D Energi Ltd</t>
  </si>
  <si>
    <t>Synlait Milk Ltd</t>
  </si>
  <si>
    <t>Develop Global Ltd</t>
  </si>
  <si>
    <t>St George Mining Ltd</t>
  </si>
  <si>
    <t>Athena Resources Ltd</t>
  </si>
  <si>
    <t>IDT Australia Ltd</t>
  </si>
  <si>
    <t>dorsaVi Ltd</t>
  </si>
  <si>
    <t>Select Harvests Ltd</t>
  </si>
  <si>
    <t>Bluechiip Ltd</t>
  </si>
  <si>
    <t>Praemium Ltd</t>
  </si>
  <si>
    <t>Hancock &amp; Gore Ltd</t>
  </si>
  <si>
    <t>Brickworks Ltd</t>
  </si>
  <si>
    <t>Opthea Ltd</t>
  </si>
  <si>
    <t>Spartan Resources Ltd</t>
  </si>
  <si>
    <t>Vysarn Ltd</t>
  </si>
  <si>
    <t>Janus Electric Holdings Ltd</t>
  </si>
  <si>
    <t>Hawsons Iron Ltd</t>
  </si>
  <si>
    <t>Yancoal Australia Ltd</t>
  </si>
  <si>
    <t>Stanmore Resources Ltd</t>
  </si>
  <si>
    <t>Blue Star Helium Ltd</t>
  </si>
  <si>
    <t>Icon Energy Ltd</t>
  </si>
  <si>
    <t>Redflow Ltd</t>
  </si>
  <si>
    <t>Mesoblast Ltd</t>
  </si>
  <si>
    <t>Nex Metals Explorations Ltd</t>
  </si>
  <si>
    <t>Peet Ltd</t>
  </si>
  <si>
    <t>Ramelius Resources Ltd</t>
  </si>
  <si>
    <t>Star Entertainment Group Ltd</t>
  </si>
  <si>
    <t>Service Stream Ltd</t>
  </si>
  <si>
    <t>LendLease Group</t>
  </si>
  <si>
    <t>Hot Chili Ltd</t>
  </si>
  <si>
    <t>Viking Mines Ltd</t>
  </si>
  <si>
    <t>Sugar Terminals Ltd</t>
  </si>
  <si>
    <t>West African Resources Ltd</t>
  </si>
  <si>
    <t>Canyon Resources Ltd</t>
  </si>
  <si>
    <t>Anson Resources Ltd</t>
  </si>
  <si>
    <t>Terracom Ltd</t>
  </si>
  <si>
    <t>Talga Group Ltd</t>
  </si>
  <si>
    <t>Ragusa Minerals Ltd</t>
  </si>
  <si>
    <t>Aruma Resources Ltd</t>
  </si>
  <si>
    <t>Horseshoe Metals Ltd</t>
  </si>
  <si>
    <t>G11 Resources Ltd</t>
  </si>
  <si>
    <t>Zuleika Gold Ltd</t>
  </si>
  <si>
    <t>Minbos Resources Ltd</t>
  </si>
  <si>
    <t>Clara Resources Australia Ltd</t>
  </si>
  <si>
    <t>Emetals Ltd</t>
  </si>
  <si>
    <t>Ecograf Ltd</t>
  </si>
  <si>
    <t>Kula Gold Ltd</t>
  </si>
  <si>
    <t>FMR Resources Ltd</t>
  </si>
  <si>
    <t>Predictive Discovery Ltd</t>
  </si>
  <si>
    <t>European Lithium Ltd</t>
  </si>
  <si>
    <t>Critical Resources Ltd</t>
  </si>
  <si>
    <t>Yojee Ltd</t>
  </si>
  <si>
    <t>4DS Memory Ltd</t>
  </si>
  <si>
    <t>NEXTDC Ltd</t>
  </si>
  <si>
    <t>New Frontier Minerals Ltd</t>
  </si>
  <si>
    <t>Middle Island Resources Ltd</t>
  </si>
  <si>
    <t>EchoIQ Ltd</t>
  </si>
  <si>
    <t>Bulletin Resources Ltd</t>
  </si>
  <si>
    <t>WeROAE Nano Ltd</t>
  </si>
  <si>
    <t>Xanadu Mines Ltd</t>
  </si>
  <si>
    <t>Netlinkz Ltd</t>
  </si>
  <si>
    <t>QX Resources Ltd</t>
  </si>
  <si>
    <t>Riedel Resources Ltd</t>
  </si>
  <si>
    <t>Aeris Resources Ltd</t>
  </si>
  <si>
    <t>Alligator Energy Ltd</t>
  </si>
  <si>
    <t>Core Lithium Ltd</t>
  </si>
  <si>
    <t>VRX Silica Ltd</t>
  </si>
  <si>
    <t>Theta Gold Mines Ltd</t>
  </si>
  <si>
    <t>Metal Bank Ltd</t>
  </si>
  <si>
    <t>Great Southern Mining Ltd</t>
  </si>
  <si>
    <t>WIA Gold Ltd</t>
  </si>
  <si>
    <t>Newpeak Metals Ltd</t>
  </si>
  <si>
    <t>Aureka Ltd</t>
  </si>
  <si>
    <t>Infinity Lithium Corporation Ltd</t>
  </si>
  <si>
    <t>Antipa Minerals Ltd</t>
  </si>
  <si>
    <t>Ark Mines Ltd</t>
  </si>
  <si>
    <t>Motio Ltd</t>
  </si>
  <si>
    <t>Rumble Resources Ltd</t>
  </si>
  <si>
    <t>Warriedar Resources Ltd</t>
  </si>
  <si>
    <t>Firstwave Cloud Technology Ltd</t>
  </si>
  <si>
    <t>Audalia Resources Ltd</t>
  </si>
  <si>
    <t>Green360 Technologies Ltd</t>
  </si>
  <si>
    <t>MedAdvisor Ltd</t>
  </si>
  <si>
    <t>Galan Lithium Ltd</t>
  </si>
  <si>
    <t>Dateline Resources Ltd</t>
  </si>
  <si>
    <t>MRG Metals Ltd</t>
  </si>
  <si>
    <t>Gold Mountain Ltd</t>
  </si>
  <si>
    <t>Altair Minerals Ltd</t>
  </si>
  <si>
    <t>Austin Metals Ltd</t>
  </si>
  <si>
    <t>Kinetiko Energy Ltd</t>
  </si>
  <si>
    <t>Alcidion Group Ltd</t>
  </si>
  <si>
    <t>ENRG Elements Ltd</t>
  </si>
  <si>
    <t>Linius Technologies Ltd</t>
  </si>
  <si>
    <t>Red Mountain Mining Ltd</t>
  </si>
  <si>
    <t>Earths Energy Ltd</t>
  </si>
  <si>
    <t>APC Minerals Ltd</t>
  </si>
  <si>
    <t>Santa Fe Minerals Ltd</t>
  </si>
  <si>
    <t>Discovery Alaska Ltd</t>
  </si>
  <si>
    <t>Locality Planning Energy Holdings Ltd</t>
  </si>
  <si>
    <t>Lithium Universe Ltd</t>
  </si>
  <si>
    <t>Minrex Resources Ltd</t>
  </si>
  <si>
    <t>Summerset Group Holdings Ltd</t>
  </si>
  <si>
    <t>BrainChip Holdings Ltd</t>
  </si>
  <si>
    <t>WOTSO</t>
  </si>
  <si>
    <t>Vicinity Centres</t>
  </si>
  <si>
    <t>Invictus Energy Ltd</t>
  </si>
  <si>
    <t>MCS Services Ltd</t>
  </si>
  <si>
    <t>Sagalio Energy Ltd</t>
  </si>
  <si>
    <t>IQ Group Global Ltd</t>
  </si>
  <si>
    <t>Highfield Resources Ltd</t>
  </si>
  <si>
    <t>Hartshead Resources NL</t>
  </si>
  <si>
    <t>Taruga Minerals Ltd</t>
  </si>
  <si>
    <t>BOA Resources Ltd</t>
  </si>
  <si>
    <t>I M Quarries Ltd</t>
  </si>
  <si>
    <t>PainChek Ltd</t>
  </si>
  <si>
    <t>SPC Global Holdings Ltd</t>
  </si>
  <si>
    <t>Estrella Resources Ltd</t>
  </si>
  <si>
    <t>Newfield Resources Ltd</t>
  </si>
  <si>
    <t>US Masters Residential Property Fund</t>
  </si>
  <si>
    <t>Alicanto Minerals Ltd</t>
  </si>
  <si>
    <t>Metal Powder Works Ltd</t>
  </si>
  <si>
    <t>Javelin Minerals Ltd</t>
  </si>
  <si>
    <t>Waratah Minerals Ltd</t>
  </si>
  <si>
    <t>Region Re Ltd</t>
  </si>
  <si>
    <t>Fonterra Shareholders' Fund</t>
  </si>
  <si>
    <t>Centuria Industrial Reit</t>
  </si>
  <si>
    <t>xReality Group Ltd</t>
  </si>
  <si>
    <t>Adveritas Ltd</t>
  </si>
  <si>
    <t>Polarx Ltd</t>
  </si>
  <si>
    <t>Krakatoa Resources Ltd</t>
  </si>
  <si>
    <t>Terra Metals Ltd</t>
  </si>
  <si>
    <t>Burgundy Diamond Mines Ltd</t>
  </si>
  <si>
    <t>Avira Resources Ltd</t>
  </si>
  <si>
    <t>Perpetual Resources Ltd</t>
  </si>
  <si>
    <t>WasteCo Group Ltd</t>
  </si>
  <si>
    <t>Pure Hydrogen Corporation Ltd</t>
  </si>
  <si>
    <t>IPB Petroleum Ltd</t>
  </si>
  <si>
    <t>Arena Reit No 1</t>
  </si>
  <si>
    <t>Classic Minerals Ltd</t>
  </si>
  <si>
    <t>Synertec Corporation Ltd</t>
  </si>
  <si>
    <t>Santana Minerals Ltd</t>
  </si>
  <si>
    <t>Bathurst Resources Ltd</t>
  </si>
  <si>
    <t>Cambium Bio Ltd</t>
  </si>
  <si>
    <t>Patronus Resources Ltd</t>
  </si>
  <si>
    <t>Enegex Ltd</t>
  </si>
  <si>
    <t>Dome Gold Mines Ltd</t>
  </si>
  <si>
    <t>Asset Vision Co Ltd</t>
  </si>
  <si>
    <t>Dexus Industria REIT</t>
  </si>
  <si>
    <t>GDI Property Group Ltd</t>
  </si>
  <si>
    <t>National Storage REIT</t>
  </si>
  <si>
    <t>Quantum Graphite Ltd</t>
  </si>
  <si>
    <t>Rural Funds Group</t>
  </si>
  <si>
    <t>Star Combo Pharma Ltd</t>
  </si>
  <si>
    <t>Stavely Minerals Ltd</t>
  </si>
  <si>
    <t>Ikegps Group Ltd</t>
  </si>
  <si>
    <t>Orthocell Ltd</t>
  </si>
  <si>
    <t>Elanor Investors Group</t>
  </si>
  <si>
    <t>Duketon Mining Ltd</t>
  </si>
  <si>
    <t>Entertainment Rewards Ltd</t>
  </si>
  <si>
    <t>EROAD Ltd</t>
  </si>
  <si>
    <t>Rewardle Holdings Ltd</t>
  </si>
  <si>
    <t>8Common Ltd</t>
  </si>
  <si>
    <t>Winchester Energy Ltd</t>
  </si>
  <si>
    <t>Urbanise com Ltd</t>
  </si>
  <si>
    <t>Anatara Lifesciences Ltd</t>
  </si>
  <si>
    <t>Story-I Ltd</t>
  </si>
  <si>
    <t>Truscreen Group Ltd</t>
  </si>
  <si>
    <t>Aeeris Ltd</t>
  </si>
  <si>
    <t>Centuria Office REIT</t>
  </si>
  <si>
    <t>DTI Group Ltd</t>
  </si>
  <si>
    <t>Love Group Global Ltd</t>
  </si>
  <si>
    <t>IPH Ltd</t>
  </si>
  <si>
    <t>Mustera Property Group Ltd</t>
  </si>
  <si>
    <t>Proteomics International Laboratories Ltd</t>
  </si>
  <si>
    <t>Pacific Smiles Group Ltd</t>
  </si>
  <si>
    <t>Embark Early Education Ltd</t>
  </si>
  <si>
    <t>Genetic Signatures Ltd</t>
  </si>
  <si>
    <t>oOh!media Ltd</t>
  </si>
  <si>
    <t>Lovisa Holdings Ltd</t>
  </si>
  <si>
    <t>Paradigm Biopharmaceuticals Ltd</t>
  </si>
  <si>
    <t>360 Capital REIT</t>
  </si>
  <si>
    <t>FLEXIROAM Ltd</t>
  </si>
  <si>
    <t>Superloop Ltd</t>
  </si>
  <si>
    <t>Baumart Holdings Ltd</t>
  </si>
  <si>
    <t>Shriro Holdings Ltd</t>
  </si>
  <si>
    <t>Garda Diversified Property Fund</t>
  </si>
  <si>
    <t>Thrive Tribe Technologies Ltd</t>
  </si>
  <si>
    <t>Pureprofile Ltd</t>
  </si>
  <si>
    <t>Advanced Health Intelligence Ltd</t>
  </si>
  <si>
    <t>Adherium Ltd</t>
  </si>
  <si>
    <t>Icandy Interactive Ltd</t>
  </si>
  <si>
    <t>Beston Global Food Company Ltd</t>
  </si>
  <si>
    <t>South Harz Potash Ltd</t>
  </si>
  <si>
    <t>Knosys Ltd</t>
  </si>
  <si>
    <t>Timah Resources Ltd</t>
  </si>
  <si>
    <t>Recce Pharmaceuticals Ltd</t>
  </si>
  <si>
    <t>Integral Diagnostics Ltd</t>
  </si>
  <si>
    <t>S2 Resources Ltd</t>
  </si>
  <si>
    <t>Hazer Group Ltd</t>
  </si>
  <si>
    <t>NOVONIX Ltd</t>
  </si>
  <si>
    <t>Temple &amp; Webster Group Ltd</t>
  </si>
  <si>
    <t>Wellard Ltd</t>
  </si>
  <si>
    <t>Betmakers Technology Group Ltd</t>
  </si>
  <si>
    <t>Apiam Animal Health Ltd</t>
  </si>
  <si>
    <t>IVE Group Ltd</t>
  </si>
  <si>
    <t>Megaport Ltd</t>
  </si>
  <si>
    <t>Vectus Biosystems Ltd</t>
  </si>
  <si>
    <t>Novatti Group Ltd</t>
  </si>
  <si>
    <t>Skin Elements Ltd</t>
  </si>
  <si>
    <t>Harvest Technology Group Ltd</t>
  </si>
  <si>
    <t>Marvel Gold Ltd</t>
  </si>
  <si>
    <t>MotorCycle Holdings Ltd</t>
  </si>
  <si>
    <t>DroneShield Ltd</t>
  </si>
  <si>
    <t>Charter Hall Long WALE REIT</t>
  </si>
  <si>
    <t>Australian Unity Office Fund</t>
  </si>
  <si>
    <t>Investore Property Ltd</t>
  </si>
  <si>
    <t>Adneo Ltd</t>
  </si>
  <si>
    <t>NZME Ltd</t>
  </si>
  <si>
    <t>Noxopharm Ltd</t>
  </si>
  <si>
    <t>Kogan.com Ltd</t>
  </si>
  <si>
    <t>Australis Oil &amp; Gas Ltd</t>
  </si>
  <si>
    <t>Race Oncology Ltd</t>
  </si>
  <si>
    <t>Waypoint REIT Ltd</t>
  </si>
  <si>
    <t>Adalta Ltd</t>
  </si>
  <si>
    <t>Aurora Labs Ltd</t>
  </si>
  <si>
    <t>Frontier Digital Ventures Ltd</t>
  </si>
  <si>
    <t>Qoria Ltd</t>
  </si>
  <si>
    <t>Carnaby Resources Ltd</t>
  </si>
  <si>
    <t>Duxton Water Ltd</t>
  </si>
  <si>
    <t>New Zealand King Salmon Investments Ltd</t>
  </si>
  <si>
    <t>Roolife Group Ltd</t>
  </si>
  <si>
    <t>Bod Science Ltd</t>
  </si>
  <si>
    <t>Horizon Gold Ltd</t>
  </si>
  <si>
    <t>Autosports Group Ltd</t>
  </si>
  <si>
    <t>Olympio Metals Ltd</t>
  </si>
  <si>
    <t>Neurotech International Ltd</t>
  </si>
  <si>
    <t>Inghams Group Ltd</t>
  </si>
  <si>
    <t>Cobalt Blue Holdings Ltd</t>
  </si>
  <si>
    <t>Ardea Resources Ltd</t>
  </si>
  <si>
    <t>Bravura Solutions Ltd</t>
  </si>
  <si>
    <t>Great Boulder Resources Ltd</t>
  </si>
  <si>
    <t>Blackstone Minerals Ltd</t>
  </si>
  <si>
    <t>Evion Group NL</t>
  </si>
  <si>
    <t>Mayfield Childcare Ltd</t>
  </si>
  <si>
    <t>Wrkr Ltd</t>
  </si>
  <si>
    <t>Inhalerx Ltd</t>
  </si>
  <si>
    <t>Unico Silver Ltd</t>
  </si>
  <si>
    <t>Westgold Resources Ltd</t>
  </si>
  <si>
    <t>Tempest Minerals Ltd</t>
  </si>
  <si>
    <t>Kalamazoo Resources Ltd</t>
  </si>
  <si>
    <t>Metalstech Ltd</t>
  </si>
  <si>
    <t>Hubify Ltd</t>
  </si>
  <si>
    <t>Freehill Mining Ltd</t>
  </si>
  <si>
    <t>Trinex Minerals Ltd</t>
  </si>
  <si>
    <t>Wellnex Life Ltd</t>
  </si>
  <si>
    <t>Vection Technologies Ltd</t>
  </si>
  <si>
    <t>Aumega Metals Ltd</t>
  </si>
  <si>
    <t>Marquee Resources Ltd</t>
  </si>
  <si>
    <t>Scout Security Ltd</t>
  </si>
  <si>
    <t>One Click Group Ltd</t>
  </si>
  <si>
    <t>Tinybeans Group Ltd</t>
  </si>
  <si>
    <t>Cann Group Ltd</t>
  </si>
  <si>
    <t>Magmatic Resources Ltd</t>
  </si>
  <si>
    <t>Oceania Healthcare Ltd</t>
  </si>
  <si>
    <t>De.mem Ltd</t>
  </si>
  <si>
    <t>Epsilon Healthcare Ltd</t>
  </si>
  <si>
    <t>Beroni Group Ltd</t>
  </si>
  <si>
    <t>Golden Mile Resources Ltd</t>
  </si>
  <si>
    <t>Oliver's Real Food Ltd</t>
  </si>
  <si>
    <t>Elsight Ltd</t>
  </si>
  <si>
    <t>Hawk Resources Ltd</t>
  </si>
  <si>
    <t>Imagion Biosystems Ltd</t>
  </si>
  <si>
    <t>Audinate Group Ltd</t>
  </si>
  <si>
    <t>Spectur Ltd</t>
  </si>
  <si>
    <t>Global Uranium and Enrichment Ltd</t>
  </si>
  <si>
    <t>Dexus Convenience Retail REIT</t>
  </si>
  <si>
    <t>Resolution Minerals Ltd</t>
  </si>
  <si>
    <t>Pacific Lime and Cement Ltd</t>
  </si>
  <si>
    <t>Riversgold Ltd</t>
  </si>
  <si>
    <t>Noronex Ltd</t>
  </si>
  <si>
    <t>Gathid Ltd</t>
  </si>
  <si>
    <t>Titomic Ltd</t>
  </si>
  <si>
    <t>Vanadium Resources Ltd</t>
  </si>
  <si>
    <t>State Gas Ltd</t>
  </si>
  <si>
    <t>Iperionx Ltd</t>
  </si>
  <si>
    <t>Nanollose Ltd</t>
  </si>
  <si>
    <t>Bryah Resources Ltd</t>
  </si>
  <si>
    <t>Johns Lyng Group Ltd</t>
  </si>
  <si>
    <t>Bio-Gene Technology Ltd</t>
  </si>
  <si>
    <t>PARKD Ltd</t>
  </si>
  <si>
    <t>Delta Lithium Ltd</t>
  </si>
  <si>
    <t>PeopleIn Ltd</t>
  </si>
  <si>
    <t>Dataworks Group Ltd</t>
  </si>
  <si>
    <t>Telix Pharmaceuticals Ltd</t>
  </si>
  <si>
    <t>Domain Holdings Australia Ltd</t>
  </si>
  <si>
    <t>Propel Funeral Partners Ltd</t>
  </si>
  <si>
    <t>Platformo Ltd</t>
  </si>
  <si>
    <t>Rhythm Biosciences Ltd</t>
  </si>
  <si>
    <t>Nelson Resources Ltd</t>
  </si>
  <si>
    <t>NTAW Holdings Ltd</t>
  </si>
  <si>
    <t>Wagners Holding Company Ltd</t>
  </si>
  <si>
    <t>Carawine Resources Ltd</t>
  </si>
  <si>
    <t>Comms Group Ltd</t>
  </si>
  <si>
    <t>Simble Solutions Ltd</t>
  </si>
  <si>
    <t>Duxton Farms Ltd</t>
  </si>
  <si>
    <t>Podium Minerals Ltd</t>
  </si>
  <si>
    <t>Jayride Group Ltd</t>
  </si>
  <si>
    <t>Accelerate Resources Ltd</t>
  </si>
  <si>
    <t>Cygnus Metals Ltd</t>
  </si>
  <si>
    <t>Black Cat Syndicate Ltd</t>
  </si>
  <si>
    <t>Elixinol Wellness Ltd</t>
  </si>
  <si>
    <t>Saturn Metals Ltd</t>
  </si>
  <si>
    <t>ReadCloud Ltd</t>
  </si>
  <si>
    <t>Carbonxt Group Ltd</t>
  </si>
  <si>
    <t>WhiteHawk Ltd</t>
  </si>
  <si>
    <t>Dxn Ltd</t>
  </si>
  <si>
    <t>ClearVue Technologies Ltd</t>
  </si>
  <si>
    <t>Pivotal Metals Ltd</t>
  </si>
  <si>
    <t>Eagle Mountain Mining Ltd</t>
  </si>
  <si>
    <t>Galileo Mining Ltd</t>
  </si>
  <si>
    <t>Jupiter Mines Ltd</t>
  </si>
  <si>
    <t>Constellation Resources Ltd</t>
  </si>
  <si>
    <t>Nickel Industries Ltd</t>
  </si>
  <si>
    <t>Rocketdna Ltd</t>
  </si>
  <si>
    <t>Vulcan Energy Resources Ltd</t>
  </si>
  <si>
    <t>1414 Degrees Ltd</t>
  </si>
  <si>
    <t>Trigg Minerals Ltd</t>
  </si>
  <si>
    <t>RMA Global Ltd</t>
  </si>
  <si>
    <t>NeuroScientific Biopharmaceuticals Ltd</t>
  </si>
  <si>
    <t>Vonex Ltd</t>
  </si>
  <si>
    <t>Wide Open Agriculture Ltd</t>
  </si>
  <si>
    <t>CGN Resources Ltd</t>
  </si>
  <si>
    <t>Somerset Minerals Ltd</t>
  </si>
  <si>
    <t>Calix Ltd</t>
  </si>
  <si>
    <t>Credit Clear Ltd</t>
  </si>
  <si>
    <t>Aldoro Resources Ltd</t>
  </si>
  <si>
    <t>Viva Energy Group Ltd</t>
  </si>
  <si>
    <t>Firebird Metals Ltd</t>
  </si>
  <si>
    <t>Sultan Resources Ltd</t>
  </si>
  <si>
    <t>Yandal Resources Ltd</t>
  </si>
  <si>
    <t>Caprice Resources Ltd</t>
  </si>
  <si>
    <t>identitii Ltd</t>
  </si>
  <si>
    <t>Vintage Energy Ltd</t>
  </si>
  <si>
    <t>Moho Resources Ltd</t>
  </si>
  <si>
    <t>Canterbury Resources Ltd</t>
  </si>
  <si>
    <t>Archtis Ltd</t>
  </si>
  <si>
    <t>Althea Group Holdings Ltd</t>
  </si>
  <si>
    <t>Stealth Group Holdings Ltd</t>
  </si>
  <si>
    <t>Norwest Minerals Ltd</t>
  </si>
  <si>
    <t>Golden State Mining Ltd</t>
  </si>
  <si>
    <t>Nanoveu Ltd</t>
  </si>
  <si>
    <t>Coronado Global Resources Inc</t>
  </si>
  <si>
    <t>Straker Ltd</t>
  </si>
  <si>
    <t>QEM Ltd</t>
  </si>
  <si>
    <t>Calmer Co International Ltd</t>
  </si>
  <si>
    <t>Wiseway Group Ltd</t>
  </si>
  <si>
    <t>EMvision Medical Devices Ltd</t>
  </si>
  <si>
    <t>Torque Metals Ltd</t>
  </si>
  <si>
    <t>HeraMED Ltd</t>
  </si>
  <si>
    <t>Coles Group Ltd</t>
  </si>
  <si>
    <t>Tryptamine Therapeutics Ltd</t>
  </si>
  <si>
    <t>Noviqtech Ltd</t>
  </si>
  <si>
    <t>Atomos Ltd</t>
  </si>
  <si>
    <t>African Gold Ltd</t>
  </si>
  <si>
    <t>Napier Port Holdings Ltd</t>
  </si>
  <si>
    <t>Scalare Partners Holdings Ltd</t>
  </si>
  <si>
    <t>Ecofibre Ltd</t>
  </si>
  <si>
    <t>Mont Royal Resources Ltd</t>
  </si>
  <si>
    <t>Next Science Ltd</t>
  </si>
  <si>
    <t>Readytech Holdings Ltd</t>
  </si>
  <si>
    <t>Viva Leisure Ltd</t>
  </si>
  <si>
    <t>Beamtree Holdings Ltd</t>
  </si>
  <si>
    <t>Pointsbet Holdings Ltd</t>
  </si>
  <si>
    <t>Invex Therapeutics Ltd</t>
  </si>
  <si>
    <t>Godolphin Resources Ltd</t>
  </si>
  <si>
    <t>Osteopore Ltd</t>
  </si>
  <si>
    <t>Cobre Ltd</t>
  </si>
  <si>
    <t>FINEOS Corporation Holdings PLC</t>
  </si>
  <si>
    <t>Castile Resources Ltd</t>
  </si>
  <si>
    <t>Imricor Medical Systems Inc</t>
  </si>
  <si>
    <t>Mader Group Ltd</t>
  </si>
  <si>
    <t>Nyrada Inc</t>
  </si>
  <si>
    <t>Vitura Health Ltd</t>
  </si>
  <si>
    <t>Elanor Commercial Property Fund I</t>
  </si>
  <si>
    <t>Metal Hawk Ltd</t>
  </si>
  <si>
    <t>Aerometrex Ltd</t>
  </si>
  <si>
    <t>Amaero Ltd</t>
  </si>
  <si>
    <t>Nuchev Ltd</t>
  </si>
  <si>
    <t>Terragen Holdings Ltd</t>
  </si>
  <si>
    <t>Openlearning Ltd</t>
  </si>
  <si>
    <t>icetana Limited</t>
  </si>
  <si>
    <t>Emyria Ltd</t>
  </si>
  <si>
    <t>Little Green Pharma Ltd</t>
  </si>
  <si>
    <t>Cosol Ltd</t>
  </si>
  <si>
    <t>Kaiser Reef Ltd</t>
  </si>
  <si>
    <t>Aroa Biosurgery Ltd</t>
  </si>
  <si>
    <t>AML3D Ltd</t>
  </si>
  <si>
    <t>Vertex Minerals Ltd</t>
  </si>
  <si>
    <t>Atomo Diagnostics Ltd</t>
  </si>
  <si>
    <t>Flagship Minerals Ltd</t>
  </si>
  <si>
    <t>Intelicare Holdings Ltd</t>
  </si>
  <si>
    <t>Manuka Resources Ltd</t>
  </si>
  <si>
    <t>Australian Strategic Materials Ltd</t>
  </si>
  <si>
    <t>Tuas Ltd</t>
  </si>
  <si>
    <t>TPG Telecom Ltd</t>
  </si>
  <si>
    <t>Nuix Ltd</t>
  </si>
  <si>
    <t>4Dmedical Ltd</t>
  </si>
  <si>
    <t>DUG Technology Ltd</t>
  </si>
  <si>
    <t>OMG Group Ltd</t>
  </si>
  <si>
    <t>Aussie Broadband Ltd</t>
  </si>
  <si>
    <t>North Stawell Minerals Ltd</t>
  </si>
  <si>
    <t>Medallion Metals Ltd</t>
  </si>
  <si>
    <t>Dynamic Group Holdings Ltd</t>
  </si>
  <si>
    <t>Coda Minerals Ltd</t>
  </si>
  <si>
    <t>Ai-Media Technologies Ltd</t>
  </si>
  <si>
    <t>Nutritional Growth Solutions Ltd</t>
  </si>
  <si>
    <t>SRJ Technologies Group PLC</t>
  </si>
  <si>
    <t>Siren Gold Ltd</t>
  </si>
  <si>
    <t>Deterra Royalties Ltd</t>
  </si>
  <si>
    <t>WA Kaolin Ltd</t>
  </si>
  <si>
    <t>Duratec Ltd</t>
  </si>
  <si>
    <t>Miramar Resources Ltd</t>
  </si>
  <si>
    <t>Megado Minerals Ltd</t>
  </si>
  <si>
    <t>Cleanspace Holdings Ltd</t>
  </si>
  <si>
    <t>Adore Beauty Group Ltd</t>
  </si>
  <si>
    <t>Dusk Group Ltd</t>
  </si>
  <si>
    <t>Battery Age Minerals Ltd</t>
  </si>
  <si>
    <t>Control Bionics Ltd</t>
  </si>
  <si>
    <t>Universal Store Holdings Ltd</t>
  </si>
  <si>
    <t>HomeCo Daily Needs REIT</t>
  </si>
  <si>
    <t>Adisyn Ltd</t>
  </si>
  <si>
    <t>Doctor Care Anywhere Group PLC</t>
  </si>
  <si>
    <t>1 North Copper Ltd</t>
  </si>
  <si>
    <t>Hipages Group Holdings Ltd</t>
  </si>
  <si>
    <t>GenusPlus Group Ltd</t>
  </si>
  <si>
    <t>Native Mineral Resources Holdings Ltd</t>
  </si>
  <si>
    <t>West Coast Silver Ltd</t>
  </si>
  <si>
    <t>Bpm Minerals Ltd</t>
  </si>
  <si>
    <t>Caspin Resources Ltd</t>
  </si>
  <si>
    <t>Octava Minerals Ltd</t>
  </si>
  <si>
    <t>Auric Mining Ltd</t>
  </si>
  <si>
    <t>Hexima Ltd</t>
  </si>
  <si>
    <t>Prospech Ltd</t>
  </si>
  <si>
    <t>MAAS Group Holdings Ltd</t>
  </si>
  <si>
    <t>Felix Group Holdings Ltd</t>
  </si>
  <si>
    <t>Dalrymple Bay Infrastructure Ltd</t>
  </si>
  <si>
    <t>Aurumin Ltd</t>
  </si>
  <si>
    <t>Cluey Ltd</t>
  </si>
  <si>
    <t>Top Shelf International Holdings Ltd</t>
  </si>
  <si>
    <t>Kingfisher Mining Ltd</t>
  </si>
  <si>
    <t>Decidr AI Industries Ltd</t>
  </si>
  <si>
    <t>Aucyber Ltd</t>
  </si>
  <si>
    <t>Akora Resources Ltd</t>
  </si>
  <si>
    <t>Ozaurum Resources Ltd</t>
  </si>
  <si>
    <t>Playside Studios Ltd</t>
  </si>
  <si>
    <t>Westar Resources Ltd</t>
  </si>
  <si>
    <t>Mamba Exploration Ltd</t>
  </si>
  <si>
    <t>Cettire Ltd</t>
  </si>
  <si>
    <t>Desert Metals Ltd</t>
  </si>
  <si>
    <t>Rincon Resources Ltd</t>
  </si>
  <si>
    <t>EZZ Life Science Holdings Ltd</t>
  </si>
  <si>
    <t>Chimeric Therapeutics Ltd</t>
  </si>
  <si>
    <t>Codrus Minerals Ltd</t>
  </si>
  <si>
    <t>Australian Gold and Copper Ltd</t>
  </si>
  <si>
    <t>Midas Minerals Ltd</t>
  </si>
  <si>
    <t>Pentanet Ltd</t>
  </si>
  <si>
    <t>Third Age Health Services Ltd</t>
  </si>
  <si>
    <t>Singular Health Group Ltd</t>
  </si>
  <si>
    <t>Airtasker Ltd</t>
  </si>
  <si>
    <t>NEXION Group Ltd</t>
  </si>
  <si>
    <t>2 Cheap Cars Group Ltd</t>
  </si>
  <si>
    <t>Australian Clinical Labs Ltd</t>
  </si>
  <si>
    <t>Island Pharmaceuticals Ltd</t>
  </si>
  <si>
    <t>Genmin Ltd</t>
  </si>
  <si>
    <t>Star Minerals Ltd</t>
  </si>
  <si>
    <t>Fortifai Ltd</t>
  </si>
  <si>
    <t>Bastion Minerals Ltd</t>
  </si>
  <si>
    <t>Strata Minerals Ltd</t>
  </si>
  <si>
    <t>QMines Ltd</t>
  </si>
  <si>
    <t>Maronan Metals Ltd</t>
  </si>
  <si>
    <t>Mad Paws Holdings Ltd</t>
  </si>
  <si>
    <t>Peregrine Gold Ltd</t>
  </si>
  <si>
    <t>Flynn Gold Ltd</t>
  </si>
  <si>
    <t>Hiremii Ltd</t>
  </si>
  <si>
    <t>Global Lithium Resources Ltd</t>
  </si>
  <si>
    <t>Audeara Ltd</t>
  </si>
  <si>
    <t>Arcadia Minerals Ltd</t>
  </si>
  <si>
    <t>Lynch Group Holdings Ltd</t>
  </si>
  <si>
    <t>Techgen Metals Ltd</t>
  </si>
  <si>
    <t>Peter Warren Automotive Holdings Ltd</t>
  </si>
  <si>
    <t>Delorean Corporation Ltd</t>
  </si>
  <si>
    <t>Iceni Gold Ltd</t>
  </si>
  <si>
    <t>Li-S Energy Ltd</t>
  </si>
  <si>
    <t>Lode Resources Ltd</t>
  </si>
  <si>
    <t>Charger Metals NL</t>
  </si>
  <si>
    <t>Albion Resources Ltd</t>
  </si>
  <si>
    <t>Loyal Metals Ltd</t>
  </si>
  <si>
    <t>Lunnon Metals Ltd</t>
  </si>
  <si>
    <t>HitiQ Ltd</t>
  </si>
  <si>
    <t>Argenica Therapeutics Ltd</t>
  </si>
  <si>
    <t>FOS Capital Ltd</t>
  </si>
  <si>
    <t>DGL Group Ltd</t>
  </si>
  <si>
    <t>MLG OZ Ltd</t>
  </si>
  <si>
    <t>Black Canyon Ltd</t>
  </si>
  <si>
    <t>EPX Ltd</t>
  </si>
  <si>
    <t>Ozz Resources Ltd</t>
  </si>
  <si>
    <t>Evolution Energy Minerals Ltd</t>
  </si>
  <si>
    <t>Western Mines Group Ltd</t>
  </si>
  <si>
    <t>Australasian Metals Ltd</t>
  </si>
  <si>
    <t>Juno Minerals Ltd</t>
  </si>
  <si>
    <t>Trajan Group Holdings Ltd</t>
  </si>
  <si>
    <t>Openn Negotiation Ltd</t>
  </si>
  <si>
    <t>Lithium Energy Ltd</t>
  </si>
  <si>
    <t>Polymetals Resources Ltd</t>
  </si>
  <si>
    <t>Metallium Ltd</t>
  </si>
  <si>
    <t>Antares Metals Ltd</t>
  </si>
  <si>
    <t>Nico Resources Ltd</t>
  </si>
  <si>
    <t>Bayan Mining and Minerals Ltd</t>
  </si>
  <si>
    <t>Aurum Resources Ltd</t>
  </si>
  <si>
    <t>Pacgold Ltd</t>
  </si>
  <si>
    <t>Burley Minerals Ltd</t>
  </si>
  <si>
    <t>M3 Mining Ltd</t>
  </si>
  <si>
    <t>Ballymore Resources Ltd</t>
  </si>
  <si>
    <t>BirdDog Technology Ltd</t>
  </si>
  <si>
    <t>Industrial Minerals Ltd</t>
  </si>
  <si>
    <t>betr Entertainment Ltd</t>
  </si>
  <si>
    <t>Barton Gold Holdings Ltd</t>
  </si>
  <si>
    <t>Endeavour Group Ltd</t>
  </si>
  <si>
    <t>Rapid Critical Metals Ltd</t>
  </si>
  <si>
    <t>Solara Minerals Ltd</t>
  </si>
  <si>
    <t>Culpeo Minerals Ltd</t>
  </si>
  <si>
    <t>Camplify Holdings Ltd</t>
  </si>
  <si>
    <t>Australian Rare Earths Ltd</t>
  </si>
  <si>
    <t>Clean TeQ Water Ltd</t>
  </si>
  <si>
    <t>Green Technology Metals Ltd</t>
  </si>
  <si>
    <t>Winsome Resources Ltd</t>
  </si>
  <si>
    <t>29Metals Ltd</t>
  </si>
  <si>
    <t>PEXA Group Ltd</t>
  </si>
  <si>
    <t>Lumos Diagnostics Holdings Ltd</t>
  </si>
  <si>
    <t>Askari Metals Ltd</t>
  </si>
  <si>
    <t>BCAL Diagnostics Ltd</t>
  </si>
  <si>
    <t>Locksley Resources Ltd</t>
  </si>
  <si>
    <t>Silk Logistics Holdings Ltd</t>
  </si>
  <si>
    <t>Koonenberry Gold Ltd</t>
  </si>
  <si>
    <t>Kuniko Ltd</t>
  </si>
  <si>
    <t>Botala Energy Ltd</t>
  </si>
  <si>
    <t>Win Metals Ltd</t>
  </si>
  <si>
    <t>Firetail Resources Ltd</t>
  </si>
  <si>
    <t>Aquirian Ltd</t>
  </si>
  <si>
    <t>Legacy Minerals Holdings Ltd</t>
  </si>
  <si>
    <t>Clarity Pharmaceuticals Ltd</t>
  </si>
  <si>
    <t>Pearl Gull Iron Ltd</t>
  </si>
  <si>
    <t>SSH Group Ltd</t>
  </si>
  <si>
    <t>Pantera Lithium Ltd</t>
  </si>
  <si>
    <t>X2M Connect Ltd</t>
  </si>
  <si>
    <t>ACDC Metals Ltd</t>
  </si>
  <si>
    <t>Heavy Minerals Ltd</t>
  </si>
  <si>
    <t>Hamelin Gold Ltd</t>
  </si>
  <si>
    <t>Altitude Minerals Ltd</t>
  </si>
  <si>
    <t>Alvo Minerals Ltd</t>
  </si>
  <si>
    <t>Mt Malcolm Mines NL</t>
  </si>
  <si>
    <t>Revolver Resources Holdings Ltd</t>
  </si>
  <si>
    <t>G50 Corp Ltd</t>
  </si>
  <si>
    <t>Cobram Estate Olives Ltd</t>
  </si>
  <si>
    <t>West Cobar Metals Ltd</t>
  </si>
  <si>
    <t>Tambourah Metals Ltd</t>
  </si>
  <si>
    <t>Recharge Metals Ltd</t>
  </si>
  <si>
    <t>Rubicon Water Ltd</t>
  </si>
  <si>
    <t>IRIS Metals Ltd</t>
  </si>
  <si>
    <t>Dalaroo Metals Ltd</t>
  </si>
  <si>
    <t>Itech Minerals Ltd</t>
  </si>
  <si>
    <t>Diablo Resources Ltd</t>
  </si>
  <si>
    <t>Andean Silver Ltd</t>
  </si>
  <si>
    <t>E79 Gold Mines Ltd</t>
  </si>
  <si>
    <t>Eastern Metals Ltd</t>
  </si>
  <si>
    <t>Minerals 260 Ltd</t>
  </si>
  <si>
    <t>Forrestania Resources Ltd</t>
  </si>
  <si>
    <t>ActivePort Group Ltd</t>
  </si>
  <si>
    <t>Cosmos Exploration Ltd</t>
  </si>
  <si>
    <t>Kalgoorlie Gold Mining Ltd</t>
  </si>
  <si>
    <t>Bindi Metals Ltd</t>
  </si>
  <si>
    <t>Healthco Healthcare and Wellness Reit</t>
  </si>
  <si>
    <t>C29 Metals Ltd</t>
  </si>
  <si>
    <t>Panther Metals Ltd</t>
  </si>
  <si>
    <t>Locate Technologies Ltd</t>
  </si>
  <si>
    <t>Way 2 Vat Ltd</t>
  </si>
  <si>
    <t>Austral Resources Australia Ltd</t>
  </si>
  <si>
    <t>RemSense Technologies Ltd</t>
  </si>
  <si>
    <t>Cosmo Metals Ltd</t>
  </si>
  <si>
    <t>Yugo Metals Ltd</t>
  </si>
  <si>
    <t>Dundas Minerals Ltd</t>
  </si>
  <si>
    <t>Cooper Metals Ltd</t>
  </si>
  <si>
    <t>Parabellum Resources Ltd</t>
  </si>
  <si>
    <t>Falcon Metals Ltd</t>
  </si>
  <si>
    <t>Nimy Resources Ltd</t>
  </si>
  <si>
    <t>Tissue Repair Ltd</t>
  </si>
  <si>
    <t>Equinox Resources Ltd</t>
  </si>
  <si>
    <t>Step One Clothing Ltd</t>
  </si>
  <si>
    <t>Radiopharm Theranostics Ltd</t>
  </si>
  <si>
    <t>Siteminder Ltd</t>
  </si>
  <si>
    <t>RAM Essential Services Property Fund</t>
  </si>
  <si>
    <t>Larvotto Resources Ltd</t>
  </si>
  <si>
    <t>Orange Minerals NL</t>
  </si>
  <si>
    <t>Close The Loop Ltd</t>
  </si>
  <si>
    <t>Artrya Ltd</t>
  </si>
  <si>
    <t>Ras Technology Holdings Ltd</t>
  </si>
  <si>
    <t>Koba Resources Ltd</t>
  </si>
  <si>
    <t>American West Metals Ltd</t>
  </si>
  <si>
    <t>Belararox Ltd</t>
  </si>
  <si>
    <t>UVRE Ltd</t>
  </si>
  <si>
    <t>Ronin Resources Ltd</t>
  </si>
  <si>
    <t>Biome Australia Ltd</t>
  </si>
  <si>
    <t>Vulcan Steel Ltd</t>
  </si>
  <si>
    <t>International Graphite Ltd</t>
  </si>
  <si>
    <t>RocketBoots Ltd</t>
  </si>
  <si>
    <t>Rubix Resources Ltd</t>
  </si>
  <si>
    <t>AVADA Group Ltd</t>
  </si>
  <si>
    <t>Greentech Metals Ltd</t>
  </si>
  <si>
    <t>Hydration Pharmaceuticals Co Ltd</t>
  </si>
  <si>
    <t>DMC Mining Ltd</t>
  </si>
  <si>
    <t>My Rewards International Ltd</t>
  </si>
  <si>
    <t>XPON Technologies Group Ltd</t>
  </si>
  <si>
    <t>IPD Group Ltd</t>
  </si>
  <si>
    <t>Top End Energy Ltd</t>
  </si>
  <si>
    <t>Far East Gold Ltd</t>
  </si>
  <si>
    <t>Ventia Services Group Ltd</t>
  </si>
  <si>
    <t>EBR Systems Inc</t>
  </si>
  <si>
    <t>Firebrick Pharma Ltd</t>
  </si>
  <si>
    <t>Felix Gold Ltd</t>
  </si>
  <si>
    <t>My Foodie Box Ltd</t>
  </si>
  <si>
    <t>WA1 Resources Ltd</t>
  </si>
  <si>
    <t>CARETEQ Ltd</t>
  </si>
  <si>
    <t>ChemX Materials Ltd</t>
  </si>
  <si>
    <t>Premier1 Lithium Ltd</t>
  </si>
  <si>
    <t>Orexplore Technologies Ltd</t>
  </si>
  <si>
    <t>SHAPE Australia Corp Ltd</t>
  </si>
  <si>
    <t>McLaren Minerals Ltd</t>
  </si>
  <si>
    <t>Infinity Mining Ltd</t>
  </si>
  <si>
    <t>Atturra Ltd</t>
  </si>
  <si>
    <t>Killi Resources Ltd</t>
  </si>
  <si>
    <t>Viridis Mining and Minerals Ltd</t>
  </si>
  <si>
    <t>Solstice Minerals Ltd</t>
  </si>
  <si>
    <t>Haranga Resources Ltd</t>
  </si>
  <si>
    <t>Stelar Metals Ltd</t>
  </si>
  <si>
    <t>Omnia Metals Group Ltd</t>
  </si>
  <si>
    <t>Pure Resources Ltd</t>
  </si>
  <si>
    <t>Many Peaks Minerals Ltd</t>
  </si>
  <si>
    <t>Norfolk Metals Ltd</t>
  </si>
  <si>
    <t>Pinnacle Minerals Ltd</t>
  </si>
  <si>
    <t>Regener8 Resources NL</t>
  </si>
  <si>
    <t>Osmond Resources Ltd</t>
  </si>
  <si>
    <t>Noble Helium Ltd</t>
  </si>
  <si>
    <t>Microba Life Sciences Ltd</t>
  </si>
  <si>
    <t>Sarytogan Graphite Ltd</t>
  </si>
  <si>
    <t>Finder Energy Holdings Ltd</t>
  </si>
  <si>
    <t>RLF AgTech Ltd</t>
  </si>
  <si>
    <t>Sierra Nevada Gold Inc</t>
  </si>
  <si>
    <t>Lithium Plus Minerals Ltd</t>
  </si>
  <si>
    <t>Lord Resources Ltd</t>
  </si>
  <si>
    <t>Bellavista Resources Ltd</t>
  </si>
  <si>
    <t>Aurora Energy Metals Ltd</t>
  </si>
  <si>
    <t>Chrysos Corporation Ltd</t>
  </si>
  <si>
    <t>Narryer Metals Ltd</t>
  </si>
  <si>
    <t>TG Metals Ltd</t>
  </si>
  <si>
    <t>Oceana Lithium Ltd</t>
  </si>
  <si>
    <t>Kingsland Minerals Ltd</t>
  </si>
  <si>
    <t>Cavalier Resources Ltd</t>
  </si>
  <si>
    <t>Leo Lithium Ltd</t>
  </si>
  <si>
    <t>Nordic Resources Ltd</t>
  </si>
  <si>
    <t>Southern Palladium Ltd</t>
  </si>
  <si>
    <t>Patriot Resources Ltd</t>
  </si>
  <si>
    <t>Broken Hill Mines Ltd</t>
  </si>
  <si>
    <t>Lottery Corporation Ltd</t>
  </si>
  <si>
    <t>OD6 Metals Ltd</t>
  </si>
  <si>
    <t>Metalsgrove Mining Ltd</t>
  </si>
  <si>
    <t>Critical Minerals Group Ltd</t>
  </si>
  <si>
    <t>Iltani Resources Ltd</t>
  </si>
  <si>
    <t>Heavy Rare Earths Ltd</t>
  </si>
  <si>
    <t>Dynamic Metals Ltd</t>
  </si>
  <si>
    <t>Richmond Vanadium Technology Ltd</t>
  </si>
  <si>
    <t>Terra Uranium Ltd</t>
  </si>
  <si>
    <t>Bridge SaaS Ltd</t>
  </si>
  <si>
    <t>Omega Oil &amp; Gas Ltd</t>
  </si>
  <si>
    <t>Basin Energy Ltd</t>
  </si>
  <si>
    <t>Bubalus Resources Ltd</t>
  </si>
  <si>
    <t>LGI Ltd</t>
  </si>
  <si>
    <t>Adrad Holdings Ltd</t>
  </si>
  <si>
    <t>Desoto Resources Ltd</t>
  </si>
  <si>
    <t>Curvebeam AI Ltd</t>
  </si>
  <si>
    <t>Lightning Minerals Ltd</t>
  </si>
  <si>
    <t>Conrad Asia Energy Ltd</t>
  </si>
  <si>
    <t>Taiton Resources Ltd</t>
  </si>
  <si>
    <t>High-Tech Metals Ltd</t>
  </si>
  <si>
    <t>Patagonia Lithium Ltd</t>
  </si>
  <si>
    <t>Gold Hydrogen Ltd</t>
  </si>
  <si>
    <t>Vhm Ltd</t>
  </si>
  <si>
    <t>Toubani Resources Ltd</t>
  </si>
  <si>
    <t>Black Pearl Group Ltd</t>
  </si>
  <si>
    <t>SOCO Corporation Ltd</t>
  </si>
  <si>
    <t>Acusensus Ltd</t>
  </si>
  <si>
    <t>Evergreen Lithium Ltd</t>
  </si>
  <si>
    <t>Sqx Resources Ltd</t>
  </si>
  <si>
    <t>NGX Ltd</t>
  </si>
  <si>
    <t>Leeuwin Metals Ltd</t>
  </si>
  <si>
    <t>Virgin Australia Holdings Ltd</t>
  </si>
  <si>
    <t>DY6 Metals Ltd</t>
  </si>
  <si>
    <t>Winton Land Ltd</t>
  </si>
  <si>
    <t>My Food Bag Group Ltd</t>
  </si>
  <si>
    <t>New Zealand Rural Land Company Ltd</t>
  </si>
  <si>
    <t>Rua Bioscience Ltd</t>
  </si>
  <si>
    <t>Brazilian Critical Minerals Ltd</t>
  </si>
  <si>
    <t>Intelligent Monitoring Group Ltd</t>
  </si>
  <si>
    <t>CardieX Ltd</t>
  </si>
  <si>
    <t>Admiralty Resources NL</t>
  </si>
  <si>
    <t>Advanced Braking Technology Ltd</t>
  </si>
  <si>
    <t>Accent Resources NL</t>
  </si>
  <si>
    <t>Actinogen Medical Ltd</t>
  </si>
  <si>
    <t>Connected Minerals Ltd</t>
  </si>
  <si>
    <t>Adavale Resources Ltd</t>
  </si>
  <si>
    <t>Cokal Ltd</t>
  </si>
  <si>
    <t>Australian Agricultural Company Ltd</t>
  </si>
  <si>
    <t>Astral Resources NL</t>
  </si>
  <si>
    <t>Charter Hall Social Infrastructure REIT</t>
  </si>
  <si>
    <t>Brightstar Resources Ltd</t>
  </si>
  <si>
    <t>Andromeda Metals Ltd</t>
  </si>
  <si>
    <t>Wildcat Resources Ltd</t>
  </si>
  <si>
    <t>Prodigy Gold NL</t>
  </si>
  <si>
    <t>Condor Energy Ltd</t>
  </si>
  <si>
    <t>First Lithium Ltd</t>
  </si>
  <si>
    <t>Aura Energy Ltd</t>
  </si>
  <si>
    <t>Codeifai Ltd</t>
  </si>
  <si>
    <t>Aspen Group Ltd</t>
  </si>
  <si>
    <t>Astute Metals NL</t>
  </si>
  <si>
    <t>Land &amp; Homes Group Ltd</t>
  </si>
  <si>
    <t>Atlas Pearls Ltd</t>
  </si>
  <si>
    <t>Tali Digital Ltd</t>
  </si>
  <si>
    <t>Sunstone Metals Ltd</t>
  </si>
  <si>
    <t>Anax Metals Ltd</t>
  </si>
  <si>
    <t>Hastings Technology Metals Ltd</t>
  </si>
  <si>
    <t>Cufe Ltd</t>
  </si>
  <si>
    <t>Orpheus Uranium Ltd</t>
  </si>
  <si>
    <t>Talius Group Ltd</t>
  </si>
  <si>
    <t>BluGlass Ltd</t>
  </si>
  <si>
    <t>Australian Dairy Nutritionals Group</t>
  </si>
  <si>
    <t>Arafura Rare Earths Ltd</t>
  </si>
  <si>
    <t>Cyprium Metals Ltd</t>
  </si>
  <si>
    <t>Alpha HPA Ltd</t>
  </si>
  <si>
    <t>Artemis Resources Ltd</t>
  </si>
  <si>
    <t>Biotron Ltd</t>
  </si>
  <si>
    <t>Lepidico Ltd</t>
  </si>
  <si>
    <t>Australian Vintage Ltd</t>
  </si>
  <si>
    <t>Moab Minerals Ltd</t>
  </si>
  <si>
    <t>Ausquest Ltd</t>
  </si>
  <si>
    <t>Alara Resources Ltd</t>
  </si>
  <si>
    <t>Australian Mines Ltd</t>
  </si>
  <si>
    <t>Capral Ltd</t>
  </si>
  <si>
    <t>Cazaly Resources Ltd</t>
  </si>
  <si>
    <t>Wingara AG Ltd</t>
  </si>
  <si>
    <t>Bannerman Energy Ltd</t>
  </si>
  <si>
    <t>Berkeley Energia Ltd</t>
  </si>
  <si>
    <t>Verity Resources Ltd</t>
  </si>
  <si>
    <t>Carnavale Resources Ltd</t>
  </si>
  <si>
    <t>Constellation Technologies Ltd</t>
  </si>
  <si>
    <t>Sensen Networks Ltd</t>
  </si>
  <si>
    <t>Argosy Minerals Ltd</t>
  </si>
  <si>
    <t>AMA Group Ltd</t>
  </si>
  <si>
    <t>Blaze Minerals Ltd</t>
  </si>
  <si>
    <t>AXP Energy Ltd</t>
  </si>
  <si>
    <t>Alkane Resources Ltd</t>
  </si>
  <si>
    <t>Advance ZincTek Ltd</t>
  </si>
  <si>
    <t>BWP Trust</t>
  </si>
  <si>
    <t>Castle Minerals Ltd</t>
  </si>
  <si>
    <t>Immuron Ltd</t>
  </si>
  <si>
    <t>Carbine Resources Ltd</t>
  </si>
  <si>
    <t>Sunrise Energy Metals Ltd</t>
  </si>
  <si>
    <t>Argent Biopharma Ltd</t>
  </si>
  <si>
    <t>Alchemy Resources Ltd</t>
  </si>
  <si>
    <t>Horizon Minerals Ltd</t>
  </si>
  <si>
    <t>Jatcorp Ltd</t>
  </si>
  <si>
    <t>Percheron Therapeutics Ltd</t>
  </si>
  <si>
    <t>Central Petroleum Ltd</t>
  </si>
  <si>
    <t>Enova Mining Ltd</t>
  </si>
  <si>
    <t>Apollo Minerals Ltd</t>
  </si>
  <si>
    <t>Volt Group Ltd</t>
  </si>
  <si>
    <t>Pharmx Technologies Ltd</t>
  </si>
  <si>
    <t>Streamplay Studio Ltd</t>
  </si>
  <si>
    <t>Audio Pixels Holdings Ltd</t>
  </si>
  <si>
    <t>GPT Group</t>
  </si>
  <si>
    <t>Yowie Group Ltd</t>
  </si>
  <si>
    <t>Boss Energy Ltd</t>
  </si>
  <si>
    <t>Strickland Metals Ltd</t>
  </si>
  <si>
    <t>Buxton Resources Ltd</t>
  </si>
  <si>
    <t>Mount Ridley Mines Ltd</t>
  </si>
  <si>
    <t>Archer Materials Ltd</t>
  </si>
  <si>
    <t>Citigold Corporation Ltd</t>
  </si>
  <si>
    <t>Reach Resources Ltd</t>
  </si>
  <si>
    <t>Bellevue Gold Ltd</t>
  </si>
  <si>
    <t>Blue Energy Ltd</t>
  </si>
  <si>
    <t>Bubs Australia Ltd</t>
  </si>
  <si>
    <t>Bougainville Copper Ltd</t>
  </si>
  <si>
    <t>Zenith Minerals Ltd</t>
  </si>
  <si>
    <t>Dragon Mountain Gold Ltd</t>
  </si>
  <si>
    <t>PYC Therapeutics Ltd</t>
  </si>
  <si>
    <t>Bounty Oil and Gas NL</t>
  </si>
  <si>
    <t>Charter Hall Group</t>
  </si>
  <si>
    <t>MyEco Group Ltd</t>
  </si>
  <si>
    <t>Data#3 Ltd</t>
  </si>
  <si>
    <t>Tian An Australia Ltd</t>
  </si>
  <si>
    <t>Nova Minerals Ltd</t>
  </si>
  <si>
    <t>EV Resources Ltd</t>
  </si>
  <si>
    <t>Catalyst Metals Ltd</t>
  </si>
  <si>
    <t>Babylon Pump &amp; Power Ltd</t>
  </si>
  <si>
    <t>ImpediMed Ltd</t>
  </si>
  <si>
    <t>Asra Minerals Ltd</t>
  </si>
  <si>
    <t>Peak Minerals Ltd</t>
  </si>
  <si>
    <t>88 Energy Ltd</t>
  </si>
  <si>
    <t>Carnegie Clean Energy Ltd</t>
  </si>
  <si>
    <t>Havilah Resources Ltd</t>
  </si>
  <si>
    <t>Australian Oil Company Ltd</t>
  </si>
  <si>
    <t>Connexion Mobility Ltd</t>
  </si>
  <si>
    <t>Janison Education Group Ltd</t>
  </si>
  <si>
    <t>New Zealand Coastal Seafoods Ltd</t>
  </si>
  <si>
    <t>Magnis Energy Technologies Ltd</t>
  </si>
  <si>
    <t>Weststar Industrial Ltd</t>
  </si>
  <si>
    <t>Redivium Ltd</t>
  </si>
  <si>
    <t>EQ Resources Ltd</t>
  </si>
  <si>
    <t>Dart Mining NL</t>
  </si>
  <si>
    <t>QPM Energy Ltd</t>
  </si>
  <si>
    <t>Clever Culture Systems Ltd</t>
  </si>
  <si>
    <t>Arovella Therapeutics Ltd</t>
  </si>
  <si>
    <t>Emerald Resources NL</t>
  </si>
  <si>
    <t>Cryosite Ltd</t>
  </si>
  <si>
    <t>International Equities Corporation Ltd</t>
  </si>
  <si>
    <t>Tyranna Resources Ltd</t>
  </si>
  <si>
    <t>Skylark Minerals Ltd</t>
  </si>
  <si>
    <t>AIC Mines Ltd</t>
  </si>
  <si>
    <t>Nexus Minerals Ltd</t>
  </si>
  <si>
    <t>Hillgrove Resources Ltd</t>
  </si>
  <si>
    <t>Eve Health Group Ltd</t>
  </si>
  <si>
    <t>Perseus Mining Ltd</t>
  </si>
  <si>
    <t>Charter Hall Retail REIT</t>
  </si>
  <si>
    <t>Melbana Energy Ltd</t>
  </si>
  <si>
    <t>Energy Metals Ltd</t>
  </si>
  <si>
    <t>Empire Resources Ltd</t>
  </si>
  <si>
    <t>Af Legal Group Ltd</t>
  </si>
  <si>
    <t>Agrimin Ltd</t>
  </si>
  <si>
    <t>Global Health Ltd</t>
  </si>
  <si>
    <t>GWR Group Ltd</t>
  </si>
  <si>
    <t>Gateway Mining Ltd</t>
  </si>
  <si>
    <t>RareX Limited</t>
  </si>
  <si>
    <t>Fin Resources Ltd</t>
  </si>
  <si>
    <t>Metals Australia Ltd</t>
  </si>
  <si>
    <t>Sayona Mining Ltd</t>
  </si>
  <si>
    <t>Trek Metals Ltd</t>
  </si>
  <si>
    <t>Scorpion Minerals Ltd</t>
  </si>
  <si>
    <t>GreenHy2 Ltd</t>
  </si>
  <si>
    <t>Focus Minerals Ltd</t>
  </si>
  <si>
    <t>Group 6 Metals Ltd</t>
  </si>
  <si>
    <t>Adelong Gold Ltd</t>
  </si>
  <si>
    <t>Imugene Ltd</t>
  </si>
  <si>
    <t>SciDev Ltd</t>
  </si>
  <si>
    <t>Boab Metals Ltd</t>
  </si>
  <si>
    <t>Geopacific Resources Ltd</t>
  </si>
  <si>
    <t>Greenvale Energy Ltd</t>
  </si>
  <si>
    <t>Gullewa Ltd</t>
  </si>
  <si>
    <t>Strandline Resources Ltd</t>
  </si>
  <si>
    <t>Kaili Resources Ltd</t>
  </si>
  <si>
    <t>Aurelia Metals Ltd</t>
  </si>
  <si>
    <t>Arizona Lithium Ltd</t>
  </si>
  <si>
    <t>Hudson Investment Group Ltd</t>
  </si>
  <si>
    <t>Gas2grid Ltd</t>
  </si>
  <si>
    <t>Alliance Nickel Ltd</t>
  </si>
  <si>
    <t>Zoono Group Ltd</t>
  </si>
  <si>
    <t>Genetic Technologies Ltd</t>
  </si>
  <si>
    <t>Celsius Resources Ltd</t>
  </si>
  <si>
    <t>Kalina Power Ltd</t>
  </si>
  <si>
    <t>Reef Casino Trust</t>
  </si>
  <si>
    <t>Rey Resources Ltd</t>
  </si>
  <si>
    <t>Pro-Pac Packaging Ltd</t>
  </si>
  <si>
    <t>Hammer Metals Ltd</t>
  </si>
  <si>
    <t>Toro Energy Ltd</t>
  </si>
  <si>
    <t>InFocus Group Holdings Ltd</t>
  </si>
  <si>
    <t>Cycliq Group Ltd</t>
  </si>
  <si>
    <t>Gold Road Resources Ltd</t>
  </si>
  <si>
    <t>Emu NL</t>
  </si>
  <si>
    <t>Encounter Resources Ltd</t>
  </si>
  <si>
    <t>Environmental Clean Technologies Ltd</t>
  </si>
  <si>
    <t>Energy Transition Minerals Ltd</t>
  </si>
  <si>
    <t>Black Rock Mining Ltd</t>
  </si>
  <si>
    <t>Pointerra Ltd</t>
  </si>
  <si>
    <t>Tartana Minerals Ltd</t>
  </si>
  <si>
    <t>Critica Ltd</t>
  </si>
  <si>
    <t>Ora Banda Mining Ltd</t>
  </si>
  <si>
    <t>Northern Minerals Ltd</t>
  </si>
  <si>
    <t>Hyterra Ltd</t>
  </si>
  <si>
    <t>BPH Global Ltd</t>
  </si>
  <si>
    <t>Vmoto Ltd</t>
  </si>
  <si>
    <t>Health and Plant Protein Group Ltd</t>
  </si>
  <si>
    <t>New World Resources Ltd</t>
  </si>
  <si>
    <t>Mirvac Group</t>
  </si>
  <si>
    <t>Terrain Minerals Ltd</t>
  </si>
  <si>
    <t>Australian Silica Quartz Group Ltd</t>
  </si>
  <si>
    <t>INOVIQ Ltd</t>
  </si>
  <si>
    <t>Traka Resources Ltd</t>
  </si>
  <si>
    <t>Bass Oil Ltd</t>
  </si>
  <si>
    <t>Ragnar Metals Ltd</t>
  </si>
  <si>
    <t>XTC Lithium Ltd</t>
  </si>
  <si>
    <t>Ardiden Ltd</t>
  </si>
  <si>
    <t>Fitzroy River Corp Ltd</t>
  </si>
  <si>
    <t>Stonehorse Energy Ltd</t>
  </si>
  <si>
    <t>Botanix Pharmaceuticals Ltd</t>
  </si>
  <si>
    <t>Macro Metals Ltd</t>
  </si>
  <si>
    <t>Bioxyne Ltd</t>
  </si>
  <si>
    <t>Paladin Energy Ltd</t>
  </si>
  <si>
    <t>Sunshine Metals Ltd</t>
  </si>
  <si>
    <t>Impact Minerals Ltd</t>
  </si>
  <si>
    <t>Alterity Therapeutics Ltd</t>
  </si>
  <si>
    <t>Golden Deeps Ltd</t>
  </si>
  <si>
    <t>Cassius Mining Ltd</t>
  </si>
  <si>
    <t>Asara Resources Ltd</t>
  </si>
  <si>
    <t>CogState Ltd</t>
  </si>
  <si>
    <t>Hawthorn Resources Ltd</t>
  </si>
  <si>
    <t>DGR Global Ltd</t>
  </si>
  <si>
    <t>MEC Resources Ltd</t>
  </si>
  <si>
    <t>Red Hill Minerals Ltd</t>
  </si>
  <si>
    <t>Eneco Refresh Ltd</t>
  </si>
  <si>
    <t>Galilee Energy Ltd</t>
  </si>
  <si>
    <t>Eden Innovations Ltd</t>
  </si>
  <si>
    <t>GreenX Metals Ltd</t>
  </si>
  <si>
    <t>Rectifier Technologies Ltd</t>
  </si>
  <si>
    <t>Tesoro Gold Ltd</t>
  </si>
  <si>
    <t>Hydrocarbon Dynamics Ltd</t>
  </si>
  <si>
    <t>Czr Resources Ltd</t>
  </si>
  <si>
    <t>Indiana Resources Ltd</t>
  </si>
  <si>
    <t>Marmota Ltd</t>
  </si>
  <si>
    <t>Mindax Ltd</t>
  </si>
  <si>
    <t>Magnum Mining and Exploration Ltd</t>
  </si>
  <si>
    <t>Renegade Exploration Ltd</t>
  </si>
  <si>
    <t>Variscan Mines Ltd</t>
  </si>
  <si>
    <t>Spirit Technology Solutions Ltd</t>
  </si>
  <si>
    <t>Avecho Biotechnology Ltd</t>
  </si>
  <si>
    <t>Papyrus Australia Ltd</t>
  </si>
  <si>
    <t>Petratherm Ltd</t>
  </si>
  <si>
    <t>Brookside Energy Ltd</t>
  </si>
  <si>
    <t>Desane Group Holdings Ltd</t>
  </si>
  <si>
    <t>Australian Vanadium Ltd</t>
  </si>
  <si>
    <t>Vault Minerals Ltd</t>
  </si>
  <si>
    <t>FBR Ltd</t>
  </si>
  <si>
    <t>Diatreme Resources Ltd</t>
  </si>
  <si>
    <t>Vital Metals Ltd</t>
  </si>
  <si>
    <t>RBR Group Ltd</t>
  </si>
  <si>
    <t>Structural Monitoring Systems PLC</t>
  </si>
  <si>
    <t>Sipa Resources Ltd</t>
  </si>
  <si>
    <t>Jameson Resources Ltd</t>
  </si>
  <si>
    <t>Oakridge International Ltd</t>
  </si>
  <si>
    <t>Energy One Ltd</t>
  </si>
  <si>
    <t>Zinc of Ireland NL</t>
  </si>
  <si>
    <t>Genesis Minerals Ltd</t>
  </si>
  <si>
    <t>Iodm Ltd</t>
  </si>
  <si>
    <t>Aguia Resources Ltd</t>
  </si>
  <si>
    <t>Venus Metals Corporation Ltd</t>
  </si>
  <si>
    <t>ioneer Ltd</t>
  </si>
  <si>
    <t>Environmental Group Ltd</t>
  </si>
  <si>
    <t>Electro Optic Systems Holdings Ltd</t>
  </si>
  <si>
    <t>Swift Networks Group Ltd</t>
  </si>
  <si>
    <t>Platina Resources Ltd</t>
  </si>
  <si>
    <t>Elixir Energy Ltd</t>
  </si>
  <si>
    <t>Green Critical Minerals Ltd</t>
  </si>
  <si>
    <t>Antilles Gold Ltd</t>
  </si>
  <si>
    <t>Phoslock Environmental Technologies Ltd</t>
  </si>
  <si>
    <t>Peninsula Energy Ltd</t>
  </si>
  <si>
    <t>Corella Resources Ltd</t>
  </si>
  <si>
    <t>Ionic Rare Earths Ltd</t>
  </si>
  <si>
    <t>Farm Pride Foods Ltd</t>
  </si>
  <si>
    <t>Swoop Holdings Ltd</t>
  </si>
  <si>
    <t>Arrow Minerals Ltd</t>
  </si>
  <si>
    <t>Lanthanein Resources Ltd</t>
  </si>
  <si>
    <t>Rox Resources Ltd</t>
  </si>
  <si>
    <t>Sabre Resources Ltd</t>
  </si>
  <si>
    <t>Nagambie Resources Ltd</t>
  </si>
  <si>
    <t>Pancontinental Energy NL</t>
  </si>
  <si>
    <t>Excite Technology Services Ltd</t>
  </si>
  <si>
    <t>Sports Entertainment Group Ltd</t>
  </si>
  <si>
    <t>KGL Resources Ltd</t>
  </si>
  <si>
    <t>Inventis Ltd</t>
  </si>
  <si>
    <t>Dreadnought Resources Ltd</t>
  </si>
  <si>
    <t>Envirosuite Ltd</t>
  </si>
  <si>
    <t>Alma Metals Ltd</t>
  </si>
  <si>
    <t>Reward Minerals Ltd</t>
  </si>
  <si>
    <t>Eureka Group Holdings Ltd</t>
  </si>
  <si>
    <t>Senetas Corp Ltd</t>
  </si>
  <si>
    <t>Sky Metals Ltd</t>
  </si>
  <si>
    <t>Strike Energy Ltd</t>
  </si>
  <si>
    <t>Pilot Energy Ltd</t>
  </si>
  <si>
    <t>Iondrive Ltd</t>
  </si>
  <si>
    <t>Joyce Corporation Ltd</t>
  </si>
  <si>
    <t>Korab Resources Ltd</t>
  </si>
  <si>
    <t>Prominence Energy Ltd</t>
  </si>
  <si>
    <t>Caravel Minerals Ltd</t>
  </si>
  <si>
    <t>BMG Resources Ltd</t>
  </si>
  <si>
    <t>Investigator Resources Ltd</t>
  </si>
  <si>
    <t>Algorae Pharmaceuticals Ltd</t>
  </si>
  <si>
    <t>Harris Technology Group Ltd</t>
  </si>
  <si>
    <t>Field Solutions Holdings Ltd</t>
  </si>
  <si>
    <t>Austchina Holdings Ltd</t>
  </si>
  <si>
    <t>Pure Foods Tasmania Ltd</t>
  </si>
  <si>
    <t>Gladiator Resources Ltd</t>
  </si>
  <si>
    <t>Dubber Corp Ltd</t>
  </si>
  <si>
    <t>Lindian Resources Ltd</t>
  </si>
  <si>
    <t>Lake Resources NL</t>
  </si>
  <si>
    <t>Globe Metals and Mining Ltd</t>
  </si>
  <si>
    <t>Centaurus Metals Ltd</t>
  </si>
  <si>
    <t>Orbital Corporation Ltd</t>
  </si>
  <si>
    <t>Lion Energy Ltd</t>
  </si>
  <si>
    <t>Peak Rare Earths Ltd</t>
  </si>
  <si>
    <t>Optiscan Imaging Ltd</t>
  </si>
  <si>
    <t>Corazon Mining Ltd</t>
  </si>
  <si>
    <t>Great Western Exploration Ltd</t>
  </si>
  <si>
    <t>GTI Energy Ltd</t>
  </si>
  <si>
    <t>Ovanti Ltd</t>
  </si>
  <si>
    <t>Lefroy Exploration Ltd</t>
  </si>
  <si>
    <t>Auking Mining Ltd</t>
  </si>
  <si>
    <t>IGO Ltd</t>
  </si>
  <si>
    <t>St Barbara Ltd</t>
  </si>
  <si>
    <t>Lifestyle Communities Ltd</t>
  </si>
  <si>
    <t>Lakes Blue Energy NL</t>
  </si>
  <si>
    <t>Odessa Minerals Ltd</t>
  </si>
  <si>
    <t>Mach7 Technologies Ltd</t>
  </si>
  <si>
    <t>Latrobe Magnesium Ltd</t>
  </si>
  <si>
    <t>Champion Iron Ltd</t>
  </si>
  <si>
    <t>Lucapa Diamond Co Ltd</t>
  </si>
  <si>
    <t>Liontown Resources Ltd</t>
  </si>
  <si>
    <t>Sandfire Resources Ltd</t>
  </si>
  <si>
    <t>Lachlan Star Ltd</t>
  </si>
  <si>
    <t>Challenger Gold Ltd</t>
  </si>
  <si>
    <t>Stockland Corporation Ltd</t>
  </si>
  <si>
    <t>Pacific Nickel Mines Ltd</t>
  </si>
  <si>
    <t>Magnetic Resources NL</t>
  </si>
  <si>
    <t>Rent.com.au Ltd</t>
  </si>
  <si>
    <t>White Energy Company Ltd</t>
  </si>
  <si>
    <t>Provaris Energy Ltd</t>
  </si>
  <si>
    <t>Silex Systems Ltd</t>
  </si>
  <si>
    <t>Dimerix Ltd</t>
  </si>
  <si>
    <t>Paterson Resources Ltd</t>
  </si>
  <si>
    <t>White Cliff Minerals Ltd</t>
  </si>
  <si>
    <t>Digitalx Ltd</t>
  </si>
  <si>
    <t>Chalice Mining Ltd</t>
  </si>
  <si>
    <t>Meteoric Resources NL</t>
  </si>
  <si>
    <t>Strategic Energy Resources Ltd</t>
  </si>
  <si>
    <t>Tanami Gold NL</t>
  </si>
  <si>
    <t>Yari Minerals Ltd</t>
  </si>
  <si>
    <t>Silver Mines Ltd</t>
  </si>
  <si>
    <t>Neurizon Therapeutics Ltd</t>
  </si>
  <si>
    <t>Orcoda Ltd</t>
  </si>
  <si>
    <t>Metals X Ltd</t>
  </si>
  <si>
    <t>LCL Resources Ltd</t>
  </si>
  <si>
    <t>Tasman Resources Ltd</t>
  </si>
  <si>
    <t>FireFly Metals Ltd</t>
  </si>
  <si>
    <t>Sparc Technologies Ltd</t>
  </si>
  <si>
    <t>High Peak Royalties Ltd</t>
  </si>
  <si>
    <t>King River Resources Ltd</t>
  </si>
  <si>
    <t>Syrah Resources Ltd</t>
  </si>
  <si>
    <t>Opyl Ltd</t>
  </si>
  <si>
    <t>Aims Property Securities Fund</t>
  </si>
  <si>
    <t>Walkabout Resources Ltd</t>
  </si>
  <si>
    <t>Memphasys Ltd</t>
  </si>
  <si>
    <t>Gorilla Gold Mines Ltd</t>
  </si>
  <si>
    <t>Kairos Minerals Ltd</t>
  </si>
  <si>
    <t>HighCom Ltd</t>
  </si>
  <si>
    <t>Mineral Commodities Ltd</t>
  </si>
  <si>
    <t>Mithril Silver and Gold Ltd</t>
  </si>
  <si>
    <t>Emperor Energy Ltd</t>
  </si>
  <si>
    <t>NeuRizer Ltd</t>
  </si>
  <si>
    <t>Lark Distilling Co Ltd</t>
  </si>
  <si>
    <t>Whitehaven Coal Ltd</t>
  </si>
  <si>
    <t>Wellfully Ltd</t>
  </si>
  <si>
    <t>FAR Ltd</t>
  </si>
  <si>
    <t>Conico Ltd</t>
  </si>
  <si>
    <t>Jupiter Energy Ltd</t>
  </si>
  <si>
    <t>Key Petroleum Ltd</t>
  </si>
  <si>
    <t>Vitasora Health Ltd</t>
  </si>
  <si>
    <t>Rimfire Pacific Mining Ltd</t>
  </si>
  <si>
    <t>GBM Resources Ltd</t>
  </si>
  <si>
    <t>Xstate Resources Ltd</t>
  </si>
  <si>
    <t>Zimi Ltd</t>
  </si>
  <si>
    <t>Mantle Minerals Ltd</t>
  </si>
  <si>
    <t>Titan Minerals Ltd</t>
  </si>
  <si>
    <t>Norwood Systems Ltd</t>
  </si>
  <si>
    <t>Beam Communications Holdings Ltd</t>
  </si>
  <si>
    <t>Truscott Mining Corp Ltd</t>
  </si>
  <si>
    <t>Whitebark Energy Ltd</t>
  </si>
  <si>
    <t>Livium Ltd</t>
  </si>
  <si>
    <t>New Murchison Gold Ltd</t>
  </si>
  <si>
    <t>Orbminco Ltd</t>
  </si>
  <si>
    <t>Terramin Australia Ltd</t>
  </si>
  <si>
    <t>Tivan Ltd</t>
  </si>
  <si>
    <t>Traffic Technologies Ltd</t>
  </si>
  <si>
    <t>Spacetalk Ltd</t>
  </si>
  <si>
    <t>Donaco International Ltd</t>
  </si>
  <si>
    <t>CL8 Holdings Ltd</t>
  </si>
  <si>
    <t>West Wits Mining Ltd</t>
  </si>
  <si>
    <t>Grand Gulf Energy Ltd</t>
  </si>
  <si>
    <t>Redcastle Resources Ltd</t>
  </si>
  <si>
    <t>Resource Mining Corporation Ltd</t>
  </si>
  <si>
    <t>Red Sky Energy Ltd</t>
  </si>
  <si>
    <t>Magnetite Mines Ltd</t>
  </si>
  <si>
    <t>Raptis Group Ltd</t>
  </si>
  <si>
    <t>Beonic Ltd</t>
  </si>
  <si>
    <t>Future Metals NL</t>
  </si>
  <si>
    <t>Auris Minerals Ltd</t>
  </si>
  <si>
    <t>Volt Resources Ltd</t>
  </si>
  <si>
    <t>Savannah Goldfields Ltd</t>
  </si>
  <si>
    <t>Complii Fintech Solutions Ltd</t>
  </si>
  <si>
    <t>New Age Exploration Ltd</t>
  </si>
  <si>
    <t>Spenda Ltd</t>
  </si>
  <si>
    <t>Titanium Sands Ltd</t>
  </si>
  <si>
    <t>Western Yilgarn NL</t>
  </si>
  <si>
    <t>Oncosil Medical Ltd</t>
  </si>
  <si>
    <t>Nuenergy Gas Ltd</t>
  </si>
  <si>
    <t>Starpharma Holdings Ltd</t>
  </si>
  <si>
    <t>Stellar Resources Ltd</t>
  </si>
  <si>
    <t>Metgasco Ltd</t>
  </si>
  <si>
    <t>Peel Mining Ltd</t>
  </si>
  <si>
    <t>Arika Resources Ltd</t>
  </si>
  <si>
    <t>Avenira Ltd</t>
  </si>
  <si>
    <t>Lodestar Minerals Ltd</t>
  </si>
  <si>
    <t>Universal Biosensors Inc</t>
  </si>
  <si>
    <t>Reedy Lagoon Corporation Ltd</t>
  </si>
  <si>
    <t>BLIS Technologies Ltd</t>
  </si>
  <si>
    <t>New Talisman Gold Mines Ltd</t>
  </si>
  <si>
    <t>Arborgen Holdings Ltd</t>
  </si>
  <si>
    <t>Ryman Healthcare Ltd</t>
  </si>
  <si>
    <t>Eastern Resources Ltd</t>
  </si>
  <si>
    <t>Sprintex Ltd</t>
  </si>
  <si>
    <t>Peppermint Innovation Ltd</t>
  </si>
  <si>
    <t>Stakk Limited</t>
  </si>
  <si>
    <t>Iron Road Ltd</t>
  </si>
  <si>
    <t>Oakajee Corporation Ltd</t>
  </si>
  <si>
    <t>SportsHero Ltd</t>
  </si>
  <si>
    <t>Rokeby Resources Ltd</t>
  </si>
  <si>
    <t>Acrow Ltd</t>
  </si>
  <si>
    <t>GIBB River Diamonds Ltd</t>
  </si>
  <si>
    <t>Capricorn Metals Ltd</t>
  </si>
  <si>
    <t>Credit Intelligence Ltd</t>
  </si>
  <si>
    <t>Gratifii Ltd</t>
  </si>
  <si>
    <t>Turaco Gold Ltd</t>
  </si>
  <si>
    <t>Core Energy Minerals Ltd</t>
  </si>
  <si>
    <t>Kneomedia Ltd</t>
  </si>
  <si>
    <t>AFC Group Holdings Ltd</t>
  </si>
  <si>
    <t>Buru Energy Ltd</t>
  </si>
  <si>
    <t>Cooks Coffee Company Ltd</t>
  </si>
  <si>
    <t>NH3 Clean Energy Ltd</t>
  </si>
  <si>
    <t>Anteotech Ltd</t>
  </si>
  <si>
    <t>Jade Gas Holdings Ltd</t>
  </si>
  <si>
    <t>Cadoux Ltd</t>
  </si>
  <si>
    <t>Cynata Therapeutics Ltd</t>
  </si>
  <si>
    <t>Enterprise Metals Ltd</t>
  </si>
  <si>
    <t>Agency Group Australia Ltd</t>
  </si>
  <si>
    <t>Meeka Metals Ltd</t>
  </si>
  <si>
    <t>Hydrix Ltd</t>
  </si>
  <si>
    <t>Matsa Resources Ltd</t>
  </si>
  <si>
    <t>ECS Botanics Holdings Ltd</t>
  </si>
  <si>
    <t>Lotus Resources Ltd</t>
  </si>
  <si>
    <t>Ausmon Resources Ltd</t>
  </si>
  <si>
    <t>First Graphene Ltd</t>
  </si>
  <si>
    <t>ImExHS Ltd</t>
  </si>
  <si>
    <t>Surefire Resources NL</t>
  </si>
  <si>
    <t>Cauldron Energy Ltd</t>
  </si>
  <si>
    <t>Orion Minerals Ltd</t>
  </si>
  <si>
    <t>NT Minerals Ltd</t>
  </si>
  <si>
    <t>Manhattan Corp Ltd</t>
  </si>
  <si>
    <t>Thunderbird Resources Ltd</t>
  </si>
  <si>
    <t>Triton Minerals Ltd</t>
  </si>
  <si>
    <t>NextEd Group Ltd</t>
  </si>
  <si>
    <t>Kingston Resources Ltd</t>
  </si>
  <si>
    <t>Cannindah Resources Ltd</t>
  </si>
  <si>
    <t>Alice Queen Ltd</t>
  </si>
  <si>
    <t>Zeotech Ltd</t>
  </si>
  <si>
    <t>Entyr Ltd</t>
  </si>
  <si>
    <t>Genesis Resources Ltd</t>
  </si>
  <si>
    <t>PVW Resources Ltd</t>
  </si>
  <si>
    <t>Anagenics Ltd</t>
  </si>
  <si>
    <t>Polynovo Ltd</t>
  </si>
  <si>
    <t>Peako Ltd</t>
  </si>
  <si>
    <t>Elevate Uranium Ltd</t>
  </si>
  <si>
    <t>Metro Mining Ltd</t>
  </si>
  <si>
    <t>Prospect Resources Ltd</t>
  </si>
  <si>
    <t>Triangle Energy (Global) Ltd</t>
  </si>
  <si>
    <t>Ausgold Ltd</t>
  </si>
  <si>
    <t>PhosCo Ltd</t>
  </si>
  <si>
    <t>Frontier Energy Ltd</t>
  </si>
  <si>
    <t>Pilbara Minerals Ltd</t>
  </si>
  <si>
    <t>Elementos Ltd</t>
  </si>
  <si>
    <t>ABx Group Ltd</t>
  </si>
  <si>
    <t>Altamin Ltd</t>
  </si>
  <si>
    <t>Southern Hemisphere Mining Ltd</t>
  </si>
  <si>
    <t>Altech Batteries Ltd</t>
  </si>
  <si>
    <t>Invion Ltd</t>
  </si>
  <si>
    <t>Catalina Resources Ltd</t>
  </si>
  <si>
    <t>Augustus Minerals Ltd</t>
  </si>
  <si>
    <t>Kali Metals Ltd</t>
  </si>
  <si>
    <t>Australian Critical Minerals Ltd</t>
  </si>
  <si>
    <t>Chilwa Minerals Ltd</t>
  </si>
  <si>
    <t>Great Divide Mining Ltd</t>
  </si>
  <si>
    <t>Redox Ltd</t>
  </si>
  <si>
    <t>Cleo Diagnostics Ltd</t>
  </si>
  <si>
    <t>Abacus Storage King</t>
  </si>
  <si>
    <t>James Bay Minerals Ltd</t>
  </si>
  <si>
    <t>Far Northern Resources Ltd</t>
  </si>
  <si>
    <t>Pioneer Lithium Ltd</t>
  </si>
  <si>
    <t>Chariot Corporation Ltd</t>
  </si>
  <si>
    <t>Nido Education Ltd</t>
  </si>
  <si>
    <t>Great Dirt Resources Ltd</t>
  </si>
  <si>
    <t>LTR Pharma Ltd</t>
  </si>
  <si>
    <t>Tolu Minerals Ltd</t>
  </si>
  <si>
    <t>Enlitic Inc</t>
  </si>
  <si>
    <t>Infini Resources Ltd</t>
  </si>
  <si>
    <t>Brazilian Rare Earths Ltd</t>
  </si>
  <si>
    <t>Litchfield Minerals Ltd</t>
  </si>
  <si>
    <t>D3 Energy Ltd</t>
  </si>
  <si>
    <t>BlinkLab Ltd</t>
  </si>
  <si>
    <t>Tasmea Ltd</t>
  </si>
  <si>
    <t>Sun Silver Ltd</t>
  </si>
  <si>
    <t>Axel REE Ltd</t>
  </si>
  <si>
    <t>Ordell Minerals Ltd</t>
  </si>
  <si>
    <t>Alfabs Australia Ltd</t>
  </si>
  <si>
    <t>Guzman Y Gomez Ltd</t>
  </si>
  <si>
    <t>Bhagwan Marine Ltd</t>
  </si>
  <si>
    <t>Piche Resources Ltd</t>
  </si>
  <si>
    <t>Merino &amp; Co Ltd</t>
  </si>
  <si>
    <t>Webjet Group Ltd</t>
  </si>
  <si>
    <t>ReNerve Ltd</t>
  </si>
  <si>
    <t>Mount Hope Mining Ltd</t>
  </si>
  <si>
    <t>Symal Group Ltd</t>
  </si>
  <si>
    <t>Vitrafy Life Sciences Ltd</t>
  </si>
  <si>
    <t>Danakali Ltd</t>
  </si>
  <si>
    <t>Nucoal Resources Ltd</t>
  </si>
  <si>
    <t>Province Resources Ltd</t>
  </si>
  <si>
    <t>StepChange Holdings Ltd</t>
  </si>
  <si>
    <t>Ballard Mining Ltd</t>
  </si>
  <si>
    <t>VBX Ltd</t>
  </si>
  <si>
    <t>Tali Resources Ltd</t>
  </si>
  <si>
    <t>LinQ Minerals Ltd</t>
  </si>
  <si>
    <t>Infragreen Group Ltd</t>
  </si>
  <si>
    <t>Tetratherix Ltd</t>
  </si>
  <si>
    <t>Greatland Resources Ltd</t>
  </si>
  <si>
    <t>GICSIndustryName</t>
  </si>
  <si>
    <t>Metals &amp; Mining</t>
  </si>
  <si>
    <t>Diversified Telecommunication Services</t>
  </si>
  <si>
    <t>Oil, Gas &amp; Consumable Fuels</t>
  </si>
  <si>
    <t>Broadline Retail</t>
  </si>
  <si>
    <t>Consumer Staples Distribution &amp; Retail</t>
  </si>
  <si>
    <t>Biotechnology</t>
  </si>
  <si>
    <t>Electric Utilities</t>
  </si>
  <si>
    <t>Retail REITs</t>
  </si>
  <si>
    <t>Commercial Services &amp; Supplies</t>
  </si>
  <si>
    <t>Construction &amp; Engineering</t>
  </si>
  <si>
    <t>Chemicals</t>
  </si>
  <si>
    <t>Health Care Providers &amp; Services</t>
  </si>
  <si>
    <t>Professional Services</t>
  </si>
  <si>
    <t>Hotels, Restaurants &amp; Leisure</t>
  </si>
  <si>
    <t>Construction Materials</t>
  </si>
  <si>
    <t>Trading Companies &amp; Distributors</t>
  </si>
  <si>
    <t>Food Products</t>
  </si>
  <si>
    <t>Multi-Utilities</t>
  </si>
  <si>
    <t>Media</t>
  </si>
  <si>
    <t>Real Estate Management &amp; Development</t>
  </si>
  <si>
    <t>Building Products</t>
  </si>
  <si>
    <t>Transportation Infrastructure</t>
  </si>
  <si>
    <t>Independent Power and Renewable Electricity Producers</t>
  </si>
  <si>
    <t>Specialty Retail</t>
  </si>
  <si>
    <t>Interactive Media &amp; Services</t>
  </si>
  <si>
    <t>Health Care Equipment &amp; Supplies</t>
  </si>
  <si>
    <t>Ground Transportation</t>
  </si>
  <si>
    <t>Entertainment</t>
  </si>
  <si>
    <t>Air Freight &amp; Logistics</t>
  </si>
  <si>
    <t>Industrial Conglomerates</t>
  </si>
  <si>
    <t>Passenger Airlines</t>
  </si>
  <si>
    <t>Beverages</t>
  </si>
  <si>
    <t>Household Durables</t>
  </si>
  <si>
    <t>Software</t>
  </si>
  <si>
    <t>Automobile Components</t>
  </si>
  <si>
    <t>Diversified Consumer Services</t>
  </si>
  <si>
    <t>Machinery</t>
  </si>
  <si>
    <t>Electronic Equipment, Instruments &amp; Components</t>
  </si>
  <si>
    <t>Aerospace &amp; Defense</t>
  </si>
  <si>
    <t>IT Services</t>
  </si>
  <si>
    <t>Industrial REITs</t>
  </si>
  <si>
    <t>Electrical Equipment</t>
  </si>
  <si>
    <t>Personal Care Products</t>
  </si>
  <si>
    <t>Diversified REITs</t>
  </si>
  <si>
    <t>Distributors</t>
  </si>
  <si>
    <t>Office REITs</t>
  </si>
  <si>
    <t>Pharmaceuticals</t>
  </si>
  <si>
    <t>Wireless Telecommunication Services</t>
  </si>
  <si>
    <t>Health Care REITs</t>
  </si>
  <si>
    <t>Textiles, Apparel &amp; Luxury Goods</t>
  </si>
  <si>
    <t>Paper &amp; Forest Products</t>
  </si>
  <si>
    <t>Leisure Products</t>
  </si>
  <si>
    <t>Gas Utilities</t>
  </si>
  <si>
    <t>Residential REITs</t>
  </si>
  <si>
    <t>Containers &amp; Packaging</t>
  </si>
  <si>
    <t>Health Care Technology</t>
  </si>
  <si>
    <t>Water Utilities</t>
  </si>
  <si>
    <t>Household Products</t>
  </si>
  <si>
    <t>Energy Equipment &amp; Services</t>
  </si>
  <si>
    <t>Semiconductors &amp; Semiconductor Equipment</t>
  </si>
  <si>
    <t>Life Sciences Tools &amp; Services</t>
  </si>
  <si>
    <t>Specialized REITs</t>
  </si>
  <si>
    <t>Technology Hardware, Storage &amp; Peripherals</t>
  </si>
  <si>
    <t>Communications Equipment</t>
  </si>
  <si>
    <t>Automobiles</t>
  </si>
  <si>
    <t>CountryofExchange</t>
  </si>
  <si>
    <t>Australia</t>
  </si>
  <si>
    <t>New Zealand</t>
  </si>
  <si>
    <t>ISINCode</t>
  </si>
  <si>
    <t>AU000000BHP4</t>
  </si>
  <si>
    <t>AU000000RIO1</t>
  </si>
  <si>
    <t>AU000000TLS2</t>
  </si>
  <si>
    <t>AU0000224040</t>
  </si>
  <si>
    <t>AU000000WES1</t>
  </si>
  <si>
    <t>AU000000WOW2</t>
  </si>
  <si>
    <t>AU000000S320</t>
  </si>
  <si>
    <t>AU000000FMG4</t>
  </si>
  <si>
    <t>AU000000MTS0</t>
  </si>
  <si>
    <t>AU000000CSL8</t>
  </si>
  <si>
    <t>AU000000ORG5</t>
  </si>
  <si>
    <t>AU000000SCG8</t>
  </si>
  <si>
    <t>AU000000BXB1</t>
  </si>
  <si>
    <t>AU000000WOR2</t>
  </si>
  <si>
    <t>AU000000ORI1</t>
  </si>
  <si>
    <t>AU000000ILU1</t>
  </si>
  <si>
    <t>AU000000RHC8</t>
  </si>
  <si>
    <t>AU000000ALQ6</t>
  </si>
  <si>
    <t>AU0000088338</t>
  </si>
  <si>
    <t>AU000000TAH8</t>
  </si>
  <si>
    <t>AU000000FLT9</t>
  </si>
  <si>
    <t>AU000000JHX1</t>
  </si>
  <si>
    <t>AU000000SHL7</t>
  </si>
  <si>
    <t>AU000000GNC9</t>
  </si>
  <si>
    <t>AU0000364754</t>
  </si>
  <si>
    <t>AU000000HVN7</t>
  </si>
  <si>
    <t>NZFCGE0001S7</t>
  </si>
  <si>
    <t>AU000000AGL7</t>
  </si>
  <si>
    <t>AU0000390544</t>
  </si>
  <si>
    <t>NZTELE0001S4</t>
  </si>
  <si>
    <t>AU000000BSL0</t>
  </si>
  <si>
    <t>AU000000SWM4</t>
  </si>
  <si>
    <t>AU000000CPU5</t>
  </si>
  <si>
    <t>AU000000MND5</t>
  </si>
  <si>
    <t>NZCNUE0001S2</t>
  </si>
  <si>
    <t>AU000000UOS4</t>
  </si>
  <si>
    <t>AU000000MGX7</t>
  </si>
  <si>
    <t>NZMRPE0001S2</t>
  </si>
  <si>
    <t>NZFBUE0001S0</t>
  </si>
  <si>
    <t>AU000000REH4</t>
  </si>
  <si>
    <t>AU000000MYR2</t>
  </si>
  <si>
    <t>NZAIAE0002S6</t>
  </si>
  <si>
    <t>NZVCTE0001S7</t>
  </si>
  <si>
    <t>NZMELE0002S7</t>
  </si>
  <si>
    <t>AU000000SUL0</t>
  </si>
  <si>
    <t>AU000000SEK6</t>
  </si>
  <si>
    <t>AU0000061897</t>
  </si>
  <si>
    <t>AU000000NWH5</t>
  </si>
  <si>
    <t>AU0000033359</t>
  </si>
  <si>
    <t>AU000000MHJ4</t>
  </si>
  <si>
    <t>AU000000NHC7</t>
  </si>
  <si>
    <t>NZSKTE0001S6</t>
  </si>
  <si>
    <t>AU000000COH5</t>
  </si>
  <si>
    <t>AU000000JBH7</t>
  </si>
  <si>
    <t>NZCENE0001S6</t>
  </si>
  <si>
    <t>AU000000SXL4</t>
  </si>
  <si>
    <t>GB0061284906</t>
  </si>
  <si>
    <t>AU0000109910</t>
  </si>
  <si>
    <t>NZWHSE0001S6</t>
  </si>
  <si>
    <t>AU000000REA9</t>
  </si>
  <si>
    <t>AU000000CAR3</t>
  </si>
  <si>
    <t>AU000000CKF7</t>
  </si>
  <si>
    <t>AU000000AZJ1</t>
  </si>
  <si>
    <t>AU000000MIN4</t>
  </si>
  <si>
    <t>NZSKCE0001S2</t>
  </si>
  <si>
    <t>AU000000EVT1</t>
  </si>
  <si>
    <t>NZMFTE0001S9</t>
  </si>
  <si>
    <t>NZGNEE0001S7</t>
  </si>
  <si>
    <t>AU000000KSC0</t>
  </si>
  <si>
    <t>PG0008858709</t>
  </si>
  <si>
    <t>NZNZRE0001S9</t>
  </si>
  <si>
    <t>NZBGRE0001S4</t>
  </si>
  <si>
    <t>AU000000APE3</t>
  </si>
  <si>
    <t>NZAIRE0001S2</t>
  </si>
  <si>
    <t>AU000000SIG5</t>
  </si>
  <si>
    <t>NZFAPE0001S2</t>
  </si>
  <si>
    <t>AU000000MMS5</t>
  </si>
  <si>
    <t>AU0000040982</t>
  </si>
  <si>
    <t>AU000000TWE9</t>
  </si>
  <si>
    <t>NZPOTE0003S0</t>
  </si>
  <si>
    <t>AU000000BRG2</t>
  </si>
  <si>
    <t>AU000000EHL7</t>
  </si>
  <si>
    <t>AU0000033763</t>
  </si>
  <si>
    <t>AU000000IMD5</t>
  </si>
  <si>
    <t>AU0000279853</t>
  </si>
  <si>
    <t>AU000000CWP1</t>
  </si>
  <si>
    <t>AU000000RSG6</t>
  </si>
  <si>
    <t>AU0000311680</t>
  </si>
  <si>
    <t>AU000000ANN9</t>
  </si>
  <si>
    <t>AU000000ALL7</t>
  </si>
  <si>
    <t>AU000000KCN1</t>
  </si>
  <si>
    <t>NZKMDE0001S3</t>
  </si>
  <si>
    <t>AU000000IRE2</t>
  </si>
  <si>
    <t>AU000000ARB5</t>
  </si>
  <si>
    <t>AU0000340770</t>
  </si>
  <si>
    <t>AU000000DOW2</t>
  </si>
  <si>
    <t>AU000000EWC5</t>
  </si>
  <si>
    <t>AU000000NUF3</t>
  </si>
  <si>
    <t>AU000000RFG3</t>
  </si>
  <si>
    <t>AU000000TBR5</t>
  </si>
  <si>
    <t>BMG6748X1048</t>
  </si>
  <si>
    <t>AU000000TCL6</t>
  </si>
  <si>
    <t>AU000000GEM7</t>
  </si>
  <si>
    <t>AU000000DMP0</t>
  </si>
  <si>
    <t>AU000000AJL1</t>
  </si>
  <si>
    <t>NZSANE0001S0</t>
  </si>
  <si>
    <t>AU000000LYL7</t>
  </si>
  <si>
    <t>AU000000QUB5</t>
  </si>
  <si>
    <t>AU000000ANG3</t>
  </si>
  <si>
    <t>NZEBOE0001S6</t>
  </si>
  <si>
    <t>AU000000CDA3</t>
  </si>
  <si>
    <t>AU000000MYE0</t>
  </si>
  <si>
    <t>NZFREE0001S0</t>
  </si>
  <si>
    <t>NZDGLE0001S3</t>
  </si>
  <si>
    <t>AU000000ASB3</t>
  </si>
  <si>
    <t>AU000000REX1</t>
  </si>
  <si>
    <t>AU0000032914</t>
  </si>
  <si>
    <t>AU000000SRV5</t>
  </si>
  <si>
    <t>AU000000BCI0</t>
  </si>
  <si>
    <t>AU000000FWD0</t>
  </si>
  <si>
    <t>AU000000MAH3</t>
  </si>
  <si>
    <t>NZMCKE0004S9</t>
  </si>
  <si>
    <t>AU000000SGM7</t>
  </si>
  <si>
    <t>AU000000HZN8</t>
  </si>
  <si>
    <t>AU000000RWC7</t>
  </si>
  <si>
    <t>AU000000PMV2</t>
  </si>
  <si>
    <t>AU000000AQZ6</t>
  </si>
  <si>
    <t>AU000000STO6</t>
  </si>
  <si>
    <t>NZHLGE0001S4</t>
  </si>
  <si>
    <t>NZSKXE0001S8</t>
  </si>
  <si>
    <t>AU000000MAQ4</t>
  </si>
  <si>
    <t>NZCPTE0001S9</t>
  </si>
  <si>
    <t>AU000000KRM1</t>
  </si>
  <si>
    <t>AU000000FRI9</t>
  </si>
  <si>
    <t>AU000000HLO6</t>
  </si>
  <si>
    <t>AU0000037889</t>
  </si>
  <si>
    <t>AU000000MXI3</t>
  </si>
  <si>
    <t>AU000000VMG1</t>
  </si>
  <si>
    <t>AU000000MVF3</t>
  </si>
  <si>
    <t>AU000000GMG2</t>
  </si>
  <si>
    <t>NZKPGE0001S9</t>
  </si>
  <si>
    <t>NZLICE0001S1</t>
  </si>
  <si>
    <t>AU000000TNE8</t>
  </si>
  <si>
    <t>AU000000MCP2</t>
  </si>
  <si>
    <t>AU000000GWA4</t>
  </si>
  <si>
    <t>AU000000WEB7</t>
  </si>
  <si>
    <t>NZBDOE0001S8</t>
  </si>
  <si>
    <t>AU000000CWY3</t>
  </si>
  <si>
    <t>AU000000BSA3</t>
  </si>
  <si>
    <t>AU000000SXE9</t>
  </si>
  <si>
    <t>AU000000NST8</t>
  </si>
  <si>
    <t>AU000000CTD3</t>
  </si>
  <si>
    <t>NZCMOE0001S7</t>
  </si>
  <si>
    <t>AU000000BLX0</t>
  </si>
  <si>
    <t>AU000000CNI5</t>
  </si>
  <si>
    <t>AU0000013559</t>
  </si>
  <si>
    <t>AU000000SIV4</t>
  </si>
  <si>
    <t>AU000000BAP9</t>
  </si>
  <si>
    <t>NZRBDE0001S1</t>
  </si>
  <si>
    <t>AU000000NCK1</t>
  </si>
  <si>
    <t>AU000000SIQ4</t>
  </si>
  <si>
    <t>AU000000CLX8</t>
  </si>
  <si>
    <t>NZKGLE0001S8</t>
  </si>
  <si>
    <t>NZSCLE0002S8</t>
  </si>
  <si>
    <t>AU000000HSN3</t>
  </si>
  <si>
    <t>NZSUTE0001S5</t>
  </si>
  <si>
    <t>AU000000CUP5</t>
  </si>
  <si>
    <t>AU000000RKN9</t>
  </si>
  <si>
    <t>AU000000OEL3</t>
  </si>
  <si>
    <t>AU000000GAP8</t>
  </si>
  <si>
    <t>NZSPGE0001S2</t>
  </si>
  <si>
    <t>AU000000AMO9</t>
  </si>
  <si>
    <t>AU000000AX19</t>
  </si>
  <si>
    <t>AU000000BGA8</t>
  </si>
  <si>
    <t>AU000000DDR5</t>
  </si>
  <si>
    <t>NZAPTE0001S3</t>
  </si>
  <si>
    <t>AU000000GTN3</t>
  </si>
  <si>
    <t>AU0000123432</t>
  </si>
  <si>
    <t>NZPFIE0001S5</t>
  </si>
  <si>
    <t>AU000000BIS6</t>
  </si>
  <si>
    <t>AU0000361909</t>
  </si>
  <si>
    <t>AU000000CDP1</t>
  </si>
  <si>
    <t>NZSCTE0001S3</t>
  </si>
  <si>
    <t>NZNZOE0010S7</t>
  </si>
  <si>
    <t>AU000000RND4</t>
  </si>
  <si>
    <t>AU000000RUL2</t>
  </si>
  <si>
    <t>AU000000QAN2</t>
  </si>
  <si>
    <t>AU000000KOV9</t>
  </si>
  <si>
    <t>NZCVTE0001S7</t>
  </si>
  <si>
    <t>AU000000SHJ1</t>
  </si>
  <si>
    <t>AU000000TWD1</t>
  </si>
  <si>
    <t>AU000000SFC0</t>
  </si>
  <si>
    <t>NZTURE0002S5</t>
  </si>
  <si>
    <t>AU000000RDG8</t>
  </si>
  <si>
    <t>NZHELE0001S9</t>
  </si>
  <si>
    <t>AU000000SIO9</t>
  </si>
  <si>
    <t>AU0000003PL9</t>
  </si>
  <si>
    <t>AU000000ACR3</t>
  </si>
  <si>
    <t>AU000000ASH0</t>
  </si>
  <si>
    <t>AU000000IRI3</t>
  </si>
  <si>
    <t>AU000000CYG6</t>
  </si>
  <si>
    <t>NZVGLE0003S1</t>
  </si>
  <si>
    <t>AU000000APX3</t>
  </si>
  <si>
    <t>NZMPGE0001S5</t>
  </si>
  <si>
    <t>AU0000291882</t>
  </si>
  <si>
    <t>AU000000SNL5</t>
  </si>
  <si>
    <t>AU000000XRF8</t>
  </si>
  <si>
    <t>AU0000031767</t>
  </si>
  <si>
    <t>NZGTKE0002S9</t>
  </si>
  <si>
    <t>NZSEKE0001S8</t>
  </si>
  <si>
    <t>AU000000GNG0</t>
  </si>
  <si>
    <t>NZXROE0001S2</t>
  </si>
  <si>
    <t>AU000000CLV2</t>
  </si>
  <si>
    <t>NZSPNE0001S8</t>
  </si>
  <si>
    <t>NZAWFE0001S8</t>
  </si>
  <si>
    <t>AU000000MYX0</t>
  </si>
  <si>
    <t>NZTTKE0001S4</t>
  </si>
  <si>
    <t>AU000000IFM0</t>
  </si>
  <si>
    <t>NZCHPE0001S4</t>
  </si>
  <si>
    <t>AU000000TCO0</t>
  </si>
  <si>
    <t>AU0000314254</t>
  </si>
  <si>
    <t>NZRAKE0001S8</t>
  </si>
  <si>
    <t>AU000000ELD6</t>
  </si>
  <si>
    <t>AU000000CVN8</t>
  </si>
  <si>
    <t>AU000000SND2</t>
  </si>
  <si>
    <t>AU0000119331</t>
  </si>
  <si>
    <t>AU000000EAX7</t>
  </si>
  <si>
    <t>AU000000EQX3</t>
  </si>
  <si>
    <t>AU000000LEG9</t>
  </si>
  <si>
    <t>AU000000BBL6</t>
  </si>
  <si>
    <t>AU0000317554</t>
  </si>
  <si>
    <t>AU000000MVP2</t>
  </si>
  <si>
    <t>AU000000JIN0</t>
  </si>
  <si>
    <t>AU000000EGG9</t>
  </si>
  <si>
    <t>AU000000OCL7</t>
  </si>
  <si>
    <t>AU0000066789</t>
  </si>
  <si>
    <t>AU000000AKG9</t>
  </si>
  <si>
    <t>AU000000LAU8</t>
  </si>
  <si>
    <t>AU000000PWH0</t>
  </si>
  <si>
    <t>AU000000ZGL4</t>
  </si>
  <si>
    <t>AU0000186678</t>
  </si>
  <si>
    <t>AU000000FFI4</t>
  </si>
  <si>
    <t>AU000000MGL2</t>
  </si>
  <si>
    <t>AU0000125577</t>
  </si>
  <si>
    <t>AU000000AGI3</t>
  </si>
  <si>
    <t>NZNAPE0007S3</t>
  </si>
  <si>
    <t>NZSDLE0001S8</t>
  </si>
  <si>
    <t>AU000000SFG1</t>
  </si>
  <si>
    <t>AU000000REG6</t>
  </si>
  <si>
    <t>AU000000PUR3</t>
  </si>
  <si>
    <t>AU000000PPK8</t>
  </si>
  <si>
    <t>AU000000KAR6</t>
  </si>
  <si>
    <t>AU000000CAT9</t>
  </si>
  <si>
    <t>AU000000VEE3</t>
  </si>
  <si>
    <t>AU000000GLE9</t>
  </si>
  <si>
    <t>AU0000150351</t>
  </si>
  <si>
    <t>AU000000VLS8</t>
  </si>
  <si>
    <t>AU000000BRI8</t>
  </si>
  <si>
    <t>AU000000SDI2</t>
  </si>
  <si>
    <t>AU000000CXM6</t>
  </si>
  <si>
    <t>AU0000281933</t>
  </si>
  <si>
    <t>BMG5996M1091</t>
  </si>
  <si>
    <t>AU000000ASP3</t>
  </si>
  <si>
    <t>AU000000ATR7</t>
  </si>
  <si>
    <t>AU000000WAT7</t>
  </si>
  <si>
    <t>AU000000CGO7</t>
  </si>
  <si>
    <t>AU000000BBN2</t>
  </si>
  <si>
    <t>NZAFTE0001S4</t>
  </si>
  <si>
    <t>AU0000192346</t>
  </si>
  <si>
    <t>AU000000EMB8</t>
  </si>
  <si>
    <t>AU000000RIC6</t>
  </si>
  <si>
    <t>AU0000199929</t>
  </si>
  <si>
    <t>NZCAVE0001S7</t>
  </si>
  <si>
    <t>AU000000SSG4</t>
  </si>
  <si>
    <t>AU0000160301</t>
  </si>
  <si>
    <t>AU000000LBL5</t>
  </si>
  <si>
    <t>NZATME0002S8</t>
  </si>
  <si>
    <t>AU000000CUE9</t>
  </si>
  <si>
    <t>AU000000EVN4</t>
  </si>
  <si>
    <t>AU0000303976</t>
  </si>
  <si>
    <t>AU000000GOZ8</t>
  </si>
  <si>
    <t>AU000000CMP2</t>
  </si>
  <si>
    <t>AU000000COI3</t>
  </si>
  <si>
    <t>AU000000LYC6</t>
  </si>
  <si>
    <t>AU000000ESK6</t>
  </si>
  <si>
    <t>AU000000DXS1</t>
  </si>
  <si>
    <t>AU0000077604</t>
  </si>
  <si>
    <t>AU000000CMW8</t>
  </si>
  <si>
    <t>AU000000PVE9</t>
  </si>
  <si>
    <t>NZALFE0001S1</t>
  </si>
  <si>
    <t>AU0000381691</t>
  </si>
  <si>
    <t>NZBFWE0001S6</t>
  </si>
  <si>
    <t>AU000000KPG7</t>
  </si>
  <si>
    <t>AU0000120818</t>
  </si>
  <si>
    <t>AU000000TFL9</t>
  </si>
  <si>
    <t>AU000000SSL4</t>
  </si>
  <si>
    <t>AU000000OLH6</t>
  </si>
  <si>
    <t>AU000000APA1</t>
  </si>
  <si>
    <t>AU0000094252</t>
  </si>
  <si>
    <t>AU0000234395</t>
  </si>
  <si>
    <t>AU0000374274</t>
  </si>
  <si>
    <t>AU0000012098</t>
  </si>
  <si>
    <t>AU000000SRK8</t>
  </si>
  <si>
    <t>AU000000EXP5</t>
  </si>
  <si>
    <t>AU000000INA9</t>
  </si>
  <si>
    <t>AU000000SOM1</t>
  </si>
  <si>
    <t>AU000000TMK7</t>
  </si>
  <si>
    <t>AU000000IMM6</t>
  </si>
  <si>
    <t>AU000000AVJ0</t>
  </si>
  <si>
    <t>AU000000NAN9</t>
  </si>
  <si>
    <t>NZRLVE0001S2</t>
  </si>
  <si>
    <t>AU0000054587</t>
  </si>
  <si>
    <t>AU000000TIG3</t>
  </si>
  <si>
    <t>AU000000EVZ8</t>
  </si>
  <si>
    <t>AU000000ERA9</t>
  </si>
  <si>
    <t>NZSKOE0001S7</t>
  </si>
  <si>
    <t>AU0000298812</t>
  </si>
  <si>
    <t>AU000000AKM7</t>
  </si>
  <si>
    <t>AU000000SPZ0</t>
  </si>
  <si>
    <t>AU000000DDT1</t>
  </si>
  <si>
    <t>AU000000WTC3</t>
  </si>
  <si>
    <t>AU0000152597</t>
  </si>
  <si>
    <t>AU000000PAB9</t>
  </si>
  <si>
    <t>AU000000ADX9</t>
  </si>
  <si>
    <t>NZWDTE0002S1</t>
  </si>
  <si>
    <t>AU000000MSV6</t>
  </si>
  <si>
    <t>AU000000BPT9</t>
  </si>
  <si>
    <t>NZVNLE0001S1</t>
  </si>
  <si>
    <t>NZPEBE0002S1</t>
  </si>
  <si>
    <t>AU0000015414</t>
  </si>
  <si>
    <t>AU0000087819</t>
  </si>
  <si>
    <t>AU000000AQC5</t>
  </si>
  <si>
    <t>AU000000RNU8</t>
  </si>
  <si>
    <t>AU000000EPM8</t>
  </si>
  <si>
    <t>AU000000AO10</t>
  </si>
  <si>
    <t>AU000000AYM8</t>
  </si>
  <si>
    <t>AU000000NEC4</t>
  </si>
  <si>
    <t>AU000000ORA8</t>
  </si>
  <si>
    <t>AU000000VIG9</t>
  </si>
  <si>
    <t>AU000000RAN0</t>
  </si>
  <si>
    <t>AU0000142945</t>
  </si>
  <si>
    <t>AU0000107211</t>
  </si>
  <si>
    <t>AU000000CAQ5</t>
  </si>
  <si>
    <t>AU000000AIV2</t>
  </si>
  <si>
    <t>AU0000300196</t>
  </si>
  <si>
    <t>AU0000256646</t>
  </si>
  <si>
    <t>AU000000MCM9</t>
  </si>
  <si>
    <t>AU000000PTX3</t>
  </si>
  <si>
    <t>AU000000DYL4</t>
  </si>
  <si>
    <t>AU000000EGY2</t>
  </si>
  <si>
    <t>AU000000GRR8</t>
  </si>
  <si>
    <t>AU000000RDS3</t>
  </si>
  <si>
    <t>AU000000TLM5</t>
  </si>
  <si>
    <t>AU000000KME9</t>
  </si>
  <si>
    <t>AU0000051708</t>
  </si>
  <si>
    <t>AU000000T3D6</t>
  </si>
  <si>
    <t>AU000000DTZ4</t>
  </si>
  <si>
    <t>AU000000AGD4</t>
  </si>
  <si>
    <t>AU0000309577</t>
  </si>
  <si>
    <t>AU0000067092</t>
  </si>
  <si>
    <t>AU0000124901</t>
  </si>
  <si>
    <t>AU000000SIT8</t>
  </si>
  <si>
    <t>AU0000001661</t>
  </si>
  <si>
    <t>AU0000198483</t>
  </si>
  <si>
    <t>AU000000AAP1</t>
  </si>
  <si>
    <t>AU000000RRL8</t>
  </si>
  <si>
    <t>AU000000BCB5</t>
  </si>
  <si>
    <t>AU000000PGC4</t>
  </si>
  <si>
    <t>AU0000025132</t>
  </si>
  <si>
    <t>AU000000REZ6</t>
  </si>
  <si>
    <t>AU000000IS34</t>
  </si>
  <si>
    <t>AU0000023822</t>
  </si>
  <si>
    <t>AU000000BOL9</t>
  </si>
  <si>
    <t>NZMOWE0001S5</t>
  </si>
  <si>
    <t>AU000000TPC7</t>
  </si>
  <si>
    <t>AU000000JCS2</t>
  </si>
  <si>
    <t>AU000000HE80</t>
  </si>
  <si>
    <t>AU000000MX15</t>
  </si>
  <si>
    <t>NZMADE0001S4</t>
  </si>
  <si>
    <t>NZLATE0001S2</t>
  </si>
  <si>
    <t>AU0000272072</t>
  </si>
  <si>
    <t>AU0000312480</t>
  </si>
  <si>
    <t>NZREIE0001S4</t>
  </si>
  <si>
    <t>NZENSE0001S2</t>
  </si>
  <si>
    <t>AU000000AXI8</t>
  </si>
  <si>
    <t>AU000000TZL7</t>
  </si>
  <si>
    <t>AU000000PNN7</t>
  </si>
  <si>
    <t>NZPRPE0001S5</t>
  </si>
  <si>
    <t>AU000000FLC5</t>
  </si>
  <si>
    <t>AU000000ZEU0</t>
  </si>
  <si>
    <t>AU0000038531</t>
  </si>
  <si>
    <t>NZMOAE0001S1</t>
  </si>
  <si>
    <t>AU000000TGN3</t>
  </si>
  <si>
    <t>AU0000166613</t>
  </si>
  <si>
    <t>AU000000ODY8</t>
  </si>
  <si>
    <t>NZNEUE0001S8</t>
  </si>
  <si>
    <t>AU000000HIT1</t>
  </si>
  <si>
    <t>AU000000AJX6</t>
  </si>
  <si>
    <t>AU000000VRS5</t>
  </si>
  <si>
    <t>AU000000SRH4</t>
  </si>
  <si>
    <t>AU000000AEI8</t>
  </si>
  <si>
    <t>AU0000384935</t>
  </si>
  <si>
    <t>NZGRME0001S1</t>
  </si>
  <si>
    <t>AU000000ZLD1</t>
  </si>
  <si>
    <t>AU000000ERM4</t>
  </si>
  <si>
    <t>AU000000GLB5</t>
  </si>
  <si>
    <t>AU000000MCA4</t>
  </si>
  <si>
    <t>AU000000SPQ9</t>
  </si>
  <si>
    <t>AU000000ONE9</t>
  </si>
  <si>
    <t>AU000000SVM6</t>
  </si>
  <si>
    <t>AU000000GCR0</t>
  </si>
  <si>
    <t>AU0000010845</t>
  </si>
  <si>
    <t>AU000000MTB6</t>
  </si>
  <si>
    <t>AU000000FLN2</t>
  </si>
  <si>
    <t>AU000000CUV3</t>
  </si>
  <si>
    <t>AU000000COY0</t>
  </si>
  <si>
    <t>NZARGE0010S7</t>
  </si>
  <si>
    <t>AU000000PRO6</t>
  </si>
  <si>
    <t>AU000000CUL4</t>
  </si>
  <si>
    <t>AU000000ARD1</t>
  </si>
  <si>
    <t>AU000000MSI3</t>
  </si>
  <si>
    <t>AU0000247082</t>
  </si>
  <si>
    <t>AU000000RHT2</t>
  </si>
  <si>
    <t>AU0000292112</t>
  </si>
  <si>
    <t>AU000000AC14</t>
  </si>
  <si>
    <t>AU000000HCT4</t>
  </si>
  <si>
    <t>AU000000TOU2</t>
  </si>
  <si>
    <t>AU000000CYC5</t>
  </si>
  <si>
    <t>AU000000LCY6</t>
  </si>
  <si>
    <t>AU000000PTL8</t>
  </si>
  <si>
    <t>AU000000PNR8</t>
  </si>
  <si>
    <t>AU000000HLX7</t>
  </si>
  <si>
    <t>AU0000303158</t>
  </si>
  <si>
    <t>AU000000BCN0</t>
  </si>
  <si>
    <t>NZARRE0004S7</t>
  </si>
  <si>
    <t>AU0000096554</t>
  </si>
  <si>
    <t>AU0000378903</t>
  </si>
  <si>
    <t>AU000000PME8</t>
  </si>
  <si>
    <t>AU000000NMT1</t>
  </si>
  <si>
    <t>AU000000UCM2</t>
  </si>
  <si>
    <t>AU000000MCE6</t>
  </si>
  <si>
    <t>AU000000RDM6</t>
  </si>
  <si>
    <t>AU000000PWN8</t>
  </si>
  <si>
    <t>AU0000342032</t>
  </si>
  <si>
    <t>AU000000IMA1</t>
  </si>
  <si>
    <t>AU000000LML2</t>
  </si>
  <si>
    <t>AU0000227720</t>
  </si>
  <si>
    <t>AU0000401770</t>
  </si>
  <si>
    <t>AU0000310781</t>
  </si>
  <si>
    <t>AU000000ADH2</t>
  </si>
  <si>
    <t>AU000000DEV5</t>
  </si>
  <si>
    <t>AU0000258170</t>
  </si>
  <si>
    <t>AU000000SFX6</t>
  </si>
  <si>
    <t>AU000000IEL5</t>
  </si>
  <si>
    <t>AU000000TDO8</t>
  </si>
  <si>
    <t>NZSMLE0001S9</t>
  </si>
  <si>
    <t>AU0000179707</t>
  </si>
  <si>
    <t>AU000000SGQ8</t>
  </si>
  <si>
    <t>AU000000AHN1</t>
  </si>
  <si>
    <t>AU000000IDT0</t>
  </si>
  <si>
    <t>AU000000DVL0</t>
  </si>
  <si>
    <t>AU000000SHV6</t>
  </si>
  <si>
    <t>AU000000BCT7</t>
  </si>
  <si>
    <t>AU000000PPS1</t>
  </si>
  <si>
    <t>AU000000HNG8</t>
  </si>
  <si>
    <t>AU000000BKW4</t>
  </si>
  <si>
    <t>AU000000OPT2</t>
  </si>
  <si>
    <t>AU0000294233</t>
  </si>
  <si>
    <t>AU000000VYS1</t>
  </si>
  <si>
    <t>AU0000395626</t>
  </si>
  <si>
    <t>AU0000171290</t>
  </si>
  <si>
    <t>AU000000YAL0</t>
  </si>
  <si>
    <t>AU000000SMR4</t>
  </si>
  <si>
    <t>AU0000014458</t>
  </si>
  <si>
    <t>AU000000ICN5</t>
  </si>
  <si>
    <t>AU000000RFX8</t>
  </si>
  <si>
    <t>AU000000MSB8</t>
  </si>
  <si>
    <t>AU000000NME3</t>
  </si>
  <si>
    <t>AU000000PPC5</t>
  </si>
  <si>
    <t>AU000000RMS4</t>
  </si>
  <si>
    <t>AU000000SGR6</t>
  </si>
  <si>
    <t>AU000000SSM2</t>
  </si>
  <si>
    <t>AU000000LLC3</t>
  </si>
  <si>
    <t>AU0000HCHAX9</t>
  </si>
  <si>
    <t>AU000000VKA8</t>
  </si>
  <si>
    <t>AU000000SUG0</t>
  </si>
  <si>
    <t>AU000000WAF6</t>
  </si>
  <si>
    <t>AU000000CAY9</t>
  </si>
  <si>
    <t>AU000000ASN8</t>
  </si>
  <si>
    <t>AU000000TER9</t>
  </si>
  <si>
    <t>AU000000TLG7</t>
  </si>
  <si>
    <t>AU0000107898</t>
  </si>
  <si>
    <t>AU000000AAJ4</t>
  </si>
  <si>
    <t>AU000000HOR3</t>
  </si>
  <si>
    <t>AU0000309841</t>
  </si>
  <si>
    <t>AU0000135220</t>
  </si>
  <si>
    <t>AU000000MNB9</t>
  </si>
  <si>
    <t>AU0000249831</t>
  </si>
  <si>
    <t>AU0000076200</t>
  </si>
  <si>
    <t>AU0000071482</t>
  </si>
  <si>
    <t>AU000000KGD3</t>
  </si>
  <si>
    <t>AU0000340432</t>
  </si>
  <si>
    <t>AU000000PDI8</t>
  </si>
  <si>
    <t>AU000000EUR7</t>
  </si>
  <si>
    <t>AU0000155335</t>
  </si>
  <si>
    <t>AU000000YOJ5</t>
  </si>
  <si>
    <t>AU0000004DS8</t>
  </si>
  <si>
    <t>AU000000NXT8</t>
  </si>
  <si>
    <t>AU0000368748</t>
  </si>
  <si>
    <t>AU000000MDI5</t>
  </si>
  <si>
    <t>AU0000195430</t>
  </si>
  <si>
    <t>AU000000BNR8</t>
  </si>
  <si>
    <t>AU000000WBT5</t>
  </si>
  <si>
    <t>AU000000XAM0</t>
  </si>
  <si>
    <t>AU000000NET8</t>
  </si>
  <si>
    <t>AU0000108797</t>
  </si>
  <si>
    <t>AU000000RIE2</t>
  </si>
  <si>
    <t>AU000000AIS8</t>
  </si>
  <si>
    <t>AU000000AGE2</t>
  </si>
  <si>
    <t>AU000000CXO2</t>
  </si>
  <si>
    <t>AU000000VRX5</t>
  </si>
  <si>
    <t>AU0000035701</t>
  </si>
  <si>
    <t>AU000000MBK5</t>
  </si>
  <si>
    <t>AU0000017543</t>
  </si>
  <si>
    <t>AU0000193872</t>
  </si>
  <si>
    <t>AU0000104374</t>
  </si>
  <si>
    <t>AU0000369704</t>
  </si>
  <si>
    <t>AU0000007627</t>
  </si>
  <si>
    <t>AU000000AZY0</t>
  </si>
  <si>
    <t>AU000000AHK7</t>
  </si>
  <si>
    <t>AU0000116402</t>
  </si>
  <si>
    <t>AU000000RTR1</t>
  </si>
  <si>
    <t>AU0000267874</t>
  </si>
  <si>
    <t>AU000000FCT8</t>
  </si>
  <si>
    <t>AU000000ACP7</t>
  </si>
  <si>
    <t>AU0000387516</t>
  </si>
  <si>
    <t>AU000000MDR6</t>
  </si>
  <si>
    <t>AU0000021461</t>
  </si>
  <si>
    <t>AU000000DTR1</t>
  </si>
  <si>
    <t>AU000000MRQ8</t>
  </si>
  <si>
    <t>AU000000GMN8</t>
  </si>
  <si>
    <t>AU0000333676</t>
  </si>
  <si>
    <t>AU0000193682</t>
  </si>
  <si>
    <t>AU000000KKO2</t>
  </si>
  <si>
    <t>AU000000ALC6</t>
  </si>
  <si>
    <t>AU0000234676</t>
  </si>
  <si>
    <t>AU000000LNU1</t>
  </si>
  <si>
    <t>AU000000RMX4</t>
  </si>
  <si>
    <t>AU0000317976</t>
  </si>
  <si>
    <t>AU000000APC7</t>
  </si>
  <si>
    <t>AU000000SFM9</t>
  </si>
  <si>
    <t>AU000000DAF6</t>
  </si>
  <si>
    <t>AU000000LPE0</t>
  </si>
  <si>
    <t>AU0000290967</t>
  </si>
  <si>
    <t>AU000000MRR6</t>
  </si>
  <si>
    <t>NZSUME0001S0</t>
  </si>
  <si>
    <t>AU000000BRN8</t>
  </si>
  <si>
    <t>AU0000136863</t>
  </si>
  <si>
    <t>AU000000VCX7</t>
  </si>
  <si>
    <t>AU0000016560</t>
  </si>
  <si>
    <t>AU000000MSG7</t>
  </si>
  <si>
    <t>BMG777791093</t>
  </si>
  <si>
    <t>AU0000080277</t>
  </si>
  <si>
    <t>AU000000HFR1</t>
  </si>
  <si>
    <t>AU0000154148</t>
  </si>
  <si>
    <t>AU000000TAR7</t>
  </si>
  <si>
    <t>AU000000BOA2</t>
  </si>
  <si>
    <t>AU000000IM14</t>
  </si>
  <si>
    <t>AU000000PCK6</t>
  </si>
  <si>
    <t>AU0000372724</t>
  </si>
  <si>
    <t>AU000000ESR1</t>
  </si>
  <si>
    <t>AU000000NWF9</t>
  </si>
  <si>
    <t>AU000000URF4</t>
  </si>
  <si>
    <t>AU000000AQI2</t>
  </si>
  <si>
    <t>AU0000384729</t>
  </si>
  <si>
    <t>AU0000193757</t>
  </si>
  <si>
    <t>AU0000317471</t>
  </si>
  <si>
    <t>AU0000253502</t>
  </si>
  <si>
    <t>NZFSFE0001S5</t>
  </si>
  <si>
    <t>AU000000CIP0</t>
  </si>
  <si>
    <t>AU0000196065</t>
  </si>
  <si>
    <t>AU0000033946</t>
  </si>
  <si>
    <t>AU000000PXX5</t>
  </si>
  <si>
    <t>AU000000KTA2</t>
  </si>
  <si>
    <t>AU0000329302</t>
  </si>
  <si>
    <t>AU0000118994</t>
  </si>
  <si>
    <t>AU000000AVW3</t>
  </si>
  <si>
    <t>AU000000PEC9</t>
  </si>
  <si>
    <t>NZSNKE0001S9</t>
  </si>
  <si>
    <t>AU0000138190</t>
  </si>
  <si>
    <t>AU000000IPB2</t>
  </si>
  <si>
    <t>AU000000ARF6</t>
  </si>
  <si>
    <t>AU000000CLZ3</t>
  </si>
  <si>
    <t>BMG8651T1201</t>
  </si>
  <si>
    <t>AU000000SMI3</t>
  </si>
  <si>
    <t>NZBRLE0001S4</t>
  </si>
  <si>
    <t>AU0000327769</t>
  </si>
  <si>
    <t>AU0000348823</t>
  </si>
  <si>
    <t>AU000000ENX0</t>
  </si>
  <si>
    <t>AU000000DME4</t>
  </si>
  <si>
    <t>AU0000303216</t>
  </si>
  <si>
    <t>AU0000192833</t>
  </si>
  <si>
    <t>AU000000GDI7</t>
  </si>
  <si>
    <t>AU000000NSR2</t>
  </si>
  <si>
    <t>AU000000QGL3</t>
  </si>
  <si>
    <t>AU000000RFF5</t>
  </si>
  <si>
    <t>AU0000004798</t>
  </si>
  <si>
    <t>AU000000SVY1</t>
  </si>
  <si>
    <t>NZIKEE0001S9</t>
  </si>
  <si>
    <t>AU000000OCC6</t>
  </si>
  <si>
    <t>AU000000ENN1</t>
  </si>
  <si>
    <t>AU000000DKM1</t>
  </si>
  <si>
    <t>AU0000373185</t>
  </si>
  <si>
    <t>NZERDE0001S5</t>
  </si>
  <si>
    <t>AU000000RXH4</t>
  </si>
  <si>
    <t>AU0000008CO0</t>
  </si>
  <si>
    <t>AU000000WEL6</t>
  </si>
  <si>
    <t>AU000000UBN2</t>
  </si>
  <si>
    <t>AU000000ANR0</t>
  </si>
  <si>
    <t>AU000000SRY9</t>
  </si>
  <si>
    <t>NZ10001S7</t>
  </si>
  <si>
    <t>AU000000AER9</t>
  </si>
  <si>
    <t>AU0000077893</t>
  </si>
  <si>
    <t>AU000000DTI0</t>
  </si>
  <si>
    <t>AU000000LVE8</t>
  </si>
  <si>
    <t>AU000000IPH9</t>
  </si>
  <si>
    <t>AU000000MPX8</t>
  </si>
  <si>
    <t>AU000000PIQ0</t>
  </si>
  <si>
    <t>AU000000PSQ9</t>
  </si>
  <si>
    <t>AU0000289134</t>
  </si>
  <si>
    <t>AU000000GSS4</t>
  </si>
  <si>
    <t>AU000000OML6</t>
  </si>
  <si>
    <t>AU000000LOV7</t>
  </si>
  <si>
    <t>AU000000PAR5</t>
  </si>
  <si>
    <t>AU000000TOT4</t>
  </si>
  <si>
    <t>AU000000FRX8</t>
  </si>
  <si>
    <t>AU000000SLC8</t>
  </si>
  <si>
    <t>AU000000BMH1</t>
  </si>
  <si>
    <t>AU000000SHM5</t>
  </si>
  <si>
    <t>AU000000GDF3</t>
  </si>
  <si>
    <t>AU0000276271</t>
  </si>
  <si>
    <t>AU000000PPL6</t>
  </si>
  <si>
    <t>AU0000139636</t>
  </si>
  <si>
    <t>AU000000ADR1</t>
  </si>
  <si>
    <t>AU000000ICI5</t>
  </si>
  <si>
    <t>AU000000BFC6</t>
  </si>
  <si>
    <t>AU0000151680</t>
  </si>
  <si>
    <t>AU000000KNO6</t>
  </si>
  <si>
    <t>AU000000TML5</t>
  </si>
  <si>
    <t>AU000000RCE5</t>
  </si>
  <si>
    <t>AU000000IDX2</t>
  </si>
  <si>
    <t>AU000000S2R9</t>
  </si>
  <si>
    <t>AU000000HZR9</t>
  </si>
  <si>
    <t>AU000000NVX4</t>
  </si>
  <si>
    <t>AU000000TPW5</t>
  </si>
  <si>
    <t>AU000000WLD8</t>
  </si>
  <si>
    <t>AU0000050585</t>
  </si>
  <si>
    <t>AU000000AHX0</t>
  </si>
  <si>
    <t>AU000000IGL0</t>
  </si>
  <si>
    <t>AU000000MP15</t>
  </si>
  <si>
    <t>AU000000VBS9</t>
  </si>
  <si>
    <t>AU000000NOV3</t>
  </si>
  <si>
    <t>AU000000SKN7</t>
  </si>
  <si>
    <t>AU0000082422</t>
  </si>
  <si>
    <t>AU0000102154</t>
  </si>
  <si>
    <t>AU000000MTO9</t>
  </si>
  <si>
    <t>AU000000DRO2</t>
  </si>
  <si>
    <t>AU000000CLW0</t>
  </si>
  <si>
    <t>AU000000AOF3</t>
  </si>
  <si>
    <t>NZIPLE0001S3</t>
  </si>
  <si>
    <t>AU000000AD13</t>
  </si>
  <si>
    <t>NZNZME0001S0</t>
  </si>
  <si>
    <t>AU000000NOX9</t>
  </si>
  <si>
    <t>AU000000KGN2</t>
  </si>
  <si>
    <t>AU000000ATS5</t>
  </si>
  <si>
    <t>AU000000RAC3</t>
  </si>
  <si>
    <t>AU0000088064</t>
  </si>
  <si>
    <t>AU0000001AD2</t>
  </si>
  <si>
    <t>AU000000A3D7</t>
  </si>
  <si>
    <t>AU000000FDV2</t>
  </si>
  <si>
    <t>AU0000278491</t>
  </si>
  <si>
    <t>AU0000046203</t>
  </si>
  <si>
    <t>AU000000D2O3</t>
  </si>
  <si>
    <t>NZNZKE0003S0</t>
  </si>
  <si>
    <t>AU0000069726</t>
  </si>
  <si>
    <t>AU0000181331</t>
  </si>
  <si>
    <t>AU000000HRN5</t>
  </si>
  <si>
    <t>AU000000ASG2</t>
  </si>
  <si>
    <t>AU0000221632</t>
  </si>
  <si>
    <t>AU000000NTI9</t>
  </si>
  <si>
    <t>AU000000ING6</t>
  </si>
  <si>
    <t>AU000000COB8</t>
  </si>
  <si>
    <t>AU000000ARL4</t>
  </si>
  <si>
    <t>AU000000BVS9</t>
  </si>
  <si>
    <t>AU000000GBR2</t>
  </si>
  <si>
    <t>AU000000BSX5</t>
  </si>
  <si>
    <t>AU0000254690</t>
  </si>
  <si>
    <t>AU000000MFD1</t>
  </si>
  <si>
    <t>AU0000192064</t>
  </si>
  <si>
    <t>AU0000179475</t>
  </si>
  <si>
    <t>AU0000269821</t>
  </si>
  <si>
    <t>AU000000WGX6</t>
  </si>
  <si>
    <t>AU0000103087</t>
  </si>
  <si>
    <t>AU000000KZR3</t>
  </si>
  <si>
    <t>AU000000MTC4</t>
  </si>
  <si>
    <t>AU0000114852</t>
  </si>
  <si>
    <t>AU000000FHS9</t>
  </si>
  <si>
    <t>AU0000308959</t>
  </si>
  <si>
    <t>AU0000162281</t>
  </si>
  <si>
    <t>AU0000067522</t>
  </si>
  <si>
    <t>AU0000338311</t>
  </si>
  <si>
    <t>AU000000MQR8</t>
  </si>
  <si>
    <t>AU000000SCT1</t>
  </si>
  <si>
    <t>AU0000241234</t>
  </si>
  <si>
    <t>AU000000TNY6</t>
  </si>
  <si>
    <t>AU000000CAN2</t>
  </si>
  <si>
    <t>AU000000MAG5</t>
  </si>
  <si>
    <t>NZOCAE0002S0</t>
  </si>
  <si>
    <t>AU000000DEM4</t>
  </si>
  <si>
    <t>AU0000137598</t>
  </si>
  <si>
    <t>AU000000BTG8</t>
  </si>
  <si>
    <t>AU000000G887</t>
  </si>
  <si>
    <t>AU000000OLI4</t>
  </si>
  <si>
    <t>AU000000ELS4</t>
  </si>
  <si>
    <t>AU0000371999</t>
  </si>
  <si>
    <t>AU000000IBX6</t>
  </si>
  <si>
    <t>AU000000AD88</t>
  </si>
  <si>
    <t>AU000000SP35</t>
  </si>
  <si>
    <t>AU0000308157</t>
  </si>
  <si>
    <t>AU0000179061</t>
  </si>
  <si>
    <t>AU0000067936</t>
  </si>
  <si>
    <t>AU000000MRL9</t>
  </si>
  <si>
    <t>AU000000RGL1</t>
  </si>
  <si>
    <t>AU0000116469</t>
  </si>
  <si>
    <t>AU0000298325</t>
  </si>
  <si>
    <t>AU000000TTT3</t>
  </si>
  <si>
    <t>AU0000053522</t>
  </si>
  <si>
    <t>AU000000GAS2</t>
  </si>
  <si>
    <t>AU0000208910</t>
  </si>
  <si>
    <t>AU000000NC68</t>
  </si>
  <si>
    <t>AU000000BYH6</t>
  </si>
  <si>
    <t>AU000000JLG8</t>
  </si>
  <si>
    <t>AU000000BGT8</t>
  </si>
  <si>
    <t>AU000000PKD4</t>
  </si>
  <si>
    <t>AU0000276495</t>
  </si>
  <si>
    <t>AU000000PPE1</t>
  </si>
  <si>
    <t>AU0000388712</t>
  </si>
  <si>
    <t>AU000000TLX2</t>
  </si>
  <si>
    <t>AU000000DHG9</t>
  </si>
  <si>
    <t>AU000000PFP8</t>
  </si>
  <si>
    <t>AU0000400137</t>
  </si>
  <si>
    <t>AU000000RHY2</t>
  </si>
  <si>
    <t>AU000000NES0</t>
  </si>
  <si>
    <t>AU000000NTD0</t>
  </si>
  <si>
    <t>AU000000WGN7</t>
  </si>
  <si>
    <t>AU000000CWX5</t>
  </si>
  <si>
    <t>AU000000CCG2</t>
  </si>
  <si>
    <t>AU000000SIS0</t>
  </si>
  <si>
    <t>AU000000DBF4</t>
  </si>
  <si>
    <t>AU000000POD6</t>
  </si>
  <si>
    <t>AU000000JAY4</t>
  </si>
  <si>
    <t>AU000000AX84</t>
  </si>
  <si>
    <t>AU000000CY57</t>
  </si>
  <si>
    <t>AU000000BC88</t>
  </si>
  <si>
    <t>AU000000EXL4</t>
  </si>
  <si>
    <t>AU000000STN8</t>
  </si>
  <si>
    <t>AU000000RCL0</t>
  </si>
  <si>
    <t>AU000000CG18</t>
  </si>
  <si>
    <t>AU000000WHK1</t>
  </si>
  <si>
    <t>AU0000003386</t>
  </si>
  <si>
    <t>AU0000003816</t>
  </si>
  <si>
    <t>AU0000253965</t>
  </si>
  <si>
    <t>AU0000000366</t>
  </si>
  <si>
    <t>AU0000007510</t>
  </si>
  <si>
    <t>AU0000005159</t>
  </si>
  <si>
    <t>AU0000012023</t>
  </si>
  <si>
    <t>AU0000018236</t>
  </si>
  <si>
    <t>AU0000282717</t>
  </si>
  <si>
    <t>AU0000066086</t>
  </si>
  <si>
    <t>AU0000010696</t>
  </si>
  <si>
    <t>AU0000046021</t>
  </si>
  <si>
    <t>AU0000013906</t>
  </si>
  <si>
    <t>AU0000012973</t>
  </si>
  <si>
    <t>AU0000006421</t>
  </si>
  <si>
    <t>AU0000010464</t>
  </si>
  <si>
    <t>AU0000294654</t>
  </si>
  <si>
    <t>AU0000341232</t>
  </si>
  <si>
    <t>AU0000017840</t>
  </si>
  <si>
    <t>AU0000107526</t>
  </si>
  <si>
    <t>AU0000017733</t>
  </si>
  <si>
    <t>AU0000016875</t>
  </si>
  <si>
    <t>AU0000134694</t>
  </si>
  <si>
    <t>AU0000016883</t>
  </si>
  <si>
    <t>AU0000028409</t>
  </si>
  <si>
    <t>AU0000024275</t>
  </si>
  <si>
    <t>AU0000021800</t>
  </si>
  <si>
    <t>AU0000020885</t>
  </si>
  <si>
    <t>AU0000022402</t>
  </si>
  <si>
    <t>AU0000028102</t>
  </si>
  <si>
    <t>AU0000020877</t>
  </si>
  <si>
    <t>AU0000022774</t>
  </si>
  <si>
    <t>AU0000022238</t>
  </si>
  <si>
    <t>AU0000025280</t>
  </si>
  <si>
    <t>AU0000023574</t>
  </si>
  <si>
    <t>AU0000024796</t>
  </si>
  <si>
    <t>AU0000026122</t>
  </si>
  <si>
    <t>NZSTGE0005S5</t>
  </si>
  <si>
    <t>AU0000022246</t>
  </si>
  <si>
    <t>AU0000275216</t>
  </si>
  <si>
    <t>AU0000027195</t>
  </si>
  <si>
    <t>AU0000028375</t>
  </si>
  <si>
    <t>AU0000147266</t>
  </si>
  <si>
    <t>AU0000028367</t>
  </si>
  <si>
    <t>AU0000030678</t>
  </si>
  <si>
    <t>AU0000331993</t>
  </si>
  <si>
    <t>AU0000299174</t>
  </si>
  <si>
    <t>AU0000033870</t>
  </si>
  <si>
    <t>AU0000036949</t>
  </si>
  <si>
    <t>NZNPHE0005S2</t>
  </si>
  <si>
    <t>AU0000361503</t>
  </si>
  <si>
    <t>AU0000040057</t>
  </si>
  <si>
    <t>AU0000041758</t>
  </si>
  <si>
    <t>AU0000041329</t>
  </si>
  <si>
    <t>AU0000043002</t>
  </si>
  <si>
    <t>AU0000046013</t>
  </si>
  <si>
    <t>AU0000170979</t>
  </si>
  <si>
    <t>AU0000047797</t>
  </si>
  <si>
    <t>AU0000048621</t>
  </si>
  <si>
    <t>AU0000065195</t>
  </si>
  <si>
    <t>AU0000053324</t>
  </si>
  <si>
    <t>AU0000072555</t>
  </si>
  <si>
    <t>AU0000054322</t>
  </si>
  <si>
    <t>AU0000070419</t>
  </si>
  <si>
    <t>AU0000054942</t>
  </si>
  <si>
    <t>AU0000056269</t>
  </si>
  <si>
    <t>AU0000070195</t>
  </si>
  <si>
    <t>AU0000266801</t>
  </si>
  <si>
    <t>AU0000063893</t>
  </si>
  <si>
    <t>AU0000109597</t>
  </si>
  <si>
    <t>AU0000064560</t>
  </si>
  <si>
    <t>AU0000064578</t>
  </si>
  <si>
    <t>AU0000067001</t>
  </si>
  <si>
    <t>AU0000062333</t>
  </si>
  <si>
    <t>AU0000065401</t>
  </si>
  <si>
    <t>AU0000067621</t>
  </si>
  <si>
    <t>AU0000073645</t>
  </si>
  <si>
    <t>AU0000074924</t>
  </si>
  <si>
    <t>AU0000072498</t>
  </si>
  <si>
    <t>AU0000072506</t>
  </si>
  <si>
    <t>NZARXE0001S1</t>
  </si>
  <si>
    <t>AU0000079212</t>
  </si>
  <si>
    <t>AU0000185910</t>
  </si>
  <si>
    <t>AU0000080327</t>
  </si>
  <si>
    <t>AU0000379323</t>
  </si>
  <si>
    <t>AU0000081788</t>
  </si>
  <si>
    <t>AU0000090292</t>
  </si>
  <si>
    <t>AU0000094153</t>
  </si>
  <si>
    <t>AU0000089724</t>
  </si>
  <si>
    <t>AU0000090128</t>
  </si>
  <si>
    <t>AU0000119307</t>
  </si>
  <si>
    <t>AU0000095416</t>
  </si>
  <si>
    <t>AU0000095721</t>
  </si>
  <si>
    <t>AU0000397242</t>
  </si>
  <si>
    <t>AU0000106643</t>
  </si>
  <si>
    <t>AU0000099715</t>
  </si>
  <si>
    <t>AU0000138828</t>
  </si>
  <si>
    <t>AU0000095010</t>
  </si>
  <si>
    <t>AU0000105330</t>
  </si>
  <si>
    <t>AU0000101636</t>
  </si>
  <si>
    <t>IL0011681116</t>
  </si>
  <si>
    <t>AU0000100695</t>
  </si>
  <si>
    <t>AU0000104069</t>
  </si>
  <si>
    <t>AU0000107484</t>
  </si>
  <si>
    <t>AU0000111247</t>
  </si>
  <si>
    <t>AU0000109159</t>
  </si>
  <si>
    <t>AU0000105637</t>
  </si>
  <si>
    <t>AU0000105025</t>
  </si>
  <si>
    <t>AU0000107831</t>
  </si>
  <si>
    <t>AU0000109506</t>
  </si>
  <si>
    <t>AU0000109662</t>
  </si>
  <si>
    <t>AU0000262644</t>
  </si>
  <si>
    <t>AU0000114183</t>
  </si>
  <si>
    <t>AU0000113565</t>
  </si>
  <si>
    <t>AU0000113136</t>
  </si>
  <si>
    <t>AU0000301400</t>
  </si>
  <si>
    <t>AU0000116238</t>
  </si>
  <si>
    <t>AU0000282246</t>
  </si>
  <si>
    <t>AU0000112104</t>
  </si>
  <si>
    <t>AU0000117160</t>
  </si>
  <si>
    <t>AU0000108219</t>
  </si>
  <si>
    <t>AU0000396905</t>
  </si>
  <si>
    <t>AU0000119810</t>
  </si>
  <si>
    <t>AU0000110702</t>
  </si>
  <si>
    <t>AU0000229049</t>
  </si>
  <si>
    <t>AU0000121113</t>
  </si>
  <si>
    <t>AU0000111932</t>
  </si>
  <si>
    <t>AU0000111395</t>
  </si>
  <si>
    <t>AU0000118564</t>
  </si>
  <si>
    <t>AU0000123879</t>
  </si>
  <si>
    <t>AU0000120628</t>
  </si>
  <si>
    <t>AU0000110850</t>
  </si>
  <si>
    <t>AU0000113490</t>
  </si>
  <si>
    <t>AU0000118887</t>
  </si>
  <si>
    <t>AU0000118473</t>
  </si>
  <si>
    <t>AU0000386310</t>
  </si>
  <si>
    <t>AU0000359218</t>
  </si>
  <si>
    <t>AU0000113698</t>
  </si>
  <si>
    <t>AU0000128357</t>
  </si>
  <si>
    <t>AU0000120636</t>
  </si>
  <si>
    <t>AU0000113706</t>
  </si>
  <si>
    <t>AU0000129348</t>
  </si>
  <si>
    <t>AU0000122210</t>
  </si>
  <si>
    <t>AU0000118572</t>
  </si>
  <si>
    <t>AU0000116352</t>
  </si>
  <si>
    <t>AU0000130569</t>
  </si>
  <si>
    <t>AU0000121576</t>
  </si>
  <si>
    <t>AU0000151136</t>
  </si>
  <si>
    <t>AU0000122194</t>
  </si>
  <si>
    <t>AU0000166142</t>
  </si>
  <si>
    <t>AU0000129496</t>
  </si>
  <si>
    <t>NZTAHE0001S0</t>
  </si>
  <si>
    <t>AU0000129892</t>
  </si>
  <si>
    <t>AU0000135998</t>
  </si>
  <si>
    <t>AU0000126468</t>
  </si>
  <si>
    <t>NZNZAE0001S5</t>
  </si>
  <si>
    <t>AU0000148496</t>
  </si>
  <si>
    <t>AU0000138869</t>
  </si>
  <si>
    <t>AU0000136590</t>
  </si>
  <si>
    <t>AU0000168874</t>
  </si>
  <si>
    <t>AU0000408056</t>
  </si>
  <si>
    <t>AU0000136046</t>
  </si>
  <si>
    <t>AU0000353658</t>
  </si>
  <si>
    <t>AU0000141533</t>
  </si>
  <si>
    <t>AU0000211609</t>
  </si>
  <si>
    <t>AU0000136996</t>
  </si>
  <si>
    <t>AU0000134389</t>
  </si>
  <si>
    <t>AU0000143695</t>
  </si>
  <si>
    <t>AU0000143471</t>
  </si>
  <si>
    <t>AU0000142929</t>
  </si>
  <si>
    <t>AU0000145807</t>
  </si>
  <si>
    <t>AU0000145815</t>
  </si>
  <si>
    <t>AU0000140477</t>
  </si>
  <si>
    <t>AU0000137440</t>
  </si>
  <si>
    <t>AU0000143711</t>
  </si>
  <si>
    <t>AU0000139974</t>
  </si>
  <si>
    <t>AU0000140030</t>
  </si>
  <si>
    <t>AU0000166597</t>
  </si>
  <si>
    <t>AU0000147258</t>
  </si>
  <si>
    <t>AU0000156143</t>
  </si>
  <si>
    <t>AU0000142002</t>
  </si>
  <si>
    <t>AU0000399131</t>
  </si>
  <si>
    <t>AU0000148975</t>
  </si>
  <si>
    <t>AU0000148967</t>
  </si>
  <si>
    <t>AU0000150328</t>
  </si>
  <si>
    <t>AU0000149312</t>
  </si>
  <si>
    <t>AU0000149338</t>
  </si>
  <si>
    <t>AU0000144610</t>
  </si>
  <si>
    <t>AU0000141293</t>
  </si>
  <si>
    <t>AU0000141525</t>
  </si>
  <si>
    <t>AU0000152373</t>
  </si>
  <si>
    <t>AU0000180200</t>
  </si>
  <si>
    <t>AU0000152969</t>
  </si>
  <si>
    <t>AU0000141137</t>
  </si>
  <si>
    <t>AU0000134173</t>
  </si>
  <si>
    <t>AU0000150526</t>
  </si>
  <si>
    <t>AU0000153082</t>
  </si>
  <si>
    <t>AU0000143497</t>
  </si>
  <si>
    <t>AU0000148223</t>
  </si>
  <si>
    <t>AU0000155228</t>
  </si>
  <si>
    <t>AU0000369829</t>
  </si>
  <si>
    <t>AU0000189284</t>
  </si>
  <si>
    <t>AU0000157455</t>
  </si>
  <si>
    <t>AU0000173478</t>
  </si>
  <si>
    <t>AU0000158636</t>
  </si>
  <si>
    <t>AU0000155699</t>
  </si>
  <si>
    <t>AU0000157661</t>
  </si>
  <si>
    <t>AU0000156796</t>
  </si>
  <si>
    <t>AU0000189987</t>
  </si>
  <si>
    <t>AU0000158578</t>
  </si>
  <si>
    <t>AU0000157075</t>
  </si>
  <si>
    <t>AU0000153215</t>
  </si>
  <si>
    <t>AU0000154833</t>
  </si>
  <si>
    <t>AU0000398364</t>
  </si>
  <si>
    <t>AU0000385841</t>
  </si>
  <si>
    <t>AU0000163057</t>
  </si>
  <si>
    <t>AU0000153991</t>
  </si>
  <si>
    <t>AU0000154684</t>
  </si>
  <si>
    <t>AU0000153280</t>
  </si>
  <si>
    <t>AU0000177271</t>
  </si>
  <si>
    <t>AU0000182628</t>
  </si>
  <si>
    <t>AU0000157067</t>
  </si>
  <si>
    <t>AU0000158594</t>
  </si>
  <si>
    <t>AU0000157091</t>
  </si>
  <si>
    <t>AU0000153256</t>
  </si>
  <si>
    <t>AU0000160921</t>
  </si>
  <si>
    <t>AU0000154015</t>
  </si>
  <si>
    <t>AU0000157083</t>
  </si>
  <si>
    <t>AU0000165896</t>
  </si>
  <si>
    <t>AU0000159840</t>
  </si>
  <si>
    <t>AU0000224552</t>
  </si>
  <si>
    <t>AU0000172041</t>
  </si>
  <si>
    <t>AU0000212292</t>
  </si>
  <si>
    <t>AU0000158537</t>
  </si>
  <si>
    <t>AU0000165383</t>
  </si>
  <si>
    <t>AU0000165375</t>
  </si>
  <si>
    <t>AU0000168635</t>
  </si>
  <si>
    <t>AU0000168627</t>
  </si>
  <si>
    <t>AU0000158560</t>
  </si>
  <si>
    <t>AU0000168676</t>
  </si>
  <si>
    <t>AU0000251811</t>
  </si>
  <si>
    <t>AU0000168668</t>
  </si>
  <si>
    <t>AU0000178071</t>
  </si>
  <si>
    <t>AU0000407611</t>
  </si>
  <si>
    <t>AU0000168999</t>
  </si>
  <si>
    <t>AU0000169914</t>
  </si>
  <si>
    <t>AU0000169559</t>
  </si>
  <si>
    <t>AU0000155889</t>
  </si>
  <si>
    <t>AU0000167066</t>
  </si>
  <si>
    <t>AU0000169963</t>
  </si>
  <si>
    <t>AU0000161879</t>
  </si>
  <si>
    <t>AU0000170946</t>
  </si>
  <si>
    <t>AU0000170391</t>
  </si>
  <si>
    <t>AU0000166134</t>
  </si>
  <si>
    <t>AU0000172025</t>
  </si>
  <si>
    <t>AU0000177172</t>
  </si>
  <si>
    <t>AU0000172009</t>
  </si>
  <si>
    <t>AU0000343253</t>
  </si>
  <si>
    <t>AU0000171415</t>
  </si>
  <si>
    <t>AU0000173304</t>
  </si>
  <si>
    <t>AU0000173486</t>
  </si>
  <si>
    <t>AU0000171621</t>
  </si>
  <si>
    <t>AU0000171910</t>
  </si>
  <si>
    <t>AU0000178113</t>
  </si>
  <si>
    <t>AU0000180226</t>
  </si>
  <si>
    <t>AU0000217580</t>
  </si>
  <si>
    <t>AU0000169302</t>
  </si>
  <si>
    <t>AU0000174237</t>
  </si>
  <si>
    <t>AU0000187262</t>
  </si>
  <si>
    <t>AU0000394611</t>
  </si>
  <si>
    <t>IL0011795064</t>
  </si>
  <si>
    <t>AU0000175838</t>
  </si>
  <si>
    <t>AU0000175820</t>
  </si>
  <si>
    <t>AU0000196602</t>
  </si>
  <si>
    <t>AU0000404998</t>
  </si>
  <si>
    <t>AU0000178139</t>
  </si>
  <si>
    <t>AU0000179137</t>
  </si>
  <si>
    <t>AU0000181109</t>
  </si>
  <si>
    <t>AU0000187569</t>
  </si>
  <si>
    <t>AU0000182263</t>
  </si>
  <si>
    <t>AU0000180887</t>
  </si>
  <si>
    <t>AU0000173965</t>
  </si>
  <si>
    <t>AU0000181174</t>
  </si>
  <si>
    <t>AU0000181851</t>
  </si>
  <si>
    <t>AU0000183543</t>
  </si>
  <si>
    <t>AU0000180317</t>
  </si>
  <si>
    <t>AU0000183253</t>
  </si>
  <si>
    <t>AU0000184293</t>
  </si>
  <si>
    <t>AU0000186504</t>
  </si>
  <si>
    <t>AU0000182412</t>
  </si>
  <si>
    <t>AU0000186496</t>
  </si>
  <si>
    <t>AU0000212375</t>
  </si>
  <si>
    <t>AU0000187239</t>
  </si>
  <si>
    <t>AU0000185852</t>
  </si>
  <si>
    <t>AU0000219347</t>
  </si>
  <si>
    <t>AU0000188849</t>
  </si>
  <si>
    <t>AU0000184137</t>
  </si>
  <si>
    <t>AU0000181984</t>
  </si>
  <si>
    <t>AU0000210957</t>
  </si>
  <si>
    <t>AU0000182545</t>
  </si>
  <si>
    <t>AU0000189276</t>
  </si>
  <si>
    <t>AU0000187932</t>
  </si>
  <si>
    <t>AU0000189375</t>
  </si>
  <si>
    <t>AU0000187957</t>
  </si>
  <si>
    <t>AU0000185860</t>
  </si>
  <si>
    <t>AU0000187940</t>
  </si>
  <si>
    <t>AU0000189664</t>
  </si>
  <si>
    <t>AU0000189318</t>
  </si>
  <si>
    <t>AU0000189300</t>
  </si>
  <si>
    <t>AU0000191793</t>
  </si>
  <si>
    <t>AU0000184459</t>
  </si>
  <si>
    <t>AU0000182552</t>
  </si>
  <si>
    <t>AU0000197352</t>
  </si>
  <si>
    <t>AU0000194433</t>
  </si>
  <si>
    <t>AU0000195877</t>
  </si>
  <si>
    <t>AU0000196594</t>
  </si>
  <si>
    <t>AU0000195240</t>
  </si>
  <si>
    <t>AU0000190290</t>
  </si>
  <si>
    <t>AU0000320475</t>
  </si>
  <si>
    <t>AU0000196727</t>
  </si>
  <si>
    <t>AU0000189292</t>
  </si>
  <si>
    <t>AU0000369662</t>
  </si>
  <si>
    <t>AU0000187288</t>
  </si>
  <si>
    <t>AU0000190308</t>
  </si>
  <si>
    <t>AU0000191058</t>
  </si>
  <si>
    <t>AU0000190829</t>
  </si>
  <si>
    <t>AU0000214157</t>
  </si>
  <si>
    <t>AU0000187247</t>
  </si>
  <si>
    <t>AU0000207268</t>
  </si>
  <si>
    <t>AU0000206732</t>
  </si>
  <si>
    <t>AU0000207805</t>
  </si>
  <si>
    <t>AU0000307738</t>
  </si>
  <si>
    <t>AU0000207466</t>
  </si>
  <si>
    <t>AU0000208282</t>
  </si>
  <si>
    <t>AU0000222887</t>
  </si>
  <si>
    <t>AU0000210734</t>
  </si>
  <si>
    <t>AU0000210940</t>
  </si>
  <si>
    <t>AU0000209868</t>
  </si>
  <si>
    <t>AU0000212136</t>
  </si>
  <si>
    <t>AU0000212078</t>
  </si>
  <si>
    <t>AU0000210726</t>
  </si>
  <si>
    <t>AU0000211872</t>
  </si>
  <si>
    <t>AU0000214082</t>
  </si>
  <si>
    <t>AU0000210098</t>
  </si>
  <si>
    <t>AU0000216913</t>
  </si>
  <si>
    <t>AU0000216889</t>
  </si>
  <si>
    <t>AU0000218190</t>
  </si>
  <si>
    <t>AU0000212961</t>
  </si>
  <si>
    <t>AU0000217689</t>
  </si>
  <si>
    <t>AU0000217648</t>
  </si>
  <si>
    <t>AU0000218869</t>
  </si>
  <si>
    <t>AU0000217655</t>
  </si>
  <si>
    <t>AU0000221251</t>
  </si>
  <si>
    <t>AU0000221244</t>
  </si>
  <si>
    <t>AU0000220808</t>
  </si>
  <si>
    <t>AU0000248726</t>
  </si>
  <si>
    <t>AU0000405987</t>
  </si>
  <si>
    <t>AU0000219529</t>
  </si>
  <si>
    <t>AU0000222143</t>
  </si>
  <si>
    <t>AU0000223257</t>
  </si>
  <si>
    <t>AU0000226326</t>
  </si>
  <si>
    <t>AU0000278095</t>
  </si>
  <si>
    <t>AU0000232035</t>
  </si>
  <si>
    <t>AU0000253379</t>
  </si>
  <si>
    <t>AU0000248429</t>
  </si>
  <si>
    <t>AU0000235004</t>
  </si>
  <si>
    <t>AU0000235418</t>
  </si>
  <si>
    <t>AU0000237729</t>
  </si>
  <si>
    <t>AU0000238461</t>
  </si>
  <si>
    <t>AU0000238479</t>
  </si>
  <si>
    <t>AU0000237638</t>
  </si>
  <si>
    <t>AU0000237174</t>
  </si>
  <si>
    <t>AU0000245763</t>
  </si>
  <si>
    <t>AU0000289761</t>
  </si>
  <si>
    <t>AU0000247256</t>
  </si>
  <si>
    <t>AU0000240970</t>
  </si>
  <si>
    <t>AU0000243750</t>
  </si>
  <si>
    <t>AU0000250573</t>
  </si>
  <si>
    <t>AU0000252314</t>
  </si>
  <si>
    <t>AU0000253171</t>
  </si>
  <si>
    <t>AU0000253189</t>
  </si>
  <si>
    <t>AU0000241416</t>
  </si>
  <si>
    <t>NZBPGE0004S2</t>
  </si>
  <si>
    <t>AU0000255747</t>
  </si>
  <si>
    <t>AU0000259582</t>
  </si>
  <si>
    <t>AU0000265324</t>
  </si>
  <si>
    <t>AU0000262008</t>
  </si>
  <si>
    <t>AU0000273088</t>
  </si>
  <si>
    <t>AU0000268286</t>
  </si>
  <si>
    <t>AU0000400616</t>
  </si>
  <si>
    <t>AU0000274284</t>
  </si>
  <si>
    <t>NZWINE0003S1</t>
  </si>
  <si>
    <t>NZMFBE0004S1</t>
  </si>
  <si>
    <t>NZNZLE0001S2</t>
  </si>
  <si>
    <t>NZRUAE0004S1</t>
  </si>
  <si>
    <t>AU0000315533</t>
  </si>
  <si>
    <t>AU0000199713</t>
  </si>
  <si>
    <t>AU0000015729</t>
  </si>
  <si>
    <t>AU000000ADY7</t>
  </si>
  <si>
    <t>AU000000ABV7</t>
  </si>
  <si>
    <t>AU000000ACS1</t>
  </si>
  <si>
    <t>AU000000ACW3</t>
  </si>
  <si>
    <t>AU0000358137</t>
  </si>
  <si>
    <t>AU000000ADD1</t>
  </si>
  <si>
    <t>AU000000CKA8</t>
  </si>
  <si>
    <t>AU000000AAC9</t>
  </si>
  <si>
    <t>AU000000AAR7</t>
  </si>
  <si>
    <t>AU0000030645</t>
  </si>
  <si>
    <t>AU0000126633</t>
  </si>
  <si>
    <t>AU000000ADN0</t>
  </si>
  <si>
    <t>AU0000096828</t>
  </si>
  <si>
    <t>AU0000012494</t>
  </si>
  <si>
    <t>AU0000331142</t>
  </si>
  <si>
    <t>AU0000297764</t>
  </si>
  <si>
    <t>AU000000AEE7</t>
  </si>
  <si>
    <t>AU0000347718</t>
  </si>
  <si>
    <t>AU000000APZ8</t>
  </si>
  <si>
    <t>AU0000289613</t>
  </si>
  <si>
    <t>AU000000LHM0</t>
  </si>
  <si>
    <t>AU000000ATP1</t>
  </si>
  <si>
    <t>AU0000074221</t>
  </si>
  <si>
    <t>AU000000STM0</t>
  </si>
  <si>
    <t>AU0000111114</t>
  </si>
  <si>
    <t>AU000000HAS0</t>
  </si>
  <si>
    <t>AU0000196891</t>
  </si>
  <si>
    <t>AU0000322448</t>
  </si>
  <si>
    <t>AU0000281172</t>
  </si>
  <si>
    <t>AU000000BLG5</t>
  </si>
  <si>
    <t>AU000000AHF7</t>
  </si>
  <si>
    <t>AU000000ARU5</t>
  </si>
  <si>
    <t>AU0000050536</t>
  </si>
  <si>
    <t>AU0000033060</t>
  </si>
  <si>
    <t>AU000000ARV3</t>
  </si>
  <si>
    <t>AU000000BIT4</t>
  </si>
  <si>
    <t>AU000000LPD2</t>
  </si>
  <si>
    <t>AU000000AVG6</t>
  </si>
  <si>
    <t>AU0000240764</t>
  </si>
  <si>
    <t>AU000000AQD3</t>
  </si>
  <si>
    <t>AU000000AUQ7</t>
  </si>
  <si>
    <t>AU000000AUZ8</t>
  </si>
  <si>
    <t>AU000000CAA9</t>
  </si>
  <si>
    <t>AU000000CAZ6</t>
  </si>
  <si>
    <t>AU000000WNR4</t>
  </si>
  <si>
    <t>AU000000BMN9</t>
  </si>
  <si>
    <t>AU000000BKY0</t>
  </si>
  <si>
    <t>AU0000372054</t>
  </si>
  <si>
    <t>AU000000CAV5</t>
  </si>
  <si>
    <t>AU000000CT13</t>
  </si>
  <si>
    <t>AU000000SNS0</t>
  </si>
  <si>
    <t>AU000000AGY0</t>
  </si>
  <si>
    <t>AU000000AMA8</t>
  </si>
  <si>
    <t>AU000000BLZ5</t>
  </si>
  <si>
    <t>AU0000162950</t>
  </si>
  <si>
    <t>AU000000ALK9</t>
  </si>
  <si>
    <t>AU000000ANO7</t>
  </si>
  <si>
    <t>AU0000404782</t>
  </si>
  <si>
    <t>AU000000CDT3</t>
  </si>
  <si>
    <t>AU000000IMC7</t>
  </si>
  <si>
    <t>AU000000CRB1</t>
  </si>
  <si>
    <t>AU0000143729</t>
  </si>
  <si>
    <t>AU0000326647</t>
  </si>
  <si>
    <t>AU000000ALY0</t>
  </si>
  <si>
    <t>AU0000053373</t>
  </si>
  <si>
    <t>AU000000JAT4</t>
  </si>
  <si>
    <t>AU0000317281</t>
  </si>
  <si>
    <t>AU000000CTP7</t>
  </si>
  <si>
    <t>AU0000089351</t>
  </si>
  <si>
    <t>AU000000AON7</t>
  </si>
  <si>
    <t>AU000000VPR1</t>
  </si>
  <si>
    <t>AU0000298762</t>
  </si>
  <si>
    <t>AU0000258816</t>
  </si>
  <si>
    <t>AU000000AKP0</t>
  </si>
  <si>
    <t>AU000000GPT8</t>
  </si>
  <si>
    <t>AU000000YOW8</t>
  </si>
  <si>
    <t>AU000000BOE4</t>
  </si>
  <si>
    <t>AU0000100901</t>
  </si>
  <si>
    <t>AU000000BUX1</t>
  </si>
  <si>
    <t>AU000000MRD6</t>
  </si>
  <si>
    <t>AU000000AXE7</t>
  </si>
  <si>
    <t>AU000000CTO0</t>
  </si>
  <si>
    <t>AU0000186249</t>
  </si>
  <si>
    <t>AU0000019374</t>
  </si>
  <si>
    <t>AU0000044364</t>
  </si>
  <si>
    <t>AU000000BUB7</t>
  </si>
  <si>
    <t>PG0008526520</t>
  </si>
  <si>
    <t>AU000000ZNC9</t>
  </si>
  <si>
    <t>AU000000DMG9</t>
  </si>
  <si>
    <t>AU000000PYC7</t>
  </si>
  <si>
    <t>AU000000BUY9</t>
  </si>
  <si>
    <t>AU000000CHC0</t>
  </si>
  <si>
    <t>AU0000365637</t>
  </si>
  <si>
    <t>AU000000DTL4</t>
  </si>
  <si>
    <t>AU000000TIA6</t>
  </si>
  <si>
    <t>AU000000NVA2</t>
  </si>
  <si>
    <t>AU0000196206</t>
  </si>
  <si>
    <t>AU000000CYL6</t>
  </si>
  <si>
    <t>AU000000BPP7</t>
  </si>
  <si>
    <t>AU000000IPD8</t>
  </si>
  <si>
    <t>AU0000222663</t>
  </si>
  <si>
    <t>AU0000028763</t>
  </si>
  <si>
    <t>AU00000088E2</t>
  </si>
  <si>
    <t>AU000000CCE7</t>
  </si>
  <si>
    <t>AU000000HAV4</t>
  </si>
  <si>
    <t>AU0000348658</t>
  </si>
  <si>
    <t>AU000000CXZ8</t>
  </si>
  <si>
    <t>AU000000JAN7</t>
  </si>
  <si>
    <t>AU0000054074</t>
  </si>
  <si>
    <t>AU000000MNS3</t>
  </si>
  <si>
    <t>AU000000WSI2</t>
  </si>
  <si>
    <t>AU0000310211</t>
  </si>
  <si>
    <t>AU0000122749</t>
  </si>
  <si>
    <t>AU000000DTM2</t>
  </si>
  <si>
    <t>AU0000122251</t>
  </si>
  <si>
    <t>AU0000367153</t>
  </si>
  <si>
    <t>AU0000182784</t>
  </si>
  <si>
    <t>AU000000EMR4</t>
  </si>
  <si>
    <t>AU000000CTE1</t>
  </si>
  <si>
    <t>AU000000IEQ4</t>
  </si>
  <si>
    <t>AU000000TYX5</t>
  </si>
  <si>
    <t>AU0000378226</t>
  </si>
  <si>
    <t>AU0000049033</t>
  </si>
  <si>
    <t>AU000000NXM3</t>
  </si>
  <si>
    <t>AU000000HGO6</t>
  </si>
  <si>
    <t>AU000000EVE3</t>
  </si>
  <si>
    <t>AU000000PRU3</t>
  </si>
  <si>
    <t>AU000000CQR9</t>
  </si>
  <si>
    <t>AU000000MAY8</t>
  </si>
  <si>
    <t>AU000000EME2</t>
  </si>
  <si>
    <t>AU000000ERL6</t>
  </si>
  <si>
    <t>AU0000048001</t>
  </si>
  <si>
    <t>AU000000AMN1</t>
  </si>
  <si>
    <t>AU000000GLH2</t>
  </si>
  <si>
    <t>AU000000GWR8</t>
  </si>
  <si>
    <t>AU000000GML2</t>
  </si>
  <si>
    <t>AU0000068579</t>
  </si>
  <si>
    <t>AU0000009425</t>
  </si>
  <si>
    <t>AU000000MLS7</t>
  </si>
  <si>
    <t>AU000000SYA5</t>
  </si>
  <si>
    <t>AU000000TKM7</t>
  </si>
  <si>
    <t>AU0000033326</t>
  </si>
  <si>
    <t>AU0000250680</t>
  </si>
  <si>
    <t>AU000000FML4</t>
  </si>
  <si>
    <t>AU0000188021</t>
  </si>
  <si>
    <t>AU0000248288</t>
  </si>
  <si>
    <t>AU000000IMU9</t>
  </si>
  <si>
    <t>AU000000SDV5</t>
  </si>
  <si>
    <t>AU0000131849</t>
  </si>
  <si>
    <t>AU000000GPR2</t>
  </si>
  <si>
    <t>AU000000GRV0</t>
  </si>
  <si>
    <t>AU000000GUL5</t>
  </si>
  <si>
    <t>AU000000STA5</t>
  </si>
  <si>
    <t>BMG5220L1090</t>
  </si>
  <si>
    <t>AU000000AMI1</t>
  </si>
  <si>
    <t>AU0000179640</t>
  </si>
  <si>
    <t>AU000000HGL2</t>
  </si>
  <si>
    <t>AU000000GGX9</t>
  </si>
  <si>
    <t>AU0000265381</t>
  </si>
  <si>
    <t>AU000000ZNO4</t>
  </si>
  <si>
    <t>AU000000GTG7</t>
  </si>
  <si>
    <t>AU000000CLA6</t>
  </si>
  <si>
    <t>AU000000KPO1</t>
  </si>
  <si>
    <t>AU000000RCT3</t>
  </si>
  <si>
    <t>AU000000REY9</t>
  </si>
  <si>
    <t>AU000000PPG6</t>
  </si>
  <si>
    <t>AU000000HMX5</t>
  </si>
  <si>
    <t>AU000000TOE6</t>
  </si>
  <si>
    <t>AU0000362923</t>
  </si>
  <si>
    <t>AU000000CYQ5</t>
  </si>
  <si>
    <t>AU000000GOR5</t>
  </si>
  <si>
    <t>AU000000EMU8</t>
  </si>
  <si>
    <t>AU000000ENR2</t>
  </si>
  <si>
    <t>AU0000018137</t>
  </si>
  <si>
    <t>AU0000250250</t>
  </si>
  <si>
    <t>AU000000BKT0</t>
  </si>
  <si>
    <t>AU0000003DP6</t>
  </si>
  <si>
    <t>AU0000330250</t>
  </si>
  <si>
    <t>AU0000352627</t>
  </si>
  <si>
    <t>AU0000050130</t>
  </si>
  <si>
    <t>AU000000NTU4</t>
  </si>
  <si>
    <t>AU0000232415</t>
  </si>
  <si>
    <t>AU0000284366</t>
  </si>
  <si>
    <t>AU000000VMT4</t>
  </si>
  <si>
    <t>AU0000129710</t>
  </si>
  <si>
    <t>AU0000006934</t>
  </si>
  <si>
    <t>AU000000MGR9</t>
  </si>
  <si>
    <t>AU000000TMX0</t>
  </si>
  <si>
    <t>AU0000066169</t>
  </si>
  <si>
    <t>AU0000196149</t>
  </si>
  <si>
    <t>AU000000TKL9</t>
  </si>
  <si>
    <t>AU000000BAS3</t>
  </si>
  <si>
    <t>AU0000031304</t>
  </si>
  <si>
    <t>AU0000076879</t>
  </si>
  <si>
    <t>AU000000ADV3</t>
  </si>
  <si>
    <t>AU000000FZR3</t>
  </si>
  <si>
    <t>AU0000054900</t>
  </si>
  <si>
    <t>AU000000BOT2</t>
  </si>
  <si>
    <t>AU0000260903</t>
  </si>
  <si>
    <t>AU000000BXN6</t>
  </si>
  <si>
    <t>AU000000PDN8</t>
  </si>
  <si>
    <t>AU0000121808</t>
  </si>
  <si>
    <t>AU000000IPT4</t>
  </si>
  <si>
    <t>AU0000043945</t>
  </si>
  <si>
    <t>AU000000GED6</t>
  </si>
  <si>
    <t>AU000000CMD8</t>
  </si>
  <si>
    <t>AU0000315624</t>
  </si>
  <si>
    <t>AU000000CGS8</t>
  </si>
  <si>
    <t>AU000000HAW2</t>
  </si>
  <si>
    <t>AU000000DGR8</t>
  </si>
  <si>
    <t>AU000000MMR7</t>
  </si>
  <si>
    <t>AU000000RHI5</t>
  </si>
  <si>
    <t>AU0000041881</t>
  </si>
  <si>
    <t>AU000000GLL4</t>
  </si>
  <si>
    <t>AU0000402687</t>
  </si>
  <si>
    <t>AU0000198939</t>
  </si>
  <si>
    <t>AU000000RFT6</t>
  </si>
  <si>
    <t>AU0000077208</t>
  </si>
  <si>
    <t>AU0000074742</t>
  </si>
  <si>
    <t>AU000000CZR0</t>
  </si>
  <si>
    <t>AU000000IDA0</t>
  </si>
  <si>
    <t>AU000000MEU8</t>
  </si>
  <si>
    <t>AU000000MDX4</t>
  </si>
  <si>
    <t>AU000000MGU3</t>
  </si>
  <si>
    <t>AU0000009839</t>
  </si>
  <si>
    <t>AU000000VAR3</t>
  </si>
  <si>
    <t>AU000000ST15</t>
  </si>
  <si>
    <t>AU0000047441</t>
  </si>
  <si>
    <t>AU000000PPY9</t>
  </si>
  <si>
    <t>AU000000PTR5</t>
  </si>
  <si>
    <t>AU000000BRK4</t>
  </si>
  <si>
    <t>AU000000DGH9</t>
  </si>
  <si>
    <t>AU000000AVL6</t>
  </si>
  <si>
    <t>AU0000355588</t>
  </si>
  <si>
    <t>AU000000FBR4</t>
  </si>
  <si>
    <t>AU000000DRX3</t>
  </si>
  <si>
    <t>AU000000VML1</t>
  </si>
  <si>
    <t>AU000000RBR9</t>
  </si>
  <si>
    <t>AU000000SMN3</t>
  </si>
  <si>
    <t>AU000000SRI2</t>
  </si>
  <si>
    <t>AU000000JAL1</t>
  </si>
  <si>
    <t>AU0000146961</t>
  </si>
  <si>
    <t>AU000000EOL3</t>
  </si>
  <si>
    <t>AU000000ZMI8</t>
  </si>
  <si>
    <t>AU000000GMD9</t>
  </si>
  <si>
    <t>AU000000IOD1</t>
  </si>
  <si>
    <t>AU000000AGR4</t>
  </si>
  <si>
    <t>AU000000VMC0</t>
  </si>
  <si>
    <t>AU0000028946</t>
  </si>
  <si>
    <t>AU000000EGL9</t>
  </si>
  <si>
    <t>AU000000EOS8</t>
  </si>
  <si>
    <t>AU000000SW10</t>
  </si>
  <si>
    <t>AU000000PGM3</t>
  </si>
  <si>
    <t>AU000000EXR1</t>
  </si>
  <si>
    <t>AU0000259061</t>
  </si>
  <si>
    <t>AU0000115172</t>
  </si>
  <si>
    <t>AU0000021974</t>
  </si>
  <si>
    <t>AU000000PEN6</t>
  </si>
  <si>
    <t>AU0000147811</t>
  </si>
  <si>
    <t>AU0000081341</t>
  </si>
  <si>
    <t>AU000000FRM1</t>
  </si>
  <si>
    <t>AU0000153736</t>
  </si>
  <si>
    <t>AU000000AMD2</t>
  </si>
  <si>
    <t>AU0000223505</t>
  </si>
  <si>
    <t>AU000000RXL6</t>
  </si>
  <si>
    <t>AU000000SBR7</t>
  </si>
  <si>
    <t>AU000000NAG3</t>
  </si>
  <si>
    <t>AU000000PCL4</t>
  </si>
  <si>
    <t>AU0000295693</t>
  </si>
  <si>
    <t>AU0000121907</t>
  </si>
  <si>
    <t>AU000000KGL6</t>
  </si>
  <si>
    <t>AU000000IVT2</t>
  </si>
  <si>
    <t>AU0000040297</t>
  </si>
  <si>
    <t>AU000000EVS3</t>
  </si>
  <si>
    <t>AU0000195380</t>
  </si>
  <si>
    <t>AU000000RWD5</t>
  </si>
  <si>
    <t>AU000000EGH7</t>
  </si>
  <si>
    <t>AU000000SEN0</t>
  </si>
  <si>
    <t>AU0000049637</t>
  </si>
  <si>
    <t>AU000000STX7</t>
  </si>
  <si>
    <t>AU000000PGY8</t>
  </si>
  <si>
    <t>AU0000305542</t>
  </si>
  <si>
    <t>AU000000JYC0</t>
  </si>
  <si>
    <t>AU000000KOR7</t>
  </si>
  <si>
    <t>AU0000070328</t>
  </si>
  <si>
    <t>AU000000CVV1</t>
  </si>
  <si>
    <t>AU000000BMG3</t>
  </si>
  <si>
    <t>AU000000IVR6</t>
  </si>
  <si>
    <t>AU0000296022</t>
  </si>
  <si>
    <t>AU000000HT83</t>
  </si>
  <si>
    <t>AU000000FSG1</t>
  </si>
  <si>
    <t>AU000000AUH6</t>
  </si>
  <si>
    <t>AU0000086530</t>
  </si>
  <si>
    <t>AU000000GLA7</t>
  </si>
  <si>
    <t>AU000000DUB3</t>
  </si>
  <si>
    <t>AU000000LIN6</t>
  </si>
  <si>
    <t>AU000000LKE1</t>
  </si>
  <si>
    <t>AU000000GBE0</t>
  </si>
  <si>
    <t>AU000000CTM4</t>
  </si>
  <si>
    <t>AU000000OEC2</t>
  </si>
  <si>
    <t>AU000000LIO4</t>
  </si>
  <si>
    <t>AU000000PEK2</t>
  </si>
  <si>
    <t>AU000000OIL4</t>
  </si>
  <si>
    <t>AU000000CZN9</t>
  </si>
  <si>
    <t>AU000000GTE2</t>
  </si>
  <si>
    <t>AU000000GTR4</t>
  </si>
  <si>
    <t>AU0000320459</t>
  </si>
  <si>
    <t>VGG5520W1023</t>
  </si>
  <si>
    <t>AU000000AKN5</t>
  </si>
  <si>
    <t>AU000000IGO4</t>
  </si>
  <si>
    <t>AU000000SBM8</t>
  </si>
  <si>
    <t>AU000000LIC9</t>
  </si>
  <si>
    <t>AU000000LKO0</t>
  </si>
  <si>
    <t>AU0000203796</t>
  </si>
  <si>
    <t>AU000000M7T0</t>
  </si>
  <si>
    <t>AU000000LMG2</t>
  </si>
  <si>
    <t>AU000000CIA2</t>
  </si>
  <si>
    <t>AU000000LOM6</t>
  </si>
  <si>
    <t>AU000000LTR4</t>
  </si>
  <si>
    <t>AU000000SFR8</t>
  </si>
  <si>
    <t>AU000000LSA2</t>
  </si>
  <si>
    <t>AU000000CEL8</t>
  </si>
  <si>
    <t>AU000000SGP0</t>
  </si>
  <si>
    <t>AU0000123010</t>
  </si>
  <si>
    <t>AU000000MAU6</t>
  </si>
  <si>
    <t>AU000000RNT0</t>
  </si>
  <si>
    <t>AU000000WEC5</t>
  </si>
  <si>
    <t>AU0000222002</t>
  </si>
  <si>
    <t>AU000000SLX4</t>
  </si>
  <si>
    <t>AU000000DXB7</t>
  </si>
  <si>
    <t>AU0000072019</t>
  </si>
  <si>
    <t>AU000000WCN6</t>
  </si>
  <si>
    <t>AU000000DCC9</t>
  </si>
  <si>
    <t>AU000000CHN7</t>
  </si>
  <si>
    <t>AU000000MEI3</t>
  </si>
  <si>
    <t>AU000000SER1</t>
  </si>
  <si>
    <t>AU000000TAM8</t>
  </si>
  <si>
    <t>AU0000273856</t>
  </si>
  <si>
    <t>AU000000SVL8</t>
  </si>
  <si>
    <t>AU0000357261</t>
  </si>
  <si>
    <t>AU0000022261</t>
  </si>
  <si>
    <t>AU000000MLX7</t>
  </si>
  <si>
    <t>AU0000075954</t>
  </si>
  <si>
    <t>AU000000TAS5</t>
  </si>
  <si>
    <t>AU0000313769</t>
  </si>
  <si>
    <t>AU0000115750</t>
  </si>
  <si>
    <t>AU000000HPR0</t>
  </si>
  <si>
    <t>AU0000033102</t>
  </si>
  <si>
    <t>AU000000SYR9</t>
  </si>
  <si>
    <t>AU0000070856</t>
  </si>
  <si>
    <t>AU000000APW5</t>
  </si>
  <si>
    <t>AU000000WKT6</t>
  </si>
  <si>
    <t>AU000000MEM5</t>
  </si>
  <si>
    <t>AU0000382079</t>
  </si>
  <si>
    <t>AU000000KAI5</t>
  </si>
  <si>
    <t>AU0000309015</t>
  </si>
  <si>
    <t>AU000000MRC8</t>
  </si>
  <si>
    <t>AU000000MTH3</t>
  </si>
  <si>
    <t>AU000000EMP8</t>
  </si>
  <si>
    <t>AU0000214967</t>
  </si>
  <si>
    <t>AU0000087264</t>
  </si>
  <si>
    <t>AU000000WHC8</t>
  </si>
  <si>
    <t>AU0000105033</t>
  </si>
  <si>
    <t>AU000000FAR6</t>
  </si>
  <si>
    <t>AU000000CNJ3</t>
  </si>
  <si>
    <t>AU000000JPR6</t>
  </si>
  <si>
    <t>AU000000KEY4</t>
  </si>
  <si>
    <t>AU0000392748</t>
  </si>
  <si>
    <t>AU000000RIM5</t>
  </si>
  <si>
    <t>AU000000GBZ5</t>
  </si>
  <si>
    <t>AU0000403727</t>
  </si>
  <si>
    <t>AU0000147753</t>
  </si>
  <si>
    <t>AU0000256976</t>
  </si>
  <si>
    <t>AU000000TTM8</t>
  </si>
  <si>
    <t>AU000000NOR1</t>
  </si>
  <si>
    <t>AU0000031395</t>
  </si>
  <si>
    <t>AU000000TRM2</t>
  </si>
  <si>
    <t>AU000000WBE7</t>
  </si>
  <si>
    <t>AU000000LIT3</t>
  </si>
  <si>
    <t>AU0000365348</t>
  </si>
  <si>
    <t>AU0000371049</t>
  </si>
  <si>
    <t>AU000000TZN3</t>
  </si>
  <si>
    <t>AU0000265217</t>
  </si>
  <si>
    <t>AU000000TTI6</t>
  </si>
  <si>
    <t>AU0000117285</t>
  </si>
  <si>
    <t>AU000000DNA0</t>
  </si>
  <si>
    <t>AU000000CL86</t>
  </si>
  <si>
    <t>AU000000WWI4</t>
  </si>
  <si>
    <t>AU000000GGE9</t>
  </si>
  <si>
    <t>AU0000199051</t>
  </si>
  <si>
    <t>AU000000RMI5</t>
  </si>
  <si>
    <t>AU000000ROG5</t>
  </si>
  <si>
    <t>AU000000MGT5</t>
  </si>
  <si>
    <t>AU000000RPG2</t>
  </si>
  <si>
    <t>AU0000306292</t>
  </si>
  <si>
    <t>AU0000157745</t>
  </si>
  <si>
    <t>AU000000AUR5</t>
  </si>
  <si>
    <t>AU000000VRC9</t>
  </si>
  <si>
    <t>AU0000246704</t>
  </si>
  <si>
    <t>AU0000127011</t>
  </si>
  <si>
    <t>AU000000NAE8</t>
  </si>
  <si>
    <t>AU0000207540</t>
  </si>
  <si>
    <t>AU000000TSL2</t>
  </si>
  <si>
    <t>AU0000231680</t>
  </si>
  <si>
    <t>AU000000OSL3</t>
  </si>
  <si>
    <t>AU000000NGY3</t>
  </si>
  <si>
    <t>AU000000SPL0</t>
  </si>
  <si>
    <t>AU000000SRZ6</t>
  </si>
  <si>
    <t>AU000000MEL7</t>
  </si>
  <si>
    <t>AU000000PEX5</t>
  </si>
  <si>
    <t>AU0000355000</t>
  </si>
  <si>
    <t>AU000000AEV1</t>
  </si>
  <si>
    <t>AU000000LSR6</t>
  </si>
  <si>
    <t>AU000000UBI2</t>
  </si>
  <si>
    <t>AU000000RLC0</t>
  </si>
  <si>
    <t>NZBLTE0002S8</t>
  </si>
  <si>
    <t>NZHERE0001S6</t>
  </si>
  <si>
    <t>NZRBCE0001S3</t>
  </si>
  <si>
    <t>NZRYME0001S4</t>
  </si>
  <si>
    <t>AU000000EFE6</t>
  </si>
  <si>
    <t>AU000000SIX0</t>
  </si>
  <si>
    <t>AU000000PIL1</t>
  </si>
  <si>
    <t>AU0000378291</t>
  </si>
  <si>
    <t>AU000000IRD4</t>
  </si>
  <si>
    <t>AU000000OKJ4</t>
  </si>
  <si>
    <t>AU000000SHO1</t>
  </si>
  <si>
    <t>AU0000406746</t>
  </si>
  <si>
    <t>AU0000006124</t>
  </si>
  <si>
    <t>AU0000031411</t>
  </si>
  <si>
    <t>AU000000CMM9</t>
  </si>
  <si>
    <t>AU0000013518</t>
  </si>
  <si>
    <t>AU0000152183</t>
  </si>
  <si>
    <t>AU0000169039</t>
  </si>
  <si>
    <t>AU0000373722</t>
  </si>
  <si>
    <t>AU000000KNM0</t>
  </si>
  <si>
    <t>NZVIKE0002S1</t>
  </si>
  <si>
    <t>AU000000BRU3</t>
  </si>
  <si>
    <t>NZCFGE0001S7</t>
  </si>
  <si>
    <t>AU0000369753</t>
  </si>
  <si>
    <t>AU000000ADO8</t>
  </si>
  <si>
    <t>AU0000178477</t>
  </si>
  <si>
    <t>AU0000310302</t>
  </si>
  <si>
    <t>AU000000CYP7</t>
  </si>
  <si>
    <t>AU000000ENT8</t>
  </si>
  <si>
    <t>AU000000AU12</t>
  </si>
  <si>
    <t>AU0000192726</t>
  </si>
  <si>
    <t>AU0000028979</t>
  </si>
  <si>
    <t>AU000000MAT8</t>
  </si>
  <si>
    <t>AU0000052490</t>
  </si>
  <si>
    <t>AU0000058737</t>
  </si>
  <si>
    <t>AU000000AOA4</t>
  </si>
  <si>
    <t>AU000000FGR3</t>
  </si>
  <si>
    <t>AU0000023053</t>
  </si>
  <si>
    <t>AU000000SRN2</t>
  </si>
  <si>
    <t>AU000000CXU9</t>
  </si>
  <si>
    <t>AU000000ORN1</t>
  </si>
  <si>
    <t>AU0000228215</t>
  </si>
  <si>
    <t>AU000000MHC9</t>
  </si>
  <si>
    <t>AU0000327504</t>
  </si>
  <si>
    <t>AU000000TON7</t>
  </si>
  <si>
    <t>AU0000258865</t>
  </si>
  <si>
    <t>AU000000KSN7</t>
  </si>
  <si>
    <t>AU000000CAE1</t>
  </si>
  <si>
    <t>AU000000AQX1</t>
  </si>
  <si>
    <t>AU0000122285</t>
  </si>
  <si>
    <t>AU0000255226</t>
  </si>
  <si>
    <t>AU000000GES4</t>
  </si>
  <si>
    <t>AU0000135188</t>
  </si>
  <si>
    <t>AU0000198095</t>
  </si>
  <si>
    <t>AU000000PNV0</t>
  </si>
  <si>
    <t>AU000000PKO1</t>
  </si>
  <si>
    <t>AU0000156416</t>
  </si>
  <si>
    <t>AU000000MMI6</t>
  </si>
  <si>
    <t>AU000000PSC9</t>
  </si>
  <si>
    <t>AU000000TEG2</t>
  </si>
  <si>
    <t>AU000000AUC7</t>
  </si>
  <si>
    <t>AU0000205999</t>
  </si>
  <si>
    <t>AU0000207912</t>
  </si>
  <si>
    <t>AU000000PLS0</t>
  </si>
  <si>
    <t>AU000000ELT2</t>
  </si>
  <si>
    <t>AU000000ABX3</t>
  </si>
  <si>
    <t>AU000000AZI3</t>
  </si>
  <si>
    <t>AU000000SUH8</t>
  </si>
  <si>
    <t>AU000000ATC9</t>
  </si>
  <si>
    <t>AU000000IVX4</t>
  </si>
  <si>
    <t>AU0000255119</t>
  </si>
  <si>
    <t>AU0000276453</t>
  </si>
  <si>
    <t>AU0000305468</t>
  </si>
  <si>
    <t>AU0000280646</t>
  </si>
  <si>
    <t>AU0000275752</t>
  </si>
  <si>
    <t>AU0000284960</t>
  </si>
  <si>
    <t>AU0000284895</t>
  </si>
  <si>
    <t>AU0000288045</t>
  </si>
  <si>
    <t>AU0000286213</t>
  </si>
  <si>
    <t>AU0000290165</t>
  </si>
  <si>
    <t>AU0000291585</t>
  </si>
  <si>
    <t>AU0000292039</t>
  </si>
  <si>
    <t>AU0000294498</t>
  </si>
  <si>
    <t>AU0000297046</t>
  </si>
  <si>
    <t>AU0000297731</t>
  </si>
  <si>
    <t>AU0000305294</t>
  </si>
  <si>
    <t>PG0000000656</t>
  </si>
  <si>
    <t>AU0000305427</t>
  </si>
  <si>
    <t>AU0000312670</t>
  </si>
  <si>
    <t>AU0000305815</t>
  </si>
  <si>
    <t>AU0000321333</t>
  </si>
  <si>
    <t>AU0000325003</t>
  </si>
  <si>
    <t>AU0000322851</t>
  </si>
  <si>
    <t>AU0000326191</t>
  </si>
  <si>
    <t>AU0000330474</t>
  </si>
  <si>
    <t>AU0000336018</t>
  </si>
  <si>
    <t>AU0000338121</t>
  </si>
  <si>
    <t>AU0000336463</t>
  </si>
  <si>
    <t>AU0000336679</t>
  </si>
  <si>
    <t>AU0000340663</t>
  </si>
  <si>
    <t>AU0000333486</t>
  </si>
  <si>
    <t>AU0000348625</t>
  </si>
  <si>
    <t>AU0000350118</t>
  </si>
  <si>
    <t>AU0000358616</t>
  </si>
  <si>
    <t>AU0000360505</t>
  </si>
  <si>
    <t>AU0000361883</t>
  </si>
  <si>
    <t>AU0000361297</t>
  </si>
  <si>
    <t>AU000000DNK9</t>
  </si>
  <si>
    <t>AU000000NCR6</t>
  </si>
  <si>
    <t>AU0000115719</t>
  </si>
  <si>
    <t>AU0000402125</t>
  </si>
  <si>
    <t>AU0000400376</t>
  </si>
  <si>
    <t>AU0000395808</t>
  </si>
  <si>
    <t>AU0000402265</t>
  </si>
  <si>
    <t>AU0000397960</t>
  </si>
  <si>
    <t>AU0000398315</t>
  </si>
  <si>
    <t>AU0000400574</t>
  </si>
  <si>
    <t>AU0000397705</t>
  </si>
  <si>
    <t>EBIT</t>
  </si>
  <si>
    <t>ROA</t>
  </si>
  <si>
    <t>ESG_Score</t>
  </si>
  <si>
    <t>Social_score</t>
  </si>
  <si>
    <t>Env_Score</t>
  </si>
  <si>
    <t>Gov_Score</t>
  </si>
  <si>
    <t>Total_Asset</t>
  </si>
  <si>
    <t>Total_Liabilities</t>
  </si>
  <si>
    <t>Tobin_Q</t>
  </si>
  <si>
    <t>Leverage</t>
  </si>
  <si>
    <t>Identifier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</si>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</sst>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0" xfId="0" applyNumberFormat="1"/>
    <xf numFmtId="0" fontId="1" fillId="0" borderId="0" xfId="0" applyFont="1"/>
    <xf numFmtId="164" fontId="0" fillId="2" borderId="0" xfId="0" applyNumberFormat="1" applyFill="1"/>
    <xf numFmtId="4" fontId="0" fillId="2" borderId="0" xfId="0" applyNumberFormat="1" applyFill="1"/>
    <xf numFmtId="2" fontId="0" fillId="2" borderId="0" xfId="0" applyNumberFormat="1" applyFill="1"/>
    <xf numFmtId="0" fontId="0" fillId="2" borderId="0" xfId="0" applyFill="1"/>
    <xf numFmtId="0" fontId="1" fillId="3" borderId="0" xfId="0" applyFont="1" applyFill="1"/>
    <xf numFmtId="164" fontId="1" fillId="3" borderId="0" xfId="0" applyNumberFormat="1" applyFont="1" applyFill="1"/>
    <xf numFmtId="2" fontId="1" fillId="3" borderId="0" xfId="0" applyNumberFormat="1" applyFont="1" applyFill="1"/>
    <xf numFmtId="4" fontId="2" fillId="2" borderId="1" xfId="0" applyNumberFormat="1" applyFont="1" applyFill="1" applyBorder="1"/>
    <xf numFmtId="4" fontId="0" fillId="0" borderId="0" xfId="0" applyNumberFormat="1"/>
  </cellXfs>
  <cellStyles count="1">
    <cellStyle name="Normal" xfId="0" builtinId="0"/>
  </cellStyles>
  <dxfs count="14">
    <dxf>
      <fill>
        <patternFill>
          <bgColor rgb="FFFFFF00"/>
        </patternFill>
      </fill>
    </dxf>
    <dxf>
      <numFmt numFmtId="164" formatCode="0.000"/>
      <fill>
        <patternFill patternType="solid">
          <fgColor indexed="64"/>
          <bgColor theme="0" tint="-4.9989318521683403E-2"/>
        </patternFill>
      </fill>
    </dxf>
    <dxf>
      <numFmt numFmtId="2" formatCode="0.00"/>
      <fill>
        <patternFill patternType="solid">
          <fgColor indexed="64"/>
          <bgColor theme="0" tint="-4.9989318521683403E-2"/>
        </patternFill>
      </fill>
    </dxf>
    <dxf>
      <numFmt numFmtId="164" formatCode="0.000"/>
      <fill>
        <patternFill patternType="solid">
          <fgColor indexed="64"/>
          <bgColor theme="0" tint="-4.9989318521683403E-2"/>
        </patternFill>
      </fill>
    </dxf>
    <dxf>
      <numFmt numFmtId="4" formatCode="#,##0.00"/>
      <fill>
        <patternFill patternType="solid">
          <fgColor indexed="64"/>
          <bgColor theme="0" tint="-4.9989318521683403E-2"/>
        </patternFill>
      </fill>
    </dxf>
    <dxf>
      <numFmt numFmtId="4" formatCode="#,##0.00"/>
      <fill>
        <patternFill patternType="solid">
          <fgColor indexed="64"/>
          <bgColor theme="0" tint="-4.9989318521683403E-2"/>
        </patternFill>
      </fill>
    </dxf>
    <dxf>
      <numFmt numFmtId="4" formatCode="#,##0.00"/>
      <fill>
        <patternFill patternType="solid">
          <fgColor indexed="64"/>
          <bgColor theme="0" tint="-4.9989318521683403E-2"/>
        </patternFill>
      </fill>
    </dxf>
    <dxf>
      <numFmt numFmtId="4" formatCode="#,##0.00"/>
      <fill>
        <patternFill patternType="solid">
          <fgColor indexed="64"/>
          <bgColor theme="0" tint="-4.9989318521683403E-2"/>
        </patternFill>
      </fill>
    </dxf>
    <dxf>
      <numFmt numFmtId="4" formatCode="#,##0.00"/>
      <fill>
        <patternFill patternType="solid">
          <fgColor indexed="64"/>
          <bgColor theme="0" tint="-4.9989318521683403E-2"/>
        </patternFill>
      </fill>
    </dxf>
    <dxf>
      <numFmt numFmtId="4" formatCode="#,##0.00"/>
      <fill>
        <patternFill patternType="solid">
          <fgColor indexed="64"/>
          <bgColor theme="0" tint="-4.9989318521683403E-2"/>
        </patternFill>
      </fill>
    </dxf>
    <dxf>
      <numFmt numFmtId="4" formatCode="#,##0.00"/>
      <fill>
        <patternFill patternType="solid">
          <fgColor indexed="64"/>
          <bgColor theme="0" tint="-4.9989318521683403E-2"/>
        </patternFill>
      </fill>
    </dxf>
    <dxf>
      <numFmt numFmtId="1" formatCode="0"/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indexed="64"/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1D938F-D42F-4BB5-B82B-734F62BB350A}" name="Table1" displayName="Table1" ref="A3:P21394" totalsRowShown="0" dataDxfId="13">
  <autoFilter ref="A3:P21394" xr:uid="{C81D938F-D42F-4BB5-B82B-734F62BB350A}"/>
  <sortState xmlns:xlrd2="http://schemas.microsoft.com/office/spreadsheetml/2017/richdata2" ref="A83:P21394">
    <sortCondition sortBy="cellColor" ref="N3:N21394" dxfId="12"/>
  </sortState>
  <tableColumns count="16">
    <tableColumn id="1" xr3:uid="{DBFE4683-D7FF-4FD3-A47D-26B99154485F}" name="year" dataDxfId="11"/>
    <tableColumn id="2" xr3:uid="{347EE172-45DD-40A0-B6B1-C73787BA7304}" name="Identifier"/>
    <tableColumn id="3" xr3:uid="{76159782-8DAA-4777-A7B3-668A783342E6}" name="CompanyName"/>
    <tableColumn id="4" xr3:uid="{F7CD5BD5-AD07-4019-A5A4-00BC4B206AA0}" name="GICSIndustryName"/>
    <tableColumn id="5" xr3:uid="{D5EA351D-1A26-4594-B6C3-4F53C991A14C}" name="CountryofExchange"/>
    <tableColumn id="6" xr3:uid="{BBC314A0-91A3-4FB4-A370-717901DE0775}" name="ISINCode"/>
    <tableColumn id="7" xr3:uid="{35B41B4E-8572-41BA-AD11-C7CEC2C7F475}" name="ESG_Score" dataDxfId="10"/>
    <tableColumn id="8" xr3:uid="{0C80FC8E-EA33-436A-B2D5-D108C1D8CDC8}" name="Env_Score" dataDxfId="9"/>
    <tableColumn id="9" xr3:uid="{D56CF080-FD80-4F02-B39C-A517D7C0EDC5}" name="Social_score" dataDxfId="8"/>
    <tableColumn id="10" xr3:uid="{650878EF-76B2-41EB-A69C-F300DB99D2AB}" name="Gov_Score" dataDxfId="7"/>
    <tableColumn id="11" xr3:uid="{116251E0-EE88-4CFB-A143-8B06686829AD}" name="EBIT" dataDxfId="6"/>
    <tableColumn id="12" xr3:uid="{D6EAFF39-9F3D-4A51-AA6B-606EDAA2D3DA}" name="Total_Asset" dataDxfId="5"/>
    <tableColumn id="13" xr3:uid="{8765E636-F00F-4839-9CEA-9A8C92852713}" name="Total_Liabilities" dataDxfId="4"/>
    <tableColumn id="14" xr3:uid="{0D144FD6-EB0C-4DCD-B404-81A78182ABEE}" name="ROA" dataDxfId="3"/>
    <tableColumn id="15" xr3:uid="{67DC91D5-5853-4283-B98A-E00E16114FA8}" name="Tobin_Q" dataDxfId="2"/>
    <tableColumn id="16" xr3:uid="{5C25B484-0716-4F3A-A79E-6BEC142DA707}" name="Leverag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5F8F0-C4B0-475D-8A8D-EFAAAF57DC4E}">
  <dimension ref="A1:P38246"/>
  <sheetViews>
    <sheetView tabSelected="1" topLeftCell="B1" zoomScale="64" zoomScaleNormal="130" workbookViewId="0">
      <selection activeCell="F17" sqref="F17"/>
    </sheetView>
  </sheetViews>
  <sheetFormatPr defaultRowHeight="13.2" x14ac:dyDescent="0.25"/>
  <cols>
    <col min="1" max="1" width="5.88671875" customWidth="1"/>
    <col min="2" max="2" width="10.88671875" bestFit="1" customWidth="1"/>
    <col min="3" max="3" width="41.88671875" bestFit="1" customWidth="1"/>
    <col min="4" max="4" width="49" bestFit="1" customWidth="1"/>
    <col min="5" max="5" width="19.5546875" customWidth="1"/>
    <col min="6" max="6" width="16" bestFit="1" customWidth="1"/>
    <col min="7" max="7" width="14.109375" style="6" bestFit="1" customWidth="1"/>
    <col min="8" max="8" width="13.5546875" style="6" bestFit="1" customWidth="1"/>
    <col min="9" max="9" width="13.44140625" style="6" customWidth="1"/>
    <col min="10" max="10" width="12" style="6" customWidth="1"/>
    <col min="11" max="11" width="16.44140625" style="6" bestFit="1" customWidth="1"/>
    <col min="12" max="12" width="17.5546875" style="6" bestFit="1" customWidth="1"/>
    <col min="13" max="13" width="16.44140625" style="6" bestFit="1" customWidth="1"/>
    <col min="14" max="14" width="11.109375" style="3" bestFit="1" customWidth="1"/>
    <col min="15" max="15" width="11.5546875" style="5" bestFit="1" customWidth="1"/>
    <col min="16" max="16" width="12.5546875" style="3" bestFit="1" customWidth="1"/>
  </cols>
  <sheetData>
    <row r="1" spans="1:16" x14ac:dyDescent="0.25">
      <c r="A1" s="11">
        <f>G2848</f>
        <v>0</v>
      </c>
      <c r="G1"/>
      <c r="H1"/>
      <c r="I1"/>
      <c r="J1"/>
      <c r="K1"/>
      <c r="L1"/>
      <c r="M1"/>
      <c r="N1"/>
      <c r="O1"/>
      <c r="P1"/>
    </row>
    <row r="2" spans="1:16" x14ac:dyDescent="0.25">
      <c r="A2">
        <f>COUNTA(Table1[year])</f>
        <v>21391</v>
      </c>
      <c r="B2">
        <f>COUNTA(Table1[Identifier])</f>
        <v>21391</v>
      </c>
      <c r="C2">
        <f>COUNTA(Table1[CompanyName])</f>
        <v>21391</v>
      </c>
      <c r="D2">
        <f>COUNTA(Table1[GICSIndustryName])</f>
        <v>21391</v>
      </c>
      <c r="E2">
        <f>COUNTA(Table1[CountryofExchange])</f>
        <v>21391</v>
      </c>
      <c r="F2">
        <f>COUNTA(Table1[ISINCode])</f>
        <v>21391</v>
      </c>
      <c r="G2">
        <f>COUNTA(Table1[ESG_Score])</f>
        <v>4061</v>
      </c>
      <c r="H2">
        <f>COUNTA(Table1[Env_Score])</f>
        <v>4061</v>
      </c>
      <c r="I2">
        <f>COUNTA(Table1[Social_score])</f>
        <v>4061</v>
      </c>
      <c r="J2">
        <f>COUNTA(Table1[Gov_Score])</f>
        <v>4061</v>
      </c>
      <c r="K2">
        <f>COUNTA(Table1[EBIT])</f>
        <v>21258</v>
      </c>
      <c r="L2">
        <f>COUNTA(Table1[Total_Asset])</f>
        <v>21194</v>
      </c>
      <c r="M2">
        <f>COUNTA(Table1[Total_Liabilities])</f>
        <v>21190</v>
      </c>
      <c r="N2">
        <f>COUNTA(Table1[ROA])</f>
        <v>20296</v>
      </c>
      <c r="O2">
        <f>COUNTA(Table1[Tobin_Q])</f>
        <v>19320</v>
      </c>
      <c r="P2">
        <f>COUNTA(Table1[Leverage])</f>
        <v>21156</v>
      </c>
    </row>
    <row r="3" spans="1:16" x14ac:dyDescent="0.25">
      <c r="A3" t="s">
        <v>0</v>
      </c>
      <c r="B3" s="2" t="s">
        <v>5182</v>
      </c>
      <c r="C3" t="s">
        <v>1701</v>
      </c>
      <c r="D3" t="s">
        <v>3402</v>
      </c>
      <c r="E3" t="s">
        <v>3468</v>
      </c>
      <c r="F3" t="s">
        <v>3471</v>
      </c>
      <c r="G3" s="7" t="s">
        <v>5174</v>
      </c>
      <c r="H3" s="7" t="s">
        <v>5176</v>
      </c>
      <c r="I3" s="7" t="s">
        <v>5175</v>
      </c>
      <c r="J3" s="7" t="s">
        <v>5177</v>
      </c>
      <c r="K3" s="7" t="s">
        <v>5172</v>
      </c>
      <c r="L3" s="7" t="s">
        <v>5178</v>
      </c>
      <c r="M3" s="7" t="s">
        <v>5179</v>
      </c>
      <c r="N3" s="8" t="s">
        <v>5173</v>
      </c>
      <c r="O3" s="9" t="s">
        <v>5180</v>
      </c>
      <c r="P3" s="8" t="s">
        <v>5181</v>
      </c>
    </row>
    <row r="4" spans="1:16" x14ac:dyDescent="0.25">
      <c r="A4" s="1">
        <v>2009</v>
      </c>
      <c r="B4" t="s">
        <v>1</v>
      </c>
      <c r="C4" t="s">
        <v>1702</v>
      </c>
      <c r="D4" t="s">
        <v>3403</v>
      </c>
      <c r="E4" t="s">
        <v>3469</v>
      </c>
      <c r="F4" t="s">
        <v>3472</v>
      </c>
      <c r="G4" s="4">
        <v>84.558547474551901</v>
      </c>
      <c r="H4" s="4">
        <v>81.031732803925806</v>
      </c>
      <c r="I4" s="4">
        <v>93.346490288826303</v>
      </c>
      <c r="J4" s="4">
        <v>75.211186667943693</v>
      </c>
      <c r="K4" s="4">
        <v>15845000000</v>
      </c>
      <c r="L4" s="4">
        <v>78770000000</v>
      </c>
      <c r="M4" s="4">
        <v>38059000000</v>
      </c>
      <c r="N4" s="3">
        <v>0.20474486038067399</v>
      </c>
      <c r="O4" s="5">
        <v>2.0135695934295654</v>
      </c>
      <c r="P4" s="3">
        <v>0.48316618800163269</v>
      </c>
    </row>
    <row r="5" spans="1:16" x14ac:dyDescent="0.25">
      <c r="A5" s="1">
        <v>2010</v>
      </c>
      <c r="B5" t="s">
        <v>1</v>
      </c>
      <c r="C5" t="s">
        <v>1702</v>
      </c>
      <c r="D5" t="s">
        <v>3403</v>
      </c>
      <c r="E5" t="s">
        <v>3469</v>
      </c>
      <c r="F5" t="s">
        <v>3472</v>
      </c>
      <c r="G5" s="4">
        <v>85.990306292140602</v>
      </c>
      <c r="H5" s="4">
        <v>82.614412617095795</v>
      </c>
      <c r="I5" s="4">
        <v>92.764955156657805</v>
      </c>
      <c r="J5" s="4">
        <v>79.726190476190496</v>
      </c>
      <c r="K5" s="4">
        <v>19989000000</v>
      </c>
      <c r="L5" s="4">
        <v>88852000000</v>
      </c>
      <c r="M5" s="4">
        <v>39523000000</v>
      </c>
      <c r="N5" s="3">
        <v>0.238500912768014</v>
      </c>
      <c r="O5" s="5">
        <v>1.9765968322753906</v>
      </c>
      <c r="P5" s="3">
        <v>0.44481834769248962</v>
      </c>
    </row>
    <row r="6" spans="1:16" x14ac:dyDescent="0.25">
      <c r="A6" s="1">
        <v>2011</v>
      </c>
      <c r="B6" t="s">
        <v>1</v>
      </c>
      <c r="C6" t="s">
        <v>1702</v>
      </c>
      <c r="D6" t="s">
        <v>3403</v>
      </c>
      <c r="E6" t="s">
        <v>3469</v>
      </c>
      <c r="F6" t="s">
        <v>3472</v>
      </c>
      <c r="G6" s="4">
        <v>86.590840998402896</v>
      </c>
      <c r="H6" s="4">
        <v>83.623264146157396</v>
      </c>
      <c r="I6" s="4">
        <v>90.5055565396692</v>
      </c>
      <c r="J6" s="4">
        <v>84.428584016212895</v>
      </c>
      <c r="K6" s="4">
        <v>33288000000</v>
      </c>
      <c r="L6" s="4">
        <v>102920000000</v>
      </c>
      <c r="M6" s="4">
        <v>45165000000</v>
      </c>
      <c r="N6" s="3">
        <v>0.34716225517802402</v>
      </c>
      <c r="O6" s="5">
        <v>2.3164870738983154</v>
      </c>
      <c r="P6" s="3">
        <v>0.43883597850799561</v>
      </c>
    </row>
    <row r="7" spans="1:16" x14ac:dyDescent="0.25">
      <c r="A7" s="1">
        <v>2012</v>
      </c>
      <c r="B7" t="s">
        <v>1</v>
      </c>
      <c r="C7" t="s">
        <v>1702</v>
      </c>
      <c r="D7" t="s">
        <v>3403</v>
      </c>
      <c r="E7" t="s">
        <v>3469</v>
      </c>
      <c r="F7" t="s">
        <v>3472</v>
      </c>
      <c r="G7" s="4">
        <v>86.811679208329096</v>
      </c>
      <c r="H7" s="4">
        <v>85.191713338088107</v>
      </c>
      <c r="I7" s="4">
        <v>85.2329347852247</v>
      </c>
      <c r="J7" s="4">
        <v>91.721016982428594</v>
      </c>
      <c r="K7" s="4">
        <v>25654000000</v>
      </c>
      <c r="L7" s="4">
        <v>129273000000</v>
      </c>
      <c r="M7" s="4">
        <v>62188000000</v>
      </c>
      <c r="N7" s="3">
        <v>0.22097134711210101</v>
      </c>
      <c r="O7" s="5">
        <v>1.5059964656829834</v>
      </c>
      <c r="P7" s="3">
        <v>0.48105946183204651</v>
      </c>
    </row>
    <row r="8" spans="1:16" x14ac:dyDescent="0.25">
      <c r="A8" s="1">
        <v>2013</v>
      </c>
      <c r="B8" t="s">
        <v>1</v>
      </c>
      <c r="C8" t="s">
        <v>1702</v>
      </c>
      <c r="D8" t="s">
        <v>3403</v>
      </c>
      <c r="E8" t="s">
        <v>3469</v>
      </c>
      <c r="F8" t="s">
        <v>3472</v>
      </c>
      <c r="G8" s="4">
        <v>85.761833851664505</v>
      </c>
      <c r="H8" s="4">
        <v>83.7826034354039</v>
      </c>
      <c r="I8" s="4">
        <v>84.235540105386406</v>
      </c>
      <c r="J8" s="4">
        <v>91.100156643593493</v>
      </c>
      <c r="K8" s="4">
        <v>20913000000</v>
      </c>
      <c r="L8" s="4">
        <v>139178000000</v>
      </c>
      <c r="M8" s="4">
        <v>63887000000</v>
      </c>
      <c r="N8" s="3">
        <v>0.15580496999452401</v>
      </c>
      <c r="O8" s="5">
        <v>1.3067765235900879</v>
      </c>
      <c r="P8" s="3">
        <v>0.4590308666229248</v>
      </c>
    </row>
    <row r="9" spans="1:16" x14ac:dyDescent="0.25">
      <c r="A9" s="1">
        <v>2014</v>
      </c>
      <c r="B9" t="s">
        <v>1</v>
      </c>
      <c r="C9" t="s">
        <v>1702</v>
      </c>
      <c r="D9" t="s">
        <v>3403</v>
      </c>
      <c r="E9" t="s">
        <v>3469</v>
      </c>
      <c r="F9" t="s">
        <v>3472</v>
      </c>
      <c r="G9" s="4">
        <v>88.426521102932</v>
      </c>
      <c r="H9" s="4">
        <v>85.702641319670605</v>
      </c>
      <c r="I9" s="4">
        <v>87.664271173533507</v>
      </c>
      <c r="J9" s="4">
        <v>93.579991732120703</v>
      </c>
      <c r="K9" s="4">
        <v>21350000000</v>
      </c>
      <c r="L9" s="4">
        <v>151413000000</v>
      </c>
      <c r="M9" s="4">
        <v>66031000000</v>
      </c>
      <c r="N9" s="3">
        <v>0.146941921807627</v>
      </c>
      <c r="O9" s="5">
        <v>1.4695949554443359</v>
      </c>
      <c r="P9" s="3">
        <v>0.4360986053943634</v>
      </c>
    </row>
    <row r="10" spans="1:16" x14ac:dyDescent="0.25">
      <c r="A10" s="1">
        <v>2015</v>
      </c>
      <c r="B10" t="s">
        <v>1</v>
      </c>
      <c r="C10" t="s">
        <v>1702</v>
      </c>
      <c r="D10" t="s">
        <v>3403</v>
      </c>
      <c r="E10" t="s">
        <v>3469</v>
      </c>
      <c r="F10" t="s">
        <v>3472</v>
      </c>
      <c r="G10" s="4">
        <v>90.170507181483501</v>
      </c>
      <c r="H10" s="4">
        <v>85.955357798094298</v>
      </c>
      <c r="I10" s="4">
        <v>92.1411078527386</v>
      </c>
      <c r="J10" s="4">
        <v>92.982625753117603</v>
      </c>
      <c r="K10" s="4">
        <v>11775000000</v>
      </c>
      <c r="L10" s="4">
        <v>124580000000</v>
      </c>
      <c r="M10" s="4">
        <v>54035000000</v>
      </c>
      <c r="N10" s="3">
        <v>8.5328251078832004E-2</v>
      </c>
      <c r="O10" s="5">
        <v>1.2871843576431274</v>
      </c>
      <c r="P10" s="3">
        <v>0.4337373673915863</v>
      </c>
    </row>
    <row r="11" spans="1:16" x14ac:dyDescent="0.25">
      <c r="A11" s="1">
        <v>2016</v>
      </c>
      <c r="B11" t="s">
        <v>1</v>
      </c>
      <c r="C11" t="s">
        <v>1702</v>
      </c>
      <c r="D11" t="s">
        <v>3403</v>
      </c>
      <c r="E11" t="s">
        <v>3469</v>
      </c>
      <c r="F11" t="s">
        <v>3472</v>
      </c>
      <c r="G11" s="4">
        <v>90.218351762625502</v>
      </c>
      <c r="H11" s="4">
        <v>85.972460551544103</v>
      </c>
      <c r="I11" s="4">
        <v>91.906899179823796</v>
      </c>
      <c r="J11" s="4">
        <v>93.536787564766797</v>
      </c>
      <c r="K11" s="4">
        <v>4961000000</v>
      </c>
      <c r="L11" s="4">
        <v>118953000000</v>
      </c>
      <c r="M11" s="4">
        <v>58882000000</v>
      </c>
      <c r="N11" s="3">
        <v>4.0741911773764003E-2</v>
      </c>
      <c r="O11" s="5">
        <v>1.0910831689834595</v>
      </c>
      <c r="P11" s="3">
        <v>0.49500223994255066</v>
      </c>
    </row>
    <row r="12" spans="1:16" x14ac:dyDescent="0.25">
      <c r="A12" s="1">
        <v>2017</v>
      </c>
      <c r="B12" t="s">
        <v>1</v>
      </c>
      <c r="C12" t="s">
        <v>1702</v>
      </c>
      <c r="D12" t="s">
        <v>3403</v>
      </c>
      <c r="E12" t="s">
        <v>3469</v>
      </c>
      <c r="F12" t="s">
        <v>3472</v>
      </c>
      <c r="G12" s="4">
        <v>89.631978641793197</v>
      </c>
      <c r="H12" s="4">
        <v>84.767820734451604</v>
      </c>
      <c r="I12" s="4">
        <v>90.1641921083596</v>
      </c>
      <c r="J12" s="4">
        <v>95.731699572110202</v>
      </c>
      <c r="K12" s="4">
        <v>12292000000</v>
      </c>
      <c r="L12" s="4">
        <v>117006000000</v>
      </c>
      <c r="M12" s="4">
        <v>54280000000</v>
      </c>
      <c r="N12" s="3">
        <v>0.104187591912154</v>
      </c>
      <c r="O12" s="5">
        <v>1.1984294652938843</v>
      </c>
      <c r="P12" s="3">
        <v>0.46390783786773682</v>
      </c>
    </row>
    <row r="13" spans="1:16" x14ac:dyDescent="0.25">
      <c r="A13" s="1">
        <v>2018</v>
      </c>
      <c r="B13" t="s">
        <v>1</v>
      </c>
      <c r="C13" t="s">
        <v>1702</v>
      </c>
      <c r="D13" t="s">
        <v>3403</v>
      </c>
      <c r="E13" t="s">
        <v>3469</v>
      </c>
      <c r="F13" t="s">
        <v>3472</v>
      </c>
      <c r="G13" s="4">
        <v>89.258197192161305</v>
      </c>
      <c r="H13" s="4">
        <v>85.568917668825193</v>
      </c>
      <c r="I13" s="4">
        <v>88.665375295628905</v>
      </c>
      <c r="J13" s="4">
        <v>95.517733728260097</v>
      </c>
      <c r="K13" s="4">
        <v>16099000000</v>
      </c>
      <c r="L13" s="4">
        <v>111993000000</v>
      </c>
      <c r="M13" s="4">
        <v>51323000000</v>
      </c>
      <c r="N13" s="3">
        <v>0.14060323407525799</v>
      </c>
      <c r="O13" s="5">
        <v>1.5535581111907959</v>
      </c>
      <c r="P13" s="3">
        <v>0.45826971530914307</v>
      </c>
    </row>
    <row r="14" spans="1:16" x14ac:dyDescent="0.25">
      <c r="A14" s="1">
        <v>2019</v>
      </c>
      <c r="B14" t="s">
        <v>1</v>
      </c>
      <c r="C14" t="s">
        <v>1702</v>
      </c>
      <c r="D14" t="s">
        <v>3403</v>
      </c>
      <c r="E14" t="s">
        <v>3469</v>
      </c>
      <c r="F14" t="s">
        <v>3472</v>
      </c>
      <c r="G14" s="4">
        <v>87.331110007655198</v>
      </c>
      <c r="H14" s="4">
        <v>84.566972308541395</v>
      </c>
      <c r="I14" s="4">
        <v>85.384389245715596</v>
      </c>
      <c r="J14" s="4">
        <v>94.4834997362302</v>
      </c>
      <c r="K14" s="4">
        <v>16704000000</v>
      </c>
      <c r="L14" s="4">
        <v>100861000000</v>
      </c>
      <c r="M14" s="4">
        <v>49037000000</v>
      </c>
      <c r="N14" s="3">
        <v>0.15695265299219199</v>
      </c>
      <c r="O14" s="5">
        <v>1.7731865644454956</v>
      </c>
      <c r="P14" s="3">
        <v>0.48618394136428833</v>
      </c>
    </row>
    <row r="15" spans="1:16" x14ac:dyDescent="0.25">
      <c r="A15" s="1">
        <v>2020</v>
      </c>
      <c r="B15" t="s">
        <v>1</v>
      </c>
      <c r="C15" t="s">
        <v>1702</v>
      </c>
      <c r="D15" t="s">
        <v>3403</v>
      </c>
      <c r="E15" t="s">
        <v>3469</v>
      </c>
      <c r="F15" t="s">
        <v>3472</v>
      </c>
      <c r="G15" s="4">
        <v>89.547945756412801</v>
      </c>
      <c r="H15" s="4">
        <v>84.000703354639498</v>
      </c>
      <c r="I15" s="4">
        <v>89.234715983997702</v>
      </c>
      <c r="J15" s="4">
        <v>98.012341992634603</v>
      </c>
      <c r="K15" s="4">
        <v>14137000000</v>
      </c>
      <c r="L15" s="4">
        <v>105733000000</v>
      </c>
      <c r="M15" s="4">
        <v>53558000000</v>
      </c>
      <c r="N15" s="3">
        <v>0.13685779838717499</v>
      </c>
      <c r="O15" s="5">
        <v>1.5296107530593872</v>
      </c>
      <c r="P15" s="3">
        <v>0.50654006004333496</v>
      </c>
    </row>
    <row r="16" spans="1:16" x14ac:dyDescent="0.25">
      <c r="A16" s="1">
        <v>2021</v>
      </c>
      <c r="B16" t="s">
        <v>1</v>
      </c>
      <c r="C16" t="s">
        <v>1702</v>
      </c>
      <c r="D16" t="s">
        <v>3403</v>
      </c>
      <c r="E16" t="s">
        <v>3469</v>
      </c>
      <c r="F16" t="s">
        <v>3472</v>
      </c>
      <c r="G16" s="4">
        <v>87.219040313053199</v>
      </c>
      <c r="H16" s="4">
        <v>81.343288265518595</v>
      </c>
      <c r="I16" s="4">
        <v>87.816919417187094</v>
      </c>
      <c r="J16" s="4">
        <v>94.661094160522097</v>
      </c>
      <c r="K16" s="4">
        <v>29772000000</v>
      </c>
      <c r="L16" s="4">
        <v>108927000000</v>
      </c>
      <c r="M16" s="4">
        <v>53322000000</v>
      </c>
      <c r="N16" s="3">
        <v>0.277387496506103</v>
      </c>
      <c r="O16" s="5">
        <v>1.9375288486480713</v>
      </c>
      <c r="P16" s="3">
        <v>0.48952049016952515</v>
      </c>
    </row>
    <row r="17" spans="1:16" x14ac:dyDescent="0.25">
      <c r="A17" s="1">
        <v>2022</v>
      </c>
      <c r="B17" t="s">
        <v>1</v>
      </c>
      <c r="C17" t="s">
        <v>1702</v>
      </c>
      <c r="D17" t="s">
        <v>3403</v>
      </c>
      <c r="E17" t="s">
        <v>3469</v>
      </c>
      <c r="F17" t="s">
        <v>3472</v>
      </c>
      <c r="G17" s="4">
        <v>88.617687440107503</v>
      </c>
      <c r="H17" s="4">
        <v>83.165022840531506</v>
      </c>
      <c r="I17" s="4">
        <v>87.646665821481506</v>
      </c>
      <c r="J17" s="4">
        <v>98.024569907803397</v>
      </c>
      <c r="K17" s="4">
        <v>33441000000</v>
      </c>
      <c r="L17" s="4">
        <v>95166000000</v>
      </c>
      <c r="M17" s="4">
        <v>46400000000</v>
      </c>
      <c r="N17" s="3">
        <v>0.32770354691243703</v>
      </c>
      <c r="O17" s="5">
        <v>2.7105846405029297</v>
      </c>
      <c r="P17" s="3">
        <v>0.48756909370422363</v>
      </c>
    </row>
    <row r="18" spans="1:16" x14ac:dyDescent="0.25">
      <c r="A18" s="1">
        <v>2023</v>
      </c>
      <c r="B18" t="s">
        <v>1</v>
      </c>
      <c r="C18" t="s">
        <v>1702</v>
      </c>
      <c r="D18" t="s">
        <v>3403</v>
      </c>
      <c r="E18" t="s">
        <v>3469</v>
      </c>
      <c r="F18" t="s">
        <v>3472</v>
      </c>
      <c r="G18" s="4">
        <v>84.939068185630205</v>
      </c>
      <c r="H18" s="4">
        <v>78.043989748065002</v>
      </c>
      <c r="I18" s="4">
        <v>86.565005869672206</v>
      </c>
      <c r="J18" s="4">
        <v>92.157282741738101</v>
      </c>
      <c r="K18" s="4">
        <v>22324000000</v>
      </c>
      <c r="L18" s="4">
        <v>101296000000</v>
      </c>
      <c r="M18" s="4">
        <v>52766000000</v>
      </c>
      <c r="N18" s="3">
        <v>0.22726023353116601</v>
      </c>
      <c r="O18" s="5">
        <v>2.6865854263305664</v>
      </c>
      <c r="P18" s="3">
        <v>0.52090901136398315</v>
      </c>
    </row>
    <row r="19" spans="1:16" x14ac:dyDescent="0.25">
      <c r="A19" s="1">
        <v>2024</v>
      </c>
      <c r="B19" t="s">
        <v>1</v>
      </c>
      <c r="C19" t="s">
        <v>1702</v>
      </c>
      <c r="D19" t="s">
        <v>3403</v>
      </c>
      <c r="E19" t="s">
        <v>3469</v>
      </c>
      <c r="F19" t="s">
        <v>3472</v>
      </c>
      <c r="G19" s="4">
        <v>71.4620162952491</v>
      </c>
      <c r="H19" s="4">
        <v>66.095793710815698</v>
      </c>
      <c r="I19" s="4">
        <v>65.496183497529501</v>
      </c>
      <c r="J19" s="4">
        <v>88.930939084755096</v>
      </c>
      <c r="K19" s="4">
        <v>23274000000</v>
      </c>
      <c r="L19" s="4">
        <v>102362000000</v>
      </c>
      <c r="M19" s="4">
        <v>53242000000</v>
      </c>
      <c r="N19" s="3">
        <v>0.22855964410924201</v>
      </c>
      <c r="O19" s="5">
        <v>2.5888454914093018</v>
      </c>
      <c r="P19" s="3">
        <v>0.52013444900512695</v>
      </c>
    </row>
    <row r="20" spans="1:16" x14ac:dyDescent="0.25">
      <c r="A20" s="1">
        <v>2009</v>
      </c>
      <c r="B20" t="s">
        <v>2</v>
      </c>
      <c r="C20" t="s">
        <v>1703</v>
      </c>
      <c r="D20" t="s">
        <v>3403</v>
      </c>
      <c r="E20" t="s">
        <v>3469</v>
      </c>
      <c r="F20" t="s">
        <v>3473</v>
      </c>
      <c r="G20" s="4">
        <v>81.644412373564094</v>
      </c>
      <c r="H20" s="4">
        <v>85.712432145049803</v>
      </c>
      <c r="I20" s="4">
        <v>86.988316883858502</v>
      </c>
      <c r="J20" s="4">
        <v>67.055518309229598</v>
      </c>
      <c r="K20" s="4">
        <v>10036000000</v>
      </c>
      <c r="L20" s="4">
        <v>97236000000</v>
      </c>
      <c r="M20" s="4">
        <v>51311000000</v>
      </c>
      <c r="N20" s="3">
        <v>0.107421916811166</v>
      </c>
      <c r="O20" s="5">
        <v>1.7757103443145752</v>
      </c>
      <c r="P20" s="3">
        <v>0.52769547700881958</v>
      </c>
    </row>
    <row r="21" spans="1:16" x14ac:dyDescent="0.25">
      <c r="A21" s="1">
        <v>2010</v>
      </c>
      <c r="B21" t="s">
        <v>2</v>
      </c>
      <c r="C21" t="s">
        <v>1703</v>
      </c>
      <c r="D21" t="s">
        <v>3403</v>
      </c>
      <c r="E21" t="s">
        <v>3469</v>
      </c>
      <c r="F21" t="s">
        <v>3473</v>
      </c>
      <c r="G21" s="4">
        <v>78.309128588943196</v>
      </c>
      <c r="H21" s="4">
        <v>85.097012060824596</v>
      </c>
      <c r="I21" s="4">
        <v>89.057595645529304</v>
      </c>
      <c r="J21" s="4">
        <v>50.964285714285701</v>
      </c>
      <c r="K21" s="4">
        <v>22245000000</v>
      </c>
      <c r="L21" s="4">
        <v>112773000000</v>
      </c>
      <c r="M21" s="4">
        <v>48261000000</v>
      </c>
      <c r="N21" s="3">
        <v>0.211848063654415</v>
      </c>
      <c r="O21" s="5">
        <v>1.8254544734954834</v>
      </c>
      <c r="P21" s="3">
        <v>0.42794817686080933</v>
      </c>
    </row>
    <row r="22" spans="1:16" x14ac:dyDescent="0.25">
      <c r="A22" s="1">
        <v>2011</v>
      </c>
      <c r="B22" t="s">
        <v>2</v>
      </c>
      <c r="C22" t="s">
        <v>1703</v>
      </c>
      <c r="D22" t="s">
        <v>3403</v>
      </c>
      <c r="E22" t="s">
        <v>3469</v>
      </c>
      <c r="F22" t="s">
        <v>3473</v>
      </c>
      <c r="G22" s="4">
        <v>81.402414994517699</v>
      </c>
      <c r="H22" s="4">
        <v>82.796187436618595</v>
      </c>
      <c r="I22" s="4">
        <v>84.1800679648195</v>
      </c>
      <c r="J22" s="4">
        <v>74.8524099039563</v>
      </c>
      <c r="K22" s="4">
        <v>25152000000</v>
      </c>
      <c r="L22" s="4">
        <v>120152000000</v>
      </c>
      <c r="M22" s="4">
        <v>61268000000</v>
      </c>
      <c r="N22" s="3">
        <v>0.215966512826017</v>
      </c>
      <c r="O22" s="5">
        <v>1.3953652381896973</v>
      </c>
      <c r="P22" s="3">
        <v>0.50992077589035034</v>
      </c>
    </row>
    <row r="23" spans="1:16" x14ac:dyDescent="0.25">
      <c r="A23" s="1">
        <v>2012</v>
      </c>
      <c r="B23" t="s">
        <v>2</v>
      </c>
      <c r="C23" t="s">
        <v>1703</v>
      </c>
      <c r="D23" t="s">
        <v>3403</v>
      </c>
      <c r="E23" t="s">
        <v>3469</v>
      </c>
      <c r="F23" t="s">
        <v>3473</v>
      </c>
      <c r="G23" s="4">
        <v>84.775523542108402</v>
      </c>
      <c r="H23" s="4">
        <v>86.287886932676898</v>
      </c>
      <c r="I23" s="4">
        <v>84.162959328966807</v>
      </c>
      <c r="J23" s="4">
        <v>83.611727364942297</v>
      </c>
      <c r="K23" s="4">
        <v>13593000000</v>
      </c>
      <c r="L23" s="4">
        <v>118437000000</v>
      </c>
      <c r="M23" s="4">
        <v>60697000000</v>
      </c>
      <c r="N23" s="3">
        <v>0.113944901064173</v>
      </c>
      <c r="O23" s="5">
        <v>1.4984686374664307</v>
      </c>
      <c r="P23" s="3">
        <v>0.51248341798782349</v>
      </c>
    </row>
    <row r="24" spans="1:16" x14ac:dyDescent="0.25">
      <c r="A24" s="1">
        <v>2013</v>
      </c>
      <c r="B24" t="s">
        <v>2</v>
      </c>
      <c r="C24" t="s">
        <v>1703</v>
      </c>
      <c r="D24" t="s">
        <v>3403</v>
      </c>
      <c r="E24" t="s">
        <v>3469</v>
      </c>
      <c r="F24" t="s">
        <v>3473</v>
      </c>
      <c r="G24" s="4">
        <v>79.242428535045207</v>
      </c>
      <c r="H24" s="4">
        <v>80.102277187111795</v>
      </c>
      <c r="I24" s="4">
        <v>76.421770634240502</v>
      </c>
      <c r="J24" s="4">
        <v>82.6327236934019</v>
      </c>
      <c r="K24" s="4">
        <v>15776000000</v>
      </c>
      <c r="L24" s="4">
        <v>111025000000</v>
      </c>
      <c r="M24" s="4">
        <v>69866000000</v>
      </c>
      <c r="N24" s="3">
        <v>0.13750424906956299</v>
      </c>
      <c r="O24" s="5">
        <v>1.5616891384124756</v>
      </c>
      <c r="P24" s="3">
        <v>0.62928169965744019</v>
      </c>
    </row>
    <row r="25" spans="1:16" x14ac:dyDescent="0.25">
      <c r="A25" s="1">
        <v>2014</v>
      </c>
      <c r="B25" t="s">
        <v>2</v>
      </c>
      <c r="C25" t="s">
        <v>1703</v>
      </c>
      <c r="D25" t="s">
        <v>3403</v>
      </c>
      <c r="E25" t="s">
        <v>3469</v>
      </c>
      <c r="F25" t="s">
        <v>3473</v>
      </c>
      <c r="G25" s="4">
        <v>80.205731498947301</v>
      </c>
      <c r="H25" s="4">
        <v>81.074870365943099</v>
      </c>
      <c r="I25" s="4">
        <v>76.091431530152803</v>
      </c>
      <c r="J25" s="4">
        <v>85.702846293999698</v>
      </c>
      <c r="K25" s="4">
        <v>14527000000</v>
      </c>
      <c r="L25" s="4">
        <v>107827000000</v>
      </c>
      <c r="M25" s="4">
        <v>53233000000</v>
      </c>
      <c r="N25" s="3">
        <v>0.13275638330926801</v>
      </c>
      <c r="O25" s="5">
        <v>1.2277714014053345</v>
      </c>
      <c r="P25" s="3">
        <v>0.49368897080421448</v>
      </c>
    </row>
    <row r="26" spans="1:16" x14ac:dyDescent="0.25">
      <c r="A26" s="1">
        <v>2015</v>
      </c>
      <c r="B26" t="s">
        <v>2</v>
      </c>
      <c r="C26" t="s">
        <v>1703</v>
      </c>
      <c r="D26" t="s">
        <v>3403</v>
      </c>
      <c r="E26" t="s">
        <v>3469</v>
      </c>
      <c r="F26" t="s">
        <v>3473</v>
      </c>
      <c r="G26" s="4">
        <v>80.273849471068999</v>
      </c>
      <c r="H26" s="4">
        <v>79.219437395472397</v>
      </c>
      <c r="I26" s="4">
        <v>78.538990034451899</v>
      </c>
      <c r="J26" s="4">
        <v>84.628415300546493</v>
      </c>
      <c r="K26" s="4">
        <v>6530000000</v>
      </c>
      <c r="L26" s="4">
        <v>91564000000</v>
      </c>
      <c r="M26" s="4">
        <v>47436000000</v>
      </c>
      <c r="N26" s="3">
        <v>6.5499445812499002E-2</v>
      </c>
      <c r="O26" s="5">
        <v>1.0553779602050781</v>
      </c>
      <c r="P26" s="3">
        <v>0.51806384325027466</v>
      </c>
    </row>
    <row r="27" spans="1:16" x14ac:dyDescent="0.25">
      <c r="A27" s="1">
        <v>2016</v>
      </c>
      <c r="B27" t="s">
        <v>2</v>
      </c>
      <c r="C27" t="s">
        <v>1703</v>
      </c>
      <c r="D27" t="s">
        <v>3403</v>
      </c>
      <c r="E27" t="s">
        <v>3469</v>
      </c>
      <c r="F27" t="s">
        <v>3473</v>
      </c>
      <c r="G27" s="4">
        <v>79.9343677123736</v>
      </c>
      <c r="H27" s="4">
        <v>76.579931109423597</v>
      </c>
      <c r="I27" s="4">
        <v>81.121875405974194</v>
      </c>
      <c r="J27" s="4">
        <v>82.796200345423102</v>
      </c>
      <c r="K27" s="4">
        <v>7667000000</v>
      </c>
      <c r="L27" s="4">
        <v>89263000000</v>
      </c>
      <c r="M27" s="4">
        <v>43533000000</v>
      </c>
      <c r="N27" s="3">
        <v>8.4799283292870994E-2</v>
      </c>
      <c r="O27" s="5">
        <v>1.22313392162323</v>
      </c>
      <c r="P27" s="3">
        <v>0.4876936674118042</v>
      </c>
    </row>
    <row r="28" spans="1:16" x14ac:dyDescent="0.25">
      <c r="A28" s="1">
        <v>2017</v>
      </c>
      <c r="B28" t="s">
        <v>2</v>
      </c>
      <c r="C28" t="s">
        <v>1703</v>
      </c>
      <c r="D28" t="s">
        <v>3403</v>
      </c>
      <c r="E28" t="s">
        <v>3469</v>
      </c>
      <c r="F28" t="s">
        <v>3473</v>
      </c>
      <c r="G28" s="4">
        <v>84.899402139771396</v>
      </c>
      <c r="H28" s="4">
        <v>80.351806524033805</v>
      </c>
      <c r="I28" s="4">
        <v>89.779220895870907</v>
      </c>
      <c r="J28" s="4">
        <v>83.420141783165505</v>
      </c>
      <c r="K28" s="4">
        <v>13647400000</v>
      </c>
      <c r="L28" s="4">
        <v>95726000000</v>
      </c>
      <c r="M28" s="4">
        <v>44611000000</v>
      </c>
      <c r="N28" s="3">
        <v>0.14754823259761399</v>
      </c>
      <c r="O28" s="5">
        <v>1.3804736137390137</v>
      </c>
      <c r="P28" s="3">
        <v>0.46602803468704224</v>
      </c>
    </row>
    <row r="29" spans="1:16" x14ac:dyDescent="0.25">
      <c r="A29" s="1">
        <v>2018</v>
      </c>
      <c r="B29" t="s">
        <v>2</v>
      </c>
      <c r="C29" t="s">
        <v>1703</v>
      </c>
      <c r="D29" t="s">
        <v>3403</v>
      </c>
      <c r="E29" t="s">
        <v>3469</v>
      </c>
      <c r="F29" t="s">
        <v>3473</v>
      </c>
      <c r="G29" s="4">
        <v>85.265959482331994</v>
      </c>
      <c r="H29" s="4">
        <v>78.531936406858406</v>
      </c>
      <c r="I29" s="4">
        <v>93.739103164357601</v>
      </c>
      <c r="J29" s="4">
        <v>81.031518189412907</v>
      </c>
      <c r="K29" s="4">
        <v>13557000000</v>
      </c>
      <c r="L29" s="4">
        <v>90949000000</v>
      </c>
      <c r="M29" s="4">
        <v>41126000000</v>
      </c>
      <c r="N29" s="3">
        <v>0.14524708718360799</v>
      </c>
      <c r="O29" s="5">
        <v>1.2688754796981812</v>
      </c>
      <c r="P29" s="3">
        <v>0.45218747854232788</v>
      </c>
    </row>
    <row r="30" spans="1:16" x14ac:dyDescent="0.25">
      <c r="A30" s="1">
        <v>2019</v>
      </c>
      <c r="B30" t="s">
        <v>2</v>
      </c>
      <c r="C30" t="s">
        <v>1703</v>
      </c>
      <c r="D30" t="s">
        <v>3403</v>
      </c>
      <c r="E30" t="s">
        <v>3469</v>
      </c>
      <c r="F30" t="s">
        <v>3473</v>
      </c>
      <c r="G30" s="4">
        <v>87.462847276810805</v>
      </c>
      <c r="H30" s="4">
        <v>82.799655729642296</v>
      </c>
      <c r="I30" s="4">
        <v>92.667646440027298</v>
      </c>
      <c r="J30" s="4">
        <v>85.616667643591697</v>
      </c>
      <c r="K30" s="4">
        <v>16349000000</v>
      </c>
      <c r="L30" s="4">
        <v>87802000000</v>
      </c>
      <c r="M30" s="4">
        <v>42560000000</v>
      </c>
      <c r="N30" s="3">
        <v>0.18292485077006601</v>
      </c>
      <c r="O30" s="5">
        <v>1.588513970375061</v>
      </c>
      <c r="P30" s="3">
        <v>0.48472699522972107</v>
      </c>
    </row>
    <row r="31" spans="1:16" x14ac:dyDescent="0.25">
      <c r="A31" s="1">
        <v>2020</v>
      </c>
      <c r="B31" t="s">
        <v>2</v>
      </c>
      <c r="C31" t="s">
        <v>1703</v>
      </c>
      <c r="D31" t="s">
        <v>3403</v>
      </c>
      <c r="E31" t="s">
        <v>3469</v>
      </c>
      <c r="F31" t="s">
        <v>3473</v>
      </c>
      <c r="G31" s="4">
        <v>88.013897893435797</v>
      </c>
      <c r="H31" s="4">
        <v>77.482443060039103</v>
      </c>
      <c r="I31" s="4">
        <v>92.816907367833494</v>
      </c>
      <c r="J31" s="4">
        <v>95.237384293819005</v>
      </c>
      <c r="K31" s="4">
        <v>19040000000</v>
      </c>
      <c r="L31" s="4">
        <v>97390000000</v>
      </c>
      <c r="M31" s="4">
        <v>45487000000</v>
      </c>
      <c r="N31" s="3">
        <v>0.205624433020865</v>
      </c>
      <c r="O31" s="5">
        <v>1.7087364196777344</v>
      </c>
      <c r="P31" s="3">
        <v>0.46706026792526245</v>
      </c>
    </row>
    <row r="32" spans="1:16" x14ac:dyDescent="0.25">
      <c r="A32" s="1">
        <v>2021</v>
      </c>
      <c r="B32" t="s">
        <v>2</v>
      </c>
      <c r="C32" t="s">
        <v>1703</v>
      </c>
      <c r="D32" t="s">
        <v>3403</v>
      </c>
      <c r="E32" t="s">
        <v>3469</v>
      </c>
      <c r="F32" t="s">
        <v>3473</v>
      </c>
      <c r="G32" s="4">
        <v>86.293513665848707</v>
      </c>
      <c r="H32" s="4">
        <v>78.014863364533497</v>
      </c>
      <c r="I32" s="4">
        <v>91.552721866298995</v>
      </c>
      <c r="J32" s="4">
        <v>89.540321213662196</v>
      </c>
      <c r="K32" s="4">
        <v>30924000000</v>
      </c>
      <c r="L32" s="4">
        <v>102896000000</v>
      </c>
      <c r="M32" s="4">
        <v>46306000000</v>
      </c>
      <c r="N32" s="3">
        <v>0.30879841826188598</v>
      </c>
      <c r="O32" s="5">
        <v>1.5068846940994263</v>
      </c>
      <c r="P32" s="3">
        <v>0.45002719759941101</v>
      </c>
    </row>
    <row r="33" spans="1:16" x14ac:dyDescent="0.25">
      <c r="A33" s="1">
        <v>2022</v>
      </c>
      <c r="B33" t="s">
        <v>2</v>
      </c>
      <c r="C33" t="s">
        <v>1703</v>
      </c>
      <c r="D33" t="s">
        <v>3403</v>
      </c>
      <c r="E33" t="s">
        <v>3469</v>
      </c>
      <c r="F33" t="s">
        <v>3473</v>
      </c>
      <c r="G33" s="4">
        <v>84.393799765488197</v>
      </c>
      <c r="H33" s="4">
        <v>71.581845238095198</v>
      </c>
      <c r="I33" s="4">
        <v>89.247852790744503</v>
      </c>
      <c r="J33" s="4">
        <v>94.802347685581196</v>
      </c>
      <c r="K33" s="4">
        <v>20727000000</v>
      </c>
      <c r="L33" s="4">
        <v>96774000000</v>
      </c>
      <c r="M33" s="4">
        <v>44033000000</v>
      </c>
      <c r="N33" s="3">
        <v>0.20761256072519699</v>
      </c>
      <c r="O33" s="5">
        <v>1.664942741394043</v>
      </c>
      <c r="P33" s="3">
        <v>0.45500856637954712</v>
      </c>
    </row>
    <row r="34" spans="1:16" x14ac:dyDescent="0.25">
      <c r="A34" s="1">
        <v>2023</v>
      </c>
      <c r="B34" t="s">
        <v>2</v>
      </c>
      <c r="C34" t="s">
        <v>1703</v>
      </c>
      <c r="D34" t="s">
        <v>3403</v>
      </c>
      <c r="E34" t="s">
        <v>3469</v>
      </c>
      <c r="F34" t="s">
        <v>3473</v>
      </c>
      <c r="G34" s="4">
        <v>80.746930322407295</v>
      </c>
      <c r="H34" s="4">
        <v>67.016624216451604</v>
      </c>
      <c r="I34" s="4">
        <v>87.710000760005499</v>
      </c>
      <c r="J34" s="4">
        <v>89.015336968213305</v>
      </c>
      <c r="K34" s="4">
        <v>16875000000</v>
      </c>
      <c r="L34" s="4">
        <v>103549000000</v>
      </c>
      <c r="M34" s="4">
        <v>47208000000</v>
      </c>
      <c r="N34" s="3">
        <v>0.168477908178292</v>
      </c>
      <c r="O34" s="5">
        <v>1.6857146024703979</v>
      </c>
      <c r="P34" s="3">
        <v>0.45590010285377502</v>
      </c>
    </row>
    <row r="35" spans="1:16" x14ac:dyDescent="0.25">
      <c r="A35" s="1">
        <v>2024</v>
      </c>
      <c r="B35" t="s">
        <v>2</v>
      </c>
      <c r="C35" t="s">
        <v>1703</v>
      </c>
      <c r="D35" t="s">
        <v>3403</v>
      </c>
      <c r="E35" t="s">
        <v>3469</v>
      </c>
      <c r="F35" t="s">
        <v>3473</v>
      </c>
      <c r="G35" s="4">
        <v>82.418634425990305</v>
      </c>
      <c r="H35" s="4">
        <v>70.2239452551661</v>
      </c>
      <c r="I35" s="4">
        <v>88.341958442696694</v>
      </c>
      <c r="J35" s="4">
        <v>90.190018987902803</v>
      </c>
      <c r="K35" s="4">
        <v>15745000000</v>
      </c>
      <c r="L35" s="4">
        <v>102786000000</v>
      </c>
      <c r="M35" s="4">
        <v>44821000000</v>
      </c>
      <c r="N35" s="3">
        <v>0.152615891632539</v>
      </c>
      <c r="O35" s="5">
        <v>1.4187964200973511</v>
      </c>
      <c r="P35" s="3">
        <v>0.4360613226890564</v>
      </c>
    </row>
    <row r="36" spans="1:16" x14ac:dyDescent="0.25">
      <c r="A36" s="1">
        <v>2009</v>
      </c>
      <c r="B36" t="s">
        <v>3</v>
      </c>
      <c r="C36" t="s">
        <v>1704</v>
      </c>
      <c r="D36" t="s">
        <v>3404</v>
      </c>
      <c r="E36" t="s">
        <v>3469</v>
      </c>
      <c r="F36" t="s">
        <v>3474</v>
      </c>
      <c r="G36" s="4">
        <v>71.471382125861993</v>
      </c>
      <c r="H36" s="4">
        <v>59.872628840020198</v>
      </c>
      <c r="I36" s="4">
        <v>75.451865682359596</v>
      </c>
      <c r="J36" s="4">
        <v>72.380678734476305</v>
      </c>
      <c r="K36" s="4">
        <v>5246769171.1976299</v>
      </c>
      <c r="L36" s="4">
        <v>32237298526.967899</v>
      </c>
      <c r="M36" s="4">
        <v>22007550701.021301</v>
      </c>
      <c r="N36" s="3">
        <v>0.16701976040984601</v>
      </c>
      <c r="O36" s="5">
        <v>1.6556975841522217</v>
      </c>
      <c r="P36" s="3">
        <v>0.68267351388931274</v>
      </c>
    </row>
    <row r="37" spans="1:16" x14ac:dyDescent="0.25">
      <c r="A37" s="1">
        <v>2010</v>
      </c>
      <c r="B37" t="s">
        <v>3</v>
      </c>
      <c r="C37" t="s">
        <v>1704</v>
      </c>
      <c r="D37" t="s">
        <v>3404</v>
      </c>
      <c r="E37" t="s">
        <v>3469</v>
      </c>
      <c r="F37" t="s">
        <v>3474</v>
      </c>
      <c r="G37" s="4">
        <v>86.238090874732094</v>
      </c>
      <c r="H37" s="4">
        <v>78.705137573423997</v>
      </c>
      <c r="I37" s="4">
        <v>87.805889604936397</v>
      </c>
      <c r="J37" s="4">
        <v>88.869047619047606</v>
      </c>
      <c r="K37" s="4">
        <v>5539130872.9905396</v>
      </c>
      <c r="L37" s="4">
        <v>32992894458.3494</v>
      </c>
      <c r="M37" s="4">
        <v>22067494246.695</v>
      </c>
      <c r="N37" s="3">
        <v>0.16644793296653401</v>
      </c>
      <c r="O37" s="5">
        <v>1.6178442239761353</v>
      </c>
      <c r="P37" s="3">
        <v>0.66885596513748169</v>
      </c>
    </row>
    <row r="38" spans="1:16" x14ac:dyDescent="0.25">
      <c r="A38" s="1">
        <v>2011</v>
      </c>
      <c r="B38" t="s">
        <v>3</v>
      </c>
      <c r="C38" t="s">
        <v>1704</v>
      </c>
      <c r="D38" t="s">
        <v>3404</v>
      </c>
      <c r="E38" t="s">
        <v>3469</v>
      </c>
      <c r="F38" t="s">
        <v>3474</v>
      </c>
      <c r="G38" s="4">
        <v>82.404974595773595</v>
      </c>
      <c r="H38" s="4">
        <v>77.855784867165994</v>
      </c>
      <c r="I38" s="4">
        <v>89.945755956786201</v>
      </c>
      <c r="J38" s="4">
        <v>70.769230769230802</v>
      </c>
      <c r="K38" s="4">
        <v>5939341978.3517303</v>
      </c>
      <c r="L38" s="4">
        <v>40631229235.880402</v>
      </c>
      <c r="M38" s="4">
        <v>27457935912.549599</v>
      </c>
      <c r="N38" s="3">
        <v>0.14358442904333199</v>
      </c>
      <c r="O38" s="5">
        <v>1.5501248836517334</v>
      </c>
      <c r="P38" s="3">
        <v>0.67578405141830444</v>
      </c>
    </row>
    <row r="39" spans="1:16" x14ac:dyDescent="0.25">
      <c r="A39" s="1">
        <v>2012</v>
      </c>
      <c r="B39" t="s">
        <v>3</v>
      </c>
      <c r="C39" t="s">
        <v>1704</v>
      </c>
      <c r="D39" t="s">
        <v>3404</v>
      </c>
      <c r="E39" t="s">
        <v>3469</v>
      </c>
      <c r="F39" t="s">
        <v>3474</v>
      </c>
      <c r="G39" s="4">
        <v>77.931073796176307</v>
      </c>
      <c r="H39" s="4">
        <v>79.721681407271205</v>
      </c>
      <c r="I39" s="4">
        <v>79.678182871366104</v>
      </c>
      <c r="J39" s="4">
        <v>73.054350315761894</v>
      </c>
      <c r="K39" s="4">
        <v>6040543167.9338503</v>
      </c>
      <c r="L39" s="4">
        <v>40445954381.261299</v>
      </c>
      <c r="M39" s="4">
        <v>28484594210.165501</v>
      </c>
      <c r="N39" s="3">
        <v>0.15245744983083201</v>
      </c>
      <c r="O39" s="5">
        <v>1.7751054763793945</v>
      </c>
      <c r="P39" s="3">
        <v>0.70426315069198608</v>
      </c>
    </row>
    <row r="40" spans="1:16" x14ac:dyDescent="0.25">
      <c r="A40" s="1">
        <v>2013</v>
      </c>
      <c r="B40" t="s">
        <v>3</v>
      </c>
      <c r="C40" t="s">
        <v>1704</v>
      </c>
      <c r="D40" t="s">
        <v>3404</v>
      </c>
      <c r="E40" t="s">
        <v>3469</v>
      </c>
      <c r="F40" t="s">
        <v>3474</v>
      </c>
      <c r="G40" s="4">
        <v>79.308596378843305</v>
      </c>
      <c r="H40" s="4">
        <v>80.222515005123697</v>
      </c>
      <c r="I40" s="4">
        <v>77.273115728889294</v>
      </c>
      <c r="J40" s="4">
        <v>82.690194957769705</v>
      </c>
      <c r="K40" s="4">
        <v>5636003179.3306999</v>
      </c>
      <c r="L40" s="4">
        <v>35198297048.155899</v>
      </c>
      <c r="M40" s="4">
        <v>23435687073.462601</v>
      </c>
      <c r="N40" s="3">
        <v>0.158074104443192</v>
      </c>
      <c r="O40" s="5">
        <v>2.0859360694885254</v>
      </c>
      <c r="P40" s="3">
        <v>0.66581875085830688</v>
      </c>
    </row>
    <row r="41" spans="1:16" x14ac:dyDescent="0.25">
      <c r="A41" s="1">
        <v>2014</v>
      </c>
      <c r="B41" t="s">
        <v>3</v>
      </c>
      <c r="C41" t="s">
        <v>1704</v>
      </c>
      <c r="D41" t="s">
        <v>3404</v>
      </c>
      <c r="E41" t="s">
        <v>3469</v>
      </c>
      <c r="F41" t="s">
        <v>3474</v>
      </c>
      <c r="G41" s="4">
        <v>83.020494176090594</v>
      </c>
      <c r="H41" s="4">
        <v>84.065701197196404</v>
      </c>
      <c r="I41" s="4">
        <v>86.8056298681214</v>
      </c>
      <c r="J41" s="4">
        <v>74.627868877558797</v>
      </c>
      <c r="K41" s="4">
        <v>6202084020.9345102</v>
      </c>
      <c r="L41" s="4">
        <v>37116318544.014297</v>
      </c>
      <c r="M41" s="4">
        <v>23952095808.383202</v>
      </c>
      <c r="N41" s="3">
        <v>0.16888569337630199</v>
      </c>
      <c r="O41" s="5">
        <v>2.1636114120483398</v>
      </c>
      <c r="P41" s="3">
        <v>0.6453251838684082</v>
      </c>
    </row>
    <row r="42" spans="1:16" x14ac:dyDescent="0.25">
      <c r="A42" s="1">
        <v>2015</v>
      </c>
      <c r="B42" t="s">
        <v>3</v>
      </c>
      <c r="C42" t="s">
        <v>1704</v>
      </c>
      <c r="D42" t="s">
        <v>3404</v>
      </c>
      <c r="E42" t="s">
        <v>3469</v>
      </c>
      <c r="F42" t="s">
        <v>3474</v>
      </c>
      <c r="G42" s="4">
        <v>79.213609274064794</v>
      </c>
      <c r="H42" s="4">
        <v>86.245603532141004</v>
      </c>
      <c r="I42" s="4">
        <v>86.990630956660397</v>
      </c>
      <c r="J42" s="4">
        <v>58.225164635000702</v>
      </c>
      <c r="K42" s="4">
        <v>4706362718.88939</v>
      </c>
      <c r="L42" s="4">
        <v>31158755960.9562</v>
      </c>
      <c r="M42" s="4">
        <v>19980277805.597698</v>
      </c>
      <c r="N42" s="3">
        <v>0.15309817680596499</v>
      </c>
      <c r="O42" s="5">
        <v>2.352118968963623</v>
      </c>
      <c r="P42" s="3">
        <v>0.64124119281768799</v>
      </c>
    </row>
    <row r="43" spans="1:16" x14ac:dyDescent="0.25">
      <c r="A43" s="1">
        <v>2016</v>
      </c>
      <c r="B43" t="s">
        <v>3</v>
      </c>
      <c r="C43" t="s">
        <v>1704</v>
      </c>
      <c r="D43" t="s">
        <v>3404</v>
      </c>
      <c r="E43" t="s">
        <v>3469</v>
      </c>
      <c r="F43" t="s">
        <v>3474</v>
      </c>
      <c r="G43" s="4">
        <v>72.711511036133302</v>
      </c>
      <c r="H43" s="4">
        <v>78.125082195744199</v>
      </c>
      <c r="I43" s="4">
        <v>80.472147712180004</v>
      </c>
      <c r="J43" s="4">
        <v>52.996718480138199</v>
      </c>
      <c r="K43" s="4">
        <v>4174985844.9801798</v>
      </c>
      <c r="L43" s="4">
        <v>32248115147.361198</v>
      </c>
      <c r="M43" s="4">
        <v>20397383556.337002</v>
      </c>
      <c r="N43" s="3">
        <v>0.13385723328277499</v>
      </c>
      <c r="O43" s="5">
        <v>2.0800948143005371</v>
      </c>
      <c r="P43" s="3">
        <v>0.63251399993896484</v>
      </c>
    </row>
    <row r="44" spans="1:16" x14ac:dyDescent="0.25">
      <c r="A44" s="1">
        <v>2017</v>
      </c>
      <c r="B44" t="s">
        <v>3</v>
      </c>
      <c r="C44" t="s">
        <v>1704</v>
      </c>
      <c r="D44" t="s">
        <v>3404</v>
      </c>
      <c r="E44" t="s">
        <v>3469</v>
      </c>
      <c r="F44" t="s">
        <v>3474</v>
      </c>
      <c r="G44" s="4">
        <v>78.437610905422304</v>
      </c>
      <c r="H44" s="4">
        <v>77.677980364656406</v>
      </c>
      <c r="I44" s="4">
        <v>81.975722454787899</v>
      </c>
      <c r="J44" s="4">
        <v>71.924115046004104</v>
      </c>
      <c r="K44" s="4">
        <v>3503270385.1445398</v>
      </c>
      <c r="L44" s="4">
        <v>32285734049.666801</v>
      </c>
      <c r="M44" s="4">
        <v>21409301574.857601</v>
      </c>
      <c r="N44" s="3">
        <v>0.106879894949116</v>
      </c>
      <c r="O44" s="5">
        <v>1.7854033708572388</v>
      </c>
      <c r="P44" s="3">
        <v>0.66311955451965332</v>
      </c>
    </row>
    <row r="45" spans="1:16" x14ac:dyDescent="0.25">
      <c r="A45" s="1">
        <v>2018</v>
      </c>
      <c r="B45" t="s">
        <v>3</v>
      </c>
      <c r="C45" t="s">
        <v>1704</v>
      </c>
      <c r="D45" t="s">
        <v>3404</v>
      </c>
      <c r="E45" t="s">
        <v>3469</v>
      </c>
      <c r="F45" t="s">
        <v>3474</v>
      </c>
      <c r="G45" s="4">
        <v>78.977049485624093</v>
      </c>
      <c r="H45" s="4">
        <v>79.601637476521105</v>
      </c>
      <c r="I45" s="4">
        <v>78.708856294973302</v>
      </c>
      <c r="J45" s="4">
        <v>79.036075036075005</v>
      </c>
      <c r="K45" s="4">
        <v>2635104626.9772501</v>
      </c>
      <c r="L45" s="4">
        <v>31623476117.513802</v>
      </c>
      <c r="M45" s="4">
        <v>20802522594.541801</v>
      </c>
      <c r="N45" s="3">
        <v>8.4032621652563005E-2</v>
      </c>
      <c r="O45" s="5">
        <v>1.3369643688201904</v>
      </c>
      <c r="P45" s="3">
        <v>0.65781897306442261</v>
      </c>
    </row>
    <row r="46" spans="1:16" x14ac:dyDescent="0.25">
      <c r="A46" s="1">
        <v>2019</v>
      </c>
      <c r="B46" t="s">
        <v>3</v>
      </c>
      <c r="C46" t="s">
        <v>1704</v>
      </c>
      <c r="D46" t="s">
        <v>3404</v>
      </c>
      <c r="E46" t="s">
        <v>3469</v>
      </c>
      <c r="F46" t="s">
        <v>3474</v>
      </c>
      <c r="G46" s="4">
        <v>82.913498099467006</v>
      </c>
      <c r="H46" s="4">
        <v>77.491365397689506</v>
      </c>
      <c r="I46" s="4">
        <v>83.153255435993799</v>
      </c>
      <c r="J46" s="4">
        <v>86.589619845906398</v>
      </c>
      <c r="K46" s="4">
        <v>1868023868.02387</v>
      </c>
      <c r="L46" s="4">
        <v>29897507897.5079</v>
      </c>
      <c r="M46" s="4">
        <v>19697437697.437698</v>
      </c>
      <c r="N46" s="3">
        <v>6.2382783195798999E-2</v>
      </c>
      <c r="O46" s="5">
        <v>1.6807651519775391</v>
      </c>
      <c r="P46" s="3">
        <v>0.65883207321166992</v>
      </c>
    </row>
    <row r="47" spans="1:16" x14ac:dyDescent="0.25">
      <c r="A47" s="1">
        <v>2020</v>
      </c>
      <c r="B47" t="s">
        <v>3</v>
      </c>
      <c r="C47" t="s">
        <v>1704</v>
      </c>
      <c r="D47" t="s">
        <v>3404</v>
      </c>
      <c r="E47" t="s">
        <v>3469</v>
      </c>
      <c r="F47" t="s">
        <v>3474</v>
      </c>
      <c r="G47" s="4">
        <v>80.345846191049802</v>
      </c>
      <c r="H47" s="4">
        <v>71.947502342518206</v>
      </c>
      <c r="I47" s="4">
        <v>82.783195406480004</v>
      </c>
      <c r="J47" s="4">
        <v>81.896337215089105</v>
      </c>
      <c r="K47" s="4">
        <v>603923084.35597599</v>
      </c>
      <c r="L47" s="4">
        <v>30646853388.181099</v>
      </c>
      <c r="M47" s="4">
        <v>20192427149.621101</v>
      </c>
      <c r="N47" s="3">
        <v>2.0116792348722001E-2</v>
      </c>
      <c r="O47" s="5">
        <v>1.4689450263977051</v>
      </c>
      <c r="P47" s="3">
        <v>0.65887439250946045</v>
      </c>
    </row>
    <row r="48" spans="1:16" x14ac:dyDescent="0.25">
      <c r="A48" s="1">
        <v>2021</v>
      </c>
      <c r="B48" t="s">
        <v>3</v>
      </c>
      <c r="C48" t="s">
        <v>1704</v>
      </c>
      <c r="D48" t="s">
        <v>3404</v>
      </c>
      <c r="E48" t="s">
        <v>3469</v>
      </c>
      <c r="F48" t="s">
        <v>3474</v>
      </c>
      <c r="G48" s="4">
        <v>83.2881148692057</v>
      </c>
      <c r="H48" s="4">
        <v>72.715687610740105</v>
      </c>
      <c r="I48" s="4">
        <v>87.8643444323572</v>
      </c>
      <c r="J48" s="4">
        <v>82.215759810153401</v>
      </c>
      <c r="K48" s="4">
        <v>1229671062.9906499</v>
      </c>
      <c r="L48" s="4">
        <v>31885220703.4618</v>
      </c>
      <c r="M48" s="4">
        <v>20432034430.789799</v>
      </c>
      <c r="N48" s="3">
        <v>3.7732376219400003E-2</v>
      </c>
      <c r="O48" s="5">
        <v>1.6765755414962769</v>
      </c>
      <c r="P48" s="3">
        <v>0.64079952239990234</v>
      </c>
    </row>
    <row r="49" spans="1:16" x14ac:dyDescent="0.25">
      <c r="A49" s="1">
        <v>2022</v>
      </c>
      <c r="B49" t="s">
        <v>3</v>
      </c>
      <c r="C49" t="s">
        <v>1704</v>
      </c>
      <c r="D49" t="s">
        <v>3404</v>
      </c>
      <c r="E49" t="s">
        <v>3469</v>
      </c>
      <c r="F49" t="s">
        <v>3474</v>
      </c>
      <c r="G49" s="4">
        <v>83.873656680410903</v>
      </c>
      <c r="H49" s="4">
        <v>72.250027533376596</v>
      </c>
      <c r="I49" s="4">
        <v>89.498256961328906</v>
      </c>
      <c r="J49" s="4">
        <v>81.504657351962706</v>
      </c>
      <c r="K49" s="4">
        <v>1724554369.35414</v>
      </c>
      <c r="L49" s="4">
        <v>28727390671.258099</v>
      </c>
      <c r="M49" s="4">
        <v>17012290641.5839</v>
      </c>
      <c r="N49" s="3">
        <v>5.9391822038429999E-2</v>
      </c>
      <c r="O49" s="5">
        <v>1.6582311391830444</v>
      </c>
      <c r="P49" s="3">
        <v>0.59219753742218018</v>
      </c>
    </row>
    <row r="50" spans="1:16" x14ac:dyDescent="0.25">
      <c r="A50" s="1">
        <v>2023</v>
      </c>
      <c r="B50" t="s">
        <v>3</v>
      </c>
      <c r="C50" t="s">
        <v>1704</v>
      </c>
      <c r="D50" t="s">
        <v>3404</v>
      </c>
      <c r="E50" t="s">
        <v>3469</v>
      </c>
      <c r="F50" t="s">
        <v>3474</v>
      </c>
      <c r="G50" s="4">
        <v>79.200719363551002</v>
      </c>
      <c r="H50" s="4">
        <v>73.9597559489264</v>
      </c>
      <c r="I50" s="4">
        <v>89.431921268376897</v>
      </c>
      <c r="J50" s="4">
        <v>62.699547494529099</v>
      </c>
      <c r="K50" s="4">
        <v>2185781421.85781</v>
      </c>
      <c r="L50" s="4">
        <v>30016331700.1633</v>
      </c>
      <c r="M50" s="4">
        <v>18140185981.401901</v>
      </c>
      <c r="N50" s="3">
        <v>7.5677671740309996E-2</v>
      </c>
      <c r="O50" s="5">
        <v>1.707722544670105</v>
      </c>
      <c r="P50" s="3">
        <v>0.60434389114379883</v>
      </c>
    </row>
    <row r="51" spans="1:16" x14ac:dyDescent="0.25">
      <c r="A51" s="1">
        <v>2024</v>
      </c>
      <c r="B51" t="s">
        <v>3</v>
      </c>
      <c r="C51" t="s">
        <v>1704</v>
      </c>
      <c r="D51" t="s">
        <v>3404</v>
      </c>
      <c r="E51" t="s">
        <v>3469</v>
      </c>
      <c r="F51" t="s">
        <v>3474</v>
      </c>
      <c r="G51" s="4">
        <v>81.241209229476496</v>
      </c>
      <c r="H51" s="4">
        <v>72.924180199884006</v>
      </c>
      <c r="I51" s="4">
        <v>88.246246845068598</v>
      </c>
      <c r="J51" s="4">
        <v>73.568606045337702</v>
      </c>
      <c r="K51" s="4">
        <v>2492116298.7606101</v>
      </c>
      <c r="L51" s="4">
        <v>30368083843.912701</v>
      </c>
      <c r="M51" s="4">
        <v>18799543978.719002</v>
      </c>
      <c r="N51" s="3">
        <v>8.2535687079787007E-2</v>
      </c>
      <c r="O51" s="5">
        <v>1.5373221635818481</v>
      </c>
      <c r="P51" s="3">
        <v>0.61905598640441895</v>
      </c>
    </row>
    <row r="52" spans="1:16" x14ac:dyDescent="0.25">
      <c r="A52" s="1">
        <v>2009</v>
      </c>
      <c r="B52" t="s">
        <v>4</v>
      </c>
      <c r="C52" t="s">
        <v>1705</v>
      </c>
      <c r="D52" t="s">
        <v>3405</v>
      </c>
      <c r="E52" t="s">
        <v>3469</v>
      </c>
      <c r="F52" t="s">
        <v>3475</v>
      </c>
      <c r="G52" s="4">
        <v>56.814456599191097</v>
      </c>
      <c r="H52" s="4">
        <v>42.798479884391803</v>
      </c>
      <c r="I52" s="4">
        <v>62.301251571295801</v>
      </c>
      <c r="J52" s="4">
        <v>67.586438080643603</v>
      </c>
      <c r="K52" s="4">
        <v>1704823737.00858</v>
      </c>
      <c r="L52" s="4">
        <v>17828181018.8591</v>
      </c>
      <c r="M52" s="4">
        <v>8520929856.9864902</v>
      </c>
      <c r="N52" s="3">
        <v>0.120111120615286</v>
      </c>
      <c r="O52" s="5">
        <v>2.2948067188262939</v>
      </c>
      <c r="P52" s="3">
        <v>0.47794723510742188</v>
      </c>
    </row>
    <row r="53" spans="1:16" x14ac:dyDescent="0.25">
      <c r="A53" s="1">
        <v>2010</v>
      </c>
      <c r="B53" t="s">
        <v>4</v>
      </c>
      <c r="C53" t="s">
        <v>1705</v>
      </c>
      <c r="D53" t="s">
        <v>3405</v>
      </c>
      <c r="E53" t="s">
        <v>3469</v>
      </c>
      <c r="F53" t="s">
        <v>3475</v>
      </c>
      <c r="G53" s="4">
        <v>65.901102253315202</v>
      </c>
      <c r="H53" s="4">
        <v>52.3486635220126</v>
      </c>
      <c r="I53" s="4">
        <v>70.923485704416706</v>
      </c>
      <c r="J53" s="4">
        <v>76.821428571428598</v>
      </c>
      <c r="K53" s="4">
        <v>2144000000</v>
      </c>
      <c r="L53" s="4">
        <v>20196000000</v>
      </c>
      <c r="M53" s="4">
        <v>8510000000</v>
      </c>
      <c r="N53" s="3">
        <v>0.11277034468864</v>
      </c>
      <c r="O53" s="5">
        <v>2.0790081024169922</v>
      </c>
      <c r="P53" s="3">
        <v>0.42137056589126587</v>
      </c>
    </row>
    <row r="54" spans="1:16" x14ac:dyDescent="0.25">
      <c r="A54" s="1">
        <v>2011</v>
      </c>
      <c r="B54" t="s">
        <v>4</v>
      </c>
      <c r="C54" t="s">
        <v>1705</v>
      </c>
      <c r="D54" t="s">
        <v>3405</v>
      </c>
      <c r="E54" t="s">
        <v>3469</v>
      </c>
      <c r="F54" t="s">
        <v>3475</v>
      </c>
      <c r="G54" s="4">
        <v>71.864621484589705</v>
      </c>
      <c r="H54" s="4">
        <v>52.683723586998198</v>
      </c>
      <c r="I54" s="4">
        <v>82.434360227940104</v>
      </c>
      <c r="J54" s="4">
        <v>81.147237642082999</v>
      </c>
      <c r="K54" s="4">
        <v>2438000000</v>
      </c>
      <c r="L54" s="4">
        <v>23231000000</v>
      </c>
      <c r="M54" s="4">
        <v>9962000000</v>
      </c>
      <c r="N54" s="3">
        <v>0.11228037856633</v>
      </c>
      <c r="O54" s="5">
        <v>1.4973757266998291</v>
      </c>
      <c r="P54" s="3">
        <v>0.4288235604763031</v>
      </c>
    </row>
    <row r="55" spans="1:16" x14ac:dyDescent="0.25">
      <c r="A55" s="1">
        <v>2012</v>
      </c>
      <c r="B55" t="s">
        <v>4</v>
      </c>
      <c r="C55" t="s">
        <v>1705</v>
      </c>
      <c r="D55" t="s">
        <v>3405</v>
      </c>
      <c r="E55" t="s">
        <v>3469</v>
      </c>
      <c r="F55" t="s">
        <v>3475</v>
      </c>
      <c r="G55" s="4">
        <v>65.4922869837051</v>
      </c>
      <c r="H55" s="4">
        <v>56.063469158707299</v>
      </c>
      <c r="I55" s="4">
        <v>72.439491972202305</v>
      </c>
      <c r="J55" s="4">
        <v>66.932037564215804</v>
      </c>
      <c r="K55" s="4">
        <v>3283000000</v>
      </c>
      <c r="L55" s="4">
        <v>24810000000</v>
      </c>
      <c r="M55" s="4">
        <v>8983000000</v>
      </c>
      <c r="N55" s="3">
        <v>0.13667492350284099</v>
      </c>
      <c r="O55" s="5">
        <v>1.5128062963485718</v>
      </c>
      <c r="P55" s="3">
        <v>0.36207175254821777</v>
      </c>
    </row>
    <row r="56" spans="1:16" x14ac:dyDescent="0.25">
      <c r="A56" s="1">
        <v>2013</v>
      </c>
      <c r="B56" t="s">
        <v>4</v>
      </c>
      <c r="C56" t="s">
        <v>1705</v>
      </c>
      <c r="D56" t="s">
        <v>3405</v>
      </c>
      <c r="E56" t="s">
        <v>3469</v>
      </c>
      <c r="F56" t="s">
        <v>3475</v>
      </c>
      <c r="G56" s="4">
        <v>69.944363930349994</v>
      </c>
      <c r="H56" s="4">
        <v>54.239958759189498</v>
      </c>
      <c r="I56" s="4">
        <v>75.2243748583696</v>
      </c>
      <c r="J56" s="4">
        <v>83.561472026417704</v>
      </c>
      <c r="K56" s="4">
        <v>2894000000</v>
      </c>
      <c r="L56" s="4">
        <v>23770000000</v>
      </c>
      <c r="M56" s="4">
        <v>7812000000</v>
      </c>
      <c r="N56" s="3">
        <v>0.119143680526966</v>
      </c>
      <c r="O56" s="5">
        <v>1.5304245948791504</v>
      </c>
      <c r="P56" s="3">
        <v>0.32864955067634583</v>
      </c>
    </row>
    <row r="57" spans="1:16" x14ac:dyDescent="0.25">
      <c r="A57" s="1">
        <v>2014</v>
      </c>
      <c r="B57" t="s">
        <v>4</v>
      </c>
      <c r="C57" t="s">
        <v>1705</v>
      </c>
      <c r="D57" t="s">
        <v>3405</v>
      </c>
      <c r="E57" t="s">
        <v>3469</v>
      </c>
      <c r="F57" t="s">
        <v>3475</v>
      </c>
      <c r="G57" s="4">
        <v>67.751053964121098</v>
      </c>
      <c r="H57" s="4">
        <v>55.523008191967499</v>
      </c>
      <c r="I57" s="4">
        <v>73.137525287184403</v>
      </c>
      <c r="J57" s="4">
        <v>76.079647237150397</v>
      </c>
      <c r="K57" s="4">
        <v>4113000000</v>
      </c>
      <c r="L57" s="4">
        <v>24082000000</v>
      </c>
      <c r="M57" s="4">
        <v>7423000000</v>
      </c>
      <c r="N57" s="3">
        <v>0.17190504054167</v>
      </c>
      <c r="O57" s="5">
        <v>1.3704259395599365</v>
      </c>
      <c r="P57" s="3">
        <v>0.30823850631713867</v>
      </c>
    </row>
    <row r="58" spans="1:16" x14ac:dyDescent="0.25">
      <c r="A58" s="1">
        <v>2015</v>
      </c>
      <c r="B58" t="s">
        <v>4</v>
      </c>
      <c r="C58" t="s">
        <v>1705</v>
      </c>
      <c r="D58" t="s">
        <v>3405</v>
      </c>
      <c r="E58" t="s">
        <v>3469</v>
      </c>
      <c r="F58" t="s">
        <v>3475</v>
      </c>
      <c r="G58" s="4">
        <v>75.100018744008807</v>
      </c>
      <c r="H58" s="4">
        <v>65.707678929060805</v>
      </c>
      <c r="I58" s="4">
        <v>80.508958337959299</v>
      </c>
      <c r="J58" s="4">
        <v>79.229508196721298</v>
      </c>
      <c r="K58" s="4">
        <v>1524000000</v>
      </c>
      <c r="L58" s="4">
        <v>23839000000</v>
      </c>
      <c r="M58" s="4">
        <v>8814000000</v>
      </c>
      <c r="N58" s="3">
        <v>6.3604682706955004E-2</v>
      </c>
      <c r="O58" s="5">
        <v>1.091850757598877</v>
      </c>
      <c r="P58" s="3">
        <v>0.36973026394844055</v>
      </c>
    </row>
    <row r="59" spans="1:16" x14ac:dyDescent="0.25">
      <c r="A59" s="1">
        <v>2016</v>
      </c>
      <c r="B59" t="s">
        <v>4</v>
      </c>
      <c r="C59" t="s">
        <v>1705</v>
      </c>
      <c r="D59" t="s">
        <v>3405</v>
      </c>
      <c r="E59" t="s">
        <v>3469</v>
      </c>
      <c r="F59" t="s">
        <v>3475</v>
      </c>
      <c r="G59" s="4">
        <v>66.589918646197802</v>
      </c>
      <c r="H59" s="4">
        <v>52.317699592759602</v>
      </c>
      <c r="I59" s="4">
        <v>70.179799345755697</v>
      </c>
      <c r="J59" s="4">
        <v>81.120552677029394</v>
      </c>
      <c r="K59" s="4">
        <v>1442000000</v>
      </c>
      <c r="L59" s="4">
        <v>24753000000</v>
      </c>
      <c r="M59" s="4">
        <v>9091000000</v>
      </c>
      <c r="N59" s="3">
        <v>5.9351333552848003E-2</v>
      </c>
      <c r="O59" s="5">
        <v>1.1324208974838257</v>
      </c>
      <c r="P59" s="3">
        <v>0.36726862192153931</v>
      </c>
    </row>
    <row r="60" spans="1:16" x14ac:dyDescent="0.25">
      <c r="A60" s="1">
        <v>2017</v>
      </c>
      <c r="B60" t="s">
        <v>4</v>
      </c>
      <c r="C60" t="s">
        <v>1705</v>
      </c>
      <c r="D60" t="s">
        <v>3405</v>
      </c>
      <c r="E60" t="s">
        <v>3469</v>
      </c>
      <c r="F60" t="s">
        <v>3475</v>
      </c>
      <c r="G60" s="4">
        <v>68.6381230586816</v>
      </c>
      <c r="H60" s="4">
        <v>59.414457057662098</v>
      </c>
      <c r="I60" s="4">
        <v>67.019766399124606</v>
      </c>
      <c r="J60" s="4">
        <v>85.052235903053997</v>
      </c>
      <c r="K60" s="4">
        <v>1772000000</v>
      </c>
      <c r="L60" s="4">
        <v>25399000000</v>
      </c>
      <c r="M60" s="4">
        <v>9488000000</v>
      </c>
      <c r="N60" s="3">
        <v>7.0665177859307995E-2</v>
      </c>
      <c r="O60" s="5">
        <v>1.2294907569885254</v>
      </c>
      <c r="P60" s="3">
        <v>0.37355801463127136</v>
      </c>
    </row>
    <row r="61" spans="1:16" x14ac:dyDescent="0.25">
      <c r="A61" s="1">
        <v>2018</v>
      </c>
      <c r="B61" t="s">
        <v>4</v>
      </c>
      <c r="C61" t="s">
        <v>1705</v>
      </c>
      <c r="D61" t="s">
        <v>3405</v>
      </c>
      <c r="E61" t="s">
        <v>3469</v>
      </c>
      <c r="F61" t="s">
        <v>3475</v>
      </c>
      <c r="G61" s="4">
        <v>77.543638947940195</v>
      </c>
      <c r="H61" s="4">
        <v>60.6747862201073</v>
      </c>
      <c r="I61" s="4">
        <v>84.031593343970798</v>
      </c>
      <c r="J61" s="4">
        <v>90.714437609174496</v>
      </c>
      <c r="K61" s="4">
        <v>2372000000</v>
      </c>
      <c r="L61" s="4">
        <v>27088000000</v>
      </c>
      <c r="M61" s="4">
        <v>8766000000</v>
      </c>
      <c r="N61" s="3">
        <v>9.0384285632632996E-2</v>
      </c>
      <c r="O61" s="5">
        <v>1.0866018533706665</v>
      </c>
      <c r="P61" s="3">
        <v>0.32361194491386414</v>
      </c>
    </row>
    <row r="62" spans="1:16" x14ac:dyDescent="0.25">
      <c r="A62" s="1">
        <v>2019</v>
      </c>
      <c r="B62" t="s">
        <v>4</v>
      </c>
      <c r="C62" t="s">
        <v>1705</v>
      </c>
      <c r="D62" t="s">
        <v>3405</v>
      </c>
      <c r="E62" t="s">
        <v>3469</v>
      </c>
      <c r="F62" t="s">
        <v>3475</v>
      </c>
      <c r="G62" s="4">
        <v>76.519492225093103</v>
      </c>
      <c r="H62" s="4">
        <v>56.918000136801901</v>
      </c>
      <c r="I62" s="4">
        <v>84.904532335185095</v>
      </c>
      <c r="J62" s="4">
        <v>90.315025758256695</v>
      </c>
      <c r="K62" s="4">
        <v>1874000000</v>
      </c>
      <c r="L62" s="4">
        <v>29353000000</v>
      </c>
      <c r="M62" s="4">
        <v>11944000000</v>
      </c>
      <c r="N62" s="3">
        <v>6.640562711504E-2</v>
      </c>
      <c r="O62" s="5">
        <v>1.1817901134490967</v>
      </c>
      <c r="P62" s="3">
        <v>0.40690901875495911</v>
      </c>
    </row>
    <row r="63" spans="1:16" x14ac:dyDescent="0.25">
      <c r="A63" s="1">
        <v>2020</v>
      </c>
      <c r="B63" t="s">
        <v>4</v>
      </c>
      <c r="C63" t="s">
        <v>1705</v>
      </c>
      <c r="D63" t="s">
        <v>3405</v>
      </c>
      <c r="E63" t="s">
        <v>3469</v>
      </c>
      <c r="F63" t="s">
        <v>3475</v>
      </c>
      <c r="G63" s="4">
        <v>70.467255785087801</v>
      </c>
      <c r="H63" s="4">
        <v>55.724491532905603</v>
      </c>
      <c r="I63" s="4">
        <v>79.789497089493807</v>
      </c>
      <c r="J63" s="4">
        <v>75.465313028764797</v>
      </c>
      <c r="K63" s="4">
        <v>100000000</v>
      </c>
      <c r="L63" s="4">
        <v>24623000000</v>
      </c>
      <c r="M63" s="4">
        <v>11748000000</v>
      </c>
      <c r="N63" s="3">
        <v>3.7053505261600002E-3</v>
      </c>
      <c r="O63" s="5">
        <v>1.1608376502990723</v>
      </c>
      <c r="P63" s="3">
        <v>0.47711488604545593</v>
      </c>
    </row>
    <row r="64" spans="1:16" x14ac:dyDescent="0.25">
      <c r="A64" s="1">
        <v>2021</v>
      </c>
      <c r="B64" t="s">
        <v>4</v>
      </c>
      <c r="C64" t="s">
        <v>1705</v>
      </c>
      <c r="D64" t="s">
        <v>3405</v>
      </c>
      <c r="E64" t="s">
        <v>3469</v>
      </c>
      <c r="F64" t="s">
        <v>3475</v>
      </c>
      <c r="G64" s="4">
        <v>68.817173064165601</v>
      </c>
      <c r="H64" s="4">
        <v>55.873443770555298</v>
      </c>
      <c r="I64" s="4">
        <v>81.641865121351501</v>
      </c>
      <c r="J64" s="4">
        <v>64.930608526146301</v>
      </c>
      <c r="K64" s="4">
        <v>2710000000</v>
      </c>
      <c r="L64" s="4">
        <v>26474000000</v>
      </c>
      <c r="M64" s="4">
        <v>12245000000</v>
      </c>
      <c r="N64" s="3">
        <v>0.106072763567333</v>
      </c>
      <c r="O64" s="5">
        <v>1.0456556081771851</v>
      </c>
      <c r="P64" s="3">
        <v>0.46252927184104919</v>
      </c>
    </row>
    <row r="65" spans="1:16" x14ac:dyDescent="0.25">
      <c r="A65" s="1">
        <v>2022</v>
      </c>
      <c r="B65" t="s">
        <v>4</v>
      </c>
      <c r="C65" t="s">
        <v>1705</v>
      </c>
      <c r="D65" t="s">
        <v>3405</v>
      </c>
      <c r="E65" t="s">
        <v>3469</v>
      </c>
      <c r="F65" t="s">
        <v>3475</v>
      </c>
      <c r="G65" s="4">
        <v>77.216056267324305</v>
      </c>
      <c r="H65" s="4">
        <v>56.297423344113</v>
      </c>
      <c r="I65" s="4">
        <v>88.603634589985504</v>
      </c>
      <c r="J65" s="4">
        <v>87.588869879289007</v>
      </c>
      <c r="K65" s="4">
        <v>9410000000</v>
      </c>
      <c r="L65" s="4">
        <v>59321000000</v>
      </c>
      <c r="M65" s="4">
        <v>22194000000</v>
      </c>
      <c r="N65" s="3">
        <v>0.21936010257008001</v>
      </c>
      <c r="O65" s="5">
        <v>1.1469782590866089</v>
      </c>
      <c r="P65" s="3">
        <v>0.37413394451141357</v>
      </c>
    </row>
    <row r="66" spans="1:16" x14ac:dyDescent="0.25">
      <c r="A66" s="1">
        <v>2023</v>
      </c>
      <c r="B66" t="s">
        <v>4</v>
      </c>
      <c r="C66" t="s">
        <v>1705</v>
      </c>
      <c r="D66" t="s">
        <v>3405</v>
      </c>
      <c r="E66" t="s">
        <v>3469</v>
      </c>
      <c r="F66" t="s">
        <v>3475</v>
      </c>
      <c r="G66" s="4">
        <v>73.344415179060206</v>
      </c>
      <c r="H66" s="4">
        <v>51.7710558896949</v>
      </c>
      <c r="I66" s="4">
        <v>87.077123782040601</v>
      </c>
      <c r="J66" s="4">
        <v>80.495345128148102</v>
      </c>
      <c r="K66" s="4">
        <v>5351000000</v>
      </c>
      <c r="L66" s="4">
        <v>55361000000</v>
      </c>
      <c r="M66" s="4">
        <v>20191000000</v>
      </c>
      <c r="N66" s="3">
        <v>9.3318916656494E-2</v>
      </c>
      <c r="O66" s="5">
        <v>1.0901727676391602</v>
      </c>
      <c r="P66" s="3">
        <v>0.36471521854400635</v>
      </c>
    </row>
    <row r="67" spans="1:16" x14ac:dyDescent="0.25">
      <c r="A67" s="1">
        <v>2024</v>
      </c>
      <c r="B67" t="s">
        <v>4</v>
      </c>
      <c r="C67" t="s">
        <v>1705</v>
      </c>
      <c r="D67" t="s">
        <v>3405</v>
      </c>
      <c r="E67" t="s">
        <v>3469</v>
      </c>
      <c r="F67" t="s">
        <v>3475</v>
      </c>
      <c r="G67" s="4">
        <v>70.732610318852593</v>
      </c>
      <c r="H67" s="4">
        <v>47.1760625737898</v>
      </c>
      <c r="I67" s="4">
        <v>85.099584200616107</v>
      </c>
      <c r="J67" s="4">
        <v>79.661110255800196</v>
      </c>
      <c r="K67" s="4">
        <v>4842000000</v>
      </c>
      <c r="L67" s="4">
        <v>61264000000</v>
      </c>
      <c r="M67" s="4">
        <v>25111000000</v>
      </c>
      <c r="N67" s="3">
        <v>8.3035369774920001E-2</v>
      </c>
      <c r="O67" s="5">
        <v>0.8815951943397522</v>
      </c>
      <c r="P67" s="3">
        <v>0.4098818302154541</v>
      </c>
    </row>
    <row r="68" spans="1:16" x14ac:dyDescent="0.25">
      <c r="A68" s="1">
        <v>2009</v>
      </c>
      <c r="B68" t="s">
        <v>5</v>
      </c>
      <c r="C68" t="s">
        <v>1706</v>
      </c>
      <c r="D68" t="s">
        <v>3406</v>
      </c>
      <c r="E68" t="s">
        <v>3469</v>
      </c>
      <c r="F68" t="s">
        <v>3476</v>
      </c>
      <c r="G68" s="4">
        <v>60.1720254822527</v>
      </c>
      <c r="H68" s="4">
        <v>57.553113553113597</v>
      </c>
      <c r="I68" s="4">
        <v>61.240885768296003</v>
      </c>
      <c r="J68" s="4">
        <v>61.682469750662499</v>
      </c>
      <c r="K68" s="4">
        <v>2501573062.71277</v>
      </c>
      <c r="L68" s="4">
        <v>31511269582.613998</v>
      </c>
      <c r="M68" s="4">
        <v>11950436424.065399</v>
      </c>
      <c r="N68" s="3">
        <v>8.1569844672708003E-2</v>
      </c>
      <c r="O68" s="5">
        <v>0.7567639946937561</v>
      </c>
      <c r="P68" s="3">
        <v>0.37924325466156006</v>
      </c>
    </row>
    <row r="69" spans="1:16" x14ac:dyDescent="0.25">
      <c r="A69" s="1">
        <v>2010</v>
      </c>
      <c r="B69" t="s">
        <v>5</v>
      </c>
      <c r="C69" t="s">
        <v>1706</v>
      </c>
      <c r="D69" t="s">
        <v>3406</v>
      </c>
      <c r="E69" t="s">
        <v>3469</v>
      </c>
      <c r="F69" t="s">
        <v>3476</v>
      </c>
      <c r="G69" s="4">
        <v>72.997068960090601</v>
      </c>
      <c r="H69" s="4">
        <v>58.056729118907299</v>
      </c>
      <c r="I69" s="4">
        <v>84.942900889980606</v>
      </c>
      <c r="J69" s="4">
        <v>74.0833333333333</v>
      </c>
      <c r="K69" s="4">
        <v>2387831549.94877</v>
      </c>
      <c r="L69" s="4">
        <v>32954259125.497601</v>
      </c>
      <c r="M69" s="4">
        <v>12213804572.4077</v>
      </c>
      <c r="N69" s="3">
        <v>7.2619990293494002E-2</v>
      </c>
      <c r="O69" s="5">
        <v>0.84605401754379272</v>
      </c>
      <c r="P69" s="3">
        <v>0.37062901258468628</v>
      </c>
    </row>
    <row r="70" spans="1:16" x14ac:dyDescent="0.25">
      <c r="A70" s="1">
        <v>2011</v>
      </c>
      <c r="B70" t="s">
        <v>5</v>
      </c>
      <c r="C70" t="s">
        <v>1706</v>
      </c>
      <c r="D70" t="s">
        <v>3406</v>
      </c>
      <c r="E70" t="s">
        <v>3469</v>
      </c>
      <c r="F70" t="s">
        <v>3476</v>
      </c>
      <c r="G70" s="4">
        <v>64.962499167451995</v>
      </c>
      <c r="H70" s="4">
        <v>44.890109890109898</v>
      </c>
      <c r="I70" s="4">
        <v>82.651147959183703</v>
      </c>
      <c r="J70" s="4">
        <v>64.514935236584705</v>
      </c>
      <c r="K70" s="4">
        <v>3489443789.5188098</v>
      </c>
      <c r="L70" s="4">
        <v>43740220769.478104</v>
      </c>
      <c r="M70" s="4">
        <v>16595220233.629801</v>
      </c>
      <c r="N70" s="3">
        <v>8.1349156777014001E-2</v>
      </c>
      <c r="O70" s="5">
        <v>0.88763099908828735</v>
      </c>
      <c r="P70" s="3">
        <v>0.37940412759780884</v>
      </c>
    </row>
    <row r="71" spans="1:16" x14ac:dyDescent="0.25">
      <c r="A71" s="1">
        <v>2012</v>
      </c>
      <c r="B71" t="s">
        <v>5</v>
      </c>
      <c r="C71" t="s">
        <v>1706</v>
      </c>
      <c r="D71" t="s">
        <v>3406</v>
      </c>
      <c r="E71" t="s">
        <v>3469</v>
      </c>
      <c r="F71" t="s">
        <v>3476</v>
      </c>
      <c r="G71" s="4">
        <v>67.056116875200004</v>
      </c>
      <c r="H71" s="4">
        <v>52.842249165778597</v>
      </c>
      <c r="I71" s="4">
        <v>84.402630617464396</v>
      </c>
      <c r="J71" s="4">
        <v>61.904715159844301</v>
      </c>
      <c r="K71" s="4">
        <v>3672625686.8905001</v>
      </c>
      <c r="L71" s="4">
        <v>43297893024.160103</v>
      </c>
      <c r="M71" s="4">
        <v>17073769736.909401</v>
      </c>
      <c r="N71" s="3">
        <v>8.6350840892139999E-2</v>
      </c>
      <c r="O71" s="5">
        <v>0.85504555702209473</v>
      </c>
      <c r="P71" s="3">
        <v>0.39433258771896362</v>
      </c>
    </row>
    <row r="72" spans="1:16" x14ac:dyDescent="0.25">
      <c r="A72" s="1">
        <v>2013</v>
      </c>
      <c r="B72" t="s">
        <v>5</v>
      </c>
      <c r="C72" t="s">
        <v>1706</v>
      </c>
      <c r="D72" t="s">
        <v>3406</v>
      </c>
      <c r="E72" t="s">
        <v>3469</v>
      </c>
      <c r="F72" t="s">
        <v>3476</v>
      </c>
      <c r="G72" s="4">
        <v>66.504528666223806</v>
      </c>
      <c r="H72" s="4">
        <v>60.174179808326201</v>
      </c>
      <c r="I72" s="4">
        <v>84.823433266214195</v>
      </c>
      <c r="J72" s="4">
        <v>53.580629114540301</v>
      </c>
      <c r="K72" s="4">
        <v>3134564258.1104898</v>
      </c>
      <c r="L72" s="4">
        <v>39426441433.622299</v>
      </c>
      <c r="M72" s="4">
        <v>15652722073.508301</v>
      </c>
      <c r="N72" s="3">
        <v>8.0288298407571998E-2</v>
      </c>
      <c r="O72" s="5">
        <v>0.99536460638046265</v>
      </c>
      <c r="P72" s="3">
        <v>0.39701077342033386</v>
      </c>
    </row>
    <row r="73" spans="1:16" x14ac:dyDescent="0.25">
      <c r="A73" s="1">
        <v>2014</v>
      </c>
      <c r="B73" t="s">
        <v>5</v>
      </c>
      <c r="C73" t="s">
        <v>1706</v>
      </c>
      <c r="D73" t="s">
        <v>3406</v>
      </c>
      <c r="E73" t="s">
        <v>3469</v>
      </c>
      <c r="F73" t="s">
        <v>3476</v>
      </c>
      <c r="G73" s="4">
        <v>72.878218878233099</v>
      </c>
      <c r="H73" s="4">
        <v>65.848662369465799</v>
      </c>
      <c r="I73" s="4">
        <v>79.637283630911796</v>
      </c>
      <c r="J73" s="4">
        <v>72.502411464792601</v>
      </c>
      <c r="K73" s="4">
        <v>3227874958.7439299</v>
      </c>
      <c r="L73" s="4">
        <v>37462398038.568497</v>
      </c>
      <c r="M73" s="4">
        <v>12956763638.078199</v>
      </c>
      <c r="N73" s="3">
        <v>8.2599358123597005E-2</v>
      </c>
      <c r="O73" s="5">
        <v>1.1348743438720703</v>
      </c>
      <c r="P73" s="3">
        <v>0.34586051106452942</v>
      </c>
    </row>
    <row r="74" spans="1:16" x14ac:dyDescent="0.25">
      <c r="A74" s="1">
        <v>2015</v>
      </c>
      <c r="B74" t="s">
        <v>5</v>
      </c>
      <c r="C74" t="s">
        <v>1706</v>
      </c>
      <c r="D74" t="s">
        <v>3406</v>
      </c>
      <c r="E74" t="s">
        <v>3469</v>
      </c>
      <c r="F74" t="s">
        <v>3476</v>
      </c>
      <c r="G74" s="4">
        <v>70.264802864155001</v>
      </c>
      <c r="H74" s="4">
        <v>58.356227106227102</v>
      </c>
      <c r="I74" s="4">
        <v>85.358311627596294</v>
      </c>
      <c r="J74" s="4">
        <v>65.156648451730405</v>
      </c>
      <c r="K74" s="4">
        <v>2817346286.2953901</v>
      </c>
      <c r="L74" s="4">
        <v>31125628837.546101</v>
      </c>
      <c r="M74" s="4">
        <v>12034390576.489</v>
      </c>
      <c r="N74" s="3">
        <v>9.127781452408E-2</v>
      </c>
      <c r="O74" s="5">
        <v>1.1124695539474487</v>
      </c>
      <c r="P74" s="3">
        <v>0.38663926720619202</v>
      </c>
    </row>
    <row r="75" spans="1:16" x14ac:dyDescent="0.25">
      <c r="A75" s="1">
        <v>2016</v>
      </c>
      <c r="B75" t="s">
        <v>5</v>
      </c>
      <c r="C75" t="s">
        <v>1706</v>
      </c>
      <c r="D75" t="s">
        <v>3406</v>
      </c>
      <c r="E75" t="s">
        <v>3469</v>
      </c>
      <c r="F75" t="s">
        <v>3476</v>
      </c>
      <c r="G75" s="4">
        <v>74.263007959172498</v>
      </c>
      <c r="H75" s="4">
        <v>70.386141636141701</v>
      </c>
      <c r="I75" s="4">
        <v>91.241096308737596</v>
      </c>
      <c r="J75" s="4">
        <v>60.481865284974099</v>
      </c>
      <c r="K75" s="4">
        <v>2490538486.75388</v>
      </c>
      <c r="L75" s="4">
        <v>30383377536.7286</v>
      </c>
      <c r="M75" s="4">
        <v>13286348600.888</v>
      </c>
      <c r="N75" s="3">
        <v>8.2355114861120002E-2</v>
      </c>
      <c r="O75" s="5">
        <v>1.177615761756897</v>
      </c>
      <c r="P75" s="3">
        <v>0.43729004263877869</v>
      </c>
    </row>
    <row r="76" spans="1:16" x14ac:dyDescent="0.25">
      <c r="A76" s="1">
        <v>2017</v>
      </c>
      <c r="B76" t="s">
        <v>5</v>
      </c>
      <c r="C76" t="s">
        <v>1706</v>
      </c>
      <c r="D76" t="s">
        <v>3406</v>
      </c>
      <c r="E76" t="s">
        <v>3469</v>
      </c>
      <c r="F76" t="s">
        <v>3476</v>
      </c>
      <c r="G76" s="4">
        <v>77.091049252172397</v>
      </c>
      <c r="H76" s="4">
        <v>66.848988115956502</v>
      </c>
      <c r="I76" s="4">
        <v>84.943908393396896</v>
      </c>
      <c r="J76" s="4">
        <v>77.940135114752294</v>
      </c>
      <c r="K76" s="4">
        <v>3037499903.92523</v>
      </c>
      <c r="L76" s="4">
        <v>30832314940.779499</v>
      </c>
      <c r="M76" s="4">
        <v>12431306540.001699</v>
      </c>
      <c r="N76" s="3">
        <v>9.7703280674430001E-2</v>
      </c>
      <c r="O76" s="5">
        <v>1.1613749265670776</v>
      </c>
      <c r="P76" s="3">
        <v>0.40319082140922546</v>
      </c>
    </row>
    <row r="77" spans="1:16" x14ac:dyDescent="0.25">
      <c r="A77" s="1">
        <v>2018</v>
      </c>
      <c r="B77" t="s">
        <v>5</v>
      </c>
      <c r="C77" t="s">
        <v>1706</v>
      </c>
      <c r="D77" t="s">
        <v>3406</v>
      </c>
      <c r="E77" t="s">
        <v>3469</v>
      </c>
      <c r="F77" t="s">
        <v>3476</v>
      </c>
      <c r="G77" s="4">
        <v>80.785270989032597</v>
      </c>
      <c r="H77" s="4">
        <v>78.792427330733801</v>
      </c>
      <c r="I77" s="4">
        <v>96.3071883740148</v>
      </c>
      <c r="J77" s="4">
        <v>66.645553277132194</v>
      </c>
      <c r="K77" s="4">
        <v>1937838177.9287801</v>
      </c>
      <c r="L77" s="4">
        <v>27337730109.0312</v>
      </c>
      <c r="M77" s="4">
        <v>10495266434.244499</v>
      </c>
      <c r="N77" s="3">
        <v>6.7957636797840004E-2</v>
      </c>
      <c r="O77" s="5">
        <v>1.3970786333084106</v>
      </c>
      <c r="P77" s="3">
        <v>0.38391140103340149</v>
      </c>
    </row>
    <row r="78" spans="1:16" x14ac:dyDescent="0.25">
      <c r="A78" s="1">
        <v>2019</v>
      </c>
      <c r="B78" t="s">
        <v>5</v>
      </c>
      <c r="C78" t="s">
        <v>1706</v>
      </c>
      <c r="D78" t="s">
        <v>3406</v>
      </c>
      <c r="E78" t="s">
        <v>3469</v>
      </c>
      <c r="F78" t="s">
        <v>3476</v>
      </c>
      <c r="G78" s="4">
        <v>83.120247117525395</v>
      </c>
      <c r="H78" s="4">
        <v>74.188701923076906</v>
      </c>
      <c r="I78" s="4">
        <v>93.493777680743605</v>
      </c>
      <c r="J78" s="4">
        <v>80.256866154757901</v>
      </c>
      <c r="K78" s="4">
        <v>1839943839.94384</v>
      </c>
      <c r="L78" s="4">
        <v>12869778869.7789</v>
      </c>
      <c r="M78" s="4">
        <v>5870129870.1298704</v>
      </c>
      <c r="N78" s="3">
        <v>9.485036007672E-2</v>
      </c>
      <c r="O78" s="5">
        <v>2.6106057167053223</v>
      </c>
      <c r="P78" s="3">
        <v>0.45611739158630371</v>
      </c>
    </row>
    <row r="79" spans="1:16" x14ac:dyDescent="0.25">
      <c r="A79" s="1">
        <v>2020</v>
      </c>
      <c r="B79" t="s">
        <v>5</v>
      </c>
      <c r="C79" t="s">
        <v>1706</v>
      </c>
      <c r="D79" t="s">
        <v>3406</v>
      </c>
      <c r="E79" t="s">
        <v>3469</v>
      </c>
      <c r="F79" t="s">
        <v>3476</v>
      </c>
      <c r="G79" s="4">
        <v>82.472012725208202</v>
      </c>
      <c r="H79" s="4">
        <v>67.979003860276805</v>
      </c>
      <c r="I79" s="4">
        <v>92.501230133455095</v>
      </c>
      <c r="J79" s="4">
        <v>84.780531501940899</v>
      </c>
      <c r="K79" s="4">
        <v>2022279585.32916</v>
      </c>
      <c r="L79" s="4">
        <v>17548279336.857899</v>
      </c>
      <c r="M79" s="4">
        <v>11099070993.746799</v>
      </c>
      <c r="N79" s="3">
        <v>0.13391836921248701</v>
      </c>
      <c r="O79" s="5">
        <v>2.5584912300109863</v>
      </c>
      <c r="P79" s="3">
        <v>0.6324877142906189</v>
      </c>
    </row>
    <row r="80" spans="1:16" x14ac:dyDescent="0.25">
      <c r="A80" s="1">
        <v>2021</v>
      </c>
      <c r="B80" t="s">
        <v>5</v>
      </c>
      <c r="C80" t="s">
        <v>1706</v>
      </c>
      <c r="D80" t="s">
        <v>3406</v>
      </c>
      <c r="E80" t="s">
        <v>3469</v>
      </c>
      <c r="F80" t="s">
        <v>3476</v>
      </c>
      <c r="G80" s="4">
        <v>80.257202602776502</v>
      </c>
      <c r="H80" s="4">
        <v>67.400234491059194</v>
      </c>
      <c r="I80" s="4">
        <v>88.094007234733596</v>
      </c>
      <c r="J80" s="4">
        <v>83.388952453597696</v>
      </c>
      <c r="K80" s="4">
        <v>2748014906.01264</v>
      </c>
      <c r="L80" s="4">
        <v>19655242222.705399</v>
      </c>
      <c r="M80" s="4">
        <v>12370940773.3431</v>
      </c>
      <c r="N80" s="3">
        <v>0.14194697805921899</v>
      </c>
      <c r="O80" s="5">
        <v>3.1010501384735107</v>
      </c>
      <c r="P80" s="3">
        <v>0.62939649820327759</v>
      </c>
    </row>
    <row r="81" spans="1:16" x14ac:dyDescent="0.25">
      <c r="A81" s="1">
        <v>2022</v>
      </c>
      <c r="B81" t="s">
        <v>5</v>
      </c>
      <c r="C81" t="s">
        <v>1706</v>
      </c>
      <c r="D81" t="s">
        <v>3406</v>
      </c>
      <c r="E81" t="s">
        <v>3469</v>
      </c>
      <c r="F81" t="s">
        <v>3476</v>
      </c>
      <c r="G81" s="4">
        <v>77.212005389211001</v>
      </c>
      <c r="H81" s="4">
        <v>59.7615952086202</v>
      </c>
      <c r="I81" s="4">
        <v>86.196490345560903</v>
      </c>
      <c r="J81" s="4">
        <v>83.151554034787594</v>
      </c>
      <c r="K81" s="4">
        <v>2362204724.4094501</v>
      </c>
      <c r="L81" s="4">
        <v>18830008212.1637</v>
      </c>
      <c r="M81" s="4">
        <v>13322337775.2628</v>
      </c>
      <c r="N81" s="3">
        <v>0.12796261682242999</v>
      </c>
      <c r="O81" s="5">
        <v>2.4490303993225098</v>
      </c>
      <c r="P81" s="3">
        <v>0.70750570297241211</v>
      </c>
    </row>
    <row r="82" spans="1:16" x14ac:dyDescent="0.25">
      <c r="A82" s="1">
        <v>2023</v>
      </c>
      <c r="B82" t="s">
        <v>5</v>
      </c>
      <c r="C82" t="s">
        <v>1706</v>
      </c>
      <c r="D82" t="s">
        <v>3406</v>
      </c>
      <c r="E82" t="s">
        <v>3469</v>
      </c>
      <c r="F82" t="s">
        <v>3476</v>
      </c>
      <c r="G82" s="4">
        <v>76.0774773979592</v>
      </c>
      <c r="H82" s="4">
        <v>61.528064715194098</v>
      </c>
      <c r="I82" s="4">
        <v>83.985525306087496</v>
      </c>
      <c r="J82" s="4">
        <v>80.603186083602196</v>
      </c>
      <c r="K82" s="4">
        <v>2551078225.5107799</v>
      </c>
      <c r="L82" s="4">
        <v>17695563776.955601</v>
      </c>
      <c r="M82" s="4">
        <v>12175449121.754499</v>
      </c>
      <c r="N82" s="3">
        <v>0.14218308812602201</v>
      </c>
      <c r="O82" s="5">
        <v>2.7957577705383301</v>
      </c>
      <c r="P82" s="3">
        <v>0.68805092573165894</v>
      </c>
    </row>
    <row r="83" spans="1:16" x14ac:dyDescent="0.25">
      <c r="A83" s="1">
        <v>2009</v>
      </c>
      <c r="B83" t="s">
        <v>6</v>
      </c>
      <c r="C83" t="s">
        <v>1707</v>
      </c>
      <c r="D83" t="s">
        <v>3407</v>
      </c>
      <c r="E83" t="s">
        <v>3469</v>
      </c>
      <c r="F83" t="s">
        <v>3477</v>
      </c>
      <c r="G83" s="4">
        <v>76.411440619870703</v>
      </c>
      <c r="H83" s="4">
        <v>68.586309523809504</v>
      </c>
      <c r="I83" s="4">
        <v>66.084839938365704</v>
      </c>
      <c r="J83" s="4">
        <v>99.136736583341303</v>
      </c>
      <c r="K83" s="4">
        <v>2272397094.4309902</v>
      </c>
      <c r="L83" s="4">
        <v>13789265536.7232</v>
      </c>
      <c r="M83" s="4">
        <v>8093301049.2332497</v>
      </c>
      <c r="N83" s="3">
        <v>0.171900089750713</v>
      </c>
      <c r="O83" s="5">
        <v>2.2370996475219727</v>
      </c>
      <c r="P83" s="3">
        <v>0.58692765235900879</v>
      </c>
    </row>
    <row r="84" spans="1:16" x14ac:dyDescent="0.25">
      <c r="A84" s="1">
        <v>2010</v>
      </c>
      <c r="B84" t="s">
        <v>6</v>
      </c>
      <c r="C84" t="s">
        <v>1707</v>
      </c>
      <c r="D84" t="s">
        <v>3407</v>
      </c>
      <c r="E84" t="s">
        <v>3469</v>
      </c>
      <c r="F84" t="s">
        <v>3477</v>
      </c>
      <c r="G84" s="4">
        <v>90.235590603169697</v>
      </c>
      <c r="H84" s="4">
        <v>79.836601307189596</v>
      </c>
      <c r="I84" s="4">
        <v>90.2475494734243</v>
      </c>
      <c r="J84" s="4">
        <v>98.535714285714306</v>
      </c>
      <c r="K84" s="4">
        <v>2696217370.0049</v>
      </c>
      <c r="L84" s="4">
        <v>16172667786.4091</v>
      </c>
      <c r="M84" s="4">
        <v>9333753236.7555504</v>
      </c>
      <c r="N84" s="3">
        <v>0.17328700502077499</v>
      </c>
      <c r="O84" s="5">
        <v>2.1916358470916748</v>
      </c>
      <c r="P84" s="3">
        <v>0.57713133096694946</v>
      </c>
    </row>
    <row r="85" spans="1:16" x14ac:dyDescent="0.25">
      <c r="A85" s="1">
        <v>2011</v>
      </c>
      <c r="B85" t="s">
        <v>6</v>
      </c>
      <c r="C85" t="s">
        <v>1707</v>
      </c>
      <c r="D85" t="s">
        <v>3407</v>
      </c>
      <c r="E85" t="s">
        <v>3469</v>
      </c>
      <c r="F85" t="s">
        <v>3477</v>
      </c>
      <c r="G85" s="4">
        <v>83.211693125042004</v>
      </c>
      <c r="H85" s="4">
        <v>69.574330511830496</v>
      </c>
      <c r="I85" s="4">
        <v>83.227489885755006</v>
      </c>
      <c r="J85" s="4">
        <v>94.096396158251807</v>
      </c>
      <c r="K85" s="4">
        <v>3359635684.45573</v>
      </c>
      <c r="L85" s="4">
        <v>21855155190.866901</v>
      </c>
      <c r="M85" s="4">
        <v>13622589242.6182</v>
      </c>
      <c r="N85" s="3">
        <v>0.16287640815246801</v>
      </c>
      <c r="O85" s="5">
        <v>2.0296425819396973</v>
      </c>
      <c r="P85" s="3">
        <v>0.62331241369247437</v>
      </c>
    </row>
    <row r="86" spans="1:16" x14ac:dyDescent="0.25">
      <c r="A86" s="1">
        <v>2012</v>
      </c>
      <c r="B86" t="s">
        <v>6</v>
      </c>
      <c r="C86" t="s">
        <v>1707</v>
      </c>
      <c r="D86" t="s">
        <v>3407</v>
      </c>
      <c r="E86" t="s">
        <v>3469</v>
      </c>
      <c r="F86" t="s">
        <v>3477</v>
      </c>
      <c r="G86" s="4">
        <v>83.5936939760537</v>
      </c>
      <c r="H86" s="4">
        <v>71.152128005198193</v>
      </c>
      <c r="I86" s="4">
        <v>83.367996191053294</v>
      </c>
      <c r="J86" s="4">
        <v>93.906809332155404</v>
      </c>
      <c r="K86" s="4">
        <v>3315359542.8755398</v>
      </c>
      <c r="L86" s="4">
        <v>21710494547.503101</v>
      </c>
      <c r="M86" s="4">
        <v>13213552774.5362</v>
      </c>
      <c r="N86" s="3">
        <v>0.15541800775769599</v>
      </c>
      <c r="O86" s="5">
        <v>1.9392565488815308</v>
      </c>
      <c r="P86" s="3">
        <v>0.60862511396408081</v>
      </c>
    </row>
    <row r="87" spans="1:16" x14ac:dyDescent="0.25">
      <c r="A87" s="1">
        <v>2013</v>
      </c>
      <c r="B87" t="s">
        <v>6</v>
      </c>
      <c r="C87" t="s">
        <v>1707</v>
      </c>
      <c r="D87" t="s">
        <v>3407</v>
      </c>
      <c r="E87" t="s">
        <v>3469</v>
      </c>
      <c r="F87" t="s">
        <v>3477</v>
      </c>
      <c r="G87" s="4">
        <v>85.536585559828794</v>
      </c>
      <c r="H87" s="4">
        <v>72.941837691713602</v>
      </c>
      <c r="I87" s="4">
        <v>86.107752932170001</v>
      </c>
      <c r="J87" s="4">
        <v>94.701689210643295</v>
      </c>
      <c r="K87" s="4">
        <v>3241090108.4444098</v>
      </c>
      <c r="L87" s="4">
        <v>20327799957.9744</v>
      </c>
      <c r="M87" s="4">
        <v>11830855952.5658</v>
      </c>
      <c r="N87" s="3">
        <v>0.16187518964758099</v>
      </c>
      <c r="O87" s="5">
        <v>2.1918354034423828</v>
      </c>
      <c r="P87" s="3">
        <v>0.58200377225875854</v>
      </c>
    </row>
    <row r="88" spans="1:16" x14ac:dyDescent="0.25">
      <c r="A88" s="1">
        <v>2014</v>
      </c>
      <c r="B88" t="s">
        <v>6</v>
      </c>
      <c r="C88" t="s">
        <v>1707</v>
      </c>
      <c r="D88" t="s">
        <v>3407</v>
      </c>
      <c r="E88" t="s">
        <v>3469</v>
      </c>
      <c r="F88" t="s">
        <v>3477</v>
      </c>
      <c r="G88" s="4">
        <v>81.162614021700804</v>
      </c>
      <c r="H88" s="4">
        <v>72.299566119600101</v>
      </c>
      <c r="I88" s="4">
        <v>86.141794116020407</v>
      </c>
      <c r="J88" s="4">
        <v>80.3140263041049</v>
      </c>
      <c r="K88" s="4">
        <v>3555873709.59234</v>
      </c>
      <c r="L88" s="4">
        <v>22734251375.179001</v>
      </c>
      <c r="M88" s="4">
        <v>12820341345.791599</v>
      </c>
      <c r="N88" s="3">
        <v>0.16277079421472099</v>
      </c>
      <c r="O88" s="5">
        <v>2.1892697811126709</v>
      </c>
      <c r="P88" s="3">
        <v>0.56392186880111694</v>
      </c>
    </row>
    <row r="89" spans="1:16" x14ac:dyDescent="0.25">
      <c r="A89" s="1">
        <v>2015</v>
      </c>
      <c r="B89" t="s">
        <v>6</v>
      </c>
      <c r="C89" t="s">
        <v>1707</v>
      </c>
      <c r="D89" t="s">
        <v>3407</v>
      </c>
      <c r="E89" t="s">
        <v>3469</v>
      </c>
      <c r="F89" t="s">
        <v>3477</v>
      </c>
      <c r="G89" s="4">
        <v>73.767648697845502</v>
      </c>
      <c r="H89" s="4">
        <v>73.997627960310098</v>
      </c>
      <c r="I89" s="4">
        <v>82.500649489577597</v>
      </c>
      <c r="J89" s="4">
        <v>59.659380692167602</v>
      </c>
      <c r="K89" s="4">
        <v>3040606728.5027699</v>
      </c>
      <c r="L89" s="4">
        <v>19390210303.976501</v>
      </c>
      <c r="M89" s="4">
        <v>10870909480.515499</v>
      </c>
      <c r="N89" s="3">
        <v>0.16061592818752701</v>
      </c>
      <c r="O89" s="5">
        <v>1.7563269138336182</v>
      </c>
      <c r="P89" s="3">
        <v>0.56063908338546753</v>
      </c>
    </row>
    <row r="90" spans="1:16" x14ac:dyDescent="0.25">
      <c r="A90" s="1">
        <v>2016</v>
      </c>
      <c r="B90" t="s">
        <v>6</v>
      </c>
      <c r="C90" t="s">
        <v>1707</v>
      </c>
      <c r="D90" t="s">
        <v>3407</v>
      </c>
      <c r="E90" t="s">
        <v>3469</v>
      </c>
      <c r="F90" t="s">
        <v>3477</v>
      </c>
      <c r="G90" s="4">
        <v>71.1065308292265</v>
      </c>
      <c r="H90" s="4">
        <v>55.731995962974203</v>
      </c>
      <c r="I90" s="4">
        <v>81.627589376828297</v>
      </c>
      <c r="J90" s="4">
        <v>66.630915371329905</v>
      </c>
      <c r="K90" s="4">
        <v>1114898123.5643301</v>
      </c>
      <c r="L90" s="4">
        <v>17527967542.734402</v>
      </c>
      <c r="M90" s="4">
        <v>10978416515.020399</v>
      </c>
      <c r="N90" s="3">
        <v>6.1217469645160998E-2</v>
      </c>
      <c r="O90" s="5">
        <v>1.6032054424285889</v>
      </c>
      <c r="P90" s="3">
        <v>0.62633711099624634</v>
      </c>
    </row>
    <row r="91" spans="1:16" x14ac:dyDescent="0.25">
      <c r="A91" s="1">
        <v>2017</v>
      </c>
      <c r="B91" t="s">
        <v>6</v>
      </c>
      <c r="C91" t="s">
        <v>1707</v>
      </c>
      <c r="D91" t="s">
        <v>3407</v>
      </c>
      <c r="E91" t="s">
        <v>3469</v>
      </c>
      <c r="F91" t="s">
        <v>3477</v>
      </c>
      <c r="G91" s="4">
        <v>80.351012956764393</v>
      </c>
      <c r="H91" s="4">
        <v>62.653823684607303</v>
      </c>
      <c r="I91" s="4">
        <v>86.897976627080496</v>
      </c>
      <c r="J91" s="4">
        <v>84.069994522374898</v>
      </c>
      <c r="K91" s="4">
        <v>1759615093.65449</v>
      </c>
      <c r="L91" s="4">
        <v>17431990800.9804</v>
      </c>
      <c r="M91" s="4">
        <v>9960813386.9942799</v>
      </c>
      <c r="N91" s="3">
        <v>9.9945859078916996E-2</v>
      </c>
      <c r="O91" s="5">
        <v>1.8154006004333496</v>
      </c>
      <c r="P91" s="3">
        <v>0.57141000032424927</v>
      </c>
    </row>
    <row r="92" spans="1:16" x14ac:dyDescent="0.25">
      <c r="A92" s="1">
        <v>2018</v>
      </c>
      <c r="B92" t="s">
        <v>6</v>
      </c>
      <c r="C92" t="s">
        <v>1707</v>
      </c>
      <c r="D92" t="s">
        <v>3407</v>
      </c>
      <c r="E92" t="s">
        <v>3469</v>
      </c>
      <c r="F92" t="s">
        <v>3477</v>
      </c>
      <c r="G92" s="4">
        <v>85.3294755565489</v>
      </c>
      <c r="H92" s="4">
        <v>64.661288015109605</v>
      </c>
      <c r="I92" s="4">
        <v>90.577706600086501</v>
      </c>
      <c r="J92" s="4">
        <v>93.496012759170696</v>
      </c>
      <c r="K92" s="4">
        <v>1895452550.45489</v>
      </c>
      <c r="L92" s="4">
        <v>17400522216.519001</v>
      </c>
      <c r="M92" s="4">
        <v>9329970913.5813503</v>
      </c>
      <c r="N92" s="3">
        <v>0.109747168023431</v>
      </c>
      <c r="O92" s="5">
        <v>2.0051076412200928</v>
      </c>
      <c r="P92" s="3">
        <v>0.53618913888931274</v>
      </c>
    </row>
    <row r="93" spans="1:16" x14ac:dyDescent="0.25">
      <c r="A93" s="1">
        <v>2019</v>
      </c>
      <c r="B93" t="s">
        <v>6</v>
      </c>
      <c r="C93" t="s">
        <v>1707</v>
      </c>
      <c r="D93" t="s">
        <v>3407</v>
      </c>
      <c r="E93" t="s">
        <v>3469</v>
      </c>
      <c r="F93" t="s">
        <v>3477</v>
      </c>
      <c r="G93" s="4">
        <v>85.035596958076596</v>
      </c>
      <c r="H93" s="4">
        <v>61.666418030613002</v>
      </c>
      <c r="I93" s="4">
        <v>91.011762856618901</v>
      </c>
      <c r="J93" s="4">
        <v>94.202275584038304</v>
      </c>
      <c r="K93" s="4">
        <v>1768339768.3397701</v>
      </c>
      <c r="L93" s="4">
        <v>16789048789.0488</v>
      </c>
      <c r="M93" s="4">
        <v>9429273429.2734299</v>
      </c>
      <c r="N93" s="3">
        <v>0.106495867419198</v>
      </c>
      <c r="O93" s="5">
        <v>2.0888237953186035</v>
      </c>
      <c r="P93" s="3">
        <v>0.56163239479064941</v>
      </c>
    </row>
    <row r="94" spans="1:16" x14ac:dyDescent="0.25">
      <c r="A94" s="1">
        <v>2020</v>
      </c>
      <c r="B94" t="s">
        <v>6</v>
      </c>
      <c r="C94" t="s">
        <v>1707</v>
      </c>
      <c r="D94" t="s">
        <v>3407</v>
      </c>
      <c r="E94" t="s">
        <v>3469</v>
      </c>
      <c r="F94" t="s">
        <v>3477</v>
      </c>
      <c r="G94" s="4">
        <v>83.531445908258704</v>
      </c>
      <c r="H94" s="4">
        <v>64.915796957825506</v>
      </c>
      <c r="I94" s="4">
        <v>90.018935150620806</v>
      </c>
      <c r="J94" s="4">
        <v>88.080023887727705</v>
      </c>
      <c r="K94" s="4">
        <v>1398340764.4631</v>
      </c>
      <c r="L94" s="4">
        <v>26553290172.9636</v>
      </c>
      <c r="M94" s="4">
        <v>20319423546.788502</v>
      </c>
      <c r="N94" s="3">
        <v>6.4948387510418995E-2</v>
      </c>
      <c r="O94" s="5">
        <v>1.8340380191802979</v>
      </c>
      <c r="P94" s="3">
        <v>0.76523184776306152</v>
      </c>
    </row>
    <row r="95" spans="1:16" x14ac:dyDescent="0.25">
      <c r="A95" s="1">
        <v>2021</v>
      </c>
      <c r="B95" t="s">
        <v>6</v>
      </c>
      <c r="C95" t="s">
        <v>1707</v>
      </c>
      <c r="D95" t="s">
        <v>3407</v>
      </c>
      <c r="E95" t="s">
        <v>3469</v>
      </c>
      <c r="F95" t="s">
        <v>3477</v>
      </c>
      <c r="G95" s="4">
        <v>70.765284698218494</v>
      </c>
      <c r="H95" s="4">
        <v>62.916268555444702</v>
      </c>
      <c r="I95" s="4">
        <v>89.025238789658601</v>
      </c>
      <c r="J95" s="4">
        <v>47.930015255530101</v>
      </c>
      <c r="K95" s="4">
        <v>2141524176.54109</v>
      </c>
      <c r="L95" s="4">
        <v>29764379238.6703</v>
      </c>
      <c r="M95" s="4">
        <v>28445176070.7621</v>
      </c>
      <c r="N95" s="3">
        <v>7.2656611931846998E-2</v>
      </c>
      <c r="O95" s="5">
        <v>2.130711555480957</v>
      </c>
      <c r="P95" s="3">
        <v>0.95567846298217773</v>
      </c>
    </row>
    <row r="96" spans="1:16" x14ac:dyDescent="0.25">
      <c r="A96" s="1">
        <v>2022</v>
      </c>
      <c r="B96" t="s">
        <v>6</v>
      </c>
      <c r="C96" t="s">
        <v>1707</v>
      </c>
      <c r="D96" t="s">
        <v>3407</v>
      </c>
      <c r="E96" t="s">
        <v>3469</v>
      </c>
      <c r="F96" t="s">
        <v>3477</v>
      </c>
      <c r="G96" s="4">
        <v>80.925280259908405</v>
      </c>
      <c r="H96" s="4">
        <v>64.203103093126003</v>
      </c>
      <c r="I96" s="4">
        <v>86.017788785427896</v>
      </c>
      <c r="J96" s="4">
        <v>86.183300066533604</v>
      </c>
      <c r="K96" s="4">
        <v>1869710823.6176901</v>
      </c>
      <c r="L96" s="4">
        <v>23118130150.216099</v>
      </c>
      <c r="M96" s="4">
        <v>18877061823.437</v>
      </c>
      <c r="N96" s="3">
        <v>7.4225268587348001E-2</v>
      </c>
      <c r="O96" s="5">
        <v>2.095792293548584</v>
      </c>
      <c r="P96" s="3">
        <v>0.8165479302406311</v>
      </c>
    </row>
    <row r="97" spans="1:16" x14ac:dyDescent="0.25">
      <c r="A97" s="1">
        <v>2023</v>
      </c>
      <c r="B97" t="s">
        <v>6</v>
      </c>
      <c r="C97" t="s">
        <v>1707</v>
      </c>
      <c r="D97" t="s">
        <v>3407</v>
      </c>
      <c r="E97" t="s">
        <v>3469</v>
      </c>
      <c r="F97" t="s">
        <v>3477</v>
      </c>
      <c r="G97" s="4">
        <v>85.082790332570497</v>
      </c>
      <c r="H97" s="4">
        <v>73.950824628158998</v>
      </c>
      <c r="I97" s="4">
        <v>90.082294115427004</v>
      </c>
      <c r="J97" s="4">
        <v>86.0169318645451</v>
      </c>
      <c r="K97" s="4">
        <v>2111933123.2306001</v>
      </c>
      <c r="L97" s="4">
        <v>22466748571.123299</v>
      </c>
      <c r="M97" s="4">
        <v>18083302174.029202</v>
      </c>
      <c r="N97" s="3">
        <v>9.4529370451727004E-2</v>
      </c>
      <c r="O97" s="5">
        <v>2.2324655055999756</v>
      </c>
      <c r="P97" s="3">
        <v>0.80489182472229004</v>
      </c>
    </row>
    <row r="98" spans="1:16" x14ac:dyDescent="0.25">
      <c r="A98" s="1">
        <v>2024</v>
      </c>
      <c r="B98" t="s">
        <v>6</v>
      </c>
      <c r="C98" t="s">
        <v>1707</v>
      </c>
      <c r="D98" t="s">
        <v>3407</v>
      </c>
      <c r="E98" t="s">
        <v>3469</v>
      </c>
      <c r="F98" t="s">
        <v>3477</v>
      </c>
      <c r="G98" s="4">
        <v>84.171780912146602</v>
      </c>
      <c r="H98" s="4">
        <v>72.813721125306401</v>
      </c>
      <c r="I98" s="4">
        <v>88.404350561362804</v>
      </c>
      <c r="J98" s="4">
        <v>86.5096315787018</v>
      </c>
      <c r="K98" s="4">
        <v>2148766942.4573202</v>
      </c>
      <c r="L98" s="4">
        <v>22625055835.938999</v>
      </c>
      <c r="M98" s="4">
        <v>18911549205.629601</v>
      </c>
      <c r="N98" s="3" t="s">
        <v>5183</v>
      </c>
      <c r="O98" s="5">
        <v>2.0386180877685547</v>
      </c>
      <c r="P98" s="3">
        <v>0.83586752414703369</v>
      </c>
    </row>
    <row r="99" spans="1:16" x14ac:dyDescent="0.25">
      <c r="A99" s="1">
        <v>2015</v>
      </c>
      <c r="B99" t="s">
        <v>7</v>
      </c>
      <c r="C99" t="s">
        <v>1708</v>
      </c>
      <c r="D99" t="s">
        <v>3403</v>
      </c>
      <c r="E99" t="s">
        <v>3469</v>
      </c>
      <c r="F99" t="s">
        <v>3478</v>
      </c>
      <c r="G99" s="4">
        <v>57.0695627995376</v>
      </c>
      <c r="H99" s="4">
        <v>38.788368616817898</v>
      </c>
      <c r="I99" s="4">
        <v>50.787612841751702</v>
      </c>
      <c r="J99" s="4">
        <v>93.568025781140506</v>
      </c>
      <c r="K99" s="4">
        <v>244000000</v>
      </c>
      <c r="L99" s="4">
        <v>15489000000</v>
      </c>
      <c r="M99" s="4">
        <v>4454000000</v>
      </c>
      <c r="N99" s="3">
        <v>2.6478567552902999E-2</v>
      </c>
      <c r="O99" s="5">
        <v>0.74427551031112671</v>
      </c>
      <c r="P99" s="3">
        <v>0.287558913230896</v>
      </c>
    </row>
    <row r="100" spans="1:16" x14ac:dyDescent="0.25">
      <c r="A100" s="1">
        <v>2016</v>
      </c>
      <c r="B100" t="s">
        <v>7</v>
      </c>
      <c r="C100" t="s">
        <v>1708</v>
      </c>
      <c r="D100" t="s">
        <v>3403</v>
      </c>
      <c r="E100" t="s">
        <v>3469</v>
      </c>
      <c r="F100" t="s">
        <v>3478</v>
      </c>
      <c r="G100" s="4">
        <v>52.1147656375502</v>
      </c>
      <c r="H100" s="4">
        <v>35.247263466597303</v>
      </c>
      <c r="I100" s="4">
        <v>45.238175865861798</v>
      </c>
      <c r="J100" s="4">
        <v>87.561485319516393</v>
      </c>
      <c r="K100" s="4">
        <v>398000000</v>
      </c>
      <c r="L100" s="4">
        <v>13374000000</v>
      </c>
      <c r="M100" s="4">
        <v>3952000000</v>
      </c>
      <c r="N100" s="3">
        <v>2.7578560787167E-2</v>
      </c>
      <c r="O100" s="5">
        <v>0.73556524515151978</v>
      </c>
      <c r="P100" s="3">
        <v>0.29549872875213623</v>
      </c>
    </row>
    <row r="101" spans="1:16" x14ac:dyDescent="0.25">
      <c r="A101" s="1">
        <v>2017</v>
      </c>
      <c r="B101" t="s">
        <v>7</v>
      </c>
      <c r="C101" t="s">
        <v>1708</v>
      </c>
      <c r="D101" t="s">
        <v>3403</v>
      </c>
      <c r="E101" t="s">
        <v>3469</v>
      </c>
      <c r="F101" t="s">
        <v>3478</v>
      </c>
      <c r="G101" s="4">
        <v>57.860632352754799</v>
      </c>
      <c r="H101" s="4">
        <v>51.0042451508535</v>
      </c>
      <c r="I101" s="4">
        <v>46.919871017577897</v>
      </c>
      <c r="J101" s="4">
        <v>85.6188128636865</v>
      </c>
      <c r="K101" s="4">
        <v>1298000000</v>
      </c>
      <c r="L101" s="4">
        <v>14733000000</v>
      </c>
      <c r="M101" s="4">
        <v>4498000000</v>
      </c>
      <c r="N101" s="3">
        <v>9.2361333475646998E-2</v>
      </c>
      <c r="O101" s="5">
        <v>1.0147299766540527</v>
      </c>
      <c r="P101" s="3">
        <v>0.3053010106086731</v>
      </c>
    </row>
    <row r="102" spans="1:16" x14ac:dyDescent="0.25">
      <c r="A102" s="1">
        <v>2018</v>
      </c>
      <c r="B102" t="s">
        <v>7</v>
      </c>
      <c r="C102" t="s">
        <v>1708</v>
      </c>
      <c r="D102" t="s">
        <v>3403</v>
      </c>
      <c r="E102" t="s">
        <v>3469</v>
      </c>
      <c r="F102" t="s">
        <v>3478</v>
      </c>
      <c r="G102" s="4">
        <v>61.410983712009099</v>
      </c>
      <c r="H102" s="4">
        <v>49.573499989243402</v>
      </c>
      <c r="I102" s="4">
        <v>52.997100077993203</v>
      </c>
      <c r="J102" s="4">
        <v>92.167464114832597</v>
      </c>
      <c r="K102" s="4">
        <v>1270000000</v>
      </c>
      <c r="L102" s="4">
        <v>15133000000</v>
      </c>
      <c r="M102" s="4">
        <v>4424000000</v>
      </c>
      <c r="N102" s="3">
        <v>8.5046541217438001E-2</v>
      </c>
      <c r="O102" s="5">
        <v>1.1750208139419556</v>
      </c>
      <c r="P102" s="3">
        <v>0.29234123229980469</v>
      </c>
    </row>
    <row r="103" spans="1:16" x14ac:dyDescent="0.25">
      <c r="A103" s="1">
        <v>2019</v>
      </c>
      <c r="B103" t="s">
        <v>7</v>
      </c>
      <c r="C103" t="s">
        <v>1708</v>
      </c>
      <c r="D103" t="s">
        <v>3403</v>
      </c>
      <c r="E103" t="s">
        <v>3469</v>
      </c>
      <c r="F103" t="s">
        <v>3478</v>
      </c>
      <c r="G103" s="4">
        <v>73.769708821991102</v>
      </c>
      <c r="H103" s="4">
        <v>54.525574369423097</v>
      </c>
      <c r="I103" s="4">
        <v>75.909030770903897</v>
      </c>
      <c r="J103" s="4">
        <v>97.846857232176006</v>
      </c>
      <c r="K103" s="4">
        <v>990000000</v>
      </c>
      <c r="L103" s="4">
        <v>14715000000</v>
      </c>
      <c r="M103" s="4">
        <v>4547000000</v>
      </c>
      <c r="N103" s="3">
        <v>6.6336102921469006E-2</v>
      </c>
      <c r="O103" s="5">
        <v>1.054614782333374</v>
      </c>
      <c r="P103" s="3">
        <v>0.30900442600250244</v>
      </c>
    </row>
    <row r="104" spans="1:16" x14ac:dyDescent="0.25">
      <c r="A104" s="1">
        <v>2020</v>
      </c>
      <c r="B104" t="s">
        <v>7</v>
      </c>
      <c r="C104" t="s">
        <v>1708</v>
      </c>
      <c r="D104" t="s">
        <v>3403</v>
      </c>
      <c r="E104" t="s">
        <v>3469</v>
      </c>
      <c r="F104" t="s">
        <v>3478</v>
      </c>
      <c r="G104" s="4">
        <v>70.442758786125594</v>
      </c>
      <c r="H104" s="4">
        <v>53.222054179535803</v>
      </c>
      <c r="I104" s="4">
        <v>75.309241471206505</v>
      </c>
      <c r="J104" s="4">
        <v>87.150144321688103</v>
      </c>
      <c r="K104" s="4">
        <v>403000000</v>
      </c>
      <c r="L104" s="4">
        <v>13737000000</v>
      </c>
      <c r="M104" s="4">
        <v>4175000000</v>
      </c>
      <c r="N104" s="3">
        <v>2.8328412765358999E-2</v>
      </c>
      <c r="O104" s="5">
        <v>0.79257792234420776</v>
      </c>
      <c r="P104" s="3">
        <v>0.30392369627952576</v>
      </c>
    </row>
    <row r="105" spans="1:16" x14ac:dyDescent="0.25">
      <c r="A105" s="1">
        <v>2021</v>
      </c>
      <c r="B105" t="s">
        <v>7</v>
      </c>
      <c r="C105" t="s">
        <v>1708</v>
      </c>
      <c r="D105" t="s">
        <v>3403</v>
      </c>
      <c r="E105" t="s">
        <v>3469</v>
      </c>
      <c r="F105" t="s">
        <v>3478</v>
      </c>
      <c r="G105" s="4">
        <v>72.867572702171003</v>
      </c>
      <c r="H105" s="4">
        <v>63.2375628007389</v>
      </c>
      <c r="I105" s="4">
        <v>72.839518287243607</v>
      </c>
      <c r="J105" s="4">
        <v>86.716564963132498</v>
      </c>
      <c r="K105" s="4">
        <v>876000000</v>
      </c>
      <c r="L105" s="4">
        <v>13242000000</v>
      </c>
      <c r="M105" s="4">
        <v>4288000000</v>
      </c>
      <c r="N105" s="3">
        <v>6.4939397309018002E-2</v>
      </c>
      <c r="O105" s="5">
        <v>1.0911904573440552</v>
      </c>
      <c r="P105" s="3">
        <v>0.3238181471824646</v>
      </c>
    </row>
    <row r="106" spans="1:16" x14ac:dyDescent="0.25">
      <c r="A106" s="1">
        <v>2022</v>
      </c>
      <c r="B106" t="s">
        <v>7</v>
      </c>
      <c r="C106" t="s">
        <v>1708</v>
      </c>
      <c r="D106" t="s">
        <v>3403</v>
      </c>
      <c r="E106" t="s">
        <v>3469</v>
      </c>
      <c r="F106" t="s">
        <v>3478</v>
      </c>
      <c r="G106" s="4">
        <v>72.532065397950603</v>
      </c>
      <c r="H106" s="4">
        <v>68.250674833887004</v>
      </c>
      <c r="I106" s="4">
        <v>69.639438519811904</v>
      </c>
      <c r="J106" s="4">
        <v>83.409419256724604</v>
      </c>
      <c r="K106" s="4">
        <v>3518000000</v>
      </c>
      <c r="L106" s="4">
        <v>16336000000</v>
      </c>
      <c r="M106" s="4">
        <v>5557000000</v>
      </c>
      <c r="N106" s="3">
        <v>0.237879505037528</v>
      </c>
      <c r="O106" s="5">
        <v>1.1038018465042114</v>
      </c>
      <c r="P106" s="3">
        <v>0.34016895294189453</v>
      </c>
    </row>
    <row r="107" spans="1:16" x14ac:dyDescent="0.25">
      <c r="A107" s="1">
        <v>2023</v>
      </c>
      <c r="B107" t="s">
        <v>7</v>
      </c>
      <c r="C107" t="s">
        <v>1708</v>
      </c>
      <c r="D107" t="s">
        <v>3403</v>
      </c>
      <c r="E107" t="s">
        <v>3469</v>
      </c>
      <c r="F107" t="s">
        <v>3478</v>
      </c>
      <c r="G107" s="4">
        <v>72.473087074793199</v>
      </c>
      <c r="H107" s="4">
        <v>64.182342117099694</v>
      </c>
      <c r="I107" s="4">
        <v>71.402563991766101</v>
      </c>
      <c r="J107" s="4">
        <v>86.110956566892895</v>
      </c>
      <c r="K107" s="4">
        <v>411000000</v>
      </c>
      <c r="L107" s="4">
        <v>14564000000</v>
      </c>
      <c r="M107" s="4">
        <v>5189000000</v>
      </c>
      <c r="N107" s="3">
        <v>2.6601941747573001E-2</v>
      </c>
      <c r="O107" s="5">
        <v>1.1389114856719971</v>
      </c>
      <c r="P107" s="3">
        <v>0.35628947615623474</v>
      </c>
    </row>
    <row r="108" spans="1:16" x14ac:dyDescent="0.25">
      <c r="A108" s="1">
        <v>2024</v>
      </c>
      <c r="B108" t="s">
        <v>7</v>
      </c>
      <c r="C108" t="s">
        <v>1708</v>
      </c>
      <c r="D108" t="s">
        <v>3403</v>
      </c>
      <c r="E108" t="s">
        <v>3469</v>
      </c>
      <c r="F108" t="s">
        <v>3478</v>
      </c>
      <c r="G108" s="4">
        <v>70.510643891410297</v>
      </c>
      <c r="H108" s="4">
        <v>64.767039093533199</v>
      </c>
      <c r="I108" s="4">
        <v>65.909547721404707</v>
      </c>
      <c r="J108" s="4">
        <v>86.283829491432101</v>
      </c>
      <c r="K108" s="4">
        <v>225000000</v>
      </c>
      <c r="L108" s="4">
        <v>14245000000</v>
      </c>
      <c r="M108" s="4">
        <v>5274000000</v>
      </c>
      <c r="N108" s="3">
        <v>1.5620118712902E-2</v>
      </c>
      <c r="O108" s="5">
        <v>1.1460797786712646</v>
      </c>
      <c r="P108" s="3">
        <v>0.37023517489433289</v>
      </c>
    </row>
    <row r="109" spans="1:16" x14ac:dyDescent="0.25">
      <c r="A109" s="1">
        <v>2009</v>
      </c>
      <c r="B109" t="s">
        <v>8</v>
      </c>
      <c r="C109" t="s">
        <v>1709</v>
      </c>
      <c r="D109" t="s">
        <v>3403</v>
      </c>
      <c r="E109" t="s">
        <v>3469</v>
      </c>
      <c r="F109" t="s">
        <v>3479</v>
      </c>
      <c r="G109" s="4">
        <v>42.197956393979702</v>
      </c>
      <c r="H109" s="4">
        <v>57.231813396513402</v>
      </c>
      <c r="I109" s="4">
        <v>27.816166883963501</v>
      </c>
      <c r="J109" s="4">
        <v>44.2195830539859</v>
      </c>
      <c r="K109" s="4">
        <v>450886000</v>
      </c>
      <c r="L109" s="4">
        <v>4196663000</v>
      </c>
      <c r="M109" s="4">
        <v>3345971000</v>
      </c>
      <c r="N109" s="3">
        <v>9.85026590476E-2</v>
      </c>
      <c r="O109" s="5">
        <v>2.8618147373199463</v>
      </c>
      <c r="P109" s="3">
        <v>0.79729324579238892</v>
      </c>
    </row>
    <row r="110" spans="1:16" x14ac:dyDescent="0.25">
      <c r="A110" s="1">
        <v>2010</v>
      </c>
      <c r="B110" t="s">
        <v>8</v>
      </c>
      <c r="C110" t="s">
        <v>1709</v>
      </c>
      <c r="D110" t="s">
        <v>3403</v>
      </c>
      <c r="E110" t="s">
        <v>3469</v>
      </c>
      <c r="F110" t="s">
        <v>3479</v>
      </c>
      <c r="G110" s="4">
        <v>42.908831151762797</v>
      </c>
      <c r="H110" s="4">
        <v>57.6115244291015</v>
      </c>
      <c r="I110" s="4">
        <v>32.064793956773698</v>
      </c>
      <c r="J110" s="4">
        <v>39.607142857142797</v>
      </c>
      <c r="K110" s="4">
        <v>1134981000</v>
      </c>
      <c r="L110" s="4">
        <v>5247065000</v>
      </c>
      <c r="M110" s="4">
        <v>3770400000</v>
      </c>
      <c r="N110" s="3">
        <v>0.24036715161639599</v>
      </c>
      <c r="O110" s="5">
        <v>2.5981111526489258</v>
      </c>
      <c r="P110" s="3">
        <v>0.71857315301895142</v>
      </c>
    </row>
    <row r="111" spans="1:16" x14ac:dyDescent="0.25">
      <c r="A111" s="1">
        <v>2011</v>
      </c>
      <c r="B111" t="s">
        <v>8</v>
      </c>
      <c r="C111" t="s">
        <v>1709</v>
      </c>
      <c r="D111" t="s">
        <v>3403</v>
      </c>
      <c r="E111" t="s">
        <v>3469</v>
      </c>
      <c r="F111" t="s">
        <v>3479</v>
      </c>
      <c r="G111" s="4">
        <v>52.636214973165103</v>
      </c>
      <c r="H111" s="4">
        <v>61.9850315648143</v>
      </c>
      <c r="I111" s="4">
        <v>54.419687284123597</v>
      </c>
      <c r="J111" s="4">
        <v>36.3133315710635</v>
      </c>
      <c r="K111" s="4">
        <v>2634000000</v>
      </c>
      <c r="L111" s="4">
        <v>8627000000</v>
      </c>
      <c r="M111" s="4">
        <v>6193000000</v>
      </c>
      <c r="N111" s="3">
        <v>0.37970126275176003</v>
      </c>
      <c r="O111" s="5">
        <v>2.9705922603607178</v>
      </c>
      <c r="P111" s="3">
        <v>0.71786254644393921</v>
      </c>
    </row>
    <row r="112" spans="1:16" x14ac:dyDescent="0.25">
      <c r="A112" s="1">
        <v>2012</v>
      </c>
      <c r="B112" t="s">
        <v>8</v>
      </c>
      <c r="C112" t="s">
        <v>1709</v>
      </c>
      <c r="D112" t="s">
        <v>3403</v>
      </c>
      <c r="E112" t="s">
        <v>3469</v>
      </c>
      <c r="F112" t="s">
        <v>3479</v>
      </c>
      <c r="G112" s="4">
        <v>49.517675920726397</v>
      </c>
      <c r="H112" s="4">
        <v>57.714425464083497</v>
      </c>
      <c r="I112" s="4">
        <v>52.849149376749402</v>
      </c>
      <c r="J112" s="4">
        <v>32.309086744543698</v>
      </c>
      <c r="K112" s="4">
        <v>2769000000</v>
      </c>
      <c r="L112" s="4">
        <v>15063000000</v>
      </c>
      <c r="M112" s="4">
        <v>11301000000</v>
      </c>
      <c r="N112" s="3">
        <v>0.23376952300548801</v>
      </c>
      <c r="O112" s="5">
        <v>1.7010154724121094</v>
      </c>
      <c r="P112" s="3">
        <v>0.75024896860122681</v>
      </c>
    </row>
    <row r="113" spans="1:16" x14ac:dyDescent="0.25">
      <c r="A113" s="1">
        <v>2013</v>
      </c>
      <c r="B113" t="s">
        <v>8</v>
      </c>
      <c r="C113" t="s">
        <v>1709</v>
      </c>
      <c r="D113" t="s">
        <v>3403</v>
      </c>
      <c r="E113" t="s">
        <v>3469</v>
      </c>
      <c r="F113" t="s">
        <v>3479</v>
      </c>
      <c r="G113" s="4">
        <v>51.524174564239097</v>
      </c>
      <c r="H113" s="4">
        <v>53.487117972869697</v>
      </c>
      <c r="I113" s="4">
        <v>62.965269206442798</v>
      </c>
      <c r="J113" s="4">
        <v>29.959939459367899</v>
      </c>
      <c r="K113" s="4">
        <v>2813000000</v>
      </c>
      <c r="L113" s="4">
        <v>20867000000</v>
      </c>
      <c r="M113" s="4">
        <v>15578000000</v>
      </c>
      <c r="N113" s="3">
        <v>0.156582243250765</v>
      </c>
      <c r="O113" s="5">
        <v>1.1266884803771973</v>
      </c>
      <c r="P113" s="3">
        <v>0.74653756618499756</v>
      </c>
    </row>
    <row r="114" spans="1:16" x14ac:dyDescent="0.25">
      <c r="A114" s="1">
        <v>2014</v>
      </c>
      <c r="B114" t="s">
        <v>8</v>
      </c>
      <c r="C114" t="s">
        <v>1709</v>
      </c>
      <c r="D114" t="s">
        <v>3403</v>
      </c>
      <c r="E114" t="s">
        <v>3469</v>
      </c>
      <c r="F114" t="s">
        <v>3479</v>
      </c>
      <c r="G114" s="4">
        <v>56.9538796572607</v>
      </c>
      <c r="H114" s="4">
        <v>54.2926597033874</v>
      </c>
      <c r="I114" s="4">
        <v>74.377240820205799</v>
      </c>
      <c r="J114" s="4">
        <v>32.213341907430397</v>
      </c>
      <c r="K114" s="4">
        <v>4577000000</v>
      </c>
      <c r="L114" s="4">
        <v>22694000000</v>
      </c>
      <c r="M114" s="4">
        <v>15111000000</v>
      </c>
      <c r="N114" s="3">
        <v>0.21014209958449101</v>
      </c>
      <c r="O114" s="5">
        <v>1.182125449180603</v>
      </c>
      <c r="P114" s="3">
        <v>0.66585880517959595</v>
      </c>
    </row>
    <row r="115" spans="1:16" x14ac:dyDescent="0.25">
      <c r="A115" s="1">
        <v>2015</v>
      </c>
      <c r="B115" t="s">
        <v>8</v>
      </c>
      <c r="C115" t="s">
        <v>1709</v>
      </c>
      <c r="D115" t="s">
        <v>3403</v>
      </c>
      <c r="E115" t="s">
        <v>3469</v>
      </c>
      <c r="F115" t="s">
        <v>3479</v>
      </c>
      <c r="G115" s="4">
        <v>58.860583129918297</v>
      </c>
      <c r="H115" s="4">
        <v>50.315079392668302</v>
      </c>
      <c r="I115" s="4">
        <v>71.488272135768099</v>
      </c>
      <c r="J115" s="4">
        <v>50.4137592826118</v>
      </c>
      <c r="K115" s="4">
        <v>978000000</v>
      </c>
      <c r="L115" s="4">
        <v>21360000000</v>
      </c>
      <c r="M115" s="4">
        <v>13823000000</v>
      </c>
      <c r="N115" s="3">
        <v>4.4400054478593999E-2</v>
      </c>
      <c r="O115" s="5">
        <v>0.84390264749526978</v>
      </c>
      <c r="P115" s="3">
        <v>0.64714419841766357</v>
      </c>
    </row>
    <row r="116" spans="1:16" x14ac:dyDescent="0.25">
      <c r="A116" s="1">
        <v>2016</v>
      </c>
      <c r="B116" t="s">
        <v>8</v>
      </c>
      <c r="C116" t="s">
        <v>1709</v>
      </c>
      <c r="D116" t="s">
        <v>3403</v>
      </c>
      <c r="E116" t="s">
        <v>3469</v>
      </c>
      <c r="F116" t="s">
        <v>3479</v>
      </c>
      <c r="G116" s="4">
        <v>60.290119610510096</v>
      </c>
      <c r="H116" s="4">
        <v>55.639209730269499</v>
      </c>
      <c r="I116" s="4">
        <v>70.056909139724397</v>
      </c>
      <c r="J116" s="4">
        <v>50.949740932642499</v>
      </c>
      <c r="K116" s="4">
        <v>1848000000</v>
      </c>
      <c r="L116" s="4">
        <v>19337000000</v>
      </c>
      <c r="M116" s="4">
        <v>10931000000</v>
      </c>
      <c r="N116" s="3">
        <v>9.0817504975797006E-2</v>
      </c>
      <c r="O116" s="5">
        <v>0.9504321813583374</v>
      </c>
      <c r="P116" s="3">
        <v>0.56528931856155396</v>
      </c>
    </row>
    <row r="117" spans="1:16" x14ac:dyDescent="0.25">
      <c r="A117" s="1">
        <v>2017</v>
      </c>
      <c r="B117" t="s">
        <v>8</v>
      </c>
      <c r="C117" t="s">
        <v>1709</v>
      </c>
      <c r="D117" t="s">
        <v>3403</v>
      </c>
      <c r="E117" t="s">
        <v>3469</v>
      </c>
      <c r="F117" t="s">
        <v>3479</v>
      </c>
      <c r="G117" s="4">
        <v>59.564488650711901</v>
      </c>
      <c r="H117" s="4">
        <v>53.887493810256402</v>
      </c>
      <c r="I117" s="4">
        <v>69.039278560714294</v>
      </c>
      <c r="J117" s="4">
        <v>52.1733866806386</v>
      </c>
      <c r="K117" s="4">
        <v>3437000000</v>
      </c>
      <c r="L117" s="4">
        <v>19115000000</v>
      </c>
      <c r="M117" s="4">
        <v>9381000000</v>
      </c>
      <c r="N117" s="3">
        <v>0.178768334546968</v>
      </c>
      <c r="O117" s="5">
        <v>1.0902559757232666</v>
      </c>
      <c r="P117" s="3">
        <v>0.49076640605926514</v>
      </c>
    </row>
    <row r="118" spans="1:16" x14ac:dyDescent="0.25">
      <c r="A118" s="1">
        <v>2018</v>
      </c>
      <c r="B118" t="s">
        <v>8</v>
      </c>
      <c r="C118" t="s">
        <v>1709</v>
      </c>
      <c r="D118" t="s">
        <v>3403</v>
      </c>
      <c r="E118" t="s">
        <v>3469</v>
      </c>
      <c r="F118" t="s">
        <v>3479</v>
      </c>
      <c r="G118" s="4">
        <v>57.521867885987497</v>
      </c>
      <c r="H118" s="4">
        <v>53.810174328966099</v>
      </c>
      <c r="I118" s="4">
        <v>70.207531820016399</v>
      </c>
      <c r="J118" s="4">
        <v>42.051568314726197</v>
      </c>
      <c r="K118" s="4">
        <v>1844000000</v>
      </c>
      <c r="L118" s="4">
        <v>17849000000</v>
      </c>
      <c r="M118" s="4">
        <v>8117000000</v>
      </c>
      <c r="N118" s="3">
        <v>9.9772751866680998E-2</v>
      </c>
      <c r="O118" s="5">
        <v>0.97473680973052979</v>
      </c>
      <c r="P118" s="3">
        <v>0.45475935935974121</v>
      </c>
    </row>
    <row r="119" spans="1:16" x14ac:dyDescent="0.25">
      <c r="A119" s="1">
        <v>2019</v>
      </c>
      <c r="B119" t="s">
        <v>8</v>
      </c>
      <c r="C119" t="s">
        <v>1709</v>
      </c>
      <c r="D119" t="s">
        <v>3403</v>
      </c>
      <c r="E119" t="s">
        <v>3469</v>
      </c>
      <c r="F119" t="s">
        <v>3479</v>
      </c>
      <c r="G119" s="4">
        <v>68.264315718256199</v>
      </c>
      <c r="H119" s="4">
        <v>62.859507304846403</v>
      </c>
      <c r="I119" s="4">
        <v>79.865610594077495</v>
      </c>
      <c r="J119" s="4">
        <v>56.997974508769502</v>
      </c>
      <c r="K119" s="4">
        <v>4712000000</v>
      </c>
      <c r="L119" s="4">
        <v>19694000000</v>
      </c>
      <c r="M119" s="4">
        <v>9093000000</v>
      </c>
      <c r="N119" s="3">
        <v>0.25101883173960499</v>
      </c>
      <c r="O119" s="5">
        <v>1.4516679048538208</v>
      </c>
      <c r="P119" s="3">
        <v>0.4617142379283905</v>
      </c>
    </row>
    <row r="120" spans="1:16" x14ac:dyDescent="0.25">
      <c r="A120" s="1">
        <v>2020</v>
      </c>
      <c r="B120" t="s">
        <v>8</v>
      </c>
      <c r="C120" t="s">
        <v>1709</v>
      </c>
      <c r="D120" t="s">
        <v>3403</v>
      </c>
      <c r="E120" t="s">
        <v>3469</v>
      </c>
      <c r="F120" t="s">
        <v>3479</v>
      </c>
      <c r="G120" s="4">
        <v>70.681403793301698</v>
      </c>
      <c r="H120" s="4">
        <v>72.7645427469011</v>
      </c>
      <c r="I120" s="4">
        <v>84.549894045319405</v>
      </c>
      <c r="J120" s="4">
        <v>44.966656713446802</v>
      </c>
      <c r="K120" s="4">
        <v>6890000000</v>
      </c>
      <c r="L120" s="4">
        <v>23398000000</v>
      </c>
      <c r="M120" s="4">
        <v>10154000000</v>
      </c>
      <c r="N120" s="3">
        <v>0.31978093381602202</v>
      </c>
      <c r="O120" s="5">
        <v>1.691878080368042</v>
      </c>
      <c r="P120" s="3">
        <v>0.43396872282028198</v>
      </c>
    </row>
    <row r="121" spans="1:16" x14ac:dyDescent="0.25">
      <c r="A121" s="1">
        <v>2021</v>
      </c>
      <c r="B121" t="s">
        <v>8</v>
      </c>
      <c r="C121" t="s">
        <v>1709</v>
      </c>
      <c r="D121" t="s">
        <v>3403</v>
      </c>
      <c r="E121" t="s">
        <v>3469</v>
      </c>
      <c r="F121" t="s">
        <v>3479</v>
      </c>
      <c r="G121" s="4">
        <v>70.923580719956504</v>
      </c>
      <c r="H121" s="4">
        <v>74.485156603904898</v>
      </c>
      <c r="I121" s="4">
        <v>85.366071959559903</v>
      </c>
      <c r="J121" s="4">
        <v>42.149016865836103</v>
      </c>
      <c r="K121" s="4">
        <v>15147000000</v>
      </c>
      <c r="L121" s="4">
        <v>28383000000</v>
      </c>
      <c r="M121" s="4">
        <v>10648000000</v>
      </c>
      <c r="N121" s="3">
        <v>0.585040845097623</v>
      </c>
      <c r="O121" s="5">
        <v>2.2735745906829834</v>
      </c>
      <c r="P121" s="3">
        <v>0.37515413761138916</v>
      </c>
    </row>
    <row r="122" spans="1:16" x14ac:dyDescent="0.25">
      <c r="A122" s="1">
        <v>2022</v>
      </c>
      <c r="B122" t="s">
        <v>8</v>
      </c>
      <c r="C122" t="s">
        <v>1709</v>
      </c>
      <c r="D122" t="s">
        <v>3403</v>
      </c>
      <c r="E122" t="s">
        <v>3469</v>
      </c>
      <c r="F122" t="s">
        <v>3479</v>
      </c>
      <c r="G122" s="4">
        <v>73.762084535841495</v>
      </c>
      <c r="H122" s="4">
        <v>72.515002076411903</v>
      </c>
      <c r="I122" s="4">
        <v>85.569106014319701</v>
      </c>
      <c r="J122" s="4">
        <v>56.199173082406602</v>
      </c>
      <c r="K122" s="4">
        <v>9113000000</v>
      </c>
      <c r="L122" s="4">
        <v>28375000000</v>
      </c>
      <c r="M122" s="4">
        <v>11030000000</v>
      </c>
      <c r="N122" s="3">
        <v>0.32111772789738902</v>
      </c>
      <c r="O122" s="5">
        <v>1.701410174369812</v>
      </c>
      <c r="P122" s="3">
        <v>0.38872247934341431</v>
      </c>
    </row>
    <row r="123" spans="1:16" x14ac:dyDescent="0.25">
      <c r="A123" s="1">
        <v>2023</v>
      </c>
      <c r="B123" t="s">
        <v>8</v>
      </c>
      <c r="C123" t="s">
        <v>1709</v>
      </c>
      <c r="D123" t="s">
        <v>3403</v>
      </c>
      <c r="E123" t="s">
        <v>3469</v>
      </c>
      <c r="F123" t="s">
        <v>3479</v>
      </c>
      <c r="G123" s="4">
        <v>71.668902279560697</v>
      </c>
      <c r="H123" s="4">
        <v>68.835312134535599</v>
      </c>
      <c r="I123" s="4">
        <v>79.872940472942005</v>
      </c>
      <c r="J123" s="4">
        <v>62.284874448277101</v>
      </c>
      <c r="K123" s="4">
        <v>8012000000</v>
      </c>
      <c r="L123" s="4">
        <v>28218000000</v>
      </c>
      <c r="M123" s="4">
        <v>10220000000</v>
      </c>
      <c r="N123" s="3">
        <v>0.28314455851430398</v>
      </c>
      <c r="O123" s="5">
        <v>1.9754438400268555</v>
      </c>
      <c r="P123" s="3">
        <v>0.36218017339706421</v>
      </c>
    </row>
    <row r="124" spans="1:16" x14ac:dyDescent="0.25">
      <c r="A124" s="1">
        <v>2024</v>
      </c>
      <c r="B124" t="s">
        <v>8</v>
      </c>
      <c r="C124" t="s">
        <v>1709</v>
      </c>
      <c r="D124" t="s">
        <v>3403</v>
      </c>
      <c r="E124" t="s">
        <v>3469</v>
      </c>
      <c r="F124" t="s">
        <v>3479</v>
      </c>
      <c r="G124" s="4">
        <v>69.788464452278404</v>
      </c>
      <c r="H124" s="4">
        <v>66.806339568610099</v>
      </c>
      <c r="I124" s="4">
        <v>81.9418339329373</v>
      </c>
      <c r="J124" s="4">
        <v>54.1448212477898</v>
      </c>
      <c r="K124" s="4">
        <v>8530000000</v>
      </c>
      <c r="L124" s="4">
        <v>30060000000</v>
      </c>
      <c r="M124" s="4">
        <v>10529000000</v>
      </c>
      <c r="N124" s="3">
        <v>0.29273482274614798</v>
      </c>
      <c r="O124" s="5">
        <v>1.812313437461853</v>
      </c>
      <c r="P124" s="3">
        <v>0.35026612877845764</v>
      </c>
    </row>
    <row r="125" spans="1:16" x14ac:dyDescent="0.25">
      <c r="A125" s="1">
        <v>2009</v>
      </c>
      <c r="B125" t="s">
        <v>9</v>
      </c>
      <c r="C125" t="s">
        <v>1710</v>
      </c>
      <c r="D125" t="s">
        <v>3407</v>
      </c>
      <c r="E125" t="s">
        <v>3469</v>
      </c>
      <c r="F125" t="s">
        <v>3480</v>
      </c>
      <c r="G125" s="4">
        <v>45.011790734882197</v>
      </c>
      <c r="H125" s="4">
        <v>42.197420634920597</v>
      </c>
      <c r="I125" s="4">
        <v>54.782930834234499</v>
      </c>
      <c r="J125" s="4">
        <v>31.683746767551</v>
      </c>
      <c r="K125" s="4">
        <v>278148384.47705799</v>
      </c>
      <c r="L125" s="4">
        <v>2383041359.7076402</v>
      </c>
      <c r="M125" s="4">
        <v>1455348338.0706501</v>
      </c>
      <c r="N125" s="3">
        <v>0.11931385203962599</v>
      </c>
      <c r="O125" s="5">
        <v>1.5788941383361816</v>
      </c>
      <c r="P125" s="3">
        <v>0.6107105016708374</v>
      </c>
    </row>
    <row r="126" spans="1:16" x14ac:dyDescent="0.25">
      <c r="A126" s="1">
        <v>2010</v>
      </c>
      <c r="B126" t="s">
        <v>9</v>
      </c>
      <c r="C126" t="s">
        <v>1710</v>
      </c>
      <c r="D126" t="s">
        <v>3407</v>
      </c>
      <c r="E126" t="s">
        <v>3469</v>
      </c>
      <c r="F126" t="s">
        <v>3480</v>
      </c>
      <c r="G126" s="4">
        <v>45.963491079982902</v>
      </c>
      <c r="H126" s="4">
        <v>41.233660130719002</v>
      </c>
      <c r="I126" s="4">
        <v>46.633808828930803</v>
      </c>
      <c r="J126" s="4">
        <v>48.678571428571402</v>
      </c>
      <c r="K126" s="4">
        <v>372164395.71816802</v>
      </c>
      <c r="L126" s="4">
        <v>3363900238.49581</v>
      </c>
      <c r="M126" s="4">
        <v>2090443528.25898</v>
      </c>
      <c r="N126" s="3">
        <v>0.116265973575915</v>
      </c>
      <c r="O126" s="5">
        <v>1.4756531715393066</v>
      </c>
      <c r="P126" s="3">
        <v>0.62143445014953613</v>
      </c>
    </row>
    <row r="127" spans="1:16" x14ac:dyDescent="0.25">
      <c r="A127" s="1">
        <v>2011</v>
      </c>
      <c r="B127" t="s">
        <v>9</v>
      </c>
      <c r="C127" t="s">
        <v>1710</v>
      </c>
      <c r="D127" t="s">
        <v>3407</v>
      </c>
      <c r="E127" t="s">
        <v>3469</v>
      </c>
      <c r="F127" t="s">
        <v>3480</v>
      </c>
      <c r="G127" s="4">
        <v>44.410096871398999</v>
      </c>
      <c r="H127" s="4">
        <v>51.110502673002699</v>
      </c>
      <c r="I127" s="4">
        <v>46.901116113336201</v>
      </c>
      <c r="J127" s="4">
        <v>35.077980438805199</v>
      </c>
      <c r="K127" s="4">
        <v>485750940.25153798</v>
      </c>
      <c r="L127" s="4">
        <v>4166602703.9770198</v>
      </c>
      <c r="M127" s="4">
        <v>2584567813.2435699</v>
      </c>
      <c r="N127" s="3">
        <v>0.119103630913173</v>
      </c>
      <c r="O127" s="5">
        <v>1.4417458772659302</v>
      </c>
      <c r="P127" s="3">
        <v>0.62030577659606934</v>
      </c>
    </row>
    <row r="128" spans="1:16" x14ac:dyDescent="0.25">
      <c r="A128" s="1">
        <v>2012</v>
      </c>
      <c r="B128" t="s">
        <v>9</v>
      </c>
      <c r="C128" t="s">
        <v>1710</v>
      </c>
      <c r="D128" t="s">
        <v>3407</v>
      </c>
      <c r="E128" t="s">
        <v>3469</v>
      </c>
      <c r="F128" t="s">
        <v>3480</v>
      </c>
      <c r="G128" s="4">
        <v>36.558768471837503</v>
      </c>
      <c r="H128" s="4">
        <v>18.642241379310299</v>
      </c>
      <c r="I128" s="4">
        <v>29.379134474574599</v>
      </c>
      <c r="J128" s="4">
        <v>62.339517685939597</v>
      </c>
      <c r="K128" s="4">
        <v>473098330.24118698</v>
      </c>
      <c r="L128" s="4">
        <v>4197952929.8951402</v>
      </c>
      <c r="M128" s="4">
        <v>2806383023.0764399</v>
      </c>
      <c r="N128" s="3">
        <v>0.115975726604919</v>
      </c>
      <c r="O128" s="5">
        <v>1.4269117116928101</v>
      </c>
      <c r="P128" s="3">
        <v>0.66851228475570679</v>
      </c>
    </row>
    <row r="129" spans="1:16" x14ac:dyDescent="0.25">
      <c r="A129" s="1">
        <v>2013</v>
      </c>
      <c r="B129" t="s">
        <v>9</v>
      </c>
      <c r="C129" t="s">
        <v>1710</v>
      </c>
      <c r="D129" t="s">
        <v>3407</v>
      </c>
      <c r="E129" t="s">
        <v>3469</v>
      </c>
      <c r="F129" t="s">
        <v>3480</v>
      </c>
      <c r="G129" s="4">
        <v>33.913964783440498</v>
      </c>
      <c r="H129" s="4">
        <v>8.4795321637426895</v>
      </c>
      <c r="I129" s="4">
        <v>31.1289051496389</v>
      </c>
      <c r="J129" s="4">
        <v>58.702133739760001</v>
      </c>
      <c r="K129" s="4">
        <v>343215022.65633899</v>
      </c>
      <c r="L129" s="4">
        <v>4285832788.9590502</v>
      </c>
      <c r="M129" s="4">
        <v>2601694300.1420598</v>
      </c>
      <c r="N129" s="3">
        <v>8.1118504086559004E-2</v>
      </c>
      <c r="O129" s="5">
        <v>1.478523850440979</v>
      </c>
      <c r="P129" s="3">
        <v>0.60704523324966431</v>
      </c>
    </row>
    <row r="130" spans="1:16" x14ac:dyDescent="0.25">
      <c r="A130" s="1">
        <v>2014</v>
      </c>
      <c r="B130" t="s">
        <v>9</v>
      </c>
      <c r="C130" t="s">
        <v>1710</v>
      </c>
      <c r="D130" t="s">
        <v>3407</v>
      </c>
      <c r="E130" t="s">
        <v>3469</v>
      </c>
      <c r="F130" t="s">
        <v>3480</v>
      </c>
      <c r="G130" s="4">
        <v>38.566686791874403</v>
      </c>
      <c r="H130" s="4">
        <v>13.0555555555556</v>
      </c>
      <c r="I130" s="4">
        <v>29.439397710303599</v>
      </c>
      <c r="J130" s="4">
        <v>73.528547149878307</v>
      </c>
      <c r="K130" s="4">
        <v>234580966.17281201</v>
      </c>
      <c r="L130" s="4">
        <v>3902287326.8723798</v>
      </c>
      <c r="M130" s="4">
        <v>2422579926.4787798</v>
      </c>
      <c r="N130" s="3">
        <v>6.0621326616289002E-2</v>
      </c>
      <c r="O130" s="5">
        <v>1.2082878351211548</v>
      </c>
      <c r="P130" s="3">
        <v>0.62081021070480347</v>
      </c>
    </row>
    <row r="131" spans="1:16" x14ac:dyDescent="0.25">
      <c r="A131" s="1">
        <v>2015</v>
      </c>
      <c r="B131" t="s">
        <v>9</v>
      </c>
      <c r="C131" t="s">
        <v>1710</v>
      </c>
      <c r="D131" t="s">
        <v>3407</v>
      </c>
      <c r="E131" t="s">
        <v>3469</v>
      </c>
      <c r="F131" t="s">
        <v>3480</v>
      </c>
      <c r="G131" s="4">
        <v>46.938202620769403</v>
      </c>
      <c r="H131" s="4">
        <v>27.567205876270201</v>
      </c>
      <c r="I131" s="4">
        <v>41.6702961672474</v>
      </c>
      <c r="J131" s="4">
        <v>70.834384195040002</v>
      </c>
      <c r="K131" s="4">
        <v>133222775.01382001</v>
      </c>
      <c r="L131" s="4">
        <v>2974729526.9683299</v>
      </c>
      <c r="M131" s="4">
        <v>2061359867.33002</v>
      </c>
      <c r="N131" s="3">
        <v>4.2330564825735002E-2</v>
      </c>
      <c r="O131" s="5">
        <v>1.0195052623748779</v>
      </c>
      <c r="P131" s="3">
        <v>0.69295710325241089</v>
      </c>
    </row>
    <row r="132" spans="1:16" x14ac:dyDescent="0.25">
      <c r="A132" s="1">
        <v>2016</v>
      </c>
      <c r="B132" t="s">
        <v>9</v>
      </c>
      <c r="C132" t="s">
        <v>1710</v>
      </c>
      <c r="D132" t="s">
        <v>3407</v>
      </c>
      <c r="E132" t="s">
        <v>3469</v>
      </c>
      <c r="F132" t="s">
        <v>3480</v>
      </c>
      <c r="G132" s="4">
        <v>47.933384621260998</v>
      </c>
      <c r="H132" s="4">
        <v>34.161018631127298</v>
      </c>
      <c r="I132" s="4">
        <v>36.699201763764201</v>
      </c>
      <c r="J132" s="4">
        <v>76.863557858376595</v>
      </c>
      <c r="K132" s="4">
        <v>110837438.423645</v>
      </c>
      <c r="L132" s="4">
        <v>2545232013.6228199</v>
      </c>
      <c r="M132" s="4">
        <v>1504439579.15222</v>
      </c>
      <c r="N132" s="3">
        <v>4.0983836964159998E-2</v>
      </c>
      <c r="O132" s="5">
        <v>1.0790926218032837</v>
      </c>
      <c r="P132" s="3">
        <v>0.59108150005340576</v>
      </c>
    </row>
    <row r="133" spans="1:16" x14ac:dyDescent="0.25">
      <c r="A133" s="1">
        <v>2017</v>
      </c>
      <c r="B133" t="s">
        <v>9</v>
      </c>
      <c r="C133" t="s">
        <v>1710</v>
      </c>
      <c r="D133" t="s">
        <v>3407</v>
      </c>
      <c r="E133" t="s">
        <v>3469</v>
      </c>
      <c r="F133" t="s">
        <v>3480</v>
      </c>
      <c r="G133" s="4">
        <v>44.887088828033797</v>
      </c>
      <c r="H133" s="4">
        <v>19.520531810643799</v>
      </c>
      <c r="I133" s="4">
        <v>37.0728779316605</v>
      </c>
      <c r="J133" s="4">
        <v>77.639659593385602</v>
      </c>
      <c r="K133" s="4">
        <v>216363064.85653099</v>
      </c>
      <c r="L133" s="4">
        <v>2942567618.1352801</v>
      </c>
      <c r="M133" s="4">
        <v>1717133919.0827601</v>
      </c>
      <c r="N133" s="3">
        <v>7.9424167914393995E-2</v>
      </c>
      <c r="O133" s="5">
        <v>1.1170532703399658</v>
      </c>
      <c r="P133" s="3">
        <v>0.58354949951171875</v>
      </c>
    </row>
    <row r="134" spans="1:16" x14ac:dyDescent="0.25">
      <c r="A134" s="1">
        <v>2018</v>
      </c>
      <c r="B134" t="s">
        <v>9</v>
      </c>
      <c r="C134" t="s">
        <v>1710</v>
      </c>
      <c r="D134" t="s">
        <v>3407</v>
      </c>
      <c r="E134" t="s">
        <v>3469</v>
      </c>
      <c r="F134" t="s">
        <v>3480</v>
      </c>
      <c r="G134" s="4">
        <v>47.336825530724198</v>
      </c>
      <c r="H134" s="4">
        <v>30.474202028872501</v>
      </c>
      <c r="I134" s="4">
        <v>35.498286167530701</v>
      </c>
      <c r="J134" s="4">
        <v>79.702817650186105</v>
      </c>
      <c r="K134" s="4">
        <v>248222677.431016</v>
      </c>
      <c r="L134" s="4">
        <v>2752741294.1318202</v>
      </c>
      <c r="M134" s="4">
        <v>1747951560.4289701</v>
      </c>
      <c r="N134" s="3">
        <v>8.6885461974430006E-2</v>
      </c>
      <c r="O134" s="5">
        <v>1.5958937406539917</v>
      </c>
      <c r="P134" s="3">
        <v>0.63498574495315552</v>
      </c>
    </row>
    <row r="135" spans="1:16" x14ac:dyDescent="0.25">
      <c r="A135" s="1">
        <v>2019</v>
      </c>
      <c r="B135" t="s">
        <v>9</v>
      </c>
      <c r="C135" t="s">
        <v>1710</v>
      </c>
      <c r="D135" t="s">
        <v>3407</v>
      </c>
      <c r="E135" t="s">
        <v>3469</v>
      </c>
      <c r="F135" t="s">
        <v>3480</v>
      </c>
      <c r="G135" s="4">
        <v>48.5095270189682</v>
      </c>
      <c r="H135" s="4">
        <v>35.003516424187303</v>
      </c>
      <c r="I135" s="4">
        <v>37.1831780909353</v>
      </c>
      <c r="J135" s="4">
        <v>77.373569618934098</v>
      </c>
      <c r="K135" s="4">
        <v>227227876.29330999</v>
      </c>
      <c r="L135" s="4">
        <v>2584223732.0628099</v>
      </c>
      <c r="M135" s="4">
        <v>1703151870.54213</v>
      </c>
      <c r="N135" s="3">
        <v>8.8065776175257002E-2</v>
      </c>
      <c r="O135" s="5">
        <v>1.3707704544067383</v>
      </c>
      <c r="P135" s="3">
        <v>0.65905743837356567</v>
      </c>
    </row>
    <row r="136" spans="1:16" x14ac:dyDescent="0.25">
      <c r="A136" s="1">
        <v>2020</v>
      </c>
      <c r="B136" t="s">
        <v>9</v>
      </c>
      <c r="C136" t="s">
        <v>1710</v>
      </c>
      <c r="D136" t="s">
        <v>3407</v>
      </c>
      <c r="E136" t="s">
        <v>3469</v>
      </c>
      <c r="F136" t="s">
        <v>3480</v>
      </c>
      <c r="G136" s="4">
        <v>49.347704532820501</v>
      </c>
      <c r="H136" s="4">
        <v>38.218402299265797</v>
      </c>
      <c r="I136" s="4">
        <v>39.962544080763799</v>
      </c>
      <c r="J136" s="4">
        <v>73.215263262665502</v>
      </c>
      <c r="K136" s="4">
        <v>224073953.51865101</v>
      </c>
      <c r="L136" s="4">
        <v>3056832237.48454</v>
      </c>
      <c r="M136" s="4">
        <v>2163921619.6862202</v>
      </c>
      <c r="N136" s="3">
        <v>8.2322833704048998E-2</v>
      </c>
      <c r="O136" s="5">
        <v>1.2468768358230591</v>
      </c>
      <c r="P136" s="3">
        <v>0.70789676904678345</v>
      </c>
    </row>
    <row r="137" spans="1:16" x14ac:dyDescent="0.25">
      <c r="A137" s="1">
        <v>2021</v>
      </c>
      <c r="B137" t="s">
        <v>9</v>
      </c>
      <c r="C137" t="s">
        <v>1710</v>
      </c>
      <c r="D137" t="s">
        <v>3407</v>
      </c>
      <c r="E137" t="s">
        <v>3469</v>
      </c>
      <c r="F137" t="s">
        <v>3480</v>
      </c>
      <c r="G137" s="4">
        <v>50.904288480321597</v>
      </c>
      <c r="H137" s="4">
        <v>40.627648305084698</v>
      </c>
      <c r="I137" s="4">
        <v>43.3366132860479</v>
      </c>
      <c r="J137" s="4">
        <v>71.191838291380606</v>
      </c>
      <c r="K137" s="4">
        <v>315969784.18376398</v>
      </c>
      <c r="L137" s="4">
        <v>3739785958.44168</v>
      </c>
      <c r="M137" s="4">
        <v>2743574509.4559498</v>
      </c>
      <c r="N137" s="3">
        <v>8.5827464788732002E-2</v>
      </c>
      <c r="O137" s="5">
        <v>1.4824395179748535</v>
      </c>
      <c r="P137" s="3">
        <v>0.73361808061599731</v>
      </c>
    </row>
    <row r="138" spans="1:16" x14ac:dyDescent="0.25">
      <c r="A138" s="1">
        <v>2022</v>
      </c>
      <c r="B138" t="s">
        <v>9</v>
      </c>
      <c r="C138" t="s">
        <v>1710</v>
      </c>
      <c r="D138" t="s">
        <v>3407</v>
      </c>
      <c r="E138" t="s">
        <v>3469</v>
      </c>
      <c r="F138" t="s">
        <v>3480</v>
      </c>
      <c r="G138" s="4">
        <v>48.687004958949302</v>
      </c>
      <c r="H138" s="4">
        <v>40.242913385826697</v>
      </c>
      <c r="I138" s="4">
        <v>46.499287360344297</v>
      </c>
      <c r="J138" s="4">
        <v>58.930472388556197</v>
      </c>
      <c r="K138" s="4">
        <v>341495801.04956102</v>
      </c>
      <c r="L138" s="4">
        <v>3673392992.0965099</v>
      </c>
      <c r="M138" s="4">
        <v>2903244033.5351</v>
      </c>
      <c r="N138" s="3">
        <v>9.6240930760273999E-2</v>
      </c>
      <c r="O138" s="5">
        <v>1.6796023845672607</v>
      </c>
      <c r="P138" s="3">
        <v>0.7903439998626709</v>
      </c>
    </row>
    <row r="139" spans="1:16" x14ac:dyDescent="0.25">
      <c r="A139" s="1">
        <v>2023</v>
      </c>
      <c r="B139" t="s">
        <v>9</v>
      </c>
      <c r="C139" t="s">
        <v>1710</v>
      </c>
      <c r="D139" t="s">
        <v>3407</v>
      </c>
      <c r="E139" t="s">
        <v>3469</v>
      </c>
      <c r="F139" t="s">
        <v>3480</v>
      </c>
      <c r="G139" s="4">
        <v>57.075506499044998</v>
      </c>
      <c r="H139" s="4">
        <v>43.054546188630503</v>
      </c>
      <c r="I139" s="4">
        <v>49.459697976491</v>
      </c>
      <c r="J139" s="4">
        <v>80.435258336115098</v>
      </c>
      <c r="K139" s="4">
        <v>343761355.75303102</v>
      </c>
      <c r="L139" s="4">
        <v>3553962538.40309</v>
      </c>
      <c r="M139" s="4">
        <v>2837038749.9587102</v>
      </c>
      <c r="N139" s="3">
        <v>9.8355387523629004E-2</v>
      </c>
      <c r="O139" s="5">
        <v>1.4983198642730713</v>
      </c>
      <c r="P139" s="3">
        <v>0.79827481508255005</v>
      </c>
    </row>
    <row r="140" spans="1:16" x14ac:dyDescent="0.25">
      <c r="A140" s="1">
        <v>2024</v>
      </c>
      <c r="B140" t="s">
        <v>9</v>
      </c>
      <c r="C140" t="s">
        <v>1710</v>
      </c>
      <c r="D140" t="s">
        <v>3407</v>
      </c>
      <c r="E140" t="s">
        <v>3469</v>
      </c>
      <c r="F140" t="s">
        <v>3480</v>
      </c>
      <c r="G140" s="4">
        <v>62.715489387411097</v>
      </c>
      <c r="H140" s="4">
        <v>41.409788359788301</v>
      </c>
      <c r="I140" s="4">
        <v>59.6072880371661</v>
      </c>
      <c r="J140" s="4">
        <v>84.715904584622095</v>
      </c>
      <c r="K140" s="4">
        <v>324634979.80739403</v>
      </c>
      <c r="L140" s="4">
        <v>3751423837.6307302</v>
      </c>
      <c r="M140" s="4">
        <v>2762245003.62431</v>
      </c>
      <c r="N140" s="3">
        <v>8.9767795624356994E-2</v>
      </c>
      <c r="O140" s="5">
        <v>1.4782834053039551</v>
      </c>
      <c r="P140" s="3">
        <v>0.73631906509399414</v>
      </c>
    </row>
    <row r="141" spans="1:16" x14ac:dyDescent="0.25">
      <c r="A141" s="1">
        <v>2009</v>
      </c>
      <c r="B141" t="s">
        <v>10</v>
      </c>
      <c r="C141" t="s">
        <v>1711</v>
      </c>
      <c r="D141" t="s">
        <v>3408</v>
      </c>
      <c r="E141" t="s">
        <v>3469</v>
      </c>
      <c r="F141" t="s">
        <v>3481</v>
      </c>
      <c r="G141" s="4">
        <v>65.000498291758703</v>
      </c>
      <c r="H141" s="4">
        <v>36.758706979295198</v>
      </c>
      <c r="I141" s="4">
        <v>70.161526027318999</v>
      </c>
      <c r="J141" s="4">
        <v>77.998276027200504</v>
      </c>
      <c r="K141" s="4">
        <v>929457963.02109003</v>
      </c>
      <c r="L141" s="4">
        <v>5942801019.6673203</v>
      </c>
      <c r="M141" s="4">
        <v>1526142688.88853</v>
      </c>
      <c r="N141" s="3">
        <v>0.17806331436345499</v>
      </c>
      <c r="O141" s="5">
        <v>2.8905487060546875</v>
      </c>
      <c r="P141" s="3">
        <v>0.25680527091026306</v>
      </c>
    </row>
    <row r="142" spans="1:16" x14ac:dyDescent="0.25">
      <c r="A142" s="1">
        <v>2010</v>
      </c>
      <c r="B142" t="s">
        <v>10</v>
      </c>
      <c r="C142" t="s">
        <v>1711</v>
      </c>
      <c r="D142" t="s">
        <v>3408</v>
      </c>
      <c r="E142" t="s">
        <v>3469</v>
      </c>
      <c r="F142" t="s">
        <v>3481</v>
      </c>
      <c r="G142" s="4">
        <v>66.553925678874805</v>
      </c>
      <c r="H142" s="4">
        <v>38.612550777419798</v>
      </c>
      <c r="I142" s="4">
        <v>72.056196929181198</v>
      </c>
      <c r="J142" s="4">
        <v>78.821428571428598</v>
      </c>
      <c r="K142" s="4">
        <v>1229500076.0102401</v>
      </c>
      <c r="L142" s="4">
        <v>4796697518.9397097</v>
      </c>
      <c r="M142" s="4">
        <v>1247455107.4230199</v>
      </c>
      <c r="N142" s="3">
        <v>0.22896787435472099</v>
      </c>
      <c r="O142" s="5">
        <v>3.3958950042724609</v>
      </c>
      <c r="P142" s="3">
        <v>0.26006540656089783</v>
      </c>
    </row>
    <row r="143" spans="1:16" x14ac:dyDescent="0.25">
      <c r="A143" s="1">
        <v>2011</v>
      </c>
      <c r="B143" t="s">
        <v>10</v>
      </c>
      <c r="C143" t="s">
        <v>1711</v>
      </c>
      <c r="D143" t="s">
        <v>3408</v>
      </c>
      <c r="E143" t="s">
        <v>3469</v>
      </c>
      <c r="F143" t="s">
        <v>3481</v>
      </c>
      <c r="G143" s="4">
        <v>74.148275433858799</v>
      </c>
      <c r="H143" s="4">
        <v>51.320152773207901</v>
      </c>
      <c r="I143" s="4">
        <v>75.722414772991897</v>
      </c>
      <c r="J143" s="4">
        <v>88.536434928187504</v>
      </c>
      <c r="K143" s="4">
        <v>1194865686.2767501</v>
      </c>
      <c r="L143" s="4">
        <v>5431354624.3703804</v>
      </c>
      <c r="M143" s="4">
        <v>1505441003.1079199</v>
      </c>
      <c r="N143" s="3">
        <v>0.23364481712351901</v>
      </c>
      <c r="O143" s="5">
        <v>3.7212166786193848</v>
      </c>
      <c r="P143" s="3">
        <v>0.27717596292495728</v>
      </c>
    </row>
    <row r="144" spans="1:16" x14ac:dyDescent="0.25">
      <c r="A144" s="1">
        <v>2012</v>
      </c>
      <c r="B144" t="s">
        <v>10</v>
      </c>
      <c r="C144" t="s">
        <v>1711</v>
      </c>
      <c r="D144" t="s">
        <v>3408</v>
      </c>
      <c r="E144" t="s">
        <v>3469</v>
      </c>
      <c r="F144" t="s">
        <v>3481</v>
      </c>
      <c r="G144" s="4">
        <v>72.581468269827297</v>
      </c>
      <c r="H144" s="4">
        <v>49.136645962732899</v>
      </c>
      <c r="I144" s="4">
        <v>77.132808959833099</v>
      </c>
      <c r="J144" s="4">
        <v>82.972612152743693</v>
      </c>
      <c r="K144" s="4">
        <v>1310500000</v>
      </c>
      <c r="L144" s="4">
        <v>5901300000</v>
      </c>
      <c r="M144" s="4">
        <v>2394400000</v>
      </c>
      <c r="N144" s="3">
        <v>0.23127855624962301</v>
      </c>
      <c r="O144" s="5">
        <v>3.8864941596984863</v>
      </c>
      <c r="P144" s="3">
        <v>0.40574109554290771</v>
      </c>
    </row>
    <row r="145" spans="1:16" x14ac:dyDescent="0.25">
      <c r="A145" s="1">
        <v>2013</v>
      </c>
      <c r="B145" t="s">
        <v>10</v>
      </c>
      <c r="C145" t="s">
        <v>1711</v>
      </c>
      <c r="D145" t="s">
        <v>3408</v>
      </c>
      <c r="E145" t="s">
        <v>3469</v>
      </c>
      <c r="F145" t="s">
        <v>3481</v>
      </c>
      <c r="G145" s="4">
        <v>71.383426377474805</v>
      </c>
      <c r="H145" s="4">
        <v>48.880853994490401</v>
      </c>
      <c r="I145" s="4">
        <v>80.680967372587205</v>
      </c>
      <c r="J145" s="4">
        <v>73.990654304523602</v>
      </c>
      <c r="K145" s="4">
        <v>1509000000</v>
      </c>
      <c r="L145" s="4">
        <v>5974100000</v>
      </c>
      <c r="M145" s="4">
        <v>2956400000</v>
      </c>
      <c r="N145" s="3">
        <v>0.25413880795594201</v>
      </c>
      <c r="O145" s="5">
        <v>5.0913009643554688</v>
      </c>
      <c r="P145" s="3">
        <v>0.49486953020095825</v>
      </c>
    </row>
    <row r="146" spans="1:16" x14ac:dyDescent="0.25">
      <c r="A146" s="1">
        <v>2014</v>
      </c>
      <c r="B146" t="s">
        <v>10</v>
      </c>
      <c r="C146" t="s">
        <v>1711</v>
      </c>
      <c r="D146" t="s">
        <v>3408</v>
      </c>
      <c r="E146" t="s">
        <v>3469</v>
      </c>
      <c r="F146" t="s">
        <v>3481</v>
      </c>
      <c r="G146" s="4">
        <v>73.924336320285803</v>
      </c>
      <c r="H146" s="4">
        <v>43.2260803584333</v>
      </c>
      <c r="I146" s="4">
        <v>78.5400052863544</v>
      </c>
      <c r="J146" s="4">
        <v>89.538529848575394</v>
      </c>
      <c r="K146" s="4">
        <v>1657300000</v>
      </c>
      <c r="L146" s="4">
        <v>6277700000</v>
      </c>
      <c r="M146" s="4">
        <v>3115700000</v>
      </c>
      <c r="N146" s="3">
        <v>0.27053983904405898</v>
      </c>
      <c r="O146" s="5">
        <v>5.2766551971435547</v>
      </c>
      <c r="P146" s="3">
        <v>0.49631235003471375</v>
      </c>
    </row>
    <row r="147" spans="1:16" x14ac:dyDescent="0.25">
      <c r="A147" s="1">
        <v>2015</v>
      </c>
      <c r="B147" t="s">
        <v>10</v>
      </c>
      <c r="C147" t="s">
        <v>1711</v>
      </c>
      <c r="D147" t="s">
        <v>3408</v>
      </c>
      <c r="E147" t="s">
        <v>3469</v>
      </c>
      <c r="F147" t="s">
        <v>3481</v>
      </c>
      <c r="G147" s="4">
        <v>75.480160953223503</v>
      </c>
      <c r="H147" s="4">
        <v>54.245276560788596</v>
      </c>
      <c r="I147" s="4">
        <v>81.136535893456497</v>
      </c>
      <c r="J147" s="4">
        <v>82.599271402550102</v>
      </c>
      <c r="K147" s="4">
        <v>1773600000</v>
      </c>
      <c r="L147" s="4">
        <v>6401000000</v>
      </c>
      <c r="M147" s="4">
        <v>3654100000</v>
      </c>
      <c r="N147" s="3">
        <v>0.27977631776128498</v>
      </c>
      <c r="O147" s="5">
        <v>5.4176883697509766</v>
      </c>
      <c r="P147" s="3">
        <v>0.57086390256881714</v>
      </c>
    </row>
    <row r="148" spans="1:16" x14ac:dyDescent="0.25">
      <c r="A148" s="1">
        <v>2016</v>
      </c>
      <c r="B148" t="s">
        <v>10</v>
      </c>
      <c r="C148" t="s">
        <v>1711</v>
      </c>
      <c r="D148" t="s">
        <v>3408</v>
      </c>
      <c r="E148" t="s">
        <v>3469</v>
      </c>
      <c r="F148" t="s">
        <v>3481</v>
      </c>
      <c r="G148" s="4">
        <v>72.480018740040506</v>
      </c>
      <c r="H148" s="4">
        <v>47.876561640606603</v>
      </c>
      <c r="I148" s="4">
        <v>78.788656066815705</v>
      </c>
      <c r="J148" s="4">
        <v>81.094645941278102</v>
      </c>
      <c r="K148" s="4">
        <v>1437500000</v>
      </c>
      <c r="L148" s="4">
        <v>7562700000</v>
      </c>
      <c r="M148" s="4">
        <v>4995500000</v>
      </c>
      <c r="N148" s="3">
        <v>0.20589098877804601</v>
      </c>
      <c r="O148" s="5">
        <v>5.716179370880127</v>
      </c>
      <c r="P148" s="3">
        <v>0.66054451465606689</v>
      </c>
    </row>
    <row r="149" spans="1:16" x14ac:dyDescent="0.25">
      <c r="A149" s="1">
        <v>2017</v>
      </c>
      <c r="B149" t="s">
        <v>10</v>
      </c>
      <c r="C149" t="s">
        <v>1711</v>
      </c>
      <c r="D149" t="s">
        <v>3408</v>
      </c>
      <c r="E149" t="s">
        <v>3469</v>
      </c>
      <c r="F149" t="s">
        <v>3481</v>
      </c>
      <c r="G149" s="4">
        <v>74.491702329730899</v>
      </c>
      <c r="H149" s="4">
        <v>42.222593582887697</v>
      </c>
      <c r="I149" s="4">
        <v>88.370887025806994</v>
      </c>
      <c r="J149" s="4">
        <v>77.414044948280093</v>
      </c>
      <c r="K149" s="4">
        <v>1768900000</v>
      </c>
      <c r="L149" s="4">
        <v>9122700000</v>
      </c>
      <c r="M149" s="4">
        <v>5958900000</v>
      </c>
      <c r="N149" s="3">
        <v>0.212029678641207</v>
      </c>
      <c r="O149" s="5">
        <v>5.9306411743164063</v>
      </c>
      <c r="P149" s="3">
        <v>0.65319478511810303</v>
      </c>
    </row>
    <row r="150" spans="1:16" x14ac:dyDescent="0.25">
      <c r="A150" s="1">
        <v>2018</v>
      </c>
      <c r="B150" t="s">
        <v>10</v>
      </c>
      <c r="C150" t="s">
        <v>1711</v>
      </c>
      <c r="D150" t="s">
        <v>3408</v>
      </c>
      <c r="E150" t="s">
        <v>3469</v>
      </c>
      <c r="F150" t="s">
        <v>3481</v>
      </c>
      <c r="G150" s="4">
        <v>79.727632894614402</v>
      </c>
      <c r="H150" s="4">
        <v>41.7925880425881</v>
      </c>
      <c r="I150" s="4">
        <v>95.172545365327593</v>
      </c>
      <c r="J150" s="4">
        <v>84.465102149312699</v>
      </c>
      <c r="K150" s="4">
        <v>2380300000</v>
      </c>
      <c r="L150" s="4">
        <v>10774500000</v>
      </c>
      <c r="M150" s="4">
        <v>6656900000</v>
      </c>
      <c r="N150" s="3">
        <v>0.239259795348089</v>
      </c>
      <c r="O150" s="5">
        <v>6.6043620109558105</v>
      </c>
      <c r="P150" s="3">
        <v>0.61783844232559204</v>
      </c>
    </row>
    <row r="151" spans="1:16" x14ac:dyDescent="0.25">
      <c r="A151" s="1">
        <v>2019</v>
      </c>
      <c r="B151" t="s">
        <v>10</v>
      </c>
      <c r="C151" t="s">
        <v>1711</v>
      </c>
      <c r="D151" t="s">
        <v>3408</v>
      </c>
      <c r="E151" t="s">
        <v>3469</v>
      </c>
      <c r="F151" t="s">
        <v>3481</v>
      </c>
      <c r="G151" s="4">
        <v>81.710421248329595</v>
      </c>
      <c r="H151" s="4">
        <v>39.328564836178998</v>
      </c>
      <c r="I151" s="4">
        <v>95.010971345294706</v>
      </c>
      <c r="J151" s="4">
        <v>92.913516083442403</v>
      </c>
      <c r="K151" s="4">
        <v>2504000000</v>
      </c>
      <c r="L151" s="4">
        <v>12314400000</v>
      </c>
      <c r="M151" s="4">
        <v>7028500000</v>
      </c>
      <c r="N151" s="3">
        <v>0.21690076183793899</v>
      </c>
      <c r="O151" s="5">
        <v>6.1246004104614258</v>
      </c>
      <c r="P151" s="3">
        <v>0.57075458765029907</v>
      </c>
    </row>
    <row r="152" spans="1:16" x14ac:dyDescent="0.25">
      <c r="A152" s="1">
        <v>2020</v>
      </c>
      <c r="B152" t="s">
        <v>10</v>
      </c>
      <c r="C152" t="s">
        <v>1711</v>
      </c>
      <c r="D152" t="s">
        <v>3408</v>
      </c>
      <c r="E152" t="s">
        <v>3469</v>
      </c>
      <c r="F152" t="s">
        <v>3481</v>
      </c>
      <c r="G152" s="4">
        <v>79.093750193225006</v>
      </c>
      <c r="H152" s="4">
        <v>39.189906309471503</v>
      </c>
      <c r="I152" s="4">
        <v>93.121831537468097</v>
      </c>
      <c r="J152" s="4">
        <v>87.392380810192094</v>
      </c>
      <c r="K152" s="4">
        <v>2716600000</v>
      </c>
      <c r="L152" s="4">
        <v>15615500000</v>
      </c>
      <c r="M152" s="4">
        <v>9087900000</v>
      </c>
      <c r="N152" s="3">
        <v>0.19452987658387599</v>
      </c>
      <c r="O152" s="5">
        <v>6.3417081832885742</v>
      </c>
      <c r="P152" s="3">
        <v>0.58197945356369019</v>
      </c>
    </row>
    <row r="153" spans="1:16" x14ac:dyDescent="0.25">
      <c r="A153" s="1">
        <v>2021</v>
      </c>
      <c r="B153" t="s">
        <v>10</v>
      </c>
      <c r="C153" t="s">
        <v>1711</v>
      </c>
      <c r="D153" t="s">
        <v>3408</v>
      </c>
      <c r="E153" t="s">
        <v>3469</v>
      </c>
      <c r="F153" t="s">
        <v>3481</v>
      </c>
      <c r="G153" s="4">
        <v>77.731484196245702</v>
      </c>
      <c r="H153" s="4">
        <v>39.493540591341699</v>
      </c>
      <c r="I153" s="4">
        <v>91.924027864054906</v>
      </c>
      <c r="J153" s="4">
        <v>84.562674802949402</v>
      </c>
      <c r="K153" s="4">
        <v>3130000000</v>
      </c>
      <c r="L153" s="4">
        <v>18156900000</v>
      </c>
      <c r="M153" s="4">
        <v>9775600000</v>
      </c>
      <c r="N153" s="3">
        <v>0.18535845838613799</v>
      </c>
      <c r="O153" s="5">
        <v>5.8984518051147461</v>
      </c>
      <c r="P153" s="3">
        <v>0.53839588165283203</v>
      </c>
    </row>
    <row r="154" spans="1:16" x14ac:dyDescent="0.25">
      <c r="A154" s="1">
        <v>2022</v>
      </c>
      <c r="B154" t="s">
        <v>10</v>
      </c>
      <c r="C154" t="s">
        <v>1711</v>
      </c>
      <c r="D154" t="s">
        <v>3408</v>
      </c>
      <c r="E154" t="s">
        <v>3469</v>
      </c>
      <c r="F154" t="s">
        <v>3481</v>
      </c>
      <c r="G154" s="4">
        <v>78.502794392496298</v>
      </c>
      <c r="H154" s="4">
        <v>41.649012751953897</v>
      </c>
      <c r="I154" s="4">
        <v>92.078281761225398</v>
      </c>
      <c r="J154" s="4">
        <v>85.241089250071298</v>
      </c>
      <c r="K154" s="4">
        <v>2927400000</v>
      </c>
      <c r="L154" s="4">
        <v>28346000000</v>
      </c>
      <c r="M154" s="4">
        <v>13768500000</v>
      </c>
      <c r="N154" s="3">
        <v>0.12590182547755099</v>
      </c>
      <c r="O154" s="5">
        <v>3.6410999298095703</v>
      </c>
      <c r="P154" s="3">
        <v>0.48572990298271179</v>
      </c>
    </row>
    <row r="155" spans="1:16" x14ac:dyDescent="0.25">
      <c r="A155" s="1">
        <v>2023</v>
      </c>
      <c r="B155" t="s">
        <v>10</v>
      </c>
      <c r="C155" t="s">
        <v>1711</v>
      </c>
      <c r="D155" t="s">
        <v>3408</v>
      </c>
      <c r="E155" t="s">
        <v>3469</v>
      </c>
      <c r="F155" t="s">
        <v>3481</v>
      </c>
      <c r="G155" s="4">
        <v>77.404448482040706</v>
      </c>
      <c r="H155" s="4">
        <v>42.208756397886198</v>
      </c>
      <c r="I155" s="4">
        <v>88.993541244207904</v>
      </c>
      <c r="J155" s="4">
        <v>85.895367382515502</v>
      </c>
      <c r="K155" s="4">
        <v>3069000000</v>
      </c>
      <c r="L155" s="4">
        <v>36234000000</v>
      </c>
      <c r="M155" s="4">
        <v>18408000000</v>
      </c>
      <c r="N155" s="3">
        <v>9.5044905543511998E-2</v>
      </c>
      <c r="O155" s="5">
        <v>2.9695534706115723</v>
      </c>
      <c r="P155" s="3">
        <v>0.50803112983703613</v>
      </c>
    </row>
    <row r="156" spans="1:16" x14ac:dyDescent="0.25">
      <c r="A156" s="1">
        <v>2024</v>
      </c>
      <c r="B156" t="s">
        <v>10</v>
      </c>
      <c r="C156" t="s">
        <v>1711</v>
      </c>
      <c r="D156" t="s">
        <v>3408</v>
      </c>
      <c r="E156" t="s">
        <v>3469</v>
      </c>
      <c r="F156" t="s">
        <v>3481</v>
      </c>
      <c r="G156" s="4">
        <v>80.4261570277652</v>
      </c>
      <c r="H156" s="4">
        <v>50.345686290453699</v>
      </c>
      <c r="I156" s="4">
        <v>86.489842660581004</v>
      </c>
      <c r="J156" s="4">
        <v>93.423327594974495</v>
      </c>
      <c r="K156" s="4">
        <v>3812000000</v>
      </c>
      <c r="L156" s="4">
        <v>38022000000</v>
      </c>
      <c r="M156" s="4">
        <v>18621000000</v>
      </c>
      <c r="N156" s="3">
        <v>0.102671837965956</v>
      </c>
      <c r="O156" s="5">
        <v>2.991236686706543</v>
      </c>
      <c r="P156" s="3">
        <v>0.48974278569221497</v>
      </c>
    </row>
    <row r="157" spans="1:16" x14ac:dyDescent="0.25">
      <c r="A157" s="1">
        <v>2009</v>
      </c>
      <c r="B157" t="s">
        <v>11</v>
      </c>
      <c r="C157" t="s">
        <v>1712</v>
      </c>
      <c r="D157" t="s">
        <v>3409</v>
      </c>
      <c r="E157" t="s">
        <v>3469</v>
      </c>
      <c r="F157" t="s">
        <v>3482</v>
      </c>
      <c r="G157" s="4">
        <v>51.756106992413798</v>
      </c>
      <c r="H157" s="4">
        <v>45.106604180133601</v>
      </c>
      <c r="I157" s="4">
        <v>47.902133370788299</v>
      </c>
      <c r="J157" s="4">
        <v>68.070427481403499</v>
      </c>
      <c r="K157" s="4">
        <v>617124602.70082796</v>
      </c>
      <c r="L157" s="4">
        <v>17829657475.678001</v>
      </c>
      <c r="M157" s="4">
        <v>8839805746.9224396</v>
      </c>
      <c r="N157" s="3">
        <v>4.4130178604350999E-2</v>
      </c>
      <c r="O157" s="5">
        <v>1.0749326944351196</v>
      </c>
      <c r="P157" s="3">
        <v>0.49579223990440369</v>
      </c>
    </row>
    <row r="158" spans="1:16" x14ac:dyDescent="0.25">
      <c r="A158" s="1">
        <v>2010</v>
      </c>
      <c r="B158" t="s">
        <v>11</v>
      </c>
      <c r="C158" t="s">
        <v>1712</v>
      </c>
      <c r="D158" t="s">
        <v>3409</v>
      </c>
      <c r="E158" t="s">
        <v>3469</v>
      </c>
      <c r="F158" t="s">
        <v>3482</v>
      </c>
      <c r="G158" s="4">
        <v>64.148832722294202</v>
      </c>
      <c r="H158" s="4">
        <v>60.364060473053897</v>
      </c>
      <c r="I158" s="4">
        <v>56.602746878560197</v>
      </c>
      <c r="J158" s="4">
        <v>80.392857142857196</v>
      </c>
      <c r="K158" s="4">
        <v>687037005.92968404</v>
      </c>
      <c r="L158" s="4">
        <v>18338344727.956902</v>
      </c>
      <c r="M158" s="4">
        <v>8731585224.5048809</v>
      </c>
      <c r="N158" s="3">
        <v>3.7235979606700997E-2</v>
      </c>
      <c r="O158" s="5">
        <v>1.0787392854690552</v>
      </c>
      <c r="P158" s="3">
        <v>0.47613814473152161</v>
      </c>
    </row>
    <row r="159" spans="1:16" x14ac:dyDescent="0.25">
      <c r="A159" s="1">
        <v>2011</v>
      </c>
      <c r="B159" t="s">
        <v>11</v>
      </c>
      <c r="C159" t="s">
        <v>1712</v>
      </c>
      <c r="D159" t="s">
        <v>3409</v>
      </c>
      <c r="E159" t="s">
        <v>3469</v>
      </c>
      <c r="F159" t="s">
        <v>3482</v>
      </c>
      <c r="G159" s="4">
        <v>59.056198101189601</v>
      </c>
      <c r="H159" s="4">
        <v>60.399928712114502</v>
      </c>
      <c r="I159" s="4">
        <v>53.125061806879998</v>
      </c>
      <c r="J159" s="4">
        <v>64.482333245219806</v>
      </c>
      <c r="K159" s="4">
        <v>1237809452.36309</v>
      </c>
      <c r="L159" s="4">
        <v>28828635730.361198</v>
      </c>
      <c r="M159" s="4">
        <v>14343585896.4741</v>
      </c>
      <c r="N159" s="3">
        <v>4.7400172364262999E-2</v>
      </c>
      <c r="O159" s="5">
        <v>1.1224004030227661</v>
      </c>
      <c r="P159" s="3">
        <v>0.49754646420478821</v>
      </c>
    </row>
    <row r="160" spans="1:16" x14ac:dyDescent="0.25">
      <c r="A160" s="1">
        <v>2012</v>
      </c>
      <c r="B160" t="s">
        <v>11</v>
      </c>
      <c r="C160" t="s">
        <v>1712</v>
      </c>
      <c r="D160" t="s">
        <v>3409</v>
      </c>
      <c r="E160" t="s">
        <v>3469</v>
      </c>
      <c r="F160" t="s">
        <v>3482</v>
      </c>
      <c r="G160" s="4">
        <v>59.051914767320703</v>
      </c>
      <c r="H160" s="4">
        <v>47.862270773132103</v>
      </c>
      <c r="I160" s="4">
        <v>55.704334376650799</v>
      </c>
      <c r="J160" s="4">
        <v>82.426164065311994</v>
      </c>
      <c r="K160" s="4">
        <v>1485832403.83533</v>
      </c>
      <c r="L160" s="4">
        <v>28725069840.262798</v>
      </c>
      <c r="M160" s="4">
        <v>13930190436.233</v>
      </c>
      <c r="N160" s="3">
        <v>5.2827854687016999E-2</v>
      </c>
      <c r="O160" s="5">
        <v>0.95848697423934937</v>
      </c>
      <c r="P160" s="3">
        <v>0.48494887351989746</v>
      </c>
    </row>
    <row r="161" spans="1:16" x14ac:dyDescent="0.25">
      <c r="A161" s="1">
        <v>2013</v>
      </c>
      <c r="B161" t="s">
        <v>11</v>
      </c>
      <c r="C161" t="s">
        <v>1712</v>
      </c>
      <c r="D161" t="s">
        <v>3409</v>
      </c>
      <c r="E161" t="s">
        <v>3469</v>
      </c>
      <c r="F161" t="s">
        <v>3482</v>
      </c>
      <c r="G161" s="4">
        <v>59.387249670877097</v>
      </c>
      <c r="H161" s="4">
        <v>51.904851684263399</v>
      </c>
      <c r="I161" s="4">
        <v>53.670974845838302</v>
      </c>
      <c r="J161" s="4">
        <v>79.538483520670596</v>
      </c>
      <c r="K161" s="4">
        <v>1000392848.33314</v>
      </c>
      <c r="L161" s="4">
        <v>27032533323.588299</v>
      </c>
      <c r="M161" s="4">
        <v>13516723462.181499</v>
      </c>
      <c r="N161" s="3">
        <v>3.7981269510926001E-2</v>
      </c>
      <c r="O161" s="5">
        <v>0.96645307540893555</v>
      </c>
      <c r="P161" s="3">
        <v>0.50001692771911621</v>
      </c>
    </row>
    <row r="162" spans="1:16" x14ac:dyDescent="0.25">
      <c r="A162" s="1">
        <v>2014</v>
      </c>
      <c r="B162" t="s">
        <v>11</v>
      </c>
      <c r="C162" t="s">
        <v>1712</v>
      </c>
      <c r="D162" t="s">
        <v>3409</v>
      </c>
      <c r="E162" t="s">
        <v>3469</v>
      </c>
      <c r="F162" t="s">
        <v>3482</v>
      </c>
      <c r="G162" s="4">
        <v>58.6135461129211</v>
      </c>
      <c r="H162" s="4">
        <v>40.209403861873398</v>
      </c>
      <c r="I162" s="4">
        <v>61.643065505406</v>
      </c>
      <c r="J162" s="4">
        <v>85.962212729471901</v>
      </c>
      <c r="K162" s="4">
        <v>837380357.39544499</v>
      </c>
      <c r="L162" s="4">
        <v>29177236079.023102</v>
      </c>
      <c r="M162" s="4">
        <v>14910651138.6675</v>
      </c>
      <c r="N162" s="3">
        <v>2.9340822732528998E-2</v>
      </c>
      <c r="O162" s="5">
        <v>1.0325232744216919</v>
      </c>
      <c r="P162" s="3">
        <v>0.51103711128234863</v>
      </c>
    </row>
    <row r="163" spans="1:16" x14ac:dyDescent="0.25">
      <c r="A163" s="1">
        <v>2015</v>
      </c>
      <c r="B163" t="s">
        <v>11</v>
      </c>
      <c r="C163" t="s">
        <v>1712</v>
      </c>
      <c r="D163" t="s">
        <v>3409</v>
      </c>
      <c r="E163" t="s">
        <v>3469</v>
      </c>
      <c r="F163" t="s">
        <v>3482</v>
      </c>
      <c r="G163" s="4">
        <v>61.1198793281661</v>
      </c>
      <c r="H163" s="4">
        <v>40.119596546229801</v>
      </c>
      <c r="I163" s="4">
        <v>67.455433992383504</v>
      </c>
      <c r="J163" s="4">
        <v>88.584138993975102</v>
      </c>
      <c r="K163" s="4">
        <v>777331802.80887198</v>
      </c>
      <c r="L163" s="4">
        <v>25736693296.765099</v>
      </c>
      <c r="M163" s="4">
        <v>15160666548.5389</v>
      </c>
      <c r="N163" s="3">
        <v>3.1360726052092003E-2</v>
      </c>
      <c r="O163" s="5">
        <v>0.98664885759353638</v>
      </c>
      <c r="P163" s="3">
        <v>0.58906817436218262</v>
      </c>
    </row>
    <row r="164" spans="1:16" x14ac:dyDescent="0.25">
      <c r="A164" s="1">
        <v>2016</v>
      </c>
      <c r="B164" t="s">
        <v>11</v>
      </c>
      <c r="C164" t="s">
        <v>1712</v>
      </c>
      <c r="D164" t="s">
        <v>3409</v>
      </c>
      <c r="E164" t="s">
        <v>3469</v>
      </c>
      <c r="F164" t="s">
        <v>3482</v>
      </c>
      <c r="G164" s="4">
        <v>63.316588975536298</v>
      </c>
      <c r="H164" s="4">
        <v>54.899622767459697</v>
      </c>
      <c r="I164" s="4">
        <v>59.387300886583503</v>
      </c>
      <c r="J164" s="4">
        <v>82.733506044904999</v>
      </c>
      <c r="K164" s="4">
        <v>569180796.85311604</v>
      </c>
      <c r="L164" s="4">
        <v>21534255147.957199</v>
      </c>
      <c r="M164" s="4">
        <v>11059540483.356701</v>
      </c>
      <c r="N164" s="3">
        <v>2.4521761458467E-2</v>
      </c>
      <c r="O164" s="5">
        <v>0.86234402656555176</v>
      </c>
      <c r="P164" s="3">
        <v>0.51357895135879517</v>
      </c>
    </row>
    <row r="165" spans="1:16" x14ac:dyDescent="0.25">
      <c r="A165" s="1">
        <v>2017</v>
      </c>
      <c r="B165" t="s">
        <v>11</v>
      </c>
      <c r="C165" t="s">
        <v>1712</v>
      </c>
      <c r="D165" t="s">
        <v>3409</v>
      </c>
      <c r="E165" t="s">
        <v>3469</v>
      </c>
      <c r="F165" t="s">
        <v>3482</v>
      </c>
      <c r="G165" s="4">
        <v>63.311795747433003</v>
      </c>
      <c r="H165" s="4">
        <v>55.120590092359897</v>
      </c>
      <c r="I165" s="4">
        <v>61.414526557860803</v>
      </c>
      <c r="J165" s="4">
        <v>79.703295307501193</v>
      </c>
      <c r="K165" s="4">
        <v>418117395.68201602</v>
      </c>
      <c r="L165" s="4">
        <v>19367904878.2925</v>
      </c>
      <c r="M165" s="4">
        <v>10592051157.893101</v>
      </c>
      <c r="N165" s="3">
        <v>2.0109418896938999E-2</v>
      </c>
      <c r="O165" s="5">
        <v>1.0247220993041992</v>
      </c>
      <c r="P165" s="3">
        <v>0.54688680171966553</v>
      </c>
    </row>
    <row r="166" spans="1:16" x14ac:dyDescent="0.25">
      <c r="A166" s="1">
        <v>2018</v>
      </c>
      <c r="B166" t="s">
        <v>11</v>
      </c>
      <c r="C166" t="s">
        <v>1712</v>
      </c>
      <c r="D166" t="s">
        <v>3409</v>
      </c>
      <c r="E166" t="s">
        <v>3469</v>
      </c>
      <c r="F166" t="s">
        <v>3482</v>
      </c>
      <c r="G166" s="4">
        <v>58.294089077369001</v>
      </c>
      <c r="H166" s="4">
        <v>48.731646976865299</v>
      </c>
      <c r="I166" s="4">
        <v>56.1579806603579</v>
      </c>
      <c r="J166" s="4">
        <v>77.327181590339507</v>
      </c>
      <c r="K166" s="4">
        <v>675060511.18069005</v>
      </c>
      <c r="L166" s="4">
        <v>17954981161.9627</v>
      </c>
      <c r="M166" s="4">
        <v>9199920058.6236801</v>
      </c>
      <c r="N166" s="3">
        <v>3.6881268197993998E-2</v>
      </c>
      <c r="O166" s="5">
        <v>1.2397366762161255</v>
      </c>
      <c r="P166" s="3">
        <v>0.51238816976547241</v>
      </c>
    </row>
    <row r="167" spans="1:16" x14ac:dyDescent="0.25">
      <c r="A167" s="1">
        <v>2019</v>
      </c>
      <c r="B167" t="s">
        <v>11</v>
      </c>
      <c r="C167" t="s">
        <v>1712</v>
      </c>
      <c r="D167" t="s">
        <v>3409</v>
      </c>
      <c r="E167" t="s">
        <v>3469</v>
      </c>
      <c r="F167" t="s">
        <v>3482</v>
      </c>
      <c r="G167" s="4">
        <v>60.923872217131098</v>
      </c>
      <c r="H167" s="4">
        <v>48.355017578324798</v>
      </c>
      <c r="I167" s="4">
        <v>59.956643859179401</v>
      </c>
      <c r="J167" s="4">
        <v>83.548321968438799</v>
      </c>
      <c r="K167" s="4">
        <v>455598455.59845603</v>
      </c>
      <c r="L167" s="4">
        <v>18071604071.604099</v>
      </c>
      <c r="M167" s="4">
        <v>8840996840.9968395</v>
      </c>
      <c r="N167" s="3">
        <v>2.596E-2</v>
      </c>
      <c r="O167" s="5">
        <v>0.98933506011962891</v>
      </c>
      <c r="P167" s="3">
        <v>0.48922038078308105</v>
      </c>
    </row>
    <row r="168" spans="1:16" x14ac:dyDescent="0.25">
      <c r="A168" s="1">
        <v>2020</v>
      </c>
      <c r="B168" t="s">
        <v>11</v>
      </c>
      <c r="C168" t="s">
        <v>1712</v>
      </c>
      <c r="D168" t="s">
        <v>3409</v>
      </c>
      <c r="E168" t="s">
        <v>3469</v>
      </c>
      <c r="F168" t="s">
        <v>3482</v>
      </c>
      <c r="G168" s="4">
        <v>63.7315389346413</v>
      </c>
      <c r="H168" s="4">
        <v>50.942122678461402</v>
      </c>
      <c r="I168" s="4">
        <v>59.602692389577598</v>
      </c>
      <c r="J168" s="4">
        <v>90.84104707873</v>
      </c>
      <c r="K168" s="4">
        <v>459671741.92123502</v>
      </c>
      <c r="L168" s="4">
        <v>17489612522.9491</v>
      </c>
      <c r="M168" s="4">
        <v>8962908769.6533794</v>
      </c>
      <c r="N168" s="3">
        <v>2.6075210931230001E-2</v>
      </c>
      <c r="O168" s="5">
        <v>0.9183691143989563</v>
      </c>
      <c r="P168" s="3">
        <v>0.51247042417526245</v>
      </c>
    </row>
    <row r="169" spans="1:16" x14ac:dyDescent="0.25">
      <c r="A169" s="1">
        <v>2021</v>
      </c>
      <c r="B169" t="s">
        <v>11</v>
      </c>
      <c r="C169" t="s">
        <v>1712</v>
      </c>
      <c r="D169" t="s">
        <v>3409</v>
      </c>
      <c r="E169" t="s">
        <v>3469</v>
      </c>
      <c r="F169" t="s">
        <v>3482</v>
      </c>
      <c r="G169" s="4">
        <v>65.399434271046303</v>
      </c>
      <c r="H169" s="4">
        <v>55.260091588278598</v>
      </c>
      <c r="I169" s="4">
        <v>64.487746989714296</v>
      </c>
      <c r="J169" s="4">
        <v>83.821510297482803</v>
      </c>
      <c r="K169" s="4">
        <v>74230143.436630696</v>
      </c>
      <c r="L169" s="4">
        <v>15984224220.021099</v>
      </c>
      <c r="M169" s="4">
        <v>8872376639.2490005</v>
      </c>
      <c r="N169" s="3">
        <v>4.2436452484030003E-3</v>
      </c>
      <c r="O169" s="5">
        <v>0.92766964435577393</v>
      </c>
      <c r="P169" s="3">
        <v>0.55507081747055054</v>
      </c>
    </row>
    <row r="170" spans="1:16" x14ac:dyDescent="0.25">
      <c r="A170" s="1">
        <v>2022</v>
      </c>
      <c r="B170" t="s">
        <v>11</v>
      </c>
      <c r="C170" t="s">
        <v>1712</v>
      </c>
      <c r="D170" t="s">
        <v>3409</v>
      </c>
      <c r="E170" t="s">
        <v>3469</v>
      </c>
      <c r="F170" t="s">
        <v>3482</v>
      </c>
      <c r="G170" s="4">
        <v>63.646404873320598</v>
      </c>
      <c r="H170" s="4">
        <v>51.671847646846899</v>
      </c>
      <c r="I170" s="4">
        <v>64.966304550723606</v>
      </c>
      <c r="J170" s="4">
        <v>82.287282577701703</v>
      </c>
      <c r="K170" s="4">
        <v>-394045836.295003</v>
      </c>
      <c r="L170" s="4">
        <v>16576148840.290701</v>
      </c>
      <c r="M170" s="4">
        <v>9659988820.4158497</v>
      </c>
      <c r="N170" s="3">
        <v>-2.5188583528166001E-2</v>
      </c>
      <c r="O170" s="5">
        <v>0.9937279224395752</v>
      </c>
      <c r="P170" s="3">
        <v>0.5827643871307373</v>
      </c>
    </row>
    <row r="171" spans="1:16" x14ac:dyDescent="0.25">
      <c r="A171" s="1">
        <v>2023</v>
      </c>
      <c r="B171" t="s">
        <v>11</v>
      </c>
      <c r="C171" t="s">
        <v>1712</v>
      </c>
      <c r="D171" t="s">
        <v>3409</v>
      </c>
      <c r="E171" t="s">
        <v>3469</v>
      </c>
      <c r="F171" t="s">
        <v>3482</v>
      </c>
      <c r="G171" s="4">
        <v>59.411257863023799</v>
      </c>
      <c r="H171" s="4">
        <v>44.4241029888314</v>
      </c>
      <c r="I171" s="4">
        <v>62.772913690736701</v>
      </c>
      <c r="J171" s="4">
        <v>80.519268573124194</v>
      </c>
      <c r="K171" s="4">
        <v>254641202.54641199</v>
      </c>
      <c r="L171" s="4">
        <v>12630736926.3074</v>
      </c>
      <c r="M171" s="4">
        <v>6690664266.9066401</v>
      </c>
      <c r="N171" s="3">
        <v>1.7780673989946E-2</v>
      </c>
      <c r="O171" s="5">
        <v>1.2943481206893921</v>
      </c>
      <c r="P171" s="3">
        <v>0.52971291542053223</v>
      </c>
    </row>
    <row r="172" spans="1:16" x14ac:dyDescent="0.25">
      <c r="A172" s="1">
        <v>2024</v>
      </c>
      <c r="B172" t="s">
        <v>11</v>
      </c>
      <c r="C172" t="s">
        <v>1712</v>
      </c>
      <c r="D172" t="s">
        <v>3409</v>
      </c>
      <c r="E172" t="s">
        <v>3469</v>
      </c>
      <c r="F172" t="s">
        <v>3482</v>
      </c>
      <c r="G172" s="4">
        <v>59.256987262368902</v>
      </c>
      <c r="H172" s="4">
        <v>46.819897127171203</v>
      </c>
      <c r="I172" s="4">
        <v>59.204547058051197</v>
      </c>
      <c r="J172" s="4">
        <v>80.468212757817895</v>
      </c>
      <c r="K172" s="4">
        <v>727367277.13960004</v>
      </c>
      <c r="L172" s="4">
        <v>13636636376.364201</v>
      </c>
      <c r="M172" s="4">
        <v>7310341149.2536297</v>
      </c>
      <c r="N172" s="3">
        <v>5.5377899599005E-2</v>
      </c>
      <c r="O172" s="5">
        <v>1.4507695436477661</v>
      </c>
      <c r="P172" s="3">
        <v>0.53608095645904541</v>
      </c>
    </row>
    <row r="173" spans="1:16" x14ac:dyDescent="0.25">
      <c r="A173" s="1">
        <v>2014</v>
      </c>
      <c r="B173" t="s">
        <v>12</v>
      </c>
      <c r="C173" t="s">
        <v>1713</v>
      </c>
      <c r="D173" t="s">
        <v>3410</v>
      </c>
      <c r="E173" t="s">
        <v>3469</v>
      </c>
      <c r="F173" t="s">
        <v>3483</v>
      </c>
      <c r="G173" s="4">
        <v>41.350753677233001</v>
      </c>
      <c r="H173" s="4">
        <v>26.312969976832299</v>
      </c>
      <c r="I173" s="4">
        <v>61.985595729438103</v>
      </c>
      <c r="J173" s="4">
        <v>33.188951663527902</v>
      </c>
      <c r="K173" s="4">
        <v>981221769.35203302</v>
      </c>
      <c r="L173" s="4">
        <v>25657156392.6847</v>
      </c>
      <c r="M173" s="4">
        <v>12238113518.855801</v>
      </c>
      <c r="N173" s="3">
        <v>3.6227491638998001E-2</v>
      </c>
      <c r="O173" s="5">
        <v>1.0703721046447754</v>
      </c>
      <c r="P173" s="3">
        <v>0.4769863486289978</v>
      </c>
    </row>
    <row r="174" spans="1:16" x14ac:dyDescent="0.25">
      <c r="A174" s="1">
        <v>2015</v>
      </c>
      <c r="B174" t="s">
        <v>12</v>
      </c>
      <c r="C174" t="s">
        <v>1713</v>
      </c>
      <c r="D174" t="s">
        <v>3410</v>
      </c>
      <c r="E174" t="s">
        <v>3469</v>
      </c>
      <c r="F174" t="s">
        <v>3483</v>
      </c>
      <c r="G174" s="4">
        <v>51.505989322194203</v>
      </c>
      <c r="H174" s="4">
        <v>31.260849167253099</v>
      </c>
      <c r="I174" s="4">
        <v>62.763137377202597</v>
      </c>
      <c r="J174" s="4">
        <v>58.6934286114614</v>
      </c>
      <c r="K174" s="4">
        <v>1226274398.53918</v>
      </c>
      <c r="L174" s="4">
        <v>23164553278.479801</v>
      </c>
      <c r="M174" s="4">
        <v>10137788544.7813</v>
      </c>
      <c r="N174" s="3">
        <v>5.3296992558468002E-2</v>
      </c>
      <c r="O174" s="5">
        <v>1.1382670402526855</v>
      </c>
      <c r="P174" s="3">
        <v>0.43764230608940125</v>
      </c>
    </row>
    <row r="175" spans="1:16" x14ac:dyDescent="0.25">
      <c r="A175" s="1">
        <v>2016</v>
      </c>
      <c r="B175" t="s">
        <v>12</v>
      </c>
      <c r="C175" t="s">
        <v>1713</v>
      </c>
      <c r="D175" t="s">
        <v>3410</v>
      </c>
      <c r="E175" t="s">
        <v>3469</v>
      </c>
      <c r="F175" t="s">
        <v>3483</v>
      </c>
      <c r="G175" s="4">
        <v>59.009452451734703</v>
      </c>
      <c r="H175" s="4">
        <v>37.074258923169999</v>
      </c>
      <c r="I175" s="4">
        <v>71.905983755694805</v>
      </c>
      <c r="J175" s="4">
        <v>66.027288428324695</v>
      </c>
      <c r="K175" s="4">
        <v>1185714285.7142899</v>
      </c>
      <c r="L175" s="4">
        <v>24520346320.346298</v>
      </c>
      <c r="M175" s="4">
        <v>10267532467.532499</v>
      </c>
      <c r="N175" s="3">
        <v>4.9931258687611002E-2</v>
      </c>
      <c r="O175" s="5">
        <v>1.1456615924835205</v>
      </c>
      <c r="P175" s="3">
        <v>0.41873520612716675</v>
      </c>
    </row>
    <row r="176" spans="1:16" x14ac:dyDescent="0.25">
      <c r="A176" s="1">
        <v>2017</v>
      </c>
      <c r="B176" t="s">
        <v>12</v>
      </c>
      <c r="C176" t="s">
        <v>1713</v>
      </c>
      <c r="D176" t="s">
        <v>3410</v>
      </c>
      <c r="E176" t="s">
        <v>3469</v>
      </c>
      <c r="F176" t="s">
        <v>3483</v>
      </c>
      <c r="G176" s="4">
        <v>46.301590217721497</v>
      </c>
      <c r="H176" s="4">
        <v>25.431232659532299</v>
      </c>
      <c r="I176" s="4">
        <v>54.531279531279601</v>
      </c>
      <c r="J176" s="4">
        <v>57.423610945723901</v>
      </c>
      <c r="K176" s="4">
        <v>1302295828.8152699</v>
      </c>
      <c r="L176" s="4">
        <v>29187839830.250599</v>
      </c>
      <c r="M176" s="4">
        <v>11416190156.721701</v>
      </c>
      <c r="N176" s="3">
        <v>4.6761380824865001E-2</v>
      </c>
      <c r="O176" s="5">
        <v>0.98737168312072754</v>
      </c>
      <c r="P176" s="3">
        <v>0.3911283016204834</v>
      </c>
    </row>
    <row r="177" spans="1:16" x14ac:dyDescent="0.25">
      <c r="A177" s="1">
        <v>2018</v>
      </c>
      <c r="B177" t="s">
        <v>12</v>
      </c>
      <c r="C177" t="s">
        <v>1713</v>
      </c>
      <c r="D177" t="s">
        <v>3410</v>
      </c>
      <c r="E177" t="s">
        <v>3469</v>
      </c>
      <c r="F177" t="s">
        <v>3483</v>
      </c>
      <c r="G177" s="4">
        <v>49.763004965454002</v>
      </c>
      <c r="H177" s="4">
        <v>32.771895542835303</v>
      </c>
      <c r="I177" s="4">
        <v>59.630305877663197</v>
      </c>
      <c r="J177" s="4">
        <v>55.333713070555198</v>
      </c>
      <c r="K177" s="4">
        <v>1211300964.3038399</v>
      </c>
      <c r="L177" s="4">
        <v>28812806631.703602</v>
      </c>
      <c r="M177" s="4">
        <v>11989793041.222601</v>
      </c>
      <c r="N177" s="3">
        <v>4.3897990307903999E-2</v>
      </c>
      <c r="O177" s="5">
        <v>0.92343705892562866</v>
      </c>
      <c r="P177" s="3">
        <v>0.41612720489501953</v>
      </c>
    </row>
    <row r="178" spans="1:16" x14ac:dyDescent="0.25">
      <c r="A178" s="1">
        <v>2019</v>
      </c>
      <c r="B178" t="s">
        <v>12</v>
      </c>
      <c r="C178" t="s">
        <v>1713</v>
      </c>
      <c r="D178" t="s">
        <v>3410</v>
      </c>
      <c r="E178" t="s">
        <v>3469</v>
      </c>
      <c r="F178" t="s">
        <v>3483</v>
      </c>
      <c r="G178" s="4">
        <v>55.116740270079802</v>
      </c>
      <c r="H178" s="4">
        <v>38.843565811079401</v>
      </c>
      <c r="I178" s="4">
        <v>71.010031299886407</v>
      </c>
      <c r="J178" s="4">
        <v>53.3648554476596</v>
      </c>
      <c r="K178" s="4">
        <v>1211893561.74963</v>
      </c>
      <c r="L178" s="4">
        <v>28002106297.830502</v>
      </c>
      <c r="M178" s="4">
        <v>11469142736.783001</v>
      </c>
      <c r="N178" s="3">
        <v>4.2747256012996997E-2</v>
      </c>
      <c r="O178" s="5">
        <v>0.91321694850921631</v>
      </c>
      <c r="P178" s="3">
        <v>0.40958142280578613</v>
      </c>
    </row>
    <row r="179" spans="1:16" x14ac:dyDescent="0.25">
      <c r="A179" s="1">
        <v>2020</v>
      </c>
      <c r="B179" t="s">
        <v>12</v>
      </c>
      <c r="C179" t="s">
        <v>1713</v>
      </c>
      <c r="D179" t="s">
        <v>3410</v>
      </c>
      <c r="E179" t="s">
        <v>3469</v>
      </c>
      <c r="F179" t="s">
        <v>3483</v>
      </c>
      <c r="G179" s="4">
        <v>55.467571962832302</v>
      </c>
      <c r="H179" s="4">
        <v>43.104966811053103</v>
      </c>
      <c r="I179" s="4">
        <v>75.347730943366599</v>
      </c>
      <c r="J179" s="4">
        <v>45.549915397631104</v>
      </c>
      <c r="K179" s="4">
        <v>1155180771.0950899</v>
      </c>
      <c r="L179" s="4">
        <v>29277838902.524399</v>
      </c>
      <c r="M179" s="4">
        <v>14672273045.525499</v>
      </c>
      <c r="N179" s="3">
        <v>3.8529000039776003E-2</v>
      </c>
      <c r="O179" s="5">
        <v>0.88033050298690796</v>
      </c>
      <c r="P179" s="3">
        <v>0.50113922357559204</v>
      </c>
    </row>
    <row r="180" spans="1:16" x14ac:dyDescent="0.25">
      <c r="A180" s="1">
        <v>2021</v>
      </c>
      <c r="B180" t="s">
        <v>12</v>
      </c>
      <c r="C180" t="s">
        <v>1713</v>
      </c>
      <c r="D180" t="s">
        <v>3410</v>
      </c>
      <c r="E180" t="s">
        <v>3469</v>
      </c>
      <c r="F180" t="s">
        <v>3483</v>
      </c>
      <c r="G180" s="4">
        <v>57.492197062684802</v>
      </c>
      <c r="H180" s="4">
        <v>36.217136193228498</v>
      </c>
      <c r="I180" s="4">
        <v>76.980069293873598</v>
      </c>
      <c r="J180" s="4">
        <v>56.621429782184897</v>
      </c>
      <c r="K180" s="4">
        <v>1091613971.1487501</v>
      </c>
      <c r="L180" s="4">
        <v>26599487443.825699</v>
      </c>
      <c r="M180" s="4">
        <v>12678723110.7659</v>
      </c>
      <c r="N180" s="3">
        <v>4.0261825036717998E-2</v>
      </c>
      <c r="O180" s="5">
        <v>0.92431426048278809</v>
      </c>
      <c r="P180" s="3">
        <v>0.47665292024612427</v>
      </c>
    </row>
    <row r="181" spans="1:16" x14ac:dyDescent="0.25">
      <c r="A181" s="1">
        <v>2022</v>
      </c>
      <c r="B181" t="s">
        <v>12</v>
      </c>
      <c r="C181" t="s">
        <v>1713</v>
      </c>
      <c r="D181" t="s">
        <v>3410</v>
      </c>
      <c r="E181" t="s">
        <v>3469</v>
      </c>
      <c r="F181" t="s">
        <v>3483</v>
      </c>
      <c r="G181" s="4">
        <v>52.286408476357103</v>
      </c>
      <c r="H181" s="4">
        <v>34.878953299079001</v>
      </c>
      <c r="I181" s="4">
        <v>75.282048794787201</v>
      </c>
      <c r="J181" s="4">
        <v>43.8184107974527</v>
      </c>
      <c r="K181" s="4">
        <v>1057447301.36669</v>
      </c>
      <c r="L181" s="4">
        <v>25212702176.075401</v>
      </c>
      <c r="M181" s="4">
        <v>12458406573.1922</v>
      </c>
      <c r="N181" s="3">
        <v>4.2150801614771E-2</v>
      </c>
      <c r="O181" s="5">
        <v>0.89806681871414185</v>
      </c>
      <c r="P181" s="3">
        <v>0.49413213133811951</v>
      </c>
    </row>
    <row r="182" spans="1:16" x14ac:dyDescent="0.25">
      <c r="A182" s="1">
        <v>2023</v>
      </c>
      <c r="B182" t="s">
        <v>12</v>
      </c>
      <c r="C182" t="s">
        <v>1713</v>
      </c>
      <c r="D182" t="s">
        <v>3410</v>
      </c>
      <c r="E182" t="s">
        <v>3469</v>
      </c>
      <c r="F182" t="s">
        <v>3483</v>
      </c>
      <c r="G182" s="4">
        <v>54.341929760270403</v>
      </c>
      <c r="H182" s="4">
        <v>28.920962985044799</v>
      </c>
      <c r="I182" s="4">
        <v>73.348226082318703</v>
      </c>
      <c r="J182" s="4">
        <v>58.008605022068899</v>
      </c>
      <c r="K182" s="4">
        <v>1134272658.55369</v>
      </c>
      <c r="L182" s="4">
        <v>24292271337.414799</v>
      </c>
      <c r="M182" s="4">
        <v>12018278024.829201</v>
      </c>
      <c r="N182" s="3">
        <v>4.5834927117072002E-2</v>
      </c>
      <c r="O182" s="5">
        <v>0.92979639768600464</v>
      </c>
      <c r="P182" s="3">
        <v>0.49473670125007629</v>
      </c>
    </row>
    <row r="183" spans="1:16" x14ac:dyDescent="0.25">
      <c r="A183" s="1">
        <v>2024</v>
      </c>
      <c r="B183" t="s">
        <v>12</v>
      </c>
      <c r="C183" t="s">
        <v>1713</v>
      </c>
      <c r="D183" t="s">
        <v>3410</v>
      </c>
      <c r="E183" t="s">
        <v>3469</v>
      </c>
      <c r="F183" t="s">
        <v>3483</v>
      </c>
      <c r="G183" s="4">
        <v>52.546607592642097</v>
      </c>
      <c r="H183" s="4">
        <v>36.956746127395697</v>
      </c>
      <c r="I183" s="4">
        <v>71.759844803028599</v>
      </c>
      <c r="J183" s="4">
        <v>46.482246077621802</v>
      </c>
      <c r="K183" s="4">
        <v>1080499167.8473499</v>
      </c>
      <c r="L183" s="4">
        <v>22492807602.5961</v>
      </c>
      <c r="M183" s="4">
        <v>11239010326.117201</v>
      </c>
      <c r="N183" s="3">
        <v>4.8493330223363003E-2</v>
      </c>
      <c r="O183" s="5">
        <v>0.9904441237449646</v>
      </c>
      <c r="P183" s="3">
        <v>0.49967131018638611</v>
      </c>
    </row>
    <row r="184" spans="1:16" x14ac:dyDescent="0.25">
      <c r="A184" s="1">
        <v>2009</v>
      </c>
      <c r="B184" t="s">
        <v>13</v>
      </c>
      <c r="C184" t="s">
        <v>1714</v>
      </c>
      <c r="D184" t="s">
        <v>3411</v>
      </c>
      <c r="E184" t="s">
        <v>3469</v>
      </c>
      <c r="F184" t="s">
        <v>3484</v>
      </c>
      <c r="G184" s="4">
        <v>79.879807277034701</v>
      </c>
      <c r="H184" s="4">
        <v>69.643303348325801</v>
      </c>
      <c r="I184" s="4">
        <v>88.435990845826893</v>
      </c>
      <c r="J184" s="4">
        <v>81.077802253934806</v>
      </c>
      <c r="K184" s="4">
        <v>748100000</v>
      </c>
      <c r="L184" s="4">
        <v>5098500000</v>
      </c>
      <c r="M184" s="4">
        <v>3669200000</v>
      </c>
      <c r="N184" s="3">
        <v>0.13937197842631299</v>
      </c>
      <c r="O184" s="5">
        <v>1.9249198436737061</v>
      </c>
      <c r="P184" s="3">
        <v>0.71966266632080078</v>
      </c>
    </row>
    <row r="185" spans="1:16" x14ac:dyDescent="0.25">
      <c r="A185" s="1">
        <v>2010</v>
      </c>
      <c r="B185" t="s">
        <v>13</v>
      </c>
      <c r="C185" t="s">
        <v>1714</v>
      </c>
      <c r="D185" t="s">
        <v>3411</v>
      </c>
      <c r="E185" t="s">
        <v>3469</v>
      </c>
      <c r="F185" t="s">
        <v>3484</v>
      </c>
      <c r="G185" s="4">
        <v>77.106972077972102</v>
      </c>
      <c r="H185" s="4">
        <v>73.456197725313203</v>
      </c>
      <c r="I185" s="4">
        <v>84.485464287612402</v>
      </c>
      <c r="J185" s="4">
        <v>70.202380952381006</v>
      </c>
      <c r="K185" s="4">
        <v>705700000</v>
      </c>
      <c r="L185" s="4">
        <v>4910300000</v>
      </c>
      <c r="M185" s="4">
        <v>3277700000</v>
      </c>
      <c r="N185" s="3">
        <v>0.14101590600271799</v>
      </c>
      <c r="O185" s="5">
        <v>1.8784376382827759</v>
      </c>
      <c r="P185" s="3">
        <v>0.66751521825790405</v>
      </c>
    </row>
    <row r="186" spans="1:16" x14ac:dyDescent="0.25">
      <c r="A186" s="1">
        <v>2011</v>
      </c>
      <c r="B186" t="s">
        <v>13</v>
      </c>
      <c r="C186" t="s">
        <v>1714</v>
      </c>
      <c r="D186" t="s">
        <v>3411</v>
      </c>
      <c r="E186" t="s">
        <v>3469</v>
      </c>
      <c r="F186" t="s">
        <v>3484</v>
      </c>
      <c r="G186" s="4">
        <v>72.009672102029498</v>
      </c>
      <c r="H186" s="4">
        <v>69.556100981767202</v>
      </c>
      <c r="I186" s="4">
        <v>77.523605753776906</v>
      </c>
      <c r="J186" s="4">
        <v>66.428760243193196</v>
      </c>
      <c r="K186" s="4">
        <v>807000000</v>
      </c>
      <c r="L186" s="4">
        <v>7768000000</v>
      </c>
      <c r="M186" s="4">
        <v>5316600000</v>
      </c>
      <c r="N186" s="3">
        <v>0.12730413383497799</v>
      </c>
      <c r="O186" s="5">
        <v>2.0279085636138916</v>
      </c>
      <c r="P186" s="3">
        <v>0.68442326784133911</v>
      </c>
    </row>
    <row r="187" spans="1:16" x14ac:dyDescent="0.25">
      <c r="A187" s="1">
        <v>2012</v>
      </c>
      <c r="B187" t="s">
        <v>13</v>
      </c>
      <c r="C187" t="s">
        <v>1714</v>
      </c>
      <c r="D187" t="s">
        <v>3411</v>
      </c>
      <c r="E187" t="s">
        <v>3469</v>
      </c>
      <c r="F187" t="s">
        <v>3484</v>
      </c>
      <c r="G187" s="4">
        <v>75.6869073110133</v>
      </c>
      <c r="H187" s="4">
        <v>74.484209444647405</v>
      </c>
      <c r="I187" s="4">
        <v>82.797304913023297</v>
      </c>
      <c r="J187" s="4">
        <v>65.482870324923894</v>
      </c>
      <c r="K187" s="4">
        <v>996400000</v>
      </c>
      <c r="L187" s="4">
        <v>7545700000</v>
      </c>
      <c r="M187" s="4">
        <v>4805300000</v>
      </c>
      <c r="N187" s="3">
        <v>0.13013184272906</v>
      </c>
      <c r="O187" s="5">
        <v>1.8212414979934692</v>
      </c>
      <c r="P187" s="3">
        <v>0.6368262767791748</v>
      </c>
    </row>
    <row r="188" spans="1:16" x14ac:dyDescent="0.25">
      <c r="A188" s="1">
        <v>2013</v>
      </c>
      <c r="B188" t="s">
        <v>13</v>
      </c>
      <c r="C188" t="s">
        <v>1714</v>
      </c>
      <c r="D188" t="s">
        <v>3411</v>
      </c>
      <c r="E188" t="s">
        <v>3469</v>
      </c>
      <c r="F188" t="s">
        <v>3484</v>
      </c>
      <c r="G188" s="4">
        <v>82.194940900033799</v>
      </c>
      <c r="H188" s="4">
        <v>84.520637146864303</v>
      </c>
      <c r="I188" s="4">
        <v>88.253164069272401</v>
      </c>
      <c r="J188" s="4">
        <v>68.363550729239407</v>
      </c>
      <c r="K188" s="4">
        <v>873900000</v>
      </c>
      <c r="L188" s="4">
        <v>7951900000</v>
      </c>
      <c r="M188" s="4">
        <v>4926500000</v>
      </c>
      <c r="N188" s="3">
        <v>0.112778752839149</v>
      </c>
      <c r="O188" s="5">
        <v>2.1431710720062256</v>
      </c>
      <c r="P188" s="3">
        <v>0.61953747272491455</v>
      </c>
    </row>
    <row r="189" spans="1:16" x14ac:dyDescent="0.25">
      <c r="A189" s="1">
        <v>2014</v>
      </c>
      <c r="B189" t="s">
        <v>13</v>
      </c>
      <c r="C189" t="s">
        <v>1714</v>
      </c>
      <c r="D189" t="s">
        <v>3411</v>
      </c>
      <c r="E189" t="s">
        <v>3469</v>
      </c>
      <c r="F189" t="s">
        <v>3484</v>
      </c>
      <c r="G189" s="4">
        <v>79.596648726044293</v>
      </c>
      <c r="H189" s="4">
        <v>84.809876766398503</v>
      </c>
      <c r="I189" s="4">
        <v>73.303833467767902</v>
      </c>
      <c r="J189" s="4">
        <v>82.265858251802896</v>
      </c>
      <c r="K189" s="4">
        <v>938500000</v>
      </c>
      <c r="L189" s="4">
        <v>7437700000</v>
      </c>
      <c r="M189" s="4">
        <v>4686700000</v>
      </c>
      <c r="N189" s="3">
        <v>0.12196548318344901</v>
      </c>
      <c r="O189" s="5">
        <v>2.4060440063476563</v>
      </c>
      <c r="P189" s="3">
        <v>0.63012760877609253</v>
      </c>
    </row>
    <row r="190" spans="1:16" x14ac:dyDescent="0.25">
      <c r="A190" s="1">
        <v>2015</v>
      </c>
      <c r="B190" t="s">
        <v>13</v>
      </c>
      <c r="C190" t="s">
        <v>1714</v>
      </c>
      <c r="D190" t="s">
        <v>3411</v>
      </c>
      <c r="E190" t="s">
        <v>3469</v>
      </c>
      <c r="F190" t="s">
        <v>3484</v>
      </c>
      <c r="G190" s="4">
        <v>81.433193259529901</v>
      </c>
      <c r="H190" s="4">
        <v>78.1972946039714</v>
      </c>
      <c r="I190" s="4">
        <v>79.071829163071598</v>
      </c>
      <c r="J190" s="4">
        <v>90.396104805940894</v>
      </c>
      <c r="K190" s="4">
        <v>941900000</v>
      </c>
      <c r="L190" s="4">
        <v>7594600000</v>
      </c>
      <c r="M190" s="4">
        <v>4953500000</v>
      </c>
      <c r="N190" s="3">
        <v>0.125316817785701</v>
      </c>
      <c r="O190" s="5">
        <v>2.2953531742095947</v>
      </c>
      <c r="P190" s="3">
        <v>0.65223973989486694</v>
      </c>
    </row>
    <row r="191" spans="1:16" x14ac:dyDescent="0.25">
      <c r="A191" s="1">
        <v>2016</v>
      </c>
      <c r="B191" t="s">
        <v>13</v>
      </c>
      <c r="C191" t="s">
        <v>1714</v>
      </c>
      <c r="D191" t="s">
        <v>3411</v>
      </c>
      <c r="E191" t="s">
        <v>3469</v>
      </c>
      <c r="F191" t="s">
        <v>3484</v>
      </c>
      <c r="G191" s="4">
        <v>78.468732420935694</v>
      </c>
      <c r="H191" s="4">
        <v>74.397819119286495</v>
      </c>
      <c r="I191" s="4">
        <v>79.2533272405324</v>
      </c>
      <c r="J191" s="4">
        <v>83.381347150259103</v>
      </c>
      <c r="K191" s="4">
        <v>946000000</v>
      </c>
      <c r="L191" s="4">
        <v>7896300000</v>
      </c>
      <c r="M191" s="4">
        <v>4941200000</v>
      </c>
      <c r="N191" s="3">
        <v>0.122136221910928</v>
      </c>
      <c r="O191" s="5">
        <v>2.4337570667266846</v>
      </c>
      <c r="P191" s="3">
        <v>0.62576144933700562</v>
      </c>
    </row>
    <row r="192" spans="1:16" x14ac:dyDescent="0.25">
      <c r="A192" s="1">
        <v>2017</v>
      </c>
      <c r="B192" t="s">
        <v>13</v>
      </c>
      <c r="C192" t="s">
        <v>1714</v>
      </c>
      <c r="D192" t="s">
        <v>3411</v>
      </c>
      <c r="E192" t="s">
        <v>3469</v>
      </c>
      <c r="F192" t="s">
        <v>3484</v>
      </c>
      <c r="G192" s="4">
        <v>72.272807688681596</v>
      </c>
      <c r="H192" s="4">
        <v>72.602974828375295</v>
      </c>
      <c r="I192" s="4">
        <v>72.552375902785698</v>
      </c>
      <c r="J192" s="4">
        <v>71.292838600585895</v>
      </c>
      <c r="K192" s="4">
        <v>907500000</v>
      </c>
      <c r="L192" s="4">
        <v>7747700000</v>
      </c>
      <c r="M192" s="4">
        <v>4901000000</v>
      </c>
      <c r="N192" s="3">
        <v>0.116018920992074</v>
      </c>
      <c r="O192" s="5">
        <v>2.1287086009979248</v>
      </c>
      <c r="P192" s="3">
        <v>0.63257485628128052</v>
      </c>
    </row>
    <row r="193" spans="1:16" x14ac:dyDescent="0.25">
      <c r="A193" s="1">
        <v>2018</v>
      </c>
      <c r="B193" t="s">
        <v>13</v>
      </c>
      <c r="C193" t="s">
        <v>1714</v>
      </c>
      <c r="D193" t="s">
        <v>3411</v>
      </c>
      <c r="E193" t="s">
        <v>3469</v>
      </c>
      <c r="F193" t="s">
        <v>3484</v>
      </c>
      <c r="G193" s="4">
        <v>73.065061094388398</v>
      </c>
      <c r="H193" s="4">
        <v>75.225897920604893</v>
      </c>
      <c r="I193" s="4">
        <v>64.3078324225865</v>
      </c>
      <c r="J193" s="4">
        <v>84.5904154325207</v>
      </c>
      <c r="K193" s="4">
        <v>785700000</v>
      </c>
      <c r="L193" s="4">
        <v>7827600000</v>
      </c>
      <c r="M193" s="4">
        <v>5049200000</v>
      </c>
      <c r="N193" s="3">
        <v>0.100890512542295</v>
      </c>
      <c r="O193" s="5">
        <v>1.9486228227615356</v>
      </c>
      <c r="P193" s="3">
        <v>0.64505082368850708</v>
      </c>
    </row>
    <row r="194" spans="1:16" x14ac:dyDescent="0.25">
      <c r="A194" s="1">
        <v>2019</v>
      </c>
      <c r="B194" t="s">
        <v>13</v>
      </c>
      <c r="C194" t="s">
        <v>1714</v>
      </c>
      <c r="D194" t="s">
        <v>3411</v>
      </c>
      <c r="E194" t="s">
        <v>3469</v>
      </c>
      <c r="F194" t="s">
        <v>3484</v>
      </c>
      <c r="G194" s="4">
        <v>70.714047508795304</v>
      </c>
      <c r="H194" s="4">
        <v>73.132031012465802</v>
      </c>
      <c r="I194" s="4">
        <v>63.655645086598199</v>
      </c>
      <c r="J194" s="4">
        <v>78.966543574112805</v>
      </c>
      <c r="K194" s="4">
        <v>794400000</v>
      </c>
      <c r="L194" s="4">
        <v>7730300000</v>
      </c>
      <c r="M194" s="4">
        <v>3922100000</v>
      </c>
      <c r="N194" s="3">
        <v>0.102121751650287</v>
      </c>
      <c r="O194" s="5">
        <v>2.3264632225036621</v>
      </c>
      <c r="P194" s="3">
        <v>0.50736713409423828</v>
      </c>
    </row>
    <row r="195" spans="1:16" x14ac:dyDescent="0.25">
      <c r="A195" s="1">
        <v>2020</v>
      </c>
      <c r="B195" t="s">
        <v>13</v>
      </c>
      <c r="C195" t="s">
        <v>1714</v>
      </c>
      <c r="D195" t="s">
        <v>3411</v>
      </c>
      <c r="E195" t="s">
        <v>3469</v>
      </c>
      <c r="F195" t="s">
        <v>3484</v>
      </c>
      <c r="G195" s="4">
        <v>76.152955820727797</v>
      </c>
      <c r="H195" s="4">
        <v>83.643932898380399</v>
      </c>
      <c r="I195" s="4">
        <v>64.522212052367493</v>
      </c>
      <c r="J195" s="4">
        <v>84.374440131382499</v>
      </c>
      <c r="K195" s="4">
        <v>793400000</v>
      </c>
      <c r="L195" s="4">
        <v>7083200000</v>
      </c>
      <c r="M195" s="4">
        <v>4326800000</v>
      </c>
      <c r="N195" s="3">
        <v>0.107118506767476</v>
      </c>
      <c r="O195" s="5">
        <v>2.2093403339385986</v>
      </c>
      <c r="P195" s="3">
        <v>0.61085385084152222</v>
      </c>
    </row>
    <row r="196" spans="1:16" x14ac:dyDescent="0.25">
      <c r="A196" s="1">
        <v>2021</v>
      </c>
      <c r="B196" t="s">
        <v>13</v>
      </c>
      <c r="C196" t="s">
        <v>1714</v>
      </c>
      <c r="D196" t="s">
        <v>3411</v>
      </c>
      <c r="E196" t="s">
        <v>3469</v>
      </c>
      <c r="F196" t="s">
        <v>3484</v>
      </c>
      <c r="G196" s="4">
        <v>76.461923056978705</v>
      </c>
      <c r="H196" s="4">
        <v>78.358163857285604</v>
      </c>
      <c r="I196" s="4">
        <v>70.6674010846789</v>
      </c>
      <c r="J196" s="4">
        <v>83.372849394016399</v>
      </c>
      <c r="K196" s="4">
        <v>884300000</v>
      </c>
      <c r="L196" s="4">
        <v>7496100000</v>
      </c>
      <c r="M196" s="4">
        <v>4814800000</v>
      </c>
      <c r="N196" s="3">
        <v>0.121308979169096</v>
      </c>
      <c r="O196" s="5">
        <v>2.2980451583862305</v>
      </c>
      <c r="P196" s="3">
        <v>0.6423073410987854</v>
      </c>
    </row>
    <row r="197" spans="1:16" x14ac:dyDescent="0.25">
      <c r="A197" s="1">
        <v>2022</v>
      </c>
      <c r="B197" t="s">
        <v>13</v>
      </c>
      <c r="C197" t="s">
        <v>1714</v>
      </c>
      <c r="D197" t="s">
        <v>3411</v>
      </c>
      <c r="E197" t="s">
        <v>3469</v>
      </c>
      <c r="F197" t="s">
        <v>3484</v>
      </c>
      <c r="G197" s="4">
        <v>74.913875261857498</v>
      </c>
      <c r="H197" s="4">
        <v>74.546662274923094</v>
      </c>
      <c r="I197" s="4">
        <v>71.986465536735906</v>
      </c>
      <c r="J197" s="4">
        <v>80.437268320501801</v>
      </c>
      <c r="K197" s="4">
        <v>933800000</v>
      </c>
      <c r="L197" s="4">
        <v>7931700000</v>
      </c>
      <c r="M197" s="4">
        <v>5480600000</v>
      </c>
      <c r="N197" s="3">
        <v>0.12105420085819101</v>
      </c>
      <c r="O197" s="5">
        <v>1.9831899404525757</v>
      </c>
      <c r="P197" s="3">
        <v>0.69097417593002319</v>
      </c>
    </row>
    <row r="198" spans="1:16" x14ac:dyDescent="0.25">
      <c r="A198" s="1">
        <v>2023</v>
      </c>
      <c r="B198" t="s">
        <v>13</v>
      </c>
      <c r="C198" t="s">
        <v>1714</v>
      </c>
      <c r="D198" t="s">
        <v>3411</v>
      </c>
      <c r="E198" t="s">
        <v>3469</v>
      </c>
      <c r="F198" t="s">
        <v>3484</v>
      </c>
      <c r="G198" s="4">
        <v>69.466535765767802</v>
      </c>
      <c r="H198" s="4">
        <v>71.410500889905904</v>
      </c>
      <c r="I198" s="4">
        <v>69.4514508892007</v>
      </c>
      <c r="J198" s="4">
        <v>66.511349727384001</v>
      </c>
      <c r="K198" s="4">
        <v>1090100000</v>
      </c>
      <c r="L198" s="4">
        <v>8718500000</v>
      </c>
      <c r="M198" s="4">
        <v>5848500000</v>
      </c>
      <c r="N198" s="3">
        <v>0.13094137007363299</v>
      </c>
      <c r="O198" s="5">
        <v>2.2014963626861572</v>
      </c>
      <c r="P198" s="3">
        <v>0.67081493139266968</v>
      </c>
    </row>
    <row r="199" spans="1:16" x14ac:dyDescent="0.25">
      <c r="A199" s="1">
        <v>2009</v>
      </c>
      <c r="B199" t="s">
        <v>14</v>
      </c>
      <c r="C199" t="s">
        <v>1715</v>
      </c>
      <c r="D199" t="s">
        <v>3412</v>
      </c>
      <c r="E199" t="s">
        <v>3469</v>
      </c>
      <c r="F199" t="s">
        <v>3485</v>
      </c>
      <c r="G199" s="4">
        <v>45.031612532845401</v>
      </c>
      <c r="H199" s="4">
        <v>33.893932154801703</v>
      </c>
      <c r="I199" s="4">
        <v>36.445532616410603</v>
      </c>
      <c r="J199" s="4">
        <v>70.236886632825801</v>
      </c>
      <c r="K199" s="4">
        <v>446830480.30848199</v>
      </c>
      <c r="L199" s="4">
        <v>2837563124.1832199</v>
      </c>
      <c r="M199" s="4">
        <v>1502395895.5163701</v>
      </c>
      <c r="N199" s="3">
        <v>0.16448403860430599</v>
      </c>
      <c r="O199" s="5">
        <v>2.11415696144104</v>
      </c>
      <c r="P199" s="3">
        <v>0.52946692705154419</v>
      </c>
    </row>
    <row r="200" spans="1:16" x14ac:dyDescent="0.25">
      <c r="A200" s="1">
        <v>2010</v>
      </c>
      <c r="B200" t="s">
        <v>14</v>
      </c>
      <c r="C200" t="s">
        <v>1715</v>
      </c>
      <c r="D200" t="s">
        <v>3412</v>
      </c>
      <c r="E200" t="s">
        <v>3469</v>
      </c>
      <c r="F200" t="s">
        <v>3485</v>
      </c>
      <c r="G200" s="4">
        <v>53.518881282636301</v>
      </c>
      <c r="H200" s="4">
        <v>39.537037037037003</v>
      </c>
      <c r="I200" s="4">
        <v>53.726527185065102</v>
      </c>
      <c r="J200" s="4">
        <v>69.535714285714306</v>
      </c>
      <c r="K200" s="4">
        <v>309166652.66835803</v>
      </c>
      <c r="L200" s="4">
        <v>3059246443.0296798</v>
      </c>
      <c r="M200" s="4">
        <v>1514673027.49828</v>
      </c>
      <c r="N200" s="3">
        <v>0.10282266512102101</v>
      </c>
      <c r="O200" s="5">
        <v>1.9556891918182373</v>
      </c>
      <c r="P200" s="3">
        <v>0.49511310458183289</v>
      </c>
    </row>
    <row r="201" spans="1:16" x14ac:dyDescent="0.25">
      <c r="A201" s="1">
        <v>2011</v>
      </c>
      <c r="B201" t="s">
        <v>14</v>
      </c>
      <c r="C201" t="s">
        <v>1715</v>
      </c>
      <c r="D201" t="s">
        <v>3412</v>
      </c>
      <c r="E201" t="s">
        <v>3469</v>
      </c>
      <c r="F201" t="s">
        <v>3485</v>
      </c>
      <c r="G201" s="4">
        <v>57.971092797873297</v>
      </c>
      <c r="H201" s="4">
        <v>53.559888673929997</v>
      </c>
      <c r="I201" s="4">
        <v>59.743339549343801</v>
      </c>
      <c r="J201" s="4">
        <v>60.596968895937998</v>
      </c>
      <c r="K201" s="4">
        <v>467688350.65909302</v>
      </c>
      <c r="L201" s="4">
        <v>4089700996.6777401</v>
      </c>
      <c r="M201" s="4">
        <v>2099774943.73593</v>
      </c>
      <c r="N201" s="3">
        <v>0.11702084869611901</v>
      </c>
      <c r="O201" s="5">
        <v>2.3018538951873779</v>
      </c>
      <c r="P201" s="3">
        <v>0.51342993974685669</v>
      </c>
    </row>
    <row r="202" spans="1:16" x14ac:dyDescent="0.25">
      <c r="A202" s="1">
        <v>2012</v>
      </c>
      <c r="B202" t="s">
        <v>14</v>
      </c>
      <c r="C202" t="s">
        <v>1715</v>
      </c>
      <c r="D202" t="s">
        <v>3412</v>
      </c>
      <c r="E202" t="s">
        <v>3469</v>
      </c>
      <c r="F202" t="s">
        <v>3485</v>
      </c>
      <c r="G202" s="4">
        <v>61.3790480726339</v>
      </c>
      <c r="H202" s="4">
        <v>59.458006748329304</v>
      </c>
      <c r="I202" s="4">
        <v>61.505975836998999</v>
      </c>
      <c r="J202" s="4">
        <v>63.439743463891901</v>
      </c>
      <c r="K202" s="4">
        <v>510012995.91703099</v>
      </c>
      <c r="L202" s="4">
        <v>4493619721.0482702</v>
      </c>
      <c r="M202" s="4">
        <v>2467586954.96454</v>
      </c>
      <c r="N202" s="3">
        <v>0.121451373151059</v>
      </c>
      <c r="O202" s="5">
        <v>1.9332504272460938</v>
      </c>
      <c r="P202" s="3">
        <v>0.54913121461868286</v>
      </c>
    </row>
    <row r="203" spans="1:16" x14ac:dyDescent="0.25">
      <c r="A203" s="1">
        <v>2013</v>
      </c>
      <c r="B203" t="s">
        <v>14</v>
      </c>
      <c r="C203" t="s">
        <v>1715</v>
      </c>
      <c r="D203" t="s">
        <v>3412</v>
      </c>
      <c r="E203" t="s">
        <v>3469</v>
      </c>
      <c r="F203" t="s">
        <v>3485</v>
      </c>
      <c r="G203" s="4">
        <v>71.746244384109502</v>
      </c>
      <c r="H203" s="4">
        <v>73.5748626373626</v>
      </c>
      <c r="I203" s="4">
        <v>71.348749775475596</v>
      </c>
      <c r="J203" s="4">
        <v>70.178182087593399</v>
      </c>
      <c r="K203" s="4">
        <v>447207579.23202699</v>
      </c>
      <c r="L203" s="4">
        <v>4645111779.0547895</v>
      </c>
      <c r="M203" s="4">
        <v>2641676640.1417899</v>
      </c>
      <c r="N203" s="3">
        <v>0.103316905347362</v>
      </c>
      <c r="O203" s="5">
        <v>1.5007777214050293</v>
      </c>
      <c r="P203" s="3">
        <v>0.56870031356811523</v>
      </c>
    </row>
    <row r="204" spans="1:16" x14ac:dyDescent="0.25">
      <c r="A204" s="1">
        <v>2014</v>
      </c>
      <c r="B204" t="s">
        <v>14</v>
      </c>
      <c r="C204" t="s">
        <v>1715</v>
      </c>
      <c r="D204" t="s">
        <v>3412</v>
      </c>
      <c r="E204" t="s">
        <v>3469</v>
      </c>
      <c r="F204" t="s">
        <v>3485</v>
      </c>
      <c r="G204" s="4">
        <v>74.427684548365605</v>
      </c>
      <c r="H204" s="4">
        <v>75.346050662952095</v>
      </c>
      <c r="I204" s="4">
        <v>71.215346897272994</v>
      </c>
      <c r="J204" s="4">
        <v>77.924915407346205</v>
      </c>
      <c r="K204" s="4">
        <v>371068885.85034698</v>
      </c>
      <c r="L204" s="4">
        <v>4761657786.7886295</v>
      </c>
      <c r="M204" s="4">
        <v>2701306049.3186898</v>
      </c>
      <c r="N204" s="3">
        <v>7.7660130847945999E-2</v>
      </c>
      <c r="O204" s="5">
        <v>1.4067928791046143</v>
      </c>
      <c r="P204" s="3">
        <v>0.56730371713638306</v>
      </c>
    </row>
    <row r="205" spans="1:16" x14ac:dyDescent="0.25">
      <c r="A205" s="1">
        <v>2015</v>
      </c>
      <c r="B205" t="s">
        <v>14</v>
      </c>
      <c r="C205" t="s">
        <v>1715</v>
      </c>
      <c r="D205" t="s">
        <v>3412</v>
      </c>
      <c r="E205" t="s">
        <v>3469</v>
      </c>
      <c r="F205" t="s">
        <v>3485</v>
      </c>
      <c r="G205" s="4">
        <v>69.881286142043905</v>
      </c>
      <c r="H205" s="4">
        <v>80.534604020519495</v>
      </c>
      <c r="I205" s="4">
        <v>70.970394736842096</v>
      </c>
      <c r="J205" s="4">
        <v>55.903460837887103</v>
      </c>
      <c r="K205" s="4">
        <v>262474673.15855601</v>
      </c>
      <c r="L205" s="4">
        <v>4083957997.8891101</v>
      </c>
      <c r="M205" s="4">
        <v>2529602551.5588999</v>
      </c>
      <c r="N205" s="3">
        <v>6.5831932448359998E-2</v>
      </c>
      <c r="O205" s="5">
        <v>1.0993573665618896</v>
      </c>
      <c r="P205" s="3">
        <v>0.61939972639083862</v>
      </c>
    </row>
    <row r="206" spans="1:16" x14ac:dyDescent="0.25">
      <c r="A206" s="1">
        <v>2016</v>
      </c>
      <c r="B206" t="s">
        <v>14</v>
      </c>
      <c r="C206" t="s">
        <v>1715</v>
      </c>
      <c r="D206" t="s">
        <v>3412</v>
      </c>
      <c r="E206" t="s">
        <v>3469</v>
      </c>
      <c r="F206" t="s">
        <v>3485</v>
      </c>
      <c r="G206" s="4">
        <v>73.874459764158999</v>
      </c>
      <c r="H206" s="4">
        <v>79.580627407815101</v>
      </c>
      <c r="I206" s="4">
        <v>86.212294884169907</v>
      </c>
      <c r="J206" s="4">
        <v>49.670120898100201</v>
      </c>
      <c r="K206" s="4">
        <v>102139642.9955</v>
      </c>
      <c r="L206" s="4">
        <v>3740501236.7017298</v>
      </c>
      <c r="M206" s="4">
        <v>2339973775.9632902</v>
      </c>
      <c r="N206" s="3">
        <v>2.6564876621551999E-2</v>
      </c>
      <c r="O206" s="5">
        <v>0.97769802808761597</v>
      </c>
      <c r="P206" s="3">
        <v>0.62557756900787354</v>
      </c>
    </row>
    <row r="207" spans="1:16" x14ac:dyDescent="0.25">
      <c r="A207" s="1">
        <v>2017</v>
      </c>
      <c r="B207" t="s">
        <v>14</v>
      </c>
      <c r="C207" t="s">
        <v>1715</v>
      </c>
      <c r="D207" t="s">
        <v>3412</v>
      </c>
      <c r="E207" t="s">
        <v>3469</v>
      </c>
      <c r="F207" t="s">
        <v>3485</v>
      </c>
      <c r="G207" s="4">
        <v>69.966583620281497</v>
      </c>
      <c r="H207" s="4">
        <v>66.5592201792998</v>
      </c>
      <c r="I207" s="4">
        <v>81.232073859568999</v>
      </c>
      <c r="J207" s="4">
        <v>59.433542118173797</v>
      </c>
      <c r="K207" s="4">
        <v>120362470.88934501</v>
      </c>
      <c r="L207" s="4">
        <v>3249479274.7507801</v>
      </c>
      <c r="M207" s="4">
        <v>1813507343.9553599</v>
      </c>
      <c r="N207" s="3">
        <v>3.3864584910149001E-2</v>
      </c>
      <c r="O207" s="5">
        <v>1.2137929201126099</v>
      </c>
      <c r="P207" s="3">
        <v>0.55809170007705688</v>
      </c>
    </row>
    <row r="208" spans="1:16" x14ac:dyDescent="0.25">
      <c r="A208" s="1">
        <v>2018</v>
      </c>
      <c r="B208" t="s">
        <v>14</v>
      </c>
      <c r="C208" t="s">
        <v>1715</v>
      </c>
      <c r="D208" t="s">
        <v>3412</v>
      </c>
      <c r="E208" t="s">
        <v>3469</v>
      </c>
      <c r="F208" t="s">
        <v>3485</v>
      </c>
      <c r="G208" s="4">
        <v>80.544051157647104</v>
      </c>
      <c r="H208" s="4">
        <v>78.365958587753397</v>
      </c>
      <c r="I208" s="4">
        <v>84.646979542078697</v>
      </c>
      <c r="J208" s="4">
        <v>77.940457203615097</v>
      </c>
      <c r="K208" s="4">
        <v>196892649.09436801</v>
      </c>
      <c r="L208" s="4">
        <v>3312977890.2878599</v>
      </c>
      <c r="M208" s="4">
        <v>1675067913.1599801</v>
      </c>
      <c r="N208" s="3">
        <v>6.1124132542856001E-2</v>
      </c>
      <c r="O208" s="5">
        <v>1.5717610120773315</v>
      </c>
      <c r="P208" s="3">
        <v>0.5056079626083374</v>
      </c>
    </row>
    <row r="209" spans="1:16" x14ac:dyDescent="0.25">
      <c r="A209" s="1">
        <v>2019</v>
      </c>
      <c r="B209" t="s">
        <v>14</v>
      </c>
      <c r="C209" t="s">
        <v>1715</v>
      </c>
      <c r="D209" t="s">
        <v>3412</v>
      </c>
      <c r="E209" t="s">
        <v>3469</v>
      </c>
      <c r="F209" t="s">
        <v>3485</v>
      </c>
      <c r="G209" s="4">
        <v>76.653374132168295</v>
      </c>
      <c r="H209" s="4">
        <v>73.865937365937398</v>
      </c>
      <c r="I209" s="4">
        <v>81.312819590752298</v>
      </c>
      <c r="J209" s="4">
        <v>74.1361051952873</v>
      </c>
      <c r="K209" s="4">
        <v>253422253.42225301</v>
      </c>
      <c r="L209" s="4">
        <v>7936819936.8199396</v>
      </c>
      <c r="M209" s="4">
        <v>3701649701.6497002</v>
      </c>
      <c r="N209" s="3">
        <v>4.5748900632374002E-2</v>
      </c>
      <c r="O209" s="5">
        <v>1.1416568756103516</v>
      </c>
      <c r="P209" s="3">
        <v>0.46638953685760498</v>
      </c>
    </row>
    <row r="210" spans="1:16" x14ac:dyDescent="0.25">
      <c r="A210" s="1">
        <v>2020</v>
      </c>
      <c r="B210" t="s">
        <v>14</v>
      </c>
      <c r="C210" t="s">
        <v>1715</v>
      </c>
      <c r="D210" t="s">
        <v>3412</v>
      </c>
      <c r="E210" t="s">
        <v>3469</v>
      </c>
      <c r="F210" t="s">
        <v>3485</v>
      </c>
      <c r="G210" s="4">
        <v>61.056998075148101</v>
      </c>
      <c r="H210" s="4">
        <v>55.502587757500997</v>
      </c>
      <c r="I210" s="4">
        <v>76.449186714051393</v>
      </c>
      <c r="J210" s="4">
        <v>47.626157061809501</v>
      </c>
      <c r="K210" s="4">
        <v>428612840.44006997</v>
      </c>
      <c r="L210" s="4">
        <v>7648081940.28409</v>
      </c>
      <c r="M210" s="4">
        <v>3547961845.8650298</v>
      </c>
      <c r="N210" s="3">
        <v>5.5478625988297003E-2</v>
      </c>
      <c r="O210" s="5">
        <v>0.87347781658172607</v>
      </c>
      <c r="P210" s="3">
        <v>0.46390217542648315</v>
      </c>
    </row>
    <row r="211" spans="1:16" x14ac:dyDescent="0.25">
      <c r="A211" s="1">
        <v>2021</v>
      </c>
      <c r="B211" t="s">
        <v>14</v>
      </c>
      <c r="C211" t="s">
        <v>1715</v>
      </c>
      <c r="D211" t="s">
        <v>3412</v>
      </c>
      <c r="E211" t="s">
        <v>3469</v>
      </c>
      <c r="F211" t="s">
        <v>3485</v>
      </c>
      <c r="G211" s="4">
        <v>68.411219625264494</v>
      </c>
      <c r="H211" s="4">
        <v>56.314307728239299</v>
      </c>
      <c r="I211" s="4">
        <v>76.240245683967501</v>
      </c>
      <c r="J211" s="4">
        <v>74.560238155775906</v>
      </c>
      <c r="K211" s="4">
        <v>262429800.028492</v>
      </c>
      <c r="L211" s="4">
        <v>7614213197.9695396</v>
      </c>
      <c r="M211" s="4">
        <v>3427333188.3721099</v>
      </c>
      <c r="N211" s="3">
        <v>3.2962893200226002E-2</v>
      </c>
      <c r="O211" s="5">
        <v>1.0649926662445068</v>
      </c>
      <c r="P211" s="3">
        <v>0.45012310147285461</v>
      </c>
    </row>
    <row r="212" spans="1:16" x14ac:dyDescent="0.25">
      <c r="A212" s="1">
        <v>2022</v>
      </c>
      <c r="B212" t="s">
        <v>14</v>
      </c>
      <c r="C212" t="s">
        <v>1715</v>
      </c>
      <c r="D212" t="s">
        <v>3412</v>
      </c>
      <c r="E212" t="s">
        <v>3469</v>
      </c>
      <c r="F212" t="s">
        <v>3485</v>
      </c>
      <c r="G212" s="4">
        <v>80.463567602404396</v>
      </c>
      <c r="H212" s="4">
        <v>70.956980098809495</v>
      </c>
      <c r="I212" s="4">
        <v>86.311343804862503</v>
      </c>
      <c r="J212" s="4">
        <v>85.715854006273204</v>
      </c>
      <c r="K212" s="4">
        <v>300192537.28253299</v>
      </c>
      <c r="L212" s="4">
        <v>7174256592.1591101</v>
      </c>
      <c r="M212" s="4">
        <v>3252430869.4541998</v>
      </c>
      <c r="N212" s="3">
        <v>4.2333706388984003E-2</v>
      </c>
      <c r="O212" s="5">
        <v>1.1706728935241699</v>
      </c>
      <c r="P212" s="3">
        <v>0.45334744453430176</v>
      </c>
    </row>
    <row r="213" spans="1:16" x14ac:dyDescent="0.25">
      <c r="A213" s="1">
        <v>2023</v>
      </c>
      <c r="B213" t="s">
        <v>14</v>
      </c>
      <c r="C213" t="s">
        <v>1715</v>
      </c>
      <c r="D213" t="s">
        <v>3412</v>
      </c>
      <c r="E213" t="s">
        <v>3469</v>
      </c>
      <c r="F213" t="s">
        <v>3485</v>
      </c>
      <c r="G213" s="4">
        <v>75.251796141098495</v>
      </c>
      <c r="H213" s="4">
        <v>70.474966696189398</v>
      </c>
      <c r="I213" s="4">
        <v>72.682413140474907</v>
      </c>
      <c r="J213" s="4">
        <v>85.479396164830703</v>
      </c>
      <c r="K213" s="4">
        <v>347298603.47298598</v>
      </c>
      <c r="L213" s="4">
        <v>7011298870.1129904</v>
      </c>
      <c r="M213" s="4">
        <v>3277672232.77672</v>
      </c>
      <c r="N213" s="3">
        <v>4.9823085014823E-2</v>
      </c>
      <c r="O213" s="5">
        <v>1.2557694911956787</v>
      </c>
      <c r="P213" s="3">
        <v>0.46748432517051697</v>
      </c>
    </row>
    <row r="214" spans="1:16" x14ac:dyDescent="0.25">
      <c r="A214" s="1">
        <v>2024</v>
      </c>
      <c r="B214" t="s">
        <v>14</v>
      </c>
      <c r="C214" t="s">
        <v>1715</v>
      </c>
      <c r="D214" t="s">
        <v>3412</v>
      </c>
      <c r="E214" t="s">
        <v>3469</v>
      </c>
      <c r="F214" t="s">
        <v>3485</v>
      </c>
      <c r="G214" s="4">
        <v>74.578047870132394</v>
      </c>
      <c r="H214" s="4">
        <v>70.843091738584704</v>
      </c>
      <c r="I214" s="4">
        <v>71.415160622967903</v>
      </c>
      <c r="J214" s="4">
        <v>84.164742217059299</v>
      </c>
      <c r="K214" s="4">
        <v>367350476.35556298</v>
      </c>
      <c r="L214" s="4">
        <v>6976325561.8595505</v>
      </c>
      <c r="M214" s="4">
        <v>3311487869.4339099</v>
      </c>
      <c r="N214" s="3">
        <v>5.2521208655038003E-2</v>
      </c>
      <c r="O214" s="5">
        <v>1.2298786640167236</v>
      </c>
      <c r="P214" s="3">
        <v>0.47467508912086487</v>
      </c>
    </row>
    <row r="215" spans="1:16" x14ac:dyDescent="0.25">
      <c r="A215" s="1">
        <v>2009</v>
      </c>
      <c r="B215" t="s">
        <v>15</v>
      </c>
      <c r="C215" t="s">
        <v>1716</v>
      </c>
      <c r="D215" t="s">
        <v>3413</v>
      </c>
      <c r="E215" t="s">
        <v>3469</v>
      </c>
      <c r="F215" t="s">
        <v>3486</v>
      </c>
      <c r="G215" s="4">
        <v>51.963720150827399</v>
      </c>
      <c r="H215" s="4">
        <v>61.684655766546399</v>
      </c>
      <c r="I215" s="4">
        <v>31.0173427861188</v>
      </c>
      <c r="J215" s="4">
        <v>70.282539986591303</v>
      </c>
      <c r="K215" s="4">
        <v>-737904045.08873796</v>
      </c>
      <c r="L215" s="4">
        <v>6496700500.8878202</v>
      </c>
      <c r="M215" s="4">
        <v>2987128861.5623798</v>
      </c>
      <c r="N215" s="3">
        <v>-0.108748860825413</v>
      </c>
      <c r="O215" s="5">
        <v>1.5533069372177124</v>
      </c>
      <c r="P215" s="3">
        <v>0.45979169011116028</v>
      </c>
    </row>
    <row r="216" spans="1:16" x14ac:dyDescent="0.25">
      <c r="A216" s="1">
        <v>2010</v>
      </c>
      <c r="B216" t="s">
        <v>15</v>
      </c>
      <c r="C216" t="s">
        <v>1716</v>
      </c>
      <c r="D216" t="s">
        <v>3413</v>
      </c>
      <c r="E216" t="s">
        <v>3469</v>
      </c>
      <c r="F216" t="s">
        <v>3486</v>
      </c>
      <c r="G216" s="4">
        <v>59.616020096198199</v>
      </c>
      <c r="H216" s="4">
        <v>64.431345647930797</v>
      </c>
      <c r="I216" s="4">
        <v>53.040971217066101</v>
      </c>
      <c r="J216" s="4">
        <v>62.25</v>
      </c>
      <c r="K216" s="4">
        <v>846730146.454638</v>
      </c>
      <c r="L216" s="4">
        <v>6756633960.0754004</v>
      </c>
      <c r="M216" s="4">
        <v>3245009425.29847</v>
      </c>
      <c r="N216" s="3">
        <v>0.122131124682785</v>
      </c>
      <c r="O216" s="5">
        <v>1.8122302293777466</v>
      </c>
      <c r="P216" s="3">
        <v>0.48027011752128601</v>
      </c>
    </row>
    <row r="217" spans="1:16" x14ac:dyDescent="0.25">
      <c r="A217" s="1">
        <v>2011</v>
      </c>
      <c r="B217" t="s">
        <v>15</v>
      </c>
      <c r="C217" t="s">
        <v>1716</v>
      </c>
      <c r="D217" t="s">
        <v>3413</v>
      </c>
      <c r="E217" t="s">
        <v>3469</v>
      </c>
      <c r="F217" t="s">
        <v>3486</v>
      </c>
      <c r="G217" s="4">
        <v>54.711540626652301</v>
      </c>
      <c r="H217" s="4">
        <v>59.683600500952799</v>
      </c>
      <c r="I217" s="4">
        <v>51.197908266082003</v>
      </c>
      <c r="J217" s="4">
        <v>51.881223015243599</v>
      </c>
      <c r="K217" s="4">
        <v>897229116.96815801</v>
      </c>
      <c r="L217" s="4">
        <v>7367323089.4041996</v>
      </c>
      <c r="M217" s="4">
        <v>3624264783.99861</v>
      </c>
      <c r="N217" s="3">
        <v>0.127107049036778</v>
      </c>
      <c r="O217" s="5">
        <v>1.612246036529541</v>
      </c>
      <c r="P217" s="3">
        <v>0.49193781614303589</v>
      </c>
    </row>
    <row r="218" spans="1:16" x14ac:dyDescent="0.25">
      <c r="A218" s="1">
        <v>2012</v>
      </c>
      <c r="B218" t="s">
        <v>15</v>
      </c>
      <c r="C218" t="s">
        <v>1716</v>
      </c>
      <c r="D218" t="s">
        <v>3413</v>
      </c>
      <c r="E218" t="s">
        <v>3469</v>
      </c>
      <c r="F218" t="s">
        <v>3486</v>
      </c>
      <c r="G218" s="4">
        <v>60.627003015411098</v>
      </c>
      <c r="H218" s="4">
        <v>63.205005713555799</v>
      </c>
      <c r="I218" s="4">
        <v>57.702902791464801</v>
      </c>
      <c r="J218" s="4">
        <v>61.027256961486898</v>
      </c>
      <c r="K218" s="4">
        <v>968173752.42562306</v>
      </c>
      <c r="L218" s="4">
        <v>7911006879.9485302</v>
      </c>
      <c r="M218" s="4">
        <v>4542115039.3807001</v>
      </c>
      <c r="N218" s="3">
        <v>0.122346214872999</v>
      </c>
      <c r="O218" s="5">
        <v>1.7669652700424194</v>
      </c>
      <c r="P218" s="3">
        <v>0.57415133714675903</v>
      </c>
    </row>
    <row r="219" spans="1:16" x14ac:dyDescent="0.25">
      <c r="A219" s="1">
        <v>2013</v>
      </c>
      <c r="B219" t="s">
        <v>15</v>
      </c>
      <c r="C219" t="s">
        <v>1716</v>
      </c>
      <c r="D219" t="s">
        <v>3413</v>
      </c>
      <c r="E219" t="s">
        <v>3469</v>
      </c>
      <c r="F219" t="s">
        <v>3486</v>
      </c>
      <c r="G219" s="4">
        <v>62.571494600254603</v>
      </c>
      <c r="H219" s="4">
        <v>63.589792258012402</v>
      </c>
      <c r="I219" s="4">
        <v>60.480058234383797</v>
      </c>
      <c r="J219" s="4">
        <v>64.316324802607895</v>
      </c>
      <c r="K219" s="4">
        <v>852329869.25913501</v>
      </c>
      <c r="L219" s="4">
        <v>8020914813.5732098</v>
      </c>
      <c r="M219" s="4">
        <v>4286884940.5892701</v>
      </c>
      <c r="N219" s="3">
        <v>0.112741807342444</v>
      </c>
      <c r="O219" s="5">
        <v>1.391973614692688</v>
      </c>
      <c r="P219" s="3">
        <v>0.53446334600448608</v>
      </c>
    </row>
    <row r="220" spans="1:16" x14ac:dyDescent="0.25">
      <c r="A220" s="1">
        <v>2014</v>
      </c>
      <c r="B220" t="s">
        <v>15</v>
      </c>
      <c r="C220" t="s">
        <v>1716</v>
      </c>
      <c r="D220" t="s">
        <v>3413</v>
      </c>
      <c r="E220" t="s">
        <v>3469</v>
      </c>
      <c r="F220" t="s">
        <v>3486</v>
      </c>
      <c r="G220" s="4">
        <v>62.952389534331402</v>
      </c>
      <c r="H220" s="4">
        <v>57.154680270834902</v>
      </c>
      <c r="I220" s="4">
        <v>68.095784271770995</v>
      </c>
      <c r="J220" s="4">
        <v>64.479812594736103</v>
      </c>
      <c r="K220" s="4">
        <v>694878050.91341603</v>
      </c>
      <c r="L220" s="4">
        <v>7729884303.5915699</v>
      </c>
      <c r="M220" s="4">
        <v>3882869410.84905</v>
      </c>
      <c r="N220" s="3">
        <v>9.1057544104924004E-2</v>
      </c>
      <c r="O220" s="5">
        <v>1.299319863319397</v>
      </c>
      <c r="P220" s="3">
        <v>0.50231921672821045</v>
      </c>
    </row>
    <row r="221" spans="1:16" x14ac:dyDescent="0.25">
      <c r="A221" s="1">
        <v>2015</v>
      </c>
      <c r="B221" t="s">
        <v>15</v>
      </c>
      <c r="C221" t="s">
        <v>1716</v>
      </c>
      <c r="D221" t="s">
        <v>3413</v>
      </c>
      <c r="E221" t="s">
        <v>3469</v>
      </c>
      <c r="F221" t="s">
        <v>3486</v>
      </c>
      <c r="G221" s="4">
        <v>56.175612797969698</v>
      </c>
      <c r="H221" s="4">
        <v>58.623091390795402</v>
      </c>
      <c r="I221" s="4">
        <v>63.806384113021501</v>
      </c>
      <c r="J221" s="4">
        <v>38.921815889028998</v>
      </c>
      <c r="K221" s="4">
        <v>436036516.47943002</v>
      </c>
      <c r="L221" s="4">
        <v>5137357817.993</v>
      </c>
      <c r="M221" s="4">
        <v>3041238921.9077802</v>
      </c>
      <c r="N221" s="3">
        <v>7.6903561152192004E-2</v>
      </c>
      <c r="O221" s="5">
        <v>1.3523018360137939</v>
      </c>
      <c r="P221" s="3">
        <v>0.59198504686355591</v>
      </c>
    </row>
    <row r="222" spans="1:16" x14ac:dyDescent="0.25">
      <c r="A222" s="1">
        <v>2016</v>
      </c>
      <c r="B222" t="s">
        <v>15</v>
      </c>
      <c r="C222" t="s">
        <v>1716</v>
      </c>
      <c r="D222" t="s">
        <v>3413</v>
      </c>
      <c r="E222" t="s">
        <v>3469</v>
      </c>
      <c r="F222" t="s">
        <v>3486</v>
      </c>
      <c r="G222" s="4">
        <v>52.857975338885801</v>
      </c>
      <c r="H222" s="4">
        <v>56.088337621089003</v>
      </c>
      <c r="I222" s="4">
        <v>58.6360065724704</v>
      </c>
      <c r="J222" s="4">
        <v>37.360449050086302</v>
      </c>
      <c r="K222" s="4">
        <v>439874168.58653998</v>
      </c>
      <c r="L222" s="4">
        <v>5048411416.6749601</v>
      </c>
      <c r="M222" s="4">
        <v>2918156003.3983698</v>
      </c>
      <c r="N222" s="3">
        <v>8.2589045131528996E-2</v>
      </c>
      <c r="O222" s="5">
        <v>1.4420583248138428</v>
      </c>
      <c r="P222" s="3">
        <v>0.57803452014923096</v>
      </c>
    </row>
    <row r="223" spans="1:16" x14ac:dyDescent="0.25">
      <c r="A223" s="1">
        <v>2017</v>
      </c>
      <c r="B223" t="s">
        <v>15</v>
      </c>
      <c r="C223" t="s">
        <v>1716</v>
      </c>
      <c r="D223" t="s">
        <v>3413</v>
      </c>
      <c r="E223" t="s">
        <v>3469</v>
      </c>
      <c r="F223" t="s">
        <v>3486</v>
      </c>
      <c r="G223" s="4">
        <v>57.225426873574001</v>
      </c>
      <c r="H223" s="4">
        <v>55.361436231049602</v>
      </c>
      <c r="I223" s="4">
        <v>67.358225869821595</v>
      </c>
      <c r="J223" s="4">
        <v>43.349012042836598</v>
      </c>
      <c r="K223" s="4">
        <v>452747424.90110803</v>
      </c>
      <c r="L223" s="4">
        <v>5314847452.3166103</v>
      </c>
      <c r="M223" s="4">
        <v>2993537774.6445799</v>
      </c>
      <c r="N223" s="3">
        <v>8.6391151632912E-2</v>
      </c>
      <c r="O223" s="5">
        <v>1.6618170738220215</v>
      </c>
      <c r="P223" s="3">
        <v>0.56324058771133423</v>
      </c>
    </row>
    <row r="224" spans="1:16" x14ac:dyDescent="0.25">
      <c r="A224" s="1">
        <v>2018</v>
      </c>
      <c r="B224" t="s">
        <v>15</v>
      </c>
      <c r="C224" t="s">
        <v>1716</v>
      </c>
      <c r="D224" t="s">
        <v>3413</v>
      </c>
      <c r="E224" t="s">
        <v>3469</v>
      </c>
      <c r="F224" t="s">
        <v>3486</v>
      </c>
      <c r="G224" s="4">
        <v>59.521032433065898</v>
      </c>
      <c r="H224" s="4">
        <v>57.441075157263199</v>
      </c>
      <c r="I224" s="4">
        <v>62.4409601006126</v>
      </c>
      <c r="J224" s="4">
        <v>58.247968405863098</v>
      </c>
      <c r="K224" s="4">
        <v>396599952.29524899</v>
      </c>
      <c r="L224" s="4">
        <v>5178422996.5811596</v>
      </c>
      <c r="M224" s="4">
        <v>3033154801.9168601</v>
      </c>
      <c r="N224" s="3">
        <v>7.8668922406377004E-2</v>
      </c>
      <c r="O224" s="5">
        <v>1.4871346950531006</v>
      </c>
      <c r="P224" s="3">
        <v>0.58572942018508911</v>
      </c>
    </row>
    <row r="225" spans="1:16" x14ac:dyDescent="0.25">
      <c r="A225" s="1">
        <v>2019</v>
      </c>
      <c r="B225" t="s">
        <v>15</v>
      </c>
      <c r="C225" t="s">
        <v>1716</v>
      </c>
      <c r="D225" t="s">
        <v>3413</v>
      </c>
      <c r="E225" t="s">
        <v>3469</v>
      </c>
      <c r="F225" t="s">
        <v>3486</v>
      </c>
      <c r="G225" s="4">
        <v>55.015264428930202</v>
      </c>
      <c r="H225" s="4">
        <v>53.082551731688604</v>
      </c>
      <c r="I225" s="4">
        <v>58.681693048795601</v>
      </c>
      <c r="J225" s="4">
        <v>52.2171639215073</v>
      </c>
      <c r="K225" s="4">
        <v>408922183.97786301</v>
      </c>
      <c r="L225" s="4">
        <v>4988526692.3128796</v>
      </c>
      <c r="M225" s="4">
        <v>3062360801.7817402</v>
      </c>
      <c r="N225" s="3">
        <v>8.3251465041667E-2</v>
      </c>
      <c r="O225" s="5">
        <v>1.7744296789169312</v>
      </c>
      <c r="P225" s="3">
        <v>0.61388081312179565</v>
      </c>
    </row>
    <row r="226" spans="1:16" x14ac:dyDescent="0.25">
      <c r="A226" s="1">
        <v>2020</v>
      </c>
      <c r="B226" t="s">
        <v>15</v>
      </c>
      <c r="C226" t="s">
        <v>1716</v>
      </c>
      <c r="D226" t="s">
        <v>3413</v>
      </c>
      <c r="E226" t="s">
        <v>3469</v>
      </c>
      <c r="F226" t="s">
        <v>3486</v>
      </c>
      <c r="G226" s="4">
        <v>53.9923149204065</v>
      </c>
      <c r="H226" s="4">
        <v>51.107168552625801</v>
      </c>
      <c r="I226" s="4">
        <v>57.753531852665397</v>
      </c>
      <c r="J226" s="4">
        <v>52.716233701602498</v>
      </c>
      <c r="K226" s="4">
        <v>313079594.68652701</v>
      </c>
      <c r="L226" s="4">
        <v>5874539009.6315699</v>
      </c>
      <c r="M226" s="4">
        <v>3768914032.0097399</v>
      </c>
      <c r="N226" s="3">
        <v>5.6069252965693997E-2</v>
      </c>
      <c r="O226" s="5">
        <v>1.4049868583679199</v>
      </c>
      <c r="P226" s="3">
        <v>0.6415676474571228</v>
      </c>
    </row>
    <row r="227" spans="1:16" x14ac:dyDescent="0.25">
      <c r="A227" s="1">
        <v>2021</v>
      </c>
      <c r="B227" t="s">
        <v>15</v>
      </c>
      <c r="C227" t="s">
        <v>1716</v>
      </c>
      <c r="D227" t="s">
        <v>3413</v>
      </c>
      <c r="E227" t="s">
        <v>3469</v>
      </c>
      <c r="F227" t="s">
        <v>3486</v>
      </c>
      <c r="G227" s="4">
        <v>54.379525831345802</v>
      </c>
      <c r="H227" s="4">
        <v>47.207477457557701</v>
      </c>
      <c r="I227" s="4">
        <v>55.019678208123601</v>
      </c>
      <c r="J227" s="4">
        <v>65.965441986608994</v>
      </c>
      <c r="K227" s="4">
        <v>259052381.33088601</v>
      </c>
      <c r="L227" s="4">
        <v>5322460600.1922102</v>
      </c>
      <c r="M227" s="4">
        <v>3304670168.8717999</v>
      </c>
      <c r="N227" s="3">
        <v>4.6052462554273997E-2</v>
      </c>
      <c r="O227" s="5">
        <v>1.3838338851928711</v>
      </c>
      <c r="P227" s="3">
        <v>0.62089145183563232</v>
      </c>
    </row>
    <row r="228" spans="1:16" x14ac:dyDescent="0.25">
      <c r="A228" s="1">
        <v>2022</v>
      </c>
      <c r="B228" t="s">
        <v>15</v>
      </c>
      <c r="C228" t="s">
        <v>1716</v>
      </c>
      <c r="D228" t="s">
        <v>3413</v>
      </c>
      <c r="E228" t="s">
        <v>3469</v>
      </c>
      <c r="F228" t="s">
        <v>3486</v>
      </c>
      <c r="G228" s="4">
        <v>65.470276430208401</v>
      </c>
      <c r="H228" s="4">
        <v>54.810874539567699</v>
      </c>
      <c r="I228" s="4">
        <v>69.957123655874199</v>
      </c>
      <c r="J228" s="4">
        <v>76.699173082406602</v>
      </c>
      <c r="K228" s="4">
        <v>340266707.639516</v>
      </c>
      <c r="L228" s="4">
        <v>5357071977.7722301</v>
      </c>
      <c r="M228" s="4">
        <v>2969635277.6230602</v>
      </c>
      <c r="N228" s="3">
        <v>6.7562843613945003E-2</v>
      </c>
      <c r="O228" s="5">
        <v>1.2697148323059082</v>
      </c>
      <c r="P228" s="3">
        <v>0.55433923006057739</v>
      </c>
    </row>
    <row r="229" spans="1:16" x14ac:dyDescent="0.25">
      <c r="A229" s="1">
        <v>2023</v>
      </c>
      <c r="B229" t="s">
        <v>15</v>
      </c>
      <c r="C229" t="s">
        <v>1716</v>
      </c>
      <c r="D229" t="s">
        <v>3413</v>
      </c>
      <c r="E229" t="s">
        <v>3469</v>
      </c>
      <c r="F229" t="s">
        <v>3486</v>
      </c>
      <c r="G229" s="4">
        <v>63.579411296809198</v>
      </c>
      <c r="H229" s="4">
        <v>52.123249810076302</v>
      </c>
      <c r="I229" s="4">
        <v>67.811898252225703</v>
      </c>
      <c r="J229" s="4">
        <v>76.646915915581801</v>
      </c>
      <c r="K229" s="4">
        <v>445105003.08832598</v>
      </c>
      <c r="L229" s="4">
        <v>5640827671.4020996</v>
      </c>
      <c r="M229" s="4">
        <v>3033894379.2464499</v>
      </c>
      <c r="N229" s="3">
        <v>8.0747009045813001E-2</v>
      </c>
      <c r="O229" s="5">
        <v>1.3478093147277832</v>
      </c>
      <c r="P229" s="3">
        <v>0.53784561157226563</v>
      </c>
    </row>
    <row r="230" spans="1:16" x14ac:dyDescent="0.25">
      <c r="A230" s="1">
        <v>2009</v>
      </c>
      <c r="B230" t="s">
        <v>16</v>
      </c>
      <c r="C230" t="s">
        <v>1717</v>
      </c>
      <c r="D230" t="s">
        <v>3403</v>
      </c>
      <c r="E230" t="s">
        <v>3469</v>
      </c>
      <c r="F230" t="s">
        <v>3487</v>
      </c>
      <c r="G230" s="4">
        <v>34.980008610362802</v>
      </c>
      <c r="H230" s="4">
        <v>47.589606509855699</v>
      </c>
      <c r="I230" s="4">
        <v>12.080478294461299</v>
      </c>
      <c r="J230" s="4">
        <v>54.4360374165949</v>
      </c>
      <c r="K230" s="4">
        <v>-239731558.075688</v>
      </c>
      <c r="L230" s="4">
        <v>1882682265.9656601</v>
      </c>
      <c r="M230" s="4">
        <v>899980261.62321198</v>
      </c>
      <c r="N230" s="3">
        <v>-0.12856971009262599</v>
      </c>
      <c r="O230" s="5">
        <v>0.84616249799728394</v>
      </c>
      <c r="P230" s="3">
        <v>0.47803089022636414</v>
      </c>
    </row>
    <row r="231" spans="1:16" x14ac:dyDescent="0.25">
      <c r="A231" s="1">
        <v>2010</v>
      </c>
      <c r="B231" t="s">
        <v>16</v>
      </c>
      <c r="C231" t="s">
        <v>1717</v>
      </c>
      <c r="D231" t="s">
        <v>3403</v>
      </c>
      <c r="E231" t="s">
        <v>3469</v>
      </c>
      <c r="F231" t="s">
        <v>3487</v>
      </c>
      <c r="G231" s="4">
        <v>38.639273556792602</v>
      </c>
      <c r="H231" s="4">
        <v>43.300149191990599</v>
      </c>
      <c r="I231" s="4">
        <v>15.783556018967399</v>
      </c>
      <c r="J231" s="4">
        <v>69.4166666666667</v>
      </c>
      <c r="K231" s="4">
        <v>-149882665.03417999</v>
      </c>
      <c r="L231" s="4">
        <v>1979287827.77268</v>
      </c>
      <c r="M231" s="4">
        <v>831853892.45995295</v>
      </c>
      <c r="N231" s="3">
        <v>-7.2753386325928995E-2</v>
      </c>
      <c r="O231" s="5">
        <v>1.4369379281997681</v>
      </c>
      <c r="P231" s="3">
        <v>0.42027938365936279</v>
      </c>
    </row>
    <row r="232" spans="1:16" x14ac:dyDescent="0.25">
      <c r="A232" s="1">
        <v>2011</v>
      </c>
      <c r="B232" t="s">
        <v>16</v>
      </c>
      <c r="C232" t="s">
        <v>1717</v>
      </c>
      <c r="D232" t="s">
        <v>3403</v>
      </c>
      <c r="E232" t="s">
        <v>3469</v>
      </c>
      <c r="F232" t="s">
        <v>3487</v>
      </c>
      <c r="G232" s="4">
        <v>41.8990582271298</v>
      </c>
      <c r="H232" s="4">
        <v>46.9197740601617</v>
      </c>
      <c r="I232" s="4">
        <v>19.945318495969399</v>
      </c>
      <c r="J232" s="4">
        <v>70.682438981408097</v>
      </c>
      <c r="K232" s="4">
        <v>748875255.62372196</v>
      </c>
      <c r="L232" s="4">
        <v>2508997955.0102201</v>
      </c>
      <c r="M232" s="4">
        <v>939775051.12474406</v>
      </c>
      <c r="N232" s="3">
        <v>0.33338643967498899</v>
      </c>
      <c r="O232" s="5">
        <v>1.7375774383544922</v>
      </c>
      <c r="P232" s="3">
        <v>0.37456190586090088</v>
      </c>
    </row>
    <row r="233" spans="1:16" x14ac:dyDescent="0.25">
      <c r="A233" s="1">
        <v>2012</v>
      </c>
      <c r="B233" t="s">
        <v>16</v>
      </c>
      <c r="C233" t="s">
        <v>1717</v>
      </c>
      <c r="D233" t="s">
        <v>3403</v>
      </c>
      <c r="E233" t="s">
        <v>3469</v>
      </c>
      <c r="F233" t="s">
        <v>3487</v>
      </c>
      <c r="G233" s="4">
        <v>43.394582013005397</v>
      </c>
      <c r="H233" s="4">
        <v>42.826534310802401</v>
      </c>
      <c r="I233" s="4">
        <v>28.463141761003101</v>
      </c>
      <c r="J233" s="4">
        <v>68.679755243611197</v>
      </c>
      <c r="K233" s="4">
        <v>543239900.64332402</v>
      </c>
      <c r="L233" s="4">
        <v>2521955123.2085099</v>
      </c>
      <c r="M233" s="4">
        <v>893274717.05172598</v>
      </c>
      <c r="N233" s="3">
        <v>0.214203753790673</v>
      </c>
      <c r="O233" s="5">
        <v>1.1562774181365967</v>
      </c>
      <c r="P233" s="3">
        <v>0.35419929027557373</v>
      </c>
    </row>
    <row r="234" spans="1:16" x14ac:dyDescent="0.25">
      <c r="A234" s="1">
        <v>2013</v>
      </c>
      <c r="B234" t="s">
        <v>16</v>
      </c>
      <c r="C234" t="s">
        <v>1717</v>
      </c>
      <c r="D234" t="s">
        <v>3403</v>
      </c>
      <c r="E234" t="s">
        <v>3469</v>
      </c>
      <c r="F234" t="s">
        <v>3487</v>
      </c>
      <c r="G234" s="4">
        <v>44.1926456092027</v>
      </c>
      <c r="H234" s="4">
        <v>51.394360295441203</v>
      </c>
      <c r="I234" s="4">
        <v>26.745823405371102</v>
      </c>
      <c r="J234" s="4">
        <v>62.463590948540499</v>
      </c>
      <c r="K234" s="4">
        <v>86010196.441940904</v>
      </c>
      <c r="L234" s="4">
        <v>2111216086.13498</v>
      </c>
      <c r="M234" s="4">
        <v>740311597.56141102</v>
      </c>
      <c r="N234" s="3">
        <v>4.0247742581278001E-2</v>
      </c>
      <c r="O234" s="5">
        <v>1.1368129253387451</v>
      </c>
      <c r="P234" s="3">
        <v>0.35065647959709167</v>
      </c>
    </row>
    <row r="235" spans="1:16" x14ac:dyDescent="0.25">
      <c r="A235" s="1">
        <v>2014</v>
      </c>
      <c r="B235" t="s">
        <v>16</v>
      </c>
      <c r="C235" t="s">
        <v>1717</v>
      </c>
      <c r="D235" t="s">
        <v>3403</v>
      </c>
      <c r="E235" t="s">
        <v>3469</v>
      </c>
      <c r="F235" t="s">
        <v>3487</v>
      </c>
      <c r="G235" s="4">
        <v>51.183392438850703</v>
      </c>
      <c r="H235" s="4">
        <v>50.771106238098</v>
      </c>
      <c r="I235" s="4">
        <v>32.383516753450401</v>
      </c>
      <c r="J235" s="4">
        <v>82.585243366558004</v>
      </c>
      <c r="K235" s="4">
        <v>36020877.4064968</v>
      </c>
      <c r="L235" s="4">
        <v>1775232992.1832199</v>
      </c>
      <c r="M235" s="4">
        <v>603451796.55147099</v>
      </c>
      <c r="N235" s="3">
        <v>1.9418330728076999E-2</v>
      </c>
      <c r="O235" s="5">
        <v>0.93065351247787476</v>
      </c>
      <c r="P235" s="3">
        <v>0.33992820978164673</v>
      </c>
    </row>
    <row r="236" spans="1:16" x14ac:dyDescent="0.25">
      <c r="A236" s="1">
        <v>2015</v>
      </c>
      <c r="B236" t="s">
        <v>16</v>
      </c>
      <c r="C236" t="s">
        <v>1717</v>
      </c>
      <c r="D236" t="s">
        <v>3403</v>
      </c>
      <c r="E236" t="s">
        <v>3469</v>
      </c>
      <c r="F236" t="s">
        <v>3487</v>
      </c>
      <c r="G236" s="4">
        <v>54.173817443920399</v>
      </c>
      <c r="H236" s="4">
        <v>51.408925350420802</v>
      </c>
      <c r="I236" s="4">
        <v>41.192224415611797</v>
      </c>
      <c r="J236" s="4">
        <v>79.412218018775405</v>
      </c>
      <c r="K236" s="4">
        <v>75296274.471289203</v>
      </c>
      <c r="L236" s="4">
        <v>1530151247.29916</v>
      </c>
      <c r="M236" s="4">
        <v>505394414.25318497</v>
      </c>
      <c r="N236" s="3">
        <v>4.8401805130124001E-2</v>
      </c>
      <c r="O236" s="5">
        <v>0.95917016267776489</v>
      </c>
      <c r="P236" s="3">
        <v>0.33029049634933472</v>
      </c>
    </row>
    <row r="237" spans="1:16" x14ac:dyDescent="0.25">
      <c r="A237" s="1">
        <v>2016</v>
      </c>
      <c r="B237" t="s">
        <v>16</v>
      </c>
      <c r="C237" t="s">
        <v>1717</v>
      </c>
      <c r="D237" t="s">
        <v>3403</v>
      </c>
      <c r="E237" t="s">
        <v>3469</v>
      </c>
      <c r="F237" t="s">
        <v>3487</v>
      </c>
      <c r="G237" s="4">
        <v>59.926172834573499</v>
      </c>
      <c r="H237" s="4">
        <v>47.132356334618599</v>
      </c>
      <c r="I237" s="4">
        <v>59.044264396386701</v>
      </c>
      <c r="J237" s="4">
        <v>79.709326424870497</v>
      </c>
      <c r="K237" s="4">
        <v>-32323232.323232301</v>
      </c>
      <c r="L237" s="4">
        <v>1762121212.1212101</v>
      </c>
      <c r="M237" s="4">
        <v>966305916.30591595</v>
      </c>
      <c r="N237" s="3">
        <v>-1.9711369236183999E-2</v>
      </c>
      <c r="O237" s="5">
        <v>1.1906850337982178</v>
      </c>
      <c r="P237" s="3">
        <v>0.54837650060653687</v>
      </c>
    </row>
    <row r="238" spans="1:16" x14ac:dyDescent="0.25">
      <c r="A238" s="1">
        <v>2017</v>
      </c>
      <c r="B238" t="s">
        <v>16</v>
      </c>
      <c r="C238" t="s">
        <v>1717</v>
      </c>
      <c r="D238" t="s">
        <v>3403</v>
      </c>
      <c r="E238" t="s">
        <v>3469</v>
      </c>
      <c r="F238" t="s">
        <v>3487</v>
      </c>
      <c r="G238" s="4">
        <v>70.362220739524403</v>
      </c>
      <c r="H238" s="4">
        <v>52.613983798291002</v>
      </c>
      <c r="I238" s="4">
        <v>74.836661187608399</v>
      </c>
      <c r="J238" s="4">
        <v>88.468249620932497</v>
      </c>
      <c r="K238" s="4">
        <v>31671984.3356294</v>
      </c>
      <c r="L238" s="4">
        <v>1518851071.4647901</v>
      </c>
      <c r="M238" s="4">
        <v>828074171.73080397</v>
      </c>
      <c r="N238" s="3">
        <v>1.8499532955141E-2</v>
      </c>
      <c r="O238" s="5">
        <v>1.6722999811172485</v>
      </c>
      <c r="P238" s="3">
        <v>0.54519772529602051</v>
      </c>
    </row>
    <row r="239" spans="1:16" x14ac:dyDescent="0.25">
      <c r="A239" s="1">
        <v>2018</v>
      </c>
      <c r="B239" t="s">
        <v>16</v>
      </c>
      <c r="C239" t="s">
        <v>1717</v>
      </c>
      <c r="D239" t="s">
        <v>3403</v>
      </c>
      <c r="E239" t="s">
        <v>3469</v>
      </c>
      <c r="F239" t="s">
        <v>3487</v>
      </c>
      <c r="G239" s="4">
        <v>73.9587644100733</v>
      </c>
      <c r="H239" s="4">
        <v>65.580427252974204</v>
      </c>
      <c r="I239" s="4">
        <v>71.215939457965206</v>
      </c>
      <c r="J239" s="4">
        <v>90.462899673425994</v>
      </c>
      <c r="K239" s="4">
        <v>327003327.13020903</v>
      </c>
      <c r="L239" s="4">
        <v>1559169345.28845</v>
      </c>
      <c r="M239" s="4">
        <v>776729825.74860406</v>
      </c>
      <c r="N239" s="3">
        <v>0.22308783572579299</v>
      </c>
      <c r="O239" s="5">
        <v>1.2480869293212891</v>
      </c>
      <c r="P239" s="3">
        <v>0.49816900491714478</v>
      </c>
    </row>
    <row r="240" spans="1:16" x14ac:dyDescent="0.25">
      <c r="A240" s="1">
        <v>2019</v>
      </c>
      <c r="B240" t="s">
        <v>16</v>
      </c>
      <c r="C240" t="s">
        <v>1717</v>
      </c>
      <c r="D240" t="s">
        <v>3403</v>
      </c>
      <c r="E240" t="s">
        <v>3469</v>
      </c>
      <c r="F240" t="s">
        <v>3487</v>
      </c>
      <c r="G240" s="4">
        <v>77.072486421373895</v>
      </c>
      <c r="H240" s="4">
        <v>64.1759795452448</v>
      </c>
      <c r="I240" s="4">
        <v>78.392038963881006</v>
      </c>
      <c r="J240" s="4">
        <v>93.394879610272</v>
      </c>
      <c r="K240" s="4">
        <v>242434880.29207301</v>
      </c>
      <c r="L240" s="4">
        <v>1330056870.04142</v>
      </c>
      <c r="M240" s="4">
        <v>830443024.64368498</v>
      </c>
      <c r="N240" s="3">
        <v>0.168180600540633</v>
      </c>
      <c r="O240" s="5">
        <v>1.6934951543807983</v>
      </c>
      <c r="P240" s="3">
        <v>0.62436658143997192</v>
      </c>
    </row>
    <row r="241" spans="1:16" x14ac:dyDescent="0.25">
      <c r="A241" s="1">
        <v>2020</v>
      </c>
      <c r="B241" t="s">
        <v>16</v>
      </c>
      <c r="C241" t="s">
        <v>1717</v>
      </c>
      <c r="D241" t="s">
        <v>3403</v>
      </c>
      <c r="E241" t="s">
        <v>3469</v>
      </c>
      <c r="F241" t="s">
        <v>3487</v>
      </c>
      <c r="G241" s="4">
        <v>70.828590635395102</v>
      </c>
      <c r="H241" s="4">
        <v>61.414871377103097</v>
      </c>
      <c r="I241" s="4">
        <v>65.498124999006805</v>
      </c>
      <c r="J241" s="4">
        <v>93.057629143027796</v>
      </c>
      <c r="K241" s="4">
        <v>137799970.76270899</v>
      </c>
      <c r="L241" s="4">
        <v>1818790345.53862</v>
      </c>
      <c r="M241" s="4">
        <v>824491617.36079597</v>
      </c>
      <c r="N241" s="3">
        <v>8.4118075288260999E-2</v>
      </c>
      <c r="O241" s="5">
        <v>1.5898746252059937</v>
      </c>
      <c r="P241" s="3">
        <v>0.45331865549087524</v>
      </c>
    </row>
    <row r="242" spans="1:16" x14ac:dyDescent="0.25">
      <c r="A242" s="1">
        <v>2021</v>
      </c>
      <c r="B242" t="s">
        <v>16</v>
      </c>
      <c r="C242" t="s">
        <v>1717</v>
      </c>
      <c r="D242" t="s">
        <v>3403</v>
      </c>
      <c r="E242" t="s">
        <v>3469</v>
      </c>
      <c r="F242" t="s">
        <v>3487</v>
      </c>
      <c r="G242" s="4">
        <v>76.0566996169904</v>
      </c>
      <c r="H242" s="4">
        <v>63.5795936251616</v>
      </c>
      <c r="I242" s="4">
        <v>76.625527532235793</v>
      </c>
      <c r="J242" s="4">
        <v>93.008305788626203</v>
      </c>
      <c r="K242" s="4">
        <v>346665117.86614001</v>
      </c>
      <c r="L242" s="4">
        <v>1913881850.71983</v>
      </c>
      <c r="M242" s="4">
        <v>756201857.10863101</v>
      </c>
      <c r="N242" s="3">
        <v>0.19099618007639799</v>
      </c>
      <c r="O242" s="5">
        <v>1.9827923774719238</v>
      </c>
      <c r="P242" s="3">
        <v>0.39511418342590332</v>
      </c>
    </row>
    <row r="243" spans="1:16" x14ac:dyDescent="0.25">
      <c r="A243" s="1">
        <v>2022</v>
      </c>
      <c r="B243" t="s">
        <v>16</v>
      </c>
      <c r="C243" t="s">
        <v>1717</v>
      </c>
      <c r="D243" t="s">
        <v>3403</v>
      </c>
      <c r="E243" t="s">
        <v>3469</v>
      </c>
      <c r="F243" t="s">
        <v>3487</v>
      </c>
      <c r="G243" s="4">
        <v>77.484767984156207</v>
      </c>
      <c r="H243" s="4">
        <v>73.281267303432998</v>
      </c>
      <c r="I243" s="4">
        <v>72.378677283814298</v>
      </c>
      <c r="J243" s="4">
        <v>91.878100940975202</v>
      </c>
      <c r="K243" s="4">
        <v>465737372.08573502</v>
      </c>
      <c r="L243" s="4">
        <v>2045129379.0622599</v>
      </c>
      <c r="M243" s="4">
        <v>754200220.74152803</v>
      </c>
      <c r="N243" s="3">
        <v>0.24249733948208599</v>
      </c>
      <c r="O243" s="5">
        <v>1.7178370952606201</v>
      </c>
      <c r="P243" s="3">
        <v>0.36877873539924622</v>
      </c>
    </row>
    <row r="244" spans="1:16" x14ac:dyDescent="0.25">
      <c r="A244" s="1">
        <v>2023</v>
      </c>
      <c r="B244" t="s">
        <v>16</v>
      </c>
      <c r="C244" t="s">
        <v>1717</v>
      </c>
      <c r="D244" t="s">
        <v>3403</v>
      </c>
      <c r="E244" t="s">
        <v>3469</v>
      </c>
      <c r="F244" t="s">
        <v>3487</v>
      </c>
      <c r="G244" s="4">
        <v>71.021720287727504</v>
      </c>
      <c r="H244" s="4">
        <v>67.919710235876707</v>
      </c>
      <c r="I244" s="4">
        <v>66.277092638874507</v>
      </c>
      <c r="J244" s="4">
        <v>83.243852231000304</v>
      </c>
      <c r="K244" s="4">
        <v>283840564.412332</v>
      </c>
      <c r="L244" s="4">
        <v>2268272917.3334799</v>
      </c>
      <c r="M244" s="4">
        <v>798335637.38142097</v>
      </c>
      <c r="N244" s="3">
        <v>0.13163629472886301</v>
      </c>
      <c r="O244" s="5">
        <v>1.1961430311203003</v>
      </c>
      <c r="P244" s="3">
        <v>0.35195749998092651</v>
      </c>
    </row>
    <row r="245" spans="1:16" x14ac:dyDescent="0.25">
      <c r="A245" s="1">
        <v>2024</v>
      </c>
      <c r="B245" t="s">
        <v>16</v>
      </c>
      <c r="C245" t="s">
        <v>1717</v>
      </c>
      <c r="D245" t="s">
        <v>3403</v>
      </c>
      <c r="E245" t="s">
        <v>3469</v>
      </c>
      <c r="F245" t="s">
        <v>3487</v>
      </c>
      <c r="G245" s="4">
        <v>63.446587616229898</v>
      </c>
      <c r="H245" s="4">
        <v>61.3677460478388</v>
      </c>
      <c r="I245" s="4">
        <v>58.059968594213899</v>
      </c>
      <c r="J245" s="4">
        <v>75.254330594783198</v>
      </c>
      <c r="K245" s="4">
        <v>176329742.80605599</v>
      </c>
      <c r="L245" s="4">
        <v>2314807367.4897499</v>
      </c>
      <c r="M245" s="4">
        <v>854425876.54443204</v>
      </c>
      <c r="N245" s="3">
        <v>8.0597268176805001E-2</v>
      </c>
      <c r="O245" s="5">
        <v>0.9471479058265686</v>
      </c>
      <c r="P245" s="3">
        <v>0.36911317706108093</v>
      </c>
    </row>
    <row r="246" spans="1:16" x14ac:dyDescent="0.25">
      <c r="A246" s="1">
        <v>2009</v>
      </c>
      <c r="B246" t="s">
        <v>17</v>
      </c>
      <c r="C246" t="s">
        <v>1718</v>
      </c>
      <c r="D246" t="s">
        <v>3414</v>
      </c>
      <c r="E246" t="s">
        <v>3469</v>
      </c>
      <c r="F246" t="s">
        <v>3488</v>
      </c>
      <c r="G246" s="4">
        <v>46.140009667105097</v>
      </c>
      <c r="H246" s="4">
        <v>12.948717948718</v>
      </c>
      <c r="I246" s="4">
        <v>54.814118629908101</v>
      </c>
      <c r="J246" s="4">
        <v>52.326724770935101</v>
      </c>
      <c r="K246" s="4">
        <v>209556154.305352</v>
      </c>
      <c r="L246" s="4">
        <v>2571052419.2897801</v>
      </c>
      <c r="M246" s="4">
        <v>1837632500.28234</v>
      </c>
      <c r="N246" s="3">
        <v>8.3879977719835006E-2</v>
      </c>
      <c r="O246" s="5">
        <v>1.3493083715438843</v>
      </c>
      <c r="P246" s="3">
        <v>0.71473944187164307</v>
      </c>
    </row>
    <row r="247" spans="1:16" x14ac:dyDescent="0.25">
      <c r="A247" s="1">
        <v>2010</v>
      </c>
      <c r="B247" t="s">
        <v>17</v>
      </c>
      <c r="C247" t="s">
        <v>1718</v>
      </c>
      <c r="D247" t="s">
        <v>3414</v>
      </c>
      <c r="E247" t="s">
        <v>3469</v>
      </c>
      <c r="F247" t="s">
        <v>3488</v>
      </c>
      <c r="G247" s="4">
        <v>47.660934744268097</v>
      </c>
      <c r="H247" s="4">
        <v>15.714285714285699</v>
      </c>
      <c r="I247" s="4">
        <v>46.651785714285701</v>
      </c>
      <c r="J247" s="4">
        <v>64.845238095238102</v>
      </c>
      <c r="K247" s="4">
        <v>234642455.19141299</v>
      </c>
      <c r="L247" s="4">
        <v>3003477179.9566598</v>
      </c>
      <c r="M247" s="4">
        <v>1975561472.17416</v>
      </c>
      <c r="N247" s="3">
        <v>8.2615618098607999E-2</v>
      </c>
      <c r="O247" s="5">
        <v>1.451729416847229</v>
      </c>
      <c r="P247" s="3">
        <v>0.65775811672210693</v>
      </c>
    </row>
    <row r="248" spans="1:16" x14ac:dyDescent="0.25">
      <c r="A248" s="1">
        <v>2011</v>
      </c>
      <c r="B248" t="s">
        <v>17</v>
      </c>
      <c r="C248" t="s">
        <v>1718</v>
      </c>
      <c r="D248" t="s">
        <v>3414</v>
      </c>
      <c r="E248" t="s">
        <v>3469</v>
      </c>
      <c r="F248" t="s">
        <v>3488</v>
      </c>
      <c r="G248" s="4">
        <v>55.0310076181241</v>
      </c>
      <c r="H248" s="4">
        <v>19.745614035087701</v>
      </c>
      <c r="I248" s="4">
        <v>59.883040935672497</v>
      </c>
      <c r="J248" s="4">
        <v>66.851264428584003</v>
      </c>
      <c r="K248" s="4">
        <v>381657914.47861999</v>
      </c>
      <c r="L248" s="4">
        <v>3806077590.8262801</v>
      </c>
      <c r="M248" s="4">
        <v>2408732183.0457602</v>
      </c>
      <c r="N248" s="3">
        <v>9.9930536176256995E-2</v>
      </c>
      <c r="O248" s="5">
        <v>1.6673256158828735</v>
      </c>
      <c r="P248" s="3">
        <v>0.63286471366882324</v>
      </c>
    </row>
    <row r="249" spans="1:16" x14ac:dyDescent="0.25">
      <c r="A249" s="1">
        <v>2012</v>
      </c>
      <c r="B249" t="s">
        <v>17</v>
      </c>
      <c r="C249" t="s">
        <v>1718</v>
      </c>
      <c r="D249" t="s">
        <v>3414</v>
      </c>
      <c r="E249" t="s">
        <v>3469</v>
      </c>
      <c r="F249" t="s">
        <v>3488</v>
      </c>
      <c r="G249" s="4">
        <v>68.416870032563395</v>
      </c>
      <c r="H249" s="4">
        <v>44.152046783625799</v>
      </c>
      <c r="I249" s="4">
        <v>72.225662194702394</v>
      </c>
      <c r="J249" s="4">
        <v>75.9787310624653</v>
      </c>
      <c r="K249" s="4">
        <v>417202705.606664</v>
      </c>
      <c r="L249" s="4">
        <v>3669503596.9014502</v>
      </c>
      <c r="M249" s="4">
        <v>2230537335.1206999</v>
      </c>
      <c r="N249" s="3">
        <v>0.11424412250959699</v>
      </c>
      <c r="O249" s="5">
        <v>1.8820136785507202</v>
      </c>
      <c r="P249" s="3">
        <v>0.60785806179046631</v>
      </c>
    </row>
    <row r="250" spans="1:16" x14ac:dyDescent="0.25">
      <c r="A250" s="1">
        <v>2013</v>
      </c>
      <c r="B250" t="s">
        <v>17</v>
      </c>
      <c r="C250" t="s">
        <v>1718</v>
      </c>
      <c r="D250" t="s">
        <v>3414</v>
      </c>
      <c r="E250" t="s">
        <v>3469</v>
      </c>
      <c r="F250" t="s">
        <v>3488</v>
      </c>
      <c r="G250" s="4">
        <v>69.613627239654406</v>
      </c>
      <c r="H250" s="4">
        <v>38.4492753623189</v>
      </c>
      <c r="I250" s="4">
        <v>72.856174990321307</v>
      </c>
      <c r="J250" s="4">
        <v>81.304745877521697</v>
      </c>
      <c r="K250" s="4">
        <v>412179211.92797202</v>
      </c>
      <c r="L250" s="4">
        <v>3712646975.5246301</v>
      </c>
      <c r="M250" s="4">
        <v>2304043597.0289698</v>
      </c>
      <c r="N250" s="3">
        <v>0.117954675614119</v>
      </c>
      <c r="O250" s="5">
        <v>2.4013440608978271</v>
      </c>
      <c r="P250" s="3">
        <v>0.62059324979782104</v>
      </c>
    </row>
    <row r="251" spans="1:16" x14ac:dyDescent="0.25">
      <c r="A251" s="1">
        <v>2014</v>
      </c>
      <c r="B251" t="s">
        <v>17</v>
      </c>
      <c r="C251" t="s">
        <v>1718</v>
      </c>
      <c r="D251" t="s">
        <v>3414</v>
      </c>
      <c r="E251" t="s">
        <v>3469</v>
      </c>
      <c r="F251" t="s">
        <v>3488</v>
      </c>
      <c r="G251" s="4">
        <v>63.853954029318999</v>
      </c>
      <c r="H251" s="4">
        <v>36.603864734299499</v>
      </c>
      <c r="I251" s="4">
        <v>63.462962962962898</v>
      </c>
      <c r="J251" s="4">
        <v>77.948187956455897</v>
      </c>
      <c r="K251" s="4">
        <v>478211136.781555</v>
      </c>
      <c r="L251" s="4">
        <v>4297201188.1748304</v>
      </c>
      <c r="M251" s="4">
        <v>2652952048.6585898</v>
      </c>
      <c r="N251" s="3">
        <v>0.11765120751529</v>
      </c>
      <c r="O251" s="5">
        <v>2.6350903511047363</v>
      </c>
      <c r="P251" s="3">
        <v>0.6173674464225769</v>
      </c>
    </row>
    <row r="252" spans="1:16" x14ac:dyDescent="0.25">
      <c r="A252" s="1">
        <v>2015</v>
      </c>
      <c r="B252" t="s">
        <v>17</v>
      </c>
      <c r="C252" t="s">
        <v>1718</v>
      </c>
      <c r="D252" t="s">
        <v>3414</v>
      </c>
      <c r="E252" t="s">
        <v>3469</v>
      </c>
      <c r="F252" t="s">
        <v>3488</v>
      </c>
      <c r="G252" s="4">
        <v>73.540195115751303</v>
      </c>
      <c r="H252" s="4">
        <v>58.203991130820398</v>
      </c>
      <c r="I252" s="4">
        <v>76.622794767955995</v>
      </c>
      <c r="J252" s="4">
        <v>77.509177525571005</v>
      </c>
      <c r="K252" s="4">
        <v>578272459.03407502</v>
      </c>
      <c r="L252" s="4">
        <v>5871732548.5543499</v>
      </c>
      <c r="M252" s="4">
        <v>4455899324.3607597</v>
      </c>
      <c r="N252" s="3">
        <v>0.12326733697621101</v>
      </c>
      <c r="O252" s="5">
        <v>2.3886878490447998</v>
      </c>
      <c r="P252" s="3">
        <v>0.75887298583984375</v>
      </c>
    </row>
    <row r="253" spans="1:16" x14ac:dyDescent="0.25">
      <c r="A253" s="1">
        <v>2016</v>
      </c>
      <c r="B253" t="s">
        <v>17</v>
      </c>
      <c r="C253" t="s">
        <v>1718</v>
      </c>
      <c r="D253" t="s">
        <v>3414</v>
      </c>
      <c r="E253" t="s">
        <v>3469</v>
      </c>
      <c r="F253" t="s">
        <v>3488</v>
      </c>
      <c r="G253" s="4">
        <v>69.005093251799906</v>
      </c>
      <c r="H253" s="4">
        <v>61.313131313131301</v>
      </c>
      <c r="I253" s="4">
        <v>66.025058672117495</v>
      </c>
      <c r="J253" s="4">
        <v>76.427115716753093</v>
      </c>
      <c r="K253" s="4">
        <v>626430402.002563</v>
      </c>
      <c r="L253" s="4">
        <v>6139912685.8777599</v>
      </c>
      <c r="M253" s="4">
        <v>4615595106.8331499</v>
      </c>
      <c r="N253" s="3">
        <v>0.106012248373859</v>
      </c>
      <c r="O253" s="5">
        <v>2.5112924575805664</v>
      </c>
      <c r="P253" s="3">
        <v>0.75173628330230713</v>
      </c>
    </row>
    <row r="254" spans="1:16" x14ac:dyDescent="0.25">
      <c r="A254" s="1">
        <v>2017</v>
      </c>
      <c r="B254" t="s">
        <v>17</v>
      </c>
      <c r="C254" t="s">
        <v>1718</v>
      </c>
      <c r="D254" t="s">
        <v>3414</v>
      </c>
      <c r="E254" t="s">
        <v>3469</v>
      </c>
      <c r="F254" t="s">
        <v>3488</v>
      </c>
      <c r="G254" s="4">
        <v>73.982120126934603</v>
      </c>
      <c r="H254" s="4">
        <v>53.015607580824998</v>
      </c>
      <c r="I254" s="4">
        <v>81.104058604058594</v>
      </c>
      <c r="J254" s="4">
        <v>75.919050227440593</v>
      </c>
      <c r="K254" s="4">
        <v>669752588.25428295</v>
      </c>
      <c r="L254" s="4">
        <v>6406543076.0835304</v>
      </c>
      <c r="M254" s="4">
        <v>4593661371.0253897</v>
      </c>
      <c r="N254" s="3">
        <v>0.10513401134341401</v>
      </c>
      <c r="O254" s="5">
        <v>2.5013740062713623</v>
      </c>
      <c r="P254" s="3">
        <v>0.71702653169631958</v>
      </c>
    </row>
    <row r="255" spans="1:16" x14ac:dyDescent="0.25">
      <c r="A255" s="1">
        <v>2018</v>
      </c>
      <c r="B255" t="s">
        <v>17</v>
      </c>
      <c r="C255" t="s">
        <v>1718</v>
      </c>
      <c r="D255" t="s">
        <v>3414</v>
      </c>
      <c r="E255" t="s">
        <v>3469</v>
      </c>
      <c r="F255" t="s">
        <v>3488</v>
      </c>
      <c r="G255" s="4">
        <v>69.473295939348105</v>
      </c>
      <c r="H255" s="4">
        <v>43.337099811676097</v>
      </c>
      <c r="I255" s="4">
        <v>80.682539682539698</v>
      </c>
      <c r="J255" s="4">
        <v>69.090301511354198</v>
      </c>
      <c r="K255" s="4">
        <v>544345998.11989701</v>
      </c>
      <c r="L255" s="4">
        <v>6893366346.1609602</v>
      </c>
      <c r="M255" s="4">
        <v>5081799273.1256304</v>
      </c>
      <c r="N255" s="3">
        <v>8.3340482303323998E-2</v>
      </c>
      <c r="O255" s="5">
        <v>1.9085209369659424</v>
      </c>
      <c r="P255" s="3">
        <v>0.73720139265060425</v>
      </c>
    </row>
    <row r="256" spans="1:16" x14ac:dyDescent="0.25">
      <c r="A256" s="1">
        <v>2019</v>
      </c>
      <c r="B256" t="s">
        <v>17</v>
      </c>
      <c r="C256" t="s">
        <v>1718</v>
      </c>
      <c r="D256" t="s">
        <v>3414</v>
      </c>
      <c r="E256" t="s">
        <v>3469</v>
      </c>
      <c r="F256" t="s">
        <v>3488</v>
      </c>
      <c r="G256" s="4">
        <v>71.602917737861901</v>
      </c>
      <c r="H256" s="4">
        <v>46.149721149721202</v>
      </c>
      <c r="I256" s="4">
        <v>80.285430563210198</v>
      </c>
      <c r="J256" s="4">
        <v>73.910500641514105</v>
      </c>
      <c r="K256" s="4">
        <v>679300807.300807</v>
      </c>
      <c r="L256" s="4">
        <v>8873148473.1484699</v>
      </c>
      <c r="M256" s="4">
        <v>6750930150.93015</v>
      </c>
      <c r="N256" s="3">
        <v>8.8159120879561001E-2</v>
      </c>
      <c r="O256" s="5">
        <v>1.9157779216766357</v>
      </c>
      <c r="P256" s="3">
        <v>0.76082688570022583</v>
      </c>
    </row>
    <row r="257" spans="1:16" x14ac:dyDescent="0.25">
      <c r="A257" s="1">
        <v>2020</v>
      </c>
      <c r="B257" t="s">
        <v>17</v>
      </c>
      <c r="C257" t="s">
        <v>1718</v>
      </c>
      <c r="D257" t="s">
        <v>3414</v>
      </c>
      <c r="E257" t="s">
        <v>3469</v>
      </c>
      <c r="F257" t="s">
        <v>3488</v>
      </c>
      <c r="G257" s="4">
        <v>77.857036598225505</v>
      </c>
      <c r="H257" s="4">
        <v>70.843357567746196</v>
      </c>
      <c r="I257" s="4">
        <v>82.181740764641901</v>
      </c>
      <c r="J257" s="4">
        <v>76.174231113765302</v>
      </c>
      <c r="K257" s="4">
        <v>326808663.36291999</v>
      </c>
      <c r="L257" s="4">
        <v>12492373314.191799</v>
      </c>
      <c r="M257" s="4">
        <v>9568764407.8792992</v>
      </c>
      <c r="N257" s="3">
        <v>3.0807267522243002E-2</v>
      </c>
      <c r="O257" s="5">
        <v>1.607154369354248</v>
      </c>
      <c r="P257" s="3">
        <v>0.76596850156784058</v>
      </c>
    </row>
    <row r="258" spans="1:16" x14ac:dyDescent="0.25">
      <c r="A258" s="1">
        <v>2021</v>
      </c>
      <c r="B258" t="s">
        <v>17</v>
      </c>
      <c r="C258" t="s">
        <v>1718</v>
      </c>
      <c r="D258" t="s">
        <v>3414</v>
      </c>
      <c r="E258" t="s">
        <v>3469</v>
      </c>
      <c r="F258" t="s">
        <v>3488</v>
      </c>
      <c r="G258" s="4">
        <v>85.543557946743405</v>
      </c>
      <c r="H258" s="4">
        <v>75.579722458227195</v>
      </c>
      <c r="I258" s="4">
        <v>87.785985813379298</v>
      </c>
      <c r="J258" s="4">
        <v>87.834562251038193</v>
      </c>
      <c r="K258" s="4">
        <v>195397731.106929</v>
      </c>
      <c r="L258" s="4">
        <v>14489574038.944599</v>
      </c>
      <c r="M258" s="4">
        <v>11077386799.0313</v>
      </c>
      <c r="N258" s="3">
        <v>1.3926780193618E-2</v>
      </c>
      <c r="O258" s="5">
        <v>1.5100909471511841</v>
      </c>
      <c r="P258" s="3">
        <v>0.76450741291046143</v>
      </c>
    </row>
    <row r="259" spans="1:16" x14ac:dyDescent="0.25">
      <c r="A259" s="1">
        <v>2022</v>
      </c>
      <c r="B259" t="s">
        <v>17</v>
      </c>
      <c r="C259" t="s">
        <v>1718</v>
      </c>
      <c r="D259" t="s">
        <v>3414</v>
      </c>
      <c r="E259" t="s">
        <v>3469</v>
      </c>
      <c r="F259" t="s">
        <v>3488</v>
      </c>
      <c r="G259" s="4">
        <v>84.020791702747601</v>
      </c>
      <c r="H259" s="4">
        <v>77.627226463104407</v>
      </c>
      <c r="I259" s="4">
        <v>86.241873305236993</v>
      </c>
      <c r="J259" s="4">
        <v>84.5522763995818</v>
      </c>
      <c r="K259" s="4">
        <v>246571939.24379101</v>
      </c>
      <c r="L259" s="4">
        <v>13466913261.6092</v>
      </c>
      <c r="M259" s="4">
        <v>10343392658.7397</v>
      </c>
      <c r="N259" s="3">
        <v>1.8398984528478001E-2</v>
      </c>
      <c r="O259" s="5">
        <v>1.6270771026611328</v>
      </c>
      <c r="P259" s="3">
        <v>0.76805967092514038</v>
      </c>
    </row>
    <row r="260" spans="1:16" x14ac:dyDescent="0.25">
      <c r="A260" s="1">
        <v>2023</v>
      </c>
      <c r="B260" t="s">
        <v>17</v>
      </c>
      <c r="C260" t="s">
        <v>1718</v>
      </c>
      <c r="D260" t="s">
        <v>3414</v>
      </c>
      <c r="E260" t="s">
        <v>3469</v>
      </c>
      <c r="F260" t="s">
        <v>3488</v>
      </c>
      <c r="G260" s="4">
        <v>82.916794313858304</v>
      </c>
      <c r="H260" s="4">
        <v>76.093231585932401</v>
      </c>
      <c r="I260" s="4">
        <v>83.968691154039107</v>
      </c>
      <c r="J260" s="4">
        <v>85.066299469604203</v>
      </c>
      <c r="K260" s="4">
        <v>457287604.57287598</v>
      </c>
      <c r="L260" s="4">
        <v>14018731460.1873</v>
      </c>
      <c r="M260" s="4">
        <v>10803586308.0359</v>
      </c>
      <c r="N260" s="3">
        <v>3.3839194765283999E-2</v>
      </c>
      <c r="O260" s="5">
        <v>1.3840612173080444</v>
      </c>
      <c r="P260" s="3">
        <v>0.77065360546112061</v>
      </c>
    </row>
    <row r="261" spans="1:16" x14ac:dyDescent="0.25">
      <c r="A261" s="1">
        <v>2024</v>
      </c>
      <c r="B261" t="s">
        <v>17</v>
      </c>
      <c r="C261" t="s">
        <v>1718</v>
      </c>
      <c r="D261" t="s">
        <v>3414</v>
      </c>
      <c r="E261" t="s">
        <v>3469</v>
      </c>
      <c r="F261" t="s">
        <v>3488</v>
      </c>
      <c r="G261" s="4">
        <v>84.227144506066594</v>
      </c>
      <c r="H261" s="4">
        <v>78.659404261594105</v>
      </c>
      <c r="I261" s="4">
        <v>87.920299190343499</v>
      </c>
      <c r="J261" s="4">
        <v>82.579229007170596</v>
      </c>
      <c r="K261" s="4">
        <v>625829205.36291695</v>
      </c>
      <c r="L261" s="4">
        <v>13929983399.2253</v>
      </c>
      <c r="M261" s="4">
        <v>10244811424.5331</v>
      </c>
      <c r="N261" s="3">
        <v>4.4780818715682E-2</v>
      </c>
      <c r="O261" s="5">
        <v>1.2573297023773193</v>
      </c>
      <c r="P261" s="3">
        <v>0.7354503870010376</v>
      </c>
    </row>
    <row r="262" spans="1:16" x14ac:dyDescent="0.25">
      <c r="A262" s="1">
        <v>2011</v>
      </c>
      <c r="B262" t="s">
        <v>18</v>
      </c>
      <c r="C262" t="s">
        <v>1719</v>
      </c>
      <c r="D262" t="s">
        <v>3415</v>
      </c>
      <c r="E262" t="s">
        <v>3469</v>
      </c>
      <c r="F262" t="s">
        <v>3489</v>
      </c>
      <c r="G262" s="4">
        <v>43.6743192265982</v>
      </c>
      <c r="H262" s="4">
        <v>7.4534161490683202</v>
      </c>
      <c r="I262" s="4">
        <v>45.316878218528998</v>
      </c>
      <c r="J262" s="4">
        <v>66.930126002291004</v>
      </c>
      <c r="K262" s="4">
        <v>191983187.72332001</v>
      </c>
      <c r="L262" s="4">
        <v>1210263956.87465</v>
      </c>
      <c r="M262" s="4">
        <v>357753475.01910502</v>
      </c>
      <c r="N262" s="3">
        <v>0.17480225967451399</v>
      </c>
      <c r="O262" s="5">
        <v>2.9653306007385254</v>
      </c>
      <c r="P262" s="3">
        <v>0.2955995500087738</v>
      </c>
    </row>
    <row r="263" spans="1:16" x14ac:dyDescent="0.25">
      <c r="A263" s="1">
        <v>2012</v>
      </c>
      <c r="B263" t="s">
        <v>18</v>
      </c>
      <c r="C263" t="s">
        <v>1719</v>
      </c>
      <c r="D263" t="s">
        <v>3415</v>
      </c>
      <c r="E263" t="s">
        <v>3469</v>
      </c>
      <c r="F263" t="s">
        <v>3489</v>
      </c>
      <c r="G263" s="4">
        <v>41.355314976883498</v>
      </c>
      <c r="H263" s="4">
        <v>7.9877112135176702</v>
      </c>
      <c r="I263" s="4">
        <v>41.237336428872901</v>
      </c>
      <c r="J263" s="4">
        <v>64.8633879781421</v>
      </c>
      <c r="K263" s="4">
        <v>328845318.60768098</v>
      </c>
      <c r="L263" s="4">
        <v>1691588591.75612</v>
      </c>
      <c r="M263" s="4">
        <v>729664329.58987403</v>
      </c>
      <c r="N263" s="3">
        <v>0.22651613553500399</v>
      </c>
      <c r="O263" s="5">
        <v>3.2303674221038818</v>
      </c>
      <c r="P263" s="3">
        <v>0.43134856224060059</v>
      </c>
    </row>
    <row r="264" spans="1:16" x14ac:dyDescent="0.25">
      <c r="A264" s="1">
        <v>2013</v>
      </c>
      <c r="B264" t="s">
        <v>18</v>
      </c>
      <c r="C264" t="s">
        <v>1719</v>
      </c>
      <c r="D264" t="s">
        <v>3415</v>
      </c>
      <c r="E264" t="s">
        <v>3469</v>
      </c>
      <c r="F264" t="s">
        <v>3489</v>
      </c>
      <c r="G264" s="4">
        <v>43.715489359160301</v>
      </c>
      <c r="H264" s="4">
        <v>8.3297529538131005</v>
      </c>
      <c r="I264" s="4">
        <v>50.6336805555555</v>
      </c>
      <c r="J264" s="4">
        <v>59.645593869731798</v>
      </c>
      <c r="K264" s="4">
        <v>357302832.38017899</v>
      </c>
      <c r="L264" s="4">
        <v>1807035636.5303099</v>
      </c>
      <c r="M264" s="4">
        <v>768357344.50034904</v>
      </c>
      <c r="N264" s="3">
        <v>0.20353063343717601</v>
      </c>
      <c r="O264" s="5">
        <v>2.4987843036651611</v>
      </c>
      <c r="P264" s="3">
        <v>0.42520320415496826</v>
      </c>
    </row>
    <row r="265" spans="1:16" x14ac:dyDescent="0.25">
      <c r="A265" s="1">
        <v>2014</v>
      </c>
      <c r="B265" t="s">
        <v>18</v>
      </c>
      <c r="C265" t="s">
        <v>1719</v>
      </c>
      <c r="D265" t="s">
        <v>3415</v>
      </c>
      <c r="E265" t="s">
        <v>3469</v>
      </c>
      <c r="F265" t="s">
        <v>3489</v>
      </c>
      <c r="G265" s="4">
        <v>53.872479242435197</v>
      </c>
      <c r="H265" s="4">
        <v>20.280740501328701</v>
      </c>
      <c r="I265" s="4">
        <v>67.571364270260901</v>
      </c>
      <c r="J265" s="4">
        <v>59.882565492321604</v>
      </c>
      <c r="K265" s="4">
        <v>217749703.615886</v>
      </c>
      <c r="L265" s="4">
        <v>2350048162.4184899</v>
      </c>
      <c r="M265" s="4">
        <v>1035399377.5933599</v>
      </c>
      <c r="N265" s="3">
        <v>0.110065543071161</v>
      </c>
      <c r="O265" s="5">
        <v>1.5795408487319946</v>
      </c>
      <c r="P265" s="3">
        <v>0.44058644771575928</v>
      </c>
    </row>
    <row r="266" spans="1:16" x14ac:dyDescent="0.25">
      <c r="A266" s="1">
        <v>2015</v>
      </c>
      <c r="B266" t="s">
        <v>18</v>
      </c>
      <c r="C266" t="s">
        <v>1719</v>
      </c>
      <c r="D266" t="s">
        <v>3415</v>
      </c>
      <c r="E266" t="s">
        <v>3469</v>
      </c>
      <c r="F266" t="s">
        <v>3489</v>
      </c>
      <c r="G266" s="4">
        <v>55.969565275808499</v>
      </c>
      <c r="H266" s="4">
        <v>18.707744736986701</v>
      </c>
      <c r="I266" s="4">
        <v>66.535508211643503</v>
      </c>
      <c r="J266" s="4">
        <v>68.551912568306093</v>
      </c>
      <c r="K266" s="4">
        <v>151035804.45958701</v>
      </c>
      <c r="L266" s="4">
        <v>1830453563.7149</v>
      </c>
      <c r="M266" s="4">
        <v>896252243.48249304</v>
      </c>
      <c r="N266" s="3">
        <v>8.0336555964564002E-2</v>
      </c>
      <c r="O266" s="5">
        <v>1.3288636207580566</v>
      </c>
      <c r="P266" s="3">
        <v>0.48963397741317749</v>
      </c>
    </row>
    <row r="267" spans="1:16" x14ac:dyDescent="0.25">
      <c r="A267" s="1">
        <v>2016</v>
      </c>
      <c r="B267" t="s">
        <v>18</v>
      </c>
      <c r="C267" t="s">
        <v>1719</v>
      </c>
      <c r="D267" t="s">
        <v>3415</v>
      </c>
      <c r="E267" t="s">
        <v>3469</v>
      </c>
      <c r="F267" t="s">
        <v>3489</v>
      </c>
      <c r="G267" s="4">
        <v>60.453162053781597</v>
      </c>
      <c r="H267" s="4">
        <v>32.0087619936034</v>
      </c>
      <c r="I267" s="4">
        <v>68.305736291488202</v>
      </c>
      <c r="J267" s="4">
        <v>70.3303972366149</v>
      </c>
      <c r="K267" s="4">
        <v>117105877.490413</v>
      </c>
      <c r="L267" s="4">
        <v>1641701938.7528601</v>
      </c>
      <c r="M267" s="4">
        <v>734246197.88597095</v>
      </c>
      <c r="N267" s="3">
        <v>6.7226152291400998E-2</v>
      </c>
      <c r="O267" s="5">
        <v>1.3852009773254395</v>
      </c>
      <c r="P267" s="3">
        <v>0.4472469687461853</v>
      </c>
    </row>
    <row r="268" spans="1:16" x14ac:dyDescent="0.25">
      <c r="A268" s="1">
        <v>2017</v>
      </c>
      <c r="B268" t="s">
        <v>18</v>
      </c>
      <c r="C268" t="s">
        <v>1719</v>
      </c>
      <c r="D268" t="s">
        <v>3415</v>
      </c>
      <c r="E268" t="s">
        <v>3469</v>
      </c>
      <c r="F268" t="s">
        <v>3489</v>
      </c>
      <c r="G268" s="4">
        <v>59.040441553439798</v>
      </c>
      <c r="H268" s="4">
        <v>40.966430050280998</v>
      </c>
      <c r="I268" s="4">
        <v>62.158360436930401</v>
      </c>
      <c r="J268" s="4">
        <v>67.503750982400206</v>
      </c>
      <c r="K268" s="4">
        <v>133795081.46701699</v>
      </c>
      <c r="L268" s="4">
        <v>1639714407.7622499</v>
      </c>
      <c r="M268" s="4">
        <v>735644108.13449705</v>
      </c>
      <c r="N268" s="3">
        <v>8.1685877284898997E-2</v>
      </c>
      <c r="O268" s="5">
        <v>1.8888713121414185</v>
      </c>
      <c r="P268" s="3">
        <v>0.44864159822463989</v>
      </c>
    </row>
    <row r="269" spans="1:16" x14ac:dyDescent="0.25">
      <c r="A269" s="1">
        <v>2018</v>
      </c>
      <c r="B269" t="s">
        <v>18</v>
      </c>
      <c r="C269" t="s">
        <v>1719</v>
      </c>
      <c r="D269" t="s">
        <v>3415</v>
      </c>
      <c r="E269" t="s">
        <v>3469</v>
      </c>
      <c r="F269" t="s">
        <v>3489</v>
      </c>
      <c r="G269" s="4">
        <v>51.6684524700038</v>
      </c>
      <c r="H269" s="4">
        <v>40.7305915322275</v>
      </c>
      <c r="I269" s="4">
        <v>61.688685361790398</v>
      </c>
      <c r="J269" s="4">
        <v>46.245462140199002</v>
      </c>
      <c r="K269" s="4">
        <v>159088466.086209</v>
      </c>
      <c r="L269" s="4">
        <v>1580365780.62376</v>
      </c>
      <c r="M269" s="4">
        <v>718892523.14921498</v>
      </c>
      <c r="N269" s="3">
        <v>9.8481427790583997E-2</v>
      </c>
      <c r="O269" s="5">
        <v>2.2229061126708984</v>
      </c>
      <c r="P269" s="3">
        <v>0.45488995313644409</v>
      </c>
    </row>
    <row r="270" spans="1:16" x14ac:dyDescent="0.25">
      <c r="A270" s="1">
        <v>2019</v>
      </c>
      <c r="B270" t="s">
        <v>18</v>
      </c>
      <c r="C270" t="s">
        <v>1719</v>
      </c>
      <c r="D270" t="s">
        <v>3415</v>
      </c>
      <c r="E270" t="s">
        <v>3469</v>
      </c>
      <c r="F270" t="s">
        <v>3489</v>
      </c>
      <c r="G270" s="4">
        <v>65.828344429820902</v>
      </c>
      <c r="H270" s="4">
        <v>45.812533037713102</v>
      </c>
      <c r="I270" s="4">
        <v>82.940823664011404</v>
      </c>
      <c r="J270" s="4">
        <v>57.973466716164197</v>
      </c>
      <c r="K270" s="4">
        <v>183192517.238444</v>
      </c>
      <c r="L270" s="4">
        <v>1545571919.0715401</v>
      </c>
      <c r="M270" s="4">
        <v>777148775.57390499</v>
      </c>
      <c r="N270" s="3">
        <v>0.121895444890253</v>
      </c>
      <c r="O270" s="5">
        <v>2.198577880859375</v>
      </c>
      <c r="P270" s="3">
        <v>0.50282275676727295</v>
      </c>
    </row>
    <row r="271" spans="1:16" x14ac:dyDescent="0.25">
      <c r="A271" s="1">
        <v>2020</v>
      </c>
      <c r="B271" t="s">
        <v>18</v>
      </c>
      <c r="C271" t="s">
        <v>1719</v>
      </c>
      <c r="D271" t="s">
        <v>3415</v>
      </c>
      <c r="E271" t="s">
        <v>3469</v>
      </c>
      <c r="F271" t="s">
        <v>3489</v>
      </c>
      <c r="G271" s="4">
        <v>72.154745231365197</v>
      </c>
      <c r="H271" s="4">
        <v>53.961349238268703</v>
      </c>
      <c r="I271" s="4">
        <v>78.048929869430594</v>
      </c>
      <c r="J271" s="4">
        <v>77.358664277893894</v>
      </c>
      <c r="K271" s="4">
        <v>171902895.109786</v>
      </c>
      <c r="L271" s="4">
        <v>1798047840.7843001</v>
      </c>
      <c r="M271" s="4">
        <v>1116693967.44765</v>
      </c>
      <c r="N271" s="3">
        <v>0.109678050689891</v>
      </c>
      <c r="O271" s="5">
        <v>1.5362656116485596</v>
      </c>
      <c r="P271" s="3">
        <v>0.6210591197013855</v>
      </c>
    </row>
    <row r="272" spans="1:16" x14ac:dyDescent="0.25">
      <c r="A272" s="1">
        <v>2021</v>
      </c>
      <c r="B272" t="s">
        <v>18</v>
      </c>
      <c r="C272" t="s">
        <v>1719</v>
      </c>
      <c r="D272" t="s">
        <v>3415</v>
      </c>
      <c r="E272" t="s">
        <v>3469</v>
      </c>
      <c r="F272" t="s">
        <v>3489</v>
      </c>
      <c r="G272" s="4">
        <v>72.036205737100502</v>
      </c>
      <c r="H272" s="4">
        <v>53.334210386962702</v>
      </c>
      <c r="I272" s="4">
        <v>74.325651675311903</v>
      </c>
      <c r="J272" s="4">
        <v>82.202199338927002</v>
      </c>
      <c r="K272" s="4">
        <v>203497204.666991</v>
      </c>
      <c r="L272" s="4">
        <v>1885026737.9679101</v>
      </c>
      <c r="M272" s="4">
        <v>1072633082.15848</v>
      </c>
      <c r="N272" s="3">
        <v>9.8994900598624994E-2</v>
      </c>
      <c r="O272" s="5">
        <v>2.4508306980133057</v>
      </c>
      <c r="P272" s="3">
        <v>0.56902801990509033</v>
      </c>
    </row>
    <row r="273" spans="1:16" x14ac:dyDescent="0.25">
      <c r="A273" s="1">
        <v>2022</v>
      </c>
      <c r="B273" t="s">
        <v>18</v>
      </c>
      <c r="C273" t="s">
        <v>1719</v>
      </c>
      <c r="D273" t="s">
        <v>3415</v>
      </c>
      <c r="E273" t="s">
        <v>3469</v>
      </c>
      <c r="F273" t="s">
        <v>3489</v>
      </c>
      <c r="G273" s="4">
        <v>69.453564210429207</v>
      </c>
      <c r="H273" s="4">
        <v>51.100810581270402</v>
      </c>
      <c r="I273" s="4">
        <v>72.700410173950004</v>
      </c>
      <c r="J273" s="4">
        <v>78.151744130786</v>
      </c>
      <c r="K273" s="4">
        <v>258882489.34101301</v>
      </c>
      <c r="L273" s="4">
        <v>2127459047.04914</v>
      </c>
      <c r="M273" s="4">
        <v>1281696461.9642501</v>
      </c>
      <c r="N273" s="3">
        <v>0.12997108415637099</v>
      </c>
      <c r="O273" s="5">
        <v>2.8813838958740234</v>
      </c>
      <c r="P273" s="3">
        <v>0.60245412588119507</v>
      </c>
    </row>
    <row r="274" spans="1:16" x14ac:dyDescent="0.25">
      <c r="A274" s="1">
        <v>2023</v>
      </c>
      <c r="B274" t="s">
        <v>18</v>
      </c>
      <c r="C274" t="s">
        <v>1719</v>
      </c>
      <c r="D274" t="s">
        <v>3415</v>
      </c>
      <c r="E274" t="s">
        <v>3469</v>
      </c>
      <c r="F274" t="s">
        <v>3489</v>
      </c>
      <c r="G274" s="4">
        <v>66.936842751962701</v>
      </c>
      <c r="H274" s="4">
        <v>48.533050547896799</v>
      </c>
      <c r="I274" s="4">
        <v>75.599746169904805</v>
      </c>
      <c r="J274" s="4">
        <v>68.7502318163273</v>
      </c>
      <c r="K274" s="4">
        <v>293604476.26496601</v>
      </c>
      <c r="L274" s="4">
        <v>2226166362.4999199</v>
      </c>
      <c r="M274" s="4">
        <v>1304841933.56463</v>
      </c>
      <c r="N274" s="3">
        <v>0.142267139594772</v>
      </c>
      <c r="O274" s="5">
        <v>2.3831753730773926</v>
      </c>
      <c r="P274" s="3">
        <v>0.58613854646682739</v>
      </c>
    </row>
    <row r="275" spans="1:16" x14ac:dyDescent="0.25">
      <c r="A275" s="1">
        <v>2024</v>
      </c>
      <c r="B275" t="s">
        <v>18</v>
      </c>
      <c r="C275" t="s">
        <v>1719</v>
      </c>
      <c r="D275" t="s">
        <v>3415</v>
      </c>
      <c r="E275" t="s">
        <v>3469</v>
      </c>
      <c r="F275" t="s">
        <v>3489</v>
      </c>
      <c r="G275" s="4">
        <v>73.936249949611295</v>
      </c>
      <c r="H275" s="4">
        <v>57.0013521845867</v>
      </c>
      <c r="I275" s="4">
        <v>76.136364253643904</v>
      </c>
      <c r="J275" s="4">
        <v>82.979421218864701</v>
      </c>
      <c r="K275" s="4">
        <v>307660204.36775798</v>
      </c>
      <c r="L275" s="4">
        <v>2410287510.3520699</v>
      </c>
      <c r="M275" s="4">
        <v>1629790480.66201</v>
      </c>
      <c r="N275" s="3">
        <v>0.13429543287363199</v>
      </c>
      <c r="O275" s="5">
        <v>2.3960883617401123</v>
      </c>
      <c r="P275" s="3">
        <v>0.67618095874786377</v>
      </c>
    </row>
    <row r="276" spans="1:16" x14ac:dyDescent="0.25">
      <c r="A276" s="1">
        <v>2009</v>
      </c>
      <c r="B276" t="s">
        <v>19</v>
      </c>
      <c r="C276" t="s">
        <v>1720</v>
      </c>
      <c r="D276" t="s">
        <v>3405</v>
      </c>
      <c r="E276" t="s">
        <v>3469</v>
      </c>
      <c r="F276" t="s">
        <v>3490</v>
      </c>
      <c r="G276" s="4">
        <v>48.328333390975601</v>
      </c>
      <c r="H276" s="4">
        <v>40.287751927722802</v>
      </c>
      <c r="I276" s="4">
        <v>39.871126414166199</v>
      </c>
      <c r="J276" s="4">
        <v>75.203205312390295</v>
      </c>
      <c r="K276" s="4">
        <v>344975685.908593</v>
      </c>
      <c r="L276" s="4">
        <v>4442757810.1168098</v>
      </c>
      <c r="M276" s="4">
        <v>1818215830.17818</v>
      </c>
      <c r="N276" s="3">
        <v>7.7886708033064994E-2</v>
      </c>
      <c r="O276" s="5">
        <v>0.91634130477905273</v>
      </c>
      <c r="P276" s="3">
        <v>0.40925386548042297</v>
      </c>
    </row>
    <row r="277" spans="1:16" x14ac:dyDescent="0.25">
      <c r="A277" s="1">
        <v>2010</v>
      </c>
      <c r="B277" t="s">
        <v>19</v>
      </c>
      <c r="C277" t="s">
        <v>1720</v>
      </c>
      <c r="D277" t="s">
        <v>3405</v>
      </c>
      <c r="E277" t="s">
        <v>3469</v>
      </c>
      <c r="F277" t="s">
        <v>3490</v>
      </c>
      <c r="G277" s="4">
        <v>43.147442823803701</v>
      </c>
      <c r="H277" s="4">
        <v>38.462156946826802</v>
      </c>
      <c r="I277" s="4">
        <v>38.6254963434505</v>
      </c>
      <c r="J277" s="4">
        <v>58.0833333333333</v>
      </c>
      <c r="K277" s="4">
        <v>478377716.55953503</v>
      </c>
      <c r="L277" s="4">
        <v>5398107335.9861298</v>
      </c>
      <c r="M277" s="4">
        <v>2252922150.80094</v>
      </c>
      <c r="N277" s="3">
        <v>9.1551530320643004E-2</v>
      </c>
      <c r="O277" s="5">
        <v>1.1506996154785156</v>
      </c>
      <c r="P277" s="3">
        <v>0.41735407710075378</v>
      </c>
    </row>
    <row r="278" spans="1:16" x14ac:dyDescent="0.25">
      <c r="A278" s="1">
        <v>2011</v>
      </c>
      <c r="B278" t="s">
        <v>19</v>
      </c>
      <c r="C278" t="s">
        <v>1720</v>
      </c>
      <c r="D278" t="s">
        <v>3405</v>
      </c>
      <c r="E278" t="s">
        <v>3469</v>
      </c>
      <c r="F278" t="s">
        <v>3490</v>
      </c>
      <c r="G278" s="4">
        <v>37.0474716634399</v>
      </c>
      <c r="H278" s="4">
        <v>30.453023632027499</v>
      </c>
      <c r="I278" s="4">
        <v>34.377270358578798</v>
      </c>
      <c r="J278" s="4">
        <v>51.481187769847601</v>
      </c>
      <c r="K278" s="4">
        <v>621014314.92842495</v>
      </c>
      <c r="L278" s="4">
        <v>4970407975.4601202</v>
      </c>
      <c r="M278" s="4">
        <v>2702437627.8118601</v>
      </c>
      <c r="N278" s="3">
        <v>0.11965471154512999</v>
      </c>
      <c r="O278" s="5">
        <v>1.1974518299102783</v>
      </c>
      <c r="P278" s="3">
        <v>0.54370540380477905</v>
      </c>
    </row>
    <row r="279" spans="1:16" x14ac:dyDescent="0.25">
      <c r="A279" s="1">
        <v>2012</v>
      </c>
      <c r="B279" t="s">
        <v>19</v>
      </c>
      <c r="C279" t="s">
        <v>1720</v>
      </c>
      <c r="D279" t="s">
        <v>3405</v>
      </c>
      <c r="E279" t="s">
        <v>3469</v>
      </c>
      <c r="F279" t="s">
        <v>3490</v>
      </c>
      <c r="G279" s="4">
        <v>36.570605993592899</v>
      </c>
      <c r="H279" s="4">
        <v>35.039078686264801</v>
      </c>
      <c r="I279" s="4">
        <v>26.089144500359399</v>
      </c>
      <c r="J279" s="4">
        <v>57.508785707274001</v>
      </c>
      <c r="K279" s="4">
        <v>174652615.387813</v>
      </c>
      <c r="L279" s="4">
        <v>5597268730.7080698</v>
      </c>
      <c r="M279" s="4">
        <v>3352827404.15095</v>
      </c>
      <c r="N279" s="3">
        <v>3.2800624982005998E-2</v>
      </c>
      <c r="O279" s="5">
        <v>1.5620731115341187</v>
      </c>
      <c r="P279" s="3">
        <v>0.59901136159896851</v>
      </c>
    </row>
    <row r="280" spans="1:16" x14ac:dyDescent="0.25">
      <c r="A280" s="1">
        <v>2013</v>
      </c>
      <c r="B280" t="s">
        <v>19</v>
      </c>
      <c r="C280" t="s">
        <v>1720</v>
      </c>
      <c r="D280" t="s">
        <v>3405</v>
      </c>
      <c r="E280" t="s">
        <v>3469</v>
      </c>
      <c r="F280" t="s">
        <v>3490</v>
      </c>
      <c r="G280" s="4">
        <v>39.519131231655997</v>
      </c>
      <c r="H280" s="4">
        <v>37.501972386587802</v>
      </c>
      <c r="I280" s="4">
        <v>25.502852325911501</v>
      </c>
      <c r="J280" s="4">
        <v>67.473328253000602</v>
      </c>
      <c r="K280" s="4">
        <v>763992477.45017695</v>
      </c>
      <c r="L280" s="4">
        <v>5366385610.8952198</v>
      </c>
      <c r="M280" s="4">
        <v>3051657813.1127701</v>
      </c>
      <c r="N280" s="3">
        <v>0.15029475283667099</v>
      </c>
      <c r="O280" s="5">
        <v>1.4677841663360596</v>
      </c>
      <c r="P280" s="3">
        <v>0.56866168975830078</v>
      </c>
    </row>
    <row r="281" spans="1:16" x14ac:dyDescent="0.25">
      <c r="A281" s="1">
        <v>2014</v>
      </c>
      <c r="B281" t="s">
        <v>19</v>
      </c>
      <c r="C281" t="s">
        <v>1720</v>
      </c>
      <c r="D281" t="s">
        <v>3405</v>
      </c>
      <c r="E281" t="s">
        <v>3469</v>
      </c>
      <c r="F281" t="s">
        <v>3490</v>
      </c>
      <c r="G281" s="4">
        <v>42.483882813706899</v>
      </c>
      <c r="H281" s="4">
        <v>40.253277637718902</v>
      </c>
      <c r="I281" s="4">
        <v>32.009817910184701</v>
      </c>
      <c r="J281" s="4">
        <v>64.434186149771094</v>
      </c>
      <c r="K281" s="4">
        <v>132150879.285137</v>
      </c>
      <c r="L281" s="4">
        <v>4188986269.5929899</v>
      </c>
      <c r="M281" s="4">
        <v>2120366089.73364</v>
      </c>
      <c r="N281" s="3">
        <v>2.9022358504543998E-2</v>
      </c>
      <c r="O281" s="5">
        <v>2.3072173595428467</v>
      </c>
      <c r="P281" s="3">
        <v>0.5061764121055603</v>
      </c>
    </row>
    <row r="282" spans="1:16" x14ac:dyDescent="0.25">
      <c r="A282" s="1">
        <v>2015</v>
      </c>
      <c r="B282" t="s">
        <v>19</v>
      </c>
      <c r="C282" t="s">
        <v>1720</v>
      </c>
      <c r="D282" t="s">
        <v>3405</v>
      </c>
      <c r="E282" t="s">
        <v>3469</v>
      </c>
      <c r="F282" t="s">
        <v>3490</v>
      </c>
      <c r="G282" s="4">
        <v>43.728012202166902</v>
      </c>
      <c r="H282" s="4">
        <v>39.844216647342002</v>
      </c>
      <c r="I282" s="4">
        <v>34.659397134699802</v>
      </c>
      <c r="J282" s="4">
        <v>65.596609219560094</v>
      </c>
      <c r="K282" s="4">
        <v>592421630.03702998</v>
      </c>
      <c r="L282" s="4">
        <v>3713700284.45259</v>
      </c>
      <c r="M282" s="4">
        <v>1685571487.81073</v>
      </c>
      <c r="N282" s="3">
        <v>0.15915237301841301</v>
      </c>
      <c r="O282" s="5">
        <v>2.4479079246520996</v>
      </c>
      <c r="P282" s="3">
        <v>0.45387923717498779</v>
      </c>
    </row>
    <row r="283" spans="1:16" x14ac:dyDescent="0.25">
      <c r="A283" s="1">
        <v>2016</v>
      </c>
      <c r="B283" t="s">
        <v>19</v>
      </c>
      <c r="C283" t="s">
        <v>1720</v>
      </c>
      <c r="D283" t="s">
        <v>3405</v>
      </c>
      <c r="E283" t="s">
        <v>3469</v>
      </c>
      <c r="F283" t="s">
        <v>3490</v>
      </c>
      <c r="G283" s="4">
        <v>43.7233176005385</v>
      </c>
      <c r="H283" s="4">
        <v>39.378588723152802</v>
      </c>
      <c r="I283" s="4">
        <v>37.9357476556332</v>
      </c>
      <c r="J283" s="4">
        <v>60.416753022452497</v>
      </c>
      <c r="K283" s="4">
        <v>676120490.62049103</v>
      </c>
      <c r="L283" s="4">
        <v>3825926406.9264102</v>
      </c>
      <c r="M283" s="4">
        <v>1798354256.85426</v>
      </c>
      <c r="N283" s="3">
        <v>0.18008268095767699</v>
      </c>
      <c r="O283" s="5">
        <v>1.9681936502456665</v>
      </c>
      <c r="P283" s="3">
        <v>0.47004413604736328</v>
      </c>
    </row>
    <row r="284" spans="1:16" x14ac:dyDescent="0.25">
      <c r="A284" s="1">
        <v>2017</v>
      </c>
      <c r="B284" t="s">
        <v>19</v>
      </c>
      <c r="C284" t="s">
        <v>1720</v>
      </c>
      <c r="D284" t="s">
        <v>3405</v>
      </c>
      <c r="E284" t="s">
        <v>3469</v>
      </c>
      <c r="F284" t="s">
        <v>3490</v>
      </c>
      <c r="G284" s="4">
        <v>44.112241797936598</v>
      </c>
      <c r="H284" s="4">
        <v>33.687546902580003</v>
      </c>
      <c r="I284" s="4">
        <v>43.688814585200703</v>
      </c>
      <c r="J284" s="4">
        <v>60.156906173839197</v>
      </c>
      <c r="K284" s="4">
        <v>754741046.42364001</v>
      </c>
      <c r="L284" s="4">
        <v>4957695278.06598</v>
      </c>
      <c r="M284" s="4">
        <v>2533227500.0194998</v>
      </c>
      <c r="N284" s="3">
        <v>0.165980239757337</v>
      </c>
      <c r="O284" s="5">
        <v>1.9083395004272461</v>
      </c>
      <c r="P284" s="3">
        <v>0.51096880435943604</v>
      </c>
    </row>
    <row r="285" spans="1:16" x14ac:dyDescent="0.25">
      <c r="A285" s="1">
        <v>2018</v>
      </c>
      <c r="B285" t="s">
        <v>19</v>
      </c>
      <c r="C285" t="s">
        <v>1720</v>
      </c>
      <c r="D285" t="s">
        <v>3405</v>
      </c>
      <c r="E285" t="s">
        <v>3469</v>
      </c>
      <c r="F285" t="s">
        <v>3490</v>
      </c>
      <c r="G285" s="4">
        <v>69.4386147103734</v>
      </c>
      <c r="H285" s="4">
        <v>47.998963359912203</v>
      </c>
      <c r="I285" s="4">
        <v>78.328520482069493</v>
      </c>
      <c r="J285" s="4">
        <v>85.029771398192494</v>
      </c>
      <c r="K285" s="4">
        <v>579137060.84700799</v>
      </c>
      <c r="L285" s="4">
        <v>4742304601.5902596</v>
      </c>
      <c r="M285" s="4">
        <v>2353351801.7255998</v>
      </c>
      <c r="N285" s="3">
        <v>0.12559762430841701</v>
      </c>
      <c r="O285" s="5">
        <v>1.4840325117111206</v>
      </c>
      <c r="P285" s="3">
        <v>0.49624645709991455</v>
      </c>
    </row>
    <row r="286" spans="1:16" x14ac:dyDescent="0.25">
      <c r="A286" s="1">
        <v>2019</v>
      </c>
      <c r="B286" t="s">
        <v>19</v>
      </c>
      <c r="C286" t="s">
        <v>1720</v>
      </c>
      <c r="D286" t="s">
        <v>3405</v>
      </c>
      <c r="E286" t="s">
        <v>3469</v>
      </c>
      <c r="F286" t="s">
        <v>3490</v>
      </c>
      <c r="G286" s="4">
        <v>72.523880974163305</v>
      </c>
      <c r="H286" s="4">
        <v>60.224210387456601</v>
      </c>
      <c r="I286" s="4">
        <v>76.834095368955602</v>
      </c>
      <c r="J286" s="4">
        <v>82.876848830620801</v>
      </c>
      <c r="K286" s="4">
        <v>413448711.64782703</v>
      </c>
      <c r="L286" s="4">
        <v>5860450747.7357302</v>
      </c>
      <c r="M286" s="4">
        <v>3564218914.5545201</v>
      </c>
      <c r="N286" s="3">
        <v>7.8127783022412994E-2</v>
      </c>
      <c r="O286" s="5">
        <v>1.6238173246383667</v>
      </c>
      <c r="P286" s="3">
        <v>0.60818171501159668</v>
      </c>
    </row>
    <row r="287" spans="1:16" x14ac:dyDescent="0.25">
      <c r="A287" s="1">
        <v>2020</v>
      </c>
      <c r="B287" t="s">
        <v>19</v>
      </c>
      <c r="C287" t="s">
        <v>1720</v>
      </c>
      <c r="D287" t="s">
        <v>3405</v>
      </c>
      <c r="E287" t="s">
        <v>3469</v>
      </c>
      <c r="F287" t="s">
        <v>3490</v>
      </c>
      <c r="G287" s="4">
        <v>70.515101429541005</v>
      </c>
      <c r="H287" s="4">
        <v>57.834356344817898</v>
      </c>
      <c r="I287" s="4">
        <v>72.133166318937597</v>
      </c>
      <c r="J287" s="4">
        <v>86.227978501045101</v>
      </c>
      <c r="K287" s="4">
        <v>-146340337.45989501</v>
      </c>
      <c r="L287" s="4">
        <v>5665879311.5387297</v>
      </c>
      <c r="M287" s="4">
        <v>3184787375.64534</v>
      </c>
      <c r="N287" s="3">
        <v>-2.4212273662342E-2</v>
      </c>
      <c r="O287" s="5">
        <v>1.5257973670959473</v>
      </c>
      <c r="P287" s="3">
        <v>0.5620993971824646</v>
      </c>
    </row>
    <row r="288" spans="1:16" x14ac:dyDescent="0.25">
      <c r="A288" s="1">
        <v>2021</v>
      </c>
      <c r="B288" t="s">
        <v>19</v>
      </c>
      <c r="C288" t="s">
        <v>1720</v>
      </c>
      <c r="D288" t="s">
        <v>3405</v>
      </c>
      <c r="E288" t="s">
        <v>3469</v>
      </c>
      <c r="F288" t="s">
        <v>3490</v>
      </c>
      <c r="G288" s="4">
        <v>68.842580817371598</v>
      </c>
      <c r="H288" s="4">
        <v>56.561581097624497</v>
      </c>
      <c r="I288" s="4">
        <v>68.012557240892605</v>
      </c>
      <c r="J288" s="4">
        <v>88.334922451055206</v>
      </c>
      <c r="K288" s="4">
        <v>626247812.92425597</v>
      </c>
      <c r="L288" s="4">
        <v>6427788385.4480495</v>
      </c>
      <c r="M288" s="4">
        <v>3998010759.3236599</v>
      </c>
      <c r="N288" s="3">
        <v>0.106377599782953</v>
      </c>
      <c r="O288" s="5">
        <v>1.4081889390945435</v>
      </c>
      <c r="P288" s="3">
        <v>0.62198853492736816</v>
      </c>
    </row>
    <row r="289" spans="1:16" x14ac:dyDescent="0.25">
      <c r="A289" s="1">
        <v>2022</v>
      </c>
      <c r="B289" t="s">
        <v>19</v>
      </c>
      <c r="C289" t="s">
        <v>1720</v>
      </c>
      <c r="D289" t="s">
        <v>3405</v>
      </c>
      <c r="E289" t="s">
        <v>3469</v>
      </c>
      <c r="F289" t="s">
        <v>3490</v>
      </c>
      <c r="G289" s="4">
        <v>66.964928455185401</v>
      </c>
      <c r="H289" s="4">
        <v>53.800717151754696</v>
      </c>
      <c r="I289" s="4">
        <v>68.355409125779602</v>
      </c>
      <c r="J289" s="4">
        <v>83.792747837657998</v>
      </c>
      <c r="K289" s="4">
        <v>760536320.15697205</v>
      </c>
      <c r="L289" s="4">
        <v>9087397293.8723793</v>
      </c>
      <c r="M289" s="4">
        <v>6328060063.4972496</v>
      </c>
      <c r="N289" s="3">
        <v>0.10060382119682799</v>
      </c>
      <c r="O289" s="5">
        <v>1.1939389705657959</v>
      </c>
      <c r="P289" s="3">
        <v>0.69635558128356934</v>
      </c>
    </row>
    <row r="290" spans="1:16" x14ac:dyDescent="0.25">
      <c r="A290" s="1">
        <v>2023</v>
      </c>
      <c r="B290" t="s">
        <v>19</v>
      </c>
      <c r="C290" t="s">
        <v>1720</v>
      </c>
      <c r="D290" t="s">
        <v>3405</v>
      </c>
      <c r="E290" t="s">
        <v>3469</v>
      </c>
      <c r="F290" t="s">
        <v>3490</v>
      </c>
      <c r="G290" s="4">
        <v>68.220553352481801</v>
      </c>
      <c r="H290" s="4">
        <v>53.0824433365405</v>
      </c>
      <c r="I290" s="4">
        <v>69.348664584274303</v>
      </c>
      <c r="J290" s="4">
        <v>88.411316345832901</v>
      </c>
      <c r="K290" s="4">
        <v>679705535.84440506</v>
      </c>
      <c r="L290" s="4">
        <v>8726394857.0922699</v>
      </c>
      <c r="M290" s="4">
        <v>6018809204.38836</v>
      </c>
      <c r="N290" s="3">
        <v>7.6329514690812006E-2</v>
      </c>
      <c r="O290" s="5">
        <v>1.3517638444900513</v>
      </c>
      <c r="P290" s="3">
        <v>0.6897246241569519</v>
      </c>
    </row>
    <row r="291" spans="1:16" x14ac:dyDescent="0.25">
      <c r="A291" s="1">
        <v>2009</v>
      </c>
      <c r="B291" t="s">
        <v>20</v>
      </c>
      <c r="C291" t="s">
        <v>1721</v>
      </c>
      <c r="D291" t="s">
        <v>3416</v>
      </c>
      <c r="E291" t="s">
        <v>3469</v>
      </c>
      <c r="F291" t="s">
        <v>3491</v>
      </c>
      <c r="G291" s="4">
        <v>44.885424405661901</v>
      </c>
      <c r="H291" s="4">
        <v>39.1388949131304</v>
      </c>
      <c r="I291" s="4">
        <v>45.8034896744986</v>
      </c>
      <c r="J291" s="4">
        <v>48.680203045685303</v>
      </c>
      <c r="K291" s="4">
        <v>722318129.749439</v>
      </c>
      <c r="L291" s="4">
        <v>5113986544.2635698</v>
      </c>
      <c r="M291" s="4">
        <v>2470595827.7536702</v>
      </c>
      <c r="N291" s="3">
        <v>0.143711229345724</v>
      </c>
      <c r="O291" s="5">
        <v>0.54064583778381348</v>
      </c>
      <c r="P291" s="3">
        <v>0.48310565948486328</v>
      </c>
    </row>
    <row r="292" spans="1:16" x14ac:dyDescent="0.25">
      <c r="A292" s="1">
        <v>2010</v>
      </c>
      <c r="B292" t="s">
        <v>20</v>
      </c>
      <c r="C292" t="s">
        <v>1721</v>
      </c>
      <c r="D292" t="s">
        <v>3416</v>
      </c>
      <c r="E292" t="s">
        <v>3469</v>
      </c>
      <c r="F292" t="s">
        <v>3491</v>
      </c>
      <c r="G292" s="4">
        <v>45.745663359635103</v>
      </c>
      <c r="H292" s="4">
        <v>32.314235275236697</v>
      </c>
      <c r="I292" s="4">
        <v>52.023851338919798</v>
      </c>
      <c r="J292" s="4">
        <v>48.4166666666667</v>
      </c>
      <c r="K292" s="4">
        <v>446658043.70832002</v>
      </c>
      <c r="L292" s="4">
        <v>5423812803.4133501</v>
      </c>
      <c r="M292" s="4">
        <v>2522215316.38978</v>
      </c>
      <c r="N292" s="3">
        <v>8.311258019395E-2</v>
      </c>
      <c r="O292" s="5">
        <v>0.51570212841033936</v>
      </c>
      <c r="P292" s="3">
        <v>0.46502625942230225</v>
      </c>
    </row>
    <row r="293" spans="1:16" x14ac:dyDescent="0.25">
      <c r="A293" s="1">
        <v>2011</v>
      </c>
      <c r="B293" t="s">
        <v>20</v>
      </c>
      <c r="C293" t="s">
        <v>1721</v>
      </c>
      <c r="D293" t="s">
        <v>3416</v>
      </c>
      <c r="E293" t="s">
        <v>3469</v>
      </c>
      <c r="F293" t="s">
        <v>3491</v>
      </c>
      <c r="G293" s="4">
        <v>37.764905444405201</v>
      </c>
      <c r="H293" s="4">
        <v>24.358449358449398</v>
      </c>
      <c r="I293" s="4">
        <v>51.443572874493903</v>
      </c>
      <c r="J293" s="4">
        <v>29.312714776632301</v>
      </c>
      <c r="K293" s="4">
        <v>602507769.79959297</v>
      </c>
      <c r="L293" s="4">
        <v>3042010502.6256599</v>
      </c>
      <c r="M293" s="4">
        <v>1744293216.16118</v>
      </c>
      <c r="N293" s="3">
        <v>0.120952647318259</v>
      </c>
      <c r="O293" s="5">
        <v>0.71637111902236938</v>
      </c>
      <c r="P293" s="3">
        <v>0.57340145111083984</v>
      </c>
    </row>
    <row r="294" spans="1:16" x14ac:dyDescent="0.25">
      <c r="A294" s="1">
        <v>2012</v>
      </c>
      <c r="B294" t="s">
        <v>20</v>
      </c>
      <c r="C294" t="s">
        <v>1721</v>
      </c>
      <c r="D294" t="s">
        <v>3416</v>
      </c>
      <c r="E294" t="s">
        <v>3469</v>
      </c>
      <c r="F294" t="s">
        <v>3491</v>
      </c>
      <c r="G294" s="4">
        <v>38.968242137844598</v>
      </c>
      <c r="H294" s="4">
        <v>26.935268601935299</v>
      </c>
      <c r="I294" s="4">
        <v>48.195518334794897</v>
      </c>
      <c r="J294" s="4">
        <v>35.957004024737401</v>
      </c>
      <c r="K294" s="4">
        <v>335130931.305834</v>
      </c>
      <c r="L294" s="4">
        <v>3324908158.77531</v>
      </c>
      <c r="M294" s="4">
        <v>1886352240.5165601</v>
      </c>
      <c r="N294" s="3">
        <v>0.107594001018447</v>
      </c>
      <c r="O294" s="5">
        <v>0.68537652492523193</v>
      </c>
      <c r="P294" s="3">
        <v>0.56733965873718262</v>
      </c>
    </row>
    <row r="295" spans="1:16" x14ac:dyDescent="0.25">
      <c r="A295" s="1">
        <v>2013</v>
      </c>
      <c r="B295" t="s">
        <v>20</v>
      </c>
      <c r="C295" t="s">
        <v>1721</v>
      </c>
      <c r="D295" t="s">
        <v>3416</v>
      </c>
      <c r="E295" t="s">
        <v>3469</v>
      </c>
      <c r="F295" t="s">
        <v>3491</v>
      </c>
      <c r="G295" s="4">
        <v>43.9300186370698</v>
      </c>
      <c r="H295" s="4">
        <v>24.7139873722152</v>
      </c>
      <c r="I295" s="4">
        <v>53.429487179487197</v>
      </c>
      <c r="J295" s="4">
        <v>46.975243961812801</v>
      </c>
      <c r="K295" s="4">
        <v>303772257.59887397</v>
      </c>
      <c r="L295" s="4">
        <v>2872908996.22683</v>
      </c>
      <c r="M295" s="4">
        <v>1581808381.3735099</v>
      </c>
      <c r="N295" s="3">
        <v>0.104007006787826</v>
      </c>
      <c r="O295" s="5">
        <v>0.68012148141860962</v>
      </c>
      <c r="P295" s="3">
        <v>0.55059468746185303</v>
      </c>
    </row>
    <row r="296" spans="1:16" x14ac:dyDescent="0.25">
      <c r="A296" s="1">
        <v>2014</v>
      </c>
      <c r="B296" t="s">
        <v>20</v>
      </c>
      <c r="C296" t="s">
        <v>1721</v>
      </c>
      <c r="D296" t="s">
        <v>3416</v>
      </c>
      <c r="E296" t="s">
        <v>3469</v>
      </c>
      <c r="F296" t="s">
        <v>3491</v>
      </c>
      <c r="G296" s="4">
        <v>56.156835490619002</v>
      </c>
      <c r="H296" s="4">
        <v>28.607789999468601</v>
      </c>
      <c r="I296" s="4">
        <v>62.2177128427128</v>
      </c>
      <c r="J296" s="4">
        <v>71.859660404513704</v>
      </c>
      <c r="K296" s="4">
        <v>303361780.37625498</v>
      </c>
      <c r="L296" s="4">
        <v>2928096562.7799501</v>
      </c>
      <c r="M296" s="4">
        <v>1531142439.53039</v>
      </c>
      <c r="N296" s="3">
        <v>0.102948941549194</v>
      </c>
      <c r="O296" s="5">
        <v>0.67092621326446533</v>
      </c>
      <c r="P296" s="3">
        <v>0.52291393280029297</v>
      </c>
    </row>
    <row r="297" spans="1:16" x14ac:dyDescent="0.25">
      <c r="A297" s="1">
        <v>2015</v>
      </c>
      <c r="B297" t="s">
        <v>20</v>
      </c>
      <c r="C297" t="s">
        <v>1721</v>
      </c>
      <c r="D297" t="s">
        <v>3416</v>
      </c>
      <c r="E297" t="s">
        <v>3469</v>
      </c>
      <c r="F297" t="s">
        <v>3491</v>
      </c>
      <c r="G297" s="4">
        <v>52.122656312312301</v>
      </c>
      <c r="H297" s="4">
        <v>26.962962962963001</v>
      </c>
      <c r="I297" s="4">
        <v>63.518168562263</v>
      </c>
      <c r="J297" s="4">
        <v>57.6731119518005</v>
      </c>
      <c r="K297" s="4">
        <v>264554748.34942201</v>
      </c>
      <c r="L297" s="4">
        <v>2607027572.5522499</v>
      </c>
      <c r="M297" s="4">
        <v>1304977542.8919201</v>
      </c>
      <c r="N297" s="3">
        <v>0.10583902236057401</v>
      </c>
      <c r="O297" s="5">
        <v>0.7127801775932312</v>
      </c>
      <c r="P297" s="3">
        <v>0.50056147575378418</v>
      </c>
    </row>
    <row r="298" spans="1:16" x14ac:dyDescent="0.25">
      <c r="A298" s="1">
        <v>2016</v>
      </c>
      <c r="B298" t="s">
        <v>20</v>
      </c>
      <c r="C298" t="s">
        <v>1721</v>
      </c>
      <c r="D298" t="s">
        <v>3416</v>
      </c>
      <c r="E298" t="s">
        <v>3469</v>
      </c>
      <c r="F298" t="s">
        <v>3491</v>
      </c>
      <c r="G298" s="4">
        <v>59.2117054860311</v>
      </c>
      <c r="H298" s="4">
        <v>42.656759323426002</v>
      </c>
      <c r="I298" s="4">
        <v>74.397727272727295</v>
      </c>
      <c r="J298" s="4">
        <v>51.332124352331597</v>
      </c>
      <c r="K298" s="4">
        <v>222755311.85743701</v>
      </c>
      <c r="L298" s="4">
        <v>2460589444.8252201</v>
      </c>
      <c r="M298" s="4">
        <v>1202953184.13446</v>
      </c>
      <c r="N298" s="3">
        <v>8.9429921636657E-2</v>
      </c>
      <c r="O298" s="5">
        <v>0.70782297849655151</v>
      </c>
      <c r="P298" s="3">
        <v>0.4888882040977478</v>
      </c>
    </row>
    <row r="299" spans="1:16" x14ac:dyDescent="0.25">
      <c r="A299" s="1">
        <v>2017</v>
      </c>
      <c r="B299" t="s">
        <v>20</v>
      </c>
      <c r="C299" t="s">
        <v>1721</v>
      </c>
      <c r="D299" t="s">
        <v>3416</v>
      </c>
      <c r="E299" t="s">
        <v>3469</v>
      </c>
      <c r="F299" t="s">
        <v>3491</v>
      </c>
      <c r="G299" s="4">
        <v>57.206842684994001</v>
      </c>
      <c r="H299" s="4">
        <v>43.106085436468902</v>
      </c>
      <c r="I299" s="4">
        <v>69.160377774835595</v>
      </c>
      <c r="J299" s="4">
        <v>51.967221573904297</v>
      </c>
      <c r="K299" s="4">
        <v>118902134.397073</v>
      </c>
      <c r="L299" s="4">
        <v>2875248833.6522999</v>
      </c>
      <c r="M299" s="4">
        <v>1735110332.2649801</v>
      </c>
      <c r="N299" s="3">
        <v>4.3925777645272002E-2</v>
      </c>
      <c r="O299" s="5">
        <v>0.7891463041305542</v>
      </c>
      <c r="P299" s="3">
        <v>0.60346442461013794</v>
      </c>
    </row>
    <row r="300" spans="1:16" x14ac:dyDescent="0.25">
      <c r="A300" s="1">
        <v>2018</v>
      </c>
      <c r="B300" t="s">
        <v>20</v>
      </c>
      <c r="C300" t="s">
        <v>1721</v>
      </c>
      <c r="D300" t="s">
        <v>3416</v>
      </c>
      <c r="E300" t="s">
        <v>3469</v>
      </c>
      <c r="F300" t="s">
        <v>3491</v>
      </c>
      <c r="G300" s="4">
        <v>59.754914157218501</v>
      </c>
      <c r="H300" s="4">
        <v>54.059814979553998</v>
      </c>
      <c r="I300" s="4">
        <v>68.876333285502398</v>
      </c>
      <c r="J300" s="4">
        <v>51.198374724690503</v>
      </c>
      <c r="K300" s="4">
        <v>331016513.81579399</v>
      </c>
      <c r="L300" s="4">
        <v>9578753358.6480999</v>
      </c>
      <c r="M300" s="4">
        <v>4220756630.3229499</v>
      </c>
      <c r="N300" s="3">
        <v>5.3615638693898002E-2</v>
      </c>
      <c r="O300" s="5">
        <v>0.57266062498092651</v>
      </c>
      <c r="P300" s="3">
        <v>0.44063735008239746</v>
      </c>
    </row>
    <row r="301" spans="1:16" x14ac:dyDescent="0.25">
      <c r="A301" s="1">
        <v>2019</v>
      </c>
      <c r="B301" t="s">
        <v>20</v>
      </c>
      <c r="C301" t="s">
        <v>1721</v>
      </c>
      <c r="D301" t="s">
        <v>3416</v>
      </c>
      <c r="E301" t="s">
        <v>3469</v>
      </c>
      <c r="F301" t="s">
        <v>3491</v>
      </c>
      <c r="G301" s="4">
        <v>63.0545068196394</v>
      </c>
      <c r="H301" s="4">
        <v>65.696708613375193</v>
      </c>
      <c r="I301" s="4">
        <v>70.575768874759206</v>
      </c>
      <c r="J301" s="4">
        <v>49.394632122597599</v>
      </c>
      <c r="K301" s="4">
        <v>506844506.84450698</v>
      </c>
      <c r="L301" s="4">
        <v>9563355563.3555603</v>
      </c>
      <c r="M301" s="4">
        <v>4520884520.8845196</v>
      </c>
      <c r="N301" s="3">
        <v>5.4359692513872002E-2</v>
      </c>
      <c r="O301" s="5">
        <v>0.59825378656387329</v>
      </c>
      <c r="P301" s="3">
        <v>0.47272995114326477</v>
      </c>
    </row>
    <row r="302" spans="1:16" x14ac:dyDescent="0.25">
      <c r="A302" s="1">
        <v>2020</v>
      </c>
      <c r="B302" t="s">
        <v>20</v>
      </c>
      <c r="C302" t="s">
        <v>1721</v>
      </c>
      <c r="D302" t="s">
        <v>3416</v>
      </c>
      <c r="E302" t="s">
        <v>3469</v>
      </c>
      <c r="F302" t="s">
        <v>3491</v>
      </c>
      <c r="G302" s="4">
        <v>63.090555611711899</v>
      </c>
      <c r="H302" s="4">
        <v>61.6010301335943</v>
      </c>
      <c r="I302" s="4">
        <v>74.6598166489471</v>
      </c>
      <c r="J302" s="4">
        <v>47.077236986164998</v>
      </c>
      <c r="K302" s="4">
        <v>386510773.98782498</v>
      </c>
      <c r="L302" s="4">
        <v>8569496017.55863</v>
      </c>
      <c r="M302" s="4">
        <v>4407603219.0825901</v>
      </c>
      <c r="N302" s="3">
        <v>4.3012404470218001E-2</v>
      </c>
      <c r="O302" s="5">
        <v>0.619620680809021</v>
      </c>
      <c r="P302" s="3">
        <v>0.51433634757995605</v>
      </c>
    </row>
    <row r="303" spans="1:16" x14ac:dyDescent="0.25">
      <c r="A303" s="1">
        <v>2021</v>
      </c>
      <c r="B303" t="s">
        <v>20</v>
      </c>
      <c r="C303" t="s">
        <v>1721</v>
      </c>
      <c r="D303" t="s">
        <v>3416</v>
      </c>
      <c r="E303" t="s">
        <v>3469</v>
      </c>
      <c r="F303" t="s">
        <v>3491</v>
      </c>
      <c r="G303" s="4">
        <v>66.712458159334403</v>
      </c>
      <c r="H303" s="4">
        <v>67.295513408496006</v>
      </c>
      <c r="I303" s="4">
        <v>83.787070235251406</v>
      </c>
      <c r="J303" s="4">
        <v>40.575790321213702</v>
      </c>
      <c r="K303" s="4">
        <v>115319152.12680601</v>
      </c>
      <c r="L303" s="4">
        <v>8899369418.6805</v>
      </c>
      <c r="M303" s="4">
        <v>3878712444.4211202</v>
      </c>
      <c r="N303" s="3">
        <v>1.2666254889849999E-2</v>
      </c>
      <c r="O303" s="5">
        <v>0.62035286426544189</v>
      </c>
      <c r="P303" s="3">
        <v>0.43584126234054565</v>
      </c>
    </row>
    <row r="304" spans="1:16" x14ac:dyDescent="0.25">
      <c r="A304" s="1">
        <v>2022</v>
      </c>
      <c r="B304" t="s">
        <v>20</v>
      </c>
      <c r="C304" t="s">
        <v>1721</v>
      </c>
      <c r="D304" t="s">
        <v>3416</v>
      </c>
      <c r="E304" t="s">
        <v>3469</v>
      </c>
      <c r="F304" t="s">
        <v>3491</v>
      </c>
      <c r="G304" s="4">
        <v>59.009802809504997</v>
      </c>
      <c r="H304" s="4">
        <v>66.966254585657495</v>
      </c>
      <c r="I304" s="4">
        <v>82.786806841795496</v>
      </c>
      <c r="J304" s="4">
        <v>16.183490162532099</v>
      </c>
      <c r="K304" s="4">
        <v>-44718336.588294603</v>
      </c>
      <c r="L304" s="4">
        <v>2793998909.6455002</v>
      </c>
      <c r="M304" s="4">
        <v>923074799.69911695</v>
      </c>
      <c r="N304" s="3">
        <v>-8.1418797941910006E-3</v>
      </c>
      <c r="O304" s="5">
        <v>0.91586112976074219</v>
      </c>
      <c r="P304" s="3">
        <v>0.33037763833999634</v>
      </c>
    </row>
    <row r="305" spans="1:16" x14ac:dyDescent="0.25">
      <c r="A305" s="1">
        <v>2023</v>
      </c>
      <c r="B305" t="s">
        <v>20</v>
      </c>
      <c r="C305" t="s">
        <v>1721</v>
      </c>
      <c r="D305" t="s">
        <v>3416</v>
      </c>
      <c r="E305" t="s">
        <v>3469</v>
      </c>
      <c r="F305" t="s">
        <v>3491</v>
      </c>
      <c r="G305" s="4">
        <v>60.510640494004797</v>
      </c>
      <c r="H305" s="4">
        <v>64.659942595180894</v>
      </c>
      <c r="I305" s="4">
        <v>81.650619916232898</v>
      </c>
      <c r="J305" s="4">
        <v>25.0662994696042</v>
      </c>
      <c r="K305" s="4">
        <v>81591840.815918401</v>
      </c>
      <c r="L305" s="4">
        <v>2701329867.0132999</v>
      </c>
      <c r="M305" s="4">
        <v>928773789.28773797</v>
      </c>
      <c r="N305" s="3">
        <v>3.0218118527114E-2</v>
      </c>
      <c r="O305" s="5">
        <v>0.96877115964889526</v>
      </c>
      <c r="P305" s="3">
        <v>0.3438209593296051</v>
      </c>
    </row>
    <row r="306" spans="1:16" x14ac:dyDescent="0.25">
      <c r="A306" s="1">
        <v>2024</v>
      </c>
      <c r="B306" t="s">
        <v>20</v>
      </c>
      <c r="C306" t="s">
        <v>1721</v>
      </c>
      <c r="D306" t="s">
        <v>3416</v>
      </c>
      <c r="E306" t="s">
        <v>3469</v>
      </c>
      <c r="F306" t="s">
        <v>3491</v>
      </c>
      <c r="G306" s="4">
        <v>62.696328629633101</v>
      </c>
      <c r="H306" s="4">
        <v>65.826831977239905</v>
      </c>
      <c r="I306" s="4">
        <v>81.084416953181602</v>
      </c>
      <c r="J306" s="4">
        <v>32.296743131464403</v>
      </c>
      <c r="K306" s="4">
        <v>-32201502.736794401</v>
      </c>
      <c r="L306" s="4">
        <v>2256971992.0262899</v>
      </c>
      <c r="M306" s="4">
        <v>1425666531.10479</v>
      </c>
      <c r="N306" s="3">
        <v>-1.2987886040039E-2</v>
      </c>
      <c r="O306" s="5">
        <v>1.1038767099380493</v>
      </c>
      <c r="P306" s="3">
        <v>0.631672203540802</v>
      </c>
    </row>
    <row r="307" spans="1:16" x14ac:dyDescent="0.25">
      <c r="A307" s="1">
        <v>2009</v>
      </c>
      <c r="B307" t="s">
        <v>21</v>
      </c>
      <c r="C307" t="s">
        <v>1722</v>
      </c>
      <c r="D307" t="s">
        <v>3416</v>
      </c>
      <c r="E307" t="s">
        <v>3469</v>
      </c>
      <c r="F307" t="s">
        <v>3492</v>
      </c>
      <c r="G307" s="4">
        <v>9.2319609443022994</v>
      </c>
      <c r="H307" s="4">
        <v>0</v>
      </c>
      <c r="I307" s="4">
        <v>7.1525124889803102</v>
      </c>
      <c r="J307" s="4">
        <v>20.659898477157402</v>
      </c>
      <c r="K307" s="4">
        <v>51463351.672286697</v>
      </c>
      <c r="L307" s="4">
        <v>1393314080.12133</v>
      </c>
      <c r="M307" s="4">
        <v>907112663.55818701</v>
      </c>
      <c r="N307" s="3">
        <v>3.4631378977051E-2</v>
      </c>
      <c r="O307" s="5">
        <v>1.1499040126800537</v>
      </c>
      <c r="P307" s="3">
        <v>0.65104681253433228</v>
      </c>
    </row>
    <row r="308" spans="1:16" x14ac:dyDescent="0.25">
      <c r="A308" s="1">
        <v>2010</v>
      </c>
      <c r="B308" t="s">
        <v>21</v>
      </c>
      <c r="C308" t="s">
        <v>1722</v>
      </c>
      <c r="D308" t="s">
        <v>3416</v>
      </c>
      <c r="E308" t="s">
        <v>3469</v>
      </c>
      <c r="F308" t="s">
        <v>3492</v>
      </c>
      <c r="G308" s="4">
        <v>5.94241542770955</v>
      </c>
      <c r="H308" s="4">
        <v>0</v>
      </c>
      <c r="I308" s="4">
        <v>4.9694749694749696</v>
      </c>
      <c r="J308" s="4">
        <v>12.75</v>
      </c>
      <c r="K308" s="4">
        <v>192052040.113554</v>
      </c>
      <c r="L308" s="4">
        <v>1661578841.27597</v>
      </c>
      <c r="M308" s="4">
        <v>1074953385.6310201</v>
      </c>
      <c r="N308" s="3">
        <v>0.123417449087017</v>
      </c>
      <c r="O308" s="5">
        <v>1.4856458902359009</v>
      </c>
      <c r="P308" s="3">
        <v>0.64694696664810181</v>
      </c>
    </row>
    <row r="309" spans="1:16" x14ac:dyDescent="0.25">
      <c r="A309" s="1">
        <v>2011</v>
      </c>
      <c r="B309" t="s">
        <v>21</v>
      </c>
      <c r="C309" t="s">
        <v>1722</v>
      </c>
      <c r="D309" t="s">
        <v>3416</v>
      </c>
      <c r="E309" t="s">
        <v>3469</v>
      </c>
      <c r="F309" t="s">
        <v>3492</v>
      </c>
      <c r="G309" s="4">
        <v>22.1720172116495</v>
      </c>
      <c r="H309" s="4">
        <v>6.3176813176813198</v>
      </c>
      <c r="I309" s="4">
        <v>20.0054824561403</v>
      </c>
      <c r="J309" s="4">
        <v>39.690721649484601</v>
      </c>
      <c r="K309" s="4">
        <v>292064087.45043403</v>
      </c>
      <c r="L309" s="4">
        <v>2154431465.00911</v>
      </c>
      <c r="M309" s="4">
        <v>1360715893.2590301</v>
      </c>
      <c r="N309" s="3">
        <v>0.13665164973553401</v>
      </c>
      <c r="O309" s="5">
        <v>1.706551194190979</v>
      </c>
      <c r="P309" s="3">
        <v>0.63158929347991943</v>
      </c>
    </row>
    <row r="310" spans="1:16" x14ac:dyDescent="0.25">
      <c r="A310" s="1">
        <v>2012</v>
      </c>
      <c r="B310" t="s">
        <v>21</v>
      </c>
      <c r="C310" t="s">
        <v>1722</v>
      </c>
      <c r="D310" t="s">
        <v>3416</v>
      </c>
      <c r="E310" t="s">
        <v>3469</v>
      </c>
      <c r="F310" t="s">
        <v>3492</v>
      </c>
      <c r="G310" s="4">
        <v>18.245534266997499</v>
      </c>
      <c r="H310" s="4">
        <v>7.2322322322322297</v>
      </c>
      <c r="I310" s="4">
        <v>19.2904290429043</v>
      </c>
      <c r="J310" s="4">
        <v>26.590163934426201</v>
      </c>
      <c r="K310" s="4">
        <v>323477584.60137302</v>
      </c>
      <c r="L310" s="4">
        <v>2169661185.1866999</v>
      </c>
      <c r="M310" s="4">
        <v>1292560604.9752901</v>
      </c>
      <c r="N310" s="3">
        <v>0.153060191867539</v>
      </c>
      <c r="O310" s="5">
        <v>1.4594390392303467</v>
      </c>
      <c r="P310" s="3">
        <v>0.59574306011199951</v>
      </c>
    </row>
    <row r="311" spans="1:16" x14ac:dyDescent="0.25">
      <c r="A311" s="1">
        <v>2013</v>
      </c>
      <c r="B311" t="s">
        <v>21</v>
      </c>
      <c r="C311" t="s">
        <v>1722</v>
      </c>
      <c r="D311" t="s">
        <v>3416</v>
      </c>
      <c r="E311" t="s">
        <v>3469</v>
      </c>
      <c r="F311" t="s">
        <v>3492</v>
      </c>
      <c r="G311" s="4">
        <v>20.561902363533399</v>
      </c>
      <c r="H311" s="4">
        <v>7.3118161725756696</v>
      </c>
      <c r="I311" s="4">
        <v>21.613247863247899</v>
      </c>
      <c r="J311" s="4">
        <v>30.909961685823799</v>
      </c>
      <c r="K311" s="4">
        <v>338914824.99977201</v>
      </c>
      <c r="L311" s="4">
        <v>2167558036.4892101</v>
      </c>
      <c r="M311" s="4">
        <v>1230026403.0623901</v>
      </c>
      <c r="N311" s="3">
        <v>0.16513792506324601</v>
      </c>
      <c r="O311" s="5">
        <v>2.1772558689117432</v>
      </c>
      <c r="P311" s="3">
        <v>0.56747102737426758</v>
      </c>
    </row>
    <row r="312" spans="1:16" x14ac:dyDescent="0.25">
      <c r="A312" s="1">
        <v>2014</v>
      </c>
      <c r="B312" t="s">
        <v>21</v>
      </c>
      <c r="C312" t="s">
        <v>1722</v>
      </c>
      <c r="D312" t="s">
        <v>3416</v>
      </c>
      <c r="E312" t="s">
        <v>3469</v>
      </c>
      <c r="F312" t="s">
        <v>3492</v>
      </c>
      <c r="G312" s="4">
        <v>25.910038339278099</v>
      </c>
      <c r="H312" s="4">
        <v>10.876773473617099</v>
      </c>
      <c r="I312" s="4">
        <v>31.0470779220779</v>
      </c>
      <c r="J312" s="4">
        <v>31.734417344173501</v>
      </c>
      <c r="K312" s="4">
        <v>402261304.16332698</v>
      </c>
      <c r="L312" s="4">
        <v>2272985053.5150199</v>
      </c>
      <c r="M312" s="4">
        <v>1237766042.71771</v>
      </c>
      <c r="N312" s="3">
        <v>0.178375142773333</v>
      </c>
      <c r="O312" s="5">
        <v>2.3379104137420654</v>
      </c>
      <c r="P312" s="3">
        <v>0.54455530643463135</v>
      </c>
    </row>
    <row r="313" spans="1:16" x14ac:dyDescent="0.25">
      <c r="A313" s="1">
        <v>2015</v>
      </c>
      <c r="B313" t="s">
        <v>21</v>
      </c>
      <c r="C313" t="s">
        <v>1722</v>
      </c>
      <c r="D313" t="s">
        <v>3416</v>
      </c>
      <c r="E313" t="s">
        <v>3469</v>
      </c>
      <c r="F313" t="s">
        <v>3492</v>
      </c>
      <c r="G313" s="4">
        <v>26.300554780418999</v>
      </c>
      <c r="H313" s="4">
        <v>14.985698569857</v>
      </c>
      <c r="I313" s="4">
        <v>33.507203266258401</v>
      </c>
      <c r="J313" s="4">
        <v>25.673952641165801</v>
      </c>
      <c r="K313" s="4">
        <v>298856729.04324299</v>
      </c>
      <c r="L313" s="4">
        <v>2147844040.5845799</v>
      </c>
      <c r="M313" s="4">
        <v>1169345084.47416</v>
      </c>
      <c r="N313" s="3">
        <v>0.149249194889227</v>
      </c>
      <c r="O313" s="5">
        <v>1.7371644973754883</v>
      </c>
      <c r="P313" s="3">
        <v>0.54442739486694336</v>
      </c>
    </row>
    <row r="314" spans="1:16" x14ac:dyDescent="0.25">
      <c r="A314" s="1">
        <v>2016</v>
      </c>
      <c r="B314" t="s">
        <v>21</v>
      </c>
      <c r="C314" t="s">
        <v>1722</v>
      </c>
      <c r="D314" t="s">
        <v>3416</v>
      </c>
      <c r="E314" t="s">
        <v>3469</v>
      </c>
      <c r="F314" t="s">
        <v>3492</v>
      </c>
      <c r="G314" s="4">
        <v>34.566058139454199</v>
      </c>
      <c r="H314" s="4">
        <v>16.4959831626498</v>
      </c>
      <c r="I314" s="4">
        <v>43.190656565656496</v>
      </c>
      <c r="J314" s="4">
        <v>37.892227979274601</v>
      </c>
      <c r="K314" s="4">
        <v>289079774.711685</v>
      </c>
      <c r="L314" s="4">
        <v>2235983550.3769698</v>
      </c>
      <c r="M314" s="4">
        <v>1233253121.5543699</v>
      </c>
      <c r="N314" s="3">
        <v>0.134049783721021</v>
      </c>
      <c r="O314" s="5">
        <v>1.5783723592758179</v>
      </c>
      <c r="P314" s="3">
        <v>0.55154836177825928</v>
      </c>
    </row>
    <row r="315" spans="1:16" x14ac:dyDescent="0.25">
      <c r="A315" s="1">
        <v>2017</v>
      </c>
      <c r="B315" t="s">
        <v>21</v>
      </c>
      <c r="C315" t="s">
        <v>1722</v>
      </c>
      <c r="D315" t="s">
        <v>3416</v>
      </c>
      <c r="E315" t="s">
        <v>3469</v>
      </c>
      <c r="F315" t="s">
        <v>3492</v>
      </c>
      <c r="G315" s="4">
        <v>32.1568064926471</v>
      </c>
      <c r="H315" s="4">
        <v>17.6803858219787</v>
      </c>
      <c r="I315" s="4">
        <v>42.333215646468602</v>
      </c>
      <c r="J315" s="4">
        <v>29.920971365516401</v>
      </c>
      <c r="K315" s="4">
        <v>274743096.067083</v>
      </c>
      <c r="L315" s="4">
        <v>2456046177.37708</v>
      </c>
      <c r="M315" s="4">
        <v>1357907722.1056499</v>
      </c>
      <c r="N315" s="3">
        <v>0.115369148354539</v>
      </c>
      <c r="O315" s="5">
        <v>1.7240220308303833</v>
      </c>
      <c r="P315" s="3">
        <v>0.55288362503051758</v>
      </c>
    </row>
    <row r="316" spans="1:16" x14ac:dyDescent="0.25">
      <c r="A316" s="1">
        <v>2018</v>
      </c>
      <c r="B316" t="s">
        <v>21</v>
      </c>
      <c r="C316" t="s">
        <v>1722</v>
      </c>
      <c r="D316" t="s">
        <v>3416</v>
      </c>
      <c r="E316" t="s">
        <v>3469</v>
      </c>
      <c r="F316" t="s">
        <v>3492</v>
      </c>
      <c r="G316" s="4">
        <v>35.528338175947297</v>
      </c>
      <c r="H316" s="4">
        <v>37.804630270282097</v>
      </c>
      <c r="I316" s="4">
        <v>36.951992491392502</v>
      </c>
      <c r="J316" s="4">
        <v>31.344193817878001</v>
      </c>
      <c r="K316" s="4">
        <v>300757962.67922002</v>
      </c>
      <c r="L316" s="4">
        <v>2520536051.3401299</v>
      </c>
      <c r="M316" s="4">
        <v>1369941302.30424</v>
      </c>
      <c r="N316" s="3">
        <v>0.12311438759514701</v>
      </c>
      <c r="O316" s="5">
        <v>2.3703908920288086</v>
      </c>
      <c r="P316" s="3">
        <v>0.54351186752319336</v>
      </c>
    </row>
    <row r="317" spans="1:16" x14ac:dyDescent="0.25">
      <c r="A317" s="1">
        <v>2019</v>
      </c>
      <c r="B317" t="s">
        <v>21</v>
      </c>
      <c r="C317" t="s">
        <v>1722</v>
      </c>
      <c r="D317" t="s">
        <v>3416</v>
      </c>
      <c r="E317" t="s">
        <v>3469</v>
      </c>
      <c r="F317" t="s">
        <v>3492</v>
      </c>
      <c r="G317" s="4">
        <v>37.283129083879402</v>
      </c>
      <c r="H317" s="4">
        <v>47.914879164879103</v>
      </c>
      <c r="I317" s="4">
        <v>35.1989605513199</v>
      </c>
      <c r="J317" s="4">
        <v>30.840806809818702</v>
      </c>
      <c r="K317" s="4">
        <v>241596349.59635001</v>
      </c>
      <c r="L317" s="4">
        <v>2452379080.3790798</v>
      </c>
      <c r="M317" s="4">
        <v>1425830817.8308201</v>
      </c>
      <c r="N317" s="3">
        <v>9.9774549537567994E-2</v>
      </c>
      <c r="O317" s="5">
        <v>1.7839378118515015</v>
      </c>
      <c r="P317" s="3">
        <v>0.58140718936920166</v>
      </c>
    </row>
    <row r="318" spans="1:16" x14ac:dyDescent="0.25">
      <c r="A318" s="1">
        <v>2020</v>
      </c>
      <c r="B318" t="s">
        <v>21</v>
      </c>
      <c r="C318" t="s">
        <v>1722</v>
      </c>
      <c r="D318" t="s">
        <v>3416</v>
      </c>
      <c r="E318" t="s">
        <v>3469</v>
      </c>
      <c r="F318" t="s">
        <v>3492</v>
      </c>
      <c r="G318" s="4">
        <v>41.8669001027178</v>
      </c>
      <c r="H318" s="4">
        <v>44.438725218087498</v>
      </c>
      <c r="I318" s="4">
        <v>47.842831962397199</v>
      </c>
      <c r="J318" s="4">
        <v>30.588359709365999</v>
      </c>
      <c r="K318" s="4">
        <v>-520004693.34511298</v>
      </c>
      <c r="L318" s="4">
        <v>2760146598.0149899</v>
      </c>
      <c r="M318" s="4">
        <v>1798572670.92749</v>
      </c>
      <c r="N318" s="3">
        <v>-0.201112048347143</v>
      </c>
      <c r="O318" s="5">
        <v>1.2047964334487915</v>
      </c>
      <c r="P318" s="3">
        <v>0.65162217617034912</v>
      </c>
    </row>
    <row r="319" spans="1:16" x14ac:dyDescent="0.25">
      <c r="A319" s="1">
        <v>2022</v>
      </c>
      <c r="B319" t="s">
        <v>21</v>
      </c>
      <c r="C319" t="s">
        <v>1722</v>
      </c>
      <c r="D319" t="s">
        <v>3416</v>
      </c>
      <c r="E319" t="s">
        <v>3469</v>
      </c>
      <c r="F319" t="s">
        <v>3492</v>
      </c>
      <c r="G319" s="4">
        <v>38.890188354574803</v>
      </c>
      <c r="H319" s="4">
        <v>43.132745364088599</v>
      </c>
      <c r="I319" s="4">
        <v>39.715003715034598</v>
      </c>
      <c r="J319" s="4">
        <v>33.834664005322701</v>
      </c>
      <c r="K319" s="4">
        <v>-262975563.63736701</v>
      </c>
      <c r="L319" s="4">
        <v>2575504979.0555301</v>
      </c>
      <c r="M319" s="4">
        <v>2038980173.4905801</v>
      </c>
      <c r="N319" s="3">
        <v>-0.108924400486325</v>
      </c>
      <c r="O319" s="5">
        <v>1.7210071086883545</v>
      </c>
      <c r="P319" s="3">
        <v>0.79168170690536499</v>
      </c>
    </row>
    <row r="320" spans="1:16" x14ac:dyDescent="0.25">
      <c r="A320" s="1">
        <v>2023</v>
      </c>
      <c r="B320" t="s">
        <v>21</v>
      </c>
      <c r="C320" t="s">
        <v>1722</v>
      </c>
      <c r="D320" t="s">
        <v>3416</v>
      </c>
      <c r="E320" t="s">
        <v>3469</v>
      </c>
      <c r="F320" t="s">
        <v>3492</v>
      </c>
      <c r="G320" s="4">
        <v>47.817195564847097</v>
      </c>
      <c r="H320" s="4">
        <v>53.812272437058802</v>
      </c>
      <c r="I320" s="4">
        <v>49.354773766133199</v>
      </c>
      <c r="J320" s="4">
        <v>40.115259077927398</v>
      </c>
      <c r="K320" s="4">
        <v>100732593.407326</v>
      </c>
      <c r="L320" s="4">
        <v>2957322267.7732201</v>
      </c>
      <c r="M320" s="4">
        <v>2199733359.9973302</v>
      </c>
      <c r="N320" s="3">
        <v>3.6999140847405E-2</v>
      </c>
      <c r="O320" s="5">
        <v>1.6801214218139648</v>
      </c>
      <c r="P320" s="3">
        <v>0.74382603168487549</v>
      </c>
    </row>
    <row r="321" spans="1:16" x14ac:dyDescent="0.25">
      <c r="A321" s="1">
        <v>2024</v>
      </c>
      <c r="B321" t="s">
        <v>21</v>
      </c>
      <c r="C321" t="s">
        <v>1722</v>
      </c>
      <c r="D321" t="s">
        <v>3416</v>
      </c>
      <c r="E321" t="s">
        <v>3469</v>
      </c>
      <c r="F321" t="s">
        <v>3492</v>
      </c>
      <c r="G321" s="4">
        <v>50.571159891626799</v>
      </c>
      <c r="H321" s="4">
        <v>48.145645775706498</v>
      </c>
      <c r="I321" s="4">
        <v>55.1960840133397</v>
      </c>
      <c r="J321" s="4">
        <v>45.816736413385797</v>
      </c>
      <c r="K321" s="4">
        <v>175924876.49423599</v>
      </c>
      <c r="L321" s="4">
        <v>2809651783.7499099</v>
      </c>
      <c r="M321" s="4">
        <v>2007479015.6874001</v>
      </c>
      <c r="N321" s="3">
        <v>6.1006567323737999E-2</v>
      </c>
      <c r="O321" s="5">
        <v>1.7727597951889038</v>
      </c>
      <c r="P321" s="3">
        <v>0.71449387073516846</v>
      </c>
    </row>
    <row r="322" spans="1:16" x14ac:dyDescent="0.25">
      <c r="A322" s="1">
        <v>2009</v>
      </c>
      <c r="B322" t="s">
        <v>22</v>
      </c>
      <c r="C322" t="s">
        <v>1723</v>
      </c>
      <c r="D322" t="s">
        <v>3417</v>
      </c>
      <c r="E322" t="s">
        <v>3469</v>
      </c>
      <c r="F322" t="s">
        <v>3493</v>
      </c>
      <c r="G322" s="4">
        <v>33.933198589489997</v>
      </c>
      <c r="H322" s="4">
        <v>27.207547169811299</v>
      </c>
      <c r="I322" s="4">
        <v>32.700111172873797</v>
      </c>
      <c r="J322" s="4">
        <v>47.575757575757599</v>
      </c>
      <c r="K322" s="4">
        <v>156200000</v>
      </c>
      <c r="L322" s="4">
        <v>1898700000</v>
      </c>
      <c r="M322" s="4">
        <v>2007400000</v>
      </c>
      <c r="N322" s="3">
        <v>7.6594910018144002E-2</v>
      </c>
      <c r="O322" s="5">
        <v>1.6573086977005005</v>
      </c>
      <c r="P322" s="3">
        <v>1.0572496652603149</v>
      </c>
    </row>
    <row r="323" spans="1:16" x14ac:dyDescent="0.25">
      <c r="A323" s="1">
        <v>2010</v>
      </c>
      <c r="B323" t="s">
        <v>22</v>
      </c>
      <c r="C323" t="s">
        <v>1723</v>
      </c>
      <c r="D323" t="s">
        <v>3417</v>
      </c>
      <c r="E323" t="s">
        <v>3469</v>
      </c>
      <c r="F323" t="s">
        <v>3493</v>
      </c>
      <c r="G323" s="4">
        <v>34.798624731753499</v>
      </c>
      <c r="H323" s="4">
        <v>26.572327044025101</v>
      </c>
      <c r="I323" s="4">
        <v>36.865331688336298</v>
      </c>
      <c r="J323" s="4">
        <v>46.380952380952401</v>
      </c>
      <c r="K323" s="4">
        <v>203200000</v>
      </c>
      <c r="L323" s="4">
        <v>2178800000</v>
      </c>
      <c r="M323" s="4">
        <v>2296700000</v>
      </c>
      <c r="N323" s="3">
        <v>9.9668914776210996E-2</v>
      </c>
      <c r="O323" s="5">
        <v>2.2576515674591064</v>
      </c>
      <c r="P323" s="3">
        <v>1.0541123151779175</v>
      </c>
    </row>
    <row r="324" spans="1:16" x14ac:dyDescent="0.25">
      <c r="A324" s="1">
        <v>2011</v>
      </c>
      <c r="B324" t="s">
        <v>22</v>
      </c>
      <c r="C324" t="s">
        <v>1723</v>
      </c>
      <c r="D324" t="s">
        <v>3417</v>
      </c>
      <c r="E324" t="s">
        <v>3469</v>
      </c>
      <c r="F324" t="s">
        <v>3493</v>
      </c>
      <c r="G324" s="4">
        <v>28.189501432878899</v>
      </c>
      <c r="H324" s="4">
        <v>13.0902600713921</v>
      </c>
      <c r="I324" s="4">
        <v>28.1281801855732</v>
      </c>
      <c r="J324" s="4">
        <v>54.952380952380999</v>
      </c>
      <c r="K324" s="4">
        <v>190500000</v>
      </c>
      <c r="L324" s="4">
        <v>1960600000</v>
      </c>
      <c r="M324" s="4">
        <v>2415100000</v>
      </c>
      <c r="N324" s="3">
        <v>9.2042324974633993E-2</v>
      </c>
      <c r="O324" s="5">
        <v>2.5033609867095947</v>
      </c>
      <c r="P324" s="3">
        <v>1.2318167686462402</v>
      </c>
    </row>
    <row r="325" spans="1:16" x14ac:dyDescent="0.25">
      <c r="A325" s="1">
        <v>2012</v>
      </c>
      <c r="B325" t="s">
        <v>22</v>
      </c>
      <c r="C325" t="s">
        <v>1723</v>
      </c>
      <c r="D325" t="s">
        <v>3417</v>
      </c>
      <c r="E325" t="s">
        <v>3469</v>
      </c>
      <c r="F325" t="s">
        <v>3493</v>
      </c>
      <c r="G325" s="4">
        <v>29.8449701162011</v>
      </c>
      <c r="H325" s="4">
        <v>10.4232534421214</v>
      </c>
      <c r="I325" s="4">
        <v>26.4657244220645</v>
      </c>
      <c r="J325" s="4">
        <v>68.981481481481495</v>
      </c>
      <c r="K325" s="4">
        <v>185600000</v>
      </c>
      <c r="L325" s="4">
        <v>2310000000</v>
      </c>
      <c r="M325" s="4">
        <v>2183600000</v>
      </c>
      <c r="N325" s="3">
        <v>8.6919870744157995E-2</v>
      </c>
      <c r="O325" s="5">
        <v>2.3083481788635254</v>
      </c>
      <c r="P325" s="3">
        <v>0.94528138637542725</v>
      </c>
    </row>
    <row r="326" spans="1:16" x14ac:dyDescent="0.25">
      <c r="A326" s="1">
        <v>2013</v>
      </c>
      <c r="B326" t="s">
        <v>22</v>
      </c>
      <c r="C326" t="s">
        <v>1723</v>
      </c>
      <c r="D326" t="s">
        <v>3417</v>
      </c>
      <c r="E326" t="s">
        <v>3469</v>
      </c>
      <c r="F326" t="s">
        <v>3493</v>
      </c>
      <c r="G326" s="4">
        <v>29.317120434396902</v>
      </c>
      <c r="H326" s="4">
        <v>10.0870827285922</v>
      </c>
      <c r="I326" s="4">
        <v>26.628016680716101</v>
      </c>
      <c r="J326" s="4">
        <v>67.129629629629704</v>
      </c>
      <c r="K326" s="4">
        <v>163500000</v>
      </c>
      <c r="L326" s="4">
        <v>2113200000</v>
      </c>
      <c r="M326" s="4">
        <v>2095000000</v>
      </c>
      <c r="N326" s="3">
        <v>7.3928377645143997E-2</v>
      </c>
      <c r="O326" s="5">
        <v>2.9677004814147949</v>
      </c>
      <c r="P326" s="3">
        <v>0.99138748645782471</v>
      </c>
    </row>
    <row r="327" spans="1:16" x14ac:dyDescent="0.25">
      <c r="A327" s="1">
        <v>2014</v>
      </c>
      <c r="B327" t="s">
        <v>22</v>
      </c>
      <c r="C327" t="s">
        <v>1723</v>
      </c>
      <c r="D327" t="s">
        <v>3417</v>
      </c>
      <c r="E327" t="s">
        <v>3469</v>
      </c>
      <c r="F327" t="s">
        <v>3493</v>
      </c>
      <c r="G327" s="4">
        <v>23.057637726511899</v>
      </c>
      <c r="H327" s="4">
        <v>8.4905660377358494</v>
      </c>
      <c r="I327" s="4">
        <v>28.5575319622012</v>
      </c>
      <c r="J327" s="4">
        <v>40.940170940171001</v>
      </c>
      <c r="K327" s="4">
        <v>248900000</v>
      </c>
      <c r="L327" s="4">
        <v>2104000000</v>
      </c>
      <c r="M327" s="4">
        <v>2303000000</v>
      </c>
      <c r="N327" s="3">
        <v>0.118040405956559</v>
      </c>
      <c r="O327" s="5">
        <v>3.7667217254638672</v>
      </c>
      <c r="P327" s="3">
        <v>1.0945817232131958</v>
      </c>
    </row>
    <row r="328" spans="1:16" x14ac:dyDescent="0.25">
      <c r="A328" s="1">
        <v>2015</v>
      </c>
      <c r="B328" t="s">
        <v>22</v>
      </c>
      <c r="C328" t="s">
        <v>1723</v>
      </c>
      <c r="D328" t="s">
        <v>3417</v>
      </c>
      <c r="E328" t="s">
        <v>3469</v>
      </c>
      <c r="F328" t="s">
        <v>3493</v>
      </c>
      <c r="G328" s="4">
        <v>26.135124017934299</v>
      </c>
      <c r="H328" s="4">
        <v>8.5175202156334198</v>
      </c>
      <c r="I328" s="4">
        <v>30.6081881238369</v>
      </c>
      <c r="J328" s="4">
        <v>50.873015873015902</v>
      </c>
      <c r="K328" s="4">
        <v>305300000</v>
      </c>
      <c r="L328" s="4">
        <v>2044500000</v>
      </c>
      <c r="M328" s="4">
        <v>2247100000</v>
      </c>
      <c r="N328" s="3">
        <v>0.14718572978184899</v>
      </c>
      <c r="O328" s="5">
        <v>3.5430011749267578</v>
      </c>
      <c r="P328" s="3">
        <v>1.0990951061248779</v>
      </c>
    </row>
    <row r="329" spans="1:16" x14ac:dyDescent="0.25">
      <c r="A329" s="1">
        <v>2016</v>
      </c>
      <c r="B329" t="s">
        <v>22</v>
      </c>
      <c r="C329" t="s">
        <v>1723</v>
      </c>
      <c r="D329" t="s">
        <v>3417</v>
      </c>
      <c r="E329" t="s">
        <v>3469</v>
      </c>
      <c r="F329" t="s">
        <v>3493</v>
      </c>
      <c r="G329" s="4">
        <v>41.487612082762098</v>
      </c>
      <c r="H329" s="4">
        <v>26.901205450733698</v>
      </c>
      <c r="I329" s="4">
        <v>38.732599513098499</v>
      </c>
      <c r="J329" s="4">
        <v>71.190476190476204</v>
      </c>
      <c r="K329" s="4">
        <v>352000000</v>
      </c>
      <c r="L329" s="4">
        <v>2029400000</v>
      </c>
      <c r="M329" s="4">
        <v>2254600000</v>
      </c>
      <c r="N329" s="3">
        <v>0.17280738358820799</v>
      </c>
      <c r="O329" s="5">
        <v>4.060762882232666</v>
      </c>
      <c r="P329" s="3">
        <v>1.1109687089920044</v>
      </c>
    </row>
    <row r="330" spans="1:16" x14ac:dyDescent="0.25">
      <c r="A330" s="1">
        <v>2017</v>
      </c>
      <c r="B330" t="s">
        <v>22</v>
      </c>
      <c r="C330" t="s">
        <v>1723</v>
      </c>
      <c r="D330" t="s">
        <v>3417</v>
      </c>
      <c r="E330" t="s">
        <v>3469</v>
      </c>
      <c r="F330" t="s">
        <v>3493</v>
      </c>
      <c r="G330" s="4">
        <v>40.726770150287301</v>
      </c>
      <c r="H330" s="4">
        <v>26.9536105380439</v>
      </c>
      <c r="I330" s="4">
        <v>37.888962304937699</v>
      </c>
      <c r="J330" s="4">
        <v>69.1111111111111</v>
      </c>
      <c r="K330" s="4">
        <v>353300000</v>
      </c>
      <c r="L330" s="4">
        <v>2012700000</v>
      </c>
      <c r="M330" s="4">
        <v>2224900000</v>
      </c>
      <c r="N330" s="3">
        <v>0.174810123450682</v>
      </c>
      <c r="O330" s="5">
        <v>4.4830880165100098</v>
      </c>
      <c r="P330" s="3">
        <v>1.1054304838180542</v>
      </c>
    </row>
    <row r="331" spans="1:16" x14ac:dyDescent="0.25">
      <c r="A331" s="1">
        <v>2018</v>
      </c>
      <c r="B331" t="s">
        <v>22</v>
      </c>
      <c r="C331" t="s">
        <v>1723</v>
      </c>
      <c r="D331" t="s">
        <v>3417</v>
      </c>
      <c r="E331" t="s">
        <v>3469</v>
      </c>
      <c r="F331" t="s">
        <v>3493</v>
      </c>
      <c r="G331" s="4">
        <v>38.050014655177002</v>
      </c>
      <c r="H331" s="4">
        <v>24.747436141977801</v>
      </c>
      <c r="I331" s="4">
        <v>34.224950274577097</v>
      </c>
      <c r="J331" s="4">
        <v>67.012578616352201</v>
      </c>
      <c r="K331" s="4">
        <v>386300000</v>
      </c>
      <c r="L331" s="4">
        <v>2351000000</v>
      </c>
      <c r="M331" s="4">
        <v>2572500000</v>
      </c>
      <c r="N331" s="3">
        <v>0.17705158466439</v>
      </c>
      <c r="O331" s="5">
        <v>4.3352413177490234</v>
      </c>
      <c r="P331" s="3">
        <v>1.0942152738571167</v>
      </c>
    </row>
    <row r="332" spans="1:16" x14ac:dyDescent="0.25">
      <c r="A332" s="1">
        <v>2019</v>
      </c>
      <c r="B332" t="s">
        <v>22</v>
      </c>
      <c r="C332" t="s">
        <v>1723</v>
      </c>
      <c r="D332" t="s">
        <v>3417</v>
      </c>
      <c r="E332" t="s">
        <v>3469</v>
      </c>
      <c r="F332" t="s">
        <v>3493</v>
      </c>
      <c r="G332" s="4">
        <v>35.536141774104898</v>
      </c>
      <c r="H332" s="4">
        <v>27.274937026040998</v>
      </c>
      <c r="I332" s="4">
        <v>40.173303048054301</v>
      </c>
      <c r="J332" s="4">
        <v>43.510101010101003</v>
      </c>
      <c r="K332" s="4">
        <v>389500000</v>
      </c>
      <c r="L332" s="4">
        <v>4032600000</v>
      </c>
      <c r="M332" s="4">
        <v>3058200000</v>
      </c>
      <c r="N332" s="3">
        <v>0.122031455604988</v>
      </c>
      <c r="O332" s="5">
        <v>2.1454346179962158</v>
      </c>
      <c r="P332" s="3">
        <v>0.75836926698684692</v>
      </c>
    </row>
    <row r="333" spans="1:16" x14ac:dyDescent="0.25">
      <c r="A333" s="1">
        <v>2020</v>
      </c>
      <c r="B333" t="s">
        <v>22</v>
      </c>
      <c r="C333" t="s">
        <v>1723</v>
      </c>
      <c r="D333" t="s">
        <v>3417</v>
      </c>
      <c r="E333" t="s">
        <v>3469</v>
      </c>
      <c r="F333" t="s">
        <v>3493</v>
      </c>
      <c r="G333" s="4">
        <v>38.8270167426817</v>
      </c>
      <c r="H333" s="4">
        <v>33.105917946962101</v>
      </c>
      <c r="I333" s="4">
        <v>39.2618177516038</v>
      </c>
      <c r="J333" s="4">
        <v>48.313492063492099</v>
      </c>
      <c r="K333" s="4">
        <v>487900000</v>
      </c>
      <c r="L333" s="4">
        <v>4028300000</v>
      </c>
      <c r="M333" s="4">
        <v>2993000000</v>
      </c>
      <c r="N333" s="3">
        <v>0.121053480380603</v>
      </c>
      <c r="O333" s="5">
        <v>1.9714092016220093</v>
      </c>
      <c r="P333" s="3">
        <v>0.74299329519271851</v>
      </c>
    </row>
    <row r="334" spans="1:16" x14ac:dyDescent="0.25">
      <c r="A334" s="1">
        <v>2021</v>
      </c>
      <c r="B334" t="s">
        <v>22</v>
      </c>
      <c r="C334" t="s">
        <v>1723</v>
      </c>
      <c r="D334" t="s">
        <v>3417</v>
      </c>
      <c r="E334" t="s">
        <v>3469</v>
      </c>
      <c r="F334" t="s">
        <v>3493</v>
      </c>
      <c r="G334" s="4">
        <v>38.119378956721</v>
      </c>
      <c r="H334" s="4">
        <v>33.41945890985</v>
      </c>
      <c r="I334" s="4">
        <v>56.537077405749997</v>
      </c>
      <c r="J334" s="4">
        <v>20.126190476190501</v>
      </c>
      <c r="K334" s="4">
        <v>629800000</v>
      </c>
      <c r="L334" s="4">
        <v>4089000000</v>
      </c>
      <c r="M334" s="4">
        <v>3028200000</v>
      </c>
      <c r="N334" s="3">
        <v>0.15517475022482799</v>
      </c>
      <c r="O334" s="5">
        <v>4.0287356376647949</v>
      </c>
      <c r="P334" s="3">
        <v>0.74057227373123169</v>
      </c>
    </row>
    <row r="335" spans="1:16" x14ac:dyDescent="0.25">
      <c r="A335" s="1">
        <v>2022</v>
      </c>
      <c r="B335" t="s">
        <v>22</v>
      </c>
      <c r="C335" t="s">
        <v>1723</v>
      </c>
      <c r="D335" t="s">
        <v>3417</v>
      </c>
      <c r="E335" t="s">
        <v>3469</v>
      </c>
      <c r="F335" t="s">
        <v>3493</v>
      </c>
      <c r="G335" s="4">
        <v>44.375527154750401</v>
      </c>
      <c r="H335" s="4">
        <v>33.312247913223203</v>
      </c>
      <c r="I335" s="4">
        <v>53.447493942448801</v>
      </c>
      <c r="J335" s="4">
        <v>50.967901234567897</v>
      </c>
      <c r="K335" s="4">
        <v>814700000</v>
      </c>
      <c r="L335" s="4">
        <v>4243200000</v>
      </c>
      <c r="M335" s="4">
        <v>2910300000</v>
      </c>
      <c r="N335" s="3">
        <v>0.19555459542497799</v>
      </c>
      <c r="O335" s="5">
        <v>3.8732552528381348</v>
      </c>
      <c r="P335" s="3">
        <v>0.68587386608123779</v>
      </c>
    </row>
    <row r="336" spans="1:16" x14ac:dyDescent="0.25">
      <c r="A336" s="1">
        <v>2023</v>
      </c>
      <c r="B336" t="s">
        <v>22</v>
      </c>
      <c r="C336" t="s">
        <v>1723</v>
      </c>
      <c r="D336" t="s">
        <v>3417</v>
      </c>
      <c r="E336" t="s">
        <v>3469</v>
      </c>
      <c r="F336" t="s">
        <v>3493</v>
      </c>
      <c r="G336" s="4">
        <v>31.609843638790402</v>
      </c>
      <c r="H336" s="4">
        <v>26.1212864610761</v>
      </c>
      <c r="I336" s="4">
        <v>46.710821145847298</v>
      </c>
      <c r="J336" s="4">
        <v>19.7454545454545</v>
      </c>
      <c r="K336" s="4">
        <v>778400000</v>
      </c>
      <c r="L336" s="4">
        <v>4479100000</v>
      </c>
      <c r="M336" s="4">
        <v>2867700000</v>
      </c>
      <c r="N336" s="3">
        <v>0.178485032617544</v>
      </c>
      <c r="O336" s="5">
        <v>2.7402620315551758</v>
      </c>
      <c r="P336" s="3">
        <v>0.64024025201797485</v>
      </c>
    </row>
    <row r="337" spans="1:16" x14ac:dyDescent="0.25">
      <c r="A337" s="1">
        <v>2024</v>
      </c>
      <c r="B337" t="s">
        <v>22</v>
      </c>
      <c r="C337" t="s">
        <v>1723</v>
      </c>
      <c r="D337" t="s">
        <v>3417</v>
      </c>
      <c r="E337" t="s">
        <v>3469</v>
      </c>
      <c r="F337" t="s">
        <v>3493</v>
      </c>
      <c r="G337" s="4">
        <v>41.732859298578397</v>
      </c>
      <c r="H337" s="4">
        <v>29.850594109118699</v>
      </c>
      <c r="I337" s="4">
        <v>46.559610286875397</v>
      </c>
      <c r="J337" s="4">
        <v>55.8333333333333</v>
      </c>
      <c r="K337" s="4">
        <v>939200000</v>
      </c>
      <c r="L337" s="4">
        <v>4912600000</v>
      </c>
      <c r="M337" s="4">
        <v>3053700000</v>
      </c>
      <c r="N337" s="3">
        <v>0.20000638861973899</v>
      </c>
      <c r="O337" s="5">
        <v>4.1691460609436035</v>
      </c>
      <c r="P337" s="3">
        <v>0.62160569429397583</v>
      </c>
    </row>
    <row r="338" spans="1:16" x14ac:dyDescent="0.25">
      <c r="A338" s="1">
        <v>2009</v>
      </c>
      <c r="B338" t="s">
        <v>23</v>
      </c>
      <c r="C338" t="s">
        <v>1724</v>
      </c>
      <c r="D338" t="s">
        <v>3414</v>
      </c>
      <c r="E338" t="s">
        <v>3469</v>
      </c>
      <c r="F338" t="s">
        <v>3494</v>
      </c>
      <c r="G338" s="4">
        <v>18.503263705418899</v>
      </c>
      <c r="H338" s="4">
        <v>5</v>
      </c>
      <c r="I338" s="4">
        <v>8.2602339181286606</v>
      </c>
      <c r="J338" s="4">
        <v>37.546531302876502</v>
      </c>
      <c r="K338" s="4">
        <v>386328874.97781599</v>
      </c>
      <c r="L338" s="4">
        <v>3840891563.5436702</v>
      </c>
      <c r="M338" s="4">
        <v>1798263177.4253399</v>
      </c>
      <c r="N338" s="3">
        <v>0.11415659157591</v>
      </c>
      <c r="O338" s="5">
        <v>1.4617358446121216</v>
      </c>
      <c r="P338" s="3">
        <v>0.46818900108337402</v>
      </c>
    </row>
    <row r="339" spans="1:16" x14ac:dyDescent="0.25">
      <c r="A339" s="1">
        <v>2010</v>
      </c>
      <c r="B339" t="s">
        <v>23</v>
      </c>
      <c r="C339" t="s">
        <v>1724</v>
      </c>
      <c r="D339" t="s">
        <v>3414</v>
      </c>
      <c r="E339" t="s">
        <v>3469</v>
      </c>
      <c r="F339" t="s">
        <v>3494</v>
      </c>
      <c r="G339" s="4">
        <v>26.915049970605601</v>
      </c>
      <c r="H339" s="4">
        <v>10.952380952381001</v>
      </c>
      <c r="I339" s="4">
        <v>15.0132275132275</v>
      </c>
      <c r="J339" s="4">
        <v>49.178571428571402</v>
      </c>
      <c r="K339" s="4">
        <v>373014059.901564</v>
      </c>
      <c r="L339" s="4">
        <v>4085035527.70825</v>
      </c>
      <c r="M339" s="4">
        <v>1935952696.9142101</v>
      </c>
      <c r="N339" s="3">
        <v>9.2284537792374E-2</v>
      </c>
      <c r="O339" s="5">
        <v>1.3068805932998657</v>
      </c>
      <c r="P339" s="3">
        <v>0.47391331195831299</v>
      </c>
    </row>
    <row r="340" spans="1:16" x14ac:dyDescent="0.25">
      <c r="A340" s="1">
        <v>2011</v>
      </c>
      <c r="B340" t="s">
        <v>23</v>
      </c>
      <c r="C340" t="s">
        <v>1724</v>
      </c>
      <c r="D340" t="s">
        <v>3414</v>
      </c>
      <c r="E340" t="s">
        <v>3469</v>
      </c>
      <c r="F340" t="s">
        <v>3494</v>
      </c>
      <c r="G340" s="4">
        <v>27.3460083644264</v>
      </c>
      <c r="H340" s="4">
        <v>13.8859649122807</v>
      </c>
      <c r="I340" s="4">
        <v>8.8450292397660792</v>
      </c>
      <c r="J340" s="4">
        <v>56.277205040091701</v>
      </c>
      <c r="K340" s="4">
        <v>494418604.65116298</v>
      </c>
      <c r="L340" s="4">
        <v>5050795198.7996998</v>
      </c>
      <c r="M340" s="4">
        <v>2353940628.0141501</v>
      </c>
      <c r="N340" s="3">
        <v>9.6347543006292002E-2</v>
      </c>
      <c r="O340" s="5">
        <v>1.5267795324325562</v>
      </c>
      <c r="P340" s="3">
        <v>0.46605345606803894</v>
      </c>
    </row>
    <row r="341" spans="1:16" x14ac:dyDescent="0.25">
      <c r="A341" s="1">
        <v>2012</v>
      </c>
      <c r="B341" t="s">
        <v>23</v>
      </c>
      <c r="C341" t="s">
        <v>1724</v>
      </c>
      <c r="D341" t="s">
        <v>3414</v>
      </c>
      <c r="E341" t="s">
        <v>3469</v>
      </c>
      <c r="F341" t="s">
        <v>3494</v>
      </c>
      <c r="G341" s="4">
        <v>41.369280314731398</v>
      </c>
      <c r="H341" s="4">
        <v>28.4795321637427</v>
      </c>
      <c r="I341" s="4">
        <v>34.283625730994203</v>
      </c>
      <c r="J341" s="4">
        <v>56.316939890710401</v>
      </c>
      <c r="K341" s="4">
        <v>510032438.62754899</v>
      </c>
      <c r="L341" s="4">
        <v>5043648885.1140499</v>
      </c>
      <c r="M341" s="4">
        <v>2372630803.39326</v>
      </c>
      <c r="N341" s="3">
        <v>0.10338817773044599</v>
      </c>
      <c r="O341" s="5">
        <v>1.4778274297714233</v>
      </c>
      <c r="P341" s="3">
        <v>0.4704194962978363</v>
      </c>
    </row>
    <row r="342" spans="1:16" x14ac:dyDescent="0.25">
      <c r="A342" s="1">
        <v>2013</v>
      </c>
      <c r="B342" t="s">
        <v>23</v>
      </c>
      <c r="C342" t="s">
        <v>1724</v>
      </c>
      <c r="D342" t="s">
        <v>3414</v>
      </c>
      <c r="E342" t="s">
        <v>3469</v>
      </c>
      <c r="F342" t="s">
        <v>3494</v>
      </c>
      <c r="G342" s="4">
        <v>39.785527132591</v>
      </c>
      <c r="H342" s="4">
        <v>30.304347826087</v>
      </c>
      <c r="I342" s="4">
        <v>21.341463414634099</v>
      </c>
      <c r="J342" s="4">
        <v>66.658993247391095</v>
      </c>
      <c r="K342" s="4">
        <v>467002567.21817702</v>
      </c>
      <c r="L342" s="4">
        <v>5041455548.7543001</v>
      </c>
      <c r="M342" s="4">
        <v>2375476214.4038301</v>
      </c>
      <c r="N342" s="3">
        <v>9.7858807923513993E-2</v>
      </c>
      <c r="O342" s="5">
        <v>1.5370950698852539</v>
      </c>
      <c r="P342" s="3">
        <v>0.47118857502937317</v>
      </c>
    </row>
    <row r="343" spans="1:16" x14ac:dyDescent="0.25">
      <c r="A343" s="1">
        <v>2014</v>
      </c>
      <c r="B343" t="s">
        <v>23</v>
      </c>
      <c r="C343" t="s">
        <v>1724</v>
      </c>
      <c r="D343" t="s">
        <v>3414</v>
      </c>
      <c r="E343" t="s">
        <v>3469</v>
      </c>
      <c r="F343" t="s">
        <v>3494</v>
      </c>
      <c r="G343" s="4">
        <v>49.928653296207798</v>
      </c>
      <c r="H343" s="4">
        <v>45.483091787439598</v>
      </c>
      <c r="I343" s="4">
        <v>47.436507936507901</v>
      </c>
      <c r="J343" s="4">
        <v>55.142008482231702</v>
      </c>
      <c r="K343" s="4">
        <v>544871516.80890203</v>
      </c>
      <c r="L343" s="4">
        <v>5467118676.0337601</v>
      </c>
      <c r="M343" s="4">
        <v>2535350087.2271199</v>
      </c>
      <c r="N343" s="3">
        <v>0.102123997599116</v>
      </c>
      <c r="O343" s="5">
        <v>1.6618369817733765</v>
      </c>
      <c r="P343" s="3">
        <v>0.46374520659446716</v>
      </c>
    </row>
    <row r="344" spans="1:16" x14ac:dyDescent="0.25">
      <c r="A344" s="1">
        <v>2015</v>
      </c>
      <c r="B344" t="s">
        <v>23</v>
      </c>
      <c r="C344" t="s">
        <v>1724</v>
      </c>
      <c r="D344" t="s">
        <v>3414</v>
      </c>
      <c r="E344" t="s">
        <v>3469</v>
      </c>
      <c r="F344" t="s">
        <v>3494</v>
      </c>
      <c r="G344" s="4">
        <v>61.452791154702503</v>
      </c>
      <c r="H344" s="4">
        <v>62.357723577235802</v>
      </c>
      <c r="I344" s="4">
        <v>54.527649769585302</v>
      </c>
      <c r="J344" s="4">
        <v>69.310494605576594</v>
      </c>
      <c r="K344" s="4">
        <v>401934469.92750603</v>
      </c>
      <c r="L344" s="4">
        <v>4891031023.9362698</v>
      </c>
      <c r="M344" s="4">
        <v>2328688088.8731399</v>
      </c>
      <c r="N344" s="3">
        <v>8.5906412243190997E-2</v>
      </c>
      <c r="O344" s="5">
        <v>1.8292338848114014</v>
      </c>
      <c r="P344" s="3">
        <v>0.4761139452457428</v>
      </c>
    </row>
    <row r="345" spans="1:16" x14ac:dyDescent="0.25">
      <c r="A345" s="1">
        <v>2016</v>
      </c>
      <c r="B345" t="s">
        <v>23</v>
      </c>
      <c r="C345" t="s">
        <v>1724</v>
      </c>
      <c r="D345" t="s">
        <v>3414</v>
      </c>
      <c r="E345" t="s">
        <v>3469</v>
      </c>
      <c r="F345" t="s">
        <v>3494</v>
      </c>
      <c r="G345" s="4">
        <v>65.936187098434402</v>
      </c>
      <c r="H345" s="4">
        <v>61.468531468531502</v>
      </c>
      <c r="I345" s="4">
        <v>61.479420597067701</v>
      </c>
      <c r="J345" s="4">
        <v>73.518134715025894</v>
      </c>
      <c r="K345" s="4">
        <v>473617278.06418902</v>
      </c>
      <c r="L345" s="4">
        <v>5491118842.5663795</v>
      </c>
      <c r="M345" s="4">
        <v>2710246744.3454399</v>
      </c>
      <c r="N345" s="3">
        <v>9.2676140602845999E-2</v>
      </c>
      <c r="O345" s="5">
        <v>1.7071965932846069</v>
      </c>
      <c r="P345" s="3">
        <v>0.49356913566589355</v>
      </c>
    </row>
    <row r="346" spans="1:16" x14ac:dyDescent="0.25">
      <c r="A346" s="1">
        <v>2017</v>
      </c>
      <c r="B346" t="s">
        <v>23</v>
      </c>
      <c r="C346" t="s">
        <v>1724</v>
      </c>
      <c r="D346" t="s">
        <v>3414</v>
      </c>
      <c r="E346" t="s">
        <v>3469</v>
      </c>
      <c r="F346" t="s">
        <v>3494</v>
      </c>
      <c r="G346" s="4">
        <v>59.524675073127597</v>
      </c>
      <c r="H346" s="4">
        <v>39.793756967669999</v>
      </c>
      <c r="I346" s="4">
        <v>64.779173112506399</v>
      </c>
      <c r="J346" s="4">
        <v>63.084736478601599</v>
      </c>
      <c r="K346" s="4">
        <v>496455993.91270298</v>
      </c>
      <c r="L346" s="4">
        <v>6055143074.54634</v>
      </c>
      <c r="M346" s="4">
        <v>3037526804.86062</v>
      </c>
      <c r="N346" s="3">
        <v>8.4718099489113005E-2</v>
      </c>
      <c r="O346" s="5">
        <v>1.7903866767883301</v>
      </c>
      <c r="P346" s="3">
        <v>0.5016440749168396</v>
      </c>
    </row>
    <row r="347" spans="1:16" x14ac:dyDescent="0.25">
      <c r="A347" s="1">
        <v>2018</v>
      </c>
      <c r="B347" t="s">
        <v>23</v>
      </c>
      <c r="C347" t="s">
        <v>1724</v>
      </c>
      <c r="D347" t="s">
        <v>3414</v>
      </c>
      <c r="E347" t="s">
        <v>3469</v>
      </c>
      <c r="F347" t="s">
        <v>3494</v>
      </c>
      <c r="G347" s="4">
        <v>66.881920555921994</v>
      </c>
      <c r="H347" s="4">
        <v>58.256120527306997</v>
      </c>
      <c r="I347" s="4">
        <v>75.4722222222223</v>
      </c>
      <c r="J347" s="4">
        <v>60.886458570669099</v>
      </c>
      <c r="K347" s="4">
        <v>516714409.43308198</v>
      </c>
      <c r="L347" s="4">
        <v>6070314362.06042</v>
      </c>
      <c r="M347" s="4">
        <v>2900102147.3141899</v>
      </c>
      <c r="N347" s="3">
        <v>8.6830238435623999E-2</v>
      </c>
      <c r="O347" s="5">
        <v>1.7477478981018066</v>
      </c>
      <c r="P347" s="3">
        <v>0.47775155305862427</v>
      </c>
    </row>
    <row r="348" spans="1:16" x14ac:dyDescent="0.25">
      <c r="A348" s="1">
        <v>2019</v>
      </c>
      <c r="B348" t="s">
        <v>23</v>
      </c>
      <c r="C348" t="s">
        <v>1724</v>
      </c>
      <c r="D348" t="s">
        <v>3414</v>
      </c>
      <c r="E348" t="s">
        <v>3469</v>
      </c>
      <c r="F348" t="s">
        <v>3494</v>
      </c>
      <c r="G348" s="4">
        <v>65.207006425715505</v>
      </c>
      <c r="H348" s="4">
        <v>60.731445731445802</v>
      </c>
      <c r="I348" s="4">
        <v>76.087426978176097</v>
      </c>
      <c r="J348" s="4">
        <v>54.388282109897602</v>
      </c>
      <c r="K348" s="4">
        <v>537593541.59354198</v>
      </c>
      <c r="L348" s="4">
        <v>6991810459.8104601</v>
      </c>
      <c r="M348" s="4">
        <v>3136516672.5166702</v>
      </c>
      <c r="N348" s="3">
        <v>8.4335860686068007E-2</v>
      </c>
      <c r="O348" s="5">
        <v>1.7380152940750122</v>
      </c>
      <c r="P348" s="3">
        <v>0.44859865307807922</v>
      </c>
    </row>
    <row r="349" spans="1:16" x14ac:dyDescent="0.25">
      <c r="A349" s="1">
        <v>2020</v>
      </c>
      <c r="B349" t="s">
        <v>23</v>
      </c>
      <c r="C349" t="s">
        <v>1724</v>
      </c>
      <c r="D349" t="s">
        <v>3414</v>
      </c>
      <c r="E349" t="s">
        <v>3469</v>
      </c>
      <c r="F349" t="s">
        <v>3494</v>
      </c>
      <c r="G349" s="4">
        <v>70.023645361437602</v>
      </c>
      <c r="H349" s="4">
        <v>76.982154659616697</v>
      </c>
      <c r="I349" s="4">
        <v>75.874914686191204</v>
      </c>
      <c r="J349" s="4">
        <v>59.522867522643601</v>
      </c>
      <c r="K349" s="4">
        <v>561854147.39864397</v>
      </c>
      <c r="L349" s="4">
        <v>8370118575.98388</v>
      </c>
      <c r="M349" s="4">
        <v>4460563477.49265</v>
      </c>
      <c r="N349" s="3">
        <v>7.3712982916077002E-2</v>
      </c>
      <c r="O349" s="5">
        <v>1.725266695022583</v>
      </c>
      <c r="P349" s="3">
        <v>0.53291523456573486</v>
      </c>
    </row>
    <row r="350" spans="1:16" x14ac:dyDescent="0.25">
      <c r="A350" s="1">
        <v>2021</v>
      </c>
      <c r="B350" t="s">
        <v>23</v>
      </c>
      <c r="C350" t="s">
        <v>1724</v>
      </c>
      <c r="D350" t="s">
        <v>3414</v>
      </c>
      <c r="E350" t="s">
        <v>3469</v>
      </c>
      <c r="F350" t="s">
        <v>3494</v>
      </c>
      <c r="G350" s="4">
        <v>70.398529887054906</v>
      </c>
      <c r="H350" s="4">
        <v>77.832908524497299</v>
      </c>
      <c r="I350" s="4">
        <v>73.851462859183201</v>
      </c>
      <c r="J350" s="4">
        <v>62.537821001779797</v>
      </c>
      <c r="K350" s="4">
        <v>1440913555.6238699</v>
      </c>
      <c r="L350" s="4">
        <v>8818384332.1911392</v>
      </c>
      <c r="M350" s="4">
        <v>3941431667.0290699</v>
      </c>
      <c r="N350" s="3">
        <v>0.16089436251599701</v>
      </c>
      <c r="O350" s="5">
        <v>2.0073904991149902</v>
      </c>
      <c r="P350" s="3">
        <v>0.44695621728897095</v>
      </c>
    </row>
    <row r="351" spans="1:16" x14ac:dyDescent="0.25">
      <c r="A351" s="1">
        <v>2022</v>
      </c>
      <c r="B351" t="s">
        <v>23</v>
      </c>
      <c r="C351" t="s">
        <v>1724</v>
      </c>
      <c r="D351" t="s">
        <v>3414</v>
      </c>
      <c r="E351" t="s">
        <v>3469</v>
      </c>
      <c r="F351" t="s">
        <v>3494</v>
      </c>
      <c r="G351" s="4">
        <v>70.876150281786195</v>
      </c>
      <c r="H351" s="4">
        <v>78.125337342894596</v>
      </c>
      <c r="I351" s="4">
        <v>75.178349738405601</v>
      </c>
      <c r="J351" s="4">
        <v>62.088917403288697</v>
      </c>
      <c r="K351" s="4">
        <v>1490867935.9865301</v>
      </c>
      <c r="L351" s="4">
        <v>8662116391.8927307</v>
      </c>
      <c r="M351" s="4">
        <v>3535949954.1085</v>
      </c>
      <c r="N351" s="3">
        <v>0.177713292853487</v>
      </c>
      <c r="O351" s="5">
        <v>1.6706253290176392</v>
      </c>
      <c r="P351" s="3">
        <v>0.40820854902267456</v>
      </c>
    </row>
    <row r="352" spans="1:16" x14ac:dyDescent="0.25">
      <c r="A352" s="1">
        <v>2023</v>
      </c>
      <c r="B352" t="s">
        <v>23</v>
      </c>
      <c r="C352" t="s">
        <v>1724</v>
      </c>
      <c r="D352" t="s">
        <v>3414</v>
      </c>
      <c r="E352" t="s">
        <v>3469</v>
      </c>
      <c r="F352" t="s">
        <v>3494</v>
      </c>
      <c r="G352" s="4">
        <v>67.244204240311404</v>
      </c>
      <c r="H352" s="4">
        <v>72.972977954729799</v>
      </c>
      <c r="I352" s="4">
        <v>72.964480950677498</v>
      </c>
      <c r="J352" s="4">
        <v>57.515485330662798</v>
      </c>
      <c r="K352" s="4">
        <v>679329400.39329398</v>
      </c>
      <c r="L352" s="4">
        <v>8675551778.1555195</v>
      </c>
      <c r="M352" s="4">
        <v>3394838516.1483898</v>
      </c>
      <c r="N352" s="3">
        <v>7.9720754880519995E-2</v>
      </c>
      <c r="O352" s="5">
        <v>1.6772128343582153</v>
      </c>
      <c r="P352" s="3">
        <v>0.39131096005439758</v>
      </c>
    </row>
    <row r="353" spans="1:16" x14ac:dyDescent="0.25">
      <c r="A353" s="1">
        <v>2024</v>
      </c>
      <c r="B353" t="s">
        <v>23</v>
      </c>
      <c r="C353" t="s">
        <v>1724</v>
      </c>
      <c r="D353" t="s">
        <v>3414</v>
      </c>
      <c r="E353" t="s">
        <v>3469</v>
      </c>
      <c r="F353" t="s">
        <v>3494</v>
      </c>
      <c r="G353" s="4">
        <v>72.343560607865001</v>
      </c>
      <c r="H353" s="4">
        <v>73.385128658851301</v>
      </c>
      <c r="I353" s="4">
        <v>77.405122359377103</v>
      </c>
      <c r="J353" s="4">
        <v>65.748902480557206</v>
      </c>
      <c r="K353" s="4">
        <v>574674151.46040201</v>
      </c>
      <c r="L353" s="4">
        <v>9884777289.6068497</v>
      </c>
      <c r="M353" s="4">
        <v>4501109385.10464</v>
      </c>
      <c r="N353" s="3">
        <v>6.1920750769105998E-2</v>
      </c>
      <c r="O353" s="5">
        <v>1.3075242042541504</v>
      </c>
      <c r="P353" s="3">
        <v>0.45535770058631897</v>
      </c>
    </row>
    <row r="354" spans="1:16" x14ac:dyDescent="0.25">
      <c r="A354" s="1">
        <v>2009</v>
      </c>
      <c r="B354" t="s">
        <v>24</v>
      </c>
      <c r="C354" t="s">
        <v>1725</v>
      </c>
      <c r="D354" t="s">
        <v>3407</v>
      </c>
      <c r="E354" t="s">
        <v>3469</v>
      </c>
      <c r="F354" t="s">
        <v>3495</v>
      </c>
      <c r="G354" s="4">
        <v>31.9926105280786</v>
      </c>
      <c r="H354" s="4">
        <v>9.6153846153846203</v>
      </c>
      <c r="I354" s="4">
        <v>24.241358520900299</v>
      </c>
      <c r="J354" s="4">
        <v>70</v>
      </c>
      <c r="K354" s="4">
        <v>114545181.494536</v>
      </c>
      <c r="L354" s="4">
        <v>957387432.75117302</v>
      </c>
      <c r="M354" s="4">
        <v>344539262.71433502</v>
      </c>
      <c r="N354" s="3">
        <v>0.11884658393063401</v>
      </c>
      <c r="O354" s="5">
        <v>0.66376674175262451</v>
      </c>
      <c r="P354" s="3">
        <v>0.359874427318573</v>
      </c>
    </row>
    <row r="355" spans="1:16" x14ac:dyDescent="0.25">
      <c r="A355" s="1">
        <v>2010</v>
      </c>
      <c r="B355" t="s">
        <v>24</v>
      </c>
      <c r="C355" t="s">
        <v>1725</v>
      </c>
      <c r="D355" t="s">
        <v>3407</v>
      </c>
      <c r="E355" t="s">
        <v>3469</v>
      </c>
      <c r="F355" t="s">
        <v>3495</v>
      </c>
      <c r="G355" s="4">
        <v>32.836328241988603</v>
      </c>
      <c r="H355" s="4">
        <v>7.8282828282828296</v>
      </c>
      <c r="I355" s="4">
        <v>22.845480528760302</v>
      </c>
      <c r="J355" s="4">
        <v>77.607142857142904</v>
      </c>
      <c r="K355" s="4">
        <v>96186379.235342503</v>
      </c>
      <c r="L355" s="4">
        <v>2059258543.1872001</v>
      </c>
      <c r="M355" s="4">
        <v>819372613.46609294</v>
      </c>
      <c r="N355" s="3">
        <v>6.1917520262430997E-2</v>
      </c>
      <c r="O355" s="5">
        <v>0.6537356972694397</v>
      </c>
      <c r="P355" s="3">
        <v>0.39789691567420959</v>
      </c>
    </row>
    <row r="356" spans="1:16" x14ac:dyDescent="0.25">
      <c r="A356" s="1">
        <v>2011</v>
      </c>
      <c r="B356" t="s">
        <v>24</v>
      </c>
      <c r="C356" t="s">
        <v>1725</v>
      </c>
      <c r="D356" t="s">
        <v>3407</v>
      </c>
      <c r="E356" t="s">
        <v>3469</v>
      </c>
      <c r="F356" t="s">
        <v>3495</v>
      </c>
      <c r="G356" s="4">
        <v>39.112416692702702</v>
      </c>
      <c r="H356" s="4">
        <v>6.8655303030303001</v>
      </c>
      <c r="I356" s="4">
        <v>34.780567680180702</v>
      </c>
      <c r="J356" s="4">
        <v>82.068464181866304</v>
      </c>
      <c r="K356" s="4">
        <v>153562356.94072899</v>
      </c>
      <c r="L356" s="4">
        <v>2545078761.0704899</v>
      </c>
      <c r="M356" s="4">
        <v>1219323746.14887</v>
      </c>
      <c r="N356" s="3">
        <v>6.6731019431736996E-2</v>
      </c>
      <c r="O356" s="5">
        <v>0.68752199411392212</v>
      </c>
      <c r="P356" s="3">
        <v>0.47909078001976013</v>
      </c>
    </row>
    <row r="357" spans="1:16" x14ac:dyDescent="0.25">
      <c r="A357" s="1">
        <v>2012</v>
      </c>
      <c r="B357" t="s">
        <v>24</v>
      </c>
      <c r="C357" t="s">
        <v>1725</v>
      </c>
      <c r="D357" t="s">
        <v>3407</v>
      </c>
      <c r="E357" t="s">
        <v>3469</v>
      </c>
      <c r="F357" t="s">
        <v>3495</v>
      </c>
      <c r="G357" s="4">
        <v>41.973514559195998</v>
      </c>
      <c r="H357" s="4">
        <v>20.692343676906301</v>
      </c>
      <c r="I357" s="4">
        <v>33.347688783085999</v>
      </c>
      <c r="J357" s="4">
        <v>80.286312620660297</v>
      </c>
      <c r="K357" s="4">
        <v>269075513.40189099</v>
      </c>
      <c r="L357" s="4">
        <v>2890201002.41784</v>
      </c>
      <c r="M357" s="4">
        <v>1291624726.30672</v>
      </c>
      <c r="N357" s="3">
        <v>9.5675595896982005E-2</v>
      </c>
      <c r="O357" s="5">
        <v>0.74177455902099609</v>
      </c>
      <c r="P357" s="3">
        <v>0.44689789414405823</v>
      </c>
    </row>
    <row r="358" spans="1:16" x14ac:dyDescent="0.25">
      <c r="A358" s="1">
        <v>2013</v>
      </c>
      <c r="B358" t="s">
        <v>24</v>
      </c>
      <c r="C358" t="s">
        <v>1725</v>
      </c>
      <c r="D358" t="s">
        <v>3407</v>
      </c>
      <c r="E358" t="s">
        <v>3469</v>
      </c>
      <c r="F358" t="s">
        <v>3495</v>
      </c>
      <c r="G358" s="4">
        <v>40.918882618427702</v>
      </c>
      <c r="H358" s="4">
        <v>13.3014508014508</v>
      </c>
      <c r="I358" s="4">
        <v>33.802341539582102</v>
      </c>
      <c r="J358" s="4">
        <v>83.593859147774197</v>
      </c>
      <c r="K358" s="4">
        <v>234011248.92911699</v>
      </c>
      <c r="L358" s="4">
        <v>2955637501.3968</v>
      </c>
      <c r="M358" s="4">
        <v>1318024360.26372</v>
      </c>
      <c r="N358" s="3">
        <v>8.4340179889918002E-2</v>
      </c>
      <c r="O358" s="5">
        <v>0.80945831537246704</v>
      </c>
      <c r="P358" s="3">
        <v>0.44593572616577148</v>
      </c>
    </row>
    <row r="359" spans="1:16" x14ac:dyDescent="0.25">
      <c r="A359" s="1">
        <v>2014</v>
      </c>
      <c r="B359" t="s">
        <v>24</v>
      </c>
      <c r="C359" t="s">
        <v>1725</v>
      </c>
      <c r="D359" t="s">
        <v>3407</v>
      </c>
      <c r="E359" t="s">
        <v>3469</v>
      </c>
      <c r="F359" t="s">
        <v>3495</v>
      </c>
      <c r="G359" s="4">
        <v>45.820015851671002</v>
      </c>
      <c r="H359" s="4">
        <v>36.321765927513901</v>
      </c>
      <c r="I359" s="4">
        <v>32.292487600613697</v>
      </c>
      <c r="J359" s="4">
        <v>79.640653468681606</v>
      </c>
      <c r="K359" s="4">
        <v>76168988.465339199</v>
      </c>
      <c r="L359" s="4">
        <v>2914884872.01686</v>
      </c>
      <c r="M359" s="4">
        <v>1389318851.60602</v>
      </c>
      <c r="N359" s="3">
        <v>2.6770346692894E-2</v>
      </c>
      <c r="O359" s="5">
        <v>0.71627837419509888</v>
      </c>
      <c r="P359" s="3">
        <v>0.47662907838821411</v>
      </c>
    </row>
    <row r="360" spans="1:16" x14ac:dyDescent="0.25">
      <c r="A360" s="1">
        <v>2015</v>
      </c>
      <c r="B360" t="s">
        <v>24</v>
      </c>
      <c r="C360" t="s">
        <v>1725</v>
      </c>
      <c r="D360" t="s">
        <v>3407</v>
      </c>
      <c r="E360" t="s">
        <v>3469</v>
      </c>
      <c r="F360" t="s">
        <v>3495</v>
      </c>
      <c r="G360" s="4">
        <v>55.001454825314703</v>
      </c>
      <c r="H360" s="4">
        <v>42.3141673141673</v>
      </c>
      <c r="I360" s="4">
        <v>42.5723197610291</v>
      </c>
      <c r="J360" s="4">
        <v>90.432254448647896</v>
      </c>
      <c r="K360" s="4">
        <v>81046375.367515504</v>
      </c>
      <c r="L360" s="4">
        <v>2577836096.8627</v>
      </c>
      <c r="M360" s="4">
        <v>1299478636.73681</v>
      </c>
      <c r="N360" s="3">
        <v>3.2967503460874001E-2</v>
      </c>
      <c r="O360" s="5">
        <v>0.73424947261810303</v>
      </c>
      <c r="P360" s="3">
        <v>0.50409668684005737</v>
      </c>
    </row>
    <row r="361" spans="1:16" x14ac:dyDescent="0.25">
      <c r="A361" s="1">
        <v>2016</v>
      </c>
      <c r="B361" t="s">
        <v>24</v>
      </c>
      <c r="C361" t="s">
        <v>1725</v>
      </c>
      <c r="D361" t="s">
        <v>3407</v>
      </c>
      <c r="E361" t="s">
        <v>3469</v>
      </c>
      <c r="F361" t="s">
        <v>3495</v>
      </c>
      <c r="G361" s="4">
        <v>52.573052315964802</v>
      </c>
      <c r="H361" s="4">
        <v>37.697864445584798</v>
      </c>
      <c r="I361" s="4">
        <v>41.149535776226998</v>
      </c>
      <c r="J361" s="4">
        <v>88.673056994818694</v>
      </c>
      <c r="K361" s="4">
        <v>34366365.355029799</v>
      </c>
      <c r="L361" s="4">
        <v>2736909782.5504599</v>
      </c>
      <c r="M361" s="4">
        <v>1403586654.5223501</v>
      </c>
      <c r="N361" s="3">
        <v>1.2387061176632999E-2</v>
      </c>
      <c r="O361" s="5">
        <v>0.71793735027313232</v>
      </c>
      <c r="P361" s="3">
        <v>0.5128362774848938</v>
      </c>
    </row>
    <row r="362" spans="1:16" x14ac:dyDescent="0.25">
      <c r="A362" s="1">
        <v>2017</v>
      </c>
      <c r="B362" t="s">
        <v>24</v>
      </c>
      <c r="C362" t="s">
        <v>1725</v>
      </c>
      <c r="D362" t="s">
        <v>3407</v>
      </c>
      <c r="E362" t="s">
        <v>3469</v>
      </c>
      <c r="F362" t="s">
        <v>3495</v>
      </c>
      <c r="G362" s="4">
        <v>53.443658582458802</v>
      </c>
      <c r="H362" s="4">
        <v>45.625433596778798</v>
      </c>
      <c r="I362" s="4">
        <v>39.628163904691199</v>
      </c>
      <c r="J362" s="4">
        <v>85.913810759960995</v>
      </c>
      <c r="K362" s="4">
        <v>120941526.651784</v>
      </c>
      <c r="L362" s="4">
        <v>2818626875.0244799</v>
      </c>
      <c r="M362" s="4">
        <v>1361375474.8756499</v>
      </c>
      <c r="N362" s="3">
        <v>4.3043126759777998E-2</v>
      </c>
      <c r="O362" s="5">
        <v>0.69485396146774292</v>
      </c>
      <c r="P362" s="3">
        <v>0.48299244046211243</v>
      </c>
    </row>
    <row r="363" spans="1:16" x14ac:dyDescent="0.25">
      <c r="A363" s="1">
        <v>2018</v>
      </c>
      <c r="B363" t="s">
        <v>24</v>
      </c>
      <c r="C363" t="s">
        <v>1725</v>
      </c>
      <c r="D363" t="s">
        <v>3407</v>
      </c>
      <c r="E363" t="s">
        <v>3469</v>
      </c>
      <c r="F363" t="s">
        <v>3495</v>
      </c>
      <c r="G363" s="4">
        <v>56.786179447407797</v>
      </c>
      <c r="H363" s="4">
        <v>55.484715527191298</v>
      </c>
      <c r="I363" s="4">
        <v>40.918183138245197</v>
      </c>
      <c r="J363" s="4">
        <v>85.634161160477007</v>
      </c>
      <c r="K363" s="4">
        <v>45608633.114325203</v>
      </c>
      <c r="L363" s="4">
        <v>2872910206.6483102</v>
      </c>
      <c r="M363" s="4">
        <v>1469089489.776</v>
      </c>
      <c r="N363" s="3">
        <v>1.6664245817433001E-2</v>
      </c>
      <c r="O363" s="5">
        <v>0.6970517635345459</v>
      </c>
      <c r="P363" s="3">
        <v>0.51135933399200439</v>
      </c>
    </row>
    <row r="364" spans="1:16" x14ac:dyDescent="0.25">
      <c r="A364" s="1">
        <v>2019</v>
      </c>
      <c r="B364" t="s">
        <v>24</v>
      </c>
      <c r="C364" t="s">
        <v>1725</v>
      </c>
      <c r="D364" t="s">
        <v>3407</v>
      </c>
      <c r="E364" t="s">
        <v>3469</v>
      </c>
      <c r="F364" t="s">
        <v>3495</v>
      </c>
      <c r="G364" s="4">
        <v>52.894716923938503</v>
      </c>
      <c r="H364" s="4">
        <v>53.507086976908802</v>
      </c>
      <c r="I364" s="4">
        <v>38.835462263474298</v>
      </c>
      <c r="J364" s="4">
        <v>76.512377640139903</v>
      </c>
      <c r="K364" s="4">
        <v>-102584868.73186199</v>
      </c>
      <c r="L364" s="4">
        <v>2615644192.4816098</v>
      </c>
      <c r="M364" s="4">
        <v>1376324492.1374099</v>
      </c>
      <c r="N364" s="3">
        <v>-3.8724634727334999E-2</v>
      </c>
      <c r="O364" s="5">
        <v>0.71687120199203491</v>
      </c>
      <c r="P364" s="3">
        <v>0.52618950605392456</v>
      </c>
    </row>
    <row r="365" spans="1:16" x14ac:dyDescent="0.25">
      <c r="A365" s="1">
        <v>2020</v>
      </c>
      <c r="B365" t="s">
        <v>24</v>
      </c>
      <c r="C365" t="s">
        <v>1725</v>
      </c>
      <c r="D365" t="s">
        <v>3407</v>
      </c>
      <c r="E365" t="s">
        <v>3469</v>
      </c>
      <c r="F365" t="s">
        <v>3495</v>
      </c>
      <c r="G365" s="4">
        <v>52.931830894127202</v>
      </c>
      <c r="H365" s="4">
        <v>50.379348997116601</v>
      </c>
      <c r="I365" s="4">
        <v>44.475423741317002</v>
      </c>
      <c r="J365" s="4">
        <v>70.3503533393053</v>
      </c>
      <c r="K365" s="4">
        <v>-79845322.066669106</v>
      </c>
      <c r="L365" s="4">
        <v>1433706899.63837</v>
      </c>
      <c r="M365" s="4">
        <v>649360879.37269497</v>
      </c>
      <c r="N365" s="3">
        <v>-3.7940010548343998E-2</v>
      </c>
      <c r="O365" s="5">
        <v>0.84806644916534424</v>
      </c>
      <c r="P365" s="3">
        <v>0.45292443037033081</v>
      </c>
    </row>
    <row r="366" spans="1:16" x14ac:dyDescent="0.25">
      <c r="A366" s="1">
        <v>2021</v>
      </c>
      <c r="B366" t="s">
        <v>24</v>
      </c>
      <c r="C366" t="s">
        <v>1725</v>
      </c>
      <c r="D366" t="s">
        <v>3407</v>
      </c>
      <c r="E366" t="s">
        <v>3469</v>
      </c>
      <c r="F366" t="s">
        <v>3495</v>
      </c>
      <c r="G366" s="4">
        <v>62.924916859493599</v>
      </c>
      <c r="H366" s="4">
        <v>54.395864286377602</v>
      </c>
      <c r="I366" s="4">
        <v>55.948826075176797</v>
      </c>
      <c r="J366" s="4">
        <v>84.360009322823998</v>
      </c>
      <c r="K366" s="4">
        <v>187009083.09186399</v>
      </c>
      <c r="L366" s="4">
        <v>1949215616.84816</v>
      </c>
      <c r="M366" s="4">
        <v>1078409411.1526201</v>
      </c>
      <c r="N366" s="3">
        <v>0.11013703293897401</v>
      </c>
      <c r="O366" s="5">
        <v>1.0451509952545166</v>
      </c>
      <c r="P366" s="3">
        <v>0.55325299501419067</v>
      </c>
    </row>
    <row r="367" spans="1:16" x14ac:dyDescent="0.25">
      <c r="A367" s="1">
        <v>2022</v>
      </c>
      <c r="B367" t="s">
        <v>24</v>
      </c>
      <c r="C367" t="s">
        <v>1725</v>
      </c>
      <c r="D367" t="s">
        <v>3407</v>
      </c>
      <c r="E367" t="s">
        <v>3469</v>
      </c>
      <c r="F367" t="s">
        <v>3495</v>
      </c>
      <c r="G367" s="4">
        <v>59.569219497315103</v>
      </c>
      <c r="H367" s="4">
        <v>47.636150912964403</v>
      </c>
      <c r="I367" s="4">
        <v>53.241820333206803</v>
      </c>
      <c r="J367" s="4">
        <v>83.627934606976496</v>
      </c>
      <c r="K367" s="4">
        <v>639432526.04016602</v>
      </c>
      <c r="L367" s="4">
        <v>2141471565.48294</v>
      </c>
      <c r="M367" s="4">
        <v>1211451911.3193901</v>
      </c>
      <c r="N367" s="3">
        <v>0.33059164253206402</v>
      </c>
      <c r="O367" s="5">
        <v>1.0489777326583862</v>
      </c>
      <c r="P367" s="3">
        <v>0.56571000814437866</v>
      </c>
    </row>
    <row r="368" spans="1:16" x14ac:dyDescent="0.25">
      <c r="A368" s="1">
        <v>2023</v>
      </c>
      <c r="B368" t="s">
        <v>24</v>
      </c>
      <c r="C368" t="s">
        <v>1725</v>
      </c>
      <c r="D368" t="s">
        <v>3407</v>
      </c>
      <c r="E368" t="s">
        <v>3469</v>
      </c>
      <c r="F368" t="s">
        <v>3495</v>
      </c>
      <c r="G368" s="4">
        <v>56.578116008683502</v>
      </c>
      <c r="H368" s="4">
        <v>40.339950366994302</v>
      </c>
      <c r="I368" s="4">
        <v>51.101920588766603</v>
      </c>
      <c r="J368" s="4">
        <v>83.901746967842399</v>
      </c>
      <c r="K368" s="4">
        <v>369441012.97096997</v>
      </c>
      <c r="L368" s="4">
        <v>2199660284.1259999</v>
      </c>
      <c r="M368" s="4">
        <v>1175494132.1803601</v>
      </c>
      <c r="N368" s="3">
        <v>0.16978621484964099</v>
      </c>
      <c r="O368" s="5">
        <v>0.97754579782485962</v>
      </c>
      <c r="P368" s="3">
        <v>0.53439801931381226</v>
      </c>
    </row>
    <row r="369" spans="1:16" x14ac:dyDescent="0.25">
      <c r="A369" s="1">
        <v>2024</v>
      </c>
      <c r="B369" t="s">
        <v>24</v>
      </c>
      <c r="C369" t="s">
        <v>1725</v>
      </c>
      <c r="D369" t="s">
        <v>3407</v>
      </c>
      <c r="E369" t="s">
        <v>3469</v>
      </c>
      <c r="F369" t="s">
        <v>3495</v>
      </c>
      <c r="G369" s="4">
        <v>60.332754001736497</v>
      </c>
      <c r="H369" s="4">
        <v>48.939543199459699</v>
      </c>
      <c r="I369" s="4">
        <v>55.142242874030501</v>
      </c>
      <c r="J369" s="4">
        <v>81.833335665999499</v>
      </c>
      <c r="K369" s="4">
        <v>19978569.700321499</v>
      </c>
      <c r="L369" s="4">
        <v>2008157339.87764</v>
      </c>
      <c r="M369" s="4">
        <v>969340845.45988703</v>
      </c>
      <c r="N369" s="3">
        <v>9.1402185429420007E-3</v>
      </c>
      <c r="O369" s="5">
        <v>1.1843211650848389</v>
      </c>
      <c r="P369" s="3">
        <v>0.4827016294002533</v>
      </c>
    </row>
    <row r="370" spans="1:16" x14ac:dyDescent="0.25">
      <c r="A370" s="1">
        <v>2010</v>
      </c>
      <c r="B370" t="s">
        <v>25</v>
      </c>
      <c r="C370" t="s">
        <v>1726</v>
      </c>
      <c r="D370" t="s">
        <v>3418</v>
      </c>
      <c r="E370" t="s">
        <v>3469</v>
      </c>
      <c r="F370" t="s">
        <v>3496</v>
      </c>
      <c r="G370" s="4">
        <v>10.527899594820701</v>
      </c>
      <c r="H370" s="4">
        <v>0</v>
      </c>
      <c r="I370" s="4">
        <v>9.38887881809117</v>
      </c>
      <c r="J370" s="4">
        <v>24.654761904761902</v>
      </c>
      <c r="K370" s="4">
        <f>G2848</f>
        <v>0</v>
      </c>
      <c r="L370" s="4"/>
      <c r="M370" s="4"/>
    </row>
    <row r="371" spans="1:16" x14ac:dyDescent="0.25">
      <c r="A371" s="1">
        <v>2011</v>
      </c>
      <c r="B371" t="s">
        <v>25</v>
      </c>
      <c r="C371" t="s">
        <v>1726</v>
      </c>
      <c r="D371" t="s">
        <v>3418</v>
      </c>
      <c r="E371" t="s">
        <v>3469</v>
      </c>
      <c r="F371" t="s">
        <v>3496</v>
      </c>
      <c r="G371" s="4">
        <v>13.796659855250599</v>
      </c>
      <c r="H371" s="4">
        <v>0</v>
      </c>
      <c r="I371" s="4">
        <v>16.232327265694501</v>
      </c>
      <c r="J371" s="4">
        <v>27.159221076746899</v>
      </c>
      <c r="K371" s="4">
        <v>226856714.178545</v>
      </c>
      <c r="L371" s="4">
        <v>5169292680.3129396</v>
      </c>
      <c r="M371" s="4">
        <v>2295086271.5678902</v>
      </c>
      <c r="O371" s="5">
        <v>1.0557293891906738</v>
      </c>
      <c r="P371" s="3">
        <v>0.44398459792137146</v>
      </c>
    </row>
    <row r="372" spans="1:16" x14ac:dyDescent="0.25">
      <c r="A372" s="1">
        <v>2012</v>
      </c>
      <c r="B372" t="s">
        <v>25</v>
      </c>
      <c r="C372" t="s">
        <v>1726</v>
      </c>
      <c r="D372" t="s">
        <v>3418</v>
      </c>
      <c r="E372" t="s">
        <v>3469</v>
      </c>
      <c r="F372" t="s">
        <v>3496</v>
      </c>
      <c r="G372" s="4">
        <v>13.736715755239301</v>
      </c>
      <c r="H372" s="4">
        <v>0</v>
      </c>
      <c r="I372" s="4">
        <v>17.7061590577927</v>
      </c>
      <c r="J372" s="4">
        <v>25.016393442622999</v>
      </c>
      <c r="K372" s="4">
        <v>366291456.463678</v>
      </c>
      <c r="L372" s="4">
        <v>5921516940.7406597</v>
      </c>
      <c r="M372" s="4">
        <v>3281582636.63621</v>
      </c>
      <c r="N372" s="3">
        <v>6.7473309286550001E-2</v>
      </c>
      <c r="O372" s="5">
        <v>0.96535712480545044</v>
      </c>
      <c r="P372" s="3">
        <v>0.55417937040328979</v>
      </c>
    </row>
    <row r="373" spans="1:16" x14ac:dyDescent="0.25">
      <c r="A373" s="1">
        <v>2013</v>
      </c>
      <c r="B373" t="s">
        <v>25</v>
      </c>
      <c r="C373" t="s">
        <v>1726</v>
      </c>
      <c r="D373" t="s">
        <v>3418</v>
      </c>
      <c r="E373" t="s">
        <v>3469</v>
      </c>
      <c r="F373" t="s">
        <v>3496</v>
      </c>
      <c r="G373" s="4">
        <v>17.066885722532199</v>
      </c>
      <c r="H373" s="4">
        <v>5.4594689028651304</v>
      </c>
      <c r="I373" s="4">
        <v>19.207154926215999</v>
      </c>
      <c r="J373" s="4">
        <v>28.189655172413801</v>
      </c>
      <c r="K373" s="4">
        <v>383308513.84561998</v>
      </c>
      <c r="L373" s="4">
        <v>5165805750.2032804</v>
      </c>
      <c r="M373" s="4">
        <v>2392722256.2284698</v>
      </c>
      <c r="N373" s="3">
        <v>7.3342761397148001E-2</v>
      </c>
      <c r="O373" s="5">
        <v>0.83923345804214478</v>
      </c>
      <c r="P373" s="3">
        <v>0.46318471431732178</v>
      </c>
    </row>
    <row r="374" spans="1:16" x14ac:dyDescent="0.25">
      <c r="A374" s="1">
        <v>2014</v>
      </c>
      <c r="B374" t="s">
        <v>25</v>
      </c>
      <c r="C374" t="s">
        <v>1726</v>
      </c>
      <c r="D374" t="s">
        <v>3418</v>
      </c>
      <c r="E374" t="s">
        <v>3469</v>
      </c>
      <c r="F374" t="s">
        <v>3496</v>
      </c>
      <c r="G374" s="4">
        <v>19.888592188699501</v>
      </c>
      <c r="H374" s="4">
        <v>1.0040160642570299</v>
      </c>
      <c r="I374" s="4">
        <v>23.053083353505698</v>
      </c>
      <c r="J374" s="4">
        <v>38.401084010840101</v>
      </c>
      <c r="K374" s="4">
        <v>223112829.45919201</v>
      </c>
      <c r="L374" s="4">
        <v>5091612051.4875803</v>
      </c>
      <c r="M374" s="4">
        <v>2128058842.94403</v>
      </c>
      <c r="N374" s="3">
        <v>4.2809055689407002E-2</v>
      </c>
      <c r="O374" s="5">
        <v>0.83336055278778076</v>
      </c>
      <c r="P374" s="3">
        <v>0.41795384883880615</v>
      </c>
    </row>
    <row r="375" spans="1:16" x14ac:dyDescent="0.25">
      <c r="A375" s="1">
        <v>2015</v>
      </c>
      <c r="B375" t="s">
        <v>25</v>
      </c>
      <c r="C375" t="s">
        <v>1726</v>
      </c>
      <c r="D375" t="s">
        <v>3418</v>
      </c>
      <c r="E375" t="s">
        <v>3469</v>
      </c>
      <c r="F375" t="s">
        <v>3496</v>
      </c>
      <c r="G375" s="4">
        <v>19.946646779230601</v>
      </c>
      <c r="H375" s="4">
        <v>6.7903225806451601</v>
      </c>
      <c r="I375" s="4">
        <v>21.618076987379599</v>
      </c>
      <c r="J375" s="4">
        <v>33.5428051001822</v>
      </c>
      <c r="K375" s="4">
        <v>153232205.72714001</v>
      </c>
      <c r="L375" s="4">
        <v>4139272590.00177</v>
      </c>
      <c r="M375" s="4">
        <v>1974915833.99459</v>
      </c>
      <c r="N375" s="3">
        <v>3.6928046935194997E-2</v>
      </c>
      <c r="O375" s="5">
        <v>0.83763498067855835</v>
      </c>
      <c r="P375" s="3">
        <v>0.47711664438247681</v>
      </c>
    </row>
    <row r="376" spans="1:16" x14ac:dyDescent="0.25">
      <c r="A376" s="1">
        <v>2016</v>
      </c>
      <c r="B376" t="s">
        <v>25</v>
      </c>
      <c r="C376" t="s">
        <v>1726</v>
      </c>
      <c r="D376" t="s">
        <v>3418</v>
      </c>
      <c r="E376" t="s">
        <v>3469</v>
      </c>
      <c r="F376" t="s">
        <v>3496</v>
      </c>
      <c r="G376" s="4">
        <v>29.108258538345002</v>
      </c>
      <c r="H376" s="4">
        <v>8.8614404918752694</v>
      </c>
      <c r="I376" s="4">
        <v>24.858900769471202</v>
      </c>
      <c r="J376" s="4">
        <v>58.975820379965498</v>
      </c>
      <c r="K376" s="4">
        <v>136186190.660667</v>
      </c>
      <c r="L376" s="4">
        <v>3971526060.1364799</v>
      </c>
      <c r="M376" s="4">
        <v>1961364245.90994</v>
      </c>
      <c r="N376" s="3">
        <v>3.4156094097422998E-2</v>
      </c>
      <c r="O376" s="5">
        <v>0.81092453002929688</v>
      </c>
      <c r="P376" s="3">
        <v>0.49385657906532288</v>
      </c>
    </row>
    <row r="377" spans="1:16" x14ac:dyDescent="0.25">
      <c r="A377" s="1">
        <v>2017</v>
      </c>
      <c r="B377" t="s">
        <v>25</v>
      </c>
      <c r="C377" t="s">
        <v>1726</v>
      </c>
      <c r="D377" t="s">
        <v>3418</v>
      </c>
      <c r="E377" t="s">
        <v>3469</v>
      </c>
      <c r="F377" t="s">
        <v>3496</v>
      </c>
      <c r="G377" s="4">
        <v>35.848505476233797</v>
      </c>
      <c r="H377" s="4">
        <v>24.864251243911099</v>
      </c>
      <c r="I377" s="4">
        <v>28.764252696456101</v>
      </c>
      <c r="J377" s="4">
        <v>58.317853088507299</v>
      </c>
      <c r="K377" s="4">
        <v>133659218.950556</v>
      </c>
      <c r="L377" s="4">
        <v>3716940671.9085102</v>
      </c>
      <c r="M377" s="4">
        <v>1852936429.2467</v>
      </c>
      <c r="N377" s="3">
        <v>3.4209050939814002E-2</v>
      </c>
      <c r="O377" s="5">
        <v>1.1347342729568481</v>
      </c>
      <c r="P377" s="3">
        <v>0.49851116538047791</v>
      </c>
    </row>
    <row r="378" spans="1:16" x14ac:dyDescent="0.25">
      <c r="A378" s="1">
        <v>2018</v>
      </c>
      <c r="B378" t="s">
        <v>25</v>
      </c>
      <c r="C378" t="s">
        <v>1726</v>
      </c>
      <c r="D378" t="s">
        <v>3418</v>
      </c>
      <c r="E378" t="s">
        <v>3469</v>
      </c>
      <c r="F378" t="s">
        <v>3496</v>
      </c>
      <c r="G378" s="4">
        <v>33.181864604096702</v>
      </c>
      <c r="H378" s="4">
        <v>24.411032352474901</v>
      </c>
      <c r="I378" s="4">
        <v>25.739603470754901</v>
      </c>
      <c r="J378" s="4">
        <v>53.464494569757697</v>
      </c>
      <c r="K378" s="4">
        <v>265212917.93425599</v>
      </c>
      <c r="L378" s="4">
        <v>4524755919.7329397</v>
      </c>
      <c r="M378" s="4">
        <v>2426072731.8484998</v>
      </c>
      <c r="N378" s="3">
        <v>6.5449497209765006E-2</v>
      </c>
      <c r="O378" s="5">
        <v>1.5214241743087769</v>
      </c>
      <c r="P378" s="3">
        <v>0.53617757558822632</v>
      </c>
    </row>
    <row r="379" spans="1:16" x14ac:dyDescent="0.25">
      <c r="A379" s="1">
        <v>2019</v>
      </c>
      <c r="B379" t="s">
        <v>25</v>
      </c>
      <c r="C379" t="s">
        <v>1726</v>
      </c>
      <c r="D379" t="s">
        <v>3418</v>
      </c>
      <c r="E379" t="s">
        <v>3469</v>
      </c>
      <c r="F379" t="s">
        <v>3496</v>
      </c>
      <c r="G379" s="4">
        <v>35.444513037314401</v>
      </c>
      <c r="H379" s="4">
        <v>26.683052938799499</v>
      </c>
      <c r="I379" s="4">
        <v>26.883519832950199</v>
      </c>
      <c r="J379" s="4">
        <v>57.182678467921001</v>
      </c>
      <c r="K379" s="4">
        <v>364689364.68936503</v>
      </c>
      <c r="L379" s="4">
        <v>4843313443.3134403</v>
      </c>
      <c r="M379" s="4">
        <v>2829062829.06283</v>
      </c>
      <c r="N379" s="3">
        <v>7.9848142512410999E-2</v>
      </c>
      <c r="O379" s="5">
        <v>1.4935896396636963</v>
      </c>
      <c r="P379" s="3">
        <v>0.58411723375320435</v>
      </c>
    </row>
    <row r="380" spans="1:16" x14ac:dyDescent="0.25">
      <c r="A380" s="1">
        <v>2020</v>
      </c>
      <c r="B380" t="s">
        <v>25</v>
      </c>
      <c r="C380" t="s">
        <v>1726</v>
      </c>
      <c r="D380" t="s">
        <v>3418</v>
      </c>
      <c r="E380" t="s">
        <v>3469</v>
      </c>
      <c r="F380" t="s">
        <v>3496</v>
      </c>
      <c r="G380" s="4">
        <v>38.812012651763197</v>
      </c>
      <c r="H380" s="4">
        <v>28.050927478063699</v>
      </c>
      <c r="I380" s="4">
        <v>28.037140952175701</v>
      </c>
      <c r="J380" s="4">
        <v>65.852368866328305</v>
      </c>
      <c r="K380" s="4">
        <v>400383749.98274499</v>
      </c>
      <c r="L380" s="4">
        <v>5143078006.1565599</v>
      </c>
      <c r="M380" s="4">
        <v>3164280882.9010401</v>
      </c>
      <c r="N380" s="3">
        <v>8.0845103791400003E-2</v>
      </c>
      <c r="O380" s="5">
        <v>1.3976547718048096</v>
      </c>
      <c r="P380" s="3">
        <v>0.61525040864944458</v>
      </c>
    </row>
    <row r="381" spans="1:16" x14ac:dyDescent="0.25">
      <c r="A381" s="1">
        <v>2021</v>
      </c>
      <c r="B381" t="s">
        <v>25</v>
      </c>
      <c r="C381" t="s">
        <v>1726</v>
      </c>
      <c r="D381" t="s">
        <v>3418</v>
      </c>
      <c r="E381" t="s">
        <v>3469</v>
      </c>
      <c r="F381" t="s">
        <v>3496</v>
      </c>
      <c r="G381" s="4">
        <v>48.591554434524703</v>
      </c>
      <c r="H381" s="4">
        <v>34.547130351777497</v>
      </c>
      <c r="I381" s="4">
        <v>54.356347287422501</v>
      </c>
      <c r="J381" s="4">
        <v>57.886579371133102</v>
      </c>
      <c r="K381" s="4">
        <v>444856001.01972699</v>
      </c>
      <c r="L381" s="4">
        <v>6564718937.6841698</v>
      </c>
      <c r="M381" s="4">
        <v>3516334380.5531998</v>
      </c>
      <c r="N381" s="3">
        <v>7.3215729103036004E-2</v>
      </c>
      <c r="O381" s="5">
        <v>1.3799701929092407</v>
      </c>
      <c r="P381" s="3">
        <v>0.53564125299453735</v>
      </c>
    </row>
    <row r="382" spans="1:16" x14ac:dyDescent="0.25">
      <c r="A382" s="1">
        <v>2022</v>
      </c>
      <c r="B382" t="s">
        <v>25</v>
      </c>
      <c r="C382" t="s">
        <v>1726</v>
      </c>
      <c r="D382" t="s">
        <v>3418</v>
      </c>
      <c r="E382" t="s">
        <v>3469</v>
      </c>
      <c r="F382" t="s">
        <v>3496</v>
      </c>
      <c r="G382" s="4">
        <v>43.687797508473103</v>
      </c>
      <c r="H382" s="4">
        <v>35.519903408302298</v>
      </c>
      <c r="I382" s="4">
        <v>45.821746137616003</v>
      </c>
      <c r="J382" s="4">
        <v>50.691426670468601</v>
      </c>
      <c r="K382" s="4">
        <v>477616678.28331298</v>
      </c>
      <c r="L382" s="4">
        <v>9380775255.8537502</v>
      </c>
      <c r="M382" s="4">
        <v>6424603366.2969999</v>
      </c>
      <c r="N382" s="3">
        <v>6.1936488475839997E-2</v>
      </c>
      <c r="O382" s="5">
        <v>1.1287432909011841</v>
      </c>
      <c r="P382" s="3">
        <v>0.68486911058425903</v>
      </c>
    </row>
    <row r="383" spans="1:16" x14ac:dyDescent="0.25">
      <c r="A383" s="1">
        <v>2023</v>
      </c>
      <c r="B383" t="s">
        <v>25</v>
      </c>
      <c r="C383" t="s">
        <v>1726</v>
      </c>
      <c r="D383" t="s">
        <v>3418</v>
      </c>
      <c r="E383" t="s">
        <v>3469</v>
      </c>
      <c r="F383" t="s">
        <v>3496</v>
      </c>
      <c r="G383" s="4">
        <v>46.911572147867197</v>
      </c>
      <c r="H383" s="4">
        <v>32.941988523089201</v>
      </c>
      <c r="I383" s="4">
        <v>45.583060803075803</v>
      </c>
      <c r="J383" s="4">
        <v>65.416898482993901</v>
      </c>
      <c r="K383" s="4">
        <v>678132186.781322</v>
      </c>
      <c r="L383" s="4">
        <v>9085691430.8569107</v>
      </c>
      <c r="M383" s="4">
        <v>6009132420.09132</v>
      </c>
      <c r="N383" s="3">
        <v>7.4737449170379999E-2</v>
      </c>
      <c r="O383" s="5">
        <v>1.3183495998382568</v>
      </c>
      <c r="P383" s="3">
        <v>0.66138416528701782</v>
      </c>
    </row>
    <row r="384" spans="1:16" x14ac:dyDescent="0.25">
      <c r="A384" s="1">
        <v>2024</v>
      </c>
      <c r="B384" t="s">
        <v>25</v>
      </c>
      <c r="C384" t="s">
        <v>1726</v>
      </c>
      <c r="D384" t="s">
        <v>3418</v>
      </c>
      <c r="E384" t="s">
        <v>3469</v>
      </c>
      <c r="F384" t="s">
        <v>3496</v>
      </c>
      <c r="G384" s="4">
        <v>38.649286719817802</v>
      </c>
      <c r="H384" s="4">
        <v>24.553001621458201</v>
      </c>
      <c r="I384" s="4">
        <v>35.2594480280965</v>
      </c>
      <c r="J384" s="4">
        <v>60.009284011439398</v>
      </c>
      <c r="K384" s="4">
        <v>830172074.69681895</v>
      </c>
      <c r="L384" s="4">
        <v>9069823258.4187298</v>
      </c>
      <c r="M384" s="4">
        <v>6324428473.3287601</v>
      </c>
      <c r="N384" s="3">
        <v>9.1444517882058998E-2</v>
      </c>
      <c r="O384" s="5">
        <v>1.8055869340896606</v>
      </c>
      <c r="P384" s="3">
        <v>0.69730448722839355</v>
      </c>
    </row>
    <row r="385" spans="1:16" x14ac:dyDescent="0.25">
      <c r="A385" s="1">
        <v>2009</v>
      </c>
      <c r="B385" t="s">
        <v>26</v>
      </c>
      <c r="C385" t="s">
        <v>1727</v>
      </c>
      <c r="D385" t="s">
        <v>3406</v>
      </c>
      <c r="E385" t="s">
        <v>3469</v>
      </c>
      <c r="F385" t="s">
        <v>3497</v>
      </c>
      <c r="G385" s="4">
        <v>25.488423986812801</v>
      </c>
      <c r="H385" s="4">
        <v>8.3076923076923208</v>
      </c>
      <c r="I385" s="4">
        <v>29.980196237285099</v>
      </c>
      <c r="J385" s="4">
        <v>35.786802030456897</v>
      </c>
      <c r="K385" s="4">
        <v>292709056.00103301</v>
      </c>
      <c r="L385" s="4">
        <v>2949440957.7128501</v>
      </c>
      <c r="M385" s="4">
        <v>1294458785.7569301</v>
      </c>
      <c r="N385" s="3">
        <v>0.103357595037669</v>
      </c>
      <c r="O385" s="5">
        <v>1.3446680307388306</v>
      </c>
      <c r="P385" s="3">
        <v>0.43888276815414429</v>
      </c>
    </row>
    <row r="386" spans="1:16" x14ac:dyDescent="0.25">
      <c r="A386" s="1">
        <v>2010</v>
      </c>
      <c r="B386" t="s">
        <v>26</v>
      </c>
      <c r="C386" t="s">
        <v>1727</v>
      </c>
      <c r="D386" t="s">
        <v>3406</v>
      </c>
      <c r="E386" t="s">
        <v>3469</v>
      </c>
      <c r="F386" t="s">
        <v>3497</v>
      </c>
      <c r="G386" s="4">
        <v>22.192738021333</v>
      </c>
      <c r="H386" s="4">
        <v>1.59151193633952</v>
      </c>
      <c r="I386" s="4">
        <v>29.983412549044601</v>
      </c>
      <c r="J386" s="4">
        <v>32.0833333333334</v>
      </c>
      <c r="K386" s="4">
        <v>347375317.06169897</v>
      </c>
      <c r="L386" s="4">
        <v>3111415061.0606198</v>
      </c>
      <c r="M386" s="4">
        <v>1299576691.13571</v>
      </c>
      <c r="N386" s="3">
        <v>0.112378457535079</v>
      </c>
      <c r="O386" s="5">
        <v>1.3143582344055176</v>
      </c>
      <c r="P386" s="3">
        <v>0.41768026351928711</v>
      </c>
    </row>
    <row r="387" spans="1:16" x14ac:dyDescent="0.25">
      <c r="A387" s="1">
        <v>2011</v>
      </c>
      <c r="B387" t="s">
        <v>26</v>
      </c>
      <c r="C387" t="s">
        <v>1727</v>
      </c>
      <c r="D387" t="s">
        <v>3406</v>
      </c>
      <c r="E387" t="s">
        <v>3469</v>
      </c>
      <c r="F387" t="s">
        <v>3497</v>
      </c>
      <c r="G387" s="4">
        <v>15.6810368754956</v>
      </c>
      <c r="H387" s="4">
        <v>1.5384615384615401</v>
      </c>
      <c r="I387" s="4">
        <v>29.127717391304301</v>
      </c>
      <c r="J387" s="4">
        <v>14.192439862543001</v>
      </c>
      <c r="K387" s="4">
        <v>1513877397.9209099</v>
      </c>
      <c r="L387" s="4">
        <v>4291082413.4605098</v>
      </c>
      <c r="M387" s="4">
        <v>1902848569.2851801</v>
      </c>
      <c r="N387" s="3">
        <v>0.36650320255945301</v>
      </c>
      <c r="O387" s="5">
        <v>1.0675277709960938</v>
      </c>
      <c r="P387" s="3">
        <v>0.44344255328178406</v>
      </c>
    </row>
    <row r="388" spans="1:16" x14ac:dyDescent="0.25">
      <c r="A388" s="1">
        <v>2012</v>
      </c>
      <c r="B388" t="s">
        <v>26</v>
      </c>
      <c r="C388" t="s">
        <v>1727</v>
      </c>
      <c r="D388" t="s">
        <v>3406</v>
      </c>
      <c r="E388" t="s">
        <v>3469</v>
      </c>
      <c r="F388" t="s">
        <v>3497</v>
      </c>
      <c r="G388" s="4">
        <v>21.3438072001235</v>
      </c>
      <c r="H388" s="4">
        <v>1.2474012474012499</v>
      </c>
      <c r="I388" s="4">
        <v>27.5191815856777</v>
      </c>
      <c r="J388" s="4">
        <v>32.448087431693999</v>
      </c>
      <c r="K388" s="4">
        <v>265718408.15365899</v>
      </c>
      <c r="L388" s="4">
        <v>4043895500.5474701</v>
      </c>
      <c r="M388" s="4">
        <v>1724193894.9888999</v>
      </c>
      <c r="N388" s="3">
        <v>6.5277453940980001E-2</v>
      </c>
      <c r="O388" s="5">
        <v>0.92156606912612915</v>
      </c>
      <c r="P388" s="3">
        <v>0.42636954784393311</v>
      </c>
    </row>
    <row r="389" spans="1:16" x14ac:dyDescent="0.25">
      <c r="A389" s="1">
        <v>2013</v>
      </c>
      <c r="B389" t="s">
        <v>26</v>
      </c>
      <c r="C389" t="s">
        <v>1727</v>
      </c>
      <c r="D389" t="s">
        <v>3406</v>
      </c>
      <c r="E389" t="s">
        <v>3469</v>
      </c>
      <c r="F389" t="s">
        <v>3497</v>
      </c>
      <c r="G389" s="4">
        <v>26.3724893107679</v>
      </c>
      <c r="H389" s="4">
        <v>1.1257035647279601</v>
      </c>
      <c r="I389" s="4">
        <v>29.582919017906701</v>
      </c>
      <c r="J389" s="4">
        <v>44.971264367816097</v>
      </c>
      <c r="K389" s="4">
        <v>242517152.85454601</v>
      </c>
      <c r="L389" s="4">
        <v>3713815470.9155202</v>
      </c>
      <c r="M389" s="4">
        <v>1554195711.55796</v>
      </c>
      <c r="N389" s="3">
        <v>6.6223541499544999E-2</v>
      </c>
      <c r="O389" s="5">
        <v>1.0480195283889771</v>
      </c>
      <c r="P389" s="3">
        <v>0.41849029064178467</v>
      </c>
    </row>
    <row r="390" spans="1:16" x14ac:dyDescent="0.25">
      <c r="A390" s="1">
        <v>2014</v>
      </c>
      <c r="B390" t="s">
        <v>26</v>
      </c>
      <c r="C390" t="s">
        <v>1727</v>
      </c>
      <c r="D390" t="s">
        <v>3406</v>
      </c>
      <c r="E390" t="s">
        <v>3469</v>
      </c>
      <c r="F390" t="s">
        <v>3497</v>
      </c>
      <c r="G390" s="4">
        <v>33.308500808500803</v>
      </c>
      <c r="H390" s="4">
        <v>22.789158764768501</v>
      </c>
      <c r="I390" s="4">
        <v>33.091787439613498</v>
      </c>
      <c r="J390" s="4">
        <v>42.646793134597999</v>
      </c>
      <c r="K390" s="4">
        <v>309808100.334764</v>
      </c>
      <c r="L390" s="4">
        <v>3966364279.3153901</v>
      </c>
      <c r="M390" s="4">
        <v>1617261539.9123001</v>
      </c>
      <c r="N390" s="3">
        <v>7.9441316709792001E-2</v>
      </c>
      <c r="O390" s="5">
        <v>1.1473808288574219</v>
      </c>
      <c r="P390" s="3">
        <v>0.40774407982826233</v>
      </c>
    </row>
    <row r="391" spans="1:16" x14ac:dyDescent="0.25">
      <c r="A391" s="1">
        <v>2015</v>
      </c>
      <c r="B391" t="s">
        <v>26</v>
      </c>
      <c r="C391" t="s">
        <v>1727</v>
      </c>
      <c r="D391" t="s">
        <v>3406</v>
      </c>
      <c r="E391" t="s">
        <v>3469</v>
      </c>
      <c r="F391" t="s">
        <v>3497</v>
      </c>
      <c r="G391" s="4">
        <v>33.428236153645997</v>
      </c>
      <c r="H391" s="4">
        <v>23.287545787545799</v>
      </c>
      <c r="I391" s="4">
        <v>33.806073153899199</v>
      </c>
      <c r="J391" s="4">
        <v>41.830601092896202</v>
      </c>
      <c r="K391" s="4">
        <v>302321980.23158199</v>
      </c>
      <c r="L391" s="4">
        <v>3333251927.9215398</v>
      </c>
      <c r="M391" s="4">
        <v>1363451538.10004</v>
      </c>
      <c r="N391" s="3">
        <v>9.1979975604702002E-2</v>
      </c>
      <c r="O391" s="5">
        <v>1.5469211339950562</v>
      </c>
      <c r="P391" s="3">
        <v>0.40904545783996582</v>
      </c>
    </row>
    <row r="392" spans="1:16" x14ac:dyDescent="0.25">
      <c r="A392" s="1">
        <v>2016</v>
      </c>
      <c r="B392" t="s">
        <v>26</v>
      </c>
      <c r="C392" t="s">
        <v>1727</v>
      </c>
      <c r="D392" t="s">
        <v>3406</v>
      </c>
      <c r="E392" t="s">
        <v>3469</v>
      </c>
      <c r="F392" t="s">
        <v>3497</v>
      </c>
      <c r="G392" s="4">
        <v>34.4224822479868</v>
      </c>
      <c r="H392" s="4">
        <v>20.341880341880302</v>
      </c>
      <c r="I392" s="4">
        <v>34.036015574302397</v>
      </c>
      <c r="J392" s="4">
        <v>47.0207253886011</v>
      </c>
      <c r="K392" s="4">
        <v>355597937.83711302</v>
      </c>
      <c r="L392" s="4">
        <v>3301695622.3738699</v>
      </c>
      <c r="M392" s="4">
        <v>1298630688.0829599</v>
      </c>
      <c r="N392" s="3">
        <v>0.108994491155467</v>
      </c>
      <c r="O392" s="5">
        <v>1.5308296680450439</v>
      </c>
      <c r="P392" s="3">
        <v>0.39332234859466553</v>
      </c>
    </row>
    <row r="393" spans="1:16" x14ac:dyDescent="0.25">
      <c r="A393" s="1">
        <v>2017</v>
      </c>
      <c r="B393" t="s">
        <v>26</v>
      </c>
      <c r="C393" t="s">
        <v>1727</v>
      </c>
      <c r="D393" t="s">
        <v>3406</v>
      </c>
      <c r="E393" t="s">
        <v>3469</v>
      </c>
      <c r="F393" t="s">
        <v>3497</v>
      </c>
      <c r="G393" s="4">
        <v>30.924593068769799</v>
      </c>
      <c r="H393" s="4">
        <v>16.962939021762601</v>
      </c>
      <c r="I393" s="4">
        <v>31.761508951406601</v>
      </c>
      <c r="J393" s="4">
        <v>42.169179229480797</v>
      </c>
      <c r="K393" s="4">
        <v>419022035.70907003</v>
      </c>
      <c r="L393" s="4">
        <v>3220229503.40873</v>
      </c>
      <c r="M393" s="4">
        <v>1058234376.32103</v>
      </c>
      <c r="N393" s="3">
        <v>0.126468530462757</v>
      </c>
      <c r="O393" s="5">
        <v>1.3261014223098755</v>
      </c>
      <c r="P393" s="3">
        <v>0.3286207914352417</v>
      </c>
    </row>
    <row r="394" spans="1:16" x14ac:dyDescent="0.25">
      <c r="A394" s="1">
        <v>2018</v>
      </c>
      <c r="B394" t="s">
        <v>26</v>
      </c>
      <c r="C394" t="s">
        <v>1727</v>
      </c>
      <c r="D394" t="s">
        <v>3406</v>
      </c>
      <c r="E394" t="s">
        <v>3469</v>
      </c>
      <c r="F394" t="s">
        <v>3497</v>
      </c>
      <c r="G394" s="4">
        <v>35.801131434355099</v>
      </c>
      <c r="H394" s="4">
        <v>22.922390109890099</v>
      </c>
      <c r="I394" s="4">
        <v>36.981550343249403</v>
      </c>
      <c r="J394" s="4">
        <v>45.756056808688399</v>
      </c>
      <c r="K394" s="4">
        <v>381823699.65728801</v>
      </c>
      <c r="L394" s="4">
        <v>3388361127.7655602</v>
      </c>
      <c r="M394" s="4">
        <v>1213709946.0395701</v>
      </c>
      <c r="N394" s="3">
        <v>0.11767247387077499</v>
      </c>
      <c r="O394" s="5">
        <v>1.1524678468704224</v>
      </c>
      <c r="P394" s="3">
        <v>0.35819971561431885</v>
      </c>
    </row>
    <row r="395" spans="1:16" x14ac:dyDescent="0.25">
      <c r="A395" s="1">
        <v>2019</v>
      </c>
      <c r="B395" t="s">
        <v>26</v>
      </c>
      <c r="C395" t="s">
        <v>1727</v>
      </c>
      <c r="D395" t="s">
        <v>3406</v>
      </c>
      <c r="E395" t="s">
        <v>3469</v>
      </c>
      <c r="F395" t="s">
        <v>3497</v>
      </c>
      <c r="G395" s="4">
        <v>34.5694948965455</v>
      </c>
      <c r="H395" s="4">
        <v>23.147035256410302</v>
      </c>
      <c r="I395" s="4">
        <v>34.029770444763301</v>
      </c>
      <c r="J395" s="4">
        <v>45.0206782464847</v>
      </c>
      <c r="K395" s="4">
        <v>356123552.12355202</v>
      </c>
      <c r="L395" s="4">
        <v>3368721656.7216601</v>
      </c>
      <c r="M395" s="4">
        <v>1123868725.8687301</v>
      </c>
      <c r="N395" s="3">
        <v>0.108207575925309</v>
      </c>
      <c r="O395" s="5">
        <v>1.3170949220657349</v>
      </c>
      <c r="P395" s="3">
        <v>0.33361876010894775</v>
      </c>
    </row>
    <row r="396" spans="1:16" x14ac:dyDescent="0.25">
      <c r="A396" s="1">
        <v>2020</v>
      </c>
      <c r="B396" t="s">
        <v>26</v>
      </c>
      <c r="C396" t="s">
        <v>1727</v>
      </c>
      <c r="D396" t="s">
        <v>3406</v>
      </c>
      <c r="E396" t="s">
        <v>3469</v>
      </c>
      <c r="F396" t="s">
        <v>3497</v>
      </c>
      <c r="G396" s="4">
        <v>33.888887196832101</v>
      </c>
      <c r="H396" s="4">
        <v>24.3927125506073</v>
      </c>
      <c r="I396" s="4">
        <v>35.34100536135</v>
      </c>
      <c r="J396" s="4">
        <v>40.634517766497503</v>
      </c>
      <c r="K396" s="4">
        <v>520326325.52489501</v>
      </c>
      <c r="L396" s="4">
        <v>4022888339.7981901</v>
      </c>
      <c r="M396" s="4">
        <v>1622846237.73173</v>
      </c>
      <c r="N396" s="3">
        <v>0.141875497419582</v>
      </c>
      <c r="O396" s="5">
        <v>1.1601650714874268</v>
      </c>
      <c r="P396" s="3">
        <v>0.40340325236320496</v>
      </c>
    </row>
    <row r="397" spans="1:16" x14ac:dyDescent="0.25">
      <c r="A397" s="1">
        <v>2021</v>
      </c>
      <c r="B397" t="s">
        <v>26</v>
      </c>
      <c r="C397" t="s">
        <v>1727</v>
      </c>
      <c r="D397" t="s">
        <v>3406</v>
      </c>
      <c r="E397" t="s">
        <v>3469</v>
      </c>
      <c r="F397" t="s">
        <v>3497</v>
      </c>
      <c r="G397" s="4">
        <v>33.079758059939202</v>
      </c>
      <c r="H397" s="4">
        <v>11.7471048715792</v>
      </c>
      <c r="I397" s="4">
        <v>31.982770224794699</v>
      </c>
      <c r="J397" s="4">
        <v>52.689422832443398</v>
      </c>
      <c r="K397" s="4">
        <v>861790221.115852</v>
      </c>
      <c r="L397" s="4">
        <v>5003362100.6380796</v>
      </c>
      <c r="M397" s="4">
        <v>2084378678.70345</v>
      </c>
      <c r="N397" s="3">
        <v>0.183875165419673</v>
      </c>
      <c r="O397" s="5">
        <v>1.4398511648178101</v>
      </c>
      <c r="P397" s="3">
        <v>0.41659560799598694</v>
      </c>
    </row>
    <row r="398" spans="1:16" x14ac:dyDescent="0.25">
      <c r="A398" s="1">
        <v>2022</v>
      </c>
      <c r="B398" t="s">
        <v>26</v>
      </c>
      <c r="C398" t="s">
        <v>1727</v>
      </c>
      <c r="D398" t="s">
        <v>3406</v>
      </c>
      <c r="E398" t="s">
        <v>3469</v>
      </c>
      <c r="F398" t="s">
        <v>3497</v>
      </c>
      <c r="G398" s="4">
        <v>27.758613927772799</v>
      </c>
      <c r="H398" s="4">
        <v>9.7232711187830407</v>
      </c>
      <c r="I398" s="4">
        <v>29.201201417547399</v>
      </c>
      <c r="J398" s="4">
        <v>41.914599372683199</v>
      </c>
      <c r="K398" s="4">
        <v>731266950.52689004</v>
      </c>
      <c r="L398" s="4">
        <v>5000726672.9695597</v>
      </c>
      <c r="M398" s="4">
        <v>2037361204.0826199</v>
      </c>
      <c r="N398" s="3">
        <v>0.15225682085289</v>
      </c>
      <c r="O398" s="5">
        <v>1.0453412532806396</v>
      </c>
      <c r="P398" s="3">
        <v>0.40741303563117981</v>
      </c>
    </row>
    <row r="399" spans="1:16" x14ac:dyDescent="0.25">
      <c r="A399" s="1">
        <v>2023</v>
      </c>
      <c r="B399" t="s">
        <v>26</v>
      </c>
      <c r="C399" t="s">
        <v>1727</v>
      </c>
      <c r="D399" t="s">
        <v>3406</v>
      </c>
      <c r="E399" t="s">
        <v>3469</v>
      </c>
      <c r="F399" t="s">
        <v>3497</v>
      </c>
      <c r="G399" s="4">
        <v>21.3450427186959</v>
      </c>
      <c r="H399" s="4">
        <v>7.2013093289689003</v>
      </c>
      <c r="I399" s="4">
        <v>20.527793402163802</v>
      </c>
      <c r="J399" s="4">
        <v>34.438355402247701</v>
      </c>
      <c r="K399" s="4">
        <v>558334833.18334794</v>
      </c>
      <c r="L399" s="4">
        <v>5114042595.7404299</v>
      </c>
      <c r="M399" s="4">
        <v>2136680998.5668099</v>
      </c>
      <c r="N399" s="3">
        <v>0.112290234889733</v>
      </c>
      <c r="O399" s="5">
        <v>0.98300457000732422</v>
      </c>
      <c r="P399" s="3">
        <v>0.41780665516853333</v>
      </c>
    </row>
    <row r="400" spans="1:16" x14ac:dyDescent="0.25">
      <c r="A400" s="1">
        <v>2024</v>
      </c>
      <c r="B400" t="s">
        <v>26</v>
      </c>
      <c r="C400" t="s">
        <v>1727</v>
      </c>
      <c r="D400" t="s">
        <v>3406</v>
      </c>
      <c r="E400" t="s">
        <v>3469</v>
      </c>
      <c r="F400" t="s">
        <v>3497</v>
      </c>
      <c r="G400" s="4">
        <v>21.190601014967399</v>
      </c>
      <c r="H400" s="4">
        <v>10.268817204301101</v>
      </c>
      <c r="I400" s="4">
        <v>18.3688853930528</v>
      </c>
      <c r="J400" s="4">
        <v>33.540567397724303</v>
      </c>
      <c r="K400" s="4">
        <v>473909449.10762501</v>
      </c>
      <c r="L400" s="4">
        <v>5285491322.9284</v>
      </c>
      <c r="M400" s="4">
        <v>2260730167.4078102</v>
      </c>
      <c r="N400" s="3">
        <v>9.1133943746859999E-2</v>
      </c>
      <c r="O400" s="5">
        <v>1.0831141471862793</v>
      </c>
      <c r="P400" s="3">
        <v>0.42772373557090759</v>
      </c>
    </row>
    <row r="401" spans="1:16" x14ac:dyDescent="0.25">
      <c r="A401" s="1">
        <v>2022</v>
      </c>
      <c r="B401" t="s">
        <v>27</v>
      </c>
      <c r="C401" t="s">
        <v>1728</v>
      </c>
      <c r="D401" t="s">
        <v>3419</v>
      </c>
      <c r="E401" t="s">
        <v>3470</v>
      </c>
      <c r="F401" t="s">
        <v>3498</v>
      </c>
      <c r="G401" s="4">
        <v>34.055882328009602</v>
      </c>
      <c r="H401" s="4">
        <v>46.481798543776897</v>
      </c>
      <c r="I401" s="4">
        <v>40.526703406896701</v>
      </c>
      <c r="J401" s="4">
        <v>9.2072336265884491</v>
      </c>
      <c r="K401" s="4">
        <v>588557091.92431796</v>
      </c>
      <c r="L401" s="4">
        <v>11809498657.511299</v>
      </c>
      <c r="M401" s="4">
        <v>7467003703.6338396</v>
      </c>
      <c r="N401" s="3">
        <v>5.1824372958308003E-2</v>
      </c>
      <c r="O401" s="5">
        <v>0.96166402101516724</v>
      </c>
      <c r="P401" s="3">
        <v>0.63228797912597656</v>
      </c>
    </row>
    <row r="402" spans="1:16" x14ac:dyDescent="0.25">
      <c r="A402" s="1">
        <v>2023</v>
      </c>
      <c r="B402" t="s">
        <v>27</v>
      </c>
      <c r="C402" t="s">
        <v>1728</v>
      </c>
      <c r="D402" t="s">
        <v>3419</v>
      </c>
      <c r="E402" t="s">
        <v>3470</v>
      </c>
      <c r="F402" t="s">
        <v>3498</v>
      </c>
      <c r="G402" s="4">
        <v>42.099389483248103</v>
      </c>
      <c r="H402" s="4">
        <v>56.645822120191603</v>
      </c>
      <c r="I402" s="4">
        <v>48.694446135741998</v>
      </c>
      <c r="J402" s="4">
        <v>14.7035212552454</v>
      </c>
      <c r="K402" s="4">
        <v>1089507207.5092199</v>
      </c>
      <c r="L402" s="4">
        <v>11547534795.9424</v>
      </c>
      <c r="M402" s="4">
        <v>6600985833.30229</v>
      </c>
      <c r="N402" s="3">
        <v>9.3895457706917998E-2</v>
      </c>
      <c r="O402" s="5">
        <v>0.96050930023193359</v>
      </c>
      <c r="P402" s="3">
        <v>0.57163596153259277</v>
      </c>
    </row>
    <row r="403" spans="1:16" x14ac:dyDescent="0.25">
      <c r="A403" s="1">
        <v>2024</v>
      </c>
      <c r="B403" t="s">
        <v>27</v>
      </c>
      <c r="C403" t="s">
        <v>1728</v>
      </c>
      <c r="D403" t="s">
        <v>3419</v>
      </c>
      <c r="E403" t="s">
        <v>3470</v>
      </c>
      <c r="F403" t="s">
        <v>3498</v>
      </c>
      <c r="G403" s="4">
        <v>38.635324980769802</v>
      </c>
      <c r="H403" s="4">
        <v>52.460667789020199</v>
      </c>
      <c r="I403" s="4">
        <v>42.565964586939202</v>
      </c>
      <c r="J403" s="4">
        <v>16.6361761277015</v>
      </c>
      <c r="K403" s="4">
        <v>918369774.69010997</v>
      </c>
      <c r="L403" s="4">
        <v>9920653803.1452999</v>
      </c>
      <c r="M403" s="4">
        <v>5058171349.71807</v>
      </c>
      <c r="N403" s="3">
        <v>8.7528344671202005E-2</v>
      </c>
      <c r="O403" s="5">
        <v>0.78560912609100342</v>
      </c>
      <c r="P403" s="3">
        <v>0.50986272096633911</v>
      </c>
    </row>
    <row r="404" spans="1:16" x14ac:dyDescent="0.25">
      <c r="A404" s="1">
        <v>2009</v>
      </c>
      <c r="B404" t="s">
        <v>28</v>
      </c>
      <c r="C404" t="s">
        <v>1729</v>
      </c>
      <c r="D404" t="s">
        <v>3420</v>
      </c>
      <c r="E404" t="s">
        <v>3469</v>
      </c>
      <c r="F404" t="s">
        <v>3499</v>
      </c>
      <c r="G404" s="4">
        <v>62.481235158830302</v>
      </c>
      <c r="H404" s="4">
        <v>68.2355967078189</v>
      </c>
      <c r="I404" s="4">
        <v>44.444799386659803</v>
      </c>
      <c r="J404" s="4">
        <v>77.975608977428706</v>
      </c>
      <c r="K404" s="4">
        <v>434487988.25446498</v>
      </c>
      <c r="L404" s="4">
        <v>7288281892.83813</v>
      </c>
      <c r="M404" s="4">
        <v>2572562559.49404</v>
      </c>
      <c r="N404" s="3">
        <v>5.8266081048918998E-2</v>
      </c>
      <c r="O404" s="5">
        <v>1.019221305847168</v>
      </c>
      <c r="P404" s="3">
        <v>0.35297241806983948</v>
      </c>
    </row>
    <row r="405" spans="1:16" x14ac:dyDescent="0.25">
      <c r="A405" s="1">
        <v>2010</v>
      </c>
      <c r="B405" t="s">
        <v>28</v>
      </c>
      <c r="C405" t="s">
        <v>1729</v>
      </c>
      <c r="D405" t="s">
        <v>3420</v>
      </c>
      <c r="E405" t="s">
        <v>3469</v>
      </c>
      <c r="F405" t="s">
        <v>3499</v>
      </c>
      <c r="G405" s="4">
        <v>64.656189362271306</v>
      </c>
      <c r="H405" s="4">
        <v>69.1341651111766</v>
      </c>
      <c r="I405" s="4">
        <v>40.196471531676004</v>
      </c>
      <c r="J405" s="4">
        <v>91.654761904761898</v>
      </c>
      <c r="K405" s="4">
        <v>477062370.86559898</v>
      </c>
      <c r="L405" s="4">
        <v>7299474223.5137997</v>
      </c>
      <c r="M405" s="4">
        <v>2428146679.8810701</v>
      </c>
      <c r="N405" s="3">
        <v>6.4088098569301005E-2</v>
      </c>
      <c r="O405" s="5">
        <v>1.0939171314239502</v>
      </c>
      <c r="P405" s="3">
        <v>0.33264678716659546</v>
      </c>
    </row>
    <row r="406" spans="1:16" x14ac:dyDescent="0.25">
      <c r="A406" s="1">
        <v>2011</v>
      </c>
      <c r="B406" t="s">
        <v>28</v>
      </c>
      <c r="C406" t="s">
        <v>1729</v>
      </c>
      <c r="D406" t="s">
        <v>3420</v>
      </c>
      <c r="E406" t="s">
        <v>3469</v>
      </c>
      <c r="F406" t="s">
        <v>3499</v>
      </c>
      <c r="G406" s="4">
        <v>66.890116145165905</v>
      </c>
      <c r="H406" s="4">
        <v>67.990729106881602</v>
      </c>
      <c r="I406" s="4">
        <v>48.327414365906698</v>
      </c>
      <c r="J406" s="4">
        <v>91.515552031016</v>
      </c>
      <c r="K406" s="4">
        <v>658771835.81609702</v>
      </c>
      <c r="L406" s="4">
        <v>10390847711.927999</v>
      </c>
      <c r="M406" s="4">
        <v>3594684385.3820601</v>
      </c>
      <c r="N406" s="3">
        <v>6.6863911761826003E-2</v>
      </c>
      <c r="O406" s="5">
        <v>1.0429795980453491</v>
      </c>
      <c r="P406" s="3">
        <v>0.34594717621803284</v>
      </c>
    </row>
    <row r="407" spans="1:16" x14ac:dyDescent="0.25">
      <c r="A407" s="1">
        <v>2012</v>
      </c>
      <c r="B407" t="s">
        <v>28</v>
      </c>
      <c r="C407" t="s">
        <v>1729</v>
      </c>
      <c r="D407" t="s">
        <v>3420</v>
      </c>
      <c r="E407" t="s">
        <v>3469</v>
      </c>
      <c r="F407" t="s">
        <v>3499</v>
      </c>
      <c r="G407" s="4">
        <v>69.7200641447549</v>
      </c>
      <c r="H407" s="4">
        <v>69.203394334578704</v>
      </c>
      <c r="I407" s="4">
        <v>54.537439304881197</v>
      </c>
      <c r="J407" s="4">
        <v>92.411832073557804</v>
      </c>
      <c r="K407" s="4">
        <v>718766308.85257304</v>
      </c>
      <c r="L407" s="4">
        <v>15081812879.260799</v>
      </c>
      <c r="M407" s="4">
        <v>7782712360.4473896</v>
      </c>
      <c r="N407" s="3">
        <v>5.7493421079557003E-2</v>
      </c>
      <c r="O407" s="5">
        <v>1.0630643367767334</v>
      </c>
      <c r="P407" s="3">
        <v>0.51603293418884277</v>
      </c>
    </row>
    <row r="408" spans="1:16" x14ac:dyDescent="0.25">
      <c r="A408" s="1">
        <v>2013</v>
      </c>
      <c r="B408" t="s">
        <v>28</v>
      </c>
      <c r="C408" t="s">
        <v>1729</v>
      </c>
      <c r="D408" t="s">
        <v>3420</v>
      </c>
      <c r="E408" t="s">
        <v>3469</v>
      </c>
      <c r="F408" t="s">
        <v>3499</v>
      </c>
      <c r="G408" s="4">
        <v>65.715487243878698</v>
      </c>
      <c r="H408" s="4">
        <v>54.180236270753497</v>
      </c>
      <c r="I408" s="4">
        <v>60.752770935960598</v>
      </c>
      <c r="J408" s="4">
        <v>93.592165703520294</v>
      </c>
      <c r="K408" s="4">
        <v>916341577.057657</v>
      </c>
      <c r="L408" s="4">
        <v>12211187955.0874</v>
      </c>
      <c r="M408" s="4">
        <v>5505358268.5438099</v>
      </c>
      <c r="N408" s="3">
        <v>7.1376723929349004E-2</v>
      </c>
      <c r="O408" s="5">
        <v>1.0452845096588135</v>
      </c>
      <c r="P408" s="3">
        <v>0.45084542036056519</v>
      </c>
    </row>
    <row r="409" spans="1:16" x14ac:dyDescent="0.25">
      <c r="A409" s="1">
        <v>2014</v>
      </c>
      <c r="B409" t="s">
        <v>28</v>
      </c>
      <c r="C409" t="s">
        <v>1729</v>
      </c>
      <c r="D409" t="s">
        <v>3420</v>
      </c>
      <c r="E409" t="s">
        <v>3469</v>
      </c>
      <c r="F409" t="s">
        <v>3499</v>
      </c>
      <c r="G409" s="4">
        <v>61.635037113524902</v>
      </c>
      <c r="H409" s="4">
        <v>50.523297491039401</v>
      </c>
      <c r="I409" s="4">
        <v>58.679890560875499</v>
      </c>
      <c r="J409" s="4">
        <v>85.871878492796199</v>
      </c>
      <c r="K409" s="4">
        <v>927907963.60035801</v>
      </c>
      <c r="L409" s="4">
        <v>13328304021.877501</v>
      </c>
      <c r="M409" s="4">
        <v>6172851148.0975103</v>
      </c>
      <c r="N409" s="3">
        <v>7.1563636363635996E-2</v>
      </c>
      <c r="O409" s="5">
        <v>1.0700738430023193</v>
      </c>
      <c r="P409" s="3">
        <v>0.46313852071762085</v>
      </c>
    </row>
    <row r="410" spans="1:16" x14ac:dyDescent="0.25">
      <c r="A410" s="1">
        <v>2015</v>
      </c>
      <c r="B410" t="s">
        <v>28</v>
      </c>
      <c r="C410" t="s">
        <v>1729</v>
      </c>
      <c r="D410" t="s">
        <v>3420</v>
      </c>
      <c r="E410" t="s">
        <v>3469</v>
      </c>
      <c r="F410" t="s">
        <v>3499</v>
      </c>
      <c r="G410" s="4">
        <v>60.722790168674301</v>
      </c>
      <c r="H410" s="4">
        <v>41.921073479896997</v>
      </c>
      <c r="I410" s="4">
        <v>66.016560958421394</v>
      </c>
      <c r="J410" s="4">
        <v>86.978142076502706</v>
      </c>
      <c r="K410" s="4">
        <v>850519633.59860694</v>
      </c>
      <c r="L410" s="4">
        <v>12197714998.8829</v>
      </c>
      <c r="M410" s="4">
        <v>5406654699.8143301</v>
      </c>
      <c r="N410" s="3">
        <v>7.3681049154070005E-2</v>
      </c>
      <c r="O410" s="5">
        <v>1.0993238687515259</v>
      </c>
      <c r="P410" s="3">
        <v>0.44325143098831177</v>
      </c>
    </row>
    <row r="411" spans="1:16" x14ac:dyDescent="0.25">
      <c r="A411" s="1">
        <v>2016</v>
      </c>
      <c r="B411" t="s">
        <v>28</v>
      </c>
      <c r="C411" t="s">
        <v>1729</v>
      </c>
      <c r="D411" t="s">
        <v>3420</v>
      </c>
      <c r="E411" t="s">
        <v>3469</v>
      </c>
      <c r="F411" t="s">
        <v>3499</v>
      </c>
      <c r="G411" s="4">
        <v>58.605751315597203</v>
      </c>
      <c r="H411" s="4">
        <v>39.812078087940201</v>
      </c>
      <c r="I411" s="4">
        <v>66.016880668043498</v>
      </c>
      <c r="J411" s="4">
        <v>81.811744386873897</v>
      </c>
      <c r="K411" s="4">
        <v>879846231.784724</v>
      </c>
      <c r="L411" s="4">
        <v>10879995231.993299</v>
      </c>
      <c r="M411" s="4">
        <v>4975116965.1637497</v>
      </c>
      <c r="N411" s="3">
        <v>7.7602917501725002E-2</v>
      </c>
      <c r="O411" s="5">
        <v>1.3396302461624146</v>
      </c>
      <c r="P411" s="3">
        <v>0.4572719931602478</v>
      </c>
    </row>
    <row r="412" spans="1:16" x14ac:dyDescent="0.25">
      <c r="A412" s="1">
        <v>2017</v>
      </c>
      <c r="B412" t="s">
        <v>28</v>
      </c>
      <c r="C412" t="s">
        <v>1729</v>
      </c>
      <c r="D412" t="s">
        <v>3420</v>
      </c>
      <c r="E412" t="s">
        <v>3469</v>
      </c>
      <c r="F412" t="s">
        <v>3499</v>
      </c>
      <c r="G412" s="4">
        <v>55.8366227965208</v>
      </c>
      <c r="H412" s="4">
        <v>39.201701701701701</v>
      </c>
      <c r="I412" s="4">
        <v>58.162308614574599</v>
      </c>
      <c r="J412" s="4">
        <v>82.445997761318495</v>
      </c>
      <c r="K412" s="4">
        <v>1186715549.5092499</v>
      </c>
      <c r="L412" s="4">
        <v>11112392108.034201</v>
      </c>
      <c r="M412" s="4">
        <v>5291029690.9466801</v>
      </c>
      <c r="N412" s="3">
        <v>0.10625559149404699</v>
      </c>
      <c r="O412" s="5">
        <v>1.621644139289856</v>
      </c>
      <c r="P412" s="3">
        <v>0.47613778710365295</v>
      </c>
    </row>
    <row r="413" spans="1:16" x14ac:dyDescent="0.25">
      <c r="A413" s="1">
        <v>2018</v>
      </c>
      <c r="B413" t="s">
        <v>28</v>
      </c>
      <c r="C413" t="s">
        <v>1729</v>
      </c>
      <c r="D413" t="s">
        <v>3420</v>
      </c>
      <c r="E413" t="s">
        <v>3469</v>
      </c>
      <c r="F413" t="s">
        <v>3499</v>
      </c>
      <c r="G413" s="4">
        <v>55.978339512740199</v>
      </c>
      <c r="H413" s="4">
        <v>40.796510796510802</v>
      </c>
      <c r="I413" s="4">
        <v>49.945193541899897</v>
      </c>
      <c r="J413" s="4">
        <v>91.953140426824703</v>
      </c>
      <c r="K413" s="4">
        <v>1198380446.93151</v>
      </c>
      <c r="L413" s="4">
        <v>10831316293.976999</v>
      </c>
      <c r="M413" s="4">
        <v>4686933285.9606705</v>
      </c>
      <c r="N413" s="3">
        <v>0.111305902169056</v>
      </c>
      <c r="O413" s="5">
        <v>1.4302295446395874</v>
      </c>
      <c r="P413" s="3">
        <v>0.43272057175636292</v>
      </c>
    </row>
    <row r="414" spans="1:16" x14ac:dyDescent="0.25">
      <c r="A414" s="1">
        <v>2019</v>
      </c>
      <c r="B414" t="s">
        <v>28</v>
      </c>
      <c r="C414" t="s">
        <v>1729</v>
      </c>
      <c r="D414" t="s">
        <v>3420</v>
      </c>
      <c r="E414" t="s">
        <v>3469</v>
      </c>
      <c r="F414" t="s">
        <v>3499</v>
      </c>
      <c r="G414" s="4">
        <v>55.329357411407301</v>
      </c>
      <c r="H414" s="4">
        <v>49.789789789789801</v>
      </c>
      <c r="I414" s="4">
        <v>49.3287513607726</v>
      </c>
      <c r="J414" s="4">
        <v>73.901447802895603</v>
      </c>
      <c r="K414" s="4">
        <v>1145665145.6651499</v>
      </c>
      <c r="L414" s="4">
        <v>10404352404.3524</v>
      </c>
      <c r="M414" s="4">
        <v>4480870480.8704796</v>
      </c>
      <c r="N414" s="3">
        <v>0.11081686697901801</v>
      </c>
      <c r="O414" s="5">
        <v>1.3073171377182007</v>
      </c>
      <c r="P414" s="3">
        <v>0.43067270517349243</v>
      </c>
    </row>
    <row r="415" spans="1:16" x14ac:dyDescent="0.25">
      <c r="A415" s="1">
        <v>2020</v>
      </c>
      <c r="B415" t="s">
        <v>28</v>
      </c>
      <c r="C415" t="s">
        <v>1729</v>
      </c>
      <c r="D415" t="s">
        <v>3420</v>
      </c>
      <c r="E415" t="s">
        <v>3469</v>
      </c>
      <c r="F415" t="s">
        <v>3499</v>
      </c>
      <c r="G415" s="4">
        <v>53.2576747396513</v>
      </c>
      <c r="H415" s="4">
        <v>37.766585266585302</v>
      </c>
      <c r="I415" s="4">
        <v>46.391863688375302</v>
      </c>
      <c r="J415" s="4">
        <v>90.982631631332694</v>
      </c>
      <c r="K415" s="4">
        <v>882072802.06507194</v>
      </c>
      <c r="L415" s="4">
        <v>10081719420.785999</v>
      </c>
      <c r="M415" s="4">
        <v>4579462473.9450302</v>
      </c>
      <c r="N415" s="3">
        <v>8.6856055457388004E-2</v>
      </c>
      <c r="O415" s="5">
        <v>1.1765090227127075</v>
      </c>
      <c r="P415" s="3">
        <v>0.45423427224159241</v>
      </c>
    </row>
    <row r="416" spans="1:16" x14ac:dyDescent="0.25">
      <c r="A416" s="1">
        <v>2021</v>
      </c>
      <c r="B416" t="s">
        <v>28</v>
      </c>
      <c r="C416" t="s">
        <v>1729</v>
      </c>
      <c r="D416" t="s">
        <v>3420</v>
      </c>
      <c r="E416" t="s">
        <v>3469</v>
      </c>
      <c r="F416" t="s">
        <v>3499</v>
      </c>
      <c r="G416" s="4">
        <v>48.639327975788198</v>
      </c>
      <c r="H416" s="4">
        <v>30.464970390444599</v>
      </c>
      <c r="I416" s="4">
        <v>47.443709627487301</v>
      </c>
      <c r="J416" s="4">
        <v>83.066891261971406</v>
      </c>
      <c r="K416" s="4">
        <v>732554041.79382002</v>
      </c>
      <c r="L416" s="4">
        <v>11584401172.6863</v>
      </c>
      <c r="M416" s="4">
        <v>7456005518.5237999</v>
      </c>
      <c r="N416" s="3">
        <v>6.5009814685431003E-2</v>
      </c>
      <c r="O416" s="5">
        <v>0.97429627180099487</v>
      </c>
      <c r="P416" s="3">
        <v>0.64362460374832153</v>
      </c>
    </row>
    <row r="417" spans="1:16" x14ac:dyDescent="0.25">
      <c r="A417" s="1">
        <v>2022</v>
      </c>
      <c r="B417" t="s">
        <v>28</v>
      </c>
      <c r="C417" t="s">
        <v>1729</v>
      </c>
      <c r="D417" t="s">
        <v>3420</v>
      </c>
      <c r="E417" t="s">
        <v>3469</v>
      </c>
      <c r="F417" t="s">
        <v>3499</v>
      </c>
      <c r="G417" s="4">
        <v>50.5755916856602</v>
      </c>
      <c r="H417" s="4">
        <v>35.156893004115197</v>
      </c>
      <c r="I417" s="4">
        <v>44.387272776382297</v>
      </c>
      <c r="J417" s="4">
        <v>87.199173082406602</v>
      </c>
      <c r="K417" s="4">
        <v>384384467.27901298</v>
      </c>
      <c r="L417" s="4">
        <v>13298184352.722799</v>
      </c>
      <c r="M417" s="4">
        <v>8800817075.7796402</v>
      </c>
      <c r="N417" s="3">
        <v>3.2085253456221E-2</v>
      </c>
      <c r="O417" s="5">
        <v>0.94982689619064331</v>
      </c>
      <c r="P417" s="3">
        <v>0.66180592775344849</v>
      </c>
    </row>
    <row r="418" spans="1:16" x14ac:dyDescent="0.25">
      <c r="A418" s="1">
        <v>2023</v>
      </c>
      <c r="B418" t="s">
        <v>28</v>
      </c>
      <c r="C418" t="s">
        <v>1729</v>
      </c>
      <c r="D418" t="s">
        <v>3420</v>
      </c>
      <c r="E418" t="s">
        <v>3469</v>
      </c>
      <c r="F418" t="s">
        <v>3499</v>
      </c>
      <c r="G418" s="4">
        <v>49.789382060956903</v>
      </c>
      <c r="H418" s="4">
        <v>32.201825951826002</v>
      </c>
      <c r="I418" s="4">
        <v>45.944541844995598</v>
      </c>
      <c r="J418" s="4">
        <v>86.957920700270705</v>
      </c>
      <c r="K418" s="4">
        <v>375962403.759624</v>
      </c>
      <c r="L418" s="4">
        <v>10157650901.5765</v>
      </c>
      <c r="M418" s="4">
        <v>6745325467.4532499</v>
      </c>
      <c r="N418" s="3">
        <v>3.2688072331054002E-2</v>
      </c>
      <c r="O418" s="5">
        <v>1.14131760597229</v>
      </c>
      <c r="P418" s="3">
        <v>0.66406351327896118</v>
      </c>
    </row>
    <row r="419" spans="1:16" x14ac:dyDescent="0.25">
      <c r="A419" s="1">
        <v>2024</v>
      </c>
      <c r="B419" t="s">
        <v>28</v>
      </c>
      <c r="C419" t="s">
        <v>1729</v>
      </c>
      <c r="D419" t="s">
        <v>3420</v>
      </c>
      <c r="E419" t="s">
        <v>3469</v>
      </c>
      <c r="F419" t="s">
        <v>3499</v>
      </c>
      <c r="G419" s="4">
        <v>49.686364515914697</v>
      </c>
      <c r="H419" s="4">
        <v>31.233062330623302</v>
      </c>
      <c r="I419" s="4">
        <v>45.767000693262801</v>
      </c>
      <c r="J419" s="4">
        <v>88.520063261907097</v>
      </c>
      <c r="K419" s="4">
        <v>980712433.24688494</v>
      </c>
      <c r="L419" s="4">
        <v>10441153920.5163</v>
      </c>
      <c r="M419" s="4">
        <v>6820318281.5198097</v>
      </c>
      <c r="N419" s="3">
        <v>9.5213437328069001E-2</v>
      </c>
      <c r="O419" s="5">
        <v>1.118437647819519</v>
      </c>
      <c r="P419" s="3">
        <v>0.65321499109268188</v>
      </c>
    </row>
    <row r="420" spans="1:16" x14ac:dyDescent="0.25">
      <c r="A420" s="1">
        <v>2009</v>
      </c>
      <c r="B420" t="s">
        <v>29</v>
      </c>
      <c r="C420" t="s">
        <v>1730</v>
      </c>
      <c r="D420" t="s">
        <v>3413</v>
      </c>
      <c r="E420" t="s">
        <v>3469</v>
      </c>
      <c r="F420" t="s">
        <v>3500</v>
      </c>
      <c r="G420" s="4">
        <v>39.41622091723</v>
      </c>
      <c r="H420" s="4">
        <v>34.395817176404599</v>
      </c>
      <c r="I420" s="4">
        <v>25.1281581077995</v>
      </c>
      <c r="J420" s="4">
        <v>72.4959295086678</v>
      </c>
      <c r="K420" s="4">
        <v>300356010.21210402</v>
      </c>
      <c r="L420" s="4">
        <v>5821341177.9256001</v>
      </c>
      <c r="M420" s="4">
        <v>2871138437.61871</v>
      </c>
      <c r="N420" s="3">
        <v>4.6023377168344003E-2</v>
      </c>
      <c r="O420" s="5">
        <v>1.1857259273529053</v>
      </c>
      <c r="P420" s="3">
        <v>0.49320909380912781</v>
      </c>
    </row>
    <row r="421" spans="1:16" x14ac:dyDescent="0.25">
      <c r="A421" s="1">
        <v>2010</v>
      </c>
      <c r="B421" t="s">
        <v>29</v>
      </c>
      <c r="C421" t="s">
        <v>1730</v>
      </c>
      <c r="D421" t="s">
        <v>3413</v>
      </c>
      <c r="E421" t="s">
        <v>3469</v>
      </c>
      <c r="F421" t="s">
        <v>3500</v>
      </c>
      <c r="G421" s="4">
        <v>43.1967182200842</v>
      </c>
      <c r="H421" s="4">
        <v>38.440991768266798</v>
      </c>
      <c r="I421" s="4">
        <v>25.374288261794501</v>
      </c>
      <c r="J421" s="4">
        <v>81.797619047619094</v>
      </c>
      <c r="K421" s="4">
        <v>529363429.84194499</v>
      </c>
      <c r="L421" s="4">
        <v>6100149838.0782099</v>
      </c>
      <c r="M421" s="4">
        <v>2609115955.3385901</v>
      </c>
      <c r="N421" s="3">
        <v>8.4899224806202003E-2</v>
      </c>
      <c r="O421" s="5">
        <v>1.3543161153793335</v>
      </c>
      <c r="P421" s="3">
        <v>0.42771342396736145</v>
      </c>
    </row>
    <row r="422" spans="1:16" x14ac:dyDescent="0.25">
      <c r="A422" s="1">
        <v>2011</v>
      </c>
      <c r="B422" t="s">
        <v>29</v>
      </c>
      <c r="C422" t="s">
        <v>1730</v>
      </c>
      <c r="D422" t="s">
        <v>3413</v>
      </c>
      <c r="E422" t="s">
        <v>3469</v>
      </c>
      <c r="F422" t="s">
        <v>3500</v>
      </c>
      <c r="G422" s="4">
        <v>45.480106579307503</v>
      </c>
      <c r="H422" s="4">
        <v>40.167530428124302</v>
      </c>
      <c r="I422" s="4">
        <v>30.503200410233799</v>
      </c>
      <c r="J422" s="4">
        <v>80.243193232883996</v>
      </c>
      <c r="K422" s="4">
        <v>620623714.27743602</v>
      </c>
      <c r="L422" s="4">
        <v>6762441931.2156496</v>
      </c>
      <c r="M422" s="4">
        <v>3182507412.5225801</v>
      </c>
      <c r="N422" s="3">
        <v>9.6543020687789999E-2</v>
      </c>
      <c r="O422" s="5">
        <v>1.2312582731246948</v>
      </c>
      <c r="P422" s="3">
        <v>0.47061511874198914</v>
      </c>
    </row>
    <row r="423" spans="1:16" x14ac:dyDescent="0.25">
      <c r="A423" s="1">
        <v>2012</v>
      </c>
      <c r="B423" t="s">
        <v>29</v>
      </c>
      <c r="C423" t="s">
        <v>1730</v>
      </c>
      <c r="D423" t="s">
        <v>3413</v>
      </c>
      <c r="E423" t="s">
        <v>3469</v>
      </c>
      <c r="F423" t="s">
        <v>3500</v>
      </c>
      <c r="G423" s="4">
        <v>45.222669073722699</v>
      </c>
      <c r="H423" s="4">
        <v>39.146411151083598</v>
      </c>
      <c r="I423" s="4">
        <v>25.2287360544107</v>
      </c>
      <c r="J423" s="4">
        <v>89.836000130885793</v>
      </c>
      <c r="K423" s="4">
        <v>585470129.81622398</v>
      </c>
      <c r="L423" s="4">
        <v>7277802567.2688799</v>
      </c>
      <c r="M423" s="4">
        <v>3094420289.1031199</v>
      </c>
      <c r="N423" s="3">
        <v>8.0512011872739001E-2</v>
      </c>
      <c r="O423" s="5">
        <v>1.1172349452972412</v>
      </c>
      <c r="P423" s="3">
        <v>0.42518606781959534</v>
      </c>
    </row>
    <row r="424" spans="1:16" x14ac:dyDescent="0.25">
      <c r="A424" s="1">
        <v>2013</v>
      </c>
      <c r="B424" t="s">
        <v>29</v>
      </c>
      <c r="C424" t="s">
        <v>1730</v>
      </c>
      <c r="D424" t="s">
        <v>3413</v>
      </c>
      <c r="E424" t="s">
        <v>3469</v>
      </c>
      <c r="F424" t="s">
        <v>3500</v>
      </c>
      <c r="G424" s="4">
        <v>45.4360915765294</v>
      </c>
      <c r="H424" s="4">
        <v>35.989853471810498</v>
      </c>
      <c r="I424" s="4">
        <v>29.0425044485816</v>
      </c>
      <c r="J424" s="4">
        <v>89.902468195000097</v>
      </c>
      <c r="K424" s="4">
        <v>391198271.68771201</v>
      </c>
      <c r="L424" s="4">
        <v>7155175624.8370399</v>
      </c>
      <c r="M424" s="4">
        <v>3225686296.4204602</v>
      </c>
      <c r="N424" s="3">
        <v>5.7167351604386997E-2</v>
      </c>
      <c r="O424" s="5">
        <v>0.94300234317779541</v>
      </c>
      <c r="P424" s="3">
        <v>0.45081859827041626</v>
      </c>
    </row>
    <row r="425" spans="1:16" x14ac:dyDescent="0.25">
      <c r="A425" s="1">
        <v>2014</v>
      </c>
      <c r="B425" t="s">
        <v>29</v>
      </c>
      <c r="C425" t="s">
        <v>1730</v>
      </c>
      <c r="D425" t="s">
        <v>3413</v>
      </c>
      <c r="E425" t="s">
        <v>3469</v>
      </c>
      <c r="F425" t="s">
        <v>3500</v>
      </c>
      <c r="G425" s="4">
        <v>45.798665279096099</v>
      </c>
      <c r="H425" s="4">
        <v>37.048977979308802</v>
      </c>
      <c r="I425" s="4">
        <v>25.876349631823199</v>
      </c>
      <c r="J425" s="4">
        <v>95.013703244377098</v>
      </c>
      <c r="K425" s="4">
        <v>408479156.28197402</v>
      </c>
      <c r="L425" s="4">
        <v>6969943419.8214302</v>
      </c>
      <c r="M425" s="4">
        <v>3116019973.5900898</v>
      </c>
      <c r="N425" s="3">
        <v>5.9678037562284E-2</v>
      </c>
      <c r="O425" s="5">
        <v>0.93280047178268433</v>
      </c>
      <c r="P425" s="3">
        <v>0.4470653235912323</v>
      </c>
    </row>
    <row r="426" spans="1:16" x14ac:dyDescent="0.25">
      <c r="A426" s="1">
        <v>2015</v>
      </c>
      <c r="B426" t="s">
        <v>29</v>
      </c>
      <c r="C426" t="s">
        <v>1730</v>
      </c>
      <c r="D426" t="s">
        <v>3413</v>
      </c>
      <c r="E426" t="s">
        <v>3469</v>
      </c>
      <c r="F426" t="s">
        <v>3500</v>
      </c>
      <c r="G426" s="4">
        <v>50.112862648167102</v>
      </c>
      <c r="H426" s="4">
        <v>49.812162633775003</v>
      </c>
      <c r="I426" s="4">
        <v>34.145768359322901</v>
      </c>
      <c r="J426" s="4">
        <v>77.699453551912598</v>
      </c>
      <c r="K426" s="4">
        <v>363480713.769463</v>
      </c>
      <c r="L426" s="4">
        <v>6453045729.8033104</v>
      </c>
      <c r="M426" s="4">
        <v>3163334760.1237798</v>
      </c>
      <c r="N426" s="3">
        <v>6.0350100486411998E-2</v>
      </c>
      <c r="O426" s="5">
        <v>1.1072611808776855</v>
      </c>
      <c r="P426" s="3">
        <v>0.49020802974700928</v>
      </c>
    </row>
    <row r="427" spans="1:16" x14ac:dyDescent="0.25">
      <c r="A427" s="1">
        <v>2016</v>
      </c>
      <c r="B427" t="s">
        <v>29</v>
      </c>
      <c r="C427" t="s">
        <v>1730</v>
      </c>
      <c r="D427" t="s">
        <v>3413</v>
      </c>
      <c r="E427" t="s">
        <v>3469</v>
      </c>
      <c r="F427" t="s">
        <v>3500</v>
      </c>
      <c r="G427" s="4">
        <v>52.7594105326</v>
      </c>
      <c r="H427" s="4">
        <v>51.0169064370982</v>
      </c>
      <c r="I427" s="4">
        <v>36.085298042323103</v>
      </c>
      <c r="J427" s="4">
        <v>84.091191709844594</v>
      </c>
      <c r="K427" s="4">
        <v>270797774.22293001</v>
      </c>
      <c r="L427" s="4">
        <v>6642888305.48561</v>
      </c>
      <c r="M427" s="4">
        <v>3140197931.8948998</v>
      </c>
      <c r="N427" s="3">
        <v>3.9585349616510002E-2</v>
      </c>
      <c r="O427" s="5">
        <v>0.94591081142425537</v>
      </c>
      <c r="P427" s="3">
        <v>0.47271576523780823</v>
      </c>
    </row>
    <row r="428" spans="1:16" x14ac:dyDescent="0.25">
      <c r="A428" s="1">
        <v>2017</v>
      </c>
      <c r="B428" t="s">
        <v>29</v>
      </c>
      <c r="C428" t="s">
        <v>1730</v>
      </c>
      <c r="D428" t="s">
        <v>3413</v>
      </c>
      <c r="E428" t="s">
        <v>3469</v>
      </c>
      <c r="F428" t="s">
        <v>3500</v>
      </c>
      <c r="G428" s="4">
        <v>47.746514228084301</v>
      </c>
      <c r="H428" s="4">
        <v>51.085096815894097</v>
      </c>
      <c r="I428" s="4">
        <v>35.841692847094102</v>
      </c>
      <c r="J428" s="4">
        <v>62.020410107409099</v>
      </c>
      <c r="K428" s="4">
        <v>293189206.12540603</v>
      </c>
      <c r="L428" s="4">
        <v>6910037990.0520897</v>
      </c>
      <c r="M428" s="4">
        <v>3182234755.0229101</v>
      </c>
      <c r="N428" s="3">
        <v>4.2775431839869003E-2</v>
      </c>
      <c r="O428" s="5">
        <v>1.0548309087753296</v>
      </c>
      <c r="P428" s="3">
        <v>0.46052348613739014</v>
      </c>
    </row>
    <row r="429" spans="1:16" x14ac:dyDescent="0.25">
      <c r="A429" s="1">
        <v>2018</v>
      </c>
      <c r="B429" t="s">
        <v>29</v>
      </c>
      <c r="C429" t="s">
        <v>1730</v>
      </c>
      <c r="D429" t="s">
        <v>3413</v>
      </c>
      <c r="E429" t="s">
        <v>3469</v>
      </c>
      <c r="F429" t="s">
        <v>3500</v>
      </c>
      <c r="G429" s="4">
        <v>52.885197204926598</v>
      </c>
      <c r="H429" s="4">
        <v>55.291013817730999</v>
      </c>
      <c r="I429" s="4">
        <v>42.477613743823703</v>
      </c>
      <c r="J429" s="4">
        <v>66.269993164729996</v>
      </c>
      <c r="K429" s="4">
        <v>349545720.66699898</v>
      </c>
      <c r="L429" s="4">
        <v>6471944546.8409996</v>
      </c>
      <c r="M429" s="4">
        <v>3042840311.9601598</v>
      </c>
      <c r="N429" s="3">
        <v>5.4411359327620999E-2</v>
      </c>
      <c r="O429" s="5">
        <v>1.0956369638442993</v>
      </c>
      <c r="P429" s="3">
        <v>0.47015857696533203</v>
      </c>
    </row>
    <row r="430" spans="1:16" x14ac:dyDescent="0.25">
      <c r="A430" s="1">
        <v>2019</v>
      </c>
      <c r="B430" t="s">
        <v>29</v>
      </c>
      <c r="C430" t="s">
        <v>1730</v>
      </c>
      <c r="D430" t="s">
        <v>3413</v>
      </c>
      <c r="E430" t="s">
        <v>3469</v>
      </c>
      <c r="F430" t="s">
        <v>3500</v>
      </c>
      <c r="G430" s="4">
        <v>66.599434670623097</v>
      </c>
      <c r="H430" s="4">
        <v>54.101857596438101</v>
      </c>
      <c r="I430" s="4">
        <v>68.904161635339904</v>
      </c>
      <c r="J430" s="4">
        <v>84.773255700357595</v>
      </c>
      <c r="K430" s="4">
        <v>149557940.20381999</v>
      </c>
      <c r="L430" s="4">
        <v>6330228791.2532902</v>
      </c>
      <c r="M430" s="4">
        <v>3166430451.5084</v>
      </c>
      <c r="N430" s="3">
        <v>2.4174325687948001E-2</v>
      </c>
      <c r="O430" s="5">
        <v>1.0011748075485229</v>
      </c>
      <c r="P430" s="3">
        <v>0.50020790100097656</v>
      </c>
    </row>
    <row r="431" spans="1:16" x14ac:dyDescent="0.25">
      <c r="A431" s="1">
        <v>2020</v>
      </c>
      <c r="B431" t="s">
        <v>29</v>
      </c>
      <c r="C431" t="s">
        <v>1730</v>
      </c>
      <c r="D431" t="s">
        <v>3413</v>
      </c>
      <c r="E431" t="s">
        <v>3469</v>
      </c>
      <c r="F431" t="s">
        <v>3500</v>
      </c>
      <c r="G431" s="4">
        <v>67.897494299986803</v>
      </c>
      <c r="H431" s="4">
        <v>57.073053534663103</v>
      </c>
      <c r="I431" s="4">
        <v>65.5100941845172</v>
      </c>
      <c r="J431" s="4">
        <v>91.065989847715699</v>
      </c>
      <c r="K431" s="4">
        <v>197644025.922876</v>
      </c>
      <c r="L431" s="4">
        <v>6653299437.8602896</v>
      </c>
      <c r="M431" s="4">
        <v>2927208278.1338401</v>
      </c>
      <c r="N431" s="3">
        <v>2.9565357114164002E-2</v>
      </c>
      <c r="O431" s="5">
        <v>0.80626171827316284</v>
      </c>
      <c r="P431" s="3">
        <v>0.43996340036392212</v>
      </c>
    </row>
    <row r="432" spans="1:16" x14ac:dyDescent="0.25">
      <c r="A432" s="1">
        <v>2021</v>
      </c>
      <c r="B432" t="s">
        <v>29</v>
      </c>
      <c r="C432" t="s">
        <v>1730</v>
      </c>
      <c r="D432" t="s">
        <v>3413</v>
      </c>
      <c r="E432" t="s">
        <v>3469</v>
      </c>
      <c r="F432" t="s">
        <v>3500</v>
      </c>
      <c r="G432" s="4">
        <v>68.914938702242196</v>
      </c>
      <c r="H432" s="4">
        <v>53.356479519070298</v>
      </c>
      <c r="I432" s="4">
        <v>72.443999865666797</v>
      </c>
      <c r="J432" s="4">
        <v>90.421751843376597</v>
      </c>
      <c r="K432" s="4">
        <v>341067570.39938098</v>
      </c>
      <c r="L432" s="4">
        <v>6785654929.2212496</v>
      </c>
      <c r="M432" s="4">
        <v>2906300356.2421899</v>
      </c>
      <c r="N432" s="3">
        <v>5.0531003768413997E-2</v>
      </c>
      <c r="O432" s="5">
        <v>0.95317500829696655</v>
      </c>
      <c r="P432" s="3">
        <v>0.4283006489276886</v>
      </c>
    </row>
    <row r="433" spans="1:16" x14ac:dyDescent="0.25">
      <c r="A433" s="1">
        <v>2022</v>
      </c>
      <c r="B433" t="s">
        <v>29</v>
      </c>
      <c r="C433" t="s">
        <v>1730</v>
      </c>
      <c r="D433" t="s">
        <v>3413</v>
      </c>
      <c r="E433" t="s">
        <v>3469</v>
      </c>
      <c r="F433" t="s">
        <v>3500</v>
      </c>
      <c r="G433" s="4">
        <v>69.542395889397</v>
      </c>
      <c r="H433" s="4">
        <v>50.890980776237598</v>
      </c>
      <c r="I433" s="4">
        <v>77.905422435956496</v>
      </c>
      <c r="J433" s="4">
        <v>88.322545385419602</v>
      </c>
      <c r="K433" s="4">
        <v>567025819.29693198</v>
      </c>
      <c r="L433" s="4">
        <v>6954949072.0289898</v>
      </c>
      <c r="M433" s="4">
        <v>2928278308.0774102</v>
      </c>
      <c r="N433" s="3">
        <v>8.7457971887450997E-2</v>
      </c>
      <c r="O433" s="5">
        <v>0.96270012855529785</v>
      </c>
      <c r="P433" s="3">
        <v>0.42103520035743713</v>
      </c>
    </row>
    <row r="434" spans="1:16" x14ac:dyDescent="0.25">
      <c r="A434" s="1">
        <v>2023</v>
      </c>
      <c r="B434" t="s">
        <v>29</v>
      </c>
      <c r="C434" t="s">
        <v>1730</v>
      </c>
      <c r="D434" t="s">
        <v>3413</v>
      </c>
      <c r="E434" t="s">
        <v>3469</v>
      </c>
      <c r="F434" t="s">
        <v>3500</v>
      </c>
      <c r="G434" s="4">
        <v>62.442821851295399</v>
      </c>
      <c r="H434" s="4">
        <v>48.163967152743801</v>
      </c>
      <c r="I434" s="4">
        <v>70.326908905235697</v>
      </c>
      <c r="J434" s="4">
        <v>74.309650977337597</v>
      </c>
      <c r="K434" s="4">
        <v>230530677.37286401</v>
      </c>
      <c r="L434" s="4">
        <v>6784859481.1612101</v>
      </c>
      <c r="M434" s="4">
        <v>2649912497.4263902</v>
      </c>
      <c r="N434" s="3">
        <v>3.3471904339296997E-2</v>
      </c>
      <c r="O434" s="5">
        <v>0.88975971937179565</v>
      </c>
      <c r="P434" s="3">
        <v>0.39056262373924255</v>
      </c>
    </row>
    <row r="435" spans="1:16" x14ac:dyDescent="0.25">
      <c r="A435" s="1">
        <v>2024</v>
      </c>
      <c r="B435" t="s">
        <v>29</v>
      </c>
      <c r="C435" t="s">
        <v>1730</v>
      </c>
      <c r="D435" t="s">
        <v>3413</v>
      </c>
      <c r="E435" t="s">
        <v>3469</v>
      </c>
      <c r="F435" t="s">
        <v>3500</v>
      </c>
      <c r="G435" s="4">
        <v>61.834878140954402</v>
      </c>
      <c r="H435" s="4">
        <v>46.902200282074702</v>
      </c>
      <c r="I435" s="4">
        <v>69.426534406633394</v>
      </c>
      <c r="J435" s="4">
        <v>75.352302574796894</v>
      </c>
      <c r="K435" s="4">
        <v>246310186.305347</v>
      </c>
      <c r="L435" s="4">
        <v>5805813832.9127903</v>
      </c>
      <c r="M435" s="4">
        <v>2456534513.1519799</v>
      </c>
      <c r="N435" s="3">
        <v>3.7616727460844997E-2</v>
      </c>
      <c r="O435" s="5">
        <v>1.1286009550094604</v>
      </c>
      <c r="P435" s="3">
        <v>0.4231162965297699</v>
      </c>
    </row>
    <row r="436" spans="1:16" x14ac:dyDescent="0.25">
      <c r="A436" s="1">
        <v>2009</v>
      </c>
      <c r="B436" t="s">
        <v>30</v>
      </c>
      <c r="C436" t="s">
        <v>1731</v>
      </c>
      <c r="D436" t="s">
        <v>3404</v>
      </c>
      <c r="E436" t="s">
        <v>3470</v>
      </c>
      <c r="F436" t="s">
        <v>3501</v>
      </c>
      <c r="G436" s="4">
        <v>52.535524401209798</v>
      </c>
      <c r="H436" s="4">
        <v>68.912413966761804</v>
      </c>
      <c r="I436" s="4">
        <v>47.760963825507801</v>
      </c>
      <c r="J436" s="4">
        <v>49.5555555555556</v>
      </c>
      <c r="K436" s="4">
        <v>528181518.81243098</v>
      </c>
      <c r="L436" s="4">
        <v>4368151558.3937597</v>
      </c>
      <c r="M436" s="4">
        <v>2789418290.06076</v>
      </c>
      <c r="N436" s="3">
        <v>0.11752029308239401</v>
      </c>
      <c r="O436" s="5">
        <v>1.2004485130310059</v>
      </c>
      <c r="P436" s="3">
        <v>0.63858091831207275</v>
      </c>
    </row>
    <row r="437" spans="1:16" x14ac:dyDescent="0.25">
      <c r="A437" s="1">
        <v>2010</v>
      </c>
      <c r="B437" t="s">
        <v>30</v>
      </c>
      <c r="C437" t="s">
        <v>1731</v>
      </c>
      <c r="D437" t="s">
        <v>3404</v>
      </c>
      <c r="E437" t="s">
        <v>3470</v>
      </c>
      <c r="F437" t="s">
        <v>3501</v>
      </c>
      <c r="G437" s="4">
        <v>57.211987635512699</v>
      </c>
      <c r="H437" s="4">
        <v>68.678063198523603</v>
      </c>
      <c r="I437" s="4">
        <v>46.064008705975503</v>
      </c>
      <c r="J437" s="4">
        <v>70.779220779220793</v>
      </c>
      <c r="K437" s="4">
        <v>73926019.220764995</v>
      </c>
      <c r="L437" s="4">
        <v>4699093721.76437</v>
      </c>
      <c r="M437" s="4">
        <v>2957040768.8305998</v>
      </c>
      <c r="N437" s="3">
        <v>1.5847395451210999E-2</v>
      </c>
      <c r="O437" s="5">
        <v>1.0246603488922119</v>
      </c>
      <c r="P437" s="3">
        <v>0.62927895784378052</v>
      </c>
    </row>
    <row r="438" spans="1:16" x14ac:dyDescent="0.25">
      <c r="A438" s="1">
        <v>2011</v>
      </c>
      <c r="B438" t="s">
        <v>30</v>
      </c>
      <c r="C438" t="s">
        <v>1731</v>
      </c>
      <c r="D438" t="s">
        <v>3404</v>
      </c>
      <c r="E438" t="s">
        <v>3470</v>
      </c>
      <c r="F438" t="s">
        <v>3501</v>
      </c>
      <c r="G438" s="4">
        <v>55.639585898456801</v>
      </c>
      <c r="H438" s="4">
        <v>63.812559953401397</v>
      </c>
      <c r="I438" s="4">
        <v>48.909913808354901</v>
      </c>
      <c r="J438" s="4">
        <v>62.870370370370402</v>
      </c>
      <c r="K438" s="4">
        <v>257020387.520417</v>
      </c>
      <c r="L438" s="4">
        <v>5299594571.0661402</v>
      </c>
      <c r="M438" s="4">
        <v>3383549037.0026498</v>
      </c>
      <c r="N438" s="3">
        <v>4.6767745342083E-2</v>
      </c>
      <c r="O438" s="5">
        <v>1.191179633140564</v>
      </c>
      <c r="P438" s="3">
        <v>0.63845431804656982</v>
      </c>
    </row>
    <row r="439" spans="1:16" x14ac:dyDescent="0.25">
      <c r="A439" s="1">
        <v>2012</v>
      </c>
      <c r="B439" t="s">
        <v>30</v>
      </c>
      <c r="C439" t="s">
        <v>1731</v>
      </c>
      <c r="D439" t="s">
        <v>3404</v>
      </c>
      <c r="E439" t="s">
        <v>3470</v>
      </c>
      <c r="F439" t="s">
        <v>3501</v>
      </c>
      <c r="G439" s="4">
        <v>47.366648515261801</v>
      </c>
      <c r="H439" s="4">
        <v>64.374755410323601</v>
      </c>
      <c r="I439" s="4">
        <v>39.136393615617997</v>
      </c>
      <c r="J439" s="4">
        <v>50.8333333333334</v>
      </c>
      <c r="K439" s="4">
        <v>406754690.08975798</v>
      </c>
      <c r="L439" s="4">
        <v>2936160331.80934</v>
      </c>
      <c r="M439" s="4">
        <v>1634225044.23858</v>
      </c>
      <c r="N439" s="3">
        <v>0.101004075951884</v>
      </c>
      <c r="O439" s="5">
        <v>1.7448076009750366</v>
      </c>
      <c r="P439" s="3">
        <v>0.55658578872680664</v>
      </c>
    </row>
    <row r="440" spans="1:16" x14ac:dyDescent="0.25">
      <c r="A440" s="1">
        <v>2013</v>
      </c>
      <c r="B440" t="s">
        <v>30</v>
      </c>
      <c r="C440" t="s">
        <v>1731</v>
      </c>
      <c r="D440" t="s">
        <v>3404</v>
      </c>
      <c r="E440" t="s">
        <v>3470</v>
      </c>
      <c r="F440" t="s">
        <v>3501</v>
      </c>
      <c r="G440" s="4">
        <v>42.957108756077801</v>
      </c>
      <c r="H440" s="4">
        <v>64.037476211389304</v>
      </c>
      <c r="I440" s="4">
        <v>31.442929185311499</v>
      </c>
      <c r="J440" s="4">
        <v>49.887820512820497</v>
      </c>
      <c r="K440" s="4">
        <v>411047978.82057899</v>
      </c>
      <c r="L440" s="4">
        <v>2703937081.0174799</v>
      </c>
      <c r="M440" s="4">
        <v>1610131442.46102</v>
      </c>
      <c r="N440" s="3">
        <v>0.14832402234636899</v>
      </c>
      <c r="O440" s="5">
        <v>1.7434382438659668</v>
      </c>
      <c r="P440" s="3">
        <v>0.59547668695449829</v>
      </c>
    </row>
    <row r="441" spans="1:16" x14ac:dyDescent="0.25">
      <c r="A441" s="1">
        <v>2014</v>
      </c>
      <c r="B441" t="s">
        <v>30</v>
      </c>
      <c r="C441" t="s">
        <v>1731</v>
      </c>
      <c r="D441" t="s">
        <v>3404</v>
      </c>
      <c r="E441" t="s">
        <v>3470</v>
      </c>
      <c r="F441" t="s">
        <v>3501</v>
      </c>
      <c r="G441" s="4">
        <v>34.302655510460298</v>
      </c>
      <c r="H441" s="4">
        <v>64.320422321482795</v>
      </c>
      <c r="I441" s="4">
        <v>23.050324554512699</v>
      </c>
      <c r="J441" s="4">
        <v>33.856209150326798</v>
      </c>
      <c r="K441" s="4">
        <v>422040680.51870698</v>
      </c>
      <c r="L441" s="4">
        <v>2839580761.24931</v>
      </c>
      <c r="M441" s="4">
        <v>1344050714.9299099</v>
      </c>
      <c r="N441" s="3">
        <v>0.143111638954869</v>
      </c>
      <c r="O441" s="5">
        <v>1.9553589820861816</v>
      </c>
      <c r="P441" s="3">
        <v>0.4733271598815918</v>
      </c>
    </row>
    <row r="442" spans="1:16" x14ac:dyDescent="0.25">
      <c r="A442" s="1">
        <v>2015</v>
      </c>
      <c r="B442" t="s">
        <v>30</v>
      </c>
      <c r="C442" t="s">
        <v>1731</v>
      </c>
      <c r="D442" t="s">
        <v>3404</v>
      </c>
      <c r="E442" t="s">
        <v>3470</v>
      </c>
      <c r="F442" t="s">
        <v>3501</v>
      </c>
      <c r="G442" s="4">
        <v>36.804855069996101</v>
      </c>
      <c r="H442" s="4">
        <v>55.810820923445299</v>
      </c>
      <c r="I442" s="4">
        <v>19.841112926953802</v>
      </c>
      <c r="J442" s="4">
        <v>56.255341880341902</v>
      </c>
      <c r="K442" s="4">
        <v>324576529.05974197</v>
      </c>
      <c r="L442" s="4">
        <v>2167900733.6781998</v>
      </c>
      <c r="M442" s="4">
        <v>965615173.95273399</v>
      </c>
      <c r="N442" s="3">
        <v>0.14886028841680901</v>
      </c>
      <c r="O442" s="5">
        <v>2.0194470882415771</v>
      </c>
      <c r="P442" s="3">
        <v>0.44541484117507935</v>
      </c>
    </row>
    <row r="443" spans="1:16" x14ac:dyDescent="0.25">
      <c r="A443" s="1">
        <v>2016</v>
      </c>
      <c r="B443" t="s">
        <v>30</v>
      </c>
      <c r="C443" t="s">
        <v>1731</v>
      </c>
      <c r="D443" t="s">
        <v>3404</v>
      </c>
      <c r="E443" t="s">
        <v>3470</v>
      </c>
      <c r="F443" t="s">
        <v>3501</v>
      </c>
      <c r="G443" s="4">
        <v>35.609724773935099</v>
      </c>
      <c r="H443" s="4">
        <v>31.2603566637734</v>
      </c>
      <c r="I443" s="4">
        <v>22.1727413190773</v>
      </c>
      <c r="J443" s="4">
        <v>65.892857142857196</v>
      </c>
      <c r="K443" s="4">
        <v>395003279.81062698</v>
      </c>
      <c r="L443" s="4">
        <v>2307988477.8826699</v>
      </c>
      <c r="M443" s="4">
        <v>1107292587.62798</v>
      </c>
      <c r="N443" s="3">
        <v>0.17196957938848401</v>
      </c>
      <c r="O443" s="5">
        <v>2.4479029178619385</v>
      </c>
      <c r="P443" s="3">
        <v>0.47976520657539368</v>
      </c>
    </row>
    <row r="444" spans="1:16" x14ac:dyDescent="0.25">
      <c r="A444" s="1">
        <v>2017</v>
      </c>
      <c r="B444" t="s">
        <v>30</v>
      </c>
      <c r="C444" t="s">
        <v>1731</v>
      </c>
      <c r="D444" t="s">
        <v>3404</v>
      </c>
      <c r="E444" t="s">
        <v>3470</v>
      </c>
      <c r="F444" t="s">
        <v>3501</v>
      </c>
      <c r="G444" s="4">
        <v>39.9699264419828</v>
      </c>
      <c r="H444" s="4">
        <v>43.976437587657799</v>
      </c>
      <c r="I444" s="4">
        <v>23.439622930645001</v>
      </c>
      <c r="J444" s="4">
        <v>70.050709939148106</v>
      </c>
      <c r="K444" s="4">
        <v>419391735.34328502</v>
      </c>
      <c r="L444" s="4">
        <v>2442296976.2735701</v>
      </c>
      <c r="M444" s="4">
        <v>1231779921.9872701</v>
      </c>
      <c r="N444" s="3">
        <v>0.17417783191230199</v>
      </c>
      <c r="O444" s="5">
        <v>2.552699089050293</v>
      </c>
      <c r="P444" s="3">
        <v>0.50435304641723633</v>
      </c>
    </row>
    <row r="445" spans="1:16" x14ac:dyDescent="0.25">
      <c r="A445" s="1">
        <v>2018</v>
      </c>
      <c r="B445" t="s">
        <v>30</v>
      </c>
      <c r="C445" t="s">
        <v>1731</v>
      </c>
      <c r="D445" t="s">
        <v>3404</v>
      </c>
      <c r="E445" t="s">
        <v>3470</v>
      </c>
      <c r="F445" t="s">
        <v>3501</v>
      </c>
      <c r="G445" s="4">
        <v>48.087865012586498</v>
      </c>
      <c r="H445" s="4">
        <v>48.766993057079297</v>
      </c>
      <c r="I445" s="4">
        <v>36.343742835839898</v>
      </c>
      <c r="J445" s="4">
        <v>71.120689655172399</v>
      </c>
      <c r="K445" s="4">
        <v>336169694.67404401</v>
      </c>
      <c r="L445" s="4">
        <v>2600073050.9598098</v>
      </c>
      <c r="M445" s="4">
        <v>1596975149.14571</v>
      </c>
      <c r="N445" s="3">
        <v>0.138536585365854</v>
      </c>
      <c r="O445" s="5">
        <v>2.3755860328674316</v>
      </c>
      <c r="P445" s="3">
        <v>0.61420392990112305</v>
      </c>
    </row>
    <row r="446" spans="1:16" x14ac:dyDescent="0.25">
      <c r="A446" s="1">
        <v>2019</v>
      </c>
      <c r="B446" t="s">
        <v>30</v>
      </c>
      <c r="C446" t="s">
        <v>1731</v>
      </c>
      <c r="D446" t="s">
        <v>3404</v>
      </c>
      <c r="E446" t="s">
        <v>3470</v>
      </c>
      <c r="F446" t="s">
        <v>3501</v>
      </c>
      <c r="G446" s="4">
        <v>55.287915014201303</v>
      </c>
      <c r="H446" s="4">
        <v>48.1283616149408</v>
      </c>
      <c r="I446" s="4">
        <v>48.857155563492398</v>
      </c>
      <c r="J446" s="4">
        <v>73.674151296444805</v>
      </c>
      <c r="K446" s="4">
        <v>403691662.860367</v>
      </c>
      <c r="L446" s="4">
        <v>2750611246.9437699</v>
      </c>
      <c r="M446" s="4">
        <v>1766570837.4754801</v>
      </c>
      <c r="N446" s="3">
        <v>0.15140445899987401</v>
      </c>
      <c r="O446" s="5">
        <v>2.4298875331878662</v>
      </c>
      <c r="P446" s="3">
        <v>0.64224666357040405</v>
      </c>
    </row>
    <row r="447" spans="1:16" x14ac:dyDescent="0.25">
      <c r="A447" s="1">
        <v>2020</v>
      </c>
      <c r="B447" t="s">
        <v>30</v>
      </c>
      <c r="C447" t="s">
        <v>1731</v>
      </c>
      <c r="D447" t="s">
        <v>3404</v>
      </c>
      <c r="E447" t="s">
        <v>3470</v>
      </c>
      <c r="F447" t="s">
        <v>3501</v>
      </c>
      <c r="G447" s="4">
        <v>53.068104768943201</v>
      </c>
      <c r="H447" s="4">
        <v>46.635680901322502</v>
      </c>
      <c r="I447" s="4">
        <v>43.772380937832402</v>
      </c>
      <c r="J447" s="4">
        <v>76.642720306513397</v>
      </c>
      <c r="K447" s="4">
        <v>381957662.05779701</v>
      </c>
      <c r="L447" s="4">
        <v>2811776167.6484399</v>
      </c>
      <c r="M447" s="4">
        <v>1860753205.0248101</v>
      </c>
      <c r="N447" s="3">
        <v>0.14006861469300799</v>
      </c>
      <c r="O447" s="5">
        <v>2.5839662551879883</v>
      </c>
      <c r="P447" s="3">
        <v>0.66177147626876831</v>
      </c>
    </row>
    <row r="448" spans="1:16" x14ac:dyDescent="0.25">
      <c r="A448" s="1">
        <v>2021</v>
      </c>
      <c r="B448" t="s">
        <v>30</v>
      </c>
      <c r="C448" t="s">
        <v>1731</v>
      </c>
      <c r="D448" t="s">
        <v>3404</v>
      </c>
      <c r="E448" t="s">
        <v>3470</v>
      </c>
      <c r="F448" t="s">
        <v>3501</v>
      </c>
      <c r="G448" s="4">
        <v>54.122321533236601</v>
      </c>
      <c r="H448" s="4">
        <v>39.425514515469601</v>
      </c>
      <c r="I448" s="4">
        <v>41.331546424125499</v>
      </c>
      <c r="J448" s="4">
        <v>91.042483660130699</v>
      </c>
      <c r="K448" s="4">
        <v>401466224.47198498</v>
      </c>
      <c r="L448" s="4">
        <v>2862628731.0176301</v>
      </c>
      <c r="M448" s="4">
        <v>1820911153.7790201</v>
      </c>
      <c r="N448" s="3">
        <v>0.13575728957620101</v>
      </c>
      <c r="O448" s="5">
        <v>2.8220000267028809</v>
      </c>
      <c r="P448" s="3">
        <v>0.63609755039215088</v>
      </c>
    </row>
    <row r="449" spans="1:16" x14ac:dyDescent="0.25">
      <c r="A449" s="1">
        <v>2022</v>
      </c>
      <c r="B449" t="s">
        <v>30</v>
      </c>
      <c r="C449" t="s">
        <v>1731</v>
      </c>
      <c r="D449" t="s">
        <v>3404</v>
      </c>
      <c r="E449" t="s">
        <v>3470</v>
      </c>
      <c r="F449" t="s">
        <v>3501</v>
      </c>
      <c r="G449" s="4">
        <v>58.998667532736803</v>
      </c>
      <c r="H449" s="4">
        <v>37.823394804145899</v>
      </c>
      <c r="I449" s="4">
        <v>51.9470935993116</v>
      </c>
      <c r="J449" s="4">
        <v>89.375366568914998</v>
      </c>
      <c r="K449" s="4">
        <v>378203968.02116901</v>
      </c>
      <c r="L449" s="4">
        <v>2614350531.42026</v>
      </c>
      <c r="M449" s="4">
        <v>1693804569.65256</v>
      </c>
      <c r="N449" s="3">
        <v>0.14621787911690201</v>
      </c>
      <c r="O449" s="5">
        <v>2.7924611568450928</v>
      </c>
      <c r="P449" s="3">
        <v>0.64788734912872314</v>
      </c>
    </row>
    <row r="450" spans="1:16" x14ac:dyDescent="0.25">
      <c r="A450" s="1">
        <v>2023</v>
      </c>
      <c r="B450" t="s">
        <v>30</v>
      </c>
      <c r="C450" t="s">
        <v>1731</v>
      </c>
      <c r="D450" t="s">
        <v>3404</v>
      </c>
      <c r="E450" t="s">
        <v>3470</v>
      </c>
      <c r="F450" t="s">
        <v>3501</v>
      </c>
      <c r="G450" s="4">
        <v>60.255442641823898</v>
      </c>
      <c r="H450" s="4">
        <v>37.099368299238101</v>
      </c>
      <c r="I450" s="4">
        <v>56.890789731400503</v>
      </c>
      <c r="J450" s="4">
        <v>84.756431308155399</v>
      </c>
      <c r="K450" s="4">
        <v>368664723.317738</v>
      </c>
      <c r="L450" s="4">
        <v>2744776229.0865402</v>
      </c>
      <c r="M450" s="4">
        <v>1556720476.2021401</v>
      </c>
      <c r="N450" s="3">
        <v>0.138853650098028</v>
      </c>
      <c r="O450" s="5">
        <v>2.6624395847320557</v>
      </c>
      <c r="P450" s="3">
        <v>0.56715750694274902</v>
      </c>
    </row>
    <row r="451" spans="1:16" x14ac:dyDescent="0.25">
      <c r="A451" s="1">
        <v>2024</v>
      </c>
      <c r="B451" t="s">
        <v>30</v>
      </c>
      <c r="C451" t="s">
        <v>1731</v>
      </c>
      <c r="D451" t="s">
        <v>3404</v>
      </c>
      <c r="E451" t="s">
        <v>3470</v>
      </c>
      <c r="F451" t="s">
        <v>3501</v>
      </c>
      <c r="G451" s="4">
        <v>55.767709976068801</v>
      </c>
      <c r="H451" s="4">
        <v>26.174211370991099</v>
      </c>
      <c r="I451" s="4">
        <v>59.102251184925599</v>
      </c>
      <c r="J451" s="4">
        <v>71.7684512599767</v>
      </c>
      <c r="K451" s="4">
        <v>324884708.51635998</v>
      </c>
      <c r="L451" s="4">
        <v>2819926262.1223402</v>
      </c>
      <c r="M451" s="4">
        <v>1852572916.5399201</v>
      </c>
      <c r="P451" s="3">
        <v>0.65695792436599731</v>
      </c>
    </row>
    <row r="452" spans="1:16" x14ac:dyDescent="0.25">
      <c r="A452" s="1">
        <v>2009</v>
      </c>
      <c r="B452" t="s">
        <v>31</v>
      </c>
      <c r="C452" t="s">
        <v>1732</v>
      </c>
      <c r="D452" t="s">
        <v>3403</v>
      </c>
      <c r="E452" t="s">
        <v>3469</v>
      </c>
      <c r="F452" t="s">
        <v>3502</v>
      </c>
      <c r="G452" s="4">
        <v>39.892234244213398</v>
      </c>
      <c r="H452" s="4">
        <v>46.907734145729101</v>
      </c>
      <c r="I452" s="4">
        <v>19.937092568448499</v>
      </c>
      <c r="J452" s="4">
        <v>62.540944353989097</v>
      </c>
      <c r="K452" s="4">
        <v>58647004.727255099</v>
      </c>
      <c r="L452" s="4">
        <v>7151062422.3552399</v>
      </c>
      <c r="M452" s="4">
        <v>2582484955.0668802</v>
      </c>
      <c r="N452" s="3">
        <v>8.3896877235900003E-3</v>
      </c>
      <c r="O452" s="5">
        <v>0.88151109218597412</v>
      </c>
      <c r="P452" s="3">
        <v>0.36113303899765015</v>
      </c>
    </row>
    <row r="453" spans="1:16" x14ac:dyDescent="0.25">
      <c r="A453" s="1">
        <v>2010</v>
      </c>
      <c r="B453" t="s">
        <v>31</v>
      </c>
      <c r="C453" t="s">
        <v>1732</v>
      </c>
      <c r="D453" t="s">
        <v>3403</v>
      </c>
      <c r="E453" t="s">
        <v>3469</v>
      </c>
      <c r="F453" t="s">
        <v>3502</v>
      </c>
      <c r="G453" s="4">
        <v>50.694139442573302</v>
      </c>
      <c r="H453" s="4">
        <v>58.612390264384103</v>
      </c>
      <c r="I453" s="4">
        <v>23.715570296545302</v>
      </c>
      <c r="J453" s="4">
        <v>83.559523809523796</v>
      </c>
      <c r="K453" s="4">
        <v>141270934.47111601</v>
      </c>
      <c r="L453" s="4">
        <v>7557071105.81042</v>
      </c>
      <c r="M453" s="4">
        <v>2722867077.6570201</v>
      </c>
      <c r="N453" s="3">
        <v>1.8833066475573999E-2</v>
      </c>
      <c r="O453" s="5">
        <v>0.7858625054359436</v>
      </c>
      <c r="P453" s="3">
        <v>0.36030718684196472</v>
      </c>
    </row>
    <row r="454" spans="1:16" x14ac:dyDescent="0.25">
      <c r="A454" s="1">
        <v>2011</v>
      </c>
      <c r="B454" t="s">
        <v>31</v>
      </c>
      <c r="C454" t="s">
        <v>1732</v>
      </c>
      <c r="D454" t="s">
        <v>3403</v>
      </c>
      <c r="E454" t="s">
        <v>3469</v>
      </c>
      <c r="F454" t="s">
        <v>3502</v>
      </c>
      <c r="G454" s="4">
        <v>49.936332718649801</v>
      </c>
      <c r="H454" s="4">
        <v>57.787657474698797</v>
      </c>
      <c r="I454" s="4">
        <v>21.326847394910502</v>
      </c>
      <c r="J454" s="4">
        <v>85.570534848885401</v>
      </c>
      <c r="K454" s="4">
        <v>-228057014.25356299</v>
      </c>
      <c r="L454" s="4">
        <v>8351730789.8403196</v>
      </c>
      <c r="M454" s="4">
        <v>3640445825.7421498</v>
      </c>
      <c r="N454" s="3">
        <v>-2.5347515871975999E-2</v>
      </c>
      <c r="O454" s="5">
        <v>0.72074425220489502</v>
      </c>
      <c r="P454" s="3">
        <v>0.43589118123054504</v>
      </c>
    </row>
    <row r="455" spans="1:16" x14ac:dyDescent="0.25">
      <c r="A455" s="1">
        <v>2012</v>
      </c>
      <c r="B455" t="s">
        <v>31</v>
      </c>
      <c r="C455" t="s">
        <v>1732</v>
      </c>
      <c r="D455" t="s">
        <v>3403</v>
      </c>
      <c r="E455" t="s">
        <v>3469</v>
      </c>
      <c r="F455" t="s">
        <v>3502</v>
      </c>
      <c r="G455" s="4">
        <v>56.350820272982197</v>
      </c>
      <c r="H455" s="4">
        <v>60.4948625076415</v>
      </c>
      <c r="I455" s="4">
        <v>35.735460608764903</v>
      </c>
      <c r="J455" s="4">
        <v>84.197310297437895</v>
      </c>
      <c r="K455" s="4">
        <v>-203125159.89071101</v>
      </c>
      <c r="L455" s="4">
        <v>6890394277.7033005</v>
      </c>
      <c r="M455" s="4">
        <v>3023546145.7384601</v>
      </c>
      <c r="N455" s="3">
        <v>-2.7329363576911E-2</v>
      </c>
      <c r="O455" s="5">
        <v>0.58802342414855957</v>
      </c>
      <c r="P455" s="3">
        <v>0.4388059675693512</v>
      </c>
    </row>
    <row r="456" spans="1:16" x14ac:dyDescent="0.25">
      <c r="A456" s="1">
        <v>2013</v>
      </c>
      <c r="B456" t="s">
        <v>31</v>
      </c>
      <c r="C456" t="s">
        <v>1732</v>
      </c>
      <c r="D456" t="s">
        <v>3403</v>
      </c>
      <c r="E456" t="s">
        <v>3469</v>
      </c>
      <c r="F456" t="s">
        <v>3502</v>
      </c>
      <c r="G456" s="4">
        <v>53.596221332043299</v>
      </c>
      <c r="H456" s="4">
        <v>60.322235107692002</v>
      </c>
      <c r="I456" s="4">
        <v>35.774768006876798</v>
      </c>
      <c r="J456" s="4">
        <v>73.162983425414396</v>
      </c>
      <c r="K456" s="4">
        <v>-58744529.815361299</v>
      </c>
      <c r="L456" s="4">
        <v>6697424559.4160299</v>
      </c>
      <c r="M456" s="4">
        <v>2622491023.8723898</v>
      </c>
      <c r="N456" s="3">
        <v>-9.1437184929220004E-3</v>
      </c>
      <c r="O456" s="5">
        <v>0.74718940258026123</v>
      </c>
      <c r="P456" s="3">
        <v>0.39156708121299744</v>
      </c>
    </row>
    <row r="457" spans="1:16" x14ac:dyDescent="0.25">
      <c r="A457" s="1">
        <v>2014</v>
      </c>
      <c r="B457" t="s">
        <v>31</v>
      </c>
      <c r="C457" t="s">
        <v>1732</v>
      </c>
      <c r="D457" t="s">
        <v>3403</v>
      </c>
      <c r="E457" t="s">
        <v>3469</v>
      </c>
      <c r="F457" t="s">
        <v>3502</v>
      </c>
      <c r="G457" s="4">
        <v>53.2052773890968</v>
      </c>
      <c r="H457" s="4">
        <v>60.372888551808302</v>
      </c>
      <c r="I457" s="4">
        <v>36.160630493718202</v>
      </c>
      <c r="J457" s="4">
        <v>70.865983801081001</v>
      </c>
      <c r="K457" s="4">
        <v>33476354.377858501</v>
      </c>
      <c r="L457" s="4">
        <v>7090291857.2304201</v>
      </c>
      <c r="M457" s="4">
        <v>2887642038.7571301</v>
      </c>
      <c r="N457" s="3">
        <v>4.7812413718800002E-3</v>
      </c>
      <c r="O457" s="5">
        <v>0.81011331081390381</v>
      </c>
      <c r="P457" s="3">
        <v>0.40726703405380249</v>
      </c>
    </row>
    <row r="458" spans="1:16" x14ac:dyDescent="0.25">
      <c r="A458" s="1">
        <v>2015</v>
      </c>
      <c r="B458" t="s">
        <v>31</v>
      </c>
      <c r="C458" t="s">
        <v>1732</v>
      </c>
      <c r="D458" t="s">
        <v>3403</v>
      </c>
      <c r="E458" t="s">
        <v>3469</v>
      </c>
      <c r="F458" t="s">
        <v>3502</v>
      </c>
      <c r="G458" s="4">
        <v>61.834126536556901</v>
      </c>
      <c r="H458" s="4">
        <v>57.154899711474997</v>
      </c>
      <c r="I458" s="4">
        <v>56.462057179166699</v>
      </c>
      <c r="J458" s="4">
        <v>77.345243099341502</v>
      </c>
      <c r="K458" s="4">
        <v>130967697.202684</v>
      </c>
      <c r="L458" s="4">
        <v>6068811968.9067297</v>
      </c>
      <c r="M458" s="4">
        <v>2417817770.0053201</v>
      </c>
      <c r="N458" s="3">
        <v>2.2083084357381998E-2</v>
      </c>
      <c r="O458" s="5">
        <v>0.61365610361099243</v>
      </c>
      <c r="P458" s="3">
        <v>0.39840051531791687</v>
      </c>
    </row>
    <row r="459" spans="1:16" x14ac:dyDescent="0.25">
      <c r="A459" s="1">
        <v>2016</v>
      </c>
      <c r="B459" t="s">
        <v>31</v>
      </c>
      <c r="C459" t="s">
        <v>1732</v>
      </c>
      <c r="D459" t="s">
        <v>3403</v>
      </c>
      <c r="E459" t="s">
        <v>3469</v>
      </c>
      <c r="F459" t="s">
        <v>3502</v>
      </c>
      <c r="G459" s="4">
        <v>64.403912685093303</v>
      </c>
      <c r="H459" s="4">
        <v>59.818375575311798</v>
      </c>
      <c r="I459" s="4">
        <v>59.391989641703397</v>
      </c>
      <c r="J459" s="4">
        <v>79.190500863557901</v>
      </c>
      <c r="K459" s="4">
        <v>334430968.20335501</v>
      </c>
      <c r="L459" s="4">
        <v>6815716542.0031605</v>
      </c>
      <c r="M459" s="4">
        <v>3101662842.32798</v>
      </c>
      <c r="N459" s="3">
        <v>5.2730807407451001E-2</v>
      </c>
      <c r="O459" s="5">
        <v>0.85289287567138672</v>
      </c>
      <c r="P459" s="3">
        <v>0.45507508516311646</v>
      </c>
    </row>
    <row r="460" spans="1:16" x14ac:dyDescent="0.25">
      <c r="A460" s="1">
        <v>2017</v>
      </c>
      <c r="B460" t="s">
        <v>31</v>
      </c>
      <c r="C460" t="s">
        <v>1732</v>
      </c>
      <c r="D460" t="s">
        <v>3403</v>
      </c>
      <c r="E460" t="s">
        <v>3469</v>
      </c>
      <c r="F460" t="s">
        <v>3502</v>
      </c>
      <c r="G460" s="4">
        <v>78.194322928432101</v>
      </c>
      <c r="H460" s="4">
        <v>67.970046046405898</v>
      </c>
      <c r="I460" s="4">
        <v>87.574843038452201</v>
      </c>
      <c r="J460" s="4">
        <v>77.4754896123588</v>
      </c>
      <c r="K460" s="4">
        <v>800418117.39568198</v>
      </c>
      <c r="L460" s="4">
        <v>7359634762.1573</v>
      </c>
      <c r="M460" s="4">
        <v>3102600167.5544</v>
      </c>
      <c r="N460" s="3">
        <v>0.11123691518906199</v>
      </c>
      <c r="O460" s="5">
        <v>1.1980104446411133</v>
      </c>
      <c r="P460" s="3">
        <v>0.42156985402107239</v>
      </c>
    </row>
    <row r="461" spans="1:16" x14ac:dyDescent="0.25">
      <c r="A461" s="1">
        <v>2018</v>
      </c>
      <c r="B461" t="s">
        <v>31</v>
      </c>
      <c r="C461" t="s">
        <v>1732</v>
      </c>
      <c r="D461" t="s">
        <v>3403</v>
      </c>
      <c r="E461" t="s">
        <v>3469</v>
      </c>
      <c r="F461" t="s">
        <v>3502</v>
      </c>
      <c r="G461" s="4">
        <v>73.545448604574403</v>
      </c>
      <c r="H461" s="4">
        <v>63.676505389067003</v>
      </c>
      <c r="I461" s="4">
        <v>84.161180217106704</v>
      </c>
      <c r="J461" s="4">
        <v>70.292929292929301</v>
      </c>
      <c r="K461" s="4">
        <v>894381157.52152097</v>
      </c>
      <c r="L461" s="4">
        <v>8091103561.0922298</v>
      </c>
      <c r="M461" s="4">
        <v>2992916305.8201799</v>
      </c>
      <c r="N461" s="3">
        <v>0.11784613584051799</v>
      </c>
      <c r="O461" s="5">
        <v>1.228809118270874</v>
      </c>
      <c r="P461" s="3">
        <v>0.369902104139328</v>
      </c>
    </row>
    <row r="462" spans="1:16" x14ac:dyDescent="0.25">
      <c r="A462" s="1">
        <v>2019</v>
      </c>
      <c r="B462" t="s">
        <v>31</v>
      </c>
      <c r="C462" t="s">
        <v>1732</v>
      </c>
      <c r="D462" t="s">
        <v>3403</v>
      </c>
      <c r="E462" t="s">
        <v>3469</v>
      </c>
      <c r="F462" t="s">
        <v>3502</v>
      </c>
      <c r="G462" s="4">
        <v>75.577797164618701</v>
      </c>
      <c r="H462" s="4">
        <v>68.234932987059594</v>
      </c>
      <c r="I462" s="4">
        <v>77.6107289115035</v>
      </c>
      <c r="J462" s="4">
        <v>82.7708199006142</v>
      </c>
      <c r="K462" s="4">
        <v>897086697.08669698</v>
      </c>
      <c r="L462" s="4">
        <v>8210810810.8108101</v>
      </c>
      <c r="M462" s="4">
        <v>3057072657.07266</v>
      </c>
      <c r="N462" s="3">
        <v>0.11295205349290501</v>
      </c>
      <c r="O462" s="5">
        <v>0.90298354625701904</v>
      </c>
      <c r="P462" s="3">
        <v>0.37232285737991333</v>
      </c>
    </row>
    <row r="463" spans="1:16" x14ac:dyDescent="0.25">
      <c r="A463" s="1">
        <v>2020</v>
      </c>
      <c r="B463" t="s">
        <v>31</v>
      </c>
      <c r="C463" t="s">
        <v>1732</v>
      </c>
      <c r="D463" t="s">
        <v>3403</v>
      </c>
      <c r="E463" t="s">
        <v>3469</v>
      </c>
      <c r="F463" t="s">
        <v>3502</v>
      </c>
      <c r="G463" s="4">
        <v>72.277206173701003</v>
      </c>
      <c r="H463" s="4">
        <v>63.1967031304901</v>
      </c>
      <c r="I463" s="4">
        <v>77.097599244329103</v>
      </c>
      <c r="J463" s="4">
        <v>77.392505225440402</v>
      </c>
      <c r="K463" s="4">
        <v>317421973.137501</v>
      </c>
      <c r="L463" s="4">
        <v>7978893750.9490204</v>
      </c>
      <c r="M463" s="4">
        <v>3120177242.7977901</v>
      </c>
      <c r="N463" s="3">
        <v>3.9550063207864E-2</v>
      </c>
      <c r="O463" s="5">
        <v>0.89527201652526855</v>
      </c>
      <c r="P463" s="3">
        <v>0.39105385541915894</v>
      </c>
    </row>
    <row r="464" spans="1:16" x14ac:dyDescent="0.25">
      <c r="A464" s="1">
        <v>2021</v>
      </c>
      <c r="B464" t="s">
        <v>31</v>
      </c>
      <c r="C464" t="s">
        <v>1732</v>
      </c>
      <c r="D464" t="s">
        <v>3403</v>
      </c>
      <c r="E464" t="s">
        <v>3469</v>
      </c>
      <c r="F464" t="s">
        <v>3502</v>
      </c>
      <c r="G464" s="4">
        <v>72.6586824130531</v>
      </c>
      <c r="H464" s="4">
        <v>63.016483660682603</v>
      </c>
      <c r="I464" s="4">
        <v>79.760917470872897</v>
      </c>
      <c r="J464" s="4">
        <v>74.839393168912594</v>
      </c>
      <c r="K464" s="4">
        <v>1245716770.7638199</v>
      </c>
      <c r="L464" s="4">
        <v>9859112687.3561306</v>
      </c>
      <c r="M464" s="4">
        <v>3740449429.7775402</v>
      </c>
      <c r="N464" s="3">
        <v>0.13447568324476999</v>
      </c>
      <c r="O464" s="5">
        <v>1.2140803337097168</v>
      </c>
      <c r="P464" s="3">
        <v>0.37939006090164185</v>
      </c>
    </row>
    <row r="465" spans="1:16" x14ac:dyDescent="0.25">
      <c r="A465" s="1">
        <v>2022</v>
      </c>
      <c r="B465" t="s">
        <v>31</v>
      </c>
      <c r="C465" t="s">
        <v>1732</v>
      </c>
      <c r="D465" t="s">
        <v>3403</v>
      </c>
      <c r="E465" t="s">
        <v>3469</v>
      </c>
      <c r="F465" t="s">
        <v>3502</v>
      </c>
      <c r="G465" s="4">
        <v>73.537042239358996</v>
      </c>
      <c r="H465" s="4">
        <v>63.173639950166098</v>
      </c>
      <c r="I465" s="4">
        <v>78.659129160618804</v>
      </c>
      <c r="J465" s="4">
        <v>79.9967208440262</v>
      </c>
      <c r="K465" s="4">
        <v>2537696591.6070299</v>
      </c>
      <c r="L465" s="4">
        <v>11462869288.578199</v>
      </c>
      <c r="M465" s="4">
        <v>4252658601.7238598</v>
      </c>
      <c r="N465" s="3">
        <v>0.2471345284699</v>
      </c>
      <c r="O465" s="5">
        <v>0.82623457908630371</v>
      </c>
      <c r="P465" s="3">
        <v>0.37099424004554749</v>
      </c>
    </row>
    <row r="466" spans="1:16" x14ac:dyDescent="0.25">
      <c r="A466" s="1">
        <v>2023</v>
      </c>
      <c r="B466" t="s">
        <v>31</v>
      </c>
      <c r="C466" t="s">
        <v>1732</v>
      </c>
      <c r="D466" t="s">
        <v>3403</v>
      </c>
      <c r="E466" t="s">
        <v>3469</v>
      </c>
      <c r="F466" t="s">
        <v>3502</v>
      </c>
      <c r="G466" s="4">
        <v>68.093988994217398</v>
      </c>
      <c r="H466" s="4">
        <v>62.113073914368201</v>
      </c>
      <c r="I466" s="4">
        <v>74.568801788825596</v>
      </c>
      <c r="J466" s="4">
        <v>66.055135195282006</v>
      </c>
      <c r="K466" s="4">
        <v>947171949.47171998</v>
      </c>
      <c r="L466" s="4">
        <v>10622337766.2234</v>
      </c>
      <c r="M466" s="4">
        <v>3269273072.6927299</v>
      </c>
      <c r="N466" s="3">
        <v>8.7317486849220999E-2</v>
      </c>
      <c r="O466" s="5">
        <v>0.89677703380584717</v>
      </c>
      <c r="P466" s="3">
        <v>0.3077734112739563</v>
      </c>
    </row>
    <row r="467" spans="1:16" x14ac:dyDescent="0.25">
      <c r="A467" s="1">
        <v>2024</v>
      </c>
      <c r="B467" t="s">
        <v>31</v>
      </c>
      <c r="C467" t="s">
        <v>1732</v>
      </c>
      <c r="D467" t="s">
        <v>3403</v>
      </c>
      <c r="E467" t="s">
        <v>3469</v>
      </c>
      <c r="F467" t="s">
        <v>3502</v>
      </c>
      <c r="G467" s="4">
        <v>66.164867585158305</v>
      </c>
      <c r="H467" s="4">
        <v>58.702591937751897</v>
      </c>
      <c r="I467" s="4">
        <v>72.3182035823787</v>
      </c>
      <c r="J467" s="4">
        <v>66.776162017662898</v>
      </c>
      <c r="K467" s="4">
        <v>804904228.86401403</v>
      </c>
      <c r="L467" s="4">
        <v>10452487782.763201</v>
      </c>
      <c r="M467" s="4">
        <v>2928469995.2664499</v>
      </c>
      <c r="N467" s="3">
        <v>7.6379728656791004E-2</v>
      </c>
      <c r="O467" s="5">
        <v>0.85363113880157471</v>
      </c>
      <c r="P467" s="3">
        <v>0.28016966581344604</v>
      </c>
    </row>
    <row r="468" spans="1:16" x14ac:dyDescent="0.25">
      <c r="A468" s="1">
        <v>2009</v>
      </c>
      <c r="B468" t="s">
        <v>32</v>
      </c>
      <c r="C468" t="s">
        <v>1733</v>
      </c>
      <c r="D468" t="s">
        <v>3421</v>
      </c>
      <c r="E468" t="s">
        <v>3469</v>
      </c>
      <c r="F468" t="s">
        <v>3503</v>
      </c>
      <c r="G468" s="4">
        <v>23.632647010147501</v>
      </c>
      <c r="H468" s="4">
        <v>0</v>
      </c>
      <c r="I468" s="4">
        <v>25.396478975701999</v>
      </c>
      <c r="J468" s="4">
        <v>29.1878172588833</v>
      </c>
      <c r="K468" s="4">
        <v>122990109.87238</v>
      </c>
      <c r="L468" s="4">
        <v>361042900.24362302</v>
      </c>
      <c r="M468" s="4">
        <v>306346299.67247999</v>
      </c>
      <c r="N468" s="3">
        <v>0.32784597404300903</v>
      </c>
      <c r="O468" s="5">
        <v>2.9182233810424805</v>
      </c>
      <c r="P468" s="3">
        <v>0.84850388765335083</v>
      </c>
    </row>
    <row r="469" spans="1:16" x14ac:dyDescent="0.25">
      <c r="A469" s="1">
        <v>2010</v>
      </c>
      <c r="B469" t="s">
        <v>32</v>
      </c>
      <c r="C469" t="s">
        <v>1733</v>
      </c>
      <c r="D469" t="s">
        <v>3421</v>
      </c>
      <c r="E469" t="s">
        <v>3469</v>
      </c>
      <c r="F469" t="s">
        <v>3503</v>
      </c>
      <c r="G469" s="4">
        <v>24.236953429170399</v>
      </c>
      <c r="H469" s="4">
        <v>0</v>
      </c>
      <c r="I469" s="4">
        <v>27.089926160337601</v>
      </c>
      <c r="J469" s="4">
        <v>28.5595238095238</v>
      </c>
      <c r="K469" s="4">
        <v>125335539.466832</v>
      </c>
      <c r="L469" s="4">
        <v>370638826.82971901</v>
      </c>
      <c r="M469" s="4">
        <v>260989232.500714</v>
      </c>
      <c r="N469" s="3">
        <v>0.33577695123789703</v>
      </c>
      <c r="O469" s="5">
        <v>3.905491828918457</v>
      </c>
      <c r="P469" s="3">
        <v>0.70416051149368286</v>
      </c>
    </row>
    <row r="470" spans="1:16" x14ac:dyDescent="0.25">
      <c r="A470" s="1">
        <v>2011</v>
      </c>
      <c r="B470" t="s">
        <v>32</v>
      </c>
      <c r="C470" t="s">
        <v>1733</v>
      </c>
      <c r="D470" t="s">
        <v>3421</v>
      </c>
      <c r="E470" t="s">
        <v>3469</v>
      </c>
      <c r="F470" t="s">
        <v>3503</v>
      </c>
      <c r="G470" s="4">
        <v>24.2270193263025</v>
      </c>
      <c r="H470" s="4">
        <v>0</v>
      </c>
      <c r="I470" s="4">
        <v>26.567486937608901</v>
      </c>
      <c r="J470" s="4">
        <v>29.221076746849999</v>
      </c>
      <c r="K470" s="4">
        <v>248231936.37069499</v>
      </c>
      <c r="L470" s="4">
        <v>5338620385.72118</v>
      </c>
      <c r="M470" s="4">
        <v>2703335711.7374201</v>
      </c>
      <c r="N470" s="3">
        <v>8.557266623043E-2</v>
      </c>
      <c r="O470" s="5">
        <v>0.98620873689651489</v>
      </c>
      <c r="P470" s="3">
        <v>0.50637346506118774</v>
      </c>
    </row>
    <row r="471" spans="1:16" x14ac:dyDescent="0.25">
      <c r="A471" s="1">
        <v>2012</v>
      </c>
      <c r="B471" t="s">
        <v>32</v>
      </c>
      <c r="C471" t="s">
        <v>1733</v>
      </c>
      <c r="D471" t="s">
        <v>3421</v>
      </c>
      <c r="E471" t="s">
        <v>3469</v>
      </c>
      <c r="F471" t="s">
        <v>3503</v>
      </c>
      <c r="G471" s="4">
        <v>23.176037504392401</v>
      </c>
      <c r="H471" s="4">
        <v>0</v>
      </c>
      <c r="I471" s="4">
        <v>21.486695944200498</v>
      </c>
      <c r="J471" s="4">
        <v>33.125683060109303</v>
      </c>
      <c r="K471" s="4">
        <v>463669760.44533998</v>
      </c>
      <c r="L471" s="4">
        <v>5155990913.0910797</v>
      </c>
      <c r="M471" s="4">
        <v>2475564606.0804501</v>
      </c>
      <c r="N471" s="3">
        <v>8.9491222004737997E-2</v>
      </c>
      <c r="O471" s="5">
        <v>0.71082383394241333</v>
      </c>
      <c r="P471" s="3">
        <v>0.48013362288475037</v>
      </c>
    </row>
    <row r="472" spans="1:16" x14ac:dyDescent="0.25">
      <c r="A472" s="1">
        <v>2013</v>
      </c>
      <c r="B472" t="s">
        <v>32</v>
      </c>
      <c r="C472" t="s">
        <v>1733</v>
      </c>
      <c r="D472" t="s">
        <v>3421</v>
      </c>
      <c r="E472" t="s">
        <v>3469</v>
      </c>
      <c r="F472" t="s">
        <v>3503</v>
      </c>
      <c r="G472" s="4">
        <v>31.285114602129799</v>
      </c>
      <c r="H472" s="4">
        <v>0</v>
      </c>
      <c r="I472" s="4">
        <v>22.336241858178699</v>
      </c>
      <c r="J472" s="4">
        <v>53.496168582375503</v>
      </c>
      <c r="K472" s="4">
        <v>371382369.33224899</v>
      </c>
      <c r="L472" s="4">
        <v>4445616086.6824398</v>
      </c>
      <c r="M472" s="4">
        <v>1829174927.1403401</v>
      </c>
      <c r="N472" s="3">
        <v>8.2083656456724996E-2</v>
      </c>
      <c r="O472" s="5">
        <v>0.80158966779708862</v>
      </c>
      <c r="P472" s="3">
        <v>0.411455899477005</v>
      </c>
    </row>
    <row r="473" spans="1:16" x14ac:dyDescent="0.25">
      <c r="A473" s="1">
        <v>2014</v>
      </c>
      <c r="B473" t="s">
        <v>32</v>
      </c>
      <c r="C473" t="s">
        <v>1733</v>
      </c>
      <c r="D473" t="s">
        <v>3421</v>
      </c>
      <c r="E473" t="s">
        <v>3469</v>
      </c>
      <c r="F473" t="s">
        <v>3503</v>
      </c>
      <c r="G473" s="4">
        <v>31.065616786817799</v>
      </c>
      <c r="H473" s="4">
        <v>0</v>
      </c>
      <c r="I473" s="4">
        <v>30.8205825700452</v>
      </c>
      <c r="J473" s="4">
        <v>41.743450767840997</v>
      </c>
      <c r="K473" s="4">
        <v>368578102.629794</v>
      </c>
      <c r="L473" s="4">
        <v>4342023020.1190596</v>
      </c>
      <c r="M473" s="4">
        <v>1613178170.44684</v>
      </c>
      <c r="N473" s="3">
        <v>8.2591194461473005E-2</v>
      </c>
      <c r="O473" s="5">
        <v>0.78009170293807983</v>
      </c>
      <c r="P473" s="3">
        <v>0.37152686715126038</v>
      </c>
    </row>
    <row r="474" spans="1:16" x14ac:dyDescent="0.25">
      <c r="A474" s="1">
        <v>2015</v>
      </c>
      <c r="B474" t="s">
        <v>32</v>
      </c>
      <c r="C474" t="s">
        <v>1733</v>
      </c>
      <c r="D474" t="s">
        <v>3421</v>
      </c>
      <c r="E474" t="s">
        <v>3469</v>
      </c>
      <c r="F474" t="s">
        <v>3503</v>
      </c>
      <c r="G474" s="4">
        <v>29.278517194235398</v>
      </c>
      <c r="H474" s="4">
        <v>4.7887323943661997</v>
      </c>
      <c r="I474" s="4">
        <v>32.627118644067799</v>
      </c>
      <c r="J474" s="4">
        <v>33.032786885245898</v>
      </c>
      <c r="K474" s="4">
        <v>270021734.47209698</v>
      </c>
      <c r="L474" s="4">
        <v>1994361282.02773</v>
      </c>
      <c r="M474" s="4">
        <v>1079835920.04163</v>
      </c>
      <c r="N474" s="3">
        <v>9.7793864629035998E-2</v>
      </c>
      <c r="O474" s="5">
        <v>1.1512458324432373</v>
      </c>
      <c r="P474" s="3">
        <v>0.54144448041915894</v>
      </c>
    </row>
    <row r="475" spans="1:16" x14ac:dyDescent="0.25">
      <c r="A475" s="1">
        <v>2016</v>
      </c>
      <c r="B475" t="s">
        <v>32</v>
      </c>
      <c r="C475" t="s">
        <v>1733</v>
      </c>
      <c r="D475" t="s">
        <v>3421</v>
      </c>
      <c r="E475" t="s">
        <v>3469</v>
      </c>
      <c r="F475" t="s">
        <v>3503</v>
      </c>
      <c r="G475" s="4">
        <v>29.7574520055467</v>
      </c>
      <c r="H475" s="4">
        <v>7.41361614779336</v>
      </c>
      <c r="I475" s="4">
        <v>31.8128399923743</v>
      </c>
      <c r="J475" s="4">
        <v>34.499136442141598</v>
      </c>
      <c r="K475" s="4">
        <v>244714507.32376701</v>
      </c>
      <c r="L475" s="4">
        <v>1988064944.36324</v>
      </c>
      <c r="M475" s="4">
        <v>1053918439.18738</v>
      </c>
      <c r="N475" s="3">
        <v>0.124485433360858</v>
      </c>
      <c r="O475" s="5">
        <v>1.1411033868789673</v>
      </c>
      <c r="P475" s="3">
        <v>0.53012275695800781</v>
      </c>
    </row>
    <row r="476" spans="1:16" x14ac:dyDescent="0.25">
      <c r="A476" s="1">
        <v>2017</v>
      </c>
      <c r="B476" t="s">
        <v>32</v>
      </c>
      <c r="C476" t="s">
        <v>1733</v>
      </c>
      <c r="D476" t="s">
        <v>3421</v>
      </c>
      <c r="E476" t="s">
        <v>3469</v>
      </c>
      <c r="F476" t="s">
        <v>3503</v>
      </c>
      <c r="G476" s="4">
        <v>33.444218949734903</v>
      </c>
      <c r="H476" s="4">
        <v>9.1771566086634593</v>
      </c>
      <c r="I476" s="4">
        <v>32.286969562119502</v>
      </c>
      <c r="J476" s="4">
        <v>43.056951423785598</v>
      </c>
      <c r="K476" s="4">
        <v>195175810.209701</v>
      </c>
      <c r="L476" s="4">
        <v>1367559839.0171599</v>
      </c>
      <c r="M476" s="4">
        <v>1050655884.0439399</v>
      </c>
      <c r="N476" s="3">
        <v>0.11534736120652</v>
      </c>
      <c r="O476" s="5">
        <v>1.3480430841445923</v>
      </c>
      <c r="P476" s="3">
        <v>0.76827049255371094</v>
      </c>
    </row>
    <row r="477" spans="1:16" x14ac:dyDescent="0.25">
      <c r="A477" s="1">
        <v>2018</v>
      </c>
      <c r="B477" t="s">
        <v>32</v>
      </c>
      <c r="C477" t="s">
        <v>1733</v>
      </c>
      <c r="D477" t="s">
        <v>3421</v>
      </c>
      <c r="E477" t="s">
        <v>3469</v>
      </c>
      <c r="F477" t="s">
        <v>3503</v>
      </c>
      <c r="G477" s="4">
        <v>29.962997401535301</v>
      </c>
      <c r="H477" s="4">
        <v>10.3703703703704</v>
      </c>
      <c r="I477" s="4">
        <v>37.204624301108602</v>
      </c>
      <c r="J477" s="4">
        <v>26.9590643274854</v>
      </c>
      <c r="K477" s="4">
        <v>172822152.643617</v>
      </c>
      <c r="L477" s="4">
        <v>1492677962.08706</v>
      </c>
      <c r="M477" s="4">
        <v>1327864010.8364999</v>
      </c>
      <c r="N477" s="3">
        <v>0.122102541534585</v>
      </c>
      <c r="O477" s="5">
        <v>1.5177479982376099</v>
      </c>
      <c r="P477" s="3">
        <v>0.88958507776260376</v>
      </c>
    </row>
    <row r="478" spans="1:16" x14ac:dyDescent="0.25">
      <c r="A478" s="1">
        <v>2019</v>
      </c>
      <c r="B478" t="s">
        <v>32</v>
      </c>
      <c r="C478" t="s">
        <v>1733</v>
      </c>
      <c r="D478" t="s">
        <v>3421</v>
      </c>
      <c r="E478" t="s">
        <v>3469</v>
      </c>
      <c r="F478" t="s">
        <v>3503</v>
      </c>
      <c r="G478" s="4">
        <v>40.860968400107602</v>
      </c>
      <c r="H478" s="4">
        <v>13.042769119246101</v>
      </c>
      <c r="I478" s="4">
        <v>48.712076757176902</v>
      </c>
      <c r="J478" s="4">
        <v>39.796408823586901</v>
      </c>
      <c r="K478" s="4">
        <v>147102843.10284299</v>
      </c>
      <c r="L478" s="4">
        <v>1030580554.58055</v>
      </c>
      <c r="M478" s="4">
        <v>1091717093.7170899</v>
      </c>
      <c r="N478" s="3">
        <v>0.120269007979269</v>
      </c>
      <c r="O478" s="5">
        <v>1.5369834899902344</v>
      </c>
      <c r="P478" s="3">
        <v>1.0593224763870239</v>
      </c>
    </row>
    <row r="479" spans="1:16" x14ac:dyDescent="0.25">
      <c r="A479" s="1">
        <v>2020</v>
      </c>
      <c r="B479" t="s">
        <v>32</v>
      </c>
      <c r="C479" t="s">
        <v>1733</v>
      </c>
      <c r="D479" t="s">
        <v>3421</v>
      </c>
      <c r="E479" t="s">
        <v>3469</v>
      </c>
      <c r="F479" t="s">
        <v>3503</v>
      </c>
      <c r="G479" s="4">
        <v>40.2686461827535</v>
      </c>
      <c r="H479" s="4">
        <v>18.695652173913</v>
      </c>
      <c r="I479" s="4">
        <v>50.330844619750003</v>
      </c>
      <c r="J479" s="4">
        <v>34.211082910321501</v>
      </c>
      <c r="K479" s="4">
        <v>57886577.075315803</v>
      </c>
      <c r="L479" s="4">
        <v>972431108.641518</v>
      </c>
      <c r="M479" s="4">
        <v>1138462541.0741401</v>
      </c>
      <c r="N479" s="3">
        <v>5.8485502515245001E-2</v>
      </c>
      <c r="O479" s="5">
        <v>1.2683886289596558</v>
      </c>
      <c r="P479" s="3">
        <v>1.1707384586334229</v>
      </c>
    </row>
    <row r="480" spans="1:16" x14ac:dyDescent="0.25">
      <c r="A480" s="1">
        <v>2021</v>
      </c>
      <c r="B480" t="s">
        <v>32</v>
      </c>
      <c r="C480" t="s">
        <v>1733</v>
      </c>
      <c r="D480" t="s">
        <v>3421</v>
      </c>
      <c r="E480" t="s">
        <v>3469</v>
      </c>
      <c r="F480" t="s">
        <v>3503</v>
      </c>
      <c r="G480" s="4">
        <v>39.217992193561201</v>
      </c>
      <c r="H480" s="4">
        <v>18.763320545609499</v>
      </c>
      <c r="I480" s="4">
        <v>46.050156482310499</v>
      </c>
      <c r="J480" s="4">
        <v>37.040533096025101</v>
      </c>
      <c r="K480" s="4">
        <v>169934457.07089901</v>
      </c>
      <c r="L480" s="4">
        <v>1155829072.53721</v>
      </c>
      <c r="M480" s="4">
        <v>1091852649.78532</v>
      </c>
      <c r="N480" s="3">
        <v>0.15232734899847999</v>
      </c>
      <c r="O480" s="5">
        <v>1.4190900325775146</v>
      </c>
      <c r="P480" s="3">
        <v>0.9446488618850708</v>
      </c>
    </row>
    <row r="481" spans="1:16" x14ac:dyDescent="0.25">
      <c r="A481" s="1">
        <v>2022</v>
      </c>
      <c r="B481" t="s">
        <v>32</v>
      </c>
      <c r="C481" t="s">
        <v>1733</v>
      </c>
      <c r="D481" t="s">
        <v>3421</v>
      </c>
      <c r="E481" t="s">
        <v>3469</v>
      </c>
      <c r="F481" t="s">
        <v>3503</v>
      </c>
      <c r="G481" s="4">
        <v>48.594251582680499</v>
      </c>
      <c r="H481" s="4">
        <v>27.279907532267401</v>
      </c>
      <c r="I481" s="4">
        <v>62.238501995863402</v>
      </c>
      <c r="J481" s="4">
        <v>37.734103222127203</v>
      </c>
      <c r="K481" s="4">
        <v>213709128.302044</v>
      </c>
      <c r="L481" s="4">
        <v>961838722.67693102</v>
      </c>
      <c r="M481" s="4">
        <v>778625821.60276794</v>
      </c>
      <c r="N481" s="3">
        <v>0.211544605125288</v>
      </c>
      <c r="O481" s="5">
        <v>1.2460052967071533</v>
      </c>
      <c r="P481" s="3">
        <v>0.80951803922653198</v>
      </c>
    </row>
    <row r="482" spans="1:16" x14ac:dyDescent="0.25">
      <c r="A482" s="1">
        <v>2023</v>
      </c>
      <c r="B482" t="s">
        <v>32</v>
      </c>
      <c r="C482" t="s">
        <v>1733</v>
      </c>
      <c r="D482" t="s">
        <v>3421</v>
      </c>
      <c r="E482" t="s">
        <v>3469</v>
      </c>
      <c r="F482" t="s">
        <v>3503</v>
      </c>
      <c r="G482" s="4">
        <v>39.214477981023002</v>
      </c>
      <c r="H482" s="4">
        <v>29.696236559139798</v>
      </c>
      <c r="I482" s="4">
        <v>42.303524367430001</v>
      </c>
      <c r="J482" s="4">
        <v>38.319980712881602</v>
      </c>
      <c r="K482" s="4">
        <v>158490150.98490199</v>
      </c>
      <c r="L482" s="4">
        <v>1000440622.6044101</v>
      </c>
      <c r="M482" s="4">
        <v>747912542.07912505</v>
      </c>
      <c r="N482" s="3">
        <v>0.164815865534754</v>
      </c>
      <c r="O482" s="5">
        <v>1.1407891511917114</v>
      </c>
      <c r="P482" s="3">
        <v>0.74758315086364746</v>
      </c>
    </row>
    <row r="483" spans="1:16" x14ac:dyDescent="0.25">
      <c r="A483" s="1">
        <v>2024</v>
      </c>
      <c r="B483" t="s">
        <v>32</v>
      </c>
      <c r="C483" t="s">
        <v>1733</v>
      </c>
      <c r="D483" t="s">
        <v>3421</v>
      </c>
      <c r="E483" t="s">
        <v>3469</v>
      </c>
      <c r="F483" t="s">
        <v>3503</v>
      </c>
      <c r="G483" s="4">
        <v>45.775269396992201</v>
      </c>
      <c r="H483" s="4">
        <v>35.439257439257403</v>
      </c>
      <c r="I483" s="4">
        <v>49.523855890944503</v>
      </c>
      <c r="J483" s="4">
        <v>44.284967832533198</v>
      </c>
      <c r="K483" s="4">
        <v>99446640.843239397</v>
      </c>
      <c r="L483" s="4">
        <v>985313314.62134898</v>
      </c>
      <c r="M483" s="4">
        <v>716309427.773296</v>
      </c>
      <c r="N483" s="3">
        <v>0.100152683441702</v>
      </c>
      <c r="O483" s="5">
        <v>0.91965228319168091</v>
      </c>
      <c r="P483" s="3">
        <v>0.72698646783828735</v>
      </c>
    </row>
    <row r="484" spans="1:16" x14ac:dyDescent="0.25">
      <c r="A484" s="1">
        <v>2009</v>
      </c>
      <c r="B484" t="s">
        <v>33</v>
      </c>
      <c r="C484" t="s">
        <v>1734</v>
      </c>
      <c r="D484" t="s">
        <v>3415</v>
      </c>
      <c r="E484" t="s">
        <v>3469</v>
      </c>
      <c r="F484" t="s">
        <v>3504</v>
      </c>
      <c r="G484" s="4">
        <v>41.760685038797298</v>
      </c>
      <c r="H484" s="4">
        <v>31.2632325420049</v>
      </c>
      <c r="I484" s="4">
        <v>43.2868068910741</v>
      </c>
      <c r="J484" s="4">
        <v>43.59576030393</v>
      </c>
      <c r="K484" s="4">
        <v>372782000</v>
      </c>
      <c r="L484" s="4">
        <v>2497538000</v>
      </c>
      <c r="M484" s="4">
        <v>1596369000</v>
      </c>
      <c r="N484" s="3">
        <v>0.157439591042741</v>
      </c>
      <c r="O484" s="5">
        <v>2.2580409049987793</v>
      </c>
      <c r="P484" s="3">
        <v>0.63917708396911621</v>
      </c>
    </row>
    <row r="485" spans="1:16" x14ac:dyDescent="0.25">
      <c r="A485" s="1">
        <v>2010</v>
      </c>
      <c r="B485" t="s">
        <v>33</v>
      </c>
      <c r="C485" t="s">
        <v>1734</v>
      </c>
      <c r="D485" t="s">
        <v>3415</v>
      </c>
      <c r="E485" t="s">
        <v>3469</v>
      </c>
      <c r="F485" t="s">
        <v>3504</v>
      </c>
      <c r="G485" s="4">
        <v>41.540970186640401</v>
      </c>
      <c r="H485" s="4">
        <v>33.202638138761898</v>
      </c>
      <c r="I485" s="4">
        <v>41.935912075364001</v>
      </c>
      <c r="J485" s="4">
        <v>43.702380952380999</v>
      </c>
      <c r="K485" s="4">
        <v>415615000</v>
      </c>
      <c r="L485" s="4">
        <v>2690455000</v>
      </c>
      <c r="M485" s="4">
        <v>1617503000</v>
      </c>
      <c r="N485" s="3">
        <v>0.16022188156383399</v>
      </c>
      <c r="O485" s="5">
        <v>2.4416706562042236</v>
      </c>
      <c r="P485" s="3">
        <v>0.60120052099227905</v>
      </c>
    </row>
    <row r="486" spans="1:16" x14ac:dyDescent="0.25">
      <c r="A486" s="1">
        <v>2011</v>
      </c>
      <c r="B486" t="s">
        <v>33</v>
      </c>
      <c r="C486" t="s">
        <v>1734</v>
      </c>
      <c r="D486" t="s">
        <v>3415</v>
      </c>
      <c r="E486" t="s">
        <v>3469</v>
      </c>
      <c r="F486" t="s">
        <v>3504</v>
      </c>
      <c r="G486" s="4">
        <v>40.654632331648898</v>
      </c>
      <c r="H486" s="4">
        <v>30.8333809877814</v>
      </c>
      <c r="I486" s="4">
        <v>31.6390365968095</v>
      </c>
      <c r="J486" s="4">
        <v>51.3644373953653</v>
      </c>
      <c r="K486" s="4">
        <v>386434000</v>
      </c>
      <c r="L486" s="4">
        <v>2873238000</v>
      </c>
      <c r="M486" s="4">
        <v>1627782000</v>
      </c>
      <c r="N486" s="3">
        <v>0.13891276891086499</v>
      </c>
      <c r="O486" s="5">
        <v>2.4049158096313477</v>
      </c>
      <c r="P486" s="3">
        <v>0.56653225421905518</v>
      </c>
    </row>
    <row r="487" spans="1:16" x14ac:dyDescent="0.25">
      <c r="A487" s="1">
        <v>2012</v>
      </c>
      <c r="B487" t="s">
        <v>33</v>
      </c>
      <c r="C487" t="s">
        <v>1734</v>
      </c>
      <c r="D487" t="s">
        <v>3415</v>
      </c>
      <c r="E487" t="s">
        <v>3469</v>
      </c>
      <c r="F487" t="s">
        <v>3504</v>
      </c>
      <c r="G487" s="4">
        <v>41.517495204627402</v>
      </c>
      <c r="H487" s="4">
        <v>33.314957188549201</v>
      </c>
      <c r="I487" s="4">
        <v>46.339637286082102</v>
      </c>
      <c r="J487" s="4">
        <v>39.825856483753803</v>
      </c>
      <c r="K487" s="4">
        <v>224536000</v>
      </c>
      <c r="L487" s="4">
        <v>3681668000</v>
      </c>
      <c r="M487" s="4">
        <v>2527325000</v>
      </c>
      <c r="N487" s="3">
        <v>6.8509296700821995E-2</v>
      </c>
      <c r="O487" s="5">
        <v>1.8308916091918945</v>
      </c>
      <c r="P487" s="3">
        <v>0.6864619255065918</v>
      </c>
    </row>
    <row r="488" spans="1:16" x14ac:dyDescent="0.25">
      <c r="A488" s="1">
        <v>2013</v>
      </c>
      <c r="B488" t="s">
        <v>33</v>
      </c>
      <c r="C488" t="s">
        <v>1734</v>
      </c>
      <c r="D488" t="s">
        <v>3415</v>
      </c>
      <c r="E488" t="s">
        <v>3469</v>
      </c>
      <c r="F488" t="s">
        <v>3504</v>
      </c>
      <c r="G488" s="4">
        <v>50.842064898116497</v>
      </c>
      <c r="H488" s="4">
        <v>27.189198410957601</v>
      </c>
      <c r="I488" s="4">
        <v>45.127010296450699</v>
      </c>
      <c r="J488" s="4">
        <v>62.859221862365303</v>
      </c>
      <c r="K488" s="4">
        <v>233269000</v>
      </c>
      <c r="L488" s="4">
        <v>3618877000</v>
      </c>
      <c r="M488" s="4">
        <v>2487942000</v>
      </c>
      <c r="N488" s="3">
        <v>6.3904544112801998E-2</v>
      </c>
      <c r="O488" s="5">
        <v>2.1295604705810547</v>
      </c>
      <c r="P488" s="3">
        <v>0.68749004602432251</v>
      </c>
    </row>
    <row r="489" spans="1:16" x14ac:dyDescent="0.25">
      <c r="A489" s="1">
        <v>2014</v>
      </c>
      <c r="B489" t="s">
        <v>33</v>
      </c>
      <c r="C489" t="s">
        <v>1734</v>
      </c>
      <c r="D489" t="s">
        <v>3415</v>
      </c>
      <c r="E489" t="s">
        <v>3469</v>
      </c>
      <c r="F489" t="s">
        <v>3504</v>
      </c>
      <c r="G489" s="4">
        <v>54.7112588972822</v>
      </c>
      <c r="H489" s="4">
        <v>26.070303550973701</v>
      </c>
      <c r="I489" s="4">
        <v>51.739346880288203</v>
      </c>
      <c r="J489" s="4">
        <v>65.862691960253002</v>
      </c>
      <c r="K489" s="4">
        <v>356190000</v>
      </c>
      <c r="L489" s="4">
        <v>3808200000</v>
      </c>
      <c r="M489" s="4">
        <v>2540988000</v>
      </c>
      <c r="N489" s="3">
        <v>9.5916603530567995E-2</v>
      </c>
      <c r="O489" s="5">
        <v>2.3860914707183838</v>
      </c>
      <c r="P489" s="3">
        <v>0.66724121570587158</v>
      </c>
    </row>
    <row r="490" spans="1:16" x14ac:dyDescent="0.25">
      <c r="A490" s="1">
        <v>2015</v>
      </c>
      <c r="B490" t="s">
        <v>33</v>
      </c>
      <c r="C490" t="s">
        <v>1734</v>
      </c>
      <c r="D490" t="s">
        <v>3415</v>
      </c>
      <c r="E490" t="s">
        <v>3469</v>
      </c>
      <c r="F490" t="s">
        <v>3504</v>
      </c>
      <c r="G490" s="4">
        <v>70.914623787272504</v>
      </c>
      <c r="H490" s="4">
        <v>23.089080459770098</v>
      </c>
      <c r="I490" s="4">
        <v>68.977991283229898</v>
      </c>
      <c r="J490" s="4">
        <v>86.929942552893394</v>
      </c>
      <c r="K490" s="4">
        <v>284667000</v>
      </c>
      <c r="L490" s="4">
        <v>3801455000</v>
      </c>
      <c r="M490" s="4">
        <v>2623814000</v>
      </c>
      <c r="N490" s="3">
        <v>7.4817320890368993E-2</v>
      </c>
      <c r="O490" s="5">
        <v>2.010157585144043</v>
      </c>
      <c r="P490" s="3">
        <v>0.69021308422088623</v>
      </c>
    </row>
    <row r="491" spans="1:16" x14ac:dyDescent="0.25">
      <c r="A491" s="1">
        <v>2016</v>
      </c>
      <c r="B491" t="s">
        <v>33</v>
      </c>
      <c r="C491" t="s">
        <v>1734</v>
      </c>
      <c r="D491" t="s">
        <v>3415</v>
      </c>
      <c r="E491" t="s">
        <v>3469</v>
      </c>
      <c r="F491" t="s">
        <v>3504</v>
      </c>
      <c r="G491" s="4">
        <v>71.365356292524496</v>
      </c>
      <c r="H491" s="4">
        <v>23.457541658980499</v>
      </c>
      <c r="I491" s="4">
        <v>74.888195059467506</v>
      </c>
      <c r="J491" s="4">
        <v>82.704145077720199</v>
      </c>
      <c r="K491" s="4">
        <v>273098000</v>
      </c>
      <c r="L491" s="4">
        <v>3975548000</v>
      </c>
      <c r="M491" s="4">
        <v>2869015000</v>
      </c>
      <c r="N491" s="3">
        <v>7.0232196130051994E-2</v>
      </c>
      <c r="O491" s="5">
        <v>1.6630918979644775</v>
      </c>
      <c r="P491" s="3">
        <v>0.72166526317596436</v>
      </c>
    </row>
    <row r="492" spans="1:16" x14ac:dyDescent="0.25">
      <c r="A492" s="1">
        <v>2017</v>
      </c>
      <c r="B492" t="s">
        <v>33</v>
      </c>
      <c r="C492" t="s">
        <v>1734</v>
      </c>
      <c r="D492" t="s">
        <v>3415</v>
      </c>
      <c r="E492" t="s">
        <v>3469</v>
      </c>
      <c r="F492" t="s">
        <v>3504</v>
      </c>
      <c r="G492" s="4">
        <v>56.973999618747698</v>
      </c>
      <c r="H492" s="4">
        <v>36.3509316770186</v>
      </c>
      <c r="I492" s="4">
        <v>47.955973274830399</v>
      </c>
      <c r="J492" s="4">
        <v>83.086086038406904</v>
      </c>
      <c r="K492" s="4">
        <v>357298000</v>
      </c>
      <c r="L492" s="4">
        <v>3947030000</v>
      </c>
      <c r="M492" s="4">
        <v>2710002000</v>
      </c>
      <c r="N492" s="3">
        <v>9.0197407964933002E-2</v>
      </c>
      <c r="O492" s="5">
        <v>2.1908779144287109</v>
      </c>
      <c r="P492" s="3">
        <v>0.686592698097229</v>
      </c>
    </row>
    <row r="493" spans="1:16" x14ac:dyDescent="0.25">
      <c r="A493" s="1">
        <v>2018</v>
      </c>
      <c r="B493" t="s">
        <v>33</v>
      </c>
      <c r="C493" t="s">
        <v>1734</v>
      </c>
      <c r="D493" t="s">
        <v>3415</v>
      </c>
      <c r="E493" t="s">
        <v>3469</v>
      </c>
      <c r="F493" t="s">
        <v>3504</v>
      </c>
      <c r="G493" s="4">
        <v>55.506006526817302</v>
      </c>
      <c r="H493" s="4">
        <v>33.887233420975697</v>
      </c>
      <c r="I493" s="4">
        <v>46.884273802387902</v>
      </c>
      <c r="J493" s="4">
        <v>81.655806182122006</v>
      </c>
      <c r="K493" s="4">
        <v>440498000</v>
      </c>
      <c r="L493" s="4">
        <v>3888196000</v>
      </c>
      <c r="M493" s="4">
        <v>2554799000</v>
      </c>
      <c r="N493" s="3">
        <v>0.11244040695188599</v>
      </c>
      <c r="O493" s="5">
        <v>2.5620417594909668</v>
      </c>
      <c r="P493" s="3">
        <v>0.65706539154052734</v>
      </c>
    </row>
    <row r="494" spans="1:16" x14ac:dyDescent="0.25">
      <c r="A494" s="1">
        <v>2019</v>
      </c>
      <c r="B494" t="s">
        <v>33</v>
      </c>
      <c r="C494" t="s">
        <v>1734</v>
      </c>
      <c r="D494" t="s">
        <v>3415</v>
      </c>
      <c r="E494" t="s">
        <v>3469</v>
      </c>
      <c r="F494" t="s">
        <v>3504</v>
      </c>
      <c r="G494" s="4">
        <v>56.846008914203601</v>
      </c>
      <c r="H494" s="4">
        <v>38.522657864342797</v>
      </c>
      <c r="I494" s="4">
        <v>47.116000495085999</v>
      </c>
      <c r="J494" s="4">
        <v>82.105143184645399</v>
      </c>
      <c r="K494" s="4">
        <v>473022000</v>
      </c>
      <c r="L494" s="4">
        <v>4684955000</v>
      </c>
      <c r="M494" s="4">
        <v>3110884000</v>
      </c>
      <c r="N494" s="3">
        <v>0.110349625242807</v>
      </c>
      <c r="O494" s="5">
        <v>1.9828180074691772</v>
      </c>
      <c r="P494" s="3">
        <v>0.66401576995849609</v>
      </c>
    </row>
    <row r="495" spans="1:16" x14ac:dyDescent="0.25">
      <c r="A495" s="1">
        <v>2020</v>
      </c>
      <c r="B495" t="s">
        <v>33</v>
      </c>
      <c r="C495" t="s">
        <v>1734</v>
      </c>
      <c r="D495" t="s">
        <v>3415</v>
      </c>
      <c r="E495" t="s">
        <v>3469</v>
      </c>
      <c r="F495" t="s">
        <v>3504</v>
      </c>
      <c r="G495" s="4">
        <v>51.929681929877603</v>
      </c>
      <c r="H495" s="4">
        <v>37.889781700293398</v>
      </c>
      <c r="I495" s="4">
        <v>47.630278760141401</v>
      </c>
      <c r="J495" s="4">
        <v>67.251293918582704</v>
      </c>
      <c r="K495" s="4">
        <v>386544000</v>
      </c>
      <c r="L495" s="4">
        <v>4989751000</v>
      </c>
      <c r="M495" s="4">
        <v>3399432000</v>
      </c>
      <c r="N495" s="3">
        <v>7.9908164651204996E-2</v>
      </c>
      <c r="O495" s="5">
        <v>1.6725966930389404</v>
      </c>
      <c r="P495" s="3">
        <v>0.68128287792205811</v>
      </c>
    </row>
    <row r="496" spans="1:16" x14ac:dyDescent="0.25">
      <c r="A496" s="1">
        <v>2021</v>
      </c>
      <c r="B496" t="s">
        <v>33</v>
      </c>
      <c r="C496" t="s">
        <v>1734</v>
      </c>
      <c r="D496" t="s">
        <v>3415</v>
      </c>
      <c r="E496" t="s">
        <v>3469</v>
      </c>
      <c r="F496" t="s">
        <v>3504</v>
      </c>
      <c r="G496" s="4">
        <v>56.914072325602604</v>
      </c>
      <c r="H496" s="4">
        <v>37.037268287268297</v>
      </c>
      <c r="I496" s="4">
        <v>60.881762237956302</v>
      </c>
      <c r="J496" s="4">
        <v>65.758009153318099</v>
      </c>
      <c r="K496" s="4">
        <v>273717000</v>
      </c>
      <c r="L496" s="4">
        <v>5251885000</v>
      </c>
      <c r="M496" s="4">
        <v>2972288000</v>
      </c>
      <c r="N496" s="3">
        <v>5.345181180038E-2</v>
      </c>
      <c r="O496" s="5">
        <v>2.0226092338562012</v>
      </c>
      <c r="P496" s="3">
        <v>0.56594687700271606</v>
      </c>
    </row>
    <row r="497" spans="1:16" x14ac:dyDescent="0.25">
      <c r="A497" s="1">
        <v>2022</v>
      </c>
      <c r="B497" t="s">
        <v>33</v>
      </c>
      <c r="C497" t="s">
        <v>1734</v>
      </c>
      <c r="D497" t="s">
        <v>3415</v>
      </c>
      <c r="E497" t="s">
        <v>3469</v>
      </c>
      <c r="F497" t="s">
        <v>3504</v>
      </c>
      <c r="G497" s="4">
        <v>61.195581249195598</v>
      </c>
      <c r="H497" s="4">
        <v>36.817581541975798</v>
      </c>
      <c r="I497" s="4">
        <v>58.965943488683003</v>
      </c>
      <c r="J497" s="4">
        <v>81.109162627126693</v>
      </c>
      <c r="K497" s="4">
        <v>317508000</v>
      </c>
      <c r="L497" s="4">
        <v>6058300000</v>
      </c>
      <c r="M497" s="4">
        <v>3898894000</v>
      </c>
      <c r="N497" s="3">
        <v>5.6145500714621002E-2</v>
      </c>
      <c r="O497" s="5">
        <v>2.3380672931671143</v>
      </c>
      <c r="P497" s="3">
        <v>0.64356237649917603</v>
      </c>
    </row>
    <row r="498" spans="1:16" x14ac:dyDescent="0.25">
      <c r="A498" s="1">
        <v>2023</v>
      </c>
      <c r="B498" t="s">
        <v>33</v>
      </c>
      <c r="C498" t="s">
        <v>1734</v>
      </c>
      <c r="D498" t="s">
        <v>3415</v>
      </c>
      <c r="E498" t="s">
        <v>3469</v>
      </c>
      <c r="F498" t="s">
        <v>3504</v>
      </c>
      <c r="G498" s="4">
        <v>53.885624313790601</v>
      </c>
      <c r="H498" s="4">
        <v>29.802767789037802</v>
      </c>
      <c r="I498" s="4">
        <v>53.430077706627898</v>
      </c>
      <c r="J498" s="4">
        <v>71.325711212492095</v>
      </c>
      <c r="K498" s="4">
        <v>786211000</v>
      </c>
      <c r="L498" s="4">
        <v>6146385000</v>
      </c>
      <c r="M498" s="4">
        <v>4005403000</v>
      </c>
      <c r="N498" s="3">
        <v>0.12883757344003599</v>
      </c>
      <c r="O498" s="5">
        <v>2.1825170516967773</v>
      </c>
      <c r="P498" s="3">
        <v>0.65166807174682617</v>
      </c>
    </row>
    <row r="499" spans="1:16" x14ac:dyDescent="0.25">
      <c r="A499" s="1">
        <v>2024</v>
      </c>
      <c r="B499" t="s">
        <v>33</v>
      </c>
      <c r="C499" t="s">
        <v>1734</v>
      </c>
      <c r="D499" t="s">
        <v>3415</v>
      </c>
      <c r="E499" t="s">
        <v>3469</v>
      </c>
      <c r="F499" t="s">
        <v>3504</v>
      </c>
      <c r="G499" s="4">
        <v>55.785988899344801</v>
      </c>
      <c r="H499" s="4">
        <v>32.334084184469397</v>
      </c>
      <c r="I499" s="4">
        <v>52.995982369487201</v>
      </c>
      <c r="J499" s="4">
        <v>75.767330543464595</v>
      </c>
      <c r="K499" s="4">
        <v>952389000</v>
      </c>
      <c r="L499" s="4">
        <v>5118619000</v>
      </c>
      <c r="M499" s="4">
        <v>3170016000</v>
      </c>
      <c r="N499" s="3">
        <v>0.16908808909433101</v>
      </c>
      <c r="O499" s="5">
        <v>2.6573710441589355</v>
      </c>
      <c r="P499" s="3">
        <v>0.61931079626083374</v>
      </c>
    </row>
    <row r="500" spans="1:16" x14ac:dyDescent="0.25">
      <c r="A500" s="1">
        <v>2009</v>
      </c>
      <c r="B500" t="s">
        <v>34</v>
      </c>
      <c r="C500" t="s">
        <v>1735</v>
      </c>
      <c r="D500" t="s">
        <v>3412</v>
      </c>
      <c r="E500" t="s">
        <v>3469</v>
      </c>
      <c r="F500" t="s">
        <v>3505</v>
      </c>
      <c r="G500" s="4">
        <v>21.7443520579093</v>
      </c>
      <c r="H500" s="4">
        <v>7.0935960591132998</v>
      </c>
      <c r="I500" s="4">
        <v>32.4324324324324</v>
      </c>
      <c r="J500" s="4">
        <v>27.529610829103198</v>
      </c>
      <c r="K500" s="4">
        <v>83416692.212129503</v>
      </c>
      <c r="L500" s="4">
        <v>301085009.922396</v>
      </c>
      <c r="M500" s="4">
        <v>202211968.18379799</v>
      </c>
      <c r="N500" s="3">
        <v>0.263397536562472</v>
      </c>
      <c r="O500" s="5">
        <v>3.4119689464569092</v>
      </c>
      <c r="P500" s="3">
        <v>0.67161089181900024</v>
      </c>
    </row>
    <row r="501" spans="1:16" x14ac:dyDescent="0.25">
      <c r="A501" s="1">
        <v>2010</v>
      </c>
      <c r="B501" t="s">
        <v>34</v>
      </c>
      <c r="C501" t="s">
        <v>1735</v>
      </c>
      <c r="D501" t="s">
        <v>3412</v>
      </c>
      <c r="E501" t="s">
        <v>3469</v>
      </c>
      <c r="F501" t="s">
        <v>3505</v>
      </c>
      <c r="G501" s="4">
        <v>20.913344903178601</v>
      </c>
      <c r="H501" s="4">
        <v>8.9206349206349191</v>
      </c>
      <c r="I501" s="4">
        <v>25.666199158485298</v>
      </c>
      <c r="J501" s="4">
        <v>31.154761904761902</v>
      </c>
      <c r="K501" s="4">
        <v>97917051.620164305</v>
      </c>
      <c r="L501" s="4">
        <v>353346995.68292201</v>
      </c>
      <c r="M501" s="4">
        <v>232161394.903496</v>
      </c>
      <c r="N501" s="3">
        <v>0.29368221247888698</v>
      </c>
      <c r="O501" s="5">
        <v>3.2624602317810059</v>
      </c>
      <c r="P501" s="3">
        <v>0.65703517198562622</v>
      </c>
    </row>
    <row r="502" spans="1:16" x14ac:dyDescent="0.25">
      <c r="A502" s="1">
        <v>2011</v>
      </c>
      <c r="B502" t="s">
        <v>34</v>
      </c>
      <c r="C502" t="s">
        <v>1735</v>
      </c>
      <c r="D502" t="s">
        <v>3412</v>
      </c>
      <c r="E502" t="s">
        <v>3469</v>
      </c>
      <c r="F502" t="s">
        <v>3505</v>
      </c>
      <c r="G502" s="4">
        <v>20.7108520746404</v>
      </c>
      <c r="H502" s="4">
        <v>10.8991960420532</v>
      </c>
      <c r="I502" s="4">
        <v>28.182260981707199</v>
      </c>
      <c r="J502" s="4">
        <v>24.153229359414901</v>
      </c>
      <c r="K502" s="4">
        <v>143873111.134927</v>
      </c>
      <c r="L502" s="4">
        <v>574686528.775051</v>
      </c>
      <c r="M502" s="4">
        <v>367598328.153467</v>
      </c>
      <c r="N502" s="3">
        <v>0.28057708826658301</v>
      </c>
      <c r="O502" s="5">
        <v>3.6446733474731445</v>
      </c>
      <c r="P502" s="3">
        <v>0.63965016603469849</v>
      </c>
    </row>
    <row r="503" spans="1:16" x14ac:dyDescent="0.25">
      <c r="A503" s="1">
        <v>2012</v>
      </c>
      <c r="B503" t="s">
        <v>34</v>
      </c>
      <c r="C503" t="s">
        <v>1735</v>
      </c>
      <c r="D503" t="s">
        <v>3412</v>
      </c>
      <c r="E503" t="s">
        <v>3469</v>
      </c>
      <c r="F503" t="s">
        <v>3505</v>
      </c>
      <c r="G503" s="4">
        <v>22.1145901340618</v>
      </c>
      <c r="H503" s="4">
        <v>15.7774737802098</v>
      </c>
      <c r="I503" s="4">
        <v>28.057602111688901</v>
      </c>
      <c r="J503" s="4">
        <v>22.798403193612799</v>
      </c>
      <c r="K503" s="4">
        <v>177797447.888419</v>
      </c>
      <c r="L503" s="4">
        <v>708030862.74469697</v>
      </c>
      <c r="M503" s="4">
        <v>456665268.15591002</v>
      </c>
      <c r="N503" s="3">
        <v>0.282944496148269</v>
      </c>
      <c r="O503" s="5">
        <v>3.4465339183807373</v>
      </c>
      <c r="P503" s="3">
        <v>0.64497929811477661</v>
      </c>
    </row>
    <row r="504" spans="1:16" x14ac:dyDescent="0.25">
      <c r="A504" s="1">
        <v>2013</v>
      </c>
      <c r="B504" t="s">
        <v>34</v>
      </c>
      <c r="C504" t="s">
        <v>1735</v>
      </c>
      <c r="D504" t="s">
        <v>3412</v>
      </c>
      <c r="E504" t="s">
        <v>3469</v>
      </c>
      <c r="F504" t="s">
        <v>3505</v>
      </c>
      <c r="G504" s="4">
        <v>21.059236381704299</v>
      </c>
      <c r="H504" s="4">
        <v>12.6417233560091</v>
      </c>
      <c r="I504" s="4">
        <v>33.341442391661801</v>
      </c>
      <c r="J504" s="4">
        <v>15.921604115069499</v>
      </c>
      <c r="K504" s="4">
        <v>203249677.95572701</v>
      </c>
      <c r="L504" s="4">
        <v>703701910.33922005</v>
      </c>
      <c r="M504" s="4">
        <v>422281809.29497403</v>
      </c>
      <c r="N504" s="3">
        <v>0.30430459046889502</v>
      </c>
      <c r="O504" s="5">
        <v>2.5056672096252441</v>
      </c>
      <c r="P504" s="3">
        <v>0.60008621215820313</v>
      </c>
    </row>
    <row r="505" spans="1:16" x14ac:dyDescent="0.25">
      <c r="A505" s="1">
        <v>2014</v>
      </c>
      <c r="B505" t="s">
        <v>34</v>
      </c>
      <c r="C505" t="s">
        <v>1735</v>
      </c>
      <c r="D505" t="s">
        <v>3412</v>
      </c>
      <c r="E505" t="s">
        <v>3469</v>
      </c>
      <c r="F505" t="s">
        <v>3505</v>
      </c>
      <c r="G505" s="4">
        <v>23.726037495435602</v>
      </c>
      <c r="H505" s="4">
        <v>10.420340975896501</v>
      </c>
      <c r="I505" s="4">
        <v>30.993521464554401</v>
      </c>
      <c r="J505" s="4">
        <v>32.3410347097821</v>
      </c>
      <c r="K505" s="4">
        <v>182368805.69569501</v>
      </c>
      <c r="L505" s="4">
        <v>707394973.831864</v>
      </c>
      <c r="M505" s="4">
        <v>365403366.49535602</v>
      </c>
      <c r="N505" s="3">
        <v>0.25439618839153699</v>
      </c>
      <c r="O505" s="5">
        <v>2.4574697017669678</v>
      </c>
      <c r="P505" s="3">
        <v>0.51654785871505737</v>
      </c>
    </row>
    <row r="506" spans="1:16" x14ac:dyDescent="0.25">
      <c r="A506" s="1">
        <v>2015</v>
      </c>
      <c r="B506" t="s">
        <v>34</v>
      </c>
      <c r="C506" t="s">
        <v>1735</v>
      </c>
      <c r="D506" t="s">
        <v>3412</v>
      </c>
      <c r="E506" t="s">
        <v>3469</v>
      </c>
      <c r="F506" t="s">
        <v>3505</v>
      </c>
      <c r="G506" s="4">
        <v>26.119515567925699</v>
      </c>
      <c r="H506" s="4">
        <v>7.7091513138024697</v>
      </c>
      <c r="I506" s="4">
        <v>30.768730489073899</v>
      </c>
      <c r="J506" s="4">
        <v>45.488440521227403</v>
      </c>
      <c r="K506" s="4">
        <v>112212352.56504101</v>
      </c>
      <c r="L506" s="4">
        <v>611849495.003968</v>
      </c>
      <c r="M506" s="4">
        <v>328267451.44565201</v>
      </c>
      <c r="N506" s="3">
        <v>0.18862878766294799</v>
      </c>
      <c r="O506" s="5">
        <v>1.6360260248184204</v>
      </c>
      <c r="P506" s="3">
        <v>0.53651666641235352</v>
      </c>
    </row>
    <row r="507" spans="1:16" x14ac:dyDescent="0.25">
      <c r="A507" s="1">
        <v>2016</v>
      </c>
      <c r="B507" t="s">
        <v>34</v>
      </c>
      <c r="C507" t="s">
        <v>1735</v>
      </c>
      <c r="D507" t="s">
        <v>3412</v>
      </c>
      <c r="E507" t="s">
        <v>3469</v>
      </c>
      <c r="F507" t="s">
        <v>3505</v>
      </c>
      <c r="G507" s="4">
        <v>26.787973565960499</v>
      </c>
      <c r="H507" s="4">
        <v>15.092438256473899</v>
      </c>
      <c r="I507" s="4">
        <v>35.632956371276698</v>
      </c>
      <c r="J507" s="4">
        <v>30.975302245250401</v>
      </c>
      <c r="K507" s="4">
        <v>70836189.170664802</v>
      </c>
      <c r="L507" s="4">
        <v>513472598.86163801</v>
      </c>
      <c r="M507" s="4">
        <v>238649909.109873</v>
      </c>
      <c r="N507" s="3">
        <v>0.12819270026148999</v>
      </c>
      <c r="O507" s="5">
        <v>1.4790061712265015</v>
      </c>
      <c r="P507" s="3">
        <v>0.46477633714675903</v>
      </c>
    </row>
    <row r="508" spans="1:16" x14ac:dyDescent="0.25">
      <c r="A508" s="1">
        <v>2017</v>
      </c>
      <c r="B508" t="s">
        <v>34</v>
      </c>
      <c r="C508" t="s">
        <v>1735</v>
      </c>
      <c r="D508" t="s">
        <v>3412</v>
      </c>
      <c r="E508" t="s">
        <v>3469</v>
      </c>
      <c r="F508" t="s">
        <v>3505</v>
      </c>
      <c r="G508" s="4">
        <v>26.561255754486201</v>
      </c>
      <c r="H508" s="4">
        <v>16.889738351480901</v>
      </c>
      <c r="I508" s="4">
        <v>33.5463204367693</v>
      </c>
      <c r="J508" s="4">
        <v>30.8866210991768</v>
      </c>
      <c r="K508" s="4">
        <v>61460182.772641003</v>
      </c>
      <c r="L508" s="4">
        <v>514728646.42179102</v>
      </c>
      <c r="M508" s="4">
        <v>224011006.32556301</v>
      </c>
      <c r="N508" s="3">
        <v>0.11768740222028901</v>
      </c>
      <c r="O508" s="5">
        <v>2.3973648548126221</v>
      </c>
      <c r="P508" s="3">
        <v>0.43520212173461914</v>
      </c>
    </row>
    <row r="509" spans="1:16" x14ac:dyDescent="0.25">
      <c r="A509" s="1">
        <v>2018</v>
      </c>
      <c r="B509" t="s">
        <v>34</v>
      </c>
      <c r="C509" t="s">
        <v>1735</v>
      </c>
      <c r="D509" t="s">
        <v>3412</v>
      </c>
      <c r="E509" t="s">
        <v>3469</v>
      </c>
      <c r="F509" t="s">
        <v>3505</v>
      </c>
      <c r="G509" s="4">
        <v>32.182284829158199</v>
      </c>
      <c r="H509" s="4">
        <v>28.218459230660901</v>
      </c>
      <c r="I509" s="4">
        <v>33.174143838656398</v>
      </c>
      <c r="J509" s="4">
        <v>36.365079365079403</v>
      </c>
      <c r="K509" s="4">
        <v>72918378.374377295</v>
      </c>
      <c r="L509" s="4">
        <v>509991931.84257501</v>
      </c>
      <c r="M509" s="4">
        <v>216778806.652899</v>
      </c>
      <c r="N509" s="3">
        <v>0.145010053787025</v>
      </c>
      <c r="O509" s="5">
        <v>2.4820785522460938</v>
      </c>
      <c r="P509" s="3">
        <v>0.42506322264671326</v>
      </c>
    </row>
    <row r="510" spans="1:16" x14ac:dyDescent="0.25">
      <c r="A510" s="1">
        <v>2019</v>
      </c>
      <c r="B510" t="s">
        <v>34</v>
      </c>
      <c r="C510" t="s">
        <v>1735</v>
      </c>
      <c r="D510" t="s">
        <v>3412</v>
      </c>
      <c r="E510" t="s">
        <v>3469</v>
      </c>
      <c r="F510" t="s">
        <v>3505</v>
      </c>
      <c r="G510" s="4">
        <v>31.964904866395202</v>
      </c>
      <c r="H510" s="4">
        <v>20.8073788073788</v>
      </c>
      <c r="I510" s="4">
        <v>32.088004137667397</v>
      </c>
      <c r="J510" s="4">
        <v>47.415837908598903</v>
      </c>
      <c r="K510" s="4">
        <v>52061776.061776102</v>
      </c>
      <c r="L510" s="4">
        <v>480860652.86065298</v>
      </c>
      <c r="M510" s="4">
        <v>203794313.794314</v>
      </c>
      <c r="N510" s="3">
        <v>0.10795208081631499</v>
      </c>
      <c r="O510" s="5">
        <v>3.0131773948669434</v>
      </c>
      <c r="P510" s="3">
        <v>0.42381158471107483</v>
      </c>
    </row>
    <row r="511" spans="1:16" x14ac:dyDescent="0.25">
      <c r="A511" s="1">
        <v>2020</v>
      </c>
      <c r="B511" t="s">
        <v>34</v>
      </c>
      <c r="C511" t="s">
        <v>1735</v>
      </c>
      <c r="D511" t="s">
        <v>3412</v>
      </c>
      <c r="E511" t="s">
        <v>3469</v>
      </c>
      <c r="F511" t="s">
        <v>3505</v>
      </c>
      <c r="G511" s="4">
        <v>32.333449000733602</v>
      </c>
      <c r="H511" s="4">
        <v>29.480128651378902</v>
      </c>
      <c r="I511" s="4">
        <v>32.400788226717701</v>
      </c>
      <c r="J511" s="4">
        <v>36.235319000696698</v>
      </c>
      <c r="K511" s="4">
        <v>35429924.216280401</v>
      </c>
      <c r="L511" s="4">
        <v>492913048.87980902</v>
      </c>
      <c r="M511" s="4">
        <v>227572022.14154601</v>
      </c>
      <c r="N511" s="3">
        <v>7.3377512600524997E-2</v>
      </c>
      <c r="O511" s="5">
        <v>1.8932678699493408</v>
      </c>
      <c r="P511" s="3">
        <v>0.46168795228004456</v>
      </c>
    </row>
    <row r="512" spans="1:16" x14ac:dyDescent="0.25">
      <c r="A512" s="1">
        <v>2021</v>
      </c>
      <c r="B512" t="s">
        <v>34</v>
      </c>
      <c r="C512" t="s">
        <v>1735</v>
      </c>
      <c r="D512" t="s">
        <v>3412</v>
      </c>
      <c r="E512" t="s">
        <v>3469</v>
      </c>
      <c r="F512" t="s">
        <v>3505</v>
      </c>
      <c r="G512" s="4">
        <v>43.637897981414</v>
      </c>
      <c r="H512" s="4">
        <v>35.608812350254802</v>
      </c>
      <c r="I512" s="4">
        <v>57.343288608463801</v>
      </c>
      <c r="J512" s="4">
        <v>35.995635223324001</v>
      </c>
      <c r="K512" s="4">
        <v>46792732.943937503</v>
      </c>
      <c r="L512" s="4">
        <v>582644392.62497306</v>
      </c>
      <c r="M512" s="4">
        <v>286037984.83905602</v>
      </c>
      <c r="N512" s="3">
        <v>8.3698747811369004E-2</v>
      </c>
      <c r="O512" s="5">
        <v>1.7652789354324341</v>
      </c>
      <c r="P512" s="3">
        <v>0.49093064665794373</v>
      </c>
    </row>
    <row r="513" spans="1:16" x14ac:dyDescent="0.25">
      <c r="A513" s="1">
        <v>2022</v>
      </c>
      <c r="B513" t="s">
        <v>34</v>
      </c>
      <c r="C513" t="s">
        <v>1735</v>
      </c>
      <c r="D513" t="s">
        <v>3412</v>
      </c>
      <c r="E513" t="s">
        <v>3469</v>
      </c>
      <c r="F513" t="s">
        <v>3505</v>
      </c>
      <c r="G513" s="4">
        <v>47.010330922568997</v>
      </c>
      <c r="H513" s="4">
        <v>45.310558460609798</v>
      </c>
      <c r="I513" s="4">
        <v>56.228771010425298</v>
      </c>
      <c r="J513" s="4">
        <v>36.689050470487601</v>
      </c>
      <c r="K513" s="4">
        <v>49464829.166292898</v>
      </c>
      <c r="L513" s="4">
        <v>546116474.70446599</v>
      </c>
      <c r="M513" s="4">
        <v>261669208.52684799</v>
      </c>
      <c r="N513" s="3">
        <v>9.1401071646260004E-2</v>
      </c>
      <c r="O513" s="5">
        <v>1.6769096851348877</v>
      </c>
      <c r="P513" s="3">
        <v>0.47914540767669678</v>
      </c>
    </row>
    <row r="514" spans="1:16" x14ac:dyDescent="0.25">
      <c r="A514" s="1">
        <v>2023</v>
      </c>
      <c r="B514" t="s">
        <v>34</v>
      </c>
      <c r="C514" t="s">
        <v>1735</v>
      </c>
      <c r="D514" t="s">
        <v>3412</v>
      </c>
      <c r="E514" t="s">
        <v>3469</v>
      </c>
      <c r="F514" t="s">
        <v>3505</v>
      </c>
      <c r="G514" s="4">
        <v>36.830761563507302</v>
      </c>
      <c r="H514" s="4">
        <v>35.656644224437301</v>
      </c>
      <c r="I514" s="4">
        <v>49.551466321379401</v>
      </c>
      <c r="J514" s="4">
        <v>20.948221505136999</v>
      </c>
      <c r="K514" s="4">
        <v>43904276.239042804</v>
      </c>
      <c r="L514" s="4">
        <v>509739026.09739</v>
      </c>
      <c r="M514" s="4">
        <v>217782888.37782899</v>
      </c>
      <c r="N514" s="3">
        <v>8.4654309705497005E-2</v>
      </c>
      <c r="O514" s="5">
        <v>1.9038321971893311</v>
      </c>
      <c r="P514" s="3">
        <v>0.42724388837814331</v>
      </c>
    </row>
    <row r="515" spans="1:16" x14ac:dyDescent="0.25">
      <c r="A515" s="1">
        <v>2024</v>
      </c>
      <c r="B515" t="s">
        <v>34</v>
      </c>
      <c r="C515" t="s">
        <v>1735</v>
      </c>
      <c r="D515" t="s">
        <v>3412</v>
      </c>
      <c r="E515" t="s">
        <v>3469</v>
      </c>
      <c r="F515" t="s">
        <v>3505</v>
      </c>
      <c r="G515" s="4">
        <v>39.251285906941803</v>
      </c>
      <c r="H515" s="4">
        <v>34.026788393449003</v>
      </c>
      <c r="I515" s="4">
        <v>51.738490505269603</v>
      </c>
      <c r="J515" s="4">
        <v>29.3609894236915</v>
      </c>
      <c r="K515" s="4">
        <v>57308007.707026303</v>
      </c>
      <c r="L515" s="4">
        <v>591602941.47060204</v>
      </c>
      <c r="M515" s="4">
        <v>281192455.64793003</v>
      </c>
      <c r="N515" s="3">
        <v>0.104062351699224</v>
      </c>
      <c r="O515" s="5">
        <v>1.8855835199356079</v>
      </c>
      <c r="P515" s="3">
        <v>0.47530603408813477</v>
      </c>
    </row>
    <row r="516" spans="1:16" x14ac:dyDescent="0.25">
      <c r="A516" s="1">
        <v>2012</v>
      </c>
      <c r="B516" t="s">
        <v>35</v>
      </c>
      <c r="C516" t="s">
        <v>1736</v>
      </c>
      <c r="D516" t="s">
        <v>3404</v>
      </c>
      <c r="E516" t="s">
        <v>3470</v>
      </c>
      <c r="F516" t="s">
        <v>3506</v>
      </c>
      <c r="G516" s="4">
        <v>16.0436649552313</v>
      </c>
      <c r="H516" s="4">
        <v>0.17219113215669399</v>
      </c>
      <c r="I516" s="4">
        <v>11.135418638128501</v>
      </c>
      <c r="J516" s="4">
        <v>38.0555555555556</v>
      </c>
      <c r="K516" s="4"/>
      <c r="L516" s="4"/>
      <c r="M516" s="4"/>
    </row>
    <row r="517" spans="1:16" x14ac:dyDescent="0.25">
      <c r="A517" s="1">
        <v>2013</v>
      </c>
      <c r="B517" t="s">
        <v>35</v>
      </c>
      <c r="C517" t="s">
        <v>1736</v>
      </c>
      <c r="D517" t="s">
        <v>3404</v>
      </c>
      <c r="E517" t="s">
        <v>3470</v>
      </c>
      <c r="F517" t="s">
        <v>3506</v>
      </c>
      <c r="G517" s="4">
        <v>27.494902005211301</v>
      </c>
      <c r="H517" s="4">
        <v>0.161030595813205</v>
      </c>
      <c r="I517" s="4">
        <v>17.685086535502101</v>
      </c>
      <c r="J517" s="4">
        <v>68.125</v>
      </c>
      <c r="K517" s="4">
        <v>266290969.33009201</v>
      </c>
      <c r="L517" s="4">
        <v>2580080816.21279</v>
      </c>
      <c r="M517" s="4">
        <v>2097041383.4744799</v>
      </c>
      <c r="O517" s="5">
        <v>1.0919365882873535</v>
      </c>
      <c r="P517" s="3">
        <v>0.81278127431869507</v>
      </c>
    </row>
    <row r="518" spans="1:16" x14ac:dyDescent="0.25">
      <c r="A518" s="1">
        <v>2014</v>
      </c>
      <c r="B518" t="s">
        <v>35</v>
      </c>
      <c r="C518" t="s">
        <v>1736</v>
      </c>
      <c r="D518" t="s">
        <v>3404</v>
      </c>
      <c r="E518" t="s">
        <v>3470</v>
      </c>
      <c r="F518" t="s">
        <v>3506</v>
      </c>
      <c r="G518" s="4">
        <v>29.030658110297502</v>
      </c>
      <c r="H518" s="4">
        <v>0</v>
      </c>
      <c r="I518" s="4">
        <v>17.549435647248501</v>
      </c>
      <c r="J518" s="4">
        <v>74.313725490196106</v>
      </c>
      <c r="K518" s="4">
        <v>286322204.418293</v>
      </c>
      <c r="L518" s="4">
        <v>3223094906.61693</v>
      </c>
      <c r="M518" s="4">
        <v>2583029061.2659502</v>
      </c>
      <c r="N518" s="3">
        <v>9.3242087254062994E-2</v>
      </c>
      <c r="O518" s="5">
        <v>0.98823732137680054</v>
      </c>
      <c r="P518" s="3">
        <v>0.80141264200210571</v>
      </c>
    </row>
    <row r="519" spans="1:16" x14ac:dyDescent="0.25">
      <c r="A519" s="1">
        <v>2015</v>
      </c>
      <c r="B519" t="s">
        <v>35</v>
      </c>
      <c r="C519" t="s">
        <v>1736</v>
      </c>
      <c r="D519" t="s">
        <v>3404</v>
      </c>
      <c r="E519" t="s">
        <v>3470</v>
      </c>
      <c r="F519" t="s">
        <v>3506</v>
      </c>
      <c r="G519" s="4">
        <v>26.779085286432199</v>
      </c>
      <c r="H519" s="4">
        <v>0</v>
      </c>
      <c r="I519" s="4">
        <v>17.300550995810099</v>
      </c>
      <c r="J519" s="4">
        <v>66.3194444444445</v>
      </c>
      <c r="K519" s="4">
        <v>187983906.41376701</v>
      </c>
      <c r="L519" s="4">
        <v>2597288433.5801501</v>
      </c>
      <c r="M519" s="4">
        <v>2043479730.8719599</v>
      </c>
      <c r="N519" s="3">
        <v>7.3916511566072998E-2</v>
      </c>
      <c r="O519" s="5">
        <v>1.0860381126403809</v>
      </c>
      <c r="P519" s="3">
        <v>0.78677427768707275</v>
      </c>
    </row>
    <row r="520" spans="1:16" x14ac:dyDescent="0.25">
      <c r="A520" s="1">
        <v>2016</v>
      </c>
      <c r="B520" t="s">
        <v>35</v>
      </c>
      <c r="C520" t="s">
        <v>1736</v>
      </c>
      <c r="D520" t="s">
        <v>3404</v>
      </c>
      <c r="E520" t="s">
        <v>3470</v>
      </c>
      <c r="F520" t="s">
        <v>3506</v>
      </c>
      <c r="G520" s="4">
        <v>32.0823877576535</v>
      </c>
      <c r="H520" s="4">
        <v>2.2488755622188901</v>
      </c>
      <c r="I520" s="4">
        <v>24.016689837365998</v>
      </c>
      <c r="J520" s="4">
        <v>71.130952380952394</v>
      </c>
      <c r="K520" s="4">
        <v>190371616.80403799</v>
      </c>
      <c r="L520" s="4">
        <v>2919031457.6619201</v>
      </c>
      <c r="M520" s="4">
        <v>2298006445.5408802</v>
      </c>
      <c r="N520" s="3">
        <v>6.7296786389413998E-2</v>
      </c>
      <c r="O520" s="5">
        <v>1.2003847360610962</v>
      </c>
      <c r="P520" s="3">
        <v>0.78724962472915649</v>
      </c>
    </row>
    <row r="521" spans="1:16" x14ac:dyDescent="0.25">
      <c r="A521" s="1">
        <v>2017</v>
      </c>
      <c r="B521" t="s">
        <v>35</v>
      </c>
      <c r="C521" t="s">
        <v>1736</v>
      </c>
      <c r="D521" t="s">
        <v>3404</v>
      </c>
      <c r="E521" t="s">
        <v>3470</v>
      </c>
      <c r="F521" t="s">
        <v>3506</v>
      </c>
      <c r="G521" s="4">
        <v>34.065082490571498</v>
      </c>
      <c r="H521" s="4">
        <v>2.9217391304347902</v>
      </c>
      <c r="I521" s="4">
        <v>29.632059742047002</v>
      </c>
      <c r="J521" s="4">
        <v>66.832319134550403</v>
      </c>
      <c r="K521" s="4">
        <v>229492330.70358101</v>
      </c>
      <c r="L521" s="4">
        <v>3253951960.5830402</v>
      </c>
      <c r="M521" s="4">
        <v>2561808956.7997198</v>
      </c>
      <c r="N521" s="3">
        <v>7.3370839193623999E-2</v>
      </c>
      <c r="O521" s="5">
        <v>1.2160743474960327</v>
      </c>
      <c r="P521" s="3">
        <v>0.78729158639907837</v>
      </c>
    </row>
    <row r="522" spans="1:16" x14ac:dyDescent="0.25">
      <c r="A522" s="1">
        <v>2018</v>
      </c>
      <c r="B522" t="s">
        <v>35</v>
      </c>
      <c r="C522" t="s">
        <v>1736</v>
      </c>
      <c r="D522" t="s">
        <v>3404</v>
      </c>
      <c r="E522" t="s">
        <v>3470</v>
      </c>
      <c r="F522" t="s">
        <v>3506</v>
      </c>
      <c r="G522" s="4">
        <v>34.353289419286</v>
      </c>
      <c r="H522" s="4">
        <v>5.3212199870214203</v>
      </c>
      <c r="I522" s="4">
        <v>26.201652456500099</v>
      </c>
      <c r="J522" s="4">
        <v>72.9597701149426</v>
      </c>
      <c r="K522" s="4">
        <v>179921808.41709399</v>
      </c>
      <c r="L522" s="4">
        <v>3389429255.5566101</v>
      </c>
      <c r="M522" s="4">
        <v>2698150728.4804001</v>
      </c>
      <c r="N522" s="3">
        <v>5.6302254206794002E-2</v>
      </c>
      <c r="O522" s="5">
        <v>1.1544402837753296</v>
      </c>
      <c r="P522" s="3">
        <v>0.79604870080947876</v>
      </c>
    </row>
    <row r="523" spans="1:16" x14ac:dyDescent="0.25">
      <c r="A523" s="1">
        <v>2019</v>
      </c>
      <c r="B523" t="s">
        <v>35</v>
      </c>
      <c r="C523" t="s">
        <v>1736</v>
      </c>
      <c r="D523" t="s">
        <v>3404</v>
      </c>
      <c r="E523" t="s">
        <v>3470</v>
      </c>
      <c r="F523" t="s">
        <v>3506</v>
      </c>
      <c r="G523" s="4">
        <v>37.186772928341</v>
      </c>
      <c r="H523" s="4">
        <v>14.5519077196096</v>
      </c>
      <c r="I523" s="4">
        <v>28.319366978560598</v>
      </c>
      <c r="J523" s="4">
        <v>72.324244854317001</v>
      </c>
      <c r="K523" s="4">
        <v>163223084.98347601</v>
      </c>
      <c r="L523" s="4">
        <v>3773610252.8278599</v>
      </c>
      <c r="M523" s="4">
        <v>3116016013.32653</v>
      </c>
      <c r="N523" s="3">
        <v>4.5723962743437999E-2</v>
      </c>
      <c r="O523" s="5">
        <v>1.2714387178421021</v>
      </c>
      <c r="P523" s="3">
        <v>0.82573866844177246</v>
      </c>
    </row>
    <row r="524" spans="1:16" x14ac:dyDescent="0.25">
      <c r="A524" s="1">
        <v>2020</v>
      </c>
      <c r="B524" t="s">
        <v>35</v>
      </c>
      <c r="C524" t="s">
        <v>1736</v>
      </c>
      <c r="D524" t="s">
        <v>3404</v>
      </c>
      <c r="E524" t="s">
        <v>3470</v>
      </c>
      <c r="F524" t="s">
        <v>3506</v>
      </c>
      <c r="G524" s="4">
        <v>41.052262931114797</v>
      </c>
      <c r="H524" s="4">
        <v>33.5226985810231</v>
      </c>
      <c r="I524" s="4">
        <v>34.179699078739901</v>
      </c>
      <c r="J524" s="4">
        <v>60.608237547892699</v>
      </c>
      <c r="K524" s="4">
        <v>158718893.35509801</v>
      </c>
      <c r="L524" s="4">
        <v>3640211367.11164</v>
      </c>
      <c r="M524" s="4">
        <v>3042112122.63938</v>
      </c>
      <c r="N524" s="3">
        <v>4.3694493783303999E-2</v>
      </c>
      <c r="O524" s="5">
        <v>1.4249905347824097</v>
      </c>
      <c r="P524" s="3">
        <v>0.83569657802581787</v>
      </c>
    </row>
    <row r="525" spans="1:16" x14ac:dyDescent="0.25">
      <c r="A525" s="1">
        <v>2021</v>
      </c>
      <c r="B525" t="s">
        <v>35</v>
      </c>
      <c r="C525" t="s">
        <v>1736</v>
      </c>
      <c r="D525" t="s">
        <v>3404</v>
      </c>
      <c r="E525" t="s">
        <v>3470</v>
      </c>
      <c r="F525" t="s">
        <v>3506</v>
      </c>
      <c r="G525" s="4">
        <v>60.452370250069798</v>
      </c>
      <c r="H525" s="4">
        <v>43.163645450002299</v>
      </c>
      <c r="I525" s="4">
        <v>54.171386275191402</v>
      </c>
      <c r="J525" s="4">
        <v>86.303921568627501</v>
      </c>
      <c r="K525" s="4">
        <v>156397277.011695</v>
      </c>
      <c r="L525" s="4">
        <v>4091464478.96666</v>
      </c>
      <c r="M525" s="4">
        <v>3429568860.18502</v>
      </c>
      <c r="N525" s="3">
        <v>3.8949747869935998E-2</v>
      </c>
      <c r="O525" s="5">
        <v>1.3264435529708862</v>
      </c>
      <c r="P525" s="3">
        <v>0.83822524547576904</v>
      </c>
    </row>
    <row r="526" spans="1:16" x14ac:dyDescent="0.25">
      <c r="A526" s="1">
        <v>2022</v>
      </c>
      <c r="B526" t="s">
        <v>35</v>
      </c>
      <c r="C526" t="s">
        <v>1736</v>
      </c>
      <c r="D526" t="s">
        <v>3404</v>
      </c>
      <c r="E526" t="s">
        <v>3470</v>
      </c>
      <c r="F526" t="s">
        <v>3506</v>
      </c>
      <c r="G526" s="4">
        <v>61.445389771911501</v>
      </c>
      <c r="H526" s="4">
        <v>53.188609748038999</v>
      </c>
      <c r="I526" s="4">
        <v>51.738933923163898</v>
      </c>
      <c r="J526" s="4">
        <v>87.242424242424207</v>
      </c>
      <c r="K526" s="4">
        <v>154776541.36839899</v>
      </c>
      <c r="L526" s="4">
        <v>3631631831.54321</v>
      </c>
      <c r="M526" s="4">
        <v>2989434004.6557798</v>
      </c>
      <c r="N526" s="3">
        <v>4.2469389502526003E-2</v>
      </c>
      <c r="O526" s="5">
        <v>1.3771816492080688</v>
      </c>
      <c r="P526" s="3">
        <v>0.82316547632217407</v>
      </c>
    </row>
    <row r="527" spans="1:16" x14ac:dyDescent="0.25">
      <c r="A527" s="1">
        <v>2023</v>
      </c>
      <c r="B527" t="s">
        <v>35</v>
      </c>
      <c r="C527" t="s">
        <v>1736</v>
      </c>
      <c r="D527" t="s">
        <v>3404</v>
      </c>
      <c r="E527" t="s">
        <v>3470</v>
      </c>
      <c r="F527" t="s">
        <v>3506</v>
      </c>
      <c r="G527" s="4">
        <v>59.193832779934297</v>
      </c>
      <c r="H527" s="4">
        <v>44.051273850201298</v>
      </c>
      <c r="I527" s="4">
        <v>58.967490549171501</v>
      </c>
      <c r="J527" s="4">
        <v>71.257069877759506</v>
      </c>
      <c r="K527" s="4">
        <v>138402371.21230701</v>
      </c>
      <c r="L527" s="4">
        <v>3775445214.7073998</v>
      </c>
      <c r="M527" s="4">
        <v>3124464150.1114602</v>
      </c>
      <c r="N527" s="3">
        <v>3.7716955941255001E-2</v>
      </c>
      <c r="O527" s="5">
        <v>1.4224965572357178</v>
      </c>
      <c r="P527" s="3">
        <v>0.82757502794265747</v>
      </c>
    </row>
    <row r="528" spans="1:16" x14ac:dyDescent="0.25">
      <c r="A528" s="1">
        <v>2024</v>
      </c>
      <c r="B528" t="s">
        <v>35</v>
      </c>
      <c r="C528" t="s">
        <v>1736</v>
      </c>
      <c r="D528" t="s">
        <v>3404</v>
      </c>
      <c r="E528" t="s">
        <v>3470</v>
      </c>
      <c r="F528" t="s">
        <v>3506</v>
      </c>
      <c r="G528" s="4">
        <v>61.7110212916009</v>
      </c>
      <c r="H528" s="4">
        <v>41.337577942066403</v>
      </c>
      <c r="I528" s="4">
        <v>58.977345128049699</v>
      </c>
      <c r="J528" s="4">
        <v>82.813200609810806</v>
      </c>
      <c r="K528" s="4">
        <v>144798802.67208499</v>
      </c>
      <c r="L528" s="4">
        <v>3657690763.2965498</v>
      </c>
      <c r="M528" s="4">
        <v>3146027767.2998099</v>
      </c>
      <c r="N528" s="3">
        <v>3.9090087870576003E-2</v>
      </c>
      <c r="O528" s="5">
        <v>1.4151020050048828</v>
      </c>
      <c r="P528" s="3">
        <v>0.86011308431625366</v>
      </c>
    </row>
    <row r="529" spans="1:16" x14ac:dyDescent="0.25">
      <c r="A529" s="1">
        <v>2009</v>
      </c>
      <c r="B529" t="s">
        <v>37</v>
      </c>
      <c r="C529" t="s">
        <v>1738</v>
      </c>
      <c r="D529" t="s">
        <v>3403</v>
      </c>
      <c r="E529" t="s">
        <v>3469</v>
      </c>
      <c r="F529" t="s">
        <v>3508</v>
      </c>
      <c r="G529" s="4">
        <v>31.4296161825146</v>
      </c>
      <c r="H529" s="4">
        <v>31.139224749941501</v>
      </c>
      <c r="I529" s="4">
        <v>29.933507170795298</v>
      </c>
      <c r="J529" s="4">
        <v>34.297800338409502</v>
      </c>
      <c r="K529" s="4">
        <v>131822655.329859</v>
      </c>
      <c r="L529" s="4">
        <v>897812232.78101397</v>
      </c>
      <c r="M529" s="4">
        <v>268199125.53847101</v>
      </c>
      <c r="N529" s="3">
        <v>0.162841439115329</v>
      </c>
      <c r="O529" s="5">
        <v>1.1682244539260864</v>
      </c>
      <c r="P529" s="3">
        <v>0.2987251877784729</v>
      </c>
    </row>
    <row r="530" spans="1:16" x14ac:dyDescent="0.25">
      <c r="A530" s="1">
        <v>2010</v>
      </c>
      <c r="B530" t="s">
        <v>37</v>
      </c>
      <c r="C530" t="s">
        <v>1738</v>
      </c>
      <c r="D530" t="s">
        <v>3403</v>
      </c>
      <c r="E530" t="s">
        <v>3469</v>
      </c>
      <c r="F530" t="s">
        <v>3508</v>
      </c>
      <c r="G530" s="4">
        <v>36.849162060973498</v>
      </c>
      <c r="H530" s="4">
        <v>33.589253704644598</v>
      </c>
      <c r="I530" s="4">
        <v>29.896299440322998</v>
      </c>
      <c r="J530" s="4">
        <v>52.9166666666667</v>
      </c>
      <c r="K530" s="4">
        <v>134288018.00742501</v>
      </c>
      <c r="L530" s="4">
        <v>1088548823.30215</v>
      </c>
      <c r="M530" s="4">
        <v>310040147.15022397</v>
      </c>
      <c r="N530" s="3">
        <v>0.13274088685982599</v>
      </c>
      <c r="O530" s="5">
        <v>1.5754513740539551</v>
      </c>
      <c r="P530" s="3">
        <v>0.28481969237327576</v>
      </c>
    </row>
    <row r="531" spans="1:16" x14ac:dyDescent="0.25">
      <c r="A531" s="1">
        <v>2011</v>
      </c>
      <c r="B531" t="s">
        <v>37</v>
      </c>
      <c r="C531" t="s">
        <v>1738</v>
      </c>
      <c r="D531" t="s">
        <v>3403</v>
      </c>
      <c r="E531" t="s">
        <v>3469</v>
      </c>
      <c r="F531" t="s">
        <v>3508</v>
      </c>
      <c r="G531" s="4">
        <v>37.1324520481351</v>
      </c>
      <c r="H531" s="4">
        <v>35.1975233314894</v>
      </c>
      <c r="I531" s="4">
        <v>27.719233603537202</v>
      </c>
      <c r="J531" s="4">
        <v>55.333068992862799</v>
      </c>
      <c r="K531" s="4">
        <v>346066873.861323</v>
      </c>
      <c r="L531" s="4">
        <v>1668709677.4193599</v>
      </c>
      <c r="M531" s="4">
        <v>418531775.80109298</v>
      </c>
      <c r="N531" s="3">
        <v>0.226359134435588</v>
      </c>
      <c r="O531" s="5">
        <v>1.5300902128219604</v>
      </c>
      <c r="P531" s="3">
        <v>0.25081160664558411</v>
      </c>
    </row>
    <row r="532" spans="1:16" x14ac:dyDescent="0.25">
      <c r="A532" s="1">
        <v>2012</v>
      </c>
      <c r="B532" t="s">
        <v>37</v>
      </c>
      <c r="C532" t="s">
        <v>1738</v>
      </c>
      <c r="D532" t="s">
        <v>3403</v>
      </c>
      <c r="E532" t="s">
        <v>3469</v>
      </c>
      <c r="F532" t="s">
        <v>3508</v>
      </c>
      <c r="G532" s="4">
        <v>41.356969774330999</v>
      </c>
      <c r="H532" s="4">
        <v>47.240734894633697</v>
      </c>
      <c r="I532" s="4">
        <v>27.755253746766702</v>
      </c>
      <c r="J532" s="4">
        <v>55.2152743692942</v>
      </c>
      <c r="K532" s="4">
        <v>226240496.09610799</v>
      </c>
      <c r="L532" s="4">
        <v>1529710508.27338</v>
      </c>
      <c r="M532" s="4">
        <v>433409739.77466899</v>
      </c>
      <c r="N532" s="3">
        <v>0.14488366789516999</v>
      </c>
      <c r="O532" s="5">
        <v>0.90782284736633301</v>
      </c>
      <c r="P532" s="3">
        <v>0.28332793712615967</v>
      </c>
    </row>
    <row r="533" spans="1:16" x14ac:dyDescent="0.25">
      <c r="A533" s="1">
        <v>2013</v>
      </c>
      <c r="B533" t="s">
        <v>37</v>
      </c>
      <c r="C533" t="s">
        <v>1738</v>
      </c>
      <c r="D533" t="s">
        <v>3403</v>
      </c>
      <c r="E533" t="s">
        <v>3469</v>
      </c>
      <c r="F533" t="s">
        <v>3508</v>
      </c>
      <c r="G533" s="4">
        <v>44.0696915840673</v>
      </c>
      <c r="H533" s="4">
        <v>48.7818067002476</v>
      </c>
      <c r="I533" s="4">
        <v>27.3341918784201</v>
      </c>
      <c r="J533" s="4">
        <v>64.743284435130505</v>
      </c>
      <c r="K533" s="4">
        <v>116450295.549851</v>
      </c>
      <c r="L533" s="4">
        <v>1420989064.19873</v>
      </c>
      <c r="M533" s="4">
        <v>341068182.02581799</v>
      </c>
      <c r="N533" s="3">
        <v>8.3575417236154997E-2</v>
      </c>
      <c r="O533" s="5">
        <v>0.5660669207572937</v>
      </c>
      <c r="P533" s="3">
        <v>0.24002167582511902</v>
      </c>
    </row>
    <row r="534" spans="1:16" x14ac:dyDescent="0.25">
      <c r="A534" s="1">
        <v>2014</v>
      </c>
      <c r="B534" t="s">
        <v>37</v>
      </c>
      <c r="C534" t="s">
        <v>1738</v>
      </c>
      <c r="D534" t="s">
        <v>3403</v>
      </c>
      <c r="E534" t="s">
        <v>3469</v>
      </c>
      <c r="F534" t="s">
        <v>3508</v>
      </c>
      <c r="G534" s="4">
        <v>46.946285380611499</v>
      </c>
      <c r="H534" s="4">
        <v>48.395031450170201</v>
      </c>
      <c r="I534" s="4">
        <v>31.407417604912101</v>
      </c>
      <c r="J534" s="4">
        <v>70.336227091084496</v>
      </c>
      <c r="K534" s="4">
        <v>144987505.30435199</v>
      </c>
      <c r="L534" s="4">
        <v>1511293318.8740599</v>
      </c>
      <c r="M534" s="4">
        <v>321215521.71248102</v>
      </c>
      <c r="N534" s="3">
        <v>9.7372311727939004E-2</v>
      </c>
      <c r="O534" s="5">
        <v>0.6820799708366394</v>
      </c>
      <c r="P534" s="3">
        <v>0.21254347264766693</v>
      </c>
    </row>
    <row r="535" spans="1:16" x14ac:dyDescent="0.25">
      <c r="A535" s="1">
        <v>2015</v>
      </c>
      <c r="B535" t="s">
        <v>37</v>
      </c>
      <c r="C535" t="s">
        <v>1738</v>
      </c>
      <c r="D535" t="s">
        <v>3403</v>
      </c>
      <c r="E535" t="s">
        <v>3469</v>
      </c>
      <c r="F535" t="s">
        <v>3508</v>
      </c>
      <c r="G535" s="4">
        <v>44.893378663364601</v>
      </c>
      <c r="H535" s="4">
        <v>44.312058956443202</v>
      </c>
      <c r="I535" s="4">
        <v>31.014460991902801</v>
      </c>
      <c r="J535" s="4">
        <v>68.472607538181293</v>
      </c>
      <c r="K535" s="4">
        <v>-33275039.868107799</v>
      </c>
      <c r="L535" s="4">
        <v>316912552.09818</v>
      </c>
      <c r="M535" s="4">
        <v>81498886.774573803</v>
      </c>
      <c r="N535" s="3">
        <v>-4.2891480839498002E-2</v>
      </c>
      <c r="O535" s="5">
        <v>0.78750348091125488</v>
      </c>
      <c r="P535" s="3">
        <v>0.25716522336006165</v>
      </c>
    </row>
    <row r="536" spans="1:16" x14ac:dyDescent="0.25">
      <c r="A536" s="1">
        <v>2016</v>
      </c>
      <c r="B536" t="s">
        <v>37</v>
      </c>
      <c r="C536" t="s">
        <v>1738</v>
      </c>
      <c r="D536" t="s">
        <v>3403</v>
      </c>
      <c r="E536" t="s">
        <v>3469</v>
      </c>
      <c r="F536" t="s">
        <v>3508</v>
      </c>
      <c r="G536" s="4">
        <v>42.655287918322301</v>
      </c>
      <c r="H536" s="4">
        <v>36.646472189939999</v>
      </c>
      <c r="I536" s="4">
        <v>31.239246338653899</v>
      </c>
      <c r="J536" s="4">
        <v>69.977547495682202</v>
      </c>
      <c r="K536" s="4">
        <v>12077956.9091397</v>
      </c>
      <c r="L536" s="4">
        <v>352059182.88285601</v>
      </c>
      <c r="M536" s="4">
        <v>60067199.094078697</v>
      </c>
      <c r="N536" s="3">
        <v>3.6681886678040003E-2</v>
      </c>
      <c r="O536" s="5">
        <v>0.77103036642074585</v>
      </c>
      <c r="P536" s="3">
        <v>0.1706167608499527</v>
      </c>
    </row>
    <row r="537" spans="1:16" x14ac:dyDescent="0.25">
      <c r="A537" s="1">
        <v>2017</v>
      </c>
      <c r="B537" t="s">
        <v>37</v>
      </c>
      <c r="C537" t="s">
        <v>1738</v>
      </c>
      <c r="D537" t="s">
        <v>3403</v>
      </c>
      <c r="E537" t="s">
        <v>3469</v>
      </c>
      <c r="F537" t="s">
        <v>3508</v>
      </c>
      <c r="G537" s="4">
        <v>42.595483859855896</v>
      </c>
      <c r="H537" s="4">
        <v>34.915881163971399</v>
      </c>
      <c r="I537" s="4">
        <v>35.446363611867099</v>
      </c>
      <c r="J537" s="4">
        <v>65.319528130383404</v>
      </c>
      <c r="K537" s="4">
        <v>14226751.8273421</v>
      </c>
      <c r="L537" s="4">
        <v>381337668.22692102</v>
      </c>
      <c r="M537" s="4">
        <v>59308107.941924699</v>
      </c>
      <c r="N537" s="3">
        <v>3.8215810940127999E-2</v>
      </c>
      <c r="O537" s="5">
        <v>0.88487815856933594</v>
      </c>
      <c r="P537" s="3">
        <v>0.15552648901939392</v>
      </c>
    </row>
    <row r="538" spans="1:16" x14ac:dyDescent="0.25">
      <c r="A538" s="1">
        <v>2018</v>
      </c>
      <c r="B538" t="s">
        <v>37</v>
      </c>
      <c r="C538" t="s">
        <v>1738</v>
      </c>
      <c r="D538" t="s">
        <v>3403</v>
      </c>
      <c r="E538" t="s">
        <v>3469</v>
      </c>
      <c r="F538" t="s">
        <v>3508</v>
      </c>
      <c r="G538" s="4">
        <v>37.485115322033998</v>
      </c>
      <c r="H538" s="4">
        <v>24.467547275348</v>
      </c>
      <c r="I538" s="4">
        <v>31.351267756428701</v>
      </c>
      <c r="J538" s="4">
        <v>66.196324143692607</v>
      </c>
      <c r="K538" s="4">
        <v>23087513.6011369</v>
      </c>
      <c r="L538" s="4">
        <v>436684949.555511</v>
      </c>
      <c r="M538" s="4">
        <v>68936853.714683294</v>
      </c>
      <c r="N538" s="3">
        <v>5.7436488586728E-2</v>
      </c>
      <c r="O538" s="5">
        <v>0.96640551090240479</v>
      </c>
      <c r="P538" s="3">
        <v>0.157864049077034</v>
      </c>
    </row>
    <row r="539" spans="1:16" x14ac:dyDescent="0.25">
      <c r="A539" s="1">
        <v>2019</v>
      </c>
      <c r="B539" t="s">
        <v>37</v>
      </c>
      <c r="C539" t="s">
        <v>1738</v>
      </c>
      <c r="D539" t="s">
        <v>3403</v>
      </c>
      <c r="E539" t="s">
        <v>3469</v>
      </c>
      <c r="F539" t="s">
        <v>3508</v>
      </c>
      <c r="G539" s="4">
        <v>41.830434808229199</v>
      </c>
      <c r="H539" s="4">
        <v>32.763129381151401</v>
      </c>
      <c r="I539" s="4">
        <v>29.875287055366901</v>
      </c>
      <c r="J539" s="4">
        <v>74.420064737565397</v>
      </c>
      <c r="K539" s="4">
        <v>57340119.340119302</v>
      </c>
      <c r="L539" s="4">
        <v>511927693.92769402</v>
      </c>
      <c r="M539" s="4">
        <v>81733239.733239695</v>
      </c>
      <c r="N539" s="3">
        <v>0.123834329645739</v>
      </c>
      <c r="O539" s="5">
        <v>1.7379249334335327</v>
      </c>
      <c r="P539" s="3">
        <v>0.15965777635574341</v>
      </c>
    </row>
    <row r="540" spans="1:16" x14ac:dyDescent="0.25">
      <c r="A540" s="1">
        <v>2020</v>
      </c>
      <c r="B540" t="s">
        <v>37</v>
      </c>
      <c r="C540" t="s">
        <v>1738</v>
      </c>
      <c r="D540" t="s">
        <v>3403</v>
      </c>
      <c r="E540" t="s">
        <v>3469</v>
      </c>
      <c r="F540" t="s">
        <v>3508</v>
      </c>
      <c r="G540" s="4">
        <v>41.988362124171402</v>
      </c>
      <c r="H540" s="4">
        <v>33.025770470687199</v>
      </c>
      <c r="I540" s="4">
        <v>42.4845943140513</v>
      </c>
      <c r="J540" s="4">
        <v>54.021474071862301</v>
      </c>
      <c r="K540" s="4">
        <v>88118244.688927799</v>
      </c>
      <c r="L540" s="4">
        <v>555455323.49571395</v>
      </c>
      <c r="M540" s="4">
        <v>92522396.918956995</v>
      </c>
      <c r="N540" s="3">
        <v>0.16645306639165899</v>
      </c>
      <c r="O540" s="5">
        <v>1.0440635681152344</v>
      </c>
      <c r="P540" s="3">
        <v>0.16657036542892456</v>
      </c>
    </row>
    <row r="541" spans="1:16" x14ac:dyDescent="0.25">
      <c r="A541" s="1">
        <v>2021</v>
      </c>
      <c r="B541" t="s">
        <v>37</v>
      </c>
      <c r="C541" t="s">
        <v>1738</v>
      </c>
      <c r="D541" t="s">
        <v>3403</v>
      </c>
      <c r="E541" t="s">
        <v>3469</v>
      </c>
      <c r="F541" t="s">
        <v>3508</v>
      </c>
      <c r="G541" s="4">
        <v>37.527116585075902</v>
      </c>
      <c r="H541" s="4">
        <v>33.490009504976697</v>
      </c>
      <c r="I541" s="4">
        <v>37.004038061254803</v>
      </c>
      <c r="J541" s="4">
        <v>44.1709043139249</v>
      </c>
      <c r="K541" s="4">
        <v>87368129.025485694</v>
      </c>
      <c r="L541" s="4">
        <v>673496089.79597998</v>
      </c>
      <c r="M541" s="4">
        <v>133854943.802533</v>
      </c>
      <c r="N541" s="3">
        <v>0.136842253607138</v>
      </c>
      <c r="O541" s="5">
        <v>1.4464062452316284</v>
      </c>
      <c r="P541" s="3">
        <v>0.19874642789363861</v>
      </c>
    </row>
    <row r="542" spans="1:16" x14ac:dyDescent="0.25">
      <c r="A542" s="1">
        <v>2022</v>
      </c>
      <c r="B542" t="s">
        <v>37</v>
      </c>
      <c r="C542" t="s">
        <v>1738</v>
      </c>
      <c r="D542" t="s">
        <v>3403</v>
      </c>
      <c r="E542" t="s">
        <v>3469</v>
      </c>
      <c r="F542" t="s">
        <v>3508</v>
      </c>
      <c r="G542" s="4">
        <v>38.598861508075402</v>
      </c>
      <c r="H542" s="4">
        <v>30.637579595791799</v>
      </c>
      <c r="I542" s="4">
        <v>41.620772125110797</v>
      </c>
      <c r="J542" s="4">
        <v>45.057456515540402</v>
      </c>
      <c r="K542" s="4">
        <v>-52654461.137143098</v>
      </c>
      <c r="L542" s="4">
        <v>476356559.72451299</v>
      </c>
      <c r="M542" s="4">
        <v>108462669.16022</v>
      </c>
      <c r="N542" s="3">
        <v>-9.6064926292517006E-2</v>
      </c>
      <c r="O542" s="5">
        <v>1.1747171878814697</v>
      </c>
      <c r="P542" s="3">
        <v>0.22769218683242798</v>
      </c>
    </row>
    <row r="543" spans="1:16" x14ac:dyDescent="0.25">
      <c r="A543" s="1">
        <v>2023</v>
      </c>
      <c r="B543" t="s">
        <v>37</v>
      </c>
      <c r="C543" t="s">
        <v>1738</v>
      </c>
      <c r="D543" t="s">
        <v>3403</v>
      </c>
      <c r="E543" t="s">
        <v>3469</v>
      </c>
      <c r="F543" t="s">
        <v>3508</v>
      </c>
      <c r="G543" s="4">
        <v>43.031236550283502</v>
      </c>
      <c r="H543" s="4">
        <v>35.205638446555</v>
      </c>
      <c r="I543" s="4">
        <v>40.268055782111603</v>
      </c>
      <c r="J543" s="4">
        <v>58.776473424576203</v>
      </c>
      <c r="K543" s="4">
        <v>69204412.892044097</v>
      </c>
      <c r="L543" s="4">
        <v>451250208.31250203</v>
      </c>
      <c r="M543" s="4">
        <v>91798820.117988199</v>
      </c>
      <c r="N543" s="3">
        <v>0.151866163162102</v>
      </c>
      <c r="O543" s="5">
        <v>0.98381167650222778</v>
      </c>
      <c r="P543" s="3">
        <v>0.20343218743801117</v>
      </c>
    </row>
    <row r="544" spans="1:16" x14ac:dyDescent="0.25">
      <c r="A544" s="1">
        <v>2024</v>
      </c>
      <c r="B544" t="s">
        <v>37</v>
      </c>
      <c r="C544" t="s">
        <v>1738</v>
      </c>
      <c r="D544" t="s">
        <v>3403</v>
      </c>
      <c r="E544" t="s">
        <v>3469</v>
      </c>
      <c r="F544" t="s">
        <v>3508</v>
      </c>
      <c r="G544" s="4">
        <v>46.201637234639897</v>
      </c>
      <c r="H544" s="4">
        <v>34.1051878433139</v>
      </c>
      <c r="I544" s="4">
        <v>41.5079859859812</v>
      </c>
      <c r="J544" s="4">
        <v>71.232254241953498</v>
      </c>
      <c r="K544" s="4">
        <v>121328995.35311601</v>
      </c>
      <c r="L544" s="4">
        <v>442886001.34672999</v>
      </c>
      <c r="M544" s="4">
        <v>78753675.171507999</v>
      </c>
      <c r="N544" s="3">
        <v>0.27136808373737498</v>
      </c>
      <c r="O544" s="5">
        <v>0.92763686180114746</v>
      </c>
      <c r="P544" s="3">
        <v>0.17781929671764374</v>
      </c>
    </row>
    <row r="545" spans="1:16" x14ac:dyDescent="0.25">
      <c r="A545" s="1">
        <v>2013</v>
      </c>
      <c r="B545" t="s">
        <v>38</v>
      </c>
      <c r="C545" t="s">
        <v>1739</v>
      </c>
      <c r="D545" t="s">
        <v>3409</v>
      </c>
      <c r="E545" t="s">
        <v>3470</v>
      </c>
      <c r="F545" t="s">
        <v>3509</v>
      </c>
      <c r="G545" s="4">
        <v>26.732681215263199</v>
      </c>
      <c r="H545" s="4">
        <v>12.815275682922699</v>
      </c>
      <c r="I545" s="4">
        <v>14.0290037831021</v>
      </c>
      <c r="J545" s="4">
        <v>66.907051282051299</v>
      </c>
      <c r="K545" s="4">
        <v>185784397.207041</v>
      </c>
      <c r="L545" s="4">
        <v>4491380378.07125</v>
      </c>
      <c r="M545" s="4">
        <v>2028383985.3849599</v>
      </c>
      <c r="N545" s="3">
        <v>4.1097786961230003E-2</v>
      </c>
      <c r="O545" s="5">
        <v>0.98728936910629272</v>
      </c>
      <c r="P545" s="3">
        <v>0.45161706209182739</v>
      </c>
    </row>
    <row r="546" spans="1:16" x14ac:dyDescent="0.25">
      <c r="A546" s="1">
        <v>2014</v>
      </c>
      <c r="B546" t="s">
        <v>38</v>
      </c>
      <c r="C546" t="s">
        <v>1739</v>
      </c>
      <c r="D546" t="s">
        <v>3409</v>
      </c>
      <c r="E546" t="s">
        <v>3470</v>
      </c>
      <c r="F546" t="s">
        <v>3509</v>
      </c>
      <c r="G546" s="4">
        <v>27.304868338326301</v>
      </c>
      <c r="H546" s="4">
        <v>20.6404134911187</v>
      </c>
      <c r="I546" s="4">
        <v>15.3947102766</v>
      </c>
      <c r="J546" s="4">
        <v>54.1176470588236</v>
      </c>
      <c r="K546" s="4">
        <v>300331853.56414199</v>
      </c>
      <c r="L546" s="4">
        <v>4981305874.42101</v>
      </c>
      <c r="M546" s="4">
        <v>2162739586.89047</v>
      </c>
      <c r="N546" s="3">
        <v>5.9698609048516003E-2</v>
      </c>
      <c r="O546" s="5">
        <v>0.9761970043182373</v>
      </c>
      <c r="P546" s="3">
        <v>0.43417119979858398</v>
      </c>
    </row>
    <row r="547" spans="1:16" x14ac:dyDescent="0.25">
      <c r="A547" s="1">
        <v>2015</v>
      </c>
      <c r="B547" t="s">
        <v>38</v>
      </c>
      <c r="C547" t="s">
        <v>1739</v>
      </c>
      <c r="D547" t="s">
        <v>3409</v>
      </c>
      <c r="E547" t="s">
        <v>3470</v>
      </c>
      <c r="F547" t="s">
        <v>3509</v>
      </c>
      <c r="G547" s="4">
        <v>32.664786910183203</v>
      </c>
      <c r="H547" s="4">
        <v>22.608745348084899</v>
      </c>
      <c r="I547" s="4">
        <v>22.269006076473701</v>
      </c>
      <c r="J547" s="4">
        <v>63.274572649572697</v>
      </c>
      <c r="K547" s="4">
        <v>210974743.88883299</v>
      </c>
      <c r="L547" s="4">
        <v>4096426277.17483</v>
      </c>
      <c r="M547" s="4">
        <v>1839943199.10741</v>
      </c>
      <c r="N547" s="3">
        <v>5.3119945518005002E-2</v>
      </c>
      <c r="O547" s="5">
        <v>1.0832526683807373</v>
      </c>
      <c r="P547" s="3">
        <v>0.44915813207626343</v>
      </c>
    </row>
    <row r="548" spans="1:16" x14ac:dyDescent="0.25">
      <c r="A548" s="1">
        <v>2016</v>
      </c>
      <c r="B548" t="s">
        <v>38</v>
      </c>
      <c r="C548" t="s">
        <v>1739</v>
      </c>
      <c r="D548" t="s">
        <v>3409</v>
      </c>
      <c r="E548" t="s">
        <v>3470</v>
      </c>
      <c r="F548" t="s">
        <v>3509</v>
      </c>
      <c r="G548" s="4">
        <v>35.125388371515399</v>
      </c>
      <c r="H548" s="4">
        <v>24.6431949267227</v>
      </c>
      <c r="I548" s="4">
        <v>36.856675127837299</v>
      </c>
      <c r="J548" s="4">
        <v>50.6944444444445</v>
      </c>
      <c r="K548" s="4">
        <v>221743718.44964799</v>
      </c>
      <c r="L548" s="4">
        <v>4338619057.1257401</v>
      </c>
      <c r="M548" s="4">
        <v>1975016399.0531299</v>
      </c>
      <c r="N548" s="3">
        <v>5.1222926789096998E-2</v>
      </c>
      <c r="O548" s="5">
        <v>1.1363978385925293</v>
      </c>
      <c r="P548" s="3">
        <v>0.45521774888038635</v>
      </c>
    </row>
    <row r="549" spans="1:16" x14ac:dyDescent="0.25">
      <c r="A549" s="1">
        <v>2017</v>
      </c>
      <c r="B549" t="s">
        <v>38</v>
      </c>
      <c r="C549" t="s">
        <v>1739</v>
      </c>
      <c r="D549" t="s">
        <v>3409</v>
      </c>
      <c r="E549" t="s">
        <v>3470</v>
      </c>
      <c r="F549" t="s">
        <v>3509</v>
      </c>
      <c r="G549" s="4">
        <v>40.553217903996298</v>
      </c>
      <c r="H549" s="4">
        <v>24.4228433506789</v>
      </c>
      <c r="I549" s="4">
        <v>44.240641849186098</v>
      </c>
      <c r="J549" s="4">
        <v>63.181203515889102</v>
      </c>
      <c r="K549" s="4">
        <v>244889579.72842199</v>
      </c>
      <c r="L549" s="4">
        <v>4397014400.0938501</v>
      </c>
      <c r="M549" s="4">
        <v>1971581077.5141499</v>
      </c>
      <c r="N549" s="3">
        <v>5.5288859460354001E-2</v>
      </c>
      <c r="O549" s="5">
        <v>1.2109091281890869</v>
      </c>
      <c r="P549" s="3">
        <v>0.44839087128639221</v>
      </c>
    </row>
    <row r="550" spans="1:16" x14ac:dyDescent="0.25">
      <c r="A550" s="1">
        <v>2018</v>
      </c>
      <c r="B550" t="s">
        <v>38</v>
      </c>
      <c r="C550" t="s">
        <v>1739</v>
      </c>
      <c r="D550" t="s">
        <v>3409</v>
      </c>
      <c r="E550" t="s">
        <v>3470</v>
      </c>
      <c r="F550" t="s">
        <v>3509</v>
      </c>
      <c r="G550" s="4">
        <v>53.075589153823501</v>
      </c>
      <c r="H550" s="4">
        <v>37.023242026158499</v>
      </c>
      <c r="I550" s="4">
        <v>58.913063924507</v>
      </c>
      <c r="J550" s="4">
        <v>72.775862068965495</v>
      </c>
      <c r="K550" s="4">
        <v>246885188.241501</v>
      </c>
      <c r="L550" s="4">
        <v>4130084820.2811098</v>
      </c>
      <c r="M550" s="4">
        <v>1910147319.4356101</v>
      </c>
      <c r="N550" s="3">
        <v>6.0315624225399003E-2</v>
      </c>
      <c r="O550" s="5">
        <v>1.2142188549041748</v>
      </c>
      <c r="P550" s="3">
        <v>0.46249589323997498</v>
      </c>
    </row>
    <row r="551" spans="1:16" x14ac:dyDescent="0.25">
      <c r="A551" s="1">
        <v>2019</v>
      </c>
      <c r="B551" t="s">
        <v>38</v>
      </c>
      <c r="C551" t="s">
        <v>1739</v>
      </c>
      <c r="D551" t="s">
        <v>3409</v>
      </c>
      <c r="E551" t="s">
        <v>3470</v>
      </c>
      <c r="F551" t="s">
        <v>3509</v>
      </c>
      <c r="G551" s="4">
        <v>45.684452557093202</v>
      </c>
      <c r="H551" s="4">
        <v>40.327915867052504</v>
      </c>
      <c r="I551" s="4">
        <v>49.185471084376701</v>
      </c>
      <c r="J551" s="4">
        <v>50.239240844693903</v>
      </c>
      <c r="K551" s="4">
        <v>202181681.39928499</v>
      </c>
      <c r="L551" s="4">
        <v>4355302399.3121796</v>
      </c>
      <c r="M551" s="4">
        <v>1979499717.88603</v>
      </c>
      <c r="N551" s="3">
        <v>4.7815726767276003E-2</v>
      </c>
      <c r="O551" s="5">
        <v>1.431477427482605</v>
      </c>
      <c r="P551" s="3">
        <v>0.4545033872127533</v>
      </c>
    </row>
    <row r="552" spans="1:16" x14ac:dyDescent="0.25">
      <c r="A552" s="1">
        <v>2020</v>
      </c>
      <c r="B552" t="s">
        <v>38</v>
      </c>
      <c r="C552" t="s">
        <v>1739</v>
      </c>
      <c r="D552" t="s">
        <v>3409</v>
      </c>
      <c r="E552" t="s">
        <v>3470</v>
      </c>
      <c r="F552" t="s">
        <v>3509</v>
      </c>
      <c r="G552" s="4">
        <v>43.637431549072097</v>
      </c>
      <c r="H552" s="4">
        <v>39.753397415675501</v>
      </c>
      <c r="I552" s="4">
        <v>49.6725496725497</v>
      </c>
      <c r="J552" s="4">
        <v>42.394636015325702</v>
      </c>
      <c r="K552" s="4">
        <v>182591247.23370999</v>
      </c>
      <c r="L552" s="4">
        <v>4437031827.6545095</v>
      </c>
      <c r="M552" s="4">
        <v>2028504880.92857</v>
      </c>
      <c r="N552" s="3">
        <v>4.2362098645311E-2</v>
      </c>
      <c r="O552" s="5">
        <v>1.3882236480712891</v>
      </c>
      <c r="P552" s="3">
        <v>0.4571760892868042</v>
      </c>
    </row>
    <row r="553" spans="1:16" x14ac:dyDescent="0.25">
      <c r="A553" s="1">
        <v>2021</v>
      </c>
      <c r="B553" t="s">
        <v>38</v>
      </c>
      <c r="C553" t="s">
        <v>1739</v>
      </c>
      <c r="D553" t="s">
        <v>3409</v>
      </c>
      <c r="E553" t="s">
        <v>3470</v>
      </c>
      <c r="F553" t="s">
        <v>3509</v>
      </c>
      <c r="G553" s="4">
        <v>49.9291709055273</v>
      </c>
      <c r="H553" s="4">
        <v>39.115465953545403</v>
      </c>
      <c r="I553" s="4">
        <v>45.863347911842901</v>
      </c>
      <c r="J553" s="4">
        <v>73.598039215686299</v>
      </c>
      <c r="K553" s="4">
        <v>168964915.34299201</v>
      </c>
      <c r="L553" s="4">
        <v>5570256589.2826004</v>
      </c>
      <c r="M553" s="4">
        <v>2647582475.1265502</v>
      </c>
      <c r="N553" s="3">
        <v>3.2581622349376997E-2</v>
      </c>
      <c r="O553" s="5">
        <v>1.6142575740814209</v>
      </c>
      <c r="P553" s="3">
        <v>0.47530710697174072</v>
      </c>
    </row>
    <row r="554" spans="1:16" x14ac:dyDescent="0.25">
      <c r="A554" s="1">
        <v>2022</v>
      </c>
      <c r="B554" t="s">
        <v>38</v>
      </c>
      <c r="C554" t="s">
        <v>1739</v>
      </c>
      <c r="D554" t="s">
        <v>3409</v>
      </c>
      <c r="E554" t="s">
        <v>3470</v>
      </c>
      <c r="F554" t="s">
        <v>3509</v>
      </c>
      <c r="G554" s="4">
        <v>49.7268471167379</v>
      </c>
      <c r="H554" s="4">
        <v>43.788632031397697</v>
      </c>
      <c r="I554" s="4">
        <v>46.063951000742797</v>
      </c>
      <c r="J554" s="4">
        <v>64.583577712609994</v>
      </c>
      <c r="K554" s="4">
        <v>179740499.65362501</v>
      </c>
      <c r="L554" s="4">
        <v>6010697056.1252203</v>
      </c>
      <c r="M554" s="4">
        <v>3044978811.8404102</v>
      </c>
      <c r="N554" s="3">
        <v>3.2710545743654E-2</v>
      </c>
      <c r="O554" s="5">
        <v>1.3172484636306763</v>
      </c>
      <c r="P554" s="3">
        <v>0.50659328699111938</v>
      </c>
    </row>
    <row r="555" spans="1:16" x14ac:dyDescent="0.25">
      <c r="A555" s="1">
        <v>2023</v>
      </c>
      <c r="B555" t="s">
        <v>38</v>
      </c>
      <c r="C555" t="s">
        <v>1739</v>
      </c>
      <c r="D555" t="s">
        <v>3409</v>
      </c>
      <c r="E555" t="s">
        <v>3470</v>
      </c>
      <c r="F555" t="s">
        <v>3509</v>
      </c>
      <c r="G555" s="4">
        <v>46.6136981634723</v>
      </c>
      <c r="H555" s="4">
        <v>44.096647970095098</v>
      </c>
      <c r="I555" s="4">
        <v>36.273473642514702</v>
      </c>
      <c r="J555" s="4">
        <v>64.334975369458107</v>
      </c>
      <c r="K555" s="4">
        <v>297626338.09372199</v>
      </c>
      <c r="L555" s="4">
        <v>5768194400.21556</v>
      </c>
      <c r="M555" s="4">
        <v>2790093819.66049</v>
      </c>
      <c r="N555" s="3">
        <v>5.1023622047243998E-2</v>
      </c>
      <c r="O555" s="5">
        <v>1.4407212734222412</v>
      </c>
      <c r="P555" s="3">
        <v>0.48370316624641418</v>
      </c>
    </row>
    <row r="556" spans="1:16" x14ac:dyDescent="0.25">
      <c r="A556" s="1">
        <v>2024</v>
      </c>
      <c r="B556" t="s">
        <v>38</v>
      </c>
      <c r="C556" t="s">
        <v>1739</v>
      </c>
      <c r="D556" t="s">
        <v>3409</v>
      </c>
      <c r="E556" t="s">
        <v>3470</v>
      </c>
      <c r="F556" t="s">
        <v>3509</v>
      </c>
      <c r="G556" s="4">
        <v>45.497210000590499</v>
      </c>
      <c r="H556" s="4">
        <v>44.570614170177997</v>
      </c>
      <c r="I556" s="4">
        <v>33.419272036762898</v>
      </c>
      <c r="J556" s="4">
        <v>62.7737422652677</v>
      </c>
      <c r="K556" s="4">
        <v>225107382.305343</v>
      </c>
      <c r="L556" s="4">
        <v>5959261647.7860403</v>
      </c>
      <c r="M556" s="4">
        <v>3009138142.9249401</v>
      </c>
      <c r="N556" s="3">
        <v>3.8513583845112997E-2</v>
      </c>
      <c r="O556" s="5">
        <v>1.4393032789230347</v>
      </c>
      <c r="P556" s="3">
        <v>0.50495147705078125</v>
      </c>
    </row>
    <row r="557" spans="1:16" x14ac:dyDescent="0.25">
      <c r="A557" s="1">
        <v>2009</v>
      </c>
      <c r="B557" t="s">
        <v>39</v>
      </c>
      <c r="C557" t="s">
        <v>1740</v>
      </c>
      <c r="D557" t="s">
        <v>3423</v>
      </c>
      <c r="E557" t="s">
        <v>3470</v>
      </c>
      <c r="F557" t="s">
        <v>3510</v>
      </c>
      <c r="G557" s="4">
        <v>43.164186346468497</v>
      </c>
      <c r="H557" s="4">
        <v>42.616396761133601</v>
      </c>
      <c r="I557" s="4">
        <v>30.9575775001307</v>
      </c>
      <c r="J557" s="4">
        <v>63</v>
      </c>
      <c r="K557" s="4">
        <v>335763312.69249898</v>
      </c>
      <c r="L557" s="4">
        <v>3748280827.2691498</v>
      </c>
      <c r="M557" s="4">
        <v>1821515971.3568101</v>
      </c>
      <c r="N557" s="3">
        <v>8.6378737541528E-2</v>
      </c>
      <c r="O557" s="5">
        <v>1.1711260080337524</v>
      </c>
      <c r="P557" s="3">
        <v>0.48596036434173584</v>
      </c>
    </row>
    <row r="558" spans="1:16" x14ac:dyDescent="0.25">
      <c r="A558" s="1">
        <v>2010</v>
      </c>
      <c r="B558" t="s">
        <v>39</v>
      </c>
      <c r="C558" t="s">
        <v>1740</v>
      </c>
      <c r="D558" t="s">
        <v>3423</v>
      </c>
      <c r="E558" t="s">
        <v>3470</v>
      </c>
      <c r="F558" t="s">
        <v>3510</v>
      </c>
      <c r="G558" s="4">
        <v>47.462133987829198</v>
      </c>
      <c r="H558" s="4">
        <v>53.837427461931199</v>
      </c>
      <c r="I558" s="4">
        <v>35.246749408983398</v>
      </c>
      <c r="J558" s="4">
        <v>58.3116883116883</v>
      </c>
      <c r="K558" s="4">
        <v>342250088.98502302</v>
      </c>
      <c r="L558" s="4">
        <v>3877693508.2003102</v>
      </c>
      <c r="M558" s="4">
        <v>1808449470.1968601</v>
      </c>
      <c r="N558" s="3">
        <v>8.7183958151700006E-2</v>
      </c>
      <c r="O558" s="5">
        <v>1.3074198961257935</v>
      </c>
      <c r="P558" s="3">
        <v>0.46637246012687683</v>
      </c>
    </row>
    <row r="559" spans="1:16" x14ac:dyDescent="0.25">
      <c r="A559" s="1">
        <v>2011</v>
      </c>
      <c r="B559" t="s">
        <v>39</v>
      </c>
      <c r="C559" t="s">
        <v>1740</v>
      </c>
      <c r="D559" t="s">
        <v>3423</v>
      </c>
      <c r="E559" t="s">
        <v>3470</v>
      </c>
      <c r="F559" t="s">
        <v>3510</v>
      </c>
      <c r="G559" s="4">
        <v>47.808621966734002</v>
      </c>
      <c r="H559" s="4">
        <v>52.351051995451797</v>
      </c>
      <c r="I559" s="4">
        <v>39.508231874389402</v>
      </c>
      <c r="J559" s="4">
        <v>54.907407407407398</v>
      </c>
      <c r="K559" s="4">
        <v>453516619.26989597</v>
      </c>
      <c r="L559" s="4">
        <v>6211602397.7514896</v>
      </c>
      <c r="M559" s="4">
        <v>3143939707.9916801</v>
      </c>
      <c r="N559" s="3">
        <v>8.3149654176483997E-2</v>
      </c>
      <c r="O559" s="5">
        <v>1.2868798971176147</v>
      </c>
      <c r="P559" s="3">
        <v>0.50613987445831299</v>
      </c>
    </row>
    <row r="560" spans="1:16" x14ac:dyDescent="0.25">
      <c r="A560" s="1">
        <v>2012</v>
      </c>
      <c r="B560" t="s">
        <v>39</v>
      </c>
      <c r="C560" t="s">
        <v>1740</v>
      </c>
      <c r="D560" t="s">
        <v>3423</v>
      </c>
      <c r="E560" t="s">
        <v>3470</v>
      </c>
      <c r="F560" t="s">
        <v>3510</v>
      </c>
      <c r="G560" s="4">
        <v>47.3105013311745</v>
      </c>
      <c r="H560" s="4">
        <v>53.137377527621403</v>
      </c>
      <c r="I560" s="4">
        <v>32.011687653784897</v>
      </c>
      <c r="J560" s="4">
        <v>63.703703703703702</v>
      </c>
      <c r="K560" s="4">
        <v>421967956.05768198</v>
      </c>
      <c r="L560" s="4">
        <v>5988421903.9001999</v>
      </c>
      <c r="M560" s="4">
        <v>3224411686.9910598</v>
      </c>
      <c r="N560" s="3">
        <v>7.0402778705496993E-2</v>
      </c>
      <c r="O560" s="5">
        <v>1.0743987560272217</v>
      </c>
      <c r="P560" s="3">
        <v>0.53844094276428223</v>
      </c>
    </row>
    <row r="561" spans="1:16" x14ac:dyDescent="0.25">
      <c r="A561" s="1">
        <v>2013</v>
      </c>
      <c r="B561" t="s">
        <v>39</v>
      </c>
      <c r="C561" t="s">
        <v>1740</v>
      </c>
      <c r="D561" t="s">
        <v>3423</v>
      </c>
      <c r="E561" t="s">
        <v>3470</v>
      </c>
      <c r="F561" t="s">
        <v>3510</v>
      </c>
      <c r="G561" s="4">
        <v>41.850404272909799</v>
      </c>
      <c r="H561" s="4">
        <v>53.510239760239799</v>
      </c>
      <c r="I561" s="4">
        <v>27.863286555002301</v>
      </c>
      <c r="J561" s="4">
        <v>48.605769230769198</v>
      </c>
      <c r="K561" s="4">
        <v>422659503.64601898</v>
      </c>
      <c r="L561" s="4">
        <v>5515474292.0840397</v>
      </c>
      <c r="M561" s="4">
        <v>2764317010.1097698</v>
      </c>
      <c r="N561" s="3">
        <v>7.4774034511093004E-2</v>
      </c>
      <c r="O561" s="5">
        <v>1.3129533529281616</v>
      </c>
      <c r="P561" s="3">
        <v>0.50119298696517944</v>
      </c>
    </row>
    <row r="562" spans="1:16" x14ac:dyDescent="0.25">
      <c r="A562" s="1">
        <v>2014</v>
      </c>
      <c r="B562" t="s">
        <v>39</v>
      </c>
      <c r="C562" t="s">
        <v>1740</v>
      </c>
      <c r="D562" t="s">
        <v>3423</v>
      </c>
      <c r="E562" t="s">
        <v>3470</v>
      </c>
      <c r="F562" t="s">
        <v>3510</v>
      </c>
      <c r="G562" s="4">
        <v>48.617099456061503</v>
      </c>
      <c r="H562" s="4">
        <v>50.209415907090303</v>
      </c>
      <c r="I562" s="4">
        <v>31.373480243161101</v>
      </c>
      <c r="J562" s="4">
        <v>73.562091503267993</v>
      </c>
      <c r="K562" s="4">
        <v>538495889.04357898</v>
      </c>
      <c r="L562" s="4">
        <v>6077560920.0837097</v>
      </c>
      <c r="M562" s="4">
        <v>3053227910.7235098</v>
      </c>
      <c r="N562" s="3">
        <v>8.7444902602018995E-2</v>
      </c>
      <c r="O562" s="5">
        <v>1.3754502534866333</v>
      </c>
      <c r="P562" s="3">
        <v>0.50237715244293213</v>
      </c>
    </row>
    <row r="563" spans="1:16" x14ac:dyDescent="0.25">
      <c r="A563" s="1">
        <v>2015</v>
      </c>
      <c r="B563" t="s">
        <v>39</v>
      </c>
      <c r="C563" t="s">
        <v>1740</v>
      </c>
      <c r="D563" t="s">
        <v>3423</v>
      </c>
      <c r="E563" t="s">
        <v>3470</v>
      </c>
      <c r="F563" t="s">
        <v>3510</v>
      </c>
      <c r="G563" s="4">
        <v>41.9394467324367</v>
      </c>
      <c r="H563" s="4">
        <v>38.405856027313497</v>
      </c>
      <c r="I563" s="4">
        <v>25.231860338243301</v>
      </c>
      <c r="J563" s="4">
        <v>72.7083333333333</v>
      </c>
      <c r="K563" s="4">
        <v>417892281.16441798</v>
      </c>
      <c r="L563" s="4">
        <v>5072184467.6606798</v>
      </c>
      <c r="M563" s="4">
        <v>2563478378.4697599</v>
      </c>
      <c r="N563" s="3">
        <v>8.5583714167013006E-2</v>
      </c>
      <c r="O563" s="5">
        <v>1.2510010004043579</v>
      </c>
      <c r="P563" s="3">
        <v>0.50539928674697876</v>
      </c>
    </row>
    <row r="564" spans="1:16" x14ac:dyDescent="0.25">
      <c r="A564" s="1">
        <v>2016</v>
      </c>
      <c r="B564" t="s">
        <v>39</v>
      </c>
      <c r="C564" t="s">
        <v>1740</v>
      </c>
      <c r="D564" t="s">
        <v>3423</v>
      </c>
      <c r="E564" t="s">
        <v>3470</v>
      </c>
      <c r="F564" t="s">
        <v>3510</v>
      </c>
      <c r="G564" s="4">
        <v>47.4980437189597</v>
      </c>
      <c r="H564" s="4">
        <v>43.439719861784603</v>
      </c>
      <c r="I564" s="4">
        <v>28.835464977289</v>
      </c>
      <c r="J564" s="4">
        <v>82.011904761904802</v>
      </c>
      <c r="K564" s="4">
        <v>472007529.30439502</v>
      </c>
      <c r="L564" s="4">
        <v>5181387787.6964302</v>
      </c>
      <c r="M564" s="4">
        <v>2534010210.1930799</v>
      </c>
      <c r="N564" s="3">
        <v>8.9653304442036993E-2</v>
      </c>
      <c r="O564" s="5">
        <v>1.3066823482513428</v>
      </c>
      <c r="P564" s="3">
        <v>0.48906013369560242</v>
      </c>
    </row>
    <row r="565" spans="1:16" x14ac:dyDescent="0.25">
      <c r="A565" s="1">
        <v>2017</v>
      </c>
      <c r="B565" t="s">
        <v>39</v>
      </c>
      <c r="C565" t="s">
        <v>1740</v>
      </c>
      <c r="D565" t="s">
        <v>3423</v>
      </c>
      <c r="E565" t="s">
        <v>3470</v>
      </c>
      <c r="F565" t="s">
        <v>3510</v>
      </c>
      <c r="G565" s="4">
        <v>49.117369026178899</v>
      </c>
      <c r="H565" s="4">
        <v>47.370684870684897</v>
      </c>
      <c r="I565" s="4">
        <v>30.571746660069302</v>
      </c>
      <c r="J565" s="4">
        <v>80.442866801893203</v>
      </c>
      <c r="K565" s="4">
        <v>366601167.25811702</v>
      </c>
      <c r="L565" s="4">
        <v>5625861512.7430601</v>
      </c>
      <c r="M565" s="4">
        <v>3000997155.1749401</v>
      </c>
      <c r="N565" s="3">
        <v>6.6934404283801999E-2</v>
      </c>
      <c r="O565" s="5">
        <v>1.2581011056900024</v>
      </c>
      <c r="P565" s="3">
        <v>0.53342890739440918</v>
      </c>
    </row>
    <row r="566" spans="1:16" x14ac:dyDescent="0.25">
      <c r="A566" s="1">
        <v>2018</v>
      </c>
      <c r="B566" t="s">
        <v>39</v>
      </c>
      <c r="C566" t="s">
        <v>1740</v>
      </c>
      <c r="D566" t="s">
        <v>3423</v>
      </c>
      <c r="E566" t="s">
        <v>3470</v>
      </c>
      <c r="F566" t="s">
        <v>3510</v>
      </c>
      <c r="G566" s="4">
        <v>47.994293889238598</v>
      </c>
      <c r="H566" s="4">
        <v>53.774577912508903</v>
      </c>
      <c r="I566" s="4">
        <v>27.684341177073399</v>
      </c>
      <c r="J566" s="4">
        <v>72.298850574712702</v>
      </c>
      <c r="K566" s="4">
        <v>-34496286.576209702</v>
      </c>
      <c r="L566" s="4">
        <v>5779818995.9551401</v>
      </c>
      <c r="M566" s="4">
        <v>2978179407.74611</v>
      </c>
      <c r="N566" s="3">
        <v>-6.2893081761009996E-3</v>
      </c>
      <c r="O566" s="5">
        <v>1.2093347311019897</v>
      </c>
      <c r="P566" s="3">
        <v>0.51527208089828491</v>
      </c>
    </row>
    <row r="567" spans="1:16" x14ac:dyDescent="0.25">
      <c r="A567" s="1">
        <v>2019</v>
      </c>
      <c r="B567" t="s">
        <v>39</v>
      </c>
      <c r="C567" t="s">
        <v>1740</v>
      </c>
      <c r="D567" t="s">
        <v>3423</v>
      </c>
      <c r="E567" t="s">
        <v>3470</v>
      </c>
      <c r="F567" t="s">
        <v>3510</v>
      </c>
      <c r="G567" s="4">
        <v>55.595997960131697</v>
      </c>
      <c r="H567" s="4">
        <v>55.538701430477701</v>
      </c>
      <c r="I567" s="4">
        <v>44.718535212348897</v>
      </c>
      <c r="J567" s="4">
        <v>72.711841753541805</v>
      </c>
      <c r="K567" s="4">
        <v>359359466.93892902</v>
      </c>
      <c r="L567" s="4">
        <v>5178806523.5497999</v>
      </c>
      <c r="M567" s="4">
        <v>2375802681.4261498</v>
      </c>
      <c r="N567" s="3">
        <v>6.5825899723161996E-2</v>
      </c>
      <c r="O567" s="5">
        <v>0.9955558180809021</v>
      </c>
      <c r="P567" s="3">
        <v>0.45875486731529236</v>
      </c>
    </row>
    <row r="568" spans="1:16" x14ac:dyDescent="0.25">
      <c r="A568" s="1">
        <v>2020</v>
      </c>
      <c r="B568" t="s">
        <v>39</v>
      </c>
      <c r="C568" t="s">
        <v>1740</v>
      </c>
      <c r="D568" t="s">
        <v>3423</v>
      </c>
      <c r="E568" t="s">
        <v>3470</v>
      </c>
      <c r="F568" t="s">
        <v>3510</v>
      </c>
      <c r="G568" s="4">
        <v>50.339969555322398</v>
      </c>
      <c r="H568" s="4">
        <v>55.361357100037203</v>
      </c>
      <c r="I568" s="4">
        <v>45.118583544115502</v>
      </c>
      <c r="J568" s="4">
        <v>51.992337164751</v>
      </c>
      <c r="K568" s="4">
        <v>98715409.281829298</v>
      </c>
      <c r="L568" s="4">
        <v>5663554658.0123997</v>
      </c>
      <c r="M568" s="4">
        <v>3382777064.47471</v>
      </c>
      <c r="N568" s="3">
        <v>1.8558951965066E-2</v>
      </c>
      <c r="O568" s="5">
        <v>0.94471979141235352</v>
      </c>
      <c r="P568" s="3">
        <v>0.59728866815567017</v>
      </c>
    </row>
    <row r="569" spans="1:16" x14ac:dyDescent="0.25">
      <c r="A569" s="1">
        <v>2021</v>
      </c>
      <c r="B569" t="s">
        <v>39</v>
      </c>
      <c r="C569" t="s">
        <v>1740</v>
      </c>
      <c r="D569" t="s">
        <v>3423</v>
      </c>
      <c r="E569" t="s">
        <v>3470</v>
      </c>
      <c r="F569" t="s">
        <v>3510</v>
      </c>
      <c r="G569" s="4">
        <v>60.217482937167901</v>
      </c>
      <c r="H569" s="4">
        <v>59.019368436132503</v>
      </c>
      <c r="I569" s="4">
        <v>65.386777320324498</v>
      </c>
      <c r="J569" s="4">
        <v>53.676470588235297</v>
      </c>
      <c r="K569" s="4">
        <v>453831384.18572199</v>
      </c>
      <c r="L569" s="4">
        <v>5567463780.7645302</v>
      </c>
      <c r="M569" s="4">
        <v>2959678827.0204201</v>
      </c>
      <c r="N569" s="3">
        <v>7.7602674307545E-2</v>
      </c>
      <c r="O569" s="5">
        <v>1.3060027360916138</v>
      </c>
      <c r="P569" s="3">
        <v>0.53160268068313599</v>
      </c>
    </row>
    <row r="570" spans="1:16" x14ac:dyDescent="0.25">
      <c r="A570" s="1">
        <v>2022</v>
      </c>
      <c r="B570" t="s">
        <v>39</v>
      </c>
      <c r="C570" t="s">
        <v>1740</v>
      </c>
      <c r="D570" t="s">
        <v>3423</v>
      </c>
      <c r="E570" t="s">
        <v>3470</v>
      </c>
      <c r="F570" t="s">
        <v>3510</v>
      </c>
      <c r="G570" s="4">
        <v>58.590417072665801</v>
      </c>
      <c r="H570" s="4">
        <v>55.2038213421432</v>
      </c>
      <c r="I570" s="4">
        <v>63.7547212639425</v>
      </c>
      <c r="J570" s="4">
        <v>54.902248289345003</v>
      </c>
      <c r="K570" s="4">
        <v>451223546.00545502</v>
      </c>
      <c r="L570" s="4">
        <v>5255537317.9971399</v>
      </c>
      <c r="M570" s="4">
        <v>2905804744.40027</v>
      </c>
      <c r="N570" s="3">
        <v>8.8197621225983999E-2</v>
      </c>
      <c r="O570" s="5">
        <v>1.0215582847595215</v>
      </c>
      <c r="P570" s="3">
        <v>0.55290347337722778</v>
      </c>
    </row>
    <row r="571" spans="1:16" x14ac:dyDescent="0.25">
      <c r="A571" s="1">
        <v>2023</v>
      </c>
      <c r="B571" t="s">
        <v>39</v>
      </c>
      <c r="C571" t="s">
        <v>1740</v>
      </c>
      <c r="D571" t="s">
        <v>3423</v>
      </c>
      <c r="E571" t="s">
        <v>3470</v>
      </c>
      <c r="F571" t="s">
        <v>3510</v>
      </c>
      <c r="G571" s="4">
        <v>66.650600952812994</v>
      </c>
      <c r="H571" s="4">
        <v>58.4645075563879</v>
      </c>
      <c r="I571" s="4">
        <v>69.654049822593194</v>
      </c>
      <c r="J571" s="4">
        <v>72.587119138843306</v>
      </c>
      <c r="K571" s="4">
        <v>454400705.484653</v>
      </c>
      <c r="L571" s="4">
        <v>5561203243.2697296</v>
      </c>
      <c r="M571" s="4">
        <v>3309408911.6429501</v>
      </c>
      <c r="N571" s="3">
        <v>8.4790309678894005E-2</v>
      </c>
      <c r="O571" s="5">
        <v>1.0624488592147827</v>
      </c>
      <c r="P571" s="3">
        <v>0.5950886607170105</v>
      </c>
    </row>
    <row r="572" spans="1:16" x14ac:dyDescent="0.25">
      <c r="A572" s="1">
        <v>2019</v>
      </c>
      <c r="B572" t="s">
        <v>40</v>
      </c>
      <c r="C572" t="s">
        <v>1741</v>
      </c>
      <c r="D572" t="s">
        <v>3418</v>
      </c>
      <c r="E572" t="s">
        <v>3469</v>
      </c>
      <c r="F572" t="s">
        <v>3511</v>
      </c>
      <c r="G572" s="4">
        <v>14.6924924420524</v>
      </c>
      <c r="H572" s="4">
        <v>10.6765724779832</v>
      </c>
      <c r="I572" s="4">
        <v>11.611897315062899</v>
      </c>
      <c r="J572" s="4">
        <v>24.7394540942928</v>
      </c>
      <c r="K572" s="4">
        <v>266282204.282204</v>
      </c>
      <c r="L572" s="4">
        <v>3140828360.8283601</v>
      </c>
      <c r="M572" s="4">
        <v>1742737802.7377999</v>
      </c>
      <c r="N572" s="3">
        <v>0.111591374209975</v>
      </c>
      <c r="O572" s="5">
        <v>1.7782667875289917</v>
      </c>
      <c r="P572" s="3">
        <v>0.55486565828323364</v>
      </c>
    </row>
    <row r="573" spans="1:16" x14ac:dyDescent="0.25">
      <c r="A573" s="1">
        <v>2020</v>
      </c>
      <c r="B573" t="s">
        <v>40</v>
      </c>
      <c r="C573" t="s">
        <v>1741</v>
      </c>
      <c r="D573" t="s">
        <v>3418</v>
      </c>
      <c r="E573" t="s">
        <v>3469</v>
      </c>
      <c r="F573" t="s">
        <v>3511</v>
      </c>
      <c r="G573" s="4">
        <v>16.011533150564699</v>
      </c>
      <c r="H573" s="4">
        <v>14.1599193611623</v>
      </c>
      <c r="I573" s="4">
        <v>11.270644249367701</v>
      </c>
      <c r="J573" s="4">
        <v>25.846023688663301</v>
      </c>
      <c r="K573" s="4">
        <v>284721091.06469899</v>
      </c>
      <c r="L573" s="4">
        <v>4378535538.2852697</v>
      </c>
      <c r="M573" s="4">
        <v>2480570241.43119</v>
      </c>
      <c r="N573" s="3">
        <v>7.6265703580007005E-2</v>
      </c>
      <c r="O573" s="5">
        <v>1.502327561378479</v>
      </c>
      <c r="P573" s="3">
        <v>0.56652963161468506</v>
      </c>
    </row>
    <row r="574" spans="1:16" x14ac:dyDescent="0.25">
      <c r="A574" s="1">
        <v>2021</v>
      </c>
      <c r="B574" t="s">
        <v>40</v>
      </c>
      <c r="C574" t="s">
        <v>1741</v>
      </c>
      <c r="D574" t="s">
        <v>3418</v>
      </c>
      <c r="E574" t="s">
        <v>3469</v>
      </c>
      <c r="F574" t="s">
        <v>3511</v>
      </c>
      <c r="G574" s="4">
        <v>22.1619864151405</v>
      </c>
      <c r="H574" s="4">
        <v>19.441835674503601</v>
      </c>
      <c r="I574" s="4">
        <v>18.937449024358202</v>
      </c>
      <c r="J574" s="4">
        <v>30.749957623527401</v>
      </c>
      <c r="K574" s="4">
        <v>363457775.04517502</v>
      </c>
      <c r="L574" s="4">
        <v>4587324640.6586199</v>
      </c>
      <c r="M574" s="4">
        <v>2421822162.5715098</v>
      </c>
      <c r="N574" s="3">
        <v>7.7795183644554997E-2</v>
      </c>
      <c r="O574" s="5">
        <v>3.0208299160003662</v>
      </c>
      <c r="P574" s="3">
        <v>0.52793782949447632</v>
      </c>
    </row>
    <row r="575" spans="1:16" x14ac:dyDescent="0.25">
      <c r="A575" s="1">
        <v>2022</v>
      </c>
      <c r="B575" t="s">
        <v>40</v>
      </c>
      <c r="C575" t="s">
        <v>1741</v>
      </c>
      <c r="D575" t="s">
        <v>3418</v>
      </c>
      <c r="E575" t="s">
        <v>3469</v>
      </c>
      <c r="F575" t="s">
        <v>3511</v>
      </c>
      <c r="G575" s="4">
        <v>33.290874387803797</v>
      </c>
      <c r="H575" s="4">
        <v>28.8626581604445</v>
      </c>
      <c r="I575" s="4">
        <v>33.862365523498802</v>
      </c>
      <c r="J575" s="4">
        <v>38.152219370782198</v>
      </c>
      <c r="K575" s="4">
        <v>393496518.45666498</v>
      </c>
      <c r="L575" s="4">
        <v>4559872193.8898697</v>
      </c>
      <c r="M575" s="4">
        <v>2268147846.54986</v>
      </c>
      <c r="N575" s="3">
        <v>8.9614960910030003E-2</v>
      </c>
      <c r="O575" s="5">
        <v>1.8446054458618164</v>
      </c>
      <c r="P575" s="3">
        <v>0.49741479754447937</v>
      </c>
    </row>
    <row r="576" spans="1:16" x14ac:dyDescent="0.25">
      <c r="A576" s="1">
        <v>2023</v>
      </c>
      <c r="B576" t="s">
        <v>40</v>
      </c>
      <c r="C576" t="s">
        <v>1741</v>
      </c>
      <c r="D576" t="s">
        <v>3418</v>
      </c>
      <c r="E576" t="s">
        <v>3469</v>
      </c>
      <c r="F576" t="s">
        <v>3511</v>
      </c>
      <c r="G576" s="4">
        <v>31.525052029573299</v>
      </c>
      <c r="H576" s="4">
        <v>23.5666656072639</v>
      </c>
      <c r="I576" s="4">
        <v>29.530215540004999</v>
      </c>
      <c r="J576" s="4">
        <v>44.9961982122325</v>
      </c>
      <c r="K576" s="4">
        <v>453376662.333767</v>
      </c>
      <c r="L576" s="4">
        <v>4615729093.7572899</v>
      </c>
      <c r="M576" s="4">
        <v>2199021431.1902099</v>
      </c>
      <c r="N576" s="3">
        <v>0.100523209669624</v>
      </c>
      <c r="O576" s="5">
        <v>2.2088613510131836</v>
      </c>
      <c r="P576" s="3">
        <v>0.47641909122467041</v>
      </c>
    </row>
    <row r="577" spans="1:16" x14ac:dyDescent="0.25">
      <c r="A577" s="1">
        <v>2024</v>
      </c>
      <c r="B577" t="s">
        <v>40</v>
      </c>
      <c r="C577" t="s">
        <v>1741</v>
      </c>
      <c r="D577" t="s">
        <v>3418</v>
      </c>
      <c r="E577" t="s">
        <v>3469</v>
      </c>
      <c r="F577" t="s">
        <v>3511</v>
      </c>
      <c r="G577" s="4">
        <v>32.485382853937203</v>
      </c>
      <c r="H577" s="4">
        <v>26.991248121062299</v>
      </c>
      <c r="I577" s="4">
        <v>28.8773370181088</v>
      </c>
      <c r="J577" s="4">
        <v>45.280363149472599</v>
      </c>
      <c r="K577" s="4">
        <v>449895661.79755098</v>
      </c>
      <c r="L577" s="4">
        <v>4730133406.2256203</v>
      </c>
      <c r="M577" s="4">
        <v>2140583893.91505</v>
      </c>
      <c r="N577" s="3">
        <v>9.6269996301488997E-2</v>
      </c>
      <c r="O577" s="5">
        <v>2.7442574501037598</v>
      </c>
      <c r="P577" s="3">
        <v>0.45254197716712952</v>
      </c>
    </row>
    <row r="578" spans="1:16" x14ac:dyDescent="0.25">
      <c r="A578" s="1">
        <v>2009</v>
      </c>
      <c r="B578" t="s">
        <v>41</v>
      </c>
      <c r="C578" t="s">
        <v>1742</v>
      </c>
      <c r="D578" t="s">
        <v>3406</v>
      </c>
      <c r="E578" t="s">
        <v>3469</v>
      </c>
      <c r="F578" t="s">
        <v>3512</v>
      </c>
      <c r="G578" s="4">
        <v>16.539348468790099</v>
      </c>
      <c r="H578" s="4">
        <v>17.205128205128201</v>
      </c>
      <c r="I578" s="4">
        <v>24.6894409937888</v>
      </c>
      <c r="J578" s="4">
        <v>7.63113367174281</v>
      </c>
      <c r="K578" s="4">
        <v>184927768.33572999</v>
      </c>
      <c r="L578" s="4">
        <v>1623395215.0607901</v>
      </c>
      <c r="M578" s="4">
        <v>1312796607.3996601</v>
      </c>
      <c r="N578" s="3">
        <v>0.11779045953591</v>
      </c>
      <c r="P578" s="3">
        <v>0.8086734414100647</v>
      </c>
    </row>
    <row r="579" spans="1:16" x14ac:dyDescent="0.25">
      <c r="A579" s="1">
        <v>2010</v>
      </c>
      <c r="B579" t="s">
        <v>41</v>
      </c>
      <c r="C579" t="s">
        <v>1742</v>
      </c>
      <c r="D579" t="s">
        <v>3406</v>
      </c>
      <c r="E579" t="s">
        <v>3469</v>
      </c>
      <c r="F579" t="s">
        <v>3512</v>
      </c>
      <c r="G579" s="4">
        <v>24.053247228250001</v>
      </c>
      <c r="H579" s="4">
        <v>17.631605794735801</v>
      </c>
      <c r="I579" s="4">
        <v>32.053654024051802</v>
      </c>
      <c r="J579" s="4">
        <v>21.4404761904762</v>
      </c>
      <c r="K579" s="4">
        <v>244356756.07264599</v>
      </c>
      <c r="L579" s="4">
        <v>1766345745.3059599</v>
      </c>
      <c r="M579" s="4">
        <v>991216698.75880301</v>
      </c>
      <c r="N579" s="3">
        <v>0.13718663482791099</v>
      </c>
      <c r="O579" s="5">
        <v>1.5879464149475098</v>
      </c>
      <c r="P579" s="3">
        <v>0.56116801500320435</v>
      </c>
    </row>
    <row r="580" spans="1:16" x14ac:dyDescent="0.25">
      <c r="A580" s="1">
        <v>2011</v>
      </c>
      <c r="B580" t="s">
        <v>41</v>
      </c>
      <c r="C580" t="s">
        <v>1742</v>
      </c>
      <c r="D580" t="s">
        <v>3406</v>
      </c>
      <c r="E580" t="s">
        <v>3469</v>
      </c>
      <c r="F580" t="s">
        <v>3512</v>
      </c>
      <c r="G580" s="4">
        <v>57.4709912317361</v>
      </c>
      <c r="H580" s="4">
        <v>36.637717121588103</v>
      </c>
      <c r="I580" s="4">
        <v>65.813248669032802</v>
      </c>
      <c r="J580" s="4">
        <v>66.998854524627802</v>
      </c>
      <c r="K580" s="4">
        <v>284517844.58509099</v>
      </c>
      <c r="L580" s="4">
        <v>2169185126.5822802</v>
      </c>
      <c r="M580" s="4">
        <v>1222751845.99156</v>
      </c>
      <c r="N580" s="3">
        <v>0.13183857826512199</v>
      </c>
      <c r="O580" s="5">
        <v>1.2458192110061646</v>
      </c>
      <c r="P580" s="3">
        <v>0.56369179487228394</v>
      </c>
    </row>
    <row r="581" spans="1:16" x14ac:dyDescent="0.25">
      <c r="A581" s="1">
        <v>2012</v>
      </c>
      <c r="B581" t="s">
        <v>41</v>
      </c>
      <c r="C581" t="s">
        <v>1742</v>
      </c>
      <c r="D581" t="s">
        <v>3406</v>
      </c>
      <c r="E581" t="s">
        <v>3469</v>
      </c>
      <c r="F581" t="s">
        <v>3512</v>
      </c>
      <c r="G581" s="4">
        <v>55.267486644294699</v>
      </c>
      <c r="H581" s="4">
        <v>39.884737678855302</v>
      </c>
      <c r="I581" s="4">
        <v>61.744610887833403</v>
      </c>
      <c r="J581" s="4">
        <v>61.978142076502799</v>
      </c>
      <c r="K581" s="4">
        <v>265304582.09721899</v>
      </c>
      <c r="L581" s="4">
        <v>2010832031.7004399</v>
      </c>
      <c r="M581" s="4">
        <v>1090764521.50577</v>
      </c>
      <c r="N581" s="3">
        <v>0.130041556139325</v>
      </c>
      <c r="O581" s="5">
        <v>1.0716346502304077</v>
      </c>
      <c r="P581" s="3">
        <v>0.54244434833526611</v>
      </c>
    </row>
    <row r="582" spans="1:16" x14ac:dyDescent="0.25">
      <c r="A582" s="1">
        <v>2013</v>
      </c>
      <c r="B582" t="s">
        <v>41</v>
      </c>
      <c r="C582" t="s">
        <v>1742</v>
      </c>
      <c r="D582" t="s">
        <v>3406</v>
      </c>
      <c r="E582" t="s">
        <v>3469</v>
      </c>
      <c r="F582" t="s">
        <v>3512</v>
      </c>
      <c r="G582" s="4">
        <v>62.543988902479803</v>
      </c>
      <c r="H582" s="4">
        <v>45.281179762396199</v>
      </c>
      <c r="I582" s="4">
        <v>65.061368837112497</v>
      </c>
      <c r="J582" s="4">
        <v>74.931768446261202</v>
      </c>
      <c r="K582" s="4">
        <v>198906633.337962</v>
      </c>
      <c r="L582" s="4">
        <v>1795773735.12938</v>
      </c>
      <c r="M582" s="4">
        <v>957332777.85492802</v>
      </c>
      <c r="O582" s="5">
        <v>1.3334112167358398</v>
      </c>
      <c r="P582" s="3">
        <v>0.53310322761535645</v>
      </c>
    </row>
    <row r="583" spans="1:16" x14ac:dyDescent="0.25">
      <c r="A583" s="1">
        <v>2014</v>
      </c>
      <c r="B583" t="s">
        <v>41</v>
      </c>
      <c r="C583" t="s">
        <v>1742</v>
      </c>
      <c r="D583" t="s">
        <v>3406</v>
      </c>
      <c r="E583" t="s">
        <v>3469</v>
      </c>
      <c r="F583" t="s">
        <v>3512</v>
      </c>
      <c r="G583" s="4">
        <v>68.383885042435907</v>
      </c>
      <c r="H583" s="4">
        <v>56.666751178946299</v>
      </c>
      <c r="I583" s="4">
        <v>63.914292853573201</v>
      </c>
      <c r="J583" s="4">
        <v>83.107650850519803</v>
      </c>
      <c r="K583" s="4">
        <v>150573913.696906</v>
      </c>
      <c r="L583" s="4">
        <v>1815355713.77581</v>
      </c>
      <c r="M583" s="4">
        <v>976170840.29982495</v>
      </c>
      <c r="N583" s="3">
        <v>8.2793762681190999E-2</v>
      </c>
      <c r="O583" s="5">
        <v>1.2165510654449463</v>
      </c>
      <c r="P583" s="3">
        <v>0.53772979974746704</v>
      </c>
    </row>
    <row r="584" spans="1:16" x14ac:dyDescent="0.25">
      <c r="A584" s="1">
        <v>2015</v>
      </c>
      <c r="B584" t="s">
        <v>41</v>
      </c>
      <c r="C584" t="s">
        <v>1742</v>
      </c>
      <c r="D584" t="s">
        <v>3406</v>
      </c>
      <c r="E584" t="s">
        <v>3469</v>
      </c>
      <c r="F584" t="s">
        <v>3512</v>
      </c>
      <c r="G584" s="4">
        <v>72.522194887152395</v>
      </c>
      <c r="H584" s="4">
        <v>63.031135531135597</v>
      </c>
      <c r="I584" s="4">
        <v>69.443887887085594</v>
      </c>
      <c r="J584" s="4">
        <v>83.894493484657403</v>
      </c>
      <c r="K584" s="4">
        <v>97155711.508921593</v>
      </c>
      <c r="L584" s="4">
        <v>1373403318.21524</v>
      </c>
      <c r="M584" s="4">
        <v>745129328.85857201</v>
      </c>
      <c r="N584" s="3">
        <v>6.9886667720984993E-2</v>
      </c>
      <c r="O584" s="5">
        <v>0.91043221950531006</v>
      </c>
      <c r="P584" s="3">
        <v>0.54254227876663208</v>
      </c>
    </row>
    <row r="585" spans="1:16" x14ac:dyDescent="0.25">
      <c r="A585" s="1">
        <v>2016</v>
      </c>
      <c r="B585" t="s">
        <v>41</v>
      </c>
      <c r="C585" t="s">
        <v>1742</v>
      </c>
      <c r="D585" t="s">
        <v>3406</v>
      </c>
      <c r="E585" t="s">
        <v>3469</v>
      </c>
      <c r="F585" t="s">
        <v>3512</v>
      </c>
      <c r="G585" s="4">
        <v>75.122335760416703</v>
      </c>
      <c r="H585" s="4">
        <v>63.707264957264996</v>
      </c>
      <c r="I585" s="4">
        <v>68.880921479558694</v>
      </c>
      <c r="J585" s="4">
        <v>91.395509499136494</v>
      </c>
      <c r="K585" s="4">
        <v>86663223.611258805</v>
      </c>
      <c r="L585" s="4">
        <v>1485836890.31337</v>
      </c>
      <c r="M585" s="4">
        <v>644492124.01075399</v>
      </c>
      <c r="N585" s="3">
        <v>5.9385514547644999E-2</v>
      </c>
      <c r="O585" s="5">
        <v>0.9941943883895874</v>
      </c>
      <c r="P585" s="3">
        <v>0.43375697731971741</v>
      </c>
    </row>
    <row r="586" spans="1:16" x14ac:dyDescent="0.25">
      <c r="A586" s="1">
        <v>2017</v>
      </c>
      <c r="B586" t="s">
        <v>41</v>
      </c>
      <c r="C586" t="s">
        <v>1742</v>
      </c>
      <c r="D586" t="s">
        <v>3406</v>
      </c>
      <c r="E586" t="s">
        <v>3469</v>
      </c>
      <c r="F586" t="s">
        <v>3512</v>
      </c>
      <c r="G586" s="4">
        <v>78.173657658806405</v>
      </c>
      <c r="H586" s="4">
        <v>70.305429864253398</v>
      </c>
      <c r="I586" s="4">
        <v>72.443908393396896</v>
      </c>
      <c r="J586" s="4">
        <v>90.849865440948804</v>
      </c>
      <c r="K586" s="4">
        <v>87179261.933093205</v>
      </c>
      <c r="L586" s="4">
        <v>1500194858.6077199</v>
      </c>
      <c r="M586" s="4">
        <v>643401560.46606302</v>
      </c>
      <c r="N586" s="3">
        <v>5.6932814689202998E-2</v>
      </c>
      <c r="O586" s="5">
        <v>0.76333093643188477</v>
      </c>
      <c r="P586" s="3">
        <v>0.42887866497039795</v>
      </c>
    </row>
    <row r="587" spans="1:16" x14ac:dyDescent="0.25">
      <c r="A587" s="1">
        <v>2018</v>
      </c>
      <c r="B587" t="s">
        <v>41</v>
      </c>
      <c r="C587" t="s">
        <v>1742</v>
      </c>
      <c r="D587" t="s">
        <v>3406</v>
      </c>
      <c r="E587" t="s">
        <v>3469</v>
      </c>
      <c r="F587" t="s">
        <v>3512</v>
      </c>
      <c r="G587" s="4">
        <v>65.911494572678805</v>
      </c>
      <c r="H587" s="4">
        <v>49.192994505494497</v>
      </c>
      <c r="I587" s="4">
        <v>71.057200292397695</v>
      </c>
      <c r="J587" s="4">
        <v>75.140806561859193</v>
      </c>
      <c r="K587" s="4">
        <v>41016021.016020998</v>
      </c>
      <c r="L587" s="4">
        <v>1001219521.21952</v>
      </c>
      <c r="M587" s="4">
        <v>569067229.06722903</v>
      </c>
      <c r="N587" s="3">
        <v>3.4303906481363E-2</v>
      </c>
      <c r="O587" s="5">
        <v>0.84759718179702759</v>
      </c>
      <c r="P587" s="3">
        <v>0.56837409734725952</v>
      </c>
    </row>
    <row r="588" spans="1:16" x14ac:dyDescent="0.25">
      <c r="A588" s="1">
        <v>2019</v>
      </c>
      <c r="B588" t="s">
        <v>41</v>
      </c>
      <c r="C588" t="s">
        <v>1742</v>
      </c>
      <c r="D588" t="s">
        <v>3406</v>
      </c>
      <c r="E588" t="s">
        <v>3469</v>
      </c>
      <c r="F588" t="s">
        <v>3512</v>
      </c>
      <c r="G588" s="4">
        <v>63.125582990992498</v>
      </c>
      <c r="H588" s="4">
        <v>48.707932692307701</v>
      </c>
      <c r="I588" s="4">
        <v>65.0469403031626</v>
      </c>
      <c r="J588" s="4">
        <v>73.656825775190001</v>
      </c>
      <c r="K588" s="4">
        <v>40410334.346504599</v>
      </c>
      <c r="L588" s="4">
        <v>888789720.91737998</v>
      </c>
      <c r="M588" s="4">
        <v>472890301.18817401</v>
      </c>
      <c r="N588" s="3">
        <v>4.4323214414251001E-2</v>
      </c>
      <c r="O588" s="5">
        <v>0.87037408351898193</v>
      </c>
      <c r="P588" s="3">
        <v>0.53206092119216919</v>
      </c>
    </row>
    <row r="589" spans="1:16" x14ac:dyDescent="0.25">
      <c r="A589" s="1">
        <v>2020</v>
      </c>
      <c r="B589" t="s">
        <v>41</v>
      </c>
      <c r="C589" t="s">
        <v>1742</v>
      </c>
      <c r="D589" t="s">
        <v>3406</v>
      </c>
      <c r="E589" t="s">
        <v>3469</v>
      </c>
      <c r="F589" t="s">
        <v>3512</v>
      </c>
      <c r="G589" s="4">
        <v>63.003499117544401</v>
      </c>
      <c r="H589" s="4">
        <v>42.631578947368403</v>
      </c>
      <c r="I589" s="4">
        <v>66.146563886108595</v>
      </c>
      <c r="J589" s="4">
        <v>77.446252612720201</v>
      </c>
      <c r="K589" s="4">
        <v>56042504.226272501</v>
      </c>
      <c r="L589" s="4">
        <v>1750245052.77513</v>
      </c>
      <c r="M589" s="4">
        <v>1626582188.56989</v>
      </c>
      <c r="N589" s="3">
        <v>4.2072011927335E-2</v>
      </c>
      <c r="O589" s="5">
        <v>0.99767142534255981</v>
      </c>
      <c r="P589" s="3">
        <v>0.92934542894363403</v>
      </c>
    </row>
    <row r="590" spans="1:16" x14ac:dyDescent="0.25">
      <c r="A590" s="1">
        <v>2021</v>
      </c>
      <c r="B590" t="s">
        <v>41</v>
      </c>
      <c r="C590" t="s">
        <v>1742</v>
      </c>
      <c r="D590" t="s">
        <v>3406</v>
      </c>
      <c r="E590" t="s">
        <v>3469</v>
      </c>
      <c r="F590" t="s">
        <v>3512</v>
      </c>
      <c r="G590" s="4">
        <v>53.879997168690402</v>
      </c>
      <c r="H590" s="4">
        <v>45.753542084492501</v>
      </c>
      <c r="I590" s="4">
        <v>49.909898090105301</v>
      </c>
      <c r="J590" s="4">
        <v>64.981248410882301</v>
      </c>
      <c r="K590" s="4">
        <v>74174169.7633771</v>
      </c>
      <c r="L590" s="4">
        <v>1812567013.79199</v>
      </c>
      <c r="M590" s="4">
        <v>1645932171.02654</v>
      </c>
      <c r="N590" s="3">
        <v>4.0955354608491E-2</v>
      </c>
      <c r="O590" s="5">
        <v>1.0727819204330444</v>
      </c>
      <c r="P590" s="3">
        <v>0.90806692838668823</v>
      </c>
    </row>
    <row r="591" spans="1:16" x14ac:dyDescent="0.25">
      <c r="A591" s="1">
        <v>2022</v>
      </c>
      <c r="B591" t="s">
        <v>41</v>
      </c>
      <c r="C591" t="s">
        <v>1742</v>
      </c>
      <c r="D591" t="s">
        <v>3406</v>
      </c>
      <c r="E591" t="s">
        <v>3469</v>
      </c>
      <c r="F591" t="s">
        <v>3512</v>
      </c>
      <c r="G591" s="4">
        <v>45.274458134011901</v>
      </c>
      <c r="H591" s="4">
        <v>38.486711978998102</v>
      </c>
      <c r="I591" s="4">
        <v>48.027563818783896</v>
      </c>
      <c r="J591" s="4">
        <v>48.3428856572569</v>
      </c>
      <c r="K591" s="4">
        <v>128873180.408483</v>
      </c>
      <c r="L591" s="4">
        <v>1781593137.9397099</v>
      </c>
      <c r="M591" s="4">
        <v>1594814338.8002601</v>
      </c>
      <c r="N591" s="3">
        <v>7.3525016438519997E-2</v>
      </c>
      <c r="O591" s="5">
        <v>1.0464992523193359</v>
      </c>
      <c r="P591" s="3">
        <v>0.89516192674636841</v>
      </c>
    </row>
    <row r="592" spans="1:16" x14ac:dyDescent="0.25">
      <c r="A592" s="1">
        <v>2023</v>
      </c>
      <c r="B592" t="s">
        <v>41</v>
      </c>
      <c r="C592" t="s">
        <v>1742</v>
      </c>
      <c r="D592" t="s">
        <v>3406</v>
      </c>
      <c r="E592" t="s">
        <v>3469</v>
      </c>
      <c r="F592" t="s">
        <v>3512</v>
      </c>
      <c r="G592" s="4">
        <v>46.629144097546103</v>
      </c>
      <c r="H592" s="4">
        <v>34.676759410801999</v>
      </c>
      <c r="I592" s="4">
        <v>54.952585871461501</v>
      </c>
      <c r="J592" s="4">
        <v>48.4794703460554</v>
      </c>
      <c r="K592" s="4">
        <v>133578015.81127501</v>
      </c>
      <c r="L592" s="4">
        <v>1620223538.72034</v>
      </c>
      <c r="M592" s="4">
        <v>1460315560.6087799</v>
      </c>
      <c r="N592" s="3">
        <v>8.0563018807394998E-2</v>
      </c>
      <c r="O592" s="5">
        <v>1.1146706342697144</v>
      </c>
      <c r="P592" s="3">
        <v>0.90130501985549927</v>
      </c>
    </row>
    <row r="593" spans="1:16" x14ac:dyDescent="0.25">
      <c r="A593" s="1">
        <v>2024</v>
      </c>
      <c r="B593" t="s">
        <v>41</v>
      </c>
      <c r="C593" t="s">
        <v>1742</v>
      </c>
      <c r="D593" t="s">
        <v>3406</v>
      </c>
      <c r="E593" t="s">
        <v>3469</v>
      </c>
      <c r="F593" t="s">
        <v>3512</v>
      </c>
      <c r="G593" s="4">
        <v>37.804918874434897</v>
      </c>
      <c r="H593" s="4">
        <v>37.894954507857797</v>
      </c>
      <c r="I593" s="4">
        <v>39.900828242063199</v>
      </c>
      <c r="J593" s="4">
        <v>35.5844028607818</v>
      </c>
      <c r="K593" s="4">
        <v>110137639.309053</v>
      </c>
      <c r="L593" s="4">
        <v>1558624392.6714599</v>
      </c>
      <c r="M593" s="4">
        <v>1388179520.42326</v>
      </c>
      <c r="N593" s="3">
        <v>6.9834547756949E-2</v>
      </c>
      <c r="O593" s="5">
        <v>1.1714426279067993</v>
      </c>
      <c r="P593" s="3">
        <v>0.89064401388168335</v>
      </c>
    </row>
    <row r="594" spans="1:16" x14ac:dyDescent="0.25">
      <c r="A594" s="1">
        <v>2009</v>
      </c>
      <c r="B594" t="s">
        <v>42</v>
      </c>
      <c r="C594" t="s">
        <v>1743</v>
      </c>
      <c r="D594" t="s">
        <v>3424</v>
      </c>
      <c r="E594" t="s">
        <v>3470</v>
      </c>
      <c r="F594" t="s">
        <v>3513</v>
      </c>
      <c r="G594" s="4">
        <v>59.237581667159198</v>
      </c>
      <c r="H594" s="4">
        <v>70.992179863147598</v>
      </c>
      <c r="I594" s="4">
        <v>47.869118061425802</v>
      </c>
      <c r="J594" s="4">
        <v>64.3333333333334</v>
      </c>
      <c r="K594" s="4">
        <v>145681890.08917099</v>
      </c>
      <c r="L594" s="4">
        <v>1994013727.5539</v>
      </c>
      <c r="M594" s="4">
        <v>805187543.18109906</v>
      </c>
      <c r="N594" s="3">
        <v>7.3003383240662995E-2</v>
      </c>
      <c r="O594" s="5">
        <v>0.98589193820953369</v>
      </c>
      <c r="P594" s="3">
        <v>0.40380239486694336</v>
      </c>
    </row>
    <row r="595" spans="1:16" x14ac:dyDescent="0.25">
      <c r="A595" s="1">
        <v>2010</v>
      </c>
      <c r="B595" t="s">
        <v>42</v>
      </c>
      <c r="C595" t="s">
        <v>1743</v>
      </c>
      <c r="D595" t="s">
        <v>3424</v>
      </c>
      <c r="E595" t="s">
        <v>3470</v>
      </c>
      <c r="F595" t="s">
        <v>3513</v>
      </c>
      <c r="G595" s="4">
        <v>57.561819461832101</v>
      </c>
      <c r="H595" s="4">
        <v>76.253987947536302</v>
      </c>
      <c r="I595" s="4">
        <v>47.585965824456899</v>
      </c>
      <c r="J595" s="4">
        <v>53.3766233766234</v>
      </c>
      <c r="K595" s="4">
        <v>151101360.78635401</v>
      </c>
      <c r="L595" s="4">
        <v>2232879281.5486102</v>
      </c>
      <c r="M595" s="4">
        <v>922996467.97908199</v>
      </c>
      <c r="N595" s="3">
        <v>6.9524347788977994E-2</v>
      </c>
      <c r="O595" s="5">
        <v>1.0978941917419434</v>
      </c>
      <c r="P595" s="3">
        <v>0.41336604952812195</v>
      </c>
    </row>
    <row r="596" spans="1:16" x14ac:dyDescent="0.25">
      <c r="A596" s="1">
        <v>2011</v>
      </c>
      <c r="B596" t="s">
        <v>42</v>
      </c>
      <c r="C596" t="s">
        <v>1743</v>
      </c>
      <c r="D596" t="s">
        <v>3424</v>
      </c>
      <c r="E596" t="s">
        <v>3470</v>
      </c>
      <c r="F596" t="s">
        <v>3513</v>
      </c>
      <c r="G596" s="4">
        <v>62.498120741336997</v>
      </c>
      <c r="H596" s="4">
        <v>75.354336359395802</v>
      </c>
      <c r="I596" s="4">
        <v>44.580192640537497</v>
      </c>
      <c r="J596" s="4">
        <v>76.3888888888889</v>
      </c>
      <c r="K596" s="4">
        <v>200227172.85864699</v>
      </c>
      <c r="L596" s="4">
        <v>3205467072.3719702</v>
      </c>
      <c r="M596" s="4">
        <v>1159641995.47313</v>
      </c>
      <c r="N596" s="3">
        <v>6.7758395166961E-2</v>
      </c>
      <c r="O596" s="5">
        <v>1.055357813835144</v>
      </c>
      <c r="P596" s="3">
        <v>0.36177006363868713</v>
      </c>
    </row>
    <row r="597" spans="1:16" x14ac:dyDescent="0.25">
      <c r="A597" s="1">
        <v>2012</v>
      </c>
      <c r="B597" t="s">
        <v>42</v>
      </c>
      <c r="C597" t="s">
        <v>1743</v>
      </c>
      <c r="D597" t="s">
        <v>3424</v>
      </c>
      <c r="E597" t="s">
        <v>3470</v>
      </c>
      <c r="F597" t="s">
        <v>3513</v>
      </c>
      <c r="G597" s="4">
        <v>63.230181567301102</v>
      </c>
      <c r="H597" s="4">
        <v>76.129032258064498</v>
      </c>
      <c r="I597" s="4">
        <v>49.917287014061202</v>
      </c>
      <c r="J597" s="4">
        <v>70.092592592592595</v>
      </c>
      <c r="K597" s="4">
        <v>203959452.64270401</v>
      </c>
      <c r="L597" s="4">
        <v>3103132331.3929701</v>
      </c>
      <c r="M597" s="4">
        <v>1123192223.619</v>
      </c>
      <c r="N597" s="3">
        <v>6.5806111104437001E-2</v>
      </c>
      <c r="O597" s="5">
        <v>1.1207330226898193</v>
      </c>
      <c r="P597" s="3">
        <v>0.36195433139801025</v>
      </c>
    </row>
    <row r="598" spans="1:16" x14ac:dyDescent="0.25">
      <c r="A598" s="1">
        <v>2013</v>
      </c>
      <c r="B598" t="s">
        <v>42</v>
      </c>
      <c r="C598" t="s">
        <v>1743</v>
      </c>
      <c r="D598" t="s">
        <v>3424</v>
      </c>
      <c r="E598" t="s">
        <v>3470</v>
      </c>
      <c r="F598" t="s">
        <v>3513</v>
      </c>
      <c r="G598" s="4">
        <v>58.598989937018203</v>
      </c>
      <c r="H598" s="4">
        <v>76.971546326384995</v>
      </c>
      <c r="I598" s="4">
        <v>43.224037866895003</v>
      </c>
      <c r="J598" s="4">
        <v>62.932692307692299</v>
      </c>
      <c r="K598" s="4">
        <v>208067687.44871601</v>
      </c>
      <c r="L598" s="4">
        <v>3048839621.6191101</v>
      </c>
      <c r="M598" s="4">
        <v>1113967116.16169</v>
      </c>
      <c r="N598" s="3">
        <v>6.8795258817891003E-2</v>
      </c>
      <c r="O598" s="5">
        <v>1.2743217945098877</v>
      </c>
      <c r="P598" s="3">
        <v>0.3653741180896759</v>
      </c>
    </row>
    <row r="599" spans="1:16" x14ac:dyDescent="0.25">
      <c r="A599" s="1">
        <v>2014</v>
      </c>
      <c r="B599" t="s">
        <v>42</v>
      </c>
      <c r="C599" t="s">
        <v>1743</v>
      </c>
      <c r="D599" t="s">
        <v>3424</v>
      </c>
      <c r="E599" t="s">
        <v>3470</v>
      </c>
      <c r="F599" t="s">
        <v>3513</v>
      </c>
      <c r="G599" s="4">
        <v>59.275145587650499</v>
      </c>
      <c r="H599" s="4">
        <v>80.456281833616302</v>
      </c>
      <c r="I599" s="4">
        <v>41.090959569220402</v>
      </c>
      <c r="J599" s="4">
        <v>64.967320261437905</v>
      </c>
      <c r="K599" s="4">
        <v>255564895.32165301</v>
      </c>
      <c r="L599" s="4">
        <v>4145034017.1793299</v>
      </c>
      <c r="M599" s="4">
        <v>1589205565.3331201</v>
      </c>
      <c r="N599" s="3">
        <v>6.7310227961558E-2</v>
      </c>
      <c r="O599" s="5">
        <v>1.3641703128814697</v>
      </c>
      <c r="P599" s="3">
        <v>0.38339987397193909</v>
      </c>
    </row>
    <row r="600" spans="1:16" x14ac:dyDescent="0.25">
      <c r="A600" s="1">
        <v>2015</v>
      </c>
      <c r="B600" t="s">
        <v>42</v>
      </c>
      <c r="C600" t="s">
        <v>1743</v>
      </c>
      <c r="D600" t="s">
        <v>3424</v>
      </c>
      <c r="E600" t="s">
        <v>3470</v>
      </c>
      <c r="F600" t="s">
        <v>3513</v>
      </c>
      <c r="G600" s="4">
        <v>63.147117055108403</v>
      </c>
      <c r="H600" s="4">
        <v>80.623849144104199</v>
      </c>
      <c r="I600" s="4">
        <v>37.969043151969998</v>
      </c>
      <c r="J600" s="4">
        <v>83.274572649572704</v>
      </c>
      <c r="K600" s="4">
        <v>213138587.41589701</v>
      </c>
      <c r="L600" s="4">
        <v>3449639922.9130702</v>
      </c>
      <c r="M600" s="4">
        <v>1392027589.0049701</v>
      </c>
      <c r="N600" s="3">
        <v>6.4094879943599997E-2</v>
      </c>
      <c r="O600" s="5">
        <v>1.5551719665527344</v>
      </c>
      <c r="P600" s="3">
        <v>0.4035283625125885</v>
      </c>
    </row>
    <row r="601" spans="1:16" x14ac:dyDescent="0.25">
      <c r="A601" s="1">
        <v>2016</v>
      </c>
      <c r="B601" t="s">
        <v>42</v>
      </c>
      <c r="C601" t="s">
        <v>1743</v>
      </c>
      <c r="D601" t="s">
        <v>3424</v>
      </c>
      <c r="E601" t="s">
        <v>3470</v>
      </c>
      <c r="F601" t="s">
        <v>3513</v>
      </c>
      <c r="G601" s="4">
        <v>62.805237220423997</v>
      </c>
      <c r="H601" s="4">
        <v>81.830837173579098</v>
      </c>
      <c r="I601" s="4">
        <v>37.011552112483798</v>
      </c>
      <c r="J601" s="4">
        <v>82.265873015872998</v>
      </c>
      <c r="K601" s="4">
        <v>254827025.63956299</v>
      </c>
      <c r="L601" s="4">
        <v>4378903687.6479502</v>
      </c>
      <c r="M601" s="4">
        <v>1611955622.7362199</v>
      </c>
      <c r="N601" s="3">
        <v>6.3577337009695006E-2</v>
      </c>
      <c r="O601" s="5">
        <v>1.6283856630325317</v>
      </c>
      <c r="P601" s="3">
        <v>0.3681185245513916</v>
      </c>
    </row>
    <row r="602" spans="1:16" x14ac:dyDescent="0.25">
      <c r="A602" s="1">
        <v>2017</v>
      </c>
      <c r="B602" t="s">
        <v>42</v>
      </c>
      <c r="C602" t="s">
        <v>1743</v>
      </c>
      <c r="D602" t="s">
        <v>3424</v>
      </c>
      <c r="E602" t="s">
        <v>3470</v>
      </c>
      <c r="F602" t="s">
        <v>3513</v>
      </c>
      <c r="G602" s="4">
        <v>57.945260228015698</v>
      </c>
      <c r="H602" s="4">
        <v>76.790680120769096</v>
      </c>
      <c r="I602" s="4">
        <v>32.1064106883682</v>
      </c>
      <c r="J602" s="4">
        <v>77.660581473968904</v>
      </c>
      <c r="K602" s="4">
        <v>289761562.600815</v>
      </c>
      <c r="L602" s="4">
        <v>4768381382.5263205</v>
      </c>
      <c r="M602" s="4">
        <v>1814309176.7604201</v>
      </c>
      <c r="N602" s="3">
        <v>6.2506919731119007E-2</v>
      </c>
      <c r="O602" s="5">
        <v>1.6886532306671143</v>
      </c>
      <c r="P602" s="3">
        <v>0.38048744201660156</v>
      </c>
    </row>
    <row r="603" spans="1:16" x14ac:dyDescent="0.25">
      <c r="A603" s="1">
        <v>2018</v>
      </c>
      <c r="B603" t="s">
        <v>42</v>
      </c>
      <c r="C603" t="s">
        <v>1743</v>
      </c>
      <c r="D603" t="s">
        <v>3424</v>
      </c>
      <c r="E603" t="s">
        <v>3470</v>
      </c>
      <c r="F603" t="s">
        <v>3513</v>
      </c>
      <c r="G603" s="4">
        <v>55.889431612981703</v>
      </c>
      <c r="H603" s="4">
        <v>83.7586508762367</v>
      </c>
      <c r="I603" s="4">
        <v>29.4547043569208</v>
      </c>
      <c r="J603" s="4">
        <v>67.183908045977006</v>
      </c>
      <c r="K603" s="4">
        <v>282396071.48171699</v>
      </c>
      <c r="L603" s="4">
        <v>5544297290.3505096</v>
      </c>
      <c r="M603" s="4">
        <v>1700937487.3175399</v>
      </c>
      <c r="N603" s="3">
        <v>5.6801561872886999E-2</v>
      </c>
      <c r="O603" s="5">
        <v>1.3015007972717285</v>
      </c>
      <c r="P603" s="3">
        <v>0.30679044127464294</v>
      </c>
    </row>
    <row r="604" spans="1:16" x14ac:dyDescent="0.25">
      <c r="A604" s="1">
        <v>2019</v>
      </c>
      <c r="B604" t="s">
        <v>42</v>
      </c>
      <c r="C604" t="s">
        <v>1743</v>
      </c>
      <c r="D604" t="s">
        <v>3424</v>
      </c>
      <c r="E604" t="s">
        <v>3470</v>
      </c>
      <c r="F604" t="s">
        <v>3513</v>
      </c>
      <c r="G604" s="4">
        <v>67.234808661954006</v>
      </c>
      <c r="H604" s="4">
        <v>89.347732619937503</v>
      </c>
      <c r="I604" s="4">
        <v>45.354337563844602</v>
      </c>
      <c r="J604" s="4">
        <v>77.570168404170005</v>
      </c>
      <c r="K604" s="4">
        <v>304145732.01859301</v>
      </c>
      <c r="L604" s="4">
        <v>5841841532.55058</v>
      </c>
      <c r="M604" s="4">
        <v>1789542975.3620501</v>
      </c>
      <c r="N604" s="3">
        <v>5.3605147420075001E-2</v>
      </c>
      <c r="O604" s="5">
        <v>1.6782227754592896</v>
      </c>
      <c r="P604" s="3">
        <v>0.30633199214935303</v>
      </c>
    </row>
    <row r="605" spans="1:16" x14ac:dyDescent="0.25">
      <c r="A605" s="1">
        <v>2020</v>
      </c>
      <c r="B605" t="s">
        <v>42</v>
      </c>
      <c r="C605" t="s">
        <v>1743</v>
      </c>
      <c r="D605" t="s">
        <v>3424</v>
      </c>
      <c r="E605" t="s">
        <v>3470</v>
      </c>
      <c r="F605" t="s">
        <v>3513</v>
      </c>
      <c r="G605" s="4">
        <v>72.914375218968601</v>
      </c>
      <c r="H605" s="4">
        <v>87.4714791502753</v>
      </c>
      <c r="I605" s="4">
        <v>61.292803921450101</v>
      </c>
      <c r="J605" s="4">
        <v>75.498084291187695</v>
      </c>
      <c r="K605" s="4">
        <v>171106709.421837</v>
      </c>
      <c r="L605" s="4">
        <v>5998541850.8171501</v>
      </c>
      <c r="M605" s="4">
        <v>1716293204.1215301</v>
      </c>
      <c r="N605" s="3">
        <v>2.9476000733565998E-2</v>
      </c>
      <c r="O605" s="5">
        <v>1.3267178535461426</v>
      </c>
      <c r="P605" s="3">
        <v>0.28611838817596436</v>
      </c>
    </row>
    <row r="606" spans="1:16" x14ac:dyDescent="0.25">
      <c r="A606" s="1">
        <v>2021</v>
      </c>
      <c r="B606" t="s">
        <v>42</v>
      </c>
      <c r="C606" t="s">
        <v>1743</v>
      </c>
      <c r="D606" t="s">
        <v>3424</v>
      </c>
      <c r="E606" t="s">
        <v>3470</v>
      </c>
      <c r="F606" t="s">
        <v>3513</v>
      </c>
      <c r="G606" s="4">
        <v>74.988246978154294</v>
      </c>
      <c r="H606" s="4">
        <v>89.252401634770493</v>
      </c>
      <c r="I606" s="4">
        <v>65.438748751248795</v>
      </c>
      <c r="J606" s="4">
        <v>74.732026143790804</v>
      </c>
      <c r="K606" s="4">
        <v>20876243.672543202</v>
      </c>
      <c r="L606" s="4">
        <v>6826531680.9216299</v>
      </c>
      <c r="M606" s="4">
        <v>1290137894.9205799</v>
      </c>
      <c r="N606" s="3">
        <v>3.135075624525E-3</v>
      </c>
      <c r="O606" s="5">
        <v>1.2839890718460083</v>
      </c>
      <c r="P606" s="3">
        <v>0.18898877501487732</v>
      </c>
    </row>
    <row r="607" spans="1:16" x14ac:dyDescent="0.25">
      <c r="A607" s="1">
        <v>2022</v>
      </c>
      <c r="B607" t="s">
        <v>42</v>
      </c>
      <c r="C607" t="s">
        <v>1743</v>
      </c>
      <c r="D607" t="s">
        <v>3424</v>
      </c>
      <c r="E607" t="s">
        <v>3470</v>
      </c>
      <c r="F607" t="s">
        <v>3513</v>
      </c>
      <c r="G607" s="4">
        <v>76.519259421694898</v>
      </c>
      <c r="H607" s="4">
        <v>84.097588791137099</v>
      </c>
      <c r="I607" s="4">
        <v>71.902038199018307</v>
      </c>
      <c r="J607" s="4">
        <v>75.691104594330398</v>
      </c>
      <c r="K607" s="4">
        <v>23902990.058103599</v>
      </c>
      <c r="L607" s="4">
        <v>6336414301.8516998</v>
      </c>
      <c r="M607" s="4">
        <v>1249446112.17555</v>
      </c>
      <c r="N607" s="3">
        <v>3.8434135131610002E-3</v>
      </c>
      <c r="O607" s="5">
        <v>1.2386494874954224</v>
      </c>
      <c r="P607" s="3">
        <v>0.19718503952026367</v>
      </c>
    </row>
    <row r="608" spans="1:16" x14ac:dyDescent="0.25">
      <c r="A608" s="1">
        <v>2023</v>
      </c>
      <c r="B608" t="s">
        <v>42</v>
      </c>
      <c r="C608" t="s">
        <v>1743</v>
      </c>
      <c r="D608" t="s">
        <v>3424</v>
      </c>
      <c r="E608" t="s">
        <v>3470</v>
      </c>
      <c r="F608" t="s">
        <v>3513</v>
      </c>
      <c r="G608" s="4">
        <v>64.387140271288104</v>
      </c>
      <c r="H608" s="4">
        <v>71.394686907020798</v>
      </c>
      <c r="I608" s="4">
        <v>52.644750350398198</v>
      </c>
      <c r="J608" s="4">
        <v>74.955300127713897</v>
      </c>
      <c r="K608" s="4">
        <v>161734806.35916001</v>
      </c>
      <c r="L608" s="4">
        <v>6631861940.5727196</v>
      </c>
      <c r="M608" s="4">
        <v>1501482007.69174</v>
      </c>
      <c r="N608" s="3">
        <v>2.5173718675830001E-2</v>
      </c>
      <c r="O608" s="5">
        <v>1.389232873916626</v>
      </c>
      <c r="P608" s="3">
        <v>0.22640429437160492</v>
      </c>
    </row>
    <row r="609" spans="1:16" x14ac:dyDescent="0.25">
      <c r="A609" s="1">
        <v>2009</v>
      </c>
      <c r="B609" t="s">
        <v>43</v>
      </c>
      <c r="C609" t="s">
        <v>1744</v>
      </c>
      <c r="D609" t="s">
        <v>3420</v>
      </c>
      <c r="E609" t="s">
        <v>3470</v>
      </c>
      <c r="F609" t="s">
        <v>3514</v>
      </c>
      <c r="G609" s="4">
        <v>12.7903483218444</v>
      </c>
      <c r="H609" s="4">
        <v>1.9547325102880699</v>
      </c>
      <c r="I609" s="4">
        <v>13.228341426015801</v>
      </c>
      <c r="J609" s="4">
        <v>31.6666666666667</v>
      </c>
      <c r="K609" s="4">
        <v>282051513.84055102</v>
      </c>
      <c r="L609" s="4">
        <v>3576261533.7926402</v>
      </c>
      <c r="M609" s="4">
        <v>2246837045.02457</v>
      </c>
      <c r="N609" s="3">
        <v>7.5849575727635996E-2</v>
      </c>
      <c r="O609" s="5">
        <v>0.98823392391204834</v>
      </c>
      <c r="P609" s="3">
        <v>0.62826418876647949</v>
      </c>
    </row>
    <row r="610" spans="1:16" x14ac:dyDescent="0.25">
      <c r="A610" s="1">
        <v>2010</v>
      </c>
      <c r="B610" t="s">
        <v>43</v>
      </c>
      <c r="C610" t="s">
        <v>1744</v>
      </c>
      <c r="D610" t="s">
        <v>3420</v>
      </c>
      <c r="E610" t="s">
        <v>3470</v>
      </c>
      <c r="F610" t="s">
        <v>3514</v>
      </c>
      <c r="G610" s="4">
        <v>16.122273508914802</v>
      </c>
      <c r="H610" s="4">
        <v>1.8199233716475101</v>
      </c>
      <c r="I610" s="4">
        <v>19.750066827051601</v>
      </c>
      <c r="J610" s="4">
        <v>36.6666666666667</v>
      </c>
      <c r="K610" s="4">
        <v>288738603.07203698</v>
      </c>
      <c r="L610" s="4">
        <v>3799595460.3948202</v>
      </c>
      <c r="M610" s="4">
        <v>2372954713.4682298</v>
      </c>
      <c r="N610" s="3">
        <v>7.6076308961534E-2</v>
      </c>
      <c r="O610" s="5">
        <v>1.0049682855606079</v>
      </c>
      <c r="P610" s="3">
        <v>0.62452822923660278</v>
      </c>
    </row>
    <row r="611" spans="1:16" x14ac:dyDescent="0.25">
      <c r="A611" s="1">
        <v>2011</v>
      </c>
      <c r="B611" t="s">
        <v>43</v>
      </c>
      <c r="C611" t="s">
        <v>1744</v>
      </c>
      <c r="D611" t="s">
        <v>3420</v>
      </c>
      <c r="E611" t="s">
        <v>3470</v>
      </c>
      <c r="F611" t="s">
        <v>3514</v>
      </c>
      <c r="G611" s="4">
        <v>15.019135539092099</v>
      </c>
      <c r="H611" s="4">
        <v>1.8199233716475101</v>
      </c>
      <c r="I611" s="4">
        <v>16.685760109978201</v>
      </c>
      <c r="J611" s="4">
        <v>36.3888888888889</v>
      </c>
      <c r="K611" s="4">
        <v>386654838.20152098</v>
      </c>
      <c r="L611" s="4">
        <v>4625547826.5195303</v>
      </c>
      <c r="M611" s="4">
        <v>2873875121.25559</v>
      </c>
      <c r="N611" s="3">
        <v>8.3802242191024001E-2</v>
      </c>
      <c r="O611" s="5">
        <v>1.066420316696167</v>
      </c>
      <c r="P611" s="3">
        <v>0.62130481004714966</v>
      </c>
    </row>
    <row r="612" spans="1:16" x14ac:dyDescent="0.25">
      <c r="A612" s="1">
        <v>2012</v>
      </c>
      <c r="B612" t="s">
        <v>43</v>
      </c>
      <c r="C612" t="s">
        <v>1744</v>
      </c>
      <c r="D612" t="s">
        <v>3420</v>
      </c>
      <c r="E612" t="s">
        <v>3470</v>
      </c>
      <c r="F612" t="s">
        <v>3514</v>
      </c>
      <c r="G612" s="4">
        <v>21.259103294247101</v>
      </c>
      <c r="H612" s="4">
        <v>16.8589316452885</v>
      </c>
      <c r="I612" s="4">
        <v>20.105204872646699</v>
      </c>
      <c r="J612" s="4">
        <v>30.8333333333333</v>
      </c>
      <c r="K612" s="4">
        <v>363445724.67191398</v>
      </c>
      <c r="L612" s="4">
        <v>4497211168.1386204</v>
      </c>
      <c r="M612" s="4">
        <v>2777037576.7669401</v>
      </c>
      <c r="N612" s="3">
        <v>8.1087217648610002E-2</v>
      </c>
      <c r="O612" s="5">
        <v>1.0840073823928833</v>
      </c>
      <c r="P612" s="3">
        <v>0.61750215291976929</v>
      </c>
    </row>
    <row r="613" spans="1:16" x14ac:dyDescent="0.25">
      <c r="A613" s="1">
        <v>2013</v>
      </c>
      <c r="B613" t="s">
        <v>43</v>
      </c>
      <c r="C613" t="s">
        <v>1744</v>
      </c>
      <c r="D613" t="s">
        <v>3420</v>
      </c>
      <c r="E613" t="s">
        <v>3470</v>
      </c>
      <c r="F613" t="s">
        <v>3514</v>
      </c>
      <c r="G613" s="4">
        <v>19.466600266644399</v>
      </c>
      <c r="H613" s="4">
        <v>18.830087271179199</v>
      </c>
      <c r="I613" s="4">
        <v>22.923767040898198</v>
      </c>
      <c r="J613" s="4">
        <v>15.657051282051301</v>
      </c>
      <c r="K613" s="4">
        <v>356932080.32078803</v>
      </c>
      <c r="L613" s="4">
        <v>4448821817.2810497</v>
      </c>
      <c r="M613" s="4">
        <v>2700542645.26018</v>
      </c>
      <c r="N613" s="3">
        <v>8.1151816104787999E-2</v>
      </c>
      <c r="O613" s="5">
        <v>1.0629392862319946</v>
      </c>
      <c r="P613" s="3">
        <v>0.60702425241470337</v>
      </c>
    </row>
    <row r="614" spans="1:16" x14ac:dyDescent="0.25">
      <c r="A614" s="1">
        <v>2014</v>
      </c>
      <c r="B614" t="s">
        <v>43</v>
      </c>
      <c r="C614" t="s">
        <v>1744</v>
      </c>
      <c r="D614" t="s">
        <v>3420</v>
      </c>
      <c r="E614" t="s">
        <v>3470</v>
      </c>
      <c r="F614" t="s">
        <v>3514</v>
      </c>
      <c r="G614" s="4">
        <v>20.602670950624301</v>
      </c>
      <c r="H614" s="4">
        <v>16.241410520980399</v>
      </c>
      <c r="I614" s="4">
        <v>23.764092645879501</v>
      </c>
      <c r="J614" s="4">
        <v>23.921568627450998</v>
      </c>
      <c r="K614" s="4">
        <v>350165051.17899901</v>
      </c>
      <c r="L614" s="4">
        <v>5112733895.4705095</v>
      </c>
      <c r="M614" s="4">
        <v>3092028509.6360102</v>
      </c>
      <c r="N614" s="3">
        <v>6.9032779319701004E-2</v>
      </c>
      <c r="O614" s="5">
        <v>1.0300589799880981</v>
      </c>
      <c r="P614" s="3">
        <v>0.60477006435394287</v>
      </c>
    </row>
    <row r="615" spans="1:16" x14ac:dyDescent="0.25">
      <c r="A615" s="1">
        <v>2015</v>
      </c>
      <c r="B615" t="s">
        <v>43</v>
      </c>
      <c r="C615" t="s">
        <v>1744</v>
      </c>
      <c r="D615" t="s">
        <v>3420</v>
      </c>
      <c r="E615" t="s">
        <v>3470</v>
      </c>
      <c r="F615" t="s">
        <v>3514</v>
      </c>
      <c r="G615" s="4">
        <v>25.297282422687701</v>
      </c>
      <c r="H615" s="4">
        <v>8.6601307189542407</v>
      </c>
      <c r="I615" s="4">
        <v>25.292459478506</v>
      </c>
      <c r="J615" s="4">
        <v>55.251068376068403</v>
      </c>
      <c r="K615" s="4">
        <v>217010514.92713901</v>
      </c>
      <c r="L615" s="4">
        <v>4140350272.1709399</v>
      </c>
      <c r="M615" s="4">
        <v>2586012780.20083</v>
      </c>
      <c r="N615" s="3">
        <v>5.3657326662128003E-2</v>
      </c>
      <c r="O615" s="5">
        <v>1.149916410446167</v>
      </c>
      <c r="P615" s="3">
        <v>0.62458795309066772</v>
      </c>
    </row>
    <row r="616" spans="1:16" x14ac:dyDescent="0.25">
      <c r="A616" s="1">
        <v>2016</v>
      </c>
      <c r="B616" t="s">
        <v>43</v>
      </c>
      <c r="C616" t="s">
        <v>1744</v>
      </c>
      <c r="D616" t="s">
        <v>3420</v>
      </c>
      <c r="E616" t="s">
        <v>3470</v>
      </c>
      <c r="F616" t="s">
        <v>3514</v>
      </c>
      <c r="G616" s="4">
        <v>27.597190786845999</v>
      </c>
      <c r="H616" s="4">
        <v>8.9043970078452794</v>
      </c>
      <c r="I616" s="4">
        <v>29.005118074885502</v>
      </c>
      <c r="J616" s="4">
        <v>59.226190476190503</v>
      </c>
      <c r="K616" s="4">
        <v>237121752.27447701</v>
      </c>
      <c r="L616" s="4">
        <v>3994921997.5472698</v>
      </c>
      <c r="M616" s="4">
        <v>2284903602.0876698</v>
      </c>
      <c r="N616" s="3">
        <v>5.6723590440490003E-2</v>
      </c>
      <c r="O616" s="5">
        <v>1.1460351943969727</v>
      </c>
      <c r="P616" s="3">
        <v>0.57195198535919189</v>
      </c>
    </row>
    <row r="617" spans="1:16" x14ac:dyDescent="0.25">
      <c r="A617" s="1">
        <v>2017</v>
      </c>
      <c r="B617" t="s">
        <v>43</v>
      </c>
      <c r="C617" t="s">
        <v>1744</v>
      </c>
      <c r="D617" t="s">
        <v>3420</v>
      </c>
      <c r="E617" t="s">
        <v>3470</v>
      </c>
      <c r="F617" t="s">
        <v>3514</v>
      </c>
      <c r="G617" s="4">
        <v>29.209541776990399</v>
      </c>
      <c r="H617" s="4">
        <v>10.598098098098101</v>
      </c>
      <c r="I617" s="4">
        <v>32.513139894880801</v>
      </c>
      <c r="J617" s="4">
        <v>57.974983096686998</v>
      </c>
      <c r="K617" s="4">
        <v>250365134.76258901</v>
      </c>
      <c r="L617" s="4">
        <v>4087306801.1848602</v>
      </c>
      <c r="M617" s="4">
        <v>2292179663.9000502</v>
      </c>
      <c r="N617" s="3">
        <v>6.1098877267782001E-2</v>
      </c>
      <c r="O617" s="5">
        <v>1.1473132371902466</v>
      </c>
      <c r="P617" s="3">
        <v>0.56080442667007446</v>
      </c>
    </row>
    <row r="618" spans="1:16" x14ac:dyDescent="0.25">
      <c r="A618" s="1">
        <v>2018</v>
      </c>
      <c r="B618" t="s">
        <v>43</v>
      </c>
      <c r="C618" t="s">
        <v>1744</v>
      </c>
      <c r="D618" t="s">
        <v>3420</v>
      </c>
      <c r="E618" t="s">
        <v>3470</v>
      </c>
      <c r="F618" t="s">
        <v>3514</v>
      </c>
      <c r="G618" s="4">
        <v>27.0803111710586</v>
      </c>
      <c r="H618" s="4">
        <v>10.5305305305305</v>
      </c>
      <c r="I618" s="4">
        <v>31.331976930391399</v>
      </c>
      <c r="J618" s="4">
        <v>50.775862068965502</v>
      </c>
      <c r="K618" s="4">
        <v>213538777.884498</v>
      </c>
      <c r="L618" s="4">
        <v>3928518283.0318899</v>
      </c>
      <c r="M618" s="4">
        <v>2266000189.3913798</v>
      </c>
      <c r="N618" s="3">
        <v>5.5470650104773998E-2</v>
      </c>
      <c r="O618" s="5">
        <v>1.1498898267745972</v>
      </c>
      <c r="P618" s="3">
        <v>0.57680785655975342</v>
      </c>
    </row>
    <row r="619" spans="1:16" x14ac:dyDescent="0.25">
      <c r="A619" s="1">
        <v>2019</v>
      </c>
      <c r="B619" t="s">
        <v>43</v>
      </c>
      <c r="C619" t="s">
        <v>1744</v>
      </c>
      <c r="D619" t="s">
        <v>3420</v>
      </c>
      <c r="E619" t="s">
        <v>3470</v>
      </c>
      <c r="F619" t="s">
        <v>3514</v>
      </c>
      <c r="G619" s="4">
        <v>26.967456330979001</v>
      </c>
      <c r="H619" s="4">
        <v>13.227513227513199</v>
      </c>
      <c r="I619" s="4">
        <v>33.786106301011401</v>
      </c>
      <c r="J619" s="4">
        <v>41.925955626837698</v>
      </c>
      <c r="K619" s="4">
        <v>213802090.330208</v>
      </c>
      <c r="L619" s="4">
        <v>4071173325.4520502</v>
      </c>
      <c r="M619" s="4">
        <v>2493081490.6364999</v>
      </c>
      <c r="N619" s="3">
        <v>5.3635521105400999E-2</v>
      </c>
      <c r="O619" s="5">
        <v>1.2247122526168823</v>
      </c>
      <c r="P619" s="3">
        <v>0.61237418651580811</v>
      </c>
    </row>
    <row r="620" spans="1:16" x14ac:dyDescent="0.25">
      <c r="A620" s="1">
        <v>2020</v>
      </c>
      <c r="B620" t="s">
        <v>43</v>
      </c>
      <c r="C620" t="s">
        <v>1744</v>
      </c>
      <c r="D620" t="s">
        <v>3420</v>
      </c>
      <c r="E620" t="s">
        <v>3470</v>
      </c>
      <c r="F620" t="s">
        <v>3514</v>
      </c>
      <c r="G620" s="4">
        <v>30.358191826763601</v>
      </c>
      <c r="H620" s="4">
        <v>12.6261701261701</v>
      </c>
      <c r="I620" s="4">
        <v>37.612914793147397</v>
      </c>
      <c r="J620" s="4">
        <v>51.877394636015303</v>
      </c>
      <c r="K620" s="4">
        <v>202334329.090076</v>
      </c>
      <c r="L620" s="4">
        <v>4116948726.0550599</v>
      </c>
      <c r="M620" s="4">
        <v>2658993102.8253298</v>
      </c>
      <c r="N620" s="3">
        <v>5.0410307107435E-2</v>
      </c>
      <c r="O620" s="5">
        <v>1.1998069286346436</v>
      </c>
      <c r="P620" s="3">
        <v>0.64586502313613892</v>
      </c>
    </row>
    <row r="621" spans="1:16" x14ac:dyDescent="0.25">
      <c r="A621" s="1">
        <v>2021</v>
      </c>
      <c r="B621" t="s">
        <v>43</v>
      </c>
      <c r="C621" t="s">
        <v>1744</v>
      </c>
      <c r="D621" t="s">
        <v>3420</v>
      </c>
      <c r="E621" t="s">
        <v>3470</v>
      </c>
      <c r="F621" t="s">
        <v>3514</v>
      </c>
      <c r="G621" s="4">
        <v>27.135034239525901</v>
      </c>
      <c r="H621" s="4">
        <v>12.0665211281742</v>
      </c>
      <c r="I621" s="4">
        <v>29.390067297044101</v>
      </c>
      <c r="J621" s="4">
        <v>51.026143790849702</v>
      </c>
      <c r="K621" s="4">
        <v>255472159.19008601</v>
      </c>
      <c r="L621" s="4">
        <v>4551928783.3827896</v>
      </c>
      <c r="M621" s="4">
        <v>2921347530.1099701</v>
      </c>
      <c r="N621" s="3">
        <v>5.6726923196180001E-2</v>
      </c>
      <c r="O621" s="5">
        <v>1.2517185211181641</v>
      </c>
      <c r="P621" s="3">
        <v>0.64178234338760376</v>
      </c>
    </row>
    <row r="622" spans="1:16" x14ac:dyDescent="0.25">
      <c r="A622" s="1">
        <v>2022</v>
      </c>
      <c r="B622" t="s">
        <v>43</v>
      </c>
      <c r="C622" t="s">
        <v>1744</v>
      </c>
      <c r="D622" t="s">
        <v>3420</v>
      </c>
      <c r="E622" t="s">
        <v>3470</v>
      </c>
      <c r="F622" t="s">
        <v>3514</v>
      </c>
      <c r="G622" s="4">
        <v>22.927757566263701</v>
      </c>
      <c r="H622" s="4">
        <v>14.411008230452699</v>
      </c>
      <c r="I622" s="4">
        <v>20.323132467205099</v>
      </c>
      <c r="J622" s="4">
        <v>41.991202346041099</v>
      </c>
      <c r="K622" s="4">
        <v>183422683.500696</v>
      </c>
      <c r="L622" s="4">
        <v>4251486915.7653599</v>
      </c>
      <c r="M622" s="4">
        <v>2734864040.0421901</v>
      </c>
      <c r="N622" s="3">
        <v>4.4090401074132E-2</v>
      </c>
      <c r="O622" s="5">
        <v>1.2442971467971802</v>
      </c>
      <c r="P622" s="3">
        <v>0.64327234029769897</v>
      </c>
    </row>
    <row r="623" spans="1:16" x14ac:dyDescent="0.25">
      <c r="A623" s="1">
        <v>2023</v>
      </c>
      <c r="B623" t="s">
        <v>43</v>
      </c>
      <c r="C623" t="s">
        <v>1744</v>
      </c>
      <c r="D623" t="s">
        <v>3420</v>
      </c>
      <c r="E623" t="s">
        <v>3470</v>
      </c>
      <c r="F623" t="s">
        <v>3514</v>
      </c>
      <c r="G623" s="4">
        <v>20.668246829912501</v>
      </c>
      <c r="H623" s="4">
        <v>11.5961970128637</v>
      </c>
      <c r="I623" s="4">
        <v>17.760403238281899</v>
      </c>
      <c r="J623" s="4">
        <v>41.165845648604297</v>
      </c>
      <c r="K623" s="4">
        <v>186047081.30220699</v>
      </c>
      <c r="L623" s="4">
        <v>4609901281.1405296</v>
      </c>
      <c r="M623" s="4">
        <v>2186022585.3073001</v>
      </c>
      <c r="N623" s="3">
        <v>4.2371581193601002E-2</v>
      </c>
      <c r="O623" s="5">
        <v>0.99723750352859497</v>
      </c>
      <c r="P623" s="3">
        <v>0.47420161962509155</v>
      </c>
    </row>
    <row r="624" spans="1:16" x14ac:dyDescent="0.25">
      <c r="A624" s="1">
        <v>2024</v>
      </c>
      <c r="B624" t="s">
        <v>43</v>
      </c>
      <c r="C624" t="s">
        <v>1744</v>
      </c>
      <c r="D624" t="s">
        <v>3420</v>
      </c>
      <c r="E624" t="s">
        <v>3470</v>
      </c>
      <c r="F624" t="s">
        <v>3514</v>
      </c>
      <c r="G624" s="4">
        <v>13.8611112531975</v>
      </c>
      <c r="H624" s="4">
        <v>9.2226237077185598</v>
      </c>
      <c r="I624" s="4">
        <v>12.80424780992</v>
      </c>
      <c r="J624" s="4">
        <v>23.7252264370909</v>
      </c>
      <c r="K624" s="4">
        <v>200528089.75092199</v>
      </c>
      <c r="L624" s="4">
        <v>4335203144.20257</v>
      </c>
      <c r="M624" s="4">
        <v>2037465169.19558</v>
      </c>
      <c r="N624" s="3">
        <v>4.4986760571069997E-2</v>
      </c>
      <c r="O624" s="5">
        <v>0.9882969856262207</v>
      </c>
      <c r="P624" s="3">
        <v>0.46998146176338196</v>
      </c>
    </row>
    <row r="625" spans="1:16" x14ac:dyDescent="0.25">
      <c r="A625" s="1">
        <v>2015</v>
      </c>
      <c r="B625" t="s">
        <v>44</v>
      </c>
      <c r="C625" t="s">
        <v>1745</v>
      </c>
      <c r="D625" t="s">
        <v>3425</v>
      </c>
      <c r="E625" t="s">
        <v>3470</v>
      </c>
      <c r="F625" t="s">
        <v>3515</v>
      </c>
      <c r="G625" s="4">
        <v>29.406588546865901</v>
      </c>
      <c r="H625" s="4">
        <v>17.766086319585298</v>
      </c>
      <c r="I625" s="4">
        <v>32.547559966914797</v>
      </c>
      <c r="J625" s="4">
        <v>45.112179487179503</v>
      </c>
      <c r="K625" s="4">
        <v>256280217.73675501</v>
      </c>
      <c r="L625" s="4">
        <v>5180376644.0139303</v>
      </c>
      <c r="M625" s="4">
        <v>1969773810.7313099</v>
      </c>
      <c r="N625" s="3">
        <v>4.9701658907613001E-2</v>
      </c>
      <c r="O625" s="5">
        <v>1.0434433221817017</v>
      </c>
      <c r="P625" s="3">
        <v>0.38023757934570313</v>
      </c>
    </row>
    <row r="626" spans="1:16" x14ac:dyDescent="0.25">
      <c r="A626" s="1">
        <v>2016</v>
      </c>
      <c r="B626" t="s">
        <v>44</v>
      </c>
      <c r="C626" t="s">
        <v>1745</v>
      </c>
      <c r="D626" t="s">
        <v>3425</v>
      </c>
      <c r="E626" t="s">
        <v>3470</v>
      </c>
      <c r="F626" t="s">
        <v>3515</v>
      </c>
      <c r="G626" s="4">
        <v>46.031651230676601</v>
      </c>
      <c r="H626" s="4">
        <v>39.927140040763703</v>
      </c>
      <c r="I626" s="4">
        <v>39.969834087481097</v>
      </c>
      <c r="J626" s="4">
        <v>64.289682539682502</v>
      </c>
      <c r="K626" s="4">
        <v>295182956.39277899</v>
      </c>
      <c r="L626" s="4">
        <v>6087613723.8684702</v>
      </c>
      <c r="M626" s="4">
        <v>2486952057.7246699</v>
      </c>
      <c r="N626" s="3">
        <v>5.1114266312735003E-2</v>
      </c>
      <c r="O626" s="5">
        <v>1.1550695896148682</v>
      </c>
      <c r="P626" s="3">
        <v>0.40852659940719604</v>
      </c>
    </row>
    <row r="627" spans="1:16" x14ac:dyDescent="0.25">
      <c r="A627" s="1">
        <v>2017</v>
      </c>
      <c r="B627" t="s">
        <v>44</v>
      </c>
      <c r="C627" t="s">
        <v>1745</v>
      </c>
      <c r="D627" t="s">
        <v>3425</v>
      </c>
      <c r="E627" t="s">
        <v>3470</v>
      </c>
      <c r="F627" t="s">
        <v>3515</v>
      </c>
      <c r="G627" s="4">
        <v>38.373568670953297</v>
      </c>
      <c r="H627" s="4">
        <v>30.272328998886302</v>
      </c>
      <c r="I627" s="4">
        <v>43.061484087720402</v>
      </c>
      <c r="J627" s="4">
        <v>46.051386071670002</v>
      </c>
      <c r="K627" s="4">
        <v>288148517.46487999</v>
      </c>
      <c r="L627" s="4">
        <v>6366395870.6044502</v>
      </c>
      <c r="M627" s="4">
        <v>2630729976.2442398</v>
      </c>
      <c r="N627" s="3">
        <v>4.5641948783461998E-2</v>
      </c>
      <c r="O627" s="5">
        <v>1.238216757774353</v>
      </c>
      <c r="P627" s="3">
        <v>0.41322124004364014</v>
      </c>
    </row>
    <row r="628" spans="1:16" x14ac:dyDescent="0.25">
      <c r="A628" s="1">
        <v>2018</v>
      </c>
      <c r="B628" t="s">
        <v>44</v>
      </c>
      <c r="C628" t="s">
        <v>1745</v>
      </c>
      <c r="D628" t="s">
        <v>3425</v>
      </c>
      <c r="E628" t="s">
        <v>3470</v>
      </c>
      <c r="F628" t="s">
        <v>3515</v>
      </c>
      <c r="G628" s="4">
        <v>52.710144059560498</v>
      </c>
      <c r="H628" s="4">
        <v>51.123175380537802</v>
      </c>
      <c r="I628" s="4">
        <v>54.659703748413001</v>
      </c>
      <c r="J628" s="4">
        <v>52.8735632183908</v>
      </c>
      <c r="K628" s="4">
        <v>269206314.84963697</v>
      </c>
      <c r="L628" s="4">
        <v>5838665602.4674997</v>
      </c>
      <c r="M628" s="4">
        <v>2576399128.7996602</v>
      </c>
      <c r="N628" s="3">
        <v>4.5971700837424002E-2</v>
      </c>
      <c r="O628" s="5">
        <v>1.3458113670349121</v>
      </c>
      <c r="P628" s="3">
        <v>0.4412650465965271</v>
      </c>
    </row>
    <row r="629" spans="1:16" x14ac:dyDescent="0.25">
      <c r="A629" s="1">
        <v>2019</v>
      </c>
      <c r="B629" t="s">
        <v>44</v>
      </c>
      <c r="C629" t="s">
        <v>1745</v>
      </c>
      <c r="D629" t="s">
        <v>3425</v>
      </c>
      <c r="E629" t="s">
        <v>3470</v>
      </c>
      <c r="F629" t="s">
        <v>3515</v>
      </c>
      <c r="G629" s="4">
        <v>54.3981836064223</v>
      </c>
      <c r="H629" s="4">
        <v>58.409102047880403</v>
      </c>
      <c r="I629" s="4">
        <v>51.752935906194999</v>
      </c>
      <c r="J629" s="4">
        <v>51.018444266239001</v>
      </c>
      <c r="K629" s="4">
        <v>377495365.27042598</v>
      </c>
      <c r="L629" s="4">
        <v>6486606303.2322197</v>
      </c>
      <c r="M629" s="4">
        <v>2821139740.4551401</v>
      </c>
      <c r="N629" s="3">
        <v>6.1457706818306E-2</v>
      </c>
      <c r="O629" s="5">
        <v>1.6822024583816528</v>
      </c>
      <c r="P629" s="3">
        <v>0.43491768836975098</v>
      </c>
    </row>
    <row r="630" spans="1:16" x14ac:dyDescent="0.25">
      <c r="A630" s="1">
        <v>2020</v>
      </c>
      <c r="B630" t="s">
        <v>44</v>
      </c>
      <c r="C630" t="s">
        <v>1745</v>
      </c>
      <c r="D630" t="s">
        <v>3425</v>
      </c>
      <c r="E630" t="s">
        <v>3470</v>
      </c>
      <c r="F630" t="s">
        <v>3515</v>
      </c>
      <c r="G630" s="4">
        <v>57.488364057541503</v>
      </c>
      <c r="H630" s="4">
        <v>62.728405229485901</v>
      </c>
      <c r="I630" s="4">
        <v>49.735510391248098</v>
      </c>
      <c r="J630" s="4">
        <v>58.6590038314176</v>
      </c>
      <c r="K630" s="4">
        <v>349697724.38399601</v>
      </c>
      <c r="L630" s="4">
        <v>6208747604.6996298</v>
      </c>
      <c r="M630" s="4">
        <v>2929202340.7810798</v>
      </c>
      <c r="N630" s="3">
        <v>5.6224066390042002E-2</v>
      </c>
      <c r="O630" s="5">
        <v>1.752682089805603</v>
      </c>
      <c r="P630" s="3">
        <v>0.47178635001182556</v>
      </c>
    </row>
    <row r="631" spans="1:16" x14ac:dyDescent="0.25">
      <c r="A631" s="1">
        <v>2021</v>
      </c>
      <c r="B631" t="s">
        <v>44</v>
      </c>
      <c r="C631" t="s">
        <v>1745</v>
      </c>
      <c r="D631" t="s">
        <v>3425</v>
      </c>
      <c r="E631" t="s">
        <v>3470</v>
      </c>
      <c r="F631" t="s">
        <v>3515</v>
      </c>
      <c r="G631" s="4">
        <v>52.896970830808002</v>
      </c>
      <c r="H631" s="4">
        <v>67.453836875036501</v>
      </c>
      <c r="I631" s="4">
        <v>44.148834475905097</v>
      </c>
      <c r="J631" s="4">
        <v>39.522875816993398</v>
      </c>
      <c r="K631" s="4">
        <v>293943096.52644402</v>
      </c>
      <c r="L631" s="4">
        <v>6881480188.5145798</v>
      </c>
      <c r="M631" s="4">
        <v>3234072263.9204001</v>
      </c>
      <c r="N631" s="3">
        <v>4.3226038297654E-2</v>
      </c>
      <c r="O631" s="5">
        <v>1.8555264472961426</v>
      </c>
      <c r="P631" s="3">
        <v>0.4699675440788269</v>
      </c>
    </row>
    <row r="632" spans="1:16" x14ac:dyDescent="0.25">
      <c r="A632" s="1">
        <v>2022</v>
      </c>
      <c r="B632" t="s">
        <v>44</v>
      </c>
      <c r="C632" t="s">
        <v>1745</v>
      </c>
      <c r="D632" t="s">
        <v>3425</v>
      </c>
      <c r="E632" t="s">
        <v>3470</v>
      </c>
      <c r="F632" t="s">
        <v>3515</v>
      </c>
      <c r="G632" s="4">
        <v>59.971341754553599</v>
      </c>
      <c r="H632" s="4">
        <v>66.879848225059305</v>
      </c>
      <c r="I632" s="4">
        <v>48.798395677443899</v>
      </c>
      <c r="J632" s="4">
        <v>62.751710654936502</v>
      </c>
      <c r="K632" s="4">
        <v>184109192.35354</v>
      </c>
      <c r="L632" s="4">
        <v>5847183129.3569899</v>
      </c>
      <c r="M632" s="4">
        <v>2400284589.1244502</v>
      </c>
      <c r="N632" s="3">
        <v>3.0689206762028999E-2</v>
      </c>
      <c r="O632" s="5">
        <v>1.6980470418930054</v>
      </c>
      <c r="P632" s="3">
        <v>0.41050273180007935</v>
      </c>
    </row>
    <row r="633" spans="1:16" x14ac:dyDescent="0.25">
      <c r="A633" s="1">
        <v>2023</v>
      </c>
      <c r="B633" t="s">
        <v>44</v>
      </c>
      <c r="C633" t="s">
        <v>1745</v>
      </c>
      <c r="D633" t="s">
        <v>3425</v>
      </c>
      <c r="E633" t="s">
        <v>3470</v>
      </c>
      <c r="F633" t="s">
        <v>3515</v>
      </c>
      <c r="G633" s="4">
        <v>60.367103942628198</v>
      </c>
      <c r="H633" s="4">
        <v>64.197193723451804</v>
      </c>
      <c r="I633" s="4">
        <v>54.718846207341898</v>
      </c>
      <c r="J633" s="4">
        <v>61.198686371100202</v>
      </c>
      <c r="K633" s="4">
        <v>325184332.36165899</v>
      </c>
      <c r="L633" s="4">
        <v>6087254733.8510199</v>
      </c>
      <c r="M633" s="4">
        <v>2420816696.47013</v>
      </c>
      <c r="N633" s="3">
        <v>5.5000258946604999E-2</v>
      </c>
      <c r="O633" s="5">
        <v>1.8529926538467407</v>
      </c>
      <c r="P633" s="3">
        <v>0.39768612384796143</v>
      </c>
    </row>
    <row r="634" spans="1:16" x14ac:dyDescent="0.25">
      <c r="A634" s="1">
        <v>2024</v>
      </c>
      <c r="B634" t="s">
        <v>44</v>
      </c>
      <c r="C634" t="s">
        <v>1745</v>
      </c>
      <c r="D634" t="s">
        <v>3425</v>
      </c>
      <c r="E634" t="s">
        <v>3470</v>
      </c>
      <c r="F634" t="s">
        <v>3515</v>
      </c>
      <c r="G634" s="4">
        <v>55.423760367511797</v>
      </c>
      <c r="H634" s="4">
        <v>61.235228045364103</v>
      </c>
      <c r="I634" s="4">
        <v>54.571412011682099</v>
      </c>
      <c r="J634" s="4">
        <v>46.652318177741897</v>
      </c>
      <c r="K634" s="4">
        <v>255527298.833092</v>
      </c>
      <c r="L634" s="4">
        <v>8239538590.70611</v>
      </c>
      <c r="M634" s="4">
        <v>3222685956.9497299</v>
      </c>
      <c r="N634" s="3">
        <v>3.5770557424519997E-2</v>
      </c>
      <c r="O634" s="5">
        <v>1.5933884382247925</v>
      </c>
      <c r="P634" s="3">
        <v>0.39112457633018494</v>
      </c>
    </row>
    <row r="635" spans="1:16" x14ac:dyDescent="0.25">
      <c r="A635" s="1">
        <v>2010</v>
      </c>
      <c r="B635" t="s">
        <v>45</v>
      </c>
      <c r="C635" t="s">
        <v>1746</v>
      </c>
      <c r="D635" t="s">
        <v>3426</v>
      </c>
      <c r="E635" t="s">
        <v>3469</v>
      </c>
      <c r="F635" t="s">
        <v>3516</v>
      </c>
      <c r="G635" s="4">
        <v>27.767924736896202</v>
      </c>
      <c r="H635" s="4">
        <v>27.045214875240699</v>
      </c>
      <c r="I635" s="4">
        <v>11.652133580705</v>
      </c>
      <c r="J635" s="4">
        <v>46.035714285714299</v>
      </c>
      <c r="K635" s="4">
        <v>54156603.694197796</v>
      </c>
      <c r="L635" s="4">
        <v>439471536.16358799</v>
      </c>
      <c r="M635" s="4">
        <v>211797029.49467799</v>
      </c>
      <c r="N635" s="3">
        <v>0.13407470909369301</v>
      </c>
      <c r="O635" s="5">
        <v>1.7393977642059326</v>
      </c>
      <c r="P635" s="3">
        <v>0.48193570971488953</v>
      </c>
    </row>
    <row r="636" spans="1:16" x14ac:dyDescent="0.25">
      <c r="A636" s="1">
        <v>2011</v>
      </c>
      <c r="B636" t="s">
        <v>45</v>
      </c>
      <c r="C636" t="s">
        <v>1746</v>
      </c>
      <c r="D636" t="s">
        <v>3426</v>
      </c>
      <c r="E636" t="s">
        <v>3469</v>
      </c>
      <c r="F636" t="s">
        <v>3516</v>
      </c>
      <c r="G636" s="4">
        <v>27.899666136773799</v>
      </c>
      <c r="H636" s="4">
        <v>26.169091411628699</v>
      </c>
      <c r="I636" s="4">
        <v>12.5295423023578</v>
      </c>
      <c r="J636" s="4">
        <v>46.082474226804202</v>
      </c>
      <c r="K636" s="4">
        <v>94020427.512497902</v>
      </c>
      <c r="L636" s="4">
        <v>616324771.59110498</v>
      </c>
      <c r="M636" s="4">
        <v>289139803.48215801</v>
      </c>
      <c r="N636" s="3">
        <v>0.15949278713033199</v>
      </c>
      <c r="O636" s="5">
        <v>1.9646086692810059</v>
      </c>
      <c r="P636" s="3">
        <v>0.46913546323776245</v>
      </c>
    </row>
    <row r="637" spans="1:16" x14ac:dyDescent="0.25">
      <c r="A637" s="1">
        <v>2012</v>
      </c>
      <c r="B637" t="s">
        <v>45</v>
      </c>
      <c r="C637" t="s">
        <v>1746</v>
      </c>
      <c r="D637" t="s">
        <v>3426</v>
      </c>
      <c r="E637" t="s">
        <v>3469</v>
      </c>
      <c r="F637" t="s">
        <v>3516</v>
      </c>
      <c r="G637" s="4">
        <v>34.704957275690802</v>
      </c>
      <c r="H637" s="4">
        <v>24.928308425384401</v>
      </c>
      <c r="I637" s="4">
        <v>26.330902600713902</v>
      </c>
      <c r="J637" s="4">
        <v>49.115473970092602</v>
      </c>
      <c r="K637" s="4">
        <v>143057417.394063</v>
      </c>
      <c r="L637" s="4">
        <v>1417680586.9651999</v>
      </c>
      <c r="M637" s="4">
        <v>712933495.69702101</v>
      </c>
      <c r="N637" s="3">
        <v>0.14283904348927801</v>
      </c>
      <c r="O637" s="5">
        <v>1.4736311435699463</v>
      </c>
      <c r="P637" s="3">
        <v>0.50288724899291992</v>
      </c>
    </row>
    <row r="638" spans="1:16" x14ac:dyDescent="0.25">
      <c r="A638" s="1">
        <v>2013</v>
      </c>
      <c r="B638" t="s">
        <v>45</v>
      </c>
      <c r="C638" t="s">
        <v>1746</v>
      </c>
      <c r="D638" t="s">
        <v>3426</v>
      </c>
      <c r="E638" t="s">
        <v>3469</v>
      </c>
      <c r="F638" t="s">
        <v>3516</v>
      </c>
      <c r="G638" s="4">
        <v>34.107478061639497</v>
      </c>
      <c r="H638" s="4">
        <v>26.167645140247899</v>
      </c>
      <c r="I638" s="4">
        <v>27.25</v>
      </c>
      <c r="J638" s="4">
        <v>45.924355961982201</v>
      </c>
      <c r="K638" s="4">
        <v>154672611.16237399</v>
      </c>
      <c r="L638" s="4">
        <v>1338516495.06199</v>
      </c>
      <c r="M638" s="4">
        <v>670217528.34446394</v>
      </c>
      <c r="O638" s="5">
        <v>2.031400203704834</v>
      </c>
      <c r="P638" s="3">
        <v>0.5007166862487793</v>
      </c>
    </row>
    <row r="639" spans="1:16" x14ac:dyDescent="0.25">
      <c r="A639" s="1">
        <v>2014</v>
      </c>
      <c r="B639" t="s">
        <v>45</v>
      </c>
      <c r="C639" t="s">
        <v>1746</v>
      </c>
      <c r="D639" t="s">
        <v>3426</v>
      </c>
      <c r="E639" t="s">
        <v>3469</v>
      </c>
      <c r="F639" t="s">
        <v>3516</v>
      </c>
      <c r="G639" s="4">
        <v>43.916701507310201</v>
      </c>
      <c r="H639" s="4">
        <v>47.040308171461298</v>
      </c>
      <c r="I639" s="4">
        <v>40.554854961240999</v>
      </c>
      <c r="J639" s="4">
        <v>46.319875063157397</v>
      </c>
      <c r="K639" s="4">
        <v>165398236.75683799</v>
      </c>
      <c r="L639" s="4">
        <v>1483309471.78057</v>
      </c>
      <c r="M639" s="4">
        <v>767086127.64674902</v>
      </c>
      <c r="N639" s="3">
        <v>0.115530116122241</v>
      </c>
      <c r="O639" s="5">
        <v>1.5273295640945435</v>
      </c>
      <c r="P639" s="3">
        <v>0.51714503765106201</v>
      </c>
    </row>
    <row r="640" spans="1:16" x14ac:dyDescent="0.25">
      <c r="A640" s="1">
        <v>2015</v>
      </c>
      <c r="B640" t="s">
        <v>45</v>
      </c>
      <c r="C640" t="s">
        <v>1746</v>
      </c>
      <c r="D640" t="s">
        <v>3426</v>
      </c>
      <c r="E640" t="s">
        <v>3469</v>
      </c>
      <c r="F640" t="s">
        <v>3516</v>
      </c>
      <c r="G640" s="4">
        <v>52.705301229468397</v>
      </c>
      <c r="H640" s="4">
        <v>53.769262029501199</v>
      </c>
      <c r="I640" s="4">
        <v>50.992311413554198</v>
      </c>
      <c r="J640" s="4">
        <v>54.0766428471347</v>
      </c>
      <c r="K640" s="4">
        <v>115560045.30565999</v>
      </c>
      <c r="L640" s="4">
        <v>1211543759.75755</v>
      </c>
      <c r="M640" s="4">
        <v>625860960.60244298</v>
      </c>
      <c r="N640" s="3">
        <v>9.5633173944710007E-2</v>
      </c>
      <c r="O640" s="5">
        <v>1.6321831941604614</v>
      </c>
      <c r="P640" s="3">
        <v>0.51658141613006592</v>
      </c>
    </row>
    <row r="641" spans="1:16" x14ac:dyDescent="0.25">
      <c r="A641" s="1">
        <v>2016</v>
      </c>
      <c r="B641" t="s">
        <v>45</v>
      </c>
      <c r="C641" t="s">
        <v>1746</v>
      </c>
      <c r="D641" t="s">
        <v>3426</v>
      </c>
      <c r="E641" t="s">
        <v>3469</v>
      </c>
      <c r="F641" t="s">
        <v>3516</v>
      </c>
      <c r="G641" s="4">
        <v>57.9159364530571</v>
      </c>
      <c r="H641" s="4">
        <v>59.690359477124197</v>
      </c>
      <c r="I641" s="4">
        <v>51.971322578734899</v>
      </c>
      <c r="J641" s="4">
        <v>63.633851468048398</v>
      </c>
      <c r="K641" s="4">
        <v>79126017.173942402</v>
      </c>
      <c r="L641" s="4">
        <v>1176025416.2358201</v>
      </c>
      <c r="M641" s="4">
        <v>626039652.92451596</v>
      </c>
      <c r="N641" s="3">
        <v>6.6992323796232003E-2</v>
      </c>
      <c r="O641" s="5">
        <v>1.5901566743850708</v>
      </c>
      <c r="P641" s="3">
        <v>0.53233516216278076</v>
      </c>
    </row>
    <row r="642" spans="1:16" x14ac:dyDescent="0.25">
      <c r="A642" s="1">
        <v>2017</v>
      </c>
      <c r="B642" t="s">
        <v>45</v>
      </c>
      <c r="C642" t="s">
        <v>1746</v>
      </c>
      <c r="D642" t="s">
        <v>3426</v>
      </c>
      <c r="E642" t="s">
        <v>3469</v>
      </c>
      <c r="F642" t="s">
        <v>3516</v>
      </c>
      <c r="G642" s="4">
        <v>74.121239378923804</v>
      </c>
      <c r="H642" s="4">
        <v>67.105957767722501</v>
      </c>
      <c r="I642" s="4">
        <v>69.103511999400695</v>
      </c>
      <c r="J642" s="4">
        <v>83.204132828439199</v>
      </c>
      <c r="K642" s="4">
        <v>148723742.76557001</v>
      </c>
      <c r="L642" s="4">
        <v>1197937082.55513</v>
      </c>
      <c r="M642" s="4">
        <v>636399271.36895001</v>
      </c>
      <c r="N642" s="3">
        <v>0.123717272465714</v>
      </c>
      <c r="O642" s="5">
        <v>1.5207791328430176</v>
      </c>
      <c r="P642" s="3">
        <v>0.53124600648880005</v>
      </c>
    </row>
    <row r="643" spans="1:16" x14ac:dyDescent="0.25">
      <c r="A643" s="1">
        <v>2018</v>
      </c>
      <c r="B643" t="s">
        <v>45</v>
      </c>
      <c r="C643" t="s">
        <v>1746</v>
      </c>
      <c r="D643" t="s">
        <v>3426</v>
      </c>
      <c r="E643" t="s">
        <v>3469</v>
      </c>
      <c r="F643" t="s">
        <v>3516</v>
      </c>
      <c r="G643" s="4">
        <v>78.133520128174297</v>
      </c>
      <c r="H643" s="4">
        <v>66.415568110483406</v>
      </c>
      <c r="I643" s="4">
        <v>81.801476152517395</v>
      </c>
      <c r="J643" s="4">
        <v>79.916989443305297</v>
      </c>
      <c r="K643" s="4">
        <v>137898874.15895</v>
      </c>
      <c r="L643" s="4">
        <v>1304672869.52531</v>
      </c>
      <c r="M643" s="4">
        <v>730871435.02172506</v>
      </c>
      <c r="N643" s="3">
        <v>0.11218836565097</v>
      </c>
      <c r="O643" s="5">
        <v>1.4245307445526123</v>
      </c>
      <c r="P643" s="3">
        <v>0.56019514799118042</v>
      </c>
    </row>
    <row r="644" spans="1:16" x14ac:dyDescent="0.25">
      <c r="A644" s="1">
        <v>2019</v>
      </c>
      <c r="B644" t="s">
        <v>45</v>
      </c>
      <c r="C644" t="s">
        <v>1746</v>
      </c>
      <c r="D644" t="s">
        <v>3426</v>
      </c>
      <c r="E644" t="s">
        <v>3469</v>
      </c>
      <c r="F644" t="s">
        <v>3516</v>
      </c>
      <c r="G644" s="4">
        <v>62.494762957168597</v>
      </c>
      <c r="H644" s="4">
        <v>68.646312710776797</v>
      </c>
      <c r="I644" s="4">
        <v>79.9220876684291</v>
      </c>
      <c r="J644" s="4">
        <v>40.0552939567417</v>
      </c>
      <c r="K644" s="4">
        <v>147841347.84134799</v>
      </c>
      <c r="L644" s="4">
        <v>1248859248.8592501</v>
      </c>
      <c r="M644" s="4">
        <v>676026676.02667606</v>
      </c>
      <c r="N644" s="3">
        <v>0.118929297492659</v>
      </c>
      <c r="O644" s="5">
        <v>1.4120610952377319</v>
      </c>
      <c r="P644" s="3">
        <v>0.54131531715393066</v>
      </c>
    </row>
    <row r="645" spans="1:16" x14ac:dyDescent="0.25">
      <c r="A645" s="1">
        <v>2020</v>
      </c>
      <c r="B645" t="s">
        <v>45</v>
      </c>
      <c r="C645" t="s">
        <v>1746</v>
      </c>
      <c r="D645" t="s">
        <v>3426</v>
      </c>
      <c r="E645" t="s">
        <v>3469</v>
      </c>
      <c r="F645" t="s">
        <v>3516</v>
      </c>
      <c r="G645" s="4">
        <v>76.760320543621305</v>
      </c>
      <c r="H645" s="4">
        <v>67.312134434612204</v>
      </c>
      <c r="I645" s="4">
        <v>79.145934466019398</v>
      </c>
      <c r="J645" s="4">
        <v>78.833731462128</v>
      </c>
      <c r="K645" s="4">
        <v>144951397.03511599</v>
      </c>
      <c r="L645" s="4">
        <v>1903713307.6770101</v>
      </c>
      <c r="M645" s="4">
        <v>1223683398.1601501</v>
      </c>
      <c r="N645" s="3">
        <v>9.2795502953382999E-2</v>
      </c>
      <c r="O645" s="5">
        <v>1.2742847204208374</v>
      </c>
      <c r="P645" s="3">
        <v>0.6427876353263855</v>
      </c>
    </row>
    <row r="646" spans="1:16" x14ac:dyDescent="0.25">
      <c r="A646" s="1">
        <v>2021</v>
      </c>
      <c r="B646" t="s">
        <v>45</v>
      </c>
      <c r="C646" t="s">
        <v>1746</v>
      </c>
      <c r="D646" t="s">
        <v>3426</v>
      </c>
      <c r="E646" t="s">
        <v>3469</v>
      </c>
      <c r="F646" t="s">
        <v>3516</v>
      </c>
      <c r="G646" s="4">
        <v>73.963958076295896</v>
      </c>
      <c r="H646" s="4">
        <v>62.542690807086899</v>
      </c>
      <c r="I646" s="4">
        <v>71.517486497113197</v>
      </c>
      <c r="J646" s="4">
        <v>82.3928934655479</v>
      </c>
      <c r="K646" s="4">
        <v>355327638.78563499</v>
      </c>
      <c r="L646" s="4">
        <v>2262748251.4299598</v>
      </c>
      <c r="M646" s="4">
        <v>1332326925.7028401</v>
      </c>
      <c r="N646" s="3">
        <v>0.16298693390399599</v>
      </c>
      <c r="O646" s="5">
        <v>1.5237338542938232</v>
      </c>
      <c r="P646" s="3">
        <v>0.58880919218063354</v>
      </c>
    </row>
    <row r="647" spans="1:16" x14ac:dyDescent="0.25">
      <c r="A647" s="1">
        <v>2022</v>
      </c>
      <c r="B647" t="s">
        <v>45</v>
      </c>
      <c r="C647" t="s">
        <v>1746</v>
      </c>
      <c r="D647" t="s">
        <v>3426</v>
      </c>
      <c r="E647" t="s">
        <v>3469</v>
      </c>
      <c r="F647" t="s">
        <v>3516</v>
      </c>
      <c r="G647" s="4">
        <v>77.691758493182206</v>
      </c>
      <c r="H647" s="4">
        <v>60.817605814332097</v>
      </c>
      <c r="I647" s="4">
        <v>83.624946797190901</v>
      </c>
      <c r="J647" s="4">
        <v>79.536403383708802</v>
      </c>
      <c r="K647" s="4">
        <v>267789611.39843401</v>
      </c>
      <c r="L647" s="4">
        <v>1989206647.7237899</v>
      </c>
      <c r="M647" s="4">
        <v>1110883978.27702</v>
      </c>
      <c r="N647" s="3">
        <v>0.13317293844563799</v>
      </c>
      <c r="O647" s="5">
        <v>1.1869363784790039</v>
      </c>
      <c r="P647" s="3">
        <v>0.55845576524734497</v>
      </c>
    </row>
    <row r="648" spans="1:16" x14ac:dyDescent="0.25">
      <c r="A648" s="1">
        <v>2023</v>
      </c>
      <c r="B648" t="s">
        <v>45</v>
      </c>
      <c r="C648" t="s">
        <v>1746</v>
      </c>
      <c r="D648" t="s">
        <v>3426</v>
      </c>
      <c r="E648" t="s">
        <v>3469</v>
      </c>
      <c r="F648" t="s">
        <v>3516</v>
      </c>
      <c r="G648" s="4">
        <v>74.191176927582902</v>
      </c>
      <c r="H648" s="4">
        <v>57.286177358640998</v>
      </c>
      <c r="I648" s="4">
        <v>83.781151374017298</v>
      </c>
      <c r="J648" s="4">
        <v>71.988149549349004</v>
      </c>
      <c r="K648" s="4">
        <v>281705162.81705201</v>
      </c>
      <c r="L648" s="4">
        <v>2068393160.6839299</v>
      </c>
      <c r="M648" s="4">
        <v>1156750991.5675099</v>
      </c>
      <c r="N648" s="3">
        <v>0.140347381355651</v>
      </c>
      <c r="O648" s="5">
        <v>1.3524998426437378</v>
      </c>
      <c r="P648" s="3">
        <v>0.55925101041793823</v>
      </c>
    </row>
    <row r="649" spans="1:16" x14ac:dyDescent="0.25">
      <c r="A649" s="1">
        <v>2024</v>
      </c>
      <c r="B649" t="s">
        <v>45</v>
      </c>
      <c r="C649" t="s">
        <v>1746</v>
      </c>
      <c r="D649" t="s">
        <v>3426</v>
      </c>
      <c r="E649" t="s">
        <v>3469</v>
      </c>
      <c r="F649" t="s">
        <v>3516</v>
      </c>
      <c r="G649" s="4">
        <v>72.543883017109906</v>
      </c>
      <c r="H649" s="4">
        <v>57.268039830457901</v>
      </c>
      <c r="I649" s="4">
        <v>82.792980721065604</v>
      </c>
      <c r="J649" s="4">
        <v>68.793918272707302</v>
      </c>
      <c r="K649" s="4">
        <v>259612115.23204401</v>
      </c>
      <c r="L649" s="4">
        <v>2175634862.9602699</v>
      </c>
      <c r="M649" s="4">
        <v>1260125472.5220499</v>
      </c>
      <c r="N649" s="3">
        <v>0.122333574188684</v>
      </c>
      <c r="O649" s="5">
        <v>1.5180881023406982</v>
      </c>
      <c r="P649" s="3">
        <v>0.57919895648956299</v>
      </c>
    </row>
    <row r="650" spans="1:16" x14ac:dyDescent="0.25">
      <c r="A650" s="1">
        <v>2009</v>
      </c>
      <c r="B650" t="s">
        <v>46</v>
      </c>
      <c r="C650" t="s">
        <v>1747</v>
      </c>
      <c r="D650" t="s">
        <v>3427</v>
      </c>
      <c r="E650" t="s">
        <v>3469</v>
      </c>
      <c r="F650" t="s">
        <v>3517</v>
      </c>
      <c r="G650" s="4">
        <v>12.081169043320401</v>
      </c>
      <c r="H650" s="4">
        <v>0</v>
      </c>
      <c r="I650" s="4">
        <v>7.6158640834757998</v>
      </c>
      <c r="J650" s="4">
        <v>26.243654822334999</v>
      </c>
      <c r="K650" s="4">
        <v>68559719.914167196</v>
      </c>
      <c r="L650" s="4">
        <v>371593714.20274001</v>
      </c>
      <c r="M650" s="4">
        <v>138748164.76016799</v>
      </c>
      <c r="N650" s="3">
        <v>0.25354188357502799</v>
      </c>
      <c r="O650" s="5">
        <v>3.3926231861114502</v>
      </c>
      <c r="P650" s="3">
        <v>0.37338674068450928</v>
      </c>
    </row>
    <row r="651" spans="1:16" x14ac:dyDescent="0.25">
      <c r="A651" s="1">
        <v>2010</v>
      </c>
      <c r="B651" t="s">
        <v>46</v>
      </c>
      <c r="C651" t="s">
        <v>1747</v>
      </c>
      <c r="D651" t="s">
        <v>3427</v>
      </c>
      <c r="E651" t="s">
        <v>3469</v>
      </c>
      <c r="F651" t="s">
        <v>3517</v>
      </c>
      <c r="G651" s="4">
        <v>18.3002779905637</v>
      </c>
      <c r="H651" s="4">
        <v>0</v>
      </c>
      <c r="I651" s="4">
        <v>6.1538155407422099</v>
      </c>
      <c r="J651" s="4">
        <v>46.630952380952401</v>
      </c>
      <c r="K651" s="4">
        <v>90344526.381213099</v>
      </c>
      <c r="L651" s="4">
        <v>431410525.60850698</v>
      </c>
      <c r="M651" s="4">
        <v>134962456.53525099</v>
      </c>
      <c r="N651" s="3">
        <v>0.220811039114999</v>
      </c>
      <c r="O651" s="5">
        <v>4.8757619857788086</v>
      </c>
      <c r="P651" s="3">
        <v>0.31283998489379883</v>
      </c>
    </row>
    <row r="652" spans="1:16" x14ac:dyDescent="0.25">
      <c r="A652" s="1">
        <v>2011</v>
      </c>
      <c r="B652" t="s">
        <v>46</v>
      </c>
      <c r="C652" t="s">
        <v>1747</v>
      </c>
      <c r="D652" t="s">
        <v>3427</v>
      </c>
      <c r="E652" t="s">
        <v>3469</v>
      </c>
      <c r="F652" t="s">
        <v>3517</v>
      </c>
      <c r="G652" s="4">
        <v>17.945184817494599</v>
      </c>
      <c r="H652" s="4">
        <v>0</v>
      </c>
      <c r="I652" s="4">
        <v>9.4848072178925396</v>
      </c>
      <c r="J652" s="4">
        <v>41.317296678121501</v>
      </c>
      <c r="K652" s="4">
        <v>133680205.765727</v>
      </c>
      <c r="L652" s="4">
        <v>1040187546.8867199</v>
      </c>
      <c r="M652" s="4">
        <v>574257850.17683005</v>
      </c>
      <c r="N652" s="3">
        <v>0.16808141513025099</v>
      </c>
      <c r="O652" s="5">
        <v>2.77044677734375</v>
      </c>
      <c r="P652" s="3">
        <v>0.55207145214080811</v>
      </c>
    </row>
    <row r="653" spans="1:16" x14ac:dyDescent="0.25">
      <c r="A653" s="1">
        <v>2012</v>
      </c>
      <c r="B653" t="s">
        <v>46</v>
      </c>
      <c r="C653" t="s">
        <v>1747</v>
      </c>
      <c r="D653" t="s">
        <v>3427</v>
      </c>
      <c r="E653" t="s">
        <v>3469</v>
      </c>
      <c r="F653" t="s">
        <v>3517</v>
      </c>
      <c r="G653" s="4">
        <v>20.116298629801801</v>
      </c>
      <c r="H653" s="4">
        <v>0</v>
      </c>
      <c r="I653" s="4">
        <v>9.2717391304347707</v>
      </c>
      <c r="J653" s="4">
        <v>48.054644808743198</v>
      </c>
      <c r="K653" s="4">
        <v>154449822.45735401</v>
      </c>
      <c r="L653" s="4">
        <v>1432379276.1171899</v>
      </c>
      <c r="M653" s="4">
        <v>643278450.31364202</v>
      </c>
      <c r="N653" s="3">
        <v>0.127350114729263</v>
      </c>
      <c r="O653" s="5">
        <v>1.9657630920410156</v>
      </c>
      <c r="P653" s="3">
        <v>0.44909784197807312</v>
      </c>
    </row>
    <row r="654" spans="1:16" x14ac:dyDescent="0.25">
      <c r="A654" s="1">
        <v>2013</v>
      </c>
      <c r="B654" t="s">
        <v>46</v>
      </c>
      <c r="C654" t="s">
        <v>1747</v>
      </c>
      <c r="D654" t="s">
        <v>3427</v>
      </c>
      <c r="E654" t="s">
        <v>3469</v>
      </c>
      <c r="F654" t="s">
        <v>3517</v>
      </c>
      <c r="G654" s="4">
        <v>19.2091109837205</v>
      </c>
      <c r="H654" s="4">
        <v>0</v>
      </c>
      <c r="I654" s="4">
        <v>9.0759252070393295</v>
      </c>
      <c r="J654" s="4">
        <v>45.6034482758621</v>
      </c>
      <c r="K654" s="4">
        <v>183451035.56647801</v>
      </c>
      <c r="L654" s="4">
        <v>2014124267.97738</v>
      </c>
      <c r="M654" s="4">
        <v>829549503.45797896</v>
      </c>
      <c r="N654" s="3">
        <v>0.111420489162582</v>
      </c>
      <c r="O654" s="5">
        <v>1.7924869060516357</v>
      </c>
      <c r="P654" s="3">
        <v>0.41186609864234924</v>
      </c>
    </row>
    <row r="655" spans="1:16" x14ac:dyDescent="0.25">
      <c r="A655" s="1">
        <v>2014</v>
      </c>
      <c r="B655" t="s">
        <v>46</v>
      </c>
      <c r="C655" t="s">
        <v>1747</v>
      </c>
      <c r="D655" t="s">
        <v>3427</v>
      </c>
      <c r="E655" t="s">
        <v>3469</v>
      </c>
      <c r="F655" t="s">
        <v>3517</v>
      </c>
      <c r="G655" s="4">
        <v>15.9521683849563</v>
      </c>
      <c r="H655" s="4">
        <v>0</v>
      </c>
      <c r="I655" s="4">
        <v>6.6982876381548904</v>
      </c>
      <c r="J655" s="4">
        <v>38.943089430894297</v>
      </c>
      <c r="K655" s="4">
        <v>248856617.47371399</v>
      </c>
      <c r="L655" s="4">
        <v>2104955443.44382</v>
      </c>
      <c r="M655" s="4">
        <v>720071667.68824601</v>
      </c>
      <c r="N655" s="3">
        <v>0.118959610530112</v>
      </c>
      <c r="O655" s="5">
        <v>2.7434415817260742</v>
      </c>
      <c r="P655" s="3">
        <v>0.34208405017852783</v>
      </c>
    </row>
    <row r="656" spans="1:16" x14ac:dyDescent="0.25">
      <c r="A656" s="1">
        <v>2015</v>
      </c>
      <c r="B656" t="s">
        <v>46</v>
      </c>
      <c r="C656" t="s">
        <v>1747</v>
      </c>
      <c r="D656" t="s">
        <v>3427</v>
      </c>
      <c r="E656" t="s">
        <v>3469</v>
      </c>
      <c r="F656" t="s">
        <v>3517</v>
      </c>
      <c r="G656" s="4">
        <v>22.667027001076601</v>
      </c>
      <c r="H656" s="4">
        <v>8.4472049689440993</v>
      </c>
      <c r="I656" s="4">
        <v>15.507246376811599</v>
      </c>
      <c r="J656" s="4">
        <v>41.769510999019197</v>
      </c>
      <c r="K656" s="4">
        <v>225418518.832385</v>
      </c>
      <c r="L656" s="4">
        <v>2541697803.5946798</v>
      </c>
      <c r="M656" s="4">
        <v>1154287651.2869501</v>
      </c>
      <c r="N656" s="3">
        <v>0.105796001012402</v>
      </c>
      <c r="O656" s="5">
        <v>1.9107873439788818</v>
      </c>
      <c r="P656" s="3">
        <v>0.45414039492607117</v>
      </c>
    </row>
    <row r="657" spans="1:16" x14ac:dyDescent="0.25">
      <c r="A657" s="1">
        <v>2016</v>
      </c>
      <c r="B657" t="s">
        <v>46</v>
      </c>
      <c r="C657" t="s">
        <v>1747</v>
      </c>
      <c r="D657" t="s">
        <v>3427</v>
      </c>
      <c r="E657" t="s">
        <v>3469</v>
      </c>
      <c r="F657" t="s">
        <v>3517</v>
      </c>
      <c r="G657" s="4">
        <v>28.721065792584302</v>
      </c>
      <c r="H657" s="4">
        <v>8.3866382373845099</v>
      </c>
      <c r="I657" s="4">
        <v>16.343873517786498</v>
      </c>
      <c r="J657" s="4">
        <v>58.770466321243603</v>
      </c>
      <c r="K657" s="4">
        <v>236016330.42286301</v>
      </c>
      <c r="L657" s="4">
        <v>2442411419.3759899</v>
      </c>
      <c r="M657" s="4">
        <v>1083082516.31552</v>
      </c>
      <c r="N657" s="3">
        <v>9.6326927754804004E-2</v>
      </c>
      <c r="O657" s="5">
        <v>2.0354077816009521</v>
      </c>
      <c r="P657" s="3">
        <v>0.44344803690910339</v>
      </c>
    </row>
    <row r="658" spans="1:16" x14ac:dyDescent="0.25">
      <c r="A658" s="1">
        <v>2017</v>
      </c>
      <c r="B658" t="s">
        <v>46</v>
      </c>
      <c r="C658" t="s">
        <v>1747</v>
      </c>
      <c r="D658" t="s">
        <v>3427</v>
      </c>
      <c r="E658" t="s">
        <v>3469</v>
      </c>
      <c r="F658" t="s">
        <v>3517</v>
      </c>
      <c r="G658" s="4">
        <v>28.862570964626101</v>
      </c>
      <c r="H658" s="4">
        <v>13.530020703933699</v>
      </c>
      <c r="I658" s="4">
        <v>13.887116074990001</v>
      </c>
      <c r="J658" s="4">
        <v>58.730659617201397</v>
      </c>
      <c r="K658" s="4">
        <v>240801801.594073</v>
      </c>
      <c r="L658" s="4">
        <v>2830747000.5457101</v>
      </c>
      <c r="M658" s="4">
        <v>1262883626.55353</v>
      </c>
      <c r="N658" s="3">
        <v>9.0010630045679996E-2</v>
      </c>
      <c r="O658" s="5">
        <v>2.0419659614562988</v>
      </c>
      <c r="P658" s="3">
        <v>0.44613087177276611</v>
      </c>
    </row>
    <row r="659" spans="1:16" x14ac:dyDescent="0.25">
      <c r="A659" s="1">
        <v>2018</v>
      </c>
      <c r="B659" t="s">
        <v>46</v>
      </c>
      <c r="C659" t="s">
        <v>1747</v>
      </c>
      <c r="D659" t="s">
        <v>3427</v>
      </c>
      <c r="E659" t="s">
        <v>3469</v>
      </c>
      <c r="F659" t="s">
        <v>3517</v>
      </c>
      <c r="G659" s="4">
        <v>27.174518578737299</v>
      </c>
      <c r="H659" s="4">
        <v>12.6479696172948</v>
      </c>
      <c r="I659" s="4">
        <v>14.178841753212501</v>
      </c>
      <c r="J659" s="4">
        <v>54.082023239918001</v>
      </c>
      <c r="K659" s="4">
        <v>254109949.00036299</v>
      </c>
      <c r="L659" s="4">
        <v>2800908963.0567198</v>
      </c>
      <c r="M659" s="4">
        <v>1598087328.55165</v>
      </c>
      <c r="N659" s="3">
        <v>9.1951252176242004E-2</v>
      </c>
      <c r="O659" s="5">
        <v>2.5804657936096191</v>
      </c>
      <c r="P659" s="3">
        <v>0.5705602765083313</v>
      </c>
    </row>
    <row r="660" spans="1:16" x14ac:dyDescent="0.25">
      <c r="A660" s="1">
        <v>2019</v>
      </c>
      <c r="B660" t="s">
        <v>46</v>
      </c>
      <c r="C660" t="s">
        <v>1747</v>
      </c>
      <c r="D660" t="s">
        <v>3427</v>
      </c>
      <c r="E660" t="s">
        <v>3469</v>
      </c>
      <c r="F660" t="s">
        <v>3517</v>
      </c>
      <c r="G660" s="4">
        <v>36.439399155004097</v>
      </c>
      <c r="H660" s="4">
        <v>18.082190373452502</v>
      </c>
      <c r="I660" s="4">
        <v>26.548106105624399</v>
      </c>
      <c r="J660" s="4">
        <v>61.928319754075403</v>
      </c>
      <c r="K660" s="4">
        <v>252860652.86065301</v>
      </c>
      <c r="L660" s="4">
        <v>2983643383.6433802</v>
      </c>
      <c r="M660" s="4">
        <v>1794173394.1733899</v>
      </c>
      <c r="N660" s="3">
        <v>8.9666674964527002E-2</v>
      </c>
      <c r="O660" s="5">
        <v>2.3421700000762939</v>
      </c>
      <c r="P660" s="3">
        <v>0.60133641958236694</v>
      </c>
    </row>
    <row r="661" spans="1:16" x14ac:dyDescent="0.25">
      <c r="A661" s="1">
        <v>2020</v>
      </c>
      <c r="B661" t="s">
        <v>46</v>
      </c>
      <c r="C661" t="s">
        <v>1747</v>
      </c>
      <c r="D661" t="s">
        <v>3427</v>
      </c>
      <c r="E661" t="s">
        <v>3469</v>
      </c>
      <c r="F661" t="s">
        <v>3517</v>
      </c>
      <c r="G661" s="4">
        <v>34.680972765065803</v>
      </c>
      <c r="H661" s="4">
        <v>23.8093042657358</v>
      </c>
      <c r="I661" s="4">
        <v>24.448937823517198</v>
      </c>
      <c r="J661" s="4">
        <v>55.365407584353498</v>
      </c>
      <c r="K661" s="4">
        <v>113192440.953577</v>
      </c>
      <c r="L661" s="4">
        <v>2993042806.0682201</v>
      </c>
      <c r="M661" s="4">
        <v>2038154134.97508</v>
      </c>
      <c r="N661" s="3">
        <v>3.8198609477447999E-2</v>
      </c>
      <c r="O661" s="5">
        <v>2.4471902847290039</v>
      </c>
      <c r="P661" s="3">
        <v>0.68096393346786499</v>
      </c>
    </row>
    <row r="662" spans="1:16" x14ac:dyDescent="0.25">
      <c r="A662" s="1">
        <v>2021</v>
      </c>
      <c r="B662" t="s">
        <v>46</v>
      </c>
      <c r="C662" t="s">
        <v>1747</v>
      </c>
      <c r="D662" t="s">
        <v>3427</v>
      </c>
      <c r="E662" t="s">
        <v>3469</v>
      </c>
      <c r="F662" t="s">
        <v>3517</v>
      </c>
      <c r="G662" s="4">
        <v>35.755976532117103</v>
      </c>
      <c r="H662" s="4">
        <v>30.6825119325119</v>
      </c>
      <c r="I662" s="4">
        <v>23.4222474351762</v>
      </c>
      <c r="J662" s="4">
        <v>55.0671667090432</v>
      </c>
      <c r="K662" s="4">
        <v>169829570.589867</v>
      </c>
      <c r="L662" s="4">
        <v>3449527251.4602299</v>
      </c>
      <c r="M662" s="4">
        <v>2010887087.7040401</v>
      </c>
      <c r="N662" s="3">
        <v>5.0687583220508002E-2</v>
      </c>
      <c r="O662" s="5">
        <v>3.1298561096191406</v>
      </c>
      <c r="P662" s="3">
        <v>0.58294570446014404</v>
      </c>
    </row>
    <row r="663" spans="1:16" x14ac:dyDescent="0.25">
      <c r="A663" s="1">
        <v>2022</v>
      </c>
      <c r="B663" t="s">
        <v>46</v>
      </c>
      <c r="C663" t="s">
        <v>1747</v>
      </c>
      <c r="D663" t="s">
        <v>3427</v>
      </c>
      <c r="E663" t="s">
        <v>3469</v>
      </c>
      <c r="F663" t="s">
        <v>3517</v>
      </c>
      <c r="G663" s="4">
        <v>41.845052943916997</v>
      </c>
      <c r="H663" s="4">
        <v>39.906829152534499</v>
      </c>
      <c r="I663" s="4">
        <v>29.784335034098</v>
      </c>
      <c r="J663" s="4">
        <v>58.612726927098201</v>
      </c>
      <c r="K663" s="4">
        <v>265756657.71839899</v>
      </c>
      <c r="L663" s="4">
        <v>3252568889.01157</v>
      </c>
      <c r="M663" s="4">
        <v>1945247641.5908101</v>
      </c>
      <c r="N663" s="3">
        <v>8.2694496338765994E-2</v>
      </c>
      <c r="O663" s="5">
        <v>2.1785461902618408</v>
      </c>
      <c r="P663" s="3">
        <v>0.59806501865386963</v>
      </c>
    </row>
    <row r="664" spans="1:16" x14ac:dyDescent="0.25">
      <c r="A664" s="1">
        <v>2023</v>
      </c>
      <c r="B664" t="s">
        <v>46</v>
      </c>
      <c r="C664" t="s">
        <v>1747</v>
      </c>
      <c r="D664" t="s">
        <v>3427</v>
      </c>
      <c r="E664" t="s">
        <v>3469</v>
      </c>
      <c r="F664" t="s">
        <v>3517</v>
      </c>
      <c r="G664" s="4">
        <v>43.074640634101598</v>
      </c>
      <c r="H664" s="4">
        <v>34.771711888416696</v>
      </c>
      <c r="I664" s="4">
        <v>32.452313779602598</v>
      </c>
      <c r="J664" s="4">
        <v>62.459663959052001</v>
      </c>
      <c r="K664" s="4">
        <v>270439622.70439601</v>
      </c>
      <c r="L664" s="4">
        <v>3486917974.8691802</v>
      </c>
      <c r="M664" s="4">
        <v>1702829717.0283</v>
      </c>
      <c r="N664" s="3">
        <v>8.1596122323790002E-2</v>
      </c>
      <c r="O664" s="5">
        <v>1.9674630165100098</v>
      </c>
      <c r="P664" s="3">
        <v>0.4883480966091156</v>
      </c>
    </row>
    <row r="665" spans="1:16" x14ac:dyDescent="0.25">
      <c r="A665" s="1">
        <v>2010</v>
      </c>
      <c r="B665" t="s">
        <v>47</v>
      </c>
      <c r="C665" t="s">
        <v>1748</v>
      </c>
      <c r="D665" t="s">
        <v>3403</v>
      </c>
      <c r="E665" t="s">
        <v>3469</v>
      </c>
      <c r="F665" t="s">
        <v>3518</v>
      </c>
      <c r="G665" s="4">
        <v>17.419941036322701</v>
      </c>
      <c r="H665" s="4">
        <v>4.1956365380004801</v>
      </c>
      <c r="I665" s="4">
        <v>25.3411127698512</v>
      </c>
      <c r="J665" s="4">
        <v>23.392857142857199</v>
      </c>
      <c r="K665" s="4">
        <v>67402697.754111305</v>
      </c>
      <c r="L665" s="4">
        <v>743713359.42618096</v>
      </c>
      <c r="M665" s="4">
        <v>322514320.27011102</v>
      </c>
      <c r="N665" s="3">
        <v>0.10792916438314699</v>
      </c>
      <c r="O665" s="5">
        <v>0.9023328423500061</v>
      </c>
      <c r="P665" s="3">
        <v>0.4336540699005127</v>
      </c>
    </row>
    <row r="666" spans="1:16" x14ac:dyDescent="0.25">
      <c r="A666" s="1">
        <v>2011</v>
      </c>
      <c r="B666" t="s">
        <v>47</v>
      </c>
      <c r="C666" t="s">
        <v>1748</v>
      </c>
      <c r="D666" t="s">
        <v>3403</v>
      </c>
      <c r="E666" t="s">
        <v>3469</v>
      </c>
      <c r="F666" t="s">
        <v>3518</v>
      </c>
      <c r="G666" s="4">
        <v>15.3987083896565</v>
      </c>
      <c r="H666" s="4">
        <v>5.6748636919995503</v>
      </c>
      <c r="I666" s="4">
        <v>23.4228351024632</v>
      </c>
      <c r="J666" s="4">
        <v>16.185567010309299</v>
      </c>
      <c r="K666" s="4">
        <v>114138891.865824</v>
      </c>
      <c r="L666" s="4">
        <v>1146432322.3663099</v>
      </c>
      <c r="M666" s="4">
        <v>444532204.47969103</v>
      </c>
      <c r="N666" s="3">
        <v>0.108942439096243</v>
      </c>
      <c r="O666" s="5">
        <v>1.3103474378585815</v>
      </c>
      <c r="P666" s="3">
        <v>0.38775268197059631</v>
      </c>
    </row>
    <row r="667" spans="1:16" x14ac:dyDescent="0.25">
      <c r="A667" s="1">
        <v>2012</v>
      </c>
      <c r="B667" t="s">
        <v>47</v>
      </c>
      <c r="C667" t="s">
        <v>1748</v>
      </c>
      <c r="D667" t="s">
        <v>3403</v>
      </c>
      <c r="E667" t="s">
        <v>3469</v>
      </c>
      <c r="F667" t="s">
        <v>3518</v>
      </c>
      <c r="G667" s="4">
        <v>18.1925889949792</v>
      </c>
      <c r="H667" s="4">
        <v>5.81395348837209</v>
      </c>
      <c r="I667" s="4">
        <v>23.3212132110312</v>
      </c>
      <c r="J667" s="4">
        <v>27.5300546448088</v>
      </c>
      <c r="K667" s="4">
        <v>151138421.865886</v>
      </c>
      <c r="L667" s="4">
        <v>1373898672.77918</v>
      </c>
      <c r="M667" s="4">
        <v>615877531.389745</v>
      </c>
      <c r="N667" s="3">
        <v>0.122450671564793</v>
      </c>
      <c r="O667" s="5">
        <v>1.2152004241943359</v>
      </c>
      <c r="P667" s="3">
        <v>0.44826999306678772</v>
      </c>
    </row>
    <row r="668" spans="1:16" x14ac:dyDescent="0.25">
      <c r="A668" s="1">
        <v>2013</v>
      </c>
      <c r="B668" t="s">
        <v>47</v>
      </c>
      <c r="C668" t="s">
        <v>1748</v>
      </c>
      <c r="D668" t="s">
        <v>3403</v>
      </c>
      <c r="E668" t="s">
        <v>3469</v>
      </c>
      <c r="F668" t="s">
        <v>3518</v>
      </c>
      <c r="G668" s="4">
        <v>17.225534990685201</v>
      </c>
      <c r="H668" s="4">
        <v>5.0223823561524199</v>
      </c>
      <c r="I668" s="4">
        <v>21.383487142987999</v>
      </c>
      <c r="J668" s="4">
        <v>27.902298850574699</v>
      </c>
      <c r="K668" s="4">
        <v>114845098.988644</v>
      </c>
      <c r="L668" s="4">
        <v>1406393378.22158</v>
      </c>
      <c r="M668" s="4">
        <v>659628895.36530304</v>
      </c>
      <c r="N668" s="3">
        <v>8.7234920338610994E-2</v>
      </c>
      <c r="O668" s="5">
        <v>0.64157724380493164</v>
      </c>
      <c r="P668" s="3">
        <v>0.46902161836624146</v>
      </c>
    </row>
    <row r="669" spans="1:16" x14ac:dyDescent="0.25">
      <c r="A669" s="1">
        <v>2014</v>
      </c>
      <c r="B669" t="s">
        <v>47</v>
      </c>
      <c r="C669" t="s">
        <v>1748</v>
      </c>
      <c r="D669" t="s">
        <v>3403</v>
      </c>
      <c r="E669" t="s">
        <v>3469</v>
      </c>
      <c r="F669" t="s">
        <v>3518</v>
      </c>
      <c r="G669" s="4">
        <v>35.173312109822497</v>
      </c>
      <c r="H669" s="4">
        <v>10.5098389982111</v>
      </c>
      <c r="I669" s="4">
        <v>57.097326732424399</v>
      </c>
      <c r="J669" s="4">
        <v>34.593266271645803</v>
      </c>
      <c r="K669" s="4">
        <v>60775142.628129601</v>
      </c>
      <c r="L669" s="4">
        <v>1289769437.50295</v>
      </c>
      <c r="M669" s="4">
        <v>580478098.92026997</v>
      </c>
      <c r="N669" s="3">
        <v>4.4338543967044002E-2</v>
      </c>
      <c r="O669" s="5">
        <v>0.643146812915802</v>
      </c>
      <c r="P669" s="3">
        <v>0.45006346702575684</v>
      </c>
    </row>
    <row r="670" spans="1:16" x14ac:dyDescent="0.25">
      <c r="A670" s="1">
        <v>2015</v>
      </c>
      <c r="B670" t="s">
        <v>47</v>
      </c>
      <c r="C670" t="s">
        <v>1748</v>
      </c>
      <c r="D670" t="s">
        <v>3403</v>
      </c>
      <c r="E670" t="s">
        <v>3469</v>
      </c>
      <c r="F670" t="s">
        <v>3518</v>
      </c>
      <c r="G670" s="4">
        <v>33.8831045537368</v>
      </c>
      <c r="H670" s="4">
        <v>11.412575366063701</v>
      </c>
      <c r="I670" s="4">
        <v>50.620359742670303</v>
      </c>
      <c r="J670" s="4">
        <v>38.6603614964271</v>
      </c>
      <c r="K670" s="4">
        <v>19081993.482431099</v>
      </c>
      <c r="L670" s="4">
        <v>870576180.82787001</v>
      </c>
      <c r="M670" s="4">
        <v>444320239.131607</v>
      </c>
      <c r="N670" s="3">
        <v>1.9832890938716999E-2</v>
      </c>
      <c r="O670" s="5">
        <v>0.61697417497634888</v>
      </c>
      <c r="P670" s="3">
        <v>0.51037490367889404</v>
      </c>
    </row>
    <row r="671" spans="1:16" x14ac:dyDescent="0.25">
      <c r="A671" s="1">
        <v>2016</v>
      </c>
      <c r="B671" t="s">
        <v>47</v>
      </c>
      <c r="C671" t="s">
        <v>1748</v>
      </c>
      <c r="D671" t="s">
        <v>3403</v>
      </c>
      <c r="E671" t="s">
        <v>3469</v>
      </c>
      <c r="F671" t="s">
        <v>3518</v>
      </c>
      <c r="G671" s="4">
        <v>33.126634734695401</v>
      </c>
      <c r="H671" s="4">
        <v>2.83114256825076</v>
      </c>
      <c r="I671" s="4">
        <v>50.321875405974197</v>
      </c>
      <c r="J671" s="4">
        <v>48.369084628670102</v>
      </c>
      <c r="K671" s="4">
        <v>40712816.997943804</v>
      </c>
      <c r="L671" s="4">
        <v>857035044.84906304</v>
      </c>
      <c r="M671" s="4">
        <v>405120392.168549</v>
      </c>
      <c r="N671" s="3">
        <v>4.7928118346880003E-2</v>
      </c>
      <c r="O671" s="5">
        <v>0.66601759195327759</v>
      </c>
      <c r="P671" s="3">
        <v>0.47269991040229797</v>
      </c>
    </row>
    <row r="672" spans="1:16" x14ac:dyDescent="0.25">
      <c r="A672" s="1">
        <v>2017</v>
      </c>
      <c r="B672" t="s">
        <v>47</v>
      </c>
      <c r="C672" t="s">
        <v>1748</v>
      </c>
      <c r="D672" t="s">
        <v>3403</v>
      </c>
      <c r="E672" t="s">
        <v>3469</v>
      </c>
      <c r="F672" t="s">
        <v>3518</v>
      </c>
      <c r="G672" s="4">
        <v>26.830851343466101</v>
      </c>
      <c r="H672" s="4">
        <v>1.7745400205473001</v>
      </c>
      <c r="I672" s="4">
        <v>46.920769223859899</v>
      </c>
      <c r="J672" s="4">
        <v>29.819754380115398</v>
      </c>
      <c r="K672" s="4">
        <v>41892442.374353401</v>
      </c>
      <c r="L672" s="4">
        <v>912604241.12461305</v>
      </c>
      <c r="M672" s="4">
        <v>428299784.02391899</v>
      </c>
      <c r="N672" s="3">
        <v>4.6630446546091997E-2</v>
      </c>
      <c r="O672" s="5">
        <v>0.9466625452041626</v>
      </c>
      <c r="P672" s="3">
        <v>0.46931600570678711</v>
      </c>
    </row>
    <row r="673" spans="1:16" x14ac:dyDescent="0.25">
      <c r="A673" s="1">
        <v>2018</v>
      </c>
      <c r="B673" t="s">
        <v>47</v>
      </c>
      <c r="C673" t="s">
        <v>1748</v>
      </c>
      <c r="D673" t="s">
        <v>3403</v>
      </c>
      <c r="E673" t="s">
        <v>3469</v>
      </c>
      <c r="F673" t="s">
        <v>3518</v>
      </c>
      <c r="G673" s="4">
        <v>24.5592779191064</v>
      </c>
      <c r="H673" s="4">
        <v>0</v>
      </c>
      <c r="I673" s="4">
        <v>42.294365873729099</v>
      </c>
      <c r="J673" s="4">
        <v>30.695071010860499</v>
      </c>
      <c r="K673" s="4">
        <v>44480714.1429618</v>
      </c>
      <c r="L673" s="4">
        <v>1012413859.46602</v>
      </c>
      <c r="M673" s="4">
        <v>438944773.83252299</v>
      </c>
      <c r="N673" s="3">
        <v>4.7037265916356999E-2</v>
      </c>
      <c r="O673" s="5">
        <v>0.91418081521987915</v>
      </c>
      <c r="P673" s="3">
        <v>0.43356257677078247</v>
      </c>
    </row>
    <row r="674" spans="1:16" x14ac:dyDescent="0.25">
      <c r="A674" s="1">
        <v>2019</v>
      </c>
      <c r="B674" t="s">
        <v>47</v>
      </c>
      <c r="C674" t="s">
        <v>1748</v>
      </c>
      <c r="D674" t="s">
        <v>3403</v>
      </c>
      <c r="E674" t="s">
        <v>3469</v>
      </c>
      <c r="F674" t="s">
        <v>3518</v>
      </c>
      <c r="G674" s="4">
        <v>21.134105134256998</v>
      </c>
      <c r="H674" s="4">
        <v>0</v>
      </c>
      <c r="I674" s="4">
        <v>39.418651940448498</v>
      </c>
      <c r="J674" s="4">
        <v>21.459981894322802</v>
      </c>
      <c r="K674" s="4">
        <v>86219726.219726205</v>
      </c>
      <c r="L674" s="4">
        <v>1872071604.0716</v>
      </c>
      <c r="M674" s="4">
        <v>881118989.11898899</v>
      </c>
      <c r="N674" s="3">
        <v>6.0884460557582003E-2</v>
      </c>
      <c r="O674" s="5">
        <v>0.93992787599563599</v>
      </c>
      <c r="P674" s="3">
        <v>0.47066521644592285</v>
      </c>
    </row>
    <row r="675" spans="1:16" x14ac:dyDescent="0.25">
      <c r="A675" s="1">
        <v>2020</v>
      </c>
      <c r="B675" t="s">
        <v>47</v>
      </c>
      <c r="C675" t="s">
        <v>1748</v>
      </c>
      <c r="D675" t="s">
        <v>3403</v>
      </c>
      <c r="E675" t="s">
        <v>3469</v>
      </c>
      <c r="F675" t="s">
        <v>3518</v>
      </c>
      <c r="G675" s="4">
        <v>48.609426270121801</v>
      </c>
      <c r="H675" s="4">
        <v>35.890075316388597</v>
      </c>
      <c r="I675" s="4">
        <v>62.987017132985201</v>
      </c>
      <c r="J675" s="4">
        <v>43.277222056335198</v>
      </c>
      <c r="K675" s="4">
        <v>103854754.772718</v>
      </c>
      <c r="L675" s="4">
        <v>1893139433.7617199</v>
      </c>
      <c r="M675" s="4">
        <v>927032287.45358396</v>
      </c>
      <c r="N675" s="3">
        <v>5.5630483246636997E-2</v>
      </c>
      <c r="O675" s="5">
        <v>0.78508514165878296</v>
      </c>
      <c r="P675" s="3">
        <v>0.48967987298965454</v>
      </c>
    </row>
    <row r="676" spans="1:16" x14ac:dyDescent="0.25">
      <c r="A676" s="1">
        <v>2021</v>
      </c>
      <c r="B676" t="s">
        <v>47</v>
      </c>
      <c r="C676" t="s">
        <v>1748</v>
      </c>
      <c r="D676" t="s">
        <v>3403</v>
      </c>
      <c r="E676" t="s">
        <v>3469</v>
      </c>
      <c r="F676" t="s">
        <v>3518</v>
      </c>
      <c r="G676" s="4">
        <v>54.527789035370901</v>
      </c>
      <c r="H676" s="4">
        <v>46.7562983307526</v>
      </c>
      <c r="I676" s="4">
        <v>57.644264049955403</v>
      </c>
      <c r="J676" s="4">
        <v>60.559369438087998</v>
      </c>
      <c r="K676" s="4">
        <v>62523524.957074001</v>
      </c>
      <c r="L676" s="4">
        <v>1869116511.33322</v>
      </c>
      <c r="M676" s="4">
        <v>895829615.57783306</v>
      </c>
      <c r="N676" s="3">
        <v>3.1853141003064002E-2</v>
      </c>
      <c r="O676" s="5">
        <v>0.66857433319091797</v>
      </c>
      <c r="P676" s="3">
        <v>0.47927969694137573</v>
      </c>
    </row>
    <row r="677" spans="1:16" x14ac:dyDescent="0.25">
      <c r="A677" s="1">
        <v>2022</v>
      </c>
      <c r="B677" t="s">
        <v>47</v>
      </c>
      <c r="C677" t="s">
        <v>1748</v>
      </c>
      <c r="D677" t="s">
        <v>3403</v>
      </c>
      <c r="E677" t="s">
        <v>3469</v>
      </c>
      <c r="F677" t="s">
        <v>3518</v>
      </c>
      <c r="G677" s="4">
        <v>53.076234014659903</v>
      </c>
      <c r="H677" s="4">
        <v>40.805284468438501</v>
      </c>
      <c r="I677" s="4">
        <v>57.117683569992302</v>
      </c>
      <c r="J677" s="4">
        <v>64.041108259671105</v>
      </c>
      <c r="K677" s="4">
        <v>71848840.980766997</v>
      </c>
      <c r="L677" s="4">
        <v>1924871814.3360901</v>
      </c>
      <c r="M677" s="4">
        <v>1012314104.9086699</v>
      </c>
      <c r="N677" s="3">
        <v>3.9421472082295003E-2</v>
      </c>
      <c r="O677" s="5">
        <v>0.69163334369659424</v>
      </c>
      <c r="P677" s="3">
        <v>0.52591246366500854</v>
      </c>
    </row>
    <row r="678" spans="1:16" x14ac:dyDescent="0.25">
      <c r="A678" s="1">
        <v>2023</v>
      </c>
      <c r="B678" t="s">
        <v>47</v>
      </c>
      <c r="C678" t="s">
        <v>1748</v>
      </c>
      <c r="D678" t="s">
        <v>3403</v>
      </c>
      <c r="E678" t="s">
        <v>3469</v>
      </c>
      <c r="F678" t="s">
        <v>3518</v>
      </c>
      <c r="G678" s="4">
        <v>53.919242379886803</v>
      </c>
      <c r="H678" s="4">
        <v>38.402790660689298</v>
      </c>
      <c r="I678" s="4">
        <v>56.555106364647401</v>
      </c>
      <c r="J678" s="4">
        <v>71.839601646823198</v>
      </c>
      <c r="K678" s="4">
        <v>126202046.46201999</v>
      </c>
      <c r="L678" s="4">
        <v>1882061127.2206099</v>
      </c>
      <c r="M678" s="4">
        <v>931295537.11295497</v>
      </c>
      <c r="N678" s="3">
        <v>6.7462630829511996E-2</v>
      </c>
      <c r="O678" s="5">
        <v>0.74248385429382324</v>
      </c>
      <c r="P678" s="3">
        <v>0.49482747912406921</v>
      </c>
    </row>
    <row r="679" spans="1:16" x14ac:dyDescent="0.25">
      <c r="A679" s="1">
        <v>2024</v>
      </c>
      <c r="B679" t="s">
        <v>47</v>
      </c>
      <c r="C679" t="s">
        <v>1748</v>
      </c>
      <c r="D679" t="s">
        <v>3403</v>
      </c>
      <c r="E679" t="s">
        <v>3469</v>
      </c>
      <c r="F679" t="s">
        <v>3518</v>
      </c>
      <c r="G679" s="4">
        <v>54.8851338139769</v>
      </c>
      <c r="H679" s="4">
        <v>37.279966116269797</v>
      </c>
      <c r="I679" s="4">
        <v>56.4387514770442</v>
      </c>
      <c r="J679" s="4">
        <v>77.573000788441206</v>
      </c>
      <c r="K679" s="4">
        <v>149826325.22851101</v>
      </c>
      <c r="L679" s="4">
        <v>2237303074.1434598</v>
      </c>
      <c r="M679" s="4">
        <v>1044992099.63132</v>
      </c>
      <c r="N679" s="3">
        <v>7.2737577138167003E-2</v>
      </c>
      <c r="O679" s="5">
        <v>0.75081562995910645</v>
      </c>
      <c r="P679" s="3">
        <v>0.46707668900489807</v>
      </c>
    </row>
    <row r="680" spans="1:16" x14ac:dyDescent="0.25">
      <c r="A680" s="1">
        <v>2010</v>
      </c>
      <c r="B680" t="s">
        <v>48</v>
      </c>
      <c r="C680" t="s">
        <v>1749</v>
      </c>
      <c r="D680" t="s">
        <v>3412</v>
      </c>
      <c r="E680" t="s">
        <v>3469</v>
      </c>
      <c r="F680" t="s">
        <v>3519</v>
      </c>
      <c r="G680" s="4">
        <v>29.021424279507499</v>
      </c>
      <c r="H680" s="4">
        <v>5.1111111111111098</v>
      </c>
      <c r="I680" s="4">
        <v>46.930287770999897</v>
      </c>
      <c r="J680" s="4">
        <v>37.821428571428598</v>
      </c>
      <c r="K680" s="4">
        <v>45586333.170952901</v>
      </c>
      <c r="L680" s="4">
        <v>322861198.36723697</v>
      </c>
      <c r="M680" s="4">
        <v>180860392.064639</v>
      </c>
      <c r="N680" s="3">
        <v>0.155924519846075</v>
      </c>
      <c r="O680" s="5">
        <v>1.2006465196609497</v>
      </c>
      <c r="P680" s="3">
        <v>0.56018000841140747</v>
      </c>
    </row>
    <row r="681" spans="1:16" x14ac:dyDescent="0.25">
      <c r="A681" s="1">
        <v>2011</v>
      </c>
      <c r="B681" t="s">
        <v>48</v>
      </c>
      <c r="C681" t="s">
        <v>1749</v>
      </c>
      <c r="D681" t="s">
        <v>3412</v>
      </c>
      <c r="E681" t="s">
        <v>3469</v>
      </c>
      <c r="F681" t="s">
        <v>3519</v>
      </c>
      <c r="G681" s="4">
        <v>37.174047167591397</v>
      </c>
      <c r="H681" s="4">
        <v>10.1257472686044</v>
      </c>
      <c r="I681" s="4">
        <v>60.470834092973398</v>
      </c>
      <c r="J681" s="4">
        <v>42.943871706758301</v>
      </c>
      <c r="K681" s="4">
        <v>62948237.059264801</v>
      </c>
      <c r="L681" s="4">
        <v>584085307.04104602</v>
      </c>
      <c r="M681" s="4">
        <v>298254206.40874499</v>
      </c>
      <c r="N681" s="3">
        <v>0.126395635964558</v>
      </c>
      <c r="O681" s="5">
        <v>1.9383103847503662</v>
      </c>
      <c r="P681" s="3">
        <v>0.5106346607208252</v>
      </c>
    </row>
    <row r="682" spans="1:16" x14ac:dyDescent="0.25">
      <c r="A682" s="1">
        <v>2012</v>
      </c>
      <c r="B682" t="s">
        <v>48</v>
      </c>
      <c r="C682" t="s">
        <v>1749</v>
      </c>
      <c r="D682" t="s">
        <v>3412</v>
      </c>
      <c r="E682" t="s">
        <v>3469</v>
      </c>
      <c r="F682" t="s">
        <v>3519</v>
      </c>
      <c r="G682" s="4">
        <v>41.797517720032502</v>
      </c>
      <c r="H682" s="4">
        <v>8.5922741189499092</v>
      </c>
      <c r="I682" s="4">
        <v>66.351572269593106</v>
      </c>
      <c r="J682" s="4">
        <v>54.454828048820403</v>
      </c>
      <c r="K682" s="4">
        <v>155471076.409852</v>
      </c>
      <c r="L682" s="4">
        <v>866774454.32498002</v>
      </c>
      <c r="M682" s="4">
        <v>529926424.69019598</v>
      </c>
      <c r="N682" s="3">
        <v>0.21828413962736901</v>
      </c>
      <c r="O682" s="5">
        <v>1.6057151556015015</v>
      </c>
      <c r="P682" s="3">
        <v>0.6113775372505188</v>
      </c>
    </row>
    <row r="683" spans="1:16" x14ac:dyDescent="0.25">
      <c r="A683" s="1">
        <v>2013</v>
      </c>
      <c r="B683" t="s">
        <v>48</v>
      </c>
      <c r="C683" t="s">
        <v>1749</v>
      </c>
      <c r="D683" t="s">
        <v>3412</v>
      </c>
      <c r="E683" t="s">
        <v>3469</v>
      </c>
      <c r="F683" t="s">
        <v>3519</v>
      </c>
      <c r="G683" s="4">
        <v>40.5673368192898</v>
      </c>
      <c r="H683" s="4">
        <v>7.87981859410431</v>
      </c>
      <c r="I683" s="4">
        <v>62.544203788519901</v>
      </c>
      <c r="J683" s="4">
        <v>56.050623399166</v>
      </c>
      <c r="K683" s="4">
        <v>109119562.93338899</v>
      </c>
      <c r="L683" s="4">
        <v>743675598.63690805</v>
      </c>
      <c r="M683" s="4">
        <v>421293293.25671297</v>
      </c>
      <c r="N683" s="3">
        <v>0.143812050621206</v>
      </c>
      <c r="O683" s="5">
        <v>0.87827849388122559</v>
      </c>
      <c r="P683" s="3">
        <v>0.5665014386177063</v>
      </c>
    </row>
    <row r="684" spans="1:16" x14ac:dyDescent="0.25">
      <c r="A684" s="1">
        <v>2014</v>
      </c>
      <c r="B684" t="s">
        <v>48</v>
      </c>
      <c r="C684" t="s">
        <v>1749</v>
      </c>
      <c r="D684" t="s">
        <v>3412</v>
      </c>
      <c r="E684" t="s">
        <v>3469</v>
      </c>
      <c r="F684" t="s">
        <v>3519</v>
      </c>
      <c r="G684" s="4">
        <v>38.838157642667397</v>
      </c>
      <c r="H684" s="4">
        <v>7.0403349536140896</v>
      </c>
      <c r="I684" s="4">
        <v>57.513810746475301</v>
      </c>
      <c r="J684" s="4">
        <v>57.624209575429099</v>
      </c>
      <c r="K684" s="4">
        <v>66251119.807628803</v>
      </c>
      <c r="L684" s="4">
        <v>741429581.78131902</v>
      </c>
      <c r="M684" s="4">
        <v>390633221.74548501</v>
      </c>
      <c r="N684" s="3">
        <v>8.7806060787849999E-2</v>
      </c>
      <c r="O684" s="5">
        <v>0.85319530963897705</v>
      </c>
      <c r="P684" s="3">
        <v>0.52686488628387451</v>
      </c>
    </row>
    <row r="685" spans="1:16" x14ac:dyDescent="0.25">
      <c r="A685" s="1">
        <v>2015</v>
      </c>
      <c r="B685" t="s">
        <v>48</v>
      </c>
      <c r="C685" t="s">
        <v>1749</v>
      </c>
      <c r="D685" t="s">
        <v>3412</v>
      </c>
      <c r="E685" t="s">
        <v>3469</v>
      </c>
      <c r="F685" t="s">
        <v>3519</v>
      </c>
      <c r="G685" s="4">
        <v>37.177996746794399</v>
      </c>
      <c r="H685" s="4">
        <v>8.3887043189368793</v>
      </c>
      <c r="I685" s="4">
        <v>51.262040075775801</v>
      </c>
      <c r="J685" s="4">
        <v>58.078324225865202</v>
      </c>
      <c r="K685" s="4">
        <v>-93249770.806529894</v>
      </c>
      <c r="L685" s="4">
        <v>284422548.01506901</v>
      </c>
      <c r="M685" s="4">
        <v>185531151.05197901</v>
      </c>
      <c r="N685" s="3">
        <v>-0.209515352619526</v>
      </c>
      <c r="O685" s="5">
        <v>0.79205846786499023</v>
      </c>
      <c r="P685" s="3">
        <v>0.65230816602706909</v>
      </c>
    </row>
    <row r="686" spans="1:16" x14ac:dyDescent="0.25">
      <c r="A686" s="1">
        <v>2016</v>
      </c>
      <c r="B686" t="s">
        <v>48</v>
      </c>
      <c r="C686" t="s">
        <v>1749</v>
      </c>
      <c r="D686" t="s">
        <v>3412</v>
      </c>
      <c r="E686" t="s">
        <v>3469</v>
      </c>
      <c r="F686" t="s">
        <v>3519</v>
      </c>
      <c r="G686" s="4">
        <v>31.710868317126501</v>
      </c>
      <c r="H686" s="4">
        <v>9.9933544683029893</v>
      </c>
      <c r="I686" s="4">
        <v>50.939235542773403</v>
      </c>
      <c r="J686" s="4">
        <v>35.6229706390328</v>
      </c>
      <c r="K686" s="4">
        <v>17912060.076884098</v>
      </c>
      <c r="L686" s="4">
        <v>223813958.339542</v>
      </c>
      <c r="M686" s="4">
        <v>112219507.10731</v>
      </c>
      <c r="N686" s="3">
        <v>7.1811950239692002E-2</v>
      </c>
      <c r="O686" s="5">
        <v>0.69634437561035156</v>
      </c>
      <c r="P686" s="3">
        <v>0.50139635801315308</v>
      </c>
    </row>
    <row r="687" spans="1:16" x14ac:dyDescent="0.25">
      <c r="A687" s="1">
        <v>2017</v>
      </c>
      <c r="B687" t="s">
        <v>48</v>
      </c>
      <c r="C687" t="s">
        <v>1749</v>
      </c>
      <c r="D687" t="s">
        <v>3412</v>
      </c>
      <c r="E687" t="s">
        <v>3469</v>
      </c>
      <c r="F687" t="s">
        <v>3519</v>
      </c>
      <c r="G687" s="4">
        <v>29.627901936932499</v>
      </c>
      <c r="H687" s="4">
        <v>11.598639455782299</v>
      </c>
      <c r="I687" s="4">
        <v>49.288764764895902</v>
      </c>
      <c r="J687" s="4">
        <v>27.7805695142379</v>
      </c>
      <c r="K687" s="4">
        <v>22751273.951439999</v>
      </c>
      <c r="L687" s="4">
        <v>254841015.471881</v>
      </c>
      <c r="M687" s="4">
        <v>101833875.195032</v>
      </c>
      <c r="N687" s="3">
        <v>9.3675977512196001E-2</v>
      </c>
      <c r="O687" s="5">
        <v>1.0255731344223022</v>
      </c>
      <c r="P687" s="3">
        <v>0.39959767460823059</v>
      </c>
    </row>
    <row r="688" spans="1:16" x14ac:dyDescent="0.25">
      <c r="A688" s="1">
        <v>2018</v>
      </c>
      <c r="B688" t="s">
        <v>48</v>
      </c>
      <c r="C688" t="s">
        <v>1749</v>
      </c>
      <c r="D688" t="s">
        <v>3412</v>
      </c>
      <c r="E688" t="s">
        <v>3469</v>
      </c>
      <c r="F688" t="s">
        <v>3519</v>
      </c>
      <c r="G688" s="4">
        <v>28.386209091742099</v>
      </c>
      <c r="H688" s="4">
        <v>4.1495290187963096</v>
      </c>
      <c r="I688" s="4">
        <v>47.149318932306002</v>
      </c>
      <c r="J688" s="4">
        <v>36.466165413533901</v>
      </c>
      <c r="K688" s="4">
        <v>30399188.743069898</v>
      </c>
      <c r="L688" s="4">
        <v>385041340.054331</v>
      </c>
      <c r="M688" s="4">
        <v>183231556.11810601</v>
      </c>
      <c r="N688" s="3">
        <v>9.6434060108974998E-2</v>
      </c>
      <c r="O688" s="5">
        <v>1.6835483312606812</v>
      </c>
      <c r="P688" s="3">
        <v>0.47587502002716064</v>
      </c>
    </row>
    <row r="689" spans="1:16" x14ac:dyDescent="0.25">
      <c r="A689" s="1">
        <v>2019</v>
      </c>
      <c r="B689" t="s">
        <v>48</v>
      </c>
      <c r="C689" t="s">
        <v>1749</v>
      </c>
      <c r="D689" t="s">
        <v>3412</v>
      </c>
      <c r="E689" t="s">
        <v>3469</v>
      </c>
      <c r="F689" t="s">
        <v>3519</v>
      </c>
      <c r="G689" s="4">
        <v>30.286305385234598</v>
      </c>
      <c r="H689" s="4">
        <v>6.3369798369798396</v>
      </c>
      <c r="I689" s="4">
        <v>47.493604452947302</v>
      </c>
      <c r="J689" s="4">
        <v>40.107526881720403</v>
      </c>
      <c r="K689" s="4">
        <v>58069498.069498099</v>
      </c>
      <c r="L689" s="4">
        <v>413180765.18076497</v>
      </c>
      <c r="M689" s="4">
        <v>208584064.58406499</v>
      </c>
      <c r="N689" s="3">
        <v>0.14921132830009701</v>
      </c>
      <c r="O689" s="5">
        <v>2.1078259944915771</v>
      </c>
      <c r="P689" s="3">
        <v>0.50482523441314697</v>
      </c>
    </row>
    <row r="690" spans="1:16" x14ac:dyDescent="0.25">
      <c r="A690" s="1">
        <v>2020</v>
      </c>
      <c r="B690" t="s">
        <v>48</v>
      </c>
      <c r="C690" t="s">
        <v>1749</v>
      </c>
      <c r="D690" t="s">
        <v>3412</v>
      </c>
      <c r="E690" t="s">
        <v>3469</v>
      </c>
      <c r="F690" t="s">
        <v>3519</v>
      </c>
      <c r="G690" s="4">
        <v>28.603720312864301</v>
      </c>
      <c r="H690" s="4">
        <v>12.384586395326901</v>
      </c>
      <c r="I690" s="4">
        <v>36.217331875341699</v>
      </c>
      <c r="J690" s="4">
        <v>40.820642978003399</v>
      </c>
      <c r="K690" s="4">
        <v>77821873.749016494</v>
      </c>
      <c r="L690" s="4">
        <v>857959361.15290594</v>
      </c>
      <c r="M690" s="4">
        <v>531917507.557666</v>
      </c>
      <c r="N690" s="3">
        <v>0.123117055271263</v>
      </c>
      <c r="O690" s="5">
        <v>1.2601470947265625</v>
      </c>
      <c r="P690" s="3">
        <v>0.6199798583984375</v>
      </c>
    </row>
    <row r="691" spans="1:16" x14ac:dyDescent="0.25">
      <c r="A691" s="1">
        <v>2021</v>
      </c>
      <c r="B691" t="s">
        <v>48</v>
      </c>
      <c r="C691" t="s">
        <v>1749</v>
      </c>
      <c r="D691" t="s">
        <v>3412</v>
      </c>
      <c r="E691" t="s">
        <v>3469</v>
      </c>
      <c r="F691" t="s">
        <v>3519</v>
      </c>
      <c r="G691" s="4">
        <v>34.444258485012497</v>
      </c>
      <c r="H691" s="4">
        <v>25.206289343843899</v>
      </c>
      <c r="I691" s="4">
        <v>35.954117550978502</v>
      </c>
      <c r="J691" s="4">
        <v>45.297165013984198</v>
      </c>
      <c r="K691" s="4">
        <v>55066019.839692898</v>
      </c>
      <c r="L691" s="4">
        <v>983060531.30787504</v>
      </c>
      <c r="M691" s="4">
        <v>574327617.36235595</v>
      </c>
      <c r="N691" s="3">
        <v>5.7506946508070998E-2</v>
      </c>
      <c r="O691" s="5">
        <v>1.0941629409790039</v>
      </c>
      <c r="P691" s="3">
        <v>0.58422404527664185</v>
      </c>
    </row>
    <row r="692" spans="1:16" x14ac:dyDescent="0.25">
      <c r="A692" s="1">
        <v>2022</v>
      </c>
      <c r="B692" t="s">
        <v>48</v>
      </c>
      <c r="C692" t="s">
        <v>1749</v>
      </c>
      <c r="D692" t="s">
        <v>3412</v>
      </c>
      <c r="E692" t="s">
        <v>3469</v>
      </c>
      <c r="F692" t="s">
        <v>3519</v>
      </c>
      <c r="G692" s="4">
        <v>36.674160621421599</v>
      </c>
      <c r="H692" s="4">
        <v>28.061099001489499</v>
      </c>
      <c r="I692" s="4">
        <v>41.772574879721098</v>
      </c>
      <c r="J692" s="4">
        <v>41.707965022336303</v>
      </c>
      <c r="K692" s="4">
        <v>79835342.668056101</v>
      </c>
      <c r="L692" s="4">
        <v>978936835.34956896</v>
      </c>
      <c r="M692" s="4">
        <v>571026934.51662099</v>
      </c>
      <c r="N692" s="3">
        <v>8.4763372246803997E-2</v>
      </c>
      <c r="O692" s="5">
        <v>1.1200474500656128</v>
      </c>
      <c r="P692" s="3">
        <v>0.58331334590911865</v>
      </c>
    </row>
    <row r="693" spans="1:16" x14ac:dyDescent="0.25">
      <c r="A693" s="1">
        <v>2023</v>
      </c>
      <c r="B693" t="s">
        <v>48</v>
      </c>
      <c r="C693" t="s">
        <v>1749</v>
      </c>
      <c r="D693" t="s">
        <v>3412</v>
      </c>
      <c r="E693" t="s">
        <v>3469</v>
      </c>
      <c r="F693" t="s">
        <v>3519</v>
      </c>
      <c r="G693" s="4">
        <v>42.964460455688098</v>
      </c>
      <c r="H693" s="4">
        <v>46.1339056148786</v>
      </c>
      <c r="I693" s="4">
        <v>44.6248653514903</v>
      </c>
      <c r="J693" s="4">
        <v>36.239568265271998</v>
      </c>
      <c r="K693" s="4">
        <v>91042229.110422298</v>
      </c>
      <c r="L693" s="4">
        <v>993181348.53181398</v>
      </c>
      <c r="M693" s="4">
        <v>586474019.26473999</v>
      </c>
      <c r="N693" s="3">
        <v>9.3916765143448003E-2</v>
      </c>
      <c r="O693" s="5">
        <v>1.3532654047012329</v>
      </c>
      <c r="P693" s="3">
        <v>0.59050041437149048</v>
      </c>
    </row>
    <row r="694" spans="1:16" x14ac:dyDescent="0.25">
      <c r="A694" s="1">
        <v>2024</v>
      </c>
      <c r="B694" t="s">
        <v>48</v>
      </c>
      <c r="C694" t="s">
        <v>1749</v>
      </c>
      <c r="D694" t="s">
        <v>3412</v>
      </c>
      <c r="E694" t="s">
        <v>3469</v>
      </c>
      <c r="F694" t="s">
        <v>3519</v>
      </c>
      <c r="G694" s="4">
        <v>43.753014658776202</v>
      </c>
      <c r="H694" s="4">
        <v>48.663971014062803</v>
      </c>
      <c r="I694" s="4">
        <v>50.986797812099702</v>
      </c>
      <c r="J694" s="4">
        <v>26.911130083462801</v>
      </c>
      <c r="K694" s="4">
        <v>88739474.508810401</v>
      </c>
      <c r="L694" s="4">
        <v>1074888828.1453099</v>
      </c>
      <c r="M694" s="4">
        <v>639831192.12229896</v>
      </c>
      <c r="N694" s="3">
        <v>8.5812585282796006E-2</v>
      </c>
      <c r="O694" s="5">
        <v>1.463550329208374</v>
      </c>
      <c r="P694" s="3">
        <v>0.5952533483505249</v>
      </c>
    </row>
    <row r="695" spans="1:16" x14ac:dyDescent="0.25">
      <c r="A695" s="1">
        <v>2009</v>
      </c>
      <c r="B695" t="s">
        <v>49</v>
      </c>
      <c r="C695" t="s">
        <v>1750</v>
      </c>
      <c r="D695" t="s">
        <v>3414</v>
      </c>
      <c r="E695" t="s">
        <v>3469</v>
      </c>
      <c r="F695" t="s">
        <v>3520</v>
      </c>
      <c r="G695" s="4">
        <v>23.908709544117901</v>
      </c>
      <c r="H695" s="4">
        <v>0</v>
      </c>
      <c r="I695" s="4">
        <v>13.7635756056809</v>
      </c>
      <c r="J695" s="4">
        <v>48.037225042301202</v>
      </c>
      <c r="K695" s="4">
        <v>231403171.93978801</v>
      </c>
      <c r="L695" s="4">
        <v>3048133298.9141798</v>
      </c>
      <c r="M695" s="4">
        <v>1340590664.88117</v>
      </c>
      <c r="N695" s="3">
        <v>6.6845417002037E-2</v>
      </c>
      <c r="O695" s="5">
        <v>1.1383830308914185</v>
      </c>
      <c r="P695" s="3">
        <v>0.43980708718299866</v>
      </c>
    </row>
    <row r="696" spans="1:16" x14ac:dyDescent="0.25">
      <c r="A696" s="1">
        <v>2010</v>
      </c>
      <c r="B696" t="s">
        <v>49</v>
      </c>
      <c r="C696" t="s">
        <v>1750</v>
      </c>
      <c r="D696" t="s">
        <v>3414</v>
      </c>
      <c r="E696" t="s">
        <v>3469</v>
      </c>
      <c r="F696" t="s">
        <v>3520</v>
      </c>
      <c r="G696" s="4">
        <v>17.823339212228099</v>
      </c>
      <c r="H696" s="4">
        <v>0</v>
      </c>
      <c r="I696" s="4">
        <v>12.4338624338624</v>
      </c>
      <c r="J696" s="4">
        <v>33.202380952380999</v>
      </c>
      <c r="K696" s="4">
        <v>311287396.48250502</v>
      </c>
      <c r="L696" s="4">
        <v>3104477499.1181102</v>
      </c>
      <c r="M696" s="4">
        <v>1029729048.7309099</v>
      </c>
      <c r="N696" s="3">
        <v>9.9166798220147998E-2</v>
      </c>
      <c r="O696" s="5">
        <v>0.884083092212677</v>
      </c>
      <c r="P696" s="3">
        <v>0.33169159293174744</v>
      </c>
    </row>
    <row r="697" spans="1:16" x14ac:dyDescent="0.25">
      <c r="A697" s="1">
        <v>2011</v>
      </c>
      <c r="B697" t="s">
        <v>49</v>
      </c>
      <c r="C697" t="s">
        <v>1750</v>
      </c>
      <c r="D697" t="s">
        <v>3414</v>
      </c>
      <c r="E697" t="s">
        <v>3469</v>
      </c>
      <c r="F697" t="s">
        <v>3520</v>
      </c>
      <c r="G697" s="4">
        <v>29.4203849958357</v>
      </c>
      <c r="H697" s="4">
        <v>0</v>
      </c>
      <c r="I697" s="4">
        <v>23.230994152046801</v>
      </c>
      <c r="J697" s="4">
        <v>51.557846506300102</v>
      </c>
      <c r="K697" s="4">
        <v>262367377.55867499</v>
      </c>
      <c r="L697" s="4">
        <v>4099939984.9962502</v>
      </c>
      <c r="M697" s="4">
        <v>1415995070.19612</v>
      </c>
      <c r="N697" s="3">
        <v>6.5093865159460002E-2</v>
      </c>
      <c r="O697" s="5">
        <v>0.86592257022857666</v>
      </c>
      <c r="P697" s="3">
        <v>0.34536969661712646</v>
      </c>
    </row>
    <row r="698" spans="1:16" x14ac:dyDescent="0.25">
      <c r="A698" s="1">
        <v>2012</v>
      </c>
      <c r="B698" t="s">
        <v>49</v>
      </c>
      <c r="C698" t="s">
        <v>1750</v>
      </c>
      <c r="D698" t="s">
        <v>3414</v>
      </c>
      <c r="E698" t="s">
        <v>3469</v>
      </c>
      <c r="F698" t="s">
        <v>3520</v>
      </c>
      <c r="G698" s="4">
        <v>29.992919546625401</v>
      </c>
      <c r="H698" s="4">
        <v>0</v>
      </c>
      <c r="I698" s="4">
        <v>24.961300309597501</v>
      </c>
      <c r="J698" s="4">
        <v>51.027322404371603</v>
      </c>
      <c r="K698" s="4">
        <v>271372143.71232998</v>
      </c>
      <c r="L698" s="4">
        <v>3951932503.09548</v>
      </c>
      <c r="M698" s="4">
        <v>1318864545.7057199</v>
      </c>
      <c r="N698" s="3">
        <v>6.8992394376346994E-2</v>
      </c>
      <c r="O698" s="5">
        <v>0.78105664253234863</v>
      </c>
      <c r="P698" s="3">
        <v>0.33372649550437927</v>
      </c>
    </row>
    <row r="699" spans="1:16" x14ac:dyDescent="0.25">
      <c r="A699" s="1">
        <v>2013</v>
      </c>
      <c r="B699" t="s">
        <v>49</v>
      </c>
      <c r="C699" t="s">
        <v>1750</v>
      </c>
      <c r="D699" t="s">
        <v>3414</v>
      </c>
      <c r="E699" t="s">
        <v>3469</v>
      </c>
      <c r="F699" t="s">
        <v>3520</v>
      </c>
      <c r="G699" s="4">
        <v>31.234402263745299</v>
      </c>
      <c r="H699" s="4">
        <v>0</v>
      </c>
      <c r="I699" s="4">
        <v>21.291134339914802</v>
      </c>
      <c r="J699" s="4">
        <v>58.783524904214602</v>
      </c>
      <c r="K699" s="4">
        <v>264478288.27758801</v>
      </c>
      <c r="L699" s="4">
        <v>3340414957.47188</v>
      </c>
      <c r="M699" s="4">
        <v>1193088610.1391399</v>
      </c>
      <c r="N699" s="3">
        <v>7.7009788827608006E-2</v>
      </c>
      <c r="O699" s="5">
        <v>1.126121997833252</v>
      </c>
      <c r="P699" s="3">
        <v>0.35716778039932251</v>
      </c>
    </row>
    <row r="700" spans="1:16" x14ac:dyDescent="0.25">
      <c r="A700" s="1">
        <v>2014</v>
      </c>
      <c r="B700" t="s">
        <v>49</v>
      </c>
      <c r="C700" t="s">
        <v>1750</v>
      </c>
      <c r="D700" t="s">
        <v>3414</v>
      </c>
      <c r="E700" t="s">
        <v>3469</v>
      </c>
      <c r="F700" t="s">
        <v>3520</v>
      </c>
      <c r="G700" s="4">
        <v>34.005869335589303</v>
      </c>
      <c r="H700" s="4">
        <v>0</v>
      </c>
      <c r="I700" s="4">
        <v>24.563492063491999</v>
      </c>
      <c r="J700" s="4">
        <v>62.339656729900703</v>
      </c>
      <c r="K700" s="4">
        <v>240913763.02513099</v>
      </c>
      <c r="L700" s="4">
        <v>3508793436.7485499</v>
      </c>
      <c r="M700" s="4">
        <v>1294450469.14046</v>
      </c>
      <c r="N700" s="3">
        <v>6.9261068332263004E-2</v>
      </c>
      <c r="O700" s="5">
        <v>1.0890607833862305</v>
      </c>
      <c r="P700" s="3">
        <v>0.36891612410545349</v>
      </c>
    </row>
    <row r="701" spans="1:16" x14ac:dyDescent="0.25">
      <c r="A701" s="1">
        <v>2015</v>
      </c>
      <c r="B701" t="s">
        <v>49</v>
      </c>
      <c r="C701" t="s">
        <v>1750</v>
      </c>
      <c r="D701" t="s">
        <v>3414</v>
      </c>
      <c r="E701" t="s">
        <v>3469</v>
      </c>
      <c r="F701" t="s">
        <v>3520</v>
      </c>
      <c r="G701" s="4">
        <v>28.603617929665301</v>
      </c>
      <c r="H701" s="4">
        <v>0</v>
      </c>
      <c r="I701" s="4">
        <v>26.706349206349199</v>
      </c>
      <c r="J701" s="4">
        <v>45.182149362477197</v>
      </c>
      <c r="K701" s="4">
        <v>154464842.87728301</v>
      </c>
      <c r="L701" s="4">
        <v>3018497261.2343302</v>
      </c>
      <c r="M701" s="4">
        <v>1157677403.4498401</v>
      </c>
      <c r="N701" s="3">
        <v>5.2493781908627003E-2</v>
      </c>
      <c r="O701" s="5">
        <v>1.1582697629928589</v>
      </c>
      <c r="P701" s="3">
        <v>0.3835277259349823</v>
      </c>
    </row>
    <row r="702" spans="1:16" x14ac:dyDescent="0.25">
      <c r="A702" s="1">
        <v>2016</v>
      </c>
      <c r="B702" t="s">
        <v>49</v>
      </c>
      <c r="C702" t="s">
        <v>1750</v>
      </c>
      <c r="D702" t="s">
        <v>3414</v>
      </c>
      <c r="E702" t="s">
        <v>3469</v>
      </c>
      <c r="F702" t="s">
        <v>3520</v>
      </c>
      <c r="G702" s="4">
        <v>44.3885427640381</v>
      </c>
      <c r="H702" s="4">
        <v>0</v>
      </c>
      <c r="I702" s="4">
        <v>32.106518282988901</v>
      </c>
      <c r="J702" s="4">
        <v>81.321243523316099</v>
      </c>
      <c r="K702" s="4">
        <v>124340674.07694399</v>
      </c>
      <c r="L702" s="4">
        <v>2700330780.4630899</v>
      </c>
      <c r="M702" s="4">
        <v>891691748.36844802</v>
      </c>
      <c r="N702" s="3">
        <v>4.4254709851909997E-2</v>
      </c>
      <c r="O702" s="5">
        <v>0.99348336458206177</v>
      </c>
      <c r="P702" s="3">
        <v>0.33021575212478638</v>
      </c>
    </row>
    <row r="703" spans="1:16" x14ac:dyDescent="0.25">
      <c r="A703" s="1">
        <v>2017</v>
      </c>
      <c r="B703" t="s">
        <v>49</v>
      </c>
      <c r="C703" t="s">
        <v>1750</v>
      </c>
      <c r="D703" t="s">
        <v>3414</v>
      </c>
      <c r="E703" t="s">
        <v>3469</v>
      </c>
      <c r="F703" t="s">
        <v>3520</v>
      </c>
      <c r="G703" s="4">
        <v>43.562874245919097</v>
      </c>
      <c r="H703" s="4">
        <v>0</v>
      </c>
      <c r="I703" s="4">
        <v>32.431598264931601</v>
      </c>
      <c r="J703" s="4">
        <v>78.701842546063702</v>
      </c>
      <c r="K703" s="4">
        <v>90156563.443934605</v>
      </c>
      <c r="L703" s="4">
        <v>2393491510.8333902</v>
      </c>
      <c r="M703" s="4">
        <v>956904701.514907</v>
      </c>
      <c r="N703" s="3">
        <v>3.4813836496654003E-2</v>
      </c>
      <c r="O703" s="5">
        <v>1.1112055778503418</v>
      </c>
      <c r="P703" s="3">
        <v>0.39979448914527893</v>
      </c>
    </row>
    <row r="704" spans="1:16" x14ac:dyDescent="0.25">
      <c r="A704" s="1">
        <v>2018</v>
      </c>
      <c r="B704" t="s">
        <v>49</v>
      </c>
      <c r="C704" t="s">
        <v>1750</v>
      </c>
      <c r="D704" t="s">
        <v>3414</v>
      </c>
      <c r="E704" t="s">
        <v>3469</v>
      </c>
      <c r="F704" t="s">
        <v>3520</v>
      </c>
      <c r="G704" s="4">
        <v>43.805099167672303</v>
      </c>
      <c r="H704" s="4">
        <v>0</v>
      </c>
      <c r="I704" s="4">
        <v>31.511904761904699</v>
      </c>
      <c r="J704" s="4">
        <v>80.4594820384294</v>
      </c>
      <c r="K704" s="4">
        <v>84456583.690478802</v>
      </c>
      <c r="L704" s="4">
        <v>2314080785.2019601</v>
      </c>
      <c r="M704" s="4">
        <v>967734772.27810705</v>
      </c>
      <c r="N704" s="3">
        <v>3.6568168707134002E-2</v>
      </c>
      <c r="O704" s="5">
        <v>1.0981742143630981</v>
      </c>
      <c r="P704" s="3">
        <v>0.41819402575492859</v>
      </c>
    </row>
    <row r="705" spans="1:16" x14ac:dyDescent="0.25">
      <c r="A705" s="1">
        <v>2019</v>
      </c>
      <c r="B705" t="s">
        <v>49</v>
      </c>
      <c r="C705" t="s">
        <v>1750</v>
      </c>
      <c r="D705" t="s">
        <v>3414</v>
      </c>
      <c r="E705" t="s">
        <v>3469</v>
      </c>
      <c r="F705" t="s">
        <v>3520</v>
      </c>
      <c r="G705" s="4">
        <v>50.2509319188947</v>
      </c>
      <c r="H705" s="4">
        <v>13.580008580008601</v>
      </c>
      <c r="I705" s="4">
        <v>34.154358704518899</v>
      </c>
      <c r="J705" s="4">
        <v>87.902281445588599</v>
      </c>
      <c r="K705" s="4">
        <v>75535275.535275504</v>
      </c>
      <c r="L705" s="4">
        <v>2353527553.5275502</v>
      </c>
      <c r="M705" s="4">
        <v>913653913.65391397</v>
      </c>
      <c r="N705" s="3">
        <v>3.3215514979394997E-2</v>
      </c>
      <c r="O705" s="5">
        <v>1.0425317287445068</v>
      </c>
      <c r="P705" s="3">
        <v>0.38820615410804749</v>
      </c>
    </row>
    <row r="706" spans="1:16" x14ac:dyDescent="0.25">
      <c r="A706" s="1">
        <v>2020</v>
      </c>
      <c r="B706" t="s">
        <v>49</v>
      </c>
      <c r="C706" t="s">
        <v>1750</v>
      </c>
      <c r="D706" t="s">
        <v>3414</v>
      </c>
      <c r="E706" t="s">
        <v>3469</v>
      </c>
      <c r="F706" t="s">
        <v>3520</v>
      </c>
      <c r="G706" s="4">
        <v>58.364869408587502</v>
      </c>
      <c r="H706" s="4">
        <v>59.860321656752603</v>
      </c>
      <c r="I706" s="4">
        <v>36.185005483984902</v>
      </c>
      <c r="J706" s="4">
        <v>84.232979994028099</v>
      </c>
      <c r="K706" s="4">
        <v>59426031.500628099</v>
      </c>
      <c r="L706" s="4">
        <v>3166834614.8006001</v>
      </c>
      <c r="M706" s="4">
        <v>1833855583.0100901</v>
      </c>
      <c r="N706" s="3">
        <v>2.1685199410645999E-2</v>
      </c>
      <c r="O706" s="5">
        <v>1.0622625350952148</v>
      </c>
      <c r="P706" s="3">
        <v>0.57908159494400024</v>
      </c>
    </row>
    <row r="707" spans="1:16" x14ac:dyDescent="0.25">
      <c r="A707" s="1">
        <v>2021</v>
      </c>
      <c r="B707" t="s">
        <v>49</v>
      </c>
      <c r="C707" t="s">
        <v>1750</v>
      </c>
      <c r="D707" t="s">
        <v>3414</v>
      </c>
      <c r="E707" t="s">
        <v>3469</v>
      </c>
      <c r="F707" t="s">
        <v>3520</v>
      </c>
      <c r="G707" s="4">
        <v>39.800759673766699</v>
      </c>
      <c r="H707" s="4">
        <v>56.8937977909941</v>
      </c>
      <c r="I707" s="4">
        <v>38.577936060055798</v>
      </c>
      <c r="J707" s="4">
        <v>32.7216289516061</v>
      </c>
      <c r="K707" s="4">
        <v>191498774.077934</v>
      </c>
      <c r="L707" s="4">
        <v>2835891399.0507498</v>
      </c>
      <c r="M707" s="4">
        <v>1443288920.21384</v>
      </c>
      <c r="N707" s="3">
        <v>6.1023833701689997E-2</v>
      </c>
      <c r="O707" s="5">
        <v>1.3991477489471436</v>
      </c>
      <c r="P707" s="3">
        <v>0.50893658399581909</v>
      </c>
    </row>
    <row r="708" spans="1:16" x14ac:dyDescent="0.25">
      <c r="A708" s="1">
        <v>2022</v>
      </c>
      <c r="B708" t="s">
        <v>49</v>
      </c>
      <c r="C708" t="s">
        <v>1750</v>
      </c>
      <c r="D708" t="s">
        <v>3414</v>
      </c>
      <c r="E708" t="s">
        <v>3469</v>
      </c>
      <c r="F708" t="s">
        <v>3520</v>
      </c>
      <c r="G708" s="4">
        <v>46.027991624253801</v>
      </c>
      <c r="H708" s="4">
        <v>58.873274732053403</v>
      </c>
      <c r="I708" s="4">
        <v>38.243828845857699</v>
      </c>
      <c r="J708" s="4">
        <v>48.946345404429202</v>
      </c>
      <c r="K708" s="4">
        <v>334283367.95323902</v>
      </c>
      <c r="L708" s="4">
        <v>2854796524.6675401</v>
      </c>
      <c r="M708" s="4">
        <v>1528704617.4442899</v>
      </c>
      <c r="N708" s="3">
        <v>0.122338679126152</v>
      </c>
      <c r="O708" s="5">
        <v>1.1349078416824341</v>
      </c>
      <c r="P708" s="3">
        <v>0.53548634052276611</v>
      </c>
    </row>
    <row r="709" spans="1:16" x14ac:dyDescent="0.25">
      <c r="A709" s="1">
        <v>2023</v>
      </c>
      <c r="B709" t="s">
        <v>49</v>
      </c>
      <c r="C709" t="s">
        <v>1750</v>
      </c>
      <c r="D709" t="s">
        <v>3414</v>
      </c>
      <c r="E709" t="s">
        <v>3469</v>
      </c>
      <c r="F709" t="s">
        <v>3520</v>
      </c>
      <c r="G709" s="4">
        <v>52.517347177896198</v>
      </c>
      <c r="H709" s="4">
        <v>70.758497382585006</v>
      </c>
      <c r="I709" s="4">
        <v>42.0777421907218</v>
      </c>
      <c r="J709" s="4">
        <v>55.924298060161</v>
      </c>
      <c r="K709" s="4">
        <v>65393460.653934598</v>
      </c>
      <c r="L709" s="4">
        <v>2433956604.33957</v>
      </c>
      <c r="M709" s="4">
        <v>1429923674.2992401</v>
      </c>
      <c r="N709" s="3">
        <v>2.5192280530552998E-2</v>
      </c>
      <c r="O709" s="5">
        <v>1.1664493083953857</v>
      </c>
      <c r="P709" s="3">
        <v>0.58748936653137207</v>
      </c>
    </row>
    <row r="710" spans="1:16" x14ac:dyDescent="0.25">
      <c r="A710" s="1">
        <v>2024</v>
      </c>
      <c r="B710" t="s">
        <v>49</v>
      </c>
      <c r="C710" t="s">
        <v>1750</v>
      </c>
      <c r="D710" t="s">
        <v>3414</v>
      </c>
      <c r="E710" t="s">
        <v>3469</v>
      </c>
      <c r="F710" t="s">
        <v>3520</v>
      </c>
      <c r="G710" s="4">
        <v>43.851918927816797</v>
      </c>
      <c r="H710" s="4">
        <v>72.234203347342003</v>
      </c>
      <c r="I710" s="4">
        <v>35.519551734996902</v>
      </c>
      <c r="J710" s="4">
        <v>39.659617349438101</v>
      </c>
      <c r="K710" s="4">
        <v>43668704.539545201</v>
      </c>
      <c r="L710" s="4">
        <v>1988626135.8863399</v>
      </c>
      <c r="M710" s="4">
        <v>1294793757.0420001</v>
      </c>
      <c r="N710" s="3">
        <v>1.9746461464253001E-2</v>
      </c>
      <c r="O710" s="5">
        <v>1.0162431001663208</v>
      </c>
      <c r="P710" s="3">
        <v>0.65109962224960327</v>
      </c>
    </row>
    <row r="711" spans="1:16" x14ac:dyDescent="0.25">
      <c r="A711" s="1">
        <v>2017</v>
      </c>
      <c r="B711" t="s">
        <v>50</v>
      </c>
      <c r="C711" t="s">
        <v>1751</v>
      </c>
      <c r="D711" t="s">
        <v>3426</v>
      </c>
      <c r="E711" t="s">
        <v>3469</v>
      </c>
      <c r="F711" t="s">
        <v>3521</v>
      </c>
      <c r="G711" s="4">
        <v>41.2303981728247</v>
      </c>
      <c r="H711" s="4">
        <v>0</v>
      </c>
      <c r="I711" s="4">
        <v>40.9693251533742</v>
      </c>
      <c r="J711" s="4">
        <v>62.1356783919598</v>
      </c>
      <c r="K711" s="4">
        <v>47115066.829609498</v>
      </c>
      <c r="L711" s="4">
        <v>299078450.81356102</v>
      </c>
      <c r="M711" s="4">
        <v>143680970.27830899</v>
      </c>
      <c r="N711" s="3">
        <v>0.15853742116771999</v>
      </c>
      <c r="O711" s="5">
        <v>1.585610032081604</v>
      </c>
      <c r="P711" s="3">
        <v>0.48041230440139771</v>
      </c>
    </row>
    <row r="712" spans="1:16" x14ac:dyDescent="0.25">
      <c r="A712" s="1">
        <v>2018</v>
      </c>
      <c r="B712" t="s">
        <v>50</v>
      </c>
      <c r="C712" t="s">
        <v>1751</v>
      </c>
      <c r="D712" t="s">
        <v>3426</v>
      </c>
      <c r="E712" t="s">
        <v>3469</v>
      </c>
      <c r="F712" t="s">
        <v>3521</v>
      </c>
      <c r="G712" s="4">
        <v>43.291528561820598</v>
      </c>
      <c r="H712" s="4">
        <v>0</v>
      </c>
      <c r="I712" s="4">
        <v>46.404265052609297</v>
      </c>
      <c r="J712" s="4">
        <v>61.478696741854698</v>
      </c>
      <c r="K712" s="4">
        <v>34616096.344162397</v>
      </c>
      <c r="L712" s="4">
        <v>282367004.93712002</v>
      </c>
      <c r="M712" s="4">
        <v>152887882.219706</v>
      </c>
      <c r="N712" s="3">
        <v>0.121376024043696</v>
      </c>
      <c r="O712" s="5">
        <v>1.526614785194397</v>
      </c>
      <c r="P712" s="3">
        <v>0.54145091772079468</v>
      </c>
    </row>
    <row r="713" spans="1:16" x14ac:dyDescent="0.25">
      <c r="A713" s="1">
        <v>2019</v>
      </c>
      <c r="B713" t="s">
        <v>50</v>
      </c>
      <c r="C713" t="s">
        <v>1751</v>
      </c>
      <c r="D713" t="s">
        <v>3426</v>
      </c>
      <c r="E713" t="s">
        <v>3469</v>
      </c>
      <c r="F713" t="s">
        <v>3521</v>
      </c>
      <c r="G713" s="4">
        <v>48.367861070517499</v>
      </c>
      <c r="H713" s="4">
        <v>10.8932461873638</v>
      </c>
      <c r="I713" s="4">
        <v>54.948616949764698</v>
      </c>
      <c r="J713" s="4">
        <v>59.793217535153097</v>
      </c>
      <c r="K713" s="4">
        <v>15872937.872937899</v>
      </c>
      <c r="L713" s="4">
        <v>266193752.19375199</v>
      </c>
      <c r="M713" s="4">
        <v>142113724.11372399</v>
      </c>
      <c r="N713" s="3">
        <v>5.9450377825805999E-2</v>
      </c>
      <c r="O713" s="5">
        <v>1.0860590934753418</v>
      </c>
      <c r="P713" s="3">
        <v>0.53387326002120972</v>
      </c>
    </row>
    <row r="714" spans="1:16" x14ac:dyDescent="0.25">
      <c r="A714" s="1">
        <v>2020</v>
      </c>
      <c r="B714" t="s">
        <v>50</v>
      </c>
      <c r="C714" t="s">
        <v>1751</v>
      </c>
      <c r="D714" t="s">
        <v>3426</v>
      </c>
      <c r="E714" t="s">
        <v>3469</v>
      </c>
      <c r="F714" t="s">
        <v>3521</v>
      </c>
      <c r="G714" s="4">
        <v>34.616188787517601</v>
      </c>
      <c r="H714" s="4">
        <v>16.730656334390002</v>
      </c>
      <c r="I714" s="4">
        <v>50.466456422018297</v>
      </c>
      <c r="J714" s="4">
        <v>25.947546531302901</v>
      </c>
      <c r="K714" s="4">
        <v>13625194.980881499</v>
      </c>
      <c r="L714" s="4">
        <v>346215645.40397298</v>
      </c>
      <c r="M714" s="4">
        <v>240059080.93259501</v>
      </c>
      <c r="N714" s="3">
        <v>4.4824599147830997E-2</v>
      </c>
      <c r="O714" s="5">
        <v>0.93689054250717163</v>
      </c>
      <c r="P714" s="3">
        <v>0.69338023662567139</v>
      </c>
    </row>
    <row r="715" spans="1:16" x14ac:dyDescent="0.25">
      <c r="A715" s="1">
        <v>2021</v>
      </c>
      <c r="B715" t="s">
        <v>50</v>
      </c>
      <c r="C715" t="s">
        <v>1751</v>
      </c>
      <c r="D715" t="s">
        <v>3426</v>
      </c>
      <c r="E715" t="s">
        <v>3469</v>
      </c>
      <c r="F715" t="s">
        <v>3521</v>
      </c>
      <c r="G715" s="4">
        <v>34.856710853511103</v>
      </c>
      <c r="H715" s="4">
        <v>15.518119773142301</v>
      </c>
      <c r="I715" s="4">
        <v>48.738564357646403</v>
      </c>
      <c r="J715" s="4">
        <v>29.101724722434099</v>
      </c>
      <c r="K715" s="4">
        <v>51844131.6947717</v>
      </c>
      <c r="L715" s="4">
        <v>366669165.99809599</v>
      </c>
      <c r="M715" s="4">
        <v>235969378.19133401</v>
      </c>
      <c r="N715" s="3">
        <v>0.13959446459413699</v>
      </c>
      <c r="O715" s="5">
        <v>1.3420127630233765</v>
      </c>
      <c r="P715" s="3">
        <v>0.64354848861694336</v>
      </c>
    </row>
    <row r="716" spans="1:16" x14ac:dyDescent="0.25">
      <c r="A716" s="1">
        <v>2022</v>
      </c>
      <c r="B716" t="s">
        <v>50</v>
      </c>
      <c r="C716" t="s">
        <v>1751</v>
      </c>
      <c r="D716" t="s">
        <v>3426</v>
      </c>
      <c r="E716" t="s">
        <v>3469</v>
      </c>
      <c r="F716" t="s">
        <v>3521</v>
      </c>
      <c r="G716" s="4">
        <v>50.460102227806999</v>
      </c>
      <c r="H716" s="4">
        <v>26.0404238808865</v>
      </c>
      <c r="I716" s="4">
        <v>53.248464373464401</v>
      </c>
      <c r="J716" s="4">
        <v>59.571761239425904</v>
      </c>
      <c r="K716" s="4">
        <v>49140483.2064704</v>
      </c>
      <c r="L716" s="4">
        <v>352763496.587466</v>
      </c>
      <c r="M716" s="4">
        <v>218128868.86071801</v>
      </c>
      <c r="N716" s="3">
        <v>0.14238723777796899</v>
      </c>
      <c r="O716" s="5">
        <v>1.4007185697555542</v>
      </c>
      <c r="P716" s="3">
        <v>0.61834311485290527</v>
      </c>
    </row>
    <row r="717" spans="1:16" x14ac:dyDescent="0.25">
      <c r="A717" s="1">
        <v>2023</v>
      </c>
      <c r="B717" t="s">
        <v>50</v>
      </c>
      <c r="C717" t="s">
        <v>1751</v>
      </c>
      <c r="D717" t="s">
        <v>3426</v>
      </c>
      <c r="E717" t="s">
        <v>3469</v>
      </c>
      <c r="F717" t="s">
        <v>3521</v>
      </c>
      <c r="G717" s="4">
        <v>60.109744348219003</v>
      </c>
      <c r="H717" s="4">
        <v>42.858729393529401</v>
      </c>
      <c r="I717" s="4">
        <v>56.211400889969198</v>
      </c>
      <c r="J717" s="4">
        <v>73.066744556952699</v>
      </c>
      <c r="K717" s="4">
        <v>36858980.768589802</v>
      </c>
      <c r="L717" s="4">
        <v>364288904.44288898</v>
      </c>
      <c r="M717" s="4">
        <v>238558144.185581</v>
      </c>
      <c r="N717" s="3">
        <v>0.104558429070776</v>
      </c>
      <c r="O717" s="5">
        <v>1.2766877412796021</v>
      </c>
      <c r="P717" s="3">
        <v>0.65485978126525879</v>
      </c>
    </row>
    <row r="718" spans="1:16" x14ac:dyDescent="0.25">
      <c r="A718" s="1">
        <v>2024</v>
      </c>
      <c r="B718" t="s">
        <v>50</v>
      </c>
      <c r="C718" t="s">
        <v>1751</v>
      </c>
      <c r="D718" t="s">
        <v>3426</v>
      </c>
      <c r="E718" t="s">
        <v>3469</v>
      </c>
      <c r="F718" t="s">
        <v>3521</v>
      </c>
      <c r="G718" s="4">
        <v>57.529849589053903</v>
      </c>
      <c r="H718" s="4">
        <v>54.306838054580403</v>
      </c>
      <c r="I718" s="4">
        <v>54.725522432151301</v>
      </c>
      <c r="J718" s="4">
        <v>62.257274419516001</v>
      </c>
      <c r="K718" s="4">
        <v>7892368.3105211603</v>
      </c>
      <c r="L718" s="4">
        <v>363512963.938317</v>
      </c>
      <c r="M718" s="4">
        <v>252253771.842686</v>
      </c>
      <c r="N718" s="3">
        <v>2.1686641043772999E-2</v>
      </c>
      <c r="O718" s="5">
        <v>1.0113706588745117</v>
      </c>
      <c r="P718" s="3">
        <v>0.69393336772918701</v>
      </c>
    </row>
    <row r="719" spans="1:16" x14ac:dyDescent="0.25">
      <c r="A719" s="1">
        <v>2009</v>
      </c>
      <c r="B719" t="s">
        <v>51</v>
      </c>
      <c r="C719" t="s">
        <v>1752</v>
      </c>
      <c r="D719" t="s">
        <v>3405</v>
      </c>
      <c r="E719" t="s">
        <v>3469</v>
      </c>
      <c r="F719" t="s">
        <v>3522</v>
      </c>
      <c r="G719" s="4">
        <v>6.4227226788746101</v>
      </c>
      <c r="H719" s="4">
        <v>1.2872628726287301</v>
      </c>
      <c r="I719" s="4">
        <v>4.4545454545454604</v>
      </c>
      <c r="J719" s="4">
        <v>15.245346869712399</v>
      </c>
      <c r="K719" s="4">
        <v>-1712146543.5171101</v>
      </c>
      <c r="L719" s="4">
        <v>3126068511.6830602</v>
      </c>
      <c r="M719" s="4">
        <v>830795183.13764095</v>
      </c>
      <c r="N719" s="3">
        <v>-0.86369112337113796</v>
      </c>
      <c r="O719" s="5">
        <v>1.0668196678161621</v>
      </c>
      <c r="P719" s="3">
        <v>0.26576358079910278</v>
      </c>
    </row>
    <row r="720" spans="1:16" x14ac:dyDescent="0.25">
      <c r="A720" s="1">
        <v>2010</v>
      </c>
      <c r="B720" t="s">
        <v>51</v>
      </c>
      <c r="C720" t="s">
        <v>1752</v>
      </c>
      <c r="D720" t="s">
        <v>3405</v>
      </c>
      <c r="E720" t="s">
        <v>3469</v>
      </c>
      <c r="F720" t="s">
        <v>3522</v>
      </c>
      <c r="G720" s="4">
        <v>5.5508947846598797</v>
      </c>
      <c r="H720" s="4">
        <v>0.96544715447154505</v>
      </c>
      <c r="I720" s="4">
        <v>6.1442006269592504</v>
      </c>
      <c r="J720" s="4">
        <v>11.273809523809501</v>
      </c>
      <c r="K720" s="4">
        <v>221103969.480831</v>
      </c>
      <c r="L720" s="4">
        <v>2397868358.9618402</v>
      </c>
      <c r="M720" s="4">
        <v>282928791.61807698</v>
      </c>
      <c r="N720" s="3">
        <v>7.7057587431830998E-2</v>
      </c>
      <c r="O720" s="5">
        <v>1.2740054130554199</v>
      </c>
      <c r="P720" s="3">
        <v>0.11799179762601852</v>
      </c>
    </row>
    <row r="721" spans="1:16" x14ac:dyDescent="0.25">
      <c r="A721" s="1">
        <v>2011</v>
      </c>
      <c r="B721" t="s">
        <v>51</v>
      </c>
      <c r="C721" t="s">
        <v>1752</v>
      </c>
      <c r="D721" t="s">
        <v>3405</v>
      </c>
      <c r="E721" t="s">
        <v>3469</v>
      </c>
      <c r="F721" t="s">
        <v>3522</v>
      </c>
      <c r="G721" s="4">
        <v>17.184881575753</v>
      </c>
      <c r="H721" s="4">
        <v>31.662149954832898</v>
      </c>
      <c r="I721" s="4">
        <v>5.9628543499511304</v>
      </c>
      <c r="J721" s="4">
        <v>7.6861397479954201</v>
      </c>
      <c r="K721" s="4">
        <v>214725079.113924</v>
      </c>
      <c r="L721" s="4">
        <v>3020886075.9493699</v>
      </c>
      <c r="M721" s="4">
        <v>419594980.66104102</v>
      </c>
      <c r="N721" s="3">
        <v>7.9078505357341997E-2</v>
      </c>
      <c r="O721" s="5">
        <v>1.4492133855819702</v>
      </c>
      <c r="P721" s="3">
        <v>0.13889798521995544</v>
      </c>
    </row>
    <row r="722" spans="1:16" x14ac:dyDescent="0.25">
      <c r="A722" s="1">
        <v>2012</v>
      </c>
      <c r="B722" t="s">
        <v>51</v>
      </c>
      <c r="C722" t="s">
        <v>1752</v>
      </c>
      <c r="D722" t="s">
        <v>3405</v>
      </c>
      <c r="E722" t="s">
        <v>3469</v>
      </c>
      <c r="F722" t="s">
        <v>3522</v>
      </c>
      <c r="G722" s="4">
        <v>16.340013437946499</v>
      </c>
      <c r="H722" s="4">
        <v>26.282590412110999</v>
      </c>
      <c r="I722" s="4">
        <v>10.9366391184573</v>
      </c>
      <c r="J722" s="4">
        <v>7.7049180327868898</v>
      </c>
      <c r="K722" s="4">
        <v>250433650.43364999</v>
      </c>
      <c r="L722" s="4">
        <v>2582392532.39253</v>
      </c>
      <c r="M722" s="4">
        <v>216828366.82836699</v>
      </c>
      <c r="N722" s="3">
        <v>9.3916927305968997E-2</v>
      </c>
      <c r="O722" s="5">
        <v>1.2203688621520996</v>
      </c>
      <c r="P722" s="3">
        <v>8.3964139223098755E-2</v>
      </c>
    </row>
    <row r="723" spans="1:16" x14ac:dyDescent="0.25">
      <c r="A723" s="1">
        <v>2013</v>
      </c>
      <c r="B723" t="s">
        <v>51</v>
      </c>
      <c r="C723" t="s">
        <v>1752</v>
      </c>
      <c r="D723" t="s">
        <v>3405</v>
      </c>
      <c r="E723" t="s">
        <v>3469</v>
      </c>
      <c r="F723" t="s">
        <v>3522</v>
      </c>
      <c r="G723" s="4">
        <v>15.4930417793078</v>
      </c>
      <c r="H723" s="4">
        <v>21.4543812104788</v>
      </c>
      <c r="I723" s="4">
        <v>10.142045454545499</v>
      </c>
      <c r="J723" s="4">
        <v>12.250957854406099</v>
      </c>
      <c r="K723" s="4">
        <v>152137680.834059</v>
      </c>
      <c r="L723" s="4">
        <v>2037162690.0385201</v>
      </c>
      <c r="M723" s="4">
        <v>226392119.182105</v>
      </c>
      <c r="N723" s="3">
        <v>7.1666501338943006E-2</v>
      </c>
      <c r="O723" s="5">
        <v>1.2995434999465942</v>
      </c>
      <c r="P723" s="3">
        <v>0.11113109439611435</v>
      </c>
    </row>
    <row r="724" spans="1:16" x14ac:dyDescent="0.25">
      <c r="A724" s="1">
        <v>2014</v>
      </c>
      <c r="B724" t="s">
        <v>51</v>
      </c>
      <c r="C724" t="s">
        <v>1752</v>
      </c>
      <c r="D724" t="s">
        <v>3405</v>
      </c>
      <c r="E724" t="s">
        <v>3469</v>
      </c>
      <c r="F724" t="s">
        <v>3522</v>
      </c>
      <c r="G724" s="4">
        <v>19.436596973874199</v>
      </c>
      <c r="H724" s="4">
        <v>17.730430177864999</v>
      </c>
      <c r="I724" s="4">
        <v>19.8579545454546</v>
      </c>
      <c r="J724" s="4">
        <v>21.382113821138201</v>
      </c>
      <c r="K724" s="4">
        <v>53843937.351861298</v>
      </c>
      <c r="L724" s="4">
        <v>2031734907.2826099</v>
      </c>
      <c r="M724" s="4">
        <v>197037691.12794501</v>
      </c>
      <c r="N724" s="3">
        <v>2.6009304046376001E-2</v>
      </c>
      <c r="O724" s="5">
        <v>1.0944709777832031</v>
      </c>
      <c r="P724" s="3">
        <v>9.6980020403862E-2</v>
      </c>
    </row>
    <row r="725" spans="1:16" x14ac:dyDescent="0.25">
      <c r="A725" s="1">
        <v>2015</v>
      </c>
      <c r="B725" t="s">
        <v>51</v>
      </c>
      <c r="C725" t="s">
        <v>1752</v>
      </c>
      <c r="D725" t="s">
        <v>3405</v>
      </c>
      <c r="E725" t="s">
        <v>3469</v>
      </c>
      <c r="F725" t="s">
        <v>3522</v>
      </c>
      <c r="G725" s="4">
        <v>24.089702286839699</v>
      </c>
      <c r="H725" s="4">
        <v>13.6280487804878</v>
      </c>
      <c r="I725" s="4">
        <v>27.824675324675301</v>
      </c>
      <c r="J725" s="4">
        <v>34.963570127504603</v>
      </c>
      <c r="K725" s="4">
        <v>52247186.908995301</v>
      </c>
      <c r="L725" s="4">
        <v>1515277950.1858399</v>
      </c>
      <c r="M725" s="4">
        <v>162493336.93564799</v>
      </c>
      <c r="N725" s="3">
        <v>3.3584604552921997E-2</v>
      </c>
      <c r="O725" s="5">
        <v>0.78614437580108643</v>
      </c>
      <c r="P725" s="3">
        <v>0.10723665356636047</v>
      </c>
    </row>
    <row r="726" spans="1:16" x14ac:dyDescent="0.25">
      <c r="A726" s="1">
        <v>2016</v>
      </c>
      <c r="B726" t="s">
        <v>51</v>
      </c>
      <c r="C726" t="s">
        <v>1752</v>
      </c>
      <c r="D726" t="s">
        <v>3405</v>
      </c>
      <c r="E726" t="s">
        <v>3469</v>
      </c>
      <c r="F726" t="s">
        <v>3522</v>
      </c>
      <c r="G726" s="4">
        <v>23.858211546367599</v>
      </c>
      <c r="H726" s="4">
        <v>17.503995552776001</v>
      </c>
      <c r="I726" s="4">
        <v>25.736677115987501</v>
      </c>
      <c r="J726" s="4">
        <v>30.8203799654577</v>
      </c>
      <c r="K726" s="4">
        <v>10219798.581258601</v>
      </c>
      <c r="L726" s="4">
        <v>1533082952.3187499</v>
      </c>
      <c r="M726" s="4">
        <v>203649385.56650901</v>
      </c>
      <c r="N726" s="3">
        <v>6.5739927161370003E-3</v>
      </c>
      <c r="O726" s="5">
        <v>0.72819733619689941</v>
      </c>
      <c r="P726" s="3">
        <v>0.13283650577068329</v>
      </c>
    </row>
    <row r="727" spans="1:16" x14ac:dyDescent="0.25">
      <c r="A727" s="1">
        <v>2017</v>
      </c>
      <c r="B727" t="s">
        <v>51</v>
      </c>
      <c r="C727" t="s">
        <v>1752</v>
      </c>
      <c r="D727" t="s">
        <v>3405</v>
      </c>
      <c r="E727" t="s">
        <v>3469</v>
      </c>
      <c r="F727" t="s">
        <v>3522</v>
      </c>
      <c r="G727" s="4">
        <v>36.349985583972803</v>
      </c>
      <c r="H727" s="4">
        <v>41.504065040650403</v>
      </c>
      <c r="I727" s="4">
        <v>32.093663911845802</v>
      </c>
      <c r="J727" s="4">
        <v>33.207705192629803</v>
      </c>
      <c r="K727" s="4">
        <v>151067064.632029</v>
      </c>
      <c r="L727" s="4">
        <v>1745748945.7385399</v>
      </c>
      <c r="M727" s="4">
        <v>262638734.406133</v>
      </c>
      <c r="N727" s="3">
        <v>8.9894419162542996E-2</v>
      </c>
      <c r="O727" s="5">
        <v>0.70131039619445801</v>
      </c>
      <c r="P727" s="3">
        <v>0.15044473111629486</v>
      </c>
    </row>
    <row r="728" spans="1:16" x14ac:dyDescent="0.25">
      <c r="A728" s="1">
        <v>2018</v>
      </c>
      <c r="B728" t="s">
        <v>51</v>
      </c>
      <c r="C728" t="s">
        <v>1752</v>
      </c>
      <c r="D728" t="s">
        <v>3405</v>
      </c>
      <c r="E728" t="s">
        <v>3469</v>
      </c>
      <c r="F728" t="s">
        <v>3522</v>
      </c>
      <c r="G728" s="4">
        <v>39.969660603893203</v>
      </c>
      <c r="H728" s="4">
        <v>45.362903225806498</v>
      </c>
      <c r="I728" s="4">
        <v>39.087344028520498</v>
      </c>
      <c r="J728" s="4">
        <v>33.407685881370099</v>
      </c>
      <c r="K728" s="4">
        <v>279561420.44526303</v>
      </c>
      <c r="L728" s="4">
        <v>1736471313.36234</v>
      </c>
      <c r="M728" s="4">
        <v>334145490.19025397</v>
      </c>
      <c r="N728" s="3">
        <v>0.166576106435116</v>
      </c>
      <c r="O728" s="5">
        <v>1.2172073125839233</v>
      </c>
      <c r="P728" s="3">
        <v>0.1924278736114502</v>
      </c>
    </row>
    <row r="729" spans="1:16" x14ac:dyDescent="0.25">
      <c r="A729" s="1">
        <v>2019</v>
      </c>
      <c r="B729" t="s">
        <v>51</v>
      </c>
      <c r="C729" t="s">
        <v>1752</v>
      </c>
      <c r="D729" t="s">
        <v>3405</v>
      </c>
      <c r="E729" t="s">
        <v>3469</v>
      </c>
      <c r="F729" t="s">
        <v>3522</v>
      </c>
      <c r="G729" s="4">
        <v>38.579700918082203</v>
      </c>
      <c r="H729" s="4">
        <v>36.6971544715447</v>
      </c>
      <c r="I729" s="4">
        <v>41.731797614150601</v>
      </c>
      <c r="J729" s="4">
        <v>38.263092423620698</v>
      </c>
      <c r="K729" s="4">
        <v>271489874.27539003</v>
      </c>
      <c r="L729" s="4">
        <v>1917292095.8436301</v>
      </c>
      <c r="M729" s="4">
        <v>575171955.95190001</v>
      </c>
      <c r="N729" s="3">
        <v>0.15435757950729401</v>
      </c>
      <c r="O729" s="5">
        <v>0.9731374979019165</v>
      </c>
      <c r="P729" s="3">
        <v>0.29999181628227234</v>
      </c>
    </row>
    <row r="730" spans="1:16" x14ac:dyDescent="0.25">
      <c r="A730" s="1">
        <v>2020</v>
      </c>
      <c r="B730" t="s">
        <v>51</v>
      </c>
      <c r="C730" t="s">
        <v>1752</v>
      </c>
      <c r="D730" t="s">
        <v>3405</v>
      </c>
      <c r="E730" t="s">
        <v>3469</v>
      </c>
      <c r="F730" t="s">
        <v>3522</v>
      </c>
      <c r="G730" s="4">
        <v>48.428669777587501</v>
      </c>
      <c r="H730" s="4">
        <v>52.7042302508586</v>
      </c>
      <c r="I730" s="4">
        <v>58.6749361749362</v>
      </c>
      <c r="J730" s="4">
        <v>33.192992933213901</v>
      </c>
      <c r="K730" s="4">
        <v>92440917.888542101</v>
      </c>
      <c r="L730" s="4">
        <v>1818090660.4198101</v>
      </c>
      <c r="M730" s="4">
        <v>585826006.842026</v>
      </c>
      <c r="N730" s="3">
        <v>4.8412872221667999E-2</v>
      </c>
      <c r="O730" s="5">
        <v>0.70904886722564697</v>
      </c>
      <c r="P730" s="3">
        <v>0.32222044467926025</v>
      </c>
    </row>
    <row r="731" spans="1:16" x14ac:dyDescent="0.25">
      <c r="A731" s="1">
        <v>2021</v>
      </c>
      <c r="B731" t="s">
        <v>51</v>
      </c>
      <c r="C731" t="s">
        <v>1752</v>
      </c>
      <c r="D731" t="s">
        <v>3405</v>
      </c>
      <c r="E731" t="s">
        <v>3469</v>
      </c>
      <c r="F731" t="s">
        <v>3522</v>
      </c>
      <c r="G731" s="4">
        <v>41.869928424062401</v>
      </c>
      <c r="H731" s="4">
        <v>50.682700206793001</v>
      </c>
      <c r="I731" s="4">
        <v>51.590909090909101</v>
      </c>
      <c r="J731" s="4">
        <v>20.914908043054499</v>
      </c>
      <c r="K731" s="4">
        <v>154507733.20799601</v>
      </c>
      <c r="L731" s="4">
        <v>2038590397.0154099</v>
      </c>
      <c r="M731" s="4">
        <v>755881791.34291995</v>
      </c>
      <c r="N731" s="3">
        <v>7.9070518235168002E-2</v>
      </c>
      <c r="O731" s="5">
        <v>0.91144871711730957</v>
      </c>
      <c r="P731" s="3">
        <v>0.37078648805618286</v>
      </c>
    </row>
    <row r="732" spans="1:16" x14ac:dyDescent="0.25">
      <c r="A732" s="1">
        <v>2022</v>
      </c>
      <c r="B732" t="s">
        <v>51</v>
      </c>
      <c r="C732" t="s">
        <v>1752</v>
      </c>
      <c r="D732" t="s">
        <v>3405</v>
      </c>
      <c r="E732" t="s">
        <v>3469</v>
      </c>
      <c r="F732" t="s">
        <v>3522</v>
      </c>
      <c r="G732" s="4">
        <v>48.824495750571899</v>
      </c>
      <c r="H732" s="4">
        <v>49.499061913696004</v>
      </c>
      <c r="I732" s="4">
        <v>51.431296207015201</v>
      </c>
      <c r="J732" s="4">
        <v>45.513021575895799</v>
      </c>
      <c r="K732" s="4">
        <v>1003141152.80378</v>
      </c>
      <c r="L732" s="4">
        <v>2393782654.8573699</v>
      </c>
      <c r="M732" s="4">
        <v>776385124.752033</v>
      </c>
      <c r="N732" s="3">
        <v>0.46305326119935503</v>
      </c>
      <c r="O732" s="5">
        <v>1.3228025436401367</v>
      </c>
      <c r="P732" s="3">
        <v>0.32433399558067322</v>
      </c>
    </row>
    <row r="733" spans="1:16" x14ac:dyDescent="0.25">
      <c r="A733" s="1">
        <v>2023</v>
      </c>
      <c r="B733" t="s">
        <v>51</v>
      </c>
      <c r="C733" t="s">
        <v>1752</v>
      </c>
      <c r="D733" t="s">
        <v>3405</v>
      </c>
      <c r="E733" t="s">
        <v>3469</v>
      </c>
      <c r="F733" t="s">
        <v>3522</v>
      </c>
      <c r="G733" s="4">
        <v>48.9012199479317</v>
      </c>
      <c r="H733" s="4">
        <v>55.530686524704002</v>
      </c>
      <c r="I733" s="4">
        <v>53.375129732846503</v>
      </c>
      <c r="J733" s="4">
        <v>35.739864990171</v>
      </c>
      <c r="K733" s="4">
        <v>1108932867.41482</v>
      </c>
      <c r="L733" s="4">
        <v>2179495329.6149502</v>
      </c>
      <c r="M733" s="4">
        <v>485115919.62905699</v>
      </c>
      <c r="N733" s="3">
        <v>0.49478812330762001</v>
      </c>
      <c r="O733" s="5">
        <v>1.6471580266952515</v>
      </c>
      <c r="P733" s="3">
        <v>0.22258175909519196</v>
      </c>
    </row>
    <row r="734" spans="1:16" x14ac:dyDescent="0.25">
      <c r="A734" s="1">
        <v>2024</v>
      </c>
      <c r="B734" t="s">
        <v>51</v>
      </c>
      <c r="C734" t="s">
        <v>1752</v>
      </c>
      <c r="D734" t="s">
        <v>3405</v>
      </c>
      <c r="E734" t="s">
        <v>3469</v>
      </c>
      <c r="F734" t="s">
        <v>3522</v>
      </c>
      <c r="G734" s="4">
        <v>45.377636288160602</v>
      </c>
      <c r="H734" s="4">
        <v>39.558578278090401</v>
      </c>
      <c r="I734" s="4">
        <v>49.716854960757402</v>
      </c>
      <c r="J734" s="4">
        <v>49.352731785376001</v>
      </c>
      <c r="K734" s="4">
        <v>469535332.39593202</v>
      </c>
      <c r="L734" s="4">
        <v>2268448382.9829001</v>
      </c>
      <c r="M734" s="4">
        <v>605225466.79310703</v>
      </c>
      <c r="N734" s="3">
        <v>0.213932076834531</v>
      </c>
      <c r="O734" s="5">
        <v>1.4536832571029663</v>
      </c>
      <c r="P734" s="3">
        <v>0.26680150628089905</v>
      </c>
    </row>
    <row r="735" spans="1:16" x14ac:dyDescent="0.25">
      <c r="A735" s="1">
        <v>2009</v>
      </c>
      <c r="B735" t="s">
        <v>52</v>
      </c>
      <c r="C735" t="s">
        <v>1753</v>
      </c>
      <c r="D735" t="s">
        <v>3421</v>
      </c>
      <c r="E735" t="s">
        <v>3470</v>
      </c>
      <c r="F735" t="s">
        <v>3523</v>
      </c>
      <c r="G735" s="4">
        <v>16.559676136774399</v>
      </c>
      <c r="H735" s="4">
        <v>0</v>
      </c>
      <c r="I735" s="4">
        <v>22.4428924778117</v>
      </c>
      <c r="J735" s="4">
        <v>14.3333333333333</v>
      </c>
      <c r="K735" s="4">
        <v>106466026.564044</v>
      </c>
      <c r="L735" s="4">
        <v>1209262547.5395701</v>
      </c>
      <c r="M735" s="4">
        <v>430210949.75818598</v>
      </c>
      <c r="N735" s="3">
        <v>8.8947857194682997E-2</v>
      </c>
      <c r="O735" s="5">
        <v>1.2201501131057739</v>
      </c>
      <c r="P735" s="3">
        <v>0.35576307773590088</v>
      </c>
    </row>
    <row r="736" spans="1:16" x14ac:dyDescent="0.25">
      <c r="A736" s="1">
        <v>2010</v>
      </c>
      <c r="B736" t="s">
        <v>52</v>
      </c>
      <c r="C736" t="s">
        <v>1753</v>
      </c>
      <c r="D736" t="s">
        <v>3421</v>
      </c>
      <c r="E736" t="s">
        <v>3470</v>
      </c>
      <c r="F736" t="s">
        <v>3523</v>
      </c>
      <c r="G736" s="4">
        <v>14.860575090527901</v>
      </c>
      <c r="H736" s="4">
        <v>0</v>
      </c>
      <c r="I736" s="4">
        <v>21.393723628692001</v>
      </c>
      <c r="J736" s="4">
        <v>11.2121212121212</v>
      </c>
      <c r="K736" s="4">
        <v>119783424.14369</v>
      </c>
      <c r="L736" s="4">
        <v>1306821044.2734699</v>
      </c>
      <c r="M736" s="4">
        <v>450547600.14237601</v>
      </c>
      <c r="N736" s="3">
        <v>9.2541482480768003E-2</v>
      </c>
      <c r="O736" s="5">
        <v>1.3007177114486694</v>
      </c>
      <c r="P736" s="3">
        <v>0.34476611018180847</v>
      </c>
    </row>
    <row r="737" spans="1:16" x14ac:dyDescent="0.25">
      <c r="A737" s="1">
        <v>2011</v>
      </c>
      <c r="B737" t="s">
        <v>52</v>
      </c>
      <c r="C737" t="s">
        <v>1753</v>
      </c>
      <c r="D737" t="s">
        <v>3421</v>
      </c>
      <c r="E737" t="s">
        <v>3470</v>
      </c>
      <c r="F737" t="s">
        <v>3523</v>
      </c>
      <c r="G737" s="4">
        <v>16.2702553125125</v>
      </c>
      <c r="H737" s="4">
        <v>8.0645161290322598</v>
      </c>
      <c r="I737" s="4">
        <v>19.5233789718419</v>
      </c>
      <c r="J737" s="4">
        <v>14.7222222222222</v>
      </c>
      <c r="K737" s="4">
        <v>163100992.43033499</v>
      </c>
      <c r="L737" s="4">
        <v>1608914461.95684</v>
      </c>
      <c r="M737" s="4">
        <v>533123295.16718799</v>
      </c>
      <c r="N737" s="3">
        <v>0.102200133464217</v>
      </c>
      <c r="O737" s="5">
        <v>1.3770191669464111</v>
      </c>
      <c r="P737" s="3">
        <v>0.33135589957237244</v>
      </c>
    </row>
    <row r="738" spans="1:16" x14ac:dyDescent="0.25">
      <c r="A738" s="1">
        <v>2012</v>
      </c>
      <c r="B738" t="s">
        <v>52</v>
      </c>
      <c r="C738" t="s">
        <v>1753</v>
      </c>
      <c r="D738" t="s">
        <v>3421</v>
      </c>
      <c r="E738" t="s">
        <v>3470</v>
      </c>
      <c r="F738" t="s">
        <v>3523</v>
      </c>
      <c r="G738" s="4">
        <v>23.772800524822099</v>
      </c>
      <c r="H738" s="4">
        <v>0</v>
      </c>
      <c r="I738" s="4">
        <v>22.8816843192973</v>
      </c>
      <c r="J738" s="4">
        <v>32.870370370370402</v>
      </c>
      <c r="K738" s="4">
        <v>161663370.45903999</v>
      </c>
      <c r="L738" s="4">
        <v>1571343811.80389</v>
      </c>
      <c r="M738" s="4">
        <v>567377152.87730896</v>
      </c>
      <c r="N738" s="3">
        <v>0.103459699356423</v>
      </c>
      <c r="O738" s="5">
        <v>1.2593103647232056</v>
      </c>
      <c r="P738" s="3">
        <v>0.36107766628265381</v>
      </c>
    </row>
    <row r="739" spans="1:16" x14ac:dyDescent="0.25">
      <c r="A739" s="1">
        <v>2013</v>
      </c>
      <c r="B739" t="s">
        <v>52</v>
      </c>
      <c r="C739" t="s">
        <v>1753</v>
      </c>
      <c r="D739" t="s">
        <v>3421</v>
      </c>
      <c r="E739" t="s">
        <v>3470</v>
      </c>
      <c r="F739" t="s">
        <v>3523</v>
      </c>
      <c r="G739" s="4">
        <v>24.711192056401799</v>
      </c>
      <c r="H739" s="4">
        <v>0</v>
      </c>
      <c r="I739" s="4">
        <v>30.0540739830404</v>
      </c>
      <c r="J739" s="4">
        <v>25.913461538461501</v>
      </c>
      <c r="K739" s="4">
        <v>169435370.25282201</v>
      </c>
      <c r="L739" s="4">
        <v>1471019956.3406701</v>
      </c>
      <c r="M739" s="4">
        <v>556111532.56645703</v>
      </c>
      <c r="N739" s="3">
        <v>0.11332829375886699</v>
      </c>
      <c r="O739" s="5">
        <v>1.4899951219558716</v>
      </c>
      <c r="P739" s="3">
        <v>0.37804487347602844</v>
      </c>
    </row>
    <row r="740" spans="1:16" x14ac:dyDescent="0.25">
      <c r="A740" s="1">
        <v>2014</v>
      </c>
      <c r="B740" t="s">
        <v>52</v>
      </c>
      <c r="C740" t="s">
        <v>1753</v>
      </c>
      <c r="D740" t="s">
        <v>3421</v>
      </c>
      <c r="E740" t="s">
        <v>3470</v>
      </c>
      <c r="F740" t="s">
        <v>3523</v>
      </c>
      <c r="G740" s="4">
        <v>30.0653013074222</v>
      </c>
      <c r="H740" s="4">
        <v>0</v>
      </c>
      <c r="I740" s="4">
        <v>31.1738715070456</v>
      </c>
      <c r="J740" s="4">
        <v>38.627450980392197</v>
      </c>
      <c r="K740" s="4">
        <v>227649793.795477</v>
      </c>
      <c r="L740" s="4">
        <v>1633322826.0964701</v>
      </c>
      <c r="M740" s="4">
        <v>546555815.31780005</v>
      </c>
      <c r="N740" s="3">
        <v>0.13808568055231699</v>
      </c>
      <c r="O740" s="5">
        <v>1.7677993774414063</v>
      </c>
      <c r="P740" s="3">
        <v>0.33462816476821899</v>
      </c>
    </row>
    <row r="741" spans="1:16" x14ac:dyDescent="0.25">
      <c r="A741" s="1">
        <v>2015</v>
      </c>
      <c r="B741" t="s">
        <v>52</v>
      </c>
      <c r="C741" t="s">
        <v>1753</v>
      </c>
      <c r="D741" t="s">
        <v>3421</v>
      </c>
      <c r="E741" t="s">
        <v>3470</v>
      </c>
      <c r="F741" t="s">
        <v>3523</v>
      </c>
      <c r="G741" s="4">
        <v>34.1812351206339</v>
      </c>
      <c r="H741" s="4">
        <v>0</v>
      </c>
      <c r="I741" s="4">
        <v>27.392190517056399</v>
      </c>
      <c r="J741" s="4">
        <v>54.5138888888889</v>
      </c>
      <c r="K741" s="4">
        <v>183438482.604727</v>
      </c>
      <c r="L741" s="4">
        <v>1313196740.71069</v>
      </c>
      <c r="M741" s="4">
        <v>408978598.23511499</v>
      </c>
      <c r="N741" s="3">
        <v>0.14250076824281199</v>
      </c>
      <c r="O741" s="5">
        <v>1.5157151222229004</v>
      </c>
      <c r="P741" s="3">
        <v>0.31143742799758911</v>
      </c>
    </row>
    <row r="742" spans="1:16" x14ac:dyDescent="0.25">
      <c r="A742" s="1">
        <v>2016</v>
      </c>
      <c r="B742" t="s">
        <v>52</v>
      </c>
      <c r="C742" t="s">
        <v>1753</v>
      </c>
      <c r="D742" t="s">
        <v>3421</v>
      </c>
      <c r="E742" t="s">
        <v>3470</v>
      </c>
      <c r="F742" t="s">
        <v>3523</v>
      </c>
      <c r="G742" s="4">
        <v>26.722529714752099</v>
      </c>
      <c r="H742" s="4">
        <v>0</v>
      </c>
      <c r="I742" s="4">
        <v>27.698328340902499</v>
      </c>
      <c r="J742" s="4">
        <v>34.345238095238102</v>
      </c>
      <c r="K742" s="4">
        <v>160457604.88264</v>
      </c>
      <c r="L742" s="4">
        <v>1385765621.88062</v>
      </c>
      <c r="M742" s="4">
        <v>436814448.27881199</v>
      </c>
      <c r="N742" s="3">
        <v>0.11583583939097999</v>
      </c>
      <c r="O742" s="5">
        <v>1.2702641487121582</v>
      </c>
      <c r="P742" s="3">
        <v>0.31521522998809814</v>
      </c>
    </row>
    <row r="743" spans="1:16" x14ac:dyDescent="0.25">
      <c r="A743" s="1">
        <v>2017</v>
      </c>
      <c r="B743" t="s">
        <v>52</v>
      </c>
      <c r="C743" t="s">
        <v>1753</v>
      </c>
      <c r="D743" t="s">
        <v>3421</v>
      </c>
      <c r="E743" t="s">
        <v>3470</v>
      </c>
      <c r="F743" t="s">
        <v>3523</v>
      </c>
      <c r="G743" s="4">
        <v>31.0128549847072</v>
      </c>
      <c r="H743" s="4">
        <v>0</v>
      </c>
      <c r="I743" s="4">
        <v>39.939011058264903</v>
      </c>
      <c r="J743" s="4">
        <v>29.597701149425301</v>
      </c>
      <c r="K743" s="4">
        <v>137249611.40276301</v>
      </c>
      <c r="L743" s="4">
        <v>1383699445.6990399</v>
      </c>
      <c r="M743" s="4">
        <v>410096196.14628899</v>
      </c>
      <c r="N743" s="3">
        <v>9.7730896500018996E-2</v>
      </c>
      <c r="O743" s="5">
        <v>1.0077657699584961</v>
      </c>
      <c r="P743" s="3">
        <v>0.29637664556503296</v>
      </c>
    </row>
    <row r="744" spans="1:16" x14ac:dyDescent="0.25">
      <c r="A744" s="1">
        <v>2018</v>
      </c>
      <c r="B744" t="s">
        <v>52</v>
      </c>
      <c r="C744" t="s">
        <v>1753</v>
      </c>
      <c r="D744" t="s">
        <v>3421</v>
      </c>
      <c r="E744" t="s">
        <v>3470</v>
      </c>
      <c r="F744" t="s">
        <v>3523</v>
      </c>
      <c r="G744" s="4">
        <v>36.497753452620202</v>
      </c>
      <c r="H744" s="4">
        <v>10.925925925925901</v>
      </c>
      <c r="I744" s="4">
        <v>47.928460992140899</v>
      </c>
      <c r="J744" s="4">
        <v>29.971264367816101</v>
      </c>
      <c r="K744" s="4">
        <v>124048646.52805001</v>
      </c>
      <c r="L744" s="4">
        <v>1016627210.12973</v>
      </c>
      <c r="M744" s="4">
        <v>322178406.67739898</v>
      </c>
      <c r="N744" s="3">
        <v>0.108191783262472</v>
      </c>
      <c r="O744" s="5">
        <v>0.99007159471511841</v>
      </c>
      <c r="P744" s="3">
        <v>0.31690910458564758</v>
      </c>
    </row>
    <row r="745" spans="1:16" x14ac:dyDescent="0.25">
      <c r="A745" s="1">
        <v>2019</v>
      </c>
      <c r="B745" t="s">
        <v>52</v>
      </c>
      <c r="C745" t="s">
        <v>1753</v>
      </c>
      <c r="D745" t="s">
        <v>3421</v>
      </c>
      <c r="E745" t="s">
        <v>3470</v>
      </c>
      <c r="F745" t="s">
        <v>3523</v>
      </c>
      <c r="G745" s="4">
        <v>35.215641496161801</v>
      </c>
      <c r="H745" s="4">
        <v>10.806451612903199</v>
      </c>
      <c r="I745" s="4">
        <v>44.663120432254402</v>
      </c>
      <c r="J745" s="4">
        <v>30.912857524726</v>
      </c>
      <c r="K745" s="4">
        <v>66541954.378140204</v>
      </c>
      <c r="L745" s="4">
        <v>518117762.43316603</v>
      </c>
      <c r="M745" s="4">
        <v>281969558.558801</v>
      </c>
      <c r="N745" s="3">
        <v>8.7114808374242E-2</v>
      </c>
      <c r="O745" s="5">
        <v>1.1395177841186523</v>
      </c>
      <c r="P745" s="3">
        <v>0.54421907663345337</v>
      </c>
    </row>
    <row r="746" spans="1:16" x14ac:dyDescent="0.25">
      <c r="A746" s="1">
        <v>2020</v>
      </c>
      <c r="B746" t="s">
        <v>52</v>
      </c>
      <c r="C746" t="s">
        <v>1753</v>
      </c>
      <c r="D746" t="s">
        <v>3421</v>
      </c>
      <c r="E746" t="s">
        <v>3470</v>
      </c>
      <c r="F746" t="s">
        <v>3523</v>
      </c>
      <c r="G746" s="4">
        <v>33.801458925974899</v>
      </c>
      <c r="H746" s="4">
        <v>12.130434782608701</v>
      </c>
      <c r="I746" s="4">
        <v>44.186472399428403</v>
      </c>
      <c r="J746" s="4">
        <v>27.351532567049802</v>
      </c>
      <c r="K746" s="4">
        <v>28990715.589937501</v>
      </c>
      <c r="L746" s="4">
        <v>541828880.386603</v>
      </c>
      <c r="M746" s="4">
        <v>299898703.79570401</v>
      </c>
      <c r="N746" s="3">
        <v>5.5777931016504002E-2</v>
      </c>
      <c r="O746" s="5">
        <v>0.86540859937667847</v>
      </c>
      <c r="P746" s="3">
        <v>0.55349338054656982</v>
      </c>
    </row>
    <row r="747" spans="1:16" x14ac:dyDescent="0.25">
      <c r="A747" s="1">
        <v>2021</v>
      </c>
      <c r="B747" t="s">
        <v>52</v>
      </c>
      <c r="C747" t="s">
        <v>1753</v>
      </c>
      <c r="D747" t="s">
        <v>3421</v>
      </c>
      <c r="E747" t="s">
        <v>3470</v>
      </c>
      <c r="F747" t="s">
        <v>3523</v>
      </c>
      <c r="G747" s="4">
        <v>28.2968939823715</v>
      </c>
      <c r="H747" s="4">
        <v>0</v>
      </c>
      <c r="I747" s="4">
        <v>39.103875230342503</v>
      </c>
      <c r="J747" s="4">
        <v>23.5</v>
      </c>
      <c r="K747" s="4">
        <v>51583871.530808203</v>
      </c>
      <c r="L747" s="4">
        <v>486597311.92180097</v>
      </c>
      <c r="M747" s="4">
        <v>190558910.80467799</v>
      </c>
      <c r="N747" s="3">
        <v>9.6154459349977003E-2</v>
      </c>
      <c r="O747" s="5">
        <v>0.82775324583053589</v>
      </c>
      <c r="P747" s="3">
        <v>0.39161521196365356</v>
      </c>
    </row>
    <row r="748" spans="1:16" x14ac:dyDescent="0.25">
      <c r="A748" s="1">
        <v>2022</v>
      </c>
      <c r="B748" t="s">
        <v>52</v>
      </c>
      <c r="C748" t="s">
        <v>1753</v>
      </c>
      <c r="D748" t="s">
        <v>3421</v>
      </c>
      <c r="E748" t="s">
        <v>3470</v>
      </c>
      <c r="F748" t="s">
        <v>3523</v>
      </c>
      <c r="G748" s="4">
        <v>37.529855080403301</v>
      </c>
      <c r="H748" s="4">
        <v>12.217780774417299</v>
      </c>
      <c r="I748" s="4">
        <v>49.7333214938512</v>
      </c>
      <c r="J748" s="4">
        <v>29.8993157380254</v>
      </c>
      <c r="K748" s="4">
        <v>55448071.846271902</v>
      </c>
      <c r="L748" s="4">
        <v>484831274.84693998</v>
      </c>
      <c r="M748" s="4">
        <v>176218709.23853701</v>
      </c>
      <c r="N748" s="3">
        <v>0.120567602062453</v>
      </c>
      <c r="O748" s="5">
        <v>0.89415162801742554</v>
      </c>
      <c r="P748" s="3">
        <v>0.36346399784088135</v>
      </c>
    </row>
    <row r="749" spans="1:16" x14ac:dyDescent="0.25">
      <c r="A749" s="1">
        <v>2023</v>
      </c>
      <c r="B749" t="s">
        <v>52</v>
      </c>
      <c r="C749" t="s">
        <v>1753</v>
      </c>
      <c r="D749" t="s">
        <v>3421</v>
      </c>
      <c r="E749" t="s">
        <v>3470</v>
      </c>
      <c r="F749" t="s">
        <v>3523</v>
      </c>
      <c r="G749" s="4">
        <v>41.741331843022301</v>
      </c>
      <c r="H749" s="4">
        <v>49.158602150537597</v>
      </c>
      <c r="I749" s="4">
        <v>50.195792982162203</v>
      </c>
      <c r="J749" s="4">
        <v>28.1372012406495</v>
      </c>
      <c r="K749" s="4">
        <v>45665433.7015898</v>
      </c>
      <c r="L749" s="4">
        <v>424821179.23719501</v>
      </c>
      <c r="M749" s="4">
        <v>154887563.383387</v>
      </c>
      <c r="N749" s="3">
        <v>0.101415185757156</v>
      </c>
      <c r="O749" s="5">
        <v>0.87057799100875854</v>
      </c>
      <c r="P749" s="3">
        <v>0.3645947277545929</v>
      </c>
    </row>
    <row r="750" spans="1:16" x14ac:dyDescent="0.25">
      <c r="A750" s="1">
        <v>2024</v>
      </c>
      <c r="B750" t="s">
        <v>52</v>
      </c>
      <c r="C750" t="s">
        <v>1753</v>
      </c>
      <c r="D750" t="s">
        <v>3421</v>
      </c>
      <c r="E750" t="s">
        <v>3470</v>
      </c>
      <c r="F750" t="s">
        <v>3523</v>
      </c>
      <c r="G750" s="4">
        <v>56.248209683022502</v>
      </c>
      <c r="H750" s="4">
        <v>48.453180453180501</v>
      </c>
      <c r="I750" s="4">
        <v>55.372854903423097</v>
      </c>
      <c r="J750" s="4">
        <v>59.999103219442198</v>
      </c>
      <c r="K750" s="4">
        <v>42688877.261720799</v>
      </c>
      <c r="L750" s="4">
        <v>414552888.06687498</v>
      </c>
      <c r="M750" s="4">
        <v>141431926.310794</v>
      </c>
      <c r="N750" s="3">
        <v>0.102053476044719</v>
      </c>
      <c r="O750" s="5">
        <v>0.81598961353302002</v>
      </c>
      <c r="P750" s="3">
        <v>0.3411673903465271</v>
      </c>
    </row>
    <row r="751" spans="1:16" x14ac:dyDescent="0.25">
      <c r="A751" s="1">
        <v>2009</v>
      </c>
      <c r="B751" t="s">
        <v>53</v>
      </c>
      <c r="C751" t="s">
        <v>1754</v>
      </c>
      <c r="D751" t="s">
        <v>3428</v>
      </c>
      <c r="E751" t="s">
        <v>3469</v>
      </c>
      <c r="F751" t="s">
        <v>3524</v>
      </c>
      <c r="G751" s="4">
        <v>22.304670823441199</v>
      </c>
      <c r="H751" s="4">
        <v>6.2717770034843303</v>
      </c>
      <c r="I751" s="4">
        <v>21.680025924897201</v>
      </c>
      <c r="J751" s="4">
        <v>30.6091370558376</v>
      </c>
      <c r="K751" s="4">
        <v>149722495.60349101</v>
      </c>
      <c r="L751" s="4">
        <v>548049402.23616898</v>
      </c>
      <c r="M751" s="4">
        <v>254222261.66083199</v>
      </c>
      <c r="N751" s="3">
        <v>0.28835638306549699</v>
      </c>
      <c r="O751" s="5">
        <v>5.2244119644165039</v>
      </c>
      <c r="P751" s="3">
        <v>0.4638674259185791</v>
      </c>
    </row>
    <row r="752" spans="1:16" x14ac:dyDescent="0.25">
      <c r="A752" s="1">
        <v>2010</v>
      </c>
      <c r="B752" t="s">
        <v>53</v>
      </c>
      <c r="C752" t="s">
        <v>1754</v>
      </c>
      <c r="D752" t="s">
        <v>3428</v>
      </c>
      <c r="E752" t="s">
        <v>3469</v>
      </c>
      <c r="F752" t="s">
        <v>3524</v>
      </c>
      <c r="G752" s="4">
        <v>27.092525911631899</v>
      </c>
      <c r="H752" s="4">
        <v>3.3222591362126299</v>
      </c>
      <c r="I752" s="4">
        <v>17.441229656419502</v>
      </c>
      <c r="J752" s="4">
        <v>50.892857142857203</v>
      </c>
      <c r="K752" s="4">
        <v>156923283.66733301</v>
      </c>
      <c r="L752" s="4">
        <v>631367690.78295302</v>
      </c>
      <c r="M752" s="4">
        <v>263233441.40027899</v>
      </c>
      <c r="N752" s="3">
        <v>0.26110969804876299</v>
      </c>
      <c r="O752" s="5">
        <v>6.0071868896484375</v>
      </c>
      <c r="P752" s="3">
        <v>0.41692572832107544</v>
      </c>
    </row>
    <row r="753" spans="1:16" x14ac:dyDescent="0.25">
      <c r="A753" s="1">
        <v>2011</v>
      </c>
      <c r="B753" t="s">
        <v>53</v>
      </c>
      <c r="C753" t="s">
        <v>1754</v>
      </c>
      <c r="D753" t="s">
        <v>3428</v>
      </c>
      <c r="E753" t="s">
        <v>3469</v>
      </c>
      <c r="F753" t="s">
        <v>3524</v>
      </c>
      <c r="G753" s="4">
        <v>24.219368855145699</v>
      </c>
      <c r="H753" s="4">
        <v>2.12765957446809</v>
      </c>
      <c r="I753" s="4">
        <v>15.444451609063099</v>
      </c>
      <c r="J753" s="4">
        <v>46.082474226804202</v>
      </c>
      <c r="K753" s="4">
        <v>181670774.836566</v>
      </c>
      <c r="L753" s="4">
        <v>794177472.93966401</v>
      </c>
      <c r="M753" s="4">
        <v>254810845.568535</v>
      </c>
      <c r="N753" s="3">
        <v>0.22711798098295399</v>
      </c>
      <c r="O753" s="5">
        <v>5.8341856002807617</v>
      </c>
      <c r="P753" s="3">
        <v>0.3208487331867218</v>
      </c>
    </row>
    <row r="754" spans="1:16" x14ac:dyDescent="0.25">
      <c r="A754" s="1">
        <v>2012</v>
      </c>
      <c r="B754" t="s">
        <v>53</v>
      </c>
      <c r="C754" t="s">
        <v>1754</v>
      </c>
      <c r="D754" t="s">
        <v>3428</v>
      </c>
      <c r="E754" t="s">
        <v>3469</v>
      </c>
      <c r="F754" t="s">
        <v>3524</v>
      </c>
      <c r="G754" s="4">
        <v>26.789273539359399</v>
      </c>
      <c r="H754" s="4">
        <v>2.6785714285714302</v>
      </c>
      <c r="I754" s="4">
        <v>20.130178365937901</v>
      </c>
      <c r="J754" s="4">
        <v>46.808743169398902</v>
      </c>
      <c r="K754" s="4">
        <v>113768508.948763</v>
      </c>
      <c r="L754" s="4">
        <v>718911617.53118503</v>
      </c>
      <c r="M754" s="4">
        <v>325063700.45946199</v>
      </c>
      <c r="N754" s="3">
        <v>0.154029990530546</v>
      </c>
      <c r="O754" s="5">
        <v>5.7874059677124023</v>
      </c>
      <c r="P754" s="3">
        <v>0.45216086506843567</v>
      </c>
    </row>
    <row r="755" spans="1:16" x14ac:dyDescent="0.25">
      <c r="A755" s="1">
        <v>2013</v>
      </c>
      <c r="B755" t="s">
        <v>53</v>
      </c>
      <c r="C755" t="s">
        <v>1754</v>
      </c>
      <c r="D755" t="s">
        <v>3428</v>
      </c>
      <c r="E755" t="s">
        <v>3469</v>
      </c>
      <c r="F755" t="s">
        <v>3524</v>
      </c>
      <c r="G755" s="4">
        <v>30.255402730308798</v>
      </c>
      <c r="H755" s="4">
        <v>2.9761904761904798</v>
      </c>
      <c r="I755" s="4">
        <v>20.032117891554901</v>
      </c>
      <c r="J755" s="4">
        <v>56.446360153256698</v>
      </c>
      <c r="K755" s="4">
        <v>132623770.06495699</v>
      </c>
      <c r="L755" s="4">
        <v>699142128.87252498</v>
      </c>
      <c r="M755" s="4">
        <v>375260604.62099302</v>
      </c>
      <c r="N755" s="3">
        <v>0.19780052077868801</v>
      </c>
      <c r="O755" s="5">
        <v>5.1364827156066895</v>
      </c>
      <c r="P755" s="3">
        <v>0.53674435615539551</v>
      </c>
    </row>
    <row r="756" spans="1:16" x14ac:dyDescent="0.25">
      <c r="A756" s="1">
        <v>2014</v>
      </c>
      <c r="B756" t="s">
        <v>53</v>
      </c>
      <c r="C756" t="s">
        <v>1754</v>
      </c>
      <c r="D756" t="s">
        <v>3428</v>
      </c>
      <c r="E756" t="s">
        <v>3469</v>
      </c>
      <c r="F756" t="s">
        <v>3524</v>
      </c>
      <c r="G756" s="4">
        <v>35.718960142423803</v>
      </c>
      <c r="H756" s="4">
        <v>7.7639751552795104</v>
      </c>
      <c r="I756" s="4">
        <v>24.736444360476099</v>
      </c>
      <c r="J756" s="4">
        <v>63.224932249322499</v>
      </c>
      <c r="K756" s="4">
        <v>160508274.78900501</v>
      </c>
      <c r="L756" s="4">
        <v>744057711.34895599</v>
      </c>
      <c r="M756" s="4">
        <v>433618746.758452</v>
      </c>
      <c r="N756" s="3">
        <v>0.219020057955499</v>
      </c>
      <c r="O756" s="5">
        <v>5.0448365211486816</v>
      </c>
      <c r="P756" s="3">
        <v>0.58277571201324463</v>
      </c>
    </row>
    <row r="757" spans="1:16" x14ac:dyDescent="0.25">
      <c r="A757" s="1">
        <v>2015</v>
      </c>
      <c r="B757" t="s">
        <v>53</v>
      </c>
      <c r="C757" t="s">
        <v>1754</v>
      </c>
      <c r="D757" t="s">
        <v>3428</v>
      </c>
      <c r="E757" t="s">
        <v>3469</v>
      </c>
      <c r="F757" t="s">
        <v>3524</v>
      </c>
      <c r="G757" s="4">
        <v>43.8802561577589</v>
      </c>
      <c r="H757" s="4">
        <v>15</v>
      </c>
      <c r="I757" s="4">
        <v>29.858512031353001</v>
      </c>
      <c r="J757" s="4">
        <v>75.819672131147598</v>
      </c>
      <c r="K757" s="4">
        <v>178443487.43865699</v>
      </c>
      <c r="L757" s="4">
        <v>674408141.56837702</v>
      </c>
      <c r="M757" s="4">
        <v>400619400.16794699</v>
      </c>
      <c r="N757" s="3">
        <v>0.27832217240894502</v>
      </c>
      <c r="O757" s="5">
        <v>5.8203206062316895</v>
      </c>
      <c r="P757" s="3">
        <v>0.59403109550476074</v>
      </c>
    </row>
    <row r="758" spans="1:16" x14ac:dyDescent="0.25">
      <c r="A758" s="1">
        <v>2016</v>
      </c>
      <c r="B758" t="s">
        <v>53</v>
      </c>
      <c r="C758" t="s">
        <v>1754</v>
      </c>
      <c r="D758" t="s">
        <v>3428</v>
      </c>
      <c r="E758" t="s">
        <v>3469</v>
      </c>
      <c r="F758" t="s">
        <v>3524</v>
      </c>
      <c r="G758" s="4">
        <v>38.442707491144901</v>
      </c>
      <c r="H758" s="4">
        <v>15.2441774643267</v>
      </c>
      <c r="I758" s="4">
        <v>31.6106361992438</v>
      </c>
      <c r="J758" s="4">
        <v>58.264248704663203</v>
      </c>
      <c r="K758" s="4">
        <v>221847155.586018</v>
      </c>
      <c r="L758" s="4">
        <v>713236433.53100705</v>
      </c>
      <c r="M758" s="4">
        <v>379061000.68540102</v>
      </c>
      <c r="N758" s="3">
        <v>0.32495273534795799</v>
      </c>
      <c r="O758" s="5">
        <v>7.7764320373535156</v>
      </c>
      <c r="P758" s="3">
        <v>0.53146612644195557</v>
      </c>
    </row>
    <row r="759" spans="1:16" x14ac:dyDescent="0.25">
      <c r="A759" s="1">
        <v>2017</v>
      </c>
      <c r="B759" t="s">
        <v>53</v>
      </c>
      <c r="C759" t="s">
        <v>1754</v>
      </c>
      <c r="D759" t="s">
        <v>3428</v>
      </c>
      <c r="E759" t="s">
        <v>3469</v>
      </c>
      <c r="F759" t="s">
        <v>3524</v>
      </c>
      <c r="G759" s="4">
        <v>48.8930178178692</v>
      </c>
      <c r="H759" s="4">
        <v>21.625907747065099</v>
      </c>
      <c r="I759" s="4">
        <v>49.746333132409099</v>
      </c>
      <c r="J759" s="4">
        <v>60.494137353433899</v>
      </c>
      <c r="K759" s="4">
        <v>238274650.86428899</v>
      </c>
      <c r="L759" s="4">
        <v>873403429.48496199</v>
      </c>
      <c r="M759" s="4">
        <v>455557348.95124799</v>
      </c>
      <c r="N759" s="3">
        <v>0.296134825922448</v>
      </c>
      <c r="O759" s="5">
        <v>8.3773565292358398</v>
      </c>
      <c r="P759" s="3">
        <v>0.52158868312835693</v>
      </c>
    </row>
    <row r="760" spans="1:16" x14ac:dyDescent="0.25">
      <c r="A760" s="1">
        <v>2018</v>
      </c>
      <c r="B760" t="s">
        <v>53</v>
      </c>
      <c r="C760" t="s">
        <v>1754</v>
      </c>
      <c r="D760" t="s">
        <v>3428</v>
      </c>
      <c r="E760" t="s">
        <v>3469</v>
      </c>
      <c r="F760" t="s">
        <v>3524</v>
      </c>
      <c r="G760" s="4">
        <v>53.445398103348701</v>
      </c>
      <c r="H760" s="4">
        <v>42.0437089791929</v>
      </c>
      <c r="I760" s="4">
        <v>61.050566133844001</v>
      </c>
      <c r="J760" s="4">
        <v>48.752715121136198</v>
      </c>
      <c r="K760" s="4">
        <v>248484444.74052399</v>
      </c>
      <c r="L760" s="4">
        <v>856334983.97471499</v>
      </c>
      <c r="M760" s="4">
        <v>404222088.98659497</v>
      </c>
      <c r="N760" s="3">
        <v>0.29277111743592898</v>
      </c>
      <c r="O760" s="5">
        <v>10.429118156433105</v>
      </c>
      <c r="P760" s="3">
        <v>0.47203734517097473</v>
      </c>
    </row>
    <row r="761" spans="1:16" x14ac:dyDescent="0.25">
      <c r="A761" s="1">
        <v>2019</v>
      </c>
      <c r="B761" t="s">
        <v>53</v>
      </c>
      <c r="C761" t="s">
        <v>1754</v>
      </c>
      <c r="D761" t="s">
        <v>3428</v>
      </c>
      <c r="E761" t="s">
        <v>3469</v>
      </c>
      <c r="F761" t="s">
        <v>3524</v>
      </c>
      <c r="G761" s="4">
        <v>65.934574565791095</v>
      </c>
      <c r="H761" s="4">
        <v>52.036830357142897</v>
      </c>
      <c r="I761" s="4">
        <v>76.930659730085196</v>
      </c>
      <c r="J761" s="4">
        <v>57.942009730173297</v>
      </c>
      <c r="K761" s="4">
        <v>265988065.98806599</v>
      </c>
      <c r="L761" s="4">
        <v>968199368.199368</v>
      </c>
      <c r="M761" s="4">
        <v>458617058.61705899</v>
      </c>
      <c r="N761" s="3">
        <v>0.29880525215882597</v>
      </c>
      <c r="O761" s="5">
        <v>9.1293792724609375</v>
      </c>
      <c r="P761" s="3">
        <v>0.47368040680885315</v>
      </c>
    </row>
    <row r="762" spans="1:16" x14ac:dyDescent="0.25">
      <c r="A762" s="1">
        <v>2020</v>
      </c>
      <c r="B762" t="s">
        <v>53</v>
      </c>
      <c r="C762" t="s">
        <v>1754</v>
      </c>
      <c r="D762" t="s">
        <v>3428</v>
      </c>
      <c r="E762" t="s">
        <v>3469</v>
      </c>
      <c r="F762" t="s">
        <v>3524</v>
      </c>
      <c r="G762" s="4">
        <v>58.230273255794003</v>
      </c>
      <c r="H762" s="4">
        <v>40.816326530612301</v>
      </c>
      <c r="I762" s="4">
        <v>71.251283571864306</v>
      </c>
      <c r="J762" s="4">
        <v>49.212451478053197</v>
      </c>
      <c r="K762" s="4">
        <v>188216942.97585699</v>
      </c>
      <c r="L762" s="4">
        <v>1777742501.0007901</v>
      </c>
      <c r="M762" s="4">
        <v>810430269.31518602</v>
      </c>
      <c r="N762" s="3">
        <v>0.137904877493742</v>
      </c>
      <c r="O762" s="5">
        <v>5.2741084098815918</v>
      </c>
      <c r="P762" s="3">
        <v>0.45587608218193054</v>
      </c>
    </row>
    <row r="763" spans="1:16" x14ac:dyDescent="0.25">
      <c r="A763" s="1">
        <v>2021</v>
      </c>
      <c r="B763" t="s">
        <v>53</v>
      </c>
      <c r="C763" t="s">
        <v>1754</v>
      </c>
      <c r="D763" t="s">
        <v>3428</v>
      </c>
      <c r="E763" t="s">
        <v>3469</v>
      </c>
      <c r="F763" t="s">
        <v>3524</v>
      </c>
      <c r="G763" s="4">
        <v>61.264330745483498</v>
      </c>
      <c r="H763" s="4">
        <v>42.989721721065003</v>
      </c>
      <c r="I763" s="4">
        <v>70.368904551430305</v>
      </c>
      <c r="J763" s="4">
        <v>57.804792779049102</v>
      </c>
      <c r="K763" s="4">
        <v>263629479.114337</v>
      </c>
      <c r="L763" s="4">
        <v>1819088393.85464</v>
      </c>
      <c r="M763" s="4">
        <v>552227279.20281303</v>
      </c>
      <c r="N763" s="3">
        <v>0.14058938782038499</v>
      </c>
      <c r="O763" s="5">
        <v>7.1234955787658691</v>
      </c>
      <c r="P763" s="3">
        <v>0.30357363820075989</v>
      </c>
    </row>
    <row r="764" spans="1:16" x14ac:dyDescent="0.25">
      <c r="A764" s="1">
        <v>2022</v>
      </c>
      <c r="B764" t="s">
        <v>53</v>
      </c>
      <c r="C764" t="s">
        <v>1754</v>
      </c>
      <c r="D764" t="s">
        <v>3428</v>
      </c>
      <c r="E764" t="s">
        <v>3469</v>
      </c>
      <c r="F764" t="s">
        <v>3524</v>
      </c>
      <c r="G764" s="4">
        <v>61.5426425420127</v>
      </c>
      <c r="H764" s="4">
        <v>45.527217811255298</v>
      </c>
      <c r="I764" s="4">
        <v>69.811831074718597</v>
      </c>
      <c r="J764" s="4">
        <v>58.128742514970099</v>
      </c>
      <c r="K764" s="4">
        <v>266929823.95605499</v>
      </c>
      <c r="L764" s="4">
        <v>1701160054.37971</v>
      </c>
      <c r="M764" s="4">
        <v>537862215.075876</v>
      </c>
      <c r="N764" s="3">
        <v>0.15816159633627699</v>
      </c>
      <c r="O764" s="5">
        <v>5.618011474609375</v>
      </c>
      <c r="P764" s="3">
        <v>0.31617379188537598</v>
      </c>
    </row>
    <row r="765" spans="1:16" x14ac:dyDescent="0.25">
      <c r="A765" s="1">
        <v>2023</v>
      </c>
      <c r="B765" t="s">
        <v>53</v>
      </c>
      <c r="C765" t="s">
        <v>1754</v>
      </c>
      <c r="D765" t="s">
        <v>3428</v>
      </c>
      <c r="E765" t="s">
        <v>3469</v>
      </c>
      <c r="F765" t="s">
        <v>3524</v>
      </c>
      <c r="G765" s="4">
        <v>57.739878045408297</v>
      </c>
      <c r="H765" s="4">
        <v>46.389938778322403</v>
      </c>
      <c r="I765" s="4">
        <v>66.655569708411704</v>
      </c>
      <c r="J765" s="4">
        <v>51.297522347093903</v>
      </c>
      <c r="K765" s="4">
        <v>287437922.87437898</v>
      </c>
      <c r="L765" s="4">
        <v>1712295437.1229501</v>
      </c>
      <c r="M765" s="4">
        <v>546545345.46545303</v>
      </c>
      <c r="N765" s="3">
        <v>0.17132186419802101</v>
      </c>
      <c r="O765" s="5">
        <v>6.1777114868164063</v>
      </c>
      <c r="P765" s="3">
        <v>0.3191886842250824</v>
      </c>
    </row>
    <row r="766" spans="1:16" x14ac:dyDescent="0.25">
      <c r="A766" s="1">
        <v>2024</v>
      </c>
      <c r="B766" t="s">
        <v>53</v>
      </c>
      <c r="C766" t="s">
        <v>1754</v>
      </c>
      <c r="D766" t="s">
        <v>3428</v>
      </c>
      <c r="E766" t="s">
        <v>3469</v>
      </c>
      <c r="F766" t="s">
        <v>3524</v>
      </c>
      <c r="G766" s="4">
        <v>57.730660993313897</v>
      </c>
      <c r="H766" s="4">
        <v>42.717705492000199</v>
      </c>
      <c r="I766" s="4">
        <v>71.880787418243997</v>
      </c>
      <c r="J766" s="4">
        <v>46.105707101102396</v>
      </c>
      <c r="K766" s="4">
        <v>369483909.249098</v>
      </c>
      <c r="L766" s="4">
        <v>1830152073.7634399</v>
      </c>
      <c r="M766" s="4">
        <v>603094811.09118402</v>
      </c>
      <c r="N766" s="3">
        <v>0.20858895705521499</v>
      </c>
      <c r="O766" s="5">
        <v>8.2541570663452148</v>
      </c>
      <c r="P766" s="3">
        <v>0.32953262329101563</v>
      </c>
    </row>
    <row r="767" spans="1:16" x14ac:dyDescent="0.25">
      <c r="A767" s="1">
        <v>2009</v>
      </c>
      <c r="B767" t="s">
        <v>54</v>
      </c>
      <c r="C767" t="s">
        <v>1755</v>
      </c>
      <c r="D767" t="s">
        <v>3426</v>
      </c>
      <c r="E767" t="s">
        <v>3469</v>
      </c>
      <c r="F767" t="s">
        <v>3525</v>
      </c>
      <c r="G767" s="4">
        <v>28.244814622700801</v>
      </c>
      <c r="H767" s="4">
        <v>24.604774156660898</v>
      </c>
      <c r="I767" s="4">
        <v>29.7650949268596</v>
      </c>
      <c r="J767" s="4">
        <v>28.3756345177665</v>
      </c>
      <c r="K767" s="4">
        <v>114524612.38121399</v>
      </c>
      <c r="L767" s="4">
        <v>533753085.62301397</v>
      </c>
      <c r="M767" s="4">
        <v>349244123.199045</v>
      </c>
      <c r="N767" s="3">
        <v>0.23710840878306699</v>
      </c>
      <c r="O767" s="5">
        <v>3.1504957675933838</v>
      </c>
      <c r="P767" s="3">
        <v>0.65431773662567139</v>
      </c>
    </row>
    <row r="768" spans="1:16" x14ac:dyDescent="0.25">
      <c r="A768" s="1">
        <v>2010</v>
      </c>
      <c r="B768" t="s">
        <v>54</v>
      </c>
      <c r="C768" t="s">
        <v>1755</v>
      </c>
      <c r="D768" t="s">
        <v>3426</v>
      </c>
      <c r="E768" t="s">
        <v>3469</v>
      </c>
      <c r="F768" t="s">
        <v>3525</v>
      </c>
      <c r="G768" s="4">
        <v>26.534899707117098</v>
      </c>
      <c r="H768" s="4">
        <v>24.153179770090901</v>
      </c>
      <c r="I768" s="4">
        <v>26.6630834151843</v>
      </c>
      <c r="J768" s="4">
        <v>27.5833333333333</v>
      </c>
      <c r="K768" s="4">
        <v>147074633.384287</v>
      </c>
      <c r="L768" s="4">
        <v>599958005.07298696</v>
      </c>
      <c r="M768" s="4">
        <v>361394063.59711701</v>
      </c>
      <c r="N768" s="3">
        <v>0.25452534315717001</v>
      </c>
      <c r="O768" s="5">
        <v>3.4948132038116455</v>
      </c>
      <c r="P768" s="3">
        <v>0.60236561298370361</v>
      </c>
    </row>
    <row r="769" spans="1:16" x14ac:dyDescent="0.25">
      <c r="A769" s="1">
        <v>2011</v>
      </c>
      <c r="B769" t="s">
        <v>54</v>
      </c>
      <c r="C769" t="s">
        <v>1755</v>
      </c>
      <c r="D769" t="s">
        <v>3426</v>
      </c>
      <c r="E769" t="s">
        <v>3469</v>
      </c>
      <c r="F769" t="s">
        <v>3525</v>
      </c>
      <c r="G769" s="4">
        <v>39.486371915038099</v>
      </c>
      <c r="H769" s="4">
        <v>28.716078697421999</v>
      </c>
      <c r="I769" s="4">
        <v>34.296930591569698</v>
      </c>
      <c r="J769" s="4">
        <v>50.877169794695597</v>
      </c>
      <c r="K769" s="4">
        <v>210015003.750938</v>
      </c>
      <c r="L769" s="4">
        <v>822140177.901618</v>
      </c>
      <c r="M769" s="4">
        <v>658906869.57453704</v>
      </c>
      <c r="N769" s="3">
        <v>0.264556407492334</v>
      </c>
      <c r="O769" s="5">
        <v>2.9939112663269043</v>
      </c>
      <c r="P769" s="3">
        <v>0.80145317316055298</v>
      </c>
    </row>
    <row r="770" spans="1:16" x14ac:dyDescent="0.25">
      <c r="A770" s="1">
        <v>2012</v>
      </c>
      <c r="B770" t="s">
        <v>54</v>
      </c>
      <c r="C770" t="s">
        <v>1755</v>
      </c>
      <c r="D770" t="s">
        <v>3426</v>
      </c>
      <c r="E770" t="s">
        <v>3469</v>
      </c>
      <c r="F770" t="s">
        <v>3525</v>
      </c>
      <c r="G770" s="4">
        <v>33.745844764128599</v>
      </c>
      <c r="H770" s="4">
        <v>27.406107862248199</v>
      </c>
      <c r="I770" s="4">
        <v>34.264265680775097</v>
      </c>
      <c r="J770" s="4">
        <v>36.557377049180303</v>
      </c>
      <c r="K770" s="4">
        <v>165221084.08460599</v>
      </c>
      <c r="L770" s="4">
        <v>830049220.75662804</v>
      </c>
      <c r="M770" s="4">
        <v>641249245.31584203</v>
      </c>
      <c r="N770" s="3">
        <v>0.204600174366149</v>
      </c>
      <c r="O770" s="5">
        <v>1.8522672653198242</v>
      </c>
      <c r="P770" s="3">
        <v>0.77254360914230347</v>
      </c>
    </row>
    <row r="771" spans="1:16" x14ac:dyDescent="0.25">
      <c r="A771" s="1">
        <v>2013</v>
      </c>
      <c r="B771" t="s">
        <v>54</v>
      </c>
      <c r="C771" t="s">
        <v>1755</v>
      </c>
      <c r="D771" t="s">
        <v>3426</v>
      </c>
      <c r="E771" t="s">
        <v>3469</v>
      </c>
      <c r="F771" t="s">
        <v>3525</v>
      </c>
      <c r="G771" s="4">
        <v>27.1725715438014</v>
      </c>
      <c r="H771" s="4">
        <v>26.176342683192001</v>
      </c>
      <c r="I771" s="4">
        <v>29.306838223504901</v>
      </c>
      <c r="J771" s="4">
        <v>25.526819923371701</v>
      </c>
      <c r="K771" s="4">
        <v>162395278.51119599</v>
      </c>
      <c r="L771" s="4">
        <v>770443187.73582304</v>
      </c>
      <c r="M771" s="4">
        <v>547681738.034114</v>
      </c>
      <c r="N771" s="3">
        <v>0.21487827094514</v>
      </c>
      <c r="O771" s="5">
        <v>2.6832320690155029</v>
      </c>
      <c r="P771" s="3">
        <v>0.71086585521697998</v>
      </c>
    </row>
    <row r="772" spans="1:16" x14ac:dyDescent="0.25">
      <c r="A772" s="1">
        <v>2014</v>
      </c>
      <c r="B772" t="s">
        <v>54</v>
      </c>
      <c r="C772" t="s">
        <v>1755</v>
      </c>
      <c r="D772" t="s">
        <v>3426</v>
      </c>
      <c r="E772" t="s">
        <v>3469</v>
      </c>
      <c r="F772" t="s">
        <v>3525</v>
      </c>
      <c r="G772" s="4">
        <v>36.054481513317597</v>
      </c>
      <c r="H772" s="4">
        <v>27.538300139332801</v>
      </c>
      <c r="I772" s="4">
        <v>32.883892561291901</v>
      </c>
      <c r="J772" s="4">
        <v>44.065040650406502</v>
      </c>
      <c r="K772" s="4">
        <v>180604460.370597</v>
      </c>
      <c r="L772" s="4">
        <v>810826535.90456903</v>
      </c>
      <c r="M772" s="4">
        <v>532988825.49860901</v>
      </c>
      <c r="N772" s="3">
        <v>0.224903927733693</v>
      </c>
      <c r="O772" s="5">
        <v>2.7632362842559814</v>
      </c>
      <c r="P772" s="3">
        <v>0.65734010934829712</v>
      </c>
    </row>
    <row r="773" spans="1:16" x14ac:dyDescent="0.25">
      <c r="A773" s="1">
        <v>2015</v>
      </c>
      <c r="B773" t="s">
        <v>54</v>
      </c>
      <c r="C773" t="s">
        <v>1755</v>
      </c>
      <c r="D773" t="s">
        <v>3426</v>
      </c>
      <c r="E773" t="s">
        <v>3469</v>
      </c>
      <c r="F773" t="s">
        <v>3525</v>
      </c>
      <c r="G773" s="4">
        <v>33.622465292416997</v>
      </c>
      <c r="H773" s="4">
        <v>34.9693747917742</v>
      </c>
      <c r="I773" s="4">
        <v>38.629033797275099</v>
      </c>
      <c r="J773" s="4">
        <v>27.386156648451699</v>
      </c>
      <c r="K773" s="4">
        <v>155203654.76914999</v>
      </c>
      <c r="L773" s="4">
        <v>689516421.03803504</v>
      </c>
      <c r="M773" s="4">
        <v>424900811.229325</v>
      </c>
      <c r="N773" s="3">
        <v>0.22960200677663201</v>
      </c>
      <c r="O773" s="5">
        <v>2.7707500457763672</v>
      </c>
      <c r="P773" s="3">
        <v>0.61623013019561768</v>
      </c>
    </row>
    <row r="774" spans="1:16" x14ac:dyDescent="0.25">
      <c r="A774" s="1">
        <v>2016</v>
      </c>
      <c r="B774" t="s">
        <v>54</v>
      </c>
      <c r="C774" t="s">
        <v>1755</v>
      </c>
      <c r="D774" t="s">
        <v>3426</v>
      </c>
      <c r="E774" t="s">
        <v>3469</v>
      </c>
      <c r="F774" t="s">
        <v>3525</v>
      </c>
      <c r="G774" s="4">
        <v>34.0749752861812</v>
      </c>
      <c r="H774" s="4">
        <v>36.482026143790797</v>
      </c>
      <c r="I774" s="4">
        <v>38.765497774400203</v>
      </c>
      <c r="J774" s="4">
        <v>27.659758203799701</v>
      </c>
      <c r="K774" s="4">
        <v>165163751.22925201</v>
      </c>
      <c r="L774" s="4">
        <v>739324880.05483198</v>
      </c>
      <c r="M774" s="4">
        <v>437821467.950055</v>
      </c>
      <c r="N774" s="3">
        <v>0.23492286189317099</v>
      </c>
      <c r="O774" s="5">
        <v>2.9951291084289551</v>
      </c>
      <c r="P774" s="3">
        <v>0.59219092130661011</v>
      </c>
    </row>
    <row r="775" spans="1:16" x14ac:dyDescent="0.25">
      <c r="A775" s="1">
        <v>2017</v>
      </c>
      <c r="B775" t="s">
        <v>54</v>
      </c>
      <c r="C775" t="s">
        <v>1755</v>
      </c>
      <c r="D775" t="s">
        <v>3426</v>
      </c>
      <c r="E775" t="s">
        <v>3469</v>
      </c>
      <c r="F775" t="s">
        <v>3525</v>
      </c>
      <c r="G775" s="4">
        <v>47.112264333199299</v>
      </c>
      <c r="H775" s="4">
        <v>34.678885465806601</v>
      </c>
      <c r="I775" s="4">
        <v>46.045508653053801</v>
      </c>
      <c r="J775" s="4">
        <v>54.514237855946398</v>
      </c>
      <c r="K775" s="4">
        <v>224661240.36370099</v>
      </c>
      <c r="L775" s="4">
        <v>1890597738.78423</v>
      </c>
      <c r="M775" s="4">
        <v>1234599214.4926901</v>
      </c>
      <c r="N775" s="3">
        <v>0.16934222162742901</v>
      </c>
      <c r="O775" s="5">
        <v>1.7401123046875</v>
      </c>
      <c r="P775" s="3">
        <v>0.65302056074142456</v>
      </c>
    </row>
    <row r="776" spans="1:16" x14ac:dyDescent="0.25">
      <c r="A776" s="1">
        <v>2018</v>
      </c>
      <c r="B776" t="s">
        <v>54</v>
      </c>
      <c r="C776" t="s">
        <v>1755</v>
      </c>
      <c r="D776" t="s">
        <v>3426</v>
      </c>
      <c r="E776" t="s">
        <v>3469</v>
      </c>
      <c r="F776" t="s">
        <v>3525</v>
      </c>
      <c r="G776" s="4">
        <v>47.432840939414703</v>
      </c>
      <c r="H776" s="4">
        <v>31.9629146747791</v>
      </c>
      <c r="I776" s="4">
        <v>43.354541295703299</v>
      </c>
      <c r="J776" s="4">
        <v>59.699248120300801</v>
      </c>
      <c r="K776" s="4">
        <v>259883492.84598699</v>
      </c>
      <c r="L776" s="4">
        <v>1844351179.5053999</v>
      </c>
      <c r="M776" s="4">
        <v>1142939622.05494</v>
      </c>
      <c r="N776" s="3">
        <v>0.14181561143088001</v>
      </c>
      <c r="O776" s="5">
        <v>1.6580140590667725</v>
      </c>
      <c r="P776" s="3">
        <v>0.61969739198684692</v>
      </c>
    </row>
    <row r="777" spans="1:16" x14ac:dyDescent="0.25">
      <c r="A777" s="1">
        <v>2019</v>
      </c>
      <c r="B777" t="s">
        <v>54</v>
      </c>
      <c r="C777" t="s">
        <v>1755</v>
      </c>
      <c r="D777" t="s">
        <v>3426</v>
      </c>
      <c r="E777" t="s">
        <v>3469</v>
      </c>
      <c r="F777" t="s">
        <v>3525</v>
      </c>
      <c r="G777" s="4">
        <v>42.3190900069158</v>
      </c>
      <c r="H777" s="4">
        <v>27.987889303624701</v>
      </c>
      <c r="I777" s="4">
        <v>41.867327507499702</v>
      </c>
      <c r="J777" s="4">
        <v>49.986648691246103</v>
      </c>
      <c r="K777" s="4">
        <v>262267462.26746199</v>
      </c>
      <c r="L777" s="4">
        <v>1802176202.1761999</v>
      </c>
      <c r="M777" s="4">
        <v>1069217269.21727</v>
      </c>
      <c r="N777" s="3">
        <v>0.14770009290557201</v>
      </c>
      <c r="O777" s="5">
        <v>1.750091552734375</v>
      </c>
      <c r="P777" s="3">
        <v>0.59329229593276978</v>
      </c>
    </row>
    <row r="778" spans="1:16" x14ac:dyDescent="0.25">
      <c r="A778" s="1">
        <v>2020</v>
      </c>
      <c r="B778" t="s">
        <v>54</v>
      </c>
      <c r="C778" t="s">
        <v>1755</v>
      </c>
      <c r="D778" t="s">
        <v>3426</v>
      </c>
      <c r="E778" t="s">
        <v>3469</v>
      </c>
      <c r="F778" t="s">
        <v>3525</v>
      </c>
      <c r="G778" s="4">
        <v>39.242707113628498</v>
      </c>
      <c r="H778" s="4">
        <v>32.825429573026803</v>
      </c>
      <c r="I778" s="4">
        <v>44.389908256880702</v>
      </c>
      <c r="J778" s="4">
        <v>36.732233502538101</v>
      </c>
      <c r="K778" s="4">
        <v>334331819.49946898</v>
      </c>
      <c r="L778" s="4">
        <v>2175710558.6461101</v>
      </c>
      <c r="M778" s="4">
        <v>1412558839.3633599</v>
      </c>
      <c r="N778" s="3">
        <v>0.169385435789842</v>
      </c>
      <c r="O778" s="5">
        <v>2.2174384593963623</v>
      </c>
      <c r="P778" s="3">
        <v>0.64924025535583496</v>
      </c>
    </row>
    <row r="779" spans="1:16" x14ac:dyDescent="0.25">
      <c r="A779" s="1">
        <v>2021</v>
      </c>
      <c r="B779" t="s">
        <v>54</v>
      </c>
      <c r="C779" t="s">
        <v>1755</v>
      </c>
      <c r="D779" t="s">
        <v>3426</v>
      </c>
      <c r="E779" t="s">
        <v>3469</v>
      </c>
      <c r="F779" t="s">
        <v>3525</v>
      </c>
      <c r="G779" s="4">
        <v>48.365867567058501</v>
      </c>
      <c r="H779" s="4">
        <v>41.651244807170698</v>
      </c>
      <c r="I779" s="4">
        <v>55.928647002274502</v>
      </c>
      <c r="J779" s="4">
        <v>43.320090685651301</v>
      </c>
      <c r="K779" s="4">
        <v>558375634.51776695</v>
      </c>
      <c r="L779" s="4">
        <v>2359243902.2561498</v>
      </c>
      <c r="M779" s="4">
        <v>1378206329.8067801</v>
      </c>
      <c r="N779" s="3">
        <v>0.236457737981838</v>
      </c>
      <c r="O779" s="5">
        <v>2.4309234619140625</v>
      </c>
      <c r="P779" s="3">
        <v>0.58417290449142456</v>
      </c>
    </row>
    <row r="780" spans="1:16" x14ac:dyDescent="0.25">
      <c r="A780" s="1">
        <v>2022</v>
      </c>
      <c r="B780" t="s">
        <v>54</v>
      </c>
      <c r="C780" t="s">
        <v>1755</v>
      </c>
      <c r="D780" t="s">
        <v>3426</v>
      </c>
      <c r="E780" t="s">
        <v>3469</v>
      </c>
      <c r="F780" t="s">
        <v>3525</v>
      </c>
      <c r="G780" s="4">
        <v>46.018017565865598</v>
      </c>
      <c r="H780" s="4">
        <v>39.093585666479598</v>
      </c>
      <c r="I780" s="4">
        <v>48.168918918918898</v>
      </c>
      <c r="J780" s="4">
        <v>47.0903431232773</v>
      </c>
      <c r="K780" s="4">
        <v>548903779.66557896</v>
      </c>
      <c r="L780" s="4">
        <v>2181675143.3678198</v>
      </c>
      <c r="M780" s="4">
        <v>1298142946.8555701</v>
      </c>
      <c r="N780" s="3">
        <v>0.25219169612707898</v>
      </c>
      <c r="O780" s="5">
        <v>1.9251233339309692</v>
      </c>
      <c r="P780" s="3">
        <v>0.59502118825912476</v>
      </c>
    </row>
    <row r="781" spans="1:16" x14ac:dyDescent="0.25">
      <c r="A781" s="1">
        <v>2023</v>
      </c>
      <c r="B781" t="s">
        <v>54</v>
      </c>
      <c r="C781" t="s">
        <v>1755</v>
      </c>
      <c r="D781" t="s">
        <v>3426</v>
      </c>
      <c r="E781" t="s">
        <v>3469</v>
      </c>
      <c r="F781" t="s">
        <v>3525</v>
      </c>
      <c r="G781" s="4">
        <v>51.371353893521402</v>
      </c>
      <c r="H781" s="4">
        <v>38.864562828137601</v>
      </c>
      <c r="I781" s="4">
        <v>48.582187406823103</v>
      </c>
      <c r="J781" s="4">
        <v>60.723823300322699</v>
      </c>
      <c r="K781" s="4">
        <v>515548445.15548402</v>
      </c>
      <c r="L781" s="4">
        <v>2156384361.5638399</v>
      </c>
      <c r="M781" s="4">
        <v>1210078992.10079</v>
      </c>
      <c r="N781" s="3">
        <v>0.24182730641151901</v>
      </c>
      <c r="O781" s="5">
        <v>2.0245232582092285</v>
      </c>
      <c r="P781" s="3">
        <v>0.5611611008644104</v>
      </c>
    </row>
    <row r="782" spans="1:16" x14ac:dyDescent="0.25">
      <c r="A782" s="1">
        <v>2024</v>
      </c>
      <c r="B782" t="s">
        <v>54</v>
      </c>
      <c r="C782" t="s">
        <v>1755</v>
      </c>
      <c r="D782" t="s">
        <v>3426</v>
      </c>
      <c r="E782" t="s">
        <v>3469</v>
      </c>
      <c r="F782" t="s">
        <v>3525</v>
      </c>
      <c r="G782" s="4">
        <v>51.765034849415002</v>
      </c>
      <c r="H782" s="4">
        <v>43.922552108797099</v>
      </c>
      <c r="I782" s="4">
        <v>45.4357912583326</v>
      </c>
      <c r="J782" s="4">
        <v>62.718769098704399</v>
      </c>
      <c r="K782" s="4">
        <v>438953817.84483302</v>
      </c>
      <c r="L782" s="4">
        <v>2324508477.0622602</v>
      </c>
      <c r="M782" s="4">
        <v>1285059969.46524</v>
      </c>
      <c r="N782" s="3">
        <v>0.19590865134270599</v>
      </c>
      <c r="O782" s="5">
        <v>2.4523987770080566</v>
      </c>
      <c r="P782" s="3">
        <v>0.55283081531524658</v>
      </c>
    </row>
    <row r="783" spans="1:16" x14ac:dyDescent="0.25">
      <c r="A783" s="1">
        <v>2009</v>
      </c>
      <c r="B783" t="s">
        <v>55</v>
      </c>
      <c r="C783" t="s">
        <v>1756</v>
      </c>
      <c r="D783" t="s">
        <v>3409</v>
      </c>
      <c r="E783" t="s">
        <v>3470</v>
      </c>
      <c r="F783" t="s">
        <v>3526</v>
      </c>
      <c r="G783" s="4">
        <v>58.257596646998202</v>
      </c>
      <c r="H783" s="4">
        <v>47.0760813940961</v>
      </c>
      <c r="I783" s="4">
        <v>55.043541364296097</v>
      </c>
      <c r="J783" s="4">
        <v>81.4444444444445</v>
      </c>
      <c r="K783" s="4">
        <v>180391422.53875801</v>
      </c>
      <c r="L783" s="4">
        <v>3245389388.5879202</v>
      </c>
      <c r="M783" s="4">
        <v>1528087892.5040801</v>
      </c>
      <c r="N783" s="3">
        <v>5.6652215695097999E-2</v>
      </c>
      <c r="O783" s="5">
        <v>1.1521017551422119</v>
      </c>
      <c r="P783" s="3">
        <v>0.47084885835647583</v>
      </c>
    </row>
    <row r="784" spans="1:16" x14ac:dyDescent="0.25">
      <c r="A784" s="1">
        <v>2010</v>
      </c>
      <c r="B784" t="s">
        <v>55</v>
      </c>
      <c r="C784" t="s">
        <v>1756</v>
      </c>
      <c r="D784" t="s">
        <v>3409</v>
      </c>
      <c r="E784" t="s">
        <v>3470</v>
      </c>
      <c r="F784" t="s">
        <v>3526</v>
      </c>
      <c r="G784" s="4">
        <v>56.055974720837199</v>
      </c>
      <c r="H784" s="4">
        <v>40.537226169750703</v>
      </c>
      <c r="I784" s="4">
        <v>51.903935814826902</v>
      </c>
      <c r="J784" s="4">
        <v>87.835497835497804</v>
      </c>
      <c r="K784" s="4">
        <v>214445007.25570199</v>
      </c>
      <c r="L784" s="4">
        <v>3523681652.6572299</v>
      </c>
      <c r="M784" s="4">
        <v>1622976617.4739201</v>
      </c>
      <c r="N784" s="3">
        <v>6.1585903811131999E-2</v>
      </c>
      <c r="O784" s="5">
        <v>1.064548134803772</v>
      </c>
      <c r="P784" s="3">
        <v>0.46059116721153259</v>
      </c>
    </row>
    <row r="785" spans="1:16" x14ac:dyDescent="0.25">
      <c r="A785" s="1">
        <v>2011</v>
      </c>
      <c r="B785" t="s">
        <v>55</v>
      </c>
      <c r="C785" t="s">
        <v>1756</v>
      </c>
      <c r="D785" t="s">
        <v>3409</v>
      </c>
      <c r="E785" t="s">
        <v>3470</v>
      </c>
      <c r="F785" t="s">
        <v>3526</v>
      </c>
      <c r="G785" s="4">
        <v>49.3884590446971</v>
      </c>
      <c r="H785" s="4">
        <v>35.4131390187259</v>
      </c>
      <c r="I785" s="4">
        <v>49.173518400791103</v>
      </c>
      <c r="J785" s="4">
        <v>73.425925925925895</v>
      </c>
      <c r="K785" s="4">
        <v>231395454.88463101</v>
      </c>
      <c r="L785" s="4">
        <v>4679013870.8099499</v>
      </c>
      <c r="M785" s="4">
        <v>1996376012.53596</v>
      </c>
      <c r="N785" s="3">
        <v>5.1725480006331002E-2</v>
      </c>
      <c r="O785" s="5">
        <v>1.0229483842849731</v>
      </c>
      <c r="P785" s="3">
        <v>0.42666596174240112</v>
      </c>
    </row>
    <row r="786" spans="1:16" x14ac:dyDescent="0.25">
      <c r="A786" s="1">
        <v>2012</v>
      </c>
      <c r="B786" t="s">
        <v>55</v>
      </c>
      <c r="C786" t="s">
        <v>1756</v>
      </c>
      <c r="D786" t="s">
        <v>3409</v>
      </c>
      <c r="E786" t="s">
        <v>3470</v>
      </c>
      <c r="F786" t="s">
        <v>3526</v>
      </c>
      <c r="G786" s="4">
        <v>38.573328835043696</v>
      </c>
      <c r="H786" s="4">
        <v>24.522619505318499</v>
      </c>
      <c r="I786" s="4">
        <v>35.1233982589915</v>
      </c>
      <c r="J786" s="4">
        <v>66.9444444444445</v>
      </c>
      <c r="K786" s="4">
        <v>253020633.99284199</v>
      </c>
      <c r="L786" s="4">
        <v>4893867452.4185104</v>
      </c>
      <c r="M786" s="4">
        <v>2157080974.6098599</v>
      </c>
      <c r="N786" s="3">
        <v>5.3762073392205997E-2</v>
      </c>
      <c r="O786" s="5">
        <v>0.95269161462783813</v>
      </c>
      <c r="P786" s="3">
        <v>0.44077226519584656</v>
      </c>
    </row>
    <row r="787" spans="1:16" x14ac:dyDescent="0.25">
      <c r="A787" s="1">
        <v>2013</v>
      </c>
      <c r="B787" t="s">
        <v>55</v>
      </c>
      <c r="C787" t="s">
        <v>1756</v>
      </c>
      <c r="D787" t="s">
        <v>3409</v>
      </c>
      <c r="E787" t="s">
        <v>3470</v>
      </c>
      <c r="F787" t="s">
        <v>3526</v>
      </c>
      <c r="G787" s="4">
        <v>34.553345561542301</v>
      </c>
      <c r="H787" s="4">
        <v>15.1388888888889</v>
      </c>
      <c r="I787" s="4">
        <v>34.388334798170902</v>
      </c>
      <c r="J787" s="4">
        <v>67.772435897435898</v>
      </c>
      <c r="K787" s="4">
        <v>267839172.64015099</v>
      </c>
      <c r="L787" s="4">
        <v>4797107956.2168102</v>
      </c>
      <c r="M787" s="4">
        <v>2059110402.3780401</v>
      </c>
      <c r="N787" s="3">
        <v>5.6219026728409997E-2</v>
      </c>
      <c r="O787" s="5">
        <v>0.97648191452026367</v>
      </c>
      <c r="P787" s="3">
        <v>0.42923995852470398</v>
      </c>
    </row>
    <row r="788" spans="1:16" x14ac:dyDescent="0.25">
      <c r="A788" s="1">
        <v>2014</v>
      </c>
      <c r="B788" t="s">
        <v>55</v>
      </c>
      <c r="C788" t="s">
        <v>1756</v>
      </c>
      <c r="D788" t="s">
        <v>3409</v>
      </c>
      <c r="E788" t="s">
        <v>3470</v>
      </c>
      <c r="F788" t="s">
        <v>3526</v>
      </c>
      <c r="G788" s="4">
        <v>31.892368704544399</v>
      </c>
      <c r="H788" s="4">
        <v>16.276676299303698</v>
      </c>
      <c r="I788" s="4">
        <v>39.238643246517299</v>
      </c>
      <c r="J788" s="4">
        <v>48.8888888888889</v>
      </c>
      <c r="K788" s="4">
        <v>347614419.43138301</v>
      </c>
      <c r="L788" s="4">
        <v>5413853791.7990999</v>
      </c>
      <c r="M788" s="4">
        <v>2277443589.27211</v>
      </c>
      <c r="N788" s="3">
        <v>6.4135702746365E-2</v>
      </c>
      <c r="O788" s="5">
        <v>0.98950988054275513</v>
      </c>
      <c r="P788" s="3">
        <v>0.42066958546638489</v>
      </c>
    </row>
    <row r="789" spans="1:16" x14ac:dyDescent="0.25">
      <c r="A789" s="1">
        <v>2015</v>
      </c>
      <c r="B789" t="s">
        <v>55</v>
      </c>
      <c r="C789" t="s">
        <v>1756</v>
      </c>
      <c r="D789" t="s">
        <v>3409</v>
      </c>
      <c r="E789" t="s">
        <v>3470</v>
      </c>
      <c r="F789" t="s">
        <v>3526</v>
      </c>
      <c r="G789" s="4">
        <v>44.067165449556498</v>
      </c>
      <c r="H789" s="4">
        <v>15.8207476534389</v>
      </c>
      <c r="I789" s="4">
        <v>45.799222367675497</v>
      </c>
      <c r="J789" s="4">
        <v>89.834401709401703</v>
      </c>
      <c r="K789" s="4">
        <v>217060553.80870301</v>
      </c>
      <c r="L789" s="4">
        <v>4117388511.3432698</v>
      </c>
      <c r="M789" s="4">
        <v>1973154816.2423501</v>
      </c>
      <c r="N789" s="3">
        <v>5.2314211212515997E-2</v>
      </c>
      <c r="O789" s="5">
        <v>1.0826289653778076</v>
      </c>
      <c r="P789" s="3">
        <v>0.47922483086585999</v>
      </c>
    </row>
    <row r="790" spans="1:16" x14ac:dyDescent="0.25">
      <c r="A790" s="1">
        <v>2016</v>
      </c>
      <c r="B790" t="s">
        <v>55</v>
      </c>
      <c r="C790" t="s">
        <v>1756</v>
      </c>
      <c r="D790" t="s">
        <v>3409</v>
      </c>
      <c r="E790" t="s">
        <v>3470</v>
      </c>
      <c r="F790" t="s">
        <v>3526</v>
      </c>
      <c r="G790" s="4">
        <v>43.371988916342403</v>
      </c>
      <c r="H790" s="4">
        <v>14.0680999296978</v>
      </c>
      <c r="I790" s="4">
        <v>42.158702130007697</v>
      </c>
      <c r="J790" s="4">
        <v>94.765873015872998</v>
      </c>
      <c r="K790" s="4">
        <v>198927644.52556801</v>
      </c>
      <c r="L790" s="4">
        <v>4029889056.8405399</v>
      </c>
      <c r="M790" s="4">
        <v>2017083535.3506501</v>
      </c>
      <c r="N790" s="3">
        <v>4.7525764415297003E-2</v>
      </c>
      <c r="O790" s="5">
        <v>1.156302809715271</v>
      </c>
      <c r="P790" s="3">
        <v>0.50053077936172485</v>
      </c>
    </row>
    <row r="791" spans="1:16" x14ac:dyDescent="0.25">
      <c r="A791" s="1">
        <v>2017</v>
      </c>
      <c r="B791" t="s">
        <v>55</v>
      </c>
      <c r="C791" t="s">
        <v>1756</v>
      </c>
      <c r="D791" t="s">
        <v>3409</v>
      </c>
      <c r="E791" t="s">
        <v>3470</v>
      </c>
      <c r="F791" t="s">
        <v>3526</v>
      </c>
      <c r="G791" s="4">
        <v>39.658297337890502</v>
      </c>
      <c r="H791" s="4">
        <v>14.8228592842243</v>
      </c>
      <c r="I791" s="4">
        <v>35.166366023110903</v>
      </c>
      <c r="J791" s="4">
        <v>87.718052738336695</v>
      </c>
      <c r="K791" s="4">
        <v>192099011.643253</v>
      </c>
      <c r="L791" s="4">
        <v>3999618734.7860498</v>
      </c>
      <c r="M791" s="4">
        <v>1962782649.4999599</v>
      </c>
      <c r="N791" s="3">
        <v>4.7177455658593999E-2</v>
      </c>
      <c r="O791" s="5">
        <v>1.1741318702697754</v>
      </c>
      <c r="P791" s="3">
        <v>0.49074244499206543</v>
      </c>
    </row>
    <row r="792" spans="1:16" x14ac:dyDescent="0.25">
      <c r="A792" s="1">
        <v>2018</v>
      </c>
      <c r="B792" t="s">
        <v>55</v>
      </c>
      <c r="C792" t="s">
        <v>1756</v>
      </c>
      <c r="D792" t="s">
        <v>3409</v>
      </c>
      <c r="E792" t="s">
        <v>3470</v>
      </c>
      <c r="F792" t="s">
        <v>3526</v>
      </c>
      <c r="G792" s="4">
        <v>44.540807752990098</v>
      </c>
      <c r="H792" s="4">
        <v>31.1481810916362</v>
      </c>
      <c r="I792" s="4">
        <v>28.9423971227903</v>
      </c>
      <c r="J792" s="4">
        <v>87.586206896551701</v>
      </c>
      <c r="K792" s="4">
        <v>158277079.58496201</v>
      </c>
      <c r="L792" s="4">
        <v>3592348588.3578401</v>
      </c>
      <c r="M792" s="4">
        <v>1747811853.1946299</v>
      </c>
      <c r="N792" s="3">
        <v>4.3470183912317002E-2</v>
      </c>
      <c r="O792" s="5">
        <v>1.2755101919174194</v>
      </c>
      <c r="P792" s="3">
        <v>0.48653736710548401</v>
      </c>
    </row>
    <row r="793" spans="1:16" x14ac:dyDescent="0.25">
      <c r="A793" s="1">
        <v>2019</v>
      </c>
      <c r="B793" t="s">
        <v>55</v>
      </c>
      <c r="C793" t="s">
        <v>1756</v>
      </c>
      <c r="D793" t="s">
        <v>3409</v>
      </c>
      <c r="E793" t="s">
        <v>3470</v>
      </c>
      <c r="F793" t="s">
        <v>3526</v>
      </c>
      <c r="G793" s="4">
        <v>51.091905942751097</v>
      </c>
      <c r="H793" s="4">
        <v>55.412822604675704</v>
      </c>
      <c r="I793" s="4">
        <v>30.806315178658998</v>
      </c>
      <c r="J793" s="4">
        <v>70.117615610799206</v>
      </c>
      <c r="K793" s="4">
        <v>201509981.46108201</v>
      </c>
      <c r="L793" s="4">
        <v>3327601493.8606601</v>
      </c>
      <c r="M793" s="4">
        <v>1458932265.77823</v>
      </c>
      <c r="N793" s="3">
        <v>5.8451047247930002E-2</v>
      </c>
      <c r="O793" s="5">
        <v>1.5959221124649048</v>
      </c>
      <c r="P793" s="3">
        <v>0.43843358755111694</v>
      </c>
    </row>
    <row r="794" spans="1:16" x14ac:dyDescent="0.25">
      <c r="A794" s="1">
        <v>2020</v>
      </c>
      <c r="B794" t="s">
        <v>55</v>
      </c>
      <c r="C794" t="s">
        <v>1756</v>
      </c>
      <c r="D794" t="s">
        <v>3409</v>
      </c>
      <c r="E794" t="s">
        <v>3470</v>
      </c>
      <c r="F794" t="s">
        <v>3526</v>
      </c>
      <c r="G794" s="4">
        <v>53.5948102464681</v>
      </c>
      <c r="H794" s="4">
        <v>52.561828253355998</v>
      </c>
      <c r="I794" s="4">
        <v>33.366633366633302</v>
      </c>
      <c r="J794" s="4">
        <v>81.647509578544103</v>
      </c>
      <c r="K794" s="4">
        <v>149040912.05295801</v>
      </c>
      <c r="L794" s="4">
        <v>3158893097.0185399</v>
      </c>
      <c r="M794" s="4">
        <v>1467827164.1579199</v>
      </c>
      <c r="N794" s="3">
        <v>4.6903553299492001E-2</v>
      </c>
      <c r="O794" s="5">
        <v>1.3828647136688232</v>
      </c>
      <c r="P794" s="3">
        <v>0.46466502547264099</v>
      </c>
    </row>
    <row r="795" spans="1:16" x14ac:dyDescent="0.25">
      <c r="A795" s="1">
        <v>2021</v>
      </c>
      <c r="B795" t="s">
        <v>55</v>
      </c>
      <c r="C795" t="s">
        <v>1756</v>
      </c>
      <c r="D795" t="s">
        <v>3409</v>
      </c>
      <c r="E795" t="s">
        <v>3470</v>
      </c>
      <c r="F795" t="s">
        <v>3526</v>
      </c>
      <c r="G795" s="4">
        <v>52.746721925359701</v>
      </c>
      <c r="H795" s="4">
        <v>52.982662979864003</v>
      </c>
      <c r="I795" s="4">
        <v>45.430885757956403</v>
      </c>
      <c r="J795" s="4">
        <v>61.856209150326798</v>
      </c>
      <c r="K795" s="4">
        <v>212253447.373014</v>
      </c>
      <c r="L795" s="4">
        <v>3510560307.20894</v>
      </c>
      <c r="M795" s="4">
        <v>1466922674.1141601</v>
      </c>
      <c r="N795" s="3">
        <v>6.1265618702136003E-2</v>
      </c>
      <c r="O795" s="5">
        <v>1.6959607601165771</v>
      </c>
      <c r="P795" s="3">
        <v>0.41785997152328491</v>
      </c>
    </row>
    <row r="796" spans="1:16" x14ac:dyDescent="0.25">
      <c r="A796" s="1">
        <v>2022</v>
      </c>
      <c r="B796" t="s">
        <v>55</v>
      </c>
      <c r="C796" t="s">
        <v>1756</v>
      </c>
      <c r="D796" t="s">
        <v>3409</v>
      </c>
      <c r="E796" t="s">
        <v>3470</v>
      </c>
      <c r="F796" t="s">
        <v>3526</v>
      </c>
      <c r="G796" s="4">
        <v>53.091359659813797</v>
      </c>
      <c r="H796" s="4">
        <v>53.087881603471097</v>
      </c>
      <c r="I796" s="4">
        <v>50.669004309618401</v>
      </c>
      <c r="J796" s="4">
        <v>56.246334310850401</v>
      </c>
      <c r="K796" s="4">
        <v>171627213.21092701</v>
      </c>
      <c r="L796" s="4">
        <v>3224095212.5369</v>
      </c>
      <c r="M796" s="4">
        <v>1451654174.2858701</v>
      </c>
      <c r="N796" s="3">
        <v>5.3953305866195997E-2</v>
      </c>
      <c r="O796" s="5">
        <v>1.5503381490707397</v>
      </c>
      <c r="P796" s="3">
        <v>0.45025163888931274</v>
      </c>
    </row>
    <row r="797" spans="1:16" x14ac:dyDescent="0.25">
      <c r="A797" s="1">
        <v>2023</v>
      </c>
      <c r="B797" t="s">
        <v>55</v>
      </c>
      <c r="C797" t="s">
        <v>1756</v>
      </c>
      <c r="D797" t="s">
        <v>3409</v>
      </c>
      <c r="E797" t="s">
        <v>3470</v>
      </c>
      <c r="F797" t="s">
        <v>3526</v>
      </c>
      <c r="G797" s="4">
        <v>54.974362162893897</v>
      </c>
      <c r="H797" s="4">
        <v>56.0422344085665</v>
      </c>
      <c r="I797" s="4">
        <v>49.309248524354999</v>
      </c>
      <c r="J797" s="4">
        <v>60.5236270753512</v>
      </c>
      <c r="K797" s="4">
        <v>172084364.20645201</v>
      </c>
      <c r="L797" s="4">
        <v>3556818460.1817598</v>
      </c>
      <c r="M797" s="4">
        <v>1839649217.3529601</v>
      </c>
      <c r="N797" s="3">
        <v>5.1211955531256001E-2</v>
      </c>
      <c r="O797" s="5">
        <v>1.6119496822357178</v>
      </c>
      <c r="P797" s="3">
        <v>0.51721763610839844</v>
      </c>
    </row>
    <row r="798" spans="1:16" x14ac:dyDescent="0.25">
      <c r="A798" s="1">
        <v>2024</v>
      </c>
      <c r="B798" t="s">
        <v>55</v>
      </c>
      <c r="C798" t="s">
        <v>1756</v>
      </c>
      <c r="D798" t="s">
        <v>3409</v>
      </c>
      <c r="E798" t="s">
        <v>3470</v>
      </c>
      <c r="F798" t="s">
        <v>3526</v>
      </c>
      <c r="G798" s="4">
        <v>53.015574792302303</v>
      </c>
      <c r="H798" s="4">
        <v>44.355621045392297</v>
      </c>
      <c r="I798" s="4">
        <v>58.950249136998103</v>
      </c>
      <c r="J798" s="4">
        <v>60.022419513944897</v>
      </c>
      <c r="K798" s="4">
        <v>255527298.833092</v>
      </c>
      <c r="L798" s="4">
        <v>3776936836.08532</v>
      </c>
      <c r="M798" s="4">
        <v>2183541608.3618302</v>
      </c>
      <c r="N798" s="3">
        <v>6.9906790945406E-2</v>
      </c>
      <c r="O798" s="5">
        <v>1.7221416234970093</v>
      </c>
      <c r="P798" s="3">
        <v>0.578125</v>
      </c>
    </row>
    <row r="799" spans="1:16" x14ac:dyDescent="0.25">
      <c r="A799" s="1">
        <v>2009</v>
      </c>
      <c r="B799" t="s">
        <v>56</v>
      </c>
      <c r="C799" t="s">
        <v>1757</v>
      </c>
      <c r="D799" t="s">
        <v>3421</v>
      </c>
      <c r="E799" t="s">
        <v>3469</v>
      </c>
      <c r="F799" t="s">
        <v>3527</v>
      </c>
      <c r="G799" s="4">
        <v>19.751111969425502</v>
      </c>
      <c r="H799" s="4">
        <v>9.0283400809716596</v>
      </c>
      <c r="I799" s="4">
        <v>30.6684071386805</v>
      </c>
      <c r="J799" s="4">
        <v>8.9509306260575308</v>
      </c>
      <c r="K799" s="4">
        <v>76316129.136348203</v>
      </c>
      <c r="L799" s="4">
        <v>1621602587.8898399</v>
      </c>
      <c r="M799" s="4">
        <v>941456252.72260904</v>
      </c>
      <c r="N799" s="3">
        <v>4.5252706346515001E-2</v>
      </c>
      <c r="O799" s="5">
        <v>0.70690768957138062</v>
      </c>
      <c r="P799" s="3">
        <v>0.58057153224945068</v>
      </c>
    </row>
    <row r="800" spans="1:16" x14ac:dyDescent="0.25">
      <c r="A800" s="1">
        <v>2010</v>
      </c>
      <c r="B800" t="s">
        <v>56</v>
      </c>
      <c r="C800" t="s">
        <v>1757</v>
      </c>
      <c r="D800" t="s">
        <v>3421</v>
      </c>
      <c r="E800" t="s">
        <v>3469</v>
      </c>
      <c r="F800" t="s">
        <v>3527</v>
      </c>
      <c r="G800" s="4">
        <v>19.554320155735301</v>
      </c>
      <c r="H800" s="4">
        <v>10.546875</v>
      </c>
      <c r="I800" s="4">
        <v>29.136339662447199</v>
      </c>
      <c r="J800" s="4">
        <v>9.9404761904761898</v>
      </c>
      <c r="K800" s="4">
        <v>83576623.943827599</v>
      </c>
      <c r="L800" s="4">
        <v>1172356419.3445401</v>
      </c>
      <c r="M800" s="4">
        <v>305254405.26784402</v>
      </c>
      <c r="N800" s="3">
        <v>5.8430969799783003E-2</v>
      </c>
      <c r="O800" s="5">
        <v>0.70682889223098755</v>
      </c>
      <c r="P800" s="3">
        <v>0.26037678122520447</v>
      </c>
    </row>
    <row r="801" spans="1:16" x14ac:dyDescent="0.25">
      <c r="A801" s="1">
        <v>2011</v>
      </c>
      <c r="B801" t="s">
        <v>56</v>
      </c>
      <c r="C801" t="s">
        <v>1757</v>
      </c>
      <c r="D801" t="s">
        <v>3421</v>
      </c>
      <c r="E801" t="s">
        <v>3469</v>
      </c>
      <c r="F801" t="s">
        <v>3527</v>
      </c>
      <c r="G801" s="4">
        <v>31.909019792687701</v>
      </c>
      <c r="H801" s="4">
        <v>11.9239631336406</v>
      </c>
      <c r="I801" s="4">
        <v>34.185288039266297</v>
      </c>
      <c r="J801" s="4">
        <v>35.573618821041499</v>
      </c>
      <c r="K801" s="4">
        <v>135507448.29064399</v>
      </c>
      <c r="L801" s="4">
        <v>2578710749.11585</v>
      </c>
      <c r="M801" s="4">
        <v>960704104.59757805</v>
      </c>
      <c r="N801" s="3">
        <v>6.6512959143361999E-2</v>
      </c>
      <c r="O801" s="5">
        <v>0.82715111970901489</v>
      </c>
      <c r="P801" s="3">
        <v>0.37255209684371948</v>
      </c>
    </row>
    <row r="802" spans="1:16" x14ac:dyDescent="0.25">
      <c r="A802" s="1">
        <v>2012</v>
      </c>
      <c r="B802" t="s">
        <v>56</v>
      </c>
      <c r="C802" t="s">
        <v>1757</v>
      </c>
      <c r="D802" t="s">
        <v>3421</v>
      </c>
      <c r="E802" t="s">
        <v>3469</v>
      </c>
      <c r="F802" t="s">
        <v>3527</v>
      </c>
      <c r="G802" s="4">
        <v>32.183476198663101</v>
      </c>
      <c r="H802" s="4">
        <v>0</v>
      </c>
      <c r="I802" s="4">
        <v>35.750750154005097</v>
      </c>
      <c r="J802" s="4">
        <v>38.214390890350501</v>
      </c>
      <c r="K802" s="4">
        <v>200487091.06351599</v>
      </c>
      <c r="L802" s="4">
        <v>2532531747.8996801</v>
      </c>
      <c r="M802" s="4">
        <v>962410077.46385205</v>
      </c>
      <c r="N802" s="3">
        <v>8.0278447657179994E-2</v>
      </c>
      <c r="O802" s="5">
        <v>0.72165900468826294</v>
      </c>
      <c r="P802" s="3">
        <v>0.38001894950866699</v>
      </c>
    </row>
    <row r="803" spans="1:16" x14ac:dyDescent="0.25">
      <c r="A803" s="1">
        <v>2013</v>
      </c>
      <c r="B803" t="s">
        <v>56</v>
      </c>
      <c r="C803" t="s">
        <v>1757</v>
      </c>
      <c r="D803" t="s">
        <v>3421</v>
      </c>
      <c r="E803" t="s">
        <v>3469</v>
      </c>
      <c r="F803" t="s">
        <v>3527</v>
      </c>
      <c r="G803" s="4">
        <v>37.681672990349803</v>
      </c>
      <c r="H803" s="4">
        <v>0</v>
      </c>
      <c r="I803" s="4">
        <v>29.036276492341401</v>
      </c>
      <c r="J803" s="4">
        <v>61.625336042844197</v>
      </c>
      <c r="K803" s="4">
        <v>159606055.34593499</v>
      </c>
      <c r="L803" s="4">
        <v>2250227943.3933001</v>
      </c>
      <c r="M803" s="4">
        <v>819404880.45533895</v>
      </c>
      <c r="N803" s="3">
        <v>7.0758853261044002E-2</v>
      </c>
      <c r="O803" s="5">
        <v>0.7719426155090332</v>
      </c>
      <c r="P803" s="3">
        <v>0.36414304375648499</v>
      </c>
    </row>
    <row r="804" spans="1:16" x14ac:dyDescent="0.25">
      <c r="A804" s="1">
        <v>2014</v>
      </c>
      <c r="B804" t="s">
        <v>56</v>
      </c>
      <c r="C804" t="s">
        <v>1757</v>
      </c>
      <c r="D804" t="s">
        <v>3421</v>
      </c>
      <c r="E804" t="s">
        <v>3469</v>
      </c>
      <c r="F804" t="s">
        <v>3527</v>
      </c>
      <c r="G804" s="4">
        <v>31.661465949055302</v>
      </c>
      <c r="H804" s="4">
        <v>0</v>
      </c>
      <c r="I804" s="4">
        <v>29.148741156145</v>
      </c>
      <c r="J804" s="4">
        <v>45.523708909405499</v>
      </c>
      <c r="K804" s="4">
        <v>143528690.65019599</v>
      </c>
      <c r="L804" s="4">
        <v>1898875005.8937199</v>
      </c>
      <c r="M804" s="4">
        <v>754445754.16096997</v>
      </c>
      <c r="N804" s="3">
        <v>6.7998840215569997E-2</v>
      </c>
      <c r="O804" s="5">
        <v>0.77205920219421387</v>
      </c>
      <c r="P804" s="3">
        <v>0.39731195569038391</v>
      </c>
    </row>
    <row r="805" spans="1:16" x14ac:dyDescent="0.25">
      <c r="A805" s="1">
        <v>2015</v>
      </c>
      <c r="B805" t="s">
        <v>56</v>
      </c>
      <c r="C805" t="s">
        <v>1757</v>
      </c>
      <c r="D805" t="s">
        <v>3421</v>
      </c>
      <c r="E805" t="s">
        <v>3469</v>
      </c>
      <c r="F805" t="s">
        <v>3527</v>
      </c>
      <c r="G805" s="4">
        <v>33.345321513497197</v>
      </c>
      <c r="H805" s="4">
        <v>0</v>
      </c>
      <c r="I805" s="4">
        <v>28.550740184509799</v>
      </c>
      <c r="J805" s="4">
        <v>50.773294101163003</v>
      </c>
      <c r="K805" s="4">
        <v>103656309.946611</v>
      </c>
      <c r="L805" s="4">
        <v>1339194779.7816701</v>
      </c>
      <c r="M805" s="4">
        <v>617507299.52312398</v>
      </c>
      <c r="N805" s="3">
        <v>7.1721655010145005E-2</v>
      </c>
      <c r="O805" s="5">
        <v>0.88161343336105347</v>
      </c>
      <c r="P805" s="3">
        <v>0.46110343933105469</v>
      </c>
    </row>
    <row r="806" spans="1:16" x14ac:dyDescent="0.25">
      <c r="A806" s="1">
        <v>2016</v>
      </c>
      <c r="B806" t="s">
        <v>56</v>
      </c>
      <c r="C806" t="s">
        <v>1757</v>
      </c>
      <c r="D806" t="s">
        <v>3421</v>
      </c>
      <c r="E806" t="s">
        <v>3469</v>
      </c>
      <c r="F806" t="s">
        <v>3527</v>
      </c>
      <c r="G806" s="4">
        <v>33.704137751507901</v>
      </c>
      <c r="H806" s="4">
        <v>0</v>
      </c>
      <c r="I806" s="4">
        <v>29.590403041944299</v>
      </c>
      <c r="J806" s="4">
        <v>50.355267702936104</v>
      </c>
      <c r="K806" s="4">
        <v>101209881.69383401</v>
      </c>
      <c r="L806" s="4">
        <v>1250015645.0218999</v>
      </c>
      <c r="M806" s="4">
        <v>805586762.821468</v>
      </c>
      <c r="N806" s="3">
        <v>7.9534311070884003E-2</v>
      </c>
      <c r="O806" s="5">
        <v>1.2148655652999878</v>
      </c>
      <c r="P806" s="3">
        <v>0.64446133375167847</v>
      </c>
    </row>
    <row r="807" spans="1:16" x14ac:dyDescent="0.25">
      <c r="A807" s="1">
        <v>2017</v>
      </c>
      <c r="B807" t="s">
        <v>56</v>
      </c>
      <c r="C807" t="s">
        <v>1757</v>
      </c>
      <c r="D807" t="s">
        <v>3421</v>
      </c>
      <c r="E807" t="s">
        <v>3469</v>
      </c>
      <c r="F807" t="s">
        <v>3527</v>
      </c>
      <c r="G807" s="4">
        <v>37.193834027919998</v>
      </c>
      <c r="H807" s="4">
        <v>1.0958904109589001</v>
      </c>
      <c r="I807" s="4">
        <v>35.903606090148401</v>
      </c>
      <c r="J807" s="4">
        <v>50.925282018306397</v>
      </c>
      <c r="K807" s="4">
        <v>109489881.405305</v>
      </c>
      <c r="L807" s="4">
        <v>1229950732.85834</v>
      </c>
      <c r="M807" s="4">
        <v>729518780.695889</v>
      </c>
      <c r="N807" s="3">
        <v>8.6911931004419005E-2</v>
      </c>
      <c r="O807" s="5">
        <v>1.1914229393005371</v>
      </c>
      <c r="P807" s="3">
        <v>0.59312844276428223</v>
      </c>
    </row>
    <row r="808" spans="1:16" x14ac:dyDescent="0.25">
      <c r="A808" s="1">
        <v>2018</v>
      </c>
      <c r="B808" t="s">
        <v>56</v>
      </c>
      <c r="C808" t="s">
        <v>1757</v>
      </c>
      <c r="D808" t="s">
        <v>3421</v>
      </c>
      <c r="E808" t="s">
        <v>3469</v>
      </c>
      <c r="F808" t="s">
        <v>3527</v>
      </c>
      <c r="G808" s="4">
        <v>38.056986816465901</v>
      </c>
      <c r="H808" s="4">
        <v>0.26315789473684198</v>
      </c>
      <c r="I808" s="4">
        <v>36.357771029580697</v>
      </c>
      <c r="J808" s="4">
        <v>52.892230576441101</v>
      </c>
      <c r="K808" s="4">
        <v>92894840.080237404</v>
      </c>
      <c r="L808" s="4">
        <v>1093623194.8422999</v>
      </c>
      <c r="M808" s="4">
        <v>655990791.93776405</v>
      </c>
      <c r="N808" s="3">
        <v>8.1553718557141996E-2</v>
      </c>
      <c r="O808" s="5">
        <v>1.28167724609375</v>
      </c>
      <c r="P808" s="3">
        <v>0.59983253479003906</v>
      </c>
    </row>
    <row r="809" spans="1:16" x14ac:dyDescent="0.25">
      <c r="A809" s="1">
        <v>2019</v>
      </c>
      <c r="B809" t="s">
        <v>56</v>
      </c>
      <c r="C809" t="s">
        <v>1757</v>
      </c>
      <c r="D809" t="s">
        <v>3421</v>
      </c>
      <c r="E809" t="s">
        <v>3469</v>
      </c>
      <c r="F809" t="s">
        <v>3527</v>
      </c>
      <c r="G809" s="4">
        <v>31.947835281668301</v>
      </c>
      <c r="H809" s="4">
        <v>1.5730337078651699</v>
      </c>
      <c r="I809" s="4">
        <v>34.561686950822597</v>
      </c>
      <c r="J809" s="4">
        <v>38.631197775216101</v>
      </c>
      <c r="K809" s="4">
        <v>87186381.186381206</v>
      </c>
      <c r="L809" s="4">
        <v>849123903.12390304</v>
      </c>
      <c r="M809" s="4">
        <v>544163566.16356599</v>
      </c>
      <c r="N809" s="3">
        <v>9.2441118534780001E-2</v>
      </c>
      <c r="O809" s="5">
        <v>1.4355663061141968</v>
      </c>
      <c r="P809" s="3">
        <v>0.64085298776626587</v>
      </c>
    </row>
    <row r="810" spans="1:16" x14ac:dyDescent="0.25">
      <c r="A810" s="1">
        <v>2020</v>
      </c>
      <c r="B810" t="s">
        <v>56</v>
      </c>
      <c r="C810" t="s">
        <v>1757</v>
      </c>
      <c r="D810" t="s">
        <v>3421</v>
      </c>
      <c r="E810" t="s">
        <v>3469</v>
      </c>
      <c r="F810" t="s">
        <v>3527</v>
      </c>
      <c r="G810" s="4">
        <v>36.515334889954097</v>
      </c>
      <c r="H810" s="4">
        <v>1.2173913043478299</v>
      </c>
      <c r="I810" s="4">
        <v>41.596287277597703</v>
      </c>
      <c r="J810" s="4">
        <v>41.591395441425298</v>
      </c>
      <c r="K810" s="4">
        <v>48567839.542813003</v>
      </c>
      <c r="L810" s="4">
        <v>1068248830.11471</v>
      </c>
      <c r="M810" s="4">
        <v>662138508.89664996</v>
      </c>
      <c r="N810" s="3">
        <v>5.104086576821E-2</v>
      </c>
      <c r="O810" s="5">
        <v>0.91857272386550903</v>
      </c>
      <c r="P810" s="3">
        <v>0.61983543634414673</v>
      </c>
    </row>
    <row r="811" spans="1:16" x14ac:dyDescent="0.25">
      <c r="A811" s="1">
        <v>2021</v>
      </c>
      <c r="B811" t="s">
        <v>56</v>
      </c>
      <c r="C811" t="s">
        <v>1757</v>
      </c>
      <c r="D811" t="s">
        <v>3421</v>
      </c>
      <c r="E811" t="s">
        <v>3469</v>
      </c>
      <c r="F811" t="s">
        <v>3527</v>
      </c>
      <c r="G811" s="4">
        <v>37.117651313264901</v>
      </c>
      <c r="H811" s="4">
        <v>10</v>
      </c>
      <c r="I811" s="4">
        <v>39.803373904663403</v>
      </c>
      <c r="J811" s="4">
        <v>42.620667005678399</v>
      </c>
      <c r="K811" s="4">
        <v>38610921.5784778</v>
      </c>
      <c r="L811" s="4">
        <v>994864623.71315706</v>
      </c>
      <c r="M811" s="4">
        <v>513104244.61456603</v>
      </c>
      <c r="N811" s="3">
        <v>3.5827792821499997E-2</v>
      </c>
      <c r="O811" s="5">
        <v>0.93193483352661133</v>
      </c>
      <c r="P811" s="3">
        <v>0.51575285196304321</v>
      </c>
    </row>
    <row r="812" spans="1:16" x14ac:dyDescent="0.25">
      <c r="A812" s="1">
        <v>2022</v>
      </c>
      <c r="B812" t="s">
        <v>56</v>
      </c>
      <c r="C812" t="s">
        <v>1757</v>
      </c>
      <c r="D812" t="s">
        <v>3421</v>
      </c>
      <c r="E812" t="s">
        <v>3469</v>
      </c>
      <c r="F812" t="s">
        <v>3527</v>
      </c>
      <c r="G812" s="4">
        <v>53.4761443219261</v>
      </c>
      <c r="H812" s="4">
        <v>26.480446927374299</v>
      </c>
      <c r="I812" s="4">
        <v>44.058626747575801</v>
      </c>
      <c r="J812" s="4">
        <v>74.874441593004505</v>
      </c>
      <c r="K812" s="4">
        <v>35361300.696308702</v>
      </c>
      <c r="L812" s="4">
        <v>739318321.40614295</v>
      </c>
      <c r="M812" s="4">
        <v>421592469.65294999</v>
      </c>
      <c r="N812" s="3">
        <v>4.2733506660300999E-2</v>
      </c>
      <c r="O812" s="5">
        <v>0.81250917911529541</v>
      </c>
      <c r="P812" s="3">
        <v>0.57024484872817993</v>
      </c>
    </row>
    <row r="813" spans="1:16" x14ac:dyDescent="0.25">
      <c r="A813" s="1">
        <v>2023</v>
      </c>
      <c r="B813" t="s">
        <v>56</v>
      </c>
      <c r="C813" t="s">
        <v>1757</v>
      </c>
      <c r="D813" t="s">
        <v>3421</v>
      </c>
      <c r="E813" t="s">
        <v>3469</v>
      </c>
      <c r="F813" t="s">
        <v>3527</v>
      </c>
      <c r="G813" s="4">
        <v>48.180110651447798</v>
      </c>
      <c r="H813" s="4">
        <v>21.827956989247301</v>
      </c>
      <c r="I813" s="4">
        <v>42.128282433639001</v>
      </c>
      <c r="J813" s="4">
        <v>64.932402358963003</v>
      </c>
      <c r="K813" s="4">
        <v>28058527.480585299</v>
      </c>
      <c r="L813" s="4">
        <v>686294703.86294699</v>
      </c>
      <c r="M813" s="4">
        <v>396224377.562244</v>
      </c>
      <c r="N813" s="3">
        <v>4.0071037270767003E-2</v>
      </c>
      <c r="O813" s="5">
        <v>0.7788962721824646</v>
      </c>
      <c r="P813" s="3">
        <v>0.57733851671218872</v>
      </c>
    </row>
    <row r="814" spans="1:16" x14ac:dyDescent="0.25">
      <c r="A814" s="1">
        <v>2023</v>
      </c>
      <c r="B814" t="s">
        <v>57</v>
      </c>
      <c r="C814" t="s">
        <v>1758</v>
      </c>
      <c r="D814" t="s">
        <v>3403</v>
      </c>
      <c r="E814" t="s">
        <v>3469</v>
      </c>
      <c r="F814" t="s">
        <v>3528</v>
      </c>
      <c r="G814" s="4">
        <v>45.267871917754597</v>
      </c>
      <c r="H814" s="4">
        <v>46.933901144361201</v>
      </c>
      <c r="I814" s="4">
        <v>38.912547368740498</v>
      </c>
      <c r="J814" s="4">
        <v>53.295567481614</v>
      </c>
      <c r="K814" s="4">
        <v>302555000</v>
      </c>
      <c r="L814" s="4">
        <v>2472759000</v>
      </c>
      <c r="M814" s="4">
        <v>592531000</v>
      </c>
      <c r="N814" s="3">
        <v>0.12356156075826499</v>
      </c>
      <c r="O814" s="5">
        <v>0.91919410228729248</v>
      </c>
      <c r="P814" s="3">
        <v>0.23962342739105225</v>
      </c>
    </row>
    <row r="815" spans="1:16" x14ac:dyDescent="0.25">
      <c r="A815" s="1">
        <v>2024</v>
      </c>
      <c r="B815" t="s">
        <v>57</v>
      </c>
      <c r="C815" t="s">
        <v>1758</v>
      </c>
      <c r="D815" t="s">
        <v>3403</v>
      </c>
      <c r="E815" t="s">
        <v>3469</v>
      </c>
      <c r="F815" t="s">
        <v>3528</v>
      </c>
      <c r="G815" s="4">
        <v>45.529250404729098</v>
      </c>
      <c r="H815" s="4">
        <v>53.530705377442999</v>
      </c>
      <c r="I815" s="4">
        <v>36.753350303409903</v>
      </c>
      <c r="J815" s="4">
        <v>48.443223443223403</v>
      </c>
      <c r="K815" s="4">
        <v>76478000</v>
      </c>
      <c r="L815" s="4">
        <v>2498292000</v>
      </c>
      <c r="M815" s="4">
        <v>709842000</v>
      </c>
      <c r="N815" s="3">
        <v>3.0769348373210999E-2</v>
      </c>
      <c r="O815" s="5">
        <v>0.75808250904083252</v>
      </c>
      <c r="P815" s="3">
        <v>0.28413093090057373</v>
      </c>
    </row>
    <row r="816" spans="1:16" x14ac:dyDescent="0.25">
      <c r="A816" s="1">
        <v>2010</v>
      </c>
      <c r="B816" t="s">
        <v>58</v>
      </c>
      <c r="C816" t="s">
        <v>1759</v>
      </c>
      <c r="D816" t="s">
        <v>3403</v>
      </c>
      <c r="E816" t="s">
        <v>3469</v>
      </c>
      <c r="F816" t="s">
        <v>3529</v>
      </c>
      <c r="G816" s="4">
        <v>12.3390654625757</v>
      </c>
      <c r="H816" s="4">
        <v>0</v>
      </c>
      <c r="I816" s="4">
        <v>6.9427336021674702</v>
      </c>
      <c r="J816" s="4">
        <v>38.869047619047599</v>
      </c>
      <c r="K816" s="4">
        <v>123301798.222775</v>
      </c>
      <c r="L816" s="4">
        <v>379100844.937931</v>
      </c>
      <c r="M816" s="4">
        <v>82303490.618333295</v>
      </c>
      <c r="N816" s="3">
        <v>0.34933689029784198</v>
      </c>
      <c r="O816" s="5">
        <v>0.573006272315979</v>
      </c>
      <c r="P816" s="3">
        <v>0.21710184216499329</v>
      </c>
    </row>
    <row r="817" spans="1:16" x14ac:dyDescent="0.25">
      <c r="A817" s="1">
        <v>2011</v>
      </c>
      <c r="B817" t="s">
        <v>58</v>
      </c>
      <c r="C817" t="s">
        <v>1759</v>
      </c>
      <c r="D817" t="s">
        <v>3403</v>
      </c>
      <c r="E817" t="s">
        <v>3469</v>
      </c>
      <c r="F817" t="s">
        <v>3529</v>
      </c>
      <c r="G817" s="4">
        <v>7.0856650727897703</v>
      </c>
      <c r="H817" s="4">
        <v>0</v>
      </c>
      <c r="I817" s="4">
        <v>5.6473133790118997</v>
      </c>
      <c r="J817" s="4">
        <v>19.599083619702199</v>
      </c>
      <c r="K817" s="4">
        <v>-14177013.181866899</v>
      </c>
      <c r="L817" s="4">
        <v>397146226.55663902</v>
      </c>
      <c r="M817" s="4">
        <v>37010335.441003099</v>
      </c>
      <c r="N817" s="3">
        <v>-3.2188567830571002E-2</v>
      </c>
      <c r="O817" s="5">
        <v>0.71989822387695313</v>
      </c>
      <c r="P817" s="3">
        <v>9.3190699815750122E-2</v>
      </c>
    </row>
    <row r="818" spans="1:16" x14ac:dyDescent="0.25">
      <c r="A818" s="1">
        <v>2012</v>
      </c>
      <c r="B818" t="s">
        <v>58</v>
      </c>
      <c r="C818" t="s">
        <v>1759</v>
      </c>
      <c r="D818" t="s">
        <v>3403</v>
      </c>
      <c r="E818" t="s">
        <v>3469</v>
      </c>
      <c r="F818" t="s">
        <v>3529</v>
      </c>
      <c r="G818" s="4">
        <v>11.6701522483957</v>
      </c>
      <c r="H818" s="4">
        <v>5.81395348837209</v>
      </c>
      <c r="I818" s="4">
        <v>5.2074196989451202</v>
      </c>
      <c r="J818" s="4">
        <v>30.655737704918</v>
      </c>
      <c r="K818" s="4">
        <v>-17861884.100979298</v>
      </c>
      <c r="L818" s="4">
        <v>406514549.28727102</v>
      </c>
      <c r="M818" s="4">
        <v>24162980.055872198</v>
      </c>
      <c r="N818" s="3">
        <v>-4.5465916204221003E-2</v>
      </c>
      <c r="O818" s="5">
        <v>0.66911435127258301</v>
      </c>
      <c r="P818" s="3">
        <v>5.9439398348331451E-2</v>
      </c>
    </row>
    <row r="819" spans="1:16" x14ac:dyDescent="0.25">
      <c r="A819" s="1">
        <v>2013</v>
      </c>
      <c r="B819" t="s">
        <v>58</v>
      </c>
      <c r="C819" t="s">
        <v>1759</v>
      </c>
      <c r="D819" t="s">
        <v>3403</v>
      </c>
      <c r="E819" t="s">
        <v>3469</v>
      </c>
      <c r="F819" t="s">
        <v>3529</v>
      </c>
      <c r="G819" s="4">
        <v>11.272382780282401</v>
      </c>
      <c r="H819" s="4">
        <v>5.0223823561524199</v>
      </c>
      <c r="I819" s="4">
        <v>4.4289393304186397</v>
      </c>
      <c r="J819" s="4">
        <v>31.446360153256698</v>
      </c>
      <c r="K819" s="4">
        <v>-13024758.580995301</v>
      </c>
      <c r="L819" s="4">
        <v>222950227.94339299</v>
      </c>
      <c r="M819" s="4">
        <v>9172898.9466183092</v>
      </c>
      <c r="N819" s="3">
        <v>-4.4461777901891E-2</v>
      </c>
      <c r="O819" s="5">
        <v>0.35284662246704102</v>
      </c>
      <c r="P819" s="3">
        <v>4.1143257170915604E-2</v>
      </c>
    </row>
    <row r="820" spans="1:16" x14ac:dyDescent="0.25">
      <c r="A820" s="1">
        <v>2014</v>
      </c>
      <c r="B820" t="s">
        <v>58</v>
      </c>
      <c r="C820" t="s">
        <v>1759</v>
      </c>
      <c r="D820" t="s">
        <v>3403</v>
      </c>
      <c r="E820" t="s">
        <v>3469</v>
      </c>
      <c r="F820" t="s">
        <v>3529</v>
      </c>
      <c r="G820" s="4">
        <v>8.4786514926600702</v>
      </c>
      <c r="H820" s="4">
        <v>4.2486583184257602</v>
      </c>
      <c r="I820" s="4">
        <v>7.17100225574801</v>
      </c>
      <c r="J820" s="4">
        <v>16.684733514001799</v>
      </c>
      <c r="K820" s="4">
        <v>43726702.814842798</v>
      </c>
      <c r="L820" s="4">
        <v>201685850.346551</v>
      </c>
      <c r="M820" s="4">
        <v>9742454.6183224097</v>
      </c>
      <c r="N820" s="3">
        <v>0.202527745094367</v>
      </c>
      <c r="O820" s="5">
        <v>0.30367463827133179</v>
      </c>
      <c r="P820" s="3">
        <v>4.8305097967386246E-2</v>
      </c>
    </row>
    <row r="821" spans="1:16" x14ac:dyDescent="0.25">
      <c r="A821" s="1">
        <v>2015</v>
      </c>
      <c r="B821" t="s">
        <v>58</v>
      </c>
      <c r="C821" t="s">
        <v>1759</v>
      </c>
      <c r="D821" t="s">
        <v>3403</v>
      </c>
      <c r="E821" t="s">
        <v>3469</v>
      </c>
      <c r="F821" t="s">
        <v>3529</v>
      </c>
      <c r="G821" s="4">
        <v>13.383167948000899</v>
      </c>
      <c r="H821" s="4">
        <v>4.6296296296296298</v>
      </c>
      <c r="I821" s="4">
        <v>15.6065839037428</v>
      </c>
      <c r="J821" s="4">
        <v>22.285974499089299</v>
      </c>
      <c r="K821" s="4">
        <v>-17824170.473717902</v>
      </c>
      <c r="L821" s="4">
        <v>26424651.972604599</v>
      </c>
      <c r="M821" s="4">
        <v>3498816.6683358601</v>
      </c>
      <c r="N821" s="3">
        <v>-0.186449493613148</v>
      </c>
      <c r="O821" s="5">
        <v>0.76847189664840698</v>
      </c>
      <c r="P821" s="3">
        <v>0.1324072927236557</v>
      </c>
    </row>
    <row r="822" spans="1:16" x14ac:dyDescent="0.25">
      <c r="A822" s="1">
        <v>2016</v>
      </c>
      <c r="B822" t="s">
        <v>58</v>
      </c>
      <c r="C822" t="s">
        <v>1759</v>
      </c>
      <c r="D822" t="s">
        <v>3403</v>
      </c>
      <c r="E822" t="s">
        <v>3469</v>
      </c>
      <c r="F822" t="s">
        <v>3529</v>
      </c>
      <c r="G822" s="4">
        <v>15.046761289752199</v>
      </c>
      <c r="H822" s="4">
        <v>4.7522750252780597</v>
      </c>
      <c r="I822" s="4">
        <v>17.723992101365798</v>
      </c>
      <c r="J822" s="4">
        <v>25.414507772020698</v>
      </c>
      <c r="K822" s="4">
        <v>-17872807.461930402</v>
      </c>
      <c r="L822" s="4">
        <v>8376171.88664064</v>
      </c>
      <c r="M822" s="4">
        <v>5073269.3625771096</v>
      </c>
      <c r="N822" s="3">
        <v>-1.0535198930754901</v>
      </c>
      <c r="O822" s="5">
        <v>2.2364115715026855</v>
      </c>
      <c r="P822" s="3">
        <v>0.6056787371635437</v>
      </c>
    </row>
    <row r="823" spans="1:16" x14ac:dyDescent="0.25">
      <c r="A823" s="1">
        <v>2017</v>
      </c>
      <c r="B823" t="s">
        <v>58</v>
      </c>
      <c r="C823" t="s">
        <v>1759</v>
      </c>
      <c r="D823" t="s">
        <v>3403</v>
      </c>
      <c r="E823" t="s">
        <v>3469</v>
      </c>
      <c r="F823" t="s">
        <v>3529</v>
      </c>
      <c r="G823" s="4">
        <v>12.630217897901399</v>
      </c>
      <c r="H823" s="4">
        <v>3.4556831979079101</v>
      </c>
      <c r="I823" s="4">
        <v>13.0246198341911</v>
      </c>
      <c r="J823" s="4">
        <v>25.134003350083798</v>
      </c>
      <c r="K823" s="4">
        <v>-6289305.7252876498</v>
      </c>
      <c r="L823" s="4">
        <v>7371850.8612142298</v>
      </c>
      <c r="M823" s="4">
        <v>9400497.28300553</v>
      </c>
      <c r="N823" s="3">
        <v>-0.78550883627328605</v>
      </c>
      <c r="O823" s="5">
        <v>4.5572385787963867</v>
      </c>
      <c r="P823" s="3">
        <v>1.2751882076263428</v>
      </c>
    </row>
    <row r="824" spans="1:16" x14ac:dyDescent="0.25">
      <c r="A824" s="1">
        <v>2018</v>
      </c>
      <c r="B824" t="s">
        <v>58</v>
      </c>
      <c r="C824" t="s">
        <v>1759</v>
      </c>
      <c r="D824" t="s">
        <v>3403</v>
      </c>
      <c r="E824" t="s">
        <v>3469</v>
      </c>
      <c r="F824" t="s">
        <v>3529</v>
      </c>
      <c r="G824" s="4">
        <v>13.0254978479845</v>
      </c>
      <c r="H824" s="4">
        <v>3.2861476238624898</v>
      </c>
      <c r="I824" s="4">
        <v>12.072942274421999</v>
      </c>
      <c r="J824" s="4">
        <v>28.546365914787</v>
      </c>
      <c r="K824" s="4">
        <v>-4439037.2985736402</v>
      </c>
      <c r="L824" s="4">
        <v>11284776.349195801</v>
      </c>
      <c r="M824" s="4">
        <v>10740641.307485599</v>
      </c>
      <c r="N824" s="3">
        <v>-0.48291788585329098</v>
      </c>
      <c r="O824" s="5">
        <v>3.3484838008880615</v>
      </c>
      <c r="P824" s="3">
        <v>0.9517815113067627</v>
      </c>
    </row>
    <row r="825" spans="1:16" x14ac:dyDescent="0.25">
      <c r="A825" s="1">
        <v>2019</v>
      </c>
      <c r="B825" t="s">
        <v>58</v>
      </c>
      <c r="C825" t="s">
        <v>1759</v>
      </c>
      <c r="D825" t="s">
        <v>3403</v>
      </c>
      <c r="E825" t="s">
        <v>3469</v>
      </c>
      <c r="F825" t="s">
        <v>3529</v>
      </c>
      <c r="G825" s="4">
        <v>13.5759651275912</v>
      </c>
      <c r="H825" s="4">
        <v>4.1452961427668003</v>
      </c>
      <c r="I825" s="4">
        <v>15.930718775096</v>
      </c>
      <c r="J825" s="4">
        <v>23.234077750206801</v>
      </c>
      <c r="K825" s="4">
        <v>-1976711.1267111299</v>
      </c>
      <c r="L825" s="4">
        <v>5371407.5114075104</v>
      </c>
      <c r="M825" s="4">
        <v>7454631.8006317997</v>
      </c>
      <c r="N825" s="3">
        <v>-0.245953761138376</v>
      </c>
      <c r="O825" s="5">
        <v>2.9941587448120117</v>
      </c>
      <c r="P825" s="3">
        <v>1.3878358602523804</v>
      </c>
    </row>
    <row r="826" spans="1:16" x14ac:dyDescent="0.25">
      <c r="A826" s="1">
        <v>2020</v>
      </c>
      <c r="B826" t="s">
        <v>58</v>
      </c>
      <c r="C826" t="s">
        <v>1759</v>
      </c>
      <c r="D826" t="s">
        <v>3403</v>
      </c>
      <c r="E826" t="s">
        <v>3469</v>
      </c>
      <c r="F826" t="s">
        <v>3529</v>
      </c>
      <c r="G826" s="4">
        <v>16.446846727539501</v>
      </c>
      <c r="H826" s="4">
        <v>4.6147307061752301</v>
      </c>
      <c r="I826" s="4">
        <v>18.757512026694702</v>
      </c>
      <c r="J826" s="4">
        <v>29.619289340101499</v>
      </c>
      <c r="K826" s="4">
        <v>-1176110.8733763101</v>
      </c>
      <c r="L826" s="4">
        <v>4530161.6443272596</v>
      </c>
      <c r="M826" s="4">
        <v>5616826.3324268702</v>
      </c>
      <c r="N826" s="3">
        <v>-0.239747199113058</v>
      </c>
      <c r="O826" s="5">
        <v>1.9485636949539185</v>
      </c>
      <c r="P826" s="3">
        <v>1.2398732900619507</v>
      </c>
    </row>
    <row r="827" spans="1:16" x14ac:dyDescent="0.25">
      <c r="A827" s="1">
        <v>2021</v>
      </c>
      <c r="B827" t="s">
        <v>58</v>
      </c>
      <c r="C827" t="s">
        <v>1759</v>
      </c>
      <c r="D827" t="s">
        <v>3403</v>
      </c>
      <c r="E827" t="s">
        <v>3469</v>
      </c>
      <c r="F827" t="s">
        <v>3529</v>
      </c>
      <c r="G827" s="4">
        <v>14.251268036872199</v>
      </c>
      <c r="H827" s="4">
        <v>4.4943820224719104</v>
      </c>
      <c r="I827" s="4">
        <v>18.402230151650301</v>
      </c>
      <c r="J827" s="4">
        <v>21.4331723027375</v>
      </c>
      <c r="K827" s="4">
        <v>-1596201.5160944399</v>
      </c>
      <c r="L827" s="4">
        <v>7856031.7615037998</v>
      </c>
      <c r="M827" s="4">
        <v>2235545.7415141501</v>
      </c>
      <c r="N827" s="3">
        <v>-0.24984776493932501</v>
      </c>
      <c r="O827" s="5">
        <v>5.4973330497741699</v>
      </c>
      <c r="P827" s="3">
        <v>0.28456425666809082</v>
      </c>
    </row>
    <row r="828" spans="1:16" x14ac:dyDescent="0.25">
      <c r="A828" s="1">
        <v>2022</v>
      </c>
      <c r="B828" t="s">
        <v>58</v>
      </c>
      <c r="C828" t="s">
        <v>1759</v>
      </c>
      <c r="D828" t="s">
        <v>3403</v>
      </c>
      <c r="E828" t="s">
        <v>3469</v>
      </c>
      <c r="F828" t="s">
        <v>3529</v>
      </c>
      <c r="G828" s="4">
        <v>13.215874970874101</v>
      </c>
      <c r="H828" s="4">
        <v>3.0432412790697598</v>
      </c>
      <c r="I828" s="4">
        <v>17.043370811406799</v>
      </c>
      <c r="J828" s="4">
        <v>21.523809523809501</v>
      </c>
      <c r="K828" s="4">
        <v>-1592023.15968173</v>
      </c>
      <c r="L828" s="4">
        <v>8804009.4681416396</v>
      </c>
      <c r="M828" s="4">
        <v>2101605.8575500101</v>
      </c>
      <c r="N828" s="3">
        <v>-0.198574512386133</v>
      </c>
      <c r="O828" s="5">
        <v>2.1607139110565186</v>
      </c>
      <c r="P828" s="3">
        <v>0.23871009051799774</v>
      </c>
    </row>
    <row r="829" spans="1:16" x14ac:dyDescent="0.25">
      <c r="A829" s="1">
        <v>2023</v>
      </c>
      <c r="B829" t="s">
        <v>58</v>
      </c>
      <c r="C829" t="s">
        <v>1759</v>
      </c>
      <c r="D829" t="s">
        <v>3403</v>
      </c>
      <c r="E829" t="s">
        <v>3469</v>
      </c>
      <c r="F829" t="s">
        <v>3529</v>
      </c>
      <c r="G829" s="4">
        <v>13.6159285580177</v>
      </c>
      <c r="H829" s="4">
        <v>2.89030192538574</v>
      </c>
      <c r="I829" s="4">
        <v>15.5586496939745</v>
      </c>
      <c r="J829" s="4">
        <v>25.805422647527902</v>
      </c>
      <c r="K829" s="4">
        <v>-1270606.27270606</v>
      </c>
      <c r="L829" s="4">
        <v>9134466.5533446707</v>
      </c>
      <c r="M829" s="4">
        <v>511906.142719061</v>
      </c>
      <c r="N829" s="3">
        <v>-0.14407028447021999</v>
      </c>
      <c r="O829" s="5">
        <v>1.0590196847915649</v>
      </c>
      <c r="P829" s="3">
        <v>5.6041166186332703E-2</v>
      </c>
    </row>
    <row r="830" spans="1:16" x14ac:dyDescent="0.25">
      <c r="A830" s="1">
        <v>2024</v>
      </c>
      <c r="B830" t="s">
        <v>58</v>
      </c>
      <c r="C830" t="s">
        <v>1759</v>
      </c>
      <c r="D830" t="s">
        <v>3403</v>
      </c>
      <c r="E830" t="s">
        <v>3469</v>
      </c>
      <c r="F830" t="s">
        <v>3529</v>
      </c>
      <c r="G830" s="4">
        <v>13.2562500781198</v>
      </c>
      <c r="H830" s="4">
        <v>6.3197808674248597</v>
      </c>
      <c r="I830" s="4">
        <v>15.350707098547399</v>
      </c>
      <c r="J830" s="4">
        <v>19.765940274414898</v>
      </c>
      <c r="K830" s="4">
        <v>-1337147.0668631201</v>
      </c>
      <c r="L830" s="4">
        <v>8075027.5012833904</v>
      </c>
      <c r="M830" s="4">
        <v>2534071.5900075301</v>
      </c>
      <c r="N830" s="3">
        <v>-0.15538434446330199</v>
      </c>
      <c r="O830" s="5">
        <v>1.4713977575302124</v>
      </c>
      <c r="P830" s="3">
        <v>0.31381583213806152</v>
      </c>
    </row>
    <row r="831" spans="1:16" x14ac:dyDescent="0.25">
      <c r="A831" s="1">
        <v>2015</v>
      </c>
      <c r="B831" t="s">
        <v>59</v>
      </c>
      <c r="C831" t="s">
        <v>1760</v>
      </c>
      <c r="D831" t="s">
        <v>3406</v>
      </c>
      <c r="E831" t="s">
        <v>3470</v>
      </c>
      <c r="F831" t="s">
        <v>3530</v>
      </c>
      <c r="G831" s="4">
        <v>43.160978444632299</v>
      </c>
      <c r="H831" s="4">
        <v>37.481684981685</v>
      </c>
      <c r="I831" s="4">
        <v>12.2670807453416</v>
      </c>
      <c r="J831" s="4">
        <v>79.663461538461604</v>
      </c>
      <c r="K831" s="4">
        <v>60585137.892450497</v>
      </c>
      <c r="L831" s="4">
        <v>789046271.30915594</v>
      </c>
      <c r="M831" s="4">
        <v>430801026.78865302</v>
      </c>
      <c r="N831" s="3">
        <v>7.8994094773690002E-2</v>
      </c>
      <c r="O831" s="5">
        <v>1.2895439863204956</v>
      </c>
      <c r="P831" s="3">
        <v>0.54597687721252441</v>
      </c>
    </row>
    <row r="832" spans="1:16" x14ac:dyDescent="0.25">
      <c r="A832" s="1">
        <v>2016</v>
      </c>
      <c r="B832" t="s">
        <v>59</v>
      </c>
      <c r="C832" t="s">
        <v>1760</v>
      </c>
      <c r="D832" t="s">
        <v>3406</v>
      </c>
      <c r="E832" t="s">
        <v>3470</v>
      </c>
      <c r="F832" t="s">
        <v>3530</v>
      </c>
      <c r="G832" s="4">
        <v>53.532010278278896</v>
      </c>
      <c r="H832" s="4">
        <v>39.882478632478701</v>
      </c>
      <c r="I832" s="4">
        <v>37.1349772874756</v>
      </c>
      <c r="J832" s="4">
        <v>82.123015873015902</v>
      </c>
      <c r="K832" s="4">
        <v>76914656.103708997</v>
      </c>
      <c r="L832" s="4">
        <v>895129996.39899194</v>
      </c>
      <c r="M832" s="4">
        <v>525732805.18545198</v>
      </c>
      <c r="N832" s="3">
        <v>8.7477259565725995E-2</v>
      </c>
      <c r="O832" s="5">
        <v>1.3686999082565308</v>
      </c>
      <c r="P832" s="3">
        <v>0.58732563257217407</v>
      </c>
    </row>
    <row r="833" spans="1:16" x14ac:dyDescent="0.25">
      <c r="A833" s="1">
        <v>2017</v>
      </c>
      <c r="B833" t="s">
        <v>59</v>
      </c>
      <c r="C833" t="s">
        <v>1760</v>
      </c>
      <c r="D833" t="s">
        <v>3406</v>
      </c>
      <c r="E833" t="s">
        <v>3470</v>
      </c>
      <c r="F833" t="s">
        <v>3530</v>
      </c>
      <c r="G833" s="4">
        <v>57.613223490505398</v>
      </c>
      <c r="H833" s="4">
        <v>38.054837319543203</v>
      </c>
      <c r="I833" s="4">
        <v>43.250116252034402</v>
      </c>
      <c r="J833" s="4">
        <v>89.246112237998702</v>
      </c>
      <c r="K833" s="4">
        <v>77833526.115759596</v>
      </c>
      <c r="L833" s="4">
        <v>836614640.44825697</v>
      </c>
      <c r="M833" s="4">
        <v>471287686.46066499</v>
      </c>
      <c r="N833" s="3">
        <v>8.794012067517E-2</v>
      </c>
      <c r="O833" s="5">
        <v>1.2234753370285034</v>
      </c>
      <c r="P833" s="3">
        <v>0.56332707405090332</v>
      </c>
    </row>
    <row r="834" spans="1:16" x14ac:dyDescent="0.25">
      <c r="A834" s="1">
        <v>2018</v>
      </c>
      <c r="B834" t="s">
        <v>59</v>
      </c>
      <c r="C834" t="s">
        <v>1760</v>
      </c>
      <c r="D834" t="s">
        <v>3406</v>
      </c>
      <c r="E834" t="s">
        <v>3470</v>
      </c>
      <c r="F834" t="s">
        <v>3530</v>
      </c>
      <c r="G834" s="4">
        <v>73.386352915334299</v>
      </c>
      <c r="H834" s="4">
        <v>73.815247252747298</v>
      </c>
      <c r="I834" s="4">
        <v>52.6379354182558</v>
      </c>
      <c r="J834" s="4">
        <v>94.224137931034505</v>
      </c>
      <c r="K834" s="4">
        <v>59531291.358142003</v>
      </c>
      <c r="L834" s="4">
        <v>712461568.74189794</v>
      </c>
      <c r="M834" s="4">
        <v>386493915.47498697</v>
      </c>
      <c r="N834" s="3">
        <v>8.1081530782029995E-2</v>
      </c>
      <c r="O834" s="5">
        <v>1.2132011651992798</v>
      </c>
      <c r="P834" s="3">
        <v>0.5424768328666687</v>
      </c>
    </row>
    <row r="835" spans="1:16" x14ac:dyDescent="0.25">
      <c r="A835" s="1">
        <v>2019</v>
      </c>
      <c r="B835" t="s">
        <v>59</v>
      </c>
      <c r="C835" t="s">
        <v>1760</v>
      </c>
      <c r="D835" t="s">
        <v>3406</v>
      </c>
      <c r="E835" t="s">
        <v>3470</v>
      </c>
      <c r="F835" t="s">
        <v>3530</v>
      </c>
      <c r="G835" s="4">
        <v>67.486072260573593</v>
      </c>
      <c r="H835" s="4">
        <v>57.922676282051299</v>
      </c>
      <c r="I835" s="4">
        <v>49.154294803817599</v>
      </c>
      <c r="J835" s="4">
        <v>94.513499064421296</v>
      </c>
      <c r="K835" s="4">
        <v>73270275.469119996</v>
      </c>
      <c r="L835" s="4">
        <v>697011163.36453104</v>
      </c>
      <c r="M835" s="4">
        <v>377277943.23465598</v>
      </c>
      <c r="N835" s="3">
        <v>0.10517435989962701</v>
      </c>
      <c r="O835" s="5">
        <v>1.2971369028091431</v>
      </c>
      <c r="P835" s="3">
        <v>0.54127961397171021</v>
      </c>
    </row>
    <row r="836" spans="1:16" x14ac:dyDescent="0.25">
      <c r="A836" s="1">
        <v>2020</v>
      </c>
      <c r="B836" t="s">
        <v>59</v>
      </c>
      <c r="C836" t="s">
        <v>1760</v>
      </c>
      <c r="D836" t="s">
        <v>3406</v>
      </c>
      <c r="E836" t="s">
        <v>3470</v>
      </c>
      <c r="F836" t="s">
        <v>3530</v>
      </c>
      <c r="G836" s="4">
        <v>63.494943220791498</v>
      </c>
      <c r="H836" s="4">
        <v>53.021255060728798</v>
      </c>
      <c r="I836" s="4">
        <v>43.0445250889804</v>
      </c>
      <c r="J836" s="4">
        <v>93.477011494252906</v>
      </c>
      <c r="K836" s="4">
        <v>60921583.191850603</v>
      </c>
      <c r="L836" s="4">
        <v>1230144445.0339601</v>
      </c>
      <c r="M836" s="4">
        <v>980556292.44482195</v>
      </c>
      <c r="N836" s="3">
        <v>6.3227841174635993E-2</v>
      </c>
      <c r="O836" s="5">
        <v>1.1841789484024048</v>
      </c>
      <c r="P836" s="3">
        <v>0.79710662364959717</v>
      </c>
    </row>
    <row r="837" spans="1:16" x14ac:dyDescent="0.25">
      <c r="A837" s="1">
        <v>2021</v>
      </c>
      <c r="B837" t="s">
        <v>59</v>
      </c>
      <c r="C837" t="s">
        <v>1760</v>
      </c>
      <c r="D837" t="s">
        <v>3406</v>
      </c>
      <c r="E837" t="s">
        <v>3470</v>
      </c>
      <c r="F837" t="s">
        <v>3530</v>
      </c>
      <c r="G837" s="4">
        <v>66.0386559647864</v>
      </c>
      <c r="H837" s="4">
        <v>65.989473536445004</v>
      </c>
      <c r="I837" s="4">
        <v>46.095791211656</v>
      </c>
      <c r="J837" s="4">
        <v>86.467320261437905</v>
      </c>
      <c r="K837" s="4">
        <v>188020782.481345</v>
      </c>
      <c r="L837" s="4">
        <v>1301385731.2225399</v>
      </c>
      <c r="M837" s="4">
        <v>1005570123.43957</v>
      </c>
      <c r="N837" s="3">
        <v>0.144912088898492</v>
      </c>
      <c r="O837" s="5">
        <v>1.4120830297470093</v>
      </c>
      <c r="P837" s="3">
        <v>0.77269184589385986</v>
      </c>
    </row>
    <row r="838" spans="1:16" x14ac:dyDescent="0.25">
      <c r="A838" s="1">
        <v>2022</v>
      </c>
      <c r="B838" t="s">
        <v>59</v>
      </c>
      <c r="C838" t="s">
        <v>1760</v>
      </c>
      <c r="D838" t="s">
        <v>3406</v>
      </c>
      <c r="E838" t="s">
        <v>3470</v>
      </c>
      <c r="F838" t="s">
        <v>3530</v>
      </c>
      <c r="G838" s="4">
        <v>69.978064640468105</v>
      </c>
      <c r="H838" s="4">
        <v>72.371836014953004</v>
      </c>
      <c r="I838" s="4">
        <v>52.612492563374502</v>
      </c>
      <c r="J838" s="4">
        <v>85.654936461388104</v>
      </c>
      <c r="K838" s="4">
        <v>98024309.420057505</v>
      </c>
      <c r="L838" s="4">
        <v>1169788031.41486</v>
      </c>
      <c r="M838" s="4">
        <v>905000848.88042104</v>
      </c>
      <c r="N838" s="3">
        <v>8.3668285205638002E-2</v>
      </c>
      <c r="O838" s="5">
        <v>1.3795745372772217</v>
      </c>
      <c r="P838" s="3">
        <v>0.77364516258239746</v>
      </c>
    </row>
    <row r="839" spans="1:16" x14ac:dyDescent="0.25">
      <c r="A839" s="1">
        <v>2023</v>
      </c>
      <c r="B839" t="s">
        <v>59</v>
      </c>
      <c r="C839" t="s">
        <v>1760</v>
      </c>
      <c r="D839" t="s">
        <v>3406</v>
      </c>
      <c r="E839" t="s">
        <v>3470</v>
      </c>
      <c r="F839" t="s">
        <v>3530</v>
      </c>
      <c r="G839" s="4">
        <v>59.072403304429002</v>
      </c>
      <c r="H839" s="4">
        <v>57.199632421990302</v>
      </c>
      <c r="I839" s="4">
        <v>43.609041906081004</v>
      </c>
      <c r="J839" s="4">
        <v>76.502463054187203</v>
      </c>
      <c r="K839" s="4">
        <v>74212421.2421242</v>
      </c>
      <c r="L839" s="4">
        <v>1090547821.9054799</v>
      </c>
      <c r="M839" s="4">
        <v>842085989.42086005</v>
      </c>
      <c r="N839" s="3">
        <v>6.6336518811016001E-2</v>
      </c>
      <c r="O839" s="5">
        <v>1.1251022815704346</v>
      </c>
      <c r="P839" s="3">
        <v>0.7721678614616394</v>
      </c>
    </row>
    <row r="840" spans="1:16" x14ac:dyDescent="0.25">
      <c r="A840" s="1">
        <v>2024</v>
      </c>
      <c r="B840" t="s">
        <v>59</v>
      </c>
      <c r="C840" t="s">
        <v>1760</v>
      </c>
      <c r="D840" t="s">
        <v>3406</v>
      </c>
      <c r="E840" t="s">
        <v>3470</v>
      </c>
      <c r="F840" t="s">
        <v>3530</v>
      </c>
      <c r="G840" s="4">
        <v>50.278716755217701</v>
      </c>
      <c r="H840" s="4">
        <v>49.289622701533403</v>
      </c>
      <c r="I840" s="4">
        <v>44.483964087485099</v>
      </c>
      <c r="J840" s="4">
        <v>57.059456550981999</v>
      </c>
      <c r="K840" s="4">
        <v>39743567.070474803</v>
      </c>
      <c r="L840" s="4">
        <v>975549267.54502296</v>
      </c>
      <c r="M840" s="4">
        <v>792370678.22088599</v>
      </c>
      <c r="N840" s="3">
        <v>3.9382476874427003E-2</v>
      </c>
      <c r="O840" s="5">
        <v>1.1098465919494629</v>
      </c>
      <c r="P840" s="3">
        <v>0.81223028898239136</v>
      </c>
    </row>
    <row r="841" spans="1:16" x14ac:dyDescent="0.25">
      <c r="A841" s="1">
        <v>2010</v>
      </c>
      <c r="B841" t="s">
        <v>60</v>
      </c>
      <c r="C841" t="s">
        <v>1761</v>
      </c>
      <c r="D841" t="s">
        <v>3427</v>
      </c>
      <c r="E841" t="s">
        <v>3469</v>
      </c>
      <c r="F841" t="s">
        <v>3531</v>
      </c>
      <c r="G841" s="4">
        <v>21.469886154976098</v>
      </c>
      <c r="H841" s="4">
        <v>0</v>
      </c>
      <c r="I841" s="4">
        <v>15.988479262672801</v>
      </c>
      <c r="J841" s="4">
        <v>32.630952380952401</v>
      </c>
      <c r="K841" s="4">
        <v>59294317.246476598</v>
      </c>
      <c r="L841" s="4">
        <v>154943642.80794901</v>
      </c>
      <c r="M841" s="4">
        <v>38323730.493356399</v>
      </c>
      <c r="N841" s="3">
        <v>0.43093855202156001</v>
      </c>
      <c r="O841" s="5">
        <v>7.6760878562927246</v>
      </c>
      <c r="P841" s="3">
        <v>0.24733980000019073</v>
      </c>
    </row>
    <row r="842" spans="1:16" x14ac:dyDescent="0.25">
      <c r="A842" s="1">
        <v>2011</v>
      </c>
      <c r="B842" t="s">
        <v>60</v>
      </c>
      <c r="C842" t="s">
        <v>1761</v>
      </c>
      <c r="D842" t="s">
        <v>3427</v>
      </c>
      <c r="E842" t="s">
        <v>3469</v>
      </c>
      <c r="F842" t="s">
        <v>3531</v>
      </c>
      <c r="G842" s="4">
        <v>27.0098217642207</v>
      </c>
      <c r="H842" s="4">
        <v>0</v>
      </c>
      <c r="I842" s="4">
        <v>21.746698013258399</v>
      </c>
      <c r="J842" s="4">
        <v>39.6449026345934</v>
      </c>
      <c r="K842" s="4">
        <v>97140713.749866098</v>
      </c>
      <c r="L842" s="4">
        <v>266234058.51462901</v>
      </c>
      <c r="M842" s="4">
        <v>55178437.466509499</v>
      </c>
      <c r="N842" s="3">
        <v>0.41876452407242298</v>
      </c>
      <c r="O842" s="5">
        <v>6.4537782669067383</v>
      </c>
      <c r="P842" s="3">
        <v>0.20725536346435547</v>
      </c>
    </row>
    <row r="843" spans="1:16" x14ac:dyDescent="0.25">
      <c r="A843" s="1">
        <v>2012</v>
      </c>
      <c r="B843" t="s">
        <v>60</v>
      </c>
      <c r="C843" t="s">
        <v>1761</v>
      </c>
      <c r="D843" t="s">
        <v>3427</v>
      </c>
      <c r="E843" t="s">
        <v>3469</v>
      </c>
      <c r="F843" t="s">
        <v>3531</v>
      </c>
      <c r="G843" s="4">
        <v>22.6497087268862</v>
      </c>
      <c r="H843" s="4">
        <v>0</v>
      </c>
      <c r="I843" s="4">
        <v>17.714959109495702</v>
      </c>
      <c r="J843" s="4">
        <v>33.693989071038303</v>
      </c>
      <c r="K843" s="4">
        <v>113379654.73839299</v>
      </c>
      <c r="L843" s="4">
        <v>307899880.273835</v>
      </c>
      <c r="M843" s="4">
        <v>51544672.185667597</v>
      </c>
      <c r="N843" s="3">
        <v>0.40340644296865902</v>
      </c>
      <c r="O843" s="5">
        <v>6.1689844131469727</v>
      </c>
      <c r="P843" s="3">
        <v>0.16740724444389343</v>
      </c>
    </row>
    <row r="844" spans="1:16" x14ac:dyDescent="0.25">
      <c r="A844" s="1">
        <v>2013</v>
      </c>
      <c r="B844" t="s">
        <v>60</v>
      </c>
      <c r="C844" t="s">
        <v>1761</v>
      </c>
      <c r="D844" t="s">
        <v>3427</v>
      </c>
      <c r="E844" t="s">
        <v>3469</v>
      </c>
      <c r="F844" t="s">
        <v>3531</v>
      </c>
      <c r="G844" s="4">
        <v>30.066379179985098</v>
      </c>
      <c r="H844" s="4">
        <v>0</v>
      </c>
      <c r="I844" s="4">
        <v>22.053130929791301</v>
      </c>
      <c r="J844" s="4">
        <v>45.986590038314198</v>
      </c>
      <c r="K844" s="4">
        <v>132712389.340106</v>
      </c>
      <c r="L844" s="4">
        <v>360655782.63610399</v>
      </c>
      <c r="M844" s="4">
        <v>72990306.695780098</v>
      </c>
      <c r="N844" s="3">
        <v>0.417631229407807</v>
      </c>
      <c r="O844" s="5">
        <v>9.3879079818725586</v>
      </c>
      <c r="P844" s="3">
        <v>0.20238219201564789</v>
      </c>
    </row>
    <row r="845" spans="1:16" x14ac:dyDescent="0.25">
      <c r="A845" s="1">
        <v>2014</v>
      </c>
      <c r="B845" t="s">
        <v>60</v>
      </c>
      <c r="C845" t="s">
        <v>1761</v>
      </c>
      <c r="D845" t="s">
        <v>3427</v>
      </c>
      <c r="E845" t="s">
        <v>3469</v>
      </c>
      <c r="F845" t="s">
        <v>3531</v>
      </c>
      <c r="G845" s="4">
        <v>24.219387553077301</v>
      </c>
      <c r="H845" s="4">
        <v>0</v>
      </c>
      <c r="I845" s="4">
        <v>22.524261015058599</v>
      </c>
      <c r="J845" s="4">
        <v>32.944896115627799</v>
      </c>
      <c r="K845" s="4">
        <v>192369277.19364399</v>
      </c>
      <c r="L845" s="4">
        <v>489007496.81738901</v>
      </c>
      <c r="M845" s="4">
        <v>103970955.72634301</v>
      </c>
      <c r="N845" s="3">
        <v>0.44671209014037599</v>
      </c>
      <c r="O845" s="5">
        <v>11.060826301574707</v>
      </c>
      <c r="P845" s="3">
        <v>0.21261627972126007</v>
      </c>
    </row>
    <row r="846" spans="1:16" x14ac:dyDescent="0.25">
      <c r="A846" s="1">
        <v>2015</v>
      </c>
      <c r="B846" t="s">
        <v>60</v>
      </c>
      <c r="C846" t="s">
        <v>1761</v>
      </c>
      <c r="D846" t="s">
        <v>3427</v>
      </c>
      <c r="E846" t="s">
        <v>3469</v>
      </c>
      <c r="F846" t="s">
        <v>3531</v>
      </c>
      <c r="G846" s="4">
        <v>20.442524907607901</v>
      </c>
      <c r="H846" s="4">
        <v>0</v>
      </c>
      <c r="I846" s="4">
        <v>34.364794825075698</v>
      </c>
      <c r="J846" s="4">
        <v>14.586661062070901</v>
      </c>
      <c r="K846" s="4">
        <v>199444542.88421699</v>
      </c>
      <c r="L846" s="4">
        <v>516143694.67577797</v>
      </c>
      <c r="M846" s="4">
        <v>86200627.104150206</v>
      </c>
      <c r="N846" s="3">
        <v>0.43563605034083902</v>
      </c>
      <c r="O846" s="5">
        <v>7.875612735748291</v>
      </c>
      <c r="P846" s="3">
        <v>0.16700896620750427</v>
      </c>
    </row>
    <row r="847" spans="1:16" x14ac:dyDescent="0.25">
      <c r="A847" s="1">
        <v>2016</v>
      </c>
      <c r="B847" t="s">
        <v>60</v>
      </c>
      <c r="C847" t="s">
        <v>1761</v>
      </c>
      <c r="D847" t="s">
        <v>3427</v>
      </c>
      <c r="E847" t="s">
        <v>3469</v>
      </c>
      <c r="F847" t="s">
        <v>3531</v>
      </c>
      <c r="G847" s="4">
        <v>31.012648571367301</v>
      </c>
      <c r="H847" s="4">
        <v>0</v>
      </c>
      <c r="I847" s="4">
        <v>45.111035159369699</v>
      </c>
      <c r="J847" s="4">
        <v>28.176165803108798</v>
      </c>
      <c r="K847" s="4">
        <v>232101349.94189</v>
      </c>
      <c r="L847" s="4">
        <v>1105048127.06738</v>
      </c>
      <c r="M847" s="4">
        <v>571795005.513008</v>
      </c>
      <c r="N847" s="3">
        <v>0.28937134216399901</v>
      </c>
      <c r="O847" s="5">
        <v>5.8001141548156738</v>
      </c>
      <c r="P847" s="3">
        <v>0.51743900775909424</v>
      </c>
    </row>
    <row r="848" spans="1:16" x14ac:dyDescent="0.25">
      <c r="A848" s="1">
        <v>2017</v>
      </c>
      <c r="B848" t="s">
        <v>60</v>
      </c>
      <c r="C848" t="s">
        <v>1761</v>
      </c>
      <c r="D848" t="s">
        <v>3427</v>
      </c>
      <c r="E848" t="s">
        <v>3469</v>
      </c>
      <c r="F848" t="s">
        <v>3531</v>
      </c>
      <c r="G848" s="4">
        <v>26.287733648863998</v>
      </c>
      <c r="H848" s="4">
        <v>0</v>
      </c>
      <c r="I848" s="4">
        <v>45.391705069124399</v>
      </c>
      <c r="J848" s="4">
        <v>17.723411687187902</v>
      </c>
      <c r="K848" s="4">
        <v>266110970.20144999</v>
      </c>
      <c r="L848" s="4">
        <v>1213472757.03844</v>
      </c>
      <c r="M848" s="4">
        <v>594958764.70904696</v>
      </c>
      <c r="N848" s="3">
        <v>0.22613849267348499</v>
      </c>
      <c r="O848" s="5">
        <v>6.0298080444335938</v>
      </c>
      <c r="P848" s="3">
        <v>0.49029427766799927</v>
      </c>
    </row>
    <row r="849" spans="1:16" x14ac:dyDescent="0.25">
      <c r="A849" s="1">
        <v>2018</v>
      </c>
      <c r="B849" t="s">
        <v>60</v>
      </c>
      <c r="C849" t="s">
        <v>1761</v>
      </c>
      <c r="D849" t="s">
        <v>3427</v>
      </c>
      <c r="E849" t="s">
        <v>3469</v>
      </c>
      <c r="F849" t="s">
        <v>3531</v>
      </c>
      <c r="G849" s="4">
        <v>22.895690125024601</v>
      </c>
      <c r="H849" s="4">
        <v>0</v>
      </c>
      <c r="I849" s="4">
        <v>46.260919983164897</v>
      </c>
      <c r="J849" s="4">
        <v>9.6443381180223309</v>
      </c>
      <c r="K849" s="4">
        <v>316923885.44696897</v>
      </c>
      <c r="L849" s="4">
        <v>1279133820.38357</v>
      </c>
      <c r="M849" s="4">
        <v>582778554.98560297</v>
      </c>
      <c r="N849" s="3">
        <v>0.25894929102999498</v>
      </c>
      <c r="O849" s="5">
        <v>7.3816704750061035</v>
      </c>
      <c r="P849" s="3">
        <v>0.45560404658317566</v>
      </c>
    </row>
    <row r="850" spans="1:16" x14ac:dyDescent="0.25">
      <c r="A850" s="1">
        <v>2019</v>
      </c>
      <c r="B850" t="s">
        <v>60</v>
      </c>
      <c r="C850" t="s">
        <v>1761</v>
      </c>
      <c r="D850" t="s">
        <v>3427</v>
      </c>
      <c r="E850" t="s">
        <v>3469</v>
      </c>
      <c r="F850" t="s">
        <v>3531</v>
      </c>
      <c r="G850" s="4">
        <v>43.774855065592803</v>
      </c>
      <c r="H850" s="4">
        <v>41.217026378896797</v>
      </c>
      <c r="I850" s="4">
        <v>64.235852083881696</v>
      </c>
      <c r="J850" s="4">
        <v>26.923011794741502</v>
      </c>
      <c r="K850" s="4">
        <v>320009126.00912601</v>
      </c>
      <c r="L850" s="4">
        <v>1110376272.3762701</v>
      </c>
      <c r="M850" s="4">
        <v>474760266.76026702</v>
      </c>
      <c r="N850" s="3">
        <v>0.27545419278584898</v>
      </c>
      <c r="O850" s="5">
        <v>8.4250583648681641</v>
      </c>
      <c r="P850" s="3">
        <v>0.4275670051574707</v>
      </c>
    </row>
    <row r="851" spans="1:16" x14ac:dyDescent="0.25">
      <c r="A851" s="1">
        <v>2020</v>
      </c>
      <c r="B851" t="s">
        <v>60</v>
      </c>
      <c r="C851" t="s">
        <v>1761</v>
      </c>
      <c r="D851" t="s">
        <v>3427</v>
      </c>
      <c r="E851" t="s">
        <v>3469</v>
      </c>
      <c r="F851" t="s">
        <v>3531</v>
      </c>
      <c r="G851" s="4">
        <v>42.926740510621897</v>
      </c>
      <c r="H851" s="4">
        <v>41.239381242301697</v>
      </c>
      <c r="I851" s="4">
        <v>61.102411416432297</v>
      </c>
      <c r="J851" s="4">
        <v>27.781676122225502</v>
      </c>
      <c r="K851" s="4">
        <v>284634126.14055198</v>
      </c>
      <c r="L851" s="4">
        <v>1097775492.45614</v>
      </c>
      <c r="M851" s="4">
        <v>501104316.49710798</v>
      </c>
      <c r="N851" s="3">
        <v>0.26000124832374699</v>
      </c>
      <c r="O851" s="5">
        <v>9.3902521133422852</v>
      </c>
      <c r="P851" s="3">
        <v>0.4564724862575531</v>
      </c>
    </row>
    <row r="852" spans="1:16" x14ac:dyDescent="0.25">
      <c r="A852" s="1">
        <v>2021</v>
      </c>
      <c r="B852" t="s">
        <v>60</v>
      </c>
      <c r="C852" t="s">
        <v>1761</v>
      </c>
      <c r="D852" t="s">
        <v>3427</v>
      </c>
      <c r="E852" t="s">
        <v>3469</v>
      </c>
      <c r="F852" t="s">
        <v>3531</v>
      </c>
      <c r="G852" s="4">
        <v>43.800430093384897</v>
      </c>
      <c r="H852" s="4">
        <v>43.025961246830398</v>
      </c>
      <c r="I852" s="4">
        <v>60.8491161048509</v>
      </c>
      <c r="J852" s="4">
        <v>29.3519577930333</v>
      </c>
      <c r="K852" s="4">
        <v>344331891.21909899</v>
      </c>
      <c r="L852" s="4">
        <v>1765927614.3631599</v>
      </c>
      <c r="M852" s="4">
        <v>911756105.24184799</v>
      </c>
      <c r="N852" s="3">
        <v>0.232774576421102</v>
      </c>
      <c r="O852" s="5">
        <v>9.9982051849365234</v>
      </c>
      <c r="P852" s="3">
        <v>0.5163043737411499</v>
      </c>
    </row>
    <row r="853" spans="1:16" x14ac:dyDescent="0.25">
      <c r="A853" s="1">
        <v>2022</v>
      </c>
      <c r="B853" t="s">
        <v>60</v>
      </c>
      <c r="C853" t="s">
        <v>1761</v>
      </c>
      <c r="D853" t="s">
        <v>3427</v>
      </c>
      <c r="E853" t="s">
        <v>3469</v>
      </c>
      <c r="F853" t="s">
        <v>3531</v>
      </c>
      <c r="G853" s="4">
        <v>45.005188454458498</v>
      </c>
      <c r="H853" s="4">
        <v>41.7195499435485</v>
      </c>
      <c r="I853" s="4">
        <v>66.661696477454896</v>
      </c>
      <c r="J853" s="4">
        <v>27.3422203212622</v>
      </c>
      <c r="K853" s="4">
        <v>382797242.36924398</v>
      </c>
      <c r="L853" s="4">
        <v>1772723194.8767099</v>
      </c>
      <c r="M853" s="4">
        <v>831912882.05538702</v>
      </c>
      <c r="N853" s="3">
        <v>0.22530463038180301</v>
      </c>
      <c r="O853" s="5">
        <v>6.2208690643310547</v>
      </c>
      <c r="P853" s="3">
        <v>0.4692852795124054</v>
      </c>
    </row>
    <row r="854" spans="1:16" x14ac:dyDescent="0.25">
      <c r="A854" s="1">
        <v>2023</v>
      </c>
      <c r="B854" t="s">
        <v>60</v>
      </c>
      <c r="C854" t="s">
        <v>1761</v>
      </c>
      <c r="D854" t="s">
        <v>3427</v>
      </c>
      <c r="E854" t="s">
        <v>3469</v>
      </c>
      <c r="F854" t="s">
        <v>3531</v>
      </c>
      <c r="G854" s="4">
        <v>41.2278963435893</v>
      </c>
      <c r="H854" s="4">
        <v>38.064234422352698</v>
      </c>
      <c r="I854" s="4">
        <v>63.413876524440397</v>
      </c>
      <c r="J854" s="4">
        <v>23.072400875338399</v>
      </c>
      <c r="K854" s="4">
        <v>361030563.61030602</v>
      </c>
      <c r="L854" s="4">
        <v>1750891577.50892</v>
      </c>
      <c r="M854" s="4">
        <v>739659367.39659405</v>
      </c>
      <c r="N854" s="3">
        <v>0.208492127651384</v>
      </c>
      <c r="O854" s="5">
        <v>7.6168146133422852</v>
      </c>
      <c r="P854" s="3">
        <v>0.42244726419448853</v>
      </c>
    </row>
    <row r="855" spans="1:16" x14ac:dyDescent="0.25">
      <c r="A855" s="1">
        <v>2024</v>
      </c>
      <c r="B855" t="s">
        <v>60</v>
      </c>
      <c r="C855" t="s">
        <v>1761</v>
      </c>
      <c r="D855" t="s">
        <v>3427</v>
      </c>
      <c r="E855" t="s">
        <v>3469</v>
      </c>
      <c r="F855" t="s">
        <v>3531</v>
      </c>
      <c r="G855" s="4">
        <v>42.884828209830602</v>
      </c>
      <c r="H855" s="4">
        <v>36.699271921494102</v>
      </c>
      <c r="I855" s="4">
        <v>62.119667420185699</v>
      </c>
      <c r="J855" s="4">
        <v>28.1771613318591</v>
      </c>
      <c r="K855" s="4">
        <v>474088790.810238</v>
      </c>
      <c r="L855" s="4">
        <v>1770082603.8548501</v>
      </c>
      <c r="M855" s="4">
        <v>717500150.00699997</v>
      </c>
      <c r="N855" s="3">
        <v>0.26927446228415602</v>
      </c>
      <c r="O855" s="5">
        <v>10.191476821899414</v>
      </c>
      <c r="P855" s="3">
        <v>0.40534839034080505</v>
      </c>
    </row>
    <row r="856" spans="1:16" x14ac:dyDescent="0.25">
      <c r="A856" s="1">
        <v>2009</v>
      </c>
      <c r="B856" t="s">
        <v>61</v>
      </c>
      <c r="C856" t="s">
        <v>1762</v>
      </c>
      <c r="D856" t="s">
        <v>3427</v>
      </c>
      <c r="E856" t="s">
        <v>3469</v>
      </c>
      <c r="F856" t="s">
        <v>3532</v>
      </c>
      <c r="G856" s="4">
        <v>15.2356817461158</v>
      </c>
      <c r="H856" s="4">
        <v>0</v>
      </c>
      <c r="I856" s="4">
        <v>3.9088259128899199</v>
      </c>
      <c r="J856" s="4">
        <v>29.560067681895099</v>
      </c>
      <c r="K856" s="4">
        <v>33847469.3857795</v>
      </c>
      <c r="L856" s="4">
        <v>89704909.569061503</v>
      </c>
      <c r="M856" s="4">
        <v>28391765.218373399</v>
      </c>
      <c r="N856" s="3">
        <v>0.39281725623606401</v>
      </c>
      <c r="P856" s="3">
        <v>0.31650179624557495</v>
      </c>
    </row>
    <row r="857" spans="1:16" x14ac:dyDescent="0.25">
      <c r="A857" s="1">
        <v>2010</v>
      </c>
      <c r="B857" t="s">
        <v>61</v>
      </c>
      <c r="C857" t="s">
        <v>1762</v>
      </c>
      <c r="D857" t="s">
        <v>3427</v>
      </c>
      <c r="E857" t="s">
        <v>3469</v>
      </c>
      <c r="F857" t="s">
        <v>3532</v>
      </c>
      <c r="G857" s="4">
        <v>20.775798751377199</v>
      </c>
      <c r="H857" s="4">
        <v>0</v>
      </c>
      <c r="I857" s="4">
        <v>4.7626728110599101</v>
      </c>
      <c r="J857" s="4">
        <v>40.797619047619101</v>
      </c>
      <c r="K857" s="4">
        <v>52682635.9375787</v>
      </c>
      <c r="L857" s="4">
        <v>95805546.689959899</v>
      </c>
      <c r="M857" s="4">
        <v>21076413.969192501</v>
      </c>
      <c r="N857" s="3">
        <v>0.55689223502672403</v>
      </c>
      <c r="O857" s="5">
        <v>9.9217147827148438</v>
      </c>
      <c r="P857" s="3">
        <v>0.21999157965183258</v>
      </c>
    </row>
    <row r="858" spans="1:16" x14ac:dyDescent="0.25">
      <c r="A858" s="1">
        <v>2011</v>
      </c>
      <c r="B858" t="s">
        <v>61</v>
      </c>
      <c r="C858" t="s">
        <v>1762</v>
      </c>
      <c r="D858" t="s">
        <v>3427</v>
      </c>
      <c r="E858" t="s">
        <v>3469</v>
      </c>
      <c r="F858" t="s">
        <v>3532</v>
      </c>
      <c r="G858" s="4">
        <v>22.643696281896901</v>
      </c>
      <c r="H858" s="4">
        <v>0</v>
      </c>
      <c r="I858" s="4">
        <v>9.4056928370347208</v>
      </c>
      <c r="J858" s="4">
        <v>40.8361970217641</v>
      </c>
      <c r="K858" s="4">
        <v>87992712.463830307</v>
      </c>
      <c r="L858" s="4">
        <v>148208123.459436</v>
      </c>
      <c r="M858" s="4">
        <v>31665416.3540885</v>
      </c>
      <c r="N858" s="3">
        <v>0.65070276310523401</v>
      </c>
      <c r="O858" s="5">
        <v>8.1782407760620117</v>
      </c>
      <c r="P858" s="3">
        <v>0.21365506947040558</v>
      </c>
    </row>
    <row r="859" spans="1:16" x14ac:dyDescent="0.25">
      <c r="A859" s="1">
        <v>2012</v>
      </c>
      <c r="B859" t="s">
        <v>61</v>
      </c>
      <c r="C859" t="s">
        <v>1762</v>
      </c>
      <c r="D859" t="s">
        <v>3427</v>
      </c>
      <c r="E859" t="s">
        <v>3469</v>
      </c>
      <c r="F859" t="s">
        <v>3532</v>
      </c>
      <c r="G859" s="4">
        <v>30.363311236206499</v>
      </c>
      <c r="H859" s="4">
        <v>0</v>
      </c>
      <c r="I859" s="4">
        <v>12.9086210813267</v>
      </c>
      <c r="J859" s="4">
        <v>54.502732240437197</v>
      </c>
      <c r="K859" s="4">
        <v>101539044.03262299</v>
      </c>
      <c r="L859" s="4">
        <v>165693848.94037199</v>
      </c>
      <c r="M859" s="4">
        <v>34317407.365717404</v>
      </c>
      <c r="N859" s="3">
        <v>0.66104179018966502</v>
      </c>
      <c r="O859" s="5">
        <v>8.8664922714233398</v>
      </c>
      <c r="P859" s="3">
        <v>0.20711334049701691</v>
      </c>
    </row>
    <row r="860" spans="1:16" x14ac:dyDescent="0.25">
      <c r="A860" s="1">
        <v>2013</v>
      </c>
      <c r="B860" t="s">
        <v>61</v>
      </c>
      <c r="C860" t="s">
        <v>1762</v>
      </c>
      <c r="D860" t="s">
        <v>3427</v>
      </c>
      <c r="E860" t="s">
        <v>3469</v>
      </c>
      <c r="F860" t="s">
        <v>3532</v>
      </c>
      <c r="G860" s="4">
        <v>27.513414017322201</v>
      </c>
      <c r="H860" s="4">
        <v>0</v>
      </c>
      <c r="I860" s="4">
        <v>11.73055028463</v>
      </c>
      <c r="J860" s="4">
        <v>49.358237547892699</v>
      </c>
      <c r="K860" s="4">
        <v>108638095.325105</v>
      </c>
      <c r="L860" s="4">
        <v>222142941.97721499</v>
      </c>
      <c r="M860" s="4">
        <v>82809687.822615296</v>
      </c>
      <c r="N860" s="3">
        <v>0.58711537701939398</v>
      </c>
      <c r="O860" s="5">
        <v>10.194634437561035</v>
      </c>
      <c r="P860" s="3">
        <v>0.37277659773826599</v>
      </c>
    </row>
    <row r="861" spans="1:16" x14ac:dyDescent="0.25">
      <c r="A861" s="1">
        <v>2014</v>
      </c>
      <c r="B861" t="s">
        <v>61</v>
      </c>
      <c r="C861" t="s">
        <v>1762</v>
      </c>
      <c r="D861" t="s">
        <v>3427</v>
      </c>
      <c r="E861" t="s">
        <v>3469</v>
      </c>
      <c r="F861" t="s">
        <v>3532</v>
      </c>
      <c r="G861" s="4">
        <v>27.5035379259119</v>
      </c>
      <c r="H861" s="4">
        <v>0</v>
      </c>
      <c r="I861" s="4">
        <v>22.101325944983198</v>
      </c>
      <c r="J861" s="4">
        <v>40.4065040650407</v>
      </c>
      <c r="K861" s="4">
        <v>127399688.811354</v>
      </c>
      <c r="L861" s="4">
        <v>381384317.97821701</v>
      </c>
      <c r="M861" s="4">
        <v>204689518.60059401</v>
      </c>
      <c r="N861" s="3">
        <v>0.41724239101900901</v>
      </c>
      <c r="O861" s="5">
        <v>7.2142791748046875</v>
      </c>
      <c r="P861" s="3">
        <v>0.53670144081115723</v>
      </c>
    </row>
    <row r="862" spans="1:16" x14ac:dyDescent="0.25">
      <c r="A862" s="1">
        <v>2015</v>
      </c>
      <c r="B862" t="s">
        <v>61</v>
      </c>
      <c r="C862" t="s">
        <v>1762</v>
      </c>
      <c r="D862" t="s">
        <v>3427</v>
      </c>
      <c r="E862" t="s">
        <v>3469</v>
      </c>
      <c r="F862" t="s">
        <v>3532</v>
      </c>
      <c r="G862" s="4">
        <v>35.904603732464103</v>
      </c>
      <c r="H862" s="4">
        <v>1.14942528735632</v>
      </c>
      <c r="I862" s="4">
        <v>34.150622429517803</v>
      </c>
      <c r="J862" s="4">
        <v>47.841530054644799</v>
      </c>
      <c r="K862" s="4">
        <v>115289323.051085</v>
      </c>
      <c r="L862" s="4">
        <v>379180758.53408599</v>
      </c>
      <c r="M862" s="4">
        <v>202364352.133618</v>
      </c>
      <c r="N862" s="3">
        <v>0.33380435788795099</v>
      </c>
      <c r="O862" s="5">
        <v>5.863518238067627</v>
      </c>
      <c r="P862" s="3">
        <v>0.53368836641311646</v>
      </c>
    </row>
    <row r="863" spans="1:16" x14ac:dyDescent="0.25">
      <c r="A863" s="1">
        <v>2016</v>
      </c>
      <c r="B863" t="s">
        <v>61</v>
      </c>
      <c r="C863" t="s">
        <v>1762</v>
      </c>
      <c r="D863" t="s">
        <v>3427</v>
      </c>
      <c r="E863" t="s">
        <v>3469</v>
      </c>
      <c r="F863" t="s">
        <v>3532</v>
      </c>
      <c r="G863" s="4">
        <v>33.6823612869591</v>
      </c>
      <c r="H863" s="4">
        <v>1.45299145299145</v>
      </c>
      <c r="I863" s="4">
        <v>34.034015090020198</v>
      </c>
      <c r="J863" s="4">
        <v>43.048359240069097</v>
      </c>
      <c r="K863" s="4">
        <v>121273504.78290699</v>
      </c>
      <c r="L863" s="4">
        <v>406602199.24307901</v>
      </c>
      <c r="M863" s="4">
        <v>212626277.67678899</v>
      </c>
      <c r="N863" s="3">
        <v>0.313658881539016</v>
      </c>
      <c r="O863" s="5">
        <v>6.3679118156433105</v>
      </c>
      <c r="P863" s="3">
        <v>0.52293437719345093</v>
      </c>
    </row>
    <row r="864" spans="1:16" x14ac:dyDescent="0.25">
      <c r="A864" s="1">
        <v>2017</v>
      </c>
      <c r="B864" t="s">
        <v>61</v>
      </c>
      <c r="C864" t="s">
        <v>1762</v>
      </c>
      <c r="D864" t="s">
        <v>3427</v>
      </c>
      <c r="E864" t="s">
        <v>3469</v>
      </c>
      <c r="F864" t="s">
        <v>3532</v>
      </c>
      <c r="G864" s="4">
        <v>34.900155973000899</v>
      </c>
      <c r="H864" s="4">
        <v>1.1111111111111101</v>
      </c>
      <c r="I864" s="4">
        <v>35.6237955592795</v>
      </c>
      <c r="J864" s="4">
        <v>44.4137353433836</v>
      </c>
      <c r="K864" s="4">
        <v>127995419.155003</v>
      </c>
      <c r="L864" s="4">
        <v>414421975.75841397</v>
      </c>
      <c r="M864" s="4">
        <v>201397311.44365799</v>
      </c>
      <c r="N864" s="3">
        <v>0.30697920487830999</v>
      </c>
      <c r="O864" s="5">
        <v>6.0333108901977539</v>
      </c>
      <c r="P864" s="3">
        <v>0.485971599817276</v>
      </c>
    </row>
    <row r="865" spans="1:16" x14ac:dyDescent="0.25">
      <c r="A865" s="1">
        <v>2018</v>
      </c>
      <c r="B865" t="s">
        <v>61</v>
      </c>
      <c r="C865" t="s">
        <v>1762</v>
      </c>
      <c r="D865" t="s">
        <v>3427</v>
      </c>
      <c r="E865" t="s">
        <v>3469</v>
      </c>
      <c r="F865" t="s">
        <v>3532</v>
      </c>
      <c r="G865" s="4">
        <v>52.927817103359402</v>
      </c>
      <c r="H865" s="4">
        <v>9.3811087653452194</v>
      </c>
      <c r="I865" s="4">
        <v>45.147993974210102</v>
      </c>
      <c r="J865" s="4">
        <v>72.691121743753399</v>
      </c>
      <c r="K865" s="4">
        <v>133572417.264376</v>
      </c>
      <c r="L865" s="4">
        <v>673965758.44380796</v>
      </c>
      <c r="M865" s="4">
        <v>427180067.95016998</v>
      </c>
      <c r="N865" s="3">
        <v>0.24895272374600999</v>
      </c>
      <c r="O865" s="5">
        <v>4.9665460586547852</v>
      </c>
      <c r="P865" s="3">
        <v>0.63383054733276367</v>
      </c>
    </row>
    <row r="866" spans="1:16" x14ac:dyDescent="0.25">
      <c r="A866" s="1">
        <v>2019</v>
      </c>
      <c r="B866" t="s">
        <v>61</v>
      </c>
      <c r="C866" t="s">
        <v>1762</v>
      </c>
      <c r="D866" t="s">
        <v>3427</v>
      </c>
      <c r="E866" t="s">
        <v>3469</v>
      </c>
      <c r="F866" t="s">
        <v>3532</v>
      </c>
      <c r="G866" s="4">
        <v>57.5430834121304</v>
      </c>
      <c r="H866" s="4">
        <v>26.213377124387399</v>
      </c>
      <c r="I866" s="4">
        <v>52.1163829854505</v>
      </c>
      <c r="J866" s="4">
        <v>71.614987332538803</v>
      </c>
      <c r="K866" s="4">
        <v>127392067.392067</v>
      </c>
      <c r="L866" s="4">
        <v>695089505.08950496</v>
      </c>
      <c r="M866" s="4">
        <v>474266760.26675999</v>
      </c>
      <c r="N866" s="3">
        <v>0.19095311352382</v>
      </c>
      <c r="O866" s="5">
        <v>4.2677946090698242</v>
      </c>
      <c r="P866" s="3">
        <v>0.68231034278869629</v>
      </c>
    </row>
    <row r="867" spans="1:16" x14ac:dyDescent="0.25">
      <c r="A867" s="1">
        <v>2020</v>
      </c>
      <c r="B867" t="s">
        <v>61</v>
      </c>
      <c r="C867" t="s">
        <v>1762</v>
      </c>
      <c r="D867" t="s">
        <v>3427</v>
      </c>
      <c r="E867" t="s">
        <v>3469</v>
      </c>
      <c r="F867" t="s">
        <v>3532</v>
      </c>
      <c r="G867" s="4">
        <v>58.389180459157302</v>
      </c>
      <c r="H867" s="4">
        <v>24.075561342381299</v>
      </c>
      <c r="I867" s="4">
        <v>58.767091105920798</v>
      </c>
      <c r="J867" s="4">
        <v>68.357843137254903</v>
      </c>
      <c r="K867" s="4">
        <v>127667269.439421</v>
      </c>
      <c r="L867" s="4">
        <v>688542026.14469302</v>
      </c>
      <c r="M867" s="4">
        <v>487306572.06355298</v>
      </c>
      <c r="N867" s="3">
        <v>0.18611137383059101</v>
      </c>
      <c r="O867" s="5">
        <v>5.397979736328125</v>
      </c>
      <c r="P867" s="3">
        <v>0.70773684978485107</v>
      </c>
    </row>
    <row r="868" spans="1:16" x14ac:dyDescent="0.25">
      <c r="A868" s="1">
        <v>2021</v>
      </c>
      <c r="B868" t="s">
        <v>61</v>
      </c>
      <c r="C868" t="s">
        <v>1762</v>
      </c>
      <c r="D868" t="s">
        <v>3427</v>
      </c>
      <c r="E868" t="s">
        <v>3469</v>
      </c>
      <c r="F868" t="s">
        <v>3532</v>
      </c>
      <c r="G868" s="4">
        <v>62.985748828369701</v>
      </c>
      <c r="H868" s="4">
        <v>40.284070985086501</v>
      </c>
      <c r="I868" s="4">
        <v>74.886512046578204</v>
      </c>
      <c r="J868" s="4">
        <v>59.548372743452802</v>
      </c>
      <c r="K868" s="4">
        <v>156504135.14384899</v>
      </c>
      <c r="L868" s="4">
        <v>872459866.98558104</v>
      </c>
      <c r="M868" s="4">
        <v>167272754.53816101</v>
      </c>
      <c r="N868" s="3">
        <v>0.19316007092382401</v>
      </c>
      <c r="O868" s="5">
        <v>5.3336930274963379</v>
      </c>
      <c r="P868" s="3">
        <v>0.19172544777393341</v>
      </c>
    </row>
    <row r="869" spans="1:16" x14ac:dyDescent="0.25">
      <c r="A869" s="1">
        <v>2022</v>
      </c>
      <c r="B869" t="s">
        <v>61</v>
      </c>
      <c r="C869" t="s">
        <v>1762</v>
      </c>
      <c r="D869" t="s">
        <v>3427</v>
      </c>
      <c r="E869" t="s">
        <v>3469</v>
      </c>
      <c r="F869" t="s">
        <v>3532</v>
      </c>
      <c r="G869" s="4">
        <v>46.969246947423699</v>
      </c>
      <c r="H869" s="4">
        <v>36.831848792053798</v>
      </c>
      <c r="I869" s="4">
        <v>60.534810779939903</v>
      </c>
      <c r="J869" s="4">
        <v>38.3290086493679</v>
      </c>
      <c r="K869" s="4">
        <v>154284472.109698</v>
      </c>
      <c r="L869" s="4">
        <v>1284352722.7808199</v>
      </c>
      <c r="M869" s="4">
        <v>585001414.70046306</v>
      </c>
      <c r="N869" s="3">
        <v>0.14782848460082801</v>
      </c>
      <c r="O869" s="5">
        <v>3.9720189571380615</v>
      </c>
      <c r="P869" s="3">
        <v>0.45548346638679504</v>
      </c>
    </row>
    <row r="870" spans="1:16" x14ac:dyDescent="0.25">
      <c r="A870" s="1">
        <v>2023</v>
      </c>
      <c r="B870" t="s">
        <v>61</v>
      </c>
      <c r="C870" t="s">
        <v>1762</v>
      </c>
      <c r="D870" t="s">
        <v>3427</v>
      </c>
      <c r="E870" t="s">
        <v>3469</v>
      </c>
      <c r="F870" t="s">
        <v>3532</v>
      </c>
      <c r="G870" s="4">
        <v>55.966913080975097</v>
      </c>
      <c r="H870" s="4">
        <v>36.027228608580799</v>
      </c>
      <c r="I870" s="4">
        <v>68.0170971171665</v>
      </c>
      <c r="J870" s="4">
        <v>51.572271058195199</v>
      </c>
      <c r="K870" s="4">
        <v>195543778.95543799</v>
      </c>
      <c r="L870" s="4">
        <v>3122793054.0279298</v>
      </c>
      <c r="M870" s="4">
        <v>1039915341.79915</v>
      </c>
      <c r="N870" s="3">
        <v>8.9628806367465993E-2</v>
      </c>
      <c r="O870" s="5">
        <v>2.2485787868499756</v>
      </c>
      <c r="P870" s="3">
        <v>0.33300808072090149</v>
      </c>
    </row>
    <row r="871" spans="1:16" x14ac:dyDescent="0.25">
      <c r="A871" s="1">
        <v>2024</v>
      </c>
      <c r="B871" t="s">
        <v>61</v>
      </c>
      <c r="C871" t="s">
        <v>1762</v>
      </c>
      <c r="D871" t="s">
        <v>3427</v>
      </c>
      <c r="E871" t="s">
        <v>3469</v>
      </c>
      <c r="F871" t="s">
        <v>3532</v>
      </c>
      <c r="G871" s="4">
        <v>58.3696066718502</v>
      </c>
      <c r="H871" s="4">
        <v>35.179170623615001</v>
      </c>
      <c r="I871" s="4">
        <v>67.169098842789495</v>
      </c>
      <c r="J871" s="4">
        <v>57.749397005789703</v>
      </c>
      <c r="K871" s="4">
        <v>275400852.03976202</v>
      </c>
      <c r="L871" s="4">
        <v>3112502583.4538898</v>
      </c>
      <c r="M871" s="4">
        <v>1154956564.6396799</v>
      </c>
      <c r="N871" s="3">
        <v>8.8329612322807005E-2</v>
      </c>
      <c r="O871" s="5">
        <v>3.2188503742218018</v>
      </c>
      <c r="P871" s="3">
        <v>0.37107008695602417</v>
      </c>
    </row>
    <row r="872" spans="1:16" x14ac:dyDescent="0.25">
      <c r="A872" s="1">
        <v>2016</v>
      </c>
      <c r="B872" t="s">
        <v>62</v>
      </c>
      <c r="C872" t="s">
        <v>1763</v>
      </c>
      <c r="D872" t="s">
        <v>3416</v>
      </c>
      <c r="E872" t="s">
        <v>3469</v>
      </c>
      <c r="F872" t="s">
        <v>3533</v>
      </c>
      <c r="G872" s="4">
        <v>24.435544295438401</v>
      </c>
      <c r="H872" s="4">
        <v>0</v>
      </c>
      <c r="I872" s="4">
        <v>29.9583333333333</v>
      </c>
      <c r="J872" s="4">
        <v>38.1433506044905</v>
      </c>
      <c r="K872" s="4">
        <v>40005625.4941312</v>
      </c>
      <c r="L872" s="4">
        <v>325602079.91242498</v>
      </c>
      <c r="M872" s="4">
        <v>181394058.26187399</v>
      </c>
      <c r="N872" s="3">
        <v>0.12570826605004901</v>
      </c>
      <c r="O872" s="5">
        <v>1.4299755096435547</v>
      </c>
      <c r="P872" s="3">
        <v>0.55710351467132568</v>
      </c>
    </row>
    <row r="873" spans="1:16" x14ac:dyDescent="0.25">
      <c r="A873" s="1">
        <v>2017</v>
      </c>
      <c r="B873" t="s">
        <v>62</v>
      </c>
      <c r="C873" t="s">
        <v>1763</v>
      </c>
      <c r="D873" t="s">
        <v>3416</v>
      </c>
      <c r="E873" t="s">
        <v>3469</v>
      </c>
      <c r="F873" t="s">
        <v>3533</v>
      </c>
      <c r="G873" s="4">
        <v>33.479738196731802</v>
      </c>
      <c r="H873" s="4">
        <v>0</v>
      </c>
      <c r="I873" s="4">
        <v>36.521249834502797</v>
      </c>
      <c r="J873" s="4">
        <v>59.049235117133897</v>
      </c>
      <c r="K873" s="4">
        <v>42981484.530527301</v>
      </c>
      <c r="L873" s="4">
        <v>395290305.19840097</v>
      </c>
      <c r="M873" s="4">
        <v>195621847.35589501</v>
      </c>
      <c r="N873" s="3">
        <v>0.120087110254274</v>
      </c>
      <c r="O873" s="5">
        <v>1.5509965419769287</v>
      </c>
      <c r="P873" s="3">
        <v>0.49488148093223572</v>
      </c>
    </row>
    <row r="874" spans="1:16" x14ac:dyDescent="0.25">
      <c r="A874" s="1">
        <v>2018</v>
      </c>
      <c r="B874" t="s">
        <v>62</v>
      </c>
      <c r="C874" t="s">
        <v>1763</v>
      </c>
      <c r="D874" t="s">
        <v>3416</v>
      </c>
      <c r="E874" t="s">
        <v>3469</v>
      </c>
      <c r="F874" t="s">
        <v>3533</v>
      </c>
      <c r="G874" s="4">
        <v>30.253887860662701</v>
      </c>
      <c r="H874" s="4">
        <v>0</v>
      </c>
      <c r="I874" s="4">
        <v>36.683527048357</v>
      </c>
      <c r="J874" s="4">
        <v>47.837928153717598</v>
      </c>
      <c r="K874" s="4">
        <v>48234009.8097931</v>
      </c>
      <c r="L874" s="4">
        <v>538919254.94090605</v>
      </c>
      <c r="M874" s="4">
        <v>286496751.54841602</v>
      </c>
      <c r="N874" s="3">
        <v>0.102698654304627</v>
      </c>
      <c r="O874" s="5">
        <v>1.4081315994262695</v>
      </c>
      <c r="P874" s="3">
        <v>0.53161352872848511</v>
      </c>
    </row>
    <row r="875" spans="1:16" x14ac:dyDescent="0.25">
      <c r="A875" s="1">
        <v>2019</v>
      </c>
      <c r="B875" t="s">
        <v>62</v>
      </c>
      <c r="C875" t="s">
        <v>1763</v>
      </c>
      <c r="D875" t="s">
        <v>3416</v>
      </c>
      <c r="E875" t="s">
        <v>3469</v>
      </c>
      <c r="F875" t="s">
        <v>3533</v>
      </c>
      <c r="G875" s="4">
        <v>48.963286637542403</v>
      </c>
      <c r="H875" s="4">
        <v>24.817972734639401</v>
      </c>
      <c r="I875" s="4">
        <v>52.450472461805603</v>
      </c>
      <c r="J875" s="4">
        <v>65.463290413760305</v>
      </c>
      <c r="K875" s="4">
        <v>50351245.195894897</v>
      </c>
      <c r="L875" s="4">
        <v>529627074.73991001</v>
      </c>
      <c r="M875" s="4">
        <v>282818549.12505502</v>
      </c>
      <c r="N875" s="3">
        <v>9.7767858058106005E-2</v>
      </c>
      <c r="O875" s="5">
        <v>1.7062042951583862</v>
      </c>
      <c r="P875" s="3">
        <v>0.53399562835693359</v>
      </c>
    </row>
    <row r="876" spans="1:16" x14ac:dyDescent="0.25">
      <c r="A876" s="1">
        <v>2020</v>
      </c>
      <c r="B876" t="s">
        <v>62</v>
      </c>
      <c r="C876" t="s">
        <v>1763</v>
      </c>
      <c r="D876" t="s">
        <v>3416</v>
      </c>
      <c r="E876" t="s">
        <v>3469</v>
      </c>
      <c r="F876" t="s">
        <v>3533</v>
      </c>
      <c r="G876" s="4">
        <v>45.507348218454197</v>
      </c>
      <c r="H876" s="4">
        <v>27.528739112443301</v>
      </c>
      <c r="I876" s="4">
        <v>50.867923824445597</v>
      </c>
      <c r="J876" s="4">
        <v>53.647233004877101</v>
      </c>
      <c r="K876" s="4">
        <v>55114496.957872301</v>
      </c>
      <c r="L876" s="4">
        <v>759073755.55156195</v>
      </c>
      <c r="M876" s="4">
        <v>529435473.51937002</v>
      </c>
      <c r="N876" s="3">
        <v>8.8752901586855004E-2</v>
      </c>
      <c r="O876" s="5">
        <v>1.387464165687561</v>
      </c>
      <c r="P876" s="3">
        <v>0.69747567176818848</v>
      </c>
    </row>
    <row r="877" spans="1:16" x14ac:dyDescent="0.25">
      <c r="A877" s="1">
        <v>2021</v>
      </c>
      <c r="B877" t="s">
        <v>62</v>
      </c>
      <c r="C877" t="s">
        <v>1763</v>
      </c>
      <c r="D877" t="s">
        <v>3416</v>
      </c>
      <c r="E877" t="s">
        <v>3469</v>
      </c>
      <c r="F877" t="s">
        <v>3533</v>
      </c>
      <c r="G877" s="4">
        <v>55.237298940581901</v>
      </c>
      <c r="H877" s="4">
        <v>65.684354995057205</v>
      </c>
      <c r="I877" s="4">
        <v>63.4339855101694</v>
      </c>
      <c r="J877" s="4">
        <v>33.539918637172597</v>
      </c>
      <c r="K877" s="4">
        <v>69880633.637086093</v>
      </c>
      <c r="L877" s="4">
        <v>892819499.84953797</v>
      </c>
      <c r="M877" s="4">
        <v>613039251.240345</v>
      </c>
      <c r="N877" s="3">
        <v>7.7412428504451999E-2</v>
      </c>
      <c r="O877" s="5">
        <v>1.832190990447998</v>
      </c>
      <c r="P877" s="3">
        <v>0.68663293123245239</v>
      </c>
    </row>
    <row r="878" spans="1:16" x14ac:dyDescent="0.25">
      <c r="A878" s="1">
        <v>2022</v>
      </c>
      <c r="B878" t="s">
        <v>62</v>
      </c>
      <c r="C878" t="s">
        <v>1763</v>
      </c>
      <c r="D878" t="s">
        <v>3416</v>
      </c>
      <c r="E878" t="s">
        <v>3469</v>
      </c>
      <c r="F878" t="s">
        <v>3533</v>
      </c>
      <c r="G878" s="4">
        <v>67.669543399172099</v>
      </c>
      <c r="H878" s="4">
        <v>69.8468013468013</v>
      </c>
      <c r="I878" s="4">
        <v>70.035099798904795</v>
      </c>
      <c r="J878" s="4">
        <v>62.161676646706603</v>
      </c>
      <c r="K878" s="4">
        <v>75179929.793831199</v>
      </c>
      <c r="L878" s="4">
        <v>906161756.70807898</v>
      </c>
      <c r="M878" s="4">
        <v>628213839.23211098</v>
      </c>
      <c r="N878" s="3">
        <v>8.7244895031871994E-2</v>
      </c>
      <c r="O878" s="5">
        <v>1.6337717771530151</v>
      </c>
      <c r="P878" s="3">
        <v>0.69326895475387573</v>
      </c>
    </row>
    <row r="879" spans="1:16" x14ac:dyDescent="0.25">
      <c r="A879" s="1">
        <v>2023</v>
      </c>
      <c r="B879" t="s">
        <v>62</v>
      </c>
      <c r="C879" t="s">
        <v>1763</v>
      </c>
      <c r="D879" t="s">
        <v>3416</v>
      </c>
      <c r="E879" t="s">
        <v>3469</v>
      </c>
      <c r="F879" t="s">
        <v>3533</v>
      </c>
      <c r="G879" s="4">
        <v>68.428599188607805</v>
      </c>
      <c r="H879" s="4">
        <v>64.2489632045463</v>
      </c>
      <c r="I879" s="4">
        <v>68.645441093920596</v>
      </c>
      <c r="J879" s="4">
        <v>71.8650087162939</v>
      </c>
      <c r="K879" s="4">
        <v>31799411.978461199</v>
      </c>
      <c r="L879" s="4">
        <v>905402530.47471201</v>
      </c>
      <c r="M879" s="4">
        <v>651365333.15714705</v>
      </c>
      <c r="N879" s="3">
        <v>3.6278762300992001E-2</v>
      </c>
      <c r="O879" s="5">
        <v>1.4591227769851685</v>
      </c>
      <c r="P879" s="3">
        <v>0.71942073106765747</v>
      </c>
    </row>
    <row r="880" spans="1:16" x14ac:dyDescent="0.25">
      <c r="A880" s="1">
        <v>2024</v>
      </c>
      <c r="B880" t="s">
        <v>62</v>
      </c>
      <c r="C880" t="s">
        <v>1763</v>
      </c>
      <c r="D880" t="s">
        <v>3416</v>
      </c>
      <c r="E880" t="s">
        <v>3469</v>
      </c>
      <c r="F880" t="s">
        <v>3533</v>
      </c>
      <c r="G880" s="4">
        <v>65.3211668376874</v>
      </c>
      <c r="H880" s="4">
        <v>61.649409921329202</v>
      </c>
      <c r="I880" s="4">
        <v>63.975850504618002</v>
      </c>
      <c r="J880" s="4">
        <v>70.643722562013906</v>
      </c>
      <c r="K880" s="4">
        <v>78232039.145744696</v>
      </c>
      <c r="L880" s="4">
        <v>926527252.41557705</v>
      </c>
      <c r="M880" s="4">
        <v>647931978.38883102</v>
      </c>
      <c r="N880" s="3">
        <v>8.5884734909801003E-2</v>
      </c>
      <c r="O880" s="5">
        <v>1.5159457921981812</v>
      </c>
      <c r="P880" s="3">
        <v>0.69931238889694214</v>
      </c>
    </row>
    <row r="881" spans="1:16" x14ac:dyDescent="0.25">
      <c r="A881" s="1">
        <v>2010</v>
      </c>
      <c r="B881" t="s">
        <v>63</v>
      </c>
      <c r="C881" t="s">
        <v>1764</v>
      </c>
      <c r="D881" t="s">
        <v>3429</v>
      </c>
      <c r="E881" t="s">
        <v>3469</v>
      </c>
      <c r="F881" t="s">
        <v>3534</v>
      </c>
      <c r="G881" s="4">
        <v>31.704232112372001</v>
      </c>
      <c r="H881" s="4">
        <v>28.9975845410628</v>
      </c>
      <c r="I881" s="4">
        <v>24.313990103463802</v>
      </c>
      <c r="J881" s="4">
        <v>44.559523809523803</v>
      </c>
      <c r="K881" s="4">
        <v>151600846.61772901</v>
      </c>
      <c r="L881" s="4">
        <v>7201206094.3038101</v>
      </c>
      <c r="M881" s="4">
        <v>4946918412.2558002</v>
      </c>
      <c r="P881" s="3">
        <v>0.68695694208145142</v>
      </c>
    </row>
    <row r="882" spans="1:16" x14ac:dyDescent="0.25">
      <c r="A882" s="1">
        <v>2011</v>
      </c>
      <c r="B882" t="s">
        <v>63</v>
      </c>
      <c r="C882" t="s">
        <v>1764</v>
      </c>
      <c r="D882" t="s">
        <v>3429</v>
      </c>
      <c r="E882" t="s">
        <v>3469</v>
      </c>
      <c r="F882" t="s">
        <v>3534</v>
      </c>
      <c r="G882" s="4">
        <v>34.636749208040499</v>
      </c>
      <c r="H882" s="4">
        <v>24.678030303030301</v>
      </c>
      <c r="I882" s="4">
        <v>22.8378965667101</v>
      </c>
      <c r="J882" s="4">
        <v>61.925720327782201</v>
      </c>
      <c r="K882" s="4">
        <v>249062265.566392</v>
      </c>
      <c r="L882" s="4">
        <v>9871610759.8328209</v>
      </c>
      <c r="M882" s="4">
        <v>2341442503.4830098</v>
      </c>
      <c r="N882" s="3">
        <v>2.6134235961563002E-2</v>
      </c>
      <c r="O882" s="5">
        <v>1.1325342655181885</v>
      </c>
      <c r="P882" s="3">
        <v>0.23718950152397156</v>
      </c>
    </row>
    <row r="883" spans="1:16" x14ac:dyDescent="0.25">
      <c r="A883" s="1">
        <v>2012</v>
      </c>
      <c r="B883" t="s">
        <v>63</v>
      </c>
      <c r="C883" t="s">
        <v>1764</v>
      </c>
      <c r="D883" t="s">
        <v>3429</v>
      </c>
      <c r="E883" t="s">
        <v>3469</v>
      </c>
      <c r="F883" t="s">
        <v>3534</v>
      </c>
      <c r="G883" s="4">
        <v>41.144326523824603</v>
      </c>
      <c r="H883" s="4">
        <v>17.735849056603801</v>
      </c>
      <c r="I883" s="4">
        <v>39.873967840069497</v>
      </c>
      <c r="J883" s="4">
        <v>70.885965773371296</v>
      </c>
      <c r="K883" s="4">
        <v>609580139.78285599</v>
      </c>
      <c r="L883" s="4">
        <v>10253983197.4049</v>
      </c>
      <c r="M883" s="4">
        <v>2789824299.29495</v>
      </c>
      <c r="N883" s="3">
        <v>6.1949801629601002E-2</v>
      </c>
      <c r="O883" s="5">
        <v>1.0999751091003418</v>
      </c>
      <c r="P883" s="3">
        <v>0.27207225561141968</v>
      </c>
    </row>
    <row r="884" spans="1:16" x14ac:dyDescent="0.25">
      <c r="A884" s="1">
        <v>2013</v>
      </c>
      <c r="B884" t="s">
        <v>63</v>
      </c>
      <c r="C884" t="s">
        <v>1764</v>
      </c>
      <c r="D884" t="s">
        <v>3429</v>
      </c>
      <c r="E884" t="s">
        <v>3469</v>
      </c>
      <c r="F884" t="s">
        <v>3534</v>
      </c>
      <c r="G884" s="4">
        <v>45.569195374851503</v>
      </c>
      <c r="H884" s="4">
        <v>25.040457537974898</v>
      </c>
      <c r="I884" s="4">
        <v>39.1666666666667</v>
      </c>
      <c r="J884" s="4">
        <v>78.526968099743897</v>
      </c>
      <c r="K884" s="4">
        <v>610833477.98678899</v>
      </c>
      <c r="L884" s="4">
        <v>9610257909.4987106</v>
      </c>
      <c r="M884" s="4">
        <v>3675872717.1400599</v>
      </c>
      <c r="N884" s="3">
        <v>6.5103507371126995E-2</v>
      </c>
      <c r="O884" s="5">
        <v>1.2277289628982544</v>
      </c>
      <c r="P884" s="3">
        <v>0.38249468803405762</v>
      </c>
    </row>
    <row r="885" spans="1:16" x14ac:dyDescent="0.25">
      <c r="A885" s="1">
        <v>2014</v>
      </c>
      <c r="B885" t="s">
        <v>63</v>
      </c>
      <c r="C885" t="s">
        <v>1764</v>
      </c>
      <c r="D885" t="s">
        <v>3429</v>
      </c>
      <c r="E885" t="s">
        <v>3469</v>
      </c>
      <c r="F885" t="s">
        <v>3534</v>
      </c>
      <c r="G885" s="4">
        <v>52.384515328097898</v>
      </c>
      <c r="H885" s="4">
        <v>34.637559057719699</v>
      </c>
      <c r="I885" s="4">
        <v>50.284900284900303</v>
      </c>
      <c r="J885" s="4">
        <v>76.410362408708806</v>
      </c>
      <c r="K885" s="4">
        <v>721391861.94540095</v>
      </c>
      <c r="L885" s="4">
        <v>10323919090.952</v>
      </c>
      <c r="M885" s="4">
        <v>4314206233.2028904</v>
      </c>
      <c r="N885" s="3">
        <v>7.1271853207932001E-2</v>
      </c>
      <c r="O885" s="5">
        <v>1.390087366104126</v>
      </c>
      <c r="P885" s="3">
        <v>0.41788455843925476</v>
      </c>
    </row>
    <row r="886" spans="1:16" x14ac:dyDescent="0.25">
      <c r="A886" s="1">
        <v>2015</v>
      </c>
      <c r="B886" t="s">
        <v>63</v>
      </c>
      <c r="C886" t="s">
        <v>1764</v>
      </c>
      <c r="D886" t="s">
        <v>3429</v>
      </c>
      <c r="E886" t="s">
        <v>3469</v>
      </c>
      <c r="F886" t="s">
        <v>3534</v>
      </c>
      <c r="G886" s="4">
        <v>54.549543587414099</v>
      </c>
      <c r="H886" s="4">
        <v>30.4960317460318</v>
      </c>
      <c r="I886" s="4">
        <v>48.233270794246401</v>
      </c>
      <c r="J886" s="4">
        <v>91.624912428191095</v>
      </c>
      <c r="K886" s="4">
        <v>714929547.08288705</v>
      </c>
      <c r="L886" s="4">
        <v>8733234208.7625103</v>
      </c>
      <c r="M886" s="4">
        <v>3721023396.9939098</v>
      </c>
      <c r="N886" s="3">
        <v>8.3288458086519995E-2</v>
      </c>
      <c r="O886" s="5">
        <v>1.3863720893859863</v>
      </c>
      <c r="P886" s="3">
        <v>0.42607620358467102</v>
      </c>
    </row>
    <row r="887" spans="1:16" x14ac:dyDescent="0.25">
      <c r="A887" s="1">
        <v>2016</v>
      </c>
      <c r="B887" t="s">
        <v>63</v>
      </c>
      <c r="C887" t="s">
        <v>1764</v>
      </c>
      <c r="D887" t="s">
        <v>3429</v>
      </c>
      <c r="E887" t="s">
        <v>3469</v>
      </c>
      <c r="F887" t="s">
        <v>3534</v>
      </c>
      <c r="G887" s="4">
        <v>59.087730830065901</v>
      </c>
      <c r="H887" s="4">
        <v>37.699485199485203</v>
      </c>
      <c r="I887" s="4">
        <v>52.024291497975703</v>
      </c>
      <c r="J887" s="4">
        <v>93.936096718480201</v>
      </c>
      <c r="K887" s="4">
        <v>639210894.89525294</v>
      </c>
      <c r="L887" s="4">
        <v>8096671335.3398705</v>
      </c>
      <c r="M887" s="4">
        <v>3839735375.62953</v>
      </c>
      <c r="N887" s="3">
        <v>7.7283372365339997E-2</v>
      </c>
      <c r="O887" s="5">
        <v>1.3841933012008667</v>
      </c>
      <c r="P887" s="3">
        <v>0.47423627972602844</v>
      </c>
    </row>
    <row r="888" spans="1:16" x14ac:dyDescent="0.25">
      <c r="A888" s="1">
        <v>2017</v>
      </c>
      <c r="B888" t="s">
        <v>63</v>
      </c>
      <c r="C888" t="s">
        <v>1764</v>
      </c>
      <c r="D888" t="s">
        <v>3429</v>
      </c>
      <c r="E888" t="s">
        <v>3469</v>
      </c>
      <c r="F888" t="s">
        <v>3534</v>
      </c>
      <c r="G888" s="4">
        <v>54.131213947069497</v>
      </c>
      <c r="H888" s="4">
        <v>41.155231253653099</v>
      </c>
      <c r="I888" s="4">
        <v>39.449385565890402</v>
      </c>
      <c r="J888" s="4">
        <v>88.7887700747021</v>
      </c>
      <c r="K888" s="4">
        <v>617030597.89250398</v>
      </c>
      <c r="L888" s="4">
        <v>7567540562.7675695</v>
      </c>
      <c r="M888" s="4">
        <v>3707563774.4318099</v>
      </c>
      <c r="N888" s="3">
        <v>7.7513167486567003E-2</v>
      </c>
      <c r="O888" s="5">
        <v>1.6068775653839111</v>
      </c>
      <c r="P888" s="3">
        <v>0.48992982506752014</v>
      </c>
    </row>
    <row r="889" spans="1:16" x14ac:dyDescent="0.25">
      <c r="A889" s="1">
        <v>2018</v>
      </c>
      <c r="B889" t="s">
        <v>63</v>
      </c>
      <c r="C889" t="s">
        <v>1764</v>
      </c>
      <c r="D889" t="s">
        <v>3429</v>
      </c>
      <c r="E889" t="s">
        <v>3469</v>
      </c>
      <c r="F889" t="s">
        <v>3534</v>
      </c>
      <c r="G889" s="4">
        <v>56.984864138918297</v>
      </c>
      <c r="H889" s="4">
        <v>42.3987822505864</v>
      </c>
      <c r="I889" s="4">
        <v>45.4418243941914</v>
      </c>
      <c r="J889" s="4">
        <v>89.494114073061496</v>
      </c>
      <c r="K889" s="4">
        <v>717399832.71526802</v>
      </c>
      <c r="L889" s="4">
        <v>7240468101.1702499</v>
      </c>
      <c r="M889" s="4">
        <v>3739257877.5564599</v>
      </c>
      <c r="N889" s="3">
        <v>9.8758387381099003E-2</v>
      </c>
      <c r="O889" s="5">
        <v>1.3973865509033203</v>
      </c>
      <c r="P889" s="3">
        <v>0.51643866300582886</v>
      </c>
    </row>
    <row r="890" spans="1:16" x14ac:dyDescent="0.25">
      <c r="A890" s="1">
        <v>2019</v>
      </c>
      <c r="B890" t="s">
        <v>63</v>
      </c>
      <c r="C890" t="s">
        <v>1764</v>
      </c>
      <c r="D890" t="s">
        <v>3429</v>
      </c>
      <c r="E890" t="s">
        <v>3469</v>
      </c>
      <c r="F890" t="s">
        <v>3534</v>
      </c>
      <c r="G890" s="4">
        <v>52.650005255513101</v>
      </c>
      <c r="H890" s="4">
        <v>35.713876146788998</v>
      </c>
      <c r="I890" s="4">
        <v>40.7817620975515</v>
      </c>
      <c r="J890" s="4">
        <v>88.402076291332094</v>
      </c>
      <c r="K890" s="4">
        <v>599368199.36819899</v>
      </c>
      <c r="L890" s="4">
        <v>6810179010.1790104</v>
      </c>
      <c r="M890" s="4">
        <v>3526640926.6409302</v>
      </c>
      <c r="N890" s="3">
        <v>8.7646089647844996E-2</v>
      </c>
      <c r="O890" s="5">
        <v>1.6256293058395386</v>
      </c>
      <c r="P890" s="3">
        <v>0.51784849166870117</v>
      </c>
    </row>
    <row r="891" spans="1:16" x14ac:dyDescent="0.25">
      <c r="A891" s="1">
        <v>2020</v>
      </c>
      <c r="B891" t="s">
        <v>63</v>
      </c>
      <c r="C891" t="s">
        <v>1764</v>
      </c>
      <c r="D891" t="s">
        <v>3429</v>
      </c>
      <c r="E891" t="s">
        <v>3469</v>
      </c>
      <c r="F891" t="s">
        <v>3534</v>
      </c>
      <c r="G891" s="4">
        <v>56.667834094377497</v>
      </c>
      <c r="H891" s="4">
        <v>40.339669950676502</v>
      </c>
      <c r="I891" s="4">
        <v>45.354514950379603</v>
      </c>
      <c r="J891" s="4">
        <v>90.968945954016107</v>
      </c>
      <c r="K891" s="4">
        <v>631392957.22153997</v>
      </c>
      <c r="L891" s="4">
        <v>6744613006.0875397</v>
      </c>
      <c r="M891" s="4">
        <v>3736938006.4326401</v>
      </c>
      <c r="N891" s="3">
        <v>9.3955251089964997E-2</v>
      </c>
      <c r="O891" s="5">
        <v>1.5180456638336182</v>
      </c>
      <c r="P891" s="3">
        <v>0.5540626049041748</v>
      </c>
    </row>
    <row r="892" spans="1:16" x14ac:dyDescent="0.25">
      <c r="A892" s="1">
        <v>2021</v>
      </c>
      <c r="B892" t="s">
        <v>63</v>
      </c>
      <c r="C892" t="s">
        <v>1764</v>
      </c>
      <c r="D892" t="s">
        <v>3429</v>
      </c>
      <c r="E892" t="s">
        <v>3469</v>
      </c>
      <c r="F892" t="s">
        <v>3534</v>
      </c>
      <c r="G892" s="4">
        <v>59.242208581447798</v>
      </c>
      <c r="H892" s="4">
        <v>38.742693164862999</v>
      </c>
      <c r="I892" s="4">
        <v>54.6938184266657</v>
      </c>
      <c r="J892" s="4">
        <v>89.754534282566297</v>
      </c>
      <c r="K892" s="4">
        <v>679243302.41660404</v>
      </c>
      <c r="L892" s="4">
        <v>7321491501.0234804</v>
      </c>
      <c r="M892" s="4">
        <v>4116398863.30407</v>
      </c>
      <c r="N892" s="3">
        <v>9.2738756999682995E-2</v>
      </c>
      <c r="O892" s="5">
        <v>1.2634843587875366</v>
      </c>
      <c r="P892" s="3">
        <v>0.56223499774932861</v>
      </c>
    </row>
    <row r="893" spans="1:16" x14ac:dyDescent="0.25">
      <c r="A893" s="1">
        <v>2022</v>
      </c>
      <c r="B893" t="s">
        <v>63</v>
      </c>
      <c r="C893" t="s">
        <v>1764</v>
      </c>
      <c r="D893" t="s">
        <v>3429</v>
      </c>
      <c r="E893" t="s">
        <v>3469</v>
      </c>
      <c r="F893" t="s">
        <v>3534</v>
      </c>
      <c r="G893" s="4">
        <v>56.9539689963919</v>
      </c>
      <c r="H893" s="4">
        <v>36.689145793192097</v>
      </c>
      <c r="I893" s="4">
        <v>54.010526483328498</v>
      </c>
      <c r="J893" s="4">
        <v>85.098232107214201</v>
      </c>
      <c r="K893" s="4">
        <v>605215759.07306099</v>
      </c>
      <c r="L893" s="4">
        <v>6677041136.7290697</v>
      </c>
      <c r="M893" s="4">
        <v>3632122671.7825899</v>
      </c>
      <c r="N893" s="3">
        <v>9.0225873323696998E-2</v>
      </c>
      <c r="O893" s="5">
        <v>1.2668983936309814</v>
      </c>
      <c r="P893" s="3">
        <v>0.54397189617156982</v>
      </c>
    </row>
    <row r="894" spans="1:16" x14ac:dyDescent="0.25">
      <c r="A894" s="1">
        <v>2023</v>
      </c>
      <c r="B894" t="s">
        <v>63</v>
      </c>
      <c r="C894" t="s">
        <v>1764</v>
      </c>
      <c r="D894" t="s">
        <v>3429</v>
      </c>
      <c r="E894" t="s">
        <v>3469</v>
      </c>
      <c r="F894" t="s">
        <v>3534</v>
      </c>
      <c r="G894" s="4">
        <v>53.341463450909998</v>
      </c>
      <c r="H894" s="4">
        <v>31.656011169900101</v>
      </c>
      <c r="I894" s="4">
        <v>48.2080648049443</v>
      </c>
      <c r="J894" s="4">
        <v>86.037424427877298</v>
      </c>
      <c r="K894" s="4">
        <v>483285004.83284998</v>
      </c>
      <c r="L894" s="4">
        <v>7785221477.85221</v>
      </c>
      <c r="M894" s="4">
        <v>4883511648.8351202</v>
      </c>
      <c r="N894" s="3">
        <v>6.7901379100424E-2</v>
      </c>
      <c r="O894" s="5">
        <v>1.245103120803833</v>
      </c>
      <c r="P894" s="3">
        <v>0.62727975845336914</v>
      </c>
    </row>
    <row r="895" spans="1:16" x14ac:dyDescent="0.25">
      <c r="A895" s="1">
        <v>2024</v>
      </c>
      <c r="B895" t="s">
        <v>63</v>
      </c>
      <c r="C895" t="s">
        <v>1764</v>
      </c>
      <c r="D895" t="s">
        <v>3429</v>
      </c>
      <c r="E895" t="s">
        <v>3469</v>
      </c>
      <c r="F895" t="s">
        <v>3534</v>
      </c>
      <c r="G895" s="4">
        <v>50.227685718495003</v>
      </c>
      <c r="H895" s="4">
        <v>25.9307592752373</v>
      </c>
      <c r="I895" s="4">
        <v>47.994791972523103</v>
      </c>
      <c r="J895" s="4">
        <v>82.286759320167803</v>
      </c>
      <c r="K895" s="4">
        <v>611361863.55363297</v>
      </c>
      <c r="L895" s="4">
        <v>7731027447.9475698</v>
      </c>
      <c r="M895" s="4">
        <v>4772222703.7261696</v>
      </c>
      <c r="N895" s="3">
        <v>7.8796992481203004E-2</v>
      </c>
      <c r="O895" s="5">
        <v>1.1966686248779297</v>
      </c>
      <c r="P895" s="3">
        <v>0.61728179454803467</v>
      </c>
    </row>
    <row r="896" spans="1:16" x14ac:dyDescent="0.25">
      <c r="A896" s="1">
        <v>2009</v>
      </c>
      <c r="B896" t="s">
        <v>64</v>
      </c>
      <c r="C896" t="s">
        <v>1765</v>
      </c>
      <c r="D896" t="s">
        <v>3403</v>
      </c>
      <c r="E896" t="s">
        <v>3469</v>
      </c>
      <c r="F896" t="s">
        <v>3535</v>
      </c>
      <c r="G896" s="4">
        <v>0.77668663598643295</v>
      </c>
      <c r="H896" s="4">
        <v>0</v>
      </c>
      <c r="I896" s="4">
        <v>0.90775749674054795</v>
      </c>
      <c r="J896" s="4">
        <v>1.6751269035533001</v>
      </c>
      <c r="K896" s="4">
        <v>49269937.561510801</v>
      </c>
      <c r="L896" s="4">
        <v>232990755.231442</v>
      </c>
      <c r="M896" s="4">
        <v>116208999.532115</v>
      </c>
      <c r="N896" s="3">
        <v>0.23836350473499399</v>
      </c>
      <c r="O896" s="5">
        <v>2.3261263370513916</v>
      </c>
      <c r="P896" s="3">
        <v>0.49877086281776428</v>
      </c>
    </row>
    <row r="897" spans="1:16" x14ac:dyDescent="0.25">
      <c r="A897" s="1">
        <v>2010</v>
      </c>
      <c r="B897" t="s">
        <v>64</v>
      </c>
      <c r="C897" t="s">
        <v>1765</v>
      </c>
      <c r="D897" t="s">
        <v>3403</v>
      </c>
      <c r="E897" t="s">
        <v>3469</v>
      </c>
      <c r="F897" t="s">
        <v>3535</v>
      </c>
      <c r="G897" s="4">
        <v>1.6966396655174401</v>
      </c>
      <c r="H897" s="4">
        <v>0</v>
      </c>
      <c r="I897" s="4">
        <v>0.925161319016928</v>
      </c>
      <c r="J897" s="4">
        <v>5.3928571428571503</v>
      </c>
      <c r="K897" s="4">
        <v>65790092.556819104</v>
      </c>
      <c r="L897" s="4">
        <v>709559725.18519795</v>
      </c>
      <c r="M897" s="4">
        <v>301638642.05203998</v>
      </c>
      <c r="N897" s="3">
        <v>0.13819427047129801</v>
      </c>
      <c r="O897" s="5">
        <v>1.9709757566452026</v>
      </c>
      <c r="P897" s="3">
        <v>0.42510676383972168</v>
      </c>
    </row>
    <row r="898" spans="1:16" x14ac:dyDescent="0.25">
      <c r="A898" s="1">
        <v>2011</v>
      </c>
      <c r="B898" t="s">
        <v>64</v>
      </c>
      <c r="C898" t="s">
        <v>1765</v>
      </c>
      <c r="D898" t="s">
        <v>3403</v>
      </c>
      <c r="E898" t="s">
        <v>3469</v>
      </c>
      <c r="F898" t="s">
        <v>3535</v>
      </c>
      <c r="G898" s="4">
        <v>1.02199147826623</v>
      </c>
      <c r="H898" s="4">
        <v>0</v>
      </c>
      <c r="I898" s="4">
        <v>1.05065930792267</v>
      </c>
      <c r="J898" s="4">
        <v>2.4398625429553298</v>
      </c>
      <c r="K898" s="4">
        <v>201132783.19579899</v>
      </c>
      <c r="L898" s="4">
        <v>1039606687.38613</v>
      </c>
      <c r="M898" s="4">
        <v>367110706.24799103</v>
      </c>
      <c r="N898" s="3">
        <v>0.206821083348532</v>
      </c>
      <c r="O898" s="5">
        <v>2.3586070537567139</v>
      </c>
      <c r="P898" s="3">
        <v>0.35312461853027344</v>
      </c>
    </row>
    <row r="899" spans="1:16" x14ac:dyDescent="0.25">
      <c r="A899" s="1">
        <v>2012</v>
      </c>
      <c r="B899" t="s">
        <v>64</v>
      </c>
      <c r="C899" t="s">
        <v>1765</v>
      </c>
      <c r="D899" t="s">
        <v>3403</v>
      </c>
      <c r="E899" t="s">
        <v>3469</v>
      </c>
      <c r="F899" t="s">
        <v>3535</v>
      </c>
      <c r="G899" s="4">
        <v>7.3929364601271796</v>
      </c>
      <c r="H899" s="4">
        <v>0</v>
      </c>
      <c r="I899" s="4">
        <v>12.5079393132352</v>
      </c>
      <c r="J899" s="4">
        <v>9.6065573770491799</v>
      </c>
      <c r="K899" s="4">
        <v>229256162.827584</v>
      </c>
      <c r="L899" s="4">
        <v>1469386940.63833</v>
      </c>
      <c r="M899" s="4">
        <v>646768928.50198996</v>
      </c>
      <c r="N899" s="3">
        <v>0.18623217258953301</v>
      </c>
      <c r="O899" s="5">
        <v>1.5923513174057007</v>
      </c>
      <c r="P899" s="3">
        <v>0.44016242027282715</v>
      </c>
    </row>
    <row r="900" spans="1:16" x14ac:dyDescent="0.25">
      <c r="A900" s="1">
        <v>2013</v>
      </c>
      <c r="B900" t="s">
        <v>64</v>
      </c>
      <c r="C900" t="s">
        <v>1765</v>
      </c>
      <c r="D900" t="s">
        <v>3403</v>
      </c>
      <c r="E900" t="s">
        <v>3469</v>
      </c>
      <c r="F900" t="s">
        <v>3535</v>
      </c>
      <c r="G900" s="4">
        <v>12.086934680661299</v>
      </c>
      <c r="H900" s="4">
        <v>0</v>
      </c>
      <c r="I900" s="4">
        <v>13.206542432123699</v>
      </c>
      <c r="J900" s="4">
        <v>27.576628352490399</v>
      </c>
      <c r="K900" s="4">
        <v>228860648.47383001</v>
      </c>
      <c r="L900" s="4">
        <v>1648532300.3553901</v>
      </c>
      <c r="M900" s="4">
        <v>718723334.27738702</v>
      </c>
      <c r="N900" s="3">
        <v>0.154614776184026</v>
      </c>
      <c r="O900" s="5">
        <v>1.2863279581069946</v>
      </c>
      <c r="P900" s="3">
        <v>0.43597769737243652</v>
      </c>
    </row>
    <row r="901" spans="1:16" x14ac:dyDescent="0.25">
      <c r="A901" s="1">
        <v>2014</v>
      </c>
      <c r="B901" t="s">
        <v>64</v>
      </c>
      <c r="C901" t="s">
        <v>1765</v>
      </c>
      <c r="D901" t="s">
        <v>3403</v>
      </c>
      <c r="E901" t="s">
        <v>3469</v>
      </c>
      <c r="F901" t="s">
        <v>3535</v>
      </c>
      <c r="G901" s="4">
        <v>20.822237334876601</v>
      </c>
      <c r="H901" s="4">
        <v>0</v>
      </c>
      <c r="I901" s="4">
        <v>19.190081187133501</v>
      </c>
      <c r="J901" s="4">
        <v>53.342366757000903</v>
      </c>
      <c r="K901" s="4">
        <v>234077042.764864</v>
      </c>
      <c r="L901" s="4">
        <v>1752291951.53001</v>
      </c>
      <c r="M901" s="4">
        <v>677928238.01216495</v>
      </c>
      <c r="N901" s="3">
        <v>0.13554495485784601</v>
      </c>
      <c r="O901" s="5">
        <v>1.3496712446212769</v>
      </c>
      <c r="P901" s="3">
        <v>0.38688087463378906</v>
      </c>
    </row>
    <row r="902" spans="1:16" x14ac:dyDescent="0.25">
      <c r="A902" s="1">
        <v>2015</v>
      </c>
      <c r="B902" t="s">
        <v>64</v>
      </c>
      <c r="C902" t="s">
        <v>1765</v>
      </c>
      <c r="D902" t="s">
        <v>3403</v>
      </c>
      <c r="E902" t="s">
        <v>3469</v>
      </c>
      <c r="F902" t="s">
        <v>3535</v>
      </c>
      <c r="G902" s="4">
        <v>29.333462432596399</v>
      </c>
      <c r="H902" s="4">
        <v>7.6285326937115503</v>
      </c>
      <c r="I902" s="4">
        <v>25.319769836901902</v>
      </c>
      <c r="J902" s="4">
        <v>67.021857923497294</v>
      </c>
      <c r="K902" s="4">
        <v>99248861.736631706</v>
      </c>
      <c r="L902" s="4">
        <v>1226147315.54741</v>
      </c>
      <c r="M902" s="4">
        <v>392458571.83578199</v>
      </c>
      <c r="N902" s="3">
        <v>7.4687358143704002E-2</v>
      </c>
      <c r="O902" s="5">
        <v>1.0981742143630981</v>
      </c>
      <c r="P902" s="3">
        <v>0.32007455825805664</v>
      </c>
    </row>
    <row r="903" spans="1:16" x14ac:dyDescent="0.25">
      <c r="A903" s="1">
        <v>2016</v>
      </c>
      <c r="B903" t="s">
        <v>64</v>
      </c>
      <c r="C903" t="s">
        <v>1765</v>
      </c>
      <c r="D903" t="s">
        <v>3403</v>
      </c>
      <c r="E903" t="s">
        <v>3469</v>
      </c>
      <c r="F903" t="s">
        <v>3535</v>
      </c>
      <c r="G903" s="4">
        <v>29.997472069722299</v>
      </c>
      <c r="H903" s="4">
        <v>23.361751045735499</v>
      </c>
      <c r="I903" s="4">
        <v>36.131331248971499</v>
      </c>
      <c r="J903" s="4">
        <v>29.4559585492228</v>
      </c>
      <c r="K903" s="4">
        <v>109876478.82707</v>
      </c>
      <c r="L903" s="4">
        <v>1205686592.96123</v>
      </c>
      <c r="M903" s="4">
        <v>454238310.933635</v>
      </c>
      <c r="N903" s="3">
        <v>9.1892540214863996E-2</v>
      </c>
      <c r="O903" s="5">
        <v>1.3360800743103027</v>
      </c>
      <c r="P903" s="3">
        <v>0.37674659490585327</v>
      </c>
    </row>
    <row r="904" spans="1:16" x14ac:dyDescent="0.25">
      <c r="A904" s="1">
        <v>2017</v>
      </c>
      <c r="B904" t="s">
        <v>64</v>
      </c>
      <c r="C904" t="s">
        <v>1765</v>
      </c>
      <c r="D904" t="s">
        <v>3403</v>
      </c>
      <c r="E904" t="s">
        <v>3469</v>
      </c>
      <c r="F904" t="s">
        <v>3535</v>
      </c>
      <c r="G904" s="4">
        <v>33.525577355239697</v>
      </c>
      <c r="H904" s="4">
        <v>34.193941188184098</v>
      </c>
      <c r="I904" s="4">
        <v>33.758454366629799</v>
      </c>
      <c r="J904" s="4">
        <v>32.185929648241199</v>
      </c>
      <c r="K904" s="4">
        <v>230740083.16231999</v>
      </c>
      <c r="L904" s="4">
        <v>1410002536.37391</v>
      </c>
      <c r="M904" s="4">
        <v>539878715.211326</v>
      </c>
      <c r="N904" s="3">
        <v>0.17388899298875299</v>
      </c>
      <c r="O904" s="5">
        <v>1.4908338785171509</v>
      </c>
      <c r="P904" s="3">
        <v>0.38289201259613037</v>
      </c>
    </row>
    <row r="905" spans="1:16" x14ac:dyDescent="0.25">
      <c r="A905" s="1">
        <v>2018</v>
      </c>
      <c r="B905" t="s">
        <v>64</v>
      </c>
      <c r="C905" t="s">
        <v>1765</v>
      </c>
      <c r="D905" t="s">
        <v>3403</v>
      </c>
      <c r="E905" t="s">
        <v>3469</v>
      </c>
      <c r="F905" t="s">
        <v>3535</v>
      </c>
      <c r="G905" s="4">
        <v>47.090681384573102</v>
      </c>
      <c r="H905" s="4">
        <v>56.964374072241498</v>
      </c>
      <c r="I905" s="4">
        <v>32.082780822881602</v>
      </c>
      <c r="J905" s="4">
        <v>57.534670008354198</v>
      </c>
      <c r="K905" s="4">
        <v>287891842.27862501</v>
      </c>
      <c r="L905" s="4">
        <v>1543560648.11731</v>
      </c>
      <c r="M905" s="4">
        <v>577923596.76977599</v>
      </c>
      <c r="N905" s="3">
        <v>0.19844601077542101</v>
      </c>
      <c r="O905" s="5">
        <v>1.8154752254486084</v>
      </c>
      <c r="P905" s="3">
        <v>0.37440937757492065</v>
      </c>
    </row>
    <row r="906" spans="1:16" x14ac:dyDescent="0.25">
      <c r="A906" s="1">
        <v>2019</v>
      </c>
      <c r="B906" t="s">
        <v>64</v>
      </c>
      <c r="C906" t="s">
        <v>1765</v>
      </c>
      <c r="D906" t="s">
        <v>3403</v>
      </c>
      <c r="E906" t="s">
        <v>3469</v>
      </c>
      <c r="F906" t="s">
        <v>3535</v>
      </c>
      <c r="G906" s="4">
        <v>57.882977486713898</v>
      </c>
      <c r="H906" s="4">
        <v>67.008210598312502</v>
      </c>
      <c r="I906" s="4">
        <v>56.836681725892198</v>
      </c>
      <c r="J906" s="4">
        <v>46.5182391903245</v>
      </c>
      <c r="K906" s="4">
        <v>227987363.98736399</v>
      </c>
      <c r="L906" s="4">
        <v>2219204633.2046299</v>
      </c>
      <c r="M906" s="4">
        <v>1250299052.2990501</v>
      </c>
      <c r="N906" s="3">
        <v>0.12380150772158401</v>
      </c>
      <c r="O906" s="5">
        <v>1.4547275304794312</v>
      </c>
      <c r="P906" s="3">
        <v>0.56339961290359497</v>
      </c>
    </row>
    <row r="907" spans="1:16" x14ac:dyDescent="0.25">
      <c r="A907" s="1">
        <v>2020</v>
      </c>
      <c r="B907" t="s">
        <v>64</v>
      </c>
      <c r="C907" t="s">
        <v>1765</v>
      </c>
      <c r="D907" t="s">
        <v>3403</v>
      </c>
      <c r="E907" t="s">
        <v>3469</v>
      </c>
      <c r="F907" t="s">
        <v>3535</v>
      </c>
      <c r="G907" s="4">
        <v>54.959262251264803</v>
      </c>
      <c r="H907" s="4">
        <v>62.533183400892902</v>
      </c>
      <c r="I907" s="4">
        <v>55.8093328438936</v>
      </c>
      <c r="J907" s="4">
        <v>42.710137354434103</v>
      </c>
      <c r="K907" s="4">
        <v>392377455.37871099</v>
      </c>
      <c r="L907" s="4">
        <v>3196237041.5360999</v>
      </c>
      <c r="M907" s="4">
        <v>1611818947.3103001</v>
      </c>
      <c r="N907" s="3">
        <v>0.14591595112880801</v>
      </c>
      <c r="O907" s="5">
        <v>1.3658697605133057</v>
      </c>
      <c r="P907" s="3">
        <v>0.50428640842437744</v>
      </c>
    </row>
    <row r="908" spans="1:16" x14ac:dyDescent="0.25">
      <c r="A908" s="1">
        <v>2021</v>
      </c>
      <c r="B908" t="s">
        <v>64</v>
      </c>
      <c r="C908" t="s">
        <v>1765</v>
      </c>
      <c r="D908" t="s">
        <v>3403</v>
      </c>
      <c r="E908" t="s">
        <v>3469</v>
      </c>
      <c r="F908" t="s">
        <v>3535</v>
      </c>
      <c r="G908" s="4">
        <v>65.6110660721166</v>
      </c>
      <c r="H908" s="4">
        <v>74.099309320240096</v>
      </c>
      <c r="I908" s="4">
        <v>67.138501338091004</v>
      </c>
      <c r="J908" s="4">
        <v>50.941287397236998</v>
      </c>
      <c r="K908" s="4">
        <v>1235219578.7626801</v>
      </c>
      <c r="L908" s="4">
        <v>4292151849.38029</v>
      </c>
      <c r="M908" s="4">
        <v>1858227924.0303199</v>
      </c>
      <c r="N908" s="3">
        <v>0.31817523393817698</v>
      </c>
      <c r="O908" s="5">
        <v>2.2044379711151123</v>
      </c>
      <c r="P908" s="3">
        <v>0.43293619155883789</v>
      </c>
    </row>
    <row r="909" spans="1:16" x14ac:dyDescent="0.25">
      <c r="A909" s="1">
        <v>2022</v>
      </c>
      <c r="B909" t="s">
        <v>64</v>
      </c>
      <c r="C909" t="s">
        <v>1765</v>
      </c>
      <c r="D909" t="s">
        <v>3403</v>
      </c>
      <c r="E909" t="s">
        <v>3469</v>
      </c>
      <c r="F909" t="s">
        <v>3535</v>
      </c>
      <c r="G909" s="4">
        <v>66.869175605009005</v>
      </c>
      <c r="H909" s="4">
        <v>76.592279208194896</v>
      </c>
      <c r="I909" s="4">
        <v>69.282869586183395</v>
      </c>
      <c r="J909" s="4">
        <v>48.976950860184402</v>
      </c>
      <c r="K909" s="4">
        <v>441938622.70283699</v>
      </c>
      <c r="L909" s="4">
        <v>5253852470.8951302</v>
      </c>
      <c r="M909" s="4">
        <v>2996473600.3091602</v>
      </c>
      <c r="N909" s="3">
        <v>9.6029270633397001E-2</v>
      </c>
      <c r="O909" s="5">
        <v>1.7699317932128906</v>
      </c>
      <c r="P909" s="3">
        <v>0.57033836841583252</v>
      </c>
    </row>
    <row r="910" spans="1:16" x14ac:dyDescent="0.25">
      <c r="A910" s="1">
        <v>2023</v>
      </c>
      <c r="B910" t="s">
        <v>64</v>
      </c>
      <c r="C910" t="s">
        <v>1765</v>
      </c>
      <c r="D910" t="s">
        <v>3403</v>
      </c>
      <c r="E910" t="s">
        <v>3469</v>
      </c>
      <c r="F910" t="s">
        <v>3535</v>
      </c>
      <c r="G910" s="4">
        <v>72.511846111304806</v>
      </c>
      <c r="H910" s="4">
        <v>79.573517185171198</v>
      </c>
      <c r="I910" s="4">
        <v>69.705248857522804</v>
      </c>
      <c r="J910" s="4">
        <v>66.989818626905503</v>
      </c>
      <c r="K910" s="4">
        <v>870046328.70046306</v>
      </c>
      <c r="L910" s="4">
        <v>5596240375.9624004</v>
      </c>
      <c r="M910" s="4">
        <v>3248608472.4860802</v>
      </c>
      <c r="N910" s="3">
        <v>0.16306439119462299</v>
      </c>
      <c r="O910" s="5">
        <v>2.2352240085601807</v>
      </c>
      <c r="P910" s="3">
        <v>0.58049839735031128</v>
      </c>
    </row>
    <row r="911" spans="1:16" x14ac:dyDescent="0.25">
      <c r="A911" s="1">
        <v>2024</v>
      </c>
      <c r="B911" t="s">
        <v>64</v>
      </c>
      <c r="C911" t="s">
        <v>1765</v>
      </c>
      <c r="D911" t="s">
        <v>3403</v>
      </c>
      <c r="E911" t="s">
        <v>3469</v>
      </c>
      <c r="F911" t="s">
        <v>3535</v>
      </c>
      <c r="G911" s="4">
        <v>85.258989911565095</v>
      </c>
      <c r="H911" s="4">
        <v>86.790523056568304</v>
      </c>
      <c r="I911" s="4">
        <v>81.363855637607401</v>
      </c>
      <c r="J911" s="4">
        <v>89.447484686046494</v>
      </c>
      <c r="K911" s="4">
        <v>159340769.23589799</v>
      </c>
      <c r="L911" s="4">
        <v>8155047235.5376596</v>
      </c>
      <c r="M911" s="4">
        <v>5765602394.7784204</v>
      </c>
      <c r="N911" s="3">
        <v>2.317328575861E-2</v>
      </c>
      <c r="O911" s="5">
        <v>1.5707612037658691</v>
      </c>
      <c r="P911" s="3">
        <v>0.70699805021286011</v>
      </c>
    </row>
    <row r="912" spans="1:16" x14ac:dyDescent="0.25">
      <c r="A912" s="1">
        <v>2009</v>
      </c>
      <c r="B912" t="s">
        <v>65</v>
      </c>
      <c r="C912" t="s">
        <v>1766</v>
      </c>
      <c r="D912" t="s">
        <v>3416</v>
      </c>
      <c r="E912" t="s">
        <v>3470</v>
      </c>
      <c r="F912" t="s">
        <v>3536</v>
      </c>
      <c r="G912" s="4">
        <v>31.852271129823801</v>
      </c>
      <c r="H912" s="4">
        <v>8.3014048531289895</v>
      </c>
      <c r="I912" s="4">
        <v>44.5509716490565</v>
      </c>
      <c r="J912" s="4">
        <v>34</v>
      </c>
      <c r="K912" s="4">
        <v>141117446.132588</v>
      </c>
      <c r="L912" s="4">
        <v>1209294186.7748001</v>
      </c>
      <c r="M912" s="4">
        <v>729984309.52211797</v>
      </c>
      <c r="N912" s="3">
        <v>0.12330713632646299</v>
      </c>
      <c r="O912" s="5">
        <v>1.4266209602355957</v>
      </c>
      <c r="P912" s="3">
        <v>0.60364490747451782</v>
      </c>
    </row>
    <row r="913" spans="1:16" x14ac:dyDescent="0.25">
      <c r="A913" s="1">
        <v>2010</v>
      </c>
      <c r="B913" t="s">
        <v>65</v>
      </c>
      <c r="C913" t="s">
        <v>1766</v>
      </c>
      <c r="D913" t="s">
        <v>3416</v>
      </c>
      <c r="E913" t="s">
        <v>3470</v>
      </c>
      <c r="F913" t="s">
        <v>3536</v>
      </c>
      <c r="G913" s="4">
        <v>33.293921331974403</v>
      </c>
      <c r="H913" s="4">
        <v>8.2642343836373708</v>
      </c>
      <c r="I913" s="4">
        <v>45.255155803100998</v>
      </c>
      <c r="J913" s="4">
        <v>37.878787878787897</v>
      </c>
      <c r="K913" s="4">
        <v>147938969.96413201</v>
      </c>
      <c r="L913" s="4">
        <v>1120006571.20171</v>
      </c>
      <c r="M913" s="4">
        <v>600117049.53043306</v>
      </c>
      <c r="N913" s="3">
        <v>0.123181364036105</v>
      </c>
      <c r="O913" s="5">
        <v>1.5375492572784424</v>
      </c>
      <c r="P913" s="3">
        <v>0.53581565618515015</v>
      </c>
    </row>
    <row r="914" spans="1:16" x14ac:dyDescent="0.25">
      <c r="A914" s="1">
        <v>2011</v>
      </c>
      <c r="B914" t="s">
        <v>65</v>
      </c>
      <c r="C914" t="s">
        <v>1766</v>
      </c>
      <c r="D914" t="s">
        <v>3416</v>
      </c>
      <c r="E914" t="s">
        <v>3470</v>
      </c>
      <c r="F914" t="s">
        <v>3536</v>
      </c>
      <c r="G914" s="4">
        <v>48.4668527407498</v>
      </c>
      <c r="H914" s="4">
        <v>13.013013013013</v>
      </c>
      <c r="I914" s="4">
        <v>52.235576923076898</v>
      </c>
      <c r="J914" s="4">
        <v>74.7222222222223</v>
      </c>
      <c r="K914" s="4">
        <v>182921409.79828</v>
      </c>
      <c r="L914" s="4">
        <v>1395099201.5785999</v>
      </c>
      <c r="M914" s="4">
        <v>752700786.81402504</v>
      </c>
      <c r="N914" s="3">
        <v>0.13295144099977399</v>
      </c>
      <c r="O914" s="5">
        <v>1.780766487121582</v>
      </c>
      <c r="P914" s="3">
        <v>0.53953206539154053</v>
      </c>
    </row>
    <row r="915" spans="1:16" x14ac:dyDescent="0.25">
      <c r="A915" s="1">
        <v>2012</v>
      </c>
      <c r="B915" t="s">
        <v>65</v>
      </c>
      <c r="C915" t="s">
        <v>1766</v>
      </c>
      <c r="D915" t="s">
        <v>3416</v>
      </c>
      <c r="E915" t="s">
        <v>3470</v>
      </c>
      <c r="F915" t="s">
        <v>3536</v>
      </c>
      <c r="G915" s="4">
        <v>46.519829020248402</v>
      </c>
      <c r="H915" s="4">
        <v>8.9506172839506206</v>
      </c>
      <c r="I915" s="4">
        <v>48.407908742192703</v>
      </c>
      <c r="J915" s="4">
        <v>77.5</v>
      </c>
      <c r="K915" s="4">
        <v>179830412.11936799</v>
      </c>
      <c r="L915" s="4">
        <v>1374211112.08974</v>
      </c>
      <c r="M915" s="4">
        <v>726332561.99405897</v>
      </c>
      <c r="N915" s="3">
        <v>0.13215425881680101</v>
      </c>
      <c r="O915" s="5">
        <v>1.6715253591537476</v>
      </c>
      <c r="P915" s="3">
        <v>0.528545081615448</v>
      </c>
    </row>
    <row r="916" spans="1:16" x14ac:dyDescent="0.25">
      <c r="A916" s="1">
        <v>2013</v>
      </c>
      <c r="B916" t="s">
        <v>65</v>
      </c>
      <c r="C916" t="s">
        <v>1766</v>
      </c>
      <c r="D916" t="s">
        <v>3416</v>
      </c>
      <c r="E916" t="s">
        <v>3470</v>
      </c>
      <c r="F916" t="s">
        <v>3536</v>
      </c>
      <c r="G916" s="4">
        <v>47.990005154934401</v>
      </c>
      <c r="H916" s="4">
        <v>10.056258790436001</v>
      </c>
      <c r="I916" s="4">
        <v>47.8611111111111</v>
      </c>
      <c r="J916" s="4">
        <v>82.323717948717999</v>
      </c>
      <c r="K916" s="4">
        <v>168051276.49362901</v>
      </c>
      <c r="L916" s="4">
        <v>1278830642.0399101</v>
      </c>
      <c r="M916" s="4">
        <v>649570373.58145905</v>
      </c>
      <c r="N916" s="3">
        <v>0.128903581496221</v>
      </c>
      <c r="O916" s="5">
        <v>2.0306463241577148</v>
      </c>
      <c r="P916" s="3">
        <v>0.50794088840484619</v>
      </c>
    </row>
    <row r="917" spans="1:16" x14ac:dyDescent="0.25">
      <c r="A917" s="1">
        <v>2014</v>
      </c>
      <c r="B917" t="s">
        <v>65</v>
      </c>
      <c r="C917" t="s">
        <v>1766</v>
      </c>
      <c r="D917" t="s">
        <v>3416</v>
      </c>
      <c r="E917" t="s">
        <v>3470</v>
      </c>
      <c r="F917" t="s">
        <v>3536</v>
      </c>
      <c r="G917" s="4">
        <v>45.142632141983299</v>
      </c>
      <c r="H917" s="4">
        <v>12.178649237472801</v>
      </c>
      <c r="I917" s="4">
        <v>42.118506493506501</v>
      </c>
      <c r="J917" s="4">
        <v>79.346405228758201</v>
      </c>
      <c r="K917" s="4">
        <v>160967366.27352101</v>
      </c>
      <c r="L917" s="4">
        <v>1603515546.33254</v>
      </c>
      <c r="M917" s="4">
        <v>925899463.25531697</v>
      </c>
      <c r="N917" s="3">
        <v>0.10555138651170499</v>
      </c>
      <c r="O917" s="5">
        <v>1.8424631357192993</v>
      </c>
      <c r="P917" s="3">
        <v>0.57741844654083252</v>
      </c>
    </row>
    <row r="918" spans="1:16" x14ac:dyDescent="0.25">
      <c r="A918" s="1">
        <v>2015</v>
      </c>
      <c r="B918" t="s">
        <v>65</v>
      </c>
      <c r="C918" t="s">
        <v>1766</v>
      </c>
      <c r="D918" t="s">
        <v>3416</v>
      </c>
      <c r="E918" t="s">
        <v>3470</v>
      </c>
      <c r="F918" t="s">
        <v>3536</v>
      </c>
      <c r="G918" s="4">
        <v>57.701588236548403</v>
      </c>
      <c r="H918" s="4">
        <v>39.762376237623798</v>
      </c>
      <c r="I918" s="4">
        <v>48.688538932633399</v>
      </c>
      <c r="J918" s="4">
        <v>87.366452991453002</v>
      </c>
      <c r="K918" s="4">
        <v>147239409.00023699</v>
      </c>
      <c r="L918" s="4">
        <v>1302066470.5683501</v>
      </c>
      <c r="M918" s="4">
        <v>749662913.75054896</v>
      </c>
      <c r="N918" s="3">
        <v>0.11591774894540401</v>
      </c>
      <c r="O918" s="5">
        <v>1.8571337461471558</v>
      </c>
      <c r="P918" s="3">
        <v>0.57574856281280518</v>
      </c>
    </row>
    <row r="919" spans="1:16" x14ac:dyDescent="0.25">
      <c r="A919" s="1">
        <v>2016</v>
      </c>
      <c r="B919" t="s">
        <v>65</v>
      </c>
      <c r="C919" t="s">
        <v>1766</v>
      </c>
      <c r="D919" t="s">
        <v>3416</v>
      </c>
      <c r="E919" t="s">
        <v>3470</v>
      </c>
      <c r="F919" t="s">
        <v>3536</v>
      </c>
      <c r="G919" s="4">
        <v>58.359925988602399</v>
      </c>
      <c r="H919" s="4">
        <v>51.0651677318344</v>
      </c>
      <c r="I919" s="4">
        <v>49.349747474747502</v>
      </c>
      <c r="J919" s="4">
        <v>78.440476190476204</v>
      </c>
      <c r="K919" s="4">
        <v>164315660.38273999</v>
      </c>
      <c r="L919" s="4">
        <v>1679061974.1608</v>
      </c>
      <c r="M919" s="4">
        <v>885460456.89188004</v>
      </c>
      <c r="N919" s="3">
        <v>0.107677668784265</v>
      </c>
      <c r="O919" s="5">
        <v>1.805105447769165</v>
      </c>
      <c r="P919" s="3">
        <v>0.52735424041748047</v>
      </c>
    </row>
    <row r="920" spans="1:16" x14ac:dyDescent="0.25">
      <c r="A920" s="1">
        <v>2017</v>
      </c>
      <c r="B920" t="s">
        <v>65</v>
      </c>
      <c r="C920" t="s">
        <v>1766</v>
      </c>
      <c r="D920" t="s">
        <v>3416</v>
      </c>
      <c r="E920" t="s">
        <v>3470</v>
      </c>
      <c r="F920" t="s">
        <v>3536</v>
      </c>
      <c r="G920" s="4">
        <v>66.253332980059199</v>
      </c>
      <c r="H920" s="4">
        <v>67.190304505938698</v>
      </c>
      <c r="I920" s="4">
        <v>51.6878503023081</v>
      </c>
      <c r="J920" s="4">
        <v>87.258282623394194</v>
      </c>
      <c r="K920" s="4">
        <v>154847933.835821</v>
      </c>
      <c r="L920" s="4">
        <v>1670462943.95401</v>
      </c>
      <c r="M920" s="4">
        <v>885249435.43420303</v>
      </c>
      <c r="N920" s="3">
        <v>9.1164930548435996E-2</v>
      </c>
      <c r="O920" s="5">
        <v>1.7250806093215942</v>
      </c>
      <c r="P920" s="3">
        <v>0.52994257211685181</v>
      </c>
    </row>
    <row r="921" spans="1:16" x14ac:dyDescent="0.25">
      <c r="A921" s="1">
        <v>2018</v>
      </c>
      <c r="B921" t="s">
        <v>65</v>
      </c>
      <c r="C921" t="s">
        <v>1766</v>
      </c>
      <c r="D921" t="s">
        <v>3416</v>
      </c>
      <c r="E921" t="s">
        <v>3470</v>
      </c>
      <c r="F921" t="s">
        <v>3536</v>
      </c>
      <c r="G921" s="4">
        <v>64.556954217770894</v>
      </c>
      <c r="H921" s="4">
        <v>57.454175040910201</v>
      </c>
      <c r="I921" s="4">
        <v>56.833602696654097</v>
      </c>
      <c r="J921" s="4">
        <v>82.534482758620697</v>
      </c>
      <c r="K921" s="4">
        <v>155795376.14480299</v>
      </c>
      <c r="L921" s="4">
        <v>1721099552.2246699</v>
      </c>
      <c r="M921" s="4">
        <v>938520853.34343398</v>
      </c>
      <c r="N921" s="3">
        <v>9.5517165375685997E-2</v>
      </c>
      <c r="O921" s="5">
        <v>1.6255048513412476</v>
      </c>
      <c r="P921" s="3">
        <v>0.54530304670333862</v>
      </c>
    </row>
    <row r="922" spans="1:16" x14ac:dyDescent="0.25">
      <c r="A922" s="1">
        <v>2019</v>
      </c>
      <c r="B922" t="s">
        <v>65</v>
      </c>
      <c r="C922" t="s">
        <v>1766</v>
      </c>
      <c r="D922" t="s">
        <v>3416</v>
      </c>
      <c r="E922" t="s">
        <v>3470</v>
      </c>
      <c r="F922" t="s">
        <v>3536</v>
      </c>
      <c r="G922" s="4">
        <v>60.124091463809499</v>
      </c>
      <c r="H922" s="4">
        <v>48.327672911006204</v>
      </c>
      <c r="I922" s="4">
        <v>68.575768874759206</v>
      </c>
      <c r="J922" s="4">
        <v>58.063352044907802</v>
      </c>
      <c r="K922" s="4">
        <v>134984819.581397</v>
      </c>
      <c r="L922" s="4">
        <v>1714144657.2986901</v>
      </c>
      <c r="M922" s="4">
        <v>937678336.33359301</v>
      </c>
      <c r="N922" s="3">
        <v>7.8862613995837993E-2</v>
      </c>
      <c r="O922" s="5">
        <v>1.5455588102340698</v>
      </c>
      <c r="P922" s="3">
        <v>0.54702401161193848</v>
      </c>
    </row>
    <row r="923" spans="1:16" x14ac:dyDescent="0.25">
      <c r="A923" s="1">
        <v>2020</v>
      </c>
      <c r="B923" t="s">
        <v>65</v>
      </c>
      <c r="C923" t="s">
        <v>1766</v>
      </c>
      <c r="D923" t="s">
        <v>3416</v>
      </c>
      <c r="E923" t="s">
        <v>3470</v>
      </c>
      <c r="F923" t="s">
        <v>3536</v>
      </c>
      <c r="G923" s="4">
        <v>66.527626218295794</v>
      </c>
      <c r="H923" s="4">
        <v>47.614830290368403</v>
      </c>
      <c r="I923" s="4">
        <v>70.052725085333805</v>
      </c>
      <c r="J923" s="4">
        <v>78.261494252873504</v>
      </c>
      <c r="K923" s="4">
        <v>39444225.7937558</v>
      </c>
      <c r="L923" s="4">
        <v>1787468949.8099899</v>
      </c>
      <c r="M923" s="4">
        <v>870658941.48692501</v>
      </c>
      <c r="N923" s="3">
        <v>2.2972865826964999E-2</v>
      </c>
      <c r="O923" s="5">
        <v>1.124785304069519</v>
      </c>
      <c r="P923" s="3">
        <v>0.48709037899971008</v>
      </c>
    </row>
    <row r="924" spans="1:16" x14ac:dyDescent="0.25">
      <c r="A924" s="1">
        <v>2021</v>
      </c>
      <c r="B924" t="s">
        <v>65</v>
      </c>
      <c r="C924" t="s">
        <v>1766</v>
      </c>
      <c r="D924" t="s">
        <v>3416</v>
      </c>
      <c r="E924" t="s">
        <v>3470</v>
      </c>
      <c r="F924" t="s">
        <v>3536</v>
      </c>
      <c r="G924" s="4">
        <v>70.269180990838194</v>
      </c>
      <c r="H924" s="4">
        <v>48.849662233958597</v>
      </c>
      <c r="I924" s="4">
        <v>76.239344060208893</v>
      </c>
      <c r="J924" s="4">
        <v>80.591503267973806</v>
      </c>
      <c r="K924" s="4">
        <v>97828591.377203703</v>
      </c>
      <c r="L924" s="4">
        <v>1945862105.0794201</v>
      </c>
      <c r="M924" s="4">
        <v>802846570.082039</v>
      </c>
      <c r="N924" s="3">
        <v>5.0424867702874999E-2</v>
      </c>
      <c r="O924" s="5">
        <v>1.3700218200683594</v>
      </c>
      <c r="P924" s="3">
        <v>0.41259169578552246</v>
      </c>
    </row>
    <row r="925" spans="1:16" x14ac:dyDescent="0.25">
      <c r="A925" s="1">
        <v>2022</v>
      </c>
      <c r="B925" t="s">
        <v>65</v>
      </c>
      <c r="C925" t="s">
        <v>1766</v>
      </c>
      <c r="D925" t="s">
        <v>3416</v>
      </c>
      <c r="E925" t="s">
        <v>3470</v>
      </c>
      <c r="F925" t="s">
        <v>3536</v>
      </c>
      <c r="G925" s="4">
        <v>74.732650043444494</v>
      </c>
      <c r="H925" s="4">
        <v>47.517438062214097</v>
      </c>
      <c r="I925" s="4">
        <v>77.730073742084201</v>
      </c>
      <c r="J925" s="4">
        <v>94.730205278592393</v>
      </c>
      <c r="K925" s="4">
        <v>11462201.4466614</v>
      </c>
      <c r="L925" s="4">
        <v>1712341556.87726</v>
      </c>
      <c r="M925" s="4">
        <v>731711092.11076498</v>
      </c>
      <c r="N925" s="3">
        <v>6.64151838577E-3</v>
      </c>
      <c r="O925" s="5">
        <v>1.233597993850708</v>
      </c>
      <c r="P925" s="3">
        <v>0.4273160994052887</v>
      </c>
    </row>
    <row r="926" spans="1:16" x14ac:dyDescent="0.25">
      <c r="A926" s="1">
        <v>2023</v>
      </c>
      <c r="B926" t="s">
        <v>65</v>
      </c>
      <c r="C926" t="s">
        <v>1766</v>
      </c>
      <c r="D926" t="s">
        <v>3416</v>
      </c>
      <c r="E926" t="s">
        <v>3470</v>
      </c>
      <c r="F926" t="s">
        <v>3536</v>
      </c>
      <c r="G926" s="4">
        <v>71.170598548448297</v>
      </c>
      <c r="H926" s="4">
        <v>43.463011854842797</v>
      </c>
      <c r="I926" s="4">
        <v>80.075884085750801</v>
      </c>
      <c r="J926" s="4">
        <v>82.749498266739593</v>
      </c>
      <c r="K926" s="4">
        <v>110707811.77277499</v>
      </c>
      <c r="L926" s="4">
        <v>1753605810.44999</v>
      </c>
      <c r="M926" s="4">
        <v>816513362.56522095</v>
      </c>
      <c r="N926" s="3">
        <v>6.4480311028677004E-2</v>
      </c>
      <c r="O926" s="5">
        <v>1.070917010307312</v>
      </c>
      <c r="P926" s="3">
        <v>0.46561968326568604</v>
      </c>
    </row>
    <row r="927" spans="1:16" x14ac:dyDescent="0.25">
      <c r="A927" s="1">
        <v>2024</v>
      </c>
      <c r="B927" t="s">
        <v>65</v>
      </c>
      <c r="C927" t="s">
        <v>1766</v>
      </c>
      <c r="D927" t="s">
        <v>3416</v>
      </c>
      <c r="E927" t="s">
        <v>3470</v>
      </c>
      <c r="F927" t="s">
        <v>3536</v>
      </c>
      <c r="G927" s="4">
        <v>71.888599365519099</v>
      </c>
      <c r="H927" s="4">
        <v>56.623587362634098</v>
      </c>
      <c r="I927" s="4">
        <v>76.127256913999503</v>
      </c>
      <c r="J927" s="4">
        <v>79.269123845395001</v>
      </c>
      <c r="K927" s="4">
        <v>103807965.15094399</v>
      </c>
      <c r="L927" s="4">
        <v>1691977659.6133001</v>
      </c>
      <c r="M927" s="4">
        <v>898710803.937554</v>
      </c>
      <c r="N927" s="3">
        <v>6.0456717950498999E-2</v>
      </c>
      <c r="O927" s="5">
        <v>0.9302557110786438</v>
      </c>
      <c r="P927" s="3">
        <v>0.53115999698638916</v>
      </c>
    </row>
    <row r="928" spans="1:16" x14ac:dyDescent="0.25">
      <c r="A928" s="1">
        <v>2020</v>
      </c>
      <c r="B928" t="s">
        <v>66</v>
      </c>
      <c r="C928" t="s">
        <v>1767</v>
      </c>
      <c r="D928" t="s">
        <v>3430</v>
      </c>
      <c r="E928" t="s">
        <v>3469</v>
      </c>
      <c r="F928" t="s">
        <v>3537</v>
      </c>
      <c r="G928" s="4">
        <v>28.246748889989998</v>
      </c>
      <c r="H928" s="4">
        <v>10.499490316004101</v>
      </c>
      <c r="I928" s="4">
        <v>26.282389532389502</v>
      </c>
      <c r="J928" s="4">
        <v>47.165820642977998</v>
      </c>
      <c r="K928" s="4">
        <v>-14944853.194925699</v>
      </c>
      <c r="L928" s="4">
        <v>1816511602.2251999</v>
      </c>
      <c r="M928" s="4">
        <v>1179158096.71052</v>
      </c>
      <c r="N928" s="3">
        <v>-9.8015628271209999E-3</v>
      </c>
      <c r="O928" s="5">
        <v>1.1642247438430786</v>
      </c>
      <c r="P928" s="3">
        <v>0.64913326501846313</v>
      </c>
    </row>
    <row r="929" spans="1:16" x14ac:dyDescent="0.25">
      <c r="A929" s="1">
        <v>2021</v>
      </c>
      <c r="B929" t="s">
        <v>66</v>
      </c>
      <c r="C929" t="s">
        <v>1767</v>
      </c>
      <c r="D929" t="s">
        <v>3430</v>
      </c>
      <c r="E929" t="s">
        <v>3469</v>
      </c>
      <c r="F929" t="s">
        <v>3537</v>
      </c>
      <c r="G929" s="4">
        <v>31.2038923992002</v>
      </c>
      <c r="H929" s="4">
        <v>7.7497665732959797</v>
      </c>
      <c r="I929" s="4">
        <v>28.531995570430698</v>
      </c>
      <c r="J929" s="4">
        <v>56.320450885668301</v>
      </c>
      <c r="K929" s="4">
        <v>-128306428.03050201</v>
      </c>
      <c r="L929" s="4">
        <v>2000899759.3143799</v>
      </c>
      <c r="M929" s="4">
        <v>1346672765.0353501</v>
      </c>
      <c r="N929" s="3">
        <v>-6.4568467853018993E-2</v>
      </c>
      <c r="O929" s="5">
        <v>1.4365525245666504</v>
      </c>
      <c r="P929" s="3">
        <v>0.67303359508514404</v>
      </c>
    </row>
    <row r="930" spans="1:16" x14ac:dyDescent="0.25">
      <c r="A930" s="1">
        <v>2022</v>
      </c>
      <c r="B930" t="s">
        <v>66</v>
      </c>
      <c r="C930" t="s">
        <v>1767</v>
      </c>
      <c r="D930" t="s">
        <v>3430</v>
      </c>
      <c r="E930" t="s">
        <v>3469</v>
      </c>
      <c r="F930" t="s">
        <v>3537</v>
      </c>
      <c r="G930" s="4">
        <v>37.6211217808005</v>
      </c>
      <c r="H930" s="4">
        <v>19.245866626463599</v>
      </c>
      <c r="I930" s="4">
        <v>27.393689393936398</v>
      </c>
      <c r="J930" s="4">
        <v>69.5</v>
      </c>
      <c r="K930" s="4">
        <v>-20266101.706611801</v>
      </c>
      <c r="L930" s="4">
        <v>1808026527.3589301</v>
      </c>
      <c r="M930" s="4">
        <v>1172604498.0573699</v>
      </c>
      <c r="N930" s="3">
        <v>-1.1105906983349E-2</v>
      </c>
      <c r="O930" s="5">
        <v>1.4514694213867188</v>
      </c>
      <c r="P930" s="3">
        <v>0.64855492115020752</v>
      </c>
    </row>
    <row r="931" spans="1:16" x14ac:dyDescent="0.25">
      <c r="A931" s="1">
        <v>2023</v>
      </c>
      <c r="B931" t="s">
        <v>66</v>
      </c>
      <c r="C931" t="s">
        <v>1767</v>
      </c>
      <c r="D931" t="s">
        <v>3430</v>
      </c>
      <c r="E931" t="s">
        <v>3469</v>
      </c>
      <c r="F931" t="s">
        <v>3537</v>
      </c>
      <c r="G931" s="4">
        <v>43.490838299720203</v>
      </c>
      <c r="H931" s="4">
        <v>19.6182982174596</v>
      </c>
      <c r="I931" s="4">
        <v>41.837494314971899</v>
      </c>
      <c r="J931" s="4">
        <v>67.456140350877206</v>
      </c>
      <c r="K931" s="4">
        <v>74288571.1428857</v>
      </c>
      <c r="L931" s="4">
        <v>1813675965.7367599</v>
      </c>
      <c r="M931" s="4">
        <v>1140524614.20525</v>
      </c>
      <c r="N931" s="3">
        <v>4.1733519100245003E-2</v>
      </c>
      <c r="O931" s="5">
        <v>1.3249646425247192</v>
      </c>
      <c r="P931" s="3">
        <v>0.62884694337844849</v>
      </c>
    </row>
    <row r="932" spans="1:16" x14ac:dyDescent="0.25">
      <c r="A932" s="1">
        <v>2024</v>
      </c>
      <c r="B932" t="s">
        <v>66</v>
      </c>
      <c r="C932" t="s">
        <v>1767</v>
      </c>
      <c r="D932" t="s">
        <v>3430</v>
      </c>
      <c r="E932" t="s">
        <v>3469</v>
      </c>
      <c r="F932" t="s">
        <v>3537</v>
      </c>
      <c r="G932" s="4">
        <v>40.7306950057921</v>
      </c>
      <c r="H932" s="4">
        <v>20.9017395338272</v>
      </c>
      <c r="I932" s="4">
        <v>47.3632477951192</v>
      </c>
      <c r="J932" s="4">
        <v>48.627925746569801</v>
      </c>
      <c r="K932" s="4">
        <v>61562872.934070297</v>
      </c>
      <c r="L932" s="4">
        <v>1740741901.2887299</v>
      </c>
      <c r="M932" s="4">
        <v>1097948570.93331</v>
      </c>
      <c r="N932" s="3">
        <v>3.4637607686893002E-2</v>
      </c>
      <c r="O932" s="5">
        <v>1.3529291152954102</v>
      </c>
      <c r="P932" s="3">
        <v>0.63073599338531494</v>
      </c>
    </row>
    <row r="933" spans="1:16" x14ac:dyDescent="0.25">
      <c r="A933" s="1">
        <v>2015</v>
      </c>
      <c r="B933" t="s">
        <v>67</v>
      </c>
      <c r="C933" t="s">
        <v>1768</v>
      </c>
      <c r="D933" t="s">
        <v>3431</v>
      </c>
      <c r="E933" t="s">
        <v>3470</v>
      </c>
      <c r="F933" t="s">
        <v>3538</v>
      </c>
      <c r="G933" s="4">
        <v>9.08078687683712</v>
      </c>
      <c r="H933" s="4">
        <v>12.029436152570501</v>
      </c>
      <c r="I933" s="4">
        <v>9.7404627892432796</v>
      </c>
      <c r="J933" s="4">
        <v>4.6848290598290596</v>
      </c>
      <c r="K933" s="4">
        <v>95348941.413688794</v>
      </c>
      <c r="L933" s="4">
        <v>839740861.058213</v>
      </c>
      <c r="M933" s="4">
        <v>459905903.43900502</v>
      </c>
      <c r="N933" s="3">
        <v>0.121580816290384</v>
      </c>
      <c r="O933" s="5">
        <v>1.9175865650177002</v>
      </c>
      <c r="P933" s="3">
        <v>0.5476759672164917</v>
      </c>
    </row>
    <row r="934" spans="1:16" x14ac:dyDescent="0.25">
      <c r="A934" s="1">
        <v>2016</v>
      </c>
      <c r="B934" t="s">
        <v>67</v>
      </c>
      <c r="C934" t="s">
        <v>1768</v>
      </c>
      <c r="D934" t="s">
        <v>3431</v>
      </c>
      <c r="E934" t="s">
        <v>3470</v>
      </c>
      <c r="F934" t="s">
        <v>3538</v>
      </c>
      <c r="G934" s="4">
        <v>9.6042406531128393</v>
      </c>
      <c r="H934" s="4">
        <v>14.278206778206799</v>
      </c>
      <c r="I934" s="4">
        <v>9.1093117408906892</v>
      </c>
      <c r="J934" s="4">
        <v>4.6388888888888902</v>
      </c>
      <c r="K934" s="4">
        <v>93308252.510958493</v>
      </c>
      <c r="L934" s="4">
        <v>882598971.45618296</v>
      </c>
      <c r="M934" s="4">
        <v>479665895.83405203</v>
      </c>
      <c r="N934" s="3">
        <v>0.112500374526848</v>
      </c>
      <c r="O934" s="5">
        <v>1.7786214351654053</v>
      </c>
      <c r="P934" s="3">
        <v>0.54346978664398193</v>
      </c>
    </row>
    <row r="935" spans="1:16" x14ac:dyDescent="0.25">
      <c r="A935" s="1">
        <v>2017</v>
      </c>
      <c r="B935" t="s">
        <v>67</v>
      </c>
      <c r="C935" t="s">
        <v>1768</v>
      </c>
      <c r="D935" t="s">
        <v>3431</v>
      </c>
      <c r="E935" t="s">
        <v>3470</v>
      </c>
      <c r="F935" t="s">
        <v>3538</v>
      </c>
      <c r="G935" s="4">
        <v>10.903308428455</v>
      </c>
      <c r="H935" s="4">
        <v>8.6260535098139108</v>
      </c>
      <c r="I935" s="4">
        <v>14.202140901170001</v>
      </c>
      <c r="J935" s="4">
        <v>9.3475321162948006</v>
      </c>
      <c r="K935" s="4">
        <v>107873629.64519601</v>
      </c>
      <c r="L935" s="4">
        <v>899978984.97425699</v>
      </c>
      <c r="M935" s="4">
        <v>447734229.97443199</v>
      </c>
      <c r="N935" s="3">
        <v>0.120151739408943</v>
      </c>
      <c r="O935" s="5">
        <v>2.2680747509002686</v>
      </c>
      <c r="P935" s="3">
        <v>0.49749410152435303</v>
      </c>
    </row>
    <row r="936" spans="1:16" x14ac:dyDescent="0.25">
      <c r="A936" s="1">
        <v>2018</v>
      </c>
      <c r="B936" t="s">
        <v>67</v>
      </c>
      <c r="C936" t="s">
        <v>1768</v>
      </c>
      <c r="D936" t="s">
        <v>3431</v>
      </c>
      <c r="E936" t="s">
        <v>3470</v>
      </c>
      <c r="F936" t="s">
        <v>3538</v>
      </c>
      <c r="G936" s="4">
        <v>13.719552402072299</v>
      </c>
      <c r="H936" s="4">
        <v>9.1365297550864693</v>
      </c>
      <c r="I936" s="4">
        <v>21.010167992926601</v>
      </c>
      <c r="J936" s="4">
        <v>9.7413793103448292</v>
      </c>
      <c r="K936" s="4">
        <v>121043722.32992899</v>
      </c>
      <c r="L936" s="4">
        <v>995907723.02439296</v>
      </c>
      <c r="M936" s="4">
        <v>482613067.50774002</v>
      </c>
      <c r="N936" s="3">
        <v>0.12573962940753</v>
      </c>
      <c r="O936" s="5">
        <v>2.2839560508728027</v>
      </c>
      <c r="P936" s="3">
        <v>0.48459616303443909</v>
      </c>
    </row>
    <row r="937" spans="1:16" x14ac:dyDescent="0.25">
      <c r="A937" s="1">
        <v>2019</v>
      </c>
      <c r="B937" t="s">
        <v>67</v>
      </c>
      <c r="C937" t="s">
        <v>1768</v>
      </c>
      <c r="D937" t="s">
        <v>3431</v>
      </c>
      <c r="E937" t="s">
        <v>3470</v>
      </c>
      <c r="F937" t="s">
        <v>3538</v>
      </c>
      <c r="G937" s="4">
        <v>17.5093539391112</v>
      </c>
      <c r="H937" s="4">
        <v>14.319040944614301</v>
      </c>
      <c r="I937" s="4">
        <v>24.467478295229501</v>
      </c>
      <c r="J937" s="4">
        <v>12.2921678695536</v>
      </c>
      <c r="K937" s="4">
        <v>138720955.542254</v>
      </c>
      <c r="L937" s="4">
        <v>1022262202.75344</v>
      </c>
      <c r="M937" s="4">
        <v>452041954.617185</v>
      </c>
      <c r="N937" s="3">
        <v>0.14164645547008001</v>
      </c>
      <c r="O937" s="5">
        <v>2.8442666530609131</v>
      </c>
      <c r="P937" s="3">
        <v>0.44219765067100525</v>
      </c>
    </row>
    <row r="938" spans="1:16" x14ac:dyDescent="0.25">
      <c r="A938" s="1">
        <v>2020</v>
      </c>
      <c r="B938" t="s">
        <v>67</v>
      </c>
      <c r="C938" t="s">
        <v>1768</v>
      </c>
      <c r="D938" t="s">
        <v>3431</v>
      </c>
      <c r="E938" t="s">
        <v>3470</v>
      </c>
      <c r="F938" t="s">
        <v>3538</v>
      </c>
      <c r="G938" s="4">
        <v>21.138405485454101</v>
      </c>
      <c r="H938" s="4">
        <v>12.320504773859801</v>
      </c>
      <c r="I938" s="4">
        <v>31.446806117858699</v>
      </c>
      <c r="J938" s="4">
        <v>18.318965517241399</v>
      </c>
      <c r="K938" s="4">
        <v>136312323.612418</v>
      </c>
      <c r="L938" s="4">
        <v>1372157852.7453899</v>
      </c>
      <c r="M938" s="4">
        <v>796798528.16842699</v>
      </c>
      <c r="N938" s="3">
        <v>0.12025897423573501</v>
      </c>
      <c r="O938" s="5">
        <v>2.0903420448303223</v>
      </c>
      <c r="P938" s="3">
        <v>0.58069014549255371</v>
      </c>
    </row>
    <row r="939" spans="1:16" x14ac:dyDescent="0.25">
      <c r="A939" s="1">
        <v>2021</v>
      </c>
      <c r="B939" t="s">
        <v>67</v>
      </c>
      <c r="C939" t="s">
        <v>1768</v>
      </c>
      <c r="D939" t="s">
        <v>3431</v>
      </c>
      <c r="E939" t="s">
        <v>3470</v>
      </c>
      <c r="F939" t="s">
        <v>3538</v>
      </c>
      <c r="G939" s="4">
        <v>23.9946224112627</v>
      </c>
      <c r="H939" s="4">
        <v>13.3684391939109</v>
      </c>
      <c r="I939" s="4">
        <v>36.637379915681798</v>
      </c>
      <c r="J939" s="4">
        <v>20.310457516339799</v>
      </c>
      <c r="K939" s="4">
        <v>198393212.52749601</v>
      </c>
      <c r="L939" s="4">
        <v>1736605565.4481299</v>
      </c>
      <c r="M939" s="4">
        <v>957969344.64578795</v>
      </c>
      <c r="N939" s="3">
        <v>0.118588750913075</v>
      </c>
      <c r="O939" s="5">
        <v>3.3617432117462158</v>
      </c>
      <c r="P939" s="3">
        <v>0.55163323879241943</v>
      </c>
    </row>
    <row r="940" spans="1:16" x14ac:dyDescent="0.25">
      <c r="A940" s="1">
        <v>2022</v>
      </c>
      <c r="B940" t="s">
        <v>67</v>
      </c>
      <c r="C940" t="s">
        <v>1768</v>
      </c>
      <c r="D940" t="s">
        <v>3431</v>
      </c>
      <c r="E940" t="s">
        <v>3470</v>
      </c>
      <c r="F940" t="s">
        <v>3538</v>
      </c>
      <c r="G940" s="4">
        <v>23.279330977936901</v>
      </c>
      <c r="H940" s="4">
        <v>9.0583502577722292</v>
      </c>
      <c r="I940" s="4">
        <v>38.365752154343703</v>
      </c>
      <c r="J940" s="4">
        <v>20.732160312805501</v>
      </c>
      <c r="K940" s="4">
        <v>353927761.63697797</v>
      </c>
      <c r="L940" s="4">
        <v>2099579799.8849001</v>
      </c>
      <c r="M940" s="4">
        <v>1108525347.21981</v>
      </c>
      <c r="N940" s="3">
        <v>0.18510869819471301</v>
      </c>
      <c r="O940" s="5">
        <v>3.3131928443908691</v>
      </c>
      <c r="P940" s="3">
        <v>0.52797484397888184</v>
      </c>
    </row>
    <row r="941" spans="1:16" x14ac:dyDescent="0.25">
      <c r="A941" s="1">
        <v>2023</v>
      </c>
      <c r="B941" t="s">
        <v>67</v>
      </c>
      <c r="C941" t="s">
        <v>1768</v>
      </c>
      <c r="D941" t="s">
        <v>3431</v>
      </c>
      <c r="E941" t="s">
        <v>3470</v>
      </c>
      <c r="F941" t="s">
        <v>3538</v>
      </c>
      <c r="G941" s="4">
        <v>20.565534577495999</v>
      </c>
      <c r="H941" s="4">
        <v>8.6493239271017099</v>
      </c>
      <c r="I941" s="4">
        <v>33.14675862547</v>
      </c>
      <c r="J941" s="4">
        <v>18.509396095603002</v>
      </c>
      <c r="K941" s="4">
        <v>382952803.44885802</v>
      </c>
      <c r="L941" s="4">
        <v>2154314514.3629398</v>
      </c>
      <c r="M941" s="4">
        <v>1073850119.8215499</v>
      </c>
      <c r="N941" s="3">
        <v>0.189163711687131</v>
      </c>
      <c r="O941" s="5">
        <v>2.5460422039031982</v>
      </c>
      <c r="P941" s="3">
        <v>0.49846488237380981</v>
      </c>
    </row>
    <row r="942" spans="1:16" x14ac:dyDescent="0.25">
      <c r="A942" s="1">
        <v>2024</v>
      </c>
      <c r="B942" t="s">
        <v>67</v>
      </c>
      <c r="C942" t="s">
        <v>1768</v>
      </c>
      <c r="D942" t="s">
        <v>3431</v>
      </c>
      <c r="E942" t="s">
        <v>3470</v>
      </c>
      <c r="F942" t="s">
        <v>3538</v>
      </c>
      <c r="G942" s="4">
        <v>27.019452666640699</v>
      </c>
      <c r="H942" s="4">
        <v>24.469010641357499</v>
      </c>
      <c r="I942" s="4">
        <v>29.7326892521438</v>
      </c>
      <c r="J942" s="4">
        <v>26.552775535826399</v>
      </c>
      <c r="K942" s="4">
        <v>255584311.56908199</v>
      </c>
      <c r="L942" s="4">
        <v>2260025222.9421201</v>
      </c>
      <c r="M942" s="4">
        <v>1151533100.6287799</v>
      </c>
      <c r="N942" s="3">
        <v>0.118382669481261</v>
      </c>
      <c r="O942" s="5">
        <v>2.365727424621582</v>
      </c>
      <c r="P942" s="3">
        <v>0.50952225923538208</v>
      </c>
    </row>
    <row r="943" spans="1:16" x14ac:dyDescent="0.25">
      <c r="A943" s="1">
        <v>2015</v>
      </c>
      <c r="B943" t="s">
        <v>68</v>
      </c>
      <c r="C943" t="s">
        <v>1769</v>
      </c>
      <c r="D943" t="s">
        <v>3409</v>
      </c>
      <c r="E943" t="s">
        <v>3470</v>
      </c>
      <c r="F943" t="s">
        <v>3539</v>
      </c>
      <c r="G943" s="4">
        <v>26.848043205291201</v>
      </c>
      <c r="H943" s="4">
        <v>12.3734879523949</v>
      </c>
      <c r="I943" s="4">
        <v>35.951166774128403</v>
      </c>
      <c r="J943" s="4">
        <v>39.620726495726501</v>
      </c>
      <c r="K943" s="4">
        <v>127734388.20705301</v>
      </c>
      <c r="L943" s="4">
        <v>2385637488.5891099</v>
      </c>
      <c r="M943" s="4">
        <v>1151299996.6189899</v>
      </c>
      <c r="N943" s="3">
        <v>5.2784530695503998E-2</v>
      </c>
      <c r="O943" s="5">
        <v>0.97579365968704224</v>
      </c>
      <c r="P943" s="3">
        <v>0.48259636759757996</v>
      </c>
    </row>
    <row r="944" spans="1:16" x14ac:dyDescent="0.25">
      <c r="A944" s="1">
        <v>2016</v>
      </c>
      <c r="B944" t="s">
        <v>68</v>
      </c>
      <c r="C944" t="s">
        <v>1769</v>
      </c>
      <c r="D944" t="s">
        <v>3409</v>
      </c>
      <c r="E944" t="s">
        <v>3470</v>
      </c>
      <c r="F944" t="s">
        <v>3539</v>
      </c>
      <c r="G944" s="4">
        <v>27.040711892771601</v>
      </c>
      <c r="H944" s="4">
        <v>10.5764340128357</v>
      </c>
      <c r="I944" s="4">
        <v>28.556450722878299</v>
      </c>
      <c r="J944" s="4">
        <v>53.059523809523803</v>
      </c>
      <c r="K944" s="4">
        <v>146022873.11410901</v>
      </c>
      <c r="L944" s="4">
        <v>2693865328.1236601</v>
      </c>
      <c r="M944" s="4">
        <v>1274135128.1978199</v>
      </c>
      <c r="N944" s="3">
        <v>5.6061974761162002E-2</v>
      </c>
      <c r="O944" s="5">
        <v>1.0393838882446289</v>
      </c>
      <c r="P944" s="3">
        <v>0.47297653555870056</v>
      </c>
    </row>
    <row r="945" spans="1:16" x14ac:dyDescent="0.25">
      <c r="A945" s="1">
        <v>2017</v>
      </c>
      <c r="B945" t="s">
        <v>68</v>
      </c>
      <c r="C945" t="s">
        <v>1769</v>
      </c>
      <c r="D945" t="s">
        <v>3409</v>
      </c>
      <c r="E945" t="s">
        <v>3470</v>
      </c>
      <c r="F945" t="s">
        <v>3539</v>
      </c>
      <c r="G945" s="4">
        <v>22.1791323498725</v>
      </c>
      <c r="H945" s="4">
        <v>11.1250548111586</v>
      </c>
      <c r="I945" s="4">
        <v>27.705841613433901</v>
      </c>
      <c r="J945" s="4">
        <v>33.786342123056102</v>
      </c>
      <c r="K945" s="4">
        <v>122371469.630759</v>
      </c>
      <c r="L945" s="4">
        <v>3093600610.0243402</v>
      </c>
      <c r="M945" s="4">
        <v>1640466903.2466199</v>
      </c>
      <c r="N945" s="3">
        <v>4.1738043138481E-2</v>
      </c>
      <c r="O945" s="5">
        <v>1.1062024831771851</v>
      </c>
      <c r="P945" s="3">
        <v>0.5302775502204895</v>
      </c>
    </row>
    <row r="946" spans="1:16" x14ac:dyDescent="0.25">
      <c r="A946" s="1">
        <v>2018</v>
      </c>
      <c r="B946" t="s">
        <v>68</v>
      </c>
      <c r="C946" t="s">
        <v>1769</v>
      </c>
      <c r="D946" t="s">
        <v>3409</v>
      </c>
      <c r="E946" t="s">
        <v>3470</v>
      </c>
      <c r="F946" t="s">
        <v>3539</v>
      </c>
      <c r="G946" s="4">
        <v>22.569890979124299</v>
      </c>
      <c r="H946" s="4">
        <v>13.726072757318301</v>
      </c>
      <c r="I946" s="4">
        <v>14.913668434375699</v>
      </c>
      <c r="J946" s="4">
        <v>47.557471264367798</v>
      </c>
      <c r="K946" s="4">
        <v>104165257.50463299</v>
      </c>
      <c r="L946" s="4">
        <v>2859471598.0573902</v>
      </c>
      <c r="M946" s="4">
        <v>1536166989.0829401</v>
      </c>
      <c r="N946" s="3">
        <v>3.6463512809585E-2</v>
      </c>
      <c r="O946" s="5">
        <v>1.1192992925643921</v>
      </c>
      <c r="P946" s="3">
        <v>0.53722059726715088</v>
      </c>
    </row>
    <row r="947" spans="1:16" x14ac:dyDescent="0.25">
      <c r="A947" s="1">
        <v>2019</v>
      </c>
      <c r="B947" t="s">
        <v>68</v>
      </c>
      <c r="C947" t="s">
        <v>1769</v>
      </c>
      <c r="D947" t="s">
        <v>3409</v>
      </c>
      <c r="E947" t="s">
        <v>3470</v>
      </c>
      <c r="F947" t="s">
        <v>3539</v>
      </c>
      <c r="G947" s="4">
        <v>27.266689784936201</v>
      </c>
      <c r="H947" s="4">
        <v>13.6443949742958</v>
      </c>
      <c r="I947" s="4">
        <v>15.643593285167899</v>
      </c>
      <c r="J947" s="4">
        <v>65.534616412723906</v>
      </c>
      <c r="K947" s="4">
        <v>117010129.23506799</v>
      </c>
      <c r="L947" s="4">
        <v>3149802520.2181702</v>
      </c>
      <c r="M947" s="4">
        <v>1709006152.77143</v>
      </c>
      <c r="N947" s="3">
        <v>3.9072312937377E-2</v>
      </c>
      <c r="O947" s="5">
        <v>1.3000562191009521</v>
      </c>
      <c r="P947" s="3">
        <v>0.5425756573677063</v>
      </c>
    </row>
    <row r="948" spans="1:16" x14ac:dyDescent="0.25">
      <c r="A948" s="1">
        <v>2020</v>
      </c>
      <c r="B948" t="s">
        <v>68</v>
      </c>
      <c r="C948" t="s">
        <v>1769</v>
      </c>
      <c r="D948" t="s">
        <v>3409</v>
      </c>
      <c r="E948" t="s">
        <v>3470</v>
      </c>
      <c r="F948" t="s">
        <v>3539</v>
      </c>
      <c r="G948" s="4">
        <v>30.481779497727501</v>
      </c>
      <c r="H948" s="4">
        <v>17.420233639300001</v>
      </c>
      <c r="I948" s="4">
        <v>18.714618714618702</v>
      </c>
      <c r="J948" s="4">
        <v>67.983716475095804</v>
      </c>
      <c r="K948" s="4">
        <v>88392229.226213098</v>
      </c>
      <c r="L948" s="4">
        <v>2956494248.0531101</v>
      </c>
      <c r="M948" s="4">
        <v>1621061868.10847</v>
      </c>
      <c r="N948" s="3">
        <v>2.9552612278355001E-2</v>
      </c>
      <c r="O948" s="5">
        <v>1.2342665195465088</v>
      </c>
      <c r="P948" s="3">
        <v>0.5483054518699646</v>
      </c>
    </row>
    <row r="949" spans="1:16" x14ac:dyDescent="0.25">
      <c r="A949" s="1">
        <v>2021</v>
      </c>
      <c r="B949" t="s">
        <v>68</v>
      </c>
      <c r="C949" t="s">
        <v>1769</v>
      </c>
      <c r="D949" t="s">
        <v>3409</v>
      </c>
      <c r="E949" t="s">
        <v>3470</v>
      </c>
      <c r="F949" t="s">
        <v>3539</v>
      </c>
      <c r="G949" s="4">
        <v>33.058718619491898</v>
      </c>
      <c r="H949" s="4">
        <v>17.498010833800599</v>
      </c>
      <c r="I949" s="4">
        <v>19.412786210445098</v>
      </c>
      <c r="J949" s="4">
        <v>77.251633986928098</v>
      </c>
      <c r="K949" s="4">
        <v>151649502.530983</v>
      </c>
      <c r="L949" s="4">
        <v>3654878687.3800001</v>
      </c>
      <c r="M949" s="4">
        <v>2226008029.3244901</v>
      </c>
      <c r="N949" s="3">
        <v>4.4249770805744999E-2</v>
      </c>
      <c r="O949" s="5">
        <v>1.2868614196777344</v>
      </c>
      <c r="P949" s="3">
        <v>0.6090511679649353</v>
      </c>
    </row>
    <row r="950" spans="1:16" x14ac:dyDescent="0.25">
      <c r="A950" s="1">
        <v>2022</v>
      </c>
      <c r="B950" t="s">
        <v>68</v>
      </c>
      <c r="C950" t="s">
        <v>1769</v>
      </c>
      <c r="D950" t="s">
        <v>3409</v>
      </c>
      <c r="E950" t="s">
        <v>3470</v>
      </c>
      <c r="F950" t="s">
        <v>3539</v>
      </c>
      <c r="G950" s="4">
        <v>37.599193515095003</v>
      </c>
      <c r="H950" s="4">
        <v>24.269428965943199</v>
      </c>
      <c r="I950" s="4">
        <v>21.406072598764599</v>
      </c>
      <c r="J950" s="4">
        <v>81.310850439882699</v>
      </c>
      <c r="K950" s="4">
        <v>145539876.80286601</v>
      </c>
      <c r="L950" s="4">
        <v>3290499341.5756001</v>
      </c>
      <c r="M950" s="4">
        <v>1805455873.08324</v>
      </c>
      <c r="N950" s="3">
        <v>4.4389032178241E-2</v>
      </c>
      <c r="O950" s="5">
        <v>1.0764139890670776</v>
      </c>
      <c r="P950" s="3">
        <v>0.54868751764297485</v>
      </c>
    </row>
    <row r="951" spans="1:16" x14ac:dyDescent="0.25">
      <c r="A951" s="1">
        <v>2023</v>
      </c>
      <c r="B951" t="s">
        <v>68</v>
      </c>
      <c r="C951" t="s">
        <v>1769</v>
      </c>
      <c r="D951" t="s">
        <v>3409</v>
      </c>
      <c r="E951" t="s">
        <v>3470</v>
      </c>
      <c r="F951" t="s">
        <v>3539</v>
      </c>
      <c r="G951" s="4">
        <v>36.792397875974999</v>
      </c>
      <c r="H951" s="4">
        <v>25.525753036990999</v>
      </c>
      <c r="I951" s="4">
        <v>21.2461541212448</v>
      </c>
      <c r="J951" s="4">
        <v>76.155810983397203</v>
      </c>
      <c r="K951" s="4">
        <v>158856526.95784199</v>
      </c>
      <c r="L951" s="4">
        <v>3117115351.6400099</v>
      </c>
      <c r="M951" s="4">
        <v>1643681258.1143</v>
      </c>
      <c r="N951" s="3">
        <v>5.0065621863661001E-2</v>
      </c>
      <c r="O951" s="5">
        <v>1.0986626148223877</v>
      </c>
      <c r="P951" s="3">
        <v>0.52730846405029297</v>
      </c>
    </row>
    <row r="952" spans="1:16" x14ac:dyDescent="0.25">
      <c r="A952" s="1">
        <v>2024</v>
      </c>
      <c r="B952" t="s">
        <v>68</v>
      </c>
      <c r="C952" t="s">
        <v>1769</v>
      </c>
      <c r="D952" t="s">
        <v>3409</v>
      </c>
      <c r="E952" t="s">
        <v>3470</v>
      </c>
      <c r="F952" t="s">
        <v>3539</v>
      </c>
      <c r="G952" s="4">
        <v>33.233539976430201</v>
      </c>
      <c r="H952" s="4">
        <v>18.4365892421525</v>
      </c>
      <c r="I952" s="4">
        <v>25.330044619798102</v>
      </c>
      <c r="J952" s="4">
        <v>68.662900188323903</v>
      </c>
      <c r="K952" s="4">
        <v>108416582.504898</v>
      </c>
      <c r="L952" s="4">
        <v>3429723908.8375902</v>
      </c>
      <c r="M952" s="4">
        <v>1800433179.6113601</v>
      </c>
      <c r="N952" s="3">
        <v>3.3223644346666997E-2</v>
      </c>
      <c r="O952" s="5">
        <v>0.94551616907119751</v>
      </c>
      <c r="P952" s="3">
        <v>0.52494990825653076</v>
      </c>
    </row>
    <row r="953" spans="1:16" x14ac:dyDescent="0.25">
      <c r="A953" s="1">
        <v>2015</v>
      </c>
      <c r="B953" t="s">
        <v>71</v>
      </c>
      <c r="C953" t="s">
        <v>1772</v>
      </c>
      <c r="D953" t="s">
        <v>3405</v>
      </c>
      <c r="E953" t="s">
        <v>3470</v>
      </c>
      <c r="F953" t="s">
        <v>3542</v>
      </c>
      <c r="G953" s="4">
        <v>28.959947124856999</v>
      </c>
      <c r="H953" s="4">
        <v>20.618206413241701</v>
      </c>
      <c r="I953" s="4">
        <v>17.869635692896701</v>
      </c>
      <c r="J953" s="4">
        <v>60.9722222222222</v>
      </c>
      <c r="K953" s="4">
        <v>144981572.481572</v>
      </c>
      <c r="L953" s="4">
        <v>908873191.373191</v>
      </c>
      <c r="M953" s="4">
        <v>375024570.02456999</v>
      </c>
      <c r="N953" s="3">
        <v>0.16432694275086601</v>
      </c>
      <c r="O953" s="5">
        <v>1.2922654151916504</v>
      </c>
      <c r="P953" s="3">
        <v>0.41262584924697876</v>
      </c>
    </row>
    <row r="954" spans="1:16" x14ac:dyDescent="0.25">
      <c r="A954" s="1">
        <v>2016</v>
      </c>
      <c r="B954" t="s">
        <v>71</v>
      </c>
      <c r="C954" t="s">
        <v>1772</v>
      </c>
      <c r="D954" t="s">
        <v>3405</v>
      </c>
      <c r="E954" t="s">
        <v>3470</v>
      </c>
      <c r="F954" t="s">
        <v>3542</v>
      </c>
      <c r="G954" s="4">
        <v>26.538296249759998</v>
      </c>
      <c r="H954" s="4">
        <v>21.482914781430999</v>
      </c>
      <c r="I954" s="4">
        <v>19.740609657935298</v>
      </c>
      <c r="J954" s="4">
        <v>46.075396825396801</v>
      </c>
      <c r="K954" s="4">
        <v>55580928.847582102</v>
      </c>
      <c r="L954" s="4">
        <v>895113520.41701698</v>
      </c>
      <c r="M954" s="4">
        <v>373007753.12172502</v>
      </c>
      <c r="N954" s="3">
        <v>6.1096868705365001E-2</v>
      </c>
      <c r="O954" s="5">
        <v>1.046500563621521</v>
      </c>
      <c r="P954" s="3">
        <v>0.4167155921459198</v>
      </c>
    </row>
    <row r="955" spans="1:16" x14ac:dyDescent="0.25">
      <c r="A955" s="1">
        <v>2017</v>
      </c>
      <c r="B955" t="s">
        <v>71</v>
      </c>
      <c r="C955" t="s">
        <v>1772</v>
      </c>
      <c r="D955" t="s">
        <v>3405</v>
      </c>
      <c r="E955" t="s">
        <v>3470</v>
      </c>
      <c r="F955" t="s">
        <v>3542</v>
      </c>
      <c r="G955" s="4">
        <v>36.979480523237797</v>
      </c>
      <c r="H955" s="4">
        <v>42.365847211207999</v>
      </c>
      <c r="I955" s="4">
        <v>20.273000414421901</v>
      </c>
      <c r="J955" s="4">
        <v>54.455713319810698</v>
      </c>
      <c r="K955" s="4">
        <v>89009587.381220594</v>
      </c>
      <c r="L955" s="4">
        <v>944371222.26709998</v>
      </c>
      <c r="M955" s="4">
        <v>382609496.68020099</v>
      </c>
      <c r="N955" s="3">
        <v>9.5802806975797003E-2</v>
      </c>
      <c r="O955" s="5">
        <v>1.0262722969055176</v>
      </c>
      <c r="P955" s="3">
        <v>0.40514734387397766</v>
      </c>
    </row>
    <row r="956" spans="1:16" x14ac:dyDescent="0.25">
      <c r="A956" s="1">
        <v>2018</v>
      </c>
      <c r="B956" t="s">
        <v>71</v>
      </c>
      <c r="C956" t="s">
        <v>1772</v>
      </c>
      <c r="D956" t="s">
        <v>3405</v>
      </c>
      <c r="E956" t="s">
        <v>3470</v>
      </c>
      <c r="F956" t="s">
        <v>3542</v>
      </c>
      <c r="G956" s="4">
        <v>35.567493673079099</v>
      </c>
      <c r="H956" s="4">
        <v>42.534004915200597</v>
      </c>
      <c r="I956" s="4">
        <v>19.1513114948668</v>
      </c>
      <c r="J956" s="4">
        <v>50.787356321839098</v>
      </c>
      <c r="K956" s="4">
        <v>37764985.625621296</v>
      </c>
      <c r="L956" s="4">
        <v>933881888.282866</v>
      </c>
      <c r="M956" s="4">
        <v>416917434.64359599</v>
      </c>
      <c r="N956" s="3">
        <v>4.1294121924267999E-2</v>
      </c>
      <c r="O956" s="5">
        <v>0.97442388534545898</v>
      </c>
      <c r="P956" s="3">
        <v>0.44643485546112061</v>
      </c>
    </row>
    <row r="957" spans="1:16" x14ac:dyDescent="0.25">
      <c r="A957" s="1">
        <v>2019</v>
      </c>
      <c r="B957" t="s">
        <v>71</v>
      </c>
      <c r="C957" t="s">
        <v>1772</v>
      </c>
      <c r="D957" t="s">
        <v>3405</v>
      </c>
      <c r="E957" t="s">
        <v>3470</v>
      </c>
      <c r="F957" t="s">
        <v>3542</v>
      </c>
      <c r="G957" s="4">
        <v>32.865330934071203</v>
      </c>
      <c r="H957" s="4">
        <v>33.628749628749603</v>
      </c>
      <c r="I957" s="4">
        <v>23.33569646098</v>
      </c>
      <c r="J957" s="4">
        <v>45.527933707564799</v>
      </c>
      <c r="K957" s="4">
        <v>12621248.0465592</v>
      </c>
      <c r="L957" s="4">
        <v>930279005.22713804</v>
      </c>
      <c r="M957" s="4">
        <v>420536051.08584398</v>
      </c>
      <c r="N957" s="3">
        <v>1.3521778492383001E-2</v>
      </c>
      <c r="O957" s="5">
        <v>0.87728041410446167</v>
      </c>
      <c r="P957" s="3">
        <v>0.45205369591712952</v>
      </c>
    </row>
    <row r="958" spans="1:16" x14ac:dyDescent="0.25">
      <c r="A958" s="1">
        <v>2020</v>
      </c>
      <c r="B958" t="s">
        <v>71</v>
      </c>
      <c r="C958" t="s">
        <v>1772</v>
      </c>
      <c r="D958" t="s">
        <v>3405</v>
      </c>
      <c r="E958" t="s">
        <v>3470</v>
      </c>
      <c r="F958" t="s">
        <v>3542</v>
      </c>
      <c r="G958" s="4">
        <v>31.719217709909302</v>
      </c>
      <c r="H958" s="4">
        <v>29.599704746763599</v>
      </c>
      <c r="I958" s="4">
        <v>30.6257573639075</v>
      </c>
      <c r="J958" s="4">
        <v>35.747126436781599</v>
      </c>
      <c r="K958" s="4">
        <v>-26284137.693186499</v>
      </c>
      <c r="L958" s="4">
        <v>839133777.36583805</v>
      </c>
      <c r="M958" s="4">
        <v>433950524.14516598</v>
      </c>
      <c r="N958" s="3">
        <v>-2.8703550045842002E-2</v>
      </c>
      <c r="O958" s="5">
        <v>0.66439682245254517</v>
      </c>
      <c r="P958" s="3">
        <v>0.51714104413986206</v>
      </c>
    </row>
    <row r="959" spans="1:16" x14ac:dyDescent="0.25">
      <c r="A959" s="1">
        <v>2021</v>
      </c>
      <c r="B959" t="s">
        <v>71</v>
      </c>
      <c r="C959" t="s">
        <v>1772</v>
      </c>
      <c r="D959" t="s">
        <v>3405</v>
      </c>
      <c r="E959" t="s">
        <v>3470</v>
      </c>
      <c r="F959" t="s">
        <v>3542</v>
      </c>
      <c r="G959" s="4">
        <v>32.3078499627754</v>
      </c>
      <c r="H959" s="4">
        <v>24.656829153151499</v>
      </c>
      <c r="I959" s="4">
        <v>34.919560711040397</v>
      </c>
      <c r="J959" s="4">
        <v>37.519607843137301</v>
      </c>
      <c r="K959" s="4">
        <v>-2637469.1214805301</v>
      </c>
      <c r="L959" s="4">
        <v>789928484.66651201</v>
      </c>
      <c r="M959" s="4">
        <v>451808355.28380901</v>
      </c>
      <c r="N959" s="3">
        <v>-3.3240520753820002E-3</v>
      </c>
      <c r="O959" s="5">
        <v>0.87402522563934326</v>
      </c>
      <c r="P959" s="3">
        <v>0.57196110486984253</v>
      </c>
    </row>
    <row r="960" spans="1:16" x14ac:dyDescent="0.25">
      <c r="A960" s="1">
        <v>2022</v>
      </c>
      <c r="B960" t="s">
        <v>71</v>
      </c>
      <c r="C960" t="s">
        <v>1772</v>
      </c>
      <c r="D960" t="s">
        <v>3405</v>
      </c>
      <c r="E960" t="s">
        <v>3470</v>
      </c>
      <c r="F960" t="s">
        <v>3542</v>
      </c>
      <c r="G960" s="4">
        <v>29.140222855971999</v>
      </c>
      <c r="H960" s="4">
        <v>27.3613163999904</v>
      </c>
      <c r="I960" s="4">
        <v>25.569318922371401</v>
      </c>
      <c r="J960" s="4">
        <v>36.294232649071297</v>
      </c>
      <c r="K960" s="4">
        <v>20848092.426839299</v>
      </c>
      <c r="L960" s="4">
        <v>601109629.91176295</v>
      </c>
      <c r="M960" s="4">
        <v>271971053.13273698</v>
      </c>
      <c r="N960" s="3">
        <v>3.1211139911760999E-2</v>
      </c>
      <c r="O960" s="5">
        <v>1.0149530172348022</v>
      </c>
      <c r="P960" s="3">
        <v>0.45244833827018738</v>
      </c>
    </row>
    <row r="961" spans="1:16" x14ac:dyDescent="0.25">
      <c r="A961" s="1">
        <v>2023</v>
      </c>
      <c r="B961" t="s">
        <v>71</v>
      </c>
      <c r="C961" t="s">
        <v>1772</v>
      </c>
      <c r="D961" t="s">
        <v>3405</v>
      </c>
      <c r="E961" t="s">
        <v>3470</v>
      </c>
      <c r="F961" t="s">
        <v>3542</v>
      </c>
      <c r="G961" s="4">
        <v>27.524282421466499</v>
      </c>
      <c r="H961" s="4">
        <v>27.1191004117833</v>
      </c>
      <c r="I961" s="4">
        <v>25.411639809728101</v>
      </c>
      <c r="J961" s="4">
        <v>31.0016420361248</v>
      </c>
      <c r="K961" s="4">
        <v>32722110.867324699</v>
      </c>
      <c r="L961" s="4">
        <v>615514723.08460796</v>
      </c>
      <c r="M961" s="4">
        <v>299864055.69290501</v>
      </c>
      <c r="N961" s="3">
        <v>5.3896540429696001E-2</v>
      </c>
      <c r="O961" s="5">
        <v>1.0587050914764404</v>
      </c>
      <c r="P961" s="3">
        <v>0.48717609047889709</v>
      </c>
    </row>
    <row r="962" spans="1:16" x14ac:dyDescent="0.25">
      <c r="A962" s="1">
        <v>2024</v>
      </c>
      <c r="B962" t="s">
        <v>71</v>
      </c>
      <c r="C962" t="s">
        <v>1772</v>
      </c>
      <c r="D962" t="s">
        <v>3405</v>
      </c>
      <c r="E962" t="s">
        <v>3470</v>
      </c>
      <c r="F962" t="s">
        <v>3542</v>
      </c>
      <c r="G962" s="4">
        <v>32.775491230549903</v>
      </c>
      <c r="H962" s="4">
        <v>31.176576290893699</v>
      </c>
      <c r="I962" s="4">
        <v>23.123086734693899</v>
      </c>
      <c r="J962" s="4">
        <v>48.3687561653663</v>
      </c>
      <c r="K962" s="4">
        <v>35609496.909868799</v>
      </c>
      <c r="L962" s="4">
        <v>754013814.70399106</v>
      </c>
      <c r="M962" s="4">
        <v>296362873.68215001</v>
      </c>
      <c r="N962" s="3">
        <v>5.4848522179157998E-2</v>
      </c>
      <c r="O962" s="5">
        <v>0.96176344156265259</v>
      </c>
      <c r="P962" s="3">
        <v>0.39304700493812561</v>
      </c>
    </row>
    <row r="963" spans="1:16" x14ac:dyDescent="0.25">
      <c r="A963" s="1">
        <v>2018</v>
      </c>
      <c r="B963" t="s">
        <v>73</v>
      </c>
      <c r="C963" t="s">
        <v>1774</v>
      </c>
      <c r="D963" t="s">
        <v>3426</v>
      </c>
      <c r="E963" t="s">
        <v>3469</v>
      </c>
      <c r="F963" t="s">
        <v>3544</v>
      </c>
      <c r="G963" s="4">
        <v>31.4484908511693</v>
      </c>
      <c r="H963" s="4">
        <v>0</v>
      </c>
      <c r="I963" s="4">
        <v>36.873878312277903</v>
      </c>
      <c r="J963" s="4">
        <v>41.1445279866333</v>
      </c>
      <c r="K963" s="4">
        <v>113190802.458693</v>
      </c>
      <c r="L963" s="4">
        <v>1409342750.8035901</v>
      </c>
      <c r="M963" s="4">
        <v>961267129.08137405</v>
      </c>
      <c r="N963" s="3">
        <v>7.9080603098128005E-2</v>
      </c>
      <c r="O963" s="5">
        <v>1.2561821937561035</v>
      </c>
      <c r="P963" s="3">
        <v>0.68206769227981567</v>
      </c>
    </row>
    <row r="964" spans="1:16" x14ac:dyDescent="0.25">
      <c r="A964" s="1">
        <v>2019</v>
      </c>
      <c r="B964" t="s">
        <v>73</v>
      </c>
      <c r="C964" t="s">
        <v>1774</v>
      </c>
      <c r="D964" t="s">
        <v>3426</v>
      </c>
      <c r="E964" t="s">
        <v>3469</v>
      </c>
      <c r="F964" t="s">
        <v>3544</v>
      </c>
      <c r="G964" s="4">
        <v>29.305199390827699</v>
      </c>
      <c r="H964" s="4">
        <v>0</v>
      </c>
      <c r="I964" s="4">
        <v>36.730742141645997</v>
      </c>
      <c r="J964" s="4">
        <v>35.707196029776703</v>
      </c>
      <c r="K964" s="4">
        <v>85071263.076599002</v>
      </c>
      <c r="L964" s="4">
        <v>3410900793.37218</v>
      </c>
      <c r="M964" s="4">
        <v>2833894544.6886201</v>
      </c>
      <c r="N964" s="3">
        <v>3.5338555064414003E-2</v>
      </c>
      <c r="O964" s="5">
        <v>1.3723982572555542</v>
      </c>
      <c r="P964" s="3">
        <v>0.83083462715148926</v>
      </c>
    </row>
    <row r="965" spans="1:16" x14ac:dyDescent="0.25">
      <c r="A965" s="1">
        <v>2020</v>
      </c>
      <c r="B965" t="s">
        <v>73</v>
      </c>
      <c r="C965" t="s">
        <v>1774</v>
      </c>
      <c r="D965" t="s">
        <v>3426</v>
      </c>
      <c r="E965" t="s">
        <v>3469</v>
      </c>
      <c r="F965" t="s">
        <v>3544</v>
      </c>
      <c r="G965" s="4">
        <v>26.878821597830399</v>
      </c>
      <c r="H965" s="4">
        <v>0</v>
      </c>
      <c r="I965" s="4">
        <v>33.188073394495397</v>
      </c>
      <c r="J965" s="4">
        <v>33.307952622673398</v>
      </c>
      <c r="K965" s="4">
        <v>241254587.56184101</v>
      </c>
      <c r="L965" s="4">
        <v>3103500780.94344</v>
      </c>
      <c r="M965" s="4">
        <v>2392129013.3952999</v>
      </c>
      <c r="N965" s="3">
        <v>7.0528150833852998E-2</v>
      </c>
      <c r="O965" s="5">
        <v>1.617322564125061</v>
      </c>
      <c r="P965" s="3">
        <v>0.77078408002853394</v>
      </c>
    </row>
    <row r="966" spans="1:16" x14ac:dyDescent="0.25">
      <c r="A966" s="1">
        <v>2021</v>
      </c>
      <c r="B966" t="s">
        <v>73</v>
      </c>
      <c r="C966" t="s">
        <v>1774</v>
      </c>
      <c r="D966" t="s">
        <v>3426</v>
      </c>
      <c r="E966" t="s">
        <v>3469</v>
      </c>
      <c r="F966" t="s">
        <v>3544</v>
      </c>
      <c r="G966" s="4">
        <v>26.109756401636801</v>
      </c>
      <c r="H966" s="4">
        <v>8.2178217821782198</v>
      </c>
      <c r="I966" s="4">
        <v>37.019080129356801</v>
      </c>
      <c r="J966" s="4">
        <v>22.934252902788401</v>
      </c>
      <c r="K966" s="4">
        <v>342563216.47149402</v>
      </c>
      <c r="L966" s="4">
        <v>2708666990.9467802</v>
      </c>
      <c r="M966" s="4">
        <v>1919177296.5202799</v>
      </c>
      <c r="N966" s="3">
        <v>0.121538841170874</v>
      </c>
      <c r="O966" s="5">
        <v>1.6340832710266113</v>
      </c>
      <c r="P966" s="3">
        <v>0.70853203535079956</v>
      </c>
    </row>
    <row r="967" spans="1:16" x14ac:dyDescent="0.25">
      <c r="A967" s="1">
        <v>2022</v>
      </c>
      <c r="B967" t="s">
        <v>73</v>
      </c>
      <c r="C967" t="s">
        <v>1774</v>
      </c>
      <c r="D967" t="s">
        <v>3426</v>
      </c>
      <c r="E967" t="s">
        <v>3469</v>
      </c>
      <c r="F967" t="s">
        <v>3544</v>
      </c>
      <c r="G967" s="4">
        <v>40.877612606116898</v>
      </c>
      <c r="H967" s="4">
        <v>17.316188951937502</v>
      </c>
      <c r="I967" s="4">
        <v>40.284090909090899</v>
      </c>
      <c r="J967" s="4">
        <v>53.3177929854577</v>
      </c>
      <c r="K967" s="4">
        <v>316503835.72469997</v>
      </c>
      <c r="L967" s="4">
        <v>2807121639.48276</v>
      </c>
      <c r="M967" s="4">
        <v>1961197863.4400301</v>
      </c>
      <c r="N967" s="3">
        <v>0.11834090713984199</v>
      </c>
      <c r="O967" s="5">
        <v>1.3714683055877686</v>
      </c>
      <c r="P967" s="3">
        <v>0.69865083694458008</v>
      </c>
    </row>
    <row r="968" spans="1:16" x14ac:dyDescent="0.25">
      <c r="A968" s="1">
        <v>2023</v>
      </c>
      <c r="B968" t="s">
        <v>73</v>
      </c>
      <c r="C968" t="s">
        <v>1774</v>
      </c>
      <c r="D968" t="s">
        <v>3426</v>
      </c>
      <c r="E968" t="s">
        <v>3469</v>
      </c>
      <c r="F968" t="s">
        <v>3544</v>
      </c>
      <c r="G968" s="4">
        <v>39.167094034104103</v>
      </c>
      <c r="H968" s="4">
        <v>14.7222463352952</v>
      </c>
      <c r="I968" s="4">
        <v>36.732670700086402</v>
      </c>
      <c r="J968" s="4">
        <v>54.094432699083903</v>
      </c>
      <c r="K968" s="4">
        <v>369852836.02214599</v>
      </c>
      <c r="L968" s="4">
        <v>3214804246.7124701</v>
      </c>
      <c r="M968" s="4">
        <v>2325837118.5551901</v>
      </c>
      <c r="N968" s="3">
        <v>0.12286075074268001</v>
      </c>
      <c r="O968" s="5">
        <v>1.5114759206771851</v>
      </c>
      <c r="P968" s="3">
        <v>0.7234770655632019</v>
      </c>
    </row>
    <row r="969" spans="1:16" x14ac:dyDescent="0.25">
      <c r="A969" s="1">
        <v>2015</v>
      </c>
      <c r="B969" t="s">
        <v>74</v>
      </c>
      <c r="C969" t="s">
        <v>1775</v>
      </c>
      <c r="D969" t="s">
        <v>3433</v>
      </c>
      <c r="E969" t="s">
        <v>3470</v>
      </c>
      <c r="F969" t="s">
        <v>3545</v>
      </c>
      <c r="G969" s="4">
        <v>50.035423247865502</v>
      </c>
      <c r="H969" s="4">
        <v>45.032875929102303</v>
      </c>
      <c r="I969" s="4">
        <v>51.420603857009802</v>
      </c>
      <c r="J969" s="4">
        <v>53.498931623931597</v>
      </c>
      <c r="K969" s="4">
        <v>317138316.93545699</v>
      </c>
      <c r="L969" s="4">
        <v>4581262467.4578199</v>
      </c>
      <c r="M969" s="4">
        <v>3252527301.6195002</v>
      </c>
      <c r="N969" s="3">
        <v>7.4297029702970002E-2</v>
      </c>
      <c r="O969" s="5">
        <v>1.6444352865219116</v>
      </c>
      <c r="P969" s="3">
        <v>0.70996308326721191</v>
      </c>
    </row>
    <row r="970" spans="1:16" x14ac:dyDescent="0.25">
      <c r="A970" s="1">
        <v>2016</v>
      </c>
      <c r="B970" t="s">
        <v>74</v>
      </c>
      <c r="C970" t="s">
        <v>1775</v>
      </c>
      <c r="D970" t="s">
        <v>3433</v>
      </c>
      <c r="E970" t="s">
        <v>3470</v>
      </c>
      <c r="F970" t="s">
        <v>3545</v>
      </c>
      <c r="G970" s="4">
        <v>51.872883159213899</v>
      </c>
      <c r="H970" s="4">
        <v>54.267676767676797</v>
      </c>
      <c r="I970" s="4">
        <v>50.770807061790599</v>
      </c>
      <c r="J970" s="4">
        <v>50.8611111111111</v>
      </c>
      <c r="K970" s="4">
        <v>514074665.60191703</v>
      </c>
      <c r="L970" s="4">
        <v>5169979750.7343903</v>
      </c>
      <c r="M970" s="4">
        <v>3666970880.9856501</v>
      </c>
      <c r="N970" s="3">
        <v>0.102809068872095</v>
      </c>
      <c r="O970" s="5">
        <v>1.427251935005188</v>
      </c>
      <c r="P970" s="3">
        <v>0.70928150415420532</v>
      </c>
    </row>
    <row r="971" spans="1:16" x14ac:dyDescent="0.25">
      <c r="A971" s="1">
        <v>2017</v>
      </c>
      <c r="B971" t="s">
        <v>74</v>
      </c>
      <c r="C971" t="s">
        <v>1775</v>
      </c>
      <c r="D971" t="s">
        <v>3433</v>
      </c>
      <c r="E971" t="s">
        <v>3470</v>
      </c>
      <c r="F971" t="s">
        <v>3545</v>
      </c>
      <c r="G971" s="4">
        <v>69.550602276759406</v>
      </c>
      <c r="H971" s="4">
        <v>74.651025583088497</v>
      </c>
      <c r="I971" s="4">
        <v>70.525363847547396</v>
      </c>
      <c r="J971" s="4">
        <v>62.505070993914799</v>
      </c>
      <c r="K971" s="4">
        <v>401794879.31489599</v>
      </c>
      <c r="L971" s="4">
        <v>5257793940.8159103</v>
      </c>
      <c r="M971" s="4">
        <v>3801654104.46667</v>
      </c>
      <c r="N971" s="3">
        <v>7.5995007627236003E-2</v>
      </c>
      <c r="O971" s="5">
        <v>1.9834885597229004</v>
      </c>
      <c r="P971" s="3">
        <v>0.72305119037628174</v>
      </c>
    </row>
    <row r="972" spans="1:16" x14ac:dyDescent="0.25">
      <c r="A972" s="1">
        <v>2018</v>
      </c>
      <c r="B972" t="s">
        <v>74</v>
      </c>
      <c r="C972" t="s">
        <v>1775</v>
      </c>
      <c r="D972" t="s">
        <v>3433</v>
      </c>
      <c r="E972" t="s">
        <v>3470</v>
      </c>
      <c r="F972" t="s">
        <v>3545</v>
      </c>
      <c r="G972" s="4">
        <v>59.770212301044197</v>
      </c>
      <c r="H972" s="4">
        <v>57.202443309997697</v>
      </c>
      <c r="I972" s="4">
        <v>62.6920909943479</v>
      </c>
      <c r="J972" s="4">
        <v>58.2931034482759</v>
      </c>
      <c r="K972" s="4">
        <v>380135550.11431098</v>
      </c>
      <c r="L972" s="4">
        <v>5307016950.5282698</v>
      </c>
      <c r="M972" s="4">
        <v>3835175389.9433198</v>
      </c>
      <c r="N972" s="3">
        <v>7.4848505027635001E-2</v>
      </c>
      <c r="O972" s="5">
        <v>1.8446247577667236</v>
      </c>
      <c r="P972" s="3">
        <v>0.72266125679016113</v>
      </c>
    </row>
    <row r="973" spans="1:16" x14ac:dyDescent="0.25">
      <c r="A973" s="1">
        <v>2019</v>
      </c>
      <c r="B973" t="s">
        <v>74</v>
      </c>
      <c r="C973" t="s">
        <v>1775</v>
      </c>
      <c r="D973" t="s">
        <v>3433</v>
      </c>
      <c r="E973" t="s">
        <v>3470</v>
      </c>
      <c r="F973" t="s">
        <v>3545</v>
      </c>
      <c r="G973" s="4">
        <v>60.7307479254182</v>
      </c>
      <c r="H973" s="4">
        <v>54.894575263460602</v>
      </c>
      <c r="I973" s="4">
        <v>63.522382873028903</v>
      </c>
      <c r="J973" s="4">
        <v>63.040630847366998</v>
      </c>
      <c r="K973" s="4">
        <v>220317579.73078299</v>
      </c>
      <c r="L973" s="4">
        <v>5119025229.0496798</v>
      </c>
      <c r="M973" s="4">
        <v>3780998952.1480999</v>
      </c>
      <c r="N973" s="3">
        <v>4.2412879032780001E-2</v>
      </c>
      <c r="O973" s="5">
        <v>1.7027064561843872</v>
      </c>
      <c r="P973" s="3">
        <v>0.73861700296401978</v>
      </c>
    </row>
    <row r="974" spans="1:16" x14ac:dyDescent="0.25">
      <c r="A974" s="1">
        <v>2020</v>
      </c>
      <c r="B974" t="s">
        <v>74</v>
      </c>
      <c r="C974" t="s">
        <v>1775</v>
      </c>
      <c r="D974" t="s">
        <v>3433</v>
      </c>
      <c r="E974" t="s">
        <v>3470</v>
      </c>
      <c r="F974" t="s">
        <v>3545</v>
      </c>
      <c r="G974" s="4">
        <v>60.7683026539381</v>
      </c>
      <c r="H974" s="4">
        <v>57.040524086364499</v>
      </c>
      <c r="I974" s="4">
        <v>67.800240765657705</v>
      </c>
      <c r="J974" s="4">
        <v>54.516283524904203</v>
      </c>
      <c r="K974" s="4">
        <v>-48389906.510700598</v>
      </c>
      <c r="L974" s="4">
        <v>4866734197.4695301</v>
      </c>
      <c r="M974" s="4">
        <v>4016362240.3881502</v>
      </c>
      <c r="N974" s="3">
        <v>-9.8918491163280005E-3</v>
      </c>
      <c r="O974" s="5">
        <v>1.3104598522186279</v>
      </c>
      <c r="P974" s="3">
        <v>0.8252684473991394</v>
      </c>
    </row>
    <row r="975" spans="1:16" x14ac:dyDescent="0.25">
      <c r="A975" s="1">
        <v>2021</v>
      </c>
      <c r="B975" t="s">
        <v>74</v>
      </c>
      <c r="C975" t="s">
        <v>1775</v>
      </c>
      <c r="D975" t="s">
        <v>3433</v>
      </c>
      <c r="E975" t="s">
        <v>3470</v>
      </c>
      <c r="F975" t="s">
        <v>3545</v>
      </c>
      <c r="G975" s="4">
        <v>62.841613314052999</v>
      </c>
      <c r="H975" s="4">
        <v>50.964807720888203</v>
      </c>
      <c r="I975" s="4">
        <v>61.8743911980918</v>
      </c>
      <c r="J975" s="4">
        <v>77.330065359477103</v>
      </c>
      <c r="K975" s="4">
        <v>-242974341.07174</v>
      </c>
      <c r="L975" s="4">
        <v>4666783033.6882496</v>
      </c>
      <c r="M975" s="4">
        <v>3900157095.4791398</v>
      </c>
      <c r="N975" s="3">
        <v>-4.8921065579531998E-2</v>
      </c>
      <c r="O975" s="5">
        <v>1.4786792993545532</v>
      </c>
      <c r="P975" s="3">
        <v>0.83572709560394287</v>
      </c>
    </row>
    <row r="976" spans="1:16" x14ac:dyDescent="0.25">
      <c r="A976" s="1">
        <v>2022</v>
      </c>
      <c r="B976" t="s">
        <v>74</v>
      </c>
      <c r="C976" t="s">
        <v>1775</v>
      </c>
      <c r="D976" t="s">
        <v>3433</v>
      </c>
      <c r="E976" t="s">
        <v>3470</v>
      </c>
      <c r="F976" t="s">
        <v>3545</v>
      </c>
      <c r="G976" s="4">
        <v>57.7771146250507</v>
      </c>
      <c r="H976" s="4">
        <v>43.053259871441703</v>
      </c>
      <c r="I976" s="4">
        <v>65.926558778647802</v>
      </c>
      <c r="J976" s="4">
        <v>61.975562072336302</v>
      </c>
      <c r="K976" s="4">
        <v>-417522202.3204</v>
      </c>
      <c r="L976" s="4">
        <v>5211226292.0408602</v>
      </c>
      <c r="M976" s="4">
        <v>4164612340.9327798</v>
      </c>
      <c r="N976" s="3">
        <v>-8.8998270586669995E-2</v>
      </c>
      <c r="O976" s="5">
        <v>1.0122776031494141</v>
      </c>
      <c r="P976" s="3">
        <v>0.79916167259216309</v>
      </c>
    </row>
    <row r="977" spans="1:16" x14ac:dyDescent="0.25">
      <c r="A977" s="1">
        <v>2023</v>
      </c>
      <c r="B977" t="s">
        <v>74</v>
      </c>
      <c r="C977" t="s">
        <v>1775</v>
      </c>
      <c r="D977" t="s">
        <v>3433</v>
      </c>
      <c r="E977" t="s">
        <v>3470</v>
      </c>
      <c r="F977" t="s">
        <v>3545</v>
      </c>
      <c r="G977" s="4">
        <v>56.874964980361199</v>
      </c>
      <c r="H977" s="4">
        <v>43.742572786690403</v>
      </c>
      <c r="I977" s="4">
        <v>66.409703504043193</v>
      </c>
      <c r="J977" s="4">
        <v>57.283342455756198</v>
      </c>
      <c r="K977" s="4">
        <v>359478725.22842503</v>
      </c>
      <c r="L977" s="4">
        <v>5631016828.7484999</v>
      </c>
      <c r="M977" s="4">
        <v>4357837493.5698004</v>
      </c>
      <c r="N977" s="3">
        <v>6.6913650612709999E-2</v>
      </c>
      <c r="O977" s="5">
        <v>1.0387307405471802</v>
      </c>
      <c r="P977" s="3">
        <v>0.77389883995056152</v>
      </c>
    </row>
    <row r="978" spans="1:16" x14ac:dyDescent="0.25">
      <c r="A978" s="1">
        <v>2024</v>
      </c>
      <c r="B978" t="s">
        <v>74</v>
      </c>
      <c r="C978" t="s">
        <v>1775</v>
      </c>
      <c r="D978" t="s">
        <v>3433</v>
      </c>
      <c r="E978" t="s">
        <v>3470</v>
      </c>
      <c r="F978" t="s">
        <v>3545</v>
      </c>
      <c r="G978" s="4">
        <v>53.4052003722108</v>
      </c>
      <c r="H978" s="4">
        <v>40.9600668804745</v>
      </c>
      <c r="I978" s="4">
        <v>57.695004460931898</v>
      </c>
      <c r="J978" s="4">
        <v>60.779302304726002</v>
      </c>
      <c r="K978" s="4">
        <v>138714819.36653599</v>
      </c>
      <c r="L978" s="4">
        <v>5200588929.5839796</v>
      </c>
      <c r="M978" s="4">
        <v>3977708285.1684699</v>
      </c>
      <c r="N978" s="3">
        <v>2.5700276165248E-2</v>
      </c>
      <c r="O978" s="5">
        <v>0.97371149063110352</v>
      </c>
      <c r="P978" s="3">
        <v>0.76485729217529297</v>
      </c>
    </row>
    <row r="979" spans="1:16" x14ac:dyDescent="0.25">
      <c r="A979" s="1">
        <v>2009</v>
      </c>
      <c r="B979" t="s">
        <v>75</v>
      </c>
      <c r="C979" t="s">
        <v>1776</v>
      </c>
      <c r="D979" t="s">
        <v>3414</v>
      </c>
      <c r="E979" t="s">
        <v>3469</v>
      </c>
      <c r="F979" t="s">
        <v>3546</v>
      </c>
      <c r="G979" s="4">
        <v>32.083375925984797</v>
      </c>
      <c r="H979" s="4">
        <v>8.2407407407407405</v>
      </c>
      <c r="I979" s="4">
        <v>23.892626857303</v>
      </c>
      <c r="J979" s="4">
        <v>61.064712830827197</v>
      </c>
      <c r="K979" s="4">
        <v>122539370.07874</v>
      </c>
      <c r="L979" s="4">
        <v>1397932435.8648701</v>
      </c>
      <c r="M979" s="4">
        <v>637244094.48818898</v>
      </c>
      <c r="N979" s="3">
        <v>9.0421018253823995E-2</v>
      </c>
      <c r="O979" s="5">
        <v>0.79149430990219116</v>
      </c>
      <c r="P979" s="3">
        <v>0.45584756135940552</v>
      </c>
    </row>
    <row r="980" spans="1:16" x14ac:dyDescent="0.25">
      <c r="A980" s="1">
        <v>2010</v>
      </c>
      <c r="B980" t="s">
        <v>75</v>
      </c>
      <c r="C980" t="s">
        <v>1776</v>
      </c>
      <c r="D980" t="s">
        <v>3414</v>
      </c>
      <c r="E980" t="s">
        <v>3469</v>
      </c>
      <c r="F980" t="s">
        <v>3546</v>
      </c>
      <c r="G980" s="4">
        <v>30.869954860741501</v>
      </c>
      <c r="H980" s="4">
        <v>9.2900326797385606</v>
      </c>
      <c r="I980" s="4">
        <v>22.114516016955001</v>
      </c>
      <c r="J980" s="4">
        <v>59.4166666666667</v>
      </c>
      <c r="K980" s="4">
        <v>60381397.158980303</v>
      </c>
      <c r="L980" s="4">
        <v>1691924498.92975</v>
      </c>
      <c r="M980" s="4">
        <v>756368412.673141</v>
      </c>
      <c r="N980" s="3">
        <v>3.3184584572905997E-2</v>
      </c>
      <c r="O980" s="5">
        <v>0.85478264093399048</v>
      </c>
      <c r="P980" s="3">
        <v>0.4470461905002594</v>
      </c>
    </row>
    <row r="981" spans="1:16" x14ac:dyDescent="0.25">
      <c r="A981" s="1">
        <v>2011</v>
      </c>
      <c r="B981" t="s">
        <v>75</v>
      </c>
      <c r="C981" t="s">
        <v>1776</v>
      </c>
      <c r="D981" t="s">
        <v>3414</v>
      </c>
      <c r="E981" t="s">
        <v>3469</v>
      </c>
      <c r="F981" t="s">
        <v>3546</v>
      </c>
      <c r="G981" s="4">
        <v>27.0267455139285</v>
      </c>
      <c r="H981" s="4">
        <v>6.0840201465201504</v>
      </c>
      <c r="I981" s="4">
        <v>22.023311616823701</v>
      </c>
      <c r="J981" s="4">
        <v>48.9690721649485</v>
      </c>
      <c r="K981" s="4">
        <v>35846011.298084103</v>
      </c>
      <c r="L981" s="4">
        <v>1547257674.02935</v>
      </c>
      <c r="M981" s="4">
        <v>717417381.51458097</v>
      </c>
      <c r="N981" s="3">
        <v>2.076198247243E-2</v>
      </c>
      <c r="O981" s="5">
        <v>0.70269352197647095</v>
      </c>
      <c r="P981" s="3">
        <v>0.4636702835559845</v>
      </c>
    </row>
    <row r="982" spans="1:16" x14ac:dyDescent="0.25">
      <c r="A982" s="1">
        <v>2012</v>
      </c>
      <c r="B982" t="s">
        <v>75</v>
      </c>
      <c r="C982" t="s">
        <v>1776</v>
      </c>
      <c r="D982" t="s">
        <v>3414</v>
      </c>
      <c r="E982" t="s">
        <v>3469</v>
      </c>
      <c r="F982" t="s">
        <v>3546</v>
      </c>
      <c r="G982" s="4">
        <v>32.734506180422997</v>
      </c>
      <c r="H982" s="4">
        <v>0</v>
      </c>
      <c r="I982" s="4">
        <v>24.1730690155171</v>
      </c>
      <c r="J982" s="4">
        <v>70.021857923497294</v>
      </c>
      <c r="K982" s="4">
        <v>73132728.334129393</v>
      </c>
      <c r="L982" s="4">
        <v>1140854428.70031</v>
      </c>
      <c r="M982" s="4">
        <v>416418829.27346998</v>
      </c>
      <c r="N982" s="3">
        <v>5.2439747413668997E-2</v>
      </c>
      <c r="O982" s="5">
        <v>1.0391643047332764</v>
      </c>
      <c r="P982" s="3">
        <v>0.36500608921051025</v>
      </c>
    </row>
    <row r="983" spans="1:16" x14ac:dyDescent="0.25">
      <c r="A983" s="1">
        <v>2013</v>
      </c>
      <c r="B983" t="s">
        <v>75</v>
      </c>
      <c r="C983" t="s">
        <v>1776</v>
      </c>
      <c r="D983" t="s">
        <v>3414</v>
      </c>
      <c r="E983" t="s">
        <v>3469</v>
      </c>
      <c r="F983" t="s">
        <v>3546</v>
      </c>
      <c r="G983" s="4">
        <v>33.526436472558203</v>
      </c>
      <c r="H983" s="4">
        <v>0</v>
      </c>
      <c r="I983" s="4">
        <v>27.410714357545299</v>
      </c>
      <c r="J983" s="4">
        <v>67.863984674329501</v>
      </c>
      <c r="K983" s="4">
        <v>75423914.289585307</v>
      </c>
      <c r="L983" s="4">
        <v>1100739961.02177</v>
      </c>
      <c r="M983" s="4">
        <v>464158789.38208097</v>
      </c>
      <c r="N983" s="3">
        <v>6.7920303215303998E-2</v>
      </c>
      <c r="O983" s="5">
        <v>1.1935532093048096</v>
      </c>
      <c r="P983" s="3">
        <v>0.42167887091636658</v>
      </c>
    </row>
    <row r="984" spans="1:16" x14ac:dyDescent="0.25">
      <c r="A984" s="1">
        <v>2014</v>
      </c>
      <c r="B984" t="s">
        <v>75</v>
      </c>
      <c r="C984" t="s">
        <v>1776</v>
      </c>
      <c r="D984" t="s">
        <v>3414</v>
      </c>
      <c r="E984" t="s">
        <v>3469</v>
      </c>
      <c r="F984" t="s">
        <v>3546</v>
      </c>
      <c r="G984" s="4">
        <v>33.555388802597101</v>
      </c>
      <c r="H984" s="4">
        <v>0</v>
      </c>
      <c r="I984" s="4">
        <v>30.3830678612909</v>
      </c>
      <c r="J984" s="4">
        <v>64.200542005420104</v>
      </c>
      <c r="K984" s="4">
        <v>55039519.637277097</v>
      </c>
      <c r="L984" s="4">
        <v>827303123.93323195</v>
      </c>
      <c r="M984" s="4">
        <v>320656122.26141602</v>
      </c>
      <c r="N984" s="3">
        <v>6.2838897938381003E-2</v>
      </c>
      <c r="O984" s="5">
        <v>1.1303094625473022</v>
      </c>
      <c r="P984" s="3">
        <v>0.38759204745292664</v>
      </c>
    </row>
    <row r="985" spans="1:16" x14ac:dyDescent="0.25">
      <c r="A985" s="1">
        <v>2015</v>
      </c>
      <c r="B985" t="s">
        <v>75</v>
      </c>
      <c r="C985" t="s">
        <v>1776</v>
      </c>
      <c r="D985" t="s">
        <v>3414</v>
      </c>
      <c r="E985" t="s">
        <v>3469</v>
      </c>
      <c r="F985" t="s">
        <v>3546</v>
      </c>
      <c r="G985" s="4">
        <v>35.951348669292798</v>
      </c>
      <c r="H985" s="4">
        <v>0</v>
      </c>
      <c r="I985" s="4">
        <v>27.703977932636501</v>
      </c>
      <c r="J985" s="4">
        <v>75.673952641165798</v>
      </c>
      <c r="K985" s="4">
        <v>60731870.214187004</v>
      </c>
      <c r="L985" s="4">
        <v>819830545.33028901</v>
      </c>
      <c r="M985" s="4">
        <v>374836525.16968799</v>
      </c>
      <c r="N985" s="3">
        <v>7.8169481495697996E-2</v>
      </c>
      <c r="O985" s="5">
        <v>1.3376437425613403</v>
      </c>
      <c r="P985" s="3">
        <v>0.45721220970153809</v>
      </c>
    </row>
    <row r="986" spans="1:16" x14ac:dyDescent="0.25">
      <c r="A986" s="1">
        <v>2016</v>
      </c>
      <c r="B986" t="s">
        <v>75</v>
      </c>
      <c r="C986" t="s">
        <v>1776</v>
      </c>
      <c r="D986" t="s">
        <v>3414</v>
      </c>
      <c r="E986" t="s">
        <v>3469</v>
      </c>
      <c r="F986" t="s">
        <v>3546</v>
      </c>
      <c r="G986" s="4">
        <v>32.281679842003399</v>
      </c>
      <c r="H986" s="4">
        <v>0</v>
      </c>
      <c r="I986" s="4">
        <v>28.855879860184</v>
      </c>
      <c r="J986" s="4">
        <v>62.357512953367902</v>
      </c>
      <c r="K986" s="4">
        <v>62223890.427257203</v>
      </c>
      <c r="L986" s="4">
        <v>785146916.14200795</v>
      </c>
      <c r="M986" s="4">
        <v>393049014.53935099</v>
      </c>
      <c r="N986" s="3">
        <v>8.1191546143489002E-2</v>
      </c>
      <c r="O986" s="5">
        <v>1.3482098579406738</v>
      </c>
      <c r="P986" s="3">
        <v>0.50060570240020752</v>
      </c>
    </row>
    <row r="987" spans="1:16" x14ac:dyDescent="0.25">
      <c r="A987" s="1">
        <v>2017</v>
      </c>
      <c r="B987" t="s">
        <v>75</v>
      </c>
      <c r="C987" t="s">
        <v>1776</v>
      </c>
      <c r="D987" t="s">
        <v>3414</v>
      </c>
      <c r="E987" t="s">
        <v>3469</v>
      </c>
      <c r="F987" t="s">
        <v>3546</v>
      </c>
      <c r="G987" s="4">
        <v>35.796172801246598</v>
      </c>
      <c r="H987" s="4">
        <v>0</v>
      </c>
      <c r="I987" s="4">
        <v>38.605998451501698</v>
      </c>
      <c r="J987" s="4">
        <v>57.847571189279797</v>
      </c>
      <c r="K987" s="4">
        <v>70195034.654291198</v>
      </c>
      <c r="L987" s="4">
        <v>848447760.74131405</v>
      </c>
      <c r="M987" s="4">
        <v>440037459.99969703</v>
      </c>
      <c r="N987" s="3">
        <v>8.3113471270683997E-2</v>
      </c>
      <c r="O987" s="5">
        <v>1.7484303712844849</v>
      </c>
      <c r="P987" s="3">
        <v>0.5186382532119751</v>
      </c>
    </row>
    <row r="988" spans="1:16" x14ac:dyDescent="0.25">
      <c r="A988" s="1">
        <v>2018</v>
      </c>
      <c r="B988" t="s">
        <v>75</v>
      </c>
      <c r="C988" t="s">
        <v>1776</v>
      </c>
      <c r="D988" t="s">
        <v>3414</v>
      </c>
      <c r="E988" t="s">
        <v>3469</v>
      </c>
      <c r="F988" t="s">
        <v>3546</v>
      </c>
      <c r="G988" s="4">
        <v>38.875437201403201</v>
      </c>
      <c r="H988" s="4">
        <v>2.2113022113022098</v>
      </c>
      <c r="I988" s="4">
        <v>38.169774918031301</v>
      </c>
      <c r="J988" s="4">
        <v>66.817042606516296</v>
      </c>
      <c r="K988" s="4">
        <v>67134872.183115602</v>
      </c>
      <c r="L988" s="4">
        <v>1050826339.7819</v>
      </c>
      <c r="M988" s="4">
        <v>635837051.59388494</v>
      </c>
      <c r="N988" s="3">
        <v>6.8786673097847001E-2</v>
      </c>
      <c r="O988" s="5">
        <v>1.3771040439605713</v>
      </c>
      <c r="P988" s="3">
        <v>0.6050829291343689</v>
      </c>
    </row>
    <row r="989" spans="1:16" x14ac:dyDescent="0.25">
      <c r="A989" s="1">
        <v>2019</v>
      </c>
      <c r="B989" t="s">
        <v>75</v>
      </c>
      <c r="C989" t="s">
        <v>1776</v>
      </c>
      <c r="D989" t="s">
        <v>3414</v>
      </c>
      <c r="E989" t="s">
        <v>3469</v>
      </c>
      <c r="F989" t="s">
        <v>3546</v>
      </c>
      <c r="G989" s="4">
        <v>49.9253651560132</v>
      </c>
      <c r="H989" s="4">
        <v>39.351638209506199</v>
      </c>
      <c r="I989" s="4">
        <v>37.4283351764049</v>
      </c>
      <c r="J989" s="4">
        <v>76.355548608533098</v>
      </c>
      <c r="K989" s="4">
        <v>45054321.741786301</v>
      </c>
      <c r="L989" s="4">
        <v>1006336809.34305</v>
      </c>
      <c r="M989" s="4">
        <v>632353069.50565004</v>
      </c>
      <c r="N989" s="3">
        <v>4.6088252501970003E-2</v>
      </c>
      <c r="O989" s="5">
        <v>1.066683292388916</v>
      </c>
      <c r="P989" s="3">
        <v>0.62837117910385132</v>
      </c>
    </row>
    <row r="990" spans="1:16" x14ac:dyDescent="0.25">
      <c r="A990" s="1">
        <v>2020</v>
      </c>
      <c r="B990" t="s">
        <v>75</v>
      </c>
      <c r="C990" t="s">
        <v>1776</v>
      </c>
      <c r="D990" t="s">
        <v>3414</v>
      </c>
      <c r="E990" t="s">
        <v>3469</v>
      </c>
      <c r="F990" t="s">
        <v>3546</v>
      </c>
      <c r="G990" s="4">
        <v>52.213084499042701</v>
      </c>
      <c r="H990" s="4">
        <v>51.613050797833402</v>
      </c>
      <c r="I990" s="4">
        <v>44.151778173278402</v>
      </c>
      <c r="J990" s="4">
        <v>64.700283666766197</v>
      </c>
      <c r="K990" s="4">
        <v>-1281330.71045271</v>
      </c>
      <c r="L990" s="4">
        <v>810996694.63513899</v>
      </c>
      <c r="M990" s="4">
        <v>492008912.44128603</v>
      </c>
      <c r="N990" s="3">
        <v>-1.475391585491E-3</v>
      </c>
      <c r="O990" s="5">
        <v>1.1626393795013428</v>
      </c>
      <c r="P990" s="3">
        <v>0.60667192935943604</v>
      </c>
    </row>
    <row r="991" spans="1:16" x14ac:dyDescent="0.25">
      <c r="A991" s="1">
        <v>2021</v>
      </c>
      <c r="B991" t="s">
        <v>75</v>
      </c>
      <c r="C991" t="s">
        <v>1776</v>
      </c>
      <c r="D991" t="s">
        <v>3414</v>
      </c>
      <c r="E991" t="s">
        <v>3469</v>
      </c>
      <c r="F991" t="s">
        <v>3546</v>
      </c>
      <c r="G991" s="4">
        <v>58.386222917084098</v>
      </c>
      <c r="H991" s="4">
        <v>55.426947519169303</v>
      </c>
      <c r="I991" s="4">
        <v>52.801761468867802</v>
      </c>
      <c r="J991" s="4">
        <v>68.902025595389404</v>
      </c>
      <c r="K991" s="4">
        <v>8141009.96515253</v>
      </c>
      <c r="L991" s="4">
        <v>905631381.06009698</v>
      </c>
      <c r="M991" s="4">
        <v>512558843.30867499</v>
      </c>
      <c r="N991" s="3">
        <v>8.8880916425410003E-3</v>
      </c>
      <c r="O991" s="5">
        <v>1.1914631128311157</v>
      </c>
      <c r="P991" s="3">
        <v>0.56596851348876953</v>
      </c>
    </row>
    <row r="992" spans="1:16" x14ac:dyDescent="0.25">
      <c r="A992" s="1">
        <v>2022</v>
      </c>
      <c r="B992" t="s">
        <v>75</v>
      </c>
      <c r="C992" t="s">
        <v>1776</v>
      </c>
      <c r="D992" t="s">
        <v>3414</v>
      </c>
      <c r="E992" t="s">
        <v>3469</v>
      </c>
      <c r="F992" t="s">
        <v>3546</v>
      </c>
      <c r="G992" s="4">
        <v>48.795391269283101</v>
      </c>
      <c r="H992" s="4">
        <v>47.763780337309697</v>
      </c>
      <c r="I992" s="4">
        <v>55.810258138540398</v>
      </c>
      <c r="J992" s="4">
        <v>39.068577131451399</v>
      </c>
      <c r="K992" s="4">
        <v>2797341.1131439698</v>
      </c>
      <c r="L992" s="4">
        <v>881784788.39809799</v>
      </c>
      <c r="M992" s="4">
        <v>536512365.51923901</v>
      </c>
      <c r="N992" s="3">
        <v>3.2547668773219999E-3</v>
      </c>
      <c r="O992" s="5">
        <v>1.0132871866226196</v>
      </c>
      <c r="P992" s="3">
        <v>0.60843914747238159</v>
      </c>
    </row>
    <row r="993" spans="1:16" x14ac:dyDescent="0.25">
      <c r="A993" s="1">
        <v>2023</v>
      </c>
      <c r="B993" t="s">
        <v>75</v>
      </c>
      <c r="C993" t="s">
        <v>1776</v>
      </c>
      <c r="D993" t="s">
        <v>3414</v>
      </c>
      <c r="E993" t="s">
        <v>3469</v>
      </c>
      <c r="F993" t="s">
        <v>3546</v>
      </c>
      <c r="G993" s="4">
        <v>46.719243784025402</v>
      </c>
      <c r="H993" s="4">
        <v>41.873765950785</v>
      </c>
      <c r="I993" s="4">
        <v>49.640239011578103</v>
      </c>
      <c r="J993" s="4">
        <v>45.907329105003498</v>
      </c>
      <c r="K993" s="4">
        <v>23098953.189808398</v>
      </c>
      <c r="L993" s="4">
        <v>828188397.618577</v>
      </c>
      <c r="M993" s="4">
        <v>491173358.539545</v>
      </c>
      <c r="N993" s="3">
        <v>2.7036510765973999E-2</v>
      </c>
      <c r="O993" s="5">
        <v>1.2004636526107788</v>
      </c>
      <c r="P993" s="3">
        <v>0.59306961297988892</v>
      </c>
    </row>
    <row r="994" spans="1:16" x14ac:dyDescent="0.25">
      <c r="A994" s="1">
        <v>2024</v>
      </c>
      <c r="B994" t="s">
        <v>75</v>
      </c>
      <c r="C994" t="s">
        <v>1776</v>
      </c>
      <c r="D994" t="s">
        <v>3414</v>
      </c>
      <c r="E994" t="s">
        <v>3469</v>
      </c>
      <c r="F994" t="s">
        <v>3546</v>
      </c>
      <c r="G994" s="4">
        <v>43.113376474303003</v>
      </c>
      <c r="H994" s="4">
        <v>43.499247845177997</v>
      </c>
      <c r="I994" s="4">
        <v>49.134512621275597</v>
      </c>
      <c r="J994" s="4">
        <v>33.832150671574603</v>
      </c>
      <c r="K994" s="4">
        <v>15232761.9597828</v>
      </c>
      <c r="L994" s="4">
        <v>904598780.22360396</v>
      </c>
      <c r="M994" s="4">
        <v>331729942.293679</v>
      </c>
      <c r="N994" s="3">
        <v>1.8184276161498002E-2</v>
      </c>
      <c r="O994" s="5">
        <v>1.5924692153930664</v>
      </c>
      <c r="P994" s="3">
        <v>0.36671501398086548</v>
      </c>
    </row>
    <row r="995" spans="1:16" x14ac:dyDescent="0.25">
      <c r="A995" s="1">
        <v>2009</v>
      </c>
      <c r="B995" t="s">
        <v>76</v>
      </c>
      <c r="C995" t="s">
        <v>1777</v>
      </c>
      <c r="D995" t="s">
        <v>3428</v>
      </c>
      <c r="E995" t="s">
        <v>3470</v>
      </c>
      <c r="F995" t="s">
        <v>3547</v>
      </c>
      <c r="G995" s="4">
        <v>34.339565383339902</v>
      </c>
      <c r="H995" s="4">
        <v>0</v>
      </c>
      <c r="I995" s="4">
        <v>31.831739481237499</v>
      </c>
      <c r="J995" s="4">
        <v>53.6666666666667</v>
      </c>
      <c r="K995" s="4">
        <v>72527312.127370507</v>
      </c>
      <c r="L995" s="4">
        <v>232272099.52505499</v>
      </c>
      <c r="M995" s="4">
        <v>117577445.17925499</v>
      </c>
      <c r="N995" s="3">
        <v>0.27472618875133498</v>
      </c>
      <c r="O995" s="5">
        <v>4.3978509902954102</v>
      </c>
      <c r="P995" s="3">
        <v>0.50620561838150024</v>
      </c>
    </row>
    <row r="996" spans="1:16" x14ac:dyDescent="0.25">
      <c r="A996" s="1">
        <v>2010</v>
      </c>
      <c r="B996" t="s">
        <v>76</v>
      </c>
      <c r="C996" t="s">
        <v>1777</v>
      </c>
      <c r="D996" t="s">
        <v>3428</v>
      </c>
      <c r="E996" t="s">
        <v>3470</v>
      </c>
      <c r="F996" t="s">
        <v>3547</v>
      </c>
      <c r="G996" s="4">
        <v>32.649705340664802</v>
      </c>
      <c r="H996" s="4">
        <v>10.0174216027875</v>
      </c>
      <c r="I996" s="4">
        <v>29.466546112115701</v>
      </c>
      <c r="J996" s="4">
        <v>47.402597402597401</v>
      </c>
      <c r="K996" s="4">
        <v>50474546.410354801</v>
      </c>
      <c r="L996" s="4">
        <v>337481352.03103</v>
      </c>
      <c r="M996" s="4">
        <v>129217992.98126</v>
      </c>
      <c r="N996" s="3">
        <v>0.22416392513017599</v>
      </c>
      <c r="O996" s="5">
        <v>3.9200496673583984</v>
      </c>
      <c r="P996" s="3">
        <v>0.3828892707824707</v>
      </c>
    </row>
    <row r="997" spans="1:16" x14ac:dyDescent="0.25">
      <c r="A997" s="1">
        <v>2011</v>
      </c>
      <c r="B997" t="s">
        <v>76</v>
      </c>
      <c r="C997" t="s">
        <v>1777</v>
      </c>
      <c r="D997" t="s">
        <v>3428</v>
      </c>
      <c r="E997" t="s">
        <v>3470</v>
      </c>
      <c r="F997" t="s">
        <v>3547</v>
      </c>
      <c r="G997" s="4">
        <v>30.452621961629799</v>
      </c>
      <c r="H997" s="4">
        <v>3.8265306122449001</v>
      </c>
      <c r="I997" s="4">
        <v>29.052046545772001</v>
      </c>
      <c r="J997" s="4">
        <v>44.7222222222222</v>
      </c>
      <c r="K997" s="4">
        <v>45164604.355965503</v>
      </c>
      <c r="L997" s="4">
        <v>393899821.92593902</v>
      </c>
      <c r="M997" s="4">
        <v>155485289.864999</v>
      </c>
      <c r="N997" s="3">
        <v>0.196930088337781</v>
      </c>
      <c r="O997" s="5">
        <v>3.5519928932189941</v>
      </c>
      <c r="P997" s="3">
        <v>0.39473307132720947</v>
      </c>
    </row>
    <row r="998" spans="1:16" x14ac:dyDescent="0.25">
      <c r="A998" s="1">
        <v>2012</v>
      </c>
      <c r="B998" t="s">
        <v>76</v>
      </c>
      <c r="C998" t="s">
        <v>1777</v>
      </c>
      <c r="D998" t="s">
        <v>3428</v>
      </c>
      <c r="E998" t="s">
        <v>3470</v>
      </c>
      <c r="F998" t="s">
        <v>3547</v>
      </c>
      <c r="G998" s="4">
        <v>24.881580215186201</v>
      </c>
      <c r="H998" s="4">
        <v>4.5681063122923602</v>
      </c>
      <c r="I998" s="4">
        <v>26.8577387802071</v>
      </c>
      <c r="J998" s="4">
        <v>31.759259259259299</v>
      </c>
      <c r="K998" s="4">
        <v>35054000.981835999</v>
      </c>
      <c r="L998" s="4">
        <v>468052691.86712497</v>
      </c>
      <c r="M998" s="4">
        <v>183195876.28865999</v>
      </c>
      <c r="N998" s="3">
        <v>0.170337223836382</v>
      </c>
      <c r="O998" s="5">
        <v>2.466937780380249</v>
      </c>
      <c r="P998" s="3">
        <v>0.39140009880065918</v>
      </c>
    </row>
    <row r="999" spans="1:16" x14ac:dyDescent="0.25">
      <c r="A999" s="1">
        <v>2013</v>
      </c>
      <c r="B999" t="s">
        <v>76</v>
      </c>
      <c r="C999" t="s">
        <v>1777</v>
      </c>
      <c r="D999" t="s">
        <v>3428</v>
      </c>
      <c r="E999" t="s">
        <v>3470</v>
      </c>
      <c r="F999" t="s">
        <v>3547</v>
      </c>
      <c r="G999" s="4">
        <v>31.865529747383199</v>
      </c>
      <c r="H999" s="4">
        <v>9.5514950166112893</v>
      </c>
      <c r="I999" s="4">
        <v>28.788530570128898</v>
      </c>
      <c r="J999" s="4">
        <v>46.330128205128197</v>
      </c>
      <c r="K999" s="4">
        <v>53357165.581099398</v>
      </c>
      <c r="L999" s="4">
        <v>517888418.19734401</v>
      </c>
      <c r="M999" s="4">
        <v>206257220.83619401</v>
      </c>
      <c r="N999" s="3">
        <v>0.18936363384400601</v>
      </c>
      <c r="O999" s="5">
        <v>2.6964406967163086</v>
      </c>
      <c r="P999" s="3">
        <v>0.39826574921607971</v>
      </c>
    </row>
    <row r="1000" spans="1:16" x14ac:dyDescent="0.25">
      <c r="A1000" s="1">
        <v>2014</v>
      </c>
      <c r="B1000" t="s">
        <v>76</v>
      </c>
      <c r="C1000" t="s">
        <v>1777</v>
      </c>
      <c r="D1000" t="s">
        <v>3428</v>
      </c>
      <c r="E1000" t="s">
        <v>3470</v>
      </c>
      <c r="F1000" t="s">
        <v>3547</v>
      </c>
      <c r="G1000" s="4">
        <v>32.223326105236097</v>
      </c>
      <c r="H1000" s="4">
        <v>3.9198606271776999</v>
      </c>
      <c r="I1000" s="4">
        <v>32.675231437748003</v>
      </c>
      <c r="J1000" s="4">
        <v>44.836601307189603</v>
      </c>
      <c r="K1000" s="4">
        <v>76889852.558542907</v>
      </c>
      <c r="L1000" s="4">
        <v>546682567.215958</v>
      </c>
      <c r="M1000" s="4">
        <v>194451864.70078099</v>
      </c>
      <c r="N1000" s="3">
        <v>0.229796576567632</v>
      </c>
      <c r="O1000" s="5">
        <v>4.0715837478637695</v>
      </c>
      <c r="P1000" s="3">
        <v>0.35569429397583008</v>
      </c>
    </row>
    <row r="1001" spans="1:16" x14ac:dyDescent="0.25">
      <c r="A1001" s="1">
        <v>2015</v>
      </c>
      <c r="B1001" t="s">
        <v>76</v>
      </c>
      <c r="C1001" t="s">
        <v>1777</v>
      </c>
      <c r="D1001" t="s">
        <v>3428</v>
      </c>
      <c r="E1001" t="s">
        <v>3470</v>
      </c>
      <c r="F1001" t="s">
        <v>3547</v>
      </c>
      <c r="G1001" s="4">
        <v>39.860732429323797</v>
      </c>
      <c r="H1001" s="4">
        <v>4.7376093294460597</v>
      </c>
      <c r="I1001" s="4">
        <v>43.793242753791397</v>
      </c>
      <c r="J1001" s="4">
        <v>51.073717948717999</v>
      </c>
      <c r="K1001" s="4">
        <v>105857137.522871</v>
      </c>
      <c r="L1001" s="4">
        <v>500217318.24801201</v>
      </c>
      <c r="M1001" s="4">
        <v>148333520.032859</v>
      </c>
      <c r="N1001" s="3">
        <v>0.261637776210426</v>
      </c>
      <c r="O1001" s="5">
        <v>5.7775163650512695</v>
      </c>
      <c r="P1001" s="3">
        <v>0.29653814435005188</v>
      </c>
    </row>
    <row r="1002" spans="1:16" x14ac:dyDescent="0.25">
      <c r="A1002" s="1">
        <v>2016</v>
      </c>
      <c r="B1002" t="s">
        <v>76</v>
      </c>
      <c r="C1002" t="s">
        <v>1777</v>
      </c>
      <c r="D1002" t="s">
        <v>3428</v>
      </c>
      <c r="E1002" t="s">
        <v>3470</v>
      </c>
      <c r="F1002" t="s">
        <v>3547</v>
      </c>
      <c r="G1002" s="4">
        <v>60.565269912225602</v>
      </c>
      <c r="H1002" s="4">
        <v>26.0671231753321</v>
      </c>
      <c r="I1002" s="4">
        <v>72.091581166413604</v>
      </c>
      <c r="J1002" s="4">
        <v>61.488095238095298</v>
      </c>
      <c r="K1002" s="4">
        <v>147782418.11341599</v>
      </c>
      <c r="L1002" s="4">
        <v>529322472.64694703</v>
      </c>
      <c r="M1002" s="4">
        <v>155409519.20753801</v>
      </c>
      <c r="N1002" s="3">
        <v>0.29385800967410303</v>
      </c>
      <c r="O1002" s="5">
        <v>7.4995174407958984</v>
      </c>
      <c r="P1002" s="3">
        <v>0.29360082745552063</v>
      </c>
    </row>
    <row r="1003" spans="1:16" x14ac:dyDescent="0.25">
      <c r="A1003" s="1">
        <v>2017</v>
      </c>
      <c r="B1003" t="s">
        <v>76</v>
      </c>
      <c r="C1003" t="s">
        <v>1777</v>
      </c>
      <c r="D1003" t="s">
        <v>3428</v>
      </c>
      <c r="E1003" t="s">
        <v>3470</v>
      </c>
      <c r="F1003" t="s">
        <v>3547</v>
      </c>
      <c r="G1003" s="4">
        <v>67.432713139561102</v>
      </c>
      <c r="H1003" s="4">
        <v>47.928327449123103</v>
      </c>
      <c r="I1003" s="4">
        <v>85.785813371646597</v>
      </c>
      <c r="J1003" s="4">
        <v>52.369844489519899</v>
      </c>
      <c r="K1003" s="4">
        <v>150757591.67805001</v>
      </c>
      <c r="L1003" s="4">
        <v>615173549.08759797</v>
      </c>
      <c r="M1003" s="4">
        <v>151704668.83821899</v>
      </c>
      <c r="N1003" s="3">
        <v>0.29193784293438202</v>
      </c>
      <c r="O1003" s="5">
        <v>6.5165119171142578</v>
      </c>
      <c r="P1003" s="3">
        <v>0.24660466611385345</v>
      </c>
    </row>
    <row r="1004" spans="1:16" x14ac:dyDescent="0.25">
      <c r="A1004" s="1">
        <v>2018</v>
      </c>
      <c r="B1004" t="s">
        <v>76</v>
      </c>
      <c r="C1004" t="s">
        <v>1777</v>
      </c>
      <c r="D1004" t="s">
        <v>3428</v>
      </c>
      <c r="E1004" t="s">
        <v>3470</v>
      </c>
      <c r="F1004" t="s">
        <v>3547</v>
      </c>
      <c r="G1004" s="4">
        <v>75.6525651278548</v>
      </c>
      <c r="H1004" s="4">
        <v>47.994926220732701</v>
      </c>
      <c r="I1004" s="4">
        <v>85.876688268427102</v>
      </c>
      <c r="J1004" s="4">
        <v>75.097701149425305</v>
      </c>
      <c r="K1004" s="4">
        <v>183382042.304465</v>
      </c>
      <c r="L1004" s="4">
        <v>741557915.44894195</v>
      </c>
      <c r="M1004" s="4">
        <v>190760728.030325</v>
      </c>
      <c r="N1004" s="3">
        <v>0.283508932685543</v>
      </c>
      <c r="O1004" s="5">
        <v>7.6128568649291992</v>
      </c>
      <c r="P1004" s="3">
        <v>0.25724318623542786</v>
      </c>
    </row>
    <row r="1005" spans="1:16" x14ac:dyDescent="0.25">
      <c r="A1005" s="1">
        <v>2019</v>
      </c>
      <c r="B1005" t="s">
        <v>76</v>
      </c>
      <c r="C1005" t="s">
        <v>1777</v>
      </c>
      <c r="D1005" t="s">
        <v>3428</v>
      </c>
      <c r="E1005" t="s">
        <v>3470</v>
      </c>
      <c r="F1005" t="s">
        <v>3547</v>
      </c>
      <c r="G1005" s="4">
        <v>77.959823116184396</v>
      </c>
      <c r="H1005" s="4">
        <v>48.130580357142897</v>
      </c>
      <c r="I1005" s="4">
        <v>89.367168397798295</v>
      </c>
      <c r="J1005" s="4">
        <v>76.860465116279101</v>
      </c>
      <c r="K1005" s="4">
        <v>200182293.08374599</v>
      </c>
      <c r="L1005" s="4">
        <v>820795015.50851595</v>
      </c>
      <c r="M1005" s="4">
        <v>199638134.62480301</v>
      </c>
      <c r="N1005" s="3">
        <v>0.26220987543686702</v>
      </c>
      <c r="O1005" s="5">
        <v>7.7075109481811523</v>
      </c>
      <c r="P1005" s="3">
        <v>0.24322532117366791</v>
      </c>
    </row>
    <row r="1006" spans="1:16" x14ac:dyDescent="0.25">
      <c r="A1006" s="1">
        <v>2020</v>
      </c>
      <c r="B1006" t="s">
        <v>76</v>
      </c>
      <c r="C1006" t="s">
        <v>1777</v>
      </c>
      <c r="D1006" t="s">
        <v>3428</v>
      </c>
      <c r="E1006" t="s">
        <v>3470</v>
      </c>
      <c r="F1006" t="s">
        <v>3547</v>
      </c>
      <c r="G1006" s="4">
        <v>82.288959874826801</v>
      </c>
      <c r="H1006" s="4">
        <v>51.632653061224502</v>
      </c>
      <c r="I1006" s="4">
        <v>92.885080047172394</v>
      </c>
      <c r="J1006" s="4">
        <v>82.643678160919507</v>
      </c>
      <c r="K1006" s="4">
        <v>231611036.35519299</v>
      </c>
      <c r="L1006" s="4">
        <v>854400609.69074905</v>
      </c>
      <c r="M1006" s="4">
        <v>274598997.34451097</v>
      </c>
      <c r="N1006" s="3">
        <v>0.287163568913957</v>
      </c>
      <c r="O1006" s="5">
        <v>12.485237121582031</v>
      </c>
      <c r="P1006" s="3">
        <v>0.32139372825622559</v>
      </c>
    </row>
    <row r="1007" spans="1:16" x14ac:dyDescent="0.25">
      <c r="A1007" s="1">
        <v>2021</v>
      </c>
      <c r="B1007" t="s">
        <v>76</v>
      </c>
      <c r="C1007" t="s">
        <v>1777</v>
      </c>
      <c r="D1007" t="s">
        <v>3428</v>
      </c>
      <c r="E1007" t="s">
        <v>3470</v>
      </c>
      <c r="F1007" t="s">
        <v>3547</v>
      </c>
      <c r="G1007" s="4">
        <v>83.288499710447098</v>
      </c>
      <c r="H1007" s="4">
        <v>52.775955387895699</v>
      </c>
      <c r="I1007" s="4">
        <v>95.024593631164905</v>
      </c>
      <c r="J1007" s="4">
        <v>82.075163398692794</v>
      </c>
      <c r="K1007" s="4">
        <v>481337942.11096001</v>
      </c>
      <c r="L1007" s="4">
        <v>1448971753.7795501</v>
      </c>
      <c r="M1007" s="4">
        <v>386927830.73216701</v>
      </c>
      <c r="N1007" s="3">
        <v>0.40586894586894601</v>
      </c>
      <c r="O1007" s="5">
        <v>9.1836214065551758</v>
      </c>
      <c r="P1007" s="3">
        <v>0.26703613996505737</v>
      </c>
    </row>
    <row r="1008" spans="1:16" x14ac:dyDescent="0.25">
      <c r="A1008" s="1">
        <v>2022</v>
      </c>
      <c r="B1008" t="s">
        <v>76</v>
      </c>
      <c r="C1008" t="s">
        <v>1777</v>
      </c>
      <c r="D1008" t="s">
        <v>3428</v>
      </c>
      <c r="E1008" t="s">
        <v>3470</v>
      </c>
      <c r="F1008" t="s">
        <v>3547</v>
      </c>
      <c r="G1008" s="4">
        <v>76.903854660640704</v>
      </c>
      <c r="H1008" s="4">
        <v>55.147739474951003</v>
      </c>
      <c r="I1008" s="4">
        <v>82.786784767537</v>
      </c>
      <c r="J1008" s="4">
        <v>79.310850439882699</v>
      </c>
      <c r="K1008" s="4">
        <v>323332200.78076798</v>
      </c>
      <c r="L1008" s="4">
        <v>1460992809.4468801</v>
      </c>
      <c r="M1008" s="4">
        <v>296289619.11563802</v>
      </c>
      <c r="N1008" s="3">
        <v>0.241798182687709</v>
      </c>
      <c r="O1008" s="5">
        <v>6.8757157325744629</v>
      </c>
      <c r="P1008" s="3">
        <v>0.20280018448829651</v>
      </c>
    </row>
    <row r="1009" spans="1:16" x14ac:dyDescent="0.25">
      <c r="A1009" s="1">
        <v>2023</v>
      </c>
      <c r="B1009" t="s">
        <v>76</v>
      </c>
      <c r="C1009" t="s">
        <v>1777</v>
      </c>
      <c r="D1009" t="s">
        <v>3428</v>
      </c>
      <c r="E1009" t="s">
        <v>3470</v>
      </c>
      <c r="F1009" t="s">
        <v>3547</v>
      </c>
      <c r="G1009" s="4">
        <v>66.052745907108303</v>
      </c>
      <c r="H1009" s="4">
        <v>52.2704679225969</v>
      </c>
      <c r="I1009" s="4">
        <v>79.3161591176206</v>
      </c>
      <c r="J1009" s="4">
        <v>55.020981572705701</v>
      </c>
      <c r="K1009" s="4">
        <v>212550290.637651</v>
      </c>
      <c r="L1009" s="4">
        <v>1379355654.1380701</v>
      </c>
      <c r="M1009" s="4">
        <v>282253270.84675997</v>
      </c>
      <c r="N1009" s="3">
        <v>0.154099501333643</v>
      </c>
      <c r="O1009" s="5">
        <v>7.2067561149597168</v>
      </c>
      <c r="P1009" s="3">
        <v>0.2046269029378891</v>
      </c>
    </row>
    <row r="1010" spans="1:16" x14ac:dyDescent="0.25">
      <c r="A1010" s="1">
        <v>2024</v>
      </c>
      <c r="B1010" t="s">
        <v>76</v>
      </c>
      <c r="C1010" t="s">
        <v>1777</v>
      </c>
      <c r="D1010" t="s">
        <v>3428</v>
      </c>
      <c r="E1010" t="s">
        <v>3470</v>
      </c>
      <c r="F1010" t="s">
        <v>3547</v>
      </c>
      <c r="G1010" s="4">
        <v>73.820843011150401</v>
      </c>
      <c r="H1010" s="4">
        <v>54.479298131335803</v>
      </c>
      <c r="I1010" s="4">
        <v>84.244095168560406</v>
      </c>
      <c r="J1010" s="4">
        <v>69.122948614473998</v>
      </c>
      <c r="K1010" s="4">
        <v>220372008.51124901</v>
      </c>
      <c r="L1010" s="4">
        <v>1363772204.55687</v>
      </c>
      <c r="M1010" s="4">
        <v>312358046.23807597</v>
      </c>
      <c r="N1010" s="3">
        <v>0.164370736926575</v>
      </c>
      <c r="O1010" s="5">
        <v>6.793736457824707</v>
      </c>
      <c r="P1010" s="3">
        <v>0.2290397584438324</v>
      </c>
    </row>
    <row r="1011" spans="1:16" x14ac:dyDescent="0.25">
      <c r="A1011" s="1">
        <v>2010</v>
      </c>
      <c r="B1011" t="s">
        <v>77</v>
      </c>
      <c r="C1011" t="s">
        <v>1778</v>
      </c>
      <c r="D1011" t="s">
        <v>3415</v>
      </c>
      <c r="E1011" t="s">
        <v>3469</v>
      </c>
      <c r="F1011" t="s">
        <v>3548</v>
      </c>
      <c r="G1011" s="4">
        <v>18.997932289478801</v>
      </c>
      <c r="H1011" s="4">
        <v>17.062146892655399</v>
      </c>
      <c r="I1011" s="4">
        <v>8.3282045006773693</v>
      </c>
      <c r="J1011" s="4">
        <v>41.297619047619101</v>
      </c>
      <c r="K1011" s="4">
        <v>36159311.955115803</v>
      </c>
      <c r="L1011" s="4">
        <v>242278812.71942401</v>
      </c>
      <c r="M1011" s="4">
        <v>167177604.94532299</v>
      </c>
      <c r="N1011" s="3">
        <v>0.23702675993139999</v>
      </c>
      <c r="O1011" s="5">
        <v>1.7903734445571899</v>
      </c>
      <c r="P1011" s="3">
        <v>0.6900215744972229</v>
      </c>
    </row>
    <row r="1012" spans="1:16" x14ac:dyDescent="0.25">
      <c r="A1012" s="1">
        <v>2011</v>
      </c>
      <c r="B1012" t="s">
        <v>77</v>
      </c>
      <c r="C1012" t="s">
        <v>1778</v>
      </c>
      <c r="D1012" t="s">
        <v>3415</v>
      </c>
      <c r="E1012" t="s">
        <v>3469</v>
      </c>
      <c r="F1012" t="s">
        <v>3548</v>
      </c>
      <c r="G1012" s="4">
        <v>22.3315970061877</v>
      </c>
      <c r="H1012" s="4">
        <v>16.6666666666667</v>
      </c>
      <c r="I1012" s="4">
        <v>15.9661811938852</v>
      </c>
      <c r="J1012" s="4">
        <v>40.034364261168399</v>
      </c>
      <c r="K1012" s="4">
        <v>78743971.707212493</v>
      </c>
      <c r="L1012" s="4">
        <v>322053370.485479</v>
      </c>
      <c r="M1012" s="4">
        <v>199331261.38677499</v>
      </c>
      <c r="N1012" s="3">
        <v>0.24950676604920499</v>
      </c>
      <c r="O1012" s="5">
        <v>2.7893424034118652</v>
      </c>
      <c r="P1012" s="3">
        <v>0.6189386248588562</v>
      </c>
    </row>
    <row r="1013" spans="1:16" x14ac:dyDescent="0.25">
      <c r="A1013" s="1">
        <v>2012</v>
      </c>
      <c r="B1013" t="s">
        <v>77</v>
      </c>
      <c r="C1013" t="s">
        <v>1778</v>
      </c>
      <c r="D1013" t="s">
        <v>3415</v>
      </c>
      <c r="E1013" t="s">
        <v>3469</v>
      </c>
      <c r="F1013" t="s">
        <v>3548</v>
      </c>
      <c r="G1013" s="4">
        <v>30.268414615988899</v>
      </c>
      <c r="H1013" s="4">
        <v>15.259740259740299</v>
      </c>
      <c r="I1013" s="4">
        <v>31.968974470363602</v>
      </c>
      <c r="J1013" s="4">
        <v>40.032786885245898</v>
      </c>
      <c r="K1013" s="4">
        <v>89779274.070587307</v>
      </c>
      <c r="L1013" s="4">
        <v>400326432.87660003</v>
      </c>
      <c r="M1013" s="4">
        <v>228359751.54262599</v>
      </c>
      <c r="N1013" s="3">
        <v>0.253672372740954</v>
      </c>
      <c r="O1013" s="5">
        <v>2.8220915794372559</v>
      </c>
      <c r="P1013" s="3">
        <v>0.5704338550567627</v>
      </c>
    </row>
    <row r="1014" spans="1:16" x14ac:dyDescent="0.25">
      <c r="A1014" s="1">
        <v>2013</v>
      </c>
      <c r="B1014" t="s">
        <v>77</v>
      </c>
      <c r="C1014" t="s">
        <v>1778</v>
      </c>
      <c r="D1014" t="s">
        <v>3415</v>
      </c>
      <c r="E1014" t="s">
        <v>3469</v>
      </c>
      <c r="F1014" t="s">
        <v>3548</v>
      </c>
      <c r="G1014" s="4">
        <v>30.322027590962598</v>
      </c>
      <c r="H1014" s="4">
        <v>18.233833970761999</v>
      </c>
      <c r="I1014" s="4">
        <v>32.130577987085204</v>
      </c>
      <c r="J1014" s="4">
        <v>38.764367816091998</v>
      </c>
      <c r="K1014" s="4">
        <v>91678924.143727705</v>
      </c>
      <c r="L1014" s="4">
        <v>408583279.27862102</v>
      </c>
      <c r="M1014" s="4">
        <v>230033711.868588</v>
      </c>
      <c r="N1014" s="3">
        <v>0.239372449113466</v>
      </c>
      <c r="O1014" s="5">
        <v>3.2591922283172607</v>
      </c>
      <c r="P1014" s="3">
        <v>0.56300324201583862</v>
      </c>
    </row>
    <row r="1015" spans="1:16" x14ac:dyDescent="0.25">
      <c r="A1015" s="1">
        <v>2014</v>
      </c>
      <c r="B1015" t="s">
        <v>77</v>
      </c>
      <c r="C1015" t="s">
        <v>1778</v>
      </c>
      <c r="D1015" t="s">
        <v>3415</v>
      </c>
      <c r="E1015" t="s">
        <v>3469</v>
      </c>
      <c r="F1015" t="s">
        <v>3548</v>
      </c>
      <c r="G1015" s="4">
        <v>35.701192450912899</v>
      </c>
      <c r="H1015" s="4">
        <v>24.189941137180899</v>
      </c>
      <c r="I1015" s="4">
        <v>36.0354161967065</v>
      </c>
      <c r="J1015" s="4">
        <v>46.024068715263397</v>
      </c>
      <c r="K1015" s="4">
        <v>87112075.062473506</v>
      </c>
      <c r="L1015" s="4">
        <v>494749398.84011501</v>
      </c>
      <c r="M1015" s="4">
        <v>283662596.067707</v>
      </c>
      <c r="N1015" s="3">
        <v>0.19010165864098399</v>
      </c>
      <c r="O1015" s="5">
        <v>1.8758822679519653</v>
      </c>
      <c r="P1015" s="3">
        <v>0.57334601879119873</v>
      </c>
    </row>
    <row r="1016" spans="1:16" x14ac:dyDescent="0.25">
      <c r="A1016" s="1">
        <v>2015</v>
      </c>
      <c r="B1016" t="s">
        <v>77</v>
      </c>
      <c r="C1016" t="s">
        <v>1778</v>
      </c>
      <c r="D1016" t="s">
        <v>3415</v>
      </c>
      <c r="E1016" t="s">
        <v>3469</v>
      </c>
      <c r="F1016" t="s">
        <v>3548</v>
      </c>
      <c r="G1016" s="4">
        <v>35.377463168189699</v>
      </c>
      <c r="H1016" s="4">
        <v>26.502799527696201</v>
      </c>
      <c r="I1016" s="4">
        <v>47.9031025777305</v>
      </c>
      <c r="J1016" s="4">
        <v>28.982625753117599</v>
      </c>
      <c r="K1016" s="4">
        <v>83063565.5570364</v>
      </c>
      <c r="L1016" s="4">
        <v>604035345.87028003</v>
      </c>
      <c r="M1016" s="4">
        <v>358707425.86843097</v>
      </c>
      <c r="N1016" s="3">
        <v>0.164771038417132</v>
      </c>
      <c r="O1016" s="5">
        <v>1.8553622961044312</v>
      </c>
      <c r="P1016" s="3">
        <v>0.59385168552398682</v>
      </c>
    </row>
    <row r="1017" spans="1:16" x14ac:dyDescent="0.25">
      <c r="A1017" s="1">
        <v>2016</v>
      </c>
      <c r="B1017" t="s">
        <v>77</v>
      </c>
      <c r="C1017" t="s">
        <v>1778</v>
      </c>
      <c r="D1017" t="s">
        <v>3415</v>
      </c>
      <c r="E1017" t="s">
        <v>3469</v>
      </c>
      <c r="F1017" t="s">
        <v>3548</v>
      </c>
      <c r="G1017" s="4">
        <v>38.810294888145798</v>
      </c>
      <c r="H1017" s="4">
        <v>26.801892020001699</v>
      </c>
      <c r="I1017" s="4">
        <v>49.884513060140499</v>
      </c>
      <c r="J1017" s="4">
        <v>36.816925734024203</v>
      </c>
      <c r="K1017" s="4">
        <v>101385701.939983</v>
      </c>
      <c r="L1017" s="4">
        <v>634828798.76031804</v>
      </c>
      <c r="M1017" s="4">
        <v>358809637.33349198</v>
      </c>
      <c r="N1017" s="3">
        <v>0.16634905578501999</v>
      </c>
      <c r="O1017" s="5">
        <v>1.9009850025177002</v>
      </c>
      <c r="P1017" s="3">
        <v>0.56520694494247437</v>
      </c>
    </row>
    <row r="1018" spans="1:16" x14ac:dyDescent="0.25">
      <c r="A1018" s="1">
        <v>2017</v>
      </c>
      <c r="B1018" t="s">
        <v>77</v>
      </c>
      <c r="C1018" t="s">
        <v>1778</v>
      </c>
      <c r="D1018" t="s">
        <v>3415</v>
      </c>
      <c r="E1018" t="s">
        <v>3469</v>
      </c>
      <c r="F1018" t="s">
        <v>3548</v>
      </c>
      <c r="G1018" s="4">
        <v>39.8863993368088</v>
      </c>
      <c r="H1018" s="4">
        <v>24.338991607244299</v>
      </c>
      <c r="I1018" s="4">
        <v>46.571663723614598</v>
      </c>
      <c r="J1018" s="4">
        <v>45.738288599395098</v>
      </c>
      <c r="K1018" s="4">
        <v>103520179.54452901</v>
      </c>
      <c r="L1018" s="4">
        <v>652524460.63624597</v>
      </c>
      <c r="M1018" s="4">
        <v>367378388.55711102</v>
      </c>
      <c r="N1018" s="3">
        <v>0.158353016698626</v>
      </c>
      <c r="O1018" s="5">
        <v>1.8762847185134888</v>
      </c>
      <c r="P1018" s="3">
        <v>0.56301093101501465</v>
      </c>
    </row>
    <row r="1019" spans="1:16" x14ac:dyDescent="0.25">
      <c r="A1019" s="1">
        <v>2018</v>
      </c>
      <c r="B1019" t="s">
        <v>77</v>
      </c>
      <c r="C1019" t="s">
        <v>1778</v>
      </c>
      <c r="D1019" t="s">
        <v>3415</v>
      </c>
      <c r="E1019" t="s">
        <v>3469</v>
      </c>
      <c r="F1019" t="s">
        <v>3548</v>
      </c>
      <c r="G1019" s="4">
        <v>40.120926638145598</v>
      </c>
      <c r="H1019" s="4">
        <v>23.9502992051845</v>
      </c>
      <c r="I1019" s="4">
        <v>43.324611229947401</v>
      </c>
      <c r="J1019" s="4">
        <v>50.791144527986702</v>
      </c>
      <c r="K1019" s="4">
        <v>102546280.875506</v>
      </c>
      <c r="L1019" s="4">
        <v>637978075.337345</v>
      </c>
      <c r="M1019" s="4">
        <v>363085589.08652198</v>
      </c>
      <c r="N1019" s="3">
        <v>0.161950385824388</v>
      </c>
      <c r="O1019" s="5">
        <v>2.1136980056762695</v>
      </c>
      <c r="P1019" s="3">
        <v>0.56911921501159668</v>
      </c>
    </row>
    <row r="1020" spans="1:16" x14ac:dyDescent="0.25">
      <c r="A1020" s="1">
        <v>2019</v>
      </c>
      <c r="B1020" t="s">
        <v>77</v>
      </c>
      <c r="C1020" t="s">
        <v>1778</v>
      </c>
      <c r="D1020" t="s">
        <v>3415</v>
      </c>
      <c r="E1020" t="s">
        <v>3469</v>
      </c>
      <c r="F1020" t="s">
        <v>3548</v>
      </c>
      <c r="G1020" s="4">
        <v>43.2345395628437</v>
      </c>
      <c r="H1020" s="4">
        <v>9.4802785979256807</v>
      </c>
      <c r="I1020" s="4">
        <v>46.510168109943102</v>
      </c>
      <c r="J1020" s="4">
        <v>52.223155728362698</v>
      </c>
      <c r="K1020" s="4">
        <v>89361881.361881405</v>
      </c>
      <c r="L1020" s="4">
        <v>599156195.15619504</v>
      </c>
      <c r="M1020" s="4">
        <v>338453492.45349199</v>
      </c>
      <c r="N1020" s="3">
        <v>0.14841552990556101</v>
      </c>
      <c r="O1020" s="5">
        <v>1.7551964521408081</v>
      </c>
      <c r="P1020" s="3">
        <v>0.56488358974456787</v>
      </c>
    </row>
    <row r="1021" spans="1:16" x14ac:dyDescent="0.25">
      <c r="A1021" s="1">
        <v>2020</v>
      </c>
      <c r="B1021" t="s">
        <v>77</v>
      </c>
      <c r="C1021" t="s">
        <v>1778</v>
      </c>
      <c r="D1021" t="s">
        <v>3415</v>
      </c>
      <c r="E1021" t="s">
        <v>3469</v>
      </c>
      <c r="F1021" t="s">
        <v>3548</v>
      </c>
      <c r="G1021" s="4">
        <v>42.3713314103966</v>
      </c>
      <c r="H1021" s="4">
        <v>7.8456558061821404</v>
      </c>
      <c r="I1021" s="4">
        <v>44.4119840220431</v>
      </c>
      <c r="J1021" s="4">
        <v>53.370035831591501</v>
      </c>
      <c r="K1021" s="4">
        <v>59497812.072940104</v>
      </c>
      <c r="L1021" s="4">
        <v>473169250.30713803</v>
      </c>
      <c r="M1021" s="4">
        <v>315192634.20896399</v>
      </c>
      <c r="N1021" s="3">
        <v>0.112022060304577</v>
      </c>
      <c r="O1021" s="5">
        <v>1.6910222768783569</v>
      </c>
      <c r="P1021" s="3">
        <v>0.66613084077835083</v>
      </c>
    </row>
    <row r="1022" spans="1:16" x14ac:dyDescent="0.25">
      <c r="A1022" s="1">
        <v>2021</v>
      </c>
      <c r="B1022" t="s">
        <v>77</v>
      </c>
      <c r="C1022" t="s">
        <v>1778</v>
      </c>
      <c r="D1022" t="s">
        <v>3415</v>
      </c>
      <c r="E1022" t="s">
        <v>3469</v>
      </c>
      <c r="F1022" t="s">
        <v>3548</v>
      </c>
      <c r="G1022" s="4">
        <v>50.914075108270403</v>
      </c>
      <c r="H1022" s="4">
        <v>20.670743028565902</v>
      </c>
      <c r="I1022" s="4">
        <v>55.996018360519201</v>
      </c>
      <c r="J1022" s="4">
        <v>56.009619459276202</v>
      </c>
      <c r="K1022" s="4">
        <v>89400835.276563495</v>
      </c>
      <c r="L1022" s="4">
        <v>514309922.09583902</v>
      </c>
      <c r="M1022" s="4">
        <v>312467664.89963901</v>
      </c>
      <c r="N1022" s="3">
        <v>0.17387417735215699</v>
      </c>
      <c r="O1022" s="5">
        <v>2.0684623718261719</v>
      </c>
      <c r="P1022" s="3">
        <v>0.60754740238189697</v>
      </c>
    </row>
    <row r="1023" spans="1:16" x14ac:dyDescent="0.25">
      <c r="A1023" s="1">
        <v>2022</v>
      </c>
      <c r="B1023" t="s">
        <v>77</v>
      </c>
      <c r="C1023" t="s">
        <v>1778</v>
      </c>
      <c r="D1023" t="s">
        <v>3415</v>
      </c>
      <c r="E1023" t="s">
        <v>3469</v>
      </c>
      <c r="F1023" t="s">
        <v>3548</v>
      </c>
      <c r="G1023" s="4">
        <v>49.056627156843</v>
      </c>
      <c r="H1023" s="4">
        <v>21.479618671926399</v>
      </c>
      <c r="I1023" s="4">
        <v>54.781354441334003</v>
      </c>
      <c r="J1023" s="4">
        <v>52.200028514399797</v>
      </c>
      <c r="K1023" s="4">
        <v>67739998.757824004</v>
      </c>
      <c r="L1023" s="4">
        <v>772627271.28434098</v>
      </c>
      <c r="M1023" s="4">
        <v>571511383.16299403</v>
      </c>
      <c r="N1023" s="3">
        <v>0.108733157908438</v>
      </c>
      <c r="O1023" s="5">
        <v>1.4128837585449219</v>
      </c>
      <c r="P1023" s="3">
        <v>0.73969870805740356</v>
      </c>
    </row>
    <row r="1024" spans="1:16" x14ac:dyDescent="0.25">
      <c r="A1024" s="1">
        <v>2023</v>
      </c>
      <c r="B1024" t="s">
        <v>77</v>
      </c>
      <c r="C1024" t="s">
        <v>1778</v>
      </c>
      <c r="D1024" t="s">
        <v>3415</v>
      </c>
      <c r="E1024" t="s">
        <v>3469</v>
      </c>
      <c r="F1024" t="s">
        <v>3548</v>
      </c>
      <c r="G1024" s="4">
        <v>53.917337849388701</v>
      </c>
      <c r="H1024" s="4">
        <v>22.743442484555999</v>
      </c>
      <c r="I1024" s="4">
        <v>57.045568849629198</v>
      </c>
      <c r="J1024" s="4">
        <v>62.076888839434702</v>
      </c>
      <c r="K1024" s="4">
        <v>67693230.676932305</v>
      </c>
      <c r="L1024" s="4">
        <v>688492484.08492506</v>
      </c>
      <c r="M1024" s="4">
        <v>591450854.91450906</v>
      </c>
      <c r="N1024" s="3">
        <v>9.4358337750814994E-2</v>
      </c>
      <c r="O1024" s="5">
        <v>2.0768113136291504</v>
      </c>
      <c r="P1024" s="3">
        <v>0.85905200242996216</v>
      </c>
    </row>
    <row r="1025" spans="1:16" x14ac:dyDescent="0.25">
      <c r="A1025" s="1">
        <v>2024</v>
      </c>
      <c r="B1025" t="s">
        <v>77</v>
      </c>
      <c r="C1025" t="s">
        <v>1778</v>
      </c>
      <c r="D1025" t="s">
        <v>3415</v>
      </c>
      <c r="E1025" t="s">
        <v>3469</v>
      </c>
      <c r="F1025" t="s">
        <v>3548</v>
      </c>
      <c r="G1025" s="4">
        <v>53.419550405696903</v>
      </c>
      <c r="H1025" s="4">
        <v>22.085412159477301</v>
      </c>
      <c r="I1025" s="4">
        <v>54.898414135278799</v>
      </c>
      <c r="J1025" s="4">
        <v>63.915660121205299</v>
      </c>
      <c r="K1025" s="4">
        <v>103948184.24859799</v>
      </c>
      <c r="L1025" s="4">
        <v>868740541.22525704</v>
      </c>
      <c r="M1025" s="4">
        <v>782840532.55818605</v>
      </c>
      <c r="N1025" s="3">
        <v>0.13349504172281901</v>
      </c>
      <c r="O1025" s="5">
        <v>1.8374979496002197</v>
      </c>
      <c r="P1025" s="3">
        <v>0.90112119913101196</v>
      </c>
    </row>
    <row r="1026" spans="1:16" x14ac:dyDescent="0.25">
      <c r="A1026" s="1">
        <v>2011</v>
      </c>
      <c r="B1026" t="s">
        <v>79</v>
      </c>
      <c r="C1026" t="s">
        <v>1780</v>
      </c>
      <c r="D1026" t="s">
        <v>3434</v>
      </c>
      <c r="E1026" t="s">
        <v>3469</v>
      </c>
      <c r="F1026" t="s">
        <v>3550</v>
      </c>
      <c r="G1026" s="4">
        <v>25.686927935314699</v>
      </c>
      <c r="H1026" s="4">
        <v>22.4299682875264</v>
      </c>
      <c r="I1026" s="4">
        <v>19.8979591836735</v>
      </c>
      <c r="J1026" s="4">
        <v>40.2405498281787</v>
      </c>
      <c r="K1026" s="4">
        <v>17897331.475726102</v>
      </c>
      <c r="L1026" s="4">
        <v>3969242310.5776401</v>
      </c>
      <c r="M1026" s="4">
        <v>886185832.17232895</v>
      </c>
      <c r="N1026" s="3">
        <v>2.5096931261459998E-3</v>
      </c>
      <c r="O1026" s="5">
        <v>0.81741827726364136</v>
      </c>
      <c r="P1026" s="3">
        <v>0.223263218998909</v>
      </c>
    </row>
    <row r="1027" spans="1:16" x14ac:dyDescent="0.25">
      <c r="A1027" s="1">
        <v>2012</v>
      </c>
      <c r="B1027" t="s">
        <v>79</v>
      </c>
      <c r="C1027" t="s">
        <v>1780</v>
      </c>
      <c r="D1027" t="s">
        <v>3434</v>
      </c>
      <c r="E1027" t="s">
        <v>3469</v>
      </c>
      <c r="F1027" t="s">
        <v>3550</v>
      </c>
      <c r="G1027" s="4">
        <v>27.385816919343501</v>
      </c>
      <c r="H1027" s="4">
        <v>23.089941972920698</v>
      </c>
      <c r="I1027" s="4">
        <v>14.8143907807139</v>
      </c>
      <c r="J1027" s="4">
        <v>55.658322698864602</v>
      </c>
      <c r="K1027" s="4">
        <v>221339909.74489099</v>
      </c>
      <c r="L1027" s="4">
        <v>3909826755.21627</v>
      </c>
      <c r="M1027" s="4">
        <v>902039438.00333595</v>
      </c>
      <c r="N1027" s="3">
        <v>5.7492192172237E-2</v>
      </c>
      <c r="O1027" s="5">
        <v>0.96758228540420532</v>
      </c>
      <c r="P1027" s="3">
        <v>0.23071084916591644</v>
      </c>
    </row>
    <row r="1028" spans="1:16" x14ac:dyDescent="0.25">
      <c r="A1028" s="1">
        <v>2013</v>
      </c>
      <c r="B1028" t="s">
        <v>79</v>
      </c>
      <c r="C1028" t="s">
        <v>1780</v>
      </c>
      <c r="D1028" t="s">
        <v>3434</v>
      </c>
      <c r="E1028" t="s">
        <v>3469</v>
      </c>
      <c r="F1028" t="s">
        <v>3550</v>
      </c>
      <c r="G1028" s="4">
        <v>34.410888546622203</v>
      </c>
      <c r="H1028" s="4">
        <v>26.366561597058102</v>
      </c>
      <c r="I1028" s="4">
        <v>20.773058468100199</v>
      </c>
      <c r="J1028" s="4">
        <v>69.142535086048198</v>
      </c>
      <c r="K1028" s="4">
        <v>56186447.646107599</v>
      </c>
      <c r="L1028" s="4">
        <v>3771526718.2546601</v>
      </c>
      <c r="M1028" s="4">
        <v>1023506947.93389</v>
      </c>
      <c r="N1028" s="3">
        <v>1.5473644483583E-2</v>
      </c>
      <c r="O1028" s="5">
        <v>1.1838481426239014</v>
      </c>
      <c r="P1028" s="3">
        <v>0.27137735486030579</v>
      </c>
    </row>
    <row r="1029" spans="1:16" x14ac:dyDescent="0.25">
      <c r="A1029" s="1">
        <v>2014</v>
      </c>
      <c r="B1029" t="s">
        <v>79</v>
      </c>
      <c r="C1029" t="s">
        <v>1780</v>
      </c>
      <c r="D1029" t="s">
        <v>3434</v>
      </c>
      <c r="E1029" t="s">
        <v>3469</v>
      </c>
      <c r="F1029" t="s">
        <v>3550</v>
      </c>
      <c r="G1029" s="4">
        <v>29.160015719341601</v>
      </c>
      <c r="H1029" s="4">
        <v>23.403598634095101</v>
      </c>
      <c r="I1029" s="4">
        <v>18.615603341034301</v>
      </c>
      <c r="J1029" s="4">
        <v>55.4577189839695</v>
      </c>
      <c r="K1029" s="4">
        <v>168041869.01787001</v>
      </c>
      <c r="L1029" s="4">
        <v>3640435664.1048598</v>
      </c>
      <c r="M1029" s="4">
        <v>954028949.97406805</v>
      </c>
      <c r="N1029" s="3">
        <v>4.4613015884937997E-2</v>
      </c>
      <c r="O1029" s="5">
        <v>1.1048651933670044</v>
      </c>
      <c r="P1029" s="3">
        <v>0.26206448674201965</v>
      </c>
    </row>
    <row r="1030" spans="1:16" x14ac:dyDescent="0.25">
      <c r="A1030" s="1">
        <v>2015</v>
      </c>
      <c r="B1030" t="s">
        <v>79</v>
      </c>
      <c r="C1030" t="s">
        <v>1780</v>
      </c>
      <c r="D1030" t="s">
        <v>3434</v>
      </c>
      <c r="E1030" t="s">
        <v>3469</v>
      </c>
      <c r="F1030" t="s">
        <v>3550</v>
      </c>
      <c r="G1030" s="4">
        <v>39.301875700778403</v>
      </c>
      <c r="H1030" s="4">
        <v>29.478458049886601</v>
      </c>
      <c r="I1030" s="4">
        <v>33.4496235553638</v>
      </c>
      <c r="J1030" s="4">
        <v>61.851618327028199</v>
      </c>
      <c r="K1030" s="4">
        <v>98379852.545780897</v>
      </c>
      <c r="L1030" s="4">
        <v>3196998528.5394001</v>
      </c>
      <c r="M1030" s="4">
        <v>846744682.32629502</v>
      </c>
      <c r="N1030" s="3">
        <v>3.1883949415128003E-2</v>
      </c>
      <c r="O1030" s="5">
        <v>1.0479768514633179</v>
      </c>
      <c r="P1030" s="3">
        <v>0.26485612988471985</v>
      </c>
    </row>
    <row r="1031" spans="1:16" x14ac:dyDescent="0.25">
      <c r="A1031" s="1">
        <v>2016</v>
      </c>
      <c r="B1031" t="s">
        <v>79</v>
      </c>
      <c r="C1031" t="s">
        <v>1780</v>
      </c>
      <c r="D1031" t="s">
        <v>3434</v>
      </c>
      <c r="E1031" t="s">
        <v>3469</v>
      </c>
      <c r="F1031" t="s">
        <v>3550</v>
      </c>
      <c r="G1031" s="4">
        <v>39.283493294981398</v>
      </c>
      <c r="H1031" s="4">
        <v>23.601662887377199</v>
      </c>
      <c r="I1031" s="4">
        <v>33.224678009222501</v>
      </c>
      <c r="J1031" s="4">
        <v>69.243177892918794</v>
      </c>
      <c r="K1031" s="4">
        <v>201448282.02759501</v>
      </c>
      <c r="L1031" s="4">
        <v>3938448013.82722</v>
      </c>
      <c r="M1031" s="4">
        <v>1279390291.14641</v>
      </c>
      <c r="N1031" s="3">
        <v>5.7310598433707997E-2</v>
      </c>
      <c r="O1031" s="5">
        <v>1.613598108291626</v>
      </c>
      <c r="P1031" s="3">
        <v>0.3248462975025177</v>
      </c>
    </row>
    <row r="1032" spans="1:16" x14ac:dyDescent="0.25">
      <c r="A1032" s="1">
        <v>2017</v>
      </c>
      <c r="B1032" t="s">
        <v>79</v>
      </c>
      <c r="C1032" t="s">
        <v>1780</v>
      </c>
      <c r="D1032" t="s">
        <v>3434</v>
      </c>
      <c r="E1032" t="s">
        <v>3469</v>
      </c>
      <c r="F1032" t="s">
        <v>3550</v>
      </c>
      <c r="G1032" s="4">
        <v>35.776857473708098</v>
      </c>
      <c r="H1032" s="4">
        <v>28.615900383141799</v>
      </c>
      <c r="I1032" s="4">
        <v>30.624155101795399</v>
      </c>
      <c r="J1032" s="4">
        <v>53.845253121849403</v>
      </c>
      <c r="K1032" s="4">
        <v>318430215.13062298</v>
      </c>
      <c r="L1032" s="4">
        <v>4057660233.5001202</v>
      </c>
      <c r="M1032" s="4">
        <v>1284173795.4145401</v>
      </c>
      <c r="N1032" s="3">
        <v>7.8422835942380004E-2</v>
      </c>
      <c r="O1032" s="5">
        <v>2.1564710140228271</v>
      </c>
      <c r="P1032" s="3">
        <v>0.31648135185241699</v>
      </c>
    </row>
    <row r="1033" spans="1:16" x14ac:dyDescent="0.25">
      <c r="A1033" s="1">
        <v>2018</v>
      </c>
      <c r="B1033" t="s">
        <v>79</v>
      </c>
      <c r="C1033" t="s">
        <v>1780</v>
      </c>
      <c r="D1033" t="s">
        <v>3434</v>
      </c>
      <c r="E1033" t="s">
        <v>3469</v>
      </c>
      <c r="F1033" t="s">
        <v>3550</v>
      </c>
      <c r="G1033" s="4">
        <v>42.713964421696197</v>
      </c>
      <c r="H1033" s="4">
        <v>30.126428091397798</v>
      </c>
      <c r="I1033" s="4">
        <v>44.7886600280724</v>
      </c>
      <c r="J1033" s="4">
        <v>54.003873319662802</v>
      </c>
      <c r="K1033" s="4">
        <v>376686726.030541</v>
      </c>
      <c r="L1033" s="4">
        <v>4030895861.55338</v>
      </c>
      <c r="M1033" s="4">
        <v>1442941842.64872</v>
      </c>
      <c r="N1033" s="3">
        <v>9.4899766899766994E-2</v>
      </c>
      <c r="O1033" s="5">
        <v>2.6529111862182617</v>
      </c>
      <c r="P1033" s="3">
        <v>0.35797050595283508</v>
      </c>
    </row>
    <row r="1034" spans="1:16" x14ac:dyDescent="0.25">
      <c r="A1034" s="1">
        <v>2019</v>
      </c>
      <c r="B1034" t="s">
        <v>79</v>
      </c>
      <c r="C1034" t="s">
        <v>1780</v>
      </c>
      <c r="D1034" t="s">
        <v>3434</v>
      </c>
      <c r="E1034" t="s">
        <v>3469</v>
      </c>
      <c r="F1034" t="s">
        <v>3550</v>
      </c>
      <c r="G1034" s="4">
        <v>49.073008302070399</v>
      </c>
      <c r="H1034" s="4">
        <v>41.891516766599999</v>
      </c>
      <c r="I1034" s="4">
        <v>44.715550380905498</v>
      </c>
      <c r="J1034" s="4">
        <v>65.703679099665905</v>
      </c>
      <c r="K1034" s="4">
        <v>464233064.233064</v>
      </c>
      <c r="L1034" s="4">
        <v>4662337662.3376598</v>
      </c>
      <c r="M1034" s="4">
        <v>2106002106.00211</v>
      </c>
      <c r="N1034" s="3">
        <v>0.10942153683235201</v>
      </c>
      <c r="O1034" s="5">
        <v>2.067150354385376</v>
      </c>
      <c r="P1034" s="3">
        <v>0.45170518755912781</v>
      </c>
    </row>
    <row r="1035" spans="1:16" x14ac:dyDescent="0.25">
      <c r="A1035" s="1">
        <v>2020</v>
      </c>
      <c r="B1035" t="s">
        <v>79</v>
      </c>
      <c r="C1035" t="s">
        <v>1780</v>
      </c>
      <c r="D1035" t="s">
        <v>3434</v>
      </c>
      <c r="E1035" t="s">
        <v>3469</v>
      </c>
      <c r="F1035" t="s">
        <v>3550</v>
      </c>
      <c r="G1035" s="4">
        <v>47.692276381785703</v>
      </c>
      <c r="H1035" s="4">
        <v>36.788092265620399</v>
      </c>
      <c r="I1035" s="4">
        <v>43.760043710226903</v>
      </c>
      <c r="J1035" s="4">
        <v>68.008236289439594</v>
      </c>
      <c r="K1035" s="4">
        <v>299959968.52697998</v>
      </c>
      <c r="L1035" s="4">
        <v>4586157392.7087498</v>
      </c>
      <c r="M1035" s="4">
        <v>2104137045.67729</v>
      </c>
      <c r="N1035" s="3">
        <v>6.5421264168837007E-2</v>
      </c>
      <c r="O1035" s="5">
        <v>1.5956457853317261</v>
      </c>
      <c r="P1035" s="3">
        <v>0.4588017463684082</v>
      </c>
    </row>
    <row r="1036" spans="1:16" x14ac:dyDescent="0.25">
      <c r="A1036" s="1">
        <v>2021</v>
      </c>
      <c r="B1036" t="s">
        <v>79</v>
      </c>
      <c r="C1036" t="s">
        <v>1780</v>
      </c>
      <c r="D1036" t="s">
        <v>3434</v>
      </c>
      <c r="E1036" t="s">
        <v>3469</v>
      </c>
      <c r="F1036" t="s">
        <v>3550</v>
      </c>
      <c r="G1036" s="4">
        <v>54.259508910950998</v>
      </c>
      <c r="H1036" s="4">
        <v>46.3672375893021</v>
      </c>
      <c r="I1036" s="4">
        <v>61.423756439037803</v>
      </c>
      <c r="J1036" s="4">
        <v>50.555979320281402</v>
      </c>
      <c r="K1036" s="4">
        <v>323313513.63510299</v>
      </c>
      <c r="L1036" s="4">
        <v>4711889569.5401497</v>
      </c>
      <c r="M1036" s="4">
        <v>2019209861.3620901</v>
      </c>
      <c r="N1036" s="3">
        <v>6.6703277154281995E-2</v>
      </c>
      <c r="O1036" s="5">
        <v>1.7701834440231323</v>
      </c>
      <c r="P1036" s="3">
        <v>0.42853504419326782</v>
      </c>
    </row>
    <row r="1037" spans="1:16" x14ac:dyDescent="0.25">
      <c r="A1037" s="1">
        <v>2022</v>
      </c>
      <c r="B1037" t="s">
        <v>79</v>
      </c>
      <c r="C1037" t="s">
        <v>1780</v>
      </c>
      <c r="D1037" t="s">
        <v>3434</v>
      </c>
      <c r="E1037" t="s">
        <v>3469</v>
      </c>
      <c r="F1037" t="s">
        <v>3550</v>
      </c>
      <c r="G1037" s="4">
        <v>63.199298586167203</v>
      </c>
      <c r="H1037" s="4">
        <v>42.929424960675</v>
      </c>
      <c r="I1037" s="4">
        <v>67.326746526107698</v>
      </c>
      <c r="J1037" s="4">
        <v>79.933228780534193</v>
      </c>
      <c r="K1037" s="4">
        <v>306610446.700297</v>
      </c>
      <c r="L1037" s="4">
        <v>4598604622.2749796</v>
      </c>
      <c r="M1037" s="4">
        <v>1983824107.87609</v>
      </c>
      <c r="N1037" s="3">
        <v>6.8628889626888998E-2</v>
      </c>
      <c r="O1037" s="5">
        <v>1.6608905792236328</v>
      </c>
      <c r="P1037" s="3">
        <v>0.4313969612121582</v>
      </c>
    </row>
    <row r="1038" spans="1:16" x14ac:dyDescent="0.25">
      <c r="A1038" s="1">
        <v>2023</v>
      </c>
      <c r="B1038" t="s">
        <v>79</v>
      </c>
      <c r="C1038" t="s">
        <v>1780</v>
      </c>
      <c r="D1038" t="s">
        <v>3434</v>
      </c>
      <c r="E1038" t="s">
        <v>3469</v>
      </c>
      <c r="F1038" t="s">
        <v>3550</v>
      </c>
      <c r="G1038" s="4">
        <v>60.234907610408499</v>
      </c>
      <c r="H1038" s="4">
        <v>36.650351724722398</v>
      </c>
      <c r="I1038" s="4">
        <v>65.3657165142737</v>
      </c>
      <c r="J1038" s="4">
        <v>79.101387188902507</v>
      </c>
      <c r="K1038" s="4">
        <v>273106022.73106003</v>
      </c>
      <c r="L1038" s="4">
        <v>4635336466.3533602</v>
      </c>
      <c r="M1038" s="4">
        <v>2049661700.4966199</v>
      </c>
      <c r="N1038" s="3">
        <v>6.0173013938050003E-2</v>
      </c>
      <c r="O1038" s="5">
        <v>1.6079432964324951</v>
      </c>
      <c r="P1038" s="3">
        <v>0.44218185544013977</v>
      </c>
    </row>
    <row r="1039" spans="1:16" x14ac:dyDescent="0.25">
      <c r="A1039" s="1">
        <v>2024</v>
      </c>
      <c r="B1039" t="s">
        <v>79</v>
      </c>
      <c r="C1039" t="s">
        <v>1780</v>
      </c>
      <c r="D1039" t="s">
        <v>3434</v>
      </c>
      <c r="E1039" t="s">
        <v>3469</v>
      </c>
      <c r="F1039" t="s">
        <v>3550</v>
      </c>
      <c r="G1039" s="4">
        <v>62.646790792670899</v>
      </c>
      <c r="H1039" s="4">
        <v>41.438635305076801</v>
      </c>
      <c r="I1039" s="4">
        <v>63.303394362976</v>
      </c>
      <c r="J1039" s="4">
        <v>86.889156367945404</v>
      </c>
      <c r="K1039" s="4">
        <v>134606281.62647599</v>
      </c>
      <c r="L1039" s="4">
        <v>5408785743.3346901</v>
      </c>
      <c r="M1039" s="4">
        <v>2334708953.0844798</v>
      </c>
      <c r="N1039" s="3">
        <v>2.6801181428998001E-2</v>
      </c>
      <c r="O1039" s="5">
        <v>1.6758757829666138</v>
      </c>
      <c r="P1039" s="3">
        <v>0.43165120482444763</v>
      </c>
    </row>
    <row r="1040" spans="1:16" x14ac:dyDescent="0.25">
      <c r="A1040" s="1">
        <v>2015</v>
      </c>
      <c r="B1040" t="s">
        <v>80</v>
      </c>
      <c r="C1040" t="s">
        <v>1781</v>
      </c>
      <c r="D1040" t="s">
        <v>3424</v>
      </c>
      <c r="E1040" t="s">
        <v>3470</v>
      </c>
      <c r="F1040" t="s">
        <v>3551</v>
      </c>
      <c r="G1040" s="4">
        <v>33.725689457756303</v>
      </c>
      <c r="H1040" s="4">
        <v>1.5753938484621199</v>
      </c>
      <c r="I1040" s="4">
        <v>30.5896027049873</v>
      </c>
      <c r="J1040" s="4">
        <v>71.704059829059901</v>
      </c>
      <c r="K1040" s="4">
        <v>73813436.115900904</v>
      </c>
      <c r="L1040" s="4">
        <v>877045001.18335199</v>
      </c>
      <c r="M1040" s="4">
        <v>276882712.91882199</v>
      </c>
      <c r="N1040" s="3">
        <v>8.9040299751090998E-2</v>
      </c>
      <c r="O1040" s="5">
        <v>2.0671241283416748</v>
      </c>
      <c r="P1040" s="3">
        <v>0.31569954752922058</v>
      </c>
    </row>
    <row r="1041" spans="1:16" x14ac:dyDescent="0.25">
      <c r="A1041" s="1">
        <v>2016</v>
      </c>
      <c r="B1041" t="s">
        <v>80</v>
      </c>
      <c r="C1041" t="s">
        <v>1781</v>
      </c>
      <c r="D1041" t="s">
        <v>3424</v>
      </c>
      <c r="E1041" t="s">
        <v>3470</v>
      </c>
      <c r="F1041" t="s">
        <v>3551</v>
      </c>
      <c r="G1041" s="4">
        <v>37.7917505030181</v>
      </c>
      <c r="H1041" s="4">
        <v>10.9879032258065</v>
      </c>
      <c r="I1041" s="4">
        <v>30.759419152276301</v>
      </c>
      <c r="J1041" s="4">
        <v>76.154761904761898</v>
      </c>
      <c r="K1041" s="4">
        <v>75593217.922026098</v>
      </c>
      <c r="L1041" s="4">
        <v>942850725.83635199</v>
      </c>
      <c r="M1041" s="4">
        <v>311355987.79339999</v>
      </c>
      <c r="N1041" s="3">
        <v>8.0951062940346999E-2</v>
      </c>
      <c r="O1041" s="5">
        <v>2.270744800567627</v>
      </c>
      <c r="P1041" s="3">
        <v>0.3302282989025116</v>
      </c>
    </row>
    <row r="1042" spans="1:16" x14ac:dyDescent="0.25">
      <c r="A1042" s="1">
        <v>2017</v>
      </c>
      <c r="B1042" t="s">
        <v>80</v>
      </c>
      <c r="C1042" t="s">
        <v>1781</v>
      </c>
      <c r="D1042" t="s">
        <v>3424</v>
      </c>
      <c r="E1042" t="s">
        <v>3470</v>
      </c>
      <c r="F1042" t="s">
        <v>3551</v>
      </c>
      <c r="G1042" s="4">
        <v>32.936910042064397</v>
      </c>
      <c r="H1042" s="4">
        <v>10.392499602733199</v>
      </c>
      <c r="I1042" s="4">
        <v>29.6617445054945</v>
      </c>
      <c r="J1042" s="4">
        <v>61.200135226504401</v>
      </c>
      <c r="K1042" s="4">
        <v>83533741.971434399</v>
      </c>
      <c r="L1042" s="4">
        <v>1043053641.08279</v>
      </c>
      <c r="M1042" s="4">
        <v>359750857.84673101</v>
      </c>
      <c r="N1042" s="3">
        <v>8.3010105403816994E-2</v>
      </c>
      <c r="O1042" s="5">
        <v>2.4293262958526611</v>
      </c>
      <c r="P1042" s="3">
        <v>0.34490159153938293</v>
      </c>
    </row>
    <row r="1043" spans="1:16" x14ac:dyDescent="0.25">
      <c r="A1043" s="1">
        <v>2018</v>
      </c>
      <c r="B1043" t="s">
        <v>80</v>
      </c>
      <c r="C1043" t="s">
        <v>1781</v>
      </c>
      <c r="D1043" t="s">
        <v>3424</v>
      </c>
      <c r="E1043" t="s">
        <v>3470</v>
      </c>
      <c r="F1043" t="s">
        <v>3551</v>
      </c>
      <c r="G1043" s="4">
        <v>25.214825200724999</v>
      </c>
      <c r="H1043" s="4">
        <v>11.0582561154882</v>
      </c>
      <c r="I1043" s="4">
        <v>22.781065088757401</v>
      </c>
      <c r="J1043" s="4">
        <v>43.534482758620697</v>
      </c>
      <c r="K1043" s="4">
        <v>87137619.891505793</v>
      </c>
      <c r="L1043" s="4">
        <v>1120812083.1698699</v>
      </c>
      <c r="M1043" s="4">
        <v>361907306.44877601</v>
      </c>
      <c r="N1043" s="3">
        <v>8.3663270047612995E-2</v>
      </c>
      <c r="O1043" s="5">
        <v>2.3965120315551758</v>
      </c>
      <c r="P1043" s="3">
        <v>0.32289740443229675</v>
      </c>
    </row>
    <row r="1044" spans="1:16" x14ac:dyDescent="0.25">
      <c r="A1044" s="1">
        <v>2019</v>
      </c>
      <c r="B1044" t="s">
        <v>80</v>
      </c>
      <c r="C1044" t="s">
        <v>1781</v>
      </c>
      <c r="D1044" t="s">
        <v>3424</v>
      </c>
      <c r="E1044" t="s">
        <v>3470</v>
      </c>
      <c r="F1044" t="s">
        <v>3551</v>
      </c>
      <c r="G1044" s="4">
        <v>30.508256443351801</v>
      </c>
      <c r="H1044" s="4">
        <v>10.923075085691099</v>
      </c>
      <c r="I1044" s="4">
        <v>37.122252747252801</v>
      </c>
      <c r="J1044" s="4">
        <v>40.715049452018199</v>
      </c>
      <c r="K1044" s="4">
        <v>97789435.503371894</v>
      </c>
      <c r="L1044" s="4">
        <v>1196843681.99038</v>
      </c>
      <c r="M1044" s="4">
        <v>391584943.17418498</v>
      </c>
      <c r="N1044" s="3">
        <v>8.4670895219440004E-2</v>
      </c>
      <c r="O1044" s="5">
        <v>2.7472431659698486</v>
      </c>
      <c r="P1044" s="3">
        <v>0.3271813690662384</v>
      </c>
    </row>
    <row r="1045" spans="1:16" x14ac:dyDescent="0.25">
      <c r="A1045" s="1">
        <v>2020</v>
      </c>
      <c r="B1045" t="s">
        <v>80</v>
      </c>
      <c r="C1045" t="s">
        <v>1781</v>
      </c>
      <c r="D1045" t="s">
        <v>3424</v>
      </c>
      <c r="E1045" t="s">
        <v>3470</v>
      </c>
      <c r="F1045" t="s">
        <v>3551</v>
      </c>
      <c r="G1045" s="4">
        <v>24.314230418232501</v>
      </c>
      <c r="H1045" s="4">
        <v>10.360936270652999</v>
      </c>
      <c r="I1045" s="4">
        <v>29.064685314685299</v>
      </c>
      <c r="J1045" s="4">
        <v>31.5277777777778</v>
      </c>
      <c r="K1045" s="4">
        <v>85476576.059255004</v>
      </c>
      <c r="L1045" s="4">
        <v>1192837003.43891</v>
      </c>
      <c r="M1045" s="4">
        <v>421705776.46443999</v>
      </c>
      <c r="N1045" s="3">
        <v>7.2980163350275004E-2</v>
      </c>
      <c r="O1045" s="5">
        <v>3.1864190101623535</v>
      </c>
      <c r="P1045" s="3">
        <v>0.35353177785873413</v>
      </c>
    </row>
    <row r="1046" spans="1:16" x14ac:dyDescent="0.25">
      <c r="A1046" s="1">
        <v>2021</v>
      </c>
      <c r="B1046" t="s">
        <v>80</v>
      </c>
      <c r="C1046" t="s">
        <v>1781</v>
      </c>
      <c r="D1046" t="s">
        <v>3424</v>
      </c>
      <c r="E1046" t="s">
        <v>3470</v>
      </c>
      <c r="F1046" t="s">
        <v>3551</v>
      </c>
      <c r="G1046" s="4">
        <v>38.885805905799401</v>
      </c>
      <c r="H1046" s="4">
        <v>19.388582243737599</v>
      </c>
      <c r="I1046" s="4">
        <v>51.4974816849817</v>
      </c>
      <c r="J1046" s="4">
        <v>39.905228758169898</v>
      </c>
      <c r="K1046" s="4">
        <v>99937860.010472998</v>
      </c>
      <c r="L1046" s="4">
        <v>1453147146.0987999</v>
      </c>
      <c r="M1046" s="4">
        <v>477781113.632397</v>
      </c>
      <c r="N1046" s="3">
        <v>7.2841636005557001E-2</v>
      </c>
      <c r="O1046" s="5">
        <v>2.6265575885772705</v>
      </c>
      <c r="P1046" s="3">
        <v>0.32879060506820679</v>
      </c>
    </row>
    <row r="1047" spans="1:16" x14ac:dyDescent="0.25">
      <c r="A1047" s="1">
        <v>2022</v>
      </c>
      <c r="B1047" t="s">
        <v>80</v>
      </c>
      <c r="C1047" t="s">
        <v>1781</v>
      </c>
      <c r="D1047" t="s">
        <v>3424</v>
      </c>
      <c r="E1047" t="s">
        <v>3470</v>
      </c>
      <c r="F1047" t="s">
        <v>3551</v>
      </c>
      <c r="G1047" s="4">
        <v>33.150050534986498</v>
      </c>
      <c r="H1047" s="4">
        <v>21.560931899641599</v>
      </c>
      <c r="I1047" s="4">
        <v>38.789159172616102</v>
      </c>
      <c r="J1047" s="4">
        <v>36.572825024437897</v>
      </c>
      <c r="K1047" s="4">
        <v>97621558.874375105</v>
      </c>
      <c r="L1047" s="4">
        <v>1712231715.4607999</v>
      </c>
      <c r="M1047" s="4">
        <v>417577123.02862698</v>
      </c>
      <c r="N1047" s="3">
        <v>6.4840047123236003E-2</v>
      </c>
      <c r="O1047" s="5">
        <v>1.7862577438354492</v>
      </c>
      <c r="P1047" s="3">
        <v>0.24387885630130768</v>
      </c>
    </row>
    <row r="1048" spans="1:16" x14ac:dyDescent="0.25">
      <c r="A1048" s="1">
        <v>2023</v>
      </c>
      <c r="B1048" t="s">
        <v>80</v>
      </c>
      <c r="C1048" t="s">
        <v>1781</v>
      </c>
      <c r="D1048" t="s">
        <v>3424</v>
      </c>
      <c r="E1048" t="s">
        <v>3470</v>
      </c>
      <c r="F1048" t="s">
        <v>3551</v>
      </c>
      <c r="G1048" s="4">
        <v>32.082813158720903</v>
      </c>
      <c r="H1048" s="4">
        <v>18.8013915243517</v>
      </c>
      <c r="I1048" s="4">
        <v>35.818942961800097</v>
      </c>
      <c r="J1048" s="4">
        <v>40.140485312899102</v>
      </c>
      <c r="K1048" s="4">
        <v>104057761.555986</v>
      </c>
      <c r="L1048" s="4">
        <v>1729581975.8469501</v>
      </c>
      <c r="M1048" s="4">
        <v>422894569.23793</v>
      </c>
      <c r="N1048" s="3">
        <v>6.1036011562925999E-2</v>
      </c>
      <c r="O1048" s="5">
        <v>1.7477172613143921</v>
      </c>
      <c r="P1048" s="3">
        <v>0.24450680613517761</v>
      </c>
    </row>
    <row r="1049" spans="1:16" x14ac:dyDescent="0.25">
      <c r="A1049" s="1">
        <v>2024</v>
      </c>
      <c r="B1049" t="s">
        <v>80</v>
      </c>
      <c r="C1049" t="s">
        <v>1781</v>
      </c>
      <c r="D1049" t="s">
        <v>3424</v>
      </c>
      <c r="E1049" t="s">
        <v>3470</v>
      </c>
      <c r="F1049" t="s">
        <v>3551</v>
      </c>
      <c r="G1049" s="4">
        <v>27.621820042300001</v>
      </c>
      <c r="H1049" s="4">
        <v>15.9727408513816</v>
      </c>
      <c r="I1049" s="4">
        <v>31.2120816017453</v>
      </c>
      <c r="J1049" s="4">
        <v>34.213971841090498</v>
      </c>
      <c r="K1049" s="4">
        <v>94316342.795955405</v>
      </c>
      <c r="L1049" s="4">
        <v>1764451285.54567</v>
      </c>
      <c r="M1049" s="4">
        <v>436222211.40625203</v>
      </c>
      <c r="N1049" s="3">
        <v>5.4162276853212003E-2</v>
      </c>
      <c r="O1049" s="5">
        <v>1.3543615341186523</v>
      </c>
      <c r="P1049" s="3">
        <v>0.24722824990749359</v>
      </c>
    </row>
    <row r="1050" spans="1:16" x14ac:dyDescent="0.25">
      <c r="A1050" s="1">
        <v>2012</v>
      </c>
      <c r="B1050" t="s">
        <v>81</v>
      </c>
      <c r="C1050" t="s">
        <v>1782</v>
      </c>
      <c r="D1050" t="s">
        <v>3435</v>
      </c>
      <c r="E1050" t="s">
        <v>3469</v>
      </c>
      <c r="F1050" t="s">
        <v>3552</v>
      </c>
      <c r="G1050" s="4">
        <v>17.7102336741127</v>
      </c>
      <c r="H1050" s="4">
        <v>0.703125</v>
      </c>
      <c r="I1050" s="4">
        <v>13.734820010738799</v>
      </c>
      <c r="J1050" s="4">
        <v>46.371584699453599</v>
      </c>
      <c r="K1050" s="4">
        <v>67108050.3054552</v>
      </c>
      <c r="L1050" s="4">
        <v>285210237.09873801</v>
      </c>
      <c r="M1050" s="4">
        <v>103664439.282462</v>
      </c>
      <c r="N1050" s="3">
        <v>0.25132888519275098</v>
      </c>
      <c r="O1050" s="5">
        <v>2.4079043865203857</v>
      </c>
      <c r="P1050" s="3">
        <v>0.3634667694568634</v>
      </c>
    </row>
    <row r="1051" spans="1:16" x14ac:dyDescent="0.25">
      <c r="A1051" s="1">
        <v>2013</v>
      </c>
      <c r="B1051" t="s">
        <v>81</v>
      </c>
      <c r="C1051" t="s">
        <v>1782</v>
      </c>
      <c r="D1051" t="s">
        <v>3435</v>
      </c>
      <c r="E1051" t="s">
        <v>3469</v>
      </c>
      <c r="F1051" t="s">
        <v>3552</v>
      </c>
      <c r="G1051" s="4">
        <v>11.301946949063399</v>
      </c>
      <c r="H1051" s="4">
        <v>0.703125</v>
      </c>
      <c r="I1051" s="4">
        <v>12.258043633067899</v>
      </c>
      <c r="J1051" s="4">
        <v>23.994252873563202</v>
      </c>
      <c r="K1051" s="4">
        <v>66253414.582895599</v>
      </c>
      <c r="L1051" s="4">
        <v>303832555.25000697</v>
      </c>
      <c r="M1051" s="4">
        <v>120019733.77673399</v>
      </c>
      <c r="N1051" s="3">
        <v>0.23726856017353701</v>
      </c>
      <c r="O1051" s="5">
        <v>3.1567959785461426</v>
      </c>
      <c r="P1051" s="3">
        <v>0.39501932263374329</v>
      </c>
    </row>
    <row r="1052" spans="1:16" x14ac:dyDescent="0.25">
      <c r="A1052" s="1">
        <v>2014</v>
      </c>
      <c r="B1052" t="s">
        <v>81</v>
      </c>
      <c r="C1052" t="s">
        <v>1782</v>
      </c>
      <c r="D1052" t="s">
        <v>3435</v>
      </c>
      <c r="E1052" t="s">
        <v>3469</v>
      </c>
      <c r="F1052" t="s">
        <v>3552</v>
      </c>
      <c r="G1052" s="4">
        <v>13.057619451013601</v>
      </c>
      <c r="H1052" s="4">
        <v>2.109375</v>
      </c>
      <c r="I1052" s="4">
        <v>12.5922509225092</v>
      </c>
      <c r="J1052" s="4">
        <v>28.3559168925023</v>
      </c>
      <c r="K1052" s="4">
        <v>67542081.191946805</v>
      </c>
      <c r="L1052" s="4">
        <v>317093686.64246303</v>
      </c>
      <c r="M1052" s="4">
        <v>116192182.564006</v>
      </c>
      <c r="N1052" s="3">
        <v>0.21418062640918101</v>
      </c>
      <c r="O1052" s="5">
        <v>3.5040802955627441</v>
      </c>
      <c r="P1052" s="3">
        <v>0.36642855405807495</v>
      </c>
    </row>
    <row r="1053" spans="1:16" x14ac:dyDescent="0.25">
      <c r="A1053" s="1">
        <v>2015</v>
      </c>
      <c r="B1053" t="s">
        <v>81</v>
      </c>
      <c r="C1053" t="s">
        <v>1782</v>
      </c>
      <c r="D1053" t="s">
        <v>3435</v>
      </c>
      <c r="E1053" t="s">
        <v>3469</v>
      </c>
      <c r="F1053" t="s">
        <v>3552</v>
      </c>
      <c r="G1053" s="4">
        <v>12.5013344879125</v>
      </c>
      <c r="H1053" s="4">
        <v>2.5</v>
      </c>
      <c r="I1053" s="4">
        <v>16.305350553505502</v>
      </c>
      <c r="J1053" s="4">
        <v>20.109289617486301</v>
      </c>
      <c r="K1053" s="4">
        <v>53619716.031216502</v>
      </c>
      <c r="L1053" s="4">
        <v>278323305.31651801</v>
      </c>
      <c r="M1053" s="4">
        <v>100049305.48600601</v>
      </c>
      <c r="N1053" s="3">
        <v>0.19956016480917099</v>
      </c>
      <c r="O1053" s="5">
        <v>2.5957143306732178</v>
      </c>
      <c r="P1053" s="3">
        <v>0.35947152972221375</v>
      </c>
    </row>
    <row r="1054" spans="1:16" x14ac:dyDescent="0.25">
      <c r="A1054" s="1">
        <v>2016</v>
      </c>
      <c r="B1054" t="s">
        <v>81</v>
      </c>
      <c r="C1054" t="s">
        <v>1782</v>
      </c>
      <c r="D1054" t="s">
        <v>3435</v>
      </c>
      <c r="E1054" t="s">
        <v>3469</v>
      </c>
      <c r="F1054" t="s">
        <v>3552</v>
      </c>
      <c r="G1054" s="4">
        <v>17.329609704362799</v>
      </c>
      <c r="H1054" s="4">
        <v>3.5795454545454501</v>
      </c>
      <c r="I1054" s="4">
        <v>22.9436971789073</v>
      </c>
      <c r="J1054" s="4">
        <v>27.2107081174439</v>
      </c>
      <c r="K1054" s="4">
        <v>55051107.0715499</v>
      </c>
      <c r="L1054" s="4">
        <v>275625800.87612098</v>
      </c>
      <c r="M1054" s="4">
        <v>92351819.292547002</v>
      </c>
      <c r="N1054" s="3">
        <v>0.20210628809459</v>
      </c>
      <c r="O1054" s="5">
        <v>2.9688484668731689</v>
      </c>
      <c r="P1054" s="3">
        <v>0.33506232500076294</v>
      </c>
    </row>
    <row r="1055" spans="1:16" x14ac:dyDescent="0.25">
      <c r="A1055" s="1">
        <v>2017</v>
      </c>
      <c r="B1055" t="s">
        <v>81</v>
      </c>
      <c r="C1055" t="s">
        <v>1782</v>
      </c>
      <c r="D1055" t="s">
        <v>3435</v>
      </c>
      <c r="E1055" t="s">
        <v>3469</v>
      </c>
      <c r="F1055" t="s">
        <v>3552</v>
      </c>
      <c r="G1055" s="4">
        <v>22.685565346504202</v>
      </c>
      <c r="H1055" s="4">
        <v>1.4673913043478299</v>
      </c>
      <c r="I1055" s="4">
        <v>34.532195971310401</v>
      </c>
      <c r="J1055" s="4">
        <v>33.140703517588001</v>
      </c>
      <c r="K1055" s="4">
        <v>60999792.478498504</v>
      </c>
      <c r="L1055" s="4">
        <v>321606062.70223701</v>
      </c>
      <c r="M1055" s="4">
        <v>122071064.58530299</v>
      </c>
      <c r="N1055" s="3">
        <v>0.20133206663123601</v>
      </c>
      <c r="O1055" s="5">
        <v>3.6285922527313232</v>
      </c>
      <c r="P1055" s="3">
        <v>0.37956705689430237</v>
      </c>
    </row>
    <row r="1056" spans="1:16" x14ac:dyDescent="0.25">
      <c r="A1056" s="1">
        <v>2018</v>
      </c>
      <c r="B1056" t="s">
        <v>81</v>
      </c>
      <c r="C1056" t="s">
        <v>1782</v>
      </c>
      <c r="D1056" t="s">
        <v>3435</v>
      </c>
      <c r="E1056" t="s">
        <v>3469</v>
      </c>
      <c r="F1056" t="s">
        <v>3552</v>
      </c>
      <c r="G1056" s="4">
        <v>19.197115905938301</v>
      </c>
      <c r="H1056" s="4">
        <v>1.93965517241379</v>
      </c>
      <c r="I1056" s="4">
        <v>28.448207696362701</v>
      </c>
      <c r="J1056" s="4">
        <v>28.279030910609901</v>
      </c>
      <c r="K1056" s="4">
        <v>65126314.776571304</v>
      </c>
      <c r="L1056" s="4">
        <v>329646407.44935203</v>
      </c>
      <c r="M1056" s="4">
        <v>119996447.049941</v>
      </c>
      <c r="N1056" s="3">
        <v>0.20372061899949201</v>
      </c>
      <c r="O1056" s="5">
        <v>3.7584493160247803</v>
      </c>
      <c r="P1056" s="3">
        <v>0.36401563882827759</v>
      </c>
    </row>
    <row r="1057" spans="1:16" x14ac:dyDescent="0.25">
      <c r="A1057" s="1">
        <v>2019</v>
      </c>
      <c r="B1057" t="s">
        <v>81</v>
      </c>
      <c r="C1057" t="s">
        <v>1782</v>
      </c>
      <c r="D1057" t="s">
        <v>3435</v>
      </c>
      <c r="E1057" t="s">
        <v>3469</v>
      </c>
      <c r="F1057" t="s">
        <v>3552</v>
      </c>
      <c r="G1057" s="4">
        <v>21.243088392064401</v>
      </c>
      <c r="H1057" s="4">
        <v>5.34375</v>
      </c>
      <c r="I1057" s="4">
        <v>32.320136373905399</v>
      </c>
      <c r="J1057" s="4">
        <v>25.7650951199338</v>
      </c>
      <c r="K1057" s="4">
        <v>67903825.903825894</v>
      </c>
      <c r="L1057" s="4">
        <v>357856791.85679197</v>
      </c>
      <c r="M1057" s="4">
        <v>140001404.00140399</v>
      </c>
      <c r="N1057" s="3">
        <v>0.20254921915243801</v>
      </c>
      <c r="O1057" s="5">
        <v>4.5663833618164063</v>
      </c>
      <c r="P1057" s="3">
        <v>0.39122188091278076</v>
      </c>
    </row>
    <row r="1058" spans="1:16" x14ac:dyDescent="0.25">
      <c r="A1058" s="1">
        <v>2020</v>
      </c>
      <c r="B1058" t="s">
        <v>81</v>
      </c>
      <c r="C1058" t="s">
        <v>1782</v>
      </c>
      <c r="D1058" t="s">
        <v>3435</v>
      </c>
      <c r="E1058" t="s">
        <v>3469</v>
      </c>
      <c r="F1058" t="s">
        <v>3552</v>
      </c>
      <c r="G1058" s="4">
        <v>37.458582909495</v>
      </c>
      <c r="H1058" s="4">
        <v>25.525471698113201</v>
      </c>
      <c r="I1058" s="4">
        <v>56.371801942506799</v>
      </c>
      <c r="J1058" s="4">
        <v>24.894495869413799</v>
      </c>
      <c r="K1058" s="4">
        <v>73888436.425879702</v>
      </c>
      <c r="L1058" s="4">
        <v>436789613.90334499</v>
      </c>
      <c r="M1058" s="4">
        <v>150300236.04765099</v>
      </c>
      <c r="N1058" s="3">
        <v>0.18738436602387201</v>
      </c>
      <c r="O1058" s="5">
        <v>5.2548375129699707</v>
      </c>
      <c r="P1058" s="3">
        <v>0.34410211443901062</v>
      </c>
    </row>
    <row r="1059" spans="1:16" x14ac:dyDescent="0.25">
      <c r="A1059" s="1">
        <v>2021</v>
      </c>
      <c r="B1059" t="s">
        <v>81</v>
      </c>
      <c r="C1059" t="s">
        <v>1782</v>
      </c>
      <c r="D1059" t="s">
        <v>3435</v>
      </c>
      <c r="E1059" t="s">
        <v>3469</v>
      </c>
      <c r="F1059" t="s">
        <v>3552</v>
      </c>
      <c r="G1059" s="4">
        <v>48.028114340130202</v>
      </c>
      <c r="H1059" s="4">
        <v>42.3018099547511</v>
      </c>
      <c r="I1059" s="4">
        <v>58.503059056564503</v>
      </c>
      <c r="J1059" s="4">
        <v>39.8925756420036</v>
      </c>
      <c r="K1059" s="4">
        <v>104486049.98163</v>
      </c>
      <c r="L1059" s="4">
        <v>577825431.69702101</v>
      </c>
      <c r="M1059" s="4">
        <v>198063268.07578999</v>
      </c>
      <c r="N1059" s="3">
        <v>0.19857968046729299</v>
      </c>
      <c r="O1059" s="5">
        <v>5.7353296279907227</v>
      </c>
      <c r="P1059" s="3">
        <v>0.34277352690696716</v>
      </c>
    </row>
    <row r="1060" spans="1:16" x14ac:dyDescent="0.25">
      <c r="A1060" s="1">
        <v>2022</v>
      </c>
      <c r="B1060" t="s">
        <v>81</v>
      </c>
      <c r="C1060" t="s">
        <v>1782</v>
      </c>
      <c r="D1060" t="s">
        <v>3435</v>
      </c>
      <c r="E1060" t="s">
        <v>3469</v>
      </c>
      <c r="F1060" t="s">
        <v>3552</v>
      </c>
      <c r="G1060" s="4">
        <v>53.874419155640901</v>
      </c>
      <c r="H1060" s="4">
        <v>51.343042519968499</v>
      </c>
      <c r="I1060" s="4">
        <v>66.867226290872196</v>
      </c>
      <c r="J1060" s="4">
        <v>37.688195038494399</v>
      </c>
      <c r="K1060" s="4">
        <v>108032048.141222</v>
      </c>
      <c r="L1060" s="4">
        <v>813730185.56729496</v>
      </c>
      <c r="M1060" s="4">
        <v>389722373.660348</v>
      </c>
      <c r="N1060" s="3">
        <v>0.16057712822701101</v>
      </c>
      <c r="O1060" s="5">
        <v>2.6051037311553955</v>
      </c>
      <c r="P1060" s="3">
        <v>0.47893315553665161</v>
      </c>
    </row>
    <row r="1061" spans="1:16" x14ac:dyDescent="0.25">
      <c r="A1061" s="1">
        <v>2023</v>
      </c>
      <c r="B1061" t="s">
        <v>81</v>
      </c>
      <c r="C1061" t="s">
        <v>1782</v>
      </c>
      <c r="D1061" t="s">
        <v>3435</v>
      </c>
      <c r="E1061" t="s">
        <v>3469</v>
      </c>
      <c r="F1061" t="s">
        <v>3552</v>
      </c>
      <c r="G1061" s="4">
        <v>50.652759520458503</v>
      </c>
      <c r="H1061" s="4">
        <v>47.483516483516503</v>
      </c>
      <c r="I1061" s="4">
        <v>61.393538385290199</v>
      </c>
      <c r="J1061" s="4">
        <v>38.707577612106398</v>
      </c>
      <c r="K1061" s="4">
        <v>114203912.942039</v>
      </c>
      <c r="L1061" s="4">
        <v>916476352.36476398</v>
      </c>
      <c r="M1061" s="4">
        <v>403421657.83421701</v>
      </c>
      <c r="N1061" s="3">
        <v>0.134160322380075</v>
      </c>
      <c r="O1061" s="5">
        <v>2.5109999179840088</v>
      </c>
      <c r="P1061" s="3">
        <v>0.44018775224685669</v>
      </c>
    </row>
    <row r="1062" spans="1:16" x14ac:dyDescent="0.25">
      <c r="A1062" s="1">
        <v>2024</v>
      </c>
      <c r="B1062" t="s">
        <v>81</v>
      </c>
      <c r="C1062" t="s">
        <v>1782</v>
      </c>
      <c r="D1062" t="s">
        <v>3435</v>
      </c>
      <c r="E1062" t="s">
        <v>3469</v>
      </c>
      <c r="F1062" t="s">
        <v>3552</v>
      </c>
      <c r="G1062" s="4">
        <v>50.1922739543445</v>
      </c>
      <c r="H1062" s="4">
        <v>44.683770247229297</v>
      </c>
      <c r="I1062" s="4">
        <v>60.285913385449597</v>
      </c>
      <c r="J1062" s="4">
        <v>42.340410642556201</v>
      </c>
      <c r="K1062" s="4">
        <v>122423046.408832</v>
      </c>
      <c r="L1062" s="4">
        <v>894089057.48934996</v>
      </c>
      <c r="M1062" s="4">
        <v>328586667.37781101</v>
      </c>
      <c r="N1062" s="3">
        <v>0.135221801207177</v>
      </c>
      <c r="O1062" s="5">
        <v>3.2701966762542725</v>
      </c>
      <c r="P1062" s="3">
        <v>0.36750999093055725</v>
      </c>
    </row>
    <row r="1063" spans="1:16" x14ac:dyDescent="0.25">
      <c r="A1063" s="1">
        <v>2009</v>
      </c>
      <c r="B1063" t="s">
        <v>82</v>
      </c>
      <c r="C1063" t="s">
        <v>1783</v>
      </c>
      <c r="D1063" t="s">
        <v>3418</v>
      </c>
      <c r="E1063" t="s">
        <v>3469</v>
      </c>
      <c r="F1063" t="s">
        <v>3553</v>
      </c>
      <c r="G1063" s="4">
        <v>13.3194413436765</v>
      </c>
      <c r="H1063" s="4">
        <v>0</v>
      </c>
      <c r="I1063" s="4">
        <v>6.2905859713416001</v>
      </c>
      <c r="J1063" s="4">
        <v>31.6243654822335</v>
      </c>
      <c r="K1063" s="4">
        <v>85328568.432261497</v>
      </c>
      <c r="L1063" s="4">
        <v>903464771.46222198</v>
      </c>
      <c r="M1063" s="4">
        <v>352597570.22313303</v>
      </c>
      <c r="N1063" s="3">
        <v>9.2502913262395001E-2</v>
      </c>
      <c r="O1063" s="5">
        <v>0.62241816520690918</v>
      </c>
      <c r="P1063" s="3">
        <v>0.39027261734008789</v>
      </c>
    </row>
    <row r="1064" spans="1:16" x14ac:dyDescent="0.25">
      <c r="A1064" s="1">
        <v>2010</v>
      </c>
      <c r="B1064" t="s">
        <v>82</v>
      </c>
      <c r="C1064" t="s">
        <v>1783</v>
      </c>
      <c r="D1064" t="s">
        <v>3418</v>
      </c>
      <c r="E1064" t="s">
        <v>3469</v>
      </c>
      <c r="F1064" t="s">
        <v>3553</v>
      </c>
      <c r="G1064" s="4">
        <v>20.088511713803001</v>
      </c>
      <c r="H1064" s="4">
        <v>7.1705426356589097</v>
      </c>
      <c r="I1064" s="4">
        <v>6.5420356183464303</v>
      </c>
      <c r="J1064" s="4">
        <v>46.440476190476197</v>
      </c>
      <c r="K1064" s="4">
        <v>70810166.131931305</v>
      </c>
      <c r="L1064" s="4">
        <v>852290403.31927896</v>
      </c>
      <c r="M1064" s="4">
        <v>329249466.66442698</v>
      </c>
      <c r="N1064" s="3">
        <v>7.8987889204467004E-2</v>
      </c>
      <c r="O1064" s="5">
        <v>0.75323212146759033</v>
      </c>
      <c r="P1064" s="3">
        <v>0.38631135225296021</v>
      </c>
    </row>
    <row r="1065" spans="1:16" x14ac:dyDescent="0.25">
      <c r="A1065" s="1">
        <v>2011</v>
      </c>
      <c r="B1065" t="s">
        <v>82</v>
      </c>
      <c r="C1065" t="s">
        <v>1783</v>
      </c>
      <c r="D1065" t="s">
        <v>3418</v>
      </c>
      <c r="E1065" t="s">
        <v>3469</v>
      </c>
      <c r="F1065" t="s">
        <v>3553</v>
      </c>
      <c r="G1065" s="4">
        <v>32.009510879492503</v>
      </c>
      <c r="H1065" s="4">
        <v>8.5144927536231805</v>
      </c>
      <c r="I1065" s="4">
        <v>25.876518531715</v>
      </c>
      <c r="J1065" s="4">
        <v>56.292624900872298</v>
      </c>
      <c r="K1065" s="4">
        <v>103930982.74568599</v>
      </c>
      <c r="L1065" s="4">
        <v>1051497160.00429</v>
      </c>
      <c r="M1065" s="4">
        <v>406085092.701747</v>
      </c>
      <c r="N1065" s="3">
        <v>9.7176921157609994E-2</v>
      </c>
      <c r="O1065" s="5">
        <v>1.1577144861221313</v>
      </c>
      <c r="P1065" s="3">
        <v>0.38619703054428101</v>
      </c>
    </row>
    <row r="1066" spans="1:16" x14ac:dyDescent="0.25">
      <c r="A1066" s="1">
        <v>2012</v>
      </c>
      <c r="B1066" t="s">
        <v>82</v>
      </c>
      <c r="C1066" t="s">
        <v>1783</v>
      </c>
      <c r="D1066" t="s">
        <v>3418</v>
      </c>
      <c r="E1066" t="s">
        <v>3469</v>
      </c>
      <c r="F1066" t="s">
        <v>3553</v>
      </c>
      <c r="G1066" s="4">
        <v>33.892368599882403</v>
      </c>
      <c r="H1066" s="4">
        <v>8.26932923707116</v>
      </c>
      <c r="I1066" s="4">
        <v>26.616821443647101</v>
      </c>
      <c r="J1066" s="4">
        <v>61.125028631262097</v>
      </c>
      <c r="K1066" s="4">
        <v>125665401.184982</v>
      </c>
      <c r="L1066" s="4">
        <v>1244452176.04863</v>
      </c>
      <c r="M1066" s="4">
        <v>589143804.42679799</v>
      </c>
      <c r="N1066" s="3">
        <v>0.11177880895730501</v>
      </c>
      <c r="O1066" s="5">
        <v>0.95540469884872437</v>
      </c>
      <c r="P1066" s="3">
        <v>0.47341617941856384</v>
      </c>
    </row>
    <row r="1067" spans="1:16" x14ac:dyDescent="0.25">
      <c r="A1067" s="1">
        <v>2013</v>
      </c>
      <c r="B1067" t="s">
        <v>82</v>
      </c>
      <c r="C1067" t="s">
        <v>1783</v>
      </c>
      <c r="D1067" t="s">
        <v>3418</v>
      </c>
      <c r="E1067" t="s">
        <v>3469</v>
      </c>
      <c r="F1067" t="s">
        <v>3553</v>
      </c>
      <c r="G1067" s="4">
        <v>32.162966303998502</v>
      </c>
      <c r="H1067" s="4">
        <v>5.1324740422484698</v>
      </c>
      <c r="I1067" s="4">
        <v>28.602394611226099</v>
      </c>
      <c r="J1067" s="4">
        <v>55.633930272432799</v>
      </c>
      <c r="K1067" s="4">
        <v>55033483.468393996</v>
      </c>
      <c r="L1067" s="4">
        <v>1028734571.56692</v>
      </c>
      <c r="M1067" s="4">
        <v>470363704.46842098</v>
      </c>
      <c r="N1067" s="3">
        <v>5.1438472028548003E-2</v>
      </c>
      <c r="O1067" s="5">
        <v>0.61547356843948364</v>
      </c>
      <c r="P1067" s="3">
        <v>0.45722553133964539</v>
      </c>
    </row>
    <row r="1068" spans="1:16" x14ac:dyDescent="0.25">
      <c r="A1068" s="1">
        <v>2014</v>
      </c>
      <c r="B1068" t="s">
        <v>82</v>
      </c>
      <c r="C1068" t="s">
        <v>1783</v>
      </c>
      <c r="D1068" t="s">
        <v>3418</v>
      </c>
      <c r="E1068" t="s">
        <v>3469</v>
      </c>
      <c r="F1068" t="s">
        <v>3553</v>
      </c>
      <c r="G1068" s="4">
        <v>40.220337011778902</v>
      </c>
      <c r="H1068" s="4">
        <v>24.145299145299099</v>
      </c>
      <c r="I1068" s="4">
        <v>37.814229984341303</v>
      </c>
      <c r="J1068" s="4">
        <v>54.5473336089293</v>
      </c>
      <c r="K1068" s="4">
        <v>-7558112.1222122703</v>
      </c>
      <c r="L1068" s="4">
        <v>705702296.19501197</v>
      </c>
      <c r="M1068" s="4">
        <v>400198029.13857299</v>
      </c>
      <c r="N1068" s="3">
        <v>-8.5521429973789993E-3</v>
      </c>
      <c r="O1068" s="5">
        <v>0.73716878890991211</v>
      </c>
      <c r="P1068" s="3">
        <v>0.56709188222885132</v>
      </c>
    </row>
    <row r="1069" spans="1:16" x14ac:dyDescent="0.25">
      <c r="A1069" s="1">
        <v>2015</v>
      </c>
      <c r="B1069" t="s">
        <v>82</v>
      </c>
      <c r="C1069" t="s">
        <v>1783</v>
      </c>
      <c r="D1069" t="s">
        <v>3418</v>
      </c>
      <c r="E1069" t="s">
        <v>3469</v>
      </c>
      <c r="F1069" t="s">
        <v>3553</v>
      </c>
      <c r="G1069" s="4">
        <v>48.857219168902098</v>
      </c>
      <c r="H1069" s="4">
        <v>35.525751662727401</v>
      </c>
      <c r="I1069" s="4">
        <v>40.850163049877402</v>
      </c>
      <c r="J1069" s="4">
        <v>68.420484797534002</v>
      </c>
      <c r="K1069" s="4">
        <v>-49552013.435744897</v>
      </c>
      <c r="L1069" s="4">
        <v>546023589.59346104</v>
      </c>
      <c r="M1069" s="4">
        <v>375402725.66889799</v>
      </c>
      <c r="N1069" s="3">
        <v>-8.8283919547983994E-2</v>
      </c>
      <c r="O1069" s="5">
        <v>0.76025152206420898</v>
      </c>
      <c r="P1069" s="3">
        <v>0.68752110004425049</v>
      </c>
    </row>
    <row r="1070" spans="1:16" x14ac:dyDescent="0.25">
      <c r="A1070" s="1">
        <v>2016</v>
      </c>
      <c r="B1070" t="s">
        <v>82</v>
      </c>
      <c r="C1070" t="s">
        <v>1783</v>
      </c>
      <c r="D1070" t="s">
        <v>3418</v>
      </c>
      <c r="E1070" t="s">
        <v>3469</v>
      </c>
      <c r="F1070" t="s">
        <v>3553</v>
      </c>
      <c r="G1070" s="4">
        <v>43.481400328392198</v>
      </c>
      <c r="H1070" s="4">
        <v>37.089108031272197</v>
      </c>
      <c r="I1070" s="4">
        <v>42.296575176099097</v>
      </c>
      <c r="J1070" s="4">
        <v>49.469948186528498</v>
      </c>
      <c r="K1070" s="4">
        <v>-11186935.661709899</v>
      </c>
      <c r="L1070" s="4">
        <v>318630986.083381</v>
      </c>
      <c r="M1070" s="4">
        <v>314163214.82850099</v>
      </c>
      <c r="N1070" s="3">
        <v>-2.6426221372399999E-2</v>
      </c>
      <c r="O1070" s="5">
        <v>1.0321054458618164</v>
      </c>
      <c r="P1070" s="3">
        <v>0.98597824573516846</v>
      </c>
    </row>
    <row r="1071" spans="1:16" x14ac:dyDescent="0.25">
      <c r="A1071" s="1">
        <v>2017</v>
      </c>
      <c r="B1071" t="s">
        <v>82</v>
      </c>
      <c r="C1071" t="s">
        <v>1783</v>
      </c>
      <c r="D1071" t="s">
        <v>3418</v>
      </c>
      <c r="E1071" t="s">
        <v>3469</v>
      </c>
      <c r="F1071" t="s">
        <v>3553</v>
      </c>
      <c r="G1071" s="4">
        <v>41.695785356838201</v>
      </c>
      <c r="H1071" s="4">
        <v>34.5859213250518</v>
      </c>
      <c r="I1071" s="4">
        <v>42.825172849355098</v>
      </c>
      <c r="J1071" s="4">
        <v>45.229583938650599</v>
      </c>
      <c r="K1071" s="4">
        <v>-2158223.6159468801</v>
      </c>
      <c r="L1071" s="4">
        <v>400192918.13661098</v>
      </c>
      <c r="M1071" s="4">
        <v>424793439.24615902</v>
      </c>
      <c r="N1071" s="3">
        <v>-5.9217331613889996E-3</v>
      </c>
      <c r="O1071" s="5">
        <v>1.5829790830612183</v>
      </c>
      <c r="P1071" s="3">
        <v>1.061471700668335</v>
      </c>
    </row>
    <row r="1072" spans="1:16" x14ac:dyDescent="0.25">
      <c r="A1072" s="1">
        <v>2018</v>
      </c>
      <c r="B1072" t="s">
        <v>82</v>
      </c>
      <c r="C1072" t="s">
        <v>1783</v>
      </c>
      <c r="D1072" t="s">
        <v>3418</v>
      </c>
      <c r="E1072" t="s">
        <v>3469</v>
      </c>
      <c r="F1072" t="s">
        <v>3553</v>
      </c>
      <c r="G1072" s="4">
        <v>33.807187610347697</v>
      </c>
      <c r="H1072" s="4">
        <v>27.420391469471198</v>
      </c>
      <c r="I1072" s="4">
        <v>43.166556424653699</v>
      </c>
      <c r="J1072" s="4">
        <v>26.3187514240146</v>
      </c>
      <c r="K1072" s="4">
        <v>50226870.665215902</v>
      </c>
      <c r="L1072" s="4">
        <v>530020207.40346003</v>
      </c>
      <c r="M1072" s="4">
        <v>416413148.87600899</v>
      </c>
      <c r="N1072" s="3">
        <v>0.10973445316726101</v>
      </c>
      <c r="O1072" s="5">
        <v>2.5523796081542969</v>
      </c>
      <c r="P1072" s="3">
        <v>0.78565526008605957</v>
      </c>
    </row>
    <row r="1073" spans="1:16" x14ac:dyDescent="0.25">
      <c r="A1073" s="1">
        <v>2019</v>
      </c>
      <c r="B1073" t="s">
        <v>82</v>
      </c>
      <c r="C1073" t="s">
        <v>1783</v>
      </c>
      <c r="D1073" t="s">
        <v>3418</v>
      </c>
      <c r="E1073" t="s">
        <v>3469</v>
      </c>
      <c r="F1073" t="s">
        <v>3553</v>
      </c>
      <c r="G1073" s="4">
        <v>31.635806357627999</v>
      </c>
      <c r="H1073" s="4">
        <v>26.440232187805002</v>
      </c>
      <c r="I1073" s="4">
        <v>41.250825417346597</v>
      </c>
      <c r="J1073" s="4">
        <v>22.986850589085801</v>
      </c>
      <c r="K1073" s="4">
        <v>76742014.742014706</v>
      </c>
      <c r="L1073" s="4">
        <v>539606177.60617805</v>
      </c>
      <c r="M1073" s="4">
        <v>400555282.55528301</v>
      </c>
      <c r="N1073" s="3">
        <v>0.147258643206367</v>
      </c>
      <c r="O1073" s="5">
        <v>1.6660081148147583</v>
      </c>
      <c r="P1073" s="3">
        <v>0.74231040477752686</v>
      </c>
    </row>
    <row r="1074" spans="1:16" x14ac:dyDescent="0.25">
      <c r="A1074" s="1">
        <v>2020</v>
      </c>
      <c r="B1074" t="s">
        <v>82</v>
      </c>
      <c r="C1074" t="s">
        <v>1783</v>
      </c>
      <c r="D1074" t="s">
        <v>3418</v>
      </c>
      <c r="E1074" t="s">
        <v>3469</v>
      </c>
      <c r="F1074" t="s">
        <v>3553</v>
      </c>
      <c r="G1074" s="4">
        <v>30.308914820906001</v>
      </c>
      <c r="H1074" s="4">
        <v>27.671701537538301</v>
      </c>
      <c r="I1074" s="4">
        <v>39.1716583658635</v>
      </c>
      <c r="J1074" s="4">
        <v>20.8303473673733</v>
      </c>
      <c r="K1074" s="4">
        <v>84311113.565147802</v>
      </c>
      <c r="L1074" s="4">
        <v>751343124.93960798</v>
      </c>
      <c r="M1074" s="4">
        <v>504773408.05874997</v>
      </c>
      <c r="N1074" s="3">
        <v>0.13154324111863699</v>
      </c>
      <c r="O1074" s="5">
        <v>1.0293205976486206</v>
      </c>
      <c r="P1074" s="3">
        <v>0.67182809114456177</v>
      </c>
    </row>
    <row r="1075" spans="1:16" x14ac:dyDescent="0.25">
      <c r="A1075" s="1">
        <v>2021</v>
      </c>
      <c r="B1075" t="s">
        <v>82</v>
      </c>
      <c r="C1075" t="s">
        <v>1783</v>
      </c>
      <c r="D1075" t="s">
        <v>3418</v>
      </c>
      <c r="E1075" t="s">
        <v>3469</v>
      </c>
      <c r="F1075" t="s">
        <v>3553</v>
      </c>
      <c r="G1075" s="4">
        <v>33.057069289325398</v>
      </c>
      <c r="H1075" s="4">
        <v>28.111471861471902</v>
      </c>
      <c r="I1075" s="4">
        <v>47.757681724613597</v>
      </c>
      <c r="J1075" s="4">
        <v>17.734871599288098</v>
      </c>
      <c r="K1075" s="4">
        <v>83061281.107303798</v>
      </c>
      <c r="L1075" s="4">
        <v>723964339.53917301</v>
      </c>
      <c r="M1075" s="4">
        <v>325516424.35648501</v>
      </c>
      <c r="N1075" s="3">
        <v>0.107858538995733</v>
      </c>
      <c r="O1075" s="5">
        <v>1.0440913438796997</v>
      </c>
      <c r="P1075" s="3">
        <v>0.44963046908378601</v>
      </c>
    </row>
    <row r="1076" spans="1:16" x14ac:dyDescent="0.25">
      <c r="A1076" s="1">
        <v>2022</v>
      </c>
      <c r="B1076" t="s">
        <v>82</v>
      </c>
      <c r="C1076" t="s">
        <v>1783</v>
      </c>
      <c r="D1076" t="s">
        <v>3418</v>
      </c>
      <c r="E1076" t="s">
        <v>3469</v>
      </c>
      <c r="F1076" t="s">
        <v>3553</v>
      </c>
      <c r="G1076" s="4">
        <v>47.910020044277601</v>
      </c>
      <c r="H1076" s="4">
        <v>35.7025410844996</v>
      </c>
      <c r="I1076" s="4">
        <v>69.973116795936207</v>
      </c>
      <c r="J1076" s="4">
        <v>28.2635205778918</v>
      </c>
      <c r="K1076" s="4">
        <v>81356318.190287605</v>
      </c>
      <c r="L1076" s="4">
        <v>704943860.54503906</v>
      </c>
      <c r="M1076" s="4">
        <v>313505903.78656697</v>
      </c>
      <c r="N1076" s="3">
        <v>0.11865890107832799</v>
      </c>
      <c r="O1076" s="5">
        <v>0.77984803915023804</v>
      </c>
      <c r="P1076" s="3">
        <v>0.44472464919090271</v>
      </c>
    </row>
    <row r="1077" spans="1:16" x14ac:dyDescent="0.25">
      <c r="A1077" s="1">
        <v>2023</v>
      </c>
      <c r="B1077" t="s">
        <v>82</v>
      </c>
      <c r="C1077" t="s">
        <v>1783</v>
      </c>
      <c r="D1077" t="s">
        <v>3418</v>
      </c>
      <c r="E1077" t="s">
        <v>3469</v>
      </c>
      <c r="F1077" t="s">
        <v>3553</v>
      </c>
      <c r="G1077" s="4">
        <v>44.4903438346185</v>
      </c>
      <c r="H1077" s="4">
        <v>39.920453307180999</v>
      </c>
      <c r="I1077" s="4">
        <v>63.602525190751003</v>
      </c>
      <c r="J1077" s="4">
        <v>23.268146582100101</v>
      </c>
      <c r="K1077" s="4">
        <v>52461420.5246142</v>
      </c>
      <c r="L1077" s="4">
        <v>725541445.85541403</v>
      </c>
      <c r="M1077" s="4">
        <v>332618071.52618098</v>
      </c>
      <c r="N1077" s="3">
        <v>7.4599489841862002E-2</v>
      </c>
      <c r="O1077" s="5">
        <v>0.76838713884353638</v>
      </c>
      <c r="P1077" s="3">
        <v>0.45844116806983948</v>
      </c>
    </row>
    <row r="1078" spans="1:16" x14ac:dyDescent="0.25">
      <c r="A1078" s="1">
        <v>2024</v>
      </c>
      <c r="B1078" t="s">
        <v>82</v>
      </c>
      <c r="C1078" t="s">
        <v>1783</v>
      </c>
      <c r="D1078" t="s">
        <v>3418</v>
      </c>
      <c r="E1078" t="s">
        <v>3469</v>
      </c>
      <c r="F1078" t="s">
        <v>3553</v>
      </c>
      <c r="G1078" s="4">
        <v>40.589926811015197</v>
      </c>
      <c r="H1078" s="4">
        <v>28.902993265849801</v>
      </c>
      <c r="I1078" s="4">
        <v>63.849413608413201</v>
      </c>
      <c r="J1078" s="4">
        <v>19.050324940400401</v>
      </c>
      <c r="K1078" s="4">
        <v>78538998.486596003</v>
      </c>
      <c r="L1078" s="4">
        <v>783208549.73232102</v>
      </c>
      <c r="M1078" s="4">
        <v>358361390.19820899</v>
      </c>
      <c r="N1078" s="3">
        <v>0.104104005913805</v>
      </c>
      <c r="O1078" s="5">
        <v>0.77085071802139282</v>
      </c>
      <c r="P1078" s="3">
        <v>0.45755550265312195</v>
      </c>
    </row>
    <row r="1079" spans="1:16" x14ac:dyDescent="0.25">
      <c r="A1079" s="1">
        <v>2011</v>
      </c>
      <c r="B1079" t="s">
        <v>84</v>
      </c>
      <c r="C1079" t="s">
        <v>1785</v>
      </c>
      <c r="D1079" t="s">
        <v>3403</v>
      </c>
      <c r="E1079" t="s">
        <v>3469</v>
      </c>
      <c r="F1079" t="s">
        <v>3555</v>
      </c>
      <c r="G1079" s="4">
        <v>28.916701895630499</v>
      </c>
      <c r="H1079" s="4">
        <v>13.574821345418901</v>
      </c>
      <c r="I1079" s="4">
        <v>30.458415442089301</v>
      </c>
      <c r="J1079" s="4">
        <v>48.380033483126297</v>
      </c>
      <c r="K1079" s="4">
        <v>48090236.8449255</v>
      </c>
      <c r="L1079" s="4">
        <v>228856499.839246</v>
      </c>
      <c r="M1079" s="4">
        <v>94456114.028507099</v>
      </c>
      <c r="N1079" s="3">
        <v>0.238089047946241</v>
      </c>
      <c r="O1079" s="5">
        <v>2.4204502105712891</v>
      </c>
      <c r="P1079" s="3">
        <v>0.41273075342178345</v>
      </c>
    </row>
    <row r="1080" spans="1:16" x14ac:dyDescent="0.25">
      <c r="A1080" s="1">
        <v>2012</v>
      </c>
      <c r="B1080" t="s">
        <v>84</v>
      </c>
      <c r="C1080" t="s">
        <v>1785</v>
      </c>
      <c r="D1080" t="s">
        <v>3403</v>
      </c>
      <c r="E1080" t="s">
        <v>3469</v>
      </c>
      <c r="F1080" t="s">
        <v>3555</v>
      </c>
      <c r="G1080" s="4">
        <v>25.038504668089899</v>
      </c>
      <c r="H1080" s="4">
        <v>8.61326442721791</v>
      </c>
      <c r="I1080" s="4">
        <v>29.243517182145101</v>
      </c>
      <c r="J1080" s="4">
        <v>41.689800726416003</v>
      </c>
      <c r="K1080" s="4">
        <v>71951331.825670496</v>
      </c>
      <c r="L1080" s="4">
        <v>280949213.59352499</v>
      </c>
      <c r="M1080" s="4">
        <v>108967182.75124601</v>
      </c>
      <c r="N1080" s="3">
        <v>0.28811017459608501</v>
      </c>
      <c r="O1080" s="5">
        <v>1.7444485425949097</v>
      </c>
      <c r="P1080" s="3">
        <v>0.38785365223884583</v>
      </c>
    </row>
    <row r="1081" spans="1:16" x14ac:dyDescent="0.25">
      <c r="A1081" s="1">
        <v>2013</v>
      </c>
      <c r="B1081" t="s">
        <v>84</v>
      </c>
      <c r="C1081" t="s">
        <v>1785</v>
      </c>
      <c r="D1081" t="s">
        <v>3403</v>
      </c>
      <c r="E1081" t="s">
        <v>3469</v>
      </c>
      <c r="F1081" t="s">
        <v>3555</v>
      </c>
      <c r="G1081" s="4">
        <v>19.993425203897701</v>
      </c>
      <c r="H1081" s="4">
        <v>8.2978491101648597</v>
      </c>
      <c r="I1081" s="4">
        <v>25.649500686540598</v>
      </c>
      <c r="J1081" s="4">
        <v>27.487405008361399</v>
      </c>
      <c r="K1081" s="4">
        <v>28927341.330385402</v>
      </c>
      <c r="L1081" s="4">
        <v>261167399.06995401</v>
      </c>
      <c r="M1081" s="4">
        <v>88997505.869884998</v>
      </c>
      <c r="N1081" s="3">
        <v>0.112997798072153</v>
      </c>
      <c r="O1081" s="5">
        <v>0.80464404821395874</v>
      </c>
      <c r="P1081" s="3">
        <v>0.34076803922653198</v>
      </c>
    </row>
    <row r="1082" spans="1:16" x14ac:dyDescent="0.25">
      <c r="A1082" s="1">
        <v>2014</v>
      </c>
      <c r="B1082" t="s">
        <v>84</v>
      </c>
      <c r="C1082" t="s">
        <v>1785</v>
      </c>
      <c r="D1082" t="s">
        <v>3403</v>
      </c>
      <c r="E1082" t="s">
        <v>3469</v>
      </c>
      <c r="F1082" t="s">
        <v>3555</v>
      </c>
      <c r="G1082" s="4">
        <v>19.518511977956798</v>
      </c>
      <c r="H1082" s="4">
        <v>9.0563506261180606</v>
      </c>
      <c r="I1082" s="4">
        <v>29.6479341505134</v>
      </c>
      <c r="J1082" s="4">
        <v>17.913279132791299</v>
      </c>
      <c r="K1082" s="4">
        <v>-19490782.215097401</v>
      </c>
      <c r="L1082" s="4">
        <v>247807063.039276</v>
      </c>
      <c r="M1082" s="4">
        <v>80970342.779008895</v>
      </c>
      <c r="N1082" s="3">
        <v>-7.5344525592678999E-2</v>
      </c>
      <c r="O1082" s="5">
        <v>0.8434906005859375</v>
      </c>
      <c r="P1082" s="3">
        <v>0.32674750685691833</v>
      </c>
    </row>
    <row r="1083" spans="1:16" x14ac:dyDescent="0.25">
      <c r="A1083" s="1">
        <v>2015</v>
      </c>
      <c r="B1083" t="s">
        <v>84</v>
      </c>
      <c r="C1083" t="s">
        <v>1785</v>
      </c>
      <c r="D1083" t="s">
        <v>3403</v>
      </c>
      <c r="E1083" t="s">
        <v>3469</v>
      </c>
      <c r="F1083" t="s">
        <v>3555</v>
      </c>
      <c r="G1083" s="4">
        <v>23.126802023567599</v>
      </c>
      <c r="H1083" s="4">
        <v>14.8020687284427</v>
      </c>
      <c r="I1083" s="4">
        <v>33.455013726078199</v>
      </c>
      <c r="J1083" s="4">
        <v>18.1321283452431</v>
      </c>
      <c r="K1083" s="4">
        <v>3654769.1501737302</v>
      </c>
      <c r="L1083" s="4">
        <v>182048180.704606</v>
      </c>
      <c r="M1083" s="4">
        <v>58155820.743742503</v>
      </c>
      <c r="N1083" s="3">
        <v>1.9010561200262E-2</v>
      </c>
      <c r="O1083" s="5">
        <v>0.59837853908538818</v>
      </c>
      <c r="P1083" s="3">
        <v>0.3194529116153717</v>
      </c>
    </row>
    <row r="1084" spans="1:16" x14ac:dyDescent="0.25">
      <c r="A1084" s="1">
        <v>2016</v>
      </c>
      <c r="B1084" t="s">
        <v>84</v>
      </c>
      <c r="C1084" t="s">
        <v>1785</v>
      </c>
      <c r="D1084" t="s">
        <v>3403</v>
      </c>
      <c r="E1084" t="s">
        <v>3469</v>
      </c>
      <c r="F1084" t="s">
        <v>3555</v>
      </c>
      <c r="G1084" s="4">
        <v>18.186442988383899</v>
      </c>
      <c r="H1084" s="4">
        <v>8.3923154701718907</v>
      </c>
      <c r="I1084" s="4">
        <v>24.9658548625967</v>
      </c>
      <c r="J1084" s="4">
        <v>21.1139896373057</v>
      </c>
      <c r="K1084" s="4">
        <v>3906040.4684566599</v>
      </c>
      <c r="L1084" s="4">
        <v>146269779.77769199</v>
      </c>
      <c r="M1084" s="4">
        <v>60152874.214023903</v>
      </c>
      <c r="N1084" s="3">
        <v>2.4237297146119999E-2</v>
      </c>
      <c r="O1084" s="5">
        <v>0.68145740032196045</v>
      </c>
      <c r="P1084" s="3">
        <v>0.41124609112739563</v>
      </c>
    </row>
    <row r="1085" spans="1:16" x14ac:dyDescent="0.25">
      <c r="A1085" s="1">
        <v>2017</v>
      </c>
      <c r="B1085" t="s">
        <v>84</v>
      </c>
      <c r="C1085" t="s">
        <v>1785</v>
      </c>
      <c r="D1085" t="s">
        <v>3403</v>
      </c>
      <c r="E1085" t="s">
        <v>3469</v>
      </c>
      <c r="F1085" t="s">
        <v>3555</v>
      </c>
      <c r="G1085" s="4">
        <v>17.178425754995601</v>
      </c>
      <c r="H1085" s="4">
        <v>6.4443821798823198</v>
      </c>
      <c r="I1085" s="4">
        <v>22.693091895484699</v>
      </c>
      <c r="J1085" s="4">
        <v>23.525963149078699</v>
      </c>
      <c r="K1085" s="4">
        <v>15499550.37008</v>
      </c>
      <c r="L1085" s="4">
        <v>162091970.45508701</v>
      </c>
      <c r="M1085" s="4">
        <v>39254613.5104184</v>
      </c>
      <c r="N1085" s="3">
        <v>9.9040341037453003E-2</v>
      </c>
      <c r="O1085" s="5">
        <v>1.5790011882781982</v>
      </c>
      <c r="P1085" s="3">
        <v>0.24217493832111359</v>
      </c>
    </row>
    <row r="1086" spans="1:16" x14ac:dyDescent="0.25">
      <c r="A1086" s="1">
        <v>2018</v>
      </c>
      <c r="B1086" t="s">
        <v>84</v>
      </c>
      <c r="C1086" t="s">
        <v>1785</v>
      </c>
      <c r="D1086" t="s">
        <v>3403</v>
      </c>
      <c r="E1086" t="s">
        <v>3469</v>
      </c>
      <c r="F1086" t="s">
        <v>3555</v>
      </c>
      <c r="G1086" s="4">
        <v>18.327738836266398</v>
      </c>
      <c r="H1086" s="4">
        <v>6.4037748567576598</v>
      </c>
      <c r="I1086" s="4">
        <v>27.802059410577101</v>
      </c>
      <c r="J1086" s="4">
        <v>19.891395154553098</v>
      </c>
      <c r="K1086" s="4">
        <v>21672255.161030099</v>
      </c>
      <c r="L1086" s="4">
        <v>167385398.855654</v>
      </c>
      <c r="M1086" s="4">
        <v>29615319.136337101</v>
      </c>
      <c r="N1086" s="3">
        <v>0.13399110814156501</v>
      </c>
      <c r="O1086" s="5">
        <v>2.2284188270568848</v>
      </c>
      <c r="P1086" s="3">
        <v>0.17692892253398895</v>
      </c>
    </row>
    <row r="1087" spans="1:16" x14ac:dyDescent="0.25">
      <c r="A1087" s="1">
        <v>2019</v>
      </c>
      <c r="B1087" t="s">
        <v>84</v>
      </c>
      <c r="C1087" t="s">
        <v>1785</v>
      </c>
      <c r="D1087" t="s">
        <v>3403</v>
      </c>
      <c r="E1087" t="s">
        <v>3469</v>
      </c>
      <c r="F1087" t="s">
        <v>3555</v>
      </c>
      <c r="G1087" s="4">
        <v>29.105757810034198</v>
      </c>
      <c r="H1087" s="4">
        <v>17.635073420923199</v>
      </c>
      <c r="I1087" s="4">
        <v>40.522484256592797</v>
      </c>
      <c r="J1087" s="4">
        <v>26.836325980344299</v>
      </c>
      <c r="K1087" s="4">
        <v>26728676.728676699</v>
      </c>
      <c r="L1087" s="4">
        <v>181967707.96770799</v>
      </c>
      <c r="M1087" s="4">
        <v>27519129.5191295</v>
      </c>
      <c r="N1087" s="3">
        <v>0.15689740784466399</v>
      </c>
      <c r="O1087" s="5">
        <v>2.0892972946166992</v>
      </c>
      <c r="P1087" s="3">
        <v>0.15123084187507629</v>
      </c>
    </row>
    <row r="1088" spans="1:16" x14ac:dyDescent="0.25">
      <c r="A1088" s="1">
        <v>2020</v>
      </c>
      <c r="B1088" t="s">
        <v>84</v>
      </c>
      <c r="C1088" t="s">
        <v>1785</v>
      </c>
      <c r="D1088" t="s">
        <v>3403</v>
      </c>
      <c r="E1088" t="s">
        <v>3469</v>
      </c>
      <c r="F1088" t="s">
        <v>3555</v>
      </c>
      <c r="G1088" s="4">
        <v>33.967312147022596</v>
      </c>
      <c r="H1088" s="4">
        <v>22.442164065820599</v>
      </c>
      <c r="I1088" s="4">
        <v>43.605086242852998</v>
      </c>
      <c r="J1088" s="4">
        <v>34.691450184134602</v>
      </c>
      <c r="K1088" s="4">
        <v>19297240.589152899</v>
      </c>
      <c r="L1088" s="4">
        <v>219567107.93313399</v>
      </c>
      <c r="M1088" s="4">
        <v>66597186.753723599</v>
      </c>
      <c r="N1088" s="3">
        <v>9.6855378593018002E-2</v>
      </c>
      <c r="O1088" s="5">
        <v>1.6982282400131226</v>
      </c>
      <c r="P1088" s="3">
        <v>0.30331131815910339</v>
      </c>
    </row>
    <row r="1089" spans="1:16" x14ac:dyDescent="0.25">
      <c r="A1089" s="1">
        <v>2021</v>
      </c>
      <c r="B1089" t="s">
        <v>84</v>
      </c>
      <c r="C1089" t="s">
        <v>1785</v>
      </c>
      <c r="D1089" t="s">
        <v>3403</v>
      </c>
      <c r="E1089" t="s">
        <v>3469</v>
      </c>
      <c r="F1089" t="s">
        <v>3555</v>
      </c>
      <c r="G1089" s="4">
        <v>50.296031037527001</v>
      </c>
      <c r="H1089" s="4">
        <v>35.7780502360269</v>
      </c>
      <c r="I1089" s="4">
        <v>66.575207742005304</v>
      </c>
      <c r="J1089" s="4">
        <v>44.425375031782302</v>
      </c>
      <c r="K1089" s="4">
        <v>33242357.6693235</v>
      </c>
      <c r="L1089" s="4">
        <v>274510568.42294699</v>
      </c>
      <c r="M1089" s="4">
        <v>84773073.202918202</v>
      </c>
      <c r="N1089" s="3">
        <v>0.12959016944495599</v>
      </c>
      <c r="O1089" s="5">
        <v>2.5845954418182373</v>
      </c>
      <c r="P1089" s="3">
        <v>0.30881533026695251</v>
      </c>
    </row>
    <row r="1090" spans="1:16" x14ac:dyDescent="0.25">
      <c r="A1090" s="1">
        <v>2022</v>
      </c>
      <c r="B1090" t="s">
        <v>84</v>
      </c>
      <c r="C1090" t="s">
        <v>1785</v>
      </c>
      <c r="D1090" t="s">
        <v>3403</v>
      </c>
      <c r="E1090" t="s">
        <v>3469</v>
      </c>
      <c r="F1090" t="s">
        <v>3555</v>
      </c>
      <c r="G1090" s="4">
        <v>61.765337355985402</v>
      </c>
      <c r="H1090" s="4">
        <v>45.599373615725298</v>
      </c>
      <c r="I1090" s="4">
        <v>66.130300260499794</v>
      </c>
      <c r="J1090" s="4">
        <v>77.7828628457371</v>
      </c>
      <c r="K1090" s="4">
        <v>47339327.982775196</v>
      </c>
      <c r="L1090" s="4">
        <v>271629389.884547</v>
      </c>
      <c r="M1090" s="4">
        <v>66514385.088367</v>
      </c>
      <c r="N1090" s="3">
        <v>0.18058710949531501</v>
      </c>
      <c r="O1090" s="5">
        <v>2.1625604629516602</v>
      </c>
      <c r="P1090" s="3">
        <v>0.2448718249797821</v>
      </c>
    </row>
    <row r="1091" spans="1:16" x14ac:dyDescent="0.25">
      <c r="A1091" s="1">
        <v>2023</v>
      </c>
      <c r="B1091" t="s">
        <v>84</v>
      </c>
      <c r="C1091" t="s">
        <v>1785</v>
      </c>
      <c r="D1091" t="s">
        <v>3403</v>
      </c>
      <c r="E1091" t="s">
        <v>3469</v>
      </c>
      <c r="F1091" t="s">
        <v>3555</v>
      </c>
      <c r="G1091" s="4">
        <v>63.372326826346203</v>
      </c>
      <c r="H1091" s="4">
        <v>43.448607749393297</v>
      </c>
      <c r="I1091" s="4">
        <v>64.185886056649693</v>
      </c>
      <c r="J1091" s="4">
        <v>90.596324320314494</v>
      </c>
      <c r="K1091" s="4">
        <v>55369129.753691301</v>
      </c>
      <c r="L1091" s="4">
        <v>540672599.406726</v>
      </c>
      <c r="M1091" s="4">
        <v>169904342.89904299</v>
      </c>
      <c r="N1091" s="3">
        <v>0.13789657176060399</v>
      </c>
      <c r="O1091" s="5">
        <v>1.4920554161071777</v>
      </c>
      <c r="P1091" s="3">
        <v>0.31424626708030701</v>
      </c>
    </row>
    <row r="1092" spans="1:16" x14ac:dyDescent="0.25">
      <c r="A1092" s="1">
        <v>2024</v>
      </c>
      <c r="B1092" t="s">
        <v>84</v>
      </c>
      <c r="C1092" t="s">
        <v>1785</v>
      </c>
      <c r="D1092" t="s">
        <v>3403</v>
      </c>
      <c r="E1092" t="s">
        <v>3469</v>
      </c>
      <c r="F1092" t="s">
        <v>3555</v>
      </c>
      <c r="G1092" s="4">
        <v>51.038833517735803</v>
      </c>
      <c r="H1092" s="4">
        <v>37.1987371760206</v>
      </c>
      <c r="I1092" s="4">
        <v>46.9108114253875</v>
      </c>
      <c r="J1092" s="4">
        <v>77.641674481098406</v>
      </c>
      <c r="K1092" s="4">
        <v>53931850.153007098</v>
      </c>
      <c r="L1092" s="4">
        <v>524120458.95475101</v>
      </c>
      <c r="M1092" s="4">
        <v>143251351.729747</v>
      </c>
      <c r="N1092" s="3">
        <v>0.10129260959884399</v>
      </c>
      <c r="O1092" s="5">
        <v>1.7150548696517944</v>
      </c>
      <c r="P1092" s="3">
        <v>0.2733176052570343</v>
      </c>
    </row>
    <row r="1093" spans="1:16" x14ac:dyDescent="0.25">
      <c r="A1093" s="1">
        <v>2009</v>
      </c>
      <c r="B1093" t="s">
        <v>85</v>
      </c>
      <c r="C1093" t="s">
        <v>1786</v>
      </c>
      <c r="D1093" t="s">
        <v>3421</v>
      </c>
      <c r="E1093" t="s">
        <v>3469</v>
      </c>
      <c r="F1093" t="s">
        <v>3556</v>
      </c>
      <c r="G1093" s="4">
        <v>34.541004086294102</v>
      </c>
      <c r="H1093" s="4">
        <v>4.2105263157894699</v>
      </c>
      <c r="I1093" s="4">
        <v>23.5390604196349</v>
      </c>
      <c r="J1093" s="4">
        <v>59.137055837563501</v>
      </c>
      <c r="K1093" s="4">
        <v>156203233.50499699</v>
      </c>
      <c r="L1093" s="4">
        <v>1976140788.4584301</v>
      </c>
      <c r="M1093" s="4">
        <v>938497909.52645802</v>
      </c>
      <c r="N1093" s="3">
        <v>7.6933155370277007E-2</v>
      </c>
      <c r="O1093" s="5">
        <v>0.89503931999206543</v>
      </c>
      <c r="P1093" s="3">
        <v>0.47491449117660522</v>
      </c>
    </row>
    <row r="1094" spans="1:16" x14ac:dyDescent="0.25">
      <c r="A1094" s="1">
        <v>2010</v>
      </c>
      <c r="B1094" t="s">
        <v>85</v>
      </c>
      <c r="C1094" t="s">
        <v>1786</v>
      </c>
      <c r="D1094" t="s">
        <v>3421</v>
      </c>
      <c r="E1094" t="s">
        <v>3469</v>
      </c>
      <c r="F1094" t="s">
        <v>3556</v>
      </c>
      <c r="G1094" s="4">
        <v>40.091063941299801</v>
      </c>
      <c r="H1094" s="4">
        <v>3.046875</v>
      </c>
      <c r="I1094" s="4">
        <v>21.627109704641299</v>
      </c>
      <c r="J1094" s="4">
        <v>76.75</v>
      </c>
      <c r="K1094" s="4">
        <v>199889807.162534</v>
      </c>
      <c r="L1094" s="4">
        <v>2206838077.74717</v>
      </c>
      <c r="M1094" s="4">
        <v>994507703.29558206</v>
      </c>
      <c r="N1094" s="3">
        <v>8.9754893438054997E-2</v>
      </c>
      <c r="O1094" s="5">
        <v>0.8139336109161377</v>
      </c>
      <c r="P1094" s="3">
        <v>0.45064824819564819</v>
      </c>
    </row>
    <row r="1095" spans="1:16" x14ac:dyDescent="0.25">
      <c r="A1095" s="1">
        <v>2011</v>
      </c>
      <c r="B1095" t="s">
        <v>85</v>
      </c>
      <c r="C1095" t="s">
        <v>1786</v>
      </c>
      <c r="D1095" t="s">
        <v>3421</v>
      </c>
      <c r="E1095" t="s">
        <v>3469</v>
      </c>
      <c r="F1095" t="s">
        <v>3556</v>
      </c>
      <c r="G1095" s="4">
        <v>41.200871809529097</v>
      </c>
      <c r="H1095" s="4">
        <v>1.9285714285714299</v>
      </c>
      <c r="I1095" s="4">
        <v>23.580793076724401</v>
      </c>
      <c r="J1095" s="4">
        <v>77.491408934707906</v>
      </c>
      <c r="K1095" s="4">
        <v>150214723.92638001</v>
      </c>
      <c r="L1095" s="4">
        <v>2042920245.3987701</v>
      </c>
      <c r="M1095" s="4">
        <v>905086912.06544006</v>
      </c>
      <c r="N1095" s="3">
        <v>7.0614564452192996E-2</v>
      </c>
      <c r="O1095" s="5">
        <v>0.59308356046676636</v>
      </c>
      <c r="P1095" s="3">
        <v>0.44303584098815918</v>
      </c>
    </row>
    <row r="1096" spans="1:16" x14ac:dyDescent="0.25">
      <c r="A1096" s="1">
        <v>2012</v>
      </c>
      <c r="B1096" t="s">
        <v>85</v>
      </c>
      <c r="C1096" t="s">
        <v>1786</v>
      </c>
      <c r="D1096" t="s">
        <v>3421</v>
      </c>
      <c r="E1096" t="s">
        <v>3469</v>
      </c>
      <c r="F1096" t="s">
        <v>3556</v>
      </c>
      <c r="G1096" s="4">
        <v>44.239399488173298</v>
      </c>
      <c r="H1096" s="4">
        <v>2.0769230769230802</v>
      </c>
      <c r="I1096" s="4">
        <v>35.1824215567434</v>
      </c>
      <c r="J1096" s="4">
        <v>70.218579234972694</v>
      </c>
      <c r="K1096" s="4">
        <v>110450118.999366</v>
      </c>
      <c r="L1096" s="4">
        <v>1344626321.2047501</v>
      </c>
      <c r="M1096" s="4">
        <v>736119685.30123997</v>
      </c>
      <c r="N1096" s="3">
        <v>6.4569674235258001E-2</v>
      </c>
      <c r="O1096" s="5">
        <v>0.63309752941131592</v>
      </c>
      <c r="P1096" s="3">
        <v>0.54745298624038696</v>
      </c>
    </row>
    <row r="1097" spans="1:16" x14ac:dyDescent="0.25">
      <c r="A1097" s="1">
        <v>2013</v>
      </c>
      <c r="B1097" t="s">
        <v>85</v>
      </c>
      <c r="C1097" t="s">
        <v>1786</v>
      </c>
      <c r="D1097" t="s">
        <v>3421</v>
      </c>
      <c r="E1097" t="s">
        <v>3469</v>
      </c>
      <c r="F1097" t="s">
        <v>3556</v>
      </c>
      <c r="G1097" s="4">
        <v>39.2339785335909</v>
      </c>
      <c r="H1097" s="4">
        <v>2.578125</v>
      </c>
      <c r="I1097" s="4">
        <v>34.873808752388101</v>
      </c>
      <c r="J1097" s="4">
        <v>57.193486590038297</v>
      </c>
      <c r="K1097" s="4">
        <v>100412670.683447</v>
      </c>
      <c r="L1097" s="4">
        <v>1118489963.99159</v>
      </c>
      <c r="M1097" s="4">
        <v>574312809.72583699</v>
      </c>
      <c r="N1097" s="3">
        <v>8.8405520175682997E-2</v>
      </c>
      <c r="O1097" s="5">
        <v>0.67240864038467407</v>
      </c>
      <c r="P1097" s="3">
        <v>0.51347160339355469</v>
      </c>
    </row>
    <row r="1098" spans="1:16" x14ac:dyDescent="0.25">
      <c r="A1098" s="1">
        <v>2014</v>
      </c>
      <c r="B1098" t="s">
        <v>85</v>
      </c>
      <c r="C1098" t="s">
        <v>1786</v>
      </c>
      <c r="D1098" t="s">
        <v>3421</v>
      </c>
      <c r="E1098" t="s">
        <v>3469</v>
      </c>
      <c r="F1098" t="s">
        <v>3556</v>
      </c>
      <c r="G1098" s="4">
        <v>45.366684171527503</v>
      </c>
      <c r="H1098" s="4">
        <v>3</v>
      </c>
      <c r="I1098" s="4">
        <v>33.555237454210499</v>
      </c>
      <c r="J1098" s="4">
        <v>75.040650406504099</v>
      </c>
      <c r="K1098" s="4">
        <v>92117880.567512602</v>
      </c>
      <c r="L1098" s="4">
        <v>922333760.79196894</v>
      </c>
      <c r="M1098" s="4">
        <v>539507796.35543895</v>
      </c>
      <c r="N1098" s="3">
        <v>9.4609088106438005E-2</v>
      </c>
      <c r="O1098" s="5">
        <v>1.0947635173797607</v>
      </c>
      <c r="P1098" s="3">
        <v>0.5849376916885376</v>
      </c>
    </row>
    <row r="1099" spans="1:16" x14ac:dyDescent="0.25">
      <c r="A1099" s="1">
        <v>2015</v>
      </c>
      <c r="B1099" t="s">
        <v>85</v>
      </c>
      <c r="C1099" t="s">
        <v>1786</v>
      </c>
      <c r="D1099" t="s">
        <v>3421</v>
      </c>
      <c r="E1099" t="s">
        <v>3469</v>
      </c>
      <c r="F1099" t="s">
        <v>3556</v>
      </c>
      <c r="G1099" s="4">
        <v>44.212082554960801</v>
      </c>
      <c r="H1099" s="4">
        <v>14.6</v>
      </c>
      <c r="I1099" s="4">
        <v>34.869126796824702</v>
      </c>
      <c r="J1099" s="4">
        <v>66.384335154826999</v>
      </c>
      <c r="K1099" s="4">
        <v>31027885.084062699</v>
      </c>
      <c r="L1099" s="4">
        <v>839773165.42627895</v>
      </c>
      <c r="M1099" s="4">
        <v>557846453.80009699</v>
      </c>
      <c r="N1099" s="3">
        <v>3.7354430485069E-2</v>
      </c>
      <c r="O1099" s="5">
        <v>0.97785502672195435</v>
      </c>
      <c r="P1099" s="3">
        <v>0.66428232192993164</v>
      </c>
    </row>
    <row r="1100" spans="1:16" x14ac:dyDescent="0.25">
      <c r="A1100" s="1">
        <v>2016</v>
      </c>
      <c r="B1100" t="s">
        <v>85</v>
      </c>
      <c r="C1100" t="s">
        <v>1786</v>
      </c>
      <c r="D1100" t="s">
        <v>3421</v>
      </c>
      <c r="E1100" t="s">
        <v>3469</v>
      </c>
      <c r="F1100" t="s">
        <v>3556</v>
      </c>
      <c r="G1100" s="4">
        <v>41.3311917902126</v>
      </c>
      <c r="H1100" s="4">
        <v>16.139240506329099</v>
      </c>
      <c r="I1100" s="4">
        <v>44.896229691862104</v>
      </c>
      <c r="J1100" s="4">
        <v>45.034542314335098</v>
      </c>
      <c r="K1100" s="4">
        <v>45749639.249639302</v>
      </c>
      <c r="L1100" s="4">
        <v>874980519.48051906</v>
      </c>
      <c r="M1100" s="4">
        <v>324859307.35930699</v>
      </c>
      <c r="N1100" s="3">
        <v>5.3576392556135E-2</v>
      </c>
      <c r="O1100" s="5">
        <v>0.91502475738525391</v>
      </c>
      <c r="P1100" s="3">
        <v>0.37127605080604553</v>
      </c>
    </row>
    <row r="1101" spans="1:16" x14ac:dyDescent="0.25">
      <c r="A1101" s="1">
        <v>2017</v>
      </c>
      <c r="B1101" t="s">
        <v>85</v>
      </c>
      <c r="C1101" t="s">
        <v>1786</v>
      </c>
      <c r="D1101" t="s">
        <v>3421</v>
      </c>
      <c r="E1101" t="s">
        <v>3469</v>
      </c>
      <c r="F1101" t="s">
        <v>3556</v>
      </c>
      <c r="G1101" s="4">
        <v>45.583546092545902</v>
      </c>
      <c r="H1101" s="4">
        <v>15.6081081081081</v>
      </c>
      <c r="I1101" s="4">
        <v>47.343598476176801</v>
      </c>
      <c r="J1101" s="4">
        <v>53.257956448911301</v>
      </c>
      <c r="K1101" s="4">
        <v>43889881.347073503</v>
      </c>
      <c r="L1101" s="4">
        <v>803267050.99501503</v>
      </c>
      <c r="M1101" s="4">
        <v>317516323.55350298</v>
      </c>
      <c r="N1101" s="3">
        <v>5.0179649423860002E-2</v>
      </c>
      <c r="O1101" s="5">
        <v>0.82116043567657471</v>
      </c>
      <c r="P1101" s="3">
        <v>0.39528113603591919</v>
      </c>
    </row>
    <row r="1102" spans="1:16" x14ac:dyDescent="0.25">
      <c r="A1102" s="1">
        <v>2018</v>
      </c>
      <c r="B1102" t="s">
        <v>85</v>
      </c>
      <c r="C1102" t="s">
        <v>1786</v>
      </c>
      <c r="D1102" t="s">
        <v>3421</v>
      </c>
      <c r="E1102" t="s">
        <v>3469</v>
      </c>
      <c r="F1102" t="s">
        <v>3556</v>
      </c>
      <c r="G1102" s="4">
        <v>36.551361057794601</v>
      </c>
      <c r="H1102" s="4">
        <v>16.1111111111111</v>
      </c>
      <c r="I1102" s="4">
        <v>48.4276587100942</v>
      </c>
      <c r="J1102" s="4">
        <v>27.7276524644946</v>
      </c>
      <c r="K1102" s="4">
        <v>41453081.824846298</v>
      </c>
      <c r="L1102" s="4">
        <v>527351547.96142799</v>
      </c>
      <c r="M1102" s="4">
        <v>118709468.223087</v>
      </c>
      <c r="N1102" s="3">
        <v>6.6156229363795005E-2</v>
      </c>
      <c r="O1102" s="5">
        <v>0.82827597856521606</v>
      </c>
      <c r="P1102" s="3">
        <v>0.22510500252246857</v>
      </c>
    </row>
    <row r="1103" spans="1:16" x14ac:dyDescent="0.25">
      <c r="A1103" s="1">
        <v>2019</v>
      </c>
      <c r="B1103" t="s">
        <v>85</v>
      </c>
      <c r="C1103" t="s">
        <v>1786</v>
      </c>
      <c r="D1103" t="s">
        <v>3421</v>
      </c>
      <c r="E1103" t="s">
        <v>3469</v>
      </c>
      <c r="F1103" t="s">
        <v>3556</v>
      </c>
      <c r="G1103" s="4">
        <v>38.790995616661803</v>
      </c>
      <c r="H1103" s="4">
        <v>15.6451612903226</v>
      </c>
      <c r="I1103" s="4">
        <v>46.088218931709598</v>
      </c>
      <c r="J1103" s="4">
        <v>36.8982630272953</v>
      </c>
      <c r="K1103" s="4">
        <v>33470476.725409001</v>
      </c>
      <c r="L1103" s="4">
        <v>523287930.91343099</v>
      </c>
      <c r="M1103" s="4">
        <v>151242013.62072599</v>
      </c>
      <c r="N1103" s="3">
        <v>6.38418256898E-2</v>
      </c>
      <c r="O1103" s="5">
        <v>0.92631804943084717</v>
      </c>
      <c r="P1103" s="3">
        <v>0.28902256488800049</v>
      </c>
    </row>
    <row r="1104" spans="1:16" x14ac:dyDescent="0.25">
      <c r="A1104" s="1">
        <v>2020</v>
      </c>
      <c r="B1104" t="s">
        <v>85</v>
      </c>
      <c r="C1104" t="s">
        <v>1786</v>
      </c>
      <c r="D1104" t="s">
        <v>3421</v>
      </c>
      <c r="E1104" t="s">
        <v>3469</v>
      </c>
      <c r="F1104" t="s">
        <v>3556</v>
      </c>
      <c r="G1104" s="4">
        <v>48.1365983972617</v>
      </c>
      <c r="H1104" s="4">
        <v>10.0434782608696</v>
      </c>
      <c r="I1104" s="4">
        <v>48.339739590670298</v>
      </c>
      <c r="J1104" s="4">
        <v>60.5668358714044</v>
      </c>
      <c r="K1104" s="4">
        <v>22436543.536635101</v>
      </c>
      <c r="L1104" s="4">
        <v>533398219.60283399</v>
      </c>
      <c r="M1104" s="4">
        <v>154665271.483639</v>
      </c>
      <c r="N1104" s="3">
        <v>4.0541310818570001E-2</v>
      </c>
      <c r="O1104" s="5">
        <v>1.0324735641479492</v>
      </c>
      <c r="P1104" s="3">
        <v>0.28996211290359497</v>
      </c>
    </row>
    <row r="1105" spans="1:16" x14ac:dyDescent="0.25">
      <c r="A1105" s="1">
        <v>2021</v>
      </c>
      <c r="B1105" t="s">
        <v>85</v>
      </c>
      <c r="C1105" t="s">
        <v>1786</v>
      </c>
      <c r="D1105" t="s">
        <v>3421</v>
      </c>
      <c r="E1105" t="s">
        <v>3469</v>
      </c>
      <c r="F1105" t="s">
        <v>3556</v>
      </c>
      <c r="G1105" s="4">
        <v>38.114770917992303</v>
      </c>
      <c r="H1105" s="4">
        <v>1.875</v>
      </c>
      <c r="I1105" s="4">
        <v>44.469452407746601</v>
      </c>
      <c r="J1105" s="4">
        <v>41.827697262479901</v>
      </c>
      <c r="K1105" s="4">
        <v>21250027.2250093</v>
      </c>
      <c r="L1105" s="4">
        <v>566985138.77494705</v>
      </c>
      <c r="M1105" s="4">
        <v>208997321.059089</v>
      </c>
      <c r="N1105" s="3">
        <v>3.9708757225785998E-2</v>
      </c>
      <c r="O1105" s="5">
        <v>1.1084922552108765</v>
      </c>
      <c r="P1105" s="3">
        <v>0.36861163377761841</v>
      </c>
    </row>
    <row r="1106" spans="1:16" x14ac:dyDescent="0.25">
      <c r="A1106" s="1">
        <v>2022</v>
      </c>
      <c r="B1106" t="s">
        <v>85</v>
      </c>
      <c r="C1106" t="s">
        <v>1786</v>
      </c>
      <c r="D1106" t="s">
        <v>3421</v>
      </c>
      <c r="E1106" t="s">
        <v>3469</v>
      </c>
      <c r="F1106" t="s">
        <v>3556</v>
      </c>
      <c r="G1106" s="4">
        <v>42.302121545012099</v>
      </c>
      <c r="H1106" s="4">
        <v>0.111731843575419</v>
      </c>
      <c r="I1106" s="4">
        <v>44.261516856234998</v>
      </c>
      <c r="J1106" s="4">
        <v>53.785714285714299</v>
      </c>
      <c r="K1106" s="4">
        <v>37470193.080706902</v>
      </c>
      <c r="L1106" s="4">
        <v>459518456.444426</v>
      </c>
      <c r="M1106" s="4">
        <v>214655466.07802299</v>
      </c>
      <c r="N1106" s="3">
        <v>7.5575615121993997E-2</v>
      </c>
      <c r="O1106" s="5">
        <v>0.91160142421722412</v>
      </c>
      <c r="P1106" s="3">
        <v>0.46713131666183472</v>
      </c>
    </row>
    <row r="1107" spans="1:16" x14ac:dyDescent="0.25">
      <c r="A1107" s="1">
        <v>2023</v>
      </c>
      <c r="B1107" t="s">
        <v>85</v>
      </c>
      <c r="C1107" t="s">
        <v>1786</v>
      </c>
      <c r="D1107" t="s">
        <v>3421</v>
      </c>
      <c r="E1107" t="s">
        <v>3469</v>
      </c>
      <c r="F1107" t="s">
        <v>3556</v>
      </c>
      <c r="G1107" s="4">
        <v>43.736435582156297</v>
      </c>
      <c r="H1107" s="4">
        <v>0</v>
      </c>
      <c r="I1107" s="4">
        <v>42.911119304138801</v>
      </c>
      <c r="J1107" s="4">
        <v>59.401913875598098</v>
      </c>
      <c r="K1107" s="4">
        <v>24560244.614997</v>
      </c>
      <c r="L1107" s="4">
        <v>433339008.328623</v>
      </c>
      <c r="M1107" s="4">
        <v>217893260.14859399</v>
      </c>
      <c r="N1107" s="3">
        <v>5.5027464144033998E-2</v>
      </c>
      <c r="O1107" s="5">
        <v>0.99478787183761597</v>
      </c>
      <c r="P1107" s="3">
        <v>0.50282400846481323</v>
      </c>
    </row>
    <row r="1108" spans="1:16" x14ac:dyDescent="0.25">
      <c r="A1108" s="1">
        <v>2024</v>
      </c>
      <c r="B1108" t="s">
        <v>85</v>
      </c>
      <c r="C1108" t="s">
        <v>1786</v>
      </c>
      <c r="D1108" t="s">
        <v>3421</v>
      </c>
      <c r="E1108" t="s">
        <v>3469</v>
      </c>
      <c r="F1108" t="s">
        <v>3556</v>
      </c>
      <c r="G1108" s="4">
        <v>40.474890339616898</v>
      </c>
      <c r="H1108" s="4">
        <v>0</v>
      </c>
      <c r="I1108" s="4">
        <v>41.5013523747701</v>
      </c>
      <c r="J1108" s="4">
        <v>52.615012106537499</v>
      </c>
      <c r="K1108" s="4"/>
      <c r="L1108" s="4">
        <v>561187039.45455301</v>
      </c>
      <c r="M1108" s="4">
        <v>380904416.90538198</v>
      </c>
      <c r="O1108" s="5">
        <v>0.93242096900939941</v>
      </c>
      <c r="P1108" s="3">
        <v>0.67874771356582642</v>
      </c>
    </row>
    <row r="1109" spans="1:16" x14ac:dyDescent="0.25">
      <c r="A1109" s="1">
        <v>2013</v>
      </c>
      <c r="B1109" t="s">
        <v>86</v>
      </c>
      <c r="C1109" t="s">
        <v>1787</v>
      </c>
      <c r="D1109" t="s">
        <v>3422</v>
      </c>
      <c r="E1109" t="s">
        <v>3469</v>
      </c>
      <c r="F1109" t="s">
        <v>3557</v>
      </c>
      <c r="G1109" s="4">
        <v>22.535971271751201</v>
      </c>
      <c r="H1109" s="4">
        <v>10.0294365012616</v>
      </c>
      <c r="I1109" s="4">
        <v>31.7336152219873</v>
      </c>
      <c r="J1109" s="4">
        <v>24.508213204631598</v>
      </c>
      <c r="K1109" s="4">
        <v>48790849.374640301</v>
      </c>
      <c r="L1109" s="4">
        <v>275015759.61336398</v>
      </c>
      <c r="M1109" s="4">
        <v>85220680.267136902</v>
      </c>
      <c r="N1109" s="3">
        <v>0.198039077535794</v>
      </c>
      <c r="O1109" s="5">
        <v>1.5698046684265137</v>
      </c>
      <c r="P1109" s="3">
        <v>0.30987563729286194</v>
      </c>
    </row>
    <row r="1110" spans="1:16" x14ac:dyDescent="0.25">
      <c r="A1110" s="1">
        <v>2014</v>
      </c>
      <c r="B1110" t="s">
        <v>86</v>
      </c>
      <c r="C1110" t="s">
        <v>1787</v>
      </c>
      <c r="D1110" t="s">
        <v>3422</v>
      </c>
      <c r="E1110" t="s">
        <v>3469</v>
      </c>
      <c r="F1110" t="s">
        <v>3557</v>
      </c>
      <c r="G1110" s="4">
        <v>26.637512629133099</v>
      </c>
      <c r="H1110" s="4">
        <v>16.420150392586301</v>
      </c>
      <c r="I1110" s="4">
        <v>36.049090482587999</v>
      </c>
      <c r="J1110" s="4">
        <v>26.161560485661401</v>
      </c>
      <c r="K1110" s="4">
        <v>52052430.571927004</v>
      </c>
      <c r="L1110" s="4">
        <v>386579282.38012201</v>
      </c>
      <c r="M1110" s="4">
        <v>139890612.47583601</v>
      </c>
      <c r="N1110" s="3">
        <v>0.15527756367339399</v>
      </c>
      <c r="O1110" s="5">
        <v>1.7587251663208008</v>
      </c>
      <c r="P1110" s="3">
        <v>0.36186784505844116</v>
      </c>
    </row>
    <row r="1111" spans="1:16" x14ac:dyDescent="0.25">
      <c r="A1111" s="1">
        <v>2015</v>
      </c>
      <c r="B1111" t="s">
        <v>86</v>
      </c>
      <c r="C1111" t="s">
        <v>1787</v>
      </c>
      <c r="D1111" t="s">
        <v>3422</v>
      </c>
      <c r="E1111" t="s">
        <v>3469</v>
      </c>
      <c r="F1111" t="s">
        <v>3557</v>
      </c>
      <c r="G1111" s="4">
        <v>29.127823919680701</v>
      </c>
      <c r="H1111" s="4">
        <v>19.837330157527202</v>
      </c>
      <c r="I1111" s="4">
        <v>33.781208309510198</v>
      </c>
      <c r="J1111" s="4">
        <v>32.9899117276167</v>
      </c>
      <c r="K1111" s="4">
        <v>35858955.494094901</v>
      </c>
      <c r="L1111" s="4">
        <v>295316749.22767597</v>
      </c>
      <c r="M1111" s="4">
        <v>75287165.936072394</v>
      </c>
      <c r="N1111" s="3">
        <v>0.11735104213151</v>
      </c>
      <c r="O1111" s="5">
        <v>1.337477445602417</v>
      </c>
      <c r="P1111" s="3">
        <v>0.25493699312210083</v>
      </c>
    </row>
    <row r="1112" spans="1:16" x14ac:dyDescent="0.25">
      <c r="A1112" s="1">
        <v>2016</v>
      </c>
      <c r="B1112" t="s">
        <v>86</v>
      </c>
      <c r="C1112" t="s">
        <v>1787</v>
      </c>
      <c r="D1112" t="s">
        <v>3422</v>
      </c>
      <c r="E1112" t="s">
        <v>3469</v>
      </c>
      <c r="F1112" t="s">
        <v>3557</v>
      </c>
      <c r="G1112" s="4">
        <v>29.260100700869501</v>
      </c>
      <c r="H1112" s="4">
        <v>18.821357861738999</v>
      </c>
      <c r="I1112" s="4">
        <v>27.982133473463001</v>
      </c>
      <c r="J1112" s="4">
        <v>40.756649395509498</v>
      </c>
      <c r="K1112" s="4">
        <v>50256280.358792499</v>
      </c>
      <c r="L1112" s="4">
        <v>337283577.19700801</v>
      </c>
      <c r="M1112" s="4">
        <v>108428196.799476</v>
      </c>
      <c r="N1112" s="3">
        <v>0.16137138646913701</v>
      </c>
      <c r="O1112" s="5">
        <v>1.0794974565505981</v>
      </c>
      <c r="P1112" s="3">
        <v>0.32147487998008728</v>
      </c>
    </row>
    <row r="1113" spans="1:16" x14ac:dyDescent="0.25">
      <c r="A1113" s="1">
        <v>2017</v>
      </c>
      <c r="B1113" t="s">
        <v>86</v>
      </c>
      <c r="C1113" t="s">
        <v>1787</v>
      </c>
      <c r="D1113" t="s">
        <v>3422</v>
      </c>
      <c r="E1113" t="s">
        <v>3469</v>
      </c>
      <c r="F1113" t="s">
        <v>3557</v>
      </c>
      <c r="G1113" s="4">
        <v>33.198596986486898</v>
      </c>
      <c r="H1113" s="4">
        <v>14.753269916765801</v>
      </c>
      <c r="I1113" s="4">
        <v>32.964257964258003</v>
      </c>
      <c r="J1113" s="4">
        <v>51.410726618876403</v>
      </c>
      <c r="K1113" s="4">
        <v>52918751.489158899</v>
      </c>
      <c r="L1113" s="4">
        <v>388621672.93074203</v>
      </c>
      <c r="M1113" s="4">
        <v>134804430.19975901</v>
      </c>
      <c r="N1113" s="3">
        <v>0.14368609478970701</v>
      </c>
      <c r="O1113" s="5">
        <v>1.1597859859466553</v>
      </c>
      <c r="P1113" s="3">
        <v>0.34687831997871399</v>
      </c>
    </row>
    <row r="1114" spans="1:16" x14ac:dyDescent="0.25">
      <c r="A1114" s="1">
        <v>2018</v>
      </c>
      <c r="B1114" t="s">
        <v>86</v>
      </c>
      <c r="C1114" t="s">
        <v>1787</v>
      </c>
      <c r="D1114" t="s">
        <v>3422</v>
      </c>
      <c r="E1114" t="s">
        <v>3469</v>
      </c>
      <c r="F1114" t="s">
        <v>3557</v>
      </c>
      <c r="G1114" s="4">
        <v>42.023464283618203</v>
      </c>
      <c r="H1114" s="4">
        <v>14.351598048352599</v>
      </c>
      <c r="I1114" s="4">
        <v>43.774069091193901</v>
      </c>
      <c r="J1114" s="4">
        <v>66.847269689374997</v>
      </c>
      <c r="K1114" s="4">
        <v>48357130.696748301</v>
      </c>
      <c r="L1114" s="4">
        <v>445240897.41596901</v>
      </c>
      <c r="M1114" s="4">
        <v>183813351.69024199</v>
      </c>
      <c r="N1114" s="3">
        <v>0.118015788427841</v>
      </c>
      <c r="O1114" s="5">
        <v>1.1742753982543945</v>
      </c>
      <c r="P1114" s="3">
        <v>0.41284021735191345</v>
      </c>
    </row>
    <row r="1115" spans="1:16" x14ac:dyDescent="0.25">
      <c r="A1115" s="1">
        <v>2019</v>
      </c>
      <c r="B1115" t="s">
        <v>86</v>
      </c>
      <c r="C1115" t="s">
        <v>1787</v>
      </c>
      <c r="D1115" t="s">
        <v>3422</v>
      </c>
      <c r="E1115" t="s">
        <v>3469</v>
      </c>
      <c r="F1115" t="s">
        <v>3557</v>
      </c>
      <c r="G1115" s="4">
        <v>36.770292509162701</v>
      </c>
      <c r="H1115" s="4">
        <v>15.0025408348457</v>
      </c>
      <c r="I1115" s="4">
        <v>44.070867404200797</v>
      </c>
      <c r="J1115" s="4">
        <v>49.781820076460697</v>
      </c>
      <c r="K1115" s="4">
        <v>50538434.538434498</v>
      </c>
      <c r="L1115" s="4">
        <v>401341523.34152299</v>
      </c>
      <c r="M1115" s="4">
        <v>137017199.01719901</v>
      </c>
      <c r="N1115" s="3">
        <v>0.122724758294857</v>
      </c>
      <c r="O1115" s="5">
        <v>1.1401779651641846</v>
      </c>
      <c r="P1115" s="3">
        <v>0.34139800071716309</v>
      </c>
    </row>
    <row r="1116" spans="1:16" x14ac:dyDescent="0.25">
      <c r="A1116" s="1">
        <v>2020</v>
      </c>
      <c r="B1116" t="s">
        <v>86</v>
      </c>
      <c r="C1116" t="s">
        <v>1787</v>
      </c>
      <c r="D1116" t="s">
        <v>3422</v>
      </c>
      <c r="E1116" t="s">
        <v>3469</v>
      </c>
      <c r="F1116" t="s">
        <v>3557</v>
      </c>
      <c r="G1116" s="4">
        <v>38.115655284905998</v>
      </c>
      <c r="H1116" s="4">
        <v>13.8763340158531</v>
      </c>
      <c r="I1116" s="4">
        <v>46.876429712787797</v>
      </c>
      <c r="J1116" s="4">
        <v>51.910147307654</v>
      </c>
      <c r="K1116" s="4">
        <v>22019380.754524201</v>
      </c>
      <c r="L1116" s="4">
        <v>444525350.96558702</v>
      </c>
      <c r="M1116" s="4">
        <v>184458125.698825</v>
      </c>
      <c r="N1116" s="3">
        <v>5.2482138832636999E-2</v>
      </c>
      <c r="O1116" s="5">
        <v>1.0694748163223267</v>
      </c>
      <c r="P1116" s="3">
        <v>0.4149552583694458</v>
      </c>
    </row>
    <row r="1117" spans="1:16" x14ac:dyDescent="0.25">
      <c r="A1117" s="1">
        <v>2021</v>
      </c>
      <c r="B1117" t="s">
        <v>86</v>
      </c>
      <c r="C1117" t="s">
        <v>1787</v>
      </c>
      <c r="D1117" t="s">
        <v>3422</v>
      </c>
      <c r="E1117" t="s">
        <v>3469</v>
      </c>
      <c r="F1117" t="s">
        <v>3557</v>
      </c>
      <c r="G1117" s="4">
        <v>48.583585920891203</v>
      </c>
      <c r="H1117" s="4">
        <v>13.4445580444279</v>
      </c>
      <c r="I1117" s="4">
        <v>74.349959845582305</v>
      </c>
      <c r="J1117" s="4">
        <v>54.208301550978902</v>
      </c>
      <c r="K1117" s="4">
        <v>37921855.903545797</v>
      </c>
      <c r="L1117" s="4">
        <v>488719267.595918</v>
      </c>
      <c r="M1117" s="4">
        <v>188528818.54104</v>
      </c>
      <c r="N1117" s="3">
        <v>7.8058116070085004E-2</v>
      </c>
      <c r="O1117" s="5">
        <v>1.2231711149215698</v>
      </c>
      <c r="P1117" s="3">
        <v>0.38576096296310425</v>
      </c>
    </row>
    <row r="1118" spans="1:16" x14ac:dyDescent="0.25">
      <c r="A1118" s="1">
        <v>2022</v>
      </c>
      <c r="B1118" t="s">
        <v>86</v>
      </c>
      <c r="C1118" t="s">
        <v>1787</v>
      </c>
      <c r="D1118" t="s">
        <v>3422</v>
      </c>
      <c r="E1118" t="s">
        <v>3469</v>
      </c>
      <c r="F1118" t="s">
        <v>3557</v>
      </c>
      <c r="G1118" s="4">
        <v>46.080144738707901</v>
      </c>
      <c r="H1118" s="4">
        <v>19.9856673130427</v>
      </c>
      <c r="I1118" s="4">
        <v>72.977032051371694</v>
      </c>
      <c r="J1118" s="4">
        <v>41.718230206254198</v>
      </c>
      <c r="K1118" s="4">
        <v>37306686.3574569</v>
      </c>
      <c r="L1118" s="4">
        <v>542638381.85870898</v>
      </c>
      <c r="M1118" s="4">
        <v>251953321.78569701</v>
      </c>
      <c r="N1118" s="3">
        <v>7.5181434663704E-2</v>
      </c>
      <c r="O1118" s="5">
        <v>0.84867185354232788</v>
      </c>
      <c r="P1118" s="3">
        <v>0.46431165933609009</v>
      </c>
    </row>
    <row r="1119" spans="1:16" x14ac:dyDescent="0.25">
      <c r="A1119" s="1">
        <v>2023</v>
      </c>
      <c r="B1119" t="s">
        <v>86</v>
      </c>
      <c r="C1119" t="s">
        <v>1787</v>
      </c>
      <c r="D1119" t="s">
        <v>3422</v>
      </c>
      <c r="E1119" t="s">
        <v>3469</v>
      </c>
      <c r="F1119" t="s">
        <v>3557</v>
      </c>
      <c r="G1119" s="4">
        <v>51.369311408223098</v>
      </c>
      <c r="H1119" s="4">
        <v>42.805888979469401</v>
      </c>
      <c r="I1119" s="4">
        <v>61.5762429437412</v>
      </c>
      <c r="J1119" s="4">
        <v>48.4196617336152</v>
      </c>
      <c r="K1119" s="4">
        <v>33188014.531880099</v>
      </c>
      <c r="L1119" s="4">
        <v>522213112.02213103</v>
      </c>
      <c r="M1119" s="4">
        <v>234840515.948405</v>
      </c>
      <c r="N1119" s="3">
        <v>6.3434283460925001E-2</v>
      </c>
      <c r="O1119" s="5">
        <v>0.97755163908004761</v>
      </c>
      <c r="P1119" s="3">
        <v>0.44970244169235229</v>
      </c>
    </row>
    <row r="1120" spans="1:16" x14ac:dyDescent="0.25">
      <c r="A1120" s="1">
        <v>2024</v>
      </c>
      <c r="B1120" t="s">
        <v>86</v>
      </c>
      <c r="C1120" t="s">
        <v>1787</v>
      </c>
      <c r="D1120" t="s">
        <v>3422</v>
      </c>
      <c r="E1120" t="s">
        <v>3469</v>
      </c>
      <c r="F1120" t="s">
        <v>3557</v>
      </c>
      <c r="G1120" s="4">
        <v>52.131084222376799</v>
      </c>
      <c r="H1120" s="4">
        <v>44.989584392849899</v>
      </c>
      <c r="I1120" s="4">
        <v>61.86065726236</v>
      </c>
      <c r="J1120" s="4">
        <v>48.3320037136046</v>
      </c>
      <c r="K1120" s="4">
        <v>45474122.1256992</v>
      </c>
      <c r="L1120" s="4">
        <v>495751135.05296898</v>
      </c>
      <c r="M1120" s="4">
        <v>188542798.66393799</v>
      </c>
      <c r="N1120" s="3">
        <v>8.9336537894812995E-2</v>
      </c>
      <c r="O1120" s="5">
        <v>0.90458226203918457</v>
      </c>
      <c r="P1120" s="3">
        <v>0.38031741976737976</v>
      </c>
    </row>
    <row r="1121" spans="1:16" x14ac:dyDescent="0.25">
      <c r="A1121" s="1">
        <v>2009</v>
      </c>
      <c r="B1121" t="s">
        <v>87</v>
      </c>
      <c r="C1121" t="s">
        <v>1788</v>
      </c>
      <c r="D1121" t="s">
        <v>3403</v>
      </c>
      <c r="E1121" t="s">
        <v>3469</v>
      </c>
      <c r="F1121" t="s">
        <v>3558</v>
      </c>
      <c r="G1121" s="4">
        <v>30.397842108090099</v>
      </c>
      <c r="H1121" s="4">
        <v>26.988390025928901</v>
      </c>
      <c r="I1121" s="4">
        <v>11</v>
      </c>
      <c r="J1121" s="4">
        <v>67.075631325224293</v>
      </c>
      <c r="K1121" s="4">
        <v>19947171.213319998</v>
      </c>
      <c r="L1121" s="4">
        <v>515539439.50564998</v>
      </c>
      <c r="M1121" s="4">
        <v>270862845.06541997</v>
      </c>
      <c r="N1121" s="3">
        <v>4.0632927704994E-2</v>
      </c>
      <c r="O1121" s="5">
        <v>0.87001442909240723</v>
      </c>
      <c r="P1121" s="3">
        <v>0.52539694309234619</v>
      </c>
    </row>
    <row r="1122" spans="1:16" x14ac:dyDescent="0.25">
      <c r="A1122" s="1">
        <v>2010</v>
      </c>
      <c r="B1122" t="s">
        <v>87</v>
      </c>
      <c r="C1122" t="s">
        <v>1788</v>
      </c>
      <c r="D1122" t="s">
        <v>3403</v>
      </c>
      <c r="E1122" t="s">
        <v>3469</v>
      </c>
      <c r="F1122" t="s">
        <v>3558</v>
      </c>
      <c r="G1122" s="4">
        <v>26.859910441039698</v>
      </c>
      <c r="H1122" s="4">
        <v>35.7578170516135</v>
      </c>
      <c r="I1122" s="4">
        <v>9.6438658003684203</v>
      </c>
      <c r="J1122" s="4">
        <v>42.321428571428598</v>
      </c>
      <c r="K1122" s="4">
        <v>78603404.443859994</v>
      </c>
      <c r="L1122" s="4">
        <v>514551242.20994002</v>
      </c>
      <c r="M1122" s="4">
        <v>276826359.37579</v>
      </c>
      <c r="N1122" s="3">
        <v>0.152614533533976</v>
      </c>
      <c r="O1122" s="5">
        <v>1.2053467035293579</v>
      </c>
      <c r="P1122" s="3">
        <v>0.53799569606781006</v>
      </c>
    </row>
    <row r="1123" spans="1:16" x14ac:dyDescent="0.25">
      <c r="A1123" s="1">
        <v>2011</v>
      </c>
      <c r="B1123" t="s">
        <v>87</v>
      </c>
      <c r="C1123" t="s">
        <v>1788</v>
      </c>
      <c r="D1123" t="s">
        <v>3403</v>
      </c>
      <c r="E1123" t="s">
        <v>3469</v>
      </c>
      <c r="F1123" t="s">
        <v>3558</v>
      </c>
      <c r="G1123" s="4">
        <v>31.6385282055818</v>
      </c>
      <c r="H1123" s="4">
        <v>34.615587444107</v>
      </c>
      <c r="I1123" s="4">
        <v>16.452202135499199</v>
      </c>
      <c r="J1123" s="4">
        <v>52.260111022997599</v>
      </c>
      <c r="K1123" s="4">
        <v>64496733.159790002</v>
      </c>
      <c r="L1123" s="4">
        <v>620347229.66455996</v>
      </c>
      <c r="M1123" s="4">
        <v>240625870.7534</v>
      </c>
      <c r="N1123" s="3">
        <v>0.113660798314868</v>
      </c>
      <c r="O1123" s="5">
        <v>1.3330689668655396</v>
      </c>
      <c r="P1123" s="3">
        <v>0.38788899779319763</v>
      </c>
    </row>
    <row r="1124" spans="1:16" x14ac:dyDescent="0.25">
      <c r="A1124" s="1">
        <v>2012</v>
      </c>
      <c r="B1124" t="s">
        <v>87</v>
      </c>
      <c r="C1124" t="s">
        <v>1788</v>
      </c>
      <c r="D1124" t="s">
        <v>3403</v>
      </c>
      <c r="E1124" t="s">
        <v>3469</v>
      </c>
      <c r="F1124" t="s">
        <v>3558</v>
      </c>
      <c r="G1124" s="4">
        <v>22.709401258111999</v>
      </c>
      <c r="H1124" s="4">
        <v>28.3842139519294</v>
      </c>
      <c r="I1124" s="4">
        <v>15.358056805369699</v>
      </c>
      <c r="J1124" s="4">
        <v>26.6235398056346</v>
      </c>
      <c r="K1124" s="4">
        <v>185415324.16025999</v>
      </c>
      <c r="L1124" s="4">
        <v>679986287.77258003</v>
      </c>
      <c r="M1124" s="4">
        <v>124341250.26862</v>
      </c>
      <c r="N1124" s="3">
        <v>0.285181181095293</v>
      </c>
      <c r="O1124" s="5">
        <v>1.489618182182312</v>
      </c>
      <c r="P1124" s="3">
        <v>0.18285846710205078</v>
      </c>
    </row>
    <row r="1125" spans="1:16" x14ac:dyDescent="0.25">
      <c r="A1125" s="1">
        <v>2013</v>
      </c>
      <c r="B1125" t="s">
        <v>87</v>
      </c>
      <c r="C1125" t="s">
        <v>1788</v>
      </c>
      <c r="D1125" t="s">
        <v>3403</v>
      </c>
      <c r="E1125" t="s">
        <v>3469</v>
      </c>
      <c r="F1125" t="s">
        <v>3558</v>
      </c>
      <c r="G1125" s="4">
        <v>24.747800369891401</v>
      </c>
      <c r="H1125" s="4">
        <v>28.353222203533399</v>
      </c>
      <c r="I1125" s="4">
        <v>14.659779129781599</v>
      </c>
      <c r="J1125" s="4">
        <v>36.113174996295598</v>
      </c>
      <c r="K1125" s="4">
        <v>168378529.54039001</v>
      </c>
      <c r="L1125" s="4">
        <v>826460619.23861003</v>
      </c>
      <c r="M1125" s="4">
        <v>224760408.19683</v>
      </c>
      <c r="N1125" s="3">
        <v>0.22354392810889701</v>
      </c>
      <c r="O1125" s="5">
        <v>0.69710290431976318</v>
      </c>
      <c r="P1125" s="3">
        <v>0.27195537090301514</v>
      </c>
    </row>
    <row r="1126" spans="1:16" x14ac:dyDescent="0.25">
      <c r="A1126" s="1">
        <v>2014</v>
      </c>
      <c r="B1126" t="s">
        <v>87</v>
      </c>
      <c r="C1126" t="s">
        <v>1788</v>
      </c>
      <c r="D1126" t="s">
        <v>3403</v>
      </c>
      <c r="E1126" t="s">
        <v>3469</v>
      </c>
      <c r="F1126" t="s">
        <v>3558</v>
      </c>
      <c r="G1126" s="4">
        <v>21.415488727690398</v>
      </c>
      <c r="H1126" s="4">
        <v>25.983281534669398</v>
      </c>
      <c r="I1126" s="4">
        <v>12.547132716624199</v>
      </c>
      <c r="J1126" s="4">
        <v>29.402569166934601</v>
      </c>
      <c r="K1126" s="4">
        <v>32887082.07209</v>
      </c>
      <c r="L1126" s="4">
        <v>890460653.49616003</v>
      </c>
      <c r="M1126" s="4">
        <v>231018907.06775001</v>
      </c>
      <c r="N1126" s="3">
        <v>3.8309365250866999E-2</v>
      </c>
      <c r="O1126" s="5">
        <v>0.67703360319137573</v>
      </c>
      <c r="P1126" s="3">
        <v>0.25943753123283386</v>
      </c>
    </row>
    <row r="1127" spans="1:16" x14ac:dyDescent="0.25">
      <c r="A1127" s="1">
        <v>2015</v>
      </c>
      <c r="B1127" t="s">
        <v>87</v>
      </c>
      <c r="C1127" t="s">
        <v>1788</v>
      </c>
      <c r="D1127" t="s">
        <v>3403</v>
      </c>
      <c r="E1127" t="s">
        <v>3469</v>
      </c>
      <c r="F1127" t="s">
        <v>3558</v>
      </c>
      <c r="G1127" s="4">
        <v>16.2621792738191</v>
      </c>
      <c r="H1127" s="4">
        <v>19.549599657014401</v>
      </c>
      <c r="I1127" s="4">
        <v>10.8590415802951</v>
      </c>
      <c r="J1127" s="4">
        <v>20.405352388958899</v>
      </c>
      <c r="K1127" s="4">
        <v>36893506.600220002</v>
      </c>
      <c r="L1127" s="4">
        <v>319307720.16055</v>
      </c>
      <c r="M1127" s="4">
        <v>192017904.05461001</v>
      </c>
      <c r="N1127" s="3">
        <v>6.0992678273946999E-2</v>
      </c>
      <c r="O1127" s="5">
        <v>1.0731937885284424</v>
      </c>
      <c r="P1127" s="3">
        <v>0.60135692358016968</v>
      </c>
    </row>
    <row r="1128" spans="1:16" x14ac:dyDescent="0.25">
      <c r="A1128" s="1">
        <v>2016</v>
      </c>
      <c r="B1128" t="s">
        <v>87</v>
      </c>
      <c r="C1128" t="s">
        <v>1788</v>
      </c>
      <c r="D1128" t="s">
        <v>3403</v>
      </c>
      <c r="E1128" t="s">
        <v>3469</v>
      </c>
      <c r="F1128" t="s">
        <v>3558</v>
      </c>
      <c r="G1128" s="4">
        <v>25.228180860974302</v>
      </c>
      <c r="H1128" s="4">
        <v>25.243865088588599</v>
      </c>
      <c r="I1128" s="4">
        <v>18.191525423728802</v>
      </c>
      <c r="J1128" s="4">
        <v>36.737996545768603</v>
      </c>
      <c r="K1128" s="4">
        <v>96870602.43017</v>
      </c>
      <c r="L1128" s="4">
        <v>366794558.51238</v>
      </c>
      <c r="M1128" s="4">
        <v>114675775.54609001</v>
      </c>
      <c r="N1128" s="3">
        <v>0.28237948026506698</v>
      </c>
      <c r="O1128" s="5">
        <v>2.023831844329834</v>
      </c>
      <c r="P1128" s="3">
        <v>0.31264308094978333</v>
      </c>
    </row>
    <row r="1129" spans="1:16" x14ac:dyDescent="0.25">
      <c r="A1129" s="1">
        <v>2017</v>
      </c>
      <c r="B1129" t="s">
        <v>87</v>
      </c>
      <c r="C1129" t="s">
        <v>1788</v>
      </c>
      <c r="D1129" t="s">
        <v>3403</v>
      </c>
      <c r="E1129" t="s">
        <v>3469</v>
      </c>
      <c r="F1129" t="s">
        <v>3558</v>
      </c>
      <c r="G1129" s="4">
        <v>46.099976783640699</v>
      </c>
      <c r="H1129" s="4">
        <v>39.243679412692501</v>
      </c>
      <c r="I1129" s="4">
        <v>37.008703618873099</v>
      </c>
      <c r="J1129" s="4">
        <v>70.826922924258</v>
      </c>
      <c r="K1129" s="4">
        <v>116911822.23348001</v>
      </c>
      <c r="L1129" s="4">
        <v>643895409.16322994</v>
      </c>
      <c r="M1129" s="4">
        <v>144923024.89489001</v>
      </c>
      <c r="N1129" s="3">
        <v>0.23135051494051001</v>
      </c>
      <c r="O1129" s="5">
        <v>1.271931529045105</v>
      </c>
      <c r="P1129" s="3">
        <v>0.22507230937480927</v>
      </c>
    </row>
    <row r="1130" spans="1:16" x14ac:dyDescent="0.25">
      <c r="A1130" s="1">
        <v>2018</v>
      </c>
      <c r="B1130" t="s">
        <v>87</v>
      </c>
      <c r="C1130" t="s">
        <v>1788</v>
      </c>
      <c r="D1130" t="s">
        <v>3403</v>
      </c>
      <c r="E1130" t="s">
        <v>3469</v>
      </c>
      <c r="F1130" t="s">
        <v>3558</v>
      </c>
      <c r="G1130" s="4">
        <v>39.615271829741602</v>
      </c>
      <c r="H1130" s="4">
        <v>19.618821217792899</v>
      </c>
      <c r="I1130" s="4">
        <v>39.411617747525099</v>
      </c>
      <c r="J1130" s="4">
        <v>68.610617452722707</v>
      </c>
      <c r="K1130" s="4"/>
      <c r="L1130" s="4"/>
      <c r="M1130" s="4"/>
      <c r="N1130" s="3">
        <v>3.9102555389153998E-2</v>
      </c>
    </row>
    <row r="1131" spans="1:16" x14ac:dyDescent="0.25">
      <c r="A1131" s="1">
        <v>2019</v>
      </c>
      <c r="B1131" t="s">
        <v>87</v>
      </c>
      <c r="C1131" t="s">
        <v>1788</v>
      </c>
      <c r="D1131" t="s">
        <v>3403</v>
      </c>
      <c r="E1131" t="s">
        <v>3469</v>
      </c>
      <c r="F1131" t="s">
        <v>3558</v>
      </c>
      <c r="G1131" s="4">
        <v>36.240089785703603</v>
      </c>
      <c r="H1131" s="4">
        <v>28.177400813822299</v>
      </c>
      <c r="I1131" s="4">
        <v>42.2198048017435</v>
      </c>
      <c r="J1131" s="4">
        <v>37.996522146890399</v>
      </c>
      <c r="K1131" s="4">
        <v>-58731000</v>
      </c>
      <c r="L1131" s="4">
        <v>1385328000</v>
      </c>
      <c r="M1131" s="4">
        <v>761233000</v>
      </c>
      <c r="O1131" s="5">
        <v>1.1262340545654297</v>
      </c>
      <c r="P1131" s="3">
        <v>0.54949659109115601</v>
      </c>
    </row>
    <row r="1132" spans="1:16" x14ac:dyDescent="0.25">
      <c r="A1132" s="1">
        <v>2020</v>
      </c>
      <c r="B1132" t="s">
        <v>87</v>
      </c>
      <c r="C1132" t="s">
        <v>1788</v>
      </c>
      <c r="D1132" t="s">
        <v>3403</v>
      </c>
      <c r="E1132" t="s">
        <v>3469</v>
      </c>
      <c r="F1132" t="s">
        <v>3558</v>
      </c>
      <c r="G1132" s="4">
        <v>55.107356707452503</v>
      </c>
      <c r="H1132" s="4">
        <v>41.513010109669302</v>
      </c>
      <c r="I1132" s="4">
        <v>57.3221875382375</v>
      </c>
      <c r="J1132" s="4">
        <v>70.962725191599503</v>
      </c>
      <c r="K1132" s="4">
        <v>46749000</v>
      </c>
      <c r="L1132" s="4">
        <v>1424958000</v>
      </c>
      <c r="M1132" s="4">
        <v>609851000</v>
      </c>
      <c r="N1132" s="3">
        <v>3.3269923417047001E-2</v>
      </c>
      <c r="O1132" s="5">
        <v>0.90183323621749878</v>
      </c>
      <c r="P1132" s="3">
        <v>0.42797821760177612</v>
      </c>
    </row>
    <row r="1133" spans="1:16" x14ac:dyDescent="0.25">
      <c r="A1133" s="1">
        <v>2021</v>
      </c>
      <c r="B1133" t="s">
        <v>87</v>
      </c>
      <c r="C1133" t="s">
        <v>1788</v>
      </c>
      <c r="D1133" t="s">
        <v>3403</v>
      </c>
      <c r="E1133" t="s">
        <v>3469</v>
      </c>
      <c r="F1133" t="s">
        <v>3558</v>
      </c>
      <c r="G1133" s="4">
        <v>46.956841474529597</v>
      </c>
      <c r="H1133" s="4">
        <v>37.630265534589299</v>
      </c>
      <c r="I1133" s="4">
        <v>54.151382694023198</v>
      </c>
      <c r="J1133" s="4">
        <v>48.5338799898296</v>
      </c>
      <c r="K1133" s="4">
        <v>-13204000</v>
      </c>
      <c r="L1133" s="4">
        <v>977231000</v>
      </c>
      <c r="M1133" s="4">
        <v>558641000</v>
      </c>
      <c r="N1133" s="3">
        <v>-1.0993306521677E-2</v>
      </c>
      <c r="O1133" s="5">
        <v>0.89150702953338623</v>
      </c>
      <c r="P1133" s="3">
        <v>0.57165706157684326</v>
      </c>
    </row>
    <row r="1134" spans="1:16" x14ac:dyDescent="0.25">
      <c r="A1134" s="1">
        <v>2022</v>
      </c>
      <c r="B1134" t="s">
        <v>87</v>
      </c>
      <c r="C1134" t="s">
        <v>1788</v>
      </c>
      <c r="D1134" t="s">
        <v>3403</v>
      </c>
      <c r="E1134" t="s">
        <v>3469</v>
      </c>
      <c r="F1134" t="s">
        <v>3558</v>
      </c>
      <c r="G1134" s="4">
        <v>54.207220071160897</v>
      </c>
      <c r="H1134" s="4">
        <v>48.791580149501598</v>
      </c>
      <c r="I1134" s="4">
        <v>59.4128893496285</v>
      </c>
      <c r="J1134" s="4">
        <v>53.438123752495002</v>
      </c>
      <c r="K1134" s="4">
        <v>58884000</v>
      </c>
      <c r="L1134" s="4">
        <v>868793000</v>
      </c>
      <c r="M1134" s="4">
        <v>397299000</v>
      </c>
      <c r="N1134" s="3">
        <v>6.3795486949248997E-2</v>
      </c>
      <c r="O1134" s="5">
        <v>0.79121017456054688</v>
      </c>
      <c r="P1134" s="3">
        <v>0.45729994773864746</v>
      </c>
    </row>
    <row r="1135" spans="1:16" x14ac:dyDescent="0.25">
      <c r="A1135" s="1">
        <v>2023</v>
      </c>
      <c r="B1135" t="s">
        <v>87</v>
      </c>
      <c r="C1135" t="s">
        <v>1788</v>
      </c>
      <c r="D1135" t="s">
        <v>3403</v>
      </c>
      <c r="E1135" t="s">
        <v>3469</v>
      </c>
      <c r="F1135" t="s">
        <v>3558</v>
      </c>
      <c r="G1135" s="4">
        <v>51.0588427627752</v>
      </c>
      <c r="H1135" s="4">
        <v>50.497071410084899</v>
      </c>
      <c r="I1135" s="4">
        <v>51.220921125857402</v>
      </c>
      <c r="J1135" s="4">
        <v>51.5984199399132</v>
      </c>
      <c r="K1135" s="4">
        <v>100129000</v>
      </c>
      <c r="L1135" s="4">
        <v>853078000</v>
      </c>
      <c r="M1135" s="4">
        <v>310905000</v>
      </c>
      <c r="N1135" s="3">
        <v>0.11630255692789999</v>
      </c>
      <c r="O1135" s="5">
        <v>1.1207678318023682</v>
      </c>
      <c r="P1135" s="3">
        <v>0.3644508421421051</v>
      </c>
    </row>
    <row r="1136" spans="1:16" x14ac:dyDescent="0.25">
      <c r="A1136" s="1">
        <v>2024</v>
      </c>
      <c r="B1136" t="s">
        <v>87</v>
      </c>
      <c r="C1136" t="s">
        <v>1788</v>
      </c>
      <c r="D1136" t="s">
        <v>3403</v>
      </c>
      <c r="E1136" t="s">
        <v>3469</v>
      </c>
      <c r="F1136" t="s">
        <v>3558</v>
      </c>
      <c r="G1136" s="4">
        <v>49.975300746762599</v>
      </c>
      <c r="H1136" s="4">
        <v>57.106446254814799</v>
      </c>
      <c r="I1136" s="4">
        <v>46.829557476312601</v>
      </c>
      <c r="J1136" s="4">
        <v>44.909515878458798</v>
      </c>
      <c r="K1136" s="4">
        <v>38682000</v>
      </c>
      <c r="L1136" s="4">
        <v>819556000</v>
      </c>
      <c r="M1136" s="4">
        <v>336342000</v>
      </c>
      <c r="N1136" s="3">
        <v>4.6252796487455998E-2</v>
      </c>
      <c r="O1136" s="5">
        <v>1.0452656745910645</v>
      </c>
      <c r="P1136" s="3">
        <v>0.41039538383483887</v>
      </c>
    </row>
    <row r="1137" spans="1:16" x14ac:dyDescent="0.25">
      <c r="A1137" s="1">
        <v>2009</v>
      </c>
      <c r="B1137" t="s">
        <v>89</v>
      </c>
      <c r="C1137" t="s">
        <v>1790</v>
      </c>
      <c r="D1137" t="s">
        <v>3428</v>
      </c>
      <c r="E1137" t="s">
        <v>3469</v>
      </c>
      <c r="F1137" t="s">
        <v>3560</v>
      </c>
      <c r="G1137" s="4">
        <v>45.264512434176901</v>
      </c>
      <c r="H1137" s="4">
        <v>22.760407115349398</v>
      </c>
      <c r="I1137" s="4">
        <v>38.078184728119297</v>
      </c>
      <c r="J1137" s="4">
        <v>65.228426395939096</v>
      </c>
      <c r="K1137" s="4">
        <v>111050659.88158</v>
      </c>
      <c r="L1137" s="4">
        <v>1058469530.9852999</v>
      </c>
      <c r="M1137" s="4">
        <v>542908310.61132002</v>
      </c>
      <c r="N1137" s="3">
        <v>0.102532065630901</v>
      </c>
      <c r="O1137" s="5">
        <v>1.4230170249938965</v>
      </c>
      <c r="P1137" s="3">
        <v>0.51291823387145996</v>
      </c>
    </row>
    <row r="1138" spans="1:16" x14ac:dyDescent="0.25">
      <c r="A1138" s="1">
        <v>2010</v>
      </c>
      <c r="B1138" t="s">
        <v>89</v>
      </c>
      <c r="C1138" t="s">
        <v>1790</v>
      </c>
      <c r="D1138" t="s">
        <v>3428</v>
      </c>
      <c r="E1138" t="s">
        <v>3469</v>
      </c>
      <c r="F1138" t="s">
        <v>3560</v>
      </c>
      <c r="G1138" s="4">
        <v>55.191568083345402</v>
      </c>
      <c r="H1138" s="4">
        <v>26.916376306620201</v>
      </c>
      <c r="I1138" s="4">
        <v>49.996986136226603</v>
      </c>
      <c r="J1138" s="4">
        <v>75.226190476190496</v>
      </c>
      <c r="K1138" s="4">
        <v>130725631.50225</v>
      </c>
      <c r="L1138" s="4">
        <v>1089852345.8366201</v>
      </c>
      <c r="M1138" s="4">
        <v>531655775.98225999</v>
      </c>
      <c r="N1138" s="3">
        <v>0.12170022836208901</v>
      </c>
      <c r="O1138" s="5">
        <v>1.8192158937454224</v>
      </c>
      <c r="P1138" s="3">
        <v>0.48782366514205933</v>
      </c>
    </row>
    <row r="1139" spans="1:16" x14ac:dyDescent="0.25">
      <c r="A1139" s="1">
        <v>2011</v>
      </c>
      <c r="B1139" t="s">
        <v>89</v>
      </c>
      <c r="C1139" t="s">
        <v>1790</v>
      </c>
      <c r="D1139" t="s">
        <v>3428</v>
      </c>
      <c r="E1139" t="s">
        <v>3469</v>
      </c>
      <c r="F1139" t="s">
        <v>3560</v>
      </c>
      <c r="G1139" s="4">
        <v>55.2707563620556</v>
      </c>
      <c r="H1139" s="4">
        <v>24.3070632508323</v>
      </c>
      <c r="I1139" s="4">
        <v>51.856931382793498</v>
      </c>
      <c r="J1139" s="4">
        <v>74.215349369988601</v>
      </c>
      <c r="K1139" s="4">
        <v>145047195.29929999</v>
      </c>
      <c r="L1139" s="4">
        <v>1303504447.5404601</v>
      </c>
      <c r="M1139" s="4">
        <v>577322902.15410995</v>
      </c>
      <c r="N1139" s="3">
        <v>0.121208167290958</v>
      </c>
      <c r="O1139" s="5">
        <v>1.9914031028747559</v>
      </c>
      <c r="P1139" s="3">
        <v>0.44290059804916382</v>
      </c>
    </row>
    <row r="1140" spans="1:16" x14ac:dyDescent="0.25">
      <c r="A1140" s="1">
        <v>2012</v>
      </c>
      <c r="B1140" t="s">
        <v>89</v>
      </c>
      <c r="C1140" t="s">
        <v>1790</v>
      </c>
      <c r="D1140" t="s">
        <v>3428</v>
      </c>
      <c r="E1140" t="s">
        <v>3469</v>
      </c>
      <c r="F1140" t="s">
        <v>3560</v>
      </c>
      <c r="G1140" s="4">
        <v>49.174725197737402</v>
      </c>
      <c r="H1140" s="4">
        <v>14.624861572536</v>
      </c>
      <c r="I1140" s="4">
        <v>45.6699858940569</v>
      </c>
      <c r="J1140" s="4">
        <v>69.912568306010996</v>
      </c>
      <c r="K1140" s="4">
        <v>154061619.14041999</v>
      </c>
      <c r="L1140" s="4">
        <v>1353900000</v>
      </c>
      <c r="M1140" s="4">
        <v>630300000</v>
      </c>
      <c r="N1140" s="3">
        <v>0.11594894355129901</v>
      </c>
      <c r="O1140" s="5">
        <v>1.7690773010253906</v>
      </c>
      <c r="P1140" s="3">
        <v>0.46554398536682129</v>
      </c>
    </row>
    <row r="1141" spans="1:16" x14ac:dyDescent="0.25">
      <c r="A1141" s="1">
        <v>2013</v>
      </c>
      <c r="B1141" t="s">
        <v>89</v>
      </c>
      <c r="C1141" t="s">
        <v>1790</v>
      </c>
      <c r="D1141" t="s">
        <v>3428</v>
      </c>
      <c r="E1141" t="s">
        <v>3469</v>
      </c>
      <c r="F1141" t="s">
        <v>3560</v>
      </c>
      <c r="G1141" s="4">
        <v>52.421064050007701</v>
      </c>
      <c r="H1141" s="4">
        <v>15.2200996677741</v>
      </c>
      <c r="I1141" s="4">
        <v>50.210894338987998</v>
      </c>
      <c r="J1141" s="4">
        <v>72.691570881226099</v>
      </c>
      <c r="K1141" s="4">
        <v>170500000</v>
      </c>
      <c r="L1141" s="4">
        <v>1703900000</v>
      </c>
      <c r="M1141" s="4">
        <v>930400000</v>
      </c>
      <c r="N1141" s="3">
        <v>0.11151808489763899</v>
      </c>
      <c r="O1141" s="5">
        <v>1.7807588577270508</v>
      </c>
      <c r="P1141" s="3">
        <v>0.54604142904281616</v>
      </c>
    </row>
    <row r="1142" spans="1:16" x14ac:dyDescent="0.25">
      <c r="A1142" s="1">
        <v>2014</v>
      </c>
      <c r="B1142" t="s">
        <v>89</v>
      </c>
      <c r="C1142" t="s">
        <v>1790</v>
      </c>
      <c r="D1142" t="s">
        <v>3428</v>
      </c>
      <c r="E1142" t="s">
        <v>3469</v>
      </c>
      <c r="F1142" t="s">
        <v>3560</v>
      </c>
      <c r="G1142" s="4">
        <v>57.612708832286302</v>
      </c>
      <c r="H1142" s="4">
        <v>13.675958188153301</v>
      </c>
      <c r="I1142" s="4">
        <v>51.921647846454199</v>
      </c>
      <c r="J1142" s="4">
        <v>85.609756097561004</v>
      </c>
      <c r="K1142" s="4">
        <v>202500000</v>
      </c>
      <c r="L1142" s="4">
        <v>2359900000</v>
      </c>
      <c r="M1142" s="4">
        <v>1219400000</v>
      </c>
      <c r="N1142" s="3">
        <v>9.9660416359072995E-2</v>
      </c>
      <c r="O1142" s="5">
        <v>1.7285810708999634</v>
      </c>
      <c r="P1142" s="3">
        <v>0.51671683788299561</v>
      </c>
    </row>
    <row r="1143" spans="1:16" x14ac:dyDescent="0.25">
      <c r="A1143" s="1">
        <v>2015</v>
      </c>
      <c r="B1143" t="s">
        <v>89</v>
      </c>
      <c r="C1143" t="s">
        <v>1790</v>
      </c>
      <c r="D1143" t="s">
        <v>3428</v>
      </c>
      <c r="E1143" t="s">
        <v>3469</v>
      </c>
      <c r="F1143" t="s">
        <v>3560</v>
      </c>
      <c r="G1143" s="4">
        <v>58.153384515682802</v>
      </c>
      <c r="H1143" s="4">
        <v>20.048590864917401</v>
      </c>
      <c r="I1143" s="4">
        <v>52.735464106795803</v>
      </c>
      <c r="J1143" s="4">
        <v>83.069216757741401</v>
      </c>
      <c r="K1143" s="4">
        <v>243300000</v>
      </c>
      <c r="L1143" s="4">
        <v>2376400000</v>
      </c>
      <c r="M1143" s="4">
        <v>1209800000</v>
      </c>
      <c r="N1143" s="3">
        <v>0.102738424508583</v>
      </c>
      <c r="O1143" s="5">
        <v>1.7050611972808838</v>
      </c>
      <c r="P1143" s="3">
        <v>0.50908935070037842</v>
      </c>
    </row>
    <row r="1144" spans="1:16" x14ac:dyDescent="0.25">
      <c r="A1144" s="1">
        <v>2016</v>
      </c>
      <c r="B1144" t="s">
        <v>89</v>
      </c>
      <c r="C1144" t="s">
        <v>1790</v>
      </c>
      <c r="D1144" t="s">
        <v>3428</v>
      </c>
      <c r="E1144" t="s">
        <v>3469</v>
      </c>
      <c r="F1144" t="s">
        <v>3560</v>
      </c>
      <c r="G1144" s="4">
        <v>63.650391524847002</v>
      </c>
      <c r="H1144" s="4">
        <v>23.286042315893098</v>
      </c>
      <c r="I1144" s="4">
        <v>59.050173579213002</v>
      </c>
      <c r="J1144" s="4">
        <v>88.5440414507772</v>
      </c>
      <c r="K1144" s="4">
        <v>205700000</v>
      </c>
      <c r="L1144" s="4">
        <v>2290600000</v>
      </c>
      <c r="M1144" s="4">
        <v>1153900000</v>
      </c>
      <c r="N1144" s="3">
        <v>8.8150846368117E-2</v>
      </c>
      <c r="O1144" s="5">
        <v>1.3819644451141357</v>
      </c>
      <c r="P1144" s="3">
        <v>0.50375449657440186</v>
      </c>
    </row>
    <row r="1145" spans="1:16" x14ac:dyDescent="0.25">
      <c r="A1145" s="1">
        <v>2017</v>
      </c>
      <c r="B1145" t="s">
        <v>89</v>
      </c>
      <c r="C1145" t="s">
        <v>1790</v>
      </c>
      <c r="D1145" t="s">
        <v>3428</v>
      </c>
      <c r="E1145" t="s">
        <v>3469</v>
      </c>
      <c r="F1145" t="s">
        <v>3560</v>
      </c>
      <c r="G1145" s="4">
        <v>69.191074246061007</v>
      </c>
      <c r="H1145" s="4">
        <v>24.421625190160501</v>
      </c>
      <c r="I1145" s="4">
        <v>68.502474395919805</v>
      </c>
      <c r="J1145" s="4">
        <v>90.990140274833905</v>
      </c>
      <c r="K1145" s="4">
        <v>177800000</v>
      </c>
      <c r="L1145" s="4">
        <v>2450500000</v>
      </c>
      <c r="M1145" s="4">
        <v>1221800000</v>
      </c>
      <c r="N1145" s="3">
        <v>7.5003691126532004E-2</v>
      </c>
      <c r="O1145" s="5">
        <v>1.596806526184082</v>
      </c>
      <c r="P1145" s="3">
        <v>0.49859213829040527</v>
      </c>
    </row>
    <row r="1146" spans="1:16" x14ac:dyDescent="0.25">
      <c r="A1146" s="1">
        <v>2018</v>
      </c>
      <c r="B1146" t="s">
        <v>89</v>
      </c>
      <c r="C1146" t="s">
        <v>1790</v>
      </c>
      <c r="D1146" t="s">
        <v>3428</v>
      </c>
      <c r="E1146" t="s">
        <v>3469</v>
      </c>
      <c r="F1146" t="s">
        <v>3560</v>
      </c>
      <c r="G1146" s="4">
        <v>75.340244037315003</v>
      </c>
      <c r="H1146" s="4">
        <v>38.776008937299302</v>
      </c>
      <c r="I1146" s="4">
        <v>75.1307209335191</v>
      </c>
      <c r="J1146" s="4">
        <v>92.679425837320593</v>
      </c>
      <c r="K1146" s="4">
        <v>193100000</v>
      </c>
      <c r="L1146" s="4">
        <v>2522500000</v>
      </c>
      <c r="M1146" s="4">
        <v>972300000</v>
      </c>
      <c r="N1146" s="3">
        <v>7.7659360546954007E-2</v>
      </c>
      <c r="O1146" s="5">
        <v>1.5211490392684937</v>
      </c>
      <c r="P1146" s="3">
        <v>0.38545092940330505</v>
      </c>
    </row>
    <row r="1147" spans="1:16" x14ac:dyDescent="0.25">
      <c r="A1147" s="1">
        <v>2019</v>
      </c>
      <c r="B1147" t="s">
        <v>89</v>
      </c>
      <c r="C1147" t="s">
        <v>1790</v>
      </c>
      <c r="D1147" t="s">
        <v>3428</v>
      </c>
      <c r="E1147" t="s">
        <v>3469</v>
      </c>
      <c r="F1147" t="s">
        <v>3560</v>
      </c>
      <c r="G1147" s="4">
        <v>76.3090529838219</v>
      </c>
      <c r="H1147" s="4">
        <v>38.0859375</v>
      </c>
      <c r="I1147" s="4">
        <v>76.608892819082499</v>
      </c>
      <c r="J1147" s="4">
        <v>93.751717759845803</v>
      </c>
      <c r="K1147" s="4">
        <v>202800000</v>
      </c>
      <c r="L1147" s="4">
        <v>2376900000</v>
      </c>
      <c r="M1147" s="4">
        <v>966500000</v>
      </c>
      <c r="N1147" s="3">
        <v>8.2785647222109002E-2</v>
      </c>
      <c r="O1147" s="5">
        <v>1.4565691947937012</v>
      </c>
      <c r="P1147" s="3">
        <v>0.40662208199501038</v>
      </c>
    </row>
    <row r="1148" spans="1:16" x14ac:dyDescent="0.25">
      <c r="A1148" s="1">
        <v>2020</v>
      </c>
      <c r="B1148" t="s">
        <v>89</v>
      </c>
      <c r="C1148" t="s">
        <v>1790</v>
      </c>
      <c r="D1148" t="s">
        <v>3428</v>
      </c>
      <c r="E1148" t="s">
        <v>3469</v>
      </c>
      <c r="F1148" t="s">
        <v>3560</v>
      </c>
      <c r="G1148" s="4">
        <v>80.658229168862704</v>
      </c>
      <c r="H1148" s="4">
        <v>48.4353741496599</v>
      </c>
      <c r="I1148" s="4">
        <v>81.822627874888695</v>
      </c>
      <c r="J1148" s="4">
        <v>94.162436548223397</v>
      </c>
      <c r="K1148" s="4">
        <v>219700000</v>
      </c>
      <c r="L1148" s="4">
        <v>2437600000</v>
      </c>
      <c r="M1148" s="4">
        <v>1041800000</v>
      </c>
      <c r="N1148" s="3">
        <v>9.1265967390176006E-2</v>
      </c>
      <c r="O1148" s="5">
        <v>1.7629762887954712</v>
      </c>
      <c r="P1148" s="3">
        <v>0.42738759517669678</v>
      </c>
    </row>
    <row r="1149" spans="1:16" x14ac:dyDescent="0.25">
      <c r="A1149" s="1">
        <v>2021</v>
      </c>
      <c r="B1149" t="s">
        <v>89</v>
      </c>
      <c r="C1149" t="s">
        <v>1790</v>
      </c>
      <c r="D1149" t="s">
        <v>3428</v>
      </c>
      <c r="E1149" t="s">
        <v>3469</v>
      </c>
      <c r="F1149" t="s">
        <v>3560</v>
      </c>
      <c r="G1149" s="4">
        <v>76.934599796866607</v>
      </c>
      <c r="H1149" s="4">
        <v>49.487452845661799</v>
      </c>
      <c r="I1149" s="4">
        <v>75.208508884589406</v>
      </c>
      <c r="J1149" s="4">
        <v>92.015954741927303</v>
      </c>
      <c r="K1149" s="4">
        <v>329900000</v>
      </c>
      <c r="L1149" s="4">
        <v>2737700000</v>
      </c>
      <c r="M1149" s="4">
        <v>1173100000</v>
      </c>
      <c r="N1149" s="3">
        <v>0.12749019380519</v>
      </c>
      <c r="O1149" s="5">
        <v>1.9538843631744385</v>
      </c>
      <c r="P1149" s="3">
        <v>0.42849838733673096</v>
      </c>
    </row>
    <row r="1150" spans="1:16" x14ac:dyDescent="0.25">
      <c r="A1150" s="1">
        <v>2022</v>
      </c>
      <c r="B1150" t="s">
        <v>89</v>
      </c>
      <c r="C1150" t="s">
        <v>1790</v>
      </c>
      <c r="D1150" t="s">
        <v>3428</v>
      </c>
      <c r="E1150" t="s">
        <v>3469</v>
      </c>
      <c r="F1150" t="s">
        <v>3560</v>
      </c>
      <c r="G1150" s="4">
        <v>75.583146081209193</v>
      </c>
      <c r="H1150" s="4">
        <v>50.6081756581627</v>
      </c>
      <c r="I1150" s="4">
        <v>71.3866847329096</v>
      </c>
      <c r="J1150" s="4">
        <v>92.763473053892199</v>
      </c>
      <c r="K1150" s="4">
        <v>253600000</v>
      </c>
      <c r="L1150" s="4">
        <v>2506200000</v>
      </c>
      <c r="M1150" s="4">
        <v>949600000</v>
      </c>
      <c r="N1150" s="3">
        <v>9.6721905452049006E-2</v>
      </c>
      <c r="O1150" s="5">
        <v>1.1593420505523682</v>
      </c>
      <c r="P1150" s="3">
        <v>0.37890031933784485</v>
      </c>
    </row>
    <row r="1151" spans="1:16" x14ac:dyDescent="0.25">
      <c r="A1151" s="1">
        <v>2023</v>
      </c>
      <c r="B1151" t="s">
        <v>89</v>
      </c>
      <c r="C1151" t="s">
        <v>1790</v>
      </c>
      <c r="D1151" t="s">
        <v>3428</v>
      </c>
      <c r="E1151" t="s">
        <v>3469</v>
      </c>
      <c r="F1151" t="s">
        <v>3560</v>
      </c>
      <c r="G1151" s="4">
        <v>80.761362422951606</v>
      </c>
      <c r="H1151" s="4">
        <v>69.497677119628307</v>
      </c>
      <c r="I1151" s="4">
        <v>76.639924791789696</v>
      </c>
      <c r="J1151" s="4">
        <v>91.4443084455324</v>
      </c>
      <c r="K1151" s="4">
        <v>207800000</v>
      </c>
      <c r="L1151" s="4">
        <v>2530600000</v>
      </c>
      <c r="M1151" s="4">
        <v>915200000</v>
      </c>
      <c r="N1151" s="3">
        <v>8.2512706480304995E-2</v>
      </c>
      <c r="O1151" s="5">
        <v>1.2545863389968872</v>
      </c>
      <c r="P1151" s="3">
        <v>0.36165335774421692</v>
      </c>
    </row>
    <row r="1152" spans="1:16" x14ac:dyDescent="0.25">
      <c r="A1152" s="1">
        <v>2024</v>
      </c>
      <c r="B1152" t="s">
        <v>89</v>
      </c>
      <c r="C1152" t="s">
        <v>1790</v>
      </c>
      <c r="D1152" t="s">
        <v>3428</v>
      </c>
      <c r="E1152" t="s">
        <v>3469</v>
      </c>
      <c r="F1152" t="s">
        <v>3560</v>
      </c>
      <c r="G1152" s="4">
        <v>78.790915141324504</v>
      </c>
      <c r="H1152" s="4">
        <v>70.220453527663594</v>
      </c>
      <c r="I1152" s="4">
        <v>74.191821849378201</v>
      </c>
      <c r="J1152" s="4">
        <v>88.845936728762197</v>
      </c>
      <c r="K1152" s="4">
        <v>195500000</v>
      </c>
      <c r="L1152" s="4">
        <v>3242600000</v>
      </c>
      <c r="M1152" s="4">
        <v>1332400000</v>
      </c>
      <c r="N1152" s="3">
        <v>6.7726737338045004E-2</v>
      </c>
      <c r="O1152" s="5">
        <v>1.2075892686843872</v>
      </c>
      <c r="P1152" s="3">
        <v>0.41090482473373413</v>
      </c>
    </row>
    <row r="1153" spans="1:16" x14ac:dyDescent="0.25">
      <c r="A1153" s="1">
        <v>2009</v>
      </c>
      <c r="B1153" t="s">
        <v>90</v>
      </c>
      <c r="C1153" t="s">
        <v>1791</v>
      </c>
      <c r="D1153" t="s">
        <v>3416</v>
      </c>
      <c r="E1153" t="s">
        <v>3469</v>
      </c>
      <c r="F1153" t="s">
        <v>3561</v>
      </c>
      <c r="G1153" s="4">
        <v>38.525790673658797</v>
      </c>
      <c r="H1153" s="4">
        <v>4.6121593291404599</v>
      </c>
      <c r="I1153" s="4">
        <v>32.8150211308294</v>
      </c>
      <c r="J1153" s="4">
        <v>77.614213197969605</v>
      </c>
      <c r="K1153" s="4">
        <v>-166987564.822624</v>
      </c>
      <c r="L1153" s="4">
        <v>725033644.96043301</v>
      </c>
      <c r="M1153" s="4">
        <v>586987923.70220196</v>
      </c>
      <c r="N1153" s="3">
        <v>-0.20402646454138401</v>
      </c>
      <c r="O1153" s="5">
        <v>3.4629404544830322</v>
      </c>
      <c r="P1153" s="3">
        <v>0.80960094928741455</v>
      </c>
    </row>
    <row r="1154" spans="1:16" x14ac:dyDescent="0.25">
      <c r="A1154" s="1">
        <v>2010</v>
      </c>
      <c r="B1154" t="s">
        <v>90</v>
      </c>
      <c r="C1154" t="s">
        <v>1791</v>
      </c>
      <c r="D1154" t="s">
        <v>3416</v>
      </c>
      <c r="E1154" t="s">
        <v>3469</v>
      </c>
      <c r="F1154" t="s">
        <v>3561</v>
      </c>
      <c r="G1154" s="4">
        <v>36.561255335949198</v>
      </c>
      <c r="H1154" s="4">
        <v>4.6594982078853002</v>
      </c>
      <c r="I1154" s="4">
        <v>30.354257614531601</v>
      </c>
      <c r="J1154" s="4">
        <v>74.5833333333334</v>
      </c>
      <c r="K1154" s="4">
        <v>105476992.143659</v>
      </c>
      <c r="L1154" s="4">
        <v>723302724.211815</v>
      </c>
      <c r="M1154" s="4">
        <v>531616161.616162</v>
      </c>
      <c r="N1154" s="3">
        <v>0.136291155603398</v>
      </c>
      <c r="O1154" s="5">
        <v>2.987194299697876</v>
      </c>
      <c r="P1154" s="3">
        <v>0.73498433828353882</v>
      </c>
    </row>
    <row r="1155" spans="1:16" x14ac:dyDescent="0.25">
      <c r="A1155" s="1">
        <v>2011</v>
      </c>
      <c r="B1155" t="s">
        <v>90</v>
      </c>
      <c r="C1155" t="s">
        <v>1791</v>
      </c>
      <c r="D1155" t="s">
        <v>3416</v>
      </c>
      <c r="E1155" t="s">
        <v>3469</v>
      </c>
      <c r="F1155" t="s">
        <v>3561</v>
      </c>
      <c r="G1155" s="4">
        <v>33.018429304281398</v>
      </c>
      <c r="H1155" s="4">
        <v>9.7643097643097594</v>
      </c>
      <c r="I1155" s="4">
        <v>29.082461763382799</v>
      </c>
      <c r="J1155" s="4">
        <v>59.851088201603702</v>
      </c>
      <c r="K1155" s="4">
        <v>108095092.02454001</v>
      </c>
      <c r="L1155" s="4">
        <v>778617586.91206598</v>
      </c>
      <c r="M1155" s="4">
        <v>520801635.99181998</v>
      </c>
      <c r="N1155" s="3">
        <v>0.143793818948216</v>
      </c>
      <c r="O1155" s="5">
        <v>2.2381734848022461</v>
      </c>
      <c r="P1155" s="3">
        <v>0.66887986660003662</v>
      </c>
    </row>
    <row r="1156" spans="1:16" x14ac:dyDescent="0.25">
      <c r="A1156" s="1">
        <v>2012</v>
      </c>
      <c r="B1156" t="s">
        <v>90</v>
      </c>
      <c r="C1156" t="s">
        <v>1791</v>
      </c>
      <c r="D1156" t="s">
        <v>3416</v>
      </c>
      <c r="E1156" t="s">
        <v>3469</v>
      </c>
      <c r="F1156" t="s">
        <v>3561</v>
      </c>
      <c r="G1156" s="4">
        <v>27.773255769724901</v>
      </c>
      <c r="H1156" s="4">
        <v>10.0456621004566</v>
      </c>
      <c r="I1156" s="4">
        <v>27.804794645130801</v>
      </c>
      <c r="J1156" s="4">
        <v>43.6807817589577</v>
      </c>
      <c r="K1156" s="4"/>
      <c r="L1156" s="4"/>
      <c r="M1156" s="4"/>
    </row>
    <row r="1157" spans="1:16" x14ac:dyDescent="0.25">
      <c r="A1157" s="1">
        <v>2013</v>
      </c>
      <c r="B1157" t="s">
        <v>90</v>
      </c>
      <c r="C1157" t="s">
        <v>1791</v>
      </c>
      <c r="D1157" t="s">
        <v>3416</v>
      </c>
      <c r="E1157" t="s">
        <v>3469</v>
      </c>
      <c r="F1157" t="s">
        <v>3561</v>
      </c>
      <c r="G1157" s="4">
        <v>34.492466188090297</v>
      </c>
      <c r="H1157" s="4">
        <v>11.2554112554113</v>
      </c>
      <c r="I1157" s="4">
        <v>32.814102564102598</v>
      </c>
      <c r="J1157" s="4">
        <v>57.923361063483</v>
      </c>
      <c r="K1157" s="4">
        <v>134944314.07606101</v>
      </c>
      <c r="L1157" s="4">
        <v>813204454.87391496</v>
      </c>
      <c r="M1157" s="4">
        <v>463603940.85000199</v>
      </c>
      <c r="O1157" s="5">
        <v>3.4873034954071045</v>
      </c>
      <c r="P1157" s="3">
        <v>0.57009518146514893</v>
      </c>
    </row>
    <row r="1158" spans="1:16" x14ac:dyDescent="0.25">
      <c r="A1158" s="1">
        <v>2014</v>
      </c>
      <c r="B1158" t="s">
        <v>90</v>
      </c>
      <c r="C1158" t="s">
        <v>1791</v>
      </c>
      <c r="D1158" t="s">
        <v>3416</v>
      </c>
      <c r="E1158" t="s">
        <v>3469</v>
      </c>
      <c r="F1158" t="s">
        <v>3561</v>
      </c>
      <c r="G1158" s="4">
        <v>40.400547439458897</v>
      </c>
      <c r="H1158" s="4">
        <v>17.132153674477902</v>
      </c>
      <c r="I1158" s="4">
        <v>31.364538239538199</v>
      </c>
      <c r="J1158" s="4">
        <v>74.896115627822994</v>
      </c>
      <c r="K1158" s="4">
        <v>149056851.27371001</v>
      </c>
      <c r="L1158" s="4">
        <v>973064511.897578</v>
      </c>
      <c r="M1158" s="4">
        <v>355597240.07660598</v>
      </c>
      <c r="N1158" s="3">
        <v>0.17165015183839999</v>
      </c>
      <c r="O1158" s="5">
        <v>3.6720821857452393</v>
      </c>
      <c r="P1158" s="3">
        <v>0.36544054746627808</v>
      </c>
    </row>
    <row r="1159" spans="1:16" x14ac:dyDescent="0.25">
      <c r="A1159" s="1">
        <v>2015</v>
      </c>
      <c r="B1159" t="s">
        <v>90</v>
      </c>
      <c r="C1159" t="s">
        <v>1791</v>
      </c>
      <c r="D1159" t="s">
        <v>3416</v>
      </c>
      <c r="E1159" t="s">
        <v>3469</v>
      </c>
      <c r="F1159" t="s">
        <v>3561</v>
      </c>
      <c r="G1159" s="4">
        <v>38.004428928682401</v>
      </c>
      <c r="H1159" s="4">
        <v>20.0880088008801</v>
      </c>
      <c r="I1159" s="4">
        <v>31.388684747739902</v>
      </c>
      <c r="J1159" s="4">
        <v>64.052823315118403</v>
      </c>
      <c r="K1159" s="4">
        <v>238016714.49923199</v>
      </c>
      <c r="L1159" s="4">
        <v>2258562496.9300599</v>
      </c>
      <c r="M1159" s="4">
        <v>1614822715.4395101</v>
      </c>
      <c r="N1159" s="3">
        <v>0.15662339899095201</v>
      </c>
      <c r="O1159" s="5">
        <v>2.4192686080932617</v>
      </c>
      <c r="P1159" s="3">
        <v>0.71497809886932373</v>
      </c>
    </row>
    <row r="1160" spans="1:16" x14ac:dyDescent="0.25">
      <c r="A1160" s="1">
        <v>2016</v>
      </c>
      <c r="B1160" t="s">
        <v>90</v>
      </c>
      <c r="C1160" t="s">
        <v>1791</v>
      </c>
      <c r="D1160" t="s">
        <v>3416</v>
      </c>
      <c r="E1160" t="s">
        <v>3469</v>
      </c>
      <c r="F1160" t="s">
        <v>3561</v>
      </c>
      <c r="G1160" s="4">
        <v>40.502484408972499</v>
      </c>
      <c r="H1160" s="4">
        <v>22.757372757372799</v>
      </c>
      <c r="I1160" s="4">
        <v>30.880050505050502</v>
      </c>
      <c r="J1160" s="4">
        <v>70.9067357512954</v>
      </c>
      <c r="K1160" s="4">
        <v>456024064.10972703</v>
      </c>
      <c r="L1160" s="4">
        <v>2286779282.2098598</v>
      </c>
      <c r="M1160" s="4">
        <v>1463593849.2625401</v>
      </c>
      <c r="N1160" s="3">
        <v>0.19199535962877001</v>
      </c>
      <c r="O1160" s="5">
        <v>4.011467456817627</v>
      </c>
      <c r="P1160" s="3">
        <v>0.64002412557601929</v>
      </c>
    </row>
    <row r="1161" spans="1:16" x14ac:dyDescent="0.25">
      <c r="A1161" s="1">
        <v>2017</v>
      </c>
      <c r="B1161" t="s">
        <v>90</v>
      </c>
      <c r="C1161" t="s">
        <v>1791</v>
      </c>
      <c r="D1161" t="s">
        <v>3416</v>
      </c>
      <c r="E1161" t="s">
        <v>3469</v>
      </c>
      <c r="F1161" t="s">
        <v>3561</v>
      </c>
      <c r="G1161" s="4">
        <v>40.326004335898702</v>
      </c>
      <c r="H1161" s="4">
        <v>24.078756379641298</v>
      </c>
      <c r="I1161" s="4">
        <v>30.330773644026699</v>
      </c>
      <c r="J1161" s="4">
        <v>69.941373534338396</v>
      </c>
      <c r="K1161" s="4">
        <v>611600673.63803697</v>
      </c>
      <c r="L1161" s="4">
        <v>2579328711.86308</v>
      </c>
      <c r="M1161" s="4">
        <v>1525320173.8926101</v>
      </c>
      <c r="N1161" s="3">
        <v>0.24863866509569199</v>
      </c>
      <c r="O1161" s="5">
        <v>4.6635875701904297</v>
      </c>
      <c r="P1161" s="3">
        <v>0.59136325120925903</v>
      </c>
    </row>
    <row r="1162" spans="1:16" x14ac:dyDescent="0.25">
      <c r="A1162" s="1">
        <v>2018</v>
      </c>
      <c r="B1162" t="s">
        <v>90</v>
      </c>
      <c r="C1162" t="s">
        <v>1791</v>
      </c>
      <c r="D1162" t="s">
        <v>3416</v>
      </c>
      <c r="E1162" t="s">
        <v>3469</v>
      </c>
      <c r="F1162" t="s">
        <v>3561</v>
      </c>
      <c r="G1162" s="4">
        <v>41.316972606635296</v>
      </c>
      <c r="H1162" s="4">
        <v>22.965653703520701</v>
      </c>
      <c r="I1162" s="4">
        <v>30.654924188071</v>
      </c>
      <c r="J1162" s="4">
        <v>73.826232247284906</v>
      </c>
      <c r="K1162" s="4">
        <v>662228679.22891796</v>
      </c>
      <c r="L1162" s="4">
        <v>4226062695.6075501</v>
      </c>
      <c r="M1162" s="4">
        <v>2973812982.9202499</v>
      </c>
      <c r="N1162" s="3">
        <v>0.20048798100594101</v>
      </c>
      <c r="O1162" s="5">
        <v>3.809689998626709</v>
      </c>
      <c r="P1162" s="3">
        <v>0.70368409156799316</v>
      </c>
    </row>
    <row r="1163" spans="1:16" x14ac:dyDescent="0.25">
      <c r="A1163" s="1">
        <v>2019</v>
      </c>
      <c r="B1163" t="s">
        <v>90</v>
      </c>
      <c r="C1163" t="s">
        <v>1791</v>
      </c>
      <c r="D1163" t="s">
        <v>3416</v>
      </c>
      <c r="E1163" t="s">
        <v>3469</v>
      </c>
      <c r="F1163" t="s">
        <v>3561</v>
      </c>
      <c r="G1163" s="4">
        <v>48.969402541085302</v>
      </c>
      <c r="H1163" s="4">
        <v>50.042721292721197</v>
      </c>
      <c r="I1163" s="4">
        <v>33.566110309773997</v>
      </c>
      <c r="J1163" s="4">
        <v>71.108354011579806</v>
      </c>
      <c r="K1163" s="4">
        <v>783559424.984815</v>
      </c>
      <c r="L1163" s="4">
        <v>4276844165.48559</v>
      </c>
      <c r="M1163" s="4">
        <v>2830127556.1854601</v>
      </c>
      <c r="N1163" s="3">
        <v>0.19058093534036999</v>
      </c>
      <c r="O1163" s="5">
        <v>3.7451241016387939</v>
      </c>
      <c r="P1163" s="3">
        <v>0.66173267364501953</v>
      </c>
    </row>
    <row r="1164" spans="1:16" x14ac:dyDescent="0.25">
      <c r="A1164" s="1">
        <v>2020</v>
      </c>
      <c r="B1164" t="s">
        <v>90</v>
      </c>
      <c r="C1164" t="s">
        <v>1791</v>
      </c>
      <c r="D1164" t="s">
        <v>3416</v>
      </c>
      <c r="E1164" t="s">
        <v>3469</v>
      </c>
      <c r="F1164" t="s">
        <v>3561</v>
      </c>
      <c r="G1164" s="4">
        <v>50.219033079824897</v>
      </c>
      <c r="H1164" s="4">
        <v>52.208273765635901</v>
      </c>
      <c r="I1164" s="4">
        <v>47.4470324361629</v>
      </c>
      <c r="J1164" s="4">
        <v>52.586717428088001</v>
      </c>
      <c r="K1164" s="4">
        <v>441333381.07343602</v>
      </c>
      <c r="L1164" s="4">
        <v>5622900927.3514996</v>
      </c>
      <c r="M1164" s="4">
        <v>3363457338.2505598</v>
      </c>
      <c r="N1164" s="3">
        <v>8.6869498417800006E-2</v>
      </c>
      <c r="O1164" s="5">
        <v>3.0353751182556152</v>
      </c>
      <c r="P1164" s="3">
        <v>0.5981711745262146</v>
      </c>
    </row>
    <row r="1165" spans="1:16" x14ac:dyDescent="0.25">
      <c r="A1165" s="1">
        <v>2021</v>
      </c>
      <c r="B1165" t="s">
        <v>90</v>
      </c>
      <c r="C1165" t="s">
        <v>1791</v>
      </c>
      <c r="D1165" t="s">
        <v>3416</v>
      </c>
      <c r="E1165" t="s">
        <v>3469</v>
      </c>
      <c r="F1165" t="s">
        <v>3561</v>
      </c>
      <c r="G1165" s="4">
        <v>51.698049946086599</v>
      </c>
      <c r="H1165" s="4">
        <v>50.963958977837002</v>
      </c>
      <c r="I1165" s="4">
        <v>50.176419678821901</v>
      </c>
      <c r="J1165" s="4">
        <v>54.641177218408401</v>
      </c>
      <c r="K1165" s="4">
        <v>829328920.65120804</v>
      </c>
      <c r="L1165" s="4">
        <v>6266394005.3038902</v>
      </c>
      <c r="M1165" s="4">
        <v>3463497821.3586302</v>
      </c>
      <c r="N1165" s="3">
        <v>0.138912255432974</v>
      </c>
      <c r="O1165" s="5">
        <v>4.009772777557373</v>
      </c>
      <c r="P1165" s="3">
        <v>0.55270987749099731</v>
      </c>
    </row>
    <row r="1166" spans="1:16" x14ac:dyDescent="0.25">
      <c r="A1166" s="1">
        <v>2022</v>
      </c>
      <c r="B1166" t="s">
        <v>90</v>
      </c>
      <c r="C1166" t="s">
        <v>1791</v>
      </c>
      <c r="D1166" t="s">
        <v>3416</v>
      </c>
      <c r="E1166" t="s">
        <v>3469</v>
      </c>
      <c r="F1166" t="s">
        <v>3561</v>
      </c>
      <c r="G1166" s="4">
        <v>55.377091467358603</v>
      </c>
      <c r="H1166" s="4">
        <v>51.568714867222297</v>
      </c>
      <c r="I1166" s="4">
        <v>50.545802712621203</v>
      </c>
      <c r="J1166" s="4">
        <v>66.051563539587505</v>
      </c>
      <c r="K1166" s="4">
        <v>933348698.15173995</v>
      </c>
      <c r="L1166" s="4">
        <v>6479087841.9472399</v>
      </c>
      <c r="M1166" s="4">
        <v>2623350682.7741199</v>
      </c>
      <c r="N1166" s="3">
        <v>0.15515846831697899</v>
      </c>
      <c r="O1166" s="5">
        <v>2.5568938255310059</v>
      </c>
      <c r="P1166" s="3">
        <v>0.40489506721496582</v>
      </c>
    </row>
    <row r="1167" spans="1:16" x14ac:dyDescent="0.25">
      <c r="A1167" s="1">
        <v>2023</v>
      </c>
      <c r="B1167" t="s">
        <v>90</v>
      </c>
      <c r="C1167" t="s">
        <v>1791</v>
      </c>
      <c r="D1167" t="s">
        <v>3416</v>
      </c>
      <c r="E1167" t="s">
        <v>3469</v>
      </c>
      <c r="F1167" t="s">
        <v>3561</v>
      </c>
      <c r="G1167" s="4">
        <v>62.312280499496303</v>
      </c>
      <c r="H1167" s="4">
        <v>67.261556528197701</v>
      </c>
      <c r="I1167" s="4">
        <v>49.784684011682501</v>
      </c>
      <c r="J1167" s="4">
        <v>76.649326805385599</v>
      </c>
      <c r="K1167" s="4">
        <v>1077053736.8746099</v>
      </c>
      <c r="L1167" s="4">
        <v>7027421762.4047804</v>
      </c>
      <c r="M1167" s="4">
        <v>2699840436.4834299</v>
      </c>
      <c r="N1167" s="3">
        <v>0.15910505781102199</v>
      </c>
      <c r="O1167" s="5">
        <v>2.8098366260528564</v>
      </c>
      <c r="P1167" s="3">
        <v>0.38418647646903992</v>
      </c>
    </row>
    <row r="1168" spans="1:16" x14ac:dyDescent="0.25">
      <c r="A1168" s="1">
        <v>2024</v>
      </c>
      <c r="B1168" t="s">
        <v>90</v>
      </c>
      <c r="C1168" t="s">
        <v>1791</v>
      </c>
      <c r="D1168" t="s">
        <v>3416</v>
      </c>
      <c r="E1168" t="s">
        <v>3469</v>
      </c>
      <c r="F1168" t="s">
        <v>3561</v>
      </c>
      <c r="G1168" s="4">
        <v>52.622442374832801</v>
      </c>
      <c r="H1168" s="4">
        <v>46.687380473683497</v>
      </c>
      <c r="I1168" s="4">
        <v>46.948244610495301</v>
      </c>
      <c r="J1168" s="4">
        <v>66.4752947323732</v>
      </c>
      <c r="K1168" s="4">
        <v>1342850229.85725</v>
      </c>
      <c r="L1168" s="4">
        <v>7122740313.1589003</v>
      </c>
      <c r="M1168" s="4">
        <v>2781445508.2783198</v>
      </c>
      <c r="N1168" s="3">
        <v>0.183032832839435</v>
      </c>
      <c r="O1168" s="5">
        <v>3.9711809158325195</v>
      </c>
      <c r="P1168" s="3">
        <v>0.39050215482711792</v>
      </c>
    </row>
    <row r="1169" spans="1:16" x14ac:dyDescent="0.25">
      <c r="A1169" s="1">
        <v>2009</v>
      </c>
      <c r="B1169" t="s">
        <v>91</v>
      </c>
      <c r="C1169" t="s">
        <v>1792</v>
      </c>
      <c r="D1169" t="s">
        <v>3403</v>
      </c>
      <c r="E1169" t="s">
        <v>3469</v>
      </c>
      <c r="F1169" t="s">
        <v>3562</v>
      </c>
      <c r="G1169" s="4">
        <v>36.606733295491502</v>
      </c>
      <c r="H1169" s="4">
        <v>25.6760177978814</v>
      </c>
      <c r="I1169" s="4">
        <v>40.991495243613898</v>
      </c>
      <c r="J1169" s="4">
        <v>45.087954538198801</v>
      </c>
      <c r="K1169" s="4">
        <v>26074926.187057301</v>
      </c>
      <c r="L1169" s="4">
        <v>221820396.57314301</v>
      </c>
      <c r="M1169" s="4">
        <v>24146915.990384199</v>
      </c>
      <c r="N1169" s="3">
        <v>0.13517989552969101</v>
      </c>
      <c r="O1169" s="5">
        <v>2.4513201713562012</v>
      </c>
      <c r="P1169" s="3">
        <v>0.10885795950889587</v>
      </c>
    </row>
    <row r="1170" spans="1:16" x14ac:dyDescent="0.25">
      <c r="A1170" s="1">
        <v>2010</v>
      </c>
      <c r="B1170" t="s">
        <v>91</v>
      </c>
      <c r="C1170" t="s">
        <v>1792</v>
      </c>
      <c r="D1170" t="s">
        <v>3403</v>
      </c>
      <c r="E1170" t="s">
        <v>3469</v>
      </c>
      <c r="F1170" t="s">
        <v>3562</v>
      </c>
      <c r="G1170" s="4">
        <v>31.567929820480501</v>
      </c>
      <c r="H1170" s="4">
        <v>27.602319494461501</v>
      </c>
      <c r="I1170" s="4">
        <v>40.038866296313799</v>
      </c>
      <c r="J1170" s="4">
        <v>23.369047619047599</v>
      </c>
      <c r="K1170" s="4">
        <v>72803245.367959499</v>
      </c>
      <c r="L1170" s="4">
        <v>309985553.74510801</v>
      </c>
      <c r="M1170" s="4">
        <v>44541499.386874102</v>
      </c>
      <c r="N1170" s="3">
        <v>0.26917558939706399</v>
      </c>
      <c r="O1170" s="5">
        <v>2.658137321472168</v>
      </c>
      <c r="P1170" s="3">
        <v>0.14368894696235657</v>
      </c>
    </row>
    <row r="1171" spans="1:16" x14ac:dyDescent="0.25">
      <c r="A1171" s="1">
        <v>2011</v>
      </c>
      <c r="B1171" t="s">
        <v>91</v>
      </c>
      <c r="C1171" t="s">
        <v>1792</v>
      </c>
      <c r="D1171" t="s">
        <v>3403</v>
      </c>
      <c r="E1171" t="s">
        <v>3469</v>
      </c>
      <c r="F1171" t="s">
        <v>3562</v>
      </c>
      <c r="G1171" s="4">
        <v>34.765464914570998</v>
      </c>
      <c r="H1171" s="4">
        <v>25.532061318692602</v>
      </c>
      <c r="I1171" s="4">
        <v>43.766506018309698</v>
      </c>
      <c r="J1171" s="4">
        <v>33.248303815314102</v>
      </c>
      <c r="K1171" s="4">
        <v>41458578.9304469</v>
      </c>
      <c r="L1171" s="4">
        <v>852066230.84342504</v>
      </c>
      <c r="M1171" s="4">
        <v>201627906.976744</v>
      </c>
      <c r="N1171" s="3">
        <v>6.6461192745189995E-2</v>
      </c>
      <c r="O1171" s="5">
        <v>1.5977823734283447</v>
      </c>
      <c r="P1171" s="3">
        <v>0.23663407564163208</v>
      </c>
    </row>
    <row r="1172" spans="1:16" x14ac:dyDescent="0.25">
      <c r="A1172" s="1">
        <v>2012</v>
      </c>
      <c r="B1172" t="s">
        <v>91</v>
      </c>
      <c r="C1172" t="s">
        <v>1792</v>
      </c>
      <c r="D1172" t="s">
        <v>3403</v>
      </c>
      <c r="E1172" t="s">
        <v>3469</v>
      </c>
      <c r="F1172" t="s">
        <v>3562</v>
      </c>
      <c r="G1172" s="4">
        <v>33.6977430020725</v>
      </c>
      <c r="H1172" s="4">
        <v>28.569048370689998</v>
      </c>
      <c r="I1172" s="4">
        <v>38.044111532031202</v>
      </c>
      <c r="J1172" s="4">
        <v>33.925656882955401</v>
      </c>
      <c r="K1172" s="4">
        <v>99829108.807547897</v>
      </c>
      <c r="L1172" s="4">
        <v>1072888675.1327699</v>
      </c>
      <c r="M1172" s="4">
        <v>278998802.738352</v>
      </c>
      <c r="N1172" s="3">
        <v>0.105836545481963</v>
      </c>
      <c r="O1172" s="5">
        <v>0.95976608991622925</v>
      </c>
      <c r="P1172" s="3">
        <v>0.26004451513290405</v>
      </c>
    </row>
    <row r="1173" spans="1:16" x14ac:dyDescent="0.25">
      <c r="A1173" s="1">
        <v>2013</v>
      </c>
      <c r="B1173" t="s">
        <v>91</v>
      </c>
      <c r="C1173" t="s">
        <v>1792</v>
      </c>
      <c r="D1173" t="s">
        <v>3403</v>
      </c>
      <c r="E1173" t="s">
        <v>3469</v>
      </c>
      <c r="F1173" t="s">
        <v>3562</v>
      </c>
      <c r="G1173" s="4">
        <v>31.774346945885199</v>
      </c>
      <c r="H1173" s="4">
        <v>21.330001800031301</v>
      </c>
      <c r="I1173" s="4">
        <v>36.326858539972797</v>
      </c>
      <c r="J1173" s="4">
        <v>39.283514320187997</v>
      </c>
      <c r="K1173" s="4">
        <v>23400970.244022802</v>
      </c>
      <c r="L1173" s="4">
        <v>693720821.87525702</v>
      </c>
      <c r="M1173" s="4">
        <v>269833816.01907599</v>
      </c>
      <c r="N1173" s="3">
        <v>2.8337440569536999E-2</v>
      </c>
      <c r="O1173" s="5">
        <v>0.64251029491424561</v>
      </c>
      <c r="P1173" s="3">
        <v>0.38896599411964417</v>
      </c>
    </row>
    <row r="1174" spans="1:16" x14ac:dyDescent="0.25">
      <c r="A1174" s="1">
        <v>2014</v>
      </c>
      <c r="B1174" t="s">
        <v>91</v>
      </c>
      <c r="C1174" t="s">
        <v>1792</v>
      </c>
      <c r="D1174" t="s">
        <v>3403</v>
      </c>
      <c r="E1174" t="s">
        <v>3469</v>
      </c>
      <c r="F1174" t="s">
        <v>3562</v>
      </c>
      <c r="G1174" s="4">
        <v>31.251866067526699</v>
      </c>
      <c r="H1174" s="4">
        <v>17.835811974971801</v>
      </c>
      <c r="I1174" s="4">
        <v>29.2645019763664</v>
      </c>
      <c r="J1174" s="4">
        <v>53.738612527368197</v>
      </c>
      <c r="K1174" s="4">
        <v>6377481.25795653</v>
      </c>
      <c r="L1174" s="4">
        <v>604549955.20769501</v>
      </c>
      <c r="M1174" s="4">
        <v>217287000.80154699</v>
      </c>
      <c r="N1174" s="3">
        <v>9.6585241152480003E-3</v>
      </c>
      <c r="O1174" s="5">
        <v>0.65934854745864868</v>
      </c>
      <c r="P1174" s="3">
        <v>0.35941943526268005</v>
      </c>
    </row>
    <row r="1175" spans="1:16" x14ac:dyDescent="0.25">
      <c r="A1175" s="1">
        <v>2015</v>
      </c>
      <c r="B1175" t="s">
        <v>91</v>
      </c>
      <c r="C1175" t="s">
        <v>1792</v>
      </c>
      <c r="D1175" t="s">
        <v>3403</v>
      </c>
      <c r="E1175" t="s">
        <v>3469</v>
      </c>
      <c r="F1175" t="s">
        <v>3562</v>
      </c>
      <c r="G1175" s="4">
        <v>25.1351799861635</v>
      </c>
      <c r="H1175" s="4">
        <v>22.0612546011441</v>
      </c>
      <c r="I1175" s="4">
        <v>25.4145835873674</v>
      </c>
      <c r="J1175" s="4">
        <v>29.083228247162701</v>
      </c>
      <c r="K1175" s="4">
        <v>2852014.2061431599</v>
      </c>
      <c r="L1175" s="4">
        <v>419874733.24961698</v>
      </c>
      <c r="M1175" s="4">
        <v>169778048.27315199</v>
      </c>
      <c r="N1175" s="3">
        <v>6.242280405192E-3</v>
      </c>
      <c r="O1175" s="5">
        <v>0.68947088718414307</v>
      </c>
      <c r="P1175" s="3">
        <v>0.4043540358543396</v>
      </c>
    </row>
    <row r="1176" spans="1:16" x14ac:dyDescent="0.25">
      <c r="A1176" s="1">
        <v>2016</v>
      </c>
      <c r="B1176" t="s">
        <v>91</v>
      </c>
      <c r="C1176" t="s">
        <v>1792</v>
      </c>
      <c r="D1176" t="s">
        <v>3403</v>
      </c>
      <c r="E1176" t="s">
        <v>3469</v>
      </c>
      <c r="F1176" t="s">
        <v>3562</v>
      </c>
      <c r="G1176" s="4">
        <v>24.3120999721095</v>
      </c>
      <c r="H1176" s="4">
        <v>19.902537875132701</v>
      </c>
      <c r="I1176" s="4">
        <v>19.862711864406801</v>
      </c>
      <c r="J1176" s="4">
        <v>37.924525043177901</v>
      </c>
      <c r="K1176" s="4">
        <v>-20823524.152933799</v>
      </c>
      <c r="L1176" s="4">
        <v>188116488.36308399</v>
      </c>
      <c r="M1176" s="4">
        <v>119305212.02729701</v>
      </c>
      <c r="N1176" s="3">
        <v>-7.0095233318496E-2</v>
      </c>
      <c r="O1176" s="5">
        <v>0.99725085496902466</v>
      </c>
      <c r="P1176" s="3">
        <v>0.63420921564102173</v>
      </c>
    </row>
    <row r="1177" spans="1:16" x14ac:dyDescent="0.25">
      <c r="A1177" s="1">
        <v>2017</v>
      </c>
      <c r="B1177" t="s">
        <v>91</v>
      </c>
      <c r="C1177" t="s">
        <v>1792</v>
      </c>
      <c r="D1177" t="s">
        <v>3403</v>
      </c>
      <c r="E1177" t="s">
        <v>3469</v>
      </c>
      <c r="F1177" t="s">
        <v>3562</v>
      </c>
      <c r="G1177" s="4">
        <v>19.841446733773399</v>
      </c>
      <c r="H1177" s="4">
        <v>15.2108389679825</v>
      </c>
      <c r="I1177" s="4">
        <v>12.675217590471799</v>
      </c>
      <c r="J1177" s="4">
        <v>38.223304516262203</v>
      </c>
      <c r="K1177" s="4">
        <v>628713.28983067803</v>
      </c>
      <c r="L1177" s="4">
        <v>103223500.657151</v>
      </c>
      <c r="M1177" s="4">
        <v>25702690.862136599</v>
      </c>
      <c r="N1177" s="3">
        <v>4.229510400563E-3</v>
      </c>
      <c r="O1177" s="5">
        <v>0.58196133375167847</v>
      </c>
      <c r="P1177" s="3">
        <v>0.24900038540363312</v>
      </c>
    </row>
    <row r="1178" spans="1:16" x14ac:dyDescent="0.25">
      <c r="A1178" s="1">
        <v>2018</v>
      </c>
      <c r="B1178" t="s">
        <v>91</v>
      </c>
      <c r="C1178" t="s">
        <v>1792</v>
      </c>
      <c r="D1178" t="s">
        <v>3403</v>
      </c>
      <c r="E1178" t="s">
        <v>3469</v>
      </c>
      <c r="F1178" t="s">
        <v>3562</v>
      </c>
      <c r="G1178" s="4">
        <v>15.641542115558501</v>
      </c>
      <c r="H1178" s="4">
        <v>12.530746007501</v>
      </c>
      <c r="I1178" s="4">
        <v>9.0301588072459005</v>
      </c>
      <c r="J1178" s="4">
        <v>30.935672514619899</v>
      </c>
      <c r="K1178" s="4">
        <v>-22545688.717163</v>
      </c>
      <c r="L1178" s="4">
        <v>58389033.227485001</v>
      </c>
      <c r="M1178" s="4">
        <v>38816719.590818599</v>
      </c>
      <c r="N1178" s="3">
        <v>-0.28575315220654501</v>
      </c>
      <c r="O1178" s="5">
        <v>1.4677973985671997</v>
      </c>
      <c r="P1178" s="3">
        <v>0.6647946834564209</v>
      </c>
    </row>
    <row r="1179" spans="1:16" x14ac:dyDescent="0.25">
      <c r="A1179" s="1">
        <v>2019</v>
      </c>
      <c r="B1179" t="s">
        <v>91</v>
      </c>
      <c r="C1179" t="s">
        <v>1792</v>
      </c>
      <c r="D1179" t="s">
        <v>3403</v>
      </c>
      <c r="E1179" t="s">
        <v>3469</v>
      </c>
      <c r="F1179" t="s">
        <v>3562</v>
      </c>
      <c r="G1179" s="4">
        <v>11.576725111283499</v>
      </c>
      <c r="H1179" s="4">
        <v>4.1452961427668003</v>
      </c>
      <c r="I1179" s="4">
        <v>15.5658829961728</v>
      </c>
      <c r="J1179" s="4">
        <v>15.690653432588901</v>
      </c>
      <c r="K1179" s="4">
        <v>-16774306.7743068</v>
      </c>
      <c r="L1179" s="4">
        <v>55616707.616707601</v>
      </c>
      <c r="M1179" s="4">
        <v>28563706.563706599</v>
      </c>
      <c r="N1179" s="3">
        <v>-0.30225983340606799</v>
      </c>
      <c r="O1179" s="5">
        <v>1.2131668329238892</v>
      </c>
      <c r="P1179" s="3">
        <v>0.51358139514923096</v>
      </c>
    </row>
    <row r="1180" spans="1:16" x14ac:dyDescent="0.25">
      <c r="A1180" s="1">
        <v>2020</v>
      </c>
      <c r="B1180" t="s">
        <v>91</v>
      </c>
      <c r="C1180" t="s">
        <v>1792</v>
      </c>
      <c r="D1180" t="s">
        <v>3403</v>
      </c>
      <c r="E1180" t="s">
        <v>3469</v>
      </c>
      <c r="F1180" t="s">
        <v>3562</v>
      </c>
      <c r="G1180" s="4">
        <v>14.731064582463899</v>
      </c>
      <c r="H1180" s="4">
        <v>8.7437002853846497</v>
      </c>
      <c r="I1180" s="4">
        <v>17.9862883260332</v>
      </c>
      <c r="J1180" s="4">
        <v>17.978003384094801</v>
      </c>
      <c r="K1180" s="4">
        <v>-15946330.218240499</v>
      </c>
      <c r="L1180" s="4">
        <v>35576936.349957898</v>
      </c>
      <c r="M1180" s="4">
        <v>27079220.904711299</v>
      </c>
      <c r="N1180" s="3">
        <v>-0.35334781145811001</v>
      </c>
      <c r="O1180" s="5">
        <v>2.5166721343994141</v>
      </c>
      <c r="P1180" s="3">
        <v>0.76114541292190552</v>
      </c>
    </row>
    <row r="1181" spans="1:16" x14ac:dyDescent="0.25">
      <c r="A1181" s="1">
        <v>2021</v>
      </c>
      <c r="B1181" t="s">
        <v>91</v>
      </c>
      <c r="C1181" t="s">
        <v>1792</v>
      </c>
      <c r="D1181" t="s">
        <v>3403</v>
      </c>
      <c r="E1181" t="s">
        <v>3469</v>
      </c>
      <c r="F1181" t="s">
        <v>3562</v>
      </c>
      <c r="G1181" s="4">
        <v>14.7691281214461</v>
      </c>
      <c r="H1181" s="4">
        <v>10.3273055273779</v>
      </c>
      <c r="I1181" s="4">
        <v>17.333898305084801</v>
      </c>
      <c r="J1181" s="4">
        <v>16.932367149758502</v>
      </c>
      <c r="K1181" s="4">
        <v>-2737517.7140115001</v>
      </c>
      <c r="L1181" s="4">
        <v>33506287.068209302</v>
      </c>
      <c r="M1181" s="4">
        <v>27281452.211533401</v>
      </c>
      <c r="N1181" s="3">
        <v>-7.5878336953020001E-2</v>
      </c>
      <c r="O1181" s="5">
        <v>5.0666813850402832</v>
      </c>
      <c r="P1181" s="3">
        <v>0.81421887874603271</v>
      </c>
    </row>
    <row r="1182" spans="1:16" x14ac:dyDescent="0.25">
      <c r="A1182" s="1">
        <v>2022</v>
      </c>
      <c r="B1182" t="s">
        <v>91</v>
      </c>
      <c r="C1182" t="s">
        <v>1792</v>
      </c>
      <c r="D1182" t="s">
        <v>3403</v>
      </c>
      <c r="E1182" t="s">
        <v>3469</v>
      </c>
      <c r="F1182" t="s">
        <v>3562</v>
      </c>
      <c r="G1182" s="4">
        <v>12.195039484730801</v>
      </c>
      <c r="H1182" s="4">
        <v>8.4864860188261293</v>
      </c>
      <c r="I1182" s="4">
        <v>16.075619295958301</v>
      </c>
      <c r="J1182" s="4">
        <v>11.1507936507937</v>
      </c>
      <c r="K1182" s="4">
        <v>-11060887.327734301</v>
      </c>
      <c r="L1182" s="4">
        <v>30198679.152835999</v>
      </c>
      <c r="M1182" s="4">
        <v>35646311.082280397</v>
      </c>
      <c r="N1182" s="3">
        <v>-0.36243173878141699</v>
      </c>
      <c r="O1182" s="5">
        <v>7.9069972038269043</v>
      </c>
      <c r="P1182" s="3">
        <v>1.1803930997848511</v>
      </c>
    </row>
    <row r="1183" spans="1:16" x14ac:dyDescent="0.25">
      <c r="A1183" s="1">
        <v>2023</v>
      </c>
      <c r="B1183" t="s">
        <v>91</v>
      </c>
      <c r="C1183" t="s">
        <v>1792</v>
      </c>
      <c r="D1183" t="s">
        <v>3403</v>
      </c>
      <c r="E1183" t="s">
        <v>3469</v>
      </c>
      <c r="F1183" t="s">
        <v>3562</v>
      </c>
      <c r="G1183" s="4">
        <v>10.288483366222099</v>
      </c>
      <c r="H1183" s="4">
        <v>4.0191503832035096</v>
      </c>
      <c r="I1183" s="4">
        <v>14.531573421329</v>
      </c>
      <c r="J1183" s="4">
        <v>12.320574162679399</v>
      </c>
      <c r="K1183" s="4">
        <v>-23035029.830350298</v>
      </c>
      <c r="L1183" s="4">
        <v>84474219.2447422</v>
      </c>
      <c r="M1183" s="4">
        <v>51111555.511115603</v>
      </c>
      <c r="N1183" s="3">
        <v>-0.40538701579033798</v>
      </c>
      <c r="O1183" s="5">
        <v>3.6661665439605713</v>
      </c>
      <c r="P1183" s="3">
        <v>0.60505509376525879</v>
      </c>
    </row>
    <row r="1184" spans="1:16" x14ac:dyDescent="0.25">
      <c r="A1184" s="1">
        <v>2024</v>
      </c>
      <c r="B1184" t="s">
        <v>91</v>
      </c>
      <c r="C1184" t="s">
        <v>1792</v>
      </c>
      <c r="D1184" t="s">
        <v>3403</v>
      </c>
      <c r="E1184" t="s">
        <v>3469</v>
      </c>
      <c r="F1184" t="s">
        <v>3562</v>
      </c>
      <c r="G1184" s="4">
        <v>13.1116748601687</v>
      </c>
      <c r="H1184" s="4">
        <v>11.0918720778019</v>
      </c>
      <c r="I1184" s="4">
        <v>16.835891832116499</v>
      </c>
      <c r="J1184" s="4">
        <v>9.90314769975787</v>
      </c>
      <c r="K1184" s="4">
        <v>-13346622.842399299</v>
      </c>
      <c r="L1184" s="4">
        <v>259305434.25359899</v>
      </c>
      <c r="M1184" s="4">
        <v>94173728.107311696</v>
      </c>
      <c r="N1184" s="3">
        <v>-7.7643581867262002E-2</v>
      </c>
      <c r="O1184" s="5">
        <v>1.4367556571960449</v>
      </c>
      <c r="P1184" s="3">
        <v>0.3631768524646759</v>
      </c>
    </row>
    <row r="1185" spans="1:16" x14ac:dyDescent="0.25">
      <c r="A1185" s="1">
        <v>2010</v>
      </c>
      <c r="B1185" t="s">
        <v>92</v>
      </c>
      <c r="C1185" t="s">
        <v>1793</v>
      </c>
      <c r="D1185" t="s">
        <v>3426</v>
      </c>
      <c r="E1185" t="s">
        <v>3470</v>
      </c>
      <c r="F1185" t="s">
        <v>3563</v>
      </c>
      <c r="G1185" s="4">
        <v>42.977258703542503</v>
      </c>
      <c r="H1185" s="4">
        <v>9.0935672514619892</v>
      </c>
      <c r="I1185" s="4">
        <v>30.7875695732839</v>
      </c>
      <c r="J1185" s="4">
        <v>73.463203463203499</v>
      </c>
      <c r="K1185" s="4">
        <v>35154096.172262698</v>
      </c>
      <c r="L1185" s="4">
        <v>231734815.28773299</v>
      </c>
      <c r="M1185" s="4">
        <v>58248208.015322603</v>
      </c>
      <c r="N1185" s="3">
        <v>0.14490153244846399</v>
      </c>
      <c r="O1185" s="5">
        <v>1.5537419319152832</v>
      </c>
      <c r="P1185" s="3">
        <v>0.25135716795921326</v>
      </c>
    </row>
    <row r="1186" spans="1:16" x14ac:dyDescent="0.25">
      <c r="A1186" s="1">
        <v>2011</v>
      </c>
      <c r="B1186" t="s">
        <v>92</v>
      </c>
      <c r="C1186" t="s">
        <v>1793</v>
      </c>
      <c r="D1186" t="s">
        <v>3426</v>
      </c>
      <c r="E1186" t="s">
        <v>3470</v>
      </c>
      <c r="F1186" t="s">
        <v>3563</v>
      </c>
      <c r="G1186" s="4">
        <v>39.487342965894598</v>
      </c>
      <c r="H1186" s="4">
        <v>8.6069023569023599</v>
      </c>
      <c r="I1186" s="4">
        <v>35.3877947295423</v>
      </c>
      <c r="J1186" s="4">
        <v>59.7222222222222</v>
      </c>
      <c r="K1186" s="4">
        <v>56248187.880545102</v>
      </c>
      <c r="L1186" s="4">
        <v>298628500.13618398</v>
      </c>
      <c r="M1186" s="4">
        <v>74649656.905383199</v>
      </c>
      <c r="N1186" s="3">
        <v>0.19420479778675701</v>
      </c>
      <c r="O1186" s="5">
        <v>1.5445114374160767</v>
      </c>
      <c r="P1186" s="3">
        <v>0.24997499585151672</v>
      </c>
    </row>
    <row r="1187" spans="1:16" x14ac:dyDescent="0.25">
      <c r="A1187" s="1">
        <v>2012</v>
      </c>
      <c r="B1187" t="s">
        <v>92</v>
      </c>
      <c r="C1187" t="s">
        <v>1793</v>
      </c>
      <c r="D1187" t="s">
        <v>3426</v>
      </c>
      <c r="E1187" t="s">
        <v>3470</v>
      </c>
      <c r="F1187" t="s">
        <v>3563</v>
      </c>
      <c r="G1187" s="4">
        <v>75.655802520824807</v>
      </c>
      <c r="H1187" s="4">
        <v>66.084080571799902</v>
      </c>
      <c r="I1187" s="4">
        <v>77.790986741458397</v>
      </c>
      <c r="J1187" s="4">
        <v>78.148148148148195</v>
      </c>
      <c r="K1187" s="4">
        <v>46056142.166453801</v>
      </c>
      <c r="L1187" s="4">
        <v>301432660.12321502</v>
      </c>
      <c r="M1187" s="4">
        <v>75348867.2929838</v>
      </c>
      <c r="N1187" s="3">
        <v>0.15985239645302499</v>
      </c>
      <c r="O1187" s="5">
        <v>1.1036121845245361</v>
      </c>
      <c r="P1187" s="3">
        <v>0.24996915459632874</v>
      </c>
    </row>
    <row r="1188" spans="1:16" x14ac:dyDescent="0.25">
      <c r="A1188" s="1">
        <v>2013</v>
      </c>
      <c r="B1188" t="s">
        <v>92</v>
      </c>
      <c r="C1188" t="s">
        <v>1793</v>
      </c>
      <c r="D1188" t="s">
        <v>3426</v>
      </c>
      <c r="E1188" t="s">
        <v>3470</v>
      </c>
      <c r="F1188" t="s">
        <v>3563</v>
      </c>
      <c r="G1188" s="4">
        <v>74.692043368041396</v>
      </c>
      <c r="H1188" s="4">
        <v>59.372689715155502</v>
      </c>
      <c r="I1188" s="4">
        <v>78.006934423601095</v>
      </c>
      <c r="J1188" s="4">
        <v>78.766025641025607</v>
      </c>
      <c r="K1188" s="4">
        <v>50597053.048322998</v>
      </c>
      <c r="L1188" s="4">
        <v>300296131.92637402</v>
      </c>
      <c r="M1188" s="4">
        <v>65474689.1013873</v>
      </c>
      <c r="N1188" s="3">
        <v>0.169252396712089</v>
      </c>
      <c r="O1188" s="5">
        <v>1.6442811489105225</v>
      </c>
      <c r="P1188" s="3">
        <v>0.21803374588489532</v>
      </c>
    </row>
    <row r="1189" spans="1:16" x14ac:dyDescent="0.25">
      <c r="A1189" s="1">
        <v>2014</v>
      </c>
      <c r="B1189" t="s">
        <v>92</v>
      </c>
      <c r="C1189" t="s">
        <v>1793</v>
      </c>
      <c r="D1189" t="s">
        <v>3426</v>
      </c>
      <c r="E1189" t="s">
        <v>3470</v>
      </c>
      <c r="F1189" t="s">
        <v>3563</v>
      </c>
      <c r="G1189" s="4">
        <v>85.260526832005198</v>
      </c>
      <c r="H1189" s="4">
        <v>83.873551348250103</v>
      </c>
      <c r="I1189" s="4">
        <v>76.989938267827497</v>
      </c>
      <c r="J1189" s="4">
        <v>95.163398692810503</v>
      </c>
      <c r="K1189" s="4">
        <v>54592105.486737698</v>
      </c>
      <c r="L1189" s="4">
        <v>346890452.15884203</v>
      </c>
      <c r="M1189" s="4">
        <v>90186233.029175401</v>
      </c>
      <c r="N1189" s="3">
        <v>0.16381097086858901</v>
      </c>
      <c r="O1189" s="5">
        <v>1.8963164091110229</v>
      </c>
      <c r="P1189" s="3">
        <v>0.25998476147651672</v>
      </c>
    </row>
    <row r="1190" spans="1:16" x14ac:dyDescent="0.25">
      <c r="A1190" s="1">
        <v>2015</v>
      </c>
      <c r="B1190" t="s">
        <v>92</v>
      </c>
      <c r="C1190" t="s">
        <v>1793</v>
      </c>
      <c r="D1190" t="s">
        <v>3426</v>
      </c>
      <c r="E1190" t="s">
        <v>3470</v>
      </c>
      <c r="F1190" t="s">
        <v>3563</v>
      </c>
      <c r="G1190" s="4">
        <v>86.709228331735005</v>
      </c>
      <c r="H1190" s="4">
        <v>85.679740500327696</v>
      </c>
      <c r="I1190" s="4">
        <v>80.013687969814399</v>
      </c>
      <c r="J1190" s="4">
        <v>94.663461538461505</v>
      </c>
      <c r="K1190" s="4">
        <v>21837030.211281501</v>
      </c>
      <c r="L1190" s="4">
        <v>283321924.570526</v>
      </c>
      <c r="M1190" s="4">
        <v>77099322.056210101</v>
      </c>
      <c r="N1190" s="3">
        <v>7.9110769861746005E-2</v>
      </c>
      <c r="O1190" s="5">
        <v>1.0678582191467285</v>
      </c>
      <c r="P1190" s="3">
        <v>0.27212619781494141</v>
      </c>
    </row>
    <row r="1191" spans="1:16" x14ac:dyDescent="0.25">
      <c r="A1191" s="1">
        <v>2016</v>
      </c>
      <c r="B1191" t="s">
        <v>92</v>
      </c>
      <c r="C1191" t="s">
        <v>1793</v>
      </c>
      <c r="D1191" t="s">
        <v>3426</v>
      </c>
      <c r="E1191" t="s">
        <v>3470</v>
      </c>
      <c r="F1191" t="s">
        <v>3563</v>
      </c>
      <c r="G1191" s="4">
        <v>86.599320798331206</v>
      </c>
      <c r="H1191" s="4">
        <v>85.571078431372598</v>
      </c>
      <c r="I1191" s="4">
        <v>83.590704296246599</v>
      </c>
      <c r="J1191" s="4">
        <v>90.456349206349202</v>
      </c>
      <c r="K1191" s="4">
        <v>36644580.482535101</v>
      </c>
      <c r="L1191" s="4">
        <v>323406553.83507401</v>
      </c>
      <c r="M1191" s="4">
        <v>98931940.943464205</v>
      </c>
      <c r="N1191" s="3">
        <v>0.11570424593036301</v>
      </c>
      <c r="O1191" s="5">
        <v>1.1135491132736206</v>
      </c>
      <c r="P1191" s="3">
        <v>0.3059057891368866</v>
      </c>
    </row>
    <row r="1192" spans="1:16" x14ac:dyDescent="0.25">
      <c r="A1192" s="1">
        <v>2017</v>
      </c>
      <c r="B1192" t="s">
        <v>92</v>
      </c>
      <c r="C1192" t="s">
        <v>1793</v>
      </c>
      <c r="D1192" t="s">
        <v>3426</v>
      </c>
      <c r="E1192" t="s">
        <v>3470</v>
      </c>
      <c r="F1192" t="s">
        <v>3563</v>
      </c>
      <c r="G1192" s="4">
        <v>87.996895162933697</v>
      </c>
      <c r="H1192" s="4">
        <v>88.649794615063698</v>
      </c>
      <c r="I1192" s="4">
        <v>90.710640883701998</v>
      </c>
      <c r="J1192" s="4">
        <v>84.655172413793096</v>
      </c>
      <c r="K1192" s="4">
        <v>42826983.614193499</v>
      </c>
      <c r="L1192" s="4">
        <v>329870100.59878403</v>
      </c>
      <c r="M1192" s="4">
        <v>84120568.281706601</v>
      </c>
      <c r="N1192" s="3">
        <v>0.12837047371010801</v>
      </c>
      <c r="O1192" s="5">
        <v>1.2967617511749268</v>
      </c>
      <c r="P1192" s="3">
        <v>0.25501120090484619</v>
      </c>
    </row>
    <row r="1193" spans="1:16" x14ac:dyDescent="0.25">
      <c r="A1193" s="1">
        <v>2018</v>
      </c>
      <c r="B1193" t="s">
        <v>92</v>
      </c>
      <c r="C1193" t="s">
        <v>1793</v>
      </c>
      <c r="D1193" t="s">
        <v>3426</v>
      </c>
      <c r="E1193" t="s">
        <v>3470</v>
      </c>
      <c r="F1193" t="s">
        <v>3563</v>
      </c>
      <c r="G1193" s="4">
        <v>85.475716620439997</v>
      </c>
      <c r="H1193" s="4">
        <v>84.839924670433106</v>
      </c>
      <c r="I1193" s="4">
        <v>88.212381749442699</v>
      </c>
      <c r="J1193" s="4">
        <v>82.752873563218401</v>
      </c>
      <c r="K1193" s="4">
        <v>50978294.203836903</v>
      </c>
      <c r="L1193" s="4">
        <v>416535932.12253398</v>
      </c>
      <c r="M1193" s="4">
        <v>129950591.20182601</v>
      </c>
      <c r="N1193" s="3">
        <v>0.14244514034949099</v>
      </c>
      <c r="O1193" s="5">
        <v>1.4473932981491089</v>
      </c>
      <c r="P1193" s="3">
        <v>0.31197929382324219</v>
      </c>
    </row>
    <row r="1194" spans="1:16" x14ac:dyDescent="0.25">
      <c r="A1194" s="1">
        <v>2019</v>
      </c>
      <c r="B1194" t="s">
        <v>92</v>
      </c>
      <c r="C1194" t="s">
        <v>1793</v>
      </c>
      <c r="D1194" t="s">
        <v>3426</v>
      </c>
      <c r="E1194" t="s">
        <v>3470</v>
      </c>
      <c r="F1194" t="s">
        <v>3563</v>
      </c>
      <c r="G1194" s="4">
        <v>79.736155415917807</v>
      </c>
      <c r="H1194" s="4">
        <v>80.149693887947194</v>
      </c>
      <c r="I1194" s="4">
        <v>83.292955824663196</v>
      </c>
      <c r="J1194" s="4">
        <v>75.577385725741806</v>
      </c>
      <c r="K1194" s="4">
        <v>55262502.294600502</v>
      </c>
      <c r="L1194" s="4">
        <v>389789027.876118</v>
      </c>
      <c r="M1194" s="4">
        <v>99973120.394409001</v>
      </c>
      <c r="N1194" s="3">
        <v>0.139817558595969</v>
      </c>
      <c r="O1194" s="5">
        <v>1.0668054819107056</v>
      </c>
      <c r="P1194" s="3">
        <v>0.25648006796836853</v>
      </c>
    </row>
    <row r="1195" spans="1:16" x14ac:dyDescent="0.25">
      <c r="A1195" s="1">
        <v>2020</v>
      </c>
      <c r="B1195" t="s">
        <v>92</v>
      </c>
      <c r="C1195" t="s">
        <v>1793</v>
      </c>
      <c r="D1195" t="s">
        <v>3426</v>
      </c>
      <c r="E1195" t="s">
        <v>3470</v>
      </c>
      <c r="F1195" t="s">
        <v>3563</v>
      </c>
      <c r="G1195" s="4">
        <v>78.0261880319933</v>
      </c>
      <c r="H1195" s="4">
        <v>70.459597012457706</v>
      </c>
      <c r="I1195" s="4">
        <v>80.947826667854301</v>
      </c>
      <c r="J1195" s="4">
        <v>78.563218390804593</v>
      </c>
      <c r="K1195" s="4">
        <v>30422989.176570501</v>
      </c>
      <c r="L1195" s="4">
        <v>1052767535.0169801</v>
      </c>
      <c r="M1195" s="4">
        <v>536008462.436333</v>
      </c>
      <c r="N1195" s="3">
        <v>4.2047555452487999E-2</v>
      </c>
      <c r="O1195" s="5">
        <v>1.0183138847351074</v>
      </c>
      <c r="P1195" s="3">
        <v>0.50914227962493896</v>
      </c>
    </row>
    <row r="1196" spans="1:16" x14ac:dyDescent="0.25">
      <c r="A1196" s="1">
        <v>2021</v>
      </c>
      <c r="B1196" t="s">
        <v>92</v>
      </c>
      <c r="C1196" t="s">
        <v>1793</v>
      </c>
      <c r="D1196" t="s">
        <v>3426</v>
      </c>
      <c r="E1196" t="s">
        <v>3470</v>
      </c>
      <c r="F1196" t="s">
        <v>3563</v>
      </c>
      <c r="G1196" s="4">
        <v>78.447990312534799</v>
      </c>
      <c r="H1196" s="4">
        <v>80.932323045233701</v>
      </c>
      <c r="I1196" s="4">
        <v>80.965584805278098</v>
      </c>
      <c r="J1196" s="4">
        <v>74.408496732026094</v>
      </c>
      <c r="K1196" s="4">
        <v>62270730.1764419</v>
      </c>
      <c r="L1196" s="4">
        <v>1019085710.30058</v>
      </c>
      <c r="M1196" s="4">
        <v>450737150.4289</v>
      </c>
      <c r="N1196" s="3">
        <v>5.8576324379926999E-2</v>
      </c>
      <c r="O1196" s="5">
        <v>1.107014536857605</v>
      </c>
      <c r="P1196" s="3">
        <v>0.4422956109046936</v>
      </c>
    </row>
    <row r="1197" spans="1:16" x14ac:dyDescent="0.25">
      <c r="A1197" s="1">
        <v>2022</v>
      </c>
      <c r="B1197" t="s">
        <v>92</v>
      </c>
      <c r="C1197" t="s">
        <v>1793</v>
      </c>
      <c r="D1197" t="s">
        <v>3426</v>
      </c>
      <c r="E1197" t="s">
        <v>3470</v>
      </c>
      <c r="F1197" t="s">
        <v>3563</v>
      </c>
      <c r="G1197" s="4">
        <v>80.455210795769702</v>
      </c>
      <c r="H1197" s="4">
        <v>75.875471998780597</v>
      </c>
      <c r="I1197" s="4">
        <v>86.357747779991897</v>
      </c>
      <c r="J1197" s="4">
        <v>76.186705767350901</v>
      </c>
      <c r="K1197" s="4">
        <v>42392459.426659897</v>
      </c>
      <c r="L1197" s="4">
        <v>976194248.992347</v>
      </c>
      <c r="M1197" s="4">
        <v>441425993.34729302</v>
      </c>
      <c r="N1197" s="3">
        <v>4.4740451890641998E-2</v>
      </c>
      <c r="O1197" s="5">
        <v>0.94998520612716675</v>
      </c>
      <c r="P1197" s="3">
        <v>0.45219072699546814</v>
      </c>
    </row>
    <row r="1198" spans="1:16" x14ac:dyDescent="0.25">
      <c r="A1198" s="1">
        <v>2023</v>
      </c>
      <c r="B1198" t="s">
        <v>92</v>
      </c>
      <c r="C1198" t="s">
        <v>1793</v>
      </c>
      <c r="D1198" t="s">
        <v>3426</v>
      </c>
      <c r="E1198" t="s">
        <v>3470</v>
      </c>
      <c r="F1198" t="s">
        <v>3563</v>
      </c>
      <c r="G1198" s="4">
        <v>87.215251700768405</v>
      </c>
      <c r="H1198" s="4">
        <v>77.302674664332201</v>
      </c>
      <c r="I1198" s="4">
        <v>87.888849720516504</v>
      </c>
      <c r="J1198" s="4">
        <v>91.423097974822099</v>
      </c>
      <c r="K1198" s="4">
        <v>47401944.351324201</v>
      </c>
      <c r="L1198" s="4">
        <v>951986565.84844995</v>
      </c>
      <c r="M1198" s="4">
        <v>429496778.03851497</v>
      </c>
      <c r="N1198" s="3">
        <v>4.9486219802653997E-2</v>
      </c>
      <c r="O1198" s="5">
        <v>0.87328773736953735</v>
      </c>
      <c r="P1198" s="3">
        <v>0.45115843415260315</v>
      </c>
    </row>
    <row r="1199" spans="1:16" x14ac:dyDescent="0.25">
      <c r="A1199" s="1">
        <v>2024</v>
      </c>
      <c r="B1199" t="s">
        <v>92</v>
      </c>
      <c r="C1199" t="s">
        <v>1793</v>
      </c>
      <c r="D1199" t="s">
        <v>3426</v>
      </c>
      <c r="E1199" t="s">
        <v>3470</v>
      </c>
      <c r="F1199" t="s">
        <v>3563</v>
      </c>
      <c r="G1199" s="4">
        <v>83.561377596623302</v>
      </c>
      <c r="H1199" s="4">
        <v>73.7511871915314</v>
      </c>
      <c r="I1199" s="4">
        <v>83.653358079556099</v>
      </c>
      <c r="J1199" s="4">
        <v>88.364272262577302</v>
      </c>
      <c r="K1199" s="4">
        <v>26710642.145083401</v>
      </c>
      <c r="L1199" s="4">
        <v>855083152.91094697</v>
      </c>
      <c r="M1199" s="4">
        <v>387762603.79243898</v>
      </c>
      <c r="N1199" s="3">
        <v>3.0229421701678E-2</v>
      </c>
      <c r="O1199" s="5">
        <v>0.67377156019210815</v>
      </c>
      <c r="P1199" s="3">
        <v>0.45347940921783447</v>
      </c>
    </row>
    <row r="1200" spans="1:16" x14ac:dyDescent="0.25">
      <c r="A1200" s="1">
        <v>2009</v>
      </c>
      <c r="B1200" t="s">
        <v>93</v>
      </c>
      <c r="C1200" t="s">
        <v>1794</v>
      </c>
      <c r="D1200" t="s">
        <v>3436</v>
      </c>
      <c r="E1200" t="s">
        <v>3469</v>
      </c>
      <c r="F1200" t="s">
        <v>3564</v>
      </c>
      <c r="G1200" s="4">
        <v>41.512024631771702</v>
      </c>
      <c r="H1200" s="4">
        <v>0</v>
      </c>
      <c r="I1200" s="4">
        <v>46</v>
      </c>
      <c r="J1200" s="4">
        <v>46.074450084602397</v>
      </c>
      <c r="K1200" s="4">
        <v>53195822.641712599</v>
      </c>
      <c r="L1200" s="4">
        <v>137641084.53408501</v>
      </c>
      <c r="M1200" s="4">
        <v>26190134.400401901</v>
      </c>
      <c r="N1200" s="3">
        <v>0.39710132309062701</v>
      </c>
      <c r="O1200" s="5">
        <v>7.0958733558654785</v>
      </c>
      <c r="P1200" s="3">
        <v>0.19027847051620483</v>
      </c>
    </row>
    <row r="1201" spans="1:16" x14ac:dyDescent="0.25">
      <c r="A1201" s="1">
        <v>2010</v>
      </c>
      <c r="B1201" t="s">
        <v>93</v>
      </c>
      <c r="C1201" t="s">
        <v>1794</v>
      </c>
      <c r="D1201" t="s">
        <v>3436</v>
      </c>
      <c r="E1201" t="s">
        <v>3469</v>
      </c>
      <c r="F1201" t="s">
        <v>3564</v>
      </c>
      <c r="G1201" s="4">
        <v>44.451600312255998</v>
      </c>
      <c r="H1201" s="4">
        <v>0</v>
      </c>
      <c r="I1201" s="4">
        <v>31.3333333333333</v>
      </c>
      <c r="J1201" s="4">
        <v>64.273809523809604</v>
      </c>
      <c r="K1201" s="4">
        <v>69584736.2514029</v>
      </c>
      <c r="L1201" s="4">
        <v>175299459.23885301</v>
      </c>
      <c r="M1201" s="4">
        <v>34890317.314559698</v>
      </c>
      <c r="N1201" s="3">
        <v>0.41940453165981501</v>
      </c>
      <c r="O1201" s="5">
        <v>6.5772500038146973</v>
      </c>
      <c r="P1201" s="3">
        <v>0.19903266429901123</v>
      </c>
    </row>
    <row r="1202" spans="1:16" x14ac:dyDescent="0.25">
      <c r="A1202" s="1">
        <v>2011</v>
      </c>
      <c r="B1202" t="s">
        <v>93</v>
      </c>
      <c r="C1202" t="s">
        <v>1794</v>
      </c>
      <c r="D1202" t="s">
        <v>3436</v>
      </c>
      <c r="E1202" t="s">
        <v>3469</v>
      </c>
      <c r="F1202" t="s">
        <v>3564</v>
      </c>
      <c r="G1202" s="4">
        <v>30.603909638893601</v>
      </c>
      <c r="H1202" s="4">
        <v>0</v>
      </c>
      <c r="I1202" s="4">
        <v>31.3333333333333</v>
      </c>
      <c r="J1202" s="4">
        <v>36.116838487972501</v>
      </c>
      <c r="K1202" s="4">
        <v>60707566.462167703</v>
      </c>
      <c r="L1202" s="4">
        <v>173268916.15541899</v>
      </c>
      <c r="M1202" s="4">
        <v>42540899.795501001</v>
      </c>
      <c r="N1202" s="3">
        <v>0.34794941219217701</v>
      </c>
      <c r="O1202" s="5">
        <v>5.4406991004943848</v>
      </c>
      <c r="P1202" s="3">
        <v>0.24551951885223389</v>
      </c>
    </row>
    <row r="1203" spans="1:16" x14ac:dyDescent="0.25">
      <c r="A1203" s="1">
        <v>2012</v>
      </c>
      <c r="B1203" t="s">
        <v>93</v>
      </c>
      <c r="C1203" t="s">
        <v>1794</v>
      </c>
      <c r="D1203" t="s">
        <v>3436</v>
      </c>
      <c r="E1203" t="s">
        <v>3469</v>
      </c>
      <c r="F1203" t="s">
        <v>3564</v>
      </c>
      <c r="G1203" s="4">
        <v>33.008599838753</v>
      </c>
      <c r="H1203" s="4">
        <v>0</v>
      </c>
      <c r="I1203" s="4">
        <v>41</v>
      </c>
      <c r="J1203" s="4">
        <v>32.950819672131203</v>
      </c>
      <c r="K1203" s="4">
        <v>58977956.536650799</v>
      </c>
      <c r="L1203" s="4">
        <v>163338841.60093099</v>
      </c>
      <c r="M1203" s="4">
        <v>31516644.3218075</v>
      </c>
      <c r="N1203" s="3">
        <v>0.34748637560467799</v>
      </c>
      <c r="O1203" s="5">
        <v>6.9364652633666992</v>
      </c>
      <c r="P1203" s="3">
        <v>0.19295254349708557</v>
      </c>
    </row>
    <row r="1204" spans="1:16" x14ac:dyDescent="0.25">
      <c r="A1204" s="1">
        <v>2013</v>
      </c>
      <c r="B1204" t="s">
        <v>93</v>
      </c>
      <c r="C1204" t="s">
        <v>1794</v>
      </c>
      <c r="D1204" t="s">
        <v>3436</v>
      </c>
      <c r="E1204" t="s">
        <v>3469</v>
      </c>
      <c r="F1204" t="s">
        <v>3564</v>
      </c>
      <c r="G1204" s="4">
        <v>25.716035424910501</v>
      </c>
      <c r="H1204" s="4">
        <v>0</v>
      </c>
      <c r="I1204" s="4">
        <v>27.3333333333333</v>
      </c>
      <c r="J1204" s="4">
        <v>29.5114942528736</v>
      </c>
      <c r="K1204" s="4">
        <v>51490249.206745297</v>
      </c>
      <c r="L1204" s="4">
        <v>521386680.452066</v>
      </c>
      <c r="M1204" s="4">
        <v>230138329.35220501</v>
      </c>
      <c r="N1204" s="3">
        <v>0.15568533076058599</v>
      </c>
      <c r="O1204" s="5">
        <v>3.0005548000335693</v>
      </c>
      <c r="P1204" s="3">
        <v>0.44139665365219116</v>
      </c>
    </row>
    <row r="1205" spans="1:16" x14ac:dyDescent="0.25">
      <c r="A1205" s="1">
        <v>2014</v>
      </c>
      <c r="B1205" t="s">
        <v>93</v>
      </c>
      <c r="C1205" t="s">
        <v>1794</v>
      </c>
      <c r="D1205" t="s">
        <v>3436</v>
      </c>
      <c r="E1205" t="s">
        <v>3469</v>
      </c>
      <c r="F1205" t="s">
        <v>3564</v>
      </c>
      <c r="G1205" s="4">
        <v>34.4878715180594</v>
      </c>
      <c r="H1205" s="4">
        <v>0</v>
      </c>
      <c r="I1205" s="4">
        <v>39.5</v>
      </c>
      <c r="J1205" s="4">
        <v>37.208672086720902</v>
      </c>
      <c r="K1205" s="4">
        <v>63990557.792679802</v>
      </c>
      <c r="L1205" s="4">
        <v>468816211.84523302</v>
      </c>
      <c r="M1205" s="4">
        <v>198631860.098506</v>
      </c>
      <c r="N1205" s="3">
        <v>0.13519744732695901</v>
      </c>
      <c r="O1205" s="5">
        <v>3.3923819065093994</v>
      </c>
      <c r="P1205" s="3">
        <v>0.42368811368942261</v>
      </c>
    </row>
    <row r="1206" spans="1:16" x14ac:dyDescent="0.25">
      <c r="A1206" s="1">
        <v>2015</v>
      </c>
      <c r="B1206" t="s">
        <v>93</v>
      </c>
      <c r="C1206" t="s">
        <v>1794</v>
      </c>
      <c r="D1206" t="s">
        <v>3436</v>
      </c>
      <c r="E1206" t="s">
        <v>3469</v>
      </c>
      <c r="F1206" t="s">
        <v>3564</v>
      </c>
      <c r="G1206" s="4">
        <v>39.610767714772003</v>
      </c>
      <c r="H1206" s="4">
        <v>22.2222222222222</v>
      </c>
      <c r="I1206" s="4">
        <v>35</v>
      </c>
      <c r="J1206" s="4">
        <v>46.930783242258698</v>
      </c>
      <c r="K1206" s="4">
        <v>60412347.134012803</v>
      </c>
      <c r="L1206" s="4">
        <v>467301046.87283999</v>
      </c>
      <c r="M1206" s="4">
        <v>220452214.14697</v>
      </c>
      <c r="N1206" s="3">
        <v>0.13654634322805501</v>
      </c>
      <c r="O1206" s="5">
        <v>2.9638051986694336</v>
      </c>
      <c r="P1206" s="3">
        <v>0.47175630927085876</v>
      </c>
    </row>
    <row r="1207" spans="1:16" x14ac:dyDescent="0.25">
      <c r="A1207" s="1">
        <v>2016</v>
      </c>
      <c r="B1207" t="s">
        <v>93</v>
      </c>
      <c r="C1207" t="s">
        <v>1794</v>
      </c>
      <c r="D1207" t="s">
        <v>3436</v>
      </c>
      <c r="E1207" t="s">
        <v>3469</v>
      </c>
      <c r="F1207" t="s">
        <v>3564</v>
      </c>
      <c r="G1207" s="4">
        <v>49.174891701350496</v>
      </c>
      <c r="H1207" s="4">
        <v>41.6666666666667</v>
      </c>
      <c r="I1207" s="4">
        <v>50</v>
      </c>
      <c r="J1207" s="4">
        <v>49.988946459412801</v>
      </c>
      <c r="K1207" s="4">
        <v>66112554.112554103</v>
      </c>
      <c r="L1207" s="4">
        <v>477807359.30735898</v>
      </c>
      <c r="M1207" s="4">
        <v>188611111.11111099</v>
      </c>
      <c r="N1207" s="3">
        <v>0.140477502703937</v>
      </c>
      <c r="O1207" s="5">
        <v>3.4410486221313477</v>
      </c>
      <c r="P1207" s="3">
        <v>0.39474299550056458</v>
      </c>
    </row>
    <row r="1208" spans="1:16" x14ac:dyDescent="0.25">
      <c r="A1208" s="1">
        <v>2017</v>
      </c>
      <c r="B1208" t="s">
        <v>93</v>
      </c>
      <c r="C1208" t="s">
        <v>1794</v>
      </c>
      <c r="D1208" t="s">
        <v>3436</v>
      </c>
      <c r="E1208" t="s">
        <v>3469</v>
      </c>
      <c r="F1208" t="s">
        <v>3564</v>
      </c>
      <c r="G1208" s="4">
        <v>51.420743800159499</v>
      </c>
      <c r="H1208" s="4">
        <v>11.1111111111111</v>
      </c>
      <c r="I1208" s="4">
        <v>57.831932773109301</v>
      </c>
      <c r="J1208" s="4">
        <v>54.140012860511099</v>
      </c>
      <c r="K1208" s="4">
        <v>70974108.542854697</v>
      </c>
      <c r="L1208" s="4">
        <v>523878803.95353699</v>
      </c>
      <c r="M1208" s="4">
        <v>205952148.78031701</v>
      </c>
      <c r="N1208" s="3">
        <v>0.13642416081619699</v>
      </c>
      <c r="O1208" s="5">
        <v>3.3505203723907471</v>
      </c>
      <c r="P1208" s="3">
        <v>0.3931293785572052</v>
      </c>
    </row>
    <row r="1209" spans="1:16" x14ac:dyDescent="0.25">
      <c r="A1209" s="1">
        <v>2018</v>
      </c>
      <c r="B1209" t="s">
        <v>93</v>
      </c>
      <c r="C1209" t="s">
        <v>1794</v>
      </c>
      <c r="D1209" t="s">
        <v>3436</v>
      </c>
      <c r="E1209" t="s">
        <v>3469</v>
      </c>
      <c r="F1209" t="s">
        <v>3564</v>
      </c>
      <c r="G1209" s="4">
        <v>62.4605088852284</v>
      </c>
      <c r="H1209" s="4">
        <v>26.620370370370399</v>
      </c>
      <c r="I1209" s="4">
        <v>69.620129870129901</v>
      </c>
      <c r="J1209" s="4">
        <v>63.662185767448896</v>
      </c>
      <c r="K1209" s="4">
        <v>71211159.984210193</v>
      </c>
      <c r="L1209" s="4">
        <v>490939209.38363498</v>
      </c>
      <c r="M1209" s="4">
        <v>195282101.16731501</v>
      </c>
      <c r="N1209" s="3">
        <v>0.147692177239969</v>
      </c>
      <c r="O1209" s="5">
        <v>3.1639409065246582</v>
      </c>
      <c r="P1209" s="3">
        <v>0.39777246117591858</v>
      </c>
    </row>
    <row r="1210" spans="1:16" x14ac:dyDescent="0.25">
      <c r="A1210" s="1">
        <v>2019</v>
      </c>
      <c r="B1210" t="s">
        <v>93</v>
      </c>
      <c r="C1210" t="s">
        <v>1794</v>
      </c>
      <c r="D1210" t="s">
        <v>3436</v>
      </c>
      <c r="E1210" t="s">
        <v>3469</v>
      </c>
      <c r="F1210" t="s">
        <v>3564</v>
      </c>
      <c r="G1210" s="4">
        <v>57.541729721946602</v>
      </c>
      <c r="H1210" s="4">
        <v>19.669117647058801</v>
      </c>
      <c r="I1210" s="4">
        <v>66.856785714285706</v>
      </c>
      <c r="J1210" s="4">
        <v>57.3537054766417</v>
      </c>
      <c r="K1210" s="4">
        <v>70839008.635821104</v>
      </c>
      <c r="L1210" s="4">
        <v>587636733.83416402</v>
      </c>
      <c r="M1210" s="4">
        <v>282289545.741768</v>
      </c>
      <c r="N1210" s="3">
        <v>0.131594581322871</v>
      </c>
      <c r="O1210" s="5">
        <v>3.2056865692138672</v>
      </c>
      <c r="P1210" s="3">
        <v>0.48038104176521301</v>
      </c>
    </row>
    <row r="1211" spans="1:16" x14ac:dyDescent="0.25">
      <c r="A1211" s="1">
        <v>2020</v>
      </c>
      <c r="B1211" t="s">
        <v>93</v>
      </c>
      <c r="C1211" t="s">
        <v>1794</v>
      </c>
      <c r="D1211" t="s">
        <v>3436</v>
      </c>
      <c r="E1211" t="s">
        <v>3469</v>
      </c>
      <c r="F1211" t="s">
        <v>3564</v>
      </c>
      <c r="G1211" s="4">
        <v>61.319871365530197</v>
      </c>
      <c r="H1211" s="4">
        <v>36.783988957901997</v>
      </c>
      <c r="I1211" s="4">
        <v>68.611229946524105</v>
      </c>
      <c r="J1211" s="4">
        <v>60.150915696227699</v>
      </c>
      <c r="K1211" s="4">
        <v>71363611.882650703</v>
      </c>
      <c r="L1211" s="4">
        <v>774366589.46995902</v>
      </c>
      <c r="M1211" s="4">
        <v>322882796.93162298</v>
      </c>
      <c r="N1211" s="3">
        <v>0.100630186343558</v>
      </c>
      <c r="O1211" s="5">
        <v>2.4550080299377441</v>
      </c>
      <c r="P1211" s="3">
        <v>0.41696375608444214</v>
      </c>
    </row>
    <row r="1212" spans="1:16" x14ac:dyDescent="0.25">
      <c r="A1212" s="1">
        <v>2021</v>
      </c>
      <c r="B1212" t="s">
        <v>93</v>
      </c>
      <c r="C1212" t="s">
        <v>1794</v>
      </c>
      <c r="D1212" t="s">
        <v>3436</v>
      </c>
      <c r="E1212" t="s">
        <v>3469</v>
      </c>
      <c r="F1212" t="s">
        <v>3564</v>
      </c>
      <c r="G1212" s="4">
        <v>54.655140947337003</v>
      </c>
      <c r="H1212" s="4">
        <v>44.088319088318997</v>
      </c>
      <c r="I1212" s="4">
        <v>58.348794063079801</v>
      </c>
      <c r="J1212" s="4">
        <v>53.690461056021697</v>
      </c>
      <c r="K1212" s="4">
        <v>71018796.146390706</v>
      </c>
      <c r="L1212" s="4">
        <v>749686004.893242</v>
      </c>
      <c r="M1212" s="4">
        <v>359887034.36159199</v>
      </c>
      <c r="N1212" s="3">
        <v>9.5947333033523999E-2</v>
      </c>
      <c r="O1212" s="5">
        <v>2.7763400077819824</v>
      </c>
      <c r="P1212" s="3">
        <v>0.48005035519599915</v>
      </c>
    </row>
    <row r="1213" spans="1:16" x14ac:dyDescent="0.25">
      <c r="A1213" s="1">
        <v>2022</v>
      </c>
      <c r="B1213" t="s">
        <v>93</v>
      </c>
      <c r="C1213" t="s">
        <v>1794</v>
      </c>
      <c r="D1213" t="s">
        <v>3436</v>
      </c>
      <c r="E1213" t="s">
        <v>3469</v>
      </c>
      <c r="F1213" t="s">
        <v>3564</v>
      </c>
      <c r="G1213" s="4">
        <v>48.386886737768997</v>
      </c>
      <c r="H1213" s="4">
        <v>51.599511599511601</v>
      </c>
      <c r="I1213" s="4">
        <v>62.303160491289397</v>
      </c>
      <c r="J1213" s="4">
        <v>36.147466970820297</v>
      </c>
      <c r="K1213" s="4">
        <v>63769774.7618853</v>
      </c>
      <c r="L1213" s="4">
        <v>681342571.77506196</v>
      </c>
      <c r="M1213" s="4">
        <v>385785335.67700899</v>
      </c>
      <c r="N1213" s="3">
        <v>9.2094893161069002E-2</v>
      </c>
      <c r="O1213" s="5">
        <v>2.3288686275482178</v>
      </c>
      <c r="P1213" s="3">
        <v>0.56621348857879639</v>
      </c>
    </row>
    <row r="1214" spans="1:16" x14ac:dyDescent="0.25">
      <c r="A1214" s="1">
        <v>2023</v>
      </c>
      <c r="B1214" t="s">
        <v>93</v>
      </c>
      <c r="C1214" t="s">
        <v>1794</v>
      </c>
      <c r="D1214" t="s">
        <v>3436</v>
      </c>
      <c r="E1214" t="s">
        <v>3469</v>
      </c>
      <c r="F1214" t="s">
        <v>3564</v>
      </c>
      <c r="G1214" s="4">
        <v>60.890944925726899</v>
      </c>
      <c r="H1214" s="4">
        <v>50.736961451247097</v>
      </c>
      <c r="I1214" s="4">
        <v>64.556709956709994</v>
      </c>
      <c r="J1214" s="4">
        <v>59.8669374281369</v>
      </c>
      <c r="K1214" s="4">
        <v>17191149.731345698</v>
      </c>
      <c r="L1214" s="4">
        <v>539499329.21555698</v>
      </c>
      <c r="M1214" s="4">
        <v>354261353.963076</v>
      </c>
      <c r="N1214" s="3">
        <v>2.8169737060879999E-2</v>
      </c>
      <c r="O1214" s="5">
        <v>2.578261137008667</v>
      </c>
      <c r="P1214" s="3">
        <v>0.65664839744567871</v>
      </c>
    </row>
    <row r="1215" spans="1:16" x14ac:dyDescent="0.25">
      <c r="A1215" s="1">
        <v>2024</v>
      </c>
      <c r="B1215" t="s">
        <v>93</v>
      </c>
      <c r="C1215" t="s">
        <v>1794</v>
      </c>
      <c r="D1215" t="s">
        <v>3436</v>
      </c>
      <c r="E1215" t="s">
        <v>3469</v>
      </c>
      <c r="F1215" t="s">
        <v>3564</v>
      </c>
      <c r="G1215" s="4">
        <v>65.316482442709997</v>
      </c>
      <c r="H1215" s="4">
        <v>55.368373764600101</v>
      </c>
      <c r="I1215" s="4">
        <v>70.187545787545801</v>
      </c>
      <c r="J1215" s="4">
        <v>63.246884724302198</v>
      </c>
      <c r="K1215" s="4">
        <v>27047126.443893101</v>
      </c>
      <c r="L1215" s="4">
        <v>451789592.21426898</v>
      </c>
      <c r="M1215" s="4">
        <v>217855706.58730799</v>
      </c>
      <c r="N1215" s="3">
        <v>5.7428864191691999E-2</v>
      </c>
      <c r="O1215" s="5">
        <v>2.8636841773986816</v>
      </c>
      <c r="P1215" s="3">
        <v>0.48220610618591309</v>
      </c>
    </row>
    <row r="1216" spans="1:16" x14ac:dyDescent="0.25">
      <c r="A1216" s="1">
        <v>2011</v>
      </c>
      <c r="B1216" t="s">
        <v>94</v>
      </c>
      <c r="C1216" t="s">
        <v>1795</v>
      </c>
      <c r="D1216" t="s">
        <v>3437</v>
      </c>
      <c r="E1216" t="s">
        <v>3469</v>
      </c>
      <c r="F1216" t="s">
        <v>3565</v>
      </c>
      <c r="G1216" s="4">
        <v>7.6592608997729998</v>
      </c>
      <c r="H1216" s="4">
        <v>3.6144578313253</v>
      </c>
      <c r="I1216" s="4">
        <v>5.0594014213518204</v>
      </c>
      <c r="J1216" s="4">
        <v>17.756189972684801</v>
      </c>
      <c r="K1216" s="4">
        <v>53461579.680634499</v>
      </c>
      <c r="L1216" s="4">
        <v>176426963.88382801</v>
      </c>
      <c r="M1216" s="4">
        <v>37883399.421283901</v>
      </c>
      <c r="N1216" s="3">
        <v>0.31788058369973898</v>
      </c>
      <c r="O1216" s="5">
        <v>3.5476751327514648</v>
      </c>
      <c r="P1216" s="3">
        <v>0.21472567319869995</v>
      </c>
    </row>
    <row r="1217" spans="1:16" x14ac:dyDescent="0.25">
      <c r="A1217" s="1">
        <v>2012</v>
      </c>
      <c r="B1217" t="s">
        <v>94</v>
      </c>
      <c r="C1217" t="s">
        <v>1795</v>
      </c>
      <c r="D1217" t="s">
        <v>3437</v>
      </c>
      <c r="E1217" t="s">
        <v>3469</v>
      </c>
      <c r="F1217" t="s">
        <v>3565</v>
      </c>
      <c r="G1217" s="4">
        <v>10.354147271567999</v>
      </c>
      <c r="H1217" s="4">
        <v>1.51260504201681</v>
      </c>
      <c r="I1217" s="4">
        <v>3.5486162202976099</v>
      </c>
      <c r="J1217" s="4">
        <v>34.339517685939597</v>
      </c>
      <c r="K1217" s="4">
        <v>52335683.513604797</v>
      </c>
      <c r="L1217" s="4">
        <v>192491020.537642</v>
      </c>
      <c r="M1217" s="4">
        <v>37792536.045762002</v>
      </c>
      <c r="N1217" s="3">
        <v>0.28998786614200001</v>
      </c>
      <c r="O1217" s="5">
        <v>3.4330818653106689</v>
      </c>
      <c r="P1217" s="3">
        <v>0.19633401930332184</v>
      </c>
    </row>
    <row r="1218" spans="1:16" x14ac:dyDescent="0.25">
      <c r="A1218" s="1">
        <v>2013</v>
      </c>
      <c r="B1218" t="s">
        <v>94</v>
      </c>
      <c r="C1218" t="s">
        <v>1795</v>
      </c>
      <c r="D1218" t="s">
        <v>3437</v>
      </c>
      <c r="E1218" t="s">
        <v>3469</v>
      </c>
      <c r="F1218" t="s">
        <v>3565</v>
      </c>
      <c r="G1218" s="4">
        <v>10.8901835874304</v>
      </c>
      <c r="H1218" s="4">
        <v>1.47783251231527</v>
      </c>
      <c r="I1218" s="4">
        <v>7.1394346108811497</v>
      </c>
      <c r="J1218" s="4">
        <v>30.4645858470397</v>
      </c>
      <c r="K1218" s="4">
        <v>51284065.888887897</v>
      </c>
      <c r="L1218" s="4">
        <v>200125163.30613801</v>
      </c>
      <c r="M1218" s="4">
        <v>37921740.957636297</v>
      </c>
      <c r="N1218" s="3">
        <v>0.27573503226012402</v>
      </c>
      <c r="O1218" s="5">
        <v>3.6715347766876221</v>
      </c>
      <c r="P1218" s="3">
        <v>0.18949012458324432</v>
      </c>
    </row>
    <row r="1219" spans="1:16" x14ac:dyDescent="0.25">
      <c r="A1219" s="1">
        <v>2014</v>
      </c>
      <c r="B1219" t="s">
        <v>94</v>
      </c>
      <c r="C1219" t="s">
        <v>1795</v>
      </c>
      <c r="D1219" t="s">
        <v>3437</v>
      </c>
      <c r="E1219" t="s">
        <v>3469</v>
      </c>
      <c r="F1219" t="s">
        <v>3565</v>
      </c>
      <c r="G1219" s="4">
        <v>11.1292788776517</v>
      </c>
      <c r="H1219" s="4">
        <v>1.13636363636364</v>
      </c>
      <c r="I1219" s="4">
        <v>5.5738275196862901</v>
      </c>
      <c r="J1219" s="4">
        <v>34.594491142651499</v>
      </c>
      <c r="K1219" s="4">
        <v>53118015.936630704</v>
      </c>
      <c r="L1219" s="4">
        <v>227982460.27629799</v>
      </c>
      <c r="M1219" s="4">
        <v>41444669.715686701</v>
      </c>
      <c r="N1219" s="3">
        <v>0.24447554875600799</v>
      </c>
      <c r="O1219" s="5">
        <v>3.5697343349456787</v>
      </c>
      <c r="P1219" s="3">
        <v>0.1817888468503952</v>
      </c>
    </row>
    <row r="1220" spans="1:16" x14ac:dyDescent="0.25">
      <c r="A1220" s="1">
        <v>2015</v>
      </c>
      <c r="B1220" t="s">
        <v>94</v>
      </c>
      <c r="C1220" t="s">
        <v>1795</v>
      </c>
      <c r="D1220" t="s">
        <v>3437</v>
      </c>
      <c r="E1220" t="s">
        <v>3469</v>
      </c>
      <c r="F1220" t="s">
        <v>3565</v>
      </c>
      <c r="G1220" s="4">
        <v>10.363761944768299</v>
      </c>
      <c r="H1220" s="4">
        <v>2.4781341107871699</v>
      </c>
      <c r="I1220" s="4">
        <v>2.6129443421611702</v>
      </c>
      <c r="J1220" s="4">
        <v>34.623090934566399</v>
      </c>
      <c r="K1220" s="4">
        <v>44005146.2601019</v>
      </c>
      <c r="L1220" s="4">
        <v>207906596.91994801</v>
      </c>
      <c r="M1220" s="4">
        <v>33528500.882105999</v>
      </c>
      <c r="N1220" s="3">
        <v>0.223285050026093</v>
      </c>
      <c r="O1220" s="5">
        <v>3.9831416606903076</v>
      </c>
      <c r="P1220" s="3">
        <v>0.16126713156700134</v>
      </c>
    </row>
    <row r="1221" spans="1:16" x14ac:dyDescent="0.25">
      <c r="A1221" s="1">
        <v>2016</v>
      </c>
      <c r="B1221" t="s">
        <v>94</v>
      </c>
      <c r="C1221" t="s">
        <v>1795</v>
      </c>
      <c r="D1221" t="s">
        <v>3437</v>
      </c>
      <c r="E1221" t="s">
        <v>3469</v>
      </c>
      <c r="F1221" t="s">
        <v>3565</v>
      </c>
      <c r="G1221" s="4">
        <v>25.4275707717781</v>
      </c>
      <c r="H1221" s="4">
        <v>26.3701707097933</v>
      </c>
      <c r="I1221" s="4">
        <v>16.308222879358802</v>
      </c>
      <c r="J1221" s="4">
        <v>39.661485319516402</v>
      </c>
      <c r="K1221" s="4">
        <v>44895997.854396999</v>
      </c>
      <c r="L1221" s="4">
        <v>217397264.35617</v>
      </c>
      <c r="M1221" s="4">
        <v>31439044.014661599</v>
      </c>
      <c r="N1221" s="3">
        <v>0.21458240234155901</v>
      </c>
      <c r="O1221" s="5">
        <v>4.6862177848815918</v>
      </c>
      <c r="P1221" s="3">
        <v>0.14461563527584076</v>
      </c>
    </row>
    <row r="1222" spans="1:16" x14ac:dyDescent="0.25">
      <c r="A1222" s="1">
        <v>2017</v>
      </c>
      <c r="B1222" t="s">
        <v>94</v>
      </c>
      <c r="C1222" t="s">
        <v>1795</v>
      </c>
      <c r="D1222" t="s">
        <v>3437</v>
      </c>
      <c r="E1222" t="s">
        <v>3469</v>
      </c>
      <c r="F1222" t="s">
        <v>3565</v>
      </c>
      <c r="G1222" s="4">
        <v>27.7570096928977</v>
      </c>
      <c r="H1222" s="4">
        <v>29.064039408867</v>
      </c>
      <c r="I1222" s="4">
        <v>17.157735706812399</v>
      </c>
      <c r="J1222" s="4">
        <v>44.004818722363801</v>
      </c>
      <c r="K1222" s="4">
        <v>50691354.039367601</v>
      </c>
      <c r="L1222" s="4">
        <v>248443973.037577</v>
      </c>
      <c r="M1222" s="4">
        <v>39123183.226113901</v>
      </c>
      <c r="N1222" s="3">
        <v>0.21446351603363001</v>
      </c>
      <c r="O1222" s="5">
        <v>4.0059213638305664</v>
      </c>
      <c r="P1222" s="3">
        <v>0.15747286379337311</v>
      </c>
    </row>
    <row r="1223" spans="1:16" x14ac:dyDescent="0.25">
      <c r="A1223" s="1">
        <v>2018</v>
      </c>
      <c r="B1223" t="s">
        <v>94</v>
      </c>
      <c r="C1223" t="s">
        <v>1795</v>
      </c>
      <c r="D1223" t="s">
        <v>3437</v>
      </c>
      <c r="E1223" t="s">
        <v>3469</v>
      </c>
      <c r="F1223" t="s">
        <v>3565</v>
      </c>
      <c r="G1223" s="4">
        <v>23.2119091900637</v>
      </c>
      <c r="H1223" s="4">
        <v>32.025721237400099</v>
      </c>
      <c r="I1223" s="4">
        <v>13.136327570366699</v>
      </c>
      <c r="J1223" s="4">
        <v>28.057036530720801</v>
      </c>
      <c r="K1223" s="4">
        <v>53497065.1152118</v>
      </c>
      <c r="L1223" s="4">
        <v>269917615.97051001</v>
      </c>
      <c r="M1223" s="4">
        <v>45591751.234279998</v>
      </c>
      <c r="N1223" s="3">
        <v>0.21012968473569499</v>
      </c>
      <c r="O1223" s="5">
        <v>5.1363925933837891</v>
      </c>
      <c r="P1223" s="3">
        <v>0.16890987753868103</v>
      </c>
    </row>
    <row r="1224" spans="1:16" x14ac:dyDescent="0.25">
      <c r="A1224" s="1">
        <v>2019</v>
      </c>
      <c r="B1224" t="s">
        <v>94</v>
      </c>
      <c r="C1224" t="s">
        <v>1795</v>
      </c>
      <c r="D1224" t="s">
        <v>3437</v>
      </c>
      <c r="E1224" t="s">
        <v>3469</v>
      </c>
      <c r="F1224" t="s">
        <v>3565</v>
      </c>
      <c r="G1224" s="4">
        <v>31.7659158233037</v>
      </c>
      <c r="H1224" s="4">
        <v>34.5672483336783</v>
      </c>
      <c r="I1224" s="4">
        <v>30.0679718141328</v>
      </c>
      <c r="J1224" s="4">
        <v>30.739988146643</v>
      </c>
      <c r="K1224" s="4">
        <v>52904878.904878899</v>
      </c>
      <c r="L1224" s="4">
        <v>280167778.16777802</v>
      </c>
      <c r="M1224" s="4">
        <v>36858546.858546898</v>
      </c>
      <c r="N1224" s="3">
        <v>0.197348626195573</v>
      </c>
      <c r="O1224" s="5">
        <v>3.7672417163848877</v>
      </c>
      <c r="P1224" s="3">
        <v>0.13155883550643921</v>
      </c>
    </row>
    <row r="1225" spans="1:16" x14ac:dyDescent="0.25">
      <c r="A1225" s="1">
        <v>2020</v>
      </c>
      <c r="B1225" t="s">
        <v>94</v>
      </c>
      <c r="C1225" t="s">
        <v>1795</v>
      </c>
      <c r="D1225" t="s">
        <v>3437</v>
      </c>
      <c r="E1225" t="s">
        <v>3469</v>
      </c>
      <c r="F1225" t="s">
        <v>3565</v>
      </c>
      <c r="G1225" s="4">
        <v>32.612841389002902</v>
      </c>
      <c r="H1225" s="4">
        <v>34.949760732375701</v>
      </c>
      <c r="I1225" s="4">
        <v>33.109279763935099</v>
      </c>
      <c r="J1225" s="4">
        <v>28.494451079924399</v>
      </c>
      <c r="K1225" s="4">
        <v>48502960.948607899</v>
      </c>
      <c r="L1225" s="4">
        <v>335794348.660326</v>
      </c>
      <c r="M1225" s="4">
        <v>78860621.4541087</v>
      </c>
      <c r="N1225" s="3">
        <v>0.15870047808422999</v>
      </c>
      <c r="O1225" s="5">
        <v>3.18017578125</v>
      </c>
      <c r="P1225" s="3">
        <v>0.23484797775745392</v>
      </c>
    </row>
    <row r="1226" spans="1:16" x14ac:dyDescent="0.25">
      <c r="A1226" s="1">
        <v>2021</v>
      </c>
      <c r="B1226" t="s">
        <v>94</v>
      </c>
      <c r="C1226" t="s">
        <v>1795</v>
      </c>
      <c r="D1226" t="s">
        <v>3437</v>
      </c>
      <c r="E1226" t="s">
        <v>3469</v>
      </c>
      <c r="F1226" t="s">
        <v>3565</v>
      </c>
      <c r="G1226" s="4">
        <v>31.817778244186702</v>
      </c>
      <c r="H1226" s="4">
        <v>34.102523971830301</v>
      </c>
      <c r="I1226" s="4">
        <v>28.855356278534401</v>
      </c>
      <c r="J1226" s="4">
        <v>33.671709466903998</v>
      </c>
      <c r="K1226" s="4">
        <v>104651005.85593399</v>
      </c>
      <c r="L1226" s="4">
        <v>493564471.50387299</v>
      </c>
      <c r="M1226" s="4">
        <v>129329154.451184</v>
      </c>
      <c r="N1226" s="3">
        <v>0.24384052495630201</v>
      </c>
      <c r="O1226" s="5">
        <v>5.6116447448730469</v>
      </c>
      <c r="P1226" s="3">
        <v>0.26203092932701111</v>
      </c>
    </row>
    <row r="1227" spans="1:16" x14ac:dyDescent="0.25">
      <c r="A1227" s="1">
        <v>2022</v>
      </c>
      <c r="B1227" t="s">
        <v>94</v>
      </c>
      <c r="C1227" t="s">
        <v>1795</v>
      </c>
      <c r="D1227" t="s">
        <v>3437</v>
      </c>
      <c r="E1227" t="s">
        <v>3469</v>
      </c>
      <c r="F1227" t="s">
        <v>3565</v>
      </c>
      <c r="G1227" s="4">
        <v>35.107114146934599</v>
      </c>
      <c r="H1227" s="4">
        <v>36.684382767941699</v>
      </c>
      <c r="I1227" s="4">
        <v>32.212868808684497</v>
      </c>
      <c r="J1227" s="4">
        <v>37.835234293318102</v>
      </c>
      <c r="K1227" s="4">
        <v>113914441.676386</v>
      </c>
      <c r="L1227" s="4">
        <v>485972382.28657001</v>
      </c>
      <c r="M1227" s="4">
        <v>102728646.64923</v>
      </c>
      <c r="N1227" s="3">
        <v>0.24230992242030999</v>
      </c>
      <c r="O1227" s="5">
        <v>3.4939513206481934</v>
      </c>
      <c r="P1227" s="3">
        <v>0.21138782799243927</v>
      </c>
    </row>
    <row r="1228" spans="1:16" x14ac:dyDescent="0.25">
      <c r="A1228" s="1">
        <v>2009</v>
      </c>
      <c r="B1228" t="s">
        <v>95</v>
      </c>
      <c r="C1228" t="s">
        <v>1796</v>
      </c>
      <c r="D1228" t="s">
        <v>3437</v>
      </c>
      <c r="E1228" t="s">
        <v>3469</v>
      </c>
      <c r="F1228" t="s">
        <v>3566</v>
      </c>
      <c r="G1228" s="4">
        <v>20.246439725961601</v>
      </c>
      <c r="H1228" s="4">
        <v>3.1225604996096799</v>
      </c>
      <c r="I1228" s="4">
        <v>17.790742641262501</v>
      </c>
      <c r="J1228" s="4">
        <v>48.4081984484245</v>
      </c>
      <c r="K1228" s="4">
        <v>49038414.998144597</v>
      </c>
      <c r="L1228" s="4">
        <v>244762911.21472701</v>
      </c>
      <c r="M1228" s="4">
        <v>138991787.80594099</v>
      </c>
      <c r="N1228" s="3">
        <v>0.20072909546593801</v>
      </c>
      <c r="O1228" s="5">
        <v>1.8400489091873169</v>
      </c>
      <c r="P1228" s="3">
        <v>0.56786292791366577</v>
      </c>
    </row>
    <row r="1229" spans="1:16" x14ac:dyDescent="0.25">
      <c r="A1229" s="1">
        <v>2010</v>
      </c>
      <c r="B1229" t="s">
        <v>95</v>
      </c>
      <c r="C1229" t="s">
        <v>1796</v>
      </c>
      <c r="D1229" t="s">
        <v>3437</v>
      </c>
      <c r="E1229" t="s">
        <v>3469</v>
      </c>
      <c r="F1229" t="s">
        <v>3566</v>
      </c>
      <c r="G1229" s="4">
        <v>19.379800694196302</v>
      </c>
      <c r="H1229" s="4">
        <v>0</v>
      </c>
      <c r="I1229" s="4">
        <v>21.4316933415903</v>
      </c>
      <c r="J1229" s="4">
        <v>43.011904761904802</v>
      </c>
      <c r="K1229" s="4">
        <v>60112378.424686298</v>
      </c>
      <c r="L1229" s="4">
        <v>285229544.271052</v>
      </c>
      <c r="M1229" s="4">
        <v>109920881.55750801</v>
      </c>
      <c r="N1229" s="3">
        <v>0.22261136244523799</v>
      </c>
      <c r="O1229" s="5">
        <v>2.0635485649108887</v>
      </c>
      <c r="P1229" s="3">
        <v>0.38537690043449402</v>
      </c>
    </row>
    <row r="1230" spans="1:16" x14ac:dyDescent="0.25">
      <c r="A1230" s="1">
        <v>2011</v>
      </c>
      <c r="B1230" t="s">
        <v>95</v>
      </c>
      <c r="C1230" t="s">
        <v>1796</v>
      </c>
      <c r="D1230" t="s">
        <v>3437</v>
      </c>
      <c r="E1230" t="s">
        <v>3469</v>
      </c>
      <c r="F1230" t="s">
        <v>3566</v>
      </c>
      <c r="G1230" s="4">
        <v>25.628958915190701</v>
      </c>
      <c r="H1230" s="4">
        <v>4.9728752260397799</v>
      </c>
      <c r="I1230" s="4">
        <v>23.557768118989099</v>
      </c>
      <c r="J1230" s="4">
        <v>58.0800070490792</v>
      </c>
      <c r="K1230" s="4">
        <v>82601007.394705802</v>
      </c>
      <c r="L1230" s="4">
        <v>537246811.70292604</v>
      </c>
      <c r="M1230" s="4">
        <v>261130639.80280799</v>
      </c>
      <c r="N1230" s="3">
        <v>0.18331440531332299</v>
      </c>
      <c r="O1230" s="5">
        <v>1.740211009979248</v>
      </c>
      <c r="P1230" s="3">
        <v>0.48605340719223022</v>
      </c>
    </row>
    <row r="1231" spans="1:16" x14ac:dyDescent="0.25">
      <c r="A1231" s="1">
        <v>2012</v>
      </c>
      <c r="B1231" t="s">
        <v>95</v>
      </c>
      <c r="C1231" t="s">
        <v>1796</v>
      </c>
      <c r="D1231" t="s">
        <v>3437</v>
      </c>
      <c r="E1231" t="s">
        <v>3469</v>
      </c>
      <c r="F1231" t="s">
        <v>3566</v>
      </c>
      <c r="G1231" s="4">
        <v>23.654240124781399</v>
      </c>
      <c r="H1231" s="4">
        <v>6.6940029023657601</v>
      </c>
      <c r="I1231" s="4">
        <v>24.0006821688388</v>
      </c>
      <c r="J1231" s="4">
        <v>46.8076960832434</v>
      </c>
      <c r="K1231" s="4">
        <v>71939052.219027296</v>
      </c>
      <c r="L1231" s="4">
        <v>438813789.99826002</v>
      </c>
      <c r="M1231" s="4">
        <v>158778383.799106</v>
      </c>
      <c r="N1231" s="3">
        <v>0.15116430336932499</v>
      </c>
      <c r="O1231" s="5">
        <v>1.7717900276184082</v>
      </c>
      <c r="P1231" s="3">
        <v>0.36183544993400574</v>
      </c>
    </row>
    <row r="1232" spans="1:16" x14ac:dyDescent="0.25">
      <c r="A1232" s="1">
        <v>2013</v>
      </c>
      <c r="B1232" t="s">
        <v>95</v>
      </c>
      <c r="C1232" t="s">
        <v>1796</v>
      </c>
      <c r="D1232" t="s">
        <v>3437</v>
      </c>
      <c r="E1232" t="s">
        <v>3469</v>
      </c>
      <c r="F1232" t="s">
        <v>3566</v>
      </c>
      <c r="G1232" s="4">
        <v>23.4576844216386</v>
      </c>
      <c r="H1232" s="4">
        <v>6.4003914818939602</v>
      </c>
      <c r="I1232" s="4">
        <v>23.673602401184802</v>
      </c>
      <c r="J1232" s="4">
        <v>46.969634427721701</v>
      </c>
      <c r="K1232" s="4">
        <v>56878043.432580799</v>
      </c>
      <c r="L1232" s="4">
        <v>385263619.50354898</v>
      </c>
      <c r="M1232" s="4">
        <v>166818933.46245599</v>
      </c>
      <c r="N1232" s="3">
        <v>0.14639749800122301</v>
      </c>
      <c r="O1232" s="5">
        <v>1.4941985607147217</v>
      </c>
      <c r="P1232" s="3">
        <v>0.43299943208694458</v>
      </c>
    </row>
    <row r="1233" spans="1:16" x14ac:dyDescent="0.25">
      <c r="A1233" s="1">
        <v>2014</v>
      </c>
      <c r="B1233" t="s">
        <v>95</v>
      </c>
      <c r="C1233" t="s">
        <v>1796</v>
      </c>
      <c r="D1233" t="s">
        <v>3437</v>
      </c>
      <c r="E1233" t="s">
        <v>3469</v>
      </c>
      <c r="F1233" t="s">
        <v>3566</v>
      </c>
      <c r="G1233" s="4">
        <v>25.071598129551099</v>
      </c>
      <c r="H1233" s="4">
        <v>12.017761650114601</v>
      </c>
      <c r="I1233" s="4">
        <v>23.2816659953689</v>
      </c>
      <c r="J1233" s="4">
        <v>46.399797896283999</v>
      </c>
      <c r="K1233" s="4">
        <v>60226319.015512303</v>
      </c>
      <c r="L1233" s="4">
        <v>417766042.71771401</v>
      </c>
      <c r="M1233" s="4">
        <v>220420576.17049399</v>
      </c>
      <c r="N1233" s="3">
        <v>0.147717521781668</v>
      </c>
      <c r="O1233" s="5">
        <v>1.5870414972305298</v>
      </c>
      <c r="P1233" s="3">
        <v>0.52761727571487427</v>
      </c>
    </row>
    <row r="1234" spans="1:16" x14ac:dyDescent="0.25">
      <c r="A1234" s="1">
        <v>2015</v>
      </c>
      <c r="B1234" t="s">
        <v>95</v>
      </c>
      <c r="C1234" t="s">
        <v>1796</v>
      </c>
      <c r="D1234" t="s">
        <v>3437</v>
      </c>
      <c r="E1234" t="s">
        <v>3469</v>
      </c>
      <c r="F1234" t="s">
        <v>3566</v>
      </c>
      <c r="G1234" s="4">
        <v>27.2896179350961</v>
      </c>
      <c r="H1234" s="4">
        <v>11.4140422788635</v>
      </c>
      <c r="I1234" s="4">
        <v>18.753245527073599</v>
      </c>
      <c r="J1234" s="4">
        <v>64.074681238615696</v>
      </c>
      <c r="K1234" s="4">
        <v>38484472.623899303</v>
      </c>
      <c r="L1234" s="4">
        <v>397019329.29131103</v>
      </c>
      <c r="M1234" s="4">
        <v>122635840.465937</v>
      </c>
      <c r="N1234" s="3">
        <v>0.104248598912938</v>
      </c>
      <c r="O1234" s="5">
        <v>1.8612689971923828</v>
      </c>
      <c r="P1234" s="3">
        <v>0.30889135599136353</v>
      </c>
    </row>
    <row r="1235" spans="1:16" x14ac:dyDescent="0.25">
      <c r="A1235" s="1">
        <v>2016</v>
      </c>
      <c r="B1235" t="s">
        <v>95</v>
      </c>
      <c r="C1235" t="s">
        <v>1796</v>
      </c>
      <c r="D1235" t="s">
        <v>3437</v>
      </c>
      <c r="E1235" t="s">
        <v>3469</v>
      </c>
      <c r="F1235" t="s">
        <v>3566</v>
      </c>
      <c r="G1235" s="4">
        <v>28.390904380386999</v>
      </c>
      <c r="H1235" s="4">
        <v>10.2128733733045</v>
      </c>
      <c r="I1235" s="4">
        <v>16.7292739308606</v>
      </c>
      <c r="J1235" s="4">
        <v>73.729706390328204</v>
      </c>
      <c r="K1235" s="4">
        <v>60922460.291444398</v>
      </c>
      <c r="L1235" s="4">
        <v>460534314.74804097</v>
      </c>
      <c r="M1235" s="4">
        <v>255926483.297077</v>
      </c>
      <c r="N1235" s="3">
        <v>0.144286459128247</v>
      </c>
      <c r="O1235" s="5">
        <v>1.8932820558547974</v>
      </c>
      <c r="P1235" s="3">
        <v>0.55571645498275757</v>
      </c>
    </row>
    <row r="1236" spans="1:16" x14ac:dyDescent="0.25">
      <c r="A1236" s="1">
        <v>2017</v>
      </c>
      <c r="B1236" t="s">
        <v>95</v>
      </c>
      <c r="C1236" t="s">
        <v>1796</v>
      </c>
      <c r="D1236" t="s">
        <v>3437</v>
      </c>
      <c r="E1236" t="s">
        <v>3469</v>
      </c>
      <c r="F1236" t="s">
        <v>3566</v>
      </c>
      <c r="G1236" s="4">
        <v>25.400082677183001</v>
      </c>
      <c r="H1236" s="4">
        <v>10.2658356968702</v>
      </c>
      <c r="I1236" s="4">
        <v>17.626055834788001</v>
      </c>
      <c r="J1236" s="4">
        <v>59.847063119706</v>
      </c>
      <c r="K1236" s="4">
        <v>57363554.612741798</v>
      </c>
      <c r="L1236" s="4">
        <v>354552791.16419601</v>
      </c>
      <c r="M1236" s="4">
        <v>200130661.686151</v>
      </c>
      <c r="N1236" s="3">
        <v>0.13827973883334699</v>
      </c>
      <c r="O1236" s="5">
        <v>3.1168117523193359</v>
      </c>
      <c r="P1236" s="3">
        <v>0.56445944309234619</v>
      </c>
    </row>
    <row r="1237" spans="1:16" x14ac:dyDescent="0.25">
      <c r="A1237" s="1">
        <v>2018</v>
      </c>
      <c r="B1237" t="s">
        <v>95</v>
      </c>
      <c r="C1237" t="s">
        <v>1796</v>
      </c>
      <c r="D1237" t="s">
        <v>3437</v>
      </c>
      <c r="E1237" t="s">
        <v>3469</v>
      </c>
      <c r="F1237" t="s">
        <v>3566</v>
      </c>
      <c r="G1237" s="4">
        <v>22.975826461753599</v>
      </c>
      <c r="H1237" s="4">
        <v>9.0589155370177199</v>
      </c>
      <c r="I1237" s="4">
        <v>19.772389662454799</v>
      </c>
      <c r="J1237" s="4">
        <v>47.923141186299098</v>
      </c>
      <c r="K1237" s="4">
        <v>61243976.639353402</v>
      </c>
      <c r="L1237" s="4">
        <v>370369136.707156</v>
      </c>
      <c r="M1237" s="4">
        <v>173978341.80860001</v>
      </c>
      <c r="N1237" s="3">
        <v>0.17207691259828001</v>
      </c>
      <c r="O1237" s="5">
        <v>3.064079761505127</v>
      </c>
      <c r="P1237" s="3">
        <v>0.46974307298660278</v>
      </c>
    </row>
    <row r="1238" spans="1:16" x14ac:dyDescent="0.25">
      <c r="A1238" s="1">
        <v>2019</v>
      </c>
      <c r="B1238" t="s">
        <v>95</v>
      </c>
      <c r="C1238" t="s">
        <v>1796</v>
      </c>
      <c r="D1238" t="s">
        <v>3437</v>
      </c>
      <c r="E1238" t="s">
        <v>3469</v>
      </c>
      <c r="F1238" t="s">
        <v>3566</v>
      </c>
      <c r="G1238" s="4">
        <v>23.205676702140501</v>
      </c>
      <c r="H1238" s="4">
        <v>7.1264811500625802</v>
      </c>
      <c r="I1238" s="4">
        <v>30.685382505490999</v>
      </c>
      <c r="J1238" s="4">
        <v>32.9594966882241</v>
      </c>
      <c r="K1238" s="4">
        <v>61136539.136539102</v>
      </c>
      <c r="L1238" s="4">
        <v>390021762.02176201</v>
      </c>
      <c r="M1238" s="4">
        <v>194416988.41698799</v>
      </c>
      <c r="N1238" s="3">
        <v>0.164948941759608</v>
      </c>
      <c r="O1238" s="5">
        <v>2.1559379100799561</v>
      </c>
      <c r="P1238" s="3">
        <v>0.4984772801399231</v>
      </c>
    </row>
    <row r="1239" spans="1:16" x14ac:dyDescent="0.25">
      <c r="A1239" s="1">
        <v>2020</v>
      </c>
      <c r="B1239" t="s">
        <v>95</v>
      </c>
      <c r="C1239" t="s">
        <v>1796</v>
      </c>
      <c r="D1239" t="s">
        <v>3437</v>
      </c>
      <c r="E1239" t="s">
        <v>3469</v>
      </c>
      <c r="F1239" t="s">
        <v>3566</v>
      </c>
      <c r="G1239" s="4">
        <v>28.853770739086801</v>
      </c>
      <c r="H1239" s="4">
        <v>7.8128978864272902</v>
      </c>
      <c r="I1239" s="4">
        <v>29.233491886040799</v>
      </c>
      <c r="J1239" s="4">
        <v>57.663357221060998</v>
      </c>
      <c r="K1239" s="4">
        <v>53676683.737559199</v>
      </c>
      <c r="L1239" s="4">
        <v>444207169.774858</v>
      </c>
      <c r="M1239" s="4">
        <v>254551164.36370701</v>
      </c>
      <c r="N1239" s="3">
        <v>0.129705298620724</v>
      </c>
      <c r="O1239" s="5">
        <v>2.2223591804504395</v>
      </c>
      <c r="P1239" s="3">
        <v>0.57304602861404419</v>
      </c>
    </row>
    <row r="1240" spans="1:16" x14ac:dyDescent="0.25">
      <c r="A1240" s="1">
        <v>2021</v>
      </c>
      <c r="B1240" t="s">
        <v>95</v>
      </c>
      <c r="C1240" t="s">
        <v>1796</v>
      </c>
      <c r="D1240" t="s">
        <v>3437</v>
      </c>
      <c r="E1240" t="s">
        <v>3469</v>
      </c>
      <c r="F1240" t="s">
        <v>3566</v>
      </c>
      <c r="G1240" s="4">
        <v>28.326120748670601</v>
      </c>
      <c r="H1240" s="4">
        <v>9.6198408833971705</v>
      </c>
      <c r="I1240" s="4">
        <v>31.845710851760799</v>
      </c>
      <c r="J1240" s="4">
        <v>48.512056106449698</v>
      </c>
      <c r="K1240" s="4">
        <v>73788511.573154196</v>
      </c>
      <c r="L1240" s="4">
        <v>615628819.29084003</v>
      </c>
      <c r="M1240" s="4">
        <v>324118798.22147602</v>
      </c>
      <c r="N1240" s="3">
        <v>0.13438140937232901</v>
      </c>
      <c r="O1240" s="5">
        <v>1.9894144535064697</v>
      </c>
      <c r="P1240" s="3">
        <v>0.52648413181304932</v>
      </c>
    </row>
    <row r="1241" spans="1:16" x14ac:dyDescent="0.25">
      <c r="A1241" s="1">
        <v>2022</v>
      </c>
      <c r="B1241" t="s">
        <v>95</v>
      </c>
      <c r="C1241" t="s">
        <v>1796</v>
      </c>
      <c r="D1241" t="s">
        <v>3437</v>
      </c>
      <c r="E1241" t="s">
        <v>3469</v>
      </c>
      <c r="F1241" t="s">
        <v>3566</v>
      </c>
      <c r="G1241" s="4">
        <v>24.830602848795198</v>
      </c>
      <c r="H1241" s="4">
        <v>13.8870376348841</v>
      </c>
      <c r="I1241" s="4">
        <v>27.327596132620801</v>
      </c>
      <c r="J1241" s="4">
        <v>35.892833380857297</v>
      </c>
      <c r="K1241" s="4">
        <v>90682299.681864902</v>
      </c>
      <c r="L1241" s="4">
        <v>1299372011.0139599</v>
      </c>
      <c r="M1241" s="4">
        <v>714605229.56102896</v>
      </c>
      <c r="N1241" s="3">
        <v>9.7195239981374998E-2</v>
      </c>
      <c r="O1241" s="5">
        <v>1.1478482484817505</v>
      </c>
      <c r="P1241" s="3">
        <v>0.54996198415756226</v>
      </c>
    </row>
    <row r="1242" spans="1:16" x14ac:dyDescent="0.25">
      <c r="A1242" s="1">
        <v>2023</v>
      </c>
      <c r="B1242" t="s">
        <v>95</v>
      </c>
      <c r="C1242" t="s">
        <v>1796</v>
      </c>
      <c r="D1242" t="s">
        <v>3437</v>
      </c>
      <c r="E1242" t="s">
        <v>3469</v>
      </c>
      <c r="F1242" t="s">
        <v>3566</v>
      </c>
      <c r="G1242" s="4">
        <v>25.595627095875201</v>
      </c>
      <c r="H1242" s="4">
        <v>13.6887722895527</v>
      </c>
      <c r="I1242" s="4">
        <v>23.703756490272902</v>
      </c>
      <c r="J1242" s="4">
        <v>45.491914246504201</v>
      </c>
      <c r="K1242" s="4">
        <v>106818651.468187</v>
      </c>
      <c r="L1242" s="4">
        <v>1195165816.7516601</v>
      </c>
      <c r="M1242" s="4">
        <v>602251774.82251799</v>
      </c>
      <c r="N1242" s="3">
        <v>8.7188425731586999E-2</v>
      </c>
      <c r="O1242" s="5">
        <v>1.1970136165618896</v>
      </c>
      <c r="P1242" s="3">
        <v>0.5039064884185791</v>
      </c>
    </row>
    <row r="1243" spans="1:16" x14ac:dyDescent="0.25">
      <c r="A1243" s="1">
        <v>2024</v>
      </c>
      <c r="B1243" t="s">
        <v>95</v>
      </c>
      <c r="C1243" t="s">
        <v>1796</v>
      </c>
      <c r="D1243" t="s">
        <v>3437</v>
      </c>
      <c r="E1243" t="s">
        <v>3469</v>
      </c>
      <c r="F1243" t="s">
        <v>3566</v>
      </c>
      <c r="G1243" s="4">
        <v>29.974154508629098</v>
      </c>
      <c r="H1243" s="4">
        <v>13.656794986593001</v>
      </c>
      <c r="I1243" s="4">
        <v>32.275802117920797</v>
      </c>
      <c r="J1243" s="4">
        <v>48.892869972521197</v>
      </c>
      <c r="K1243" s="4">
        <v>113484629.2827</v>
      </c>
      <c r="L1243" s="4">
        <v>1194004386.8713901</v>
      </c>
      <c r="M1243" s="4">
        <v>571530671.43133402</v>
      </c>
      <c r="N1243" s="3">
        <v>9.4992230424758003E-2</v>
      </c>
      <c r="O1243" s="5">
        <v>1.3047184944152832</v>
      </c>
      <c r="P1243" s="3">
        <v>0.47866714000701904</v>
      </c>
    </row>
    <row r="1244" spans="1:16" x14ac:dyDescent="0.25">
      <c r="A1244" s="1">
        <v>2009</v>
      </c>
      <c r="B1244" t="s">
        <v>96</v>
      </c>
      <c r="C1244" t="s">
        <v>1797</v>
      </c>
      <c r="D1244" t="s">
        <v>3411</v>
      </c>
      <c r="E1244" t="s">
        <v>3469</v>
      </c>
      <c r="F1244" t="s">
        <v>3567</v>
      </c>
      <c r="G1244" s="4">
        <v>41.259484081924903</v>
      </c>
      <c r="H1244" s="4">
        <v>53.139025725232599</v>
      </c>
      <c r="I1244" s="4">
        <v>21.304887837145898</v>
      </c>
      <c r="J1244" s="4">
        <v>52.121125051878799</v>
      </c>
      <c r="K1244" s="4">
        <v>247554089.15635401</v>
      </c>
      <c r="L1244" s="4">
        <v>2729133928.1392698</v>
      </c>
      <c r="M1244" s="4">
        <v>1655911489.0046999</v>
      </c>
      <c r="N1244" s="3">
        <v>9.3468151709507993E-2</v>
      </c>
      <c r="O1244" s="5">
        <v>1.1538050174713135</v>
      </c>
      <c r="P1244" s="3">
        <v>0.60675346851348877</v>
      </c>
    </row>
    <row r="1245" spans="1:16" x14ac:dyDescent="0.25">
      <c r="A1245" s="1">
        <v>2010</v>
      </c>
      <c r="B1245" t="s">
        <v>96</v>
      </c>
      <c r="C1245" t="s">
        <v>1797</v>
      </c>
      <c r="D1245" t="s">
        <v>3411</v>
      </c>
      <c r="E1245" t="s">
        <v>3469</v>
      </c>
      <c r="F1245" t="s">
        <v>3567</v>
      </c>
      <c r="G1245" s="4">
        <v>59.734609501212702</v>
      </c>
      <c r="H1245" s="4">
        <v>61.936507936507901</v>
      </c>
      <c r="I1245" s="4">
        <v>34.571279507933603</v>
      </c>
      <c r="J1245" s="4">
        <v>91.321428571428598</v>
      </c>
      <c r="K1245" s="4">
        <v>239693605.01251501</v>
      </c>
      <c r="L1245" s="4">
        <v>2902689355.1258998</v>
      </c>
      <c r="M1245" s="4">
        <v>1859096941.08952</v>
      </c>
      <c r="N1245" s="3">
        <v>8.3456729397730994E-2</v>
      </c>
      <c r="O1245" s="5">
        <v>0.99108058214187622</v>
      </c>
      <c r="P1245" s="3">
        <v>0.64047396183013916</v>
      </c>
    </row>
    <row r="1246" spans="1:16" x14ac:dyDescent="0.25">
      <c r="A1246" s="1">
        <v>2011</v>
      </c>
      <c r="B1246" t="s">
        <v>96</v>
      </c>
      <c r="C1246" t="s">
        <v>1797</v>
      </c>
      <c r="D1246" t="s">
        <v>3411</v>
      </c>
      <c r="E1246" t="s">
        <v>3469</v>
      </c>
      <c r="F1246" t="s">
        <v>3567</v>
      </c>
      <c r="G1246" s="4">
        <v>55.851875574350998</v>
      </c>
      <c r="H1246" s="4">
        <v>58.721696382713297</v>
      </c>
      <c r="I1246" s="4">
        <v>33.295884489290899</v>
      </c>
      <c r="J1246" s="4">
        <v>82.911269715393402</v>
      </c>
      <c r="K1246" s="4">
        <v>252064087.450434</v>
      </c>
      <c r="L1246" s="4">
        <v>3976707748.3656602</v>
      </c>
      <c r="M1246" s="4">
        <v>2430908798.6282301</v>
      </c>
      <c r="N1246" s="3">
        <v>6.5637494477905997E-2</v>
      </c>
      <c r="O1246" s="5">
        <v>1.0391535758972168</v>
      </c>
      <c r="P1246" s="3">
        <v>0.61128675937652588</v>
      </c>
    </row>
    <row r="1247" spans="1:16" x14ac:dyDescent="0.25">
      <c r="A1247" s="1">
        <v>2012</v>
      </c>
      <c r="B1247" t="s">
        <v>96</v>
      </c>
      <c r="C1247" t="s">
        <v>1797</v>
      </c>
      <c r="D1247" t="s">
        <v>3411</v>
      </c>
      <c r="E1247" t="s">
        <v>3469</v>
      </c>
      <c r="F1247" t="s">
        <v>3567</v>
      </c>
      <c r="G1247" s="4">
        <v>57.649254043056501</v>
      </c>
      <c r="H1247" s="4">
        <v>54.976787614270499</v>
      </c>
      <c r="I1247" s="4">
        <v>39.222243921492101</v>
      </c>
      <c r="J1247" s="4">
        <v>86.779032099735005</v>
      </c>
      <c r="K1247" s="4">
        <v>299388066.26894403</v>
      </c>
      <c r="L1247" s="4">
        <v>4207138544.6619501</v>
      </c>
      <c r="M1247" s="4">
        <v>2551745239.0941701</v>
      </c>
      <c r="N1247" s="3">
        <v>7.4807133922645E-2</v>
      </c>
      <c r="O1247" s="5">
        <v>0.93320518732070923</v>
      </c>
      <c r="P1247" s="3">
        <v>0.60652750730514526</v>
      </c>
    </row>
    <row r="1248" spans="1:16" x14ac:dyDescent="0.25">
      <c r="A1248" s="1">
        <v>2013</v>
      </c>
      <c r="B1248" t="s">
        <v>96</v>
      </c>
      <c r="C1248" t="s">
        <v>1797</v>
      </c>
      <c r="D1248" t="s">
        <v>3411</v>
      </c>
      <c r="E1248" t="s">
        <v>3469</v>
      </c>
      <c r="F1248" t="s">
        <v>3567</v>
      </c>
      <c r="G1248" s="4">
        <v>56.4111174743473</v>
      </c>
      <c r="H1248" s="4">
        <v>54.746642246642203</v>
      </c>
      <c r="I1248" s="4">
        <v>35.921564387898698</v>
      </c>
      <c r="J1248" s="4">
        <v>86.971433712241506</v>
      </c>
      <c r="K1248" s="4">
        <v>321853330.53162402</v>
      </c>
      <c r="L1248" s="4">
        <v>3873469947.10251</v>
      </c>
      <c r="M1248" s="4">
        <v>2204710525.5945301</v>
      </c>
      <c r="N1248" s="3">
        <v>8.4369700564929997E-2</v>
      </c>
      <c r="O1248" s="5">
        <v>0.93616789579391479</v>
      </c>
      <c r="P1248" s="3">
        <v>0.56918227672576904</v>
      </c>
    </row>
    <row r="1249" spans="1:16" x14ac:dyDescent="0.25">
      <c r="A1249" s="1">
        <v>2014</v>
      </c>
      <c r="B1249" t="s">
        <v>96</v>
      </c>
      <c r="C1249" t="s">
        <v>1797</v>
      </c>
      <c r="D1249" t="s">
        <v>3411</v>
      </c>
      <c r="E1249" t="s">
        <v>3469</v>
      </c>
      <c r="F1249" t="s">
        <v>3567</v>
      </c>
      <c r="G1249" s="4">
        <v>58.576596346726497</v>
      </c>
      <c r="H1249" s="4">
        <v>56.654751150686103</v>
      </c>
      <c r="I1249" s="4">
        <v>37.3220712674743</v>
      </c>
      <c r="J1249" s="4">
        <v>90.551191952597506</v>
      </c>
      <c r="K1249" s="4">
        <v>330287142.25093102</v>
      </c>
      <c r="L1249" s="4">
        <v>3647868357.7726402</v>
      </c>
      <c r="M1249" s="4">
        <v>1797700033.0048599</v>
      </c>
      <c r="N1249" s="3">
        <v>8.6395123138821001E-2</v>
      </c>
      <c r="O1249" s="5">
        <v>1.0015501976013184</v>
      </c>
      <c r="P1249" s="3">
        <v>0.49280837178230286</v>
      </c>
    </row>
    <row r="1250" spans="1:16" x14ac:dyDescent="0.25">
      <c r="A1250" s="1">
        <v>2015</v>
      </c>
      <c r="B1250" t="s">
        <v>96</v>
      </c>
      <c r="C1250" t="s">
        <v>1797</v>
      </c>
      <c r="D1250" t="s">
        <v>3411</v>
      </c>
      <c r="E1250" t="s">
        <v>3469</v>
      </c>
      <c r="F1250" t="s">
        <v>3567</v>
      </c>
      <c r="G1250" s="4">
        <v>64.415320727710295</v>
      </c>
      <c r="H1250" s="4">
        <v>63.372338570863803</v>
      </c>
      <c r="I1250" s="4">
        <v>45.302202566770703</v>
      </c>
      <c r="J1250" s="4">
        <v>92.482135350987804</v>
      </c>
      <c r="K1250" s="4">
        <v>243908076.084528</v>
      </c>
      <c r="L1250" s="4">
        <v>3084982627.5201702</v>
      </c>
      <c r="M1250" s="4">
        <v>1516991132.7165</v>
      </c>
      <c r="N1250" s="3">
        <v>8.0429002098622998E-2</v>
      </c>
      <c r="O1250" s="5">
        <v>1.011465311050415</v>
      </c>
      <c r="P1250" s="3">
        <v>0.4917340874671936</v>
      </c>
    </row>
    <row r="1251" spans="1:16" x14ac:dyDescent="0.25">
      <c r="A1251" s="1">
        <v>2016</v>
      </c>
      <c r="B1251" t="s">
        <v>96</v>
      </c>
      <c r="C1251" t="s">
        <v>1797</v>
      </c>
      <c r="D1251" t="s">
        <v>3411</v>
      </c>
      <c r="E1251" t="s">
        <v>3469</v>
      </c>
      <c r="F1251" t="s">
        <v>3567</v>
      </c>
      <c r="G1251" s="4">
        <v>64.814000978119694</v>
      </c>
      <c r="H1251" s="4">
        <v>69.208291399615106</v>
      </c>
      <c r="I1251" s="4">
        <v>45.476806440377104</v>
      </c>
      <c r="J1251" s="4">
        <v>85.560967184801399</v>
      </c>
      <c r="K1251" s="4">
        <v>211356795.89951399</v>
      </c>
      <c r="L1251" s="4">
        <v>3129227880.9190302</v>
      </c>
      <c r="M1251" s="4">
        <v>1573293202.6104801</v>
      </c>
      <c r="N1251" s="3">
        <v>6.9155484051824007E-2</v>
      </c>
      <c r="O1251" s="5">
        <v>0.88707560300827026</v>
      </c>
      <c r="P1251" s="3">
        <v>0.50277358293533325</v>
      </c>
    </row>
    <row r="1252" spans="1:16" x14ac:dyDescent="0.25">
      <c r="A1252" s="1">
        <v>2017</v>
      </c>
      <c r="B1252" t="s">
        <v>96</v>
      </c>
      <c r="C1252" t="s">
        <v>1797</v>
      </c>
      <c r="D1252" t="s">
        <v>3411</v>
      </c>
      <c r="E1252" t="s">
        <v>3469</v>
      </c>
      <c r="F1252" t="s">
        <v>3567</v>
      </c>
      <c r="G1252" s="4">
        <v>65.669290559566306</v>
      </c>
      <c r="H1252" s="4">
        <v>64.377013963480096</v>
      </c>
      <c r="I1252" s="4">
        <v>49.703854434461903</v>
      </c>
      <c r="J1252" s="4">
        <v>89.693292687767396</v>
      </c>
      <c r="K1252" s="4">
        <v>188921426.21073401</v>
      </c>
      <c r="L1252" s="4">
        <v>5829509557.5180397</v>
      </c>
      <c r="M1252" s="4">
        <v>3072932278.8166699</v>
      </c>
      <c r="N1252" s="3">
        <v>4.1714397237142001E-2</v>
      </c>
      <c r="O1252" s="5">
        <v>1.0297369956970215</v>
      </c>
      <c r="P1252" s="3">
        <v>0.52713394165039063</v>
      </c>
    </row>
    <row r="1253" spans="1:16" x14ac:dyDescent="0.25">
      <c r="A1253" s="1">
        <v>2018</v>
      </c>
      <c r="B1253" t="s">
        <v>96</v>
      </c>
      <c r="C1253" t="s">
        <v>1797</v>
      </c>
      <c r="D1253" t="s">
        <v>3411</v>
      </c>
      <c r="E1253" t="s">
        <v>3469</v>
      </c>
      <c r="F1253" t="s">
        <v>3567</v>
      </c>
      <c r="G1253" s="4">
        <v>66.177154763835702</v>
      </c>
      <c r="H1253" s="4">
        <v>63.474308593620997</v>
      </c>
      <c r="I1253" s="4">
        <v>50.568998881531101</v>
      </c>
      <c r="J1253" s="4">
        <v>91.465709728867694</v>
      </c>
      <c r="K1253" s="4">
        <v>133013567.82803699</v>
      </c>
      <c r="L1253" s="4">
        <v>5764809510.0629902</v>
      </c>
      <c r="M1253" s="4">
        <v>3392401128.0616398</v>
      </c>
      <c r="N1253" s="3">
        <v>2.3378955037469E-2</v>
      </c>
      <c r="O1253" s="5">
        <v>1.1061841249465942</v>
      </c>
      <c r="P1253" s="3">
        <v>0.58846718072891235</v>
      </c>
    </row>
    <row r="1254" spans="1:16" x14ac:dyDescent="0.25">
      <c r="A1254" s="1">
        <v>2019</v>
      </c>
      <c r="B1254" t="s">
        <v>96</v>
      </c>
      <c r="C1254" t="s">
        <v>1797</v>
      </c>
      <c r="D1254" t="s">
        <v>3411</v>
      </c>
      <c r="E1254" t="s">
        <v>3469</v>
      </c>
      <c r="F1254" t="s">
        <v>3567</v>
      </c>
      <c r="G1254" s="4">
        <v>68.311729903960696</v>
      </c>
      <c r="H1254" s="4">
        <v>64.053410553410501</v>
      </c>
      <c r="I1254" s="4">
        <v>56.424114369507201</v>
      </c>
      <c r="J1254" s="4">
        <v>90.651869508867193</v>
      </c>
      <c r="K1254" s="4">
        <v>303123903.12390298</v>
      </c>
      <c r="L1254" s="4">
        <v>5626816426.8164301</v>
      </c>
      <c r="M1254" s="4">
        <v>3497788697.7887001</v>
      </c>
      <c r="N1254" s="3">
        <v>5.4645776911589998E-2</v>
      </c>
      <c r="O1254" s="5">
        <v>1.1350576877593994</v>
      </c>
      <c r="P1254" s="3">
        <v>0.62162834405899048</v>
      </c>
    </row>
    <row r="1255" spans="1:16" x14ac:dyDescent="0.25">
      <c r="A1255" s="1">
        <v>2020</v>
      </c>
      <c r="B1255" t="s">
        <v>96</v>
      </c>
      <c r="C1255" t="s">
        <v>1797</v>
      </c>
      <c r="D1255" t="s">
        <v>3411</v>
      </c>
      <c r="E1255" t="s">
        <v>3469</v>
      </c>
      <c r="F1255" t="s">
        <v>3567</v>
      </c>
      <c r="G1255" s="4">
        <v>69.127383144341294</v>
      </c>
      <c r="H1255" s="4">
        <v>69.112601983765103</v>
      </c>
      <c r="I1255" s="4">
        <v>56.531836613814498</v>
      </c>
      <c r="J1255" s="4">
        <v>86.501940877874006</v>
      </c>
      <c r="K1255" s="4">
        <v>104426928.757782</v>
      </c>
      <c r="L1255" s="4">
        <v>5968140469.0584297</v>
      </c>
      <c r="M1255" s="4">
        <v>4177077150.3112798</v>
      </c>
      <c r="N1255" s="3">
        <v>1.8160649126176001E-2</v>
      </c>
      <c r="O1255" s="5">
        <v>1.0011329650878906</v>
      </c>
      <c r="P1255" s="3">
        <v>0.69989591836929321</v>
      </c>
    </row>
    <row r="1256" spans="1:16" x14ac:dyDescent="0.25">
      <c r="A1256" s="1">
        <v>2021</v>
      </c>
      <c r="B1256" t="s">
        <v>96</v>
      </c>
      <c r="C1256" t="s">
        <v>1797</v>
      </c>
      <c r="D1256" t="s">
        <v>3411</v>
      </c>
      <c r="E1256" t="s">
        <v>3469</v>
      </c>
      <c r="F1256" t="s">
        <v>3567</v>
      </c>
      <c r="G1256" s="4">
        <v>71.899097709703298</v>
      </c>
      <c r="H1256" s="4">
        <v>69.924928454650995</v>
      </c>
      <c r="I1256" s="4">
        <v>61.5415902746808</v>
      </c>
      <c r="J1256" s="4">
        <v>88.933278243919005</v>
      </c>
      <c r="K1256" s="4">
        <v>249533249.85566401</v>
      </c>
      <c r="L1256" s="4">
        <v>6044508094.0848303</v>
      </c>
      <c r="M1256" s="4">
        <v>3834999137.73066</v>
      </c>
      <c r="N1256" s="3">
        <v>3.9836011610857001E-2</v>
      </c>
      <c r="O1256" s="5">
        <v>1.1207497119903564</v>
      </c>
      <c r="P1256" s="3">
        <v>0.63446009159088135</v>
      </c>
    </row>
    <row r="1257" spans="1:16" x14ac:dyDescent="0.25">
      <c r="A1257" s="1">
        <v>2022</v>
      </c>
      <c r="B1257" t="s">
        <v>96</v>
      </c>
      <c r="C1257" t="s">
        <v>1797</v>
      </c>
      <c r="D1257" t="s">
        <v>3411</v>
      </c>
      <c r="E1257" t="s">
        <v>3469</v>
      </c>
      <c r="F1257" t="s">
        <v>3567</v>
      </c>
      <c r="G1257" s="4">
        <v>78.204840367195004</v>
      </c>
      <c r="H1257" s="4">
        <v>72.558645914247094</v>
      </c>
      <c r="I1257" s="4">
        <v>75.328566330832999</v>
      </c>
      <c r="J1257" s="4">
        <v>90.072379051420995</v>
      </c>
      <c r="K1257" s="4">
        <v>123182454.953867</v>
      </c>
      <c r="L1257" s="4">
        <v>5126874478.1135502</v>
      </c>
      <c r="M1257" s="4">
        <v>3186457521.0307298</v>
      </c>
      <c r="N1257" s="3">
        <v>2.3046085715946001E-2</v>
      </c>
      <c r="O1257" s="5">
        <v>1.0806411504745483</v>
      </c>
      <c r="P1257" s="3">
        <v>0.62152045965194702</v>
      </c>
    </row>
    <row r="1258" spans="1:16" x14ac:dyDescent="0.25">
      <c r="A1258" s="1">
        <v>2023</v>
      </c>
      <c r="B1258" t="s">
        <v>96</v>
      </c>
      <c r="C1258" t="s">
        <v>1797</v>
      </c>
      <c r="D1258" t="s">
        <v>3411</v>
      </c>
      <c r="E1258" t="s">
        <v>3469</v>
      </c>
      <c r="F1258" t="s">
        <v>3567</v>
      </c>
      <c r="G1258" s="4">
        <v>73.917337671044606</v>
      </c>
      <c r="H1258" s="4">
        <v>68.946445832875398</v>
      </c>
      <c r="I1258" s="4">
        <v>77.162310922842295</v>
      </c>
      <c r="J1258" s="4">
        <v>76.405734208671802</v>
      </c>
      <c r="K1258" s="4">
        <v>127053961.27054</v>
      </c>
      <c r="L1258" s="4">
        <v>4875712428.7571201</v>
      </c>
      <c r="M1258" s="4">
        <v>3349331733.49332</v>
      </c>
      <c r="N1258" s="3">
        <v>2.5855461728897002E-2</v>
      </c>
      <c r="O1258" s="5">
        <v>1.0643079280853271</v>
      </c>
      <c r="P1258" s="3">
        <v>0.68694204092025757</v>
      </c>
    </row>
    <row r="1259" spans="1:16" x14ac:dyDescent="0.25">
      <c r="A1259" s="1">
        <v>2009</v>
      </c>
      <c r="B1259" t="s">
        <v>97</v>
      </c>
      <c r="C1259" t="s">
        <v>1798</v>
      </c>
      <c r="D1259" t="s">
        <v>3425</v>
      </c>
      <c r="E1259" t="s">
        <v>3469</v>
      </c>
      <c r="F1259" t="s">
        <v>3568</v>
      </c>
      <c r="G1259" s="4">
        <v>6.8189362396694202</v>
      </c>
      <c r="H1259" s="4">
        <v>1.46520146520146</v>
      </c>
      <c r="I1259" s="4">
        <v>2.6003870343492999</v>
      </c>
      <c r="J1259" s="4">
        <v>21.404399323181099</v>
      </c>
      <c r="K1259" s="4">
        <v>24948000</v>
      </c>
      <c r="L1259" s="4">
        <v>731256000</v>
      </c>
      <c r="M1259" s="4">
        <v>338153000</v>
      </c>
      <c r="N1259" s="3">
        <v>3.6197571884056999E-2</v>
      </c>
      <c r="O1259" s="5">
        <v>1.6195195913314819</v>
      </c>
      <c r="P1259" s="3">
        <v>0.46242764592170715</v>
      </c>
    </row>
    <row r="1260" spans="1:16" x14ac:dyDescent="0.25">
      <c r="A1260" s="1">
        <v>2010</v>
      </c>
      <c r="B1260" t="s">
        <v>97</v>
      </c>
      <c r="C1260" t="s">
        <v>1798</v>
      </c>
      <c r="D1260" t="s">
        <v>3425</v>
      </c>
      <c r="E1260" t="s">
        <v>3469</v>
      </c>
      <c r="F1260" t="s">
        <v>3568</v>
      </c>
      <c r="G1260" s="4">
        <v>3.70185800694694</v>
      </c>
      <c r="H1260" s="4">
        <v>2.6808423692869199</v>
      </c>
      <c r="I1260" s="4">
        <v>1.3736263736263701</v>
      </c>
      <c r="J1260" s="4">
        <v>8.4642857142857206</v>
      </c>
      <c r="K1260" s="4">
        <v>15298000</v>
      </c>
      <c r="L1260" s="4">
        <v>768076000</v>
      </c>
      <c r="M1260" s="4">
        <v>351304000</v>
      </c>
      <c r="N1260" s="3">
        <v>2.0406420992816001E-2</v>
      </c>
      <c r="O1260" s="5">
        <v>1.1400974988937378</v>
      </c>
      <c r="P1260" s="3">
        <v>0.45738181471824646</v>
      </c>
    </row>
    <row r="1261" spans="1:16" x14ac:dyDescent="0.25">
      <c r="A1261" s="1">
        <v>2011</v>
      </c>
      <c r="B1261" t="s">
        <v>97</v>
      </c>
      <c r="C1261" t="s">
        <v>1798</v>
      </c>
      <c r="D1261" t="s">
        <v>3425</v>
      </c>
      <c r="E1261" t="s">
        <v>3469</v>
      </c>
      <c r="F1261" t="s">
        <v>3568</v>
      </c>
      <c r="G1261" s="4">
        <v>5.9491195886961803</v>
      </c>
      <c r="H1261" s="4">
        <v>1.96232765969956</v>
      </c>
      <c r="I1261" s="4">
        <v>4.7158649431376798</v>
      </c>
      <c r="J1261" s="4">
        <v>14.329896907216501</v>
      </c>
      <c r="K1261" s="4">
        <v>31431000</v>
      </c>
      <c r="L1261" s="4">
        <v>776044000</v>
      </c>
      <c r="M1261" s="4">
        <v>319568000</v>
      </c>
      <c r="N1261" s="3">
        <v>4.0710566536280003E-2</v>
      </c>
      <c r="O1261" s="5">
        <v>1.5613753795623779</v>
      </c>
      <c r="P1261" s="3">
        <v>0.41179108619689941</v>
      </c>
    </row>
    <row r="1262" spans="1:16" x14ac:dyDescent="0.25">
      <c r="A1262" s="1">
        <v>2012</v>
      </c>
      <c r="B1262" t="s">
        <v>97</v>
      </c>
      <c r="C1262" t="s">
        <v>1798</v>
      </c>
      <c r="D1262" t="s">
        <v>3425</v>
      </c>
      <c r="E1262" t="s">
        <v>3469</v>
      </c>
      <c r="F1262" t="s">
        <v>3568</v>
      </c>
      <c r="G1262" s="4">
        <v>5.1148660314287104</v>
      </c>
      <c r="H1262" s="4">
        <v>1.5217916831659699</v>
      </c>
      <c r="I1262" s="4">
        <v>3.0964797913950401</v>
      </c>
      <c r="J1262" s="4">
        <v>13.8469945355191</v>
      </c>
      <c r="K1262" s="4">
        <v>36099000</v>
      </c>
      <c r="L1262" s="4">
        <v>940153000</v>
      </c>
      <c r="M1262" s="4">
        <v>378945000</v>
      </c>
      <c r="N1262" s="3">
        <v>4.2068597020038997E-2</v>
      </c>
      <c r="O1262" s="5">
        <v>1.1478564739227295</v>
      </c>
      <c r="P1262" s="3">
        <v>0.40306738018989563</v>
      </c>
    </row>
    <row r="1263" spans="1:16" x14ac:dyDescent="0.25">
      <c r="A1263" s="1">
        <v>2013</v>
      </c>
      <c r="B1263" t="s">
        <v>97</v>
      </c>
      <c r="C1263" t="s">
        <v>1798</v>
      </c>
      <c r="D1263" t="s">
        <v>3425</v>
      </c>
      <c r="E1263" t="s">
        <v>3469</v>
      </c>
      <c r="F1263" t="s">
        <v>3568</v>
      </c>
      <c r="G1263" s="4">
        <v>5.3175696024763299</v>
      </c>
      <c r="H1263" s="4">
        <v>1.1396011396011401</v>
      </c>
      <c r="I1263" s="4">
        <v>4.1509037410676699</v>
      </c>
      <c r="J1263" s="4">
        <v>13.9367816091954</v>
      </c>
      <c r="K1263" s="4">
        <v>31375000</v>
      </c>
      <c r="L1263" s="4">
        <v>1139947000</v>
      </c>
      <c r="M1263" s="4">
        <v>558628000</v>
      </c>
      <c r="N1263" s="3">
        <v>3.0166818902937001E-2</v>
      </c>
      <c r="O1263" s="5">
        <v>1.0680946111679077</v>
      </c>
      <c r="P1263" s="3">
        <v>0.49004733562469482</v>
      </c>
    </row>
    <row r="1264" spans="1:16" x14ac:dyDescent="0.25">
      <c r="A1264" s="1">
        <v>2014</v>
      </c>
      <c r="B1264" t="s">
        <v>97</v>
      </c>
      <c r="C1264" t="s">
        <v>1798</v>
      </c>
      <c r="D1264" t="s">
        <v>3425</v>
      </c>
      <c r="E1264" t="s">
        <v>3469</v>
      </c>
      <c r="F1264" t="s">
        <v>3568</v>
      </c>
      <c r="G1264" s="4">
        <v>5.9968009588232398</v>
      </c>
      <c r="H1264" s="4">
        <v>1.8683245655986001</v>
      </c>
      <c r="I1264" s="4">
        <v>3.78558449424591</v>
      </c>
      <c r="J1264" s="4">
        <v>15.889792231255599</v>
      </c>
      <c r="K1264" s="4">
        <v>36620000</v>
      </c>
      <c r="L1264" s="4">
        <v>1291325000</v>
      </c>
      <c r="M1264" s="4">
        <v>690090000</v>
      </c>
      <c r="N1264" s="3">
        <v>3.012414900513E-2</v>
      </c>
      <c r="O1264" s="5">
        <v>0.9665711522102356</v>
      </c>
      <c r="P1264" s="3">
        <v>0.53440457582473755</v>
      </c>
    </row>
    <row r="1265" spans="1:16" x14ac:dyDescent="0.25">
      <c r="A1265" s="1">
        <v>2015</v>
      </c>
      <c r="B1265" t="s">
        <v>97</v>
      </c>
      <c r="C1265" t="s">
        <v>1798</v>
      </c>
      <c r="D1265" t="s">
        <v>3425</v>
      </c>
      <c r="E1265" t="s">
        <v>3469</v>
      </c>
      <c r="F1265" t="s">
        <v>3568</v>
      </c>
      <c r="G1265" s="4">
        <v>5.0308023824119301</v>
      </c>
      <c r="H1265" s="4">
        <v>1.1194029850746301</v>
      </c>
      <c r="I1265" s="4">
        <v>3.5980148883374699</v>
      </c>
      <c r="J1265" s="4">
        <v>13.5428051001822</v>
      </c>
      <c r="K1265" s="4">
        <v>48120000</v>
      </c>
      <c r="L1265" s="4">
        <v>1521075000</v>
      </c>
      <c r="M1265" s="4">
        <v>902521000</v>
      </c>
      <c r="N1265" s="3">
        <v>3.4219883373631001E-2</v>
      </c>
      <c r="O1265" s="5">
        <v>0.93523311614990234</v>
      </c>
      <c r="P1265" s="3">
        <v>0.59334415197372437</v>
      </c>
    </row>
    <row r="1266" spans="1:16" x14ac:dyDescent="0.25">
      <c r="A1266" s="1">
        <v>2016</v>
      </c>
      <c r="B1266" t="s">
        <v>97</v>
      </c>
      <c r="C1266" t="s">
        <v>1798</v>
      </c>
      <c r="D1266" t="s">
        <v>3425</v>
      </c>
      <c r="E1266" t="s">
        <v>3469</v>
      </c>
      <c r="F1266" t="s">
        <v>3568</v>
      </c>
      <c r="G1266" s="4">
        <v>6.3587820494542404</v>
      </c>
      <c r="H1266" s="4">
        <v>4.6230268455724701</v>
      </c>
      <c r="I1266" s="4">
        <v>3.9477798624140101</v>
      </c>
      <c r="J1266" s="4">
        <v>12.443868739205501</v>
      </c>
      <c r="K1266" s="4">
        <v>52977000</v>
      </c>
      <c r="L1266" s="4">
        <v>1648341000</v>
      </c>
      <c r="M1266" s="4">
        <v>1002838000</v>
      </c>
      <c r="N1266" s="3">
        <v>3.3430133500935003E-2</v>
      </c>
      <c r="O1266" s="5">
        <v>0.76302802562713623</v>
      </c>
      <c r="P1266" s="3">
        <v>0.60839229822158813</v>
      </c>
    </row>
    <row r="1267" spans="1:16" x14ac:dyDescent="0.25">
      <c r="A1267" s="1">
        <v>2017</v>
      </c>
      <c r="B1267" t="s">
        <v>97</v>
      </c>
      <c r="C1267" t="s">
        <v>1798</v>
      </c>
      <c r="D1267" t="s">
        <v>3425</v>
      </c>
      <c r="E1267" t="s">
        <v>3469</v>
      </c>
      <c r="F1267" t="s">
        <v>3568</v>
      </c>
      <c r="G1267" s="4">
        <v>5.5496931289346598</v>
      </c>
      <c r="H1267" s="4">
        <v>5.0551421835308501</v>
      </c>
      <c r="I1267" s="4">
        <v>4.4545849630595402</v>
      </c>
      <c r="J1267" s="4">
        <v>7.8140703517587999</v>
      </c>
      <c r="K1267" s="4">
        <v>51262000</v>
      </c>
      <c r="L1267" s="4">
        <v>1673620000</v>
      </c>
      <c r="M1267" s="4">
        <v>996652000</v>
      </c>
      <c r="N1267" s="3">
        <v>3.086249356931E-2</v>
      </c>
      <c r="O1267" s="5">
        <v>0.91824692487716675</v>
      </c>
      <c r="P1267" s="3">
        <v>0.59550672769546509</v>
      </c>
    </row>
    <row r="1268" spans="1:16" x14ac:dyDescent="0.25">
      <c r="A1268" s="1">
        <v>2018</v>
      </c>
      <c r="B1268" t="s">
        <v>97</v>
      </c>
      <c r="C1268" t="s">
        <v>1798</v>
      </c>
      <c r="D1268" t="s">
        <v>3425</v>
      </c>
      <c r="E1268" t="s">
        <v>3469</v>
      </c>
      <c r="F1268" t="s">
        <v>3568</v>
      </c>
      <c r="G1268" s="4">
        <v>7.7334768469393298</v>
      </c>
      <c r="H1268" s="4">
        <v>5.2083664770714204</v>
      </c>
      <c r="I1268" s="4">
        <v>1.8458853537387601</v>
      </c>
      <c r="J1268" s="4">
        <v>19.680033416875499</v>
      </c>
      <c r="K1268" s="4">
        <v>43975000</v>
      </c>
      <c r="L1268" s="4">
        <v>1624371000</v>
      </c>
      <c r="M1268" s="4">
        <v>902994000</v>
      </c>
      <c r="N1268" s="3">
        <v>2.6667750154564001E-2</v>
      </c>
      <c r="O1268" s="5">
        <v>0.70424604415893555</v>
      </c>
      <c r="P1268" s="3">
        <v>0.55590379238128662</v>
      </c>
    </row>
    <row r="1269" spans="1:16" x14ac:dyDescent="0.25">
      <c r="A1269" s="1">
        <v>2019</v>
      </c>
      <c r="B1269" t="s">
        <v>97</v>
      </c>
      <c r="C1269" t="s">
        <v>1798</v>
      </c>
      <c r="D1269" t="s">
        <v>3425</v>
      </c>
      <c r="E1269" t="s">
        <v>3469</v>
      </c>
      <c r="F1269" t="s">
        <v>3568</v>
      </c>
      <c r="G1269" s="4">
        <v>6.5012217914645802</v>
      </c>
      <c r="H1269" s="4">
        <v>3.4831230554206898</v>
      </c>
      <c r="I1269" s="4">
        <v>1.63338264299803</v>
      </c>
      <c r="J1269" s="4">
        <v>17.9601805357457</v>
      </c>
      <c r="K1269" s="4">
        <v>48968000</v>
      </c>
      <c r="L1269" s="4">
        <v>1676869000</v>
      </c>
      <c r="M1269" s="4">
        <v>948219000</v>
      </c>
      <c r="N1269" s="3">
        <v>2.9666428372368998E-2</v>
      </c>
      <c r="O1269" s="5">
        <v>0.61276775598526001</v>
      </c>
      <c r="P1269" s="3">
        <v>0.56546992063522339</v>
      </c>
    </row>
    <row r="1270" spans="1:16" x14ac:dyDescent="0.25">
      <c r="A1270" s="1">
        <v>2020</v>
      </c>
      <c r="B1270" t="s">
        <v>97</v>
      </c>
      <c r="C1270" t="s">
        <v>1798</v>
      </c>
      <c r="D1270" t="s">
        <v>3425</v>
      </c>
      <c r="E1270" t="s">
        <v>3469</v>
      </c>
      <c r="F1270" t="s">
        <v>3568</v>
      </c>
      <c r="G1270" s="4">
        <v>4.4166131303918004</v>
      </c>
      <c r="H1270" s="4">
        <v>4.5582968476596202</v>
      </c>
      <c r="I1270" s="4">
        <v>3.4132534132534098</v>
      </c>
      <c r="J1270" s="4">
        <v>5.4801184433164103</v>
      </c>
      <c r="K1270" s="4">
        <v>38896000</v>
      </c>
      <c r="L1270" s="4">
        <v>1708717000</v>
      </c>
      <c r="M1270" s="4">
        <v>970773000</v>
      </c>
      <c r="N1270" s="3">
        <v>2.2977410705265999E-2</v>
      </c>
      <c r="O1270" s="5">
        <v>0.61531311273574829</v>
      </c>
      <c r="P1270" s="3">
        <v>0.5681297779083252</v>
      </c>
    </row>
    <row r="1271" spans="1:16" x14ac:dyDescent="0.25">
      <c r="A1271" s="1">
        <v>2021</v>
      </c>
      <c r="B1271" t="s">
        <v>97</v>
      </c>
      <c r="C1271" t="s">
        <v>1798</v>
      </c>
      <c r="D1271" t="s">
        <v>3425</v>
      </c>
      <c r="E1271" t="s">
        <v>3469</v>
      </c>
      <c r="F1271" t="s">
        <v>3568</v>
      </c>
      <c r="G1271" s="4">
        <v>4.0451313960468003</v>
      </c>
      <c r="H1271" s="4">
        <v>3.07258103314116</v>
      </c>
      <c r="I1271" s="4">
        <v>1.99704142011834</v>
      </c>
      <c r="J1271" s="4">
        <v>8.3609839816933604</v>
      </c>
      <c r="K1271" s="4">
        <v>39804000</v>
      </c>
      <c r="L1271" s="4">
        <v>1705679000</v>
      </c>
      <c r="M1271" s="4">
        <v>913416000</v>
      </c>
      <c r="N1271" s="3">
        <v>2.3315397511009001E-2</v>
      </c>
      <c r="O1271" s="5">
        <v>0.62723541259765625</v>
      </c>
      <c r="P1271" s="3">
        <v>0.53551459312438965</v>
      </c>
    </row>
    <row r="1272" spans="1:16" x14ac:dyDescent="0.25">
      <c r="A1272" s="1">
        <v>2022</v>
      </c>
      <c r="B1272" t="s">
        <v>97</v>
      </c>
      <c r="C1272" t="s">
        <v>1798</v>
      </c>
      <c r="D1272" t="s">
        <v>3425</v>
      </c>
      <c r="E1272" t="s">
        <v>3469</v>
      </c>
      <c r="F1272" t="s">
        <v>3568</v>
      </c>
      <c r="G1272" s="4">
        <v>3.4111484456860999</v>
      </c>
      <c r="H1272" s="4">
        <v>3.4762255155944701</v>
      </c>
      <c r="I1272" s="4">
        <v>1.16342732001095</v>
      </c>
      <c r="J1272" s="4">
        <v>6.22255489021956</v>
      </c>
      <c r="K1272" s="4">
        <v>36115000</v>
      </c>
      <c r="L1272" s="4">
        <v>1704607000</v>
      </c>
      <c r="M1272" s="4">
        <v>915367000</v>
      </c>
      <c r="N1272" s="3">
        <v>2.1180041791215999E-2</v>
      </c>
      <c r="O1272" s="5">
        <v>0.60034900903701782</v>
      </c>
      <c r="P1272" s="3">
        <v>0.53699588775634766</v>
      </c>
    </row>
    <row r="1273" spans="1:16" x14ac:dyDescent="0.25">
      <c r="A1273" s="1">
        <v>2023</v>
      </c>
      <c r="B1273" t="s">
        <v>97</v>
      </c>
      <c r="C1273" t="s">
        <v>1798</v>
      </c>
      <c r="D1273" t="s">
        <v>3425</v>
      </c>
      <c r="E1273" t="s">
        <v>3469</v>
      </c>
      <c r="F1273" t="s">
        <v>3568</v>
      </c>
      <c r="G1273" s="4">
        <v>2.3248581849482699</v>
      </c>
      <c r="H1273" s="4">
        <v>1.6720409093870101</v>
      </c>
      <c r="I1273" s="4">
        <v>1.22844635039757</v>
      </c>
      <c r="J1273" s="4">
        <v>4.8599829383183097</v>
      </c>
      <c r="K1273" s="4">
        <v>-6198000</v>
      </c>
      <c r="L1273" s="4">
        <v>1659391000</v>
      </c>
      <c r="M1273" s="4">
        <v>904325000</v>
      </c>
      <c r="N1273" s="3">
        <v>-3.684901120631E-3</v>
      </c>
      <c r="O1273" s="5">
        <v>0.58826357126235962</v>
      </c>
      <c r="P1273" s="3">
        <v>0.54497402906417847</v>
      </c>
    </row>
    <row r="1274" spans="1:16" x14ac:dyDescent="0.25">
      <c r="A1274" s="1">
        <v>2024</v>
      </c>
      <c r="B1274" t="s">
        <v>97</v>
      </c>
      <c r="C1274" t="s">
        <v>1798</v>
      </c>
      <c r="D1274" t="s">
        <v>3425</v>
      </c>
      <c r="E1274" t="s">
        <v>3469</v>
      </c>
      <c r="F1274" t="s">
        <v>3568</v>
      </c>
      <c r="G1274" s="4">
        <v>2.98535217778783</v>
      </c>
      <c r="H1274" s="4">
        <v>1.9288228518621</v>
      </c>
      <c r="I1274" s="4">
        <v>3.7242686890574199</v>
      </c>
      <c r="J1274" s="4">
        <v>3.8208605672111098</v>
      </c>
      <c r="K1274" s="4">
        <v>1360000</v>
      </c>
      <c r="L1274" s="4">
        <v>838260000</v>
      </c>
      <c r="M1274" s="4">
        <v>886344000</v>
      </c>
      <c r="N1274" s="3">
        <v>1.089023246242E-3</v>
      </c>
      <c r="O1274" s="5">
        <v>1.0769518613815308</v>
      </c>
      <c r="P1274" s="3">
        <v>1.0573617219924927</v>
      </c>
    </row>
    <row r="1275" spans="1:16" x14ac:dyDescent="0.25">
      <c r="A1275" s="1">
        <v>2009</v>
      </c>
      <c r="B1275" t="s">
        <v>98</v>
      </c>
      <c r="C1275" t="s">
        <v>1799</v>
      </c>
      <c r="D1275" t="s">
        <v>3413</v>
      </c>
      <c r="E1275" t="s">
        <v>3469</v>
      </c>
      <c r="F1275" t="s">
        <v>3569</v>
      </c>
      <c r="G1275" s="4">
        <v>27.3669921714807</v>
      </c>
      <c r="H1275" s="4">
        <v>21.945480873705002</v>
      </c>
      <c r="I1275" s="4">
        <v>5.0660962945834598</v>
      </c>
      <c r="J1275" s="4">
        <v>74.732624588960206</v>
      </c>
      <c r="K1275" s="4">
        <v>394518397.27423</v>
      </c>
      <c r="L1275" s="4">
        <v>2715411788.2852001</v>
      </c>
      <c r="M1275" s="4">
        <v>1352577956.6749599</v>
      </c>
      <c r="N1275" s="3">
        <v>0.14613616288481099</v>
      </c>
      <c r="O1275" s="5">
        <v>1.2250722646713257</v>
      </c>
      <c r="P1275" s="3">
        <v>0.4981115460395813</v>
      </c>
    </row>
    <row r="1276" spans="1:16" x14ac:dyDescent="0.25">
      <c r="A1276" s="1">
        <v>2010</v>
      </c>
      <c r="B1276" t="s">
        <v>98</v>
      </c>
      <c r="C1276" t="s">
        <v>1799</v>
      </c>
      <c r="D1276" t="s">
        <v>3413</v>
      </c>
      <c r="E1276" t="s">
        <v>3469</v>
      </c>
      <c r="F1276" t="s">
        <v>3569</v>
      </c>
      <c r="G1276" s="4">
        <v>34.9698277992279</v>
      </c>
      <c r="H1276" s="4">
        <v>32.026604622217199</v>
      </c>
      <c r="I1276" s="4">
        <v>17.610857222671999</v>
      </c>
      <c r="J1276" s="4">
        <v>69.5833333333334</v>
      </c>
      <c r="K1276" s="4">
        <v>342339923.521276</v>
      </c>
      <c r="L1276" s="4">
        <v>2796845026.62291</v>
      </c>
      <c r="M1276" s="4">
        <v>1214936855.3322699</v>
      </c>
      <c r="N1276" s="3">
        <v>0.119359117627638</v>
      </c>
      <c r="O1276" s="5">
        <v>0.75761276483535767</v>
      </c>
      <c r="P1276" s="3">
        <v>0.43439549207687378</v>
      </c>
    </row>
    <row r="1277" spans="1:16" x14ac:dyDescent="0.25">
      <c r="A1277" s="1">
        <v>2011</v>
      </c>
      <c r="B1277" t="s">
        <v>98</v>
      </c>
      <c r="C1277" t="s">
        <v>1799</v>
      </c>
      <c r="D1277" t="s">
        <v>3413</v>
      </c>
      <c r="E1277" t="s">
        <v>3469</v>
      </c>
      <c r="F1277" t="s">
        <v>3569</v>
      </c>
      <c r="G1277" s="4">
        <v>33.106841106841301</v>
      </c>
      <c r="H1277" s="4">
        <v>24.012252264227602</v>
      </c>
      <c r="I1277" s="4">
        <v>16.3707163324395</v>
      </c>
      <c r="J1277" s="4">
        <v>77.532381707639502</v>
      </c>
      <c r="K1277" s="4">
        <v>141726002.109705</v>
      </c>
      <c r="L1277" s="4">
        <v>3118226969.0576701</v>
      </c>
      <c r="M1277" s="4">
        <v>1399567071.02672</v>
      </c>
      <c r="N1277" s="3">
        <v>4.3489211653094002E-2</v>
      </c>
      <c r="O1277" s="5">
        <v>0.84926450252532959</v>
      </c>
      <c r="P1277" s="3">
        <v>0.44883424043655396</v>
      </c>
    </row>
    <row r="1278" spans="1:16" x14ac:dyDescent="0.25">
      <c r="A1278" s="1">
        <v>2012</v>
      </c>
      <c r="B1278" t="s">
        <v>98</v>
      </c>
      <c r="C1278" t="s">
        <v>1799</v>
      </c>
      <c r="D1278" t="s">
        <v>3413</v>
      </c>
      <c r="E1278" t="s">
        <v>3469</v>
      </c>
      <c r="F1278" t="s">
        <v>3569</v>
      </c>
      <c r="G1278" s="4">
        <v>45.155763253836597</v>
      </c>
      <c r="H1278" s="4">
        <v>39.952874758579703</v>
      </c>
      <c r="I1278" s="4">
        <v>29.887257179784001</v>
      </c>
      <c r="J1278" s="4">
        <v>80.219168220935202</v>
      </c>
      <c r="K1278" s="4">
        <v>215874965.874966</v>
      </c>
      <c r="L1278" s="4">
        <v>2941334341.3343401</v>
      </c>
      <c r="M1278" s="4">
        <v>1390690690.69069</v>
      </c>
      <c r="N1278" s="3">
        <v>7.2917612443394994E-2</v>
      </c>
      <c r="O1278" s="5">
        <v>0.984691321849823</v>
      </c>
      <c r="P1278" s="3">
        <v>0.47280946373939514</v>
      </c>
    </row>
    <row r="1279" spans="1:16" x14ac:dyDescent="0.25">
      <c r="A1279" s="1">
        <v>2013</v>
      </c>
      <c r="B1279" t="s">
        <v>98</v>
      </c>
      <c r="C1279" t="s">
        <v>1799</v>
      </c>
      <c r="D1279" t="s">
        <v>3413</v>
      </c>
      <c r="E1279" t="s">
        <v>3469</v>
      </c>
      <c r="F1279" t="s">
        <v>3569</v>
      </c>
      <c r="G1279" s="4">
        <v>44.747132517852499</v>
      </c>
      <c r="H1279" s="4">
        <v>38.938175180932603</v>
      </c>
      <c r="I1279" s="4">
        <v>27.702413786773199</v>
      </c>
      <c r="J1279" s="4">
        <v>83.890952774073398</v>
      </c>
      <c r="K1279" s="4">
        <v>167622733.68115699</v>
      </c>
      <c r="L1279" s="4">
        <v>3027747196.0057101</v>
      </c>
      <c r="M1279" s="4">
        <v>1532811896.65855</v>
      </c>
      <c r="N1279" s="3">
        <v>6.0477856812729998E-2</v>
      </c>
      <c r="O1279" s="5">
        <v>0.85720670223236084</v>
      </c>
      <c r="P1279" s="3">
        <v>0.50625491142272949</v>
      </c>
    </row>
    <row r="1280" spans="1:16" x14ac:dyDescent="0.25">
      <c r="A1280" s="1">
        <v>2014</v>
      </c>
      <c r="B1280" t="s">
        <v>98</v>
      </c>
      <c r="C1280" t="s">
        <v>1799</v>
      </c>
      <c r="D1280" t="s">
        <v>3413</v>
      </c>
      <c r="E1280" t="s">
        <v>3469</v>
      </c>
      <c r="F1280" t="s">
        <v>3569</v>
      </c>
      <c r="G1280" s="4">
        <v>44.106375353059001</v>
      </c>
      <c r="H1280" s="4">
        <v>32.349059878317902</v>
      </c>
      <c r="I1280" s="4">
        <v>34.324099101954602</v>
      </c>
      <c r="J1280" s="4">
        <v>81.453156339472997</v>
      </c>
      <c r="K1280" s="4">
        <v>184101872.937677</v>
      </c>
      <c r="L1280" s="4">
        <v>2947851466.2824702</v>
      </c>
      <c r="M1280" s="4">
        <v>1452568666.63568</v>
      </c>
      <c r="N1280" s="3">
        <v>6.0541806158076E-2</v>
      </c>
      <c r="O1280" s="5">
        <v>0.85489082336425781</v>
      </c>
      <c r="P1280" s="3">
        <v>0.49275502562522888</v>
      </c>
    </row>
    <row r="1281" spans="1:16" x14ac:dyDescent="0.25">
      <c r="A1281" s="1">
        <v>2015</v>
      </c>
      <c r="B1281" t="s">
        <v>98</v>
      </c>
      <c r="C1281" t="s">
        <v>1799</v>
      </c>
      <c r="D1281" t="s">
        <v>3413</v>
      </c>
      <c r="E1281" t="s">
        <v>3469</v>
      </c>
      <c r="F1281" t="s">
        <v>3569</v>
      </c>
      <c r="G1281" s="4">
        <v>44.648050516807899</v>
      </c>
      <c r="H1281" s="4">
        <v>38.336594199127902</v>
      </c>
      <c r="I1281" s="4">
        <v>29.7496068239371</v>
      </c>
      <c r="J1281" s="4">
        <v>81.042875157629297</v>
      </c>
      <c r="K1281" s="4">
        <v>171877122.14035901</v>
      </c>
      <c r="L1281" s="4">
        <v>2609867907.0310898</v>
      </c>
      <c r="M1281" s="4">
        <v>1414682107.93799</v>
      </c>
      <c r="N1281" s="3">
        <v>6.9788547673947002E-2</v>
      </c>
      <c r="O1281" s="5">
        <v>1.1145786046981812</v>
      </c>
      <c r="P1281" s="3">
        <v>0.54205125570297241</v>
      </c>
    </row>
    <row r="1282" spans="1:16" x14ac:dyDescent="0.25">
      <c r="A1282" s="1">
        <v>2016</v>
      </c>
      <c r="B1282" t="s">
        <v>98</v>
      </c>
      <c r="C1282" t="s">
        <v>1799</v>
      </c>
      <c r="D1282" t="s">
        <v>3413</v>
      </c>
      <c r="E1282" t="s">
        <v>3469</v>
      </c>
      <c r="F1282" t="s">
        <v>3569</v>
      </c>
      <c r="G1282" s="4">
        <v>47.474555590591201</v>
      </c>
      <c r="H1282" s="4">
        <v>46.372942513926802</v>
      </c>
      <c r="I1282" s="4">
        <v>28.7280417399895</v>
      </c>
      <c r="J1282" s="4">
        <v>81.185664939551003</v>
      </c>
      <c r="K1282" s="4">
        <v>216472741.63413501</v>
      </c>
      <c r="L1282" s="4">
        <v>2628725715.0669098</v>
      </c>
      <c r="M1282" s="4">
        <v>1451331399.1463201</v>
      </c>
      <c r="N1282" s="3">
        <v>8.1025669599390004E-2</v>
      </c>
      <c r="O1282" s="5">
        <v>1.1882092952728271</v>
      </c>
      <c r="P1282" s="3">
        <v>0.55210453271865845</v>
      </c>
    </row>
    <row r="1283" spans="1:16" x14ac:dyDescent="0.25">
      <c r="A1283" s="1">
        <v>2017</v>
      </c>
      <c r="B1283" t="s">
        <v>98</v>
      </c>
      <c r="C1283" t="s">
        <v>1799</v>
      </c>
      <c r="D1283" t="s">
        <v>3413</v>
      </c>
      <c r="E1283" t="s">
        <v>3469</v>
      </c>
      <c r="F1283" t="s">
        <v>3569</v>
      </c>
      <c r="G1283" s="4">
        <v>56.593662148541</v>
      </c>
      <c r="H1283" s="4">
        <v>55.790654618292301</v>
      </c>
      <c r="I1283" s="4">
        <v>47.519676732811703</v>
      </c>
      <c r="J1283" s="4">
        <v>73.387672961966203</v>
      </c>
      <c r="K1283" s="4">
        <v>241883187.030384</v>
      </c>
      <c r="L1283" s="4">
        <v>2916633725.1638398</v>
      </c>
      <c r="M1283" s="4">
        <v>1633977226.3521399</v>
      </c>
      <c r="N1283" s="3">
        <v>8.5076806642699995E-2</v>
      </c>
      <c r="O1283" s="5">
        <v>1.1797846555709839</v>
      </c>
      <c r="P1283" s="3">
        <v>0.56022709608078003</v>
      </c>
    </row>
    <row r="1284" spans="1:16" x14ac:dyDescent="0.25">
      <c r="A1284" s="1">
        <v>2018</v>
      </c>
      <c r="B1284" t="s">
        <v>98</v>
      </c>
      <c r="C1284" t="s">
        <v>1799</v>
      </c>
      <c r="D1284" t="s">
        <v>3413</v>
      </c>
      <c r="E1284" t="s">
        <v>3469</v>
      </c>
      <c r="F1284" t="s">
        <v>3569</v>
      </c>
      <c r="G1284" s="4">
        <v>57.635633454717798</v>
      </c>
      <c r="H1284" s="4">
        <v>58.080662555022599</v>
      </c>
      <c r="I1284" s="4">
        <v>49.719326395372399</v>
      </c>
      <c r="J1284" s="4">
        <v>70.263157894736906</v>
      </c>
      <c r="K1284" s="4">
        <v>196606318.04072401</v>
      </c>
      <c r="L1284" s="4">
        <v>3751145089.1862602</v>
      </c>
      <c r="M1284" s="4">
        <v>2287017124.3557901</v>
      </c>
      <c r="N1284" s="3">
        <v>6.0889198856288997E-2</v>
      </c>
      <c r="O1284" s="5">
        <v>1.0735378265380859</v>
      </c>
      <c r="P1284" s="3">
        <v>0.60968506336212158</v>
      </c>
    </row>
    <row r="1285" spans="1:16" x14ac:dyDescent="0.25">
      <c r="A1285" s="1">
        <v>2019</v>
      </c>
      <c r="B1285" t="s">
        <v>98</v>
      </c>
      <c r="C1285" t="s">
        <v>1799</v>
      </c>
      <c r="D1285" t="s">
        <v>3413</v>
      </c>
      <c r="E1285" t="s">
        <v>3469</v>
      </c>
      <c r="F1285" t="s">
        <v>3569</v>
      </c>
      <c r="G1285" s="4">
        <v>61.533189258244199</v>
      </c>
      <c r="H1285" s="4">
        <v>61.517645341410898</v>
      </c>
      <c r="I1285" s="4">
        <v>47.646722976519101</v>
      </c>
      <c r="J1285" s="4">
        <v>85.090495822017303</v>
      </c>
      <c r="K1285" s="4">
        <v>92313483.399834394</v>
      </c>
      <c r="L1285" s="4">
        <v>3889985832.8827701</v>
      </c>
      <c r="M1285" s="4">
        <v>2244037833.7314301</v>
      </c>
      <c r="N1285" s="3">
        <v>2.5129057445164998E-2</v>
      </c>
      <c r="O1285" s="5">
        <v>0.90282797813415527</v>
      </c>
      <c r="P1285" s="3">
        <v>0.57687556743621826</v>
      </c>
    </row>
    <row r="1286" spans="1:16" x14ac:dyDescent="0.25">
      <c r="A1286" s="1">
        <v>2020</v>
      </c>
      <c r="B1286" t="s">
        <v>98</v>
      </c>
      <c r="C1286" t="s">
        <v>1799</v>
      </c>
      <c r="D1286" t="s">
        <v>3413</v>
      </c>
      <c r="E1286" t="s">
        <v>3469</v>
      </c>
      <c r="F1286" t="s">
        <v>3569</v>
      </c>
      <c r="G1286" s="4">
        <v>57.524571724164502</v>
      </c>
      <c r="H1286" s="4">
        <v>54.8906541683086</v>
      </c>
      <c r="I1286" s="4">
        <v>46.440310812643503</v>
      </c>
      <c r="J1286" s="4">
        <v>80.959490395142794</v>
      </c>
      <c r="K1286" s="4"/>
      <c r="L1286" s="4"/>
      <c r="M1286" s="4"/>
      <c r="N1286" s="3">
        <v>6.6433478840869998E-3</v>
      </c>
    </row>
    <row r="1287" spans="1:16" x14ac:dyDescent="0.25">
      <c r="A1287" s="1">
        <v>2021</v>
      </c>
      <c r="B1287" t="s">
        <v>98</v>
      </c>
      <c r="C1287" t="s">
        <v>1799</v>
      </c>
      <c r="D1287" t="s">
        <v>3413</v>
      </c>
      <c r="E1287" t="s">
        <v>3469</v>
      </c>
      <c r="F1287" t="s">
        <v>3569</v>
      </c>
      <c r="G1287" s="4">
        <v>60.083103579834003</v>
      </c>
      <c r="H1287" s="4">
        <v>59.880954203141201</v>
      </c>
      <c r="I1287" s="4">
        <v>44.911069851641798</v>
      </c>
      <c r="J1287" s="4">
        <v>86.148402406983607</v>
      </c>
      <c r="K1287" s="4">
        <v>110291280.37633</v>
      </c>
      <c r="L1287" s="4">
        <v>3159250373.94591</v>
      </c>
      <c r="M1287" s="4">
        <v>1626279545.3395901</v>
      </c>
      <c r="O1287" s="5">
        <v>0.93186068534851074</v>
      </c>
      <c r="P1287" s="3">
        <v>0.51476752758026123</v>
      </c>
    </row>
    <row r="1288" spans="1:16" x14ac:dyDescent="0.25">
      <c r="A1288" s="1">
        <v>2022</v>
      </c>
      <c r="B1288" t="s">
        <v>98</v>
      </c>
      <c r="C1288" t="s">
        <v>1799</v>
      </c>
      <c r="D1288" t="s">
        <v>3413</v>
      </c>
      <c r="E1288" t="s">
        <v>3469</v>
      </c>
      <c r="F1288" t="s">
        <v>3569</v>
      </c>
      <c r="G1288" s="4">
        <v>64.4727699980956</v>
      </c>
      <c r="H1288" s="4">
        <v>62.256625461834098</v>
      </c>
      <c r="I1288" s="4">
        <v>56.7101713505145</v>
      </c>
      <c r="J1288" s="4">
        <v>81.541250831669998</v>
      </c>
      <c r="K1288" s="4">
        <v>141117534.45880601</v>
      </c>
      <c r="L1288" s="4">
        <v>2982758112.9442201</v>
      </c>
      <c r="M1288" s="4">
        <v>1604584477.6921999</v>
      </c>
      <c r="N1288" s="3">
        <v>4.8814808031709997E-2</v>
      </c>
      <c r="O1288" s="5">
        <v>0.94593864679336548</v>
      </c>
      <c r="P1288" s="3">
        <v>0.53795325756072998</v>
      </c>
    </row>
    <row r="1289" spans="1:16" x14ac:dyDescent="0.25">
      <c r="A1289" s="1">
        <v>2023</v>
      </c>
      <c r="B1289" t="s">
        <v>98</v>
      </c>
      <c r="C1289" t="s">
        <v>1799</v>
      </c>
      <c r="D1289" t="s">
        <v>3413</v>
      </c>
      <c r="E1289" t="s">
        <v>3469</v>
      </c>
      <c r="F1289" t="s">
        <v>3569</v>
      </c>
      <c r="G1289" s="4">
        <v>63.866372458227602</v>
      </c>
      <c r="H1289" s="4">
        <v>60.442833485150302</v>
      </c>
      <c r="I1289" s="4">
        <v>55.659505964953802</v>
      </c>
      <c r="J1289" s="4">
        <v>83.820703979822696</v>
      </c>
      <c r="K1289" s="4">
        <v>161457689.93205699</v>
      </c>
      <c r="L1289" s="4">
        <v>2975774011.73564</v>
      </c>
      <c r="M1289" s="4">
        <v>1489587837.1422701</v>
      </c>
      <c r="N1289" s="3">
        <v>5.4058496375279999E-2</v>
      </c>
      <c r="O1289" s="5">
        <v>0.89138126373291016</v>
      </c>
      <c r="P1289" s="3">
        <v>0.50057154893875122</v>
      </c>
    </row>
    <row r="1290" spans="1:16" x14ac:dyDescent="0.25">
      <c r="A1290" s="1">
        <v>2024</v>
      </c>
      <c r="B1290" t="s">
        <v>98</v>
      </c>
      <c r="C1290" t="s">
        <v>1799</v>
      </c>
      <c r="D1290" t="s">
        <v>3413</v>
      </c>
      <c r="E1290" t="s">
        <v>3469</v>
      </c>
      <c r="F1290" t="s">
        <v>3569</v>
      </c>
      <c r="G1290" s="4">
        <v>63.556144135310099</v>
      </c>
      <c r="H1290" s="4">
        <v>58.906154033048203</v>
      </c>
      <c r="I1290" s="4">
        <v>55.775082877764397</v>
      </c>
      <c r="J1290" s="4">
        <v>84.955702669036697</v>
      </c>
      <c r="K1290" s="4">
        <v>-4744391.8288341202</v>
      </c>
      <c r="L1290" s="4">
        <v>3060671252.2899299</v>
      </c>
      <c r="M1290" s="4">
        <v>1532088762.9186699</v>
      </c>
      <c r="N1290" s="3">
        <v>-1.5162694072489999E-3</v>
      </c>
      <c r="O1290" s="5">
        <v>0.84338223934173584</v>
      </c>
      <c r="P1290" s="3">
        <v>0.5005728006362915</v>
      </c>
    </row>
    <row r="1291" spans="1:16" x14ac:dyDescent="0.25">
      <c r="A1291" s="1">
        <v>2013</v>
      </c>
      <c r="B1291" t="s">
        <v>99</v>
      </c>
      <c r="C1291" t="s">
        <v>1800</v>
      </c>
      <c r="D1291" t="s">
        <v>3416</v>
      </c>
      <c r="E1291" t="s">
        <v>3469</v>
      </c>
      <c r="F1291" t="s">
        <v>3570</v>
      </c>
      <c r="G1291" s="4">
        <v>17.4529263872714</v>
      </c>
      <c r="H1291" s="4">
        <v>0</v>
      </c>
      <c r="I1291" s="4">
        <v>13.4579135318849</v>
      </c>
      <c r="J1291" s="4">
        <v>43.553639846743302</v>
      </c>
      <c r="K1291" s="4">
        <v>48349580.200443998</v>
      </c>
      <c r="L1291" s="4">
        <v>339320463.74375302</v>
      </c>
      <c r="M1291" s="4">
        <v>119636935.052121</v>
      </c>
      <c r="N1291" s="3">
        <v>0.15853643923598601</v>
      </c>
      <c r="O1291" s="5">
        <v>1.7381019592285156</v>
      </c>
      <c r="P1291" s="3">
        <v>0.35257801413536072</v>
      </c>
    </row>
    <row r="1292" spans="1:16" x14ac:dyDescent="0.25">
      <c r="A1292" s="1">
        <v>2014</v>
      </c>
      <c r="B1292" t="s">
        <v>99</v>
      </c>
      <c r="C1292" t="s">
        <v>1800</v>
      </c>
      <c r="D1292" t="s">
        <v>3416</v>
      </c>
      <c r="E1292" t="s">
        <v>3469</v>
      </c>
      <c r="F1292" t="s">
        <v>3570</v>
      </c>
      <c r="G1292" s="4">
        <v>25.846743562789101</v>
      </c>
      <c r="H1292" s="4">
        <v>0</v>
      </c>
      <c r="I1292" s="4">
        <v>16.386531166593102</v>
      </c>
      <c r="J1292" s="4">
        <v>70.623306233062394</v>
      </c>
      <c r="K1292" s="4">
        <v>54265641.944457501</v>
      </c>
      <c r="L1292" s="4">
        <v>375410438.96459103</v>
      </c>
      <c r="M1292" s="4">
        <v>83041161.770946294</v>
      </c>
      <c r="N1292" s="3">
        <v>0.149564530339929</v>
      </c>
      <c r="O1292" s="5">
        <v>1.8732895851135254</v>
      </c>
      <c r="P1292" s="3">
        <v>0.22120098769664764</v>
      </c>
    </row>
    <row r="1293" spans="1:16" x14ac:dyDescent="0.25">
      <c r="A1293" s="1">
        <v>2015</v>
      </c>
      <c r="B1293" t="s">
        <v>99</v>
      </c>
      <c r="C1293" t="s">
        <v>1800</v>
      </c>
      <c r="D1293" t="s">
        <v>3416</v>
      </c>
      <c r="E1293" t="s">
        <v>3469</v>
      </c>
      <c r="F1293" t="s">
        <v>3570</v>
      </c>
      <c r="G1293" s="4">
        <v>22.740924845994002</v>
      </c>
      <c r="H1293" s="4">
        <v>0</v>
      </c>
      <c r="I1293" s="4">
        <v>14.1151404961405</v>
      </c>
      <c r="J1293" s="4">
        <v>62.659380692167602</v>
      </c>
      <c r="K1293" s="4">
        <v>42898084.019629799</v>
      </c>
      <c r="L1293" s="4">
        <v>523907767.92524099</v>
      </c>
      <c r="M1293" s="4">
        <v>212834834.325863</v>
      </c>
      <c r="N1293" s="3">
        <v>0.103293413173653</v>
      </c>
      <c r="O1293" s="5">
        <v>1.7072566747665405</v>
      </c>
      <c r="P1293" s="3">
        <v>0.40624484419822693</v>
      </c>
    </row>
    <row r="1294" spans="1:16" x14ac:dyDescent="0.25">
      <c r="A1294" s="1">
        <v>2016</v>
      </c>
      <c r="B1294" t="s">
        <v>99</v>
      </c>
      <c r="C1294" t="s">
        <v>1800</v>
      </c>
      <c r="D1294" t="s">
        <v>3416</v>
      </c>
      <c r="E1294" t="s">
        <v>3469</v>
      </c>
      <c r="F1294" t="s">
        <v>3570</v>
      </c>
      <c r="G1294" s="4">
        <v>24.321492859960799</v>
      </c>
      <c r="H1294" s="4">
        <v>0</v>
      </c>
      <c r="I1294" s="4">
        <v>15.3124494950104</v>
      </c>
      <c r="J1294" s="4">
        <v>66.640759930915394</v>
      </c>
      <c r="K1294" s="4">
        <v>64205679.887951903</v>
      </c>
      <c r="L1294" s="4">
        <v>561287510.80251503</v>
      </c>
      <c r="M1294" s="4">
        <v>281076228.50672001</v>
      </c>
      <c r="N1294" s="3">
        <v>0.120243914519695</v>
      </c>
      <c r="O1294" s="5">
        <v>1.7116378545761108</v>
      </c>
      <c r="P1294" s="3">
        <v>0.50077050924301147</v>
      </c>
    </row>
    <row r="1295" spans="1:16" x14ac:dyDescent="0.25">
      <c r="A1295" s="1">
        <v>2017</v>
      </c>
      <c r="B1295" t="s">
        <v>99</v>
      </c>
      <c r="C1295" t="s">
        <v>1800</v>
      </c>
      <c r="D1295" t="s">
        <v>3416</v>
      </c>
      <c r="E1295" t="s">
        <v>3469</v>
      </c>
      <c r="F1295" t="s">
        <v>3570</v>
      </c>
      <c r="G1295" s="4">
        <v>23.246541053486698</v>
      </c>
      <c r="H1295" s="4">
        <v>0</v>
      </c>
      <c r="I1295" s="4">
        <v>13.502504328469</v>
      </c>
      <c r="J1295" s="4">
        <v>65.653266331658301</v>
      </c>
      <c r="K1295" s="4">
        <v>73193602.1889676</v>
      </c>
      <c r="L1295" s="4">
        <v>714510364.54610395</v>
      </c>
      <c r="M1295" s="4">
        <v>356980024.133982</v>
      </c>
      <c r="N1295" s="3">
        <v>0.11316474483863399</v>
      </c>
      <c r="O1295" s="5">
        <v>1.3931546211242676</v>
      </c>
      <c r="P1295" s="3">
        <v>0.4996148943901062</v>
      </c>
    </row>
    <row r="1296" spans="1:16" x14ac:dyDescent="0.25">
      <c r="A1296" s="1">
        <v>2018</v>
      </c>
      <c r="B1296" t="s">
        <v>99</v>
      </c>
      <c r="C1296" t="s">
        <v>1800</v>
      </c>
      <c r="D1296" t="s">
        <v>3416</v>
      </c>
      <c r="E1296" t="s">
        <v>3469</v>
      </c>
      <c r="F1296" t="s">
        <v>3570</v>
      </c>
      <c r="G1296" s="4">
        <v>22.0329024715743</v>
      </c>
      <c r="H1296" s="4">
        <v>0</v>
      </c>
      <c r="I1296" s="4">
        <v>11.6633001423411</v>
      </c>
      <c r="J1296" s="4">
        <v>64.185463659147899</v>
      </c>
      <c r="K1296" s="4">
        <v>-24259246.922627099</v>
      </c>
      <c r="L1296" s="4">
        <v>447562898.31901097</v>
      </c>
      <c r="M1296" s="4">
        <v>330582757.82944399</v>
      </c>
      <c r="N1296" s="3">
        <v>-4.2722291418586002E-2</v>
      </c>
      <c r="O1296" s="5">
        <v>0.90183389186859131</v>
      </c>
      <c r="P1296" s="3">
        <v>0.73862862586975098</v>
      </c>
    </row>
    <row r="1297" spans="1:16" x14ac:dyDescent="0.25">
      <c r="A1297" s="1">
        <v>2019</v>
      </c>
      <c r="B1297" t="s">
        <v>99</v>
      </c>
      <c r="C1297" t="s">
        <v>1800</v>
      </c>
      <c r="D1297" t="s">
        <v>3416</v>
      </c>
      <c r="E1297" t="s">
        <v>3469</v>
      </c>
      <c r="F1297" t="s">
        <v>3570</v>
      </c>
      <c r="G1297" s="4">
        <v>16.8497228083965</v>
      </c>
      <c r="H1297" s="4">
        <v>0</v>
      </c>
      <c r="I1297" s="4">
        <v>13.101194282743</v>
      </c>
      <c r="J1297" s="4">
        <v>41.8610421836228</v>
      </c>
      <c r="K1297" s="4">
        <v>-64082836.082836099</v>
      </c>
      <c r="L1297" s="4">
        <v>312546156.546157</v>
      </c>
      <c r="M1297" s="4">
        <v>323542295.54229498</v>
      </c>
      <c r="N1297" s="3">
        <v>-0.17389879747588999</v>
      </c>
      <c r="O1297" s="5">
        <v>1.088542103767395</v>
      </c>
      <c r="P1297" s="3">
        <v>1.0351824760437012</v>
      </c>
    </row>
    <row r="1298" spans="1:16" x14ac:dyDescent="0.25">
      <c r="A1298" s="1">
        <v>2020</v>
      </c>
      <c r="B1298" t="s">
        <v>99</v>
      </c>
      <c r="C1298" t="s">
        <v>1800</v>
      </c>
      <c r="D1298" t="s">
        <v>3416</v>
      </c>
      <c r="E1298" t="s">
        <v>3469</v>
      </c>
      <c r="F1298" t="s">
        <v>3570</v>
      </c>
      <c r="G1298" s="4">
        <v>19.234267657019199</v>
      </c>
      <c r="H1298" s="4">
        <v>0</v>
      </c>
      <c r="I1298" s="4">
        <v>25.067733884312801</v>
      </c>
      <c r="J1298" s="4">
        <v>30.313028764805399</v>
      </c>
      <c r="K1298" s="4">
        <v>-3479287.1637011198</v>
      </c>
      <c r="L1298" s="4">
        <v>361644327.26419401</v>
      </c>
      <c r="M1298" s="4">
        <v>240110845.768397</v>
      </c>
      <c r="N1298" s="3">
        <v>-1.0402458124999001E-2</v>
      </c>
      <c r="O1298" s="5">
        <v>0.94689536094665527</v>
      </c>
      <c r="P1298" s="3">
        <v>0.66394197940826416</v>
      </c>
    </row>
    <row r="1299" spans="1:16" x14ac:dyDescent="0.25">
      <c r="A1299" s="1">
        <v>2021</v>
      </c>
      <c r="B1299" t="s">
        <v>99</v>
      </c>
      <c r="C1299" t="s">
        <v>1800</v>
      </c>
      <c r="D1299" t="s">
        <v>3416</v>
      </c>
      <c r="E1299" t="s">
        <v>3469</v>
      </c>
      <c r="F1299" t="s">
        <v>3570</v>
      </c>
      <c r="G1299" s="4">
        <v>16.310154393554601</v>
      </c>
      <c r="H1299" s="4">
        <v>0</v>
      </c>
      <c r="I1299" s="4">
        <v>25.383337994500199</v>
      </c>
      <c r="J1299" s="4">
        <v>18.574879227053099</v>
      </c>
      <c r="K1299" s="4">
        <v>13134236.5917117</v>
      </c>
      <c r="L1299" s="4">
        <v>277249585.735816</v>
      </c>
      <c r="M1299" s="4">
        <v>143893258.55333701</v>
      </c>
      <c r="N1299" s="3">
        <v>3.9199451292717999E-2</v>
      </c>
      <c r="O1299" s="5">
        <v>0.90315574407577515</v>
      </c>
      <c r="P1299" s="3">
        <v>0.51900261640548706</v>
      </c>
    </row>
    <row r="1300" spans="1:16" x14ac:dyDescent="0.25">
      <c r="A1300" s="1">
        <v>2023</v>
      </c>
      <c r="B1300" t="s">
        <v>99</v>
      </c>
      <c r="C1300" t="s">
        <v>1800</v>
      </c>
      <c r="D1300" t="s">
        <v>3416</v>
      </c>
      <c r="E1300" t="s">
        <v>3469</v>
      </c>
      <c r="F1300" t="s">
        <v>3570</v>
      </c>
      <c r="G1300" s="4">
        <v>23.335798993099399</v>
      </c>
      <c r="H1300" s="4">
        <v>6.1426623211520299</v>
      </c>
      <c r="I1300" s="4">
        <v>31.950494322864301</v>
      </c>
      <c r="J1300" s="4">
        <v>27.363970179147699</v>
      </c>
      <c r="K1300" s="4">
        <v>-2860380.62860381</v>
      </c>
      <c r="L1300" s="4">
        <v>232570742.92570701</v>
      </c>
      <c r="M1300" s="4">
        <v>99441389.1944139</v>
      </c>
      <c r="N1300" s="3">
        <v>-1.2278031165768999E-2</v>
      </c>
      <c r="O1300" s="5">
        <v>0.82728689908981323</v>
      </c>
      <c r="P1300" s="3">
        <v>0.42757481336593628</v>
      </c>
    </row>
    <row r="1301" spans="1:16" x14ac:dyDescent="0.25">
      <c r="A1301" s="1">
        <v>2009</v>
      </c>
      <c r="B1301" t="s">
        <v>101</v>
      </c>
      <c r="C1301" t="s">
        <v>1802</v>
      </c>
      <c r="D1301" t="s">
        <v>3403</v>
      </c>
      <c r="E1301" t="s">
        <v>3469</v>
      </c>
      <c r="F1301" t="s">
        <v>3572</v>
      </c>
      <c r="G1301" s="4">
        <v>14.765256060447101</v>
      </c>
      <c r="H1301" s="4">
        <v>0</v>
      </c>
      <c r="I1301" s="4">
        <v>13.8065514993481</v>
      </c>
      <c r="J1301" s="4">
        <v>37.5</v>
      </c>
      <c r="K1301" s="4">
        <v>19343752.7892</v>
      </c>
      <c r="L1301" s="4">
        <v>290047372.10429001</v>
      </c>
      <c r="M1301" s="4">
        <v>51666098.440669999</v>
      </c>
      <c r="N1301" s="3">
        <v>7.3717408440565999E-2</v>
      </c>
      <c r="O1301" s="5">
        <v>3.1380162239074707</v>
      </c>
      <c r="P1301" s="3">
        <v>0.17812986671924591</v>
      </c>
    </row>
    <row r="1302" spans="1:16" x14ac:dyDescent="0.25">
      <c r="A1302" s="1">
        <v>2010</v>
      </c>
      <c r="B1302" t="s">
        <v>101</v>
      </c>
      <c r="C1302" t="s">
        <v>1802</v>
      </c>
      <c r="D1302" t="s">
        <v>3403</v>
      </c>
      <c r="E1302" t="s">
        <v>3469</v>
      </c>
      <c r="F1302" t="s">
        <v>3572</v>
      </c>
      <c r="G1302" s="4">
        <v>14.124686649434301</v>
      </c>
      <c r="H1302" s="4">
        <v>0.114471623087119</v>
      </c>
      <c r="I1302" s="4">
        <v>10.032657603398</v>
      </c>
      <c r="J1302" s="4">
        <v>40.912375790424598</v>
      </c>
      <c r="K1302" s="4">
        <v>37584794.01371</v>
      </c>
      <c r="L1302" s="4">
        <v>519667380.87949997</v>
      </c>
      <c r="M1302" s="4">
        <v>187147229.87450001</v>
      </c>
      <c r="N1302" s="3">
        <v>9.2834652882908E-2</v>
      </c>
      <c r="O1302" s="5">
        <v>1.7479132413864136</v>
      </c>
      <c r="P1302" s="3">
        <v>0.36012887954711914</v>
      </c>
    </row>
    <row r="1303" spans="1:16" x14ac:dyDescent="0.25">
      <c r="A1303" s="1">
        <v>2011</v>
      </c>
      <c r="B1303" t="s">
        <v>101</v>
      </c>
      <c r="C1303" t="s">
        <v>1802</v>
      </c>
      <c r="D1303" t="s">
        <v>3403</v>
      </c>
      <c r="E1303" t="s">
        <v>3469</v>
      </c>
      <c r="F1303" t="s">
        <v>3572</v>
      </c>
      <c r="G1303" s="4">
        <v>13.5603281356048</v>
      </c>
      <c r="H1303" s="4">
        <v>3.5600132260553301</v>
      </c>
      <c r="I1303" s="4">
        <v>10.9855908684677</v>
      </c>
      <c r="J1303" s="4">
        <v>32.113821138211399</v>
      </c>
      <c r="K1303" s="4">
        <v>-25298102.41561</v>
      </c>
      <c r="L1303" s="4">
        <v>566080777.09610999</v>
      </c>
      <c r="M1303" s="4">
        <v>302304703.47648001</v>
      </c>
      <c r="N1303" s="3">
        <v>-4.6600313764803003E-2</v>
      </c>
      <c r="O1303" s="5">
        <v>0.82540708780288696</v>
      </c>
      <c r="P1303" s="3">
        <v>0.53403103351593018</v>
      </c>
    </row>
    <row r="1304" spans="1:16" x14ac:dyDescent="0.25">
      <c r="A1304" s="1">
        <v>2012</v>
      </c>
      <c r="B1304" t="s">
        <v>101</v>
      </c>
      <c r="C1304" t="s">
        <v>1802</v>
      </c>
      <c r="D1304" t="s">
        <v>3403</v>
      </c>
      <c r="E1304" t="s">
        <v>3469</v>
      </c>
      <c r="F1304" t="s">
        <v>3572</v>
      </c>
      <c r="G1304" s="4">
        <v>15.1055022528442</v>
      </c>
      <c r="H1304" s="4">
        <v>3.4988950857623902</v>
      </c>
      <c r="I1304" s="4">
        <v>11.802757088675699</v>
      </c>
      <c r="J1304" s="4">
        <v>37.154471544715499</v>
      </c>
      <c r="K1304" s="4">
        <v>-57428390.9208</v>
      </c>
      <c r="L1304" s="4">
        <v>651074112.18158996</v>
      </c>
      <c r="M1304" s="4">
        <v>316036333.78022999</v>
      </c>
      <c r="N1304" s="3">
        <v>-9.4364967723836998E-2</v>
      </c>
      <c r="O1304" s="5">
        <v>0.75952529907226563</v>
      </c>
      <c r="P1304" s="3">
        <v>0.48540762066841125</v>
      </c>
    </row>
    <row r="1305" spans="1:16" x14ac:dyDescent="0.25">
      <c r="A1305" s="1">
        <v>2013</v>
      </c>
      <c r="B1305" t="s">
        <v>101</v>
      </c>
      <c r="C1305" t="s">
        <v>1802</v>
      </c>
      <c r="D1305" t="s">
        <v>3403</v>
      </c>
      <c r="E1305" t="s">
        <v>3469</v>
      </c>
      <c r="F1305" t="s">
        <v>3572</v>
      </c>
      <c r="G1305" s="4">
        <v>14.9571209566175</v>
      </c>
      <c r="H1305" s="4">
        <v>3.38361617431385</v>
      </c>
      <c r="I1305" s="4">
        <v>12.123088047260801</v>
      </c>
      <c r="J1305" s="4">
        <v>36.190476190476197</v>
      </c>
      <c r="K1305" s="4">
        <v>-13547743.48102</v>
      </c>
      <c r="L1305" s="4">
        <v>748744162.00221002</v>
      </c>
      <c r="M1305" s="4">
        <v>479321009.66166002</v>
      </c>
      <c r="N1305" s="3">
        <v>-1.9356431803863001E-2</v>
      </c>
      <c r="O1305" s="5">
        <v>0.92391097545623779</v>
      </c>
      <c r="P1305" s="3">
        <v>0.64016658067703247</v>
      </c>
    </row>
    <row r="1306" spans="1:16" x14ac:dyDescent="0.25">
      <c r="A1306" s="1">
        <v>2014</v>
      </c>
      <c r="B1306" t="s">
        <v>101</v>
      </c>
      <c r="C1306" t="s">
        <v>1802</v>
      </c>
      <c r="D1306" t="s">
        <v>3403</v>
      </c>
      <c r="E1306" t="s">
        <v>3469</v>
      </c>
      <c r="F1306" t="s">
        <v>3572</v>
      </c>
      <c r="G1306" s="4">
        <v>13.3423339679594</v>
      </c>
      <c r="H1306" s="4">
        <v>2.9525238452470299</v>
      </c>
      <c r="I1306" s="4">
        <v>15.6064201089993</v>
      </c>
      <c r="J1306" s="4">
        <v>24.523809523809501</v>
      </c>
      <c r="K1306" s="4">
        <v>-18993479.19086</v>
      </c>
      <c r="L1306" s="4">
        <v>800905831.13478005</v>
      </c>
      <c r="M1306" s="4">
        <v>605152374.02902997</v>
      </c>
      <c r="N1306" s="3">
        <v>-2.4513250443618999E-2</v>
      </c>
      <c r="O1306" s="5">
        <v>1.0024178028106689</v>
      </c>
      <c r="P1306" s="3">
        <v>0.7555849552154541</v>
      </c>
    </row>
    <row r="1307" spans="1:16" x14ac:dyDescent="0.25">
      <c r="A1307" s="1">
        <v>2015</v>
      </c>
      <c r="B1307" t="s">
        <v>101</v>
      </c>
      <c r="C1307" t="s">
        <v>1802</v>
      </c>
      <c r="D1307" t="s">
        <v>3403</v>
      </c>
      <c r="E1307" t="s">
        <v>3469</v>
      </c>
      <c r="F1307" t="s">
        <v>3572</v>
      </c>
      <c r="G1307" s="4">
        <v>14.385562963101</v>
      </c>
      <c r="H1307" s="4">
        <v>3.2693711544478101</v>
      </c>
      <c r="I1307" s="4">
        <v>11.959467698401999</v>
      </c>
      <c r="J1307" s="4">
        <v>34.294871794871803</v>
      </c>
      <c r="K1307" s="4">
        <v>-65669712.078919999</v>
      </c>
      <c r="L1307" s="4">
        <v>803036585.98688996</v>
      </c>
      <c r="M1307" s="4">
        <v>715981725.19405997</v>
      </c>
      <c r="N1307" s="3">
        <v>-8.1885373661689007E-2</v>
      </c>
      <c r="O1307" s="5">
        <v>0.95803642272949219</v>
      </c>
      <c r="P1307" s="3">
        <v>0.89159291982650757</v>
      </c>
    </row>
    <row r="1308" spans="1:16" x14ac:dyDescent="0.25">
      <c r="A1308" s="1">
        <v>2016</v>
      </c>
      <c r="B1308" t="s">
        <v>101</v>
      </c>
      <c r="C1308" t="s">
        <v>1802</v>
      </c>
      <c r="D1308" t="s">
        <v>3403</v>
      </c>
      <c r="E1308" t="s">
        <v>3469</v>
      </c>
      <c r="F1308" t="s">
        <v>3572</v>
      </c>
      <c r="G1308" s="4">
        <v>13.6186793172471</v>
      </c>
      <c r="H1308" s="4">
        <v>2.9335134613528902</v>
      </c>
      <c r="I1308" s="4">
        <v>12.140941253908199</v>
      </c>
      <c r="J1308" s="4">
        <v>31.355932203389798</v>
      </c>
      <c r="K1308" s="4">
        <v>41028110.97315</v>
      </c>
      <c r="L1308" s="4">
        <v>863042568.54256999</v>
      </c>
      <c r="M1308" s="4">
        <v>716968253.96825004</v>
      </c>
      <c r="N1308" s="3">
        <v>4.9251094537266997E-2</v>
      </c>
      <c r="O1308" s="5">
        <v>0.92271584272384644</v>
      </c>
      <c r="P1308" s="3">
        <v>0.83074492216110229</v>
      </c>
    </row>
    <row r="1309" spans="1:16" x14ac:dyDescent="0.25">
      <c r="A1309" s="1">
        <v>2017</v>
      </c>
      <c r="B1309" t="s">
        <v>101</v>
      </c>
      <c r="C1309" t="s">
        <v>1802</v>
      </c>
      <c r="D1309" t="s">
        <v>3403</v>
      </c>
      <c r="E1309" t="s">
        <v>3469</v>
      </c>
      <c r="F1309" t="s">
        <v>3572</v>
      </c>
      <c r="G1309" s="4">
        <v>11.5566407673226</v>
      </c>
      <c r="H1309" s="4">
        <v>2.0008775778850398</v>
      </c>
      <c r="I1309" s="4">
        <v>11.5495854778008</v>
      </c>
      <c r="J1309" s="4">
        <v>25.264797507788199</v>
      </c>
      <c r="K1309" s="4">
        <v>94215064.633190006</v>
      </c>
      <c r="L1309" s="4">
        <v>918218411.87620997</v>
      </c>
      <c r="M1309" s="4">
        <v>693746733.33905005</v>
      </c>
      <c r="N1309" s="3">
        <v>0.105784683624563</v>
      </c>
      <c r="O1309" s="5">
        <v>1.2976329326629639</v>
      </c>
      <c r="P1309" s="3">
        <v>0.75553566217422485</v>
      </c>
    </row>
    <row r="1310" spans="1:16" x14ac:dyDescent="0.25">
      <c r="A1310" s="1">
        <v>2018</v>
      </c>
      <c r="B1310" t="s">
        <v>101</v>
      </c>
      <c r="C1310" t="s">
        <v>1802</v>
      </c>
      <c r="D1310" t="s">
        <v>3403</v>
      </c>
      <c r="E1310" t="s">
        <v>3469</v>
      </c>
      <c r="F1310" t="s">
        <v>3572</v>
      </c>
      <c r="G1310" s="4">
        <v>24.7483766893568</v>
      </c>
      <c r="H1310" s="4">
        <v>15.571463402390799</v>
      </c>
      <c r="I1310" s="4">
        <v>18.722449340615999</v>
      </c>
      <c r="J1310" s="4">
        <v>47.7777777777778</v>
      </c>
      <c r="K1310" s="4">
        <v>182760203.53108999</v>
      </c>
      <c r="L1310" s="4">
        <v>900984745.95387006</v>
      </c>
      <c r="M1310" s="4">
        <v>582986522.30305004</v>
      </c>
      <c r="N1310" s="3">
        <v>0.20092335783880699</v>
      </c>
      <c r="O1310" s="5">
        <v>1.3578401803970337</v>
      </c>
      <c r="P1310" s="3">
        <v>0.64705479145050049</v>
      </c>
    </row>
    <row r="1311" spans="1:16" x14ac:dyDescent="0.25">
      <c r="A1311" s="1">
        <v>2019</v>
      </c>
      <c r="B1311" t="s">
        <v>101</v>
      </c>
      <c r="C1311" t="s">
        <v>1802</v>
      </c>
      <c r="D1311" t="s">
        <v>3403</v>
      </c>
      <c r="E1311" t="s">
        <v>3469</v>
      </c>
      <c r="F1311" t="s">
        <v>3572</v>
      </c>
      <c r="G1311" s="4">
        <v>21.7756407313788</v>
      </c>
      <c r="H1311" s="4">
        <v>12.1533171257361</v>
      </c>
      <c r="I1311" s="4">
        <v>17.808163364405001</v>
      </c>
      <c r="J1311" s="4">
        <v>42.069892473118301</v>
      </c>
      <c r="K1311" s="4">
        <v>45124148.966260001</v>
      </c>
      <c r="L1311" s="4">
        <v>844442884.22382998</v>
      </c>
      <c r="M1311" s="4">
        <v>487869128.69480002</v>
      </c>
      <c r="N1311" s="3">
        <v>5.1705551334335E-2</v>
      </c>
      <c r="O1311" s="5">
        <v>0.88479942083358765</v>
      </c>
      <c r="P1311" s="3">
        <v>0.57774084806442261</v>
      </c>
    </row>
    <row r="1312" spans="1:16" x14ac:dyDescent="0.25">
      <c r="A1312" s="1">
        <v>2020</v>
      </c>
      <c r="B1312" t="s">
        <v>101</v>
      </c>
      <c r="C1312" t="s">
        <v>1802</v>
      </c>
      <c r="D1312" t="s">
        <v>3403</v>
      </c>
      <c r="E1312" t="s">
        <v>3469</v>
      </c>
      <c r="F1312" t="s">
        <v>3572</v>
      </c>
      <c r="G1312" s="4">
        <v>26.391365087568101</v>
      </c>
      <c r="H1312" s="4">
        <v>13.232034760017299</v>
      </c>
      <c r="I1312" s="4">
        <v>27.752331676246801</v>
      </c>
      <c r="J1312" s="4">
        <v>43.022598870056498</v>
      </c>
      <c r="K1312" s="4">
        <v>3138821.89127</v>
      </c>
      <c r="L1312" s="4">
        <v>872076078.50981998</v>
      </c>
      <c r="M1312" s="4">
        <v>511811865.72389001</v>
      </c>
      <c r="N1312" s="3">
        <v>3.6571945424610001E-3</v>
      </c>
      <c r="O1312" s="5">
        <v>0.96811109781265259</v>
      </c>
      <c r="P1312" s="3">
        <v>0.58688902854919434</v>
      </c>
    </row>
    <row r="1313" spans="1:16" x14ac:dyDescent="0.25">
      <c r="A1313" s="1">
        <v>2021</v>
      </c>
      <c r="B1313" t="s">
        <v>101</v>
      </c>
      <c r="C1313" t="s">
        <v>1802</v>
      </c>
      <c r="D1313" t="s">
        <v>3403</v>
      </c>
      <c r="E1313" t="s">
        <v>3469</v>
      </c>
      <c r="F1313" t="s">
        <v>3572</v>
      </c>
      <c r="G1313" s="4">
        <v>43.813660855622402</v>
      </c>
      <c r="H1313" s="4">
        <v>37.156500069033697</v>
      </c>
      <c r="I1313" s="4">
        <v>46.096241451085298</v>
      </c>
      <c r="J1313" s="4">
        <v>49.614695340501797</v>
      </c>
      <c r="K1313" s="4">
        <v>108489000</v>
      </c>
      <c r="L1313" s="4">
        <v>943636000</v>
      </c>
      <c r="M1313" s="4">
        <v>499923000</v>
      </c>
      <c r="N1313" s="3">
        <v>0.11950022394413801</v>
      </c>
      <c r="O1313" s="5">
        <v>1.0412273406982422</v>
      </c>
      <c r="P1313" s="3">
        <v>0.52978372573852539</v>
      </c>
    </row>
    <row r="1314" spans="1:16" x14ac:dyDescent="0.25">
      <c r="A1314" s="1">
        <v>2022</v>
      </c>
      <c r="B1314" t="s">
        <v>101</v>
      </c>
      <c r="C1314" t="s">
        <v>1802</v>
      </c>
      <c r="D1314" t="s">
        <v>3403</v>
      </c>
      <c r="E1314" t="s">
        <v>3469</v>
      </c>
      <c r="F1314" t="s">
        <v>3572</v>
      </c>
      <c r="G1314" s="4">
        <v>45.1323316950769</v>
      </c>
      <c r="H1314" s="4">
        <v>42.273480758582501</v>
      </c>
      <c r="I1314" s="4">
        <v>45.0112090433364</v>
      </c>
      <c r="J1314" s="4">
        <v>49.428524605515697</v>
      </c>
      <c r="K1314" s="4">
        <v>125133000</v>
      </c>
      <c r="L1314" s="4">
        <v>886004000</v>
      </c>
      <c r="M1314" s="4">
        <v>486270000</v>
      </c>
      <c r="N1314" s="3">
        <v>0.13678428543320001</v>
      </c>
      <c r="O1314" s="5">
        <v>0.95209461450576782</v>
      </c>
      <c r="P1314" s="3">
        <v>0.54883497953414917</v>
      </c>
    </row>
    <row r="1315" spans="1:16" x14ac:dyDescent="0.25">
      <c r="A1315" s="1">
        <v>2023</v>
      </c>
      <c r="B1315" t="s">
        <v>101</v>
      </c>
      <c r="C1315" t="s">
        <v>1802</v>
      </c>
      <c r="D1315" t="s">
        <v>3403</v>
      </c>
      <c r="E1315" t="s">
        <v>3469</v>
      </c>
      <c r="F1315" t="s">
        <v>3572</v>
      </c>
      <c r="G1315" s="4">
        <v>44.762137492897899</v>
      </c>
      <c r="H1315" s="4">
        <v>38.6238943449858</v>
      </c>
      <c r="I1315" s="4">
        <v>48.1855248437234</v>
      </c>
      <c r="J1315" s="4">
        <v>47.949734513274301</v>
      </c>
      <c r="K1315" s="4">
        <v>29628000</v>
      </c>
      <c r="L1315" s="4">
        <v>940942000</v>
      </c>
      <c r="M1315" s="4">
        <v>526316000</v>
      </c>
      <c r="N1315" s="3">
        <v>3.2434456190822997E-2</v>
      </c>
      <c r="O1315" s="5">
        <v>0.80613481998443604</v>
      </c>
      <c r="P1315" s="3">
        <v>0.55935007333755493</v>
      </c>
    </row>
    <row r="1316" spans="1:16" x14ac:dyDescent="0.25">
      <c r="A1316" s="1">
        <v>2024</v>
      </c>
      <c r="B1316" t="s">
        <v>101</v>
      </c>
      <c r="C1316" t="s">
        <v>1802</v>
      </c>
      <c r="D1316" t="s">
        <v>3403</v>
      </c>
      <c r="E1316" t="s">
        <v>3469</v>
      </c>
      <c r="F1316" t="s">
        <v>3572</v>
      </c>
      <c r="G1316" s="4">
        <v>49.845936283224901</v>
      </c>
      <c r="H1316" s="4">
        <v>44.489896108365002</v>
      </c>
      <c r="I1316" s="4">
        <v>54.473737589047197</v>
      </c>
      <c r="J1316" s="4">
        <v>49.938475060426299</v>
      </c>
      <c r="K1316" s="4">
        <v>54047000</v>
      </c>
      <c r="L1316" s="4">
        <v>941247000</v>
      </c>
      <c r="M1316" s="4">
        <v>521081000</v>
      </c>
      <c r="N1316" s="3">
        <v>5.7429939288775003E-2</v>
      </c>
      <c r="O1316" s="5">
        <v>0.73996728658676147</v>
      </c>
      <c r="P1316" s="3">
        <v>0.55360710620880127</v>
      </c>
    </row>
    <row r="1317" spans="1:16" x14ac:dyDescent="0.25">
      <c r="A1317" s="1">
        <v>2009</v>
      </c>
      <c r="B1317" t="s">
        <v>102</v>
      </c>
      <c r="C1317" t="s">
        <v>1803</v>
      </c>
      <c r="D1317" t="s">
        <v>3424</v>
      </c>
      <c r="E1317" t="s">
        <v>3469</v>
      </c>
      <c r="F1317" t="s">
        <v>3573</v>
      </c>
      <c r="G1317" s="4">
        <v>72.720164541293002</v>
      </c>
      <c r="H1317" s="4">
        <v>81.500488758553303</v>
      </c>
      <c r="I1317" s="4">
        <v>66.099605522682396</v>
      </c>
      <c r="J1317" s="4">
        <v>73.688344028349803</v>
      </c>
      <c r="K1317" s="4">
        <v>111718913.860699</v>
      </c>
      <c r="L1317" s="4">
        <v>7871492070.1505299</v>
      </c>
      <c r="M1317" s="4">
        <v>4772852164.3729496</v>
      </c>
      <c r="N1317" s="3">
        <v>1.3554458530510001E-2</v>
      </c>
      <c r="O1317" s="5">
        <v>1.1604229211807251</v>
      </c>
      <c r="P1317" s="3">
        <v>0.60634654760360718</v>
      </c>
    </row>
    <row r="1318" spans="1:16" x14ac:dyDescent="0.25">
      <c r="A1318" s="1">
        <v>2010</v>
      </c>
      <c r="B1318" t="s">
        <v>102</v>
      </c>
      <c r="C1318" t="s">
        <v>1803</v>
      </c>
      <c r="D1318" t="s">
        <v>3424</v>
      </c>
      <c r="E1318" t="s">
        <v>3469</v>
      </c>
      <c r="F1318" t="s">
        <v>3573</v>
      </c>
      <c r="G1318" s="4">
        <v>69.508069962169301</v>
      </c>
      <c r="H1318" s="4">
        <v>77.512406947890796</v>
      </c>
      <c r="I1318" s="4">
        <v>63.769462634552099</v>
      </c>
      <c r="J1318" s="4">
        <v>69.940476190476204</v>
      </c>
      <c r="K1318" s="4">
        <v>422516000.06719202</v>
      </c>
      <c r="L1318" s="4">
        <v>8467287631.6541004</v>
      </c>
      <c r="M1318" s="4">
        <v>4959443819.1866398</v>
      </c>
      <c r="N1318" s="3">
        <v>5.0713895033218E-2</v>
      </c>
      <c r="O1318" s="5">
        <v>1.1856786012649536</v>
      </c>
      <c r="P1318" s="3">
        <v>0.58571809530258179</v>
      </c>
    </row>
    <row r="1319" spans="1:16" x14ac:dyDescent="0.25">
      <c r="A1319" s="1">
        <v>2011</v>
      </c>
      <c r="B1319" t="s">
        <v>102</v>
      </c>
      <c r="C1319" t="s">
        <v>1803</v>
      </c>
      <c r="D1319" t="s">
        <v>3424</v>
      </c>
      <c r="E1319" t="s">
        <v>3469</v>
      </c>
      <c r="F1319" t="s">
        <v>3573</v>
      </c>
      <c r="G1319" s="4">
        <v>72.486535083747398</v>
      </c>
      <c r="H1319" s="4">
        <v>77.320678890523496</v>
      </c>
      <c r="I1319" s="4">
        <v>65.034935940108298</v>
      </c>
      <c r="J1319" s="4">
        <v>78.792845184597795</v>
      </c>
      <c r="K1319" s="4">
        <v>337030329.01082402</v>
      </c>
      <c r="L1319" s="4">
        <v>11149426642.374901</v>
      </c>
      <c r="M1319" s="4">
        <v>6870838066.6595201</v>
      </c>
      <c r="N1319" s="3">
        <v>3.0703956269734999E-2</v>
      </c>
      <c r="O1319" s="5">
        <v>1.3480136394500732</v>
      </c>
      <c r="P1319" s="3">
        <v>0.61625033617019653</v>
      </c>
    </row>
    <row r="1320" spans="1:16" x14ac:dyDescent="0.25">
      <c r="A1320" s="1">
        <v>2012</v>
      </c>
      <c r="B1320" t="s">
        <v>102</v>
      </c>
      <c r="C1320" t="s">
        <v>1803</v>
      </c>
      <c r="D1320" t="s">
        <v>3424</v>
      </c>
      <c r="E1320" t="s">
        <v>3469</v>
      </c>
      <c r="F1320" t="s">
        <v>3573</v>
      </c>
      <c r="G1320" s="4">
        <v>71.812202466166696</v>
      </c>
      <c r="H1320" s="4">
        <v>75.852534562212</v>
      </c>
      <c r="I1320" s="4">
        <v>72.837819991520206</v>
      </c>
      <c r="J1320" s="4">
        <v>66.081672720133497</v>
      </c>
      <c r="K1320" s="4">
        <v>343106535.82063597</v>
      </c>
      <c r="L1320" s="4">
        <v>10132637147.856701</v>
      </c>
      <c r="M1320" s="4">
        <v>6564260204.8647699</v>
      </c>
      <c r="N1320" s="3">
        <v>3.3025030180326001E-2</v>
      </c>
      <c r="O1320" s="5">
        <v>1.4928511381149292</v>
      </c>
      <c r="P1320" s="3">
        <v>0.64783334732055664</v>
      </c>
    </row>
    <row r="1321" spans="1:16" x14ac:dyDescent="0.25">
      <c r="A1321" s="1">
        <v>2013</v>
      </c>
      <c r="B1321" t="s">
        <v>102</v>
      </c>
      <c r="C1321" t="s">
        <v>1803</v>
      </c>
      <c r="D1321" t="s">
        <v>3424</v>
      </c>
      <c r="E1321" t="s">
        <v>3469</v>
      </c>
      <c r="F1321" t="s">
        <v>3573</v>
      </c>
      <c r="G1321" s="4">
        <v>68.900179865548196</v>
      </c>
      <c r="H1321" s="4">
        <v>77.676943805976094</v>
      </c>
      <c r="I1321" s="4">
        <v>69.755839398696494</v>
      </c>
      <c r="J1321" s="4">
        <v>58.533106835164403</v>
      </c>
      <c r="K1321" s="4">
        <v>332550682.00297803</v>
      </c>
      <c r="L1321" s="4">
        <v>9201445316.4256306</v>
      </c>
      <c r="M1321" s="4">
        <v>6127200635.8661404</v>
      </c>
      <c r="N1321" s="3">
        <v>3.6448215521902999E-2</v>
      </c>
      <c r="O1321" s="5">
        <v>1.6686537265777588</v>
      </c>
      <c r="P1321" s="3">
        <v>0.66589546203613281</v>
      </c>
    </row>
    <row r="1322" spans="1:16" x14ac:dyDescent="0.25">
      <c r="A1322" s="1">
        <v>2014</v>
      </c>
      <c r="B1322" t="s">
        <v>102</v>
      </c>
      <c r="C1322" t="s">
        <v>1803</v>
      </c>
      <c r="D1322" t="s">
        <v>3424</v>
      </c>
      <c r="E1322" t="s">
        <v>3469</v>
      </c>
      <c r="F1322" t="s">
        <v>3573</v>
      </c>
      <c r="G1322" s="4">
        <v>77.792507337749996</v>
      </c>
      <c r="H1322" s="4">
        <v>83.881578947368396</v>
      </c>
      <c r="I1322" s="4">
        <v>69.194720281676794</v>
      </c>
      <c r="J1322" s="4">
        <v>84.540443709521895</v>
      </c>
      <c r="K1322" s="4">
        <v>413032203.30991602</v>
      </c>
      <c r="L1322" s="4">
        <v>14020463010.985901</v>
      </c>
      <c r="M1322" s="4">
        <v>8398321467.3016195</v>
      </c>
      <c r="N1322" s="3">
        <v>3.5124825047496998E-2</v>
      </c>
      <c r="O1322" s="5">
        <v>1.5494732856750488</v>
      </c>
      <c r="P1322" s="3">
        <v>0.59900456666946411</v>
      </c>
    </row>
    <row r="1323" spans="1:16" x14ac:dyDescent="0.25">
      <c r="A1323" s="1">
        <v>2015</v>
      </c>
      <c r="B1323" t="s">
        <v>102</v>
      </c>
      <c r="C1323" t="s">
        <v>1803</v>
      </c>
      <c r="D1323" t="s">
        <v>3424</v>
      </c>
      <c r="E1323" t="s">
        <v>3469</v>
      </c>
      <c r="F1323" t="s">
        <v>3573</v>
      </c>
      <c r="G1323" s="4">
        <v>68.845251183940107</v>
      </c>
      <c r="H1323" s="4">
        <v>76.837107004023807</v>
      </c>
      <c r="I1323" s="4">
        <v>59.221336824526297</v>
      </c>
      <c r="J1323" s="4">
        <v>75.183270281630897</v>
      </c>
      <c r="K1323" s="4">
        <v>508462824.43395001</v>
      </c>
      <c r="L1323" s="4">
        <v>16362487769.928301</v>
      </c>
      <c r="M1323" s="4">
        <v>11743180049.7677</v>
      </c>
      <c r="N1323" s="3">
        <v>3.6558008142466E-2</v>
      </c>
      <c r="O1323" s="5">
        <v>1.5629978179931641</v>
      </c>
      <c r="P1323" s="3">
        <v>0.7176891565322876</v>
      </c>
    </row>
    <row r="1324" spans="1:16" x14ac:dyDescent="0.25">
      <c r="A1324" s="1">
        <v>2016</v>
      </c>
      <c r="B1324" t="s">
        <v>102</v>
      </c>
      <c r="C1324" t="s">
        <v>1803</v>
      </c>
      <c r="D1324" t="s">
        <v>3424</v>
      </c>
      <c r="E1324" t="s">
        <v>3469</v>
      </c>
      <c r="F1324" t="s">
        <v>3573</v>
      </c>
      <c r="G1324" s="4">
        <v>69.961294436791803</v>
      </c>
      <c r="H1324" s="4">
        <v>70.962941628264204</v>
      </c>
      <c r="I1324" s="4">
        <v>56.220138557095098</v>
      </c>
      <c r="J1324" s="4">
        <v>89.767012089809995</v>
      </c>
      <c r="K1324" s="4">
        <v>592275829.18616104</v>
      </c>
      <c r="L1324" s="4">
        <v>17164824030.753599</v>
      </c>
      <c r="M1324" s="4">
        <v>12353607295.0502</v>
      </c>
      <c r="N1324" s="3">
        <v>3.5908670024165E-2</v>
      </c>
      <c r="O1324" s="5">
        <v>1.7878603935241699</v>
      </c>
      <c r="P1324" s="3">
        <v>0.71970486640930176</v>
      </c>
    </row>
    <row r="1325" spans="1:16" x14ac:dyDescent="0.25">
      <c r="A1325" s="1">
        <v>2017</v>
      </c>
      <c r="B1325" t="s">
        <v>102</v>
      </c>
      <c r="C1325" t="s">
        <v>1803</v>
      </c>
      <c r="D1325" t="s">
        <v>3424</v>
      </c>
      <c r="E1325" t="s">
        <v>3469</v>
      </c>
      <c r="F1325" t="s">
        <v>3573</v>
      </c>
      <c r="G1325" s="4">
        <v>64.492733949063805</v>
      </c>
      <c r="H1325" s="4">
        <v>69.500834260289196</v>
      </c>
      <c r="I1325" s="4">
        <v>50.084393790172101</v>
      </c>
      <c r="J1325" s="4">
        <v>81.170346201783005</v>
      </c>
      <c r="K1325" s="4">
        <v>694044132.90599298</v>
      </c>
      <c r="L1325" s="4">
        <v>17919865956.481998</v>
      </c>
      <c r="M1325" s="4">
        <v>13462765262.437799</v>
      </c>
      <c r="N1325" s="3">
        <v>3.8960198468341999E-2</v>
      </c>
      <c r="O1325" s="5">
        <v>1.803091287612915</v>
      </c>
      <c r="P1325" s="3">
        <v>0.75127601623535156</v>
      </c>
    </row>
    <row r="1326" spans="1:16" x14ac:dyDescent="0.25">
      <c r="A1326" s="1">
        <v>2018</v>
      </c>
      <c r="B1326" t="s">
        <v>102</v>
      </c>
      <c r="C1326" t="s">
        <v>1803</v>
      </c>
      <c r="D1326" t="s">
        <v>3424</v>
      </c>
      <c r="E1326" t="s">
        <v>3469</v>
      </c>
      <c r="F1326" t="s">
        <v>3573</v>
      </c>
      <c r="G1326" s="4">
        <v>61.914981870581499</v>
      </c>
      <c r="H1326" s="4">
        <v>59.372677270700201</v>
      </c>
      <c r="I1326" s="4">
        <v>50.661919566743499</v>
      </c>
      <c r="J1326" s="4">
        <v>81.609174451279699</v>
      </c>
      <c r="K1326" s="4">
        <v>739457730.99726903</v>
      </c>
      <c r="L1326" s="4">
        <v>19570833240.808601</v>
      </c>
      <c r="M1326" s="4">
        <v>14562654053.694</v>
      </c>
      <c r="N1326" s="3">
        <v>4.0156768164004E-2</v>
      </c>
      <c r="O1326" s="5">
        <v>1.7597153186798096</v>
      </c>
      <c r="P1326" s="3">
        <v>0.74409985542297363</v>
      </c>
    </row>
    <row r="1327" spans="1:16" x14ac:dyDescent="0.25">
      <c r="A1327" s="1">
        <v>2019</v>
      </c>
      <c r="B1327" t="s">
        <v>102</v>
      </c>
      <c r="C1327" t="s">
        <v>1803</v>
      </c>
      <c r="D1327" t="s">
        <v>3424</v>
      </c>
      <c r="E1327" t="s">
        <v>3469</v>
      </c>
      <c r="F1327" t="s">
        <v>3573</v>
      </c>
      <c r="G1327" s="4">
        <v>68.200833831078199</v>
      </c>
      <c r="H1327" s="4">
        <v>69.399326414350696</v>
      </c>
      <c r="I1327" s="4">
        <v>54.816301656090403</v>
      </c>
      <c r="J1327" s="4">
        <v>87.262265293761402</v>
      </c>
      <c r="K1327" s="4">
        <v>720252720.25272</v>
      </c>
      <c r="L1327" s="4">
        <v>25241839241.839199</v>
      </c>
      <c r="M1327" s="4">
        <v>18290628290.6283</v>
      </c>
      <c r="N1327" s="3">
        <v>3.2886196451753003E-2</v>
      </c>
      <c r="O1327" s="5">
        <v>1.8304902315139771</v>
      </c>
      <c r="P1327" s="3">
        <v>0.72461551427841187</v>
      </c>
    </row>
    <row r="1328" spans="1:16" x14ac:dyDescent="0.25">
      <c r="A1328" s="1">
        <v>2020</v>
      </c>
      <c r="B1328" t="s">
        <v>102</v>
      </c>
      <c r="C1328" t="s">
        <v>1803</v>
      </c>
      <c r="D1328" t="s">
        <v>3424</v>
      </c>
      <c r="E1328" t="s">
        <v>3469</v>
      </c>
      <c r="F1328" t="s">
        <v>3573</v>
      </c>
      <c r="G1328" s="4">
        <v>78.990644635885005</v>
      </c>
      <c r="H1328" s="4">
        <v>88.354642014161996</v>
      </c>
      <c r="I1328" s="4">
        <v>65.021683737286494</v>
      </c>
      <c r="J1328" s="4">
        <v>90.500771374539696</v>
      </c>
      <c r="K1328" s="4">
        <v>416189279.84760398</v>
      </c>
      <c r="L1328" s="4">
        <v>25226729980.8125</v>
      </c>
      <c r="M1328" s="4">
        <v>19152299048.907398</v>
      </c>
      <c r="N1328" s="3">
        <v>1.6632876825686E-2</v>
      </c>
      <c r="O1328" s="5">
        <v>1.8254297971725464</v>
      </c>
      <c r="P1328" s="3">
        <v>0.75920659303665161</v>
      </c>
    </row>
    <row r="1329" spans="1:16" x14ac:dyDescent="0.25">
      <c r="A1329" s="1">
        <v>2021</v>
      </c>
      <c r="B1329" t="s">
        <v>102</v>
      </c>
      <c r="C1329" t="s">
        <v>1803</v>
      </c>
      <c r="D1329" t="s">
        <v>3424</v>
      </c>
      <c r="E1329" t="s">
        <v>3469</v>
      </c>
      <c r="F1329" t="s">
        <v>3573</v>
      </c>
      <c r="G1329" s="4">
        <v>77.364966126310406</v>
      </c>
      <c r="H1329" s="4">
        <v>87.518474113619504</v>
      </c>
      <c r="I1329" s="4">
        <v>64.734078421578502</v>
      </c>
      <c r="J1329" s="4">
        <v>86.029854224934297</v>
      </c>
      <c r="K1329" s="4">
        <v>416888482.33097601</v>
      </c>
      <c r="L1329" s="4">
        <v>26746095419.4753</v>
      </c>
      <c r="M1329" s="4">
        <v>18384332191.138901</v>
      </c>
      <c r="N1329" s="3">
        <v>1.5397183644646E-2</v>
      </c>
      <c r="O1329" s="5">
        <v>1.7888032197952271</v>
      </c>
      <c r="P1329" s="3">
        <v>0.68736511468887329</v>
      </c>
    </row>
    <row r="1330" spans="1:16" x14ac:dyDescent="0.25">
      <c r="A1330" s="1">
        <v>2022</v>
      </c>
      <c r="B1330" t="s">
        <v>102</v>
      </c>
      <c r="C1330" t="s">
        <v>1803</v>
      </c>
      <c r="D1330" t="s">
        <v>3424</v>
      </c>
      <c r="E1330" t="s">
        <v>3469</v>
      </c>
      <c r="F1330" t="s">
        <v>3573</v>
      </c>
      <c r="G1330" s="4">
        <v>77.785702902513506</v>
      </c>
      <c r="H1330" s="4">
        <v>88.843434343434197</v>
      </c>
      <c r="I1330" s="4">
        <v>66.970350331741997</v>
      </c>
      <c r="J1330" s="4">
        <v>82.762665145898694</v>
      </c>
      <c r="K1330" s="4">
        <v>405087400.88470501</v>
      </c>
      <c r="L1330" s="4">
        <v>26889660264.859501</v>
      </c>
      <c r="M1330" s="4">
        <v>16380851166.6103</v>
      </c>
      <c r="N1330" s="3">
        <v>1.5729674687818E-2</v>
      </c>
      <c r="O1330" s="5">
        <v>1.7424323558807373</v>
      </c>
      <c r="P1330" s="3">
        <v>0.60918772220611572</v>
      </c>
    </row>
    <row r="1331" spans="1:16" x14ac:dyDescent="0.25">
      <c r="A1331" s="1">
        <v>2023</v>
      </c>
      <c r="B1331" t="s">
        <v>102</v>
      </c>
      <c r="C1331" t="s">
        <v>1803</v>
      </c>
      <c r="D1331" t="s">
        <v>3424</v>
      </c>
      <c r="E1331" t="s">
        <v>3469</v>
      </c>
      <c r="F1331" t="s">
        <v>3573</v>
      </c>
      <c r="G1331" s="4">
        <v>74.585165344573596</v>
      </c>
      <c r="H1331" s="4">
        <v>88.535736875395202</v>
      </c>
      <c r="I1331" s="4">
        <v>58.473600169915002</v>
      </c>
      <c r="J1331" s="4">
        <v>84.6054486109566</v>
      </c>
      <c r="K1331" s="4">
        <v>665933406.65933394</v>
      </c>
      <c r="L1331" s="4">
        <v>25144152251.441502</v>
      </c>
      <c r="M1331" s="4">
        <v>16291704162.917</v>
      </c>
      <c r="N1331" s="3">
        <v>2.6054639108038999E-2</v>
      </c>
      <c r="O1331" s="5">
        <v>1.8117126226425171</v>
      </c>
      <c r="P1331" s="3">
        <v>0.64793211221694946</v>
      </c>
    </row>
    <row r="1332" spans="1:16" x14ac:dyDescent="0.25">
      <c r="A1332" s="1">
        <v>2024</v>
      </c>
      <c r="B1332" t="s">
        <v>102</v>
      </c>
      <c r="C1332" t="s">
        <v>1803</v>
      </c>
      <c r="D1332" t="s">
        <v>3424</v>
      </c>
      <c r="E1332" t="s">
        <v>3469</v>
      </c>
      <c r="F1332" t="s">
        <v>3573</v>
      </c>
      <c r="G1332" s="4">
        <v>68.217050431992504</v>
      </c>
      <c r="H1332" s="4">
        <v>80.859873762316496</v>
      </c>
      <c r="I1332" s="4">
        <v>56.2802094397424</v>
      </c>
      <c r="J1332" s="4">
        <v>73.257008495570304</v>
      </c>
      <c r="K1332" s="4">
        <v>754701886.08801699</v>
      </c>
      <c r="L1332" s="4">
        <v>24463808311.054501</v>
      </c>
      <c r="M1332" s="4">
        <v>16678111645.2101</v>
      </c>
      <c r="N1332" s="3">
        <v>3.0424382508668E-2</v>
      </c>
      <c r="O1332" s="5">
        <v>1.7266849279403687</v>
      </c>
      <c r="P1332" s="3">
        <v>0.68174636363983154</v>
      </c>
    </row>
    <row r="1333" spans="1:16" x14ac:dyDescent="0.25">
      <c r="A1333" s="1">
        <v>2012</v>
      </c>
      <c r="B1333" t="s">
        <v>103</v>
      </c>
      <c r="C1333" t="s">
        <v>1804</v>
      </c>
      <c r="D1333" t="s">
        <v>3438</v>
      </c>
      <c r="E1333" t="s">
        <v>3469</v>
      </c>
      <c r="F1333" t="s">
        <v>3574</v>
      </c>
      <c r="G1333" s="4">
        <v>17.108570656244499</v>
      </c>
      <c r="H1333" s="4">
        <v>0</v>
      </c>
      <c r="I1333" s="4">
        <v>15.0731707317073</v>
      </c>
      <c r="J1333" s="4">
        <v>38.174863387978199</v>
      </c>
      <c r="K1333" s="4">
        <v>29569591.2449724</v>
      </c>
      <c r="L1333" s="4">
        <v>279822220.14363098</v>
      </c>
      <c r="M1333" s="4">
        <v>90350720.751618698</v>
      </c>
      <c r="N1333" s="3">
        <v>0.124318917548965</v>
      </c>
      <c r="O1333" s="5">
        <v>1.8124717473983765</v>
      </c>
      <c r="P1333" s="3">
        <v>0.32288616895675659</v>
      </c>
    </row>
    <row r="1334" spans="1:16" x14ac:dyDescent="0.25">
      <c r="A1334" s="1">
        <v>2013</v>
      </c>
      <c r="B1334" t="s">
        <v>103</v>
      </c>
      <c r="C1334" t="s">
        <v>1804</v>
      </c>
      <c r="D1334" t="s">
        <v>3438</v>
      </c>
      <c r="E1334" t="s">
        <v>3469</v>
      </c>
      <c r="F1334" t="s">
        <v>3574</v>
      </c>
      <c r="G1334" s="4">
        <v>19.791076145688201</v>
      </c>
      <c r="H1334" s="4">
        <v>0</v>
      </c>
      <c r="I1334" s="4">
        <v>20.221503235440501</v>
      </c>
      <c r="J1334" s="4">
        <v>38.7452107279694</v>
      </c>
      <c r="K1334" s="4">
        <v>43530072.373346597</v>
      </c>
      <c r="L1334" s="4">
        <v>429575029.41281301</v>
      </c>
      <c r="M1334" s="4">
        <v>157920068.45163801</v>
      </c>
      <c r="N1334" s="3">
        <v>0.13002787714726299</v>
      </c>
      <c r="O1334" s="5">
        <v>2.3365478515625</v>
      </c>
      <c r="P1334" s="3">
        <v>0.36761930584907532</v>
      </c>
    </row>
    <row r="1335" spans="1:16" x14ac:dyDescent="0.25">
      <c r="A1335" s="1">
        <v>2014</v>
      </c>
      <c r="B1335" t="s">
        <v>103</v>
      </c>
      <c r="C1335" t="s">
        <v>1804</v>
      </c>
      <c r="D1335" t="s">
        <v>3438</v>
      </c>
      <c r="E1335" t="s">
        <v>3469</v>
      </c>
      <c r="F1335" t="s">
        <v>3574</v>
      </c>
      <c r="G1335" s="4">
        <v>16.806243967872199</v>
      </c>
      <c r="H1335" s="4">
        <v>0</v>
      </c>
      <c r="I1335" s="4">
        <v>21.200680272108901</v>
      </c>
      <c r="J1335" s="4">
        <v>25.067750677506801</v>
      </c>
      <c r="K1335" s="4">
        <v>81412900.538271204</v>
      </c>
      <c r="L1335" s="4">
        <v>819082897.02603102</v>
      </c>
      <c r="M1335" s="4">
        <v>376369977.70136201</v>
      </c>
      <c r="N1335" s="3">
        <v>0.134261339030322</v>
      </c>
      <c r="O1335" s="5">
        <v>1.9302849769592285</v>
      </c>
      <c r="P1335" s="3">
        <v>0.45950168371200562</v>
      </c>
    </row>
    <row r="1336" spans="1:16" x14ac:dyDescent="0.25">
      <c r="A1336" s="1">
        <v>2015</v>
      </c>
      <c r="B1336" t="s">
        <v>103</v>
      </c>
      <c r="C1336" t="s">
        <v>1804</v>
      </c>
      <c r="D1336" t="s">
        <v>3438</v>
      </c>
      <c r="E1336" t="s">
        <v>3469</v>
      </c>
      <c r="F1336" t="s">
        <v>3574</v>
      </c>
      <c r="G1336" s="4">
        <v>20.241759137273</v>
      </c>
      <c r="H1336" s="4">
        <v>0</v>
      </c>
      <c r="I1336" s="4">
        <v>24.134453781512601</v>
      </c>
      <c r="J1336" s="4">
        <v>32.9143897996357</v>
      </c>
      <c r="K1336" s="4">
        <v>104485766.457874</v>
      </c>
      <c r="L1336" s="4">
        <v>897872789.30865705</v>
      </c>
      <c r="M1336" s="4">
        <v>459346559.28763199</v>
      </c>
      <c r="N1336" s="3">
        <v>0.12840771324247299</v>
      </c>
      <c r="O1336" s="5">
        <v>1.5900094509124756</v>
      </c>
      <c r="P1336" s="3">
        <v>0.51159423589706421</v>
      </c>
    </row>
    <row r="1337" spans="1:16" x14ac:dyDescent="0.25">
      <c r="A1337" s="1">
        <v>2016</v>
      </c>
      <c r="B1337" t="s">
        <v>103</v>
      </c>
      <c r="C1337" t="s">
        <v>1804</v>
      </c>
      <c r="D1337" t="s">
        <v>3438</v>
      </c>
      <c r="E1337" t="s">
        <v>3469</v>
      </c>
      <c r="F1337" t="s">
        <v>3574</v>
      </c>
      <c r="G1337" s="4">
        <v>15.770232795738099</v>
      </c>
      <c r="H1337" s="4">
        <v>0</v>
      </c>
      <c r="I1337" s="4">
        <v>16.899999999999999</v>
      </c>
      <c r="J1337" s="4">
        <v>29.3436960276339</v>
      </c>
      <c r="K1337" s="4">
        <v>111786435.78643601</v>
      </c>
      <c r="L1337" s="4">
        <v>846475468.97546899</v>
      </c>
      <c r="M1337" s="4">
        <v>394906204.906205</v>
      </c>
      <c r="N1337" s="3">
        <v>0.12871624372145299</v>
      </c>
      <c r="O1337" s="5">
        <v>1.6370036602020264</v>
      </c>
      <c r="P1337" s="3">
        <v>0.46652999520301819</v>
      </c>
    </row>
    <row r="1338" spans="1:16" x14ac:dyDescent="0.25">
      <c r="A1338" s="1">
        <v>2017</v>
      </c>
      <c r="B1338" t="s">
        <v>103</v>
      </c>
      <c r="C1338" t="s">
        <v>1804</v>
      </c>
      <c r="D1338" t="s">
        <v>3438</v>
      </c>
      <c r="E1338" t="s">
        <v>3469</v>
      </c>
      <c r="F1338" t="s">
        <v>3574</v>
      </c>
      <c r="G1338" s="4">
        <v>21.3507505200906</v>
      </c>
      <c r="H1338" s="4">
        <v>0</v>
      </c>
      <c r="I1338" s="4">
        <v>23.7049180327869</v>
      </c>
      <c r="J1338" s="4">
        <v>38.123953098827499</v>
      </c>
      <c r="K1338" s="4">
        <v>112460507.531848</v>
      </c>
      <c r="L1338" s="4">
        <v>1008804187.5668</v>
      </c>
      <c r="M1338" s="4">
        <v>333757966.75221699</v>
      </c>
      <c r="N1338" s="3">
        <v>0.116901172604019</v>
      </c>
      <c r="O1338" s="5">
        <v>1.5066635608673096</v>
      </c>
      <c r="P1338" s="3">
        <v>0.33084514737129211</v>
      </c>
    </row>
    <row r="1339" spans="1:16" x14ac:dyDescent="0.25">
      <c r="A1339" s="1">
        <v>2018</v>
      </c>
      <c r="B1339" t="s">
        <v>103</v>
      </c>
      <c r="C1339" t="s">
        <v>1804</v>
      </c>
      <c r="D1339" t="s">
        <v>3438</v>
      </c>
      <c r="E1339" t="s">
        <v>3469</v>
      </c>
      <c r="F1339" t="s">
        <v>3574</v>
      </c>
      <c r="G1339" s="4">
        <v>18.0200392639236</v>
      </c>
      <c r="H1339" s="4">
        <v>0</v>
      </c>
      <c r="I1339" s="4">
        <v>18.316483516483501</v>
      </c>
      <c r="J1339" s="4">
        <v>35.463659147869699</v>
      </c>
      <c r="K1339" s="4">
        <v>88786443.354198396</v>
      </c>
      <c r="L1339" s="4">
        <v>977379039.07968199</v>
      </c>
      <c r="M1339" s="4">
        <v>347561749.28100199</v>
      </c>
      <c r="N1339" s="3">
        <v>9.4006661131272998E-2</v>
      </c>
      <c r="O1339" s="5">
        <v>1.2850537300109863</v>
      </c>
      <c r="P1339" s="3">
        <v>0.35560590028762817</v>
      </c>
    </row>
    <row r="1340" spans="1:16" x14ac:dyDescent="0.25">
      <c r="A1340" s="1">
        <v>2019</v>
      </c>
      <c r="B1340" t="s">
        <v>103</v>
      </c>
      <c r="C1340" t="s">
        <v>1804</v>
      </c>
      <c r="D1340" t="s">
        <v>3438</v>
      </c>
      <c r="E1340" t="s">
        <v>3469</v>
      </c>
      <c r="F1340" t="s">
        <v>3574</v>
      </c>
      <c r="G1340" s="4">
        <v>27.035706753954301</v>
      </c>
      <c r="H1340" s="4">
        <v>5.1092896174863398</v>
      </c>
      <c r="I1340" s="4">
        <v>29.464402855489102</v>
      </c>
      <c r="J1340" s="4">
        <v>44.239659248549302</v>
      </c>
      <c r="K1340" s="4">
        <v>99202415.221512303</v>
      </c>
      <c r="L1340" s="4">
        <v>1450280839.7107401</v>
      </c>
      <c r="M1340" s="4">
        <v>891430878.326195</v>
      </c>
      <c r="N1340" s="3">
        <v>8.1857745705327001E-2</v>
      </c>
      <c r="O1340" s="5">
        <v>1.0379379987716675</v>
      </c>
      <c r="P1340" s="3">
        <v>0.61466085910797119</v>
      </c>
    </row>
    <row r="1341" spans="1:16" x14ac:dyDescent="0.25">
      <c r="A1341" s="1">
        <v>2020</v>
      </c>
      <c r="B1341" t="s">
        <v>103</v>
      </c>
      <c r="C1341" t="s">
        <v>1804</v>
      </c>
      <c r="D1341" t="s">
        <v>3438</v>
      </c>
      <c r="E1341" t="s">
        <v>3469</v>
      </c>
      <c r="F1341" t="s">
        <v>3574</v>
      </c>
      <c r="G1341" s="4">
        <v>25.631029321089599</v>
      </c>
      <c r="H1341" s="4">
        <v>6.5017361111111196</v>
      </c>
      <c r="I1341" s="4">
        <v>27.239392267963701</v>
      </c>
      <c r="J1341" s="4">
        <v>41.6329501343685</v>
      </c>
      <c r="K1341" s="4">
        <v>-107814820.229128</v>
      </c>
      <c r="L1341" s="4">
        <v>1591185726.0465801</v>
      </c>
      <c r="M1341" s="4">
        <v>922936655.09998405</v>
      </c>
      <c r="N1341" s="3">
        <v>-6.7797610623858001E-2</v>
      </c>
      <c r="O1341" s="5">
        <v>1.0635325908660889</v>
      </c>
      <c r="P1341" s="3">
        <v>0.58003073930740356</v>
      </c>
    </row>
    <row r="1342" spans="1:16" x14ac:dyDescent="0.25">
      <c r="A1342" s="1">
        <v>2021</v>
      </c>
      <c r="B1342" t="s">
        <v>103</v>
      </c>
      <c r="C1342" t="s">
        <v>1804</v>
      </c>
      <c r="D1342" t="s">
        <v>3438</v>
      </c>
      <c r="E1342" t="s">
        <v>3469</v>
      </c>
      <c r="F1342" t="s">
        <v>3574</v>
      </c>
      <c r="G1342" s="4">
        <v>30.986957329838202</v>
      </c>
      <c r="H1342" s="4">
        <v>13.262762762762801</v>
      </c>
      <c r="I1342" s="4">
        <v>33.911459072529098</v>
      </c>
      <c r="J1342" s="4">
        <v>43.024620730570398</v>
      </c>
      <c r="K1342" s="4">
        <v>61814565.016952097</v>
      </c>
      <c r="L1342" s="4">
        <v>1340217509.67395</v>
      </c>
      <c r="M1342" s="4">
        <v>676137097.88661301</v>
      </c>
      <c r="N1342" s="3">
        <v>4.3506197706808997E-2</v>
      </c>
      <c r="O1342" s="5">
        <v>1.0140259265899658</v>
      </c>
      <c r="P1342" s="3">
        <v>0.50449800491333008</v>
      </c>
    </row>
    <row r="1343" spans="1:16" x14ac:dyDescent="0.25">
      <c r="A1343" s="1">
        <v>2022</v>
      </c>
      <c r="B1343" t="s">
        <v>103</v>
      </c>
      <c r="C1343" t="s">
        <v>1804</v>
      </c>
      <c r="D1343" t="s">
        <v>3438</v>
      </c>
      <c r="E1343" t="s">
        <v>3469</v>
      </c>
      <c r="F1343" t="s">
        <v>3574</v>
      </c>
      <c r="G1343" s="4">
        <v>27.7236137506607</v>
      </c>
      <c r="H1343" s="4">
        <v>17.9076086956522</v>
      </c>
      <c r="I1343" s="4">
        <v>24.890756825545001</v>
      </c>
      <c r="J1343" s="4">
        <v>43.047951715616399</v>
      </c>
      <c r="K1343" s="4">
        <v>69566965.076510102</v>
      </c>
      <c r="L1343" s="4">
        <v>1215148728.0110099</v>
      </c>
      <c r="M1343" s="4">
        <v>613312621.78255606</v>
      </c>
      <c r="N1343" s="3">
        <v>5.6264602160018003E-2</v>
      </c>
      <c r="O1343" s="5">
        <v>1.0297175645828247</v>
      </c>
      <c r="P1343" s="3">
        <v>0.50472229719161987</v>
      </c>
    </row>
    <row r="1344" spans="1:16" x14ac:dyDescent="0.25">
      <c r="A1344" s="1">
        <v>2023</v>
      </c>
      <c r="B1344" t="s">
        <v>103</v>
      </c>
      <c r="C1344" t="s">
        <v>1804</v>
      </c>
      <c r="D1344" t="s">
        <v>3438</v>
      </c>
      <c r="E1344" t="s">
        <v>3469</v>
      </c>
      <c r="F1344" t="s">
        <v>3574</v>
      </c>
      <c r="G1344" s="4">
        <v>33.148833185975903</v>
      </c>
      <c r="H1344" s="4">
        <v>14.1440726266081</v>
      </c>
      <c r="I1344" s="4">
        <v>35.6161693248728</v>
      </c>
      <c r="J1344" s="4">
        <v>47.355995697489</v>
      </c>
      <c r="K1344" s="4">
        <v>80093705.522224396</v>
      </c>
      <c r="L1344" s="4">
        <v>1295801638.4846399</v>
      </c>
      <c r="M1344" s="4">
        <v>679154607.30167603</v>
      </c>
      <c r="N1344" s="3">
        <v>6.3809199577361003E-2</v>
      </c>
      <c r="O1344" s="5">
        <v>1.0261269807815552</v>
      </c>
      <c r="P1344" s="3">
        <v>0.52411925792694092</v>
      </c>
    </row>
    <row r="1345" spans="1:16" x14ac:dyDescent="0.25">
      <c r="A1345" s="1">
        <v>2024</v>
      </c>
      <c r="B1345" t="s">
        <v>103</v>
      </c>
      <c r="C1345" t="s">
        <v>1804</v>
      </c>
      <c r="D1345" t="s">
        <v>3438</v>
      </c>
      <c r="E1345" t="s">
        <v>3469</v>
      </c>
      <c r="F1345" t="s">
        <v>3574</v>
      </c>
      <c r="G1345" s="4">
        <v>28.9437344930828</v>
      </c>
      <c r="H1345" s="4">
        <v>13.8132257813109</v>
      </c>
      <c r="I1345" s="4">
        <v>32.674479839668003</v>
      </c>
      <c r="J1345" s="4">
        <v>36.8200161420501</v>
      </c>
      <c r="K1345" s="4">
        <v>93850732.232458293</v>
      </c>
      <c r="L1345" s="4">
        <v>1180098249.6952901</v>
      </c>
      <c r="M1345" s="4">
        <v>613174615.94144595</v>
      </c>
      <c r="N1345" s="3">
        <v>7.9623639334150995E-2</v>
      </c>
      <c r="O1345" s="5">
        <v>1.073447585105896</v>
      </c>
      <c r="P1345" s="3">
        <v>0.51959621906280518</v>
      </c>
    </row>
    <row r="1346" spans="1:16" x14ac:dyDescent="0.25">
      <c r="A1346" s="1">
        <v>2013</v>
      </c>
      <c r="B1346" t="s">
        <v>104</v>
      </c>
      <c r="C1346" t="s">
        <v>1805</v>
      </c>
      <c r="D1346" t="s">
        <v>3416</v>
      </c>
      <c r="E1346" t="s">
        <v>3469</v>
      </c>
      <c r="F1346" t="s">
        <v>3575</v>
      </c>
      <c r="G1346" s="4">
        <v>35.915794866782903</v>
      </c>
      <c r="H1346" s="4">
        <v>31.432468141328901</v>
      </c>
      <c r="I1346" s="4">
        <v>40.732905982905997</v>
      </c>
      <c r="J1346" s="4">
        <v>32.725122245507102</v>
      </c>
      <c r="K1346" s="4">
        <v>35593886.183615498</v>
      </c>
      <c r="L1346" s="4">
        <v>173356660.60644799</v>
      </c>
      <c r="M1346" s="4">
        <v>79637665.932740703</v>
      </c>
      <c r="N1346" s="3">
        <v>0.213438518640261</v>
      </c>
      <c r="O1346" s="5">
        <v>4.5913915634155273</v>
      </c>
      <c r="P1346" s="3">
        <v>0.45938625931739807</v>
      </c>
    </row>
    <row r="1347" spans="1:16" x14ac:dyDescent="0.25">
      <c r="A1347" s="1">
        <v>2014</v>
      </c>
      <c r="B1347" t="s">
        <v>104</v>
      </c>
      <c r="C1347" t="s">
        <v>1805</v>
      </c>
      <c r="D1347" t="s">
        <v>3416</v>
      </c>
      <c r="E1347" t="s">
        <v>3469</v>
      </c>
      <c r="F1347" t="s">
        <v>3575</v>
      </c>
      <c r="G1347" s="4">
        <v>43.5095167455991</v>
      </c>
      <c r="H1347" s="4">
        <v>27.459205197337599</v>
      </c>
      <c r="I1347" s="4">
        <v>48.604282622139799</v>
      </c>
      <c r="J1347" s="4">
        <v>50.312648324223403</v>
      </c>
      <c r="K1347" s="4">
        <v>64556175.118679799</v>
      </c>
      <c r="L1347" s="4">
        <v>526531534.92577797</v>
      </c>
      <c r="M1347" s="4">
        <v>282212154.32145298</v>
      </c>
      <c r="N1347" s="3">
        <v>0.18307092135119599</v>
      </c>
      <c r="O1347" s="5">
        <v>3.8902537822723389</v>
      </c>
      <c r="P1347" s="3">
        <v>0.5359833836555481</v>
      </c>
    </row>
    <row r="1348" spans="1:16" x14ac:dyDescent="0.25">
      <c r="A1348" s="1">
        <v>2015</v>
      </c>
      <c r="B1348" t="s">
        <v>104</v>
      </c>
      <c r="C1348" t="s">
        <v>1805</v>
      </c>
      <c r="D1348" t="s">
        <v>3416</v>
      </c>
      <c r="E1348" t="s">
        <v>3469</v>
      </c>
      <c r="F1348" t="s">
        <v>3575</v>
      </c>
      <c r="G1348" s="4">
        <v>48.419676183172299</v>
      </c>
      <c r="H1348" s="4">
        <v>31.794646131279801</v>
      </c>
      <c r="I1348" s="4">
        <v>58.582095916171397</v>
      </c>
      <c r="J1348" s="4">
        <v>48.138573630376897</v>
      </c>
      <c r="K1348" s="4">
        <v>71820950.806624398</v>
      </c>
      <c r="L1348" s="4">
        <v>482597116.35595602</v>
      </c>
      <c r="M1348" s="4">
        <v>249138274.099244</v>
      </c>
      <c r="N1348" s="3">
        <v>0.15777802435760399</v>
      </c>
      <c r="O1348" s="5">
        <v>5.4798312187194824</v>
      </c>
      <c r="P1348" s="3">
        <v>0.51624482870101929</v>
      </c>
    </row>
    <row r="1349" spans="1:16" x14ac:dyDescent="0.25">
      <c r="A1349" s="1">
        <v>2016</v>
      </c>
      <c r="B1349" t="s">
        <v>104</v>
      </c>
      <c r="C1349" t="s">
        <v>1805</v>
      </c>
      <c r="D1349" t="s">
        <v>3416</v>
      </c>
      <c r="E1349" t="s">
        <v>3469</v>
      </c>
      <c r="F1349" t="s">
        <v>3575</v>
      </c>
      <c r="G1349" s="4">
        <v>48.349056333398003</v>
      </c>
      <c r="H1349" s="4">
        <v>33.157516490849801</v>
      </c>
      <c r="I1349" s="4">
        <v>63.670202020201998</v>
      </c>
      <c r="J1349" s="4">
        <v>39.039723661485297</v>
      </c>
      <c r="K1349" s="4">
        <v>98977206.312098205</v>
      </c>
      <c r="L1349" s="4">
        <v>845234455.78384197</v>
      </c>
      <c r="M1349" s="4">
        <v>549601372.71651006</v>
      </c>
      <c r="N1349" s="3">
        <v>0.150222360208184</v>
      </c>
      <c r="O1349" s="5">
        <v>5.9975490570068359</v>
      </c>
      <c r="P1349" s="3">
        <v>0.65023541450500488</v>
      </c>
    </row>
    <row r="1350" spans="1:16" x14ac:dyDescent="0.25">
      <c r="A1350" s="1">
        <v>2017</v>
      </c>
      <c r="B1350" t="s">
        <v>104</v>
      </c>
      <c r="C1350" t="s">
        <v>1805</v>
      </c>
      <c r="D1350" t="s">
        <v>3416</v>
      </c>
      <c r="E1350" t="s">
        <v>3469</v>
      </c>
      <c r="F1350" t="s">
        <v>3575</v>
      </c>
      <c r="G1350" s="4">
        <v>50.101164181487398</v>
      </c>
      <c r="H1350" s="4">
        <v>30.701097220271301</v>
      </c>
      <c r="I1350" s="4">
        <v>59.480338938170298</v>
      </c>
      <c r="J1350" s="4">
        <v>53.492462311557802</v>
      </c>
      <c r="K1350" s="4">
        <v>110900259.01757801</v>
      </c>
      <c r="L1350" s="4">
        <v>870662608.46841502</v>
      </c>
      <c r="M1350" s="4">
        <v>551645184.34826696</v>
      </c>
      <c r="N1350" s="3">
        <v>0.12764272880796701</v>
      </c>
      <c r="O1350" s="5">
        <v>4.7195515632629395</v>
      </c>
      <c r="P1350" s="3">
        <v>0.63359236717224121</v>
      </c>
    </row>
    <row r="1351" spans="1:16" x14ac:dyDescent="0.25">
      <c r="A1351" s="1">
        <v>2018</v>
      </c>
      <c r="B1351" t="s">
        <v>104</v>
      </c>
      <c r="C1351" t="s">
        <v>1805</v>
      </c>
      <c r="D1351" t="s">
        <v>3416</v>
      </c>
      <c r="E1351" t="s">
        <v>3469</v>
      </c>
      <c r="F1351" t="s">
        <v>3575</v>
      </c>
      <c r="G1351" s="4">
        <v>48.013192681657102</v>
      </c>
      <c r="H1351" s="4">
        <v>29.842234742402798</v>
      </c>
      <c r="I1351" s="4">
        <v>59.5255093777875</v>
      </c>
      <c r="J1351" s="4">
        <v>47.098579782790303</v>
      </c>
      <c r="K1351" s="4">
        <v>118547879.703033</v>
      </c>
      <c r="L1351" s="4">
        <v>964041924.81069398</v>
      </c>
      <c r="M1351" s="4">
        <v>736309669.20554602</v>
      </c>
      <c r="N1351" s="3">
        <v>0.13153477080359599</v>
      </c>
      <c r="O1351" s="5">
        <v>4.1865830421447754</v>
      </c>
      <c r="P1351" s="3">
        <v>0.76377350091934204</v>
      </c>
    </row>
    <row r="1352" spans="1:16" x14ac:dyDescent="0.25">
      <c r="A1352" s="1">
        <v>2019</v>
      </c>
      <c r="B1352" t="s">
        <v>104</v>
      </c>
      <c r="C1352" t="s">
        <v>1805</v>
      </c>
      <c r="D1352" t="s">
        <v>3416</v>
      </c>
      <c r="E1352" t="s">
        <v>3469</v>
      </c>
      <c r="F1352" t="s">
        <v>3575</v>
      </c>
      <c r="G1352" s="4">
        <v>53.369403162853096</v>
      </c>
      <c r="H1352" s="4">
        <v>29.079019495686101</v>
      </c>
      <c r="I1352" s="4">
        <v>65.335279437690303</v>
      </c>
      <c r="J1352" s="4">
        <v>57.2819340510476</v>
      </c>
      <c r="K1352" s="4">
        <v>141924956.12495601</v>
      </c>
      <c r="L1352" s="4">
        <v>1009766935.76694</v>
      </c>
      <c r="M1352" s="4">
        <v>766869778.86977899</v>
      </c>
      <c r="N1352" s="3">
        <v>0.14752651027574201</v>
      </c>
      <c r="O1352" s="5">
        <v>3.000300407409668</v>
      </c>
      <c r="P1352" s="3">
        <v>0.75945228338241577</v>
      </c>
    </row>
    <row r="1353" spans="1:16" x14ac:dyDescent="0.25">
      <c r="A1353" s="1">
        <v>2020</v>
      </c>
      <c r="B1353" t="s">
        <v>104</v>
      </c>
      <c r="C1353" t="s">
        <v>1805</v>
      </c>
      <c r="D1353" t="s">
        <v>3416</v>
      </c>
      <c r="E1353" t="s">
        <v>3469</v>
      </c>
      <c r="F1353" t="s">
        <v>3575</v>
      </c>
      <c r="G1353" s="4">
        <v>64.747187174375895</v>
      </c>
      <c r="H1353" s="4">
        <v>32.971928691339997</v>
      </c>
      <c r="I1353" s="4">
        <v>72.381815044858499</v>
      </c>
      <c r="J1353" s="4">
        <v>81.892978003384101</v>
      </c>
      <c r="K1353" s="4">
        <v>143499139.072393</v>
      </c>
      <c r="L1353" s="4">
        <v>1695173317.41818</v>
      </c>
      <c r="M1353" s="4">
        <v>1425320189.60987</v>
      </c>
      <c r="N1353" s="3">
        <v>0.10701216876351501</v>
      </c>
      <c r="O1353" s="5">
        <v>3.2065920829772949</v>
      </c>
      <c r="P1353" s="3">
        <v>0.84081089496612549</v>
      </c>
    </row>
    <row r="1354" spans="1:16" x14ac:dyDescent="0.25">
      <c r="A1354" s="1">
        <v>2021</v>
      </c>
      <c r="B1354" t="s">
        <v>104</v>
      </c>
      <c r="C1354" t="s">
        <v>1805</v>
      </c>
      <c r="D1354" t="s">
        <v>3416</v>
      </c>
      <c r="E1354" t="s">
        <v>3469</v>
      </c>
      <c r="F1354" t="s">
        <v>3575</v>
      </c>
      <c r="G1354" s="4">
        <v>70.240106057512705</v>
      </c>
      <c r="H1354" s="4">
        <v>47.351343865984902</v>
      </c>
      <c r="I1354" s="4">
        <v>76.484339521402006</v>
      </c>
      <c r="J1354" s="4">
        <v>81.473641834053794</v>
      </c>
      <c r="K1354" s="4">
        <v>205059094.84001201</v>
      </c>
      <c r="L1354" s="4">
        <v>1784534447.96771</v>
      </c>
      <c r="M1354" s="4">
        <v>1484784026.94543</v>
      </c>
      <c r="N1354" s="3">
        <v>0.112081358113608</v>
      </c>
      <c r="O1354" s="5">
        <v>5.1721572875976563</v>
      </c>
      <c r="P1354" s="3">
        <v>0.83202880620956421</v>
      </c>
    </row>
    <row r="1355" spans="1:16" x14ac:dyDescent="0.25">
      <c r="A1355" s="1">
        <v>2022</v>
      </c>
      <c r="B1355" t="s">
        <v>104</v>
      </c>
      <c r="C1355" t="s">
        <v>1805</v>
      </c>
      <c r="D1355" t="s">
        <v>3416</v>
      </c>
      <c r="E1355" t="s">
        <v>3469</v>
      </c>
      <c r="F1355" t="s">
        <v>3575</v>
      </c>
      <c r="G1355" s="4">
        <v>77.448535354398999</v>
      </c>
      <c r="H1355" s="4">
        <v>56.843836373687097</v>
      </c>
      <c r="I1355" s="4">
        <v>82.188666181132604</v>
      </c>
      <c r="J1355" s="4">
        <v>88.882568196939502</v>
      </c>
      <c r="K1355" s="4">
        <v>165327718.60967499</v>
      </c>
      <c r="L1355" s="4">
        <v>1656973091.5731399</v>
      </c>
      <c r="M1355" s="4">
        <v>1369452223.74401</v>
      </c>
      <c r="N1355" s="3">
        <v>0.101431126601204</v>
      </c>
      <c r="O1355" s="5">
        <v>3.2664225101470947</v>
      </c>
      <c r="P1355" s="3">
        <v>0.82647824287414551</v>
      </c>
    </row>
    <row r="1356" spans="1:16" x14ac:dyDescent="0.25">
      <c r="A1356" s="1">
        <v>2023</v>
      </c>
      <c r="B1356" t="s">
        <v>104</v>
      </c>
      <c r="C1356" t="s">
        <v>1805</v>
      </c>
      <c r="D1356" t="s">
        <v>3416</v>
      </c>
      <c r="E1356" t="s">
        <v>3469</v>
      </c>
      <c r="F1356" t="s">
        <v>3575</v>
      </c>
      <c r="G1356" s="4">
        <v>72.234933963725595</v>
      </c>
      <c r="H1356" s="4">
        <v>51.180451300811598</v>
      </c>
      <c r="I1356" s="4">
        <v>74.723119885695596</v>
      </c>
      <c r="J1356" s="4">
        <v>87.451689477393302</v>
      </c>
      <c r="K1356" s="4">
        <v>124232243.442322</v>
      </c>
      <c r="L1356" s="4">
        <v>1919440055.9944</v>
      </c>
      <c r="M1356" s="4">
        <v>1572463420.32463</v>
      </c>
      <c r="N1356" s="3">
        <v>7.0179237275690004E-2</v>
      </c>
      <c r="O1356" s="5">
        <v>2.2557790279388428</v>
      </c>
      <c r="P1356" s="3">
        <v>0.81923025846481323</v>
      </c>
    </row>
    <row r="1357" spans="1:16" x14ac:dyDescent="0.25">
      <c r="A1357" s="1">
        <v>2024</v>
      </c>
      <c r="B1357" t="s">
        <v>104</v>
      </c>
      <c r="C1357" t="s">
        <v>1805</v>
      </c>
      <c r="D1357" t="s">
        <v>3416</v>
      </c>
      <c r="E1357" t="s">
        <v>3469</v>
      </c>
      <c r="F1357" t="s">
        <v>3575</v>
      </c>
      <c r="G1357" s="4">
        <v>69.971389492085805</v>
      </c>
      <c r="H1357" s="4">
        <v>49.971222716922</v>
      </c>
      <c r="I1357" s="4">
        <v>72.722988834711103</v>
      </c>
      <c r="J1357" s="4">
        <v>83.844140575795393</v>
      </c>
      <c r="K1357" s="4">
        <v>125195175.77486999</v>
      </c>
      <c r="L1357" s="4">
        <v>1728606668.3111899</v>
      </c>
      <c r="M1357" s="4">
        <v>1322222370.37728</v>
      </c>
      <c r="N1357" s="3">
        <v>6.8631530396070006E-2</v>
      </c>
      <c r="O1357" s="5">
        <v>2.0235908031463623</v>
      </c>
      <c r="P1357" s="3">
        <v>0.76490646600723267</v>
      </c>
    </row>
    <row r="1358" spans="1:16" x14ac:dyDescent="0.25">
      <c r="A1358" s="1">
        <v>2016</v>
      </c>
      <c r="B1358" t="s">
        <v>106</v>
      </c>
      <c r="C1358" t="s">
        <v>1807</v>
      </c>
      <c r="D1358" t="s">
        <v>3419</v>
      </c>
      <c r="E1358" t="s">
        <v>3470</v>
      </c>
      <c r="F1358" t="s">
        <v>3577</v>
      </c>
      <c r="G1358" s="4">
        <v>41.881986089233799</v>
      </c>
      <c r="H1358" s="4">
        <v>56.106001394755197</v>
      </c>
      <c r="I1358" s="4">
        <v>37.013734944990198</v>
      </c>
      <c r="J1358" s="4">
        <v>34.646825396825399</v>
      </c>
      <c r="K1358" s="4">
        <v>44135892.357875101</v>
      </c>
      <c r="L1358" s="4">
        <v>580903424.97670102</v>
      </c>
      <c r="M1358" s="4">
        <v>174526007.688723</v>
      </c>
      <c r="N1358" s="3">
        <v>7.856265260735E-2</v>
      </c>
      <c r="O1358" s="5">
        <v>1.0514843463897705</v>
      </c>
      <c r="P1358" s="3">
        <v>0.30043894052505493</v>
      </c>
    </row>
    <row r="1359" spans="1:16" x14ac:dyDescent="0.25">
      <c r="A1359" s="1">
        <v>2017</v>
      </c>
      <c r="B1359" t="s">
        <v>106</v>
      </c>
      <c r="C1359" t="s">
        <v>1807</v>
      </c>
      <c r="D1359" t="s">
        <v>3419</v>
      </c>
      <c r="E1359" t="s">
        <v>3470</v>
      </c>
      <c r="F1359" t="s">
        <v>3577</v>
      </c>
      <c r="G1359" s="4">
        <v>48.1249413213868</v>
      </c>
      <c r="H1359" s="4">
        <v>55.645770135894303</v>
      </c>
      <c r="I1359" s="4">
        <v>46.100255585786101</v>
      </c>
      <c r="J1359" s="4">
        <v>43.350236646382697</v>
      </c>
      <c r="K1359" s="4">
        <v>44965524.197906204</v>
      </c>
      <c r="L1359" s="4">
        <v>590782676.35975897</v>
      </c>
      <c r="M1359" s="4">
        <v>175894317.43675801</v>
      </c>
      <c r="N1359" s="3">
        <v>7.7152876033578996E-2</v>
      </c>
      <c r="O1359" s="5">
        <v>1.1769464015960693</v>
      </c>
      <c r="P1359" s="3">
        <v>0.29773101210594177</v>
      </c>
    </row>
    <row r="1360" spans="1:16" x14ac:dyDescent="0.25">
      <c r="A1360" s="1">
        <v>2018</v>
      </c>
      <c r="B1360" t="s">
        <v>106</v>
      </c>
      <c r="C1360" t="s">
        <v>1807</v>
      </c>
      <c r="D1360" t="s">
        <v>3419</v>
      </c>
      <c r="E1360" t="s">
        <v>3470</v>
      </c>
      <c r="F1360" t="s">
        <v>3577</v>
      </c>
      <c r="G1360" s="4">
        <v>48.904003083462896</v>
      </c>
      <c r="H1360" s="4">
        <v>52.641684771539097</v>
      </c>
      <c r="I1360" s="4">
        <v>47.154044977546697</v>
      </c>
      <c r="J1360" s="4">
        <v>47.816091954023001</v>
      </c>
      <c r="K1360" s="4">
        <v>41660877.676994197</v>
      </c>
      <c r="L1360" s="4">
        <v>535478898.305646</v>
      </c>
      <c r="M1360" s="4">
        <v>150472050.75786099</v>
      </c>
      <c r="N1360" s="3">
        <v>7.7295290842403996E-2</v>
      </c>
      <c r="O1360" s="5">
        <v>1.2041181325912476</v>
      </c>
      <c r="P1360" s="3">
        <v>0.2810046374797821</v>
      </c>
    </row>
    <row r="1361" spans="1:16" x14ac:dyDescent="0.25">
      <c r="A1361" s="1">
        <v>2019</v>
      </c>
      <c r="B1361" t="s">
        <v>106</v>
      </c>
      <c r="C1361" t="s">
        <v>1807</v>
      </c>
      <c r="D1361" t="s">
        <v>3419</v>
      </c>
      <c r="E1361" t="s">
        <v>3470</v>
      </c>
      <c r="F1361" t="s">
        <v>3577</v>
      </c>
      <c r="G1361" s="4">
        <v>43.001542827307503</v>
      </c>
      <c r="H1361" s="4">
        <v>48.922283188412997</v>
      </c>
      <c r="I1361" s="4">
        <v>42.1427872374759</v>
      </c>
      <c r="J1361" s="4">
        <v>37.9724672547447</v>
      </c>
      <c r="K1361" s="4">
        <v>40178688.8222441</v>
      </c>
      <c r="L1361" s="4">
        <v>514161120.46782202</v>
      </c>
      <c r="M1361" s="4">
        <v>145900612.95149601</v>
      </c>
      <c r="N1361" s="3">
        <v>7.8711676307384001E-2</v>
      </c>
      <c r="O1361" s="5">
        <v>1.0580357313156128</v>
      </c>
      <c r="P1361" s="3">
        <v>0.28376439213752747</v>
      </c>
    </row>
    <row r="1362" spans="1:16" x14ac:dyDescent="0.25">
      <c r="A1362" s="1">
        <v>2020</v>
      </c>
      <c r="B1362" t="s">
        <v>106</v>
      </c>
      <c r="C1362" t="s">
        <v>1807</v>
      </c>
      <c r="D1362" t="s">
        <v>3419</v>
      </c>
      <c r="E1362" t="s">
        <v>3470</v>
      </c>
      <c r="F1362" t="s">
        <v>3577</v>
      </c>
      <c r="G1362" s="4">
        <v>52.554000581745697</v>
      </c>
      <c r="H1362" s="4">
        <v>58.324784530561899</v>
      </c>
      <c r="I1362" s="4">
        <v>51.899387165913502</v>
      </c>
      <c r="J1362" s="4">
        <v>47.337164750957797</v>
      </c>
      <c r="K1362" s="4">
        <v>28016472.112422802</v>
      </c>
      <c r="L1362" s="4">
        <v>615986277.646312</v>
      </c>
      <c r="M1362" s="4">
        <v>211701016.61753201</v>
      </c>
      <c r="N1362" s="3">
        <v>4.8353957586329002E-2</v>
      </c>
      <c r="O1362" s="5">
        <v>0.91561120748519897</v>
      </c>
      <c r="P1362" s="3">
        <v>0.34367814660072327</v>
      </c>
    </row>
    <row r="1363" spans="1:16" x14ac:dyDescent="0.25">
      <c r="A1363" s="1">
        <v>2021</v>
      </c>
      <c r="B1363" t="s">
        <v>106</v>
      </c>
      <c r="C1363" t="s">
        <v>1807</v>
      </c>
      <c r="D1363" t="s">
        <v>3419</v>
      </c>
      <c r="E1363" t="s">
        <v>3470</v>
      </c>
      <c r="F1363" t="s">
        <v>3577</v>
      </c>
      <c r="G1363" s="4">
        <v>49.3462292130652</v>
      </c>
      <c r="H1363" s="4">
        <v>57.062662503482301</v>
      </c>
      <c r="I1363" s="4">
        <v>50.151212556442403</v>
      </c>
      <c r="J1363" s="4">
        <v>39.467320261437898</v>
      </c>
      <c r="K1363" s="4">
        <v>10777910.353056399</v>
      </c>
      <c r="L1363" s="4">
        <v>648562324.55807602</v>
      </c>
      <c r="M1363" s="4">
        <v>211228972.83279699</v>
      </c>
      <c r="N1363" s="3">
        <v>1.6693212153452999E-2</v>
      </c>
      <c r="O1363" s="5">
        <v>0.83281594514846802</v>
      </c>
      <c r="P1363" s="3">
        <v>0.32568800449371338</v>
      </c>
    </row>
    <row r="1364" spans="1:16" x14ac:dyDescent="0.25">
      <c r="A1364" s="1">
        <v>2022</v>
      </c>
      <c r="B1364" t="s">
        <v>106</v>
      </c>
      <c r="C1364" t="s">
        <v>1807</v>
      </c>
      <c r="D1364" t="s">
        <v>3419</v>
      </c>
      <c r="E1364" t="s">
        <v>3470</v>
      </c>
      <c r="F1364" t="s">
        <v>3577</v>
      </c>
      <c r="G1364" s="4">
        <v>45.698015188524899</v>
      </c>
      <c r="H1364" s="4">
        <v>57.0449280285833</v>
      </c>
      <c r="I1364" s="4">
        <v>44.348884215093101</v>
      </c>
      <c r="J1364" s="4">
        <v>35.547409579667601</v>
      </c>
      <c r="K1364" s="4">
        <v>15334269.395792199</v>
      </c>
      <c r="L1364" s="4">
        <v>546914070.58507597</v>
      </c>
      <c r="M1364" s="4">
        <v>174984196.95350799</v>
      </c>
      <c r="N1364" s="3">
        <v>2.8583390205716E-2</v>
      </c>
      <c r="O1364" s="5">
        <v>0.71972697973251343</v>
      </c>
      <c r="P1364" s="3">
        <v>0.31994825601577759</v>
      </c>
    </row>
    <row r="1365" spans="1:16" x14ac:dyDescent="0.25">
      <c r="A1365" s="1">
        <v>2023</v>
      </c>
      <c r="B1365" t="s">
        <v>106</v>
      </c>
      <c r="C1365" t="s">
        <v>1807</v>
      </c>
      <c r="D1365" t="s">
        <v>3419</v>
      </c>
      <c r="E1365" t="s">
        <v>3470</v>
      </c>
      <c r="F1365" t="s">
        <v>3577</v>
      </c>
      <c r="G1365" s="4">
        <v>42.042670269031802</v>
      </c>
      <c r="H1365" s="4">
        <v>47.678784936950201</v>
      </c>
      <c r="I1365" s="4">
        <v>47.479359670793698</v>
      </c>
      <c r="J1365" s="4">
        <v>26.449553001277099</v>
      </c>
      <c r="K1365" s="4">
        <v>21459060.225651398</v>
      </c>
      <c r="L1365" s="4">
        <v>642850377.08475697</v>
      </c>
      <c r="M1365" s="4">
        <v>232223061.520569</v>
      </c>
      <c r="N1365" s="3">
        <v>3.4922070465605998E-2</v>
      </c>
      <c r="O1365" s="5">
        <v>0.70044928789138794</v>
      </c>
      <c r="P1365" s="3">
        <v>0.36123967170715332</v>
      </c>
    </row>
    <row r="1366" spans="1:16" x14ac:dyDescent="0.25">
      <c r="A1366" s="1">
        <v>2011</v>
      </c>
      <c r="B1366" t="s">
        <v>108</v>
      </c>
      <c r="C1366" t="s">
        <v>1809</v>
      </c>
      <c r="D1366" t="s">
        <v>3424</v>
      </c>
      <c r="E1366" t="s">
        <v>3469</v>
      </c>
      <c r="F1366" t="s">
        <v>3579</v>
      </c>
      <c r="G1366" s="4">
        <v>14.6481129786445</v>
      </c>
      <c r="H1366" s="4">
        <v>0</v>
      </c>
      <c r="I1366" s="4">
        <v>26.853627500179201</v>
      </c>
      <c r="J1366" s="4">
        <v>11.2727993655829</v>
      </c>
      <c r="K1366" s="4">
        <v>-16390526.2029793</v>
      </c>
      <c r="L1366" s="4">
        <v>943918122.38774002</v>
      </c>
      <c r="M1366" s="4">
        <v>208319579.89497399</v>
      </c>
      <c r="N1366" s="3">
        <v>-2.2176192999869001E-2</v>
      </c>
      <c r="O1366" s="5">
        <v>1.2959866523742676</v>
      </c>
      <c r="P1366" s="3">
        <v>0.22069665789604187</v>
      </c>
    </row>
    <row r="1367" spans="1:16" x14ac:dyDescent="0.25">
      <c r="A1367" s="1">
        <v>2012</v>
      </c>
      <c r="B1367" t="s">
        <v>108</v>
      </c>
      <c r="C1367" t="s">
        <v>1809</v>
      </c>
      <c r="D1367" t="s">
        <v>3424</v>
      </c>
      <c r="E1367" t="s">
        <v>3469</v>
      </c>
      <c r="F1367" t="s">
        <v>3579</v>
      </c>
      <c r="G1367" s="4">
        <v>11.969733106859101</v>
      </c>
      <c r="H1367" s="4">
        <v>0</v>
      </c>
      <c r="I1367" s="4">
        <v>18.533616920713701</v>
      </c>
      <c r="J1367" s="4">
        <v>14.383233532934099</v>
      </c>
      <c r="K1367" s="4">
        <v>39390931.510493897</v>
      </c>
      <c r="L1367" s="4">
        <v>1737653367.17047</v>
      </c>
      <c r="M1367" s="4">
        <v>620986871.05389702</v>
      </c>
      <c r="N1367" s="3">
        <v>2.9853535888186001E-2</v>
      </c>
      <c r="O1367" s="5">
        <v>1.1823949813842773</v>
      </c>
      <c r="P1367" s="3">
        <v>0.35737097263336182</v>
      </c>
    </row>
    <row r="1368" spans="1:16" x14ac:dyDescent="0.25">
      <c r="A1368" s="1">
        <v>2013</v>
      </c>
      <c r="B1368" t="s">
        <v>108</v>
      </c>
      <c r="C1368" t="s">
        <v>1809</v>
      </c>
      <c r="D1368" t="s">
        <v>3424</v>
      </c>
      <c r="E1368" t="s">
        <v>3469</v>
      </c>
      <c r="F1368" t="s">
        <v>3579</v>
      </c>
      <c r="G1368" s="4">
        <v>15.3866410832526</v>
      </c>
      <c r="H1368" s="4">
        <v>0</v>
      </c>
      <c r="I1368" s="4">
        <v>19.7808144236716</v>
      </c>
      <c r="J1368" s="4">
        <v>24.621673969644998</v>
      </c>
      <c r="K1368" s="4">
        <v>125384397.525969</v>
      </c>
      <c r="L1368" s="4">
        <v>1681864111.0207701</v>
      </c>
      <c r="M1368" s="4">
        <v>638456197.41085505</v>
      </c>
      <c r="N1368" s="3">
        <v>7.7559653066328005E-2</v>
      </c>
      <c r="O1368" s="5">
        <v>1.2146689891815186</v>
      </c>
      <c r="P1368" s="3">
        <v>0.37961223721504211</v>
      </c>
    </row>
    <row r="1369" spans="1:16" x14ac:dyDescent="0.25">
      <c r="A1369" s="1">
        <v>2014</v>
      </c>
      <c r="B1369" t="s">
        <v>108</v>
      </c>
      <c r="C1369" t="s">
        <v>1809</v>
      </c>
      <c r="D1369" t="s">
        <v>3424</v>
      </c>
      <c r="E1369" t="s">
        <v>3469</v>
      </c>
      <c r="F1369" t="s">
        <v>3579</v>
      </c>
      <c r="G1369" s="4">
        <v>16.941790203978702</v>
      </c>
      <c r="H1369" s="4">
        <v>0</v>
      </c>
      <c r="I1369" s="4">
        <v>21.2410092844875</v>
      </c>
      <c r="J1369" s="4">
        <v>27.927824475984899</v>
      </c>
      <c r="K1369" s="4">
        <v>143684284.97336</v>
      </c>
      <c r="L1369" s="4">
        <v>1945115752.74648</v>
      </c>
      <c r="M1369" s="4">
        <v>582160403.60224402</v>
      </c>
      <c r="N1369" s="3">
        <v>7.8066080270190005E-2</v>
      </c>
      <c r="O1369" s="5">
        <v>1.4541018009185791</v>
      </c>
      <c r="P1369" s="3">
        <v>0.29929345846176147</v>
      </c>
    </row>
    <row r="1370" spans="1:16" x14ac:dyDescent="0.25">
      <c r="A1370" s="1">
        <v>2015</v>
      </c>
      <c r="B1370" t="s">
        <v>108</v>
      </c>
      <c r="C1370" t="s">
        <v>1809</v>
      </c>
      <c r="D1370" t="s">
        <v>3424</v>
      </c>
      <c r="E1370" t="s">
        <v>3469</v>
      </c>
      <c r="F1370" t="s">
        <v>3579</v>
      </c>
      <c r="G1370" s="4">
        <v>18.096712801577301</v>
      </c>
      <c r="H1370" s="4">
        <v>0</v>
      </c>
      <c r="I1370" s="4">
        <v>25.8950477290065</v>
      </c>
      <c r="J1370" s="4">
        <v>24.969174723273099</v>
      </c>
      <c r="K1370" s="4">
        <v>93564093.2798163</v>
      </c>
      <c r="L1370" s="4">
        <v>1773763318.2592101</v>
      </c>
      <c r="M1370" s="4">
        <v>627156537.21408606</v>
      </c>
      <c r="N1370" s="3">
        <v>5.5645511576378003E-2</v>
      </c>
      <c r="O1370" s="5">
        <v>1.4255270957946777</v>
      </c>
      <c r="P1370" s="3">
        <v>0.35357397794723511</v>
      </c>
    </row>
    <row r="1371" spans="1:16" x14ac:dyDescent="0.25">
      <c r="A1371" s="1">
        <v>2016</v>
      </c>
      <c r="B1371" t="s">
        <v>108</v>
      </c>
      <c r="C1371" t="s">
        <v>1809</v>
      </c>
      <c r="D1371" t="s">
        <v>3424</v>
      </c>
      <c r="E1371" t="s">
        <v>3469</v>
      </c>
      <c r="F1371" t="s">
        <v>3579</v>
      </c>
      <c r="G1371" s="4">
        <v>26.783934061680299</v>
      </c>
      <c r="H1371" s="4">
        <v>7.6180875576036904</v>
      </c>
      <c r="I1371" s="4">
        <v>37.625844652242201</v>
      </c>
      <c r="J1371" s="4">
        <v>30.145077720207301</v>
      </c>
      <c r="K1371" s="4">
        <v>63846589.385225102</v>
      </c>
      <c r="L1371" s="4">
        <v>2154245015.9430199</v>
      </c>
      <c r="M1371" s="4">
        <v>636454391.036147</v>
      </c>
      <c r="N1371" s="3">
        <v>3.2999627647142003E-2</v>
      </c>
      <c r="O1371" s="5">
        <v>1.285717248916626</v>
      </c>
      <c r="P1371" s="3">
        <v>0.29544195532798767</v>
      </c>
    </row>
    <row r="1372" spans="1:16" x14ac:dyDescent="0.25">
      <c r="A1372" s="1">
        <v>2017</v>
      </c>
      <c r="B1372" t="s">
        <v>108</v>
      </c>
      <c r="C1372" t="s">
        <v>1809</v>
      </c>
      <c r="D1372" t="s">
        <v>3424</v>
      </c>
      <c r="E1372" t="s">
        <v>3469</v>
      </c>
      <c r="F1372" t="s">
        <v>3579</v>
      </c>
      <c r="G1372" s="4">
        <v>32.1556162549386</v>
      </c>
      <c r="H1372" s="4">
        <v>9.0308676307007794</v>
      </c>
      <c r="I1372" s="4">
        <v>34.034995075678999</v>
      </c>
      <c r="J1372" s="4">
        <v>53.200798621861303</v>
      </c>
      <c r="K1372" s="4">
        <v>80856525.782625094</v>
      </c>
      <c r="L1372" s="4">
        <v>2830055262.2072601</v>
      </c>
      <c r="M1372" s="4">
        <v>822015725.51822698</v>
      </c>
      <c r="N1372" s="3">
        <v>3.2006328247410003E-2</v>
      </c>
      <c r="O1372" s="5">
        <v>1.4288229942321777</v>
      </c>
      <c r="P1372" s="3">
        <v>0.29045924544334412</v>
      </c>
    </row>
    <row r="1373" spans="1:16" x14ac:dyDescent="0.25">
      <c r="A1373" s="1">
        <v>2018</v>
      </c>
      <c r="B1373" t="s">
        <v>108</v>
      </c>
      <c r="C1373" t="s">
        <v>1809</v>
      </c>
      <c r="D1373" t="s">
        <v>3424</v>
      </c>
      <c r="E1373" t="s">
        <v>3469</v>
      </c>
      <c r="F1373" t="s">
        <v>3579</v>
      </c>
      <c r="G1373" s="4">
        <v>37.907073926833803</v>
      </c>
      <c r="H1373" s="4">
        <v>8.2701550963777795</v>
      </c>
      <c r="I1373" s="4">
        <v>32.376033353869097</v>
      </c>
      <c r="J1373" s="4">
        <v>76.920634920634896</v>
      </c>
      <c r="K1373" s="4">
        <v>103775749.635453</v>
      </c>
      <c r="L1373" s="4">
        <v>2986698643.2171998</v>
      </c>
      <c r="M1373" s="4">
        <v>951080318.87726796</v>
      </c>
      <c r="N1373" s="3">
        <v>3.6334892641018003E-2</v>
      </c>
      <c r="O1373" s="5">
        <v>1.2711951732635498</v>
      </c>
      <c r="P1373" s="3">
        <v>0.31843864917755127</v>
      </c>
    </row>
    <row r="1374" spans="1:16" x14ac:dyDescent="0.25">
      <c r="A1374" s="1">
        <v>2019</v>
      </c>
      <c r="B1374" t="s">
        <v>108</v>
      </c>
      <c r="C1374" t="s">
        <v>1809</v>
      </c>
      <c r="D1374" t="s">
        <v>3424</v>
      </c>
      <c r="E1374" t="s">
        <v>3469</v>
      </c>
      <c r="F1374" t="s">
        <v>3579</v>
      </c>
      <c r="G1374" s="4">
        <v>40.892945462175497</v>
      </c>
      <c r="H1374" s="4">
        <v>23.005517669680302</v>
      </c>
      <c r="I1374" s="4">
        <v>36.002070112985599</v>
      </c>
      <c r="J1374" s="4">
        <v>66.794448460691797</v>
      </c>
      <c r="K1374" s="4">
        <v>113022113.022113</v>
      </c>
      <c r="L1374" s="4">
        <v>3740400140.4001398</v>
      </c>
      <c r="M1374" s="4">
        <v>1805826605.8266101</v>
      </c>
      <c r="N1374" s="3">
        <v>3.4389952153109998E-2</v>
      </c>
      <c r="O1374" s="5">
        <v>1.3969689607620239</v>
      </c>
      <c r="P1374" s="3">
        <v>0.48278969526290894</v>
      </c>
    </row>
    <row r="1375" spans="1:16" x14ac:dyDescent="0.25">
      <c r="A1375" s="1">
        <v>2020</v>
      </c>
      <c r="B1375" t="s">
        <v>108</v>
      </c>
      <c r="C1375" t="s">
        <v>1809</v>
      </c>
      <c r="D1375" t="s">
        <v>3424</v>
      </c>
      <c r="E1375" t="s">
        <v>3469</v>
      </c>
      <c r="F1375" t="s">
        <v>3579</v>
      </c>
      <c r="G1375" s="4">
        <v>37.519414123169</v>
      </c>
      <c r="H1375" s="4">
        <v>20.237018095987398</v>
      </c>
      <c r="I1375" s="4">
        <v>29.111157829512301</v>
      </c>
      <c r="J1375" s="4">
        <v>68.130412063302501</v>
      </c>
      <c r="K1375" s="4">
        <v>113054401.39143901</v>
      </c>
      <c r="L1375" s="4">
        <v>4124691136.4797201</v>
      </c>
      <c r="M1375" s="4">
        <v>1849385033.75067</v>
      </c>
      <c r="N1375" s="3">
        <v>2.8980122608210999E-2</v>
      </c>
      <c r="O1375" s="5">
        <v>1.3632609844207764</v>
      </c>
      <c r="P1375" s="3">
        <v>0.44836932420730591</v>
      </c>
    </row>
    <row r="1376" spans="1:16" x14ac:dyDescent="0.25">
      <c r="A1376" s="1">
        <v>2021</v>
      </c>
      <c r="B1376" t="s">
        <v>108</v>
      </c>
      <c r="C1376" t="s">
        <v>1809</v>
      </c>
      <c r="D1376" t="s">
        <v>3424</v>
      </c>
      <c r="E1376" t="s">
        <v>3469</v>
      </c>
      <c r="F1376" t="s">
        <v>3579</v>
      </c>
      <c r="G1376" s="4">
        <v>52.100704458010497</v>
      </c>
      <c r="H1376" s="4">
        <v>28.3560678037672</v>
      </c>
      <c r="I1376" s="4">
        <v>51.302468364968398</v>
      </c>
      <c r="J1376" s="4">
        <v>77.847487075175906</v>
      </c>
      <c r="K1376" s="4">
        <v>256086496.86208901</v>
      </c>
      <c r="L1376" s="4">
        <v>4679573214.1652098</v>
      </c>
      <c r="M1376" s="4">
        <v>2161146893.2060699</v>
      </c>
      <c r="N1376" s="3">
        <v>5.5911338113479002E-2</v>
      </c>
      <c r="O1376" s="5">
        <v>1.4280198812484741</v>
      </c>
      <c r="P1376" s="3">
        <v>0.46182563900947571</v>
      </c>
    </row>
    <row r="1377" spans="1:16" x14ac:dyDescent="0.25">
      <c r="A1377" s="1">
        <v>2022</v>
      </c>
      <c r="B1377" t="s">
        <v>108</v>
      </c>
      <c r="C1377" t="s">
        <v>1809</v>
      </c>
      <c r="D1377" t="s">
        <v>3424</v>
      </c>
      <c r="E1377" t="s">
        <v>3469</v>
      </c>
      <c r="F1377" t="s">
        <v>3579</v>
      </c>
      <c r="G1377" s="4">
        <v>45.449539210678402</v>
      </c>
      <c r="H1377" s="4">
        <v>28.5426849136526</v>
      </c>
      <c r="I1377" s="4">
        <v>47.276300125052003</v>
      </c>
      <c r="J1377" s="4">
        <v>60.149367930805099</v>
      </c>
      <c r="K1377" s="4">
        <v>147680926.38726899</v>
      </c>
      <c r="L1377" s="4">
        <v>3889322116.9439702</v>
      </c>
      <c r="M1377" s="4">
        <v>1825308646.2351699</v>
      </c>
      <c r="N1377" s="3">
        <v>3.6036036036036001E-2</v>
      </c>
      <c r="O1377" s="5">
        <v>1.3225235939025879</v>
      </c>
      <c r="P1377" s="3">
        <v>0.46931278705596924</v>
      </c>
    </row>
    <row r="1378" spans="1:16" x14ac:dyDescent="0.25">
      <c r="A1378" s="1">
        <v>2023</v>
      </c>
      <c r="B1378" t="s">
        <v>108</v>
      </c>
      <c r="C1378" t="s">
        <v>1809</v>
      </c>
      <c r="D1378" t="s">
        <v>3424</v>
      </c>
      <c r="E1378" t="s">
        <v>3469</v>
      </c>
      <c r="F1378" t="s">
        <v>3579</v>
      </c>
      <c r="G1378" s="4">
        <v>43.385657392943799</v>
      </c>
      <c r="H1378" s="4">
        <v>21.963946869070199</v>
      </c>
      <c r="I1378" s="4">
        <v>44.624947788059501</v>
      </c>
      <c r="J1378" s="4">
        <v>63.641834501687597</v>
      </c>
      <c r="K1378" s="4">
        <v>175715761.75715801</v>
      </c>
      <c r="L1378" s="4">
        <v>3781288537.8128901</v>
      </c>
      <c r="M1378" s="4">
        <v>1759957337.59957</v>
      </c>
      <c r="N1378" s="3">
        <v>4.6620211524177002E-2</v>
      </c>
      <c r="O1378" s="5">
        <v>1.3525999784469604</v>
      </c>
      <c r="P1378" s="3">
        <v>0.46543851494789124</v>
      </c>
    </row>
    <row r="1379" spans="1:16" x14ac:dyDescent="0.25">
      <c r="A1379" s="1">
        <v>2010</v>
      </c>
      <c r="B1379" t="s">
        <v>109</v>
      </c>
      <c r="C1379" t="s">
        <v>1810</v>
      </c>
      <c r="D1379" t="s">
        <v>3439</v>
      </c>
      <c r="E1379" t="s">
        <v>3469</v>
      </c>
      <c r="F1379" t="s">
        <v>3580</v>
      </c>
      <c r="G1379" s="4">
        <v>21.1257428960133</v>
      </c>
      <c r="H1379" s="4">
        <v>0</v>
      </c>
      <c r="I1379" s="4">
        <v>8.6048950193479694</v>
      </c>
      <c r="J1379" s="4">
        <v>62.892857142857203</v>
      </c>
      <c r="K1379" s="4">
        <v>22587391.4431137</v>
      </c>
      <c r="L1379" s="4">
        <v>117339705.363592</v>
      </c>
      <c r="M1379" s="4">
        <v>44554937.763518199</v>
      </c>
      <c r="N1379" s="3">
        <v>0.21948810864632801</v>
      </c>
      <c r="O1379" s="5">
        <v>2.0665891170501709</v>
      </c>
      <c r="P1379" s="3">
        <v>0.37970897555351257</v>
      </c>
    </row>
    <row r="1380" spans="1:16" x14ac:dyDescent="0.25">
      <c r="A1380" s="1">
        <v>2011</v>
      </c>
      <c r="B1380" t="s">
        <v>109</v>
      </c>
      <c r="C1380" t="s">
        <v>1810</v>
      </c>
      <c r="D1380" t="s">
        <v>3439</v>
      </c>
      <c r="E1380" t="s">
        <v>3469</v>
      </c>
      <c r="F1380" t="s">
        <v>3580</v>
      </c>
      <c r="G1380" s="4">
        <v>18.4841950035518</v>
      </c>
      <c r="H1380" s="4">
        <v>0</v>
      </c>
      <c r="I1380" s="4">
        <v>7.5902101388143199</v>
      </c>
      <c r="J1380" s="4">
        <v>54.948453608247398</v>
      </c>
      <c r="K1380" s="4">
        <v>31963347.979852099</v>
      </c>
      <c r="L1380" s="4">
        <v>239825313.47122499</v>
      </c>
      <c r="M1380" s="4">
        <v>128645375.629622</v>
      </c>
      <c r="N1380" s="3">
        <v>0.16410445461748399</v>
      </c>
      <c r="O1380" s="5">
        <v>2.0907168388366699</v>
      </c>
      <c r="P1380" s="3">
        <v>0.53641283512115479</v>
      </c>
    </row>
    <row r="1381" spans="1:16" x14ac:dyDescent="0.25">
      <c r="A1381" s="1">
        <v>2012</v>
      </c>
      <c r="B1381" t="s">
        <v>109</v>
      </c>
      <c r="C1381" t="s">
        <v>1810</v>
      </c>
      <c r="D1381" t="s">
        <v>3439</v>
      </c>
      <c r="E1381" t="s">
        <v>3469</v>
      </c>
      <c r="F1381" t="s">
        <v>3580</v>
      </c>
      <c r="G1381" s="4">
        <v>20.3204928001376</v>
      </c>
      <c r="H1381" s="4">
        <v>0</v>
      </c>
      <c r="I1381" s="4">
        <v>13.7646317331831</v>
      </c>
      <c r="J1381" s="4">
        <v>53.300546448087502</v>
      </c>
      <c r="K1381" s="4">
        <v>45273886.393172503</v>
      </c>
      <c r="L1381" s="4">
        <v>292296593.43245697</v>
      </c>
      <c r="M1381" s="4">
        <v>164092383.57398</v>
      </c>
      <c r="N1381" s="3">
        <v>0.17369881944635299</v>
      </c>
      <c r="O1381" s="5">
        <v>1.650001049041748</v>
      </c>
      <c r="P1381" s="3">
        <v>0.5613899827003479</v>
      </c>
    </row>
    <row r="1382" spans="1:16" x14ac:dyDescent="0.25">
      <c r="A1382" s="1">
        <v>2013</v>
      </c>
      <c r="B1382" t="s">
        <v>109</v>
      </c>
      <c r="C1382" t="s">
        <v>1810</v>
      </c>
      <c r="D1382" t="s">
        <v>3439</v>
      </c>
      <c r="E1382" t="s">
        <v>3469</v>
      </c>
      <c r="F1382" t="s">
        <v>3580</v>
      </c>
      <c r="G1382" s="4">
        <v>17.329591380588301</v>
      </c>
      <c r="H1382" s="4">
        <v>0</v>
      </c>
      <c r="I1382" s="4">
        <v>11.128981710026601</v>
      </c>
      <c r="J1382" s="4">
        <v>46.254789272030699</v>
      </c>
      <c r="K1382" s="4">
        <v>38641658.368126303</v>
      </c>
      <c r="L1382" s="4">
        <v>254198452.36028799</v>
      </c>
      <c r="M1382" s="4">
        <v>114008240.67898799</v>
      </c>
      <c r="N1382" s="3">
        <v>0.150018000315671</v>
      </c>
      <c r="O1382" s="5">
        <v>1.2768130302429199</v>
      </c>
      <c r="P1382" s="3">
        <v>0.44850093126296997</v>
      </c>
    </row>
    <row r="1383" spans="1:16" x14ac:dyDescent="0.25">
      <c r="A1383" s="1">
        <v>2014</v>
      </c>
      <c r="B1383" t="s">
        <v>109</v>
      </c>
      <c r="C1383" t="s">
        <v>1810</v>
      </c>
      <c r="D1383" t="s">
        <v>3439</v>
      </c>
      <c r="E1383" t="s">
        <v>3469</v>
      </c>
      <c r="F1383" t="s">
        <v>3580</v>
      </c>
      <c r="G1383" s="4">
        <v>15.315730006274901</v>
      </c>
      <c r="H1383" s="4">
        <v>0</v>
      </c>
      <c r="I1383" s="4">
        <v>13.365839457344199</v>
      </c>
      <c r="J1383" s="4">
        <v>36.251129177958497</v>
      </c>
      <c r="K1383" s="4">
        <v>3938893.86581168</v>
      </c>
      <c r="L1383" s="4">
        <v>288038097.03427798</v>
      </c>
      <c r="M1383" s="4">
        <v>131839313.49898601</v>
      </c>
      <c r="N1383" s="3">
        <v>1.431244089308E-2</v>
      </c>
      <c r="O1383" s="5">
        <v>0.90053606033325195</v>
      </c>
      <c r="P1383" s="3">
        <v>0.45771485567092896</v>
      </c>
    </row>
    <row r="1384" spans="1:16" x14ac:dyDescent="0.25">
      <c r="A1384" s="1">
        <v>2015</v>
      </c>
      <c r="B1384" t="s">
        <v>109</v>
      </c>
      <c r="C1384" t="s">
        <v>1810</v>
      </c>
      <c r="D1384" t="s">
        <v>3439</v>
      </c>
      <c r="E1384" t="s">
        <v>3469</v>
      </c>
      <c r="F1384" t="s">
        <v>3580</v>
      </c>
      <c r="G1384" s="4">
        <v>16.487042896328798</v>
      </c>
      <c r="H1384" s="4">
        <v>0</v>
      </c>
      <c r="I1384" s="4">
        <v>20.096448856576099</v>
      </c>
      <c r="J1384" s="4">
        <v>31.539162112932601</v>
      </c>
      <c r="K1384" s="4">
        <v>-3149387.9186151298</v>
      </c>
      <c r="L1384" s="4">
        <v>209248630.61716601</v>
      </c>
      <c r="M1384" s="4">
        <v>117245364.128718</v>
      </c>
      <c r="N1384" s="3">
        <v>-1.4168346154046E-2</v>
      </c>
      <c r="O1384" s="5">
        <v>0.72321021556854248</v>
      </c>
      <c r="P1384" s="3">
        <v>0.56031602621078491</v>
      </c>
    </row>
    <row r="1385" spans="1:16" x14ac:dyDescent="0.25">
      <c r="A1385" s="1">
        <v>2016</v>
      </c>
      <c r="B1385" t="s">
        <v>109</v>
      </c>
      <c r="C1385" t="s">
        <v>1810</v>
      </c>
      <c r="D1385" t="s">
        <v>3439</v>
      </c>
      <c r="E1385" t="s">
        <v>3469</v>
      </c>
      <c r="F1385" t="s">
        <v>3580</v>
      </c>
      <c r="G1385" s="4">
        <v>14.293554705477099</v>
      </c>
      <c r="H1385" s="4">
        <v>0</v>
      </c>
      <c r="I1385" s="4">
        <v>21.515118748469199</v>
      </c>
      <c r="J1385" s="4">
        <v>21.977547495682199</v>
      </c>
      <c r="K1385" s="4">
        <v>-16869058.616682101</v>
      </c>
      <c r="L1385" s="4">
        <v>185325714.456</v>
      </c>
      <c r="M1385" s="4">
        <v>83244926.542897195</v>
      </c>
      <c r="N1385" s="3">
        <v>-8.7026538808923998E-2</v>
      </c>
      <c r="O1385" s="5">
        <v>0.62687838077545166</v>
      </c>
      <c r="P1385" s="3">
        <v>0.44918173551559448</v>
      </c>
    </row>
    <row r="1386" spans="1:16" x14ac:dyDescent="0.25">
      <c r="A1386" s="1">
        <v>2017</v>
      </c>
      <c r="B1386" t="s">
        <v>109</v>
      </c>
      <c r="C1386" t="s">
        <v>1810</v>
      </c>
      <c r="D1386" t="s">
        <v>3439</v>
      </c>
      <c r="E1386" t="s">
        <v>3469</v>
      </c>
      <c r="F1386" t="s">
        <v>3580</v>
      </c>
      <c r="G1386" s="4">
        <v>17.4651092588472</v>
      </c>
      <c r="H1386" s="4">
        <v>0</v>
      </c>
      <c r="I1386" s="4">
        <v>24.010015408320498</v>
      </c>
      <c r="J1386" s="4">
        <v>29.842141195709999</v>
      </c>
      <c r="K1386" s="4">
        <v>2471811.66270839</v>
      </c>
      <c r="L1386" s="4">
        <v>177967365.32238901</v>
      </c>
      <c r="M1386" s="4">
        <v>91747561.622356996</v>
      </c>
      <c r="N1386" s="3">
        <v>1.3391435061325001E-2</v>
      </c>
      <c r="O1386" s="5">
        <v>1.0654958486557007</v>
      </c>
      <c r="P1386" s="3">
        <v>0.51553022861480713</v>
      </c>
    </row>
    <row r="1387" spans="1:16" x14ac:dyDescent="0.25">
      <c r="A1387" s="1">
        <v>2018</v>
      </c>
      <c r="B1387" t="s">
        <v>109</v>
      </c>
      <c r="C1387" t="s">
        <v>1810</v>
      </c>
      <c r="D1387" t="s">
        <v>3439</v>
      </c>
      <c r="E1387" t="s">
        <v>3469</v>
      </c>
      <c r="F1387" t="s">
        <v>3580</v>
      </c>
      <c r="G1387" s="4">
        <v>23.658673111445999</v>
      </c>
      <c r="H1387" s="4">
        <v>0</v>
      </c>
      <c r="I1387" s="4">
        <v>26.083644292586399</v>
      </c>
      <c r="J1387" s="4">
        <v>48.869674185463701</v>
      </c>
      <c r="K1387" s="4">
        <v>5313880.9317611502</v>
      </c>
      <c r="L1387" s="4">
        <v>165680723.02533701</v>
      </c>
      <c r="M1387" s="4">
        <v>88546177.247796103</v>
      </c>
      <c r="N1387" s="3">
        <v>3.1529642211685999E-2</v>
      </c>
      <c r="O1387" s="5">
        <v>1.1292202472686768</v>
      </c>
      <c r="P1387" s="3">
        <v>0.5344386100769043</v>
      </c>
    </row>
    <row r="1388" spans="1:16" x14ac:dyDescent="0.25">
      <c r="A1388" s="1">
        <v>2019</v>
      </c>
      <c r="B1388" t="s">
        <v>109</v>
      </c>
      <c r="C1388" t="s">
        <v>1810</v>
      </c>
      <c r="D1388" t="s">
        <v>3439</v>
      </c>
      <c r="E1388" t="s">
        <v>3469</v>
      </c>
      <c r="F1388" t="s">
        <v>3580</v>
      </c>
      <c r="G1388" s="4">
        <v>17.268535278476101</v>
      </c>
      <c r="H1388" s="4">
        <v>0</v>
      </c>
      <c r="I1388" s="4">
        <v>23.524786192788898</v>
      </c>
      <c r="J1388" s="4">
        <v>29.788137524993001</v>
      </c>
      <c r="K1388" s="4">
        <v>9069849.0698490702</v>
      </c>
      <c r="L1388" s="4">
        <v>124503334.503334</v>
      </c>
      <c r="M1388" s="4">
        <v>53321867.321867302</v>
      </c>
      <c r="N1388" s="3">
        <v>6.4408706142755998E-2</v>
      </c>
      <c r="O1388" s="5">
        <v>1.0157428979873657</v>
      </c>
      <c r="P1388" s="3">
        <v>0.42827662825584412</v>
      </c>
    </row>
    <row r="1389" spans="1:16" x14ac:dyDescent="0.25">
      <c r="A1389" s="1">
        <v>2020</v>
      </c>
      <c r="B1389" t="s">
        <v>109</v>
      </c>
      <c r="C1389" t="s">
        <v>1810</v>
      </c>
      <c r="D1389" t="s">
        <v>3439</v>
      </c>
      <c r="E1389" t="s">
        <v>3469</v>
      </c>
      <c r="F1389" t="s">
        <v>3580</v>
      </c>
      <c r="G1389" s="4">
        <v>19.090002369703399</v>
      </c>
      <c r="H1389" s="4">
        <v>3.8114966197365798</v>
      </c>
      <c r="I1389" s="4">
        <v>25.915638193119602</v>
      </c>
      <c r="J1389" s="4">
        <v>28.475042301184398</v>
      </c>
      <c r="K1389" s="4">
        <v>11483511.1743026</v>
      </c>
      <c r="L1389" s="4">
        <v>124539983.159173</v>
      </c>
      <c r="M1389" s="4">
        <v>56525820.300098002</v>
      </c>
      <c r="N1389" s="3">
        <v>9.3002716631823995E-2</v>
      </c>
      <c r="O1389" s="5">
        <v>0.8710254430770874</v>
      </c>
      <c r="P1389" s="3">
        <v>0.45387688279151917</v>
      </c>
    </row>
    <row r="1390" spans="1:16" x14ac:dyDescent="0.25">
      <c r="A1390" s="1">
        <v>2021</v>
      </c>
      <c r="B1390" t="s">
        <v>109</v>
      </c>
      <c r="C1390" t="s">
        <v>1810</v>
      </c>
      <c r="D1390" t="s">
        <v>3439</v>
      </c>
      <c r="E1390" t="s">
        <v>3469</v>
      </c>
      <c r="F1390" t="s">
        <v>3580</v>
      </c>
      <c r="G1390" s="4">
        <v>19.938452858917099</v>
      </c>
      <c r="H1390" s="4">
        <v>4.5873228016085204</v>
      </c>
      <c r="I1390" s="4">
        <v>29.990854023624099</v>
      </c>
      <c r="J1390" s="4">
        <v>25.179994067293801</v>
      </c>
      <c r="K1390" s="4">
        <v>9658916.2399058305</v>
      </c>
      <c r="L1390" s="4">
        <v>132975429.072723</v>
      </c>
      <c r="M1390" s="4">
        <v>64923632.928191699</v>
      </c>
      <c r="N1390" s="3">
        <v>7.2008921459295994E-2</v>
      </c>
      <c r="O1390" s="5">
        <v>0.94615334272384644</v>
      </c>
      <c r="P1390" s="3">
        <v>0.48823782801628113</v>
      </c>
    </row>
    <row r="1391" spans="1:16" x14ac:dyDescent="0.25">
      <c r="A1391" s="1">
        <v>2022</v>
      </c>
      <c r="B1391" t="s">
        <v>109</v>
      </c>
      <c r="C1391" t="s">
        <v>1810</v>
      </c>
      <c r="D1391" t="s">
        <v>3439</v>
      </c>
      <c r="E1391" t="s">
        <v>3469</v>
      </c>
      <c r="F1391" t="s">
        <v>3580</v>
      </c>
      <c r="G1391" s="4">
        <v>21.1342787474732</v>
      </c>
      <c r="H1391" s="4">
        <v>6.3087341072415697</v>
      </c>
      <c r="I1391" s="4">
        <v>32.085599802265598</v>
      </c>
      <c r="J1391" s="4">
        <v>24.5665335994677</v>
      </c>
      <c r="K1391" s="4">
        <v>17856280.2349093</v>
      </c>
      <c r="L1391" s="4">
        <v>147780300.46857601</v>
      </c>
      <c r="M1391" s="4">
        <v>73719005.9831478</v>
      </c>
      <c r="N1391" s="3">
        <v>0.13218660917719899</v>
      </c>
      <c r="O1391" s="5">
        <v>1.1304342746734619</v>
      </c>
      <c r="P1391" s="3">
        <v>0.49884191155433655</v>
      </c>
    </row>
    <row r="1392" spans="1:16" x14ac:dyDescent="0.25">
      <c r="A1392" s="1">
        <v>2023</v>
      </c>
      <c r="B1392" t="s">
        <v>109</v>
      </c>
      <c r="C1392" t="s">
        <v>1810</v>
      </c>
      <c r="D1392" t="s">
        <v>3439</v>
      </c>
      <c r="E1392" t="s">
        <v>3469</v>
      </c>
      <c r="F1392" t="s">
        <v>3580</v>
      </c>
      <c r="G1392" s="4">
        <v>23.530102130733301</v>
      </c>
      <c r="H1392" s="4">
        <v>4.7373422208998699</v>
      </c>
      <c r="I1392" s="4">
        <v>36.011860248245398</v>
      </c>
      <c r="J1392" s="4">
        <v>29.716442268461801</v>
      </c>
      <c r="K1392" s="4">
        <v>7910542.2791054202</v>
      </c>
      <c r="L1392" s="4">
        <v>173961270.53961301</v>
      </c>
      <c r="M1392" s="4">
        <v>97836882.978368804</v>
      </c>
      <c r="N1392" s="3">
        <v>4.9954537035478003E-2</v>
      </c>
      <c r="O1392" s="5">
        <v>1.1771112680435181</v>
      </c>
      <c r="P1392" s="3">
        <v>0.56240612268447876</v>
      </c>
    </row>
    <row r="1393" spans="1:16" x14ac:dyDescent="0.25">
      <c r="A1393" s="1">
        <v>2024</v>
      </c>
      <c r="B1393" t="s">
        <v>109</v>
      </c>
      <c r="C1393" t="s">
        <v>1810</v>
      </c>
      <c r="D1393" t="s">
        <v>3439</v>
      </c>
      <c r="E1393" t="s">
        <v>3469</v>
      </c>
      <c r="F1393" t="s">
        <v>3580</v>
      </c>
      <c r="G1393" s="4">
        <v>31.8813468937328</v>
      </c>
      <c r="H1393" s="4">
        <v>14.892744386731501</v>
      </c>
      <c r="I1393" s="4">
        <v>47.478313796922102</v>
      </c>
      <c r="J1393" s="4">
        <v>31.8183132957307</v>
      </c>
      <c r="K1393" s="4">
        <v>22989072.8233984</v>
      </c>
      <c r="L1393" s="4">
        <v>195342449.31430101</v>
      </c>
      <c r="M1393" s="4">
        <v>108442393.978386</v>
      </c>
      <c r="N1393" s="3">
        <v>0.12449094532536201</v>
      </c>
      <c r="O1393" s="5">
        <v>1.7162400484085083</v>
      </c>
      <c r="P1393" s="3">
        <v>0.55513995885848999</v>
      </c>
    </row>
    <row r="1394" spans="1:16" x14ac:dyDescent="0.25">
      <c r="A1394" s="1">
        <v>2015</v>
      </c>
      <c r="B1394" t="s">
        <v>110</v>
      </c>
      <c r="C1394" t="s">
        <v>1811</v>
      </c>
      <c r="D1394" t="s">
        <v>3414</v>
      </c>
      <c r="E1394" t="s">
        <v>3470</v>
      </c>
      <c r="F1394" t="s">
        <v>3581</v>
      </c>
      <c r="G1394" s="4">
        <v>16.114754047244901</v>
      </c>
      <c r="H1394" s="4">
        <v>0</v>
      </c>
      <c r="I1394" s="4">
        <v>11.697880371660901</v>
      </c>
      <c r="J1394" s="4">
        <v>35.2083333333334</v>
      </c>
      <c r="K1394" s="4">
        <v>121533736.29369099</v>
      </c>
      <c r="L1394" s="4">
        <v>1724352030.2938099</v>
      </c>
      <c r="M1394" s="4">
        <v>1013645738.24255</v>
      </c>
      <c r="N1394" s="3">
        <v>7.1992633199246994E-2</v>
      </c>
      <c r="O1394" s="5">
        <v>1.193530797958374</v>
      </c>
      <c r="P1394" s="3">
        <v>0.58784151077270508</v>
      </c>
    </row>
    <row r="1395" spans="1:16" x14ac:dyDescent="0.25">
      <c r="A1395" s="1">
        <v>2016</v>
      </c>
      <c r="B1395" t="s">
        <v>110</v>
      </c>
      <c r="C1395" t="s">
        <v>1811</v>
      </c>
      <c r="D1395" t="s">
        <v>3414</v>
      </c>
      <c r="E1395" t="s">
        <v>3470</v>
      </c>
      <c r="F1395" t="s">
        <v>3581</v>
      </c>
      <c r="G1395" s="4">
        <v>20.038185902820899</v>
      </c>
      <c r="H1395" s="4">
        <v>0</v>
      </c>
      <c r="I1395" s="4">
        <v>16.250837843377301</v>
      </c>
      <c r="J1395" s="4">
        <v>41.25</v>
      </c>
      <c r="K1395" s="4">
        <v>135319199.00455201</v>
      </c>
      <c r="L1395" s="4">
        <v>2276542223.9967999</v>
      </c>
      <c r="M1395" s="4">
        <v>1501311211.2483201</v>
      </c>
      <c r="N1395" s="3">
        <v>6.8619435217239996E-2</v>
      </c>
      <c r="O1395" s="5">
        <v>1.4347854852676392</v>
      </c>
      <c r="P1395" s="3">
        <v>0.65946996212005615</v>
      </c>
    </row>
    <row r="1396" spans="1:16" x14ac:dyDescent="0.25">
      <c r="A1396" s="1">
        <v>2017</v>
      </c>
      <c r="B1396" t="s">
        <v>110</v>
      </c>
      <c r="C1396" t="s">
        <v>1811</v>
      </c>
      <c r="D1396" t="s">
        <v>3414</v>
      </c>
      <c r="E1396" t="s">
        <v>3470</v>
      </c>
      <c r="F1396" t="s">
        <v>3581</v>
      </c>
      <c r="G1396" s="4">
        <v>21.9816340979275</v>
      </c>
      <c r="H1396" s="4">
        <v>3.0681818181818201</v>
      </c>
      <c r="I1396" s="4">
        <v>24.551154072039601</v>
      </c>
      <c r="J1396" s="4">
        <v>32.011494252873597</v>
      </c>
      <c r="K1396" s="4">
        <v>153641398.064877</v>
      </c>
      <c r="L1396" s="4">
        <v>2350334340.2645402</v>
      </c>
      <c r="M1396" s="4">
        <v>1505393436.3727</v>
      </c>
      <c r="N1396" s="3">
        <v>6.5393459965591996E-2</v>
      </c>
      <c r="O1396" s="5">
        <v>1.4698386192321777</v>
      </c>
      <c r="P1396" s="3">
        <v>0.64050179719924927</v>
      </c>
    </row>
    <row r="1397" spans="1:16" x14ac:dyDescent="0.25">
      <c r="A1397" s="1">
        <v>2018</v>
      </c>
      <c r="B1397" t="s">
        <v>110</v>
      </c>
      <c r="C1397" t="s">
        <v>1811</v>
      </c>
      <c r="D1397" t="s">
        <v>3414</v>
      </c>
      <c r="E1397" t="s">
        <v>3470</v>
      </c>
      <c r="F1397" t="s">
        <v>3581</v>
      </c>
      <c r="G1397" s="4">
        <v>24.462765075956</v>
      </c>
      <c r="H1397" s="4">
        <v>4.9754299754299796</v>
      </c>
      <c r="I1397" s="4">
        <v>30.589306860509701</v>
      </c>
      <c r="J1397" s="4">
        <v>29.597701149425301</v>
      </c>
      <c r="K1397" s="4">
        <v>158411979.363282</v>
      </c>
      <c r="L1397" s="4">
        <v>2185110918.6596498</v>
      </c>
      <c r="M1397" s="4">
        <v>1390994011.7987499</v>
      </c>
      <c r="N1397" s="3">
        <v>7.1218820259315002E-2</v>
      </c>
      <c r="O1397" s="5">
        <v>1.4841468334197998</v>
      </c>
      <c r="P1397" s="3">
        <v>0.63657820224761963</v>
      </c>
    </row>
    <row r="1398" spans="1:16" x14ac:dyDescent="0.25">
      <c r="A1398" s="1">
        <v>2019</v>
      </c>
      <c r="B1398" t="s">
        <v>110</v>
      </c>
      <c r="C1398" t="s">
        <v>1811</v>
      </c>
      <c r="D1398" t="s">
        <v>3414</v>
      </c>
      <c r="E1398" t="s">
        <v>3470</v>
      </c>
      <c r="F1398" t="s">
        <v>3581</v>
      </c>
      <c r="G1398" s="4">
        <v>22.848002234133901</v>
      </c>
      <c r="H1398" s="4">
        <v>5.3991693585602203</v>
      </c>
      <c r="I1398" s="4">
        <v>28.816558048756999</v>
      </c>
      <c r="J1398" s="4">
        <v>26.724137931034502</v>
      </c>
      <c r="K1398" s="4">
        <v>158201474.20147401</v>
      </c>
      <c r="L1398" s="4">
        <v>2247955071.95507</v>
      </c>
      <c r="M1398" s="4">
        <v>1377993681.99368</v>
      </c>
      <c r="N1398" s="3">
        <v>7.3236246349082004E-2</v>
      </c>
      <c r="O1398" s="5">
        <v>1.7315876483917236</v>
      </c>
      <c r="P1398" s="3">
        <v>0.61299878358840942</v>
      </c>
    </row>
    <row r="1399" spans="1:16" x14ac:dyDescent="0.25">
      <c r="A1399" s="1">
        <v>2020</v>
      </c>
      <c r="B1399" t="s">
        <v>110</v>
      </c>
      <c r="C1399" t="s">
        <v>1811</v>
      </c>
      <c r="D1399" t="s">
        <v>3414</v>
      </c>
      <c r="E1399" t="s">
        <v>3470</v>
      </c>
      <c r="F1399" t="s">
        <v>3581</v>
      </c>
      <c r="G1399" s="4">
        <v>21.9987233538716</v>
      </c>
      <c r="H1399" s="4">
        <v>5.3359683794466397</v>
      </c>
      <c r="I1399" s="4">
        <v>29.1315732384131</v>
      </c>
      <c r="J1399" s="4">
        <v>23.558429118774001</v>
      </c>
      <c r="K1399" s="4">
        <v>179242991.04123199</v>
      </c>
      <c r="L1399" s="4">
        <v>2586026255.1247201</v>
      </c>
      <c r="M1399" s="4">
        <v>1681263890.2309401</v>
      </c>
      <c r="N1399" s="3">
        <v>7.4743970429134998E-2</v>
      </c>
      <c r="O1399" s="5">
        <v>1.5282269716262817</v>
      </c>
      <c r="P1399" s="3">
        <v>0.65013408660888672</v>
      </c>
    </row>
    <row r="1400" spans="1:16" x14ac:dyDescent="0.25">
      <c r="A1400" s="1">
        <v>2021</v>
      </c>
      <c r="B1400" t="s">
        <v>110</v>
      </c>
      <c r="C1400" t="s">
        <v>1811</v>
      </c>
      <c r="D1400" t="s">
        <v>3414</v>
      </c>
      <c r="E1400" t="s">
        <v>3470</v>
      </c>
      <c r="F1400" t="s">
        <v>3581</v>
      </c>
      <c r="G1400" s="4">
        <v>42.797756891297396</v>
      </c>
      <c r="H1400" s="4">
        <v>39.293045320285202</v>
      </c>
      <c r="I1400" s="4">
        <v>39.2018043115296</v>
      </c>
      <c r="J1400" s="4">
        <v>50.741830065359501</v>
      </c>
      <c r="K1400" s="4">
        <v>215487856.99825299</v>
      </c>
      <c r="L1400" s="4">
        <v>2961526291.71697</v>
      </c>
      <c r="M1400" s="4">
        <v>1907530985.46139</v>
      </c>
      <c r="N1400" s="3">
        <v>7.4681272695238998E-2</v>
      </c>
      <c r="O1400" s="5">
        <v>1.8942080736160278</v>
      </c>
      <c r="P1400" s="3">
        <v>0.64410400390625</v>
      </c>
    </row>
    <row r="1401" spans="1:16" x14ac:dyDescent="0.25">
      <c r="A1401" s="1">
        <v>2022</v>
      </c>
      <c r="B1401" t="s">
        <v>110</v>
      </c>
      <c r="C1401" t="s">
        <v>1811</v>
      </c>
      <c r="D1401" t="s">
        <v>3414</v>
      </c>
      <c r="E1401" t="s">
        <v>3470</v>
      </c>
      <c r="F1401" t="s">
        <v>3581</v>
      </c>
      <c r="G1401" s="4">
        <v>55.746776330784797</v>
      </c>
      <c r="H1401" s="4">
        <v>56.205779514603002</v>
      </c>
      <c r="I1401" s="4">
        <v>43.858894416379798</v>
      </c>
      <c r="J1401" s="4">
        <v>73.175953079178896</v>
      </c>
      <c r="K1401" s="4">
        <v>238240388.66307399</v>
      </c>
      <c r="L1401" s="4">
        <v>4390983872.4147196</v>
      </c>
      <c r="M1401" s="4">
        <v>2906199838.5171199</v>
      </c>
      <c r="N1401" s="3">
        <v>6.6952459423185007E-2</v>
      </c>
      <c r="O1401" s="5">
        <v>1.7119036912918091</v>
      </c>
      <c r="P1401" s="3">
        <v>0.66185617446899414</v>
      </c>
    </row>
    <row r="1402" spans="1:16" x14ac:dyDescent="0.25">
      <c r="A1402" s="1">
        <v>2023</v>
      </c>
      <c r="B1402" t="s">
        <v>110</v>
      </c>
      <c r="C1402" t="s">
        <v>1811</v>
      </c>
      <c r="D1402" t="s">
        <v>3414</v>
      </c>
      <c r="E1402" t="s">
        <v>3470</v>
      </c>
      <c r="F1402" t="s">
        <v>3581</v>
      </c>
      <c r="G1402" s="4">
        <v>53.588852095046597</v>
      </c>
      <c r="H1402" s="4">
        <v>54.248603807101702</v>
      </c>
      <c r="I1402" s="4">
        <v>42.144494204607199</v>
      </c>
      <c r="J1402" s="4">
        <v>70.207991242473994</v>
      </c>
      <c r="K1402" s="4">
        <v>296541679.16541702</v>
      </c>
      <c r="L1402" s="4">
        <v>4290926240.70926</v>
      </c>
      <c r="M1402" s="4">
        <v>2755506449.3550601</v>
      </c>
      <c r="N1402" s="3">
        <v>6.9509579624053006E-2</v>
      </c>
      <c r="O1402" s="5">
        <v>1.6471233367919922</v>
      </c>
      <c r="P1402" s="3">
        <v>0.64217054843902588</v>
      </c>
    </row>
    <row r="1403" spans="1:16" x14ac:dyDescent="0.25">
      <c r="A1403" s="1">
        <v>2024</v>
      </c>
      <c r="B1403" t="s">
        <v>110</v>
      </c>
      <c r="C1403" t="s">
        <v>1811</v>
      </c>
      <c r="D1403" t="s">
        <v>3414</v>
      </c>
      <c r="E1403" t="s">
        <v>3470</v>
      </c>
      <c r="F1403" t="s">
        <v>3581</v>
      </c>
      <c r="G1403" s="4">
        <v>52.353530161766301</v>
      </c>
      <c r="H1403" s="4">
        <v>49.737660595218699</v>
      </c>
      <c r="I1403" s="4">
        <v>38.804723060904998</v>
      </c>
      <c r="J1403" s="4">
        <v>74.519774011299404</v>
      </c>
      <c r="K1403" s="4">
        <v>321704346.20282298</v>
      </c>
      <c r="L1403" s="4">
        <v>4496251158.3873901</v>
      </c>
      <c r="M1403" s="4">
        <v>2883843246.0181499</v>
      </c>
      <c r="N1403" s="3">
        <v>7.3216071957603004E-2</v>
      </c>
      <c r="O1403" s="5">
        <v>1.4838804006576538</v>
      </c>
      <c r="P1403" s="3">
        <v>0.64138835668563843</v>
      </c>
    </row>
    <row r="1404" spans="1:16" x14ac:dyDescent="0.25">
      <c r="A1404" s="1">
        <v>2013</v>
      </c>
      <c r="B1404" t="s">
        <v>111</v>
      </c>
      <c r="C1404" t="s">
        <v>1812</v>
      </c>
      <c r="D1404" t="s">
        <v>3440</v>
      </c>
      <c r="E1404" t="s">
        <v>3469</v>
      </c>
      <c r="F1404" t="s">
        <v>3582</v>
      </c>
      <c r="G1404" s="4">
        <v>23.674921683861498</v>
      </c>
      <c r="H1404" s="4">
        <v>0</v>
      </c>
      <c r="I1404" s="4">
        <v>23.248946394107701</v>
      </c>
      <c r="J1404" s="4">
        <v>54.913793103448299</v>
      </c>
      <c r="K1404" s="4">
        <v>61379354.449692599</v>
      </c>
      <c r="L1404" s="4">
        <v>193261280.68556601</v>
      </c>
      <c r="M1404" s="4">
        <v>79306028.851512507</v>
      </c>
      <c r="N1404" s="3">
        <v>0.351913593018718</v>
      </c>
      <c r="O1404" s="5">
        <v>1.6774718761444092</v>
      </c>
      <c r="P1404" s="3">
        <v>0.41035652160644531</v>
      </c>
    </row>
    <row r="1405" spans="1:16" x14ac:dyDescent="0.25">
      <c r="A1405" s="1">
        <v>2014</v>
      </c>
      <c r="B1405" t="s">
        <v>111</v>
      </c>
      <c r="C1405" t="s">
        <v>1812</v>
      </c>
      <c r="D1405" t="s">
        <v>3440</v>
      </c>
      <c r="E1405" t="s">
        <v>3469</v>
      </c>
      <c r="F1405" t="s">
        <v>3582</v>
      </c>
      <c r="G1405" s="4">
        <v>27.976061283733699</v>
      </c>
      <c r="H1405" s="4">
        <v>0</v>
      </c>
      <c r="I1405" s="4">
        <v>24.857320099255599</v>
      </c>
      <c r="J1405" s="4">
        <v>67.723577235772396</v>
      </c>
      <c r="K1405" s="4">
        <v>10754868.216323299</v>
      </c>
      <c r="L1405" s="4">
        <v>200319675.609411</v>
      </c>
      <c r="M1405" s="4">
        <v>86885756.046961203</v>
      </c>
      <c r="N1405" s="3">
        <v>5.3801357181101003E-2</v>
      </c>
      <c r="O1405" s="5">
        <v>1.0543786287307739</v>
      </c>
      <c r="P1405" s="3">
        <v>0.43373551964759827</v>
      </c>
    </row>
    <row r="1406" spans="1:16" x14ac:dyDescent="0.25">
      <c r="A1406" s="1">
        <v>2015</v>
      </c>
      <c r="B1406" t="s">
        <v>111</v>
      </c>
      <c r="C1406" t="s">
        <v>1812</v>
      </c>
      <c r="D1406" t="s">
        <v>3440</v>
      </c>
      <c r="E1406" t="s">
        <v>3469</v>
      </c>
      <c r="F1406" t="s">
        <v>3582</v>
      </c>
      <c r="G1406" s="4">
        <v>29.259506233245101</v>
      </c>
      <c r="H1406" s="4">
        <v>0</v>
      </c>
      <c r="I1406" s="4">
        <v>28.874434389140202</v>
      </c>
      <c r="J1406" s="4">
        <v>67.714025500910793</v>
      </c>
      <c r="K1406" s="4">
        <v>13305547.6375739</v>
      </c>
      <c r="L1406" s="4">
        <v>160758225.92698199</v>
      </c>
      <c r="M1406" s="4">
        <v>61874532.946079798</v>
      </c>
      <c r="N1406" s="3">
        <v>8.2028411438668E-2</v>
      </c>
      <c r="O1406" s="5">
        <v>1.3607087135314941</v>
      </c>
      <c r="P1406" s="3">
        <v>0.38489186763763428</v>
      </c>
    </row>
    <row r="1407" spans="1:16" x14ac:dyDescent="0.25">
      <c r="A1407" s="1">
        <v>2016</v>
      </c>
      <c r="B1407" t="s">
        <v>111</v>
      </c>
      <c r="C1407" t="s">
        <v>1812</v>
      </c>
      <c r="D1407" t="s">
        <v>3440</v>
      </c>
      <c r="E1407" t="s">
        <v>3469</v>
      </c>
      <c r="F1407" t="s">
        <v>3582</v>
      </c>
      <c r="G1407" s="4">
        <v>27.408314730130702</v>
      </c>
      <c r="H1407" s="4">
        <v>0</v>
      </c>
      <c r="I1407" s="4">
        <v>30.3969998255712</v>
      </c>
      <c r="J1407" s="4">
        <v>59.801381692573401</v>
      </c>
      <c r="K1407" s="4">
        <v>22367911.3150758</v>
      </c>
      <c r="L1407" s="4">
        <v>158287391.602348</v>
      </c>
      <c r="M1407" s="4">
        <v>54790356.706499398</v>
      </c>
      <c r="N1407" s="3">
        <v>0.142586106592898</v>
      </c>
      <c r="O1407" s="5">
        <v>1.330351710319519</v>
      </c>
      <c r="P1407" s="3">
        <v>0.34614479541778564</v>
      </c>
    </row>
    <row r="1408" spans="1:16" x14ac:dyDescent="0.25">
      <c r="A1408" s="1">
        <v>2017</v>
      </c>
      <c r="B1408" t="s">
        <v>111</v>
      </c>
      <c r="C1408" t="s">
        <v>1812</v>
      </c>
      <c r="D1408" t="s">
        <v>3440</v>
      </c>
      <c r="E1408" t="s">
        <v>3469</v>
      </c>
      <c r="F1408" t="s">
        <v>3582</v>
      </c>
      <c r="G1408" s="4">
        <v>25.010198165919299</v>
      </c>
      <c r="H1408" s="4">
        <v>0</v>
      </c>
      <c r="I1408" s="4">
        <v>29.782526115859401</v>
      </c>
      <c r="J1408" s="4">
        <v>52.353433835845898</v>
      </c>
      <c r="K1408" s="4">
        <v>47743011.521286301</v>
      </c>
      <c r="L1408" s="4">
        <v>178833575.44175199</v>
      </c>
      <c r="M1408" s="4">
        <v>52018723.051027201</v>
      </c>
      <c r="N1408" s="3">
        <v>0.27908909761176798</v>
      </c>
      <c r="O1408" s="5">
        <v>2.0735106468200684</v>
      </c>
      <c r="P1408" s="3">
        <v>0.2908778190612793</v>
      </c>
    </row>
    <row r="1409" spans="1:16" x14ac:dyDescent="0.25">
      <c r="A1409" s="1">
        <v>2018</v>
      </c>
      <c r="B1409" t="s">
        <v>111</v>
      </c>
      <c r="C1409" t="s">
        <v>1812</v>
      </c>
      <c r="D1409" t="s">
        <v>3440</v>
      </c>
      <c r="E1409" t="s">
        <v>3469</v>
      </c>
      <c r="F1409" t="s">
        <v>3582</v>
      </c>
      <c r="G1409" s="4">
        <v>23.297818621598498</v>
      </c>
      <c r="H1409" s="4">
        <v>0</v>
      </c>
      <c r="I1409" s="4">
        <v>34.071849427168502</v>
      </c>
      <c r="J1409" s="4">
        <v>41.913116123642503</v>
      </c>
      <c r="K1409" s="4">
        <v>40032124.590115398</v>
      </c>
      <c r="L1409" s="4">
        <v>188233813.721789</v>
      </c>
      <c r="M1409" s="4">
        <v>49028490.218284398</v>
      </c>
      <c r="N1409" s="3">
        <v>0.22211726631853199</v>
      </c>
      <c r="O1409" s="5">
        <v>2.3625726699829102</v>
      </c>
      <c r="P1409" s="3">
        <v>0.26046589016914368</v>
      </c>
    </row>
    <row r="1410" spans="1:16" x14ac:dyDescent="0.25">
      <c r="A1410" s="1">
        <v>2019</v>
      </c>
      <c r="B1410" t="s">
        <v>111</v>
      </c>
      <c r="C1410" t="s">
        <v>1812</v>
      </c>
      <c r="D1410" t="s">
        <v>3440</v>
      </c>
      <c r="E1410" t="s">
        <v>3469</v>
      </c>
      <c r="F1410" t="s">
        <v>3582</v>
      </c>
      <c r="G1410" s="4">
        <v>24.52562269025</v>
      </c>
      <c r="H1410" s="4">
        <v>0</v>
      </c>
      <c r="I1410" s="4">
        <v>34.457593688362898</v>
      </c>
      <c r="J1410" s="4">
        <v>45.649296939619497</v>
      </c>
      <c r="K1410" s="4">
        <v>44624078.624078602</v>
      </c>
      <c r="L1410" s="4">
        <v>192570726.57072699</v>
      </c>
      <c r="M1410" s="4">
        <v>44298350.298350297</v>
      </c>
      <c r="N1410" s="3">
        <v>0.240502138591311</v>
      </c>
      <c r="O1410" s="5">
        <v>2.4971978664398193</v>
      </c>
      <c r="P1410" s="3">
        <v>0.23003678023815155</v>
      </c>
    </row>
    <row r="1411" spans="1:16" x14ac:dyDescent="0.25">
      <c r="A1411" s="1">
        <v>2020</v>
      </c>
      <c r="B1411" t="s">
        <v>111</v>
      </c>
      <c r="C1411" t="s">
        <v>1812</v>
      </c>
      <c r="D1411" t="s">
        <v>3440</v>
      </c>
      <c r="E1411" t="s">
        <v>3469</v>
      </c>
      <c r="F1411" t="s">
        <v>3582</v>
      </c>
      <c r="G1411" s="4">
        <v>26.613677592464601</v>
      </c>
      <c r="H1411" s="4">
        <v>1.1111111111111101</v>
      </c>
      <c r="I1411" s="4">
        <v>40.645001738923703</v>
      </c>
      <c r="J1411" s="4">
        <v>44.566412859560103</v>
      </c>
      <c r="K1411" s="4">
        <v>67531024.391590595</v>
      </c>
      <c r="L1411" s="4">
        <v>242650083.513935</v>
      </c>
      <c r="M1411" s="4">
        <v>71934486.423809096</v>
      </c>
      <c r="N1411" s="3">
        <v>0.31265587977305698</v>
      </c>
      <c r="O1411" s="5">
        <v>3.926353931427002</v>
      </c>
      <c r="P1411" s="3">
        <v>0.29645359516143799</v>
      </c>
    </row>
    <row r="1412" spans="1:16" x14ac:dyDescent="0.25">
      <c r="A1412" s="1">
        <v>2021</v>
      </c>
      <c r="B1412" t="s">
        <v>111</v>
      </c>
      <c r="C1412" t="s">
        <v>1812</v>
      </c>
      <c r="D1412" t="s">
        <v>3440</v>
      </c>
      <c r="E1412" t="s">
        <v>3469</v>
      </c>
      <c r="F1412" t="s">
        <v>3582</v>
      </c>
      <c r="G1412" s="4">
        <v>34.327752118833502</v>
      </c>
      <c r="H1412" s="4">
        <v>9.0531672381236294</v>
      </c>
      <c r="I1412" s="4">
        <v>49.526459103899498</v>
      </c>
      <c r="J1412" s="4">
        <v>50.7194465632681</v>
      </c>
      <c r="K1412" s="4">
        <v>105224602.418853</v>
      </c>
      <c r="L1412" s="4">
        <v>377568250.492993</v>
      </c>
      <c r="M1412" s="4">
        <v>149921645.95970601</v>
      </c>
      <c r="N1412" s="3">
        <v>0.328225697997369</v>
      </c>
      <c r="O1412" s="5">
        <v>6.8601160049438477</v>
      </c>
      <c r="P1412" s="3">
        <v>0.39707162976264954</v>
      </c>
    </row>
    <row r="1413" spans="1:16" x14ac:dyDescent="0.25">
      <c r="A1413" s="1">
        <v>2022</v>
      </c>
      <c r="B1413" t="s">
        <v>111</v>
      </c>
      <c r="C1413" t="s">
        <v>1812</v>
      </c>
      <c r="D1413" t="s">
        <v>3440</v>
      </c>
      <c r="E1413" t="s">
        <v>3469</v>
      </c>
      <c r="F1413" t="s">
        <v>3582</v>
      </c>
      <c r="G1413" s="4">
        <v>35.967251678781501</v>
      </c>
      <c r="H1413" s="4">
        <v>9.2094017094017104</v>
      </c>
      <c r="I1413" s="4">
        <v>46.904418777433499</v>
      </c>
      <c r="J1413" s="4">
        <v>58.903858948769098</v>
      </c>
      <c r="K1413" s="4">
        <v>95377034.925849006</v>
      </c>
      <c r="L1413" s="4">
        <v>407800865.38262498</v>
      </c>
      <c r="M1413" s="4">
        <v>153875244.12209201</v>
      </c>
      <c r="N1413" s="3">
        <v>0.25255209956043501</v>
      </c>
      <c r="O1413" s="5">
        <v>2.5077812671661377</v>
      </c>
      <c r="P1413" s="3">
        <v>0.37732937932014465</v>
      </c>
    </row>
    <row r="1414" spans="1:16" x14ac:dyDescent="0.25">
      <c r="A1414" s="1">
        <v>2023</v>
      </c>
      <c r="B1414" t="s">
        <v>111</v>
      </c>
      <c r="C1414" t="s">
        <v>1812</v>
      </c>
      <c r="D1414" t="s">
        <v>3440</v>
      </c>
      <c r="E1414" t="s">
        <v>3469</v>
      </c>
      <c r="F1414" t="s">
        <v>3582</v>
      </c>
      <c r="G1414" s="4">
        <v>41.539228916299898</v>
      </c>
      <c r="H1414" s="4">
        <v>13.4267455806278</v>
      </c>
      <c r="I1414" s="4">
        <v>49.777779061015998</v>
      </c>
      <c r="J1414" s="4">
        <v>69.160361262564393</v>
      </c>
      <c r="K1414" s="4">
        <v>61392527.413925298</v>
      </c>
      <c r="L1414" s="4">
        <v>462154451.22154498</v>
      </c>
      <c r="M1414" s="4">
        <v>191291537.51291499</v>
      </c>
      <c r="N1414" s="3">
        <v>0.14342880147138401</v>
      </c>
      <c r="O1414" s="5">
        <v>2.5122504234313965</v>
      </c>
      <c r="P1414" s="3">
        <v>0.4139125645160675</v>
      </c>
    </row>
    <row r="1415" spans="1:16" x14ac:dyDescent="0.25">
      <c r="A1415" s="1">
        <v>2024</v>
      </c>
      <c r="B1415" t="s">
        <v>111</v>
      </c>
      <c r="C1415" t="s">
        <v>1812</v>
      </c>
      <c r="D1415" t="s">
        <v>3440</v>
      </c>
      <c r="E1415" t="s">
        <v>3469</v>
      </c>
      <c r="F1415" t="s">
        <v>3582</v>
      </c>
      <c r="G1415" s="4">
        <v>56.044386569243599</v>
      </c>
      <c r="H1415" s="4">
        <v>44.1203486554096</v>
      </c>
      <c r="I1415" s="4">
        <v>59.6950267099323</v>
      </c>
      <c r="J1415" s="4">
        <v>67.590775704815101</v>
      </c>
      <c r="K1415" s="4">
        <v>77084263.932316795</v>
      </c>
      <c r="L1415" s="4">
        <v>512497916.56944001</v>
      </c>
      <c r="M1415" s="4">
        <v>214529344.70275301</v>
      </c>
      <c r="N1415" s="3">
        <v>0.15816696442984099</v>
      </c>
      <c r="O1415" s="5">
        <v>3.2561154365539551</v>
      </c>
      <c r="P1415" s="3">
        <v>0.41859555244445801</v>
      </c>
    </row>
    <row r="1416" spans="1:16" x14ac:dyDescent="0.25">
      <c r="A1416" s="1">
        <v>2015</v>
      </c>
      <c r="B1416" t="s">
        <v>113</v>
      </c>
      <c r="C1416" t="s">
        <v>1814</v>
      </c>
      <c r="D1416" t="s">
        <v>3431</v>
      </c>
      <c r="E1416" t="s">
        <v>3470</v>
      </c>
      <c r="F1416" t="s">
        <v>3584</v>
      </c>
      <c r="G1416" s="4">
        <v>13.986518997843</v>
      </c>
      <c r="H1416" s="4">
        <v>0.25793650793650802</v>
      </c>
      <c r="I1416" s="4">
        <v>7.1294559099437098</v>
      </c>
      <c r="J1416" s="4">
        <v>39.375</v>
      </c>
      <c r="K1416" s="4">
        <v>54905500.8959665</v>
      </c>
      <c r="L1416" s="4">
        <v>333507117.01660103</v>
      </c>
      <c r="M1416" s="4">
        <v>192595597.930825</v>
      </c>
      <c r="N1416" s="3">
        <v>0.171465918833651</v>
      </c>
      <c r="O1416" s="5">
        <v>2.3946394920349121</v>
      </c>
      <c r="P1416" s="3">
        <v>0.57748574018478394</v>
      </c>
    </row>
    <row r="1417" spans="1:16" x14ac:dyDescent="0.25">
      <c r="A1417" s="1">
        <v>2016</v>
      </c>
      <c r="B1417" t="s">
        <v>113</v>
      </c>
      <c r="C1417" t="s">
        <v>1814</v>
      </c>
      <c r="D1417" t="s">
        <v>3431</v>
      </c>
      <c r="E1417" t="s">
        <v>3470</v>
      </c>
      <c r="F1417" t="s">
        <v>3584</v>
      </c>
      <c r="G1417" s="4">
        <v>15.826941872054601</v>
      </c>
      <c r="H1417" s="4">
        <v>0.24399399399399399</v>
      </c>
      <c r="I1417" s="4">
        <v>7.6788124156545203</v>
      </c>
      <c r="J1417" s="4">
        <v>45.119047619047599</v>
      </c>
      <c r="K1417" s="4">
        <v>61327467.700995401</v>
      </c>
      <c r="L1417" s="4">
        <v>362841884.60770601</v>
      </c>
      <c r="M1417" s="4">
        <v>209649060.26295501</v>
      </c>
      <c r="N1417" s="3">
        <v>0.171665502444866</v>
      </c>
      <c r="O1417" s="5">
        <v>2.5454046726226807</v>
      </c>
      <c r="P1417" s="3">
        <v>0.5777972936630249</v>
      </c>
    </row>
    <row r="1418" spans="1:16" x14ac:dyDescent="0.25">
      <c r="A1418" s="1">
        <v>2017</v>
      </c>
      <c r="B1418" t="s">
        <v>113</v>
      </c>
      <c r="C1418" t="s">
        <v>1814</v>
      </c>
      <c r="D1418" t="s">
        <v>3431</v>
      </c>
      <c r="E1418" t="s">
        <v>3470</v>
      </c>
      <c r="F1418" t="s">
        <v>3584</v>
      </c>
      <c r="G1418" s="4">
        <v>20.4823829249755</v>
      </c>
      <c r="H1418" s="4">
        <v>0.21753681392235599</v>
      </c>
      <c r="I1418" s="4">
        <v>7.3313417973612101</v>
      </c>
      <c r="J1418" s="4">
        <v>61.896551724138</v>
      </c>
      <c r="K1418" s="4">
        <v>64276915.857700102</v>
      </c>
      <c r="L1418" s="4">
        <v>395850807.98897302</v>
      </c>
      <c r="M1418" s="4">
        <v>222398598.117136</v>
      </c>
      <c r="N1418" s="3">
        <v>0.16717614460909999</v>
      </c>
      <c r="O1418" s="5">
        <v>2.760087251663208</v>
      </c>
      <c r="P1418" s="3">
        <v>0.5618242621421814</v>
      </c>
    </row>
    <row r="1419" spans="1:16" x14ac:dyDescent="0.25">
      <c r="A1419" s="1">
        <v>2018</v>
      </c>
      <c r="B1419" t="s">
        <v>113</v>
      </c>
      <c r="C1419" t="s">
        <v>1814</v>
      </c>
      <c r="D1419" t="s">
        <v>3431</v>
      </c>
      <c r="E1419" t="s">
        <v>3470</v>
      </c>
      <c r="F1419" t="s">
        <v>3584</v>
      </c>
      <c r="G1419" s="4">
        <v>27.770089550217499</v>
      </c>
      <c r="H1419" s="4">
        <v>13.2159221076747</v>
      </c>
      <c r="I1419" s="4">
        <v>18.578691423519</v>
      </c>
      <c r="J1419" s="4">
        <v>57.183908045976999</v>
      </c>
      <c r="K1419" s="4">
        <v>62077082.290553398</v>
      </c>
      <c r="L1419" s="4">
        <v>379248116.23219401</v>
      </c>
      <c r="M1419" s="4">
        <v>204586653.31908399</v>
      </c>
      <c r="N1419" s="3">
        <v>0.16677736577316901</v>
      </c>
      <c r="O1419" s="5">
        <v>2.7028787136077881</v>
      </c>
      <c r="P1419" s="3">
        <v>0.53945332765579224</v>
      </c>
    </row>
    <row r="1420" spans="1:16" x14ac:dyDescent="0.25">
      <c r="A1420" s="1">
        <v>2019</v>
      </c>
      <c r="B1420" t="s">
        <v>113</v>
      </c>
      <c r="C1420" t="s">
        <v>1814</v>
      </c>
      <c r="D1420" t="s">
        <v>3431</v>
      </c>
      <c r="E1420" t="s">
        <v>3470</v>
      </c>
      <c r="F1420" t="s">
        <v>3584</v>
      </c>
      <c r="G1420" s="4">
        <v>28.237267018120001</v>
      </c>
      <c r="H1420" s="4">
        <v>10.0810185185185</v>
      </c>
      <c r="I1420" s="4">
        <v>19.6356275303643</v>
      </c>
      <c r="J1420" s="4">
        <v>61.206896551724199</v>
      </c>
      <c r="K1420" s="4">
        <v>63615357.747387096</v>
      </c>
      <c r="L1420" s="4">
        <v>392706682.07098502</v>
      </c>
      <c r="M1420" s="4">
        <v>208654182.003815</v>
      </c>
      <c r="N1420" s="3">
        <v>0.16538057894029201</v>
      </c>
      <c r="O1420" s="5">
        <v>2.7743797302246094</v>
      </c>
      <c r="P1420" s="3">
        <v>0.53132325410842896</v>
      </c>
    </row>
    <row r="1421" spans="1:16" x14ac:dyDescent="0.25">
      <c r="A1421" s="1">
        <v>2020</v>
      </c>
      <c r="B1421" t="s">
        <v>113</v>
      </c>
      <c r="C1421" t="s">
        <v>1814</v>
      </c>
      <c r="D1421" t="s">
        <v>3431</v>
      </c>
      <c r="E1421" t="s">
        <v>3470</v>
      </c>
      <c r="F1421" t="s">
        <v>3584</v>
      </c>
      <c r="G1421" s="4">
        <v>29.3348623849818</v>
      </c>
      <c r="H1421" s="4">
        <v>19.455142835406399</v>
      </c>
      <c r="I1421" s="4">
        <v>18.800607287449399</v>
      </c>
      <c r="J1421" s="4">
        <v>54.885057471264403</v>
      </c>
      <c r="K1421" s="4">
        <v>60853856.030350201</v>
      </c>
      <c r="L1421" s="4">
        <v>677727739.03000796</v>
      </c>
      <c r="M1421" s="4">
        <v>473341677.90387797</v>
      </c>
      <c r="N1421" s="3">
        <v>0.11536925488498</v>
      </c>
      <c r="O1421" s="5">
        <v>1.8306608200073242</v>
      </c>
      <c r="P1421" s="3">
        <v>0.69842451810836792</v>
      </c>
    </row>
    <row r="1422" spans="1:16" x14ac:dyDescent="0.25">
      <c r="A1422" s="1">
        <v>2021</v>
      </c>
      <c r="B1422" t="s">
        <v>113</v>
      </c>
      <c r="C1422" t="s">
        <v>1814</v>
      </c>
      <c r="D1422" t="s">
        <v>3431</v>
      </c>
      <c r="E1422" t="s">
        <v>3470</v>
      </c>
      <c r="F1422" t="s">
        <v>3584</v>
      </c>
      <c r="G1422" s="4">
        <v>35.436648796209603</v>
      </c>
      <c r="H1422" s="4">
        <v>43.786883763298803</v>
      </c>
      <c r="I1422" s="4">
        <v>16.689560439560399</v>
      </c>
      <c r="J1422" s="4">
        <v>49.787581699346397</v>
      </c>
      <c r="K1422" s="4">
        <v>84645138.767673194</v>
      </c>
      <c r="L1422" s="4">
        <v>726988305.11433101</v>
      </c>
      <c r="M1422" s="4">
        <v>490925466.922674</v>
      </c>
      <c r="N1422" s="3">
        <v>0.115921145356337</v>
      </c>
      <c r="O1422" s="5">
        <v>2.6784772872924805</v>
      </c>
      <c r="P1422" s="3">
        <v>0.67528659105300903</v>
      </c>
    </row>
    <row r="1423" spans="1:16" x14ac:dyDescent="0.25">
      <c r="A1423" s="1">
        <v>2022</v>
      </c>
      <c r="B1423" t="s">
        <v>113</v>
      </c>
      <c r="C1423" t="s">
        <v>1814</v>
      </c>
      <c r="D1423" t="s">
        <v>3431</v>
      </c>
      <c r="E1423" t="s">
        <v>3470</v>
      </c>
      <c r="F1423" t="s">
        <v>3584</v>
      </c>
      <c r="G1423" s="4">
        <v>41.0142173841678</v>
      </c>
      <c r="H1423" s="4">
        <v>43.208830217500697</v>
      </c>
      <c r="I1423" s="4">
        <v>26.408937039633901</v>
      </c>
      <c r="J1423" s="4">
        <v>57.367546432062603</v>
      </c>
      <c r="K1423" s="4">
        <v>76573197.446187094</v>
      </c>
      <c r="L1423" s="4">
        <v>679384139.14910305</v>
      </c>
      <c r="M1423" s="4">
        <v>456821713.65091598</v>
      </c>
      <c r="N1423" s="3">
        <v>0.115215748988291</v>
      </c>
      <c r="O1423" s="5">
        <v>2.0660524368286133</v>
      </c>
      <c r="P1423" s="3">
        <v>0.67240560054779053</v>
      </c>
    </row>
    <row r="1424" spans="1:16" x14ac:dyDescent="0.25">
      <c r="A1424" s="1">
        <v>2023</v>
      </c>
      <c r="B1424" t="s">
        <v>113</v>
      </c>
      <c r="C1424" t="s">
        <v>1814</v>
      </c>
      <c r="D1424" t="s">
        <v>3431</v>
      </c>
      <c r="E1424" t="s">
        <v>3470</v>
      </c>
      <c r="F1424" t="s">
        <v>3584</v>
      </c>
      <c r="G1424" s="4">
        <v>36.0603912286428</v>
      </c>
      <c r="H1424" s="4">
        <v>40.516607877718997</v>
      </c>
      <c r="I1424" s="4">
        <v>22.721665305507901</v>
      </c>
      <c r="J1424" s="4">
        <v>48.053274949826701</v>
      </c>
      <c r="K1424" s="4">
        <v>82038311.736031204</v>
      </c>
      <c r="L1424" s="4">
        <v>843051711.04524398</v>
      </c>
      <c r="M1424" s="4">
        <v>551180706.95441306</v>
      </c>
      <c r="N1424" s="3">
        <v>0.108681578114732</v>
      </c>
      <c r="O1424" s="5">
        <v>1.7261373996734619</v>
      </c>
      <c r="P1424" s="3">
        <v>0.65379226207733154</v>
      </c>
    </row>
    <row r="1425" spans="1:16" x14ac:dyDescent="0.25">
      <c r="A1425" s="1">
        <v>2024</v>
      </c>
      <c r="B1425" t="s">
        <v>113</v>
      </c>
      <c r="C1425" t="s">
        <v>1814</v>
      </c>
      <c r="D1425" t="s">
        <v>3431</v>
      </c>
      <c r="E1425" t="s">
        <v>3470</v>
      </c>
      <c r="F1425" t="s">
        <v>3584</v>
      </c>
      <c r="G1425" s="4">
        <v>36.5540567412813</v>
      </c>
      <c r="H1425" s="4">
        <v>35.527793755791997</v>
      </c>
      <c r="I1425" s="4">
        <v>22.317107794547201</v>
      </c>
      <c r="J1425" s="4">
        <v>56.293605954622898</v>
      </c>
      <c r="K1425" s="4">
        <v>82959979.557816103</v>
      </c>
      <c r="L1425" s="4">
        <v>848120657.556916</v>
      </c>
      <c r="M1425" s="4">
        <v>548625019.772946</v>
      </c>
      <c r="N1425" s="3">
        <v>9.8430048024693004E-2</v>
      </c>
      <c r="O1425" s="5">
        <v>1.6340069770812988</v>
      </c>
      <c r="P1425" s="3">
        <v>0.64687144756317139</v>
      </c>
    </row>
    <row r="1426" spans="1:16" x14ac:dyDescent="0.25">
      <c r="A1426" s="1">
        <v>2010</v>
      </c>
      <c r="B1426" t="s">
        <v>115</v>
      </c>
      <c r="C1426" t="s">
        <v>1816</v>
      </c>
      <c r="D1426" t="s">
        <v>3441</v>
      </c>
      <c r="E1426" t="s">
        <v>3469</v>
      </c>
      <c r="F1426" t="s">
        <v>3586</v>
      </c>
      <c r="G1426" s="4">
        <v>27.088324950985601</v>
      </c>
      <c r="H1426" s="4">
        <v>6.6807313642756698</v>
      </c>
      <c r="I1426" s="4">
        <v>26.59351317214</v>
      </c>
      <c r="J1426" s="4">
        <v>52.226190476190503</v>
      </c>
      <c r="K1426" s="4">
        <v>46899094.589373603</v>
      </c>
      <c r="L1426" s="4">
        <v>544353362.11385703</v>
      </c>
      <c r="M1426" s="4">
        <v>318114091.81770802</v>
      </c>
      <c r="N1426" s="3">
        <v>9.6954827686794004E-2</v>
      </c>
      <c r="O1426" s="5">
        <v>1.2198790311813354</v>
      </c>
      <c r="P1426" s="3">
        <v>0.58438897132873535</v>
      </c>
    </row>
    <row r="1427" spans="1:16" x14ac:dyDescent="0.25">
      <c r="A1427" s="1">
        <v>2011</v>
      </c>
      <c r="B1427" t="s">
        <v>115</v>
      </c>
      <c r="C1427" t="s">
        <v>1816</v>
      </c>
      <c r="D1427" t="s">
        <v>3441</v>
      </c>
      <c r="E1427" t="s">
        <v>3469</v>
      </c>
      <c r="F1427" t="s">
        <v>3586</v>
      </c>
      <c r="G1427" s="4">
        <v>20.260704141819101</v>
      </c>
      <c r="H1427" s="4">
        <v>5.7926829268292703</v>
      </c>
      <c r="I1427" s="4">
        <v>21.823280159521399</v>
      </c>
      <c r="J1427" s="4">
        <v>35.573618821041499</v>
      </c>
      <c r="K1427" s="4">
        <v>23379059.050476901</v>
      </c>
      <c r="L1427" s="4">
        <v>722987889.82959998</v>
      </c>
      <c r="M1427" s="4">
        <v>429165148.42996502</v>
      </c>
      <c r="N1427" s="3">
        <v>3.2984612221014002E-2</v>
      </c>
      <c r="O1427" s="5">
        <v>1.3686039447784424</v>
      </c>
      <c r="P1427" s="3">
        <v>0.59359937906265259</v>
      </c>
    </row>
    <row r="1428" spans="1:16" x14ac:dyDescent="0.25">
      <c r="A1428" s="1">
        <v>2012</v>
      </c>
      <c r="B1428" t="s">
        <v>115</v>
      </c>
      <c r="C1428" t="s">
        <v>1816</v>
      </c>
      <c r="D1428" t="s">
        <v>3441</v>
      </c>
      <c r="E1428" t="s">
        <v>3469</v>
      </c>
      <c r="F1428" t="s">
        <v>3586</v>
      </c>
      <c r="G1428" s="4">
        <v>17.281967696774899</v>
      </c>
      <c r="H1428" s="4">
        <v>4.50542005420054</v>
      </c>
      <c r="I1428" s="4">
        <v>29.361697972486802</v>
      </c>
      <c r="J1428" s="4">
        <v>16.775956284153001</v>
      </c>
      <c r="K1428" s="4">
        <v>1378385.8457067399</v>
      </c>
      <c r="L1428" s="4">
        <v>845232954.37102795</v>
      </c>
      <c r="M1428" s="4">
        <v>561730605.896258</v>
      </c>
      <c r="N1428" s="3">
        <v>1.7952735126520001E-3</v>
      </c>
      <c r="O1428" s="5">
        <v>1.0336878299713135</v>
      </c>
      <c r="P1428" s="3">
        <v>0.66458672285079956</v>
      </c>
    </row>
    <row r="1429" spans="1:16" x14ac:dyDescent="0.25">
      <c r="A1429" s="1">
        <v>2013</v>
      </c>
      <c r="B1429" t="s">
        <v>115</v>
      </c>
      <c r="C1429" t="s">
        <v>1816</v>
      </c>
      <c r="D1429" t="s">
        <v>3441</v>
      </c>
      <c r="E1429" t="s">
        <v>3469</v>
      </c>
      <c r="F1429" t="s">
        <v>3586</v>
      </c>
      <c r="G1429" s="4">
        <v>15.792445255270099</v>
      </c>
      <c r="H1429" s="4">
        <v>6.1560162538499403</v>
      </c>
      <c r="I1429" s="4">
        <v>28.526103276515901</v>
      </c>
      <c r="J1429" s="4">
        <v>10.6609195402299</v>
      </c>
      <c r="K1429" s="4">
        <v>25104835.688900702</v>
      </c>
      <c r="L1429" s="4">
        <v>863003736.62716901</v>
      </c>
      <c r="M1429" s="4">
        <v>490997377.96577698</v>
      </c>
      <c r="N1429" s="3">
        <v>3.1039108101468E-2</v>
      </c>
      <c r="O1429" s="5">
        <v>0.84549176692962646</v>
      </c>
      <c r="P1429" s="3">
        <v>0.56894004344940186</v>
      </c>
    </row>
    <row r="1430" spans="1:16" x14ac:dyDescent="0.25">
      <c r="A1430" s="1">
        <v>2014</v>
      </c>
      <c r="B1430" t="s">
        <v>115</v>
      </c>
      <c r="C1430" t="s">
        <v>1816</v>
      </c>
      <c r="D1430" t="s">
        <v>3441</v>
      </c>
      <c r="E1430" t="s">
        <v>3469</v>
      </c>
      <c r="F1430" t="s">
        <v>3586</v>
      </c>
      <c r="G1430" s="4">
        <v>21.7947094109388</v>
      </c>
      <c r="H1430" s="4">
        <v>1.0802469135802499</v>
      </c>
      <c r="I1430" s="4">
        <v>23.8541620337087</v>
      </c>
      <c r="J1430" s="4">
        <v>43.951893191248303</v>
      </c>
      <c r="K1430" s="4">
        <v>45165731.529067799</v>
      </c>
      <c r="L1430" s="4">
        <v>859349332.83040202</v>
      </c>
      <c r="M1430" s="4">
        <v>450813333.96199697</v>
      </c>
      <c r="N1430" s="3">
        <v>5.1614432773052998E-2</v>
      </c>
      <c r="O1430" s="5">
        <v>1.0111199617385864</v>
      </c>
      <c r="P1430" s="3">
        <v>0.52459847927093506</v>
      </c>
    </row>
    <row r="1431" spans="1:16" x14ac:dyDescent="0.25">
      <c r="A1431" s="1">
        <v>2015</v>
      </c>
      <c r="B1431" t="s">
        <v>115</v>
      </c>
      <c r="C1431" t="s">
        <v>1816</v>
      </c>
      <c r="D1431" t="s">
        <v>3441</v>
      </c>
      <c r="E1431" t="s">
        <v>3469</v>
      </c>
      <c r="F1431" t="s">
        <v>3586</v>
      </c>
      <c r="G1431" s="4">
        <v>24.356025568944201</v>
      </c>
      <c r="H1431" s="4">
        <v>0.739247311827957</v>
      </c>
      <c r="I1431" s="4">
        <v>24.832812944796601</v>
      </c>
      <c r="J1431" s="4">
        <v>52.071038251366097</v>
      </c>
      <c r="K1431" s="4">
        <v>52306187.068095498</v>
      </c>
      <c r="L1431" s="4">
        <v>823520257.62116396</v>
      </c>
      <c r="M1431" s="4">
        <v>428768980.68611699</v>
      </c>
      <c r="N1431" s="3">
        <v>6.8572115353054006E-2</v>
      </c>
      <c r="O1431" s="5">
        <v>1.1194390058517456</v>
      </c>
      <c r="P1431" s="3">
        <v>0.52065384387969971</v>
      </c>
    </row>
    <row r="1432" spans="1:16" x14ac:dyDescent="0.25">
      <c r="A1432" s="1">
        <v>2016</v>
      </c>
      <c r="B1432" t="s">
        <v>115</v>
      </c>
      <c r="C1432" t="s">
        <v>1816</v>
      </c>
      <c r="D1432" t="s">
        <v>3441</v>
      </c>
      <c r="E1432" t="s">
        <v>3469</v>
      </c>
      <c r="F1432" t="s">
        <v>3586</v>
      </c>
      <c r="G1432" s="4">
        <v>15.1529294199755</v>
      </c>
      <c r="H1432" s="4">
        <v>0.60386473429951704</v>
      </c>
      <c r="I1432" s="4">
        <v>21.049833272316</v>
      </c>
      <c r="J1432" s="4">
        <v>24.880310880829001</v>
      </c>
      <c r="K1432" s="4">
        <v>-91083082.516315505</v>
      </c>
      <c r="L1432" s="4">
        <v>754779926.69189703</v>
      </c>
      <c r="M1432" s="4">
        <v>413903209.46449298</v>
      </c>
      <c r="N1432" s="3">
        <v>-0.11743929147775301</v>
      </c>
      <c r="O1432" s="5">
        <v>0.96447044610977173</v>
      </c>
      <c r="P1432" s="3">
        <v>0.54837602376937866</v>
      </c>
    </row>
    <row r="1433" spans="1:16" x14ac:dyDescent="0.25">
      <c r="A1433" s="1">
        <v>2017</v>
      </c>
      <c r="B1433" t="s">
        <v>115</v>
      </c>
      <c r="C1433" t="s">
        <v>1816</v>
      </c>
      <c r="D1433" t="s">
        <v>3441</v>
      </c>
      <c r="E1433" t="s">
        <v>3469</v>
      </c>
      <c r="F1433" t="s">
        <v>3586</v>
      </c>
      <c r="G1433" s="4">
        <v>21.9678821934206</v>
      </c>
      <c r="H1433" s="4">
        <v>1.0291595197255601</v>
      </c>
      <c r="I1433" s="4">
        <v>17.951165525351001</v>
      </c>
      <c r="J1433" s="4">
        <v>42.767828081958001</v>
      </c>
      <c r="K1433" s="4">
        <v>35714450.413890101</v>
      </c>
      <c r="L1433" s="4">
        <v>737854996.27229905</v>
      </c>
      <c r="M1433" s="4">
        <v>386671739.414482</v>
      </c>
      <c r="N1433" s="3">
        <v>4.7099857231693999E-2</v>
      </c>
      <c r="O1433" s="5">
        <v>1.1902298927307129</v>
      </c>
      <c r="P1433" s="3">
        <v>0.52404838800430298</v>
      </c>
    </row>
    <row r="1434" spans="1:16" x14ac:dyDescent="0.25">
      <c r="A1434" s="1">
        <v>2018</v>
      </c>
      <c r="B1434" t="s">
        <v>115</v>
      </c>
      <c r="C1434" t="s">
        <v>1816</v>
      </c>
      <c r="D1434" t="s">
        <v>3441</v>
      </c>
      <c r="E1434" t="s">
        <v>3469</v>
      </c>
      <c r="F1434" t="s">
        <v>3586</v>
      </c>
      <c r="G1434" s="4">
        <v>21.945632452566699</v>
      </c>
      <c r="H1434" s="4">
        <v>1.5408320493066301</v>
      </c>
      <c r="I1434" s="4">
        <v>16.336274532995802</v>
      </c>
      <c r="J1434" s="4">
        <v>44.512949039264797</v>
      </c>
      <c r="K1434" s="4">
        <v>34706400.4914914</v>
      </c>
      <c r="L1434" s="4">
        <v>846921886.91255999</v>
      </c>
      <c r="M1434" s="4">
        <v>443086181.244865</v>
      </c>
      <c r="N1434" s="3">
        <v>4.4566444759583997E-2</v>
      </c>
      <c r="O1434" s="5">
        <v>1.0935313701629639</v>
      </c>
      <c r="P1434" s="3">
        <v>0.52317243814468384</v>
      </c>
    </row>
    <row r="1435" spans="1:16" x14ac:dyDescent="0.25">
      <c r="A1435" s="1">
        <v>2019</v>
      </c>
      <c r="B1435" t="s">
        <v>115</v>
      </c>
      <c r="C1435" t="s">
        <v>1816</v>
      </c>
      <c r="D1435" t="s">
        <v>3441</v>
      </c>
      <c r="E1435" t="s">
        <v>3469</v>
      </c>
      <c r="F1435" t="s">
        <v>3586</v>
      </c>
      <c r="G1435" s="4">
        <v>36.818206821266301</v>
      </c>
      <c r="H1435" s="4">
        <v>39.413527089583503</v>
      </c>
      <c r="I1435" s="4">
        <v>19.7981366459627</v>
      </c>
      <c r="J1435" s="4">
        <v>57.986622639911999</v>
      </c>
      <c r="K1435" s="4">
        <v>59729729.729729697</v>
      </c>
      <c r="L1435" s="4">
        <v>931766233.76623404</v>
      </c>
      <c r="M1435" s="4">
        <v>488956124.95612502</v>
      </c>
      <c r="N1435" s="3">
        <v>6.8853369068947998E-2</v>
      </c>
      <c r="O1435" s="5">
        <v>1.431124210357666</v>
      </c>
      <c r="P1435" s="3">
        <v>0.52476263046264648</v>
      </c>
    </row>
    <row r="1436" spans="1:16" x14ac:dyDescent="0.25">
      <c r="A1436" s="1">
        <v>2020</v>
      </c>
      <c r="B1436" t="s">
        <v>115</v>
      </c>
      <c r="C1436" t="s">
        <v>1816</v>
      </c>
      <c r="D1436" t="s">
        <v>3441</v>
      </c>
      <c r="E1436" t="s">
        <v>3469</v>
      </c>
      <c r="F1436" t="s">
        <v>3586</v>
      </c>
      <c r="G1436" s="4">
        <v>43.350533541580901</v>
      </c>
      <c r="H1436" s="4">
        <v>53.127570632327497</v>
      </c>
      <c r="I1436" s="4">
        <v>30.958809558527001</v>
      </c>
      <c r="J1436" s="4">
        <v>52.978376629839801</v>
      </c>
      <c r="K1436" s="4">
        <v>80450147.012133703</v>
      </c>
      <c r="L1436" s="4">
        <v>986291981.28183496</v>
      </c>
      <c r="M1436" s="4">
        <v>469511201.91046798</v>
      </c>
      <c r="N1436" s="3">
        <v>8.4577876138301006E-2</v>
      </c>
      <c r="O1436" s="5">
        <v>1.2819317579269409</v>
      </c>
      <c r="P1436" s="3">
        <v>0.47603672742843628</v>
      </c>
    </row>
    <row r="1437" spans="1:16" x14ac:dyDescent="0.25">
      <c r="A1437" s="1">
        <v>2021</v>
      </c>
      <c r="B1437" t="s">
        <v>115</v>
      </c>
      <c r="C1437" t="s">
        <v>1816</v>
      </c>
      <c r="D1437" t="s">
        <v>3441</v>
      </c>
      <c r="E1437" t="s">
        <v>3469</v>
      </c>
      <c r="F1437" t="s">
        <v>3586</v>
      </c>
      <c r="G1437" s="4">
        <v>47.410760430558398</v>
      </c>
      <c r="H1437" s="4">
        <v>59.032704614883997</v>
      </c>
      <c r="I1437" s="4">
        <v>33.822367642601897</v>
      </c>
      <c r="J1437" s="4">
        <v>57.307822696838699</v>
      </c>
      <c r="K1437" s="4">
        <v>79627199.724073797</v>
      </c>
      <c r="L1437" s="4">
        <v>1086845518.82371</v>
      </c>
      <c r="M1437" s="4">
        <v>506472268.66813099</v>
      </c>
      <c r="N1437" s="3">
        <v>7.3786682989903998E-2</v>
      </c>
      <c r="O1437" s="5">
        <v>0.97451287508010864</v>
      </c>
      <c r="P1437" s="3">
        <v>0.46600207686424255</v>
      </c>
    </row>
    <row r="1438" spans="1:16" x14ac:dyDescent="0.25">
      <c r="A1438" s="1">
        <v>2022</v>
      </c>
      <c r="B1438" t="s">
        <v>115</v>
      </c>
      <c r="C1438" t="s">
        <v>1816</v>
      </c>
      <c r="D1438" t="s">
        <v>3441</v>
      </c>
      <c r="E1438" t="s">
        <v>3469</v>
      </c>
      <c r="F1438" t="s">
        <v>3586</v>
      </c>
      <c r="G1438" s="4">
        <v>47.180404780826201</v>
      </c>
      <c r="H1438" s="4">
        <v>62.889604870737003</v>
      </c>
      <c r="I1438" s="4">
        <v>26.228265242014601</v>
      </c>
      <c r="J1438" s="4">
        <v>64.062113867503101</v>
      </c>
      <c r="K1438" s="4">
        <v>77598045.643067598</v>
      </c>
      <c r="L1438" s="4">
        <v>1165882255.51561</v>
      </c>
      <c r="M1438" s="4">
        <v>528035222.59104103</v>
      </c>
      <c r="N1438" s="3">
        <v>7.1644748579147002E-2</v>
      </c>
      <c r="O1438" s="5">
        <v>0.8384438157081604</v>
      </c>
      <c r="P1438" s="3">
        <v>0.45290613174438477</v>
      </c>
    </row>
    <row r="1439" spans="1:16" x14ac:dyDescent="0.25">
      <c r="A1439" s="1">
        <v>2023</v>
      </c>
      <c r="B1439" t="s">
        <v>115</v>
      </c>
      <c r="C1439" t="s">
        <v>1816</v>
      </c>
      <c r="D1439" t="s">
        <v>3441</v>
      </c>
      <c r="E1439" t="s">
        <v>3469</v>
      </c>
      <c r="F1439" t="s">
        <v>3586</v>
      </c>
      <c r="G1439" s="4">
        <v>49.3730113612351</v>
      </c>
      <c r="H1439" s="4">
        <v>56.975371120108001</v>
      </c>
      <c r="I1439" s="4">
        <v>23.0031993260097</v>
      </c>
      <c r="J1439" s="4">
        <v>79.543692741367195</v>
      </c>
      <c r="K1439" s="4">
        <v>-8662467.0866246708</v>
      </c>
      <c r="L1439" s="4">
        <v>1284823517.6482401</v>
      </c>
      <c r="M1439" s="4">
        <v>652341432.52341402</v>
      </c>
      <c r="N1439" s="3">
        <v>-7.185765162338E-3</v>
      </c>
      <c r="O1439" s="5">
        <v>0.95339345932006836</v>
      </c>
      <c r="P1439" s="3">
        <v>0.5077284574508667</v>
      </c>
    </row>
    <row r="1440" spans="1:16" x14ac:dyDescent="0.25">
      <c r="A1440" s="1">
        <v>2024</v>
      </c>
      <c r="B1440" t="s">
        <v>115</v>
      </c>
      <c r="C1440" t="s">
        <v>1816</v>
      </c>
      <c r="D1440" t="s">
        <v>3441</v>
      </c>
      <c r="E1440" t="s">
        <v>3469</v>
      </c>
      <c r="F1440" t="s">
        <v>3586</v>
      </c>
      <c r="G1440" s="4">
        <v>50.899519440675398</v>
      </c>
      <c r="H1440" s="4">
        <v>53.936561330240401</v>
      </c>
      <c r="I1440" s="4">
        <v>28.0402015611397</v>
      </c>
      <c r="J1440" s="4">
        <v>79.659430736142795</v>
      </c>
      <c r="K1440" s="4">
        <v>-3250818.3715240001</v>
      </c>
      <c r="L1440" s="4">
        <v>1395549792.3236401</v>
      </c>
      <c r="M1440" s="4">
        <v>725741867.95383799</v>
      </c>
      <c r="N1440" s="3">
        <v>-2.4254754511390001E-3</v>
      </c>
      <c r="O1440" s="5">
        <v>0.95118314027786255</v>
      </c>
      <c r="P1440" s="3">
        <v>0.52004009485244751</v>
      </c>
    </row>
    <row r="1441" spans="1:16" x14ac:dyDescent="0.25">
      <c r="A1441" s="1">
        <v>2010</v>
      </c>
      <c r="B1441" t="s">
        <v>118</v>
      </c>
      <c r="C1441" t="s">
        <v>1819</v>
      </c>
      <c r="D1441" t="s">
        <v>3422</v>
      </c>
      <c r="E1441" t="s">
        <v>3469</v>
      </c>
      <c r="F1441" t="s">
        <v>3589</v>
      </c>
      <c r="G1441" s="4">
        <v>27.371618784174501</v>
      </c>
      <c r="H1441" s="4">
        <v>30.1349325337331</v>
      </c>
      <c r="I1441" s="4">
        <v>9.3828190158465397</v>
      </c>
      <c r="J1441" s="4">
        <v>44.488095238095298</v>
      </c>
      <c r="K1441" s="4">
        <v>-2993398.39747359</v>
      </c>
      <c r="L1441" s="4">
        <v>233702608.724866</v>
      </c>
      <c r="M1441" s="4">
        <v>55131780.080966197</v>
      </c>
      <c r="N1441" s="3">
        <v>-1.4624958451823E-2</v>
      </c>
      <c r="O1441" s="5">
        <v>1.1840473413467407</v>
      </c>
      <c r="P1441" s="3">
        <v>0.23590570688247681</v>
      </c>
    </row>
    <row r="1442" spans="1:16" x14ac:dyDescent="0.25">
      <c r="A1442" s="1">
        <v>2011</v>
      </c>
      <c r="B1442" t="s">
        <v>118</v>
      </c>
      <c r="C1442" t="s">
        <v>1819</v>
      </c>
      <c r="D1442" t="s">
        <v>3422</v>
      </c>
      <c r="E1442" t="s">
        <v>3469</v>
      </c>
      <c r="F1442" t="s">
        <v>3589</v>
      </c>
      <c r="G1442" s="4">
        <v>25.342976995526001</v>
      </c>
      <c r="H1442" s="4">
        <v>30.625615763546801</v>
      </c>
      <c r="I1442" s="4">
        <v>9.1567852437417692</v>
      </c>
      <c r="J1442" s="4">
        <v>38.041237113402097</v>
      </c>
      <c r="K1442" s="4">
        <v>-3252598.8640017202</v>
      </c>
      <c r="L1442" s="4">
        <v>280495123.780945</v>
      </c>
      <c r="M1442" s="4">
        <v>74073518.379594907</v>
      </c>
      <c r="N1442" s="3">
        <v>-1.1241136262202E-2</v>
      </c>
      <c r="O1442" s="5">
        <v>1.336011528968811</v>
      </c>
      <c r="P1442" s="3">
        <v>0.26408129930496216</v>
      </c>
    </row>
    <row r="1443" spans="1:16" x14ac:dyDescent="0.25">
      <c r="A1443" s="1">
        <v>2012</v>
      </c>
      <c r="B1443" t="s">
        <v>118</v>
      </c>
      <c r="C1443" t="s">
        <v>1819</v>
      </c>
      <c r="D1443" t="s">
        <v>3422</v>
      </c>
      <c r="E1443" t="s">
        <v>3469</v>
      </c>
      <c r="F1443" t="s">
        <v>3589</v>
      </c>
      <c r="G1443" s="4">
        <v>23.4601501306222</v>
      </c>
      <c r="H1443" s="4">
        <v>26.757033940942001</v>
      </c>
      <c r="I1443" s="4">
        <v>22.347327119486099</v>
      </c>
      <c r="J1443" s="4">
        <v>21.497267759562899</v>
      </c>
      <c r="K1443" s="4">
        <v>10610603.440336499</v>
      </c>
      <c r="L1443" s="4">
        <v>281128291.19040602</v>
      </c>
      <c r="M1443" s="4">
        <v>77789261.483990505</v>
      </c>
      <c r="N1443" s="3">
        <v>3.8657338798823E-2</v>
      </c>
      <c r="O1443" s="5">
        <v>1.2262578010559082</v>
      </c>
      <c r="P1443" s="3">
        <v>0.27670377492904663</v>
      </c>
    </row>
    <row r="1444" spans="1:16" x14ac:dyDescent="0.25">
      <c r="A1444" s="1">
        <v>2013</v>
      </c>
      <c r="B1444" t="s">
        <v>118</v>
      </c>
      <c r="C1444" t="s">
        <v>1819</v>
      </c>
      <c r="D1444" t="s">
        <v>3422</v>
      </c>
      <c r="E1444" t="s">
        <v>3469</v>
      </c>
      <c r="F1444" t="s">
        <v>3589</v>
      </c>
      <c r="G1444" s="4">
        <v>24.505502743523301</v>
      </c>
      <c r="H1444" s="4">
        <v>26.377207737594599</v>
      </c>
      <c r="I1444" s="4">
        <v>21.2529950669486</v>
      </c>
      <c r="J1444" s="4">
        <v>26.2739463601533</v>
      </c>
      <c r="K1444" s="4">
        <v>17341056.305215701</v>
      </c>
      <c r="L1444" s="4">
        <v>261550197.794568</v>
      </c>
      <c r="M1444" s="4">
        <v>71612596.727482006</v>
      </c>
      <c r="N1444" s="3">
        <v>6.7667001775363E-2</v>
      </c>
      <c r="O1444" s="5">
        <v>1.377482533454895</v>
      </c>
      <c r="P1444" s="3">
        <v>0.27380058169364929</v>
      </c>
    </row>
    <row r="1445" spans="1:16" x14ac:dyDescent="0.25">
      <c r="A1445" s="1">
        <v>2014</v>
      </c>
      <c r="B1445" t="s">
        <v>118</v>
      </c>
      <c r="C1445" t="s">
        <v>1819</v>
      </c>
      <c r="D1445" t="s">
        <v>3422</v>
      </c>
      <c r="E1445" t="s">
        <v>3469</v>
      </c>
      <c r="F1445" t="s">
        <v>3589</v>
      </c>
      <c r="G1445" s="4">
        <v>30.928321403743102</v>
      </c>
      <c r="H1445" s="4">
        <v>32.365362262688897</v>
      </c>
      <c r="I1445" s="4">
        <v>25.5656494572751</v>
      </c>
      <c r="J1445" s="4">
        <v>35.438121047877203</v>
      </c>
      <c r="K1445" s="4">
        <v>24851713.895044599</v>
      </c>
      <c r="L1445" s="4">
        <v>290838794.85124201</v>
      </c>
      <c r="M1445" s="4">
        <v>86113442.406525493</v>
      </c>
      <c r="N1445" s="3">
        <v>8.8628815967581001E-2</v>
      </c>
      <c r="O1445" s="5">
        <v>1.8280069828033447</v>
      </c>
      <c r="P1445" s="3">
        <v>0.29608651995658875</v>
      </c>
    </row>
    <row r="1446" spans="1:16" x14ac:dyDescent="0.25">
      <c r="A1446" s="1">
        <v>2015</v>
      </c>
      <c r="B1446" t="s">
        <v>118</v>
      </c>
      <c r="C1446" t="s">
        <v>1819</v>
      </c>
      <c r="D1446" t="s">
        <v>3422</v>
      </c>
      <c r="E1446" t="s">
        <v>3469</v>
      </c>
      <c r="F1446" t="s">
        <v>3589</v>
      </c>
      <c r="G1446" s="4">
        <v>37.151632825967603</v>
      </c>
      <c r="H1446" s="4">
        <v>27.436438766487999</v>
      </c>
      <c r="I1446" s="4">
        <v>35.877644368210397</v>
      </c>
      <c r="J1446" s="4">
        <v>47.944374386997303</v>
      </c>
      <c r="K1446" s="4">
        <v>25730530.1110144</v>
      </c>
      <c r="L1446" s="4">
        <v>285963344.452748</v>
      </c>
      <c r="M1446" s="4">
        <v>99605556.111954302</v>
      </c>
      <c r="N1446" s="3">
        <v>9.8288869040874999E-2</v>
      </c>
      <c r="O1446" s="5">
        <v>1.8969728946685791</v>
      </c>
      <c r="P1446" s="3">
        <v>0.34831580519676208</v>
      </c>
    </row>
    <row r="1447" spans="1:16" x14ac:dyDescent="0.25">
      <c r="A1447" s="1">
        <v>2016</v>
      </c>
      <c r="B1447" t="s">
        <v>118</v>
      </c>
      <c r="C1447" t="s">
        <v>1819</v>
      </c>
      <c r="D1447" t="s">
        <v>3422</v>
      </c>
      <c r="E1447" t="s">
        <v>3469</v>
      </c>
      <c r="F1447" t="s">
        <v>3589</v>
      </c>
      <c r="G1447" s="4">
        <v>35.057928149597302</v>
      </c>
      <c r="H1447" s="4">
        <v>26.324382665126802</v>
      </c>
      <c r="I1447" s="4">
        <v>36.348092706474198</v>
      </c>
      <c r="J1447" s="4">
        <v>42.081174438687398</v>
      </c>
      <c r="K1447" s="4">
        <v>31659564.3233901</v>
      </c>
      <c r="L1447" s="4">
        <v>292445689.42396498</v>
      </c>
      <c r="M1447" s="4">
        <v>97985517.179724097</v>
      </c>
      <c r="N1447" s="3">
        <v>0.11128496477171999</v>
      </c>
      <c r="O1447" s="5">
        <v>2.0677707195281982</v>
      </c>
      <c r="P1447" s="3">
        <v>0.33505544066429138</v>
      </c>
    </row>
    <row r="1448" spans="1:16" x14ac:dyDescent="0.25">
      <c r="A1448" s="1">
        <v>2017</v>
      </c>
      <c r="B1448" t="s">
        <v>118</v>
      </c>
      <c r="C1448" t="s">
        <v>1819</v>
      </c>
      <c r="D1448" t="s">
        <v>3422</v>
      </c>
      <c r="E1448" t="s">
        <v>3469</v>
      </c>
      <c r="F1448" t="s">
        <v>3589</v>
      </c>
      <c r="G1448" s="4">
        <v>32.029428242606201</v>
      </c>
      <c r="H1448" s="4">
        <v>24.6938168846611</v>
      </c>
      <c r="I1448" s="4">
        <v>32.964257964258003</v>
      </c>
      <c r="J1448" s="4">
        <v>38.2160804020101</v>
      </c>
      <c r="K1448" s="4">
        <v>27464317.830708601</v>
      </c>
      <c r="L1448" s="4">
        <v>300260554.77414697</v>
      </c>
      <c r="M1448" s="4">
        <v>94910343.025356099</v>
      </c>
      <c r="N1448" s="3">
        <v>9.1248257159054005E-2</v>
      </c>
      <c r="O1448" s="5">
        <v>1.7522883415222168</v>
      </c>
      <c r="P1448" s="3">
        <v>0.31609326601028442</v>
      </c>
    </row>
    <row r="1449" spans="1:16" x14ac:dyDescent="0.25">
      <c r="A1449" s="1">
        <v>2018</v>
      </c>
      <c r="B1449" t="s">
        <v>118</v>
      </c>
      <c r="C1449" t="s">
        <v>1819</v>
      </c>
      <c r="D1449" t="s">
        <v>3422</v>
      </c>
      <c r="E1449" t="s">
        <v>3469</v>
      </c>
      <c r="F1449" t="s">
        <v>3589</v>
      </c>
      <c r="G1449" s="4">
        <v>23.561806172252901</v>
      </c>
      <c r="H1449" s="4">
        <v>19.219752206567598</v>
      </c>
      <c r="I1449" s="4">
        <v>32.263615720275403</v>
      </c>
      <c r="J1449" s="4">
        <v>18.187134502924</v>
      </c>
      <c r="K1449" s="4">
        <v>24903959.318721801</v>
      </c>
      <c r="L1449" s="4">
        <v>282511343.533261</v>
      </c>
      <c r="M1449" s="4">
        <v>97339728.643439204</v>
      </c>
      <c r="N1449" s="3">
        <v>8.7125969469008996E-2</v>
      </c>
      <c r="O1449" s="5">
        <v>1.4174109697341919</v>
      </c>
      <c r="P1449" s="3">
        <v>0.34455156326293945</v>
      </c>
    </row>
    <row r="1450" spans="1:16" x14ac:dyDescent="0.25">
      <c r="A1450" s="1">
        <v>2019</v>
      </c>
      <c r="B1450" t="s">
        <v>118</v>
      </c>
      <c r="C1450" t="s">
        <v>1819</v>
      </c>
      <c r="D1450" t="s">
        <v>3422</v>
      </c>
      <c r="E1450" t="s">
        <v>3469</v>
      </c>
      <c r="F1450" t="s">
        <v>3589</v>
      </c>
      <c r="G1450" s="4">
        <v>29.661484779618601</v>
      </c>
      <c r="H1450" s="4">
        <v>17.885299455535399</v>
      </c>
      <c r="I1450" s="4">
        <v>33.9698573031907</v>
      </c>
      <c r="J1450" s="4">
        <v>36.305920816969802</v>
      </c>
      <c r="K1450" s="4">
        <v>19661635.661635701</v>
      </c>
      <c r="L1450" s="4">
        <v>261167427.167427</v>
      </c>
      <c r="M1450" s="4">
        <v>93674973.674973696</v>
      </c>
      <c r="N1450" s="3">
        <v>7.4321052191646003E-2</v>
      </c>
      <c r="O1450" s="5">
        <v>1.272120475769043</v>
      </c>
      <c r="P1450" s="3">
        <v>0.35867786407470703</v>
      </c>
    </row>
    <row r="1451" spans="1:16" x14ac:dyDescent="0.25">
      <c r="A1451" s="1">
        <v>2020</v>
      </c>
      <c r="B1451" t="s">
        <v>118</v>
      </c>
      <c r="C1451" t="s">
        <v>1819</v>
      </c>
      <c r="D1451" t="s">
        <v>3422</v>
      </c>
      <c r="E1451" t="s">
        <v>3469</v>
      </c>
      <c r="F1451" t="s">
        <v>3589</v>
      </c>
      <c r="G1451" s="4">
        <v>27.755651123271502</v>
      </c>
      <c r="H1451" s="4">
        <v>16.7461162300092</v>
      </c>
      <c r="I1451" s="4">
        <v>24.7477863307384</v>
      </c>
      <c r="J1451" s="4">
        <v>41.706852791878198</v>
      </c>
      <c r="K1451" s="4">
        <v>33160553.814723302</v>
      </c>
      <c r="L1451" s="4">
        <v>499652830.50122201</v>
      </c>
      <c r="M1451" s="4">
        <v>347146032.05278599</v>
      </c>
      <c r="N1451" s="3">
        <v>8.7676557538596003E-2</v>
      </c>
      <c r="O1451" s="5">
        <v>1.0050508975982666</v>
      </c>
      <c r="P1451" s="3">
        <v>0.69477444887161255</v>
      </c>
    </row>
    <row r="1452" spans="1:16" x14ac:dyDescent="0.25">
      <c r="A1452" s="1">
        <v>2021</v>
      </c>
      <c r="B1452" t="s">
        <v>118</v>
      </c>
      <c r="C1452" t="s">
        <v>1819</v>
      </c>
      <c r="D1452" t="s">
        <v>3422</v>
      </c>
      <c r="E1452" t="s">
        <v>3469</v>
      </c>
      <c r="F1452" t="s">
        <v>3589</v>
      </c>
      <c r="G1452" s="4">
        <v>34.950275384187698</v>
      </c>
      <c r="H1452" s="4">
        <v>17.925050278095501</v>
      </c>
      <c r="I1452" s="4">
        <v>46.411794407416899</v>
      </c>
      <c r="J1452" s="4">
        <v>38.800322061191601</v>
      </c>
      <c r="K1452" s="4">
        <v>25772855.761083901</v>
      </c>
      <c r="L1452" s="4">
        <v>464543484.61786503</v>
      </c>
      <c r="M1452" s="4">
        <v>318622018.61002201</v>
      </c>
      <c r="N1452" s="3">
        <v>5.1169943222248999E-2</v>
      </c>
      <c r="O1452" s="5">
        <v>1.2328253984451294</v>
      </c>
      <c r="P1452" s="3">
        <v>0.68588203191757202</v>
      </c>
    </row>
    <row r="1453" spans="1:16" x14ac:dyDescent="0.25">
      <c r="A1453" s="1">
        <v>2022</v>
      </c>
      <c r="B1453" t="s">
        <v>118</v>
      </c>
      <c r="C1453" t="s">
        <v>1819</v>
      </c>
      <c r="D1453" t="s">
        <v>3422</v>
      </c>
      <c r="E1453" t="s">
        <v>3469</v>
      </c>
      <c r="F1453" t="s">
        <v>3589</v>
      </c>
      <c r="G1453" s="4">
        <v>33.792392740553403</v>
      </c>
      <c r="H1453" s="4">
        <v>16.743632873130199</v>
      </c>
      <c r="I1453" s="4">
        <v>46.399755202038897</v>
      </c>
      <c r="J1453" s="4">
        <v>36.404761904761898</v>
      </c>
      <c r="K1453" s="4">
        <v>25419751.978855401</v>
      </c>
      <c r="L1453" s="4">
        <v>402100657.66319102</v>
      </c>
      <c r="M1453" s="4">
        <v>265286011.02776301</v>
      </c>
      <c r="N1453" s="3">
        <v>6.1277843073157999E-2</v>
      </c>
      <c r="O1453" s="5">
        <v>1.2080845832824707</v>
      </c>
      <c r="P1453" s="3">
        <v>0.65975028276443481</v>
      </c>
    </row>
    <row r="1454" spans="1:16" x14ac:dyDescent="0.25">
      <c r="A1454" s="1">
        <v>2023</v>
      </c>
      <c r="B1454" t="s">
        <v>118</v>
      </c>
      <c r="C1454" t="s">
        <v>1819</v>
      </c>
      <c r="D1454" t="s">
        <v>3422</v>
      </c>
      <c r="E1454" t="s">
        <v>3469</v>
      </c>
      <c r="F1454" t="s">
        <v>3589</v>
      </c>
      <c r="G1454" s="4">
        <v>25.985531254831901</v>
      </c>
      <c r="H1454" s="4">
        <v>14.8150105654653</v>
      </c>
      <c r="I1454" s="4">
        <v>33.392201816822201</v>
      </c>
      <c r="J1454" s="4">
        <v>28.636363636363601</v>
      </c>
      <c r="K1454" s="4">
        <v>24341565.8434157</v>
      </c>
      <c r="L1454" s="4">
        <v>427268606.47268599</v>
      </c>
      <c r="M1454" s="4">
        <v>302095790.42095798</v>
      </c>
      <c r="N1454" s="3">
        <v>5.9684269625272998E-2</v>
      </c>
      <c r="O1454" s="5">
        <v>1.1601886749267578</v>
      </c>
      <c r="P1454" s="3">
        <v>0.70703953504562378</v>
      </c>
    </row>
    <row r="1455" spans="1:16" x14ac:dyDescent="0.25">
      <c r="A1455" s="1">
        <v>2024</v>
      </c>
      <c r="B1455" t="s">
        <v>118</v>
      </c>
      <c r="C1455" t="s">
        <v>1819</v>
      </c>
      <c r="D1455" t="s">
        <v>3422</v>
      </c>
      <c r="E1455" t="s">
        <v>3469</v>
      </c>
      <c r="F1455" t="s">
        <v>3589</v>
      </c>
      <c r="G1455" s="4">
        <v>26.5388145473074</v>
      </c>
      <c r="H1455" s="4">
        <v>15.9616052516077</v>
      </c>
      <c r="I1455" s="4">
        <v>32.408588410080398</v>
      </c>
      <c r="J1455" s="4">
        <v>30.306698950766801</v>
      </c>
      <c r="K1455" s="4">
        <v>36561706.2129566</v>
      </c>
      <c r="L1455" s="4">
        <v>449589647.51688403</v>
      </c>
      <c r="M1455" s="4">
        <v>319838925.81653798</v>
      </c>
      <c r="N1455" s="3">
        <v>8.3386552321867993E-2</v>
      </c>
      <c r="O1455" s="5">
        <v>1.2991856336593628</v>
      </c>
      <c r="P1455" s="3">
        <v>0.71140187978744507</v>
      </c>
    </row>
    <row r="1456" spans="1:16" x14ac:dyDescent="0.25">
      <c r="A1456" s="1">
        <v>2013</v>
      </c>
      <c r="B1456" t="s">
        <v>119</v>
      </c>
      <c r="C1456" t="s">
        <v>1820</v>
      </c>
      <c r="D1456" t="s">
        <v>3403</v>
      </c>
      <c r="E1456" t="s">
        <v>3469</v>
      </c>
      <c r="F1456" t="s">
        <v>3590</v>
      </c>
      <c r="G1456" s="4">
        <v>21.941019519665002</v>
      </c>
      <c r="H1456" s="4">
        <v>5.5730148753404603</v>
      </c>
      <c r="I1456" s="4">
        <v>23.3920164218091</v>
      </c>
      <c r="J1456" s="4">
        <v>43.023803475794303</v>
      </c>
      <c r="K1456" s="4">
        <v>84308979.782014802</v>
      </c>
      <c r="L1456" s="4">
        <v>378815425.23548102</v>
      </c>
      <c r="M1456" s="4">
        <v>186822222.42524499</v>
      </c>
      <c r="N1456" s="3">
        <v>0.29878510346547099</v>
      </c>
      <c r="O1456" s="5">
        <v>1.4535077810287476</v>
      </c>
      <c r="P1456" s="3">
        <v>0.49317479133605957</v>
      </c>
    </row>
    <row r="1457" spans="1:16" x14ac:dyDescent="0.25">
      <c r="A1457" s="1">
        <v>2014</v>
      </c>
      <c r="B1457" t="s">
        <v>119</v>
      </c>
      <c r="C1457" t="s">
        <v>1820</v>
      </c>
      <c r="D1457" t="s">
        <v>3403</v>
      </c>
      <c r="E1457" t="s">
        <v>3469</v>
      </c>
      <c r="F1457" t="s">
        <v>3590</v>
      </c>
      <c r="G1457" s="4">
        <v>23.917276542187199</v>
      </c>
      <c r="H1457" s="4">
        <v>6.3122923588039903</v>
      </c>
      <c r="I1457" s="4">
        <v>23.639204486662099</v>
      </c>
      <c r="J1457" s="4">
        <v>49.6068164071471</v>
      </c>
      <c r="K1457" s="4">
        <v>113364137.866</v>
      </c>
      <c r="L1457" s="4">
        <v>353465981.42298102</v>
      </c>
      <c r="M1457" s="4">
        <v>139977368.09844899</v>
      </c>
      <c r="N1457" s="3">
        <v>0.30454999727666399</v>
      </c>
      <c r="O1457" s="5">
        <v>1.4548628330230713</v>
      </c>
      <c r="P1457" s="3">
        <v>0.39601367712020874</v>
      </c>
    </row>
    <row r="1458" spans="1:16" x14ac:dyDescent="0.25">
      <c r="A1458" s="1">
        <v>2015</v>
      </c>
      <c r="B1458" t="s">
        <v>119</v>
      </c>
      <c r="C1458" t="s">
        <v>1820</v>
      </c>
      <c r="D1458" t="s">
        <v>3403</v>
      </c>
      <c r="E1458" t="s">
        <v>3469</v>
      </c>
      <c r="F1458" t="s">
        <v>3590</v>
      </c>
      <c r="G1458" s="4">
        <v>14.5338025374627</v>
      </c>
      <c r="H1458" s="4">
        <v>6.0433830430701896</v>
      </c>
      <c r="I1458" s="4">
        <v>18.5300573100841</v>
      </c>
      <c r="J1458" s="4">
        <v>20.1539862687404</v>
      </c>
      <c r="K1458" s="4">
        <v>-15177615.3093534</v>
      </c>
      <c r="L1458" s="4">
        <v>198206512.94654199</v>
      </c>
      <c r="M1458" s="4">
        <v>75495173.455158994</v>
      </c>
      <c r="N1458" s="3">
        <v>-6.2333988808928001E-2</v>
      </c>
      <c r="O1458" s="5">
        <v>0.60204160213470459</v>
      </c>
      <c r="P1458" s="3">
        <v>0.38089150190353394</v>
      </c>
    </row>
    <row r="1459" spans="1:16" x14ac:dyDescent="0.25">
      <c r="A1459" s="1">
        <v>2016</v>
      </c>
      <c r="B1459" t="s">
        <v>119</v>
      </c>
      <c r="C1459" t="s">
        <v>1820</v>
      </c>
      <c r="D1459" t="s">
        <v>3403</v>
      </c>
      <c r="E1459" t="s">
        <v>3469</v>
      </c>
      <c r="F1459" t="s">
        <v>3590</v>
      </c>
      <c r="G1459" s="4">
        <v>13.017387399418199</v>
      </c>
      <c r="H1459" s="4">
        <v>5.6836823313712301</v>
      </c>
      <c r="I1459" s="4">
        <v>15.5440677966102</v>
      </c>
      <c r="J1459" s="4">
        <v>19.388082901554402</v>
      </c>
      <c r="K1459" s="4">
        <v>1158476.62186727</v>
      </c>
      <c r="L1459" s="4">
        <v>81764609.470453307</v>
      </c>
      <c r="M1459" s="4">
        <v>24641654.498316299</v>
      </c>
      <c r="N1459" s="3">
        <v>8.4734448776530007E-3</v>
      </c>
      <c r="O1459" s="5">
        <v>0.4980161190032959</v>
      </c>
      <c r="P1459" s="3">
        <v>0.30137309432029724</v>
      </c>
    </row>
    <row r="1460" spans="1:16" x14ac:dyDescent="0.25">
      <c r="A1460" s="1">
        <v>2017</v>
      </c>
      <c r="B1460" t="s">
        <v>119</v>
      </c>
      <c r="C1460" t="s">
        <v>1820</v>
      </c>
      <c r="D1460" t="s">
        <v>3403</v>
      </c>
      <c r="E1460" t="s">
        <v>3469</v>
      </c>
      <c r="F1460" t="s">
        <v>3590</v>
      </c>
      <c r="G1460" s="4">
        <v>14.222237453244601</v>
      </c>
      <c r="H1460" s="4">
        <v>6.6933640661813598</v>
      </c>
      <c r="I1460" s="4">
        <v>15.377920293174499</v>
      </c>
      <c r="J1460" s="4">
        <v>23.119586875927801</v>
      </c>
      <c r="K1460" s="4">
        <v>5367889.5063294098</v>
      </c>
      <c r="L1460" s="4">
        <v>95681246.973644793</v>
      </c>
      <c r="M1460" s="4">
        <v>13321343.2021336</v>
      </c>
      <c r="N1460" s="3">
        <v>5.9631402114934E-2</v>
      </c>
      <c r="O1460" s="5">
        <v>0.58066493272781372</v>
      </c>
      <c r="P1460" s="3">
        <v>0.1392262727022171</v>
      </c>
    </row>
    <row r="1461" spans="1:16" x14ac:dyDescent="0.25">
      <c r="A1461" s="1">
        <v>2018</v>
      </c>
      <c r="B1461" t="s">
        <v>119</v>
      </c>
      <c r="C1461" t="s">
        <v>1820</v>
      </c>
      <c r="D1461" t="s">
        <v>3403</v>
      </c>
      <c r="E1461" t="s">
        <v>3469</v>
      </c>
      <c r="F1461" t="s">
        <v>3590</v>
      </c>
      <c r="G1461" s="4">
        <v>15.262556929432799</v>
      </c>
      <c r="H1461" s="4">
        <v>5.5964904732195997</v>
      </c>
      <c r="I1461" s="4">
        <v>13.973580690593</v>
      </c>
      <c r="J1461" s="4">
        <v>31.2297410192147</v>
      </c>
      <c r="K1461" s="4">
        <v>-12560418.6559486</v>
      </c>
      <c r="L1461" s="4">
        <v>78489107.987475902</v>
      </c>
      <c r="M1461" s="4">
        <v>11419033.4495444</v>
      </c>
      <c r="N1461" s="3">
        <v>-0.14721983637420499</v>
      </c>
      <c r="O1461" s="5">
        <v>0.64833050966262817</v>
      </c>
      <c r="P1461" s="3">
        <v>0.14548557996749878</v>
      </c>
    </row>
    <row r="1462" spans="1:16" x14ac:dyDescent="0.25">
      <c r="A1462" s="1">
        <v>2019</v>
      </c>
      <c r="B1462" t="s">
        <v>119</v>
      </c>
      <c r="C1462" t="s">
        <v>1820</v>
      </c>
      <c r="D1462" t="s">
        <v>3403</v>
      </c>
      <c r="E1462" t="s">
        <v>3469</v>
      </c>
      <c r="F1462" t="s">
        <v>3590</v>
      </c>
      <c r="G1462" s="4">
        <v>9.8866455558345105</v>
      </c>
      <c r="H1462" s="4">
        <v>2.3888147263401902</v>
      </c>
      <c r="I1462" s="4">
        <v>10.563346945176299</v>
      </c>
      <c r="J1462" s="4">
        <v>19.524498023355001</v>
      </c>
      <c r="K1462" s="4">
        <v>-5255879.2558792597</v>
      </c>
      <c r="L1462" s="4">
        <v>91518427.518427506</v>
      </c>
      <c r="M1462" s="4">
        <v>18782730.782730799</v>
      </c>
      <c r="N1462" s="3">
        <v>-6.3340185951287001E-2</v>
      </c>
      <c r="O1462" s="5">
        <v>0.75421446561813354</v>
      </c>
      <c r="P1462" s="3">
        <v>0.20523440837860107</v>
      </c>
    </row>
    <row r="1463" spans="1:16" x14ac:dyDescent="0.25">
      <c r="A1463" s="1">
        <v>2020</v>
      </c>
      <c r="B1463" t="s">
        <v>119</v>
      </c>
      <c r="C1463" t="s">
        <v>1820</v>
      </c>
      <c r="D1463" t="s">
        <v>3403</v>
      </c>
      <c r="E1463" t="s">
        <v>3469</v>
      </c>
      <c r="F1463" t="s">
        <v>3590</v>
      </c>
      <c r="G1463" s="4">
        <v>14.7064939034052</v>
      </c>
      <c r="H1463" s="4">
        <v>3.1574473252777899</v>
      </c>
      <c r="I1463" s="4">
        <v>14.5663103508235</v>
      </c>
      <c r="J1463" s="4">
        <v>31.489872598785698</v>
      </c>
      <c r="K1463" s="4">
        <v>-2792540.3420620402</v>
      </c>
      <c r="L1463" s="4">
        <v>93949725.991469204</v>
      </c>
      <c r="M1463" s="4">
        <v>22088400.535593498</v>
      </c>
      <c r="N1463" s="3">
        <v>-3.0365344781003001E-2</v>
      </c>
      <c r="O1463" s="5">
        <v>0.7333294153213501</v>
      </c>
      <c r="P1463" s="3">
        <v>0.23510873317718506</v>
      </c>
    </row>
    <row r="1464" spans="1:16" x14ac:dyDescent="0.25">
      <c r="A1464" s="1">
        <v>2021</v>
      </c>
      <c r="B1464" t="s">
        <v>119</v>
      </c>
      <c r="C1464" t="s">
        <v>1820</v>
      </c>
      <c r="D1464" t="s">
        <v>3403</v>
      </c>
      <c r="E1464" t="s">
        <v>3469</v>
      </c>
      <c r="F1464" t="s">
        <v>3590</v>
      </c>
      <c r="G1464" s="4">
        <v>11.555602281077901</v>
      </c>
      <c r="H1464" s="4">
        <v>6.2189704729553101</v>
      </c>
      <c r="I1464" s="4">
        <v>14.122908117752001</v>
      </c>
      <c r="J1464" s="4">
        <v>14.9972455292821</v>
      </c>
      <c r="K1464" s="4">
        <v>19898927.037017599</v>
      </c>
      <c r="L1464" s="4">
        <v>170810308.24254501</v>
      </c>
      <c r="M1464" s="4">
        <v>41346939.693631999</v>
      </c>
      <c r="N1464" s="3">
        <v>0.14584753028071501</v>
      </c>
      <c r="O1464" s="5">
        <v>1.6755938529968262</v>
      </c>
      <c r="P1464" s="3">
        <v>0.2420634925365448</v>
      </c>
    </row>
    <row r="1465" spans="1:16" x14ac:dyDescent="0.25">
      <c r="A1465" s="1">
        <v>2022</v>
      </c>
      <c r="B1465" t="s">
        <v>119</v>
      </c>
      <c r="C1465" t="s">
        <v>1820</v>
      </c>
      <c r="D1465" t="s">
        <v>3403</v>
      </c>
      <c r="E1465" t="s">
        <v>3469</v>
      </c>
      <c r="F1465" t="s">
        <v>3590</v>
      </c>
      <c r="G1465" s="4">
        <v>19.5370095826169</v>
      </c>
      <c r="H1465" s="4">
        <v>12.3032599667774</v>
      </c>
      <c r="I1465" s="4">
        <v>28.277497347070501</v>
      </c>
      <c r="J1465" s="4">
        <v>15.5806957513544</v>
      </c>
      <c r="K1465" s="4">
        <v>-10648898.948981101</v>
      </c>
      <c r="L1465" s="4">
        <v>371543817.75897598</v>
      </c>
      <c r="M1465" s="4">
        <v>71878515.185601801</v>
      </c>
      <c r="N1465" s="3">
        <v>-4.0279247873600002E-2</v>
      </c>
      <c r="O1465" s="5">
        <v>0.7871587872505188</v>
      </c>
      <c r="P1465" s="3">
        <v>0.19345904886722565</v>
      </c>
    </row>
    <row r="1466" spans="1:16" x14ac:dyDescent="0.25">
      <c r="A1466" s="1">
        <v>2023</v>
      </c>
      <c r="B1466" t="s">
        <v>119</v>
      </c>
      <c r="C1466" t="s">
        <v>1820</v>
      </c>
      <c r="D1466" t="s">
        <v>3403</v>
      </c>
      <c r="E1466" t="s">
        <v>3469</v>
      </c>
      <c r="F1466" t="s">
        <v>3590</v>
      </c>
      <c r="G1466" s="4">
        <v>19.794154490165401</v>
      </c>
      <c r="H1466" s="4">
        <v>10.1655495343617</v>
      </c>
      <c r="I1466" s="4">
        <v>24.7769783879294</v>
      </c>
      <c r="J1466" s="4">
        <v>25.428860205482</v>
      </c>
      <c r="K1466" s="4">
        <v>-24389561.043895599</v>
      </c>
      <c r="L1466" s="4">
        <v>409905009.49905002</v>
      </c>
      <c r="M1466" s="4">
        <v>122293104.02293099</v>
      </c>
      <c r="N1466" s="3">
        <v>-6.3448572459143995E-2</v>
      </c>
      <c r="O1466" s="5">
        <v>0.77118009328842163</v>
      </c>
      <c r="P1466" s="3">
        <v>0.29834499955177307</v>
      </c>
    </row>
    <row r="1467" spans="1:16" x14ac:dyDescent="0.25">
      <c r="A1467" s="1">
        <v>2024</v>
      </c>
      <c r="B1467" t="s">
        <v>119</v>
      </c>
      <c r="C1467" t="s">
        <v>1820</v>
      </c>
      <c r="D1467" t="s">
        <v>3403</v>
      </c>
      <c r="E1467" t="s">
        <v>3469</v>
      </c>
      <c r="F1467" t="s">
        <v>3590</v>
      </c>
      <c r="G1467" s="4">
        <v>32.671773423710697</v>
      </c>
      <c r="H1467" s="4">
        <v>9.7273515859439605</v>
      </c>
      <c r="I1467" s="4">
        <v>49.2421631610802</v>
      </c>
      <c r="J1467" s="4">
        <v>38.401750432709598</v>
      </c>
      <c r="K1467" s="4">
        <v>-32752861.800217301</v>
      </c>
      <c r="L1467" s="4">
        <v>680991112.91860294</v>
      </c>
      <c r="M1467" s="4">
        <v>144152060.42948699</v>
      </c>
      <c r="N1467" s="3">
        <v>-6.0044317930427998E-2</v>
      </c>
      <c r="O1467" s="5">
        <v>0.83293336629867554</v>
      </c>
      <c r="P1467" s="3">
        <v>0.21167980134487152</v>
      </c>
    </row>
    <row r="1468" spans="1:16" x14ac:dyDescent="0.25">
      <c r="A1468" s="1">
        <v>2009</v>
      </c>
      <c r="B1468" t="s">
        <v>120</v>
      </c>
      <c r="C1468" t="s">
        <v>1821</v>
      </c>
      <c r="D1468" t="s">
        <v>3435</v>
      </c>
      <c r="E1468" t="s">
        <v>3469</v>
      </c>
      <c r="F1468" t="s">
        <v>3591</v>
      </c>
      <c r="G1468" s="4">
        <v>7.41406162977579</v>
      </c>
      <c r="H1468" s="4">
        <v>0</v>
      </c>
      <c r="I1468" s="4">
        <v>7.4226305609284404</v>
      </c>
      <c r="J1468" s="4">
        <v>17.038917089678499</v>
      </c>
      <c r="K1468" s="4">
        <v>51041448.185734302</v>
      </c>
      <c r="L1468" s="4">
        <v>159060034.52671</v>
      </c>
      <c r="M1468" s="4">
        <v>44711282.489795297</v>
      </c>
      <c r="N1468" s="3">
        <v>0.30565297624223497</v>
      </c>
      <c r="O1468" s="5">
        <v>1.7955940961837769</v>
      </c>
      <c r="P1468" s="3">
        <v>0.28109690546989441</v>
      </c>
    </row>
    <row r="1469" spans="1:16" x14ac:dyDescent="0.25">
      <c r="A1469" s="1">
        <v>2010</v>
      </c>
      <c r="B1469" t="s">
        <v>120</v>
      </c>
      <c r="C1469" t="s">
        <v>1821</v>
      </c>
      <c r="D1469" t="s">
        <v>3435</v>
      </c>
      <c r="E1469" t="s">
        <v>3469</v>
      </c>
      <c r="F1469" t="s">
        <v>3591</v>
      </c>
      <c r="G1469" s="4">
        <v>6.50528530377668</v>
      </c>
      <c r="H1469" s="4">
        <v>0</v>
      </c>
      <c r="I1469" s="4">
        <v>9.8625886524822697</v>
      </c>
      <c r="J1469" s="4">
        <v>9.7023809523809597</v>
      </c>
      <c r="K1469" s="4">
        <v>55799499.420469999</v>
      </c>
      <c r="L1469" s="4">
        <v>176799482.62249899</v>
      </c>
      <c r="M1469" s="4">
        <v>45042078.916866802</v>
      </c>
      <c r="N1469" s="3">
        <v>0.32592628932360301</v>
      </c>
      <c r="O1469" s="5">
        <v>2.5219399929046631</v>
      </c>
      <c r="P1469" s="3">
        <v>0.25476363301277161</v>
      </c>
    </row>
    <row r="1470" spans="1:16" x14ac:dyDescent="0.25">
      <c r="A1470" s="1">
        <v>2011</v>
      </c>
      <c r="B1470" t="s">
        <v>120</v>
      </c>
      <c r="C1470" t="s">
        <v>1821</v>
      </c>
      <c r="D1470" t="s">
        <v>3435</v>
      </c>
      <c r="E1470" t="s">
        <v>3469</v>
      </c>
      <c r="F1470" t="s">
        <v>3591</v>
      </c>
      <c r="G1470" s="4">
        <v>10.8670672889043</v>
      </c>
      <c r="H1470" s="4">
        <v>0</v>
      </c>
      <c r="I1470" s="4">
        <v>12.8338614757809</v>
      </c>
      <c r="J1470" s="4">
        <v>21.912943871706801</v>
      </c>
      <c r="K1470" s="4">
        <v>95032686.743114397</v>
      </c>
      <c r="L1470" s="4">
        <v>329522023.362984</v>
      </c>
      <c r="M1470" s="4">
        <v>108507126.78169499</v>
      </c>
      <c r="N1470" s="3">
        <v>0.342389058994784</v>
      </c>
      <c r="O1470" s="5">
        <v>2.3804457187652588</v>
      </c>
      <c r="P1470" s="3">
        <v>0.32928642630577087</v>
      </c>
    </row>
    <row r="1471" spans="1:16" x14ac:dyDescent="0.25">
      <c r="A1471" s="1">
        <v>2012</v>
      </c>
      <c r="B1471" t="s">
        <v>120</v>
      </c>
      <c r="C1471" t="s">
        <v>1821</v>
      </c>
      <c r="D1471" t="s">
        <v>3435</v>
      </c>
      <c r="E1471" t="s">
        <v>3469</v>
      </c>
      <c r="F1471" t="s">
        <v>3591</v>
      </c>
      <c r="G1471" s="4">
        <v>12.9924846563837</v>
      </c>
      <c r="H1471" s="4">
        <v>0</v>
      </c>
      <c r="I1471" s="4">
        <v>10.999240121580501</v>
      </c>
      <c r="J1471" s="4">
        <v>33.005464480874302</v>
      </c>
      <c r="K1471" s="4">
        <v>81018798.031169698</v>
      </c>
      <c r="L1471" s="4">
        <v>296560686.83933198</v>
      </c>
      <c r="M1471" s="4">
        <v>59927550.3208047</v>
      </c>
      <c r="N1471" s="3">
        <v>0.26511296952041302</v>
      </c>
      <c r="O1471" s="5">
        <v>2.5104386806488037</v>
      </c>
      <c r="P1471" s="3">
        <v>0.20207516849040985</v>
      </c>
    </row>
    <row r="1472" spans="1:16" x14ac:dyDescent="0.25">
      <c r="A1472" s="1">
        <v>2013</v>
      </c>
      <c r="B1472" t="s">
        <v>120</v>
      </c>
      <c r="C1472" t="s">
        <v>1821</v>
      </c>
      <c r="D1472" t="s">
        <v>3435</v>
      </c>
      <c r="E1472" t="s">
        <v>3469</v>
      </c>
      <c r="F1472" t="s">
        <v>3591</v>
      </c>
      <c r="G1472" s="4">
        <v>12.0465758249016</v>
      </c>
      <c r="H1472" s="4">
        <v>1.00732600732601</v>
      </c>
      <c r="I1472" s="4">
        <v>13.2412856496152</v>
      </c>
      <c r="J1472" s="4">
        <v>24.525888529031999</v>
      </c>
      <c r="K1472" s="4">
        <v>22751400.093187299</v>
      </c>
      <c r="L1472" s="4">
        <v>285591602.18167901</v>
      </c>
      <c r="M1472" s="4">
        <v>89997898.718218103</v>
      </c>
      <c r="N1472" s="3">
        <v>8.2678184884662997E-2</v>
      </c>
      <c r="O1472" s="5">
        <v>0.98582357168197632</v>
      </c>
      <c r="P1472" s="3">
        <v>0.31512796878814697</v>
      </c>
    </row>
    <row r="1473" spans="1:16" x14ac:dyDescent="0.25">
      <c r="A1473" s="1">
        <v>2014</v>
      </c>
      <c r="B1473" t="s">
        <v>120</v>
      </c>
      <c r="C1473" t="s">
        <v>1821</v>
      </c>
      <c r="D1473" t="s">
        <v>3435</v>
      </c>
      <c r="E1473" t="s">
        <v>3469</v>
      </c>
      <c r="F1473" t="s">
        <v>3591</v>
      </c>
      <c r="G1473" s="4">
        <v>16.761617291231399</v>
      </c>
      <c r="H1473" s="4">
        <v>2.34261862168839</v>
      </c>
      <c r="I1473" s="4">
        <v>13.6303191489362</v>
      </c>
      <c r="J1473" s="4">
        <v>40.412015984566601</v>
      </c>
      <c r="K1473" s="4">
        <v>9894855.95737659</v>
      </c>
      <c r="L1473" s="4">
        <v>303443821.01937902</v>
      </c>
      <c r="M1473" s="4">
        <v>101257013.531991</v>
      </c>
      <c r="N1473" s="3">
        <v>3.3080753546337001E-2</v>
      </c>
      <c r="O1473" s="5">
        <v>0.75579684972763062</v>
      </c>
      <c r="P1473" s="3">
        <v>0.33369278907775879</v>
      </c>
    </row>
    <row r="1474" spans="1:16" x14ac:dyDescent="0.25">
      <c r="A1474" s="1">
        <v>2015</v>
      </c>
      <c r="B1474" t="s">
        <v>120</v>
      </c>
      <c r="C1474" t="s">
        <v>1821</v>
      </c>
      <c r="D1474" t="s">
        <v>3435</v>
      </c>
      <c r="E1474" t="s">
        <v>3469</v>
      </c>
      <c r="F1474" t="s">
        <v>3591</v>
      </c>
      <c r="G1474" s="4">
        <v>23.1167598265423</v>
      </c>
      <c r="H1474" s="4">
        <v>2.1937321937321901</v>
      </c>
      <c r="I1474" s="4">
        <v>23.324719326958999</v>
      </c>
      <c r="J1474" s="4">
        <v>49.990892531876199</v>
      </c>
      <c r="K1474" s="4">
        <v>4338882.7685030401</v>
      </c>
      <c r="L1474" s="4">
        <v>252465659.49939501</v>
      </c>
      <c r="M1474" s="4">
        <v>87599670.269562304</v>
      </c>
      <c r="N1474" s="3">
        <v>1.7342704716742E-2</v>
      </c>
      <c r="O1474" s="5">
        <v>0.59252554178237915</v>
      </c>
      <c r="P1474" s="3">
        <v>0.34697657823562622</v>
      </c>
    </row>
    <row r="1475" spans="1:16" x14ac:dyDescent="0.25">
      <c r="A1475" s="1">
        <v>2016</v>
      </c>
      <c r="B1475" t="s">
        <v>120</v>
      </c>
      <c r="C1475" t="s">
        <v>1821</v>
      </c>
      <c r="D1475" t="s">
        <v>3435</v>
      </c>
      <c r="E1475" t="s">
        <v>3469</v>
      </c>
      <c r="F1475" t="s">
        <v>3591</v>
      </c>
      <c r="G1475" s="4">
        <v>27.280647186594699</v>
      </c>
      <c r="H1475" s="4">
        <v>1.7628205128205101</v>
      </c>
      <c r="I1475" s="4">
        <v>30.2877719340186</v>
      </c>
      <c r="J1475" s="4">
        <v>55.7426597582038</v>
      </c>
      <c r="K1475" s="4">
        <v>-1494472.09226093</v>
      </c>
      <c r="L1475" s="4">
        <v>177763208.86849201</v>
      </c>
      <c r="M1475" s="4">
        <v>38949399.5291593</v>
      </c>
      <c r="N1475" s="3">
        <v>-7.0843839834999998E-3</v>
      </c>
      <c r="O1475" s="5">
        <v>0.68312221765518188</v>
      </c>
      <c r="P1475" s="3">
        <v>0.21910832822322845</v>
      </c>
    </row>
    <row r="1476" spans="1:16" x14ac:dyDescent="0.25">
      <c r="A1476" s="1">
        <v>2017</v>
      </c>
      <c r="B1476" t="s">
        <v>120</v>
      </c>
      <c r="C1476" t="s">
        <v>1821</v>
      </c>
      <c r="D1476" t="s">
        <v>3435</v>
      </c>
      <c r="E1476" t="s">
        <v>3469</v>
      </c>
      <c r="F1476" t="s">
        <v>3591</v>
      </c>
      <c r="G1476" s="4">
        <v>32.287955150748999</v>
      </c>
      <c r="H1476" s="4">
        <v>5.3724053724053702</v>
      </c>
      <c r="I1476" s="4">
        <v>31.486145472538301</v>
      </c>
      <c r="J1476" s="4">
        <v>68.534338358458996</v>
      </c>
      <c r="K1476" s="4">
        <v>17413359.773109801</v>
      </c>
      <c r="L1476" s="4">
        <v>205578485.40047801</v>
      </c>
      <c r="M1476" s="4">
        <v>54998578.093415402</v>
      </c>
      <c r="N1476" s="3">
        <v>8.9535251343660999E-2</v>
      </c>
      <c r="O1476" s="5">
        <v>0.78577965497970581</v>
      </c>
      <c r="P1476" s="3">
        <v>0.26753079891204834</v>
      </c>
    </row>
    <row r="1477" spans="1:16" x14ac:dyDescent="0.25">
      <c r="A1477" s="1">
        <v>2018</v>
      </c>
      <c r="B1477" t="s">
        <v>120</v>
      </c>
      <c r="C1477" t="s">
        <v>1821</v>
      </c>
      <c r="D1477" t="s">
        <v>3435</v>
      </c>
      <c r="E1477" t="s">
        <v>3469</v>
      </c>
      <c r="F1477" t="s">
        <v>3591</v>
      </c>
      <c r="G1477" s="4">
        <v>32.006614373957298</v>
      </c>
      <c r="H1477" s="4">
        <v>5.3113553113553102</v>
      </c>
      <c r="I1477" s="4">
        <v>29.085700404428</v>
      </c>
      <c r="J1477" s="4">
        <v>71.286549707602404</v>
      </c>
      <c r="K1477" s="4">
        <v>13923123.0431017</v>
      </c>
      <c r="L1477" s="4">
        <v>177699316.79731199</v>
      </c>
      <c r="M1477" s="4">
        <v>44449625.829946898</v>
      </c>
      <c r="N1477" s="3">
        <v>7.4121944587836996E-2</v>
      </c>
      <c r="O1477" s="5">
        <v>0.80723905563354492</v>
      </c>
      <c r="P1477" s="3">
        <v>0.25013953447341919</v>
      </c>
    </row>
    <row r="1478" spans="1:16" x14ac:dyDescent="0.25">
      <c r="A1478" s="1">
        <v>2019</v>
      </c>
      <c r="B1478" t="s">
        <v>120</v>
      </c>
      <c r="C1478" t="s">
        <v>1821</v>
      </c>
      <c r="D1478" t="s">
        <v>3435</v>
      </c>
      <c r="E1478" t="s">
        <v>3469</v>
      </c>
      <c r="F1478" t="s">
        <v>3591</v>
      </c>
      <c r="G1478" s="4">
        <v>29.188233553760199</v>
      </c>
      <c r="H1478" s="4">
        <v>5.4925775978407501</v>
      </c>
      <c r="I1478" s="4">
        <v>27.594356162078</v>
      </c>
      <c r="J1478" s="4">
        <v>62.489660876757704</v>
      </c>
      <c r="K1478" s="4">
        <v>15604071.6040716</v>
      </c>
      <c r="L1478" s="4">
        <v>217177957.177957</v>
      </c>
      <c r="M1478" s="4">
        <v>56491400.491400503</v>
      </c>
      <c r="N1478" s="3">
        <v>8.0911473500291001E-2</v>
      </c>
      <c r="O1478" s="5">
        <v>0.76038855314254761</v>
      </c>
      <c r="P1478" s="3">
        <v>0.26011571288108826</v>
      </c>
    </row>
    <row r="1479" spans="1:16" x14ac:dyDescent="0.25">
      <c r="A1479" s="1">
        <v>2020</v>
      </c>
      <c r="B1479" t="s">
        <v>120</v>
      </c>
      <c r="C1479" t="s">
        <v>1821</v>
      </c>
      <c r="D1479" t="s">
        <v>3435</v>
      </c>
      <c r="E1479" t="s">
        <v>3469</v>
      </c>
      <c r="F1479" t="s">
        <v>3591</v>
      </c>
      <c r="G1479" s="4">
        <v>23.595851377071899</v>
      </c>
      <c r="H1479" s="4">
        <v>4.0942928039702204</v>
      </c>
      <c r="I1479" s="4">
        <v>26.223776223776301</v>
      </c>
      <c r="J1479" s="4">
        <v>44.830795262267401</v>
      </c>
      <c r="K1479" s="4">
        <v>11295087.171983499</v>
      </c>
      <c r="L1479" s="4">
        <v>223432905.870823</v>
      </c>
      <c r="M1479" s="4">
        <v>67083086.012451202</v>
      </c>
      <c r="N1479" s="3">
        <v>5.1698565613582999E-2</v>
      </c>
      <c r="O1479" s="5">
        <v>0.74880093336105347</v>
      </c>
      <c r="P1479" s="3">
        <v>0.30023816227912903</v>
      </c>
    </row>
    <row r="1480" spans="1:16" x14ac:dyDescent="0.25">
      <c r="A1480" s="1">
        <v>2021</v>
      </c>
      <c r="B1480" t="s">
        <v>120</v>
      </c>
      <c r="C1480" t="s">
        <v>1821</v>
      </c>
      <c r="D1480" t="s">
        <v>3435</v>
      </c>
      <c r="E1480" t="s">
        <v>3469</v>
      </c>
      <c r="F1480" t="s">
        <v>3591</v>
      </c>
      <c r="G1480" s="4">
        <v>23.918450977713398</v>
      </c>
      <c r="H1480" s="4">
        <v>0.68554131054130996</v>
      </c>
      <c r="I1480" s="4">
        <v>26.687785987959199</v>
      </c>
      <c r="J1480" s="4">
        <v>49.7826086956522</v>
      </c>
      <c r="K1480" s="4">
        <v>15823767.1422894</v>
      </c>
      <c r="L1480" s="4">
        <v>251533714.731309</v>
      </c>
      <c r="M1480" s="4">
        <v>84729584.836056396</v>
      </c>
      <c r="N1480" s="3">
        <v>6.4030000409593002E-2</v>
      </c>
      <c r="O1480" s="5">
        <v>0.99953508377075195</v>
      </c>
      <c r="P1480" s="3">
        <v>0.3368518054485321</v>
      </c>
    </row>
    <row r="1481" spans="1:16" x14ac:dyDescent="0.25">
      <c r="A1481" s="1">
        <v>2022</v>
      </c>
      <c r="B1481" t="s">
        <v>120</v>
      </c>
      <c r="C1481" t="s">
        <v>1821</v>
      </c>
      <c r="D1481" t="s">
        <v>3435</v>
      </c>
      <c r="E1481" t="s">
        <v>3469</v>
      </c>
      <c r="F1481" t="s">
        <v>3591</v>
      </c>
      <c r="G1481" s="4">
        <v>25.787079988774298</v>
      </c>
      <c r="H1481" s="4">
        <v>2.43785178236398</v>
      </c>
      <c r="I1481" s="4">
        <v>23.815325474060899</v>
      </c>
      <c r="J1481" s="4">
        <v>59.230158730158699</v>
      </c>
      <c r="K1481" s="4">
        <v>-11962845.1351557</v>
      </c>
      <c r="L1481" s="4">
        <v>214064882.99392</v>
      </c>
      <c r="M1481" s="4">
        <v>101220092.887162</v>
      </c>
      <c r="N1481" s="3">
        <v>-5.3696742728017999E-2</v>
      </c>
      <c r="O1481" s="5">
        <v>0.8661080002784729</v>
      </c>
      <c r="P1481" s="3">
        <v>0.47284772992134094</v>
      </c>
    </row>
    <row r="1482" spans="1:16" x14ac:dyDescent="0.25">
      <c r="A1482" s="1">
        <v>2023</v>
      </c>
      <c r="B1482" t="s">
        <v>120</v>
      </c>
      <c r="C1482" t="s">
        <v>1821</v>
      </c>
      <c r="D1482" t="s">
        <v>3435</v>
      </c>
      <c r="E1482" t="s">
        <v>3469</v>
      </c>
      <c r="F1482" t="s">
        <v>3591</v>
      </c>
      <c r="G1482" s="4">
        <v>21.246969694540599</v>
      </c>
      <c r="H1482" s="4">
        <v>3.2116289060733498</v>
      </c>
      <c r="I1482" s="4">
        <v>25.723663449153999</v>
      </c>
      <c r="J1482" s="4">
        <v>37.679425837320601</v>
      </c>
      <c r="K1482" s="4">
        <v>2803053.0280305301</v>
      </c>
      <c r="L1482" s="4">
        <v>184106256.04106301</v>
      </c>
      <c r="M1482" s="4">
        <v>73694630.536946297</v>
      </c>
      <c r="N1482" s="3">
        <v>1.4342186492764E-2</v>
      </c>
      <c r="O1482" s="5">
        <v>1.1683870553970337</v>
      </c>
      <c r="P1482" s="3">
        <v>0.40028312802314758</v>
      </c>
    </row>
    <row r="1483" spans="1:16" x14ac:dyDescent="0.25">
      <c r="A1483" s="1">
        <v>2024</v>
      </c>
      <c r="B1483" t="s">
        <v>120</v>
      </c>
      <c r="C1483" t="s">
        <v>1821</v>
      </c>
      <c r="D1483" t="s">
        <v>3435</v>
      </c>
      <c r="E1483" t="s">
        <v>3469</v>
      </c>
      <c r="F1483" t="s">
        <v>3591</v>
      </c>
      <c r="G1483" s="4">
        <v>21.1671138207601</v>
      </c>
      <c r="H1483" s="4">
        <v>2.4937790760575602</v>
      </c>
      <c r="I1483" s="4">
        <v>27.697772985824599</v>
      </c>
      <c r="J1483" s="4">
        <v>35.211082963605698</v>
      </c>
      <c r="K1483" s="4">
        <v>5454254.5318781501</v>
      </c>
      <c r="L1483" s="4">
        <v>167064463.00827399</v>
      </c>
      <c r="M1483" s="4">
        <v>56898655.270579301</v>
      </c>
      <c r="N1483" s="3">
        <v>3.1060876432308E-2</v>
      </c>
      <c r="O1483" s="5">
        <v>0.92286950349807739</v>
      </c>
      <c r="P1483" s="3">
        <v>0.34057903289794922</v>
      </c>
    </row>
    <row r="1484" spans="1:16" x14ac:dyDescent="0.25">
      <c r="A1484" s="1">
        <v>2009</v>
      </c>
      <c r="B1484" t="s">
        <v>121</v>
      </c>
      <c r="C1484" t="s">
        <v>1822</v>
      </c>
      <c r="D1484" t="s">
        <v>3403</v>
      </c>
      <c r="E1484" t="s">
        <v>3469</v>
      </c>
      <c r="F1484" t="s">
        <v>3592</v>
      </c>
      <c r="G1484" s="4">
        <v>34.386484990488597</v>
      </c>
      <c r="H1484" s="4">
        <v>31.124878425448699</v>
      </c>
      <c r="I1484" s="4">
        <v>32.3976230141485</v>
      </c>
      <c r="J1484" s="4">
        <v>42.3209781949366</v>
      </c>
      <c r="K1484" s="4">
        <v>46479566.318710603</v>
      </c>
      <c r="L1484" s="4">
        <v>510458043.59400499</v>
      </c>
      <c r="M1484" s="4">
        <v>259571481.58306599</v>
      </c>
      <c r="N1484" s="3">
        <v>9.1231531461633E-2</v>
      </c>
      <c r="O1484" s="5">
        <v>0.90274250507354736</v>
      </c>
      <c r="P1484" s="3">
        <v>0.50850701332092285</v>
      </c>
    </row>
    <row r="1485" spans="1:16" x14ac:dyDescent="0.25">
      <c r="A1485" s="1">
        <v>2010</v>
      </c>
      <c r="B1485" t="s">
        <v>121</v>
      </c>
      <c r="C1485" t="s">
        <v>1822</v>
      </c>
      <c r="D1485" t="s">
        <v>3403</v>
      </c>
      <c r="E1485" t="s">
        <v>3469</v>
      </c>
      <c r="F1485" t="s">
        <v>3592</v>
      </c>
      <c r="G1485" s="4">
        <v>45.445575282951403</v>
      </c>
      <c r="H1485" s="4">
        <v>35.930735661854698</v>
      </c>
      <c r="I1485" s="4">
        <v>39.590962794922</v>
      </c>
      <c r="J1485" s="4">
        <v>68.678571428571402</v>
      </c>
      <c r="K1485" s="4">
        <v>49499420.470007204</v>
      </c>
      <c r="L1485" s="4">
        <v>487821471.16628301</v>
      </c>
      <c r="M1485" s="4">
        <v>202476020.896676</v>
      </c>
      <c r="N1485" s="3">
        <v>9.7125538899656E-2</v>
      </c>
      <c r="O1485" s="5">
        <v>1.1035362482070923</v>
      </c>
      <c r="P1485" s="3">
        <v>0.41506171226501465</v>
      </c>
    </row>
    <row r="1486" spans="1:16" x14ac:dyDescent="0.25">
      <c r="A1486" s="1">
        <v>2011</v>
      </c>
      <c r="B1486" t="s">
        <v>121</v>
      </c>
      <c r="C1486" t="s">
        <v>1822</v>
      </c>
      <c r="D1486" t="s">
        <v>3403</v>
      </c>
      <c r="E1486" t="s">
        <v>3469</v>
      </c>
      <c r="F1486" t="s">
        <v>3592</v>
      </c>
      <c r="G1486" s="4">
        <v>46.334687375925398</v>
      </c>
      <c r="H1486" s="4">
        <v>36.1208686375317</v>
      </c>
      <c r="I1486" s="4">
        <v>38.847464970514302</v>
      </c>
      <c r="J1486" s="4">
        <v>73.245219843157997</v>
      </c>
      <c r="K1486" s="4">
        <v>37851248.5264173</v>
      </c>
      <c r="L1486" s="4">
        <v>734889079.41270995</v>
      </c>
      <c r="M1486" s="4">
        <v>388599292.68031299</v>
      </c>
      <c r="N1486" s="3">
        <v>5.5772639524372003E-2</v>
      </c>
      <c r="O1486" s="5">
        <v>1.1279748678207397</v>
      </c>
      <c r="P1486" s="3">
        <v>0.528786301612854</v>
      </c>
    </row>
    <row r="1487" spans="1:16" x14ac:dyDescent="0.25">
      <c r="A1487" s="1">
        <v>2012</v>
      </c>
      <c r="B1487" t="s">
        <v>121</v>
      </c>
      <c r="C1487" t="s">
        <v>1822</v>
      </c>
      <c r="D1487" t="s">
        <v>3403</v>
      </c>
      <c r="E1487" t="s">
        <v>3469</v>
      </c>
      <c r="F1487" t="s">
        <v>3592</v>
      </c>
      <c r="G1487" s="4">
        <v>50.712670055871101</v>
      </c>
      <c r="H1487" s="4">
        <v>37.920286381298702</v>
      </c>
      <c r="I1487" s="4">
        <v>43.096398003524101</v>
      </c>
      <c r="J1487" s="4">
        <v>81.530643630771294</v>
      </c>
      <c r="K1487" s="4">
        <v>62540036.634159803</v>
      </c>
      <c r="L1487" s="4">
        <v>1012040154.31372</v>
      </c>
      <c r="M1487" s="4">
        <v>646915260.48115599</v>
      </c>
      <c r="N1487" s="3">
        <v>7.2986485510124002E-2</v>
      </c>
      <c r="O1487" s="5">
        <v>1.0686582326889038</v>
      </c>
      <c r="P1487" s="3">
        <v>0.63921898603439331</v>
      </c>
    </row>
    <row r="1488" spans="1:16" x14ac:dyDescent="0.25">
      <c r="A1488" s="1">
        <v>2013</v>
      </c>
      <c r="B1488" t="s">
        <v>121</v>
      </c>
      <c r="C1488" t="s">
        <v>1822</v>
      </c>
      <c r="D1488" t="s">
        <v>3403</v>
      </c>
      <c r="E1488" t="s">
        <v>3469</v>
      </c>
      <c r="F1488" t="s">
        <v>3592</v>
      </c>
      <c r="G1488" s="4">
        <v>41.253836215893699</v>
      </c>
      <c r="H1488" s="4">
        <v>31.4557679199016</v>
      </c>
      <c r="I1488" s="4">
        <v>36.501457321319201</v>
      </c>
      <c r="J1488" s="4">
        <v>63.086355072924</v>
      </c>
      <c r="K1488" s="4">
        <v>77746512.329042494</v>
      </c>
      <c r="L1488" s="4">
        <v>862912376.54969501</v>
      </c>
      <c r="M1488" s="4">
        <v>496374832.12585801</v>
      </c>
      <c r="N1488" s="3">
        <v>8.8025222470589998E-2</v>
      </c>
      <c r="O1488" s="5">
        <v>0.74888777732849121</v>
      </c>
      <c r="P1488" s="3">
        <v>0.57523202896118164</v>
      </c>
    </row>
    <row r="1489" spans="1:16" x14ac:dyDescent="0.25">
      <c r="A1489" s="1">
        <v>2014</v>
      </c>
      <c r="B1489" t="s">
        <v>121</v>
      </c>
      <c r="C1489" t="s">
        <v>1822</v>
      </c>
      <c r="D1489" t="s">
        <v>3403</v>
      </c>
      <c r="E1489" t="s">
        <v>3469</v>
      </c>
      <c r="F1489" t="s">
        <v>3592</v>
      </c>
      <c r="G1489" s="4">
        <v>40.914104304987802</v>
      </c>
      <c r="H1489" s="4">
        <v>22.976348482725101</v>
      </c>
      <c r="I1489" s="4">
        <v>35.555222637020698</v>
      </c>
      <c r="J1489" s="4">
        <v>75.407499272732906</v>
      </c>
      <c r="K1489" s="4">
        <v>64108633.127445899</v>
      </c>
      <c r="L1489" s="4">
        <v>776790984.959216</v>
      </c>
      <c r="M1489" s="4">
        <v>369259276.72214597</v>
      </c>
      <c r="N1489" s="3">
        <v>7.6893408570882005E-2</v>
      </c>
      <c r="O1489" s="5">
        <v>0.62853080034255981</v>
      </c>
      <c r="P1489" s="3">
        <v>0.4753650426864624</v>
      </c>
    </row>
    <row r="1490" spans="1:16" x14ac:dyDescent="0.25">
      <c r="A1490" s="1">
        <v>2015</v>
      </c>
      <c r="B1490" t="s">
        <v>121</v>
      </c>
      <c r="C1490" t="s">
        <v>1822</v>
      </c>
      <c r="D1490" t="s">
        <v>3403</v>
      </c>
      <c r="E1490" t="s">
        <v>3469</v>
      </c>
      <c r="F1490" t="s">
        <v>3592</v>
      </c>
      <c r="G1490" s="4">
        <v>27.521679074884499</v>
      </c>
      <c r="H1490" s="4">
        <v>10.3075283021054</v>
      </c>
      <c r="I1490" s="4">
        <v>35.368544376592197</v>
      </c>
      <c r="J1490" s="4">
        <v>39.335154826958103</v>
      </c>
      <c r="K1490" s="4">
        <v>7056847.68456815</v>
      </c>
      <c r="L1490" s="4">
        <v>403926719.72142398</v>
      </c>
      <c r="M1490" s="4">
        <v>233044690.800675</v>
      </c>
      <c r="N1490" s="3">
        <v>1.3589929802672001E-2</v>
      </c>
      <c r="O1490" s="5">
        <v>0.73577070236206055</v>
      </c>
      <c r="P1490" s="3">
        <v>0.57694792747497559</v>
      </c>
    </row>
    <row r="1491" spans="1:16" x14ac:dyDescent="0.25">
      <c r="A1491" s="1">
        <v>2016</v>
      </c>
      <c r="B1491" t="s">
        <v>121</v>
      </c>
      <c r="C1491" t="s">
        <v>1822</v>
      </c>
      <c r="D1491" t="s">
        <v>3403</v>
      </c>
      <c r="E1491" t="s">
        <v>3469</v>
      </c>
      <c r="F1491" t="s">
        <v>3592</v>
      </c>
      <c r="G1491" s="4">
        <v>26.278224941324002</v>
      </c>
      <c r="H1491" s="4">
        <v>14.120260626224599</v>
      </c>
      <c r="I1491" s="4">
        <v>37.1116175744611</v>
      </c>
      <c r="J1491" s="4">
        <v>25.949913644214199</v>
      </c>
      <c r="K1491" s="4">
        <v>4020025.6280358802</v>
      </c>
      <c r="L1491" s="4">
        <v>223548737.96823299</v>
      </c>
      <c r="M1491" s="4">
        <v>69054146.6758053</v>
      </c>
      <c r="N1491" s="3">
        <v>1.3091145523755E-2</v>
      </c>
      <c r="O1491" s="5">
        <v>0.66458845138549805</v>
      </c>
      <c r="P1491" s="3">
        <v>0.30889973044395447</v>
      </c>
    </row>
    <row r="1492" spans="1:16" x14ac:dyDescent="0.25">
      <c r="A1492" s="1">
        <v>2017</v>
      </c>
      <c r="B1492" t="s">
        <v>121</v>
      </c>
      <c r="C1492" t="s">
        <v>1822</v>
      </c>
      <c r="D1492" t="s">
        <v>3403</v>
      </c>
      <c r="E1492" t="s">
        <v>3469</v>
      </c>
      <c r="F1492" t="s">
        <v>3592</v>
      </c>
      <c r="G1492" s="4">
        <v>36.515196966281302</v>
      </c>
      <c r="H1492" s="4">
        <v>19.414260816852298</v>
      </c>
      <c r="I1492" s="4">
        <v>37.5350525001572</v>
      </c>
      <c r="J1492" s="4">
        <v>59.355108877722003</v>
      </c>
      <c r="K1492" s="4">
        <v>-8265504.5462580798</v>
      </c>
      <c r="L1492" s="4">
        <v>226708017.247343</v>
      </c>
      <c r="M1492" s="4">
        <v>84524276.172688603</v>
      </c>
      <c r="N1492" s="3">
        <v>-3.6146198162103002E-2</v>
      </c>
      <c r="O1492" s="5">
        <v>1.0446189641952515</v>
      </c>
      <c r="P1492" s="3">
        <v>0.37283319234848022</v>
      </c>
    </row>
    <row r="1493" spans="1:16" x14ac:dyDescent="0.25">
      <c r="A1493" s="1">
        <v>2018</v>
      </c>
      <c r="B1493" t="s">
        <v>121</v>
      </c>
      <c r="C1493" t="s">
        <v>1822</v>
      </c>
      <c r="D1493" t="s">
        <v>3403</v>
      </c>
      <c r="E1493" t="s">
        <v>3469</v>
      </c>
      <c r="F1493" t="s">
        <v>3592</v>
      </c>
      <c r="G1493" s="4">
        <v>29.085132221466299</v>
      </c>
      <c r="H1493" s="4">
        <v>16.301837947923602</v>
      </c>
      <c r="I1493" s="4">
        <v>35.914341475557002</v>
      </c>
      <c r="J1493" s="4">
        <v>36.215538847117799</v>
      </c>
      <c r="K1493" s="4">
        <v>26863263.236589499</v>
      </c>
      <c r="L1493" s="4">
        <v>535421431.69083399</v>
      </c>
      <c r="M1493" s="4">
        <v>232063153.687296</v>
      </c>
      <c r="N1493" s="3">
        <v>7.1278743646347995E-2</v>
      </c>
      <c r="O1493" s="5">
        <v>1.0739449262619019</v>
      </c>
      <c r="P1493" s="3">
        <v>0.43342149257659912</v>
      </c>
    </row>
    <row r="1494" spans="1:16" x14ac:dyDescent="0.25">
      <c r="A1494" s="1">
        <v>2019</v>
      </c>
      <c r="B1494" t="s">
        <v>121</v>
      </c>
      <c r="C1494" t="s">
        <v>1822</v>
      </c>
      <c r="D1494" t="s">
        <v>3403</v>
      </c>
      <c r="E1494" t="s">
        <v>3469</v>
      </c>
      <c r="F1494" t="s">
        <v>3592</v>
      </c>
      <c r="G1494" s="4">
        <v>31.706938544080199</v>
      </c>
      <c r="H1494" s="4">
        <v>15.4731516524892</v>
      </c>
      <c r="I1494" s="4">
        <v>41.790365371384802</v>
      </c>
      <c r="J1494" s="4">
        <v>38.4497502328338</v>
      </c>
      <c r="K1494" s="4">
        <v>42258336.258336298</v>
      </c>
      <c r="L1494" s="4">
        <v>579083889.08388901</v>
      </c>
      <c r="M1494" s="4">
        <v>264855738.855739</v>
      </c>
      <c r="N1494" s="3">
        <v>7.7761142551544996E-2</v>
      </c>
      <c r="O1494" s="5">
        <v>0.94066512584686279</v>
      </c>
      <c r="P1494" s="3">
        <v>0.45737025141716003</v>
      </c>
    </row>
    <row r="1495" spans="1:16" x14ac:dyDescent="0.25">
      <c r="A1495" s="1">
        <v>2020</v>
      </c>
      <c r="B1495" t="s">
        <v>121</v>
      </c>
      <c r="C1495" t="s">
        <v>1822</v>
      </c>
      <c r="D1495" t="s">
        <v>3403</v>
      </c>
      <c r="E1495" t="s">
        <v>3469</v>
      </c>
      <c r="F1495" t="s">
        <v>3592</v>
      </c>
      <c r="G1495" s="4">
        <v>35.190664689148399</v>
      </c>
      <c r="H1495" s="4">
        <v>15.950314691105399</v>
      </c>
      <c r="I1495" s="4">
        <v>50.019864380350597</v>
      </c>
      <c r="J1495" s="4">
        <v>38.465089081317799</v>
      </c>
      <c r="K1495" s="4">
        <v>55832171.500352003</v>
      </c>
      <c r="L1495" s="4">
        <v>637067763.62105405</v>
      </c>
      <c r="M1495" s="4">
        <v>293465897.32617402</v>
      </c>
      <c r="N1495" s="3">
        <v>9.2558785349730999E-2</v>
      </c>
      <c r="O1495" s="5">
        <v>1.0560013055801392</v>
      </c>
      <c r="P1495" s="3">
        <v>0.4606509804725647</v>
      </c>
    </row>
    <row r="1496" spans="1:16" x14ac:dyDescent="0.25">
      <c r="A1496" s="1">
        <v>2021</v>
      </c>
      <c r="B1496" t="s">
        <v>121</v>
      </c>
      <c r="C1496" t="s">
        <v>1822</v>
      </c>
      <c r="D1496" t="s">
        <v>3403</v>
      </c>
      <c r="E1496" t="s">
        <v>3469</v>
      </c>
      <c r="F1496" t="s">
        <v>3592</v>
      </c>
      <c r="G1496" s="4">
        <v>45.903814802052899</v>
      </c>
      <c r="H1496" s="4">
        <v>42.156825269317203</v>
      </c>
      <c r="I1496" s="4">
        <v>49.516224691157802</v>
      </c>
      <c r="J1496" s="4">
        <v>45.354161369607603</v>
      </c>
      <c r="K1496" s="4">
        <v>59195915.0927127</v>
      </c>
      <c r="L1496" s="4">
        <v>857382900.07422996</v>
      </c>
      <c r="M1496" s="4">
        <v>455593128.838036</v>
      </c>
      <c r="N1496" s="3">
        <v>7.6408235160331003E-2</v>
      </c>
      <c r="O1496" s="5">
        <v>0.88944679498672485</v>
      </c>
      <c r="P1496" s="3">
        <v>0.53137648105621338</v>
      </c>
    </row>
    <row r="1497" spans="1:16" x14ac:dyDescent="0.25">
      <c r="A1497" s="1">
        <v>2022</v>
      </c>
      <c r="B1497" t="s">
        <v>121</v>
      </c>
      <c r="C1497" t="s">
        <v>1822</v>
      </c>
      <c r="D1497" t="s">
        <v>3403</v>
      </c>
      <c r="E1497" t="s">
        <v>3469</v>
      </c>
      <c r="F1497" t="s">
        <v>3592</v>
      </c>
      <c r="G1497" s="4">
        <v>54.301667116915802</v>
      </c>
      <c r="H1497" s="4">
        <v>43.680249861572499</v>
      </c>
      <c r="I1497" s="4">
        <v>51.142331981242599</v>
      </c>
      <c r="J1497" s="4">
        <v>74.703497766371996</v>
      </c>
      <c r="K1497" s="4">
        <v>43411981.477775402</v>
      </c>
      <c r="L1497" s="4">
        <v>923542685.99860597</v>
      </c>
      <c r="M1497" s="4">
        <v>537432974.25245202</v>
      </c>
      <c r="N1497" s="3">
        <v>5.0695453752396001E-2</v>
      </c>
      <c r="O1497" s="5">
        <v>0.79931157827377319</v>
      </c>
      <c r="P1497" s="3">
        <v>0.58192545175552368</v>
      </c>
    </row>
    <row r="1498" spans="1:16" x14ac:dyDescent="0.25">
      <c r="A1498" s="1">
        <v>2023</v>
      </c>
      <c r="B1498" t="s">
        <v>121</v>
      </c>
      <c r="C1498" t="s">
        <v>1822</v>
      </c>
      <c r="D1498" t="s">
        <v>3403</v>
      </c>
      <c r="E1498" t="s">
        <v>3469</v>
      </c>
      <c r="F1498" t="s">
        <v>3592</v>
      </c>
      <c r="G1498" s="4">
        <v>45.343747412617802</v>
      </c>
      <c r="H1498" s="4">
        <v>40.4580529645201</v>
      </c>
      <c r="I1498" s="4">
        <v>43.842562963064097</v>
      </c>
      <c r="J1498" s="4">
        <v>54.806850636104002</v>
      </c>
      <c r="K1498" s="4">
        <v>70792920.707929194</v>
      </c>
      <c r="L1498" s="4">
        <v>976379028.76379001</v>
      </c>
      <c r="M1498" s="4">
        <v>570520281.30520296</v>
      </c>
      <c r="N1498" s="3">
        <v>7.5776143572246005E-2</v>
      </c>
      <c r="O1498" s="5">
        <v>0.81236881017684937</v>
      </c>
      <c r="P1498" s="3">
        <v>0.58432257175445557</v>
      </c>
    </row>
    <row r="1499" spans="1:16" x14ac:dyDescent="0.25">
      <c r="A1499" s="1">
        <v>2024</v>
      </c>
      <c r="B1499" t="s">
        <v>121</v>
      </c>
      <c r="C1499" t="s">
        <v>1822</v>
      </c>
      <c r="D1499" t="s">
        <v>3403</v>
      </c>
      <c r="E1499" t="s">
        <v>3469</v>
      </c>
      <c r="F1499" t="s">
        <v>3592</v>
      </c>
      <c r="G1499" s="4">
        <v>39.803675893819701</v>
      </c>
      <c r="H1499" s="4">
        <v>35.756096146880097</v>
      </c>
      <c r="I1499" s="4">
        <v>36.852216931921099</v>
      </c>
      <c r="J1499" s="4">
        <v>50.4423201631</v>
      </c>
      <c r="K1499" s="4">
        <v>67275806.204289496</v>
      </c>
      <c r="L1499" s="4">
        <v>967611821.88502097</v>
      </c>
      <c r="M1499" s="4">
        <v>545248778.27631998</v>
      </c>
      <c r="N1499" s="3">
        <v>6.9209019689203996E-2</v>
      </c>
      <c r="O1499" s="5">
        <v>0.99409574270248413</v>
      </c>
      <c r="P1499" s="3">
        <v>0.56349951028823853</v>
      </c>
    </row>
    <row r="1500" spans="1:16" x14ac:dyDescent="0.25">
      <c r="A1500" s="1">
        <v>2009</v>
      </c>
      <c r="B1500" t="s">
        <v>123</v>
      </c>
      <c r="C1500" t="s">
        <v>1824</v>
      </c>
      <c r="D1500" t="s">
        <v>3403</v>
      </c>
      <c r="E1500" t="s">
        <v>3469</v>
      </c>
      <c r="F1500" t="s">
        <v>3594</v>
      </c>
      <c r="G1500" s="4">
        <v>57.248619242052598</v>
      </c>
      <c r="H1500" s="4">
        <v>58.583954479956297</v>
      </c>
      <c r="I1500" s="4">
        <v>45.744887488531603</v>
      </c>
      <c r="J1500" s="4">
        <v>74.187976885994303</v>
      </c>
      <c r="K1500" s="4">
        <v>-3311498.6850809101</v>
      </c>
      <c r="L1500" s="4">
        <v>3072360884.7872701</v>
      </c>
      <c r="M1500" s="4">
        <v>765971023.37813199</v>
      </c>
      <c r="N1500" s="3">
        <v>-9.7101892883699997E-4</v>
      </c>
      <c r="O1500" s="5">
        <v>1.5082435607910156</v>
      </c>
      <c r="P1500" s="3">
        <v>0.24931024014949799</v>
      </c>
    </row>
    <row r="1501" spans="1:16" x14ac:dyDescent="0.25">
      <c r="A1501" s="1">
        <v>2010</v>
      </c>
      <c r="B1501" t="s">
        <v>123</v>
      </c>
      <c r="C1501" t="s">
        <v>1824</v>
      </c>
      <c r="D1501" t="s">
        <v>3403</v>
      </c>
      <c r="E1501" t="s">
        <v>3469</v>
      </c>
      <c r="F1501" t="s">
        <v>3594</v>
      </c>
      <c r="G1501" s="4">
        <v>56.806250868623202</v>
      </c>
      <c r="H1501" s="4">
        <v>57.762828213062498</v>
      </c>
      <c r="I1501" s="4">
        <v>48.347799251387301</v>
      </c>
      <c r="J1501" s="4">
        <v>69.297619047619094</v>
      </c>
      <c r="K1501" s="4">
        <v>138331289.580219</v>
      </c>
      <c r="L1501" s="4">
        <v>3560917841.1247902</v>
      </c>
      <c r="M1501" s="4">
        <v>807058507.33231401</v>
      </c>
      <c r="N1501" s="3">
        <v>4.0928101229333998E-2</v>
      </c>
      <c r="O1501" s="5">
        <v>1.0432857275009155</v>
      </c>
      <c r="P1501" s="3">
        <v>0.2266433984041214</v>
      </c>
    </row>
    <row r="1502" spans="1:16" x14ac:dyDescent="0.25">
      <c r="A1502" s="1">
        <v>2011</v>
      </c>
      <c r="B1502" t="s">
        <v>123</v>
      </c>
      <c r="C1502" t="s">
        <v>1824</v>
      </c>
      <c r="D1502" t="s">
        <v>3403</v>
      </c>
      <c r="E1502" t="s">
        <v>3469</v>
      </c>
      <c r="F1502" t="s">
        <v>3594</v>
      </c>
      <c r="G1502" s="4">
        <v>63.592076188519002</v>
      </c>
      <c r="H1502" s="4">
        <v>61.794129171309599</v>
      </c>
      <c r="I1502" s="4">
        <v>56.911798066380001</v>
      </c>
      <c r="J1502" s="4">
        <v>77.117367168913603</v>
      </c>
      <c r="K1502" s="4">
        <v>241881899.04618999</v>
      </c>
      <c r="L1502" s="4">
        <v>4466187975.56532</v>
      </c>
      <c r="M1502" s="4">
        <v>1345943628.7643299</v>
      </c>
      <c r="N1502" s="3">
        <v>5.3692712112380997E-2</v>
      </c>
      <c r="O1502" s="5">
        <v>1.1647526025772095</v>
      </c>
      <c r="P1502" s="3">
        <v>0.30136296153068542</v>
      </c>
    </row>
    <row r="1503" spans="1:16" x14ac:dyDescent="0.25">
      <c r="A1503" s="1">
        <v>2012</v>
      </c>
      <c r="B1503" t="s">
        <v>123</v>
      </c>
      <c r="C1503" t="s">
        <v>1824</v>
      </c>
      <c r="D1503" t="s">
        <v>3403</v>
      </c>
      <c r="E1503" t="s">
        <v>3469</v>
      </c>
      <c r="F1503" t="s">
        <v>3594</v>
      </c>
      <c r="G1503" s="4">
        <v>68.068408053218107</v>
      </c>
      <c r="H1503" s="4">
        <v>60.326104883343497</v>
      </c>
      <c r="I1503" s="4">
        <v>65.659220686758701</v>
      </c>
      <c r="J1503" s="4">
        <v>83.114099669513493</v>
      </c>
      <c r="K1503" s="4">
        <v>-28447755.3902357</v>
      </c>
      <c r="L1503" s="4">
        <v>3590761642.6020498</v>
      </c>
      <c r="M1503" s="4">
        <v>1253850168.3329401</v>
      </c>
      <c r="N1503" s="3">
        <v>-7.2429784794959999E-3</v>
      </c>
      <c r="O1503" s="5">
        <v>0.9059186577796936</v>
      </c>
      <c r="P1503" s="3">
        <v>0.34918779134750366</v>
      </c>
    </row>
    <row r="1504" spans="1:16" x14ac:dyDescent="0.25">
      <c r="A1504" s="1">
        <v>2013</v>
      </c>
      <c r="B1504" t="s">
        <v>123</v>
      </c>
      <c r="C1504" t="s">
        <v>1824</v>
      </c>
      <c r="D1504" t="s">
        <v>3403</v>
      </c>
      <c r="E1504" t="s">
        <v>3469</v>
      </c>
      <c r="F1504" t="s">
        <v>3594</v>
      </c>
      <c r="G1504" s="4">
        <v>68.039985179238002</v>
      </c>
      <c r="H1504" s="4">
        <v>57.999604583292701</v>
      </c>
      <c r="I1504" s="4">
        <v>62.882969893719</v>
      </c>
      <c r="J1504" s="4">
        <v>90.882972418026696</v>
      </c>
      <c r="K1504" s="4">
        <v>-167737102.241063</v>
      </c>
      <c r="L1504" s="4">
        <v>2665338900.2073898</v>
      </c>
      <c r="M1504" s="4">
        <v>902820285.59160197</v>
      </c>
      <c r="N1504" s="3">
        <v>-5.7139300385907997E-2</v>
      </c>
      <c r="O1504" s="5">
        <v>0.91285866498947144</v>
      </c>
      <c r="P1504" s="3">
        <v>0.33872625231742859</v>
      </c>
    </row>
    <row r="1505" spans="1:16" x14ac:dyDescent="0.25">
      <c r="A1505" s="1">
        <v>2014</v>
      </c>
      <c r="B1505" t="s">
        <v>123</v>
      </c>
      <c r="C1505" t="s">
        <v>1824</v>
      </c>
      <c r="D1505" t="s">
        <v>3403</v>
      </c>
      <c r="E1505" t="s">
        <v>3469</v>
      </c>
      <c r="F1505" t="s">
        <v>3594</v>
      </c>
      <c r="G1505" s="4">
        <v>66.695431654198401</v>
      </c>
      <c r="H1505" s="4">
        <v>61.827098258081001</v>
      </c>
      <c r="I1505" s="4">
        <v>60.036278191691999</v>
      </c>
      <c r="J1505" s="4">
        <v>84.586988807741207</v>
      </c>
      <c r="K1505" s="4">
        <v>91282002.923287302</v>
      </c>
      <c r="L1505" s="4">
        <v>2498373332.0760102</v>
      </c>
      <c r="M1505" s="4">
        <v>769013154.79277694</v>
      </c>
      <c r="N1505" s="3">
        <v>3.4777610117122999E-2</v>
      </c>
      <c r="O1505" s="5">
        <v>1.0497578382492065</v>
      </c>
      <c r="P1505" s="3">
        <v>0.30780553817749023</v>
      </c>
    </row>
    <row r="1506" spans="1:16" x14ac:dyDescent="0.25">
      <c r="A1506" s="1">
        <v>2015</v>
      </c>
      <c r="B1506" t="s">
        <v>123</v>
      </c>
      <c r="C1506" t="s">
        <v>1824</v>
      </c>
      <c r="D1506" t="s">
        <v>3403</v>
      </c>
      <c r="E1506" t="s">
        <v>3469</v>
      </c>
      <c r="F1506" t="s">
        <v>3594</v>
      </c>
      <c r="G1506" s="4">
        <v>66.808751157812594</v>
      </c>
      <c r="H1506" s="4">
        <v>62.856649015268303</v>
      </c>
      <c r="I1506" s="4">
        <v>53.681162408877597</v>
      </c>
      <c r="J1506" s="4">
        <v>93.988090233991898</v>
      </c>
      <c r="K1506" s="4">
        <v>72109273.283360198</v>
      </c>
      <c r="L1506" s="4">
        <v>2220133587.0511498</v>
      </c>
      <c r="M1506" s="4">
        <v>592436230.28743601</v>
      </c>
      <c r="N1506" s="3">
        <v>3.3844373734452003E-2</v>
      </c>
      <c r="O1506" s="5">
        <v>1.0020565986633301</v>
      </c>
      <c r="P1506" s="3">
        <v>0.26684710383415222</v>
      </c>
    </row>
    <row r="1507" spans="1:16" x14ac:dyDescent="0.25">
      <c r="A1507" s="1">
        <v>2016</v>
      </c>
      <c r="B1507" t="s">
        <v>123</v>
      </c>
      <c r="C1507" t="s">
        <v>1824</v>
      </c>
      <c r="D1507" t="s">
        <v>3403</v>
      </c>
      <c r="E1507" t="s">
        <v>3469</v>
      </c>
      <c r="F1507" t="s">
        <v>3594</v>
      </c>
      <c r="G1507" s="4">
        <v>68.791531165078197</v>
      </c>
      <c r="H1507" s="4">
        <v>69.751708628943305</v>
      </c>
      <c r="I1507" s="4">
        <v>52.950040272641502</v>
      </c>
      <c r="J1507" s="4">
        <v>93.377720207253901</v>
      </c>
      <c r="K1507" s="4">
        <v>-48425067.7950949</v>
      </c>
      <c r="L1507" s="4">
        <v>1915323181.45245</v>
      </c>
      <c r="M1507" s="4">
        <v>550108770.15227795</v>
      </c>
      <c r="N1507" s="3">
        <v>-2.3841399673555998E-2</v>
      </c>
      <c r="O1507" s="5">
        <v>0.88397502899169922</v>
      </c>
      <c r="P1507" s="3">
        <v>0.28721460700035095</v>
      </c>
    </row>
    <row r="1508" spans="1:16" x14ac:dyDescent="0.25">
      <c r="A1508" s="1">
        <v>2017</v>
      </c>
      <c r="B1508" t="s">
        <v>123</v>
      </c>
      <c r="C1508" t="s">
        <v>1824</v>
      </c>
      <c r="D1508" t="s">
        <v>3403</v>
      </c>
      <c r="E1508" t="s">
        <v>3469</v>
      </c>
      <c r="F1508" t="s">
        <v>3594</v>
      </c>
      <c r="G1508" s="4">
        <v>63.3090500812798</v>
      </c>
      <c r="H1508" s="4">
        <v>66.443025282349197</v>
      </c>
      <c r="I1508" s="4">
        <v>45.591423926418898</v>
      </c>
      <c r="J1508" s="4">
        <v>87.854239602435598</v>
      </c>
      <c r="K1508" s="4">
        <v>90771441.966996402</v>
      </c>
      <c r="L1508" s="4">
        <v>2108264735.9481001</v>
      </c>
      <c r="M1508" s="4">
        <v>595971008.47763801</v>
      </c>
      <c r="N1508" s="3">
        <v>4.4449462729821997E-2</v>
      </c>
      <c r="O1508" s="5">
        <v>1.3704054355621338</v>
      </c>
      <c r="P1508" s="3">
        <v>0.28268319368362427</v>
      </c>
    </row>
    <row r="1509" spans="1:16" x14ac:dyDescent="0.25">
      <c r="A1509" s="1">
        <v>2018</v>
      </c>
      <c r="B1509" t="s">
        <v>123</v>
      </c>
      <c r="C1509" t="s">
        <v>1824</v>
      </c>
      <c r="D1509" t="s">
        <v>3403</v>
      </c>
      <c r="E1509" t="s">
        <v>3469</v>
      </c>
      <c r="F1509" t="s">
        <v>3594</v>
      </c>
      <c r="G1509" s="4">
        <v>63.935527540750499</v>
      </c>
      <c r="H1509" s="4">
        <v>66.600513449361401</v>
      </c>
      <c r="I1509" s="4">
        <v>50.327066244441298</v>
      </c>
      <c r="J1509" s="4">
        <v>82.418470418470406</v>
      </c>
      <c r="K1509" s="4">
        <v>129682677.14786901</v>
      </c>
      <c r="L1509" s="4">
        <v>2369965728.8358898</v>
      </c>
      <c r="M1509" s="4">
        <v>749894521.79512799</v>
      </c>
      <c r="N1509" s="3">
        <v>5.8942268873638001E-2</v>
      </c>
      <c r="O1509" s="5">
        <v>1.3340799808502197</v>
      </c>
      <c r="P1509" s="3">
        <v>0.31641575694084167</v>
      </c>
    </row>
    <row r="1510" spans="1:16" x14ac:dyDescent="0.25">
      <c r="A1510" s="1">
        <v>2019</v>
      </c>
      <c r="B1510" t="s">
        <v>123</v>
      </c>
      <c r="C1510" t="s">
        <v>1824</v>
      </c>
      <c r="D1510" t="s">
        <v>3403</v>
      </c>
      <c r="E1510" t="s">
        <v>3469</v>
      </c>
      <c r="F1510" t="s">
        <v>3594</v>
      </c>
      <c r="G1510" s="4">
        <v>70.229039254391694</v>
      </c>
      <c r="H1510" s="4">
        <v>66.284370955331198</v>
      </c>
      <c r="I1510" s="4">
        <v>60.417453059533997</v>
      </c>
      <c r="J1510" s="4">
        <v>91.963163413506294</v>
      </c>
      <c r="K1510" s="4">
        <v>87469287.4692875</v>
      </c>
      <c r="L1510" s="4">
        <v>2236153036.1530399</v>
      </c>
      <c r="M1510" s="4">
        <v>622464022.46402204</v>
      </c>
      <c r="N1510" s="3">
        <v>3.9015531062124E-2</v>
      </c>
      <c r="O1510" s="5">
        <v>0.96953517198562622</v>
      </c>
      <c r="P1510" s="3">
        <v>0.27836379408836365</v>
      </c>
    </row>
    <row r="1511" spans="1:16" x14ac:dyDescent="0.25">
      <c r="A1511" s="1">
        <v>2020</v>
      </c>
      <c r="B1511" t="s">
        <v>123</v>
      </c>
      <c r="C1511" t="s">
        <v>1824</v>
      </c>
      <c r="D1511" t="s">
        <v>3403</v>
      </c>
      <c r="E1511" t="s">
        <v>3469</v>
      </c>
      <c r="F1511" t="s">
        <v>3594</v>
      </c>
      <c r="G1511" s="4">
        <v>74.603828785635898</v>
      </c>
      <c r="H1511" s="4">
        <v>82.833409376594503</v>
      </c>
      <c r="I1511" s="4">
        <v>57.870654496912003</v>
      </c>
      <c r="J1511" s="4">
        <v>90.231910022892393</v>
      </c>
      <c r="K1511" s="4">
        <v>-165440415.223003</v>
      </c>
      <c r="L1511" s="4">
        <v>2212843200.8613701</v>
      </c>
      <c r="M1511" s="4">
        <v>844664080.72553599</v>
      </c>
      <c r="N1511" s="3">
        <v>-7.5005867167331999E-2</v>
      </c>
      <c r="O1511" s="5">
        <v>0.87977004051208496</v>
      </c>
      <c r="P1511" s="3">
        <v>0.38170987367630005</v>
      </c>
    </row>
    <row r="1512" spans="1:16" x14ac:dyDescent="0.25">
      <c r="A1512" s="1">
        <v>2021</v>
      </c>
      <c r="B1512" t="s">
        <v>123</v>
      </c>
      <c r="C1512" t="s">
        <v>1824</v>
      </c>
      <c r="D1512" t="s">
        <v>3403</v>
      </c>
      <c r="E1512" t="s">
        <v>3469</v>
      </c>
      <c r="F1512" t="s">
        <v>3594</v>
      </c>
      <c r="G1512" s="4">
        <v>75.303206298814104</v>
      </c>
      <c r="H1512" s="4">
        <v>80.961548774907698</v>
      </c>
      <c r="I1512" s="4">
        <v>59.809687778769003</v>
      </c>
      <c r="J1512" s="4">
        <v>92.585070768709201</v>
      </c>
      <c r="K1512" s="4">
        <v>84952275.266366303</v>
      </c>
      <c r="L1512" s="4">
        <v>2810098298.7051001</v>
      </c>
      <c r="M1512" s="4">
        <v>1221198329.4468701</v>
      </c>
      <c r="N1512" s="3">
        <v>3.2586030860380998E-2</v>
      </c>
      <c r="O1512" s="5">
        <v>1.3269771337509155</v>
      </c>
      <c r="P1512" s="3">
        <v>0.43457496166229248</v>
      </c>
    </row>
    <row r="1513" spans="1:16" x14ac:dyDescent="0.25">
      <c r="A1513" s="1">
        <v>2022</v>
      </c>
      <c r="B1513" t="s">
        <v>123</v>
      </c>
      <c r="C1513" t="s">
        <v>1824</v>
      </c>
      <c r="D1513" t="s">
        <v>3403</v>
      </c>
      <c r="E1513" t="s">
        <v>3469</v>
      </c>
      <c r="F1513" t="s">
        <v>3594</v>
      </c>
      <c r="G1513" s="4">
        <v>76.019761424215304</v>
      </c>
      <c r="H1513" s="4">
        <v>79.051166251384203</v>
      </c>
      <c r="I1513" s="4">
        <v>63.118659338409898</v>
      </c>
      <c r="J1513" s="4">
        <v>92.818220701454194</v>
      </c>
      <c r="K1513" s="4">
        <v>230699690.14609399</v>
      </c>
      <c r="L1513" s="4">
        <v>3063689124.74898</v>
      </c>
      <c r="M1513" s="4">
        <v>1312565990.6008699</v>
      </c>
      <c r="N1513" s="3">
        <v>8.1663063525216004E-2</v>
      </c>
      <c r="O1513" s="5">
        <v>1.0291539430618286</v>
      </c>
      <c r="P1513" s="3">
        <v>0.42842662334442139</v>
      </c>
    </row>
    <row r="1514" spans="1:16" x14ac:dyDescent="0.25">
      <c r="A1514" s="1">
        <v>2023</v>
      </c>
      <c r="B1514" t="s">
        <v>123</v>
      </c>
      <c r="C1514" t="s">
        <v>1824</v>
      </c>
      <c r="D1514" t="s">
        <v>3403</v>
      </c>
      <c r="E1514" t="s">
        <v>3469</v>
      </c>
      <c r="F1514" t="s">
        <v>3594</v>
      </c>
      <c r="G1514" s="4">
        <v>77.361808926478602</v>
      </c>
      <c r="H1514" s="4">
        <v>77.016844133978196</v>
      </c>
      <c r="I1514" s="4">
        <v>69.696501434971694</v>
      </c>
      <c r="J1514" s="4">
        <v>90.418845740143198</v>
      </c>
      <c r="K1514" s="4">
        <v>17064960.170649599</v>
      </c>
      <c r="L1514" s="4">
        <v>3136819651.3681998</v>
      </c>
      <c r="M1514" s="4">
        <v>1365863413.6586299</v>
      </c>
      <c r="N1514" s="3">
        <v>5.5985653676249997E-3</v>
      </c>
      <c r="O1514" s="5">
        <v>1.0820088386535645</v>
      </c>
      <c r="P1514" s="3">
        <v>0.43542936444282532</v>
      </c>
    </row>
    <row r="1515" spans="1:16" x14ac:dyDescent="0.25">
      <c r="A1515" s="1">
        <v>2024</v>
      </c>
      <c r="B1515" t="s">
        <v>123</v>
      </c>
      <c r="C1515" t="s">
        <v>1824</v>
      </c>
      <c r="D1515" t="s">
        <v>3403</v>
      </c>
      <c r="E1515" t="s">
        <v>3469</v>
      </c>
      <c r="F1515" t="s">
        <v>3594</v>
      </c>
      <c r="G1515" s="4">
        <v>75.551496302466404</v>
      </c>
      <c r="H1515" s="4">
        <v>75.748201572962998</v>
      </c>
      <c r="I1515" s="4">
        <v>66.871006214824504</v>
      </c>
      <c r="J1515" s="4">
        <v>89.495910836167496</v>
      </c>
      <c r="K1515" s="4">
        <v>-60002800.130672798</v>
      </c>
      <c r="L1515" s="4">
        <v>3269952597.7879</v>
      </c>
      <c r="M1515" s="4">
        <v>1561406198.95595</v>
      </c>
      <c r="N1515" s="3">
        <v>-1.8729709481395001E-2</v>
      </c>
      <c r="O1515" s="5">
        <v>0.88324660062789917</v>
      </c>
      <c r="P1515" s="3">
        <v>0.47750118374824524</v>
      </c>
    </row>
    <row r="1516" spans="1:16" x14ac:dyDescent="0.25">
      <c r="A1516" s="1">
        <v>2010</v>
      </c>
      <c r="B1516" t="s">
        <v>124</v>
      </c>
      <c r="C1516" t="s">
        <v>1825</v>
      </c>
      <c r="D1516" t="s">
        <v>3405</v>
      </c>
      <c r="E1516" t="s">
        <v>3469</v>
      </c>
      <c r="F1516" t="s">
        <v>3595</v>
      </c>
      <c r="G1516" s="4">
        <v>19.950503912905301</v>
      </c>
      <c r="H1516" s="4">
        <v>0</v>
      </c>
      <c r="I1516" s="4">
        <v>15.6831101262164</v>
      </c>
      <c r="J1516" s="4">
        <v>56.821428571428598</v>
      </c>
      <c r="K1516" s="4">
        <v>27328000</v>
      </c>
      <c r="L1516" s="4">
        <v>171629000</v>
      </c>
      <c r="M1516" s="4">
        <v>57264000</v>
      </c>
      <c r="N1516" s="3">
        <v>0.17530309833857199</v>
      </c>
      <c r="O1516" s="5">
        <v>1.4715977907180786</v>
      </c>
      <c r="P1516" s="3">
        <v>0.3336499035358429</v>
      </c>
    </row>
    <row r="1517" spans="1:16" x14ac:dyDescent="0.25">
      <c r="A1517" s="1">
        <v>2011</v>
      </c>
      <c r="B1517" t="s">
        <v>124</v>
      </c>
      <c r="C1517" t="s">
        <v>1825</v>
      </c>
      <c r="D1517" t="s">
        <v>3405</v>
      </c>
      <c r="E1517" t="s">
        <v>3469</v>
      </c>
      <c r="F1517" t="s">
        <v>3595</v>
      </c>
      <c r="G1517" s="4">
        <v>16.173267321437901</v>
      </c>
      <c r="H1517" s="4">
        <v>0</v>
      </c>
      <c r="I1517" s="4">
        <v>14.2832418533353</v>
      </c>
      <c r="J1517" s="4">
        <v>43.264604810996602</v>
      </c>
      <c r="K1517" s="4">
        <v>32184000</v>
      </c>
      <c r="L1517" s="4">
        <v>293480000</v>
      </c>
      <c r="M1517" s="4">
        <v>140929000</v>
      </c>
      <c r="N1517" s="3">
        <v>0.13839336585617601</v>
      </c>
      <c r="O1517" s="5">
        <v>1.4163340330123901</v>
      </c>
      <c r="P1517" s="3">
        <v>0.4801996648311615</v>
      </c>
    </row>
    <row r="1518" spans="1:16" x14ac:dyDescent="0.25">
      <c r="A1518" s="1">
        <v>2012</v>
      </c>
      <c r="B1518" t="s">
        <v>124</v>
      </c>
      <c r="C1518" t="s">
        <v>1825</v>
      </c>
      <c r="D1518" t="s">
        <v>3405</v>
      </c>
      <c r="E1518" t="s">
        <v>3469</v>
      </c>
      <c r="F1518" t="s">
        <v>3595</v>
      </c>
      <c r="G1518" s="4">
        <v>13.1427605930981</v>
      </c>
      <c r="H1518" s="4">
        <v>0</v>
      </c>
      <c r="I1518" s="4">
        <v>10.282770189312201</v>
      </c>
      <c r="J1518" s="4">
        <v>37.519125683060103</v>
      </c>
      <c r="K1518" s="4">
        <v>24900000</v>
      </c>
      <c r="L1518" s="4">
        <v>350849000</v>
      </c>
      <c r="M1518" s="4">
        <v>189125000</v>
      </c>
      <c r="N1518" s="3">
        <v>7.7289707587272993E-2</v>
      </c>
      <c r="O1518" s="5">
        <v>1.1751526594161987</v>
      </c>
      <c r="P1518" s="3">
        <v>0.53904956579208374</v>
      </c>
    </row>
    <row r="1519" spans="1:16" x14ac:dyDescent="0.25">
      <c r="A1519" s="1">
        <v>2013</v>
      </c>
      <c r="B1519" t="s">
        <v>124</v>
      </c>
      <c r="C1519" t="s">
        <v>1825</v>
      </c>
      <c r="D1519" t="s">
        <v>3405</v>
      </c>
      <c r="E1519" t="s">
        <v>3469</v>
      </c>
      <c r="F1519" t="s">
        <v>3595</v>
      </c>
      <c r="G1519" s="4">
        <v>10.8735785353088</v>
      </c>
      <c r="H1519" s="4">
        <v>0</v>
      </c>
      <c r="I1519" s="4">
        <v>10.8905725433264</v>
      </c>
      <c r="J1519" s="4">
        <v>26.791187739463599</v>
      </c>
      <c r="K1519" s="4">
        <v>17356000</v>
      </c>
      <c r="L1519" s="4">
        <v>476186000</v>
      </c>
      <c r="M1519" s="4">
        <v>309173000</v>
      </c>
      <c r="N1519" s="3">
        <v>4.1971621515413997E-2</v>
      </c>
      <c r="O1519" s="5">
        <v>1.1283079385757446</v>
      </c>
      <c r="P1519" s="3">
        <v>0.64926940202713013</v>
      </c>
    </row>
    <row r="1520" spans="1:16" x14ac:dyDescent="0.25">
      <c r="A1520" s="1">
        <v>2014</v>
      </c>
      <c r="B1520" t="s">
        <v>124</v>
      </c>
      <c r="C1520" t="s">
        <v>1825</v>
      </c>
      <c r="D1520" t="s">
        <v>3405</v>
      </c>
      <c r="E1520" t="s">
        <v>3469</v>
      </c>
      <c r="F1520" t="s">
        <v>3595</v>
      </c>
      <c r="G1520" s="4">
        <v>12.8462551926557</v>
      </c>
      <c r="H1520" s="4">
        <v>0</v>
      </c>
      <c r="I1520" s="4">
        <v>11.7257650723841</v>
      </c>
      <c r="J1520" s="4">
        <v>33.685636856368603</v>
      </c>
      <c r="K1520" s="4">
        <v>24683000</v>
      </c>
      <c r="L1520" s="4">
        <v>514903000</v>
      </c>
      <c r="M1520" s="4">
        <v>292337000</v>
      </c>
      <c r="N1520" s="3">
        <v>4.9809855623460998E-2</v>
      </c>
      <c r="O1520" s="5">
        <v>1.132514476776123</v>
      </c>
      <c r="P1520" s="3">
        <v>0.56775158643722534</v>
      </c>
    </row>
    <row r="1521" spans="1:16" x14ac:dyDescent="0.25">
      <c r="A1521" s="1">
        <v>2015</v>
      </c>
      <c r="B1521" t="s">
        <v>124</v>
      </c>
      <c r="C1521" t="s">
        <v>1825</v>
      </c>
      <c r="D1521" t="s">
        <v>3405</v>
      </c>
      <c r="E1521" t="s">
        <v>3469</v>
      </c>
      <c r="F1521" t="s">
        <v>3595</v>
      </c>
      <c r="G1521" s="4">
        <v>23.2041525183432</v>
      </c>
      <c r="H1521" s="4">
        <v>4.9771457592686703</v>
      </c>
      <c r="I1521" s="4">
        <v>20.497922576028898</v>
      </c>
      <c r="J1521" s="4">
        <v>54.763205828779597</v>
      </c>
      <c r="K1521" s="4">
        <v>20611000</v>
      </c>
      <c r="L1521" s="4">
        <v>523339000</v>
      </c>
      <c r="M1521" s="4">
        <v>267022000</v>
      </c>
      <c r="N1521" s="3">
        <v>3.9703652905585002E-2</v>
      </c>
      <c r="O1521" s="5">
        <v>0.62436449527740479</v>
      </c>
      <c r="P1521" s="3">
        <v>0.51022762060165405</v>
      </c>
    </row>
    <row r="1522" spans="1:16" x14ac:dyDescent="0.25">
      <c r="A1522" s="1">
        <v>2016</v>
      </c>
      <c r="B1522" t="s">
        <v>124</v>
      </c>
      <c r="C1522" t="s">
        <v>1825</v>
      </c>
      <c r="D1522" t="s">
        <v>3405</v>
      </c>
      <c r="E1522" t="s">
        <v>3469</v>
      </c>
      <c r="F1522" t="s">
        <v>3595</v>
      </c>
      <c r="G1522" s="4">
        <v>25.372364961006799</v>
      </c>
      <c r="H1522" s="4">
        <v>4.8454083987078898</v>
      </c>
      <c r="I1522" s="4">
        <v>20.6530688737734</v>
      </c>
      <c r="J1522" s="4">
        <v>63.8946459412781</v>
      </c>
      <c r="K1522" s="4">
        <v>5099000</v>
      </c>
      <c r="L1522" s="4">
        <v>286672000</v>
      </c>
      <c r="M1522" s="4">
        <v>182138000</v>
      </c>
      <c r="N1522" s="3">
        <v>1.2589952482127E-2</v>
      </c>
      <c r="O1522" s="5">
        <v>0.74297142028808594</v>
      </c>
      <c r="P1522" s="3">
        <v>0.63535326719284058</v>
      </c>
    </row>
    <row r="1523" spans="1:16" x14ac:dyDescent="0.25">
      <c r="A1523" s="1">
        <v>2017</v>
      </c>
      <c r="B1523" t="s">
        <v>124</v>
      </c>
      <c r="C1523" t="s">
        <v>1825</v>
      </c>
      <c r="D1523" t="s">
        <v>3405</v>
      </c>
      <c r="E1523" t="s">
        <v>3469</v>
      </c>
      <c r="F1523" t="s">
        <v>3595</v>
      </c>
      <c r="G1523" s="4">
        <v>20.008965887740501</v>
      </c>
      <c r="H1523" s="4">
        <v>0</v>
      </c>
      <c r="I1523" s="4">
        <v>18.562671956671</v>
      </c>
      <c r="J1523" s="4">
        <v>51.934673366834197</v>
      </c>
      <c r="K1523" s="4">
        <v>17013000</v>
      </c>
      <c r="L1523" s="4">
        <v>271703000</v>
      </c>
      <c r="M1523" s="4">
        <v>164977000</v>
      </c>
      <c r="N1523" s="3">
        <v>6.0937541974480001E-2</v>
      </c>
      <c r="O1523" s="5">
        <v>0.71187621355056763</v>
      </c>
      <c r="P1523" s="3">
        <v>0.60719609260559082</v>
      </c>
    </row>
    <row r="1524" spans="1:16" x14ac:dyDescent="0.25">
      <c r="A1524" s="1">
        <v>2018</v>
      </c>
      <c r="B1524" t="s">
        <v>124</v>
      </c>
      <c r="C1524" t="s">
        <v>1825</v>
      </c>
      <c r="D1524" t="s">
        <v>3405</v>
      </c>
      <c r="E1524" t="s">
        <v>3469</v>
      </c>
      <c r="F1524" t="s">
        <v>3595</v>
      </c>
      <c r="G1524" s="4">
        <v>15.894336750532499</v>
      </c>
      <c r="H1524" s="4">
        <v>0</v>
      </c>
      <c r="I1524" s="4">
        <v>11.912240711192201</v>
      </c>
      <c r="J1524" s="4">
        <v>46.3074352548037</v>
      </c>
      <c r="K1524" s="4">
        <v>32556000</v>
      </c>
      <c r="L1524" s="4">
        <v>309632000</v>
      </c>
      <c r="M1524" s="4">
        <v>214323000</v>
      </c>
      <c r="N1524" s="3">
        <v>0.11200426604281501</v>
      </c>
      <c r="O1524" s="5">
        <v>1.0081279277801514</v>
      </c>
      <c r="P1524" s="3">
        <v>0.69218623638153076</v>
      </c>
    </row>
    <row r="1525" spans="1:16" x14ac:dyDescent="0.25">
      <c r="A1525" s="1">
        <v>2019</v>
      </c>
      <c r="B1525" t="s">
        <v>124</v>
      </c>
      <c r="C1525" t="s">
        <v>1825</v>
      </c>
      <c r="D1525" t="s">
        <v>3405</v>
      </c>
      <c r="E1525" t="s">
        <v>3469</v>
      </c>
      <c r="F1525" t="s">
        <v>3595</v>
      </c>
      <c r="G1525" s="4">
        <v>11.885115467036201</v>
      </c>
      <c r="H1525" s="4">
        <v>1.8331462775907199</v>
      </c>
      <c r="I1525" s="4">
        <v>8.9831680940028207</v>
      </c>
      <c r="J1525" s="4">
        <v>31.8031430934657</v>
      </c>
      <c r="K1525" s="4">
        <v>44677000</v>
      </c>
      <c r="L1525" s="4">
        <v>262659000</v>
      </c>
      <c r="M1525" s="4">
        <v>121353000</v>
      </c>
      <c r="N1525" s="3">
        <v>0.15613385497937199</v>
      </c>
      <c r="O1525" s="5">
        <v>0.70927554368972778</v>
      </c>
      <c r="P1525" s="3">
        <v>0.46201729774475098</v>
      </c>
    </row>
    <row r="1526" spans="1:16" x14ac:dyDescent="0.25">
      <c r="A1526" s="1">
        <v>2020</v>
      </c>
      <c r="B1526" t="s">
        <v>124</v>
      </c>
      <c r="C1526" t="s">
        <v>1825</v>
      </c>
      <c r="D1526" t="s">
        <v>3405</v>
      </c>
      <c r="E1526" t="s">
        <v>3469</v>
      </c>
      <c r="F1526" t="s">
        <v>3595</v>
      </c>
      <c r="G1526" s="4">
        <v>12.6292136690143</v>
      </c>
      <c r="H1526" s="4">
        <v>7.1466619318181799</v>
      </c>
      <c r="I1526" s="4">
        <v>11.573557446412799</v>
      </c>
      <c r="J1526" s="4">
        <v>22.552876480541499</v>
      </c>
      <c r="K1526" s="4">
        <v>23046000</v>
      </c>
      <c r="L1526" s="4">
        <v>171635000</v>
      </c>
      <c r="M1526" s="4">
        <v>88780000</v>
      </c>
      <c r="N1526" s="3">
        <v>0.10613086987156201</v>
      </c>
      <c r="O1526" s="5">
        <v>0.73338901996612549</v>
      </c>
      <c r="P1526" s="3">
        <v>0.51726049184799194</v>
      </c>
    </row>
    <row r="1527" spans="1:16" x14ac:dyDescent="0.25">
      <c r="A1527" s="1">
        <v>2021</v>
      </c>
      <c r="B1527" t="s">
        <v>124</v>
      </c>
      <c r="C1527" t="s">
        <v>1825</v>
      </c>
      <c r="D1527" t="s">
        <v>3405</v>
      </c>
      <c r="E1527" t="s">
        <v>3469</v>
      </c>
      <c r="F1527" t="s">
        <v>3595</v>
      </c>
      <c r="G1527" s="4">
        <v>12.152136167248299</v>
      </c>
      <c r="H1527" s="4">
        <v>5.9074197860962503</v>
      </c>
      <c r="I1527" s="4">
        <v>9.9235869660952503</v>
      </c>
      <c r="J1527" s="4">
        <v>25.285299601661201</v>
      </c>
      <c r="K1527" s="4">
        <v>8615000</v>
      </c>
      <c r="L1527" s="4">
        <v>186790000</v>
      </c>
      <c r="M1527" s="4">
        <v>76515000</v>
      </c>
      <c r="N1527" s="3">
        <v>4.8071423589314002E-2</v>
      </c>
      <c r="O1527" s="5">
        <v>0.85998994112014771</v>
      </c>
      <c r="P1527" s="3">
        <v>0.40963113307952881</v>
      </c>
    </row>
    <row r="1528" spans="1:16" x14ac:dyDescent="0.25">
      <c r="A1528" s="1">
        <v>2022</v>
      </c>
      <c r="B1528" t="s">
        <v>124</v>
      </c>
      <c r="C1528" t="s">
        <v>1825</v>
      </c>
      <c r="D1528" t="s">
        <v>3405</v>
      </c>
      <c r="E1528" t="s">
        <v>3469</v>
      </c>
      <c r="F1528" t="s">
        <v>3595</v>
      </c>
      <c r="G1528" s="4">
        <v>17.435411869172299</v>
      </c>
      <c r="H1528" s="4">
        <v>10.3046772068511</v>
      </c>
      <c r="I1528" s="4">
        <v>17.609531384635801</v>
      </c>
      <c r="J1528" s="4">
        <v>27.583309571333501</v>
      </c>
      <c r="K1528" s="4">
        <v>44319000</v>
      </c>
      <c r="L1528" s="4">
        <v>182462000</v>
      </c>
      <c r="M1528" s="4">
        <v>83236000</v>
      </c>
      <c r="N1528" s="3">
        <v>0.24004744727178201</v>
      </c>
      <c r="O1528" s="5">
        <v>1.1950331926345825</v>
      </c>
      <c r="P1528" s="3">
        <v>0.45618265867233276</v>
      </c>
    </row>
    <row r="1529" spans="1:16" x14ac:dyDescent="0.25">
      <c r="A1529" s="1">
        <v>2023</v>
      </c>
      <c r="B1529" t="s">
        <v>124</v>
      </c>
      <c r="C1529" t="s">
        <v>1825</v>
      </c>
      <c r="D1529" t="s">
        <v>3405</v>
      </c>
      <c r="E1529" t="s">
        <v>3469</v>
      </c>
      <c r="F1529" t="s">
        <v>3595</v>
      </c>
      <c r="G1529" s="4">
        <v>17.329845348007499</v>
      </c>
      <c r="H1529" s="4">
        <v>10.140850738460299</v>
      </c>
      <c r="I1529" s="4">
        <v>20.059966145005699</v>
      </c>
      <c r="J1529" s="4">
        <v>23.004988687363198</v>
      </c>
      <c r="K1529" s="4">
        <v>60599000</v>
      </c>
      <c r="L1529" s="4">
        <v>183498000</v>
      </c>
      <c r="M1529" s="4">
        <v>87722000</v>
      </c>
      <c r="N1529" s="3">
        <v>0.33117827084927298</v>
      </c>
      <c r="O1529" s="5">
        <v>1.2932841777801514</v>
      </c>
      <c r="P1529" s="3">
        <v>0.47805425524711609</v>
      </c>
    </row>
    <row r="1530" spans="1:16" x14ac:dyDescent="0.25">
      <c r="A1530" s="1">
        <v>2024</v>
      </c>
      <c r="B1530" t="s">
        <v>124</v>
      </c>
      <c r="C1530" t="s">
        <v>1825</v>
      </c>
      <c r="D1530" t="s">
        <v>3405</v>
      </c>
      <c r="E1530" t="s">
        <v>3469</v>
      </c>
      <c r="F1530" t="s">
        <v>3595</v>
      </c>
      <c r="G1530" s="4">
        <v>17.427586530109998</v>
      </c>
      <c r="H1530" s="4">
        <v>16.699380165289199</v>
      </c>
      <c r="I1530" s="4">
        <v>17.51480959173</v>
      </c>
      <c r="J1530" s="4">
        <v>18.340074738624701</v>
      </c>
      <c r="K1530" s="4">
        <v>42817000</v>
      </c>
      <c r="L1530" s="4">
        <v>205276000</v>
      </c>
      <c r="M1530" s="4">
        <v>122033000</v>
      </c>
      <c r="N1530" s="3">
        <v>0.220266787388046</v>
      </c>
      <c r="O1530" s="5">
        <v>1.5441837310791016</v>
      </c>
      <c r="P1530" s="3">
        <v>0.59448254108428955</v>
      </c>
    </row>
    <row r="1531" spans="1:16" x14ac:dyDescent="0.25">
      <c r="A1531" s="1">
        <v>2016</v>
      </c>
      <c r="B1531" t="s">
        <v>125</v>
      </c>
      <c r="C1531" t="s">
        <v>1826</v>
      </c>
      <c r="D1531" t="s">
        <v>3423</v>
      </c>
      <c r="E1531" t="s">
        <v>3469</v>
      </c>
      <c r="F1531" t="s">
        <v>3596</v>
      </c>
      <c r="G1531" s="4">
        <v>24.946643034828899</v>
      </c>
      <c r="H1531" s="4">
        <v>29.251012145749002</v>
      </c>
      <c r="I1531" s="4">
        <v>31.483086301697401</v>
      </c>
      <c r="J1531" s="4">
        <v>9.1105354058722003</v>
      </c>
      <c r="K1531" s="4">
        <v>10430897.5699</v>
      </c>
      <c r="L1531" s="4">
        <v>315191316.26784003</v>
      </c>
      <c r="M1531" s="4">
        <v>190785827.10016</v>
      </c>
      <c r="N1531" s="3">
        <v>3.2157463039164003E-2</v>
      </c>
      <c r="O1531" s="5">
        <v>4.4397282600402832</v>
      </c>
      <c r="P1531" s="3">
        <v>0.60530167818069458</v>
      </c>
    </row>
    <row r="1532" spans="1:16" x14ac:dyDescent="0.25">
      <c r="A1532" s="1">
        <v>2017</v>
      </c>
      <c r="B1532" t="s">
        <v>125</v>
      </c>
      <c r="C1532" t="s">
        <v>1826</v>
      </c>
      <c r="D1532" t="s">
        <v>3423</v>
      </c>
      <c r="E1532" t="s">
        <v>3469</v>
      </c>
      <c r="F1532" t="s">
        <v>3596</v>
      </c>
      <c r="G1532" s="4">
        <v>31.029653335736601</v>
      </c>
      <c r="H1532" s="4">
        <v>34.50774371827</v>
      </c>
      <c r="I1532" s="4">
        <v>32.890400791687298</v>
      </c>
      <c r="J1532" s="4">
        <v>23.5929648241206</v>
      </c>
      <c r="K1532" s="4">
        <v>77186530.210500002</v>
      </c>
      <c r="L1532" s="4">
        <v>460995180.88958001</v>
      </c>
      <c r="M1532" s="4">
        <v>303627783.28605998</v>
      </c>
      <c r="N1532" s="3">
        <v>0.198886557530118</v>
      </c>
      <c r="O1532" s="5">
        <v>3.5821733474731445</v>
      </c>
      <c r="P1532" s="3">
        <v>0.65863549709320068</v>
      </c>
    </row>
    <row r="1533" spans="1:16" x14ac:dyDescent="0.25">
      <c r="A1533" s="1">
        <v>2018</v>
      </c>
      <c r="B1533" t="s">
        <v>125</v>
      </c>
      <c r="C1533" t="s">
        <v>1826</v>
      </c>
      <c r="D1533" t="s">
        <v>3423</v>
      </c>
      <c r="E1533" t="s">
        <v>3469</v>
      </c>
      <c r="F1533" t="s">
        <v>3596</v>
      </c>
      <c r="G1533" s="4">
        <v>34.997874500363501</v>
      </c>
      <c r="H1533" s="4">
        <v>35.741652983032303</v>
      </c>
      <c r="I1533" s="4">
        <v>31.8650755242287</v>
      </c>
      <c r="J1533" s="4">
        <v>38.939014202172103</v>
      </c>
      <c r="K1533" s="4">
        <v>86075507.061069995</v>
      </c>
      <c r="L1533" s="4">
        <v>1618031221.54864</v>
      </c>
      <c r="M1533" s="4">
        <v>637995099.88970995</v>
      </c>
      <c r="N1533" s="3">
        <v>8.2803669025196994E-2</v>
      </c>
      <c r="O1533" s="5">
        <v>2.3317785263061523</v>
      </c>
      <c r="P1533" s="3">
        <v>0.39430332183837891</v>
      </c>
    </row>
    <row r="1534" spans="1:16" x14ac:dyDescent="0.25">
      <c r="A1534" s="1">
        <v>2019</v>
      </c>
      <c r="B1534" t="s">
        <v>125</v>
      </c>
      <c r="C1534" t="s">
        <v>1826</v>
      </c>
      <c r="D1534" t="s">
        <v>3423</v>
      </c>
      <c r="E1534" t="s">
        <v>3469</v>
      </c>
      <c r="F1534" t="s">
        <v>3596</v>
      </c>
      <c r="G1534" s="4">
        <v>50.687779732315903</v>
      </c>
      <c r="H1534" s="4">
        <v>55.492689709537501</v>
      </c>
      <c r="I1534" s="4">
        <v>45.730926075339298</v>
      </c>
      <c r="J1534" s="4">
        <v>52.2071341578581</v>
      </c>
      <c r="K1534" s="4">
        <v>142413049.95159</v>
      </c>
      <c r="L1534" s="4">
        <v>1457606177.60618</v>
      </c>
      <c r="M1534" s="4">
        <v>470242892.24289</v>
      </c>
      <c r="N1534" s="3">
        <v>9.2607177940237997E-2</v>
      </c>
      <c r="O1534" s="5">
        <v>1.6620405912399292</v>
      </c>
      <c r="P1534" s="3">
        <v>0.32261312007904053</v>
      </c>
    </row>
    <row r="1535" spans="1:16" x14ac:dyDescent="0.25">
      <c r="A1535" s="1">
        <v>2020</v>
      </c>
      <c r="B1535" t="s">
        <v>125</v>
      </c>
      <c r="C1535" t="s">
        <v>1826</v>
      </c>
      <c r="D1535" t="s">
        <v>3423</v>
      </c>
      <c r="E1535" t="s">
        <v>3469</v>
      </c>
      <c r="F1535" t="s">
        <v>3596</v>
      </c>
      <c r="G1535" s="4">
        <v>62.780952229562203</v>
      </c>
      <c r="H1535" s="4">
        <v>63.535841029182301</v>
      </c>
      <c r="I1535" s="4">
        <v>62.427912513019002</v>
      </c>
      <c r="J1535" s="4">
        <v>62.3526923459739</v>
      </c>
      <c r="K1535" s="4">
        <v>117115113.90205</v>
      </c>
      <c r="L1535" s="4">
        <v>1527771489.30884</v>
      </c>
      <c r="M1535" s="4">
        <v>548041908.81106997</v>
      </c>
      <c r="N1535" s="3">
        <v>7.8459161264559998E-2</v>
      </c>
      <c r="O1535" s="5">
        <v>1.4081213474273682</v>
      </c>
      <c r="P1535" s="3">
        <v>0.35871982574462891</v>
      </c>
    </row>
    <row r="1536" spans="1:16" x14ac:dyDescent="0.25">
      <c r="A1536" s="1">
        <v>2021</v>
      </c>
      <c r="B1536" t="s">
        <v>125</v>
      </c>
      <c r="C1536" t="s">
        <v>1826</v>
      </c>
      <c r="D1536" t="s">
        <v>3423</v>
      </c>
      <c r="E1536" t="s">
        <v>3469</v>
      </c>
      <c r="F1536" t="s">
        <v>3596</v>
      </c>
      <c r="G1536" s="4">
        <v>66.215331037279597</v>
      </c>
      <c r="H1536" s="4">
        <v>66.029838259833298</v>
      </c>
      <c r="I1536" s="4">
        <v>63.359242023656797</v>
      </c>
      <c r="J1536" s="4">
        <v>70.931011102635793</v>
      </c>
      <c r="K1536" s="4">
        <v>218836000</v>
      </c>
      <c r="L1536" s="4">
        <v>1674174000</v>
      </c>
      <c r="M1536" s="4">
        <v>481858000</v>
      </c>
      <c r="N1536" s="3">
        <v>0.136689397574496</v>
      </c>
      <c r="O1536" s="5">
        <v>2.1490886211395264</v>
      </c>
      <c r="P1536" s="3">
        <v>0.28781834244728088</v>
      </c>
    </row>
    <row r="1537" spans="1:16" x14ac:dyDescent="0.25">
      <c r="A1537" s="1">
        <v>2022</v>
      </c>
      <c r="B1537" t="s">
        <v>125</v>
      </c>
      <c r="C1537" t="s">
        <v>1826</v>
      </c>
      <c r="D1537" t="s">
        <v>3423</v>
      </c>
      <c r="E1537" t="s">
        <v>3469</v>
      </c>
      <c r="F1537" t="s">
        <v>3596</v>
      </c>
      <c r="G1537" s="4">
        <v>66.103547499983804</v>
      </c>
      <c r="H1537" s="4">
        <v>66.480864965422199</v>
      </c>
      <c r="I1537" s="4">
        <v>63.025644890448604</v>
      </c>
      <c r="J1537" s="4">
        <v>70.435082216519305</v>
      </c>
      <c r="K1537" s="4">
        <v>211682000</v>
      </c>
      <c r="L1537" s="4">
        <v>2083834000</v>
      </c>
      <c r="M1537" s="4">
        <v>953251000</v>
      </c>
      <c r="N1537" s="3">
        <v>0.112656492482187</v>
      </c>
      <c r="O1537" s="5">
        <v>1.5145310163497925</v>
      </c>
      <c r="P1537" s="3">
        <v>0.45745053887367249</v>
      </c>
    </row>
    <row r="1538" spans="1:16" x14ac:dyDescent="0.25">
      <c r="A1538" s="1">
        <v>2023</v>
      </c>
      <c r="B1538" t="s">
        <v>125</v>
      </c>
      <c r="C1538" t="s">
        <v>1826</v>
      </c>
      <c r="D1538" t="s">
        <v>3423</v>
      </c>
      <c r="E1538" t="s">
        <v>3469</v>
      </c>
      <c r="F1538" t="s">
        <v>3596</v>
      </c>
      <c r="G1538" s="4">
        <v>65.415020245680097</v>
      </c>
      <c r="H1538" s="4">
        <v>66.756097258234007</v>
      </c>
      <c r="I1538" s="4">
        <v>57.695963885492802</v>
      </c>
      <c r="J1538" s="4">
        <v>75.764808426987202</v>
      </c>
      <c r="K1538" s="4">
        <v>209763000</v>
      </c>
      <c r="L1538" s="4">
        <v>2058585000</v>
      </c>
      <c r="M1538" s="4">
        <v>827227000</v>
      </c>
      <c r="N1538" s="3">
        <v>0.101275607320264</v>
      </c>
      <c r="O1538" s="5">
        <v>1.4508039951324463</v>
      </c>
      <c r="P1538" s="3">
        <v>0.40184253454208374</v>
      </c>
    </row>
    <row r="1539" spans="1:16" x14ac:dyDescent="0.25">
      <c r="A1539" s="1">
        <v>2024</v>
      </c>
      <c r="B1539" t="s">
        <v>125</v>
      </c>
      <c r="C1539" t="s">
        <v>1826</v>
      </c>
      <c r="D1539" t="s">
        <v>3423</v>
      </c>
      <c r="E1539" t="s">
        <v>3469</v>
      </c>
      <c r="F1539" t="s">
        <v>3596</v>
      </c>
      <c r="G1539" s="4">
        <v>71.346471413687297</v>
      </c>
      <c r="H1539" s="4">
        <v>63.785256697995699</v>
      </c>
      <c r="I1539" s="4">
        <v>72.165365015144104</v>
      </c>
      <c r="J1539" s="4">
        <v>79.893117235137396</v>
      </c>
      <c r="K1539" s="4">
        <v>203792000</v>
      </c>
      <c r="L1539" s="4">
        <v>2144499000</v>
      </c>
      <c r="M1539" s="4">
        <v>880131000</v>
      </c>
      <c r="N1539" s="3">
        <v>9.6972603926070003E-2</v>
      </c>
      <c r="O1539" s="5">
        <v>1.5206633806228638</v>
      </c>
      <c r="P1539" s="3">
        <v>0.41041335463523865</v>
      </c>
    </row>
    <row r="1540" spans="1:16" x14ac:dyDescent="0.25">
      <c r="A1540" s="1">
        <v>2010</v>
      </c>
      <c r="B1540" t="s">
        <v>126</v>
      </c>
      <c r="C1540" t="s">
        <v>1827</v>
      </c>
      <c r="D1540" t="s">
        <v>3426</v>
      </c>
      <c r="E1540" t="s">
        <v>3469</v>
      </c>
      <c r="F1540" t="s">
        <v>3597</v>
      </c>
      <c r="G1540" s="4">
        <v>26.949466440347901</v>
      </c>
      <c r="H1540" s="4">
        <v>0</v>
      </c>
      <c r="I1540" s="4">
        <v>9.0633889919604194</v>
      </c>
      <c r="J1540" s="4">
        <v>60.297619047619101</v>
      </c>
      <c r="K1540" s="4">
        <v>83219880.852294803</v>
      </c>
      <c r="L1540" s="4">
        <v>1304297634.2219701</v>
      </c>
      <c r="M1540" s="4">
        <v>208197506.757429</v>
      </c>
      <c r="N1540" s="3">
        <v>6.5074115584189005E-2</v>
      </c>
      <c r="O1540" s="5">
        <v>0.81962680816650391</v>
      </c>
      <c r="P1540" s="3">
        <v>0.15962423384189606</v>
      </c>
    </row>
    <row r="1541" spans="1:16" x14ac:dyDescent="0.25">
      <c r="A1541" s="1">
        <v>2011</v>
      </c>
      <c r="B1541" t="s">
        <v>126</v>
      </c>
      <c r="C1541" t="s">
        <v>1827</v>
      </c>
      <c r="D1541" t="s">
        <v>3426</v>
      </c>
      <c r="E1541" t="s">
        <v>3469</v>
      </c>
      <c r="F1541" t="s">
        <v>3597</v>
      </c>
      <c r="G1541" s="4">
        <v>15.1055828665252</v>
      </c>
      <c r="H1541" s="4">
        <v>0</v>
      </c>
      <c r="I1541" s="4">
        <v>8.8280166435506207</v>
      </c>
      <c r="J1541" s="4">
        <v>29.633447880870602</v>
      </c>
      <c r="K1541" s="4">
        <v>84512350.562587902</v>
      </c>
      <c r="L1541" s="4">
        <v>1606417018.2841101</v>
      </c>
      <c r="M1541" s="4">
        <v>294732331.223629</v>
      </c>
      <c r="N1541" s="3">
        <v>5.2956362450852001E-2</v>
      </c>
      <c r="O1541" s="5">
        <v>0.75704145431518555</v>
      </c>
      <c r="P1541" s="3">
        <v>0.18347187340259552</v>
      </c>
    </row>
    <row r="1542" spans="1:16" x14ac:dyDescent="0.25">
      <c r="A1542" s="1">
        <v>2012</v>
      </c>
      <c r="B1542" t="s">
        <v>126</v>
      </c>
      <c r="C1542" t="s">
        <v>1827</v>
      </c>
      <c r="D1542" t="s">
        <v>3426</v>
      </c>
      <c r="E1542" t="s">
        <v>3469</v>
      </c>
      <c r="F1542" t="s">
        <v>3597</v>
      </c>
      <c r="G1542" s="4">
        <v>16.263324218849299</v>
      </c>
      <c r="H1542" s="4">
        <v>0</v>
      </c>
      <c r="I1542" s="4">
        <v>9.1532381438041792</v>
      </c>
      <c r="J1542" s="4">
        <v>32.2950819672131</v>
      </c>
      <c r="K1542" s="4">
        <v>98573270.575409099</v>
      </c>
      <c r="L1542" s="4">
        <v>1571976979.44294</v>
      </c>
      <c r="M1542" s="4">
        <v>261811663.32959399</v>
      </c>
      <c r="N1542" s="3">
        <v>6.3502439959967003E-2</v>
      </c>
      <c r="O1542" s="5">
        <v>0.65975099802017212</v>
      </c>
      <c r="P1542" s="3">
        <v>0.16654929518699646</v>
      </c>
    </row>
    <row r="1543" spans="1:16" x14ac:dyDescent="0.25">
      <c r="A1543" s="1">
        <v>2013</v>
      </c>
      <c r="B1543" t="s">
        <v>126</v>
      </c>
      <c r="C1543" t="s">
        <v>1827</v>
      </c>
      <c r="D1543" t="s">
        <v>3426</v>
      </c>
      <c r="E1543" t="s">
        <v>3469</v>
      </c>
      <c r="F1543" t="s">
        <v>3597</v>
      </c>
      <c r="G1543" s="4">
        <v>2.7945132391138001</v>
      </c>
      <c r="H1543" s="4">
        <v>0</v>
      </c>
      <c r="I1543" s="4">
        <v>2.7294992743105899</v>
      </c>
      <c r="J1543" s="4">
        <v>4.2640075973409299</v>
      </c>
      <c r="K1543" s="4">
        <v>86889783.826320395</v>
      </c>
      <c r="L1543" s="4">
        <v>1446108410.86886</v>
      </c>
      <c r="M1543" s="4">
        <v>242233023.191223</v>
      </c>
      <c r="N1543" s="3">
        <v>6.1311026695453998E-2</v>
      </c>
      <c r="O1543" s="5">
        <v>0.73240506649017334</v>
      </c>
      <c r="P1543" s="3">
        <v>0.16750681400299072</v>
      </c>
    </row>
    <row r="1544" spans="1:16" x14ac:dyDescent="0.25">
      <c r="A1544" s="1">
        <v>2014</v>
      </c>
      <c r="B1544" t="s">
        <v>126</v>
      </c>
      <c r="C1544" t="s">
        <v>1827</v>
      </c>
      <c r="D1544" t="s">
        <v>3426</v>
      </c>
      <c r="E1544" t="s">
        <v>3469</v>
      </c>
      <c r="F1544" t="s">
        <v>3597</v>
      </c>
      <c r="G1544" s="4">
        <v>21.323573594078599</v>
      </c>
      <c r="H1544" s="4">
        <v>0</v>
      </c>
      <c r="I1544" s="4">
        <v>7.8421052631578902</v>
      </c>
      <c r="J1544" s="4">
        <v>46.9647696476965</v>
      </c>
      <c r="K1544" s="4">
        <v>87517611.917867407</v>
      </c>
      <c r="L1544" s="4">
        <v>1499069151.43431</v>
      </c>
      <c r="M1544" s="4">
        <v>279357892.957111</v>
      </c>
      <c r="N1544" s="3">
        <v>5.9008477960248003E-2</v>
      </c>
      <c r="O1544" s="5">
        <v>0.86071711778640747</v>
      </c>
      <c r="P1544" s="3">
        <v>0.18635423481464386</v>
      </c>
    </row>
    <row r="1545" spans="1:16" x14ac:dyDescent="0.25">
      <c r="A1545" s="1">
        <v>2015</v>
      </c>
      <c r="B1545" t="s">
        <v>126</v>
      </c>
      <c r="C1545" t="s">
        <v>1827</v>
      </c>
      <c r="D1545" t="s">
        <v>3426</v>
      </c>
      <c r="E1545" t="s">
        <v>3469</v>
      </c>
      <c r="F1545" t="s">
        <v>3597</v>
      </c>
      <c r="G1545" s="4">
        <v>39.871017717914803</v>
      </c>
      <c r="H1545" s="4">
        <v>4.4802867383512499</v>
      </c>
      <c r="I1545" s="4">
        <v>30.426664244186099</v>
      </c>
      <c r="J1545" s="4">
        <v>68.0601092896175</v>
      </c>
      <c r="K1545" s="4">
        <v>80546435.357410699</v>
      </c>
      <c r="L1545" s="4">
        <v>1200325415.1408999</v>
      </c>
      <c r="M1545" s="4">
        <v>226040491.25310299</v>
      </c>
      <c r="N1545" s="3">
        <v>6.8197101649375994E-2</v>
      </c>
      <c r="O1545" s="5">
        <v>1.1376150846481323</v>
      </c>
      <c r="P1545" s="3">
        <v>0.18831600248813629</v>
      </c>
    </row>
    <row r="1546" spans="1:16" x14ac:dyDescent="0.25">
      <c r="A1546" s="1">
        <v>2016</v>
      </c>
      <c r="B1546" t="s">
        <v>126</v>
      </c>
      <c r="C1546" t="s">
        <v>1827</v>
      </c>
      <c r="D1546" t="s">
        <v>3426</v>
      </c>
      <c r="E1546" t="s">
        <v>3469</v>
      </c>
      <c r="F1546" t="s">
        <v>3597</v>
      </c>
      <c r="G1546" s="4">
        <v>45.534221866417198</v>
      </c>
      <c r="H1546" s="4">
        <v>6.1666666666666599</v>
      </c>
      <c r="I1546" s="4">
        <v>38.517986152919903</v>
      </c>
      <c r="J1546" s="4">
        <v>73.013816925734105</v>
      </c>
      <c r="K1546" s="4">
        <v>103912171.70719901</v>
      </c>
      <c r="L1546" s="4">
        <v>1262955508.6354899</v>
      </c>
      <c r="M1546" s="4">
        <v>246326310.51296499</v>
      </c>
      <c r="N1546" s="3">
        <v>8.2626794931645001E-2</v>
      </c>
      <c r="O1546" s="5">
        <v>1.3375439643859863</v>
      </c>
      <c r="P1546" s="3">
        <v>0.19503958523273468</v>
      </c>
    </row>
    <row r="1547" spans="1:16" x14ac:dyDescent="0.25">
      <c r="A1547" s="1">
        <v>2017</v>
      </c>
      <c r="B1547" t="s">
        <v>126</v>
      </c>
      <c r="C1547" t="s">
        <v>1827</v>
      </c>
      <c r="D1547" t="s">
        <v>3426</v>
      </c>
      <c r="E1547" t="s">
        <v>3469</v>
      </c>
      <c r="F1547" t="s">
        <v>3597</v>
      </c>
      <c r="G1547" s="4">
        <v>45.893074993386598</v>
      </c>
      <c r="H1547" s="4">
        <v>6.4102564102563999</v>
      </c>
      <c r="I1547" s="4">
        <v>40.388733965421103</v>
      </c>
      <c r="J1547" s="4">
        <v>71.750418760469003</v>
      </c>
      <c r="K1547" s="4">
        <v>104637475.143549</v>
      </c>
      <c r="L1547" s="4">
        <v>1386922911.0598199</v>
      </c>
      <c r="M1547" s="4">
        <v>320253316.19003499</v>
      </c>
      <c r="N1547" s="3">
        <v>7.7083775790731002E-2</v>
      </c>
      <c r="O1547" s="5">
        <v>1.1346399784088135</v>
      </c>
      <c r="P1547" s="3">
        <v>0.23090924322605133</v>
      </c>
    </row>
    <row r="1548" spans="1:16" x14ac:dyDescent="0.25">
      <c r="A1548" s="1">
        <v>2018</v>
      </c>
      <c r="B1548" t="s">
        <v>126</v>
      </c>
      <c r="C1548" t="s">
        <v>1827</v>
      </c>
      <c r="D1548" t="s">
        <v>3426</v>
      </c>
      <c r="E1548" t="s">
        <v>3469</v>
      </c>
      <c r="F1548" t="s">
        <v>3597</v>
      </c>
      <c r="G1548" s="4">
        <v>41.597175097783399</v>
      </c>
      <c r="H1548" s="4">
        <v>5.9829059829059803</v>
      </c>
      <c r="I1548" s="4">
        <v>42.3918808551525</v>
      </c>
      <c r="J1548" s="4">
        <v>58.521303258145402</v>
      </c>
      <c r="K1548" s="4">
        <v>107690827.690828</v>
      </c>
      <c r="L1548" s="4">
        <v>1296047656.0476601</v>
      </c>
      <c r="M1548" s="4">
        <v>300795500.79550099</v>
      </c>
      <c r="N1548" s="3">
        <v>8.3442442242994005E-2</v>
      </c>
      <c r="O1548" s="5">
        <v>1.3993160724639893</v>
      </c>
      <c r="P1548" s="3">
        <v>0.23208676278591156</v>
      </c>
    </row>
    <row r="1549" spans="1:16" x14ac:dyDescent="0.25">
      <c r="A1549" s="1">
        <v>2019</v>
      </c>
      <c r="B1549" t="s">
        <v>126</v>
      </c>
      <c r="C1549" t="s">
        <v>1827</v>
      </c>
      <c r="D1549" t="s">
        <v>3426</v>
      </c>
      <c r="E1549" t="s">
        <v>3469</v>
      </c>
      <c r="F1549" t="s">
        <v>3597</v>
      </c>
      <c r="G1549" s="4">
        <v>43.361099725014697</v>
      </c>
      <c r="H1549" s="4">
        <v>5.33769063180827</v>
      </c>
      <c r="I1549" s="4">
        <v>40.439160839160799</v>
      </c>
      <c r="J1549" s="4">
        <v>65.619403033677898</v>
      </c>
      <c r="K1549" s="4">
        <v>97649903.288201198</v>
      </c>
      <c r="L1549" s="4">
        <v>1221831306.99088</v>
      </c>
      <c r="M1549" s="4">
        <v>289746476.92732799</v>
      </c>
      <c r="N1549" s="3">
        <v>8.0313919600287997E-2</v>
      </c>
      <c r="O1549" s="5">
        <v>1.3239320516586304</v>
      </c>
      <c r="P1549" s="3">
        <v>0.23714114725589752</v>
      </c>
    </row>
    <row r="1550" spans="1:16" x14ac:dyDescent="0.25">
      <c r="A1550" s="1">
        <v>2020</v>
      </c>
      <c r="B1550" t="s">
        <v>126</v>
      </c>
      <c r="C1550" t="s">
        <v>1827</v>
      </c>
      <c r="D1550" t="s">
        <v>3426</v>
      </c>
      <c r="E1550" t="s">
        <v>3469</v>
      </c>
      <c r="F1550" t="s">
        <v>3597</v>
      </c>
      <c r="G1550" s="4">
        <v>41.617957130376503</v>
      </c>
      <c r="H1550" s="4">
        <v>4.1176470588235299</v>
      </c>
      <c r="I1550" s="4">
        <v>38.631364678899097</v>
      </c>
      <c r="J1550" s="4">
        <v>63.6865482233503</v>
      </c>
      <c r="K1550" s="4">
        <v>92333754.776753396</v>
      </c>
      <c r="L1550" s="4">
        <v>1564453851.9455099</v>
      </c>
      <c r="M1550" s="4">
        <v>607364368.61619794</v>
      </c>
      <c r="N1550" s="3">
        <v>6.5466961955351996E-2</v>
      </c>
      <c r="O1550" s="5">
        <v>1.3318706750869751</v>
      </c>
      <c r="P1550" s="3">
        <v>0.38822773098945618</v>
      </c>
    </row>
    <row r="1551" spans="1:16" x14ac:dyDescent="0.25">
      <c r="A1551" s="1">
        <v>2021</v>
      </c>
      <c r="B1551" t="s">
        <v>126</v>
      </c>
      <c r="C1551" t="s">
        <v>1827</v>
      </c>
      <c r="D1551" t="s">
        <v>3426</v>
      </c>
      <c r="E1551" t="s">
        <v>3469</v>
      </c>
      <c r="F1551" t="s">
        <v>3597</v>
      </c>
      <c r="G1551" s="4">
        <v>37.722507724016303</v>
      </c>
      <c r="H1551" s="4">
        <v>3.55987055016181</v>
      </c>
      <c r="I1551" s="4">
        <v>42.868891907298099</v>
      </c>
      <c r="J1551" s="4">
        <v>49.085621662852802</v>
      </c>
      <c r="K1551" s="4">
        <v>253850447.24821201</v>
      </c>
      <c r="L1551" s="4">
        <v>1675324236.59357</v>
      </c>
      <c r="M1551" s="4">
        <v>549562298.95862401</v>
      </c>
      <c r="N1551" s="3">
        <v>0.15418241054259399</v>
      </c>
      <c r="O1551" s="5">
        <v>1.7210448980331421</v>
      </c>
      <c r="P1551" s="3">
        <v>0.32803338766098022</v>
      </c>
    </row>
    <row r="1552" spans="1:16" x14ac:dyDescent="0.25">
      <c r="A1552" s="1">
        <v>2022</v>
      </c>
      <c r="B1552" t="s">
        <v>126</v>
      </c>
      <c r="C1552" t="s">
        <v>1827</v>
      </c>
      <c r="D1552" t="s">
        <v>3426</v>
      </c>
      <c r="E1552" t="s">
        <v>3469</v>
      </c>
      <c r="F1552" t="s">
        <v>3597</v>
      </c>
      <c r="G1552" s="4">
        <v>32.389347515638697</v>
      </c>
      <c r="H1552" s="4">
        <v>3.0942334739803101</v>
      </c>
      <c r="I1552" s="4">
        <v>41.536547911547899</v>
      </c>
      <c r="J1552" s="4">
        <v>36.8733485410132</v>
      </c>
      <c r="K1552" s="4">
        <v>241156296.27559999</v>
      </c>
      <c r="L1552" s="4">
        <v>1609855829.67785</v>
      </c>
      <c r="M1552" s="4">
        <v>438109440.92090201</v>
      </c>
      <c r="N1552" s="3">
        <v>0.150567951371535</v>
      </c>
      <c r="O1552" s="5">
        <v>1.3538683652877808</v>
      </c>
      <c r="P1552" s="3">
        <v>0.27214202284812927</v>
      </c>
    </row>
    <row r="1553" spans="1:16" x14ac:dyDescent="0.25">
      <c r="A1553" s="1">
        <v>2023</v>
      </c>
      <c r="B1553" t="s">
        <v>126</v>
      </c>
      <c r="C1553" t="s">
        <v>1827</v>
      </c>
      <c r="D1553" t="s">
        <v>3426</v>
      </c>
      <c r="E1553" t="s">
        <v>3469</v>
      </c>
      <c r="F1553" t="s">
        <v>3597</v>
      </c>
      <c r="G1553" s="4">
        <v>32.284273697477602</v>
      </c>
      <c r="H1553" s="4">
        <v>2.9986052998605301</v>
      </c>
      <c r="I1553" s="4">
        <v>37.919805776873602</v>
      </c>
      <c r="J1553" s="4">
        <v>40.665405585846202</v>
      </c>
      <c r="K1553" s="4">
        <v>246118657.703841</v>
      </c>
      <c r="L1553" s="4">
        <v>1660132048.75032</v>
      </c>
      <c r="M1553" s="4">
        <v>502321159.05026001</v>
      </c>
      <c r="N1553" s="3">
        <v>0.154183352229985</v>
      </c>
      <c r="O1553" s="5">
        <v>1.3748652935028076</v>
      </c>
      <c r="P1553" s="3">
        <v>0.30257904529571533</v>
      </c>
    </row>
    <row r="1554" spans="1:16" x14ac:dyDescent="0.25">
      <c r="A1554" s="1">
        <v>2024</v>
      </c>
      <c r="B1554" t="s">
        <v>126</v>
      </c>
      <c r="C1554" t="s">
        <v>1827</v>
      </c>
      <c r="D1554" t="s">
        <v>3426</v>
      </c>
      <c r="E1554" t="s">
        <v>3469</v>
      </c>
      <c r="F1554" t="s">
        <v>3597</v>
      </c>
      <c r="G1554" s="4">
        <v>40.749492861494602</v>
      </c>
      <c r="H1554" s="4">
        <v>4.8319327731092399</v>
      </c>
      <c r="I1554" s="4">
        <v>43.916656177350802</v>
      </c>
      <c r="J1554" s="4">
        <v>55.189202554735999</v>
      </c>
      <c r="K1554" s="4">
        <v>224727929.91003001</v>
      </c>
      <c r="L1554" s="4">
        <v>1652413598.9208901</v>
      </c>
      <c r="M1554" s="4">
        <v>476702811.71833098</v>
      </c>
      <c r="N1554" s="3">
        <v>0.136723399042498</v>
      </c>
      <c r="O1554" s="5">
        <v>1.8293094635009766</v>
      </c>
      <c r="P1554" s="3">
        <v>0.28848880529403687</v>
      </c>
    </row>
    <row r="1555" spans="1:16" x14ac:dyDescent="0.25">
      <c r="A1555" s="1">
        <v>2009</v>
      </c>
      <c r="B1555" t="s">
        <v>128</v>
      </c>
      <c r="C1555" t="s">
        <v>1829</v>
      </c>
      <c r="D1555" t="s">
        <v>3405</v>
      </c>
      <c r="E1555" t="s">
        <v>3469</v>
      </c>
      <c r="F1555" t="s">
        <v>3599</v>
      </c>
      <c r="G1555" s="4">
        <v>65.703297974489502</v>
      </c>
      <c r="H1555" s="4">
        <v>67.913113663022699</v>
      </c>
      <c r="I1555" s="4">
        <v>64.456140350877206</v>
      </c>
      <c r="J1555" s="4">
        <v>64.686332726750294</v>
      </c>
      <c r="K1555" s="4">
        <v>613889033.48453999</v>
      </c>
      <c r="L1555" s="4">
        <v>10193077212.9412</v>
      </c>
      <c r="M1555" s="4">
        <v>3942292163.8644199</v>
      </c>
      <c r="N1555" s="3">
        <v>7.1690806957362005E-2</v>
      </c>
      <c r="O1555" s="5">
        <v>1.4178643226623535</v>
      </c>
      <c r="P1555" s="3">
        <v>0.38676172494888306</v>
      </c>
    </row>
    <row r="1556" spans="1:16" x14ac:dyDescent="0.25">
      <c r="A1556" s="1">
        <v>2010</v>
      </c>
      <c r="B1556" t="s">
        <v>128</v>
      </c>
      <c r="C1556" t="s">
        <v>1829</v>
      </c>
      <c r="D1556" t="s">
        <v>3405</v>
      </c>
      <c r="E1556" t="s">
        <v>3469</v>
      </c>
      <c r="F1556" t="s">
        <v>3599</v>
      </c>
      <c r="G1556" s="4">
        <v>68.574372663269997</v>
      </c>
      <c r="H1556" s="4">
        <v>56.2937750142939</v>
      </c>
      <c r="I1556" s="4">
        <v>71.913604532886794</v>
      </c>
      <c r="J1556" s="4">
        <v>80.630952380952394</v>
      </c>
      <c r="K1556" s="4">
        <v>552285832.75373995</v>
      </c>
      <c r="L1556" s="4">
        <v>14048566472.808901</v>
      </c>
      <c r="M1556" s="4">
        <v>6291194776.0432596</v>
      </c>
      <c r="N1556" s="3">
        <v>4.5565048303914002E-2</v>
      </c>
      <c r="O1556" s="5">
        <v>1.2826164960861206</v>
      </c>
      <c r="P1556" s="3">
        <v>0.44781756401062012</v>
      </c>
    </row>
    <row r="1557" spans="1:16" x14ac:dyDescent="0.25">
      <c r="A1557" s="1">
        <v>2011</v>
      </c>
      <c r="B1557" t="s">
        <v>128</v>
      </c>
      <c r="C1557" t="s">
        <v>1829</v>
      </c>
      <c r="D1557" t="s">
        <v>3405</v>
      </c>
      <c r="E1557" t="s">
        <v>3469</v>
      </c>
      <c r="F1557" t="s">
        <v>3599</v>
      </c>
      <c r="G1557" s="4">
        <v>65.047935636620295</v>
      </c>
      <c r="H1557" s="4">
        <v>54.152386551258303</v>
      </c>
      <c r="I1557" s="4">
        <v>68.282653430967102</v>
      </c>
      <c r="J1557" s="4">
        <v>75.259494228566396</v>
      </c>
      <c r="K1557" s="4">
        <v>819363382.33726001</v>
      </c>
      <c r="L1557" s="4">
        <v>16169734151.329201</v>
      </c>
      <c r="M1557" s="4">
        <v>7005112474.4376297</v>
      </c>
      <c r="N1557" s="3">
        <v>5.4229613539734003E-2</v>
      </c>
      <c r="O1557" s="5">
        <v>1.1622664928436279</v>
      </c>
      <c r="P1557" s="3">
        <v>0.43322372436523438</v>
      </c>
    </row>
    <row r="1558" spans="1:16" x14ac:dyDescent="0.25">
      <c r="A1558" s="1">
        <v>2012</v>
      </c>
      <c r="B1558" t="s">
        <v>128</v>
      </c>
      <c r="C1558" t="s">
        <v>1829</v>
      </c>
      <c r="D1558" t="s">
        <v>3405</v>
      </c>
      <c r="E1558" t="s">
        <v>3469</v>
      </c>
      <c r="F1558" t="s">
        <v>3599</v>
      </c>
      <c r="G1558" s="4">
        <v>66.135121683633599</v>
      </c>
      <c r="H1558" s="4">
        <v>54.489337822671203</v>
      </c>
      <c r="I1558" s="4">
        <v>67.090821950635004</v>
      </c>
      <c r="J1558" s="4">
        <v>81.511272536893401</v>
      </c>
      <c r="K1558" s="4">
        <v>941856247.30426002</v>
      </c>
      <c r="L1558" s="4">
        <v>17655556594.851299</v>
      </c>
      <c r="M1558" s="4">
        <v>7933983932.4873505</v>
      </c>
      <c r="N1558" s="3">
        <v>5.5689469419304999E-2</v>
      </c>
      <c r="O1558" s="5">
        <v>1.0759046077728271</v>
      </c>
      <c r="P1558" s="3">
        <v>0.44937601685523987</v>
      </c>
    </row>
    <row r="1559" spans="1:16" x14ac:dyDescent="0.25">
      <c r="A1559" s="1">
        <v>2013</v>
      </c>
      <c r="B1559" t="s">
        <v>128</v>
      </c>
      <c r="C1559" t="s">
        <v>1829</v>
      </c>
      <c r="D1559" t="s">
        <v>3405</v>
      </c>
      <c r="E1559" t="s">
        <v>3469</v>
      </c>
      <c r="F1559" t="s">
        <v>3599</v>
      </c>
      <c r="G1559" s="4">
        <v>63.443992398715899</v>
      </c>
      <c r="H1559" s="4">
        <v>55.735745024206601</v>
      </c>
      <c r="I1559" s="4">
        <v>58.986059026994099</v>
      </c>
      <c r="J1559" s="4">
        <v>82.699403060900494</v>
      </c>
      <c r="K1559" s="4">
        <v>822624230.4461</v>
      </c>
      <c r="L1559" s="4">
        <v>18368747548.932201</v>
      </c>
      <c r="M1559" s="4">
        <v>9266818781.4182301</v>
      </c>
      <c r="N1559" s="3">
        <v>4.5670513282520003E-2</v>
      </c>
      <c r="O1559" s="5">
        <v>1.1932305097579956</v>
      </c>
      <c r="P1559" s="3">
        <v>0.50448834896087646</v>
      </c>
    </row>
    <row r="1560" spans="1:16" x14ac:dyDescent="0.25">
      <c r="A1560" s="1">
        <v>2014</v>
      </c>
      <c r="B1560" t="s">
        <v>128</v>
      </c>
      <c r="C1560" t="s">
        <v>1829</v>
      </c>
      <c r="D1560" t="s">
        <v>3405</v>
      </c>
      <c r="E1560" t="s">
        <v>3469</v>
      </c>
      <c r="F1560" t="s">
        <v>3599</v>
      </c>
      <c r="G1560" s="4">
        <v>60.234405600720201</v>
      </c>
      <c r="H1560" s="4">
        <v>56.399476221545598</v>
      </c>
      <c r="I1560" s="4">
        <v>61.240260702156398</v>
      </c>
      <c r="J1560" s="4">
        <v>64.065193759282195</v>
      </c>
      <c r="K1560" s="4">
        <v>754660071.21256995</v>
      </c>
      <c r="L1560" s="4">
        <v>18251394685.899601</v>
      </c>
      <c r="M1560" s="4">
        <v>10562856839.4743</v>
      </c>
      <c r="N1560" s="3">
        <v>4.1215572914666002E-2</v>
      </c>
      <c r="O1560" s="5">
        <v>0.94141936302185059</v>
      </c>
      <c r="P1560" s="3">
        <v>0.57874244451522827</v>
      </c>
    </row>
    <row r="1561" spans="1:16" x14ac:dyDescent="0.25">
      <c r="A1561" s="1">
        <v>2015</v>
      </c>
      <c r="B1561" t="s">
        <v>128</v>
      </c>
      <c r="C1561" t="s">
        <v>1829</v>
      </c>
      <c r="D1561" t="s">
        <v>3405</v>
      </c>
      <c r="E1561" t="s">
        <v>3469</v>
      </c>
      <c r="F1561" t="s">
        <v>3599</v>
      </c>
      <c r="G1561" s="4">
        <v>57.431990320447198</v>
      </c>
      <c r="H1561" s="4">
        <v>56.123012032414401</v>
      </c>
      <c r="I1561" s="4">
        <v>54.951483396140503</v>
      </c>
      <c r="J1561" s="4">
        <v>63.775395824576201</v>
      </c>
      <c r="K1561" s="4">
        <v>257000000</v>
      </c>
      <c r="L1561" s="4">
        <v>15949000000</v>
      </c>
      <c r="M1561" s="4">
        <v>8528000000</v>
      </c>
      <c r="N1561" s="3">
        <v>1.5029066322790999E-2</v>
      </c>
      <c r="O1561" s="5">
        <v>0.8310733437538147</v>
      </c>
      <c r="P1561" s="3">
        <v>0.53470438718795776</v>
      </c>
    </row>
    <row r="1562" spans="1:16" x14ac:dyDescent="0.25">
      <c r="A1562" s="1">
        <v>2016</v>
      </c>
      <c r="B1562" t="s">
        <v>128</v>
      </c>
      <c r="C1562" t="s">
        <v>1829</v>
      </c>
      <c r="D1562" t="s">
        <v>3405</v>
      </c>
      <c r="E1562" t="s">
        <v>3469</v>
      </c>
      <c r="F1562" t="s">
        <v>3599</v>
      </c>
      <c r="G1562" s="4">
        <v>42.121332815589099</v>
      </c>
      <c r="H1562" s="4">
        <v>44.724628163714499</v>
      </c>
      <c r="I1562" s="4">
        <v>42.264796367570398</v>
      </c>
      <c r="J1562" s="4">
        <v>38.047322970639001</v>
      </c>
      <c r="K1562" s="4">
        <v>302000000</v>
      </c>
      <c r="L1562" s="4">
        <v>15262000000</v>
      </c>
      <c r="M1562" s="4">
        <v>8182000000</v>
      </c>
      <c r="N1562" s="3">
        <v>1.9352151485052999E-2</v>
      </c>
      <c r="O1562" s="5">
        <v>0.92227762937545776</v>
      </c>
      <c r="P1562" s="3">
        <v>0.53610271215438843</v>
      </c>
    </row>
    <row r="1563" spans="1:16" x14ac:dyDescent="0.25">
      <c r="A1563" s="1">
        <v>2017</v>
      </c>
      <c r="B1563" t="s">
        <v>128</v>
      </c>
      <c r="C1563" t="s">
        <v>1829</v>
      </c>
      <c r="D1563" t="s">
        <v>3405</v>
      </c>
      <c r="E1563" t="s">
        <v>3469</v>
      </c>
      <c r="F1563" t="s">
        <v>3599</v>
      </c>
      <c r="G1563" s="4">
        <v>37.070522283525698</v>
      </c>
      <c r="H1563" s="4">
        <v>51.091689562865099</v>
      </c>
      <c r="I1563" s="4">
        <v>30.555217281585101</v>
      </c>
      <c r="J1563" s="4">
        <v>28.1251041939556</v>
      </c>
      <c r="K1563" s="4">
        <v>714000000</v>
      </c>
      <c r="L1563" s="4">
        <v>13706000000</v>
      </c>
      <c r="M1563" s="4">
        <v>6555000000</v>
      </c>
      <c r="N1563" s="3">
        <v>4.9295774647887002E-2</v>
      </c>
      <c r="O1563" s="5">
        <v>1.1243666410446167</v>
      </c>
      <c r="P1563" s="3">
        <v>0.4782576858997345</v>
      </c>
    </row>
    <row r="1564" spans="1:16" x14ac:dyDescent="0.25">
      <c r="A1564" s="1">
        <v>2018</v>
      </c>
      <c r="B1564" t="s">
        <v>128</v>
      </c>
      <c r="C1564" t="s">
        <v>1829</v>
      </c>
      <c r="D1564" t="s">
        <v>3405</v>
      </c>
      <c r="E1564" t="s">
        <v>3469</v>
      </c>
      <c r="F1564" t="s">
        <v>3599</v>
      </c>
      <c r="G1564" s="4">
        <v>32.993945275218202</v>
      </c>
      <c r="H1564" s="4">
        <v>48.004961821906498</v>
      </c>
      <c r="I1564" s="4">
        <v>30.706814120899701</v>
      </c>
      <c r="J1564" s="4">
        <v>15.0565048986101</v>
      </c>
      <c r="K1564" s="4">
        <v>1317000000</v>
      </c>
      <c r="L1564" s="4">
        <v>16811000000</v>
      </c>
      <c r="M1564" s="4">
        <v>9532000000</v>
      </c>
      <c r="N1564" s="3">
        <v>8.6312547104892001E-2</v>
      </c>
      <c r="O1564" s="5">
        <v>1.0456238985061646</v>
      </c>
      <c r="P1564" s="3">
        <v>0.56700968742370605</v>
      </c>
    </row>
    <row r="1565" spans="1:16" x14ac:dyDescent="0.25">
      <c r="A1565" s="1">
        <v>2019</v>
      </c>
      <c r="B1565" t="s">
        <v>128</v>
      </c>
      <c r="C1565" t="s">
        <v>1829</v>
      </c>
      <c r="D1565" t="s">
        <v>3405</v>
      </c>
      <c r="E1565" t="s">
        <v>3469</v>
      </c>
      <c r="F1565" t="s">
        <v>3599</v>
      </c>
      <c r="G1565" s="4">
        <v>41.375472641703098</v>
      </c>
      <c r="H1565" s="4">
        <v>40.6665029928919</v>
      </c>
      <c r="I1565" s="4">
        <v>39.511578598249301</v>
      </c>
      <c r="J1565" s="4">
        <v>45.739239170786</v>
      </c>
      <c r="K1565" s="4">
        <v>1373000000</v>
      </c>
      <c r="L1565" s="4">
        <v>16509000000</v>
      </c>
      <c r="M1565" s="4">
        <v>8833000000</v>
      </c>
      <c r="N1565" s="3">
        <v>8.2412965186073994E-2</v>
      </c>
      <c r="O1565" s="5">
        <v>1.259701132774353</v>
      </c>
      <c r="P1565" s="3">
        <v>0.53504151105880737</v>
      </c>
    </row>
    <row r="1566" spans="1:16" x14ac:dyDescent="0.25">
      <c r="A1566" s="1">
        <v>2020</v>
      </c>
      <c r="B1566" t="s">
        <v>128</v>
      </c>
      <c r="C1566" t="s">
        <v>1829</v>
      </c>
      <c r="D1566" t="s">
        <v>3405</v>
      </c>
      <c r="E1566" t="s">
        <v>3469</v>
      </c>
      <c r="F1566" t="s">
        <v>3599</v>
      </c>
      <c r="G1566" s="4">
        <v>45.003461152454904</v>
      </c>
      <c r="H1566" s="4">
        <v>50.237252644984302</v>
      </c>
      <c r="I1566" s="4">
        <v>44.328575151132199</v>
      </c>
      <c r="J1566" s="4">
        <v>38.530780332437502</v>
      </c>
      <c r="K1566" s="4">
        <v>754000000</v>
      </c>
      <c r="L1566" s="4">
        <v>17656000000</v>
      </c>
      <c r="M1566" s="4">
        <v>10429000000</v>
      </c>
      <c r="N1566" s="3">
        <v>4.4138738475047998E-2</v>
      </c>
      <c r="O1566" s="5">
        <v>1.1598340272903442</v>
      </c>
      <c r="P1566" s="3">
        <v>0.59067738056182861</v>
      </c>
    </row>
    <row r="1567" spans="1:16" x14ac:dyDescent="0.25">
      <c r="A1567" s="1">
        <v>2021</v>
      </c>
      <c r="B1567" t="s">
        <v>128</v>
      </c>
      <c r="C1567" t="s">
        <v>1829</v>
      </c>
      <c r="D1567" t="s">
        <v>3405</v>
      </c>
      <c r="E1567" t="s">
        <v>3469</v>
      </c>
      <c r="F1567" t="s">
        <v>3599</v>
      </c>
      <c r="G1567" s="4">
        <v>48.998554858000396</v>
      </c>
      <c r="H1567" s="4">
        <v>45.359453820173599</v>
      </c>
      <c r="I1567" s="4">
        <v>52.217688907029803</v>
      </c>
      <c r="J1567" s="4">
        <v>48.595113992711198</v>
      </c>
      <c r="K1567" s="4">
        <v>1713000000</v>
      </c>
      <c r="L1567" s="4">
        <v>30009000000</v>
      </c>
      <c r="M1567" s="4">
        <v>16399000000</v>
      </c>
      <c r="N1567" s="3">
        <v>7.1876639043323004E-2</v>
      </c>
      <c r="O1567" s="5">
        <v>1.0635042190551758</v>
      </c>
      <c r="P1567" s="3">
        <v>0.54646939039230347</v>
      </c>
    </row>
    <row r="1568" spans="1:16" x14ac:dyDescent="0.25">
      <c r="A1568" s="1">
        <v>2022</v>
      </c>
      <c r="B1568" t="s">
        <v>128</v>
      </c>
      <c r="C1568" t="s">
        <v>1829</v>
      </c>
      <c r="D1568" t="s">
        <v>3405</v>
      </c>
      <c r="E1568" t="s">
        <v>3469</v>
      </c>
      <c r="F1568" t="s">
        <v>3599</v>
      </c>
      <c r="G1568" s="4">
        <v>48.476081321624001</v>
      </c>
      <c r="H1568" s="4">
        <v>46.431159420289802</v>
      </c>
      <c r="I1568" s="4">
        <v>47.963255569119099</v>
      </c>
      <c r="J1568" s="4">
        <v>52.389839368881297</v>
      </c>
      <c r="K1568" s="4">
        <v>3561000000</v>
      </c>
      <c r="L1568" s="4">
        <v>28856000000</v>
      </c>
      <c r="M1568" s="4">
        <v>14013000000</v>
      </c>
      <c r="N1568" s="3">
        <v>0.12098870296441</v>
      </c>
      <c r="O1568" s="5">
        <v>1.0441678762435913</v>
      </c>
      <c r="P1568" s="3">
        <v>0.4856182336807251</v>
      </c>
    </row>
    <row r="1569" spans="1:16" x14ac:dyDescent="0.25">
      <c r="A1569" s="1">
        <v>2023</v>
      </c>
      <c r="B1569" t="s">
        <v>128</v>
      </c>
      <c r="C1569" t="s">
        <v>1829</v>
      </c>
      <c r="D1569" t="s">
        <v>3405</v>
      </c>
      <c r="E1569" t="s">
        <v>3469</v>
      </c>
      <c r="F1569" t="s">
        <v>3599</v>
      </c>
      <c r="G1569" s="4">
        <v>50.200048663578301</v>
      </c>
      <c r="H1569" s="4">
        <v>45.524568393094299</v>
      </c>
      <c r="I1569" s="4">
        <v>45.682414017031597</v>
      </c>
      <c r="J1569" s="4">
        <v>65.113868179963603</v>
      </c>
      <c r="K1569" s="4">
        <v>2145000000</v>
      </c>
      <c r="L1569" s="4">
        <v>29756000000</v>
      </c>
      <c r="M1569" s="4">
        <v>14481000000</v>
      </c>
      <c r="N1569" s="3">
        <v>7.3193202757114995E-2</v>
      </c>
      <c r="O1569" s="5">
        <v>1.0515580177307129</v>
      </c>
      <c r="P1569" s="3">
        <v>0.48665815591812134</v>
      </c>
    </row>
    <row r="1570" spans="1:16" x14ac:dyDescent="0.25">
      <c r="A1570" s="1">
        <v>2024</v>
      </c>
      <c r="B1570" t="s">
        <v>128</v>
      </c>
      <c r="C1570" t="s">
        <v>1829</v>
      </c>
      <c r="D1570" t="s">
        <v>3405</v>
      </c>
      <c r="E1570" t="s">
        <v>3469</v>
      </c>
      <c r="F1570" t="s">
        <v>3599</v>
      </c>
      <c r="G1570" s="4">
        <v>57.794963474525403</v>
      </c>
      <c r="H1570" s="4">
        <v>43.235473941642702</v>
      </c>
      <c r="I1570" s="4">
        <v>61.7167342048348</v>
      </c>
      <c r="J1570" s="4">
        <v>72.155056987034996</v>
      </c>
      <c r="K1570" s="4">
        <v>2003000000</v>
      </c>
      <c r="L1570" s="4">
        <v>29633000000</v>
      </c>
      <c r="M1570" s="4">
        <v>14096000000</v>
      </c>
      <c r="N1570" s="3">
        <v>6.7453568842715E-2</v>
      </c>
      <c r="O1570" s="5">
        <v>0.92865359783172607</v>
      </c>
      <c r="P1570" s="3">
        <v>0.47568589448928833</v>
      </c>
    </row>
    <row r="1571" spans="1:16" x14ac:dyDescent="0.25">
      <c r="A1571" s="1">
        <v>2023</v>
      </c>
      <c r="B1571" t="s">
        <v>129</v>
      </c>
      <c r="C1571" t="s">
        <v>1830</v>
      </c>
      <c r="D1571" t="s">
        <v>3426</v>
      </c>
      <c r="E1571" t="s">
        <v>3470</v>
      </c>
      <c r="F1571" t="s">
        <v>3600</v>
      </c>
      <c r="G1571" s="4">
        <v>21.202461120963399</v>
      </c>
      <c r="H1571" s="4">
        <v>15.9128341348519</v>
      </c>
      <c r="I1571" s="4">
        <v>18.8587685363064</v>
      </c>
      <c r="J1571" s="4">
        <v>26.451377485860199</v>
      </c>
      <c r="K1571" s="4">
        <v>29235498.4476346</v>
      </c>
      <c r="L1571" s="4">
        <v>124539055.055178</v>
      </c>
      <c r="M1571" s="4">
        <v>65321078.3560296</v>
      </c>
      <c r="N1571" s="3">
        <v>0.23323785326806701</v>
      </c>
      <c r="O1571" s="5">
        <v>2.3648960590362549</v>
      </c>
      <c r="P1571" s="3">
        <v>0.52450275421142578</v>
      </c>
    </row>
    <row r="1572" spans="1:16" x14ac:dyDescent="0.25">
      <c r="A1572" s="1">
        <v>2015</v>
      </c>
      <c r="B1572" t="s">
        <v>130</v>
      </c>
      <c r="C1572" t="s">
        <v>1831</v>
      </c>
      <c r="D1572" t="s">
        <v>3439</v>
      </c>
      <c r="E1572" t="s">
        <v>3470</v>
      </c>
      <c r="F1572" t="s">
        <v>3601</v>
      </c>
      <c r="G1572" s="4">
        <v>17.328152238025599</v>
      </c>
      <c r="H1572" s="4">
        <v>7.9394997091332202</v>
      </c>
      <c r="I1572" s="4">
        <v>16.944746937539801</v>
      </c>
      <c r="J1572" s="4">
        <v>29.0972222222222</v>
      </c>
      <c r="K1572" s="4">
        <v>20619400.209622301</v>
      </c>
      <c r="L1572" s="4">
        <v>143105115.46133801</v>
      </c>
      <c r="M1572" s="4">
        <v>35142847.482841402</v>
      </c>
      <c r="N1572" s="3">
        <v>0.15351852084932899</v>
      </c>
      <c r="O1572" s="5">
        <v>1.4299348592758179</v>
      </c>
      <c r="P1572" s="3">
        <v>0.24557366967201233</v>
      </c>
    </row>
    <row r="1573" spans="1:16" x14ac:dyDescent="0.25">
      <c r="A1573" s="1">
        <v>2016</v>
      </c>
      <c r="B1573" t="s">
        <v>130</v>
      </c>
      <c r="C1573" t="s">
        <v>1831</v>
      </c>
      <c r="D1573" t="s">
        <v>3439</v>
      </c>
      <c r="E1573" t="s">
        <v>3470</v>
      </c>
      <c r="F1573" t="s">
        <v>3601</v>
      </c>
      <c r="G1573" s="4">
        <v>25.503174678847699</v>
      </c>
      <c r="H1573" s="4">
        <v>7.9473129351770098</v>
      </c>
      <c r="I1573" s="4">
        <v>16.897522773144299</v>
      </c>
      <c r="J1573" s="4">
        <v>57.853174603174601</v>
      </c>
      <c r="K1573" s="4">
        <v>21929099.050280899</v>
      </c>
      <c r="L1573" s="4">
        <v>162567378.71830699</v>
      </c>
      <c r="M1573" s="4">
        <v>51442403.6733879</v>
      </c>
      <c r="N1573" s="3">
        <v>0.13991606673717999</v>
      </c>
      <c r="O1573" s="5">
        <v>1.3819245100021362</v>
      </c>
      <c r="P1573" s="3">
        <v>0.31643742322921753</v>
      </c>
    </row>
    <row r="1574" spans="1:16" x14ac:dyDescent="0.25">
      <c r="A1574" s="1">
        <v>2017</v>
      </c>
      <c r="B1574" t="s">
        <v>130</v>
      </c>
      <c r="C1574" t="s">
        <v>1831</v>
      </c>
      <c r="D1574" t="s">
        <v>3439</v>
      </c>
      <c r="E1574" t="s">
        <v>3470</v>
      </c>
      <c r="F1574" t="s">
        <v>3601</v>
      </c>
      <c r="G1574" s="4">
        <v>28.901050203875801</v>
      </c>
      <c r="H1574" s="4">
        <v>10.6119783036168</v>
      </c>
      <c r="I1574" s="4">
        <v>20.010015408320498</v>
      </c>
      <c r="J1574" s="4">
        <v>62.505070993914799</v>
      </c>
      <c r="K1574" s="4">
        <v>22192568.261137299</v>
      </c>
      <c r="L1574" s="4">
        <v>174452297.856116</v>
      </c>
      <c r="M1574" s="4">
        <v>57692025.691409796</v>
      </c>
      <c r="N1574" s="3">
        <v>0.12992342295937601</v>
      </c>
      <c r="O1574" s="5">
        <v>1.7082816362380981</v>
      </c>
      <c r="P1574" s="3">
        <v>0.3307037353515625</v>
      </c>
    </row>
    <row r="1575" spans="1:16" x14ac:dyDescent="0.25">
      <c r="A1575" s="1">
        <v>2018</v>
      </c>
      <c r="B1575" t="s">
        <v>130</v>
      </c>
      <c r="C1575" t="s">
        <v>1831</v>
      </c>
      <c r="D1575" t="s">
        <v>3439</v>
      </c>
      <c r="E1575" t="s">
        <v>3470</v>
      </c>
      <c r="F1575" t="s">
        <v>3601</v>
      </c>
      <c r="G1575" s="4">
        <v>27.008609511998099</v>
      </c>
      <c r="H1575" s="4">
        <v>12.7301961976461</v>
      </c>
      <c r="I1575" s="4">
        <v>17.688756013127701</v>
      </c>
      <c r="J1575" s="4">
        <v>56.362068965517302</v>
      </c>
      <c r="K1575" s="4">
        <v>26112336.142638799</v>
      </c>
      <c r="L1575" s="4">
        <v>170469149.49743599</v>
      </c>
      <c r="M1575" s="4">
        <v>53935282.260791898</v>
      </c>
      <c r="N1575" s="3">
        <v>0.15758525748177901</v>
      </c>
      <c r="O1575" s="5">
        <v>1.8387960195541382</v>
      </c>
      <c r="P1575" s="3">
        <v>0.31639322638511658</v>
      </c>
    </row>
    <row r="1576" spans="1:16" x14ac:dyDescent="0.25">
      <c r="A1576" s="1">
        <v>2019</v>
      </c>
      <c r="B1576" t="s">
        <v>130</v>
      </c>
      <c r="C1576" t="s">
        <v>1831</v>
      </c>
      <c r="D1576" t="s">
        <v>3439</v>
      </c>
      <c r="E1576" t="s">
        <v>3470</v>
      </c>
      <c r="F1576" t="s">
        <v>3601</v>
      </c>
      <c r="G1576" s="4">
        <v>22.628470048893501</v>
      </c>
      <c r="H1576" s="4">
        <v>12.544026769099</v>
      </c>
      <c r="I1576" s="4">
        <v>19.4233246608906</v>
      </c>
      <c r="J1576" s="4">
        <v>38.932103715584098</v>
      </c>
      <c r="K1576" s="4">
        <v>28180499.207394101</v>
      </c>
      <c r="L1576" s="4">
        <v>172666514.41468099</v>
      </c>
      <c r="M1576" s="4">
        <v>52840619.038663097</v>
      </c>
      <c r="N1576" s="3">
        <v>0.164821522577806</v>
      </c>
      <c r="O1576" s="5">
        <v>2.1243178844451904</v>
      </c>
      <c r="P1576" s="3">
        <v>0.30602702498435974</v>
      </c>
    </row>
    <row r="1577" spans="1:16" x14ac:dyDescent="0.25">
      <c r="A1577" s="1">
        <v>2020</v>
      </c>
      <c r="B1577" t="s">
        <v>130</v>
      </c>
      <c r="C1577" t="s">
        <v>1831</v>
      </c>
      <c r="D1577" t="s">
        <v>3439</v>
      </c>
      <c r="E1577" t="s">
        <v>3470</v>
      </c>
      <c r="F1577" t="s">
        <v>3601</v>
      </c>
      <c r="G1577" s="4">
        <v>26.278421255755099</v>
      </c>
      <c r="H1577" s="4">
        <v>19.927460057844598</v>
      </c>
      <c r="I1577" s="4">
        <v>24.730463906069801</v>
      </c>
      <c r="J1577" s="4">
        <v>35.929118773946399</v>
      </c>
      <c r="K1577" s="4">
        <v>26389274.215922199</v>
      </c>
      <c r="L1577" s="4">
        <v>183005464.833442</v>
      </c>
      <c r="M1577" s="4">
        <v>63925647.295649402</v>
      </c>
      <c r="N1577" s="3">
        <v>0.151288789922711</v>
      </c>
      <c r="O1577" s="5">
        <v>1.8186697959899902</v>
      </c>
      <c r="P1577" s="3">
        <v>0.34931004047393799</v>
      </c>
    </row>
    <row r="1578" spans="1:16" x14ac:dyDescent="0.25">
      <c r="A1578" s="1">
        <v>2021</v>
      </c>
      <c r="B1578" t="s">
        <v>130</v>
      </c>
      <c r="C1578" t="s">
        <v>1831</v>
      </c>
      <c r="D1578" t="s">
        <v>3439</v>
      </c>
      <c r="E1578" t="s">
        <v>3470</v>
      </c>
      <c r="F1578" t="s">
        <v>3601</v>
      </c>
      <c r="G1578" s="4">
        <v>30.6647122481737</v>
      </c>
      <c r="H1578" s="4">
        <v>17.667165614669901</v>
      </c>
      <c r="I1578" s="4">
        <v>23.693378927544799</v>
      </c>
      <c r="J1578" s="4">
        <v>55.401960784313701</v>
      </c>
      <c r="K1578" s="4">
        <v>38280328.155000903</v>
      </c>
      <c r="L1578" s="4">
        <v>198899633.44388199</v>
      </c>
      <c r="M1578" s="4">
        <v>61947983.941350996</v>
      </c>
      <c r="N1578" s="3">
        <v>0.19287759711248201</v>
      </c>
      <c r="O1578" s="5">
        <v>3.7388701438903809</v>
      </c>
      <c r="P1578" s="3">
        <v>0.31145349144935608</v>
      </c>
    </row>
    <row r="1579" spans="1:16" x14ac:dyDescent="0.25">
      <c r="A1579" s="1">
        <v>2022</v>
      </c>
      <c r="B1579" t="s">
        <v>130</v>
      </c>
      <c r="C1579" t="s">
        <v>1831</v>
      </c>
      <c r="D1579" t="s">
        <v>3439</v>
      </c>
      <c r="E1579" t="s">
        <v>3470</v>
      </c>
      <c r="F1579" t="s">
        <v>3601</v>
      </c>
      <c r="G1579" s="4">
        <v>36.802359681485697</v>
      </c>
      <c r="H1579" s="4">
        <v>19.506187608861701</v>
      </c>
      <c r="I1579" s="4">
        <v>38.7308313678367</v>
      </c>
      <c r="J1579" s="4">
        <v>55.029325513196497</v>
      </c>
      <c r="K1579" s="4">
        <v>40801093.421372898</v>
      </c>
      <c r="L1579" s="4">
        <v>210099169.32428801</v>
      </c>
      <c r="M1579" s="4">
        <v>78284476.786639303</v>
      </c>
      <c r="N1579" s="3">
        <v>0.21037524255130199</v>
      </c>
      <c r="O1579" s="5">
        <v>3.4411664009094238</v>
      </c>
      <c r="P1579" s="3">
        <v>0.37260726094245911</v>
      </c>
    </row>
    <row r="1580" spans="1:16" x14ac:dyDescent="0.25">
      <c r="A1580" s="1">
        <v>2023</v>
      </c>
      <c r="B1580" t="s">
        <v>130</v>
      </c>
      <c r="C1580" t="s">
        <v>1831</v>
      </c>
      <c r="D1580" t="s">
        <v>3439</v>
      </c>
      <c r="E1580" t="s">
        <v>3470</v>
      </c>
      <c r="F1580" t="s">
        <v>3601</v>
      </c>
      <c r="G1580" s="4">
        <v>27.4545824889626</v>
      </c>
      <c r="H1580" s="4">
        <v>16.052248228060702</v>
      </c>
      <c r="I1580" s="4">
        <v>33.001881412288903</v>
      </c>
      <c r="J1580" s="4">
        <v>33.864258347017</v>
      </c>
      <c r="K1580" s="4">
        <v>45074467.824510701</v>
      </c>
      <c r="L1580" s="4">
        <v>210039071.111873</v>
      </c>
      <c r="M1580" s="4">
        <v>71982093.4277246</v>
      </c>
      <c r="N1580" s="3">
        <v>0.216600134486721</v>
      </c>
      <c r="O1580" s="5">
        <v>2.9666991233825684</v>
      </c>
      <c r="P1580" s="3">
        <v>0.34270811080932617</v>
      </c>
    </row>
    <row r="1581" spans="1:16" x14ac:dyDescent="0.25">
      <c r="A1581" s="1">
        <v>2022</v>
      </c>
      <c r="B1581" t="s">
        <v>131</v>
      </c>
      <c r="C1581" t="s">
        <v>1832</v>
      </c>
      <c r="D1581" t="s">
        <v>3442</v>
      </c>
      <c r="E1581" t="s">
        <v>3469</v>
      </c>
      <c r="F1581" t="s">
        <v>3602</v>
      </c>
      <c r="G1581" s="4">
        <v>17.2352443433007</v>
      </c>
      <c r="H1581" s="4">
        <v>0</v>
      </c>
      <c r="I1581" s="4">
        <v>26.2871616099611</v>
      </c>
      <c r="J1581" s="4">
        <v>14.6111111111111</v>
      </c>
      <c r="K1581" s="4">
        <v>14995134.8106027</v>
      </c>
      <c r="L1581" s="4">
        <v>326122271.52587497</v>
      </c>
      <c r="M1581" s="4">
        <v>225587445.74106199</v>
      </c>
      <c r="N1581" s="3">
        <v>4.8578081178088997E-2</v>
      </c>
      <c r="O1581" s="5">
        <v>3.454387903213501</v>
      </c>
      <c r="P1581" s="3">
        <v>0.69172656536102295</v>
      </c>
    </row>
    <row r="1582" spans="1:16" x14ac:dyDescent="0.25">
      <c r="A1582" s="1">
        <v>2023</v>
      </c>
      <c r="B1582" t="s">
        <v>131</v>
      </c>
      <c r="C1582" t="s">
        <v>1832</v>
      </c>
      <c r="D1582" t="s">
        <v>3442</v>
      </c>
      <c r="E1582" t="s">
        <v>3469</v>
      </c>
      <c r="F1582" t="s">
        <v>3602</v>
      </c>
      <c r="G1582" s="4">
        <v>23.3332054414285</v>
      </c>
      <c r="H1582" s="4">
        <v>3.9200809307030799</v>
      </c>
      <c r="I1582" s="4">
        <v>35.847226492040903</v>
      </c>
      <c r="J1582" s="4">
        <v>18.381180223285501</v>
      </c>
      <c r="K1582" s="4">
        <v>25428790.454287902</v>
      </c>
      <c r="L1582" s="4">
        <v>360955904.40955901</v>
      </c>
      <c r="M1582" s="4">
        <v>148327167.283272</v>
      </c>
      <c r="N1582" s="3">
        <v>7.5236030933020004E-2</v>
      </c>
      <c r="O1582" s="5">
        <v>3.4824657440185547</v>
      </c>
      <c r="P1582" s="3">
        <v>0.41092878580093384</v>
      </c>
    </row>
    <row r="1583" spans="1:16" x14ac:dyDescent="0.25">
      <c r="A1583" s="1">
        <v>2015</v>
      </c>
      <c r="B1583" t="s">
        <v>132</v>
      </c>
      <c r="C1583" t="s">
        <v>1833</v>
      </c>
      <c r="D1583" t="s">
        <v>3443</v>
      </c>
      <c r="E1583" t="s">
        <v>3470</v>
      </c>
      <c r="F1583" t="s">
        <v>3603</v>
      </c>
      <c r="G1583" s="4">
        <v>14.202534799948699</v>
      </c>
      <c r="H1583" s="4">
        <v>10.4925170068027</v>
      </c>
      <c r="I1583" s="4">
        <v>17.519457880134599</v>
      </c>
      <c r="J1583" s="4">
        <v>15.4166666666667</v>
      </c>
      <c r="K1583" s="4">
        <v>93125723.460662395</v>
      </c>
      <c r="L1583" s="4">
        <v>1626227549.38202</v>
      </c>
      <c r="M1583" s="4">
        <v>598110600.79907405</v>
      </c>
      <c r="N1583" s="3">
        <v>5.8055355106030999E-2</v>
      </c>
      <c r="O1583" s="5">
        <v>1.0412323474884033</v>
      </c>
      <c r="P1583" s="3">
        <v>0.36779022216796875</v>
      </c>
    </row>
    <row r="1584" spans="1:16" x14ac:dyDescent="0.25">
      <c r="A1584" s="1">
        <v>2016</v>
      </c>
      <c r="B1584" t="s">
        <v>132</v>
      </c>
      <c r="C1584" t="s">
        <v>1833</v>
      </c>
      <c r="D1584" t="s">
        <v>3443</v>
      </c>
      <c r="E1584" t="s">
        <v>3470</v>
      </c>
      <c r="F1584" t="s">
        <v>3603</v>
      </c>
      <c r="G1584" s="4">
        <v>20.229603707268598</v>
      </c>
      <c r="H1584" s="4">
        <v>19.1169354228178</v>
      </c>
      <c r="I1584" s="4">
        <v>27.3047711200336</v>
      </c>
      <c r="J1584" s="4">
        <v>14.884920634920601</v>
      </c>
      <c r="K1584" s="4">
        <v>84699547.854899406</v>
      </c>
      <c r="L1584" s="4">
        <v>1708832361.1638401</v>
      </c>
      <c r="M1584" s="4">
        <v>648396783.21195602</v>
      </c>
      <c r="N1584" s="3">
        <v>5.2739034192258998E-2</v>
      </c>
      <c r="O1584" s="5">
        <v>1.0582724809646606</v>
      </c>
      <c r="P1584" s="3">
        <v>0.37943848967552185</v>
      </c>
    </row>
    <row r="1585" spans="1:16" x14ac:dyDescent="0.25">
      <c r="A1585" s="1">
        <v>2017</v>
      </c>
      <c r="B1585" t="s">
        <v>132</v>
      </c>
      <c r="C1585" t="s">
        <v>1833</v>
      </c>
      <c r="D1585" t="s">
        <v>3443</v>
      </c>
      <c r="E1585" t="s">
        <v>3470</v>
      </c>
      <c r="F1585" t="s">
        <v>3603</v>
      </c>
      <c r="G1585" s="4">
        <v>22.540453130041801</v>
      </c>
      <c r="H1585" s="4">
        <v>28.388028081252902</v>
      </c>
      <c r="I1585" s="4">
        <v>28.843373015071599</v>
      </c>
      <c r="J1585" s="4">
        <v>9.8005409060175808</v>
      </c>
      <c r="K1585" s="4">
        <v>85601204.861476004</v>
      </c>
      <c r="L1585" s="4">
        <v>1723722461.56002</v>
      </c>
      <c r="M1585" s="4">
        <v>550453574.30562901</v>
      </c>
      <c r="N1585" s="3">
        <v>4.9511770187593999E-2</v>
      </c>
      <c r="O1585" s="5">
        <v>0.9462626576423645</v>
      </c>
      <c r="P1585" s="3">
        <v>0.31934002041816711</v>
      </c>
    </row>
    <row r="1586" spans="1:16" x14ac:dyDescent="0.25">
      <c r="A1586" s="1">
        <v>2018</v>
      </c>
      <c r="B1586" t="s">
        <v>132</v>
      </c>
      <c r="C1586" t="s">
        <v>1833</v>
      </c>
      <c r="D1586" t="s">
        <v>3443</v>
      </c>
      <c r="E1586" t="s">
        <v>3470</v>
      </c>
      <c r="F1586" t="s">
        <v>3603</v>
      </c>
      <c r="G1586" s="4">
        <v>31.7344764842145</v>
      </c>
      <c r="H1586" s="4">
        <v>30.773514452416599</v>
      </c>
      <c r="I1586" s="4">
        <v>53.831237557719703</v>
      </c>
      <c r="J1586" s="4">
        <v>12.1091954022989</v>
      </c>
      <c r="K1586" s="4">
        <v>101131398.477965</v>
      </c>
      <c r="L1586" s="4">
        <v>1967287826.61535</v>
      </c>
      <c r="M1586" s="4">
        <v>669724239.70600998</v>
      </c>
      <c r="N1586" s="3">
        <v>5.3974750009652003E-2</v>
      </c>
      <c r="O1586" s="5">
        <v>0.9702335000038147</v>
      </c>
      <c r="P1586" s="3">
        <v>0.34043022990226746</v>
      </c>
    </row>
    <row r="1587" spans="1:16" x14ac:dyDescent="0.25">
      <c r="A1587" s="1">
        <v>2019</v>
      </c>
      <c r="B1587" t="s">
        <v>132</v>
      </c>
      <c r="C1587" t="s">
        <v>1833</v>
      </c>
      <c r="D1587" t="s">
        <v>3443</v>
      </c>
      <c r="E1587" t="s">
        <v>3470</v>
      </c>
      <c r="F1587" t="s">
        <v>3603</v>
      </c>
      <c r="G1587" s="4">
        <v>28.758456880355698</v>
      </c>
      <c r="H1587" s="4">
        <v>26.7312310627314</v>
      </c>
      <c r="I1587" s="4">
        <v>40.342674891041199</v>
      </c>
      <c r="J1587" s="4">
        <v>20.247260090884801</v>
      </c>
      <c r="K1587" s="4">
        <v>72373075.039451495</v>
      </c>
      <c r="L1587" s="4">
        <v>1850478859.4438701</v>
      </c>
      <c r="M1587" s="4">
        <v>458657561.08178699</v>
      </c>
      <c r="N1587" s="3">
        <v>3.9117647058824E-2</v>
      </c>
      <c r="O1587" s="5">
        <v>1.0713022947311401</v>
      </c>
      <c r="P1587" s="3">
        <v>0.24785885214805603</v>
      </c>
    </row>
    <row r="1588" spans="1:16" x14ac:dyDescent="0.25">
      <c r="A1588" s="1">
        <v>2020</v>
      </c>
      <c r="B1588" t="s">
        <v>132</v>
      </c>
      <c r="C1588" t="s">
        <v>1833</v>
      </c>
      <c r="D1588" t="s">
        <v>3443</v>
      </c>
      <c r="E1588" t="s">
        <v>3470</v>
      </c>
      <c r="F1588" t="s">
        <v>3603</v>
      </c>
      <c r="G1588" s="4">
        <v>36.949861810229599</v>
      </c>
      <c r="H1588" s="4">
        <v>49.447955843066801</v>
      </c>
      <c r="I1588" s="4">
        <v>35.264468214926701</v>
      </c>
      <c r="J1588" s="4">
        <v>23.951149425287301</v>
      </c>
      <c r="K1588" s="4">
        <v>71567214.832632795</v>
      </c>
      <c r="L1588" s="4">
        <v>1886468914.10743</v>
      </c>
      <c r="M1588" s="4">
        <v>456255879.58607697</v>
      </c>
      <c r="N1588" s="3">
        <v>4.0822564485726999E-2</v>
      </c>
      <c r="O1588" s="5">
        <v>1.180034875869751</v>
      </c>
      <c r="P1588" s="3">
        <v>0.24185708165168762</v>
      </c>
    </row>
    <row r="1589" spans="1:16" x14ac:dyDescent="0.25">
      <c r="A1589" s="1">
        <v>2021</v>
      </c>
      <c r="B1589" t="s">
        <v>132</v>
      </c>
      <c r="C1589" t="s">
        <v>1833</v>
      </c>
      <c r="D1589" t="s">
        <v>3443</v>
      </c>
      <c r="E1589" t="s">
        <v>3470</v>
      </c>
      <c r="F1589" t="s">
        <v>3603</v>
      </c>
      <c r="G1589" s="4">
        <v>29.1447659504909</v>
      </c>
      <c r="H1589" s="4">
        <v>35.0890587906717</v>
      </c>
      <c r="I1589" s="4">
        <v>33.583282612188398</v>
      </c>
      <c r="J1589" s="4">
        <v>18.042483660130699</v>
      </c>
      <c r="K1589" s="4">
        <v>86240005.586397097</v>
      </c>
      <c r="L1589" s="4">
        <v>2675535072.0994401</v>
      </c>
      <c r="M1589" s="4">
        <v>602143779.89595306</v>
      </c>
      <c r="N1589" s="3">
        <v>3.5286218374547998E-2</v>
      </c>
      <c r="O1589" s="5">
        <v>1.0456675291061401</v>
      </c>
      <c r="P1589" s="3">
        <v>0.22505545616149902</v>
      </c>
    </row>
    <row r="1590" spans="1:16" x14ac:dyDescent="0.25">
      <c r="A1590" s="1">
        <v>2022</v>
      </c>
      <c r="B1590" t="s">
        <v>132</v>
      </c>
      <c r="C1590" t="s">
        <v>1833</v>
      </c>
      <c r="D1590" t="s">
        <v>3443</v>
      </c>
      <c r="E1590" t="s">
        <v>3470</v>
      </c>
      <c r="F1590" t="s">
        <v>3603</v>
      </c>
      <c r="G1590" s="4">
        <v>30.5949035108994</v>
      </c>
      <c r="H1590" s="4">
        <v>37.597655903526999</v>
      </c>
      <c r="I1590" s="4">
        <v>40.779152390160696</v>
      </c>
      <c r="J1590" s="4">
        <v>12.8631476050831</v>
      </c>
      <c r="K1590" s="4">
        <v>84802762.503727004</v>
      </c>
      <c r="L1590" s="4">
        <v>3338233356.6777802</v>
      </c>
      <c r="M1590" s="4">
        <v>802193916.11252499</v>
      </c>
      <c r="N1590" s="3">
        <v>2.829119341183E-2</v>
      </c>
      <c r="O1590" s="5">
        <v>0.92527174949645996</v>
      </c>
      <c r="P1590" s="3">
        <v>0.24030493199825287</v>
      </c>
    </row>
    <row r="1591" spans="1:16" x14ac:dyDescent="0.25">
      <c r="A1591" s="1">
        <v>2023</v>
      </c>
      <c r="B1591" t="s">
        <v>132</v>
      </c>
      <c r="C1591" t="s">
        <v>1833</v>
      </c>
      <c r="D1591" t="s">
        <v>3443</v>
      </c>
      <c r="E1591" t="s">
        <v>3470</v>
      </c>
      <c r="F1591" t="s">
        <v>3603</v>
      </c>
      <c r="G1591" s="4">
        <v>28.466450451793101</v>
      </c>
      <c r="H1591" s="4">
        <v>32.241375482623198</v>
      </c>
      <c r="I1591" s="4">
        <v>35.163986779002201</v>
      </c>
      <c r="J1591" s="4">
        <v>17.7741288086116</v>
      </c>
      <c r="K1591" s="4">
        <v>97609200.292827606</v>
      </c>
      <c r="L1591" s="4">
        <v>3037085239.1112599</v>
      </c>
      <c r="M1591" s="4">
        <v>884239242.65271795</v>
      </c>
      <c r="N1591" s="3">
        <v>3.2270743261413999E-2</v>
      </c>
      <c r="O1591" s="5">
        <v>0.90981781482696533</v>
      </c>
      <c r="P1591" s="3">
        <v>0.29114732146263123</v>
      </c>
    </row>
    <row r="1592" spans="1:16" x14ac:dyDescent="0.25">
      <c r="A1592" s="1">
        <v>2011</v>
      </c>
      <c r="B1592" t="s">
        <v>133</v>
      </c>
      <c r="C1592" t="s">
        <v>1834</v>
      </c>
      <c r="D1592" t="s">
        <v>3403</v>
      </c>
      <c r="E1592" t="s">
        <v>3469</v>
      </c>
      <c r="F1592" t="s">
        <v>3604</v>
      </c>
      <c r="G1592" s="4">
        <v>14.896612158037399</v>
      </c>
      <c r="H1592" s="4">
        <v>6.0729637385649804</v>
      </c>
      <c r="I1592" s="4">
        <v>19.073284309882599</v>
      </c>
      <c r="J1592" s="4">
        <v>20.698739977090501</v>
      </c>
      <c r="K1592" s="4">
        <v>21541313.899903499</v>
      </c>
      <c r="L1592" s="4">
        <v>73365089.486657396</v>
      </c>
      <c r="M1592" s="4">
        <v>19479242.310577702</v>
      </c>
      <c r="N1592" s="3">
        <v>0.35071967834335199</v>
      </c>
      <c r="O1592" s="5">
        <v>5.3989143371582031</v>
      </c>
      <c r="P1592" s="3">
        <v>0.26551106572151184</v>
      </c>
    </row>
    <row r="1593" spans="1:16" x14ac:dyDescent="0.25">
      <c r="A1593" s="1">
        <v>2012</v>
      </c>
      <c r="B1593" t="s">
        <v>133</v>
      </c>
      <c r="C1593" t="s">
        <v>1834</v>
      </c>
      <c r="D1593" t="s">
        <v>3403</v>
      </c>
      <c r="E1593" t="s">
        <v>3469</v>
      </c>
      <c r="F1593" t="s">
        <v>3604</v>
      </c>
      <c r="G1593" s="4">
        <v>13.831048458550599</v>
      </c>
      <c r="H1593" s="4">
        <v>6.5979164474376502</v>
      </c>
      <c r="I1593" s="4">
        <v>16.7863106794888</v>
      </c>
      <c r="J1593" s="4">
        <v>19.355191256830601</v>
      </c>
      <c r="K1593" s="4">
        <v>36017115.725059599</v>
      </c>
      <c r="L1593" s="4">
        <v>96264394.2572373</v>
      </c>
      <c r="M1593" s="4">
        <v>28235612.905866601</v>
      </c>
      <c r="N1593" s="3">
        <v>0.43311550876829302</v>
      </c>
      <c r="O1593" s="5">
        <v>3.828279972076416</v>
      </c>
      <c r="P1593" s="3">
        <v>0.29331314563751221</v>
      </c>
    </row>
    <row r="1594" spans="1:16" x14ac:dyDescent="0.25">
      <c r="A1594" s="1">
        <v>2013</v>
      </c>
      <c r="B1594" t="s">
        <v>133</v>
      </c>
      <c r="C1594" t="s">
        <v>1834</v>
      </c>
      <c r="D1594" t="s">
        <v>3403</v>
      </c>
      <c r="E1594" t="s">
        <v>3469</v>
      </c>
      <c r="F1594" t="s">
        <v>3604</v>
      </c>
      <c r="G1594" s="4">
        <v>14.655848553952101</v>
      </c>
      <c r="H1594" s="4">
        <v>6.4686779803058903</v>
      </c>
      <c r="I1594" s="4">
        <v>18.070219060515601</v>
      </c>
      <c r="J1594" s="4">
        <v>20.795019157088099</v>
      </c>
      <c r="K1594" s="4">
        <v>-4774745.3337840401</v>
      </c>
      <c r="L1594" s="4">
        <v>80296547.5026723</v>
      </c>
      <c r="M1594" s="4">
        <v>16478608.951460401</v>
      </c>
      <c r="N1594" s="3">
        <v>-5.7443581030361998E-2</v>
      </c>
      <c r="O1594" s="5">
        <v>1.3844860792160034</v>
      </c>
      <c r="P1594" s="3">
        <v>0.20522189140319824</v>
      </c>
    </row>
    <row r="1595" spans="1:16" x14ac:dyDescent="0.25">
      <c r="A1595" s="1">
        <v>2014</v>
      </c>
      <c r="B1595" t="s">
        <v>133</v>
      </c>
      <c r="C1595" t="s">
        <v>1834</v>
      </c>
      <c r="D1595" t="s">
        <v>3403</v>
      </c>
      <c r="E1595" t="s">
        <v>3469</v>
      </c>
      <c r="F1595" t="s">
        <v>3604</v>
      </c>
      <c r="G1595" s="4">
        <v>10.864341129206499</v>
      </c>
      <c r="H1595" s="4">
        <v>0</v>
      </c>
      <c r="I1595" s="4">
        <v>14.025578940833199</v>
      </c>
      <c r="J1595" s="4">
        <v>21.255645889792198</v>
      </c>
      <c r="K1595" s="4">
        <v>-11133525.390164601</v>
      </c>
      <c r="L1595" s="4">
        <v>81529321.514451399</v>
      </c>
      <c r="M1595" s="4">
        <v>14853736.621245701</v>
      </c>
      <c r="N1595" s="3">
        <v>-0.13543659395018701</v>
      </c>
      <c r="O1595" s="5">
        <v>2.504969596862793</v>
      </c>
      <c r="P1595" s="3">
        <v>0.18218888342380524</v>
      </c>
    </row>
    <row r="1596" spans="1:16" x14ac:dyDescent="0.25">
      <c r="A1596" s="1">
        <v>2015</v>
      </c>
      <c r="B1596" t="s">
        <v>133</v>
      </c>
      <c r="C1596" t="s">
        <v>1834</v>
      </c>
      <c r="D1596" t="s">
        <v>3403</v>
      </c>
      <c r="E1596" t="s">
        <v>3469</v>
      </c>
      <c r="F1596" t="s">
        <v>3604</v>
      </c>
      <c r="G1596" s="4">
        <v>21.2444707049683</v>
      </c>
      <c r="H1596" s="4">
        <v>10.3359173126615</v>
      </c>
      <c r="I1596" s="4">
        <v>28.271552249725701</v>
      </c>
      <c r="J1596" s="4">
        <v>25.363458035589201</v>
      </c>
      <c r="K1596" s="4">
        <v>2922397.7874163198</v>
      </c>
      <c r="L1596" s="4">
        <v>81355337.704059198</v>
      </c>
      <c r="M1596" s="4">
        <v>14947213.854841599</v>
      </c>
      <c r="N1596" s="3">
        <v>3.9501937936526003E-2</v>
      </c>
      <c r="O1596" s="5">
        <v>1.1345763206481934</v>
      </c>
      <c r="P1596" s="3">
        <v>0.18372751772403717</v>
      </c>
    </row>
    <row r="1597" spans="1:16" x14ac:dyDescent="0.25">
      <c r="A1597" s="1">
        <v>2016</v>
      </c>
      <c r="B1597" t="s">
        <v>133</v>
      </c>
      <c r="C1597" t="s">
        <v>1834</v>
      </c>
      <c r="D1597" t="s">
        <v>3403</v>
      </c>
      <c r="E1597" t="s">
        <v>3469</v>
      </c>
      <c r="F1597" t="s">
        <v>3604</v>
      </c>
      <c r="G1597" s="4">
        <v>17.057618860730599</v>
      </c>
      <c r="H1597" s="4">
        <v>4.7522750252780597</v>
      </c>
      <c r="I1597" s="4">
        <v>25.4491525423729</v>
      </c>
      <c r="J1597" s="4">
        <v>20.942487046632099</v>
      </c>
      <c r="K1597" s="4">
        <v>-2474386.86414161</v>
      </c>
      <c r="L1597" s="4">
        <v>77549733.289626598</v>
      </c>
      <c r="M1597" s="4">
        <v>13623388.562744001</v>
      </c>
      <c r="N1597" s="3">
        <v>-3.1677608146589001E-2</v>
      </c>
      <c r="O1597" s="5">
        <v>0.67521119117736816</v>
      </c>
      <c r="P1597" s="3">
        <v>0.17567293345928192</v>
      </c>
    </row>
    <row r="1598" spans="1:16" x14ac:dyDescent="0.25">
      <c r="A1598" s="1">
        <v>2017</v>
      </c>
      <c r="B1598" t="s">
        <v>133</v>
      </c>
      <c r="C1598" t="s">
        <v>1834</v>
      </c>
      <c r="D1598" t="s">
        <v>3403</v>
      </c>
      <c r="E1598" t="s">
        <v>3469</v>
      </c>
      <c r="F1598" t="s">
        <v>3604</v>
      </c>
      <c r="G1598" s="4">
        <v>19.051028422635301</v>
      </c>
      <c r="H1598" s="4">
        <v>6.9572189592067204</v>
      </c>
      <c r="I1598" s="4">
        <v>26.164299893113501</v>
      </c>
      <c r="J1598" s="4">
        <v>24.727627076932801</v>
      </c>
      <c r="K1598" s="4">
        <v>-22148187.261254199</v>
      </c>
      <c r="L1598" s="4">
        <v>42578647.574688502</v>
      </c>
      <c r="M1598" s="4">
        <v>16468210.0117596</v>
      </c>
      <c r="N1598" s="3">
        <v>-0.361353249601638</v>
      </c>
      <c r="O1598" s="5">
        <v>1.1750895977020264</v>
      </c>
      <c r="P1598" s="3">
        <v>0.386771559715271</v>
      </c>
    </row>
    <row r="1599" spans="1:16" x14ac:dyDescent="0.25">
      <c r="A1599" s="1">
        <v>2018</v>
      </c>
      <c r="B1599" t="s">
        <v>133</v>
      </c>
      <c r="C1599" t="s">
        <v>1834</v>
      </c>
      <c r="D1599" t="s">
        <v>3403</v>
      </c>
      <c r="E1599" t="s">
        <v>3469</v>
      </c>
      <c r="F1599" t="s">
        <v>3604</v>
      </c>
      <c r="G1599" s="4">
        <v>18.005433926525601</v>
      </c>
      <c r="H1599" s="4">
        <v>5.8715014091173101</v>
      </c>
      <c r="I1599" s="4">
        <v>23.586518381817299</v>
      </c>
      <c r="J1599" s="4">
        <v>26.250626566415999</v>
      </c>
      <c r="K1599" s="4">
        <v>6713951.2505644001</v>
      </c>
      <c r="L1599" s="4">
        <v>44252832.367375001</v>
      </c>
      <c r="M1599" s="4">
        <v>5678666.7554904204</v>
      </c>
      <c r="N1599" s="3">
        <v>0.15749695907644701</v>
      </c>
      <c r="O1599" s="5">
        <v>0.93421733379364014</v>
      </c>
      <c r="P1599" s="3">
        <v>0.12832324206829071</v>
      </c>
    </row>
    <row r="1600" spans="1:16" x14ac:dyDescent="0.25">
      <c r="A1600" s="1">
        <v>2019</v>
      </c>
      <c r="B1600" t="s">
        <v>133</v>
      </c>
      <c r="C1600" t="s">
        <v>1834</v>
      </c>
      <c r="D1600" t="s">
        <v>3403</v>
      </c>
      <c r="E1600" t="s">
        <v>3469</v>
      </c>
      <c r="F1600" t="s">
        <v>3604</v>
      </c>
      <c r="G1600" s="4">
        <v>14.9111527995508</v>
      </c>
      <c r="H1600" s="4">
        <v>5.4762011581772798</v>
      </c>
      <c r="I1600" s="4">
        <v>22.457416831391701</v>
      </c>
      <c r="J1600" s="4">
        <v>16.0670952111135</v>
      </c>
      <c r="K1600" s="4">
        <v>-5126780.6247806204</v>
      </c>
      <c r="L1600" s="4">
        <v>34772579.852579899</v>
      </c>
      <c r="M1600" s="4">
        <v>9080432.4324324299</v>
      </c>
      <c r="N1600" s="3">
        <v>-0.13361118888068499</v>
      </c>
      <c r="O1600" s="5">
        <v>0.82116794586181641</v>
      </c>
      <c r="P1600" s="3">
        <v>0.26113772392272949</v>
      </c>
    </row>
    <row r="1601" spans="1:16" x14ac:dyDescent="0.25">
      <c r="A1601" s="1">
        <v>2020</v>
      </c>
      <c r="B1601" t="s">
        <v>133</v>
      </c>
      <c r="C1601" t="s">
        <v>1834</v>
      </c>
      <c r="D1601" t="s">
        <v>3403</v>
      </c>
      <c r="E1601" t="s">
        <v>3469</v>
      </c>
      <c r="F1601" t="s">
        <v>3604</v>
      </c>
      <c r="G1601" s="4">
        <v>17.333445867131701</v>
      </c>
      <c r="H1601" s="4">
        <v>8.2495725785970695</v>
      </c>
      <c r="I1601" s="4">
        <v>21.167396686345501</v>
      </c>
      <c r="J1601" s="4">
        <v>24.070244849208699</v>
      </c>
      <c r="K1601" s="4">
        <v>20811404.138426099</v>
      </c>
      <c r="L1601" s="4">
        <v>41271745.372223698</v>
      </c>
      <c r="M1601" s="4">
        <v>3244292.0641055699</v>
      </c>
      <c r="N1601" s="3">
        <v>0.55158999928300001</v>
      </c>
      <c r="O1601" s="5">
        <v>0.5791400671005249</v>
      </c>
      <c r="P1601" s="3">
        <v>7.8608065843582153E-2</v>
      </c>
    </row>
    <row r="1602" spans="1:16" x14ac:dyDescent="0.25">
      <c r="A1602" s="1">
        <v>2021</v>
      </c>
      <c r="B1602" t="s">
        <v>133</v>
      </c>
      <c r="C1602" t="s">
        <v>1834</v>
      </c>
      <c r="D1602" t="s">
        <v>3403</v>
      </c>
      <c r="E1602" t="s">
        <v>3469</v>
      </c>
      <c r="F1602" t="s">
        <v>3604</v>
      </c>
      <c r="G1602" s="4">
        <v>15.672898506747501</v>
      </c>
      <c r="H1602" s="4">
        <v>8.6910916802356901</v>
      </c>
      <c r="I1602" s="4">
        <v>19.634237288135601</v>
      </c>
      <c r="J1602" s="4">
        <v>19.187960844139301</v>
      </c>
      <c r="K1602" s="4">
        <v>-85175.715496104807</v>
      </c>
      <c r="L1602" s="4">
        <v>39669213.235459499</v>
      </c>
      <c r="M1602" s="4">
        <v>2071227.9465243099</v>
      </c>
      <c r="N1602" s="3">
        <v>-2.0158750470500001E-3</v>
      </c>
      <c r="O1602" s="5">
        <v>0.78351086378097534</v>
      </c>
      <c r="P1602" s="3">
        <v>5.221247673034668E-2</v>
      </c>
    </row>
    <row r="1603" spans="1:16" x14ac:dyDescent="0.25">
      <c r="A1603" s="1">
        <v>2022</v>
      </c>
      <c r="B1603" t="s">
        <v>133</v>
      </c>
      <c r="C1603" t="s">
        <v>1834</v>
      </c>
      <c r="D1603" t="s">
        <v>3403</v>
      </c>
      <c r="E1603" t="s">
        <v>3469</v>
      </c>
      <c r="F1603" t="s">
        <v>3604</v>
      </c>
      <c r="G1603" s="4">
        <v>16.4951134659958</v>
      </c>
      <c r="H1603" s="4">
        <v>8.3455668604651105</v>
      </c>
      <c r="I1603" s="4">
        <v>17.289045207847</v>
      </c>
      <c r="J1603" s="4">
        <v>26.874964357000302</v>
      </c>
      <c r="K1603" s="4">
        <v>-2961727.8668387299</v>
      </c>
      <c r="L1603" s="4">
        <v>31379815.3298322</v>
      </c>
      <c r="M1603" s="4">
        <v>2481025.7613503798</v>
      </c>
      <c r="N1603" s="3">
        <v>-8.7250234508775004E-2</v>
      </c>
      <c r="O1603" s="5">
        <v>1.0058304071426392</v>
      </c>
      <c r="P1603" s="3">
        <v>7.906438410282135E-2</v>
      </c>
    </row>
    <row r="1604" spans="1:16" x14ac:dyDescent="0.25">
      <c r="A1604" s="1">
        <v>2023</v>
      </c>
      <c r="B1604" t="s">
        <v>133</v>
      </c>
      <c r="C1604" t="s">
        <v>1834</v>
      </c>
      <c r="D1604" t="s">
        <v>3403</v>
      </c>
      <c r="E1604" t="s">
        <v>3469</v>
      </c>
      <c r="F1604" t="s">
        <v>3604</v>
      </c>
      <c r="G1604" s="4">
        <v>16.785362729517001</v>
      </c>
      <c r="H1604" s="4">
        <v>6.1478743525189898</v>
      </c>
      <c r="I1604" s="4">
        <v>12.8144592770362</v>
      </c>
      <c r="J1604" s="4">
        <v>38.540298950335703</v>
      </c>
      <c r="K1604" s="4">
        <v>-3013948.6051394902</v>
      </c>
      <c r="L1604" s="4">
        <v>27583543.6456354</v>
      </c>
      <c r="M1604" s="4">
        <v>958116.18838116201</v>
      </c>
      <c r="N1604" s="3">
        <v>-0.104117969761592</v>
      </c>
      <c r="O1604" s="5">
        <v>1.2713826894760132</v>
      </c>
      <c r="P1604" s="3">
        <v>3.4735064953565598E-2</v>
      </c>
    </row>
    <row r="1605" spans="1:16" x14ac:dyDescent="0.25">
      <c r="A1605" s="1">
        <v>2013</v>
      </c>
      <c r="B1605" t="s">
        <v>137</v>
      </c>
      <c r="C1605" t="s">
        <v>1838</v>
      </c>
      <c r="D1605" t="s">
        <v>3439</v>
      </c>
      <c r="E1605" t="s">
        <v>3469</v>
      </c>
      <c r="F1605" t="s">
        <v>3608</v>
      </c>
      <c r="G1605" s="4">
        <v>23.193764045081501</v>
      </c>
      <c r="H1605" s="4">
        <v>1.07816711590297</v>
      </c>
      <c r="I1605" s="4">
        <v>16.212098390107101</v>
      </c>
      <c r="J1605" s="4">
        <v>66.063218390804593</v>
      </c>
      <c r="K1605" s="4">
        <v>33504481.211800098</v>
      </c>
      <c r="L1605" s="4">
        <v>185274582.71284601</v>
      </c>
      <c r="M1605" s="4">
        <v>79512502.626602203</v>
      </c>
      <c r="N1605" s="3">
        <v>0.18950838817361801</v>
      </c>
      <c r="O1605" s="5">
        <v>1.3954168558120728</v>
      </c>
      <c r="P1605" s="3">
        <v>0.42916032671928406</v>
      </c>
    </row>
    <row r="1606" spans="1:16" x14ac:dyDescent="0.25">
      <c r="A1606" s="1">
        <v>2014</v>
      </c>
      <c r="B1606" t="s">
        <v>137</v>
      </c>
      <c r="C1606" t="s">
        <v>1838</v>
      </c>
      <c r="D1606" t="s">
        <v>3439</v>
      </c>
      <c r="E1606" t="s">
        <v>3469</v>
      </c>
      <c r="F1606" t="s">
        <v>3608</v>
      </c>
      <c r="G1606" s="4">
        <v>22.587889485875898</v>
      </c>
      <c r="H1606" s="4">
        <v>1.2345679012345701</v>
      </c>
      <c r="I1606" s="4">
        <v>16.141117129604599</v>
      </c>
      <c r="J1606" s="4">
        <v>63.477868112014498</v>
      </c>
      <c r="K1606" s="4">
        <v>22276392.097694401</v>
      </c>
      <c r="L1606" s="4">
        <v>206538733.55650899</v>
      </c>
      <c r="M1606" s="4">
        <v>91669574.237352103</v>
      </c>
      <c r="N1606" s="3">
        <v>0.112005120667583</v>
      </c>
      <c r="O1606" s="5">
        <v>1.2634888887405396</v>
      </c>
      <c r="P1606" s="3">
        <v>0.44383719563484192</v>
      </c>
    </row>
    <row r="1607" spans="1:16" x14ac:dyDescent="0.25">
      <c r="A1607" s="1">
        <v>2015</v>
      </c>
      <c r="B1607" t="s">
        <v>137</v>
      </c>
      <c r="C1607" t="s">
        <v>1838</v>
      </c>
      <c r="D1607" t="s">
        <v>3439</v>
      </c>
      <c r="E1607" t="s">
        <v>3469</v>
      </c>
      <c r="F1607" t="s">
        <v>3608</v>
      </c>
      <c r="G1607" s="4">
        <v>18.901877665237102</v>
      </c>
      <c r="H1607" s="4">
        <v>1.0204081632653099</v>
      </c>
      <c r="I1607" s="4">
        <v>11.9128546475948</v>
      </c>
      <c r="J1607" s="4">
        <v>55.856102003643002</v>
      </c>
      <c r="K1607" s="4">
        <v>7401215.6883893302</v>
      </c>
      <c r="L1607" s="4">
        <v>173988274.53910899</v>
      </c>
      <c r="M1607" s="4">
        <v>81069004.568461403</v>
      </c>
      <c r="N1607" s="3">
        <v>4.3190533778711002E-2</v>
      </c>
      <c r="O1607" s="5">
        <v>0.78964447975158691</v>
      </c>
      <c r="P1607" s="3">
        <v>0.46594521403312683</v>
      </c>
    </row>
    <row r="1608" spans="1:16" x14ac:dyDescent="0.25">
      <c r="A1608" s="1">
        <v>2016</v>
      </c>
      <c r="B1608" t="s">
        <v>137</v>
      </c>
      <c r="C1608" t="s">
        <v>1838</v>
      </c>
      <c r="D1608" t="s">
        <v>3439</v>
      </c>
      <c r="E1608" t="s">
        <v>3469</v>
      </c>
      <c r="F1608" t="s">
        <v>3608</v>
      </c>
      <c r="G1608" s="4">
        <v>21.418447161420701</v>
      </c>
      <c r="H1608" s="4">
        <v>0.69013112491373396</v>
      </c>
      <c r="I1608" s="4">
        <v>12.647611785465999</v>
      </c>
      <c r="J1608" s="4">
        <v>65.397236614853199</v>
      </c>
      <c r="K1608" s="4">
        <v>8859552.4033733606</v>
      </c>
      <c r="L1608" s="4">
        <v>170818309.14563301</v>
      </c>
      <c r="M1608" s="4">
        <v>78932115.504961699</v>
      </c>
      <c r="N1608" s="3">
        <v>5.2257826369725001E-2</v>
      </c>
      <c r="O1608" s="5">
        <v>0.82531440258026123</v>
      </c>
      <c r="P1608" s="3">
        <v>0.46208229660987854</v>
      </c>
    </row>
    <row r="1609" spans="1:16" x14ac:dyDescent="0.25">
      <c r="A1609" s="1">
        <v>2017</v>
      </c>
      <c r="B1609" t="s">
        <v>137</v>
      </c>
      <c r="C1609" t="s">
        <v>1838</v>
      </c>
      <c r="D1609" t="s">
        <v>3439</v>
      </c>
      <c r="E1609" t="s">
        <v>3469</v>
      </c>
      <c r="F1609" t="s">
        <v>3608</v>
      </c>
      <c r="G1609" s="4">
        <v>18.801477277172999</v>
      </c>
      <c r="H1609" s="4">
        <v>0.56689342403628196</v>
      </c>
      <c r="I1609" s="4">
        <v>10.865982656438</v>
      </c>
      <c r="J1609" s="4">
        <v>57.864321608040299</v>
      </c>
      <c r="K1609" s="4">
        <v>11273797.720337899</v>
      </c>
      <c r="L1609" s="4">
        <v>189520164.172566</v>
      </c>
      <c r="M1609" s="4">
        <v>90580829.624847203</v>
      </c>
      <c r="N1609" s="3">
        <v>6.1647736227711997E-2</v>
      </c>
      <c r="O1609" s="5">
        <v>0.98083245754241943</v>
      </c>
      <c r="P1609" s="3">
        <v>0.47794824838638306</v>
      </c>
    </row>
    <row r="1610" spans="1:16" x14ac:dyDescent="0.25">
      <c r="A1610" s="1">
        <v>2018</v>
      </c>
      <c r="B1610" t="s">
        <v>137</v>
      </c>
      <c r="C1610" t="s">
        <v>1838</v>
      </c>
      <c r="D1610" t="s">
        <v>3439</v>
      </c>
      <c r="E1610" t="s">
        <v>3469</v>
      </c>
      <c r="F1610" t="s">
        <v>3608</v>
      </c>
      <c r="G1610" s="4">
        <v>18.582940188506001</v>
      </c>
      <c r="H1610" s="4">
        <v>0.476190476190477</v>
      </c>
      <c r="I1610" s="4">
        <v>11.919900132440899</v>
      </c>
      <c r="J1610" s="4">
        <v>55.296574770258999</v>
      </c>
      <c r="K1610" s="4">
        <v>11050414.880939201</v>
      </c>
      <c r="L1610" s="4">
        <v>195574356.58295</v>
      </c>
      <c r="M1610" s="4">
        <v>95041414.074123397</v>
      </c>
      <c r="N1610" s="3">
        <v>5.8453635292229002E-2</v>
      </c>
      <c r="O1610" s="5">
        <v>0.83969438076019287</v>
      </c>
      <c r="P1610" s="3">
        <v>0.48596051335334778</v>
      </c>
    </row>
    <row r="1611" spans="1:16" x14ac:dyDescent="0.25">
      <c r="A1611" s="1">
        <v>2019</v>
      </c>
      <c r="B1611" t="s">
        <v>137</v>
      </c>
      <c r="C1611" t="s">
        <v>1838</v>
      </c>
      <c r="D1611" t="s">
        <v>3439</v>
      </c>
      <c r="E1611" t="s">
        <v>3469</v>
      </c>
      <c r="F1611" t="s">
        <v>3608</v>
      </c>
      <c r="G1611" s="4">
        <v>20.381290216522501</v>
      </c>
      <c r="H1611" s="4">
        <v>0.47885075818036799</v>
      </c>
      <c r="I1611" s="4">
        <v>11.6703271135565</v>
      </c>
      <c r="J1611" s="4">
        <v>63.1017369727047</v>
      </c>
      <c r="K1611" s="4">
        <v>2133380.1333801299</v>
      </c>
      <c r="L1611" s="4">
        <v>152316602.31660199</v>
      </c>
      <c r="M1611" s="4">
        <v>73338013.338013306</v>
      </c>
      <c r="N1611" s="3">
        <v>1.2631080188032001E-2</v>
      </c>
      <c r="O1611" s="5">
        <v>0.72884869575500488</v>
      </c>
      <c r="P1611" s="3">
        <v>0.481484055519104</v>
      </c>
    </row>
    <row r="1612" spans="1:16" x14ac:dyDescent="0.25">
      <c r="A1612" s="1">
        <v>2020</v>
      </c>
      <c r="B1612" t="s">
        <v>137</v>
      </c>
      <c r="C1612" t="s">
        <v>1838</v>
      </c>
      <c r="D1612" t="s">
        <v>3439</v>
      </c>
      <c r="E1612" t="s">
        <v>3469</v>
      </c>
      <c r="F1612" t="s">
        <v>3608</v>
      </c>
      <c r="G1612" s="4">
        <v>19.244701849239</v>
      </c>
      <c r="H1612" s="4">
        <v>0.35360678925035399</v>
      </c>
      <c r="I1612" s="4">
        <v>13.073082786954499</v>
      </c>
      <c r="J1612" s="4">
        <v>56.2182741116752</v>
      </c>
      <c r="K1612" s="4">
        <v>1116049.85988984</v>
      </c>
      <c r="L1612" s="4">
        <v>152907803.37644801</v>
      </c>
      <c r="M1612" s="4">
        <v>99016468.119763106</v>
      </c>
      <c r="N1612" s="3">
        <v>7.3748566190139997E-3</v>
      </c>
      <c r="O1612" s="5">
        <v>0.74362736940383911</v>
      </c>
      <c r="P1612" s="3">
        <v>0.64755666255950928</v>
      </c>
    </row>
    <row r="1613" spans="1:16" x14ac:dyDescent="0.25">
      <c r="A1613" s="1">
        <v>2021</v>
      </c>
      <c r="B1613" t="s">
        <v>137</v>
      </c>
      <c r="C1613" t="s">
        <v>1838</v>
      </c>
      <c r="D1613" t="s">
        <v>3439</v>
      </c>
      <c r="E1613" t="s">
        <v>3469</v>
      </c>
      <c r="F1613" t="s">
        <v>3608</v>
      </c>
      <c r="G1613" s="4">
        <v>12.843445655861901</v>
      </c>
      <c r="H1613" s="4">
        <v>0.431034482758621</v>
      </c>
      <c r="I1613" s="4">
        <v>13.6951947246305</v>
      </c>
      <c r="J1613" s="4">
        <v>28.768115942028999</v>
      </c>
      <c r="K1613" s="4">
        <v>2463091.1231245599</v>
      </c>
      <c r="L1613" s="4">
        <v>180811882.821345</v>
      </c>
      <c r="M1613" s="4">
        <v>118953429.957486</v>
      </c>
      <c r="N1613" s="3">
        <v>1.4199602756927001E-2</v>
      </c>
      <c r="O1613" s="5">
        <v>1.0262757539749146</v>
      </c>
      <c r="P1613" s="3">
        <v>0.65788501501083374</v>
      </c>
    </row>
    <row r="1614" spans="1:16" x14ac:dyDescent="0.25">
      <c r="A1614" s="1">
        <v>2022</v>
      </c>
      <c r="B1614" t="s">
        <v>137</v>
      </c>
      <c r="C1614" t="s">
        <v>1838</v>
      </c>
      <c r="D1614" t="s">
        <v>3439</v>
      </c>
      <c r="E1614" t="s">
        <v>3469</v>
      </c>
      <c r="F1614" t="s">
        <v>3608</v>
      </c>
      <c r="G1614" s="4">
        <v>15.172242089734601</v>
      </c>
      <c r="H1614" s="4">
        <v>2.6218062982768902</v>
      </c>
      <c r="I1614" s="4">
        <v>20.824170321096599</v>
      </c>
      <c r="J1614" s="4">
        <v>23.103174603174601</v>
      </c>
      <c r="K1614" s="4">
        <v>5962444.87843927</v>
      </c>
      <c r="L1614" s="4">
        <v>100497560.50432301</v>
      </c>
      <c r="M1614" s="4">
        <v>45594070.6798153</v>
      </c>
      <c r="N1614" s="3">
        <v>4.4677137870854998E-2</v>
      </c>
      <c r="O1614" s="5">
        <v>1.0655597448348999</v>
      </c>
      <c r="P1614" s="3">
        <v>0.45368334650993347</v>
      </c>
    </row>
    <row r="1615" spans="1:16" x14ac:dyDescent="0.25">
      <c r="A1615" s="1">
        <v>2023</v>
      </c>
      <c r="B1615" t="s">
        <v>137</v>
      </c>
      <c r="C1615" t="s">
        <v>1838</v>
      </c>
      <c r="D1615" t="s">
        <v>3439</v>
      </c>
      <c r="E1615" t="s">
        <v>3469</v>
      </c>
      <c r="F1615" t="s">
        <v>3608</v>
      </c>
      <c r="G1615" s="4">
        <v>18.6956273635755</v>
      </c>
      <c r="H1615" s="4">
        <v>5.6592679113377597</v>
      </c>
      <c r="I1615" s="4">
        <v>14.4599850315177</v>
      </c>
      <c r="J1615" s="4">
        <v>44.170653907496003</v>
      </c>
      <c r="K1615" s="4">
        <v>8379828.6837982899</v>
      </c>
      <c r="L1615" s="4">
        <v>115495783.754958</v>
      </c>
      <c r="M1615" s="4">
        <v>58909442.389094397</v>
      </c>
      <c r="N1615" s="3">
        <v>7.8842481239553994E-2</v>
      </c>
      <c r="O1615" s="5">
        <v>1.2395952939987183</v>
      </c>
      <c r="P1615" s="3">
        <v>0.51005709171295166</v>
      </c>
    </row>
    <row r="1616" spans="1:16" x14ac:dyDescent="0.25">
      <c r="A1616" s="1">
        <v>2024</v>
      </c>
      <c r="B1616" t="s">
        <v>137</v>
      </c>
      <c r="C1616" t="s">
        <v>1838</v>
      </c>
      <c r="D1616" t="s">
        <v>3439</v>
      </c>
      <c r="E1616" t="s">
        <v>3469</v>
      </c>
      <c r="F1616" t="s">
        <v>3608</v>
      </c>
      <c r="G1616" s="4">
        <v>18.9449956749149</v>
      </c>
      <c r="H1616" s="4">
        <v>4.5296189714698398</v>
      </c>
      <c r="I1616" s="4">
        <v>14.093434635574001</v>
      </c>
      <c r="J1616" s="4">
        <v>47.401129943502802</v>
      </c>
      <c r="K1616" s="4">
        <v>9023087.7440947294</v>
      </c>
      <c r="L1616" s="4">
        <v>141521937.69042599</v>
      </c>
      <c r="M1616" s="4">
        <v>73527431.280126393</v>
      </c>
      <c r="N1616" s="3">
        <v>7.0209112555571995E-2</v>
      </c>
      <c r="O1616" s="5">
        <v>1.0288419723510742</v>
      </c>
      <c r="P1616" s="3">
        <v>0.51954793930053711</v>
      </c>
    </row>
    <row r="1617" spans="1:16" x14ac:dyDescent="0.25">
      <c r="A1617" s="1">
        <v>2014</v>
      </c>
      <c r="B1617" t="s">
        <v>139</v>
      </c>
      <c r="C1617" t="s">
        <v>1840</v>
      </c>
      <c r="D1617" t="s">
        <v>3414</v>
      </c>
      <c r="E1617" t="s">
        <v>3469</v>
      </c>
      <c r="F1617" t="s">
        <v>3610</v>
      </c>
      <c r="G1617" s="4">
        <v>34.232374069772497</v>
      </c>
      <c r="H1617" s="4">
        <v>0</v>
      </c>
      <c r="I1617" s="4">
        <v>28.174603174603199</v>
      </c>
      <c r="J1617" s="4">
        <v>58.617886178861802</v>
      </c>
      <c r="K1617" s="4">
        <v>33898816.540148102</v>
      </c>
      <c r="L1617" s="4">
        <v>232314583.43156201</v>
      </c>
      <c r="M1617" s="4">
        <v>114609835.447216</v>
      </c>
      <c r="N1617" s="3">
        <v>0.14042982903328499</v>
      </c>
      <c r="O1617" s="5">
        <v>2.1488900184631348</v>
      </c>
      <c r="P1617" s="3">
        <v>0.49333897233009338</v>
      </c>
    </row>
    <row r="1618" spans="1:16" x14ac:dyDescent="0.25">
      <c r="A1618" s="1">
        <v>2015</v>
      </c>
      <c r="B1618" t="s">
        <v>139</v>
      </c>
      <c r="C1618" t="s">
        <v>1840</v>
      </c>
      <c r="D1618" t="s">
        <v>3414</v>
      </c>
      <c r="E1618" t="s">
        <v>3469</v>
      </c>
      <c r="F1618" t="s">
        <v>3610</v>
      </c>
      <c r="G1618" s="4">
        <v>33.4273956496179</v>
      </c>
      <c r="H1618" s="4">
        <v>0</v>
      </c>
      <c r="I1618" s="4">
        <v>45.119047619047599</v>
      </c>
      <c r="J1618" s="4">
        <v>36.1111111111111</v>
      </c>
      <c r="K1618" s="4">
        <v>29194240.502916001</v>
      </c>
      <c r="L1618" s="4">
        <v>218063527.037126</v>
      </c>
      <c r="M1618" s="4">
        <v>107106923.568793</v>
      </c>
      <c r="N1618" s="3">
        <v>0.143159095674249</v>
      </c>
      <c r="O1618" s="5">
        <v>1.5556597709655762</v>
      </c>
      <c r="P1618" s="3">
        <v>0.49117302894592285</v>
      </c>
    </row>
    <row r="1619" spans="1:16" x14ac:dyDescent="0.25">
      <c r="A1619" s="1">
        <v>2016</v>
      </c>
      <c r="B1619" t="s">
        <v>139</v>
      </c>
      <c r="C1619" t="s">
        <v>1840</v>
      </c>
      <c r="D1619" t="s">
        <v>3414</v>
      </c>
      <c r="E1619" t="s">
        <v>3469</v>
      </c>
      <c r="F1619" t="s">
        <v>3610</v>
      </c>
      <c r="G1619" s="4">
        <v>39.068499567331301</v>
      </c>
      <c r="H1619" s="4">
        <v>0</v>
      </c>
      <c r="I1619" s="4">
        <v>48.0869104398516</v>
      </c>
      <c r="J1619" s="4">
        <v>47.7806563039724</v>
      </c>
      <c r="K1619" s="4">
        <v>33800697.320976302</v>
      </c>
      <c r="L1619" s="4">
        <v>214201209.88169399</v>
      </c>
      <c r="M1619" s="4">
        <v>98819173.346842706</v>
      </c>
      <c r="N1619" s="3">
        <v>0.159033669779922</v>
      </c>
      <c r="O1619" s="5">
        <v>1.9514002799987793</v>
      </c>
      <c r="P1619" s="3">
        <v>0.46133807301521301</v>
      </c>
    </row>
    <row r="1620" spans="1:16" x14ac:dyDescent="0.25">
      <c r="A1620" s="1">
        <v>2017</v>
      </c>
      <c r="B1620" t="s">
        <v>139</v>
      </c>
      <c r="C1620" t="s">
        <v>1840</v>
      </c>
      <c r="D1620" t="s">
        <v>3414</v>
      </c>
      <c r="E1620" t="s">
        <v>3469</v>
      </c>
      <c r="F1620" t="s">
        <v>3610</v>
      </c>
      <c r="G1620" s="4">
        <v>36.890968765154497</v>
      </c>
      <c r="H1620" s="4">
        <v>0</v>
      </c>
      <c r="I1620" s="4">
        <v>45.085919252585903</v>
      </c>
      <c r="J1620" s="4">
        <v>45.502512562814097</v>
      </c>
      <c r="K1620" s="4">
        <v>34289469.436694399</v>
      </c>
      <c r="L1620" s="4">
        <v>220782894.07948801</v>
      </c>
      <c r="M1620" s="4">
        <v>95104798.358274296</v>
      </c>
      <c r="N1620" s="3">
        <v>0.155237207101251</v>
      </c>
      <c r="O1620" s="5">
        <v>1.8894145488739014</v>
      </c>
      <c r="P1620" s="3">
        <v>0.43076163530349731</v>
      </c>
    </row>
    <row r="1621" spans="1:16" x14ac:dyDescent="0.25">
      <c r="A1621" s="1">
        <v>2018</v>
      </c>
      <c r="B1621" t="s">
        <v>139</v>
      </c>
      <c r="C1621" t="s">
        <v>1840</v>
      </c>
      <c r="D1621" t="s">
        <v>3414</v>
      </c>
      <c r="E1621" t="s">
        <v>3469</v>
      </c>
      <c r="F1621" t="s">
        <v>3610</v>
      </c>
      <c r="G1621" s="4">
        <v>38.298214672483702</v>
      </c>
      <c r="H1621" s="4">
        <v>0</v>
      </c>
      <c r="I1621" s="4">
        <v>41.984126984127002</v>
      </c>
      <c r="J1621" s="4">
        <v>53.024227234753603</v>
      </c>
      <c r="K1621" s="4">
        <v>24543482.9273348</v>
      </c>
      <c r="L1621" s="4">
        <v>215109660.32317001</v>
      </c>
      <c r="M1621" s="4">
        <v>91601714.298403397</v>
      </c>
      <c r="N1621" s="3">
        <v>0.114760367905999</v>
      </c>
      <c r="O1621" s="5">
        <v>1.300639271736145</v>
      </c>
      <c r="P1621" s="3">
        <v>0.42583727836608887</v>
      </c>
    </row>
    <row r="1622" spans="1:16" x14ac:dyDescent="0.25">
      <c r="A1622" s="1">
        <v>2019</v>
      </c>
      <c r="B1622" t="s">
        <v>139</v>
      </c>
      <c r="C1622" t="s">
        <v>1840</v>
      </c>
      <c r="D1622" t="s">
        <v>3414</v>
      </c>
      <c r="E1622" t="s">
        <v>3469</v>
      </c>
      <c r="F1622" t="s">
        <v>3610</v>
      </c>
      <c r="G1622" s="4">
        <v>43.203634543542599</v>
      </c>
      <c r="H1622" s="4">
        <v>0</v>
      </c>
      <c r="I1622" s="4">
        <v>52.067565646874897</v>
      </c>
      <c r="J1622" s="4">
        <v>54.168734491315199</v>
      </c>
      <c r="K1622" s="4">
        <v>22984906.984907001</v>
      </c>
      <c r="L1622" s="4">
        <v>203606177.60617799</v>
      </c>
      <c r="M1622" s="4">
        <v>81855387.855387896</v>
      </c>
      <c r="N1622" s="3">
        <v>0.11277744864358399</v>
      </c>
      <c r="O1622" s="5">
        <v>1.536095142364502</v>
      </c>
      <c r="P1622" s="3">
        <v>0.40202802419662476</v>
      </c>
    </row>
    <row r="1623" spans="1:16" x14ac:dyDescent="0.25">
      <c r="A1623" s="1">
        <v>2020</v>
      </c>
      <c r="B1623" t="s">
        <v>139</v>
      </c>
      <c r="C1623" t="s">
        <v>1840</v>
      </c>
      <c r="D1623" t="s">
        <v>3414</v>
      </c>
      <c r="E1623" t="s">
        <v>3469</v>
      </c>
      <c r="F1623" t="s">
        <v>3610</v>
      </c>
      <c r="G1623" s="4">
        <v>41.596373342701</v>
      </c>
      <c r="H1623" s="4">
        <v>0</v>
      </c>
      <c r="I1623" s="4">
        <v>54.145985537151603</v>
      </c>
      <c r="J1623" s="4">
        <v>47.335025380710697</v>
      </c>
      <c r="K1623" s="4">
        <v>16726943.942133799</v>
      </c>
      <c r="L1623" s="4">
        <v>240899051.668208</v>
      </c>
      <c r="M1623" s="4">
        <v>66884999.240782402</v>
      </c>
      <c r="N1623" s="3">
        <v>7.5845061386460993E-2</v>
      </c>
      <c r="O1623" s="5">
        <v>0.86930733919143677</v>
      </c>
      <c r="P1623" s="3">
        <v>0.27764740586280823</v>
      </c>
    </row>
    <row r="1624" spans="1:16" x14ac:dyDescent="0.25">
      <c r="A1624" s="1">
        <v>2021</v>
      </c>
      <c r="B1624" t="s">
        <v>139</v>
      </c>
      <c r="C1624" t="s">
        <v>1840</v>
      </c>
      <c r="D1624" t="s">
        <v>3414</v>
      </c>
      <c r="E1624" t="s">
        <v>3469</v>
      </c>
      <c r="F1624" t="s">
        <v>3610</v>
      </c>
      <c r="G1624" s="4">
        <v>42.619312816127398</v>
      </c>
      <c r="H1624" s="4">
        <v>0</v>
      </c>
      <c r="I1624" s="4">
        <v>52.985509660226498</v>
      </c>
      <c r="J1624" s="4">
        <v>51.489533011272201</v>
      </c>
      <c r="K1624" s="4">
        <v>26395189.286865801</v>
      </c>
      <c r="L1624" s="4">
        <v>262779206.56224501</v>
      </c>
      <c r="M1624" s="4">
        <v>61501548.335820198</v>
      </c>
      <c r="N1624" s="3">
        <v>0.100652613671291</v>
      </c>
      <c r="O1624" s="5">
        <v>1.1790405511856079</v>
      </c>
      <c r="P1624" s="3">
        <v>0.23404267430305481</v>
      </c>
    </row>
    <row r="1625" spans="1:16" x14ac:dyDescent="0.25">
      <c r="A1625" s="1">
        <v>2022</v>
      </c>
      <c r="B1625" t="s">
        <v>139</v>
      </c>
      <c r="C1625" t="s">
        <v>1840</v>
      </c>
      <c r="D1625" t="s">
        <v>3414</v>
      </c>
      <c r="E1625" t="s">
        <v>3469</v>
      </c>
      <c r="F1625" t="s">
        <v>3610</v>
      </c>
      <c r="G1625" s="4">
        <v>40.043664751920502</v>
      </c>
      <c r="H1625" s="4">
        <v>0</v>
      </c>
      <c r="I1625" s="4">
        <v>52.0096213531967</v>
      </c>
      <c r="J1625" s="4">
        <v>45.706349206349202</v>
      </c>
      <c r="K1625" s="4">
        <v>22618645.0620053</v>
      </c>
      <c r="L1625" s="4">
        <v>262801658.99507999</v>
      </c>
      <c r="M1625" s="4">
        <v>76549097.007045895</v>
      </c>
      <c r="N1625" s="3">
        <v>8.9639592825768999E-2</v>
      </c>
      <c r="O1625" s="5">
        <v>1.2530441284179688</v>
      </c>
      <c r="P1625" s="3">
        <v>0.29128086566925049</v>
      </c>
    </row>
    <row r="1626" spans="1:16" x14ac:dyDescent="0.25">
      <c r="A1626" s="1">
        <v>2023</v>
      </c>
      <c r="B1626" t="s">
        <v>139</v>
      </c>
      <c r="C1626" t="s">
        <v>1840</v>
      </c>
      <c r="D1626" t="s">
        <v>3414</v>
      </c>
      <c r="E1626" t="s">
        <v>3469</v>
      </c>
      <c r="F1626" t="s">
        <v>3610</v>
      </c>
      <c r="G1626" s="4">
        <v>40.0040456242007</v>
      </c>
      <c r="H1626" s="4">
        <v>0</v>
      </c>
      <c r="I1626" s="4">
        <v>53.149920255183403</v>
      </c>
      <c r="J1626" s="4">
        <v>44.231018879121699</v>
      </c>
      <c r="K1626" s="4">
        <v>25287471.252874698</v>
      </c>
      <c r="L1626" s="4">
        <v>281234543.212345</v>
      </c>
      <c r="M1626" s="4">
        <v>97870212.978702098</v>
      </c>
      <c r="N1626" s="3">
        <v>9.4517087074816E-2</v>
      </c>
      <c r="O1626" s="5">
        <v>1.4054522514343262</v>
      </c>
      <c r="P1626" s="3">
        <v>0.3480021059513092</v>
      </c>
    </row>
    <row r="1627" spans="1:16" x14ac:dyDescent="0.25">
      <c r="A1627" s="1">
        <v>2009</v>
      </c>
      <c r="B1627" t="s">
        <v>140</v>
      </c>
      <c r="C1627" t="s">
        <v>1841</v>
      </c>
      <c r="D1627" t="s">
        <v>3443</v>
      </c>
      <c r="E1627" t="s">
        <v>3469</v>
      </c>
      <c r="F1627" t="s">
        <v>3611</v>
      </c>
      <c r="G1627" s="4">
        <v>40.443654191902397</v>
      </c>
      <c r="H1627" s="4">
        <v>16.057850042025301</v>
      </c>
      <c r="I1627" s="4">
        <v>38.652667958318098</v>
      </c>
      <c r="J1627" s="4">
        <v>70.575296108291099</v>
      </c>
      <c r="K1627" s="4">
        <v>267097981.63953501</v>
      </c>
      <c r="L1627" s="4">
        <v>6923896032.6551704</v>
      </c>
      <c r="M1627" s="4">
        <v>3876510543.5536699</v>
      </c>
      <c r="N1627" s="3">
        <v>3.6351459657675E-2</v>
      </c>
      <c r="O1627" s="5">
        <v>0.67970073223114014</v>
      </c>
      <c r="P1627" s="3">
        <v>0.55987417697906494</v>
      </c>
    </row>
    <row r="1628" spans="1:16" x14ac:dyDescent="0.25">
      <c r="A1628" s="1">
        <v>2010</v>
      </c>
      <c r="B1628" t="s">
        <v>140</v>
      </c>
      <c r="C1628" t="s">
        <v>1841</v>
      </c>
      <c r="D1628" t="s">
        <v>3443</v>
      </c>
      <c r="E1628" t="s">
        <v>3469</v>
      </c>
      <c r="F1628" t="s">
        <v>3611</v>
      </c>
      <c r="G1628" s="4">
        <v>39.036213387253099</v>
      </c>
      <c r="H1628" s="4">
        <v>24.570574358255701</v>
      </c>
      <c r="I1628" s="4">
        <v>36.141131595677102</v>
      </c>
      <c r="J1628" s="4">
        <v>58.630952380952401</v>
      </c>
      <c r="K1628" s="4">
        <v>162268397.97752401</v>
      </c>
      <c r="L1628" s="4">
        <v>6402630562.2280798</v>
      </c>
      <c r="M1628" s="4">
        <v>2415968151.0473499</v>
      </c>
      <c r="N1628" s="3">
        <v>2.3842873979551E-2</v>
      </c>
      <c r="O1628" s="5">
        <v>0.907936692237854</v>
      </c>
      <c r="P1628" s="3">
        <v>0.3773399293422699</v>
      </c>
    </row>
    <row r="1629" spans="1:16" x14ac:dyDescent="0.25">
      <c r="A1629" s="1">
        <v>2011</v>
      </c>
      <c r="B1629" t="s">
        <v>140</v>
      </c>
      <c r="C1629" t="s">
        <v>1841</v>
      </c>
      <c r="D1629" t="s">
        <v>3443</v>
      </c>
      <c r="E1629" t="s">
        <v>3469</v>
      </c>
      <c r="F1629" t="s">
        <v>3611</v>
      </c>
      <c r="G1629" s="4">
        <v>46.473899450153802</v>
      </c>
      <c r="H1629" s="4">
        <v>31.014381419705099</v>
      </c>
      <c r="I1629" s="4">
        <v>51.401803324880298</v>
      </c>
      <c r="J1629" s="4">
        <v>59.883249625517699</v>
      </c>
      <c r="K1629" s="4">
        <v>234808702.17554399</v>
      </c>
      <c r="L1629" s="4">
        <v>8107276819.2047997</v>
      </c>
      <c r="M1629" s="4">
        <v>2733897760.1543198</v>
      </c>
      <c r="N1629" s="3">
        <v>2.8851725046088999E-2</v>
      </c>
      <c r="O1629" s="5">
        <v>1.0263451337814331</v>
      </c>
      <c r="P1629" s="3">
        <v>0.33721530437469482</v>
      </c>
    </row>
    <row r="1630" spans="1:16" x14ac:dyDescent="0.25">
      <c r="A1630" s="1">
        <v>2012</v>
      </c>
      <c r="B1630" t="s">
        <v>140</v>
      </c>
      <c r="C1630" t="s">
        <v>1841</v>
      </c>
      <c r="D1630" t="s">
        <v>3443</v>
      </c>
      <c r="E1630" t="s">
        <v>3469</v>
      </c>
      <c r="F1630" t="s">
        <v>3611</v>
      </c>
      <c r="G1630" s="4">
        <v>59.807927738029697</v>
      </c>
      <c r="H1630" s="4">
        <v>54.226497072080498</v>
      </c>
      <c r="I1630" s="4">
        <v>38.833029318859303</v>
      </c>
      <c r="J1630" s="4">
        <v>86.012695919636101</v>
      </c>
      <c r="K1630" s="4">
        <v>236996408.21505699</v>
      </c>
      <c r="L1630" s="4">
        <v>8411428220.5826702</v>
      </c>
      <c r="M1630" s="4">
        <v>3116257175.8951302</v>
      </c>
      <c r="N1630" s="3">
        <v>2.9344686027063999E-2</v>
      </c>
      <c r="O1630" s="5">
        <v>1.0871232748031616</v>
      </c>
      <c r="P1630" s="3">
        <v>0.37047895789146423</v>
      </c>
    </row>
    <row r="1631" spans="1:16" x14ac:dyDescent="0.25">
      <c r="A1631" s="1">
        <v>2013</v>
      </c>
      <c r="B1631" t="s">
        <v>140</v>
      </c>
      <c r="C1631" t="s">
        <v>1841</v>
      </c>
      <c r="D1631" t="s">
        <v>3443</v>
      </c>
      <c r="E1631" t="s">
        <v>3469</v>
      </c>
      <c r="F1631" t="s">
        <v>3611</v>
      </c>
      <c r="G1631" s="4">
        <v>49.9833230127565</v>
      </c>
      <c r="H1631" s="4">
        <v>22.3399970815701</v>
      </c>
      <c r="I1631" s="4">
        <v>49.953173555829899</v>
      </c>
      <c r="J1631" s="4">
        <v>82.262176922588495</v>
      </c>
      <c r="K1631" s="4">
        <v>270973989.78594297</v>
      </c>
      <c r="L1631" s="4">
        <v>8122550407.9227505</v>
      </c>
      <c r="M1631" s="4">
        <v>2791050366.81071</v>
      </c>
      <c r="N1631" s="3">
        <v>3.4668568022161998E-2</v>
      </c>
      <c r="O1631" s="5">
        <v>1.2839913368225098</v>
      </c>
      <c r="P1631" s="3">
        <v>0.34361749887466431</v>
      </c>
    </row>
    <row r="1632" spans="1:16" x14ac:dyDescent="0.25">
      <c r="A1632" s="1">
        <v>2014</v>
      </c>
      <c r="B1632" t="s">
        <v>140</v>
      </c>
      <c r="C1632" t="s">
        <v>1841</v>
      </c>
      <c r="D1632" t="s">
        <v>3443</v>
      </c>
      <c r="E1632" t="s">
        <v>3469</v>
      </c>
      <c r="F1632" t="s">
        <v>3611</v>
      </c>
      <c r="G1632" s="4">
        <v>37.495121324335997</v>
      </c>
      <c r="H1632" s="4">
        <v>14.8624841162154</v>
      </c>
      <c r="I1632" s="4">
        <v>37.843478965712897</v>
      </c>
      <c r="J1632" s="4">
        <v>63.572795614961798</v>
      </c>
      <c r="K1632" s="4">
        <v>283087368.569947</v>
      </c>
      <c r="L1632" s="4">
        <v>8867839124.8998108</v>
      </c>
      <c r="M1632" s="4">
        <v>2992597482.2009501</v>
      </c>
      <c r="N1632" s="3">
        <v>3.2818427295486001E-2</v>
      </c>
      <c r="O1632" s="5">
        <v>1.2652531862258911</v>
      </c>
      <c r="P1632" s="3">
        <v>0.33746635913848877</v>
      </c>
    </row>
    <row r="1633" spans="1:16" x14ac:dyDescent="0.25">
      <c r="A1633" s="1">
        <v>2015</v>
      </c>
      <c r="B1633" t="s">
        <v>140</v>
      </c>
      <c r="C1633" t="s">
        <v>1841</v>
      </c>
      <c r="D1633" t="s">
        <v>3443</v>
      </c>
      <c r="E1633" t="s">
        <v>3469</v>
      </c>
      <c r="F1633" t="s">
        <v>3611</v>
      </c>
      <c r="G1633" s="4">
        <v>47.6174012606131</v>
      </c>
      <c r="H1633" s="4">
        <v>11.684353741496601</v>
      </c>
      <c r="I1633" s="4">
        <v>62.0428716061543</v>
      </c>
      <c r="J1633" s="4">
        <v>75.995376208490995</v>
      </c>
      <c r="K1633" s="4">
        <v>179965023.920865</v>
      </c>
      <c r="L1633" s="4">
        <v>8676455860.03405</v>
      </c>
      <c r="M1633" s="4">
        <v>2993921558.05336</v>
      </c>
      <c r="N1633" s="3">
        <v>2.2606962092692001E-2</v>
      </c>
      <c r="O1633" s="5">
        <v>1.3210210800170898</v>
      </c>
      <c r="P1633" s="3">
        <v>0.3450627326965332</v>
      </c>
    </row>
    <row r="1634" spans="1:16" x14ac:dyDescent="0.25">
      <c r="A1634" s="1">
        <v>2016</v>
      </c>
      <c r="B1634" t="s">
        <v>140</v>
      </c>
      <c r="C1634" t="s">
        <v>1841</v>
      </c>
      <c r="D1634" t="s">
        <v>3443</v>
      </c>
      <c r="E1634" t="s">
        <v>3469</v>
      </c>
      <c r="F1634" t="s">
        <v>3611</v>
      </c>
      <c r="G1634" s="4">
        <v>59.181132678454901</v>
      </c>
      <c r="H1634" s="4">
        <v>45.370701794231202</v>
      </c>
      <c r="I1634" s="4">
        <v>63.182889829238803</v>
      </c>
      <c r="J1634" s="4">
        <v>71.536096718480195</v>
      </c>
      <c r="K1634" s="4">
        <v>298447417.82638502</v>
      </c>
      <c r="L1634" s="4">
        <v>9228402419.7633896</v>
      </c>
      <c r="M1634" s="4">
        <v>2975385165.5392299</v>
      </c>
      <c r="N1634" s="3">
        <v>3.3878237925698003E-2</v>
      </c>
      <c r="O1634" s="5">
        <v>1.3431428670883179</v>
      </c>
      <c r="P1634" s="3">
        <v>0.32241606712341309</v>
      </c>
    </row>
    <row r="1635" spans="1:16" x14ac:dyDescent="0.25">
      <c r="A1635" s="1">
        <v>2017</v>
      </c>
      <c r="B1635" t="s">
        <v>140</v>
      </c>
      <c r="C1635" t="s">
        <v>1841</v>
      </c>
      <c r="D1635" t="s">
        <v>3443</v>
      </c>
      <c r="E1635" t="s">
        <v>3469</v>
      </c>
      <c r="F1635" t="s">
        <v>3611</v>
      </c>
      <c r="G1635" s="4">
        <v>47.0781893448736</v>
      </c>
      <c r="H1635" s="4">
        <v>22.948406928924499</v>
      </c>
      <c r="I1635" s="4">
        <v>60.050837118308898</v>
      </c>
      <c r="J1635" s="4">
        <v>63.049727309533502</v>
      </c>
      <c r="K1635" s="4">
        <v>269086213.65491498</v>
      </c>
      <c r="L1635" s="4">
        <v>9769804852.9287491</v>
      </c>
      <c r="M1635" s="4">
        <v>3142797850.9995599</v>
      </c>
      <c r="N1635" s="3">
        <v>2.7898303869186E-2</v>
      </c>
      <c r="O1635" s="5">
        <v>1.4293994903564453</v>
      </c>
      <c r="P1635" s="3">
        <v>0.32168480753898621</v>
      </c>
    </row>
    <row r="1636" spans="1:16" x14ac:dyDescent="0.25">
      <c r="A1636" s="1">
        <v>2018</v>
      </c>
      <c r="B1636" t="s">
        <v>140</v>
      </c>
      <c r="C1636" t="s">
        <v>1841</v>
      </c>
      <c r="D1636" t="s">
        <v>3443</v>
      </c>
      <c r="E1636" t="s">
        <v>3469</v>
      </c>
      <c r="F1636" t="s">
        <v>3611</v>
      </c>
      <c r="G1636" s="4">
        <v>53.602942219200003</v>
      </c>
      <c r="H1636" s="4">
        <v>52.955448380818702</v>
      </c>
      <c r="I1636" s="4">
        <v>57.6254312118675</v>
      </c>
      <c r="J1636" s="4">
        <v>50.581681476418296</v>
      </c>
      <c r="K1636" s="4">
        <v>268247729.442853</v>
      </c>
      <c r="L1636" s="4">
        <v>9962620004.5892296</v>
      </c>
      <c r="M1636" s="4">
        <v>3172266263.9989901</v>
      </c>
      <c r="N1636" s="3">
        <v>2.7695199957204E-2</v>
      </c>
      <c r="O1636" s="5">
        <v>1.6054986715316772</v>
      </c>
      <c r="P1636" s="3">
        <v>0.31841686367988586</v>
      </c>
    </row>
    <row r="1637" spans="1:16" x14ac:dyDescent="0.25">
      <c r="A1637" s="1">
        <v>2019</v>
      </c>
      <c r="B1637" t="s">
        <v>140</v>
      </c>
      <c r="C1637" t="s">
        <v>1841</v>
      </c>
      <c r="D1637" t="s">
        <v>3443</v>
      </c>
      <c r="E1637" t="s">
        <v>3469</v>
      </c>
      <c r="F1637" t="s">
        <v>3611</v>
      </c>
      <c r="G1637" s="4">
        <v>52.646722393368897</v>
      </c>
      <c r="H1637" s="4">
        <v>42.244641454382197</v>
      </c>
      <c r="I1637" s="4">
        <v>70.458876443664494</v>
      </c>
      <c r="J1637" s="4">
        <v>48.058849963853802</v>
      </c>
      <c r="K1637" s="4">
        <v>341733941.73394197</v>
      </c>
      <c r="L1637" s="4">
        <v>10468796068.796101</v>
      </c>
      <c r="M1637" s="4">
        <v>3081993681.99368</v>
      </c>
      <c r="N1637" s="3">
        <v>3.4315280450581999E-2</v>
      </c>
      <c r="O1637" s="5">
        <v>2.1225354671478271</v>
      </c>
      <c r="P1637" s="3">
        <v>0.29439809918403625</v>
      </c>
    </row>
    <row r="1638" spans="1:16" x14ac:dyDescent="0.25">
      <c r="A1638" s="1">
        <v>2020</v>
      </c>
      <c r="B1638" t="s">
        <v>140</v>
      </c>
      <c r="C1638" t="s">
        <v>1841</v>
      </c>
      <c r="D1638" t="s">
        <v>3443</v>
      </c>
      <c r="E1638" t="s">
        <v>3469</v>
      </c>
      <c r="F1638" t="s">
        <v>3611</v>
      </c>
      <c r="G1638" s="4">
        <v>62.785730583532903</v>
      </c>
      <c r="H1638" s="4">
        <v>59.277941006866499</v>
      </c>
      <c r="I1638" s="4">
        <v>74.519229484978595</v>
      </c>
      <c r="J1638" s="4">
        <v>55.861700009953204</v>
      </c>
      <c r="K1638" s="4">
        <v>396725701.58607501</v>
      </c>
      <c r="L1638" s="4">
        <v>11138550308.5184</v>
      </c>
      <c r="M1638" s="4">
        <v>3187057410.6538901</v>
      </c>
      <c r="N1638" s="3">
        <v>3.7022962223439003E-2</v>
      </c>
      <c r="O1638" s="5">
        <v>1.9685922861099243</v>
      </c>
      <c r="P1638" s="3">
        <v>0.28612855076789856</v>
      </c>
    </row>
    <row r="1639" spans="1:16" x14ac:dyDescent="0.25">
      <c r="A1639" s="1">
        <v>2021</v>
      </c>
      <c r="B1639" t="s">
        <v>140</v>
      </c>
      <c r="C1639" t="s">
        <v>1841</v>
      </c>
      <c r="D1639" t="s">
        <v>3443</v>
      </c>
      <c r="E1639" t="s">
        <v>3469</v>
      </c>
      <c r="F1639" t="s">
        <v>3611</v>
      </c>
      <c r="G1639" s="4">
        <v>59.237923144576698</v>
      </c>
      <c r="H1639" s="4">
        <v>58.7990155006284</v>
      </c>
      <c r="I1639" s="4">
        <v>66.117019760433706</v>
      </c>
      <c r="J1639" s="4">
        <v>53.291274684295303</v>
      </c>
      <c r="K1639" s="4">
        <v>397693616.95746398</v>
      </c>
      <c r="L1639" s="4">
        <v>12646866963.0874</v>
      </c>
      <c r="M1639" s="4">
        <v>2778381782.8730798</v>
      </c>
      <c r="N1639" s="3">
        <v>3.2140389999152003E-2</v>
      </c>
      <c r="O1639" s="5">
        <v>2.5384228229522705</v>
      </c>
      <c r="P1639" s="3">
        <v>0.21968933939933777</v>
      </c>
    </row>
    <row r="1640" spans="1:16" x14ac:dyDescent="0.25">
      <c r="A1640" s="1">
        <v>2022</v>
      </c>
      <c r="B1640" t="s">
        <v>140</v>
      </c>
      <c r="C1640" t="s">
        <v>1841</v>
      </c>
      <c r="D1640" t="s">
        <v>3443</v>
      </c>
      <c r="E1640" t="s">
        <v>3469</v>
      </c>
      <c r="F1640" t="s">
        <v>3611</v>
      </c>
      <c r="G1640" s="4">
        <v>59.225636544386099</v>
      </c>
      <c r="H1640" s="4">
        <v>63.363590496849199</v>
      </c>
      <c r="I1640" s="4">
        <v>66.808317973815903</v>
      </c>
      <c r="J1640" s="4">
        <v>47.278728257770197</v>
      </c>
      <c r="K1640" s="4">
        <v>618534646.35938895</v>
      </c>
      <c r="L1640" s="4">
        <v>14790451807.021099</v>
      </c>
      <c r="M1640" s="4">
        <v>3455733677.4621</v>
      </c>
      <c r="N1640" s="3">
        <v>4.6804910781892001E-2</v>
      </c>
      <c r="O1640" s="5">
        <v>1.7887259721755981</v>
      </c>
      <c r="P1640" s="3">
        <v>0.23364625871181488</v>
      </c>
    </row>
    <row r="1641" spans="1:16" x14ac:dyDescent="0.25">
      <c r="A1641" s="1">
        <v>2023</v>
      </c>
      <c r="B1641" t="s">
        <v>140</v>
      </c>
      <c r="C1641" t="s">
        <v>1841</v>
      </c>
      <c r="D1641" t="s">
        <v>3443</v>
      </c>
      <c r="E1641" t="s">
        <v>3469</v>
      </c>
      <c r="F1641" t="s">
        <v>3611</v>
      </c>
      <c r="G1641" s="4">
        <v>54.243082023463103</v>
      </c>
      <c r="H1641" s="4">
        <v>59.529228774124498</v>
      </c>
      <c r="I1641" s="4">
        <v>64.753317971084201</v>
      </c>
      <c r="J1641" s="4">
        <v>38.207967063536202</v>
      </c>
      <c r="K1641" s="4">
        <v>447955204.47955197</v>
      </c>
      <c r="L1641" s="4">
        <v>16016531680.1653</v>
      </c>
      <c r="M1641" s="4">
        <v>4001199880.0120001</v>
      </c>
      <c r="N1641" s="3">
        <v>2.9564712403981001E-2</v>
      </c>
      <c r="O1641" s="5">
        <v>1.8233778476715088</v>
      </c>
      <c r="P1641" s="3">
        <v>0.24981687963008881</v>
      </c>
    </row>
    <row r="1642" spans="1:16" x14ac:dyDescent="0.25">
      <c r="A1642" s="1">
        <v>2024</v>
      </c>
      <c r="B1642" t="s">
        <v>140</v>
      </c>
      <c r="C1642" t="s">
        <v>1841</v>
      </c>
      <c r="D1642" t="s">
        <v>3443</v>
      </c>
      <c r="E1642" t="s">
        <v>3469</v>
      </c>
      <c r="F1642" t="s">
        <v>3611</v>
      </c>
      <c r="G1642" s="4">
        <v>45.646025004996197</v>
      </c>
      <c r="H1642" s="4">
        <v>48.376995103267703</v>
      </c>
      <c r="I1642" s="4">
        <v>48.839153282530503</v>
      </c>
      <c r="J1642" s="4">
        <v>39.461900563105601</v>
      </c>
      <c r="K1642" s="4">
        <v>362150233.67757201</v>
      </c>
      <c r="L1642" s="4">
        <v>15886141353.263201</v>
      </c>
      <c r="M1642" s="4">
        <v>4193662370.9106398</v>
      </c>
      <c r="N1642" s="3">
        <v>2.2701769709938001E-2</v>
      </c>
      <c r="O1642" s="5">
        <v>3.0336778163909912</v>
      </c>
      <c r="P1642" s="3">
        <v>0.26398244500160217</v>
      </c>
    </row>
    <row r="1643" spans="1:16" x14ac:dyDescent="0.25">
      <c r="A1643" s="1">
        <v>2009</v>
      </c>
      <c r="B1643" t="s">
        <v>141</v>
      </c>
      <c r="C1643" t="s">
        <v>1842</v>
      </c>
      <c r="D1643" t="s">
        <v>3410</v>
      </c>
      <c r="E1643" t="s">
        <v>3470</v>
      </c>
      <c r="F1643" t="s">
        <v>3612</v>
      </c>
      <c r="G1643" s="4">
        <v>30.597184041552399</v>
      </c>
      <c r="H1643" s="4">
        <v>36.605134932533701</v>
      </c>
      <c r="I1643" s="4">
        <v>35.8603642054346</v>
      </c>
      <c r="J1643" s="4">
        <v>19</v>
      </c>
      <c r="K1643" s="4">
        <v>68234844.997361407</v>
      </c>
      <c r="L1643" s="4">
        <v>1082180029.8664999</v>
      </c>
      <c r="M1643" s="4">
        <v>570439464.19949901</v>
      </c>
      <c r="N1643" s="3">
        <v>6.0485961886240003E-2</v>
      </c>
      <c r="O1643" s="5">
        <v>0.88799852132797241</v>
      </c>
      <c r="P1643" s="3">
        <v>0.52712064981460571</v>
      </c>
    </row>
    <row r="1644" spans="1:16" x14ac:dyDescent="0.25">
      <c r="A1644" s="1">
        <v>2010</v>
      </c>
      <c r="B1644" t="s">
        <v>141</v>
      </c>
      <c r="C1644" t="s">
        <v>1842</v>
      </c>
      <c r="D1644" t="s">
        <v>3410</v>
      </c>
      <c r="E1644" t="s">
        <v>3470</v>
      </c>
      <c r="F1644" t="s">
        <v>3612</v>
      </c>
      <c r="G1644" s="4">
        <v>40.330476283917399</v>
      </c>
      <c r="H1644" s="4">
        <v>57.419028358954797</v>
      </c>
      <c r="I1644" s="4">
        <v>40.450375312760599</v>
      </c>
      <c r="J1644" s="4">
        <v>23.6796536796537</v>
      </c>
      <c r="K1644" s="4">
        <v>87239106.034127593</v>
      </c>
      <c r="L1644" s="4">
        <v>1410015202.5346999</v>
      </c>
      <c r="M1644" s="4">
        <v>707680832.01909602</v>
      </c>
      <c r="N1644" s="3">
        <v>6.2775242008493007E-2</v>
      </c>
      <c r="O1644" s="5">
        <v>0.90861707925796509</v>
      </c>
      <c r="P1644" s="3">
        <v>0.50189590454101563</v>
      </c>
    </row>
    <row r="1645" spans="1:16" x14ac:dyDescent="0.25">
      <c r="A1645" s="1">
        <v>2011</v>
      </c>
      <c r="B1645" t="s">
        <v>141</v>
      </c>
      <c r="C1645" t="s">
        <v>1842</v>
      </c>
      <c r="D1645" t="s">
        <v>3410</v>
      </c>
      <c r="E1645" t="s">
        <v>3470</v>
      </c>
      <c r="F1645" t="s">
        <v>3612</v>
      </c>
      <c r="G1645" s="4">
        <v>29.076913506011699</v>
      </c>
      <c r="H1645" s="4">
        <v>34.317283008395201</v>
      </c>
      <c r="I1645" s="4">
        <v>48.017726673853197</v>
      </c>
      <c r="J1645" s="4">
        <v>3.6111111111111098</v>
      </c>
      <c r="K1645" s="4">
        <v>98445276.471394002</v>
      </c>
      <c r="L1645" s="4">
        <v>1607654901.60267</v>
      </c>
      <c r="M1645" s="4">
        <v>814034366.771685</v>
      </c>
      <c r="N1645" s="3">
        <v>6.3144299389585004E-2</v>
      </c>
      <c r="O1645" s="5">
        <v>0.96673095226287842</v>
      </c>
      <c r="P1645" s="3">
        <v>0.50634896755218506</v>
      </c>
    </row>
    <row r="1646" spans="1:16" x14ac:dyDescent="0.25">
      <c r="A1646" s="1">
        <v>2012</v>
      </c>
      <c r="B1646" t="s">
        <v>141</v>
      </c>
      <c r="C1646" t="s">
        <v>1842</v>
      </c>
      <c r="D1646" t="s">
        <v>3410</v>
      </c>
      <c r="E1646" t="s">
        <v>3470</v>
      </c>
      <c r="F1646" t="s">
        <v>3612</v>
      </c>
      <c r="G1646" s="4">
        <v>28.5057590435371</v>
      </c>
      <c r="H1646" s="4">
        <v>35.533192796729701</v>
      </c>
      <c r="I1646" s="4">
        <v>39.911128512128798</v>
      </c>
      <c r="J1646" s="4">
        <v>9.1666666666666696</v>
      </c>
      <c r="K1646" s="4">
        <v>109287350.679103</v>
      </c>
      <c r="L1646" s="4">
        <v>1767062673.8668001</v>
      </c>
      <c r="M1646" s="4">
        <v>889381443.29896903</v>
      </c>
      <c r="N1646" s="3">
        <v>6.2529448706175994E-2</v>
      </c>
      <c r="O1646" s="5">
        <v>0.98720967769622803</v>
      </c>
      <c r="P1646" s="3">
        <v>0.50331062078475952</v>
      </c>
    </row>
    <row r="1647" spans="1:16" x14ac:dyDescent="0.25">
      <c r="A1647" s="1">
        <v>2013</v>
      </c>
      <c r="B1647" t="s">
        <v>141</v>
      </c>
      <c r="C1647" t="s">
        <v>1842</v>
      </c>
      <c r="D1647" t="s">
        <v>3410</v>
      </c>
      <c r="E1647" t="s">
        <v>3470</v>
      </c>
      <c r="F1647" t="s">
        <v>3612</v>
      </c>
      <c r="G1647" s="4">
        <v>46.332203725027803</v>
      </c>
      <c r="H1647" s="4">
        <v>45.894659377628301</v>
      </c>
      <c r="I1647" s="4">
        <v>50.448202959830901</v>
      </c>
      <c r="J1647" s="4">
        <v>42.227564102564102</v>
      </c>
      <c r="K1647" s="4">
        <v>101030591.22950999</v>
      </c>
      <c r="L1647" s="4">
        <v>1780293186.8794301</v>
      </c>
      <c r="M1647" s="4">
        <v>832515948.62950599</v>
      </c>
      <c r="N1647" s="3">
        <v>5.6309643546149001E-2</v>
      </c>
      <c r="O1647" s="5">
        <v>1.0158857107162476</v>
      </c>
      <c r="P1647" s="3">
        <v>0.46762856841087341</v>
      </c>
    </row>
    <row r="1648" spans="1:16" x14ac:dyDescent="0.25">
      <c r="A1648" s="1">
        <v>2014</v>
      </c>
      <c r="B1648" t="s">
        <v>141</v>
      </c>
      <c r="C1648" t="s">
        <v>1842</v>
      </c>
      <c r="D1648" t="s">
        <v>3410</v>
      </c>
      <c r="E1648" t="s">
        <v>3470</v>
      </c>
      <c r="F1648" t="s">
        <v>3612</v>
      </c>
      <c r="G1648" s="4">
        <v>48.851235843292002</v>
      </c>
      <c r="H1648" s="4">
        <v>50.437182234381602</v>
      </c>
      <c r="I1648" s="4">
        <v>47.512421896658402</v>
      </c>
      <c r="J1648" s="4">
        <v>48.790849673202601</v>
      </c>
      <c r="K1648" s="4">
        <v>116971379.01127499</v>
      </c>
      <c r="L1648" s="4">
        <v>1939144839.549</v>
      </c>
      <c r="M1648" s="4">
        <v>908317432.784042</v>
      </c>
      <c r="N1648" s="3">
        <v>6.1833110478064002E-2</v>
      </c>
      <c r="O1648" s="5">
        <v>0.97447258234024048</v>
      </c>
      <c r="P1648" s="3">
        <v>0.46841132640838623</v>
      </c>
    </row>
    <row r="1649" spans="1:16" x14ac:dyDescent="0.25">
      <c r="A1649" s="1">
        <v>2015</v>
      </c>
      <c r="B1649" t="s">
        <v>141</v>
      </c>
      <c r="C1649" t="s">
        <v>1842</v>
      </c>
      <c r="D1649" t="s">
        <v>3410</v>
      </c>
      <c r="E1649" t="s">
        <v>3470</v>
      </c>
      <c r="F1649" t="s">
        <v>3612</v>
      </c>
      <c r="G1649" s="4">
        <v>55.528629235817498</v>
      </c>
      <c r="H1649" s="4">
        <v>45.473032714412</v>
      </c>
      <c r="I1649" s="4">
        <v>47.455688965123002</v>
      </c>
      <c r="J1649" s="4">
        <v>74.129273504273499</v>
      </c>
      <c r="K1649" s="4">
        <v>101227736.08155</v>
      </c>
      <c r="L1649" s="4">
        <v>1714325081.2142899</v>
      </c>
      <c r="M1649" s="4">
        <v>681784100.66838396</v>
      </c>
      <c r="N1649" s="3">
        <v>5.9826530470378003E-2</v>
      </c>
      <c r="O1649" s="5">
        <v>0.98230671882629395</v>
      </c>
      <c r="P1649" s="3">
        <v>0.39769825339317322</v>
      </c>
    </row>
    <row r="1650" spans="1:16" x14ac:dyDescent="0.25">
      <c r="A1650" s="1">
        <v>2016</v>
      </c>
      <c r="B1650" t="s">
        <v>141</v>
      </c>
      <c r="C1650" t="s">
        <v>1842</v>
      </c>
      <c r="D1650" t="s">
        <v>3410</v>
      </c>
      <c r="E1650" t="s">
        <v>3470</v>
      </c>
      <c r="F1650" t="s">
        <v>3612</v>
      </c>
      <c r="G1650" s="4">
        <v>61.3026621195784</v>
      </c>
      <c r="H1650" s="4">
        <v>36.256324588901698</v>
      </c>
      <c r="I1650" s="4">
        <v>60.958357201131797</v>
      </c>
      <c r="J1650" s="4">
        <v>85.892857142857196</v>
      </c>
      <c r="K1650" s="4">
        <v>97204983.950574696</v>
      </c>
      <c r="L1650" s="4">
        <v>1862724605.6673501</v>
      </c>
      <c r="M1650" s="4">
        <v>677645393.98750603</v>
      </c>
      <c r="N1650" s="3">
        <v>5.6394039010389002E-2</v>
      </c>
      <c r="O1650" s="5">
        <v>1.0473101139068604</v>
      </c>
      <c r="P1650" s="3">
        <v>0.36379256844520569</v>
      </c>
    </row>
    <row r="1651" spans="1:16" x14ac:dyDescent="0.25">
      <c r="A1651" s="1">
        <v>2017</v>
      </c>
      <c r="B1651" t="s">
        <v>141</v>
      </c>
      <c r="C1651" t="s">
        <v>1842</v>
      </c>
      <c r="D1651" t="s">
        <v>3410</v>
      </c>
      <c r="E1651" t="s">
        <v>3470</v>
      </c>
      <c r="F1651" t="s">
        <v>3612</v>
      </c>
      <c r="G1651" s="4">
        <v>71.821224904852201</v>
      </c>
      <c r="H1651" s="4">
        <v>58.076099881093903</v>
      </c>
      <c r="I1651" s="4">
        <v>65.587790587790593</v>
      </c>
      <c r="J1651" s="4">
        <v>92.025016903313102</v>
      </c>
      <c r="K1651" s="4">
        <v>116322370.494904</v>
      </c>
      <c r="L1651" s="4">
        <v>2101414311.2325301</v>
      </c>
      <c r="M1651" s="4">
        <v>836286644.95114005</v>
      </c>
      <c r="N1651" s="3">
        <v>5.8282543420769002E-2</v>
      </c>
      <c r="O1651" s="5">
        <v>1.0151993036270142</v>
      </c>
      <c r="P1651" s="3">
        <v>0.39796370267868042</v>
      </c>
    </row>
    <row r="1652" spans="1:16" x14ac:dyDescent="0.25">
      <c r="A1652" s="1">
        <v>2018</v>
      </c>
      <c r="B1652" t="s">
        <v>141</v>
      </c>
      <c r="C1652" t="s">
        <v>1842</v>
      </c>
      <c r="D1652" t="s">
        <v>3410</v>
      </c>
      <c r="E1652" t="s">
        <v>3470</v>
      </c>
      <c r="F1652" t="s">
        <v>3612</v>
      </c>
      <c r="G1652" s="4">
        <v>68.729562135742299</v>
      </c>
      <c r="H1652" s="4">
        <v>61.439461216045501</v>
      </c>
      <c r="I1652" s="4">
        <v>62.742826432044197</v>
      </c>
      <c r="J1652" s="4">
        <v>82.362068965517295</v>
      </c>
      <c r="K1652" s="4">
        <v>125343615.266645</v>
      </c>
      <c r="L1652" s="4">
        <v>2229045979.3396802</v>
      </c>
      <c r="M1652" s="4">
        <v>786502792.32616699</v>
      </c>
      <c r="N1652" s="3">
        <v>5.6985294722209E-2</v>
      </c>
      <c r="O1652" s="5">
        <v>0.97054594755172729</v>
      </c>
      <c r="P1652" s="3">
        <v>0.352842777967453</v>
      </c>
    </row>
    <row r="1653" spans="1:16" x14ac:dyDescent="0.25">
      <c r="A1653" s="1">
        <v>2019</v>
      </c>
      <c r="B1653" t="s">
        <v>141</v>
      </c>
      <c r="C1653" t="s">
        <v>1842</v>
      </c>
      <c r="D1653" t="s">
        <v>3410</v>
      </c>
      <c r="E1653" t="s">
        <v>3470</v>
      </c>
      <c r="F1653" t="s">
        <v>3612</v>
      </c>
      <c r="G1653" s="4">
        <v>67.869094608191205</v>
      </c>
      <c r="H1653" s="4">
        <v>58.1035145334601</v>
      </c>
      <c r="I1653" s="4">
        <v>64.801988135321494</v>
      </c>
      <c r="J1653" s="4">
        <v>80.6829724672548</v>
      </c>
      <c r="K1653" s="4">
        <v>110182565.162975</v>
      </c>
      <c r="L1653" s="4">
        <v>2201414131.7951798</v>
      </c>
      <c r="M1653" s="4">
        <v>806409506.44827795</v>
      </c>
      <c r="N1653" s="3">
        <v>5.1279445690928002E-2</v>
      </c>
      <c r="O1653" s="5">
        <v>1.023747444152832</v>
      </c>
      <c r="P1653" s="3">
        <v>0.36631432175636292</v>
      </c>
    </row>
    <row r="1654" spans="1:16" x14ac:dyDescent="0.25">
      <c r="A1654" s="1">
        <v>2020</v>
      </c>
      <c r="B1654" t="s">
        <v>141</v>
      </c>
      <c r="C1654" t="s">
        <v>1842</v>
      </c>
      <c r="D1654" t="s">
        <v>3410</v>
      </c>
      <c r="E1654" t="s">
        <v>3470</v>
      </c>
      <c r="F1654" t="s">
        <v>3612</v>
      </c>
      <c r="G1654" s="4">
        <v>54.500358520226399</v>
      </c>
      <c r="H1654" s="4">
        <v>42.154109538086701</v>
      </c>
      <c r="I1654" s="4">
        <v>54.5553992446183</v>
      </c>
      <c r="J1654" s="4">
        <v>66.374521072796995</v>
      </c>
      <c r="K1654" s="4">
        <v>99158698.214987502</v>
      </c>
      <c r="L1654" s="4">
        <v>1879311001.8219299</v>
      </c>
      <c r="M1654" s="4">
        <v>705474713.31436002</v>
      </c>
      <c r="N1654" s="3">
        <v>5.2102604660956002E-2</v>
      </c>
      <c r="O1654" s="5">
        <v>0.84267956018447876</v>
      </c>
      <c r="P1654" s="3">
        <v>0.37539008259773254</v>
      </c>
    </row>
    <row r="1655" spans="1:16" x14ac:dyDescent="0.25">
      <c r="A1655" s="1">
        <v>2021</v>
      </c>
      <c r="B1655" t="s">
        <v>141</v>
      </c>
      <c r="C1655" t="s">
        <v>1842</v>
      </c>
      <c r="D1655" t="s">
        <v>3410</v>
      </c>
      <c r="E1655" t="s">
        <v>3470</v>
      </c>
      <c r="F1655" t="s">
        <v>3612</v>
      </c>
      <c r="G1655" s="4">
        <v>70.630874275393893</v>
      </c>
      <c r="H1655" s="4">
        <v>70.956773917188897</v>
      </c>
      <c r="I1655" s="4">
        <v>67.973852333111196</v>
      </c>
      <c r="J1655" s="4">
        <v>73.238562091503297</v>
      </c>
      <c r="K1655" s="4">
        <v>106167382.42379799</v>
      </c>
      <c r="L1655" s="4">
        <v>2350693760.6927099</v>
      </c>
      <c r="M1655" s="4">
        <v>859973464.61366606</v>
      </c>
      <c r="N1655" s="3">
        <v>4.6617890259676997E-2</v>
      </c>
      <c r="O1655" s="5">
        <v>0.94392430782318115</v>
      </c>
      <c r="P1655" s="3">
        <v>0.36583814024925232</v>
      </c>
    </row>
    <row r="1656" spans="1:16" x14ac:dyDescent="0.25">
      <c r="A1656" s="1">
        <v>2022</v>
      </c>
      <c r="B1656" t="s">
        <v>141</v>
      </c>
      <c r="C1656" t="s">
        <v>1842</v>
      </c>
      <c r="D1656" t="s">
        <v>3410</v>
      </c>
      <c r="E1656" t="s">
        <v>3470</v>
      </c>
      <c r="F1656" t="s">
        <v>3612</v>
      </c>
      <c r="G1656" s="4">
        <v>61.368177033770699</v>
      </c>
      <c r="H1656" s="4">
        <v>62.336032429490601</v>
      </c>
      <c r="I1656" s="4">
        <v>62.830483000819498</v>
      </c>
      <c r="J1656" s="4">
        <v>58.824046920821097</v>
      </c>
      <c r="K1656" s="4">
        <v>107272374.26932999</v>
      </c>
      <c r="L1656" s="4">
        <v>2492416982.7412901</v>
      </c>
      <c r="M1656" s="4">
        <v>917281596.483078</v>
      </c>
      <c r="N1656" s="3">
        <v>4.4450350534421E-2</v>
      </c>
      <c r="O1656" s="5">
        <v>0.84851568937301636</v>
      </c>
      <c r="P1656" s="3">
        <v>0.36802893877029419</v>
      </c>
    </row>
    <row r="1657" spans="1:16" x14ac:dyDescent="0.25">
      <c r="A1657" s="1">
        <v>2023</v>
      </c>
      <c r="B1657" t="s">
        <v>141</v>
      </c>
      <c r="C1657" t="s">
        <v>1842</v>
      </c>
      <c r="D1657" t="s">
        <v>3410</v>
      </c>
      <c r="E1657" t="s">
        <v>3470</v>
      </c>
      <c r="F1657" t="s">
        <v>3612</v>
      </c>
      <c r="G1657" s="4">
        <v>61.499472709306801</v>
      </c>
      <c r="H1657" s="4">
        <v>57.373208354361999</v>
      </c>
      <c r="I1657" s="4">
        <v>62.891188944153498</v>
      </c>
      <c r="J1657" s="4">
        <v>63.957307060755397</v>
      </c>
      <c r="K1657" s="4">
        <v>108595866.625788</v>
      </c>
      <c r="L1657" s="4">
        <v>2026280651.4788401</v>
      </c>
      <c r="M1657" s="4">
        <v>816499083.34949696</v>
      </c>
      <c r="N1657" s="3">
        <v>5.0800895840733003E-2</v>
      </c>
      <c r="O1657" s="5">
        <v>0.84445542097091675</v>
      </c>
      <c r="P1657" s="3">
        <v>0.4029545783996582</v>
      </c>
    </row>
    <row r="1658" spans="1:16" x14ac:dyDescent="0.25">
      <c r="A1658" s="1">
        <v>2024</v>
      </c>
      <c r="B1658" t="s">
        <v>141</v>
      </c>
      <c r="C1658" t="s">
        <v>1842</v>
      </c>
      <c r="D1658" t="s">
        <v>3410</v>
      </c>
      <c r="E1658" t="s">
        <v>3470</v>
      </c>
      <c r="F1658" t="s">
        <v>3612</v>
      </c>
      <c r="G1658" s="4">
        <v>63.606228573914898</v>
      </c>
      <c r="H1658" s="4">
        <v>48.170451004960498</v>
      </c>
      <c r="I1658" s="4">
        <v>61.226493529912098</v>
      </c>
      <c r="J1658" s="4">
        <v>81.145188772307407</v>
      </c>
      <c r="K1658" s="4">
        <v>93422908.647524297</v>
      </c>
      <c r="L1658" s="4">
        <v>1933620627.8241301</v>
      </c>
      <c r="M1658" s="4">
        <v>821921247.04138505</v>
      </c>
      <c r="N1658" s="3">
        <v>4.8290235735589999E-2</v>
      </c>
      <c r="O1658" s="5">
        <v>0.83842688798904419</v>
      </c>
      <c r="P1658" s="3">
        <v>0.42506852746009827</v>
      </c>
    </row>
    <row r="1659" spans="1:16" x14ac:dyDescent="0.25">
      <c r="A1659" s="1">
        <v>2013</v>
      </c>
      <c r="B1659" t="s">
        <v>143</v>
      </c>
      <c r="C1659" t="s">
        <v>1844</v>
      </c>
      <c r="D1659" t="s">
        <v>3436</v>
      </c>
      <c r="E1659" t="s">
        <v>3469</v>
      </c>
      <c r="F1659" t="s">
        <v>3614</v>
      </c>
      <c r="G1659" s="4">
        <v>14.6072824221967</v>
      </c>
      <c r="H1659" s="4">
        <v>3.26460481099656</v>
      </c>
      <c r="I1659" s="4">
        <v>27.4799514729213</v>
      </c>
      <c r="J1659" s="4">
        <v>6.9252873563218396</v>
      </c>
      <c r="K1659" s="4">
        <v>29786382.0911089</v>
      </c>
      <c r="L1659" s="4">
        <v>128103698.737289</v>
      </c>
      <c r="M1659" s="4">
        <v>46403695.012478098</v>
      </c>
      <c r="N1659" s="3">
        <v>0.248438859202187</v>
      </c>
      <c r="O1659" s="5">
        <v>4.8467025756835938</v>
      </c>
      <c r="P1659" s="3">
        <v>0.36223539710044861</v>
      </c>
    </row>
    <row r="1660" spans="1:16" x14ac:dyDescent="0.25">
      <c r="A1660" s="1">
        <v>2014</v>
      </c>
      <c r="B1660" t="s">
        <v>143</v>
      </c>
      <c r="C1660" t="s">
        <v>1844</v>
      </c>
      <c r="D1660" t="s">
        <v>3436</v>
      </c>
      <c r="E1660" t="s">
        <v>3469</v>
      </c>
      <c r="F1660" t="s">
        <v>3614</v>
      </c>
      <c r="G1660" s="4">
        <v>20.593382512751401</v>
      </c>
      <c r="H1660" s="4">
        <v>3.0927835051546402</v>
      </c>
      <c r="I1660" s="4">
        <v>34.637941562750399</v>
      </c>
      <c r="J1660" s="4">
        <v>13.7496363664202</v>
      </c>
      <c r="K1660" s="4">
        <v>32227090.2746806</v>
      </c>
      <c r="L1660" s="4">
        <v>132365261.344457</v>
      </c>
      <c r="M1660" s="4">
        <v>40980839.695324101</v>
      </c>
      <c r="N1660" s="3">
        <v>0.25509381197456799</v>
      </c>
      <c r="O1660" s="5">
        <v>6.6639919281005859</v>
      </c>
      <c r="P1660" s="3">
        <v>0.30960419774055481</v>
      </c>
    </row>
    <row r="1661" spans="1:16" x14ac:dyDescent="0.25">
      <c r="A1661" s="1">
        <v>2015</v>
      </c>
      <c r="B1661" t="s">
        <v>143</v>
      </c>
      <c r="C1661" t="s">
        <v>1844</v>
      </c>
      <c r="D1661" t="s">
        <v>3436</v>
      </c>
      <c r="E1661" t="s">
        <v>3469</v>
      </c>
      <c r="F1661" t="s">
        <v>3614</v>
      </c>
      <c r="G1661" s="4">
        <v>20.9925044608778</v>
      </c>
      <c r="H1661" s="4">
        <v>12.7777777777778</v>
      </c>
      <c r="I1661" s="4">
        <v>38.097504768158501</v>
      </c>
      <c r="J1661" s="4">
        <v>8.7276166456494302</v>
      </c>
      <c r="K1661" s="4">
        <v>29809628.730413798</v>
      </c>
      <c r="L1661" s="4">
        <v>128163440.015157</v>
      </c>
      <c r="M1661" s="4">
        <v>45404916.111738697</v>
      </c>
      <c r="N1661" s="3">
        <v>0.254377140667289</v>
      </c>
      <c r="O1661" s="5">
        <v>6.7940564155578613</v>
      </c>
      <c r="P1661" s="3">
        <v>0.35427355766296387</v>
      </c>
    </row>
    <row r="1662" spans="1:16" x14ac:dyDescent="0.25">
      <c r="A1662" s="1">
        <v>2016</v>
      </c>
      <c r="B1662" t="s">
        <v>143</v>
      </c>
      <c r="C1662" t="s">
        <v>1844</v>
      </c>
      <c r="D1662" t="s">
        <v>3436</v>
      </c>
      <c r="E1662" t="s">
        <v>3469</v>
      </c>
      <c r="F1662" t="s">
        <v>3614</v>
      </c>
      <c r="G1662" s="4">
        <v>28.4699447666585</v>
      </c>
      <c r="H1662" s="4">
        <v>6.4660600286893803</v>
      </c>
      <c r="I1662" s="4">
        <v>41.884097129447603</v>
      </c>
      <c r="J1662" s="4">
        <v>23.520034542314299</v>
      </c>
      <c r="K1662" s="4">
        <v>38475786.6376836</v>
      </c>
      <c r="L1662" s="4">
        <v>167256278.17620999</v>
      </c>
      <c r="M1662" s="4">
        <v>61253262.508515097</v>
      </c>
      <c r="N1662" s="3">
        <v>0.250612584721152</v>
      </c>
      <c r="O1662" s="5">
        <v>8.7636785507202148</v>
      </c>
      <c r="P1662" s="3">
        <v>0.36622399091720581</v>
      </c>
    </row>
    <row r="1663" spans="1:16" x14ac:dyDescent="0.25">
      <c r="A1663" s="1">
        <v>2017</v>
      </c>
      <c r="B1663" t="s">
        <v>143</v>
      </c>
      <c r="C1663" t="s">
        <v>1844</v>
      </c>
      <c r="D1663" t="s">
        <v>3436</v>
      </c>
      <c r="E1663" t="s">
        <v>3469</v>
      </c>
      <c r="F1663" t="s">
        <v>3614</v>
      </c>
      <c r="G1663" s="4">
        <v>30.2550146346906</v>
      </c>
      <c r="H1663" s="4">
        <v>4.5647558386411902</v>
      </c>
      <c r="I1663" s="4">
        <v>43.484708839547601</v>
      </c>
      <c r="J1663" s="4">
        <v>26.569855597100801</v>
      </c>
      <c r="K1663" s="4">
        <v>44193788.4306584</v>
      </c>
      <c r="L1663" s="4">
        <v>194601496.103082</v>
      </c>
      <c r="M1663" s="4">
        <v>71216073.316883996</v>
      </c>
      <c r="N1663" s="3">
        <v>0.241648106904232</v>
      </c>
      <c r="O1663" s="5">
        <v>6.6733365058898926</v>
      </c>
      <c r="P1663" s="3">
        <v>0.36595851182937622</v>
      </c>
    </row>
    <row r="1664" spans="1:16" x14ac:dyDescent="0.25">
      <c r="A1664" s="1">
        <v>2018</v>
      </c>
      <c r="B1664" t="s">
        <v>143</v>
      </c>
      <c r="C1664" t="s">
        <v>1844</v>
      </c>
      <c r="D1664" t="s">
        <v>3436</v>
      </c>
      <c r="E1664" t="s">
        <v>3469</v>
      </c>
      <c r="F1664" t="s">
        <v>3614</v>
      </c>
      <c r="G1664" s="4">
        <v>37.757823011973699</v>
      </c>
      <c r="H1664" s="4">
        <v>20.388615216201401</v>
      </c>
      <c r="I1664" s="4">
        <v>45.943333413732198</v>
      </c>
      <c r="J1664" s="4">
        <v>35.9199513936356</v>
      </c>
      <c r="K1664" s="4">
        <v>17137570.382577602</v>
      </c>
      <c r="L1664" s="4">
        <v>205499779.54622701</v>
      </c>
      <c r="M1664" s="4">
        <v>149490065.12421301</v>
      </c>
      <c r="N1664" s="3">
        <v>8.9010021604920997E-2</v>
      </c>
      <c r="O1664" s="5">
        <v>6.901740550994873</v>
      </c>
      <c r="P1664" s="3">
        <v>0.72744637727737427</v>
      </c>
    </row>
    <row r="1665" spans="1:16" x14ac:dyDescent="0.25">
      <c r="A1665" s="1">
        <v>2019</v>
      </c>
      <c r="B1665" t="s">
        <v>143</v>
      </c>
      <c r="C1665" t="s">
        <v>1844</v>
      </c>
      <c r="D1665" t="s">
        <v>3436</v>
      </c>
      <c r="E1665" t="s">
        <v>3469</v>
      </c>
      <c r="F1665" t="s">
        <v>3614</v>
      </c>
      <c r="G1665" s="4">
        <v>57.254106782614002</v>
      </c>
      <c r="H1665" s="4">
        <v>26.443193271469699</v>
      </c>
      <c r="I1665" s="4">
        <v>74.643906896406506</v>
      </c>
      <c r="J1665" s="4">
        <v>51.522830737969201</v>
      </c>
      <c r="K1665" s="4">
        <v>50595262.198825702</v>
      </c>
      <c r="L1665" s="4">
        <v>214904501.586016</v>
      </c>
      <c r="M1665" s="4">
        <v>142786663.96706501</v>
      </c>
      <c r="N1665" s="3">
        <v>0.248756086837499</v>
      </c>
      <c r="O1665" s="5">
        <v>7.8066673278808594</v>
      </c>
      <c r="P1665" s="3">
        <v>0.66441911458969116</v>
      </c>
    </row>
    <row r="1666" spans="1:16" x14ac:dyDescent="0.25">
      <c r="A1666" s="1">
        <v>2020</v>
      </c>
      <c r="B1666" t="s">
        <v>143</v>
      </c>
      <c r="C1666" t="s">
        <v>1844</v>
      </c>
      <c r="D1666" t="s">
        <v>3436</v>
      </c>
      <c r="E1666" t="s">
        <v>3469</v>
      </c>
      <c r="F1666" t="s">
        <v>3614</v>
      </c>
      <c r="G1666" s="4">
        <v>55.980721104532897</v>
      </c>
      <c r="H1666" s="4">
        <v>24.797832914870099</v>
      </c>
      <c r="I1666" s="4">
        <v>73.945542368044002</v>
      </c>
      <c r="J1666" s="4">
        <v>49.865880362297197</v>
      </c>
      <c r="K1666" s="4">
        <v>59589673.815747097</v>
      </c>
      <c r="L1666" s="4">
        <v>269189015.00232702</v>
      </c>
      <c r="M1666" s="4">
        <v>167382290.808837</v>
      </c>
      <c r="N1666" s="3">
        <v>0.23969478621929199</v>
      </c>
      <c r="O1666" s="5">
        <v>7.343132495880127</v>
      </c>
      <c r="P1666" s="3">
        <v>0.62180209159851074</v>
      </c>
    </row>
    <row r="1667" spans="1:16" x14ac:dyDescent="0.25">
      <c r="A1667" s="1">
        <v>2021</v>
      </c>
      <c r="B1667" t="s">
        <v>143</v>
      </c>
      <c r="C1667" t="s">
        <v>1844</v>
      </c>
      <c r="D1667" t="s">
        <v>3436</v>
      </c>
      <c r="E1667" t="s">
        <v>3469</v>
      </c>
      <c r="F1667" t="s">
        <v>3614</v>
      </c>
      <c r="G1667" s="4">
        <v>57.523226923957601</v>
      </c>
      <c r="H1667" s="4">
        <v>37.6595265980162</v>
      </c>
      <c r="I1667" s="4">
        <v>77.231830995659493</v>
      </c>
      <c r="J1667" s="4">
        <v>46.511039071107703</v>
      </c>
      <c r="K1667" s="4">
        <v>71262166.790713102</v>
      </c>
      <c r="L1667" s="4">
        <v>337662675.50166601</v>
      </c>
      <c r="M1667" s="4">
        <v>200199437.816589</v>
      </c>
      <c r="N1667" s="3">
        <v>0.233916866402513</v>
      </c>
      <c r="O1667" s="5">
        <v>8.3858203887939453</v>
      </c>
      <c r="P1667" s="3">
        <v>0.59289771318435669</v>
      </c>
    </row>
    <row r="1668" spans="1:16" x14ac:dyDescent="0.25">
      <c r="A1668" s="1">
        <v>2022</v>
      </c>
      <c r="B1668" t="s">
        <v>143</v>
      </c>
      <c r="C1668" t="s">
        <v>1844</v>
      </c>
      <c r="D1668" t="s">
        <v>3436</v>
      </c>
      <c r="E1668" t="s">
        <v>3469</v>
      </c>
      <c r="F1668" t="s">
        <v>3614</v>
      </c>
      <c r="G1668" s="4">
        <v>61.935167486860301</v>
      </c>
      <c r="H1668" s="4">
        <v>42.632714389600302</v>
      </c>
      <c r="I1668" s="4">
        <v>78.472128202127095</v>
      </c>
      <c r="J1668" s="4">
        <v>53.485742800114103</v>
      </c>
      <c r="K1668" s="4">
        <v>72347168.071907401</v>
      </c>
      <c r="L1668" s="4">
        <v>345673203.11649698</v>
      </c>
      <c r="M1668" s="4">
        <v>192603120.33853799</v>
      </c>
      <c r="N1668" s="3">
        <v>0.22439098004136099</v>
      </c>
      <c r="O1668" s="5">
        <v>6.8838529586791992</v>
      </c>
      <c r="P1668" s="3">
        <v>0.5571826696395874</v>
      </c>
    </row>
    <row r="1669" spans="1:16" x14ac:dyDescent="0.25">
      <c r="A1669" s="1">
        <v>2023</v>
      </c>
      <c r="B1669" t="s">
        <v>143</v>
      </c>
      <c r="C1669" t="s">
        <v>1844</v>
      </c>
      <c r="D1669" t="s">
        <v>3436</v>
      </c>
      <c r="E1669" t="s">
        <v>3469</v>
      </c>
      <c r="F1669" t="s">
        <v>3614</v>
      </c>
      <c r="G1669" s="4">
        <v>67.813408040215705</v>
      </c>
      <c r="H1669" s="4">
        <v>45.235786088930503</v>
      </c>
      <c r="I1669" s="4">
        <v>84.544968270979098</v>
      </c>
      <c r="J1669" s="4">
        <v>60.178962204666</v>
      </c>
      <c r="K1669" s="4">
        <v>77203005.970763803</v>
      </c>
      <c r="L1669" s="4">
        <v>409677398.59995902</v>
      </c>
      <c r="M1669" s="4">
        <v>212792747.58081099</v>
      </c>
      <c r="N1669" s="3">
        <v>0.20394975022988401</v>
      </c>
      <c r="O1669" s="5">
        <v>8.4128179550170898</v>
      </c>
      <c r="P1669" s="3">
        <v>0.51941537857055664</v>
      </c>
    </row>
    <row r="1670" spans="1:16" x14ac:dyDescent="0.25">
      <c r="A1670" s="1">
        <v>2024</v>
      </c>
      <c r="B1670" t="s">
        <v>143</v>
      </c>
      <c r="C1670" t="s">
        <v>1844</v>
      </c>
      <c r="D1670" t="s">
        <v>3436</v>
      </c>
      <c r="E1670" t="s">
        <v>3469</v>
      </c>
      <c r="F1670" t="s">
        <v>3614</v>
      </c>
      <c r="G1670" s="4">
        <v>72.291650999793902</v>
      </c>
      <c r="H1670" s="4">
        <v>45.919911364355798</v>
      </c>
      <c r="I1670" s="4">
        <v>84.147160837638097</v>
      </c>
      <c r="J1670" s="4">
        <v>69.994261641170596</v>
      </c>
      <c r="K1670" s="4">
        <v>101363934.87954099</v>
      </c>
      <c r="L1670" s="4">
        <v>523618264.14572603</v>
      </c>
      <c r="M1670" s="4">
        <v>261434447.47848299</v>
      </c>
      <c r="N1670" s="3">
        <v>0.21034344993498</v>
      </c>
      <c r="O1670" s="5">
        <v>10.770962715148926</v>
      </c>
      <c r="P1670" s="3">
        <v>0.49928444623947144</v>
      </c>
    </row>
    <row r="1671" spans="1:16" x14ac:dyDescent="0.25">
      <c r="A1671" s="1">
        <v>2010</v>
      </c>
      <c r="B1671" t="s">
        <v>144</v>
      </c>
      <c r="C1671" t="s">
        <v>1845</v>
      </c>
      <c r="D1671" t="s">
        <v>3445</v>
      </c>
      <c r="E1671" t="s">
        <v>3469</v>
      </c>
      <c r="F1671" t="s">
        <v>3615</v>
      </c>
      <c r="G1671" s="4">
        <v>15.301796224331399</v>
      </c>
      <c r="H1671" s="4">
        <v>0</v>
      </c>
      <c r="I1671" s="4">
        <v>14.014256014256</v>
      </c>
      <c r="J1671" s="4">
        <v>33.107142857142897</v>
      </c>
      <c r="K1671" s="4">
        <v>37582939.980850302</v>
      </c>
      <c r="L1671" s="4">
        <v>290173187.07900101</v>
      </c>
      <c r="M1671" s="4">
        <v>124798844.29960901</v>
      </c>
      <c r="N1671" s="3">
        <v>0.12865191071677601</v>
      </c>
      <c r="O1671" s="5">
        <v>0.94047462940216064</v>
      </c>
      <c r="P1671" s="3">
        <v>0.4300839900970459</v>
      </c>
    </row>
    <row r="1672" spans="1:16" x14ac:dyDescent="0.25">
      <c r="A1672" s="1">
        <v>2011</v>
      </c>
      <c r="B1672" t="s">
        <v>144</v>
      </c>
      <c r="C1672" t="s">
        <v>1845</v>
      </c>
      <c r="D1672" t="s">
        <v>3445</v>
      </c>
      <c r="E1672" t="s">
        <v>3469</v>
      </c>
      <c r="F1672" t="s">
        <v>3615</v>
      </c>
      <c r="G1672" s="4">
        <v>15.1794468131885</v>
      </c>
      <c r="H1672" s="4">
        <v>0</v>
      </c>
      <c r="I1672" s="4">
        <v>11.6055523423945</v>
      </c>
      <c r="J1672" s="4">
        <v>37.308132875143201</v>
      </c>
      <c r="K1672" s="4">
        <v>49981781.159575596</v>
      </c>
      <c r="L1672" s="4">
        <v>353968492.12303102</v>
      </c>
      <c r="M1672" s="4">
        <v>138773979.209088</v>
      </c>
      <c r="N1672" s="3">
        <v>0.13802839410808901</v>
      </c>
      <c r="O1672" s="5">
        <v>1.0406931638717651</v>
      </c>
      <c r="P1672" s="3">
        <v>0.39205178618431091</v>
      </c>
    </row>
    <row r="1673" spans="1:16" x14ac:dyDescent="0.25">
      <c r="A1673" s="1">
        <v>2012</v>
      </c>
      <c r="B1673" t="s">
        <v>144</v>
      </c>
      <c r="C1673" t="s">
        <v>1845</v>
      </c>
      <c r="D1673" t="s">
        <v>3445</v>
      </c>
      <c r="E1673" t="s">
        <v>3469</v>
      </c>
      <c r="F1673" t="s">
        <v>3615</v>
      </c>
      <c r="G1673" s="4">
        <v>10.5658847331418</v>
      </c>
      <c r="H1673" s="4">
        <v>0</v>
      </c>
      <c r="I1673" s="4">
        <v>9.1076565710712103</v>
      </c>
      <c r="J1673" s="4">
        <v>23.967213114754099</v>
      </c>
      <c r="K1673" s="4">
        <v>32199175.219753802</v>
      </c>
      <c r="L1673" s="4">
        <v>313930190.43623298</v>
      </c>
      <c r="M1673" s="4">
        <v>136959569.395127</v>
      </c>
      <c r="N1673" s="3">
        <v>9.8783493179712994E-2</v>
      </c>
      <c r="O1673" s="5">
        <v>0.80815881490707397</v>
      </c>
      <c r="P1673" s="3">
        <v>0.4362739622592926</v>
      </c>
    </row>
    <row r="1674" spans="1:16" x14ac:dyDescent="0.25">
      <c r="A1674" s="1">
        <v>2013</v>
      </c>
      <c r="B1674" t="s">
        <v>144</v>
      </c>
      <c r="C1674" t="s">
        <v>1845</v>
      </c>
      <c r="D1674" t="s">
        <v>3445</v>
      </c>
      <c r="E1674" t="s">
        <v>3469</v>
      </c>
      <c r="F1674" t="s">
        <v>3615</v>
      </c>
      <c r="G1674" s="4">
        <v>17.499378102085998</v>
      </c>
      <c r="H1674" s="4">
        <v>0</v>
      </c>
      <c r="I1674" s="4">
        <v>11.020905923345</v>
      </c>
      <c r="J1674" s="4">
        <v>47.595785440613099</v>
      </c>
      <c r="K1674" s="4">
        <v>26078734.114766501</v>
      </c>
      <c r="L1674" s="4">
        <v>284170952.97696799</v>
      </c>
      <c r="M1674" s="4">
        <v>130873310.98056801</v>
      </c>
      <c r="N1674" s="3">
        <v>9.2404508058080995E-2</v>
      </c>
      <c r="O1674" s="5">
        <v>0.81678175926208496</v>
      </c>
      <c r="P1674" s="3">
        <v>0.46054428815841675</v>
      </c>
    </row>
    <row r="1675" spans="1:16" x14ac:dyDescent="0.25">
      <c r="A1675" s="1">
        <v>2014</v>
      </c>
      <c r="B1675" t="s">
        <v>144</v>
      </c>
      <c r="C1675" t="s">
        <v>1845</v>
      </c>
      <c r="D1675" t="s">
        <v>3445</v>
      </c>
      <c r="E1675" t="s">
        <v>3469</v>
      </c>
      <c r="F1675" t="s">
        <v>3615</v>
      </c>
      <c r="G1675" s="4">
        <v>20.764427659824399</v>
      </c>
      <c r="H1675" s="4">
        <v>0</v>
      </c>
      <c r="I1675" s="4">
        <v>11.4647495361781</v>
      </c>
      <c r="J1675" s="4">
        <v>59.611562782294499</v>
      </c>
      <c r="K1675" s="4">
        <v>24046395.39818</v>
      </c>
      <c r="L1675" s="4">
        <v>248995237.87071499</v>
      </c>
      <c r="M1675" s="4">
        <v>161518223.39572799</v>
      </c>
      <c r="N1675" s="3">
        <v>8.8681463139810998E-2</v>
      </c>
      <c r="O1675" s="5">
        <v>1.0384498834609985</v>
      </c>
      <c r="P1675" s="3">
        <v>0.64867997169494629</v>
      </c>
    </row>
    <row r="1676" spans="1:16" x14ac:dyDescent="0.25">
      <c r="A1676" s="1">
        <v>2015</v>
      </c>
      <c r="B1676" t="s">
        <v>144</v>
      </c>
      <c r="C1676" t="s">
        <v>1845</v>
      </c>
      <c r="D1676" t="s">
        <v>3445</v>
      </c>
      <c r="E1676" t="s">
        <v>3469</v>
      </c>
      <c r="F1676" t="s">
        <v>3615</v>
      </c>
      <c r="G1676" s="4">
        <v>22.266157795373999</v>
      </c>
      <c r="H1676" s="4">
        <v>0</v>
      </c>
      <c r="I1676" s="4">
        <v>13.4729411764706</v>
      </c>
      <c r="J1676" s="4">
        <v>61.630236794171203</v>
      </c>
      <c r="K1676" s="4">
        <v>17927936.950609799</v>
      </c>
      <c r="L1676" s="4">
        <v>217977242.436616</v>
      </c>
      <c r="M1676" s="4">
        <v>141909663.10485899</v>
      </c>
      <c r="N1676" s="3">
        <v>8.5087789860106997E-2</v>
      </c>
      <c r="O1676" s="5">
        <v>0.84245717525482178</v>
      </c>
      <c r="P1676" s="3">
        <v>0.65102970600128174</v>
      </c>
    </row>
    <row r="1677" spans="1:16" x14ac:dyDescent="0.25">
      <c r="A1677" s="1">
        <v>2016</v>
      </c>
      <c r="B1677" t="s">
        <v>144</v>
      </c>
      <c r="C1677" t="s">
        <v>1845</v>
      </c>
      <c r="D1677" t="s">
        <v>3445</v>
      </c>
      <c r="E1677" t="s">
        <v>3469</v>
      </c>
      <c r="F1677" t="s">
        <v>3615</v>
      </c>
      <c r="G1677" s="4">
        <v>18.7249142523535</v>
      </c>
      <c r="H1677" s="4">
        <v>0</v>
      </c>
      <c r="I1677" s="4">
        <v>15.3571428571429</v>
      </c>
      <c r="J1677" s="4">
        <v>43.998272884283303</v>
      </c>
      <c r="K1677" s="4">
        <v>17810739.935035899</v>
      </c>
      <c r="L1677" s="4">
        <v>185822630.15168199</v>
      </c>
      <c r="M1677" s="4">
        <v>107981196.173675</v>
      </c>
      <c r="N1677" s="3">
        <v>8.9813981708107005E-2</v>
      </c>
      <c r="O1677" s="5">
        <v>0.93805241584777832</v>
      </c>
      <c r="P1677" s="3">
        <v>0.58109819889068604</v>
      </c>
    </row>
    <row r="1678" spans="1:16" x14ac:dyDescent="0.25">
      <c r="A1678" s="1">
        <v>2017</v>
      </c>
      <c r="B1678" t="s">
        <v>144</v>
      </c>
      <c r="C1678" t="s">
        <v>1845</v>
      </c>
      <c r="D1678" t="s">
        <v>3445</v>
      </c>
      <c r="E1678" t="s">
        <v>3469</v>
      </c>
      <c r="F1678" t="s">
        <v>3615</v>
      </c>
      <c r="G1678" s="4">
        <v>18.3867385878828</v>
      </c>
      <c r="H1678" s="4">
        <v>0</v>
      </c>
      <c r="I1678" s="4">
        <v>15.189695550351299</v>
      </c>
      <c r="J1678" s="4">
        <v>42.989949748743697</v>
      </c>
      <c r="K1678" s="4">
        <v>15940725.710376799</v>
      </c>
      <c r="L1678" s="4">
        <v>157129900.77397799</v>
      </c>
      <c r="M1678" s="4">
        <v>89119724.534421697</v>
      </c>
      <c r="N1678" s="3">
        <v>9.1393217777171007E-2</v>
      </c>
      <c r="O1678" s="5">
        <v>1.2181732654571533</v>
      </c>
      <c r="P1678" s="3">
        <v>0.56717228889465332</v>
      </c>
    </row>
    <row r="1679" spans="1:16" x14ac:dyDescent="0.25">
      <c r="A1679" s="1">
        <v>2018</v>
      </c>
      <c r="B1679" t="s">
        <v>144</v>
      </c>
      <c r="C1679" t="s">
        <v>1845</v>
      </c>
      <c r="D1679" t="s">
        <v>3445</v>
      </c>
      <c r="E1679" t="s">
        <v>3469</v>
      </c>
      <c r="F1679" t="s">
        <v>3615</v>
      </c>
      <c r="G1679" s="4">
        <v>17.880416099837898</v>
      </c>
      <c r="H1679" s="4">
        <v>0</v>
      </c>
      <c r="I1679" s="4">
        <v>11.8549450549451</v>
      </c>
      <c r="J1679" s="4">
        <v>47.477025898078601</v>
      </c>
      <c r="K1679" s="4">
        <v>15954966.358004101</v>
      </c>
      <c r="L1679" s="4">
        <v>115398337.515452</v>
      </c>
      <c r="M1679" s="4">
        <v>48765719.953515597</v>
      </c>
      <c r="N1679" s="3">
        <v>0.119637341503418</v>
      </c>
      <c r="O1679" s="5">
        <v>1.5510399341583252</v>
      </c>
      <c r="P1679" s="3">
        <v>0.42258599400520325</v>
      </c>
    </row>
    <row r="1680" spans="1:16" x14ac:dyDescent="0.25">
      <c r="A1680" s="1">
        <v>2019</v>
      </c>
      <c r="B1680" t="s">
        <v>144</v>
      </c>
      <c r="C1680" t="s">
        <v>1845</v>
      </c>
      <c r="D1680" t="s">
        <v>3445</v>
      </c>
      <c r="E1680" t="s">
        <v>3469</v>
      </c>
      <c r="F1680" t="s">
        <v>3615</v>
      </c>
      <c r="G1680" s="4">
        <v>20.436191474917401</v>
      </c>
      <c r="H1680" s="4">
        <v>0</v>
      </c>
      <c r="I1680" s="4">
        <v>11.0202585375265</v>
      </c>
      <c r="J1680" s="4">
        <v>59.181141439206002</v>
      </c>
      <c r="K1680" s="4">
        <v>14407160.407160399</v>
      </c>
      <c r="L1680" s="4">
        <v>115860301.860302</v>
      </c>
      <c r="M1680" s="4">
        <v>48097578.097578101</v>
      </c>
      <c r="N1680" s="3">
        <v>0.127891071678948</v>
      </c>
      <c r="O1680" s="5">
        <v>1.1914576292037964</v>
      </c>
      <c r="P1680" s="3">
        <v>0.4151342511177063</v>
      </c>
    </row>
    <row r="1681" spans="1:16" x14ac:dyDescent="0.25">
      <c r="A1681" s="1">
        <v>2020</v>
      </c>
      <c r="B1681" t="s">
        <v>144</v>
      </c>
      <c r="C1681" t="s">
        <v>1845</v>
      </c>
      <c r="D1681" t="s">
        <v>3445</v>
      </c>
      <c r="E1681" t="s">
        <v>3469</v>
      </c>
      <c r="F1681" t="s">
        <v>3615</v>
      </c>
      <c r="G1681" s="4">
        <v>18.152814666720399</v>
      </c>
      <c r="H1681" s="4">
        <v>0</v>
      </c>
      <c r="I1681" s="4">
        <v>11.6364639221782</v>
      </c>
      <c r="J1681" s="4">
        <v>48.976311336717501</v>
      </c>
      <c r="K1681" s="4">
        <v>18515246.469638199</v>
      </c>
      <c r="L1681" s="4">
        <v>128927570.641746</v>
      </c>
      <c r="M1681" s="4">
        <v>66651712.380768299</v>
      </c>
      <c r="N1681" s="3">
        <v>0.15248933467105899</v>
      </c>
      <c r="O1681" s="5">
        <v>2.1075809001922607</v>
      </c>
      <c r="P1681" s="3">
        <v>0.51697021722793579</v>
      </c>
    </row>
    <row r="1682" spans="1:16" x14ac:dyDescent="0.25">
      <c r="A1682" s="1">
        <v>2021</v>
      </c>
      <c r="B1682" t="s">
        <v>144</v>
      </c>
      <c r="C1682" t="s">
        <v>1845</v>
      </c>
      <c r="D1682" t="s">
        <v>3445</v>
      </c>
      <c r="E1682" t="s">
        <v>3469</v>
      </c>
      <c r="F1682" t="s">
        <v>3615</v>
      </c>
      <c r="G1682" s="4">
        <v>19.556203571385801</v>
      </c>
      <c r="H1682" s="4">
        <v>0</v>
      </c>
      <c r="I1682" s="4">
        <v>15.087304884562901</v>
      </c>
      <c r="J1682" s="4">
        <v>47.801932367149803</v>
      </c>
      <c r="K1682" s="4">
        <v>828528.36866138305</v>
      </c>
      <c r="L1682" s="4">
        <v>145853984.059264</v>
      </c>
      <c r="M1682" s="4">
        <v>59909724.148790203</v>
      </c>
      <c r="N1682" s="3">
        <v>5.7956267931039999E-3</v>
      </c>
      <c r="O1682" s="5">
        <v>1.1368509531021118</v>
      </c>
      <c r="P1682" s="3">
        <v>0.41075137257575989</v>
      </c>
    </row>
    <row r="1683" spans="1:16" x14ac:dyDescent="0.25">
      <c r="A1683" s="1">
        <v>2022</v>
      </c>
      <c r="B1683" t="s">
        <v>144</v>
      </c>
      <c r="C1683" t="s">
        <v>1845</v>
      </c>
      <c r="D1683" t="s">
        <v>3445</v>
      </c>
      <c r="E1683" t="s">
        <v>3469</v>
      </c>
      <c r="F1683" t="s">
        <v>3615</v>
      </c>
      <c r="G1683" s="4">
        <v>17.180776008941798</v>
      </c>
      <c r="H1683" s="4">
        <v>8.1702898550724701</v>
      </c>
      <c r="I1683" s="4">
        <v>13.152608794714</v>
      </c>
      <c r="J1683" s="4">
        <v>34.023809523809497</v>
      </c>
      <c r="K1683" s="4">
        <v>712180.91603580199</v>
      </c>
      <c r="L1683" s="4">
        <v>146324194.138309</v>
      </c>
      <c r="M1683" s="4">
        <v>62956240.899335399</v>
      </c>
      <c r="N1683" s="3">
        <v>5.0767664146319997E-3</v>
      </c>
      <c r="O1683" s="5">
        <v>0.83014267683029175</v>
      </c>
      <c r="P1683" s="3">
        <v>0.43025174736976624</v>
      </c>
    </row>
    <row r="1684" spans="1:16" x14ac:dyDescent="0.25">
      <c r="A1684" s="1">
        <v>2023</v>
      </c>
      <c r="B1684" t="s">
        <v>144</v>
      </c>
      <c r="C1684" t="s">
        <v>1845</v>
      </c>
      <c r="D1684" t="s">
        <v>3445</v>
      </c>
      <c r="E1684" t="s">
        <v>3469</v>
      </c>
      <c r="F1684" t="s">
        <v>3615</v>
      </c>
      <c r="G1684" s="4">
        <v>25.1852745745656</v>
      </c>
      <c r="H1684" s="4">
        <v>16.217432014329901</v>
      </c>
      <c r="I1684" s="4">
        <v>23.322530440747698</v>
      </c>
      <c r="J1684" s="4">
        <v>37.775119617224902</v>
      </c>
      <c r="K1684" s="4">
        <v>3775622.4377562199</v>
      </c>
      <c r="L1684" s="4">
        <v>124785521.447855</v>
      </c>
      <c r="M1684" s="4">
        <v>51824817.5182482</v>
      </c>
      <c r="N1684" s="3">
        <v>2.8374550072514E-2</v>
      </c>
      <c r="O1684" s="5">
        <v>0.71905487775802612</v>
      </c>
      <c r="P1684" s="3">
        <v>0.41531115770339966</v>
      </c>
    </row>
    <row r="1685" spans="1:16" x14ac:dyDescent="0.25">
      <c r="A1685" s="1">
        <v>2009</v>
      </c>
      <c r="B1685" t="s">
        <v>145</v>
      </c>
      <c r="C1685" t="s">
        <v>1846</v>
      </c>
      <c r="D1685" t="s">
        <v>3423</v>
      </c>
      <c r="E1685" t="s">
        <v>3469</v>
      </c>
      <c r="F1685" t="s">
        <v>3616</v>
      </c>
      <c r="G1685" s="4">
        <v>37.775002553612403</v>
      </c>
      <c r="H1685" s="4">
        <v>43.151147098515501</v>
      </c>
      <c r="I1685" s="4">
        <v>14.6760154738878</v>
      </c>
      <c r="J1685" s="4">
        <v>66.974427736806803</v>
      </c>
      <c r="K1685" s="4">
        <v>68560526.612994298</v>
      </c>
      <c r="L1685" s="4">
        <v>631203917.32950401</v>
      </c>
      <c r="M1685" s="4">
        <v>287417918.39434701</v>
      </c>
      <c r="N1685" s="3">
        <v>0.109106641153804</v>
      </c>
      <c r="O1685" s="5">
        <v>1.3313673734664917</v>
      </c>
      <c r="P1685" s="3">
        <v>0.45534875988960266</v>
      </c>
    </row>
    <row r="1686" spans="1:16" x14ac:dyDescent="0.25">
      <c r="A1686" s="1">
        <v>2010</v>
      </c>
      <c r="B1686" t="s">
        <v>145</v>
      </c>
      <c r="C1686" t="s">
        <v>1846</v>
      </c>
      <c r="D1686" t="s">
        <v>3423</v>
      </c>
      <c r="E1686" t="s">
        <v>3469</v>
      </c>
      <c r="F1686" t="s">
        <v>3616</v>
      </c>
      <c r="G1686" s="4">
        <v>34.887136066163897</v>
      </c>
      <c r="H1686" s="4">
        <v>39.046933403144401</v>
      </c>
      <c r="I1686" s="4">
        <v>18.772163120567399</v>
      </c>
      <c r="J1686" s="4">
        <v>54.726190476190503</v>
      </c>
      <c r="K1686" s="4">
        <v>80531151.836858094</v>
      </c>
      <c r="L1686" s="4">
        <v>683198669.60071194</v>
      </c>
      <c r="M1686" s="4">
        <v>321127647.78014803</v>
      </c>
      <c r="N1686" s="3">
        <v>0.120161691051286</v>
      </c>
      <c r="O1686" s="5">
        <v>1.5842292308807373</v>
      </c>
      <c r="P1686" s="3">
        <v>0.47003552317619324</v>
      </c>
    </row>
    <row r="1687" spans="1:16" x14ac:dyDescent="0.25">
      <c r="A1687" s="1">
        <v>2011</v>
      </c>
      <c r="B1687" t="s">
        <v>145</v>
      </c>
      <c r="C1687" t="s">
        <v>1846</v>
      </c>
      <c r="D1687" t="s">
        <v>3423</v>
      </c>
      <c r="E1687" t="s">
        <v>3469</v>
      </c>
      <c r="F1687" t="s">
        <v>3616</v>
      </c>
      <c r="G1687" s="4">
        <v>36.077569308496699</v>
      </c>
      <c r="H1687" s="4">
        <v>46.536222139433498</v>
      </c>
      <c r="I1687" s="4">
        <v>18.809416025350799</v>
      </c>
      <c r="J1687" s="4">
        <v>49.534760771874197</v>
      </c>
      <c r="K1687" s="4">
        <v>109808166.327296</v>
      </c>
      <c r="L1687" s="4">
        <v>872106955.310256</v>
      </c>
      <c r="M1687" s="4">
        <v>400565855.74965203</v>
      </c>
      <c r="N1687" s="3">
        <v>0.125937119935988</v>
      </c>
      <c r="O1687" s="5">
        <v>1.478270411491394</v>
      </c>
      <c r="P1687" s="3">
        <v>0.45930817723274231</v>
      </c>
    </row>
    <row r="1688" spans="1:16" x14ac:dyDescent="0.25">
      <c r="A1688" s="1">
        <v>2012</v>
      </c>
      <c r="B1688" t="s">
        <v>145</v>
      </c>
      <c r="C1688" t="s">
        <v>1846</v>
      </c>
      <c r="D1688" t="s">
        <v>3423</v>
      </c>
      <c r="E1688" t="s">
        <v>3469</v>
      </c>
      <c r="F1688" t="s">
        <v>3616</v>
      </c>
      <c r="G1688" s="4">
        <v>37.1162619284326</v>
      </c>
      <c r="H1688" s="4">
        <v>45.113612674588303</v>
      </c>
      <c r="I1688" s="4">
        <v>18.266934433347799</v>
      </c>
      <c r="J1688" s="4">
        <v>56.250319034062997</v>
      </c>
      <c r="K1688" s="4">
        <v>76155050.499882296</v>
      </c>
      <c r="L1688" s="4">
        <v>765757293.57469594</v>
      </c>
      <c r="M1688" s="4">
        <v>328824329.993963</v>
      </c>
      <c r="N1688" s="3">
        <v>9.5284248478315001E-2</v>
      </c>
      <c r="O1688" s="5">
        <v>1.1794074773788452</v>
      </c>
      <c r="P1688" s="3">
        <v>0.42941063642501831</v>
      </c>
    </row>
    <row r="1689" spans="1:16" x14ac:dyDescent="0.25">
      <c r="A1689" s="1">
        <v>2013</v>
      </c>
      <c r="B1689" t="s">
        <v>145</v>
      </c>
      <c r="C1689" t="s">
        <v>1846</v>
      </c>
      <c r="D1689" t="s">
        <v>3423</v>
      </c>
      <c r="E1689" t="s">
        <v>3469</v>
      </c>
      <c r="F1689" t="s">
        <v>3616</v>
      </c>
      <c r="G1689" s="4">
        <v>35.089473418305197</v>
      </c>
      <c r="H1689" s="4">
        <v>29.248667998668001</v>
      </c>
      <c r="I1689" s="4">
        <v>20.846536894522401</v>
      </c>
      <c r="J1689" s="4">
        <v>64.996454351093305</v>
      </c>
      <c r="K1689" s="4">
        <v>61949441.333126202</v>
      </c>
      <c r="L1689" s="4">
        <v>675769480.25251901</v>
      </c>
      <c r="M1689" s="4">
        <v>285897658.44121403</v>
      </c>
      <c r="N1689" s="3">
        <v>9.1139907446112001E-2</v>
      </c>
      <c r="O1689" s="5">
        <v>1.3032277822494507</v>
      </c>
      <c r="P1689" s="3">
        <v>0.42306980490684509</v>
      </c>
    </row>
    <row r="1690" spans="1:16" x14ac:dyDescent="0.25">
      <c r="A1690" s="1">
        <v>2014</v>
      </c>
      <c r="B1690" t="s">
        <v>145</v>
      </c>
      <c r="C1690" t="s">
        <v>1846</v>
      </c>
      <c r="D1690" t="s">
        <v>3423</v>
      </c>
      <c r="E1690" t="s">
        <v>3469</v>
      </c>
      <c r="F1690" t="s">
        <v>3616</v>
      </c>
      <c r="G1690" s="4">
        <v>32.8298723456437</v>
      </c>
      <c r="H1690" s="4">
        <v>32.152795524888603</v>
      </c>
      <c r="I1690" s="4">
        <v>22.463905775076</v>
      </c>
      <c r="J1690" s="4">
        <v>49.950086506514801</v>
      </c>
      <c r="K1690" s="4">
        <v>62711113.206657603</v>
      </c>
      <c r="L1690" s="4">
        <v>667923994.53062403</v>
      </c>
      <c r="M1690" s="4">
        <v>266218114.95120001</v>
      </c>
      <c r="N1690" s="3">
        <v>9.1855050183808004E-2</v>
      </c>
      <c r="O1690" s="5">
        <v>1.4058083295822144</v>
      </c>
      <c r="P1690" s="3">
        <v>0.39857545495033264</v>
      </c>
    </row>
    <row r="1691" spans="1:16" x14ac:dyDescent="0.25">
      <c r="A1691" s="1">
        <v>2015</v>
      </c>
      <c r="B1691" t="s">
        <v>145</v>
      </c>
      <c r="C1691" t="s">
        <v>1846</v>
      </c>
      <c r="D1691" t="s">
        <v>3423</v>
      </c>
      <c r="E1691" t="s">
        <v>3469</v>
      </c>
      <c r="F1691" t="s">
        <v>3616</v>
      </c>
      <c r="G1691" s="4">
        <v>37.547755243691803</v>
      </c>
      <c r="H1691" s="4">
        <v>33.774034857030799</v>
      </c>
      <c r="I1691" s="4">
        <v>28.505182760501899</v>
      </c>
      <c r="J1691" s="4">
        <v>56.620288636682098</v>
      </c>
      <c r="K1691" s="4">
        <v>57490967.080884099</v>
      </c>
      <c r="L1691" s="4">
        <v>424626549.46341801</v>
      </c>
      <c r="M1691" s="4">
        <v>188966356.70978299</v>
      </c>
      <c r="N1691" s="3">
        <v>0.118501474420355</v>
      </c>
      <c r="O1691" s="5">
        <v>1.5950145721435547</v>
      </c>
      <c r="P1691" s="3">
        <v>0.44501775503158569</v>
      </c>
    </row>
    <row r="1692" spans="1:16" x14ac:dyDescent="0.25">
      <c r="A1692" s="1">
        <v>2016</v>
      </c>
      <c r="B1692" t="s">
        <v>145</v>
      </c>
      <c r="C1692" t="s">
        <v>1846</v>
      </c>
      <c r="D1692" t="s">
        <v>3423</v>
      </c>
      <c r="E1692" t="s">
        <v>3469</v>
      </c>
      <c r="F1692" t="s">
        <v>3616</v>
      </c>
      <c r="G1692" s="4">
        <v>38.261804115172197</v>
      </c>
      <c r="H1692" s="4">
        <v>39.258037846094503</v>
      </c>
      <c r="I1692" s="4">
        <v>27.114212287831698</v>
      </c>
      <c r="J1692" s="4">
        <v>54.431260794473303</v>
      </c>
      <c r="K1692" s="4">
        <v>58080281.312393799</v>
      </c>
      <c r="L1692" s="4">
        <v>380590487.82668298</v>
      </c>
      <c r="M1692" s="4">
        <v>151355156.89721999</v>
      </c>
      <c r="N1692" s="3">
        <v>0.146812210874009</v>
      </c>
      <c r="O1692" s="5">
        <v>1.473886251449585</v>
      </c>
      <c r="P1692" s="3">
        <v>0.39768508076667786</v>
      </c>
    </row>
    <row r="1693" spans="1:16" x14ac:dyDescent="0.25">
      <c r="A1693" s="1">
        <v>2017</v>
      </c>
      <c r="B1693" t="s">
        <v>145</v>
      </c>
      <c r="C1693" t="s">
        <v>1846</v>
      </c>
      <c r="D1693" t="s">
        <v>3423</v>
      </c>
      <c r="E1693" t="s">
        <v>3469</v>
      </c>
      <c r="F1693" t="s">
        <v>3616</v>
      </c>
      <c r="G1693" s="4">
        <v>37.0293661886991</v>
      </c>
      <c r="H1693" s="4">
        <v>41.290994580468301</v>
      </c>
      <c r="I1693" s="4">
        <v>27.061108362196901</v>
      </c>
      <c r="J1693" s="4">
        <v>47.106186540919502</v>
      </c>
      <c r="K1693" s="4">
        <v>57340496.668127</v>
      </c>
      <c r="L1693" s="4">
        <v>398336753.59511799</v>
      </c>
      <c r="M1693" s="4">
        <v>151921879.68364501</v>
      </c>
      <c r="N1693" s="3">
        <v>0.14498558481347701</v>
      </c>
      <c r="O1693" s="5">
        <v>1.9856598377227783</v>
      </c>
      <c r="P1693" s="3">
        <v>0.38139057159423828</v>
      </c>
    </row>
    <row r="1694" spans="1:16" x14ac:dyDescent="0.25">
      <c r="A1694" s="1">
        <v>2018</v>
      </c>
      <c r="B1694" t="s">
        <v>145</v>
      </c>
      <c r="C1694" t="s">
        <v>1846</v>
      </c>
      <c r="D1694" t="s">
        <v>3423</v>
      </c>
      <c r="E1694" t="s">
        <v>3469</v>
      </c>
      <c r="F1694" t="s">
        <v>3616</v>
      </c>
      <c r="G1694" s="4">
        <v>39.8981688109807</v>
      </c>
      <c r="H1694" s="4">
        <v>41.288787840512001</v>
      </c>
      <c r="I1694" s="4">
        <v>24.579108284606502</v>
      </c>
      <c r="J1694" s="4">
        <v>62.090225563909797</v>
      </c>
      <c r="K1694" s="4">
        <v>56484503.956357896</v>
      </c>
      <c r="L1694" s="4">
        <v>400190230.86773401</v>
      </c>
      <c r="M1694" s="4">
        <v>153407501.16581199</v>
      </c>
      <c r="N1694" s="3">
        <v>0.14412838777732301</v>
      </c>
      <c r="O1694" s="5">
        <v>2.0432217121124268</v>
      </c>
      <c r="P1694" s="3">
        <v>0.38333645462989807</v>
      </c>
    </row>
    <row r="1695" spans="1:16" x14ac:dyDescent="0.25">
      <c r="A1695" s="1">
        <v>2019</v>
      </c>
      <c r="B1695" t="s">
        <v>145</v>
      </c>
      <c r="C1695" t="s">
        <v>1846</v>
      </c>
      <c r="D1695" t="s">
        <v>3423</v>
      </c>
      <c r="E1695" t="s">
        <v>3469</v>
      </c>
      <c r="F1695" t="s">
        <v>3616</v>
      </c>
      <c r="G1695" s="4">
        <v>46.863969535726</v>
      </c>
      <c r="H1695" s="4">
        <v>56.754805370717598</v>
      </c>
      <c r="I1695" s="4">
        <v>27.0936478772493</v>
      </c>
      <c r="J1695" s="4">
        <v>64.979386881850701</v>
      </c>
      <c r="K1695" s="4">
        <v>54779220.779220797</v>
      </c>
      <c r="L1695" s="4">
        <v>490386802.38680202</v>
      </c>
      <c r="M1695" s="4">
        <v>289083889.08388901</v>
      </c>
      <c r="N1695" s="3">
        <v>0.125940014961157</v>
      </c>
      <c r="O1695" s="5">
        <v>1.8817402124404907</v>
      </c>
      <c r="P1695" s="3">
        <v>0.58950179815292358</v>
      </c>
    </row>
    <row r="1696" spans="1:16" x14ac:dyDescent="0.25">
      <c r="A1696" s="1">
        <v>2020</v>
      </c>
      <c r="B1696" t="s">
        <v>145</v>
      </c>
      <c r="C1696" t="s">
        <v>1846</v>
      </c>
      <c r="D1696" t="s">
        <v>3423</v>
      </c>
      <c r="E1696" t="s">
        <v>3469</v>
      </c>
      <c r="F1696" t="s">
        <v>3616</v>
      </c>
      <c r="G1696" s="4">
        <v>47.846825753430402</v>
      </c>
      <c r="H1696" s="4">
        <v>55.040306771588199</v>
      </c>
      <c r="I1696" s="4">
        <v>35.621187323314999</v>
      </c>
      <c r="J1696" s="4">
        <v>57.648800637006097</v>
      </c>
      <c r="K1696" s="4">
        <v>48257250.528001301</v>
      </c>
      <c r="L1696" s="4">
        <v>484118548.375965</v>
      </c>
      <c r="M1696" s="4">
        <v>291048824.59312803</v>
      </c>
      <c r="N1696" s="3">
        <v>9.9884569449761998E-2</v>
      </c>
      <c r="O1696" s="5">
        <v>1.6435573101043701</v>
      </c>
      <c r="P1696" s="3">
        <v>0.60119330883026123</v>
      </c>
    </row>
    <row r="1697" spans="1:16" x14ac:dyDescent="0.25">
      <c r="A1697" s="1">
        <v>2021</v>
      </c>
      <c r="B1697" t="s">
        <v>145</v>
      </c>
      <c r="C1697" t="s">
        <v>1846</v>
      </c>
      <c r="D1697" t="s">
        <v>3423</v>
      </c>
      <c r="E1697" t="s">
        <v>3469</v>
      </c>
      <c r="F1697" t="s">
        <v>3616</v>
      </c>
      <c r="G1697" s="4">
        <v>45.989472341345802</v>
      </c>
      <c r="H1697" s="4">
        <v>46.247520924893102</v>
      </c>
      <c r="I1697" s="4">
        <v>41.716660960670602</v>
      </c>
      <c r="J1697" s="4">
        <v>52.348080345791999</v>
      </c>
      <c r="K1697" s="4">
        <v>51200803.784987502</v>
      </c>
      <c r="L1697" s="4">
        <v>508237296.52318001</v>
      </c>
      <c r="M1697" s="4">
        <v>285838538.19103402</v>
      </c>
      <c r="N1697" s="3">
        <v>9.9018960290766997E-2</v>
      </c>
      <c r="O1697" s="5">
        <v>1.6461893320083618</v>
      </c>
      <c r="P1697" s="3">
        <v>0.56241154670715332</v>
      </c>
    </row>
    <row r="1698" spans="1:16" x14ac:dyDescent="0.25">
      <c r="A1698" s="1">
        <v>2022</v>
      </c>
      <c r="B1698" t="s">
        <v>145</v>
      </c>
      <c r="C1698" t="s">
        <v>1846</v>
      </c>
      <c r="D1698" t="s">
        <v>3423</v>
      </c>
      <c r="E1698" t="s">
        <v>3469</v>
      </c>
      <c r="F1698" t="s">
        <v>3616</v>
      </c>
      <c r="G1698" s="4">
        <v>47.554724807570999</v>
      </c>
      <c r="H1698" s="4">
        <v>47.1405390370793</v>
      </c>
      <c r="I1698" s="4">
        <v>44.156032996008697</v>
      </c>
      <c r="J1698" s="4">
        <v>53.417783480657697</v>
      </c>
      <c r="K1698" s="4">
        <v>51189383.535646997</v>
      </c>
      <c r="L1698" s="4">
        <v>494129338.127213</v>
      </c>
      <c r="M1698" s="4">
        <v>284459687.93778098</v>
      </c>
      <c r="N1698" s="3">
        <v>0.106434008030941</v>
      </c>
      <c r="O1698" s="5">
        <v>1.3034826517105103</v>
      </c>
      <c r="P1698" s="3">
        <v>0.57567858695983887</v>
      </c>
    </row>
    <row r="1699" spans="1:16" x14ac:dyDescent="0.25">
      <c r="A1699" s="1">
        <v>2023</v>
      </c>
      <c r="B1699" t="s">
        <v>145</v>
      </c>
      <c r="C1699" t="s">
        <v>1846</v>
      </c>
      <c r="D1699" t="s">
        <v>3423</v>
      </c>
      <c r="E1699" t="s">
        <v>3469</v>
      </c>
      <c r="F1699" t="s">
        <v>3616</v>
      </c>
      <c r="G1699" s="4">
        <v>50.291617033385599</v>
      </c>
      <c r="H1699" s="4">
        <v>46.712098047568098</v>
      </c>
      <c r="I1699" s="4">
        <v>46.3891579642981</v>
      </c>
      <c r="J1699" s="4">
        <v>61.058844256518697</v>
      </c>
      <c r="K1699" s="4">
        <v>46857314.268573098</v>
      </c>
      <c r="L1699" s="4">
        <v>453453321.33453298</v>
      </c>
      <c r="M1699" s="4">
        <v>249780355.297804</v>
      </c>
      <c r="N1699" s="3">
        <v>0.100686397245244</v>
      </c>
      <c r="O1699" s="5">
        <v>1.2331045866012573</v>
      </c>
      <c r="P1699" s="3">
        <v>0.55084025859832764</v>
      </c>
    </row>
    <row r="1700" spans="1:16" x14ac:dyDescent="0.25">
      <c r="A1700" s="1">
        <v>2024</v>
      </c>
      <c r="B1700" t="s">
        <v>145</v>
      </c>
      <c r="C1700" t="s">
        <v>1846</v>
      </c>
      <c r="D1700" t="s">
        <v>3423</v>
      </c>
      <c r="E1700" t="s">
        <v>3469</v>
      </c>
      <c r="F1700" t="s">
        <v>3616</v>
      </c>
      <c r="G1700" s="4">
        <v>47.5187400392077</v>
      </c>
      <c r="H1700" s="4">
        <v>45.836400634407603</v>
      </c>
      <c r="I1700" s="4">
        <v>44.848825200100599</v>
      </c>
      <c r="J1700" s="4">
        <v>53.888647846715799</v>
      </c>
      <c r="K1700" s="4">
        <v>46368163.847646199</v>
      </c>
      <c r="L1700" s="4">
        <v>439943864.04698902</v>
      </c>
      <c r="M1700" s="4">
        <v>236873720.77363601</v>
      </c>
      <c r="N1700" s="3">
        <v>0.103794175652715</v>
      </c>
      <c r="O1700" s="5">
        <v>1.5029683113098145</v>
      </c>
      <c r="P1700" s="3">
        <v>0.53841805458068848</v>
      </c>
    </row>
    <row r="1701" spans="1:16" x14ac:dyDescent="0.25">
      <c r="A1701" s="1">
        <v>2012</v>
      </c>
      <c r="B1701" t="s">
        <v>146</v>
      </c>
      <c r="C1701" t="s">
        <v>1847</v>
      </c>
      <c r="D1701" t="s">
        <v>3416</v>
      </c>
      <c r="E1701" t="s">
        <v>3469</v>
      </c>
      <c r="F1701" t="s">
        <v>3617</v>
      </c>
      <c r="G1701" s="4">
        <v>7.7401187137829996</v>
      </c>
      <c r="H1701" s="4">
        <v>0</v>
      </c>
      <c r="I1701" s="4">
        <v>0.64809422118682403</v>
      </c>
      <c r="J1701" s="4">
        <v>25.344262295082</v>
      </c>
      <c r="K1701" s="4">
        <v>20207116.032049801</v>
      </c>
      <c r="L1701" s="4">
        <v>55043336.778445199</v>
      </c>
      <c r="M1701" s="4">
        <v>21322513.635479901</v>
      </c>
      <c r="N1701" s="3">
        <v>0.363617949803893</v>
      </c>
      <c r="O1701" s="5">
        <v>4.3246674537658691</v>
      </c>
      <c r="P1701" s="3">
        <v>0.38737684488296509</v>
      </c>
    </row>
    <row r="1702" spans="1:16" x14ac:dyDescent="0.25">
      <c r="A1702" s="1">
        <v>2013</v>
      </c>
      <c r="B1702" t="s">
        <v>146</v>
      </c>
      <c r="C1702" t="s">
        <v>1847</v>
      </c>
      <c r="D1702" t="s">
        <v>3416</v>
      </c>
      <c r="E1702" t="s">
        <v>3469</v>
      </c>
      <c r="F1702" t="s">
        <v>3617</v>
      </c>
      <c r="G1702" s="4">
        <v>7.5893166727345198</v>
      </c>
      <c r="H1702" s="4">
        <v>0</v>
      </c>
      <c r="I1702" s="4">
        <v>0.95085470085470003</v>
      </c>
      <c r="J1702" s="4">
        <v>24.3773946360153</v>
      </c>
      <c r="K1702" s="4">
        <v>10187562.2390528</v>
      </c>
      <c r="L1702" s="4">
        <v>125579908.09176201</v>
      </c>
      <c r="M1702" s="4">
        <v>70085056.232127696</v>
      </c>
      <c r="N1702" s="3">
        <v>0.116614203695764</v>
      </c>
      <c r="O1702" s="5">
        <v>2.8244390487670898</v>
      </c>
      <c r="P1702" s="3">
        <v>0.55809134244918823</v>
      </c>
    </row>
    <row r="1703" spans="1:16" x14ac:dyDescent="0.25">
      <c r="A1703" s="1">
        <v>2014</v>
      </c>
      <c r="B1703" t="s">
        <v>146</v>
      </c>
      <c r="C1703" t="s">
        <v>1847</v>
      </c>
      <c r="D1703" t="s">
        <v>3416</v>
      </c>
      <c r="E1703" t="s">
        <v>3469</v>
      </c>
      <c r="F1703" t="s">
        <v>3617</v>
      </c>
      <c r="G1703" s="4">
        <v>6.0569603857803296</v>
      </c>
      <c r="H1703" s="4">
        <v>0</v>
      </c>
      <c r="I1703" s="4">
        <v>0.48611111111111099</v>
      </c>
      <c r="J1703" s="4">
        <v>19.864498644986501</v>
      </c>
      <c r="K1703" s="4">
        <v>16912631.430053301</v>
      </c>
      <c r="L1703" s="4">
        <v>121852043.943609</v>
      </c>
      <c r="M1703" s="4">
        <v>56517516.148804799</v>
      </c>
      <c r="N1703" s="3">
        <v>0.134508801007972</v>
      </c>
      <c r="O1703" s="5">
        <v>1.7748804092407227</v>
      </c>
      <c r="P1703" s="3">
        <v>0.46382081508636475</v>
      </c>
    </row>
    <row r="1704" spans="1:16" x14ac:dyDescent="0.25">
      <c r="A1704" s="1">
        <v>2015</v>
      </c>
      <c r="B1704" t="s">
        <v>146</v>
      </c>
      <c r="C1704" t="s">
        <v>1847</v>
      </c>
      <c r="D1704" t="s">
        <v>3416</v>
      </c>
      <c r="E1704" t="s">
        <v>3469</v>
      </c>
      <c r="F1704" t="s">
        <v>3617</v>
      </c>
      <c r="G1704" s="4">
        <v>8.1294770651257799</v>
      </c>
      <c r="H1704" s="4">
        <v>0</v>
      </c>
      <c r="I1704" s="4">
        <v>8.1960921551472694</v>
      </c>
      <c r="J1704" s="4">
        <v>15.3460837887067</v>
      </c>
      <c r="K1704" s="4">
        <v>17871697.880634502</v>
      </c>
      <c r="L1704" s="4">
        <v>156252937.14320901</v>
      </c>
      <c r="M1704" s="4">
        <v>92730522.407032207</v>
      </c>
      <c r="N1704" s="3">
        <v>0.139730573818136</v>
      </c>
      <c r="O1704" s="5">
        <v>1.6384831666946411</v>
      </c>
      <c r="P1704" s="3">
        <v>0.593464195728302</v>
      </c>
    </row>
    <row r="1705" spans="1:16" x14ac:dyDescent="0.25">
      <c r="A1705" s="1">
        <v>2016</v>
      </c>
      <c r="B1705" t="s">
        <v>146</v>
      </c>
      <c r="C1705" t="s">
        <v>1847</v>
      </c>
      <c r="D1705" t="s">
        <v>3416</v>
      </c>
      <c r="E1705" t="s">
        <v>3469</v>
      </c>
      <c r="F1705" t="s">
        <v>3617</v>
      </c>
      <c r="G1705" s="4">
        <v>15.0286515336233</v>
      </c>
      <c r="H1705" s="4">
        <v>0</v>
      </c>
      <c r="I1705" s="4">
        <v>12.332070707070701</v>
      </c>
      <c r="J1705" s="4">
        <v>32.5993091537133</v>
      </c>
      <c r="K1705" s="4">
        <v>21926870.697618999</v>
      </c>
      <c r="L1705" s="4">
        <v>287422892.39204901</v>
      </c>
      <c r="M1705" s="4">
        <v>175225735.31602901</v>
      </c>
      <c r="N1705" s="3">
        <v>0.10000288809645599</v>
      </c>
      <c r="O1705" s="5">
        <v>2.18294358253479</v>
      </c>
      <c r="P1705" s="3">
        <v>0.60964435338973999</v>
      </c>
    </row>
    <row r="1706" spans="1:16" x14ac:dyDescent="0.25">
      <c r="A1706" s="1">
        <v>2017</v>
      </c>
      <c r="B1706" t="s">
        <v>146</v>
      </c>
      <c r="C1706" t="s">
        <v>1847</v>
      </c>
      <c r="D1706" t="s">
        <v>3416</v>
      </c>
      <c r="E1706" t="s">
        <v>3469</v>
      </c>
      <c r="F1706" t="s">
        <v>3617</v>
      </c>
      <c r="G1706" s="4">
        <v>14.796699017813401</v>
      </c>
      <c r="H1706" s="4">
        <v>0</v>
      </c>
      <c r="I1706" s="4">
        <v>19.1952425084955</v>
      </c>
      <c r="J1706" s="4">
        <v>21.515912897822499</v>
      </c>
      <c r="K1706" s="4">
        <v>24493685.966166299</v>
      </c>
      <c r="L1706" s="4">
        <v>378779773.57098401</v>
      </c>
      <c r="M1706" s="4">
        <v>212502786.16830799</v>
      </c>
      <c r="N1706" s="3">
        <v>7.2540947689617996E-2</v>
      </c>
      <c r="O1706" s="5">
        <v>2.7352669239044189</v>
      </c>
      <c r="P1706" s="3">
        <v>0.56101936101913452</v>
      </c>
    </row>
    <row r="1707" spans="1:16" x14ac:dyDescent="0.25">
      <c r="A1707" s="1">
        <v>2018</v>
      </c>
      <c r="B1707" t="s">
        <v>146</v>
      </c>
      <c r="C1707" t="s">
        <v>1847</v>
      </c>
      <c r="D1707" t="s">
        <v>3416</v>
      </c>
      <c r="E1707" t="s">
        <v>3469</v>
      </c>
      <c r="F1707" t="s">
        <v>3617</v>
      </c>
      <c r="G1707" s="4">
        <v>29.112405656107398</v>
      </c>
      <c r="H1707" s="4">
        <v>4.85074626865672</v>
      </c>
      <c r="I1707" s="4">
        <v>25.652897669629699</v>
      </c>
      <c r="J1707" s="4">
        <v>56.137161084529502</v>
      </c>
      <c r="K1707" s="4">
        <v>43680560.181792602</v>
      </c>
      <c r="L1707" s="4">
        <v>802068853.21134901</v>
      </c>
      <c r="M1707" s="4">
        <v>474291445.53253502</v>
      </c>
      <c r="N1707" s="3">
        <v>7.4869037544896003E-2</v>
      </c>
      <c r="O1707" s="5">
        <v>1.8918321132659912</v>
      </c>
      <c r="P1707" s="3">
        <v>0.59133505821228027</v>
      </c>
    </row>
    <row r="1708" spans="1:16" x14ac:dyDescent="0.25">
      <c r="A1708" s="1">
        <v>2019</v>
      </c>
      <c r="B1708" t="s">
        <v>146</v>
      </c>
      <c r="C1708" t="s">
        <v>1847</v>
      </c>
      <c r="D1708" t="s">
        <v>3416</v>
      </c>
      <c r="E1708" t="s">
        <v>3469</v>
      </c>
      <c r="F1708" t="s">
        <v>3617</v>
      </c>
      <c r="G1708" s="4">
        <v>29.759735166103098</v>
      </c>
      <c r="H1708" s="4">
        <v>5.0154320987654302</v>
      </c>
      <c r="I1708" s="4">
        <v>32.3804650371722</v>
      </c>
      <c r="J1708" s="4">
        <v>48.098513120103199</v>
      </c>
      <c r="K1708" s="4">
        <v>62267462.267462298</v>
      </c>
      <c r="L1708" s="4">
        <v>1068234468.23447</v>
      </c>
      <c r="M1708" s="4">
        <v>616005616.00561595</v>
      </c>
      <c r="N1708" s="3">
        <v>6.8092306145158002E-2</v>
      </c>
      <c r="O1708" s="5">
        <v>1.6452046632766724</v>
      </c>
      <c r="P1708" s="3">
        <v>0.57665771245956421</v>
      </c>
    </row>
    <row r="1709" spans="1:16" x14ac:dyDescent="0.25">
      <c r="A1709" s="1">
        <v>2020</v>
      </c>
      <c r="B1709" t="s">
        <v>146</v>
      </c>
      <c r="C1709" t="s">
        <v>1847</v>
      </c>
      <c r="D1709" t="s">
        <v>3416</v>
      </c>
      <c r="E1709" t="s">
        <v>3469</v>
      </c>
      <c r="F1709" t="s">
        <v>3617</v>
      </c>
      <c r="G1709" s="4">
        <v>38.962179643933901</v>
      </c>
      <c r="H1709" s="4">
        <v>17.480815359823399</v>
      </c>
      <c r="I1709" s="4">
        <v>37.655750470967902</v>
      </c>
      <c r="J1709" s="4">
        <v>60.2550512590823</v>
      </c>
      <c r="K1709" s="4">
        <v>-75300581.146556601</v>
      </c>
      <c r="L1709" s="4">
        <v>838935438.896788</v>
      </c>
      <c r="M1709" s="4">
        <v>283257181.50822002</v>
      </c>
      <c r="N1709" s="3">
        <v>-7.9716498611720005E-2</v>
      </c>
      <c r="O1709" s="5">
        <v>1.1540461778640747</v>
      </c>
      <c r="P1709" s="3">
        <v>0.33763882517814636</v>
      </c>
    </row>
    <row r="1710" spans="1:16" x14ac:dyDescent="0.25">
      <c r="A1710" s="1">
        <v>2021</v>
      </c>
      <c r="B1710" t="s">
        <v>146</v>
      </c>
      <c r="C1710" t="s">
        <v>1847</v>
      </c>
      <c r="D1710" t="s">
        <v>3416</v>
      </c>
      <c r="E1710" t="s">
        <v>3469</v>
      </c>
      <c r="F1710" t="s">
        <v>3617</v>
      </c>
      <c r="G1710" s="4">
        <v>40.277040580357699</v>
      </c>
      <c r="H1710" s="4">
        <v>21.536475578973601</v>
      </c>
      <c r="I1710" s="4">
        <v>35.5283605009068</v>
      </c>
      <c r="J1710" s="4">
        <v>64.266569200779699</v>
      </c>
      <c r="K1710" s="4"/>
      <c r="L1710" s="4"/>
      <c r="M1710" s="4"/>
    </row>
    <row r="1711" spans="1:16" x14ac:dyDescent="0.25">
      <c r="A1711" s="1">
        <v>2022</v>
      </c>
      <c r="B1711" t="s">
        <v>146</v>
      </c>
      <c r="C1711" t="s">
        <v>1847</v>
      </c>
      <c r="D1711" t="s">
        <v>3416</v>
      </c>
      <c r="E1711" t="s">
        <v>3469</v>
      </c>
      <c r="F1711" t="s">
        <v>3617</v>
      </c>
      <c r="G1711" s="4">
        <v>41.400267149058102</v>
      </c>
      <c r="H1711" s="4">
        <v>21.506985275641998</v>
      </c>
      <c r="I1711" s="4">
        <v>41.363908590393301</v>
      </c>
      <c r="J1711" s="4">
        <v>59.358758673129898</v>
      </c>
      <c r="K1711" s="4">
        <v>-50789139.053033099</v>
      </c>
      <c r="L1711" s="4">
        <v>1051537138.15543</v>
      </c>
      <c r="M1711" s="4">
        <v>499214600.94247901</v>
      </c>
      <c r="O1711" s="5">
        <v>1.8111927509307861</v>
      </c>
      <c r="P1711" s="3">
        <v>0.47474747896194458</v>
      </c>
    </row>
    <row r="1712" spans="1:16" x14ac:dyDescent="0.25">
      <c r="A1712" s="1">
        <v>2023</v>
      </c>
      <c r="B1712" t="s">
        <v>146</v>
      </c>
      <c r="C1712" t="s">
        <v>1847</v>
      </c>
      <c r="D1712" t="s">
        <v>3416</v>
      </c>
      <c r="E1712" t="s">
        <v>3469</v>
      </c>
      <c r="F1712" t="s">
        <v>3617</v>
      </c>
      <c r="G1712" s="4">
        <v>42.851071078267204</v>
      </c>
      <c r="H1712" s="4">
        <v>29.973023186254999</v>
      </c>
      <c r="I1712" s="4">
        <v>33.343690581402598</v>
      </c>
      <c r="J1712" s="4">
        <v>68.702384926375103</v>
      </c>
      <c r="K1712" s="4">
        <v>40444150.3051695</v>
      </c>
      <c r="L1712" s="4">
        <v>1061709082.88711</v>
      </c>
      <c r="M1712" s="4">
        <v>504047757.52227801</v>
      </c>
      <c r="N1712" s="3">
        <v>4.0414161656646998E-2</v>
      </c>
      <c r="O1712" s="5">
        <v>1.965572714805603</v>
      </c>
      <c r="P1712" s="3">
        <v>0.47475129365921021</v>
      </c>
    </row>
    <row r="1713" spans="1:16" x14ac:dyDescent="0.25">
      <c r="A1713" s="1">
        <v>2024</v>
      </c>
      <c r="B1713" t="s">
        <v>146</v>
      </c>
      <c r="C1713" t="s">
        <v>1847</v>
      </c>
      <c r="D1713" t="s">
        <v>3416</v>
      </c>
      <c r="E1713" t="s">
        <v>3469</v>
      </c>
      <c r="F1713" t="s">
        <v>3617</v>
      </c>
      <c r="G1713" s="4">
        <v>41.067823413832201</v>
      </c>
      <c r="H1713" s="4">
        <v>33.221977759683703</v>
      </c>
      <c r="I1713" s="4">
        <v>34.471338511225603</v>
      </c>
      <c r="J1713" s="4">
        <v>58.023811856475703</v>
      </c>
      <c r="K1713" s="4">
        <v>66644495.308149301</v>
      </c>
      <c r="L1713" s="4">
        <v>1171756297.64397</v>
      </c>
      <c r="M1713" s="4">
        <v>609777569.10616803</v>
      </c>
      <c r="N1713" s="3">
        <v>6.0382263448643003E-2</v>
      </c>
      <c r="O1713" s="5">
        <v>2.195293664932251</v>
      </c>
      <c r="P1713" s="3">
        <v>0.52039623260498047</v>
      </c>
    </row>
    <row r="1714" spans="1:16" x14ac:dyDescent="0.25">
      <c r="A1714" s="1">
        <v>2009</v>
      </c>
      <c r="B1714" t="s">
        <v>148</v>
      </c>
      <c r="C1714" t="s">
        <v>1849</v>
      </c>
      <c r="D1714" t="s">
        <v>3411</v>
      </c>
      <c r="E1714" t="s">
        <v>3469</v>
      </c>
      <c r="F1714" t="s">
        <v>3619</v>
      </c>
      <c r="G1714" s="4">
        <v>25.479442068633801</v>
      </c>
      <c r="H1714" s="4">
        <v>14.9064779064779</v>
      </c>
      <c r="I1714" s="4">
        <v>25.336717111379102</v>
      </c>
      <c r="J1714" s="4">
        <v>33.451776649746201</v>
      </c>
      <c r="K1714" s="4">
        <v>205382294.57414401</v>
      </c>
      <c r="L1714" s="4">
        <v>3429096819.9932199</v>
      </c>
      <c r="M1714" s="4">
        <v>2334943773.0917501</v>
      </c>
      <c r="N1714" s="3">
        <v>5.9905547279654997E-2</v>
      </c>
      <c r="O1714" s="5">
        <v>0.81260651350021362</v>
      </c>
      <c r="P1714" s="3">
        <v>0.68092089891433716</v>
      </c>
    </row>
    <row r="1715" spans="1:16" x14ac:dyDescent="0.25">
      <c r="A1715" s="1">
        <v>2010</v>
      </c>
      <c r="B1715" t="s">
        <v>148</v>
      </c>
      <c r="C1715" t="s">
        <v>1849</v>
      </c>
      <c r="D1715" t="s">
        <v>3411</v>
      </c>
      <c r="E1715" t="s">
        <v>3469</v>
      </c>
      <c r="F1715" t="s">
        <v>3619</v>
      </c>
      <c r="G1715" s="4">
        <v>32.679266618853497</v>
      </c>
      <c r="H1715" s="4">
        <v>20.440788725593698</v>
      </c>
      <c r="I1715" s="4">
        <v>22.997532807401299</v>
      </c>
      <c r="J1715" s="4">
        <v>53.940476190476197</v>
      </c>
      <c r="K1715" s="4">
        <v>212033226.386253</v>
      </c>
      <c r="L1715" s="4">
        <v>3567300230.1321998</v>
      </c>
      <c r="M1715" s="4">
        <v>1717344744.7548299</v>
      </c>
      <c r="N1715" s="3">
        <v>5.9413683756182001E-2</v>
      </c>
      <c r="O1715" s="5">
        <v>0.70645856857299805</v>
      </c>
      <c r="P1715" s="3">
        <v>0.48141300678253174</v>
      </c>
    </row>
    <row r="1716" spans="1:16" x14ac:dyDescent="0.25">
      <c r="A1716" s="1">
        <v>2011</v>
      </c>
      <c r="B1716" t="s">
        <v>148</v>
      </c>
      <c r="C1716" t="s">
        <v>1849</v>
      </c>
      <c r="D1716" t="s">
        <v>3411</v>
      </c>
      <c r="E1716" t="s">
        <v>3469</v>
      </c>
      <c r="F1716" t="s">
        <v>3619</v>
      </c>
      <c r="G1716" s="4">
        <v>39.8120218807315</v>
      </c>
      <c r="H1716" s="4">
        <v>28.2349896480331</v>
      </c>
      <c r="I1716" s="4">
        <v>35.951567355891903</v>
      </c>
      <c r="J1716" s="4">
        <v>53.138602520045801</v>
      </c>
      <c r="K1716" s="4">
        <v>255492444.53970599</v>
      </c>
      <c r="L1716" s="4">
        <v>3982323438.0023599</v>
      </c>
      <c r="M1716" s="4">
        <v>2014276069.0172501</v>
      </c>
      <c r="N1716" s="3">
        <v>5.9875389368979001E-2</v>
      </c>
      <c r="O1716" s="5">
        <v>0.71649855375289917</v>
      </c>
      <c r="P1716" s="3">
        <v>0.50580424070358276</v>
      </c>
    </row>
    <row r="1717" spans="1:16" x14ac:dyDescent="0.25">
      <c r="A1717" s="1">
        <v>2012</v>
      </c>
      <c r="B1717" t="s">
        <v>148</v>
      </c>
      <c r="C1717" t="s">
        <v>1849</v>
      </c>
      <c r="D1717" t="s">
        <v>3411</v>
      </c>
      <c r="E1717" t="s">
        <v>3469</v>
      </c>
      <c r="F1717" t="s">
        <v>3619</v>
      </c>
      <c r="G1717" s="4">
        <v>44.722685717961397</v>
      </c>
      <c r="H1717" s="4">
        <v>27.8080817580488</v>
      </c>
      <c r="I1717" s="4">
        <v>41.621675812579099</v>
      </c>
      <c r="J1717" s="4">
        <v>60.525310035666401</v>
      </c>
      <c r="K1717" s="4">
        <v>199645938.008452</v>
      </c>
      <c r="L1717" s="4">
        <v>3974090029.9827099</v>
      </c>
      <c r="M1717" s="4">
        <v>1772663549.0109799</v>
      </c>
      <c r="N1717" s="3">
        <v>5.1345442716934003E-2</v>
      </c>
      <c r="O1717" s="5">
        <v>0.74067914485931396</v>
      </c>
      <c r="P1717" s="3">
        <v>0.44605520367622375</v>
      </c>
    </row>
    <row r="1718" spans="1:16" x14ac:dyDescent="0.25">
      <c r="A1718" s="1">
        <v>2013</v>
      </c>
      <c r="B1718" t="s">
        <v>148</v>
      </c>
      <c r="C1718" t="s">
        <v>1849</v>
      </c>
      <c r="D1718" t="s">
        <v>3411</v>
      </c>
      <c r="E1718" t="s">
        <v>3469</v>
      </c>
      <c r="F1718" t="s">
        <v>3619</v>
      </c>
      <c r="G1718" s="4">
        <v>51.459805436120199</v>
      </c>
      <c r="H1718" s="4">
        <v>30.276763336913699</v>
      </c>
      <c r="I1718" s="4">
        <v>45.188653812974401</v>
      </c>
      <c r="J1718" s="4">
        <v>74.562297580491503</v>
      </c>
      <c r="K1718" s="4">
        <v>121326182.88460299</v>
      </c>
      <c r="L1718" s="4">
        <v>3322217857.2407398</v>
      </c>
      <c r="M1718" s="4">
        <v>1488347022.1182699</v>
      </c>
      <c r="N1718" s="3">
        <v>3.5319148936169997E-2</v>
      </c>
      <c r="O1718" s="5">
        <v>0.79527848958969116</v>
      </c>
      <c r="P1718" s="3">
        <v>0.44799801707267761</v>
      </c>
    </row>
    <row r="1719" spans="1:16" x14ac:dyDescent="0.25">
      <c r="A1719" s="1">
        <v>2014</v>
      </c>
      <c r="B1719" t="s">
        <v>148</v>
      </c>
      <c r="C1719" t="s">
        <v>1849</v>
      </c>
      <c r="D1719" t="s">
        <v>3411</v>
      </c>
      <c r="E1719" t="s">
        <v>3469</v>
      </c>
      <c r="F1719" t="s">
        <v>3619</v>
      </c>
      <c r="G1719" s="4">
        <v>48.7538513536404</v>
      </c>
      <c r="H1719" s="4">
        <v>28.303436759319101</v>
      </c>
      <c r="I1719" s="4">
        <v>40.786982738399097</v>
      </c>
      <c r="J1719" s="4">
        <v>73.496088068225305</v>
      </c>
      <c r="K1719" s="4">
        <v>46489697.7698147</v>
      </c>
      <c r="L1719" s="4">
        <v>2577584987.5053</v>
      </c>
      <c r="M1719" s="4">
        <v>636239332.358904</v>
      </c>
      <c r="N1719" s="3">
        <v>1.5479292913435E-2</v>
      </c>
      <c r="O1719" s="5">
        <v>0.83309012651443481</v>
      </c>
      <c r="P1719" s="3">
        <v>0.24683544039726257</v>
      </c>
    </row>
    <row r="1720" spans="1:16" x14ac:dyDescent="0.25">
      <c r="A1720" s="1">
        <v>2015</v>
      </c>
      <c r="B1720" t="s">
        <v>148</v>
      </c>
      <c r="C1720" t="s">
        <v>1849</v>
      </c>
      <c r="D1720" t="s">
        <v>3411</v>
      </c>
      <c r="E1720" t="s">
        <v>3469</v>
      </c>
      <c r="F1720" t="s">
        <v>3619</v>
      </c>
      <c r="G1720" s="4">
        <v>53.834251262630097</v>
      </c>
      <c r="H1720" s="4">
        <v>34.1678367803801</v>
      </c>
      <c r="I1720" s="4">
        <v>48.708911174931799</v>
      </c>
      <c r="J1720" s="4">
        <v>74.368642286675097</v>
      </c>
      <c r="K1720" s="4">
        <v>52849317.8123772</v>
      </c>
      <c r="L1720" s="4">
        <v>2210811768.6031899</v>
      </c>
      <c r="M1720" s="4">
        <v>858994014.00583994</v>
      </c>
      <c r="N1720" s="3">
        <v>2.4486445003658999E-2</v>
      </c>
      <c r="O1720" s="5">
        <v>0.81246620416641235</v>
      </c>
      <c r="P1720" s="3">
        <v>0.38854235410690308</v>
      </c>
    </row>
    <row r="1721" spans="1:16" x14ac:dyDescent="0.25">
      <c r="A1721" s="1">
        <v>2016</v>
      </c>
      <c r="B1721" t="s">
        <v>148</v>
      </c>
      <c r="C1721" t="s">
        <v>1849</v>
      </c>
      <c r="D1721" t="s">
        <v>3411</v>
      </c>
      <c r="E1721" t="s">
        <v>3469</v>
      </c>
      <c r="F1721" t="s">
        <v>3619</v>
      </c>
      <c r="G1721" s="4">
        <v>50.538657035654801</v>
      </c>
      <c r="H1721" s="4">
        <v>32.851645788912599</v>
      </c>
      <c r="I1721" s="4">
        <v>47.532882872936298</v>
      </c>
      <c r="J1721" s="4">
        <v>66.7602763385147</v>
      </c>
      <c r="K1721" s="4">
        <v>69583097.416336402</v>
      </c>
      <c r="L1721" s="4">
        <v>2167804034.9256501</v>
      </c>
      <c r="M1721" s="4">
        <v>840584676.81854701</v>
      </c>
      <c r="N1721" s="3">
        <v>3.2321135046283998E-2</v>
      </c>
      <c r="O1721" s="5">
        <v>0.82389706373214722</v>
      </c>
      <c r="P1721" s="3">
        <v>0.38775861263275146</v>
      </c>
    </row>
    <row r="1722" spans="1:16" x14ac:dyDescent="0.25">
      <c r="A1722" s="1">
        <v>2017</v>
      </c>
      <c r="B1722" t="s">
        <v>148</v>
      </c>
      <c r="C1722" t="s">
        <v>1849</v>
      </c>
      <c r="D1722" t="s">
        <v>3411</v>
      </c>
      <c r="E1722" t="s">
        <v>3469</v>
      </c>
      <c r="F1722" t="s">
        <v>3619</v>
      </c>
      <c r="G1722" s="4">
        <v>47.940635573769697</v>
      </c>
      <c r="H1722" s="4">
        <v>30.990584639653001</v>
      </c>
      <c r="I1722" s="4">
        <v>47.716643398484202</v>
      </c>
      <c r="J1722" s="4">
        <v>60.424912874006701</v>
      </c>
      <c r="K1722" s="4">
        <v>95690470.151490703</v>
      </c>
      <c r="L1722" s="4">
        <v>2273205899.7594299</v>
      </c>
      <c r="M1722" s="4">
        <v>870514269.02472603</v>
      </c>
      <c r="N1722" s="3">
        <v>4.2437877083546002E-2</v>
      </c>
      <c r="O1722" s="5">
        <v>1.1234861612319946</v>
      </c>
      <c r="P1722" s="3">
        <v>0.38294562697410583</v>
      </c>
    </row>
    <row r="1723" spans="1:16" x14ac:dyDescent="0.25">
      <c r="A1723" s="1">
        <v>2018</v>
      </c>
      <c r="B1723" t="s">
        <v>148</v>
      </c>
      <c r="C1723" t="s">
        <v>1849</v>
      </c>
      <c r="D1723" t="s">
        <v>3411</v>
      </c>
      <c r="E1723" t="s">
        <v>3469</v>
      </c>
      <c r="F1723" t="s">
        <v>3619</v>
      </c>
      <c r="G1723" s="4">
        <v>45.594058137192</v>
      </c>
      <c r="H1723" s="4">
        <v>29.682972484608499</v>
      </c>
      <c r="I1723" s="4">
        <v>50.084414622666003</v>
      </c>
      <c r="J1723" s="4">
        <v>51.250550618971701</v>
      </c>
      <c r="K1723" s="4">
        <v>107328699.694298</v>
      </c>
      <c r="L1723" s="4">
        <v>2995655038.1571999</v>
      </c>
      <c r="M1723" s="4">
        <v>1153968571.19594</v>
      </c>
      <c r="N1723" s="3">
        <v>4.1400773766185998E-2</v>
      </c>
      <c r="O1723" s="5">
        <v>1.2356986999511719</v>
      </c>
      <c r="P1723" s="3">
        <v>0.38521409034729004</v>
      </c>
    </row>
    <row r="1724" spans="1:16" x14ac:dyDescent="0.25">
      <c r="A1724" s="1">
        <v>2019</v>
      </c>
      <c r="B1724" t="s">
        <v>148</v>
      </c>
      <c r="C1724" t="s">
        <v>1849</v>
      </c>
      <c r="D1724" t="s">
        <v>3411</v>
      </c>
      <c r="E1724" t="s">
        <v>3469</v>
      </c>
      <c r="F1724" t="s">
        <v>3619</v>
      </c>
      <c r="G1724" s="4">
        <v>44.148572603661997</v>
      </c>
      <c r="H1724" s="4">
        <v>30.5799856498259</v>
      </c>
      <c r="I1724" s="4">
        <v>50.479950837302198</v>
      </c>
      <c r="J1724" s="4">
        <v>45.556489061696098</v>
      </c>
      <c r="K1724" s="4">
        <v>148262548.262548</v>
      </c>
      <c r="L1724" s="4">
        <v>2898701298.7013001</v>
      </c>
      <c r="M1724" s="4">
        <v>1118006318.00632</v>
      </c>
      <c r="N1724" s="3">
        <v>5.166150948473E-2</v>
      </c>
      <c r="O1724" s="5">
        <v>1.5393544435501099</v>
      </c>
      <c r="P1724" s="3">
        <v>0.38569214940071106</v>
      </c>
    </row>
    <row r="1725" spans="1:16" x14ac:dyDescent="0.25">
      <c r="A1725" s="1">
        <v>2020</v>
      </c>
      <c r="B1725" t="s">
        <v>148</v>
      </c>
      <c r="C1725" t="s">
        <v>1849</v>
      </c>
      <c r="D1725" t="s">
        <v>3411</v>
      </c>
      <c r="E1725" t="s">
        <v>3469</v>
      </c>
      <c r="F1725" t="s">
        <v>3619</v>
      </c>
      <c r="G1725" s="4">
        <v>56.279359174044899</v>
      </c>
      <c r="H1725" s="4">
        <v>44.946661758850901</v>
      </c>
      <c r="I1725" s="4">
        <v>57.415197200161501</v>
      </c>
      <c r="J1725" s="4">
        <v>62.760898775754001</v>
      </c>
      <c r="K1725" s="4">
        <v>132517979.652969</v>
      </c>
      <c r="L1725" s="4">
        <v>3121488618.6381001</v>
      </c>
      <c r="M1725" s="4">
        <v>1346990047.3475699</v>
      </c>
      <c r="N1725" s="3">
        <v>4.4383827642802999E-2</v>
      </c>
      <c r="O1725" s="5">
        <v>1.4306546449661255</v>
      </c>
      <c r="P1725" s="3">
        <v>0.43152168393135071</v>
      </c>
    </row>
    <row r="1726" spans="1:16" x14ac:dyDescent="0.25">
      <c r="A1726" s="1">
        <v>2021</v>
      </c>
      <c r="B1726" t="s">
        <v>148</v>
      </c>
      <c r="C1726" t="s">
        <v>1849</v>
      </c>
      <c r="D1726" t="s">
        <v>3411</v>
      </c>
      <c r="E1726" t="s">
        <v>3469</v>
      </c>
      <c r="F1726" t="s">
        <v>3619</v>
      </c>
      <c r="G1726" s="4">
        <v>53.733631125149998</v>
      </c>
      <c r="H1726" s="4">
        <v>45.297802350554598</v>
      </c>
      <c r="I1726" s="4">
        <v>56.198785785957298</v>
      </c>
      <c r="J1726" s="4">
        <v>56.488791423001899</v>
      </c>
      <c r="K1726" s="4">
        <v>188424596.42045799</v>
      </c>
      <c r="L1726" s="4">
        <v>3487692042.3786602</v>
      </c>
      <c r="M1726" s="4">
        <v>1510995808.6211901</v>
      </c>
      <c r="N1726" s="3">
        <v>5.4784665525773997E-2</v>
      </c>
      <c r="O1726" s="5">
        <v>1.6020869016647339</v>
      </c>
      <c r="P1726" s="3">
        <v>0.43323659896850586</v>
      </c>
    </row>
    <row r="1727" spans="1:16" x14ac:dyDescent="0.25">
      <c r="A1727" s="1">
        <v>2022</v>
      </c>
      <c r="B1727" t="s">
        <v>148</v>
      </c>
      <c r="C1727" t="s">
        <v>1849</v>
      </c>
      <c r="D1727" t="s">
        <v>3411</v>
      </c>
      <c r="E1727" t="s">
        <v>3469</v>
      </c>
      <c r="F1727" t="s">
        <v>3619</v>
      </c>
      <c r="G1727" s="4">
        <v>57.665787338833802</v>
      </c>
      <c r="H1727" s="4">
        <v>46.517752173562499</v>
      </c>
      <c r="I1727" s="4">
        <v>75.814497360297395</v>
      </c>
      <c r="J1727" s="4">
        <v>42.279393593764901</v>
      </c>
      <c r="K1727" s="4">
        <v>123527503.847295</v>
      </c>
      <c r="L1727" s="4">
        <v>4036174925.98701</v>
      </c>
      <c r="M1727" s="4">
        <v>2222459922.5710301</v>
      </c>
      <c r="N1727" s="3">
        <v>3.4094588674500999E-2</v>
      </c>
      <c r="O1727" s="5">
        <v>1.4393318891525269</v>
      </c>
      <c r="P1727" s="3">
        <v>0.55063515901565552</v>
      </c>
    </row>
    <row r="1728" spans="1:16" x14ac:dyDescent="0.25">
      <c r="A1728" s="1">
        <v>2023</v>
      </c>
      <c r="B1728" t="s">
        <v>148</v>
      </c>
      <c r="C1728" t="s">
        <v>1849</v>
      </c>
      <c r="D1728" t="s">
        <v>3411</v>
      </c>
      <c r="E1728" t="s">
        <v>3469</v>
      </c>
      <c r="F1728" t="s">
        <v>3619</v>
      </c>
      <c r="G1728" s="4">
        <v>71.134690074270495</v>
      </c>
      <c r="H1728" s="4">
        <v>49.1541685603191</v>
      </c>
      <c r="I1728" s="4">
        <v>84.979881944713995</v>
      </c>
      <c r="J1728" s="4">
        <v>68.829976632914196</v>
      </c>
      <c r="K1728" s="4">
        <v>108389161.083892</v>
      </c>
      <c r="L1728" s="4">
        <v>4048461820.4846201</v>
      </c>
      <c r="M1728" s="4">
        <v>2085058160.85058</v>
      </c>
      <c r="N1728" s="3">
        <v>2.7277302466029E-2</v>
      </c>
      <c r="O1728" s="5">
        <v>1.464421272277832</v>
      </c>
      <c r="P1728" s="3">
        <v>0.51502478122711182</v>
      </c>
    </row>
    <row r="1729" spans="1:16" x14ac:dyDescent="0.25">
      <c r="A1729" s="1">
        <v>2024</v>
      </c>
      <c r="B1729" t="s">
        <v>148</v>
      </c>
      <c r="C1729" t="s">
        <v>1849</v>
      </c>
      <c r="D1729" t="s">
        <v>3411</v>
      </c>
      <c r="E1729" t="s">
        <v>3469</v>
      </c>
      <c r="F1729" t="s">
        <v>3619</v>
      </c>
      <c r="G1729" s="4">
        <v>67.785073875051907</v>
      </c>
      <c r="H1729" s="4">
        <v>46.515885047915603</v>
      </c>
      <c r="I1729" s="4">
        <v>79.6100898414429</v>
      </c>
      <c r="J1729" s="4">
        <v>67.563763430325594</v>
      </c>
      <c r="K1729" s="4">
        <v>219476908.922416</v>
      </c>
      <c r="L1729" s="4">
        <v>4248531598.1412501</v>
      </c>
      <c r="M1729" s="4">
        <v>2247371544.0053902</v>
      </c>
      <c r="N1729" s="3">
        <v>5.2901380385350999E-2</v>
      </c>
      <c r="O1729" s="5">
        <v>1.4980427026748657</v>
      </c>
      <c r="P1729" s="3">
        <v>0.52897608280181885</v>
      </c>
    </row>
    <row r="1730" spans="1:16" x14ac:dyDescent="0.25">
      <c r="A1730" s="1">
        <v>2012</v>
      </c>
      <c r="B1730" t="s">
        <v>151</v>
      </c>
      <c r="C1730" t="s">
        <v>1852</v>
      </c>
      <c r="D1730" t="s">
        <v>3403</v>
      </c>
      <c r="E1730" t="s">
        <v>3469</v>
      </c>
      <c r="F1730" t="s">
        <v>3622</v>
      </c>
      <c r="G1730" s="4">
        <v>12.8642323546651</v>
      </c>
      <c r="H1730" s="4">
        <v>0.59981058613069604</v>
      </c>
      <c r="I1730" s="4">
        <v>2.5050626434907799</v>
      </c>
      <c r="J1730" s="4">
        <v>47.420765027322403</v>
      </c>
      <c r="K1730" s="4">
        <v>30642735.0777197</v>
      </c>
      <c r="L1730" s="4">
        <v>137129437.28702599</v>
      </c>
      <c r="M1730" s="4">
        <v>40419348.566867597</v>
      </c>
      <c r="N1730" s="3">
        <v>0.32769394075354802</v>
      </c>
      <c r="O1730" s="5">
        <v>2.5714075565338135</v>
      </c>
      <c r="P1730" s="3">
        <v>0.29475325345993042</v>
      </c>
    </row>
    <row r="1731" spans="1:16" x14ac:dyDescent="0.25">
      <c r="A1731" s="1">
        <v>2013</v>
      </c>
      <c r="B1731" t="s">
        <v>151</v>
      </c>
      <c r="C1731" t="s">
        <v>1852</v>
      </c>
      <c r="D1731" t="s">
        <v>3403</v>
      </c>
      <c r="E1731" t="s">
        <v>3469</v>
      </c>
      <c r="F1731" t="s">
        <v>3622</v>
      </c>
      <c r="G1731" s="4">
        <v>11.7821267988542</v>
      </c>
      <c r="H1731" s="4">
        <v>0.69662685941755698</v>
      </c>
      <c r="I1731" s="4">
        <v>6.8720639627214197</v>
      </c>
      <c r="J1731" s="4">
        <v>35.718390804597703</v>
      </c>
      <c r="K1731" s="4">
        <v>37555387.046968199</v>
      </c>
      <c r="L1731" s="4">
        <v>140943018.71968001</v>
      </c>
      <c r="M1731" s="4">
        <v>40140877.239463903</v>
      </c>
      <c r="N1731" s="3">
        <v>0.28518900093312399</v>
      </c>
      <c r="O1731" s="5">
        <v>1.8693965673446655</v>
      </c>
      <c r="P1731" s="3">
        <v>0.28480216860771179</v>
      </c>
    </row>
    <row r="1732" spans="1:16" x14ac:dyDescent="0.25">
      <c r="A1732" s="1">
        <v>2014</v>
      </c>
      <c r="B1732" t="s">
        <v>151</v>
      </c>
      <c r="C1732" t="s">
        <v>1852</v>
      </c>
      <c r="D1732" t="s">
        <v>3403</v>
      </c>
      <c r="E1732" t="s">
        <v>3469</v>
      </c>
      <c r="F1732" t="s">
        <v>3622</v>
      </c>
      <c r="G1732" s="4">
        <v>31.802735326971199</v>
      </c>
      <c r="H1732" s="4">
        <v>4.5815025184867704</v>
      </c>
      <c r="I1732" s="4">
        <v>31.208998158150699</v>
      </c>
      <c r="J1732" s="4">
        <v>71.792904934699095</v>
      </c>
      <c r="K1732" s="4">
        <v>51603564.524494298</v>
      </c>
      <c r="L1732" s="4">
        <v>371136781.55500001</v>
      </c>
      <c r="M1732" s="4">
        <v>142475364.23216599</v>
      </c>
      <c r="N1732" s="3">
        <v>0.199775848599236</v>
      </c>
      <c r="O1732" s="5">
        <v>2.2082695960998535</v>
      </c>
      <c r="P1732" s="3">
        <v>0.38388910889625549</v>
      </c>
    </row>
    <row r="1733" spans="1:16" x14ac:dyDescent="0.25">
      <c r="A1733" s="1">
        <v>2015</v>
      </c>
      <c r="B1733" t="s">
        <v>151</v>
      </c>
      <c r="C1733" t="s">
        <v>1852</v>
      </c>
      <c r="D1733" t="s">
        <v>3403</v>
      </c>
      <c r="E1733" t="s">
        <v>3469</v>
      </c>
      <c r="F1733" t="s">
        <v>3622</v>
      </c>
      <c r="G1733" s="4">
        <v>34.847922563312601</v>
      </c>
      <c r="H1733" s="4">
        <v>16.1911990204826</v>
      </c>
      <c r="I1733" s="4">
        <v>31.900378002682601</v>
      </c>
      <c r="J1733" s="4">
        <v>66.419924337957099</v>
      </c>
      <c r="K1733" s="4">
        <v>146372579.986595</v>
      </c>
      <c r="L1733" s="4">
        <v>457151991.864595</v>
      </c>
      <c r="M1733" s="4">
        <v>208119226.82834801</v>
      </c>
      <c r="N1733" s="3">
        <v>0.38500905296924198</v>
      </c>
      <c r="O1733" s="5">
        <v>2.6301846504211426</v>
      </c>
      <c r="P1733" s="3">
        <v>0.45525172352790833</v>
      </c>
    </row>
    <row r="1734" spans="1:16" x14ac:dyDescent="0.25">
      <c r="A1734" s="1">
        <v>2016</v>
      </c>
      <c r="B1734" t="s">
        <v>151</v>
      </c>
      <c r="C1734" t="s">
        <v>1852</v>
      </c>
      <c r="D1734" t="s">
        <v>3403</v>
      </c>
      <c r="E1734" t="s">
        <v>3469</v>
      </c>
      <c r="F1734" t="s">
        <v>3622</v>
      </c>
      <c r="G1734" s="4">
        <v>32.801935979566302</v>
      </c>
      <c r="H1734" s="4">
        <v>14.8402133006642</v>
      </c>
      <c r="I1734" s="4">
        <v>25.2525423728814</v>
      </c>
      <c r="J1734" s="4">
        <v>70.919689119170997</v>
      </c>
      <c r="K1734" s="4">
        <v>181670739.339035</v>
      </c>
      <c r="L1734" s="4">
        <v>568829901.36186194</v>
      </c>
      <c r="M1734" s="4">
        <v>232153500.0149</v>
      </c>
      <c r="N1734" s="3">
        <v>0.35941974728172399</v>
      </c>
      <c r="O1734" s="5">
        <v>4.2328548431396484</v>
      </c>
      <c r="P1734" s="3">
        <v>0.4081246554851532</v>
      </c>
    </row>
    <row r="1735" spans="1:16" x14ac:dyDescent="0.25">
      <c r="A1735" s="1">
        <v>2017</v>
      </c>
      <c r="B1735" t="s">
        <v>151</v>
      </c>
      <c r="C1735" t="s">
        <v>1852</v>
      </c>
      <c r="D1735" t="s">
        <v>3403</v>
      </c>
      <c r="E1735" t="s">
        <v>3469</v>
      </c>
      <c r="F1735" t="s">
        <v>3622</v>
      </c>
      <c r="G1735" s="4">
        <v>33.160733191181201</v>
      </c>
      <c r="H1735" s="4">
        <v>17.619103002620399</v>
      </c>
      <c r="I1735" s="4">
        <v>28.732630936020801</v>
      </c>
      <c r="J1735" s="4">
        <v>62.694237379631197</v>
      </c>
      <c r="K1735" s="4">
        <v>215822361.59468701</v>
      </c>
      <c r="L1735" s="4">
        <v>710921011.16773105</v>
      </c>
      <c r="M1735" s="4">
        <v>238156286.74859899</v>
      </c>
      <c r="N1735" s="3">
        <v>0.332605462760448</v>
      </c>
      <c r="O1735" s="5">
        <v>3.3959531784057617</v>
      </c>
      <c r="P1735" s="3">
        <v>0.33499681949615479</v>
      </c>
    </row>
    <row r="1736" spans="1:16" x14ac:dyDescent="0.25">
      <c r="A1736" s="1">
        <v>2018</v>
      </c>
      <c r="B1736" t="s">
        <v>151</v>
      </c>
      <c r="C1736" t="s">
        <v>1852</v>
      </c>
      <c r="D1736" t="s">
        <v>3403</v>
      </c>
      <c r="E1736" t="s">
        <v>3469</v>
      </c>
      <c r="F1736" t="s">
        <v>3622</v>
      </c>
      <c r="G1736" s="4">
        <v>45.004857691446901</v>
      </c>
      <c r="H1736" s="4">
        <v>20.632811995783399</v>
      </c>
      <c r="I1736" s="4">
        <v>41.994107457950903</v>
      </c>
      <c r="J1736" s="4">
        <v>84.872408293460893</v>
      </c>
      <c r="K1736" s="4">
        <v>215145189.82375899</v>
      </c>
      <c r="L1736" s="4">
        <v>900724653.77241898</v>
      </c>
      <c r="M1736" s="4">
        <v>292699427.82700098</v>
      </c>
      <c r="N1736" s="3">
        <v>0.27141208350997398</v>
      </c>
      <c r="O1736" s="5">
        <v>3.9538180828094482</v>
      </c>
      <c r="P1736" s="3">
        <v>0.32495993375778198</v>
      </c>
    </row>
    <row r="1737" spans="1:16" x14ac:dyDescent="0.25">
      <c r="A1737" s="1">
        <v>2019</v>
      </c>
      <c r="B1737" t="s">
        <v>151</v>
      </c>
      <c r="C1737" t="s">
        <v>1852</v>
      </c>
      <c r="D1737" t="s">
        <v>3403</v>
      </c>
      <c r="E1737" t="s">
        <v>3469</v>
      </c>
      <c r="F1737" t="s">
        <v>3622</v>
      </c>
      <c r="G1737" s="4">
        <v>46.779804100812498</v>
      </c>
      <c r="H1737" s="4">
        <v>32.688235553046198</v>
      </c>
      <c r="I1737" s="4">
        <v>39.793312800420502</v>
      </c>
      <c r="J1737" s="4">
        <v>78.427801983809104</v>
      </c>
      <c r="K1737" s="4">
        <v>167927693.92769399</v>
      </c>
      <c r="L1737" s="4">
        <v>1153973323.97332</v>
      </c>
      <c r="M1737" s="4">
        <v>371288171.28817099</v>
      </c>
      <c r="N1737" s="3">
        <v>0.167240592790938</v>
      </c>
      <c r="O1737" s="5">
        <v>4.8207173347473145</v>
      </c>
      <c r="P1737" s="3">
        <v>0.32174763083457947</v>
      </c>
    </row>
    <row r="1738" spans="1:16" x14ac:dyDescent="0.25">
      <c r="A1738" s="1">
        <v>2020</v>
      </c>
      <c r="B1738" t="s">
        <v>151</v>
      </c>
      <c r="C1738" t="s">
        <v>1852</v>
      </c>
      <c r="D1738" t="s">
        <v>3403</v>
      </c>
      <c r="E1738" t="s">
        <v>3469</v>
      </c>
      <c r="F1738" t="s">
        <v>3622</v>
      </c>
      <c r="G1738" s="4">
        <v>45.338541288236598</v>
      </c>
      <c r="H1738" s="4">
        <v>28.175495567663798</v>
      </c>
      <c r="I1738" s="4">
        <v>44.228062379652599</v>
      </c>
      <c r="J1738" s="4">
        <v>71.758858365681306</v>
      </c>
      <c r="K1738" s="4">
        <v>303543475.56009603</v>
      </c>
      <c r="L1738" s="4">
        <v>2630609582.7063999</v>
      </c>
      <c r="M1738" s="4">
        <v>1150992504.4517801</v>
      </c>
      <c r="N1738" s="3">
        <v>0.161237127008627</v>
      </c>
      <c r="O1738" s="5">
        <v>3.0125894546508789</v>
      </c>
      <c r="P1738" s="3">
        <v>0.43753832578659058</v>
      </c>
    </row>
    <row r="1739" spans="1:16" x14ac:dyDescent="0.25">
      <c r="A1739" s="1">
        <v>2021</v>
      </c>
      <c r="B1739" t="s">
        <v>151</v>
      </c>
      <c r="C1739" t="s">
        <v>1852</v>
      </c>
      <c r="D1739" t="s">
        <v>3403</v>
      </c>
      <c r="E1739" t="s">
        <v>3469</v>
      </c>
      <c r="F1739" t="s">
        <v>3622</v>
      </c>
      <c r="G1739" s="4">
        <v>60.735179287742099</v>
      </c>
      <c r="H1739" s="4">
        <v>37.155986594901997</v>
      </c>
      <c r="I1739" s="4">
        <v>69.887570621468896</v>
      </c>
      <c r="J1739" s="4">
        <v>79.532269683871505</v>
      </c>
      <c r="K1739" s="4">
        <v>349481513.69508702</v>
      </c>
      <c r="L1739" s="4">
        <v>8434718712.7443399</v>
      </c>
      <c r="M1739" s="4">
        <v>2452443971.23769</v>
      </c>
      <c r="N1739" s="3">
        <v>6.1896255050816001E-2</v>
      </c>
      <c r="O1739" s="5">
        <v>1.3024502992630005</v>
      </c>
      <c r="P1739" s="3">
        <v>0.29075586795806885</v>
      </c>
    </row>
    <row r="1740" spans="1:16" x14ac:dyDescent="0.25">
      <c r="A1740" s="1">
        <v>2022</v>
      </c>
      <c r="B1740" t="s">
        <v>151</v>
      </c>
      <c r="C1740" t="s">
        <v>1852</v>
      </c>
      <c r="D1740" t="s">
        <v>3403</v>
      </c>
      <c r="E1740" t="s">
        <v>3469</v>
      </c>
      <c r="F1740" t="s">
        <v>3622</v>
      </c>
      <c r="G1740" s="4">
        <v>63.183549241733601</v>
      </c>
      <c r="H1740" s="4">
        <v>42.360378599114</v>
      </c>
      <c r="I1740" s="4">
        <v>72.963666518852605</v>
      </c>
      <c r="J1740" s="4">
        <v>77.001568291987496</v>
      </c>
      <c r="K1740" s="4">
        <v>300537586.17596102</v>
      </c>
      <c r="L1740" s="4">
        <v>7713153953.9152699</v>
      </c>
      <c r="M1740" s="4">
        <v>2021917505.7105601</v>
      </c>
      <c r="N1740" s="3">
        <v>3.8838501395689E-2</v>
      </c>
      <c r="O1740" s="5">
        <v>0.97516870498657227</v>
      </c>
      <c r="P1740" s="3">
        <v>0.26213887333869934</v>
      </c>
    </row>
    <row r="1741" spans="1:16" x14ac:dyDescent="0.25">
      <c r="A1741" s="1">
        <v>2023</v>
      </c>
      <c r="B1741" t="s">
        <v>151</v>
      </c>
      <c r="C1741" t="s">
        <v>1852</v>
      </c>
      <c r="D1741" t="s">
        <v>3403</v>
      </c>
      <c r="E1741" t="s">
        <v>3469</v>
      </c>
      <c r="F1741" t="s">
        <v>3622</v>
      </c>
      <c r="G1741" s="4">
        <v>64.061826786541502</v>
      </c>
      <c r="H1741" s="4">
        <v>35.531393167556502</v>
      </c>
      <c r="I1741" s="4">
        <v>72.763295955167905</v>
      </c>
      <c r="J1741" s="4">
        <v>90.694707169615398</v>
      </c>
      <c r="K1741" s="4">
        <v>320234643.20234603</v>
      </c>
      <c r="L1741" s="4">
        <v>8209979002.0997896</v>
      </c>
      <c r="M1741" s="4">
        <v>2554877845.54878</v>
      </c>
      <c r="N1741" s="3">
        <v>4.0897114471909003E-2</v>
      </c>
      <c r="O1741" s="5">
        <v>1.4393378496170044</v>
      </c>
      <c r="P1741" s="3">
        <v>0.31119176745414734</v>
      </c>
    </row>
    <row r="1742" spans="1:16" x14ac:dyDescent="0.25">
      <c r="A1742" s="1">
        <v>2024</v>
      </c>
      <c r="B1742" t="s">
        <v>151</v>
      </c>
      <c r="C1742" t="s">
        <v>1852</v>
      </c>
      <c r="D1742" t="s">
        <v>3403</v>
      </c>
      <c r="E1742" t="s">
        <v>3469</v>
      </c>
      <c r="F1742" t="s">
        <v>3622</v>
      </c>
      <c r="G1742" s="4">
        <v>72.011272314070297</v>
      </c>
      <c r="H1742" s="4">
        <v>50.108614526221203</v>
      </c>
      <c r="I1742" s="4">
        <v>78.245333506160094</v>
      </c>
      <c r="J1742" s="4">
        <v>93.188148189617806</v>
      </c>
      <c r="K1742" s="4">
        <v>709366437.10039794</v>
      </c>
      <c r="L1742" s="4">
        <v>8720940310.5478306</v>
      </c>
      <c r="M1742" s="4">
        <v>2860066803.1174798</v>
      </c>
      <c r="N1742" s="3">
        <v>8.3789423947709996E-2</v>
      </c>
      <c r="O1742" s="5">
        <v>1.4703408479690552</v>
      </c>
      <c r="P1742" s="3">
        <v>0.32795393466949463</v>
      </c>
    </row>
    <row r="1743" spans="1:16" x14ac:dyDescent="0.25">
      <c r="A1743" s="1">
        <v>2013</v>
      </c>
      <c r="B1743" t="s">
        <v>152</v>
      </c>
      <c r="C1743" t="s">
        <v>1853</v>
      </c>
      <c r="D1743" t="s">
        <v>3416</v>
      </c>
      <c r="E1743" t="s">
        <v>3469</v>
      </c>
      <c r="F1743" t="s">
        <v>3623</v>
      </c>
      <c r="G1743" s="4">
        <v>37.796577014376197</v>
      </c>
      <c r="H1743" s="4">
        <v>11.8326118326118</v>
      </c>
      <c r="I1743" s="4">
        <v>37.467948717948701</v>
      </c>
      <c r="J1743" s="4">
        <v>61.657088122605401</v>
      </c>
      <c r="K1743" s="4">
        <v>15251651.3334003</v>
      </c>
      <c r="L1743" s="4">
        <v>105948454.64429</v>
      </c>
      <c r="M1743" s="4">
        <v>42801282.6954877</v>
      </c>
      <c r="N1743" s="3">
        <v>0.16728963533785601</v>
      </c>
      <c r="O1743" s="5">
        <v>3.2451999187469482</v>
      </c>
      <c r="P1743" s="3">
        <v>0.40398213267326355</v>
      </c>
    </row>
    <row r="1744" spans="1:16" x14ac:dyDescent="0.25">
      <c r="A1744" s="1">
        <v>2014</v>
      </c>
      <c r="B1744" t="s">
        <v>152</v>
      </c>
      <c r="C1744" t="s">
        <v>1853</v>
      </c>
      <c r="D1744" t="s">
        <v>3416</v>
      </c>
      <c r="E1744" t="s">
        <v>3469</v>
      </c>
      <c r="F1744" t="s">
        <v>3623</v>
      </c>
      <c r="G1744" s="4">
        <v>40.608609020104701</v>
      </c>
      <c r="H1744" s="4">
        <v>11.1111111111111</v>
      </c>
      <c r="I1744" s="4">
        <v>38.821248196248199</v>
      </c>
      <c r="J1744" s="4">
        <v>69.837398373983802</v>
      </c>
      <c r="K1744" s="4">
        <v>22271677.118204501</v>
      </c>
      <c r="L1744" s="4">
        <v>234252440.00188601</v>
      </c>
      <c r="M1744" s="4">
        <v>108943373.09632701</v>
      </c>
      <c r="N1744" s="3">
        <v>0.12963354291250101</v>
      </c>
      <c r="O1744" s="5">
        <v>2.8561158180236816</v>
      </c>
      <c r="P1744" s="3">
        <v>0.46506825089454651</v>
      </c>
    </row>
    <row r="1745" spans="1:16" x14ac:dyDescent="0.25">
      <c r="A1745" s="1">
        <v>2015</v>
      </c>
      <c r="B1745" t="s">
        <v>152</v>
      </c>
      <c r="C1745" t="s">
        <v>1853</v>
      </c>
      <c r="D1745" t="s">
        <v>3416</v>
      </c>
      <c r="E1745" t="s">
        <v>3469</v>
      </c>
      <c r="F1745" t="s">
        <v>3623</v>
      </c>
      <c r="G1745" s="4">
        <v>35.147541405443903</v>
      </c>
      <c r="H1745" s="4">
        <v>15.7777777777778</v>
      </c>
      <c r="I1745" s="4">
        <v>39.290347039953303</v>
      </c>
      <c r="J1745" s="4">
        <v>46.366120218579297</v>
      </c>
      <c r="K1745" s="4">
        <v>30981564.370623201</v>
      </c>
      <c r="L1745" s="4">
        <v>339289538.762586</v>
      </c>
      <c r="M1745" s="4">
        <v>157544124.55798399</v>
      </c>
      <c r="N1745" s="3">
        <v>0.116764732782537</v>
      </c>
      <c r="O1745" s="5">
        <v>2.8013312816619873</v>
      </c>
      <c r="P1745" s="3">
        <v>0.46433535218238831</v>
      </c>
    </row>
    <row r="1746" spans="1:16" x14ac:dyDescent="0.25">
      <c r="A1746" s="1">
        <v>2016</v>
      </c>
      <c r="B1746" t="s">
        <v>152</v>
      </c>
      <c r="C1746" t="s">
        <v>1853</v>
      </c>
      <c r="D1746" t="s">
        <v>3416</v>
      </c>
      <c r="E1746" t="s">
        <v>3469</v>
      </c>
      <c r="F1746" t="s">
        <v>3623</v>
      </c>
      <c r="G1746" s="4">
        <v>29.532180806849301</v>
      </c>
      <c r="H1746" s="4">
        <v>22.2222222222222</v>
      </c>
      <c r="I1746" s="4">
        <v>23.203282828282799</v>
      </c>
      <c r="J1746" s="4">
        <v>45.604490500863598</v>
      </c>
      <c r="K1746" s="4">
        <v>44460172.244241104</v>
      </c>
      <c r="L1746" s="4">
        <v>426144321.60205001</v>
      </c>
      <c r="M1746" s="4">
        <v>222429001.40060201</v>
      </c>
      <c r="N1746" s="3">
        <v>0.117892599166546</v>
      </c>
      <c r="O1746" s="5">
        <v>2.9926333427429199</v>
      </c>
      <c r="P1746" s="3">
        <v>0.52195698022842407</v>
      </c>
    </row>
    <row r="1747" spans="1:16" x14ac:dyDescent="0.25">
      <c r="A1747" s="1">
        <v>2017</v>
      </c>
      <c r="B1747" t="s">
        <v>152</v>
      </c>
      <c r="C1747" t="s">
        <v>1853</v>
      </c>
      <c r="D1747" t="s">
        <v>3416</v>
      </c>
      <c r="E1747" t="s">
        <v>3469</v>
      </c>
      <c r="F1747" t="s">
        <v>3623</v>
      </c>
      <c r="G1747" s="4">
        <v>29.5574055166222</v>
      </c>
      <c r="H1747" s="4">
        <v>20.987654320987701</v>
      </c>
      <c r="I1747" s="4">
        <v>22.784986098239099</v>
      </c>
      <c r="J1747" s="4">
        <v>47.428810720267997</v>
      </c>
      <c r="K1747" s="4">
        <v>62309483.732620098</v>
      </c>
      <c r="L1747" s="4">
        <v>568881766.54599702</v>
      </c>
      <c r="M1747" s="4">
        <v>260363393.20713001</v>
      </c>
      <c r="N1747" s="3">
        <v>0.123565723692233</v>
      </c>
      <c r="O1747" s="5">
        <v>3.8141758441925049</v>
      </c>
      <c r="P1747" s="3">
        <v>0.4576757550239563</v>
      </c>
    </row>
    <row r="1748" spans="1:16" x14ac:dyDescent="0.25">
      <c r="A1748" s="1">
        <v>2018</v>
      </c>
      <c r="B1748" t="s">
        <v>152</v>
      </c>
      <c r="C1748" t="s">
        <v>1853</v>
      </c>
      <c r="D1748" t="s">
        <v>3416</v>
      </c>
      <c r="E1748" t="s">
        <v>3469</v>
      </c>
      <c r="F1748" t="s">
        <v>3623</v>
      </c>
      <c r="G1748" s="4">
        <v>34.222938094079097</v>
      </c>
      <c r="H1748" s="4">
        <v>21.927888153053701</v>
      </c>
      <c r="I1748" s="4">
        <v>21.469005596211801</v>
      </c>
      <c r="J1748" s="4">
        <v>64.419381787802905</v>
      </c>
      <c r="K1748" s="4">
        <v>79124197.810494497</v>
      </c>
      <c r="L1748" s="4">
        <v>595741641.314888</v>
      </c>
      <c r="M1748" s="4">
        <v>246744239.40961799</v>
      </c>
      <c r="N1748" s="3">
        <v>0.13837705728687999</v>
      </c>
      <c r="O1748" s="5">
        <v>4.1185555458068848</v>
      </c>
      <c r="P1748" s="3">
        <v>0.41417995095252991</v>
      </c>
    </row>
    <row r="1749" spans="1:16" x14ac:dyDescent="0.25">
      <c r="A1749" s="1">
        <v>2019</v>
      </c>
      <c r="B1749" t="s">
        <v>152</v>
      </c>
      <c r="C1749" t="s">
        <v>1853</v>
      </c>
      <c r="D1749" t="s">
        <v>3416</v>
      </c>
      <c r="E1749" t="s">
        <v>3469</v>
      </c>
      <c r="F1749" t="s">
        <v>3623</v>
      </c>
      <c r="G1749" s="4">
        <v>29.959861994647198</v>
      </c>
      <c r="H1749" s="4">
        <v>25.345345345345301</v>
      </c>
      <c r="I1749" s="4">
        <v>23.005723836344099</v>
      </c>
      <c r="J1749" s="4">
        <v>44.544134216473601</v>
      </c>
      <c r="K1749" s="4">
        <v>87138855.738855705</v>
      </c>
      <c r="L1749" s="4">
        <v>704702702.702703</v>
      </c>
      <c r="M1749" s="4">
        <v>288779922.77992302</v>
      </c>
      <c r="N1749" s="3">
        <v>0.13725878951063999</v>
      </c>
      <c r="O1749" s="5">
        <v>2.9125781059265137</v>
      </c>
      <c r="P1749" s="3">
        <v>0.40978971123695374</v>
      </c>
    </row>
    <row r="1750" spans="1:16" x14ac:dyDescent="0.25">
      <c r="A1750" s="1">
        <v>2020</v>
      </c>
      <c r="B1750" t="s">
        <v>152</v>
      </c>
      <c r="C1750" t="s">
        <v>1853</v>
      </c>
      <c r="D1750" t="s">
        <v>3416</v>
      </c>
      <c r="E1750" t="s">
        <v>3469</v>
      </c>
      <c r="F1750" t="s">
        <v>3623</v>
      </c>
      <c r="G1750" s="4">
        <v>31.6481898861575</v>
      </c>
      <c r="H1750" s="4">
        <v>25.586136595310901</v>
      </c>
      <c r="I1750" s="4">
        <v>20.8187892861806</v>
      </c>
      <c r="J1750" s="4">
        <v>53.348138747885002</v>
      </c>
      <c r="K1750" s="4">
        <v>14846154.9079966</v>
      </c>
      <c r="L1750" s="4">
        <v>526977761.82653999</v>
      </c>
      <c r="M1750" s="4">
        <v>141787336.25056899</v>
      </c>
      <c r="N1750" s="3">
        <v>2.4341307912453002E-2</v>
      </c>
      <c r="O1750" s="5">
        <v>1.6928538084030151</v>
      </c>
      <c r="P1750" s="3">
        <v>0.26905754208564758</v>
      </c>
    </row>
    <row r="1751" spans="1:16" x14ac:dyDescent="0.25">
      <c r="A1751" s="1">
        <v>2021</v>
      </c>
      <c r="B1751" t="s">
        <v>152</v>
      </c>
      <c r="C1751" t="s">
        <v>1853</v>
      </c>
      <c r="D1751" t="s">
        <v>3416</v>
      </c>
      <c r="E1751" t="s">
        <v>3469</v>
      </c>
      <c r="F1751" t="s">
        <v>3623</v>
      </c>
      <c r="G1751" s="4">
        <v>29.694801191578399</v>
      </c>
      <c r="H1751" s="4">
        <v>27.343830336833701</v>
      </c>
      <c r="I1751" s="4">
        <v>25.860600771376301</v>
      </c>
      <c r="J1751" s="4">
        <v>37.5619755911518</v>
      </c>
      <c r="K1751" s="4">
        <v>-54918309.352248304</v>
      </c>
      <c r="L1751" s="4">
        <v>851583201.49360096</v>
      </c>
      <c r="M1751" s="4">
        <v>213161229.37114301</v>
      </c>
      <c r="N1751" s="3">
        <v>-7.7128784029611E-2</v>
      </c>
      <c r="O1751" s="5">
        <v>2.8316802978515625</v>
      </c>
      <c r="P1751" s="3">
        <v>0.25031170248985291</v>
      </c>
    </row>
    <row r="1752" spans="1:16" x14ac:dyDescent="0.25">
      <c r="A1752" s="1">
        <v>2022</v>
      </c>
      <c r="B1752" t="s">
        <v>152</v>
      </c>
      <c r="C1752" t="s">
        <v>1853</v>
      </c>
      <c r="D1752" t="s">
        <v>3416</v>
      </c>
      <c r="E1752" t="s">
        <v>3469</v>
      </c>
      <c r="F1752" t="s">
        <v>3623</v>
      </c>
      <c r="G1752" s="4">
        <v>33.675734441357399</v>
      </c>
      <c r="H1752" s="4">
        <v>26.192346349062699</v>
      </c>
      <c r="I1752" s="4">
        <v>35.491934141300398</v>
      </c>
      <c r="J1752" s="4">
        <v>37.686484174508102</v>
      </c>
      <c r="K1752" s="4">
        <v>-525854.51358457503</v>
      </c>
      <c r="L1752" s="4">
        <v>1041360320.75745</v>
      </c>
      <c r="M1752" s="4">
        <v>295098925.51774597</v>
      </c>
      <c r="N1752" s="3">
        <v>-5.7623550336700002E-4</v>
      </c>
      <c r="O1752" s="5">
        <v>2.0653023719787598</v>
      </c>
      <c r="P1752" s="3">
        <v>0.28337830305099487</v>
      </c>
    </row>
    <row r="1753" spans="1:16" x14ac:dyDescent="0.25">
      <c r="A1753" s="1">
        <v>2023</v>
      </c>
      <c r="B1753" t="s">
        <v>152</v>
      </c>
      <c r="C1753" t="s">
        <v>1853</v>
      </c>
      <c r="D1753" t="s">
        <v>3416</v>
      </c>
      <c r="E1753" t="s">
        <v>3469</v>
      </c>
      <c r="F1753" t="s">
        <v>3623</v>
      </c>
      <c r="G1753" s="4">
        <v>44.643673228338699</v>
      </c>
      <c r="H1753" s="4">
        <v>36.529855682674402</v>
      </c>
      <c r="I1753" s="4">
        <v>32.105662651901802</v>
      </c>
      <c r="J1753" s="4">
        <v>70.753124884091804</v>
      </c>
      <c r="K1753" s="4">
        <v>71302869.713028699</v>
      </c>
      <c r="L1753" s="4">
        <v>1148452488.0845201</v>
      </c>
      <c r="M1753" s="4">
        <v>356786987.96787</v>
      </c>
      <c r="N1753" s="3">
        <v>6.6194182597919995E-2</v>
      </c>
      <c r="O1753" s="5">
        <v>1.8301069736480713</v>
      </c>
      <c r="P1753" s="3">
        <v>0.31066760420799255</v>
      </c>
    </row>
    <row r="1754" spans="1:16" x14ac:dyDescent="0.25">
      <c r="A1754" s="1">
        <v>2024</v>
      </c>
      <c r="B1754" t="s">
        <v>152</v>
      </c>
      <c r="C1754" t="s">
        <v>1853</v>
      </c>
      <c r="D1754" t="s">
        <v>3416</v>
      </c>
      <c r="E1754" t="s">
        <v>3469</v>
      </c>
      <c r="F1754" t="s">
        <v>3623</v>
      </c>
      <c r="G1754" s="4">
        <v>45.8387620724058</v>
      </c>
      <c r="H1754" s="4">
        <v>51.419133909648899</v>
      </c>
      <c r="I1754" s="4">
        <v>27.387679693385401</v>
      </c>
      <c r="J1754" s="4">
        <v>68.493050987417604</v>
      </c>
      <c r="K1754" s="4">
        <v>78992352.976472199</v>
      </c>
      <c r="L1754" s="4">
        <v>1095453121.1456499</v>
      </c>
      <c r="M1754" s="4">
        <v>301621408.99908698</v>
      </c>
      <c r="N1754" s="3">
        <v>7.0400843267614005E-2</v>
      </c>
      <c r="O1754" s="5">
        <v>1.4562022686004639</v>
      </c>
      <c r="P1754" s="3">
        <v>0.27533939480781555</v>
      </c>
    </row>
    <row r="1755" spans="1:16" x14ac:dyDescent="0.25">
      <c r="A1755" s="1">
        <v>2020</v>
      </c>
      <c r="B1755" t="s">
        <v>155</v>
      </c>
      <c r="C1755" t="s">
        <v>1856</v>
      </c>
      <c r="D1755" t="s">
        <v>3446</v>
      </c>
      <c r="E1755" t="s">
        <v>3469</v>
      </c>
      <c r="F1755" t="s">
        <v>3626</v>
      </c>
      <c r="G1755" s="4">
        <v>18.3034332501121</v>
      </c>
      <c r="H1755" s="4">
        <v>3.3286551531454198</v>
      </c>
      <c r="I1755" s="4">
        <v>24.950555626698598</v>
      </c>
      <c r="J1755" s="4">
        <v>17.182741116751298</v>
      </c>
      <c r="K1755" s="4">
        <v>38229366.536449403</v>
      </c>
      <c r="L1755" s="4">
        <v>1105287605.4277201</v>
      </c>
      <c r="M1755" s="4">
        <v>531632455.86185002</v>
      </c>
      <c r="N1755" s="3">
        <v>3.8468951162163E-2</v>
      </c>
      <c r="O1755" s="5">
        <v>1.0193939208984375</v>
      </c>
      <c r="P1755" s="3">
        <v>0.48099014163017273</v>
      </c>
    </row>
    <row r="1756" spans="1:16" x14ac:dyDescent="0.25">
      <c r="A1756" s="1">
        <v>2021</v>
      </c>
      <c r="B1756" t="s">
        <v>155</v>
      </c>
      <c r="C1756" t="s">
        <v>1856</v>
      </c>
      <c r="D1756" t="s">
        <v>3446</v>
      </c>
      <c r="E1756" t="s">
        <v>3469</v>
      </c>
      <c r="F1756" t="s">
        <v>3626</v>
      </c>
      <c r="G1756" s="4">
        <v>50.582091105749797</v>
      </c>
      <c r="H1756" s="4">
        <v>17.178710178710201</v>
      </c>
      <c r="I1756" s="4">
        <v>59.744922855738203</v>
      </c>
      <c r="J1756" s="4">
        <v>52.865603017204798</v>
      </c>
      <c r="K1756" s="4">
        <v>56879784.657604098</v>
      </c>
      <c r="L1756" s="4">
        <v>1927939026.3104601</v>
      </c>
      <c r="M1756" s="4">
        <v>750573221.66320503</v>
      </c>
      <c r="N1756" s="3">
        <v>3.6360324779279002E-2</v>
      </c>
      <c r="O1756" s="5">
        <v>1.2377680540084839</v>
      </c>
      <c r="P1756" s="3">
        <v>0.38931378722190857</v>
      </c>
    </row>
    <row r="1757" spans="1:16" x14ac:dyDescent="0.25">
      <c r="A1757" s="1">
        <v>2022</v>
      </c>
      <c r="B1757" t="s">
        <v>155</v>
      </c>
      <c r="C1757" t="s">
        <v>1856</v>
      </c>
      <c r="D1757" t="s">
        <v>3446</v>
      </c>
      <c r="E1757" t="s">
        <v>3469</v>
      </c>
      <c r="F1757" t="s">
        <v>3626</v>
      </c>
      <c r="G1757" s="4">
        <v>49.800459536229702</v>
      </c>
      <c r="H1757" s="4">
        <v>19.145013559134402</v>
      </c>
      <c r="I1757" s="4">
        <v>53.6202919298835</v>
      </c>
      <c r="J1757" s="4">
        <v>55.771457085828303</v>
      </c>
      <c r="K1757" s="4">
        <v>130643102.127571</v>
      </c>
      <c r="L1757" s="4">
        <v>1859710020.90996</v>
      </c>
      <c r="M1757" s="4">
        <v>870661182.689587</v>
      </c>
      <c r="N1757" s="3">
        <v>7.1897675006831002E-2</v>
      </c>
      <c r="O1757" s="5">
        <v>1.0006470680236816</v>
      </c>
      <c r="P1757" s="3">
        <v>0.4681704044342041</v>
      </c>
    </row>
    <row r="1758" spans="1:16" x14ac:dyDescent="0.25">
      <c r="A1758" s="1">
        <v>2023</v>
      </c>
      <c r="B1758" t="s">
        <v>155</v>
      </c>
      <c r="C1758" t="s">
        <v>1856</v>
      </c>
      <c r="D1758" t="s">
        <v>3446</v>
      </c>
      <c r="E1758" t="s">
        <v>3469</v>
      </c>
      <c r="F1758" t="s">
        <v>3626</v>
      </c>
      <c r="G1758" s="4">
        <v>51.849112969900602</v>
      </c>
      <c r="H1758" s="4">
        <v>21.391472612529402</v>
      </c>
      <c r="I1758" s="4">
        <v>49.454402508767501</v>
      </c>
      <c r="J1758" s="4">
        <v>63.008605022068899</v>
      </c>
      <c r="K1758" s="4">
        <v>110636269.70636301</v>
      </c>
      <c r="L1758" s="4">
        <v>1553086024.73086</v>
      </c>
      <c r="M1758" s="4">
        <v>607987867.879879</v>
      </c>
      <c r="N1758" s="3">
        <v>6.6061895686757993E-2</v>
      </c>
      <c r="O1758" s="5">
        <v>0.95788407325744629</v>
      </c>
      <c r="P1758" s="3">
        <v>0.39147081971168518</v>
      </c>
    </row>
    <row r="1759" spans="1:16" x14ac:dyDescent="0.25">
      <c r="A1759" s="1">
        <v>2010</v>
      </c>
      <c r="B1759" t="s">
        <v>156</v>
      </c>
      <c r="C1759" t="s">
        <v>1857</v>
      </c>
      <c r="D1759" t="s">
        <v>3424</v>
      </c>
      <c r="E1759" t="s">
        <v>3469</v>
      </c>
      <c r="F1759" t="s">
        <v>3627</v>
      </c>
      <c r="G1759" s="4">
        <v>13.5711137109232</v>
      </c>
      <c r="H1759" s="4">
        <v>3.4739454094292799</v>
      </c>
      <c r="I1759" s="4">
        <v>14.5240788623142</v>
      </c>
      <c r="J1759" s="4">
        <v>22.5595238095238</v>
      </c>
      <c r="K1759" s="4">
        <v>9890827.4665850401</v>
      </c>
      <c r="L1759" s="4">
        <v>1889570451.9946899</v>
      </c>
      <c r="M1759" s="4">
        <v>2119436792.1640699</v>
      </c>
      <c r="O1759" s="5">
        <v>1.5467803478240967</v>
      </c>
      <c r="P1759" s="3">
        <v>1.1216500997543335</v>
      </c>
    </row>
    <row r="1760" spans="1:16" x14ac:dyDescent="0.25">
      <c r="A1760" s="1">
        <v>2011</v>
      </c>
      <c r="B1760" t="s">
        <v>156</v>
      </c>
      <c r="C1760" t="s">
        <v>1857</v>
      </c>
      <c r="D1760" t="s">
        <v>3424</v>
      </c>
      <c r="E1760" t="s">
        <v>3469</v>
      </c>
      <c r="F1760" t="s">
        <v>3627</v>
      </c>
      <c r="G1760" s="4">
        <v>14.064600060423</v>
      </c>
      <c r="H1760" s="4">
        <v>6.2291434927697402</v>
      </c>
      <c r="I1760" s="4">
        <v>14.439783189783199</v>
      </c>
      <c r="J1760" s="4">
        <v>21.592210767468501</v>
      </c>
      <c r="K1760" s="4">
        <v>-117112474.437628</v>
      </c>
      <c r="L1760" s="4">
        <v>1666573619.6319001</v>
      </c>
      <c r="M1760" s="4">
        <v>2506367075.6646199</v>
      </c>
      <c r="N1760" s="3">
        <v>-6.5789802454251006E-2</v>
      </c>
      <c r="O1760" s="5">
        <v>1.9442474842071533</v>
      </c>
      <c r="P1760" s="3">
        <v>1.5039042234420776</v>
      </c>
    </row>
    <row r="1761" spans="1:16" x14ac:dyDescent="0.25">
      <c r="A1761" s="1">
        <v>2012</v>
      </c>
      <c r="B1761" t="s">
        <v>156</v>
      </c>
      <c r="C1761" t="s">
        <v>1857</v>
      </c>
      <c r="D1761" t="s">
        <v>3424</v>
      </c>
      <c r="E1761" t="s">
        <v>3469</v>
      </c>
      <c r="F1761" t="s">
        <v>3627</v>
      </c>
      <c r="G1761" s="4">
        <v>25.1333501922281</v>
      </c>
      <c r="H1761" s="4">
        <v>24.024577572964699</v>
      </c>
      <c r="I1761" s="4">
        <v>30.952380952380999</v>
      </c>
      <c r="J1761" s="4">
        <v>17.453551912568301</v>
      </c>
      <c r="K1761" s="4">
        <v>-17881083.7776323</v>
      </c>
      <c r="L1761" s="4">
        <v>1644873673.5987699</v>
      </c>
      <c r="M1761" s="4">
        <v>2663992558.6422601</v>
      </c>
      <c r="N1761" s="3">
        <v>-1.0710983972433001E-2</v>
      </c>
      <c r="O1761" s="5">
        <v>2.1960375308990479</v>
      </c>
      <c r="P1761" s="3">
        <v>1.6195727586746216</v>
      </c>
    </row>
    <row r="1762" spans="1:16" x14ac:dyDescent="0.25">
      <c r="A1762" s="1">
        <v>2013</v>
      </c>
      <c r="B1762" t="s">
        <v>156</v>
      </c>
      <c r="C1762" t="s">
        <v>1857</v>
      </c>
      <c r="D1762" t="s">
        <v>3424</v>
      </c>
      <c r="E1762" t="s">
        <v>3469</v>
      </c>
      <c r="F1762" t="s">
        <v>3627</v>
      </c>
      <c r="G1762" s="4">
        <v>24.508616318961199</v>
      </c>
      <c r="H1762" s="4">
        <v>24.082586985812799</v>
      </c>
      <c r="I1762" s="4">
        <v>21.992888064316599</v>
      </c>
      <c r="J1762" s="4">
        <v>28.764367816092001</v>
      </c>
      <c r="K1762" s="4">
        <v>-20325145.281471699</v>
      </c>
      <c r="L1762" s="4">
        <v>786404149.880566</v>
      </c>
      <c r="M1762" s="4">
        <v>6019822.4535634099</v>
      </c>
      <c r="N1762" s="3">
        <v>-1.8502268767279E-2</v>
      </c>
      <c r="O1762" s="5">
        <v>1.746598482131958</v>
      </c>
      <c r="P1762" s="3">
        <v>7.6548713259398937E-3</v>
      </c>
    </row>
    <row r="1763" spans="1:16" x14ac:dyDescent="0.25">
      <c r="A1763" s="1">
        <v>2014</v>
      </c>
      <c r="B1763" t="s">
        <v>156</v>
      </c>
      <c r="C1763" t="s">
        <v>1857</v>
      </c>
      <c r="D1763" t="s">
        <v>3424</v>
      </c>
      <c r="E1763" t="s">
        <v>3469</v>
      </c>
      <c r="F1763" t="s">
        <v>3627</v>
      </c>
      <c r="G1763" s="4">
        <v>25.909926260971801</v>
      </c>
      <c r="H1763" s="4">
        <v>24.242359932088299</v>
      </c>
      <c r="I1763" s="4">
        <v>34.141152619413504</v>
      </c>
      <c r="J1763" s="4">
        <v>15.1490514905149</v>
      </c>
      <c r="K1763" s="4">
        <v>-66758692.793374099</v>
      </c>
      <c r="L1763" s="4">
        <v>709168579.33986199</v>
      </c>
      <c r="M1763" s="4">
        <v>37029625.333866999</v>
      </c>
      <c r="N1763" s="3">
        <v>-9.3379079165195999E-2</v>
      </c>
      <c r="O1763" s="5">
        <v>2.2111341953277588</v>
      </c>
      <c r="P1763" s="3">
        <v>5.2215546369552612E-2</v>
      </c>
    </row>
    <row r="1764" spans="1:16" x14ac:dyDescent="0.25">
      <c r="A1764" s="1">
        <v>2015</v>
      </c>
      <c r="B1764" t="s">
        <v>156</v>
      </c>
      <c r="C1764" t="s">
        <v>1857</v>
      </c>
      <c r="D1764" t="s">
        <v>3424</v>
      </c>
      <c r="E1764" t="s">
        <v>3469</v>
      </c>
      <c r="F1764" t="s">
        <v>3627</v>
      </c>
      <c r="G1764" s="4">
        <v>29.3839870068092</v>
      </c>
      <c r="H1764" s="4">
        <v>32.738014048966797</v>
      </c>
      <c r="I1764" s="4">
        <v>30.649908253097699</v>
      </c>
      <c r="J1764" s="4">
        <v>23.998178506375201</v>
      </c>
      <c r="K1764" s="4">
        <v>-20257244.083604299</v>
      </c>
      <c r="L1764" s="4">
        <v>649893421.21536195</v>
      </c>
      <c r="M1764" s="4">
        <v>20636271.706788301</v>
      </c>
      <c r="N1764" s="3">
        <v>-3.1614167506835003E-2</v>
      </c>
      <c r="O1764" s="5">
        <v>2.7315094470977783</v>
      </c>
      <c r="P1764" s="3">
        <v>3.1753316521644592E-2</v>
      </c>
    </row>
    <row r="1765" spans="1:16" x14ac:dyDescent="0.25">
      <c r="A1765" s="1">
        <v>2016</v>
      </c>
      <c r="B1765" t="s">
        <v>156</v>
      </c>
      <c r="C1765" t="s">
        <v>1857</v>
      </c>
      <c r="D1765" t="s">
        <v>3424</v>
      </c>
      <c r="E1765" t="s">
        <v>3469</v>
      </c>
      <c r="F1765" t="s">
        <v>3627</v>
      </c>
      <c r="G1765" s="4">
        <v>29.120254807108498</v>
      </c>
      <c r="H1765" s="4">
        <v>31.562019969278001</v>
      </c>
      <c r="I1765" s="4">
        <v>28.795389393215501</v>
      </c>
      <c r="J1765" s="4">
        <v>27.089810017271201</v>
      </c>
      <c r="K1765" s="4">
        <v>-118890331.890332</v>
      </c>
      <c r="L1765" s="4">
        <v>849111111.11111104</v>
      </c>
      <c r="M1765" s="4">
        <v>74942279.942279994</v>
      </c>
      <c r="N1765" s="3">
        <v>-0.159194895932358</v>
      </c>
      <c r="O1765" s="5">
        <v>2.6931383609771729</v>
      </c>
      <c r="P1765" s="3">
        <v>8.8259689509868622E-2</v>
      </c>
    </row>
    <row r="1766" spans="1:16" x14ac:dyDescent="0.25">
      <c r="A1766" s="1">
        <v>2017</v>
      </c>
      <c r="B1766" t="s">
        <v>156</v>
      </c>
      <c r="C1766" t="s">
        <v>1857</v>
      </c>
      <c r="D1766" t="s">
        <v>3424</v>
      </c>
      <c r="E1766" t="s">
        <v>3469</v>
      </c>
      <c r="F1766" t="s">
        <v>3627</v>
      </c>
      <c r="G1766" s="4">
        <v>47.768171607370903</v>
      </c>
      <c r="H1766" s="4">
        <v>49.925512474177701</v>
      </c>
      <c r="I1766" s="4">
        <v>46.503246164213103</v>
      </c>
      <c r="J1766" s="4">
        <v>47.457389633792999</v>
      </c>
      <c r="K1766" s="4">
        <v>-16441348.3216189</v>
      </c>
      <c r="L1766" s="4">
        <v>3128292599.2089801</v>
      </c>
      <c r="M1766" s="4">
        <v>1441661921.06967</v>
      </c>
      <c r="N1766" s="3">
        <v>-8.1264778547120008E-3</v>
      </c>
      <c r="O1766" s="5">
        <v>1.663862943649292</v>
      </c>
      <c r="P1766" s="3">
        <v>0.46084624528884888</v>
      </c>
    </row>
    <row r="1767" spans="1:16" x14ac:dyDescent="0.25">
      <c r="A1767" s="1">
        <v>2018</v>
      </c>
      <c r="B1767" t="s">
        <v>156</v>
      </c>
      <c r="C1767" t="s">
        <v>1857</v>
      </c>
      <c r="D1767" t="s">
        <v>3424</v>
      </c>
      <c r="E1767" t="s">
        <v>3469</v>
      </c>
      <c r="F1767" t="s">
        <v>3627</v>
      </c>
      <c r="G1767" s="4">
        <v>39.563306216818297</v>
      </c>
      <c r="H1767" s="4">
        <v>44.348644764877903</v>
      </c>
      <c r="I1767" s="4">
        <v>32.4877860079946</v>
      </c>
      <c r="J1767" s="4">
        <v>45.349662033872598</v>
      </c>
      <c r="K1767" s="4">
        <v>-60944284.667005002</v>
      </c>
      <c r="L1767" s="4">
        <v>3262654373.2024999</v>
      </c>
      <c r="M1767" s="4">
        <v>1621289403.9361601</v>
      </c>
      <c r="N1767" s="3">
        <v>-2.0016532658598998E-2</v>
      </c>
      <c r="O1767" s="5">
        <v>1.5551079511642456</v>
      </c>
      <c r="P1767" s="3">
        <v>0.49692341685295105</v>
      </c>
    </row>
    <row r="1768" spans="1:16" x14ac:dyDescent="0.25">
      <c r="A1768" s="1">
        <v>2019</v>
      </c>
      <c r="B1768" t="s">
        <v>156</v>
      </c>
      <c r="C1768" t="s">
        <v>1857</v>
      </c>
      <c r="D1768" t="s">
        <v>3424</v>
      </c>
      <c r="E1768" t="s">
        <v>3469</v>
      </c>
      <c r="F1768" t="s">
        <v>3627</v>
      </c>
      <c r="G1768" s="4">
        <v>49.852375366496403</v>
      </c>
      <c r="H1768" s="4">
        <v>55.846400974549397</v>
      </c>
      <c r="I1768" s="4">
        <v>41.890477480266298</v>
      </c>
      <c r="J1768" s="4">
        <v>55.734094032290599</v>
      </c>
      <c r="K1768" s="4">
        <v>3393947.9042336601</v>
      </c>
      <c r="L1768" s="4">
        <v>3984759530.9976802</v>
      </c>
      <c r="M1768" s="4">
        <v>1637223899.4593799</v>
      </c>
      <c r="N1768" s="3">
        <v>9.3827412103499996E-4</v>
      </c>
      <c r="O1768" s="5">
        <v>1.7995461225509644</v>
      </c>
      <c r="P1768" s="3">
        <v>0.41087144613265991</v>
      </c>
    </row>
    <row r="1769" spans="1:16" x14ac:dyDescent="0.25">
      <c r="A1769" s="1">
        <v>2020</v>
      </c>
      <c r="B1769" t="s">
        <v>156</v>
      </c>
      <c r="C1769" t="s">
        <v>1857</v>
      </c>
      <c r="D1769" t="s">
        <v>3424</v>
      </c>
      <c r="E1769" t="s">
        <v>3469</v>
      </c>
      <c r="F1769" t="s">
        <v>3627</v>
      </c>
      <c r="G1769" s="4">
        <v>47.441033497369297</v>
      </c>
      <c r="H1769" s="4">
        <v>39.353855232100699</v>
      </c>
      <c r="I1769" s="4">
        <v>36.772215813905497</v>
      </c>
      <c r="J1769" s="4">
        <v>71.978824524733795</v>
      </c>
      <c r="K1769" s="4">
        <v>-22004139.3849397</v>
      </c>
      <c r="L1769" s="4">
        <v>4053920489.9554501</v>
      </c>
      <c r="M1769" s="4">
        <v>1257653630.4252501</v>
      </c>
      <c r="N1769" s="3">
        <v>-5.226227735903E-3</v>
      </c>
      <c r="O1769" s="5">
        <v>1.664983868598938</v>
      </c>
      <c r="P1769" s="3">
        <v>0.31023144721984863</v>
      </c>
    </row>
    <row r="1770" spans="1:16" x14ac:dyDescent="0.25">
      <c r="A1770" s="1">
        <v>2021</v>
      </c>
      <c r="B1770" t="s">
        <v>156</v>
      </c>
      <c r="C1770" t="s">
        <v>1857</v>
      </c>
      <c r="D1770" t="s">
        <v>3424</v>
      </c>
      <c r="E1770" t="s">
        <v>3469</v>
      </c>
      <c r="F1770" t="s">
        <v>3627</v>
      </c>
      <c r="G1770" s="4">
        <v>42.907078987775797</v>
      </c>
      <c r="H1770" s="4">
        <v>39.088773771282902</v>
      </c>
      <c r="I1770" s="4">
        <v>33.117320179820197</v>
      </c>
      <c r="J1770" s="4">
        <v>61.700461903551201</v>
      </c>
      <c r="K1770" s="4">
        <v>-17986656.1154631</v>
      </c>
      <c r="L1770" s="4">
        <v>3789128146.3035698</v>
      </c>
      <c r="M1770" s="4">
        <v>1249583638.8584399</v>
      </c>
      <c r="N1770" s="3">
        <v>-4.7244001394340001E-3</v>
      </c>
      <c r="O1770" s="5">
        <v>1.7858163118362427</v>
      </c>
      <c r="P1770" s="3">
        <v>0.32978129386901855</v>
      </c>
    </row>
    <row r="1771" spans="1:16" x14ac:dyDescent="0.25">
      <c r="A1771" s="1">
        <v>2022</v>
      </c>
      <c r="B1771" t="s">
        <v>156</v>
      </c>
      <c r="C1771" t="s">
        <v>1857</v>
      </c>
      <c r="D1771" t="s">
        <v>3424</v>
      </c>
      <c r="E1771" t="s">
        <v>3469</v>
      </c>
      <c r="F1771" t="s">
        <v>3627</v>
      </c>
      <c r="G1771" s="4">
        <v>49.261694100454797</v>
      </c>
      <c r="H1771" s="4">
        <v>43.146138807429097</v>
      </c>
      <c r="I1771" s="4">
        <v>36.026329107368497</v>
      </c>
      <c r="J1771" s="4">
        <v>75.654738142762099</v>
      </c>
      <c r="K1771" s="4">
        <v>-15874313.589229999</v>
      </c>
      <c r="L1771" s="4">
        <v>5667424954.6934795</v>
      </c>
      <c r="M1771" s="4">
        <v>1245459810.0532801</v>
      </c>
      <c r="N1771" s="3">
        <v>-3.4422350121689998E-3</v>
      </c>
      <c r="O1771" s="5">
        <v>1.3726063966751099</v>
      </c>
      <c r="P1771" s="3">
        <v>0.21975761651992798</v>
      </c>
    </row>
    <row r="1772" spans="1:16" x14ac:dyDescent="0.25">
      <c r="A1772" s="1">
        <v>2023</v>
      </c>
      <c r="B1772" t="s">
        <v>156</v>
      </c>
      <c r="C1772" t="s">
        <v>1857</v>
      </c>
      <c r="D1772" t="s">
        <v>3424</v>
      </c>
      <c r="E1772" t="s">
        <v>3469</v>
      </c>
      <c r="F1772" t="s">
        <v>3627</v>
      </c>
      <c r="G1772" s="4">
        <v>59.958142989910698</v>
      </c>
      <c r="H1772" s="4">
        <v>44.7659709044908</v>
      </c>
      <c r="I1772" s="4">
        <v>55.048630221141103</v>
      </c>
      <c r="J1772" s="4">
        <v>83.102815177478604</v>
      </c>
      <c r="K1772" s="4">
        <v>-3473097.1173293898</v>
      </c>
      <c r="L1772" s="4">
        <v>5478436152.8979902</v>
      </c>
      <c r="M1772" s="4">
        <v>1231996077.44326</v>
      </c>
      <c r="N1772" s="3">
        <v>-6.2334869887900005E-4</v>
      </c>
      <c r="O1772" s="5">
        <v>1.2672839164733887</v>
      </c>
      <c r="P1772" s="3">
        <v>0.22488097846508026</v>
      </c>
    </row>
    <row r="1773" spans="1:16" x14ac:dyDescent="0.25">
      <c r="A1773" s="1">
        <v>2024</v>
      </c>
      <c r="B1773" t="s">
        <v>156</v>
      </c>
      <c r="C1773" t="s">
        <v>1857</v>
      </c>
      <c r="D1773" t="s">
        <v>3424</v>
      </c>
      <c r="E1773" t="s">
        <v>3469</v>
      </c>
      <c r="F1773" t="s">
        <v>3627</v>
      </c>
      <c r="G1773" s="4">
        <v>58.710430478305902</v>
      </c>
      <c r="H1773" s="4">
        <v>41.667770844876998</v>
      </c>
      <c r="I1773" s="4">
        <v>51.703805772956002</v>
      </c>
      <c r="J1773" s="4">
        <v>86.947892902629903</v>
      </c>
      <c r="K1773" s="4">
        <v>-4454646.1340477299</v>
      </c>
      <c r="L1773" s="4">
        <v>5111706438.8197699</v>
      </c>
      <c r="M1773" s="4">
        <v>1206342921.1342001</v>
      </c>
      <c r="N1773" s="3">
        <v>-8.8307260205900003E-4</v>
      </c>
      <c r="O1773" s="5">
        <v>1.0701113939285278</v>
      </c>
      <c r="P1773" s="3">
        <v>0.23599612712860107</v>
      </c>
    </row>
    <row r="1774" spans="1:16" x14ac:dyDescent="0.25">
      <c r="A1774" s="1">
        <v>2013</v>
      </c>
      <c r="B1774" t="s">
        <v>157</v>
      </c>
      <c r="C1774" t="s">
        <v>1858</v>
      </c>
      <c r="D1774" t="s">
        <v>3418</v>
      </c>
      <c r="E1774" t="s">
        <v>3469</v>
      </c>
      <c r="F1774" t="s">
        <v>3628</v>
      </c>
      <c r="G1774" s="4">
        <v>21.622720489897901</v>
      </c>
      <c r="H1774" s="4">
        <v>0</v>
      </c>
      <c r="I1774" s="4">
        <v>12.9165768058431</v>
      </c>
      <c r="J1774" s="4">
        <v>47.883141762452098</v>
      </c>
      <c r="K1774" s="4">
        <v>28351772.842303399</v>
      </c>
      <c r="L1774" s="4">
        <v>173582319.997807</v>
      </c>
      <c r="M1774" s="4">
        <v>120437249.330787</v>
      </c>
      <c r="N1774" s="3">
        <v>0.18683492024310899</v>
      </c>
      <c r="O1774" s="5">
        <v>1.2914330959320068</v>
      </c>
      <c r="P1774" s="3">
        <v>0.69383358955383301</v>
      </c>
    </row>
    <row r="1775" spans="1:16" x14ac:dyDescent="0.25">
      <c r="A1775" s="1">
        <v>2014</v>
      </c>
      <c r="B1775" t="s">
        <v>157</v>
      </c>
      <c r="C1775" t="s">
        <v>1858</v>
      </c>
      <c r="D1775" t="s">
        <v>3418</v>
      </c>
      <c r="E1775" t="s">
        <v>3469</v>
      </c>
      <c r="F1775" t="s">
        <v>3628</v>
      </c>
      <c r="G1775" s="4">
        <v>14.3758764996638</v>
      </c>
      <c r="H1775" s="4">
        <v>0</v>
      </c>
      <c r="I1775" s="4">
        <v>13.6434353435786</v>
      </c>
      <c r="J1775" s="4">
        <v>25.3748870822042</v>
      </c>
      <c r="K1775" s="4">
        <v>34543825.734358102</v>
      </c>
      <c r="L1775" s="4">
        <v>205992738.931586</v>
      </c>
      <c r="M1775" s="4">
        <v>142172662.54891801</v>
      </c>
      <c r="N1775" s="3">
        <v>0.17937386612085399</v>
      </c>
      <c r="O1775" s="5">
        <v>1.054352879524231</v>
      </c>
      <c r="P1775" s="3">
        <v>0.69018286466598511</v>
      </c>
    </row>
    <row r="1776" spans="1:16" x14ac:dyDescent="0.25">
      <c r="A1776" s="1">
        <v>2015</v>
      </c>
      <c r="B1776" t="s">
        <v>157</v>
      </c>
      <c r="C1776" t="s">
        <v>1858</v>
      </c>
      <c r="D1776" t="s">
        <v>3418</v>
      </c>
      <c r="E1776" t="s">
        <v>3469</v>
      </c>
      <c r="F1776" t="s">
        <v>3628</v>
      </c>
      <c r="G1776" s="4">
        <v>14.0762880445794</v>
      </c>
      <c r="H1776" s="4">
        <v>0</v>
      </c>
      <c r="I1776" s="4">
        <v>15.861604697474601</v>
      </c>
      <c r="J1776" s="4">
        <v>21.648451730418898</v>
      </c>
      <c r="K1776" s="4">
        <v>33029282.836298101</v>
      </c>
      <c r="L1776" s="4">
        <v>209461260.52556601</v>
      </c>
      <c r="M1776" s="4">
        <v>144730090.98403001</v>
      </c>
      <c r="N1776" s="3">
        <v>0.17487335111720201</v>
      </c>
      <c r="O1776" s="5">
        <v>1.1793913841247559</v>
      </c>
      <c r="P1776" s="3">
        <v>0.6909635066986084</v>
      </c>
    </row>
    <row r="1777" spans="1:16" x14ac:dyDescent="0.25">
      <c r="A1777" s="1">
        <v>2016</v>
      </c>
      <c r="B1777" t="s">
        <v>157</v>
      </c>
      <c r="C1777" t="s">
        <v>1858</v>
      </c>
      <c r="D1777" t="s">
        <v>3418</v>
      </c>
      <c r="E1777" t="s">
        <v>3469</v>
      </c>
      <c r="F1777" t="s">
        <v>3628</v>
      </c>
      <c r="G1777" s="4">
        <v>15.020189935336299</v>
      </c>
      <c r="H1777" s="4">
        <v>0</v>
      </c>
      <c r="I1777" s="4">
        <v>16.762978338154401</v>
      </c>
      <c r="J1777" s="4">
        <v>23.307426597582001</v>
      </c>
      <c r="K1777" s="4">
        <v>45392913.550079003</v>
      </c>
      <c r="L1777" s="4">
        <v>322614506.66030902</v>
      </c>
      <c r="M1777" s="4">
        <v>226328336.85967201</v>
      </c>
      <c r="N1777" s="3">
        <v>0.17286920896661501</v>
      </c>
      <c r="O1777" s="5">
        <v>1.1670083999633789</v>
      </c>
      <c r="P1777" s="3">
        <v>0.70154422521591187</v>
      </c>
    </row>
    <row r="1778" spans="1:16" x14ac:dyDescent="0.25">
      <c r="A1778" s="1">
        <v>2017</v>
      </c>
      <c r="B1778" t="s">
        <v>157</v>
      </c>
      <c r="C1778" t="s">
        <v>1858</v>
      </c>
      <c r="D1778" t="s">
        <v>3418</v>
      </c>
      <c r="E1778" t="s">
        <v>3469</v>
      </c>
      <c r="F1778" t="s">
        <v>3628</v>
      </c>
      <c r="G1778" s="4">
        <v>14.984333001386901</v>
      </c>
      <c r="H1778" s="4">
        <v>0</v>
      </c>
      <c r="I1778" s="4">
        <v>17.360474006116199</v>
      </c>
      <c r="J1778" s="4">
        <v>22.437185929648301</v>
      </c>
      <c r="K1778" s="4">
        <v>51547572.382731102</v>
      </c>
      <c r="L1778" s="4">
        <v>415233615.40885597</v>
      </c>
      <c r="M1778" s="4">
        <v>288359580.96028697</v>
      </c>
      <c r="N1778" s="3">
        <v>0.137815464503276</v>
      </c>
      <c r="O1778" s="5">
        <v>0.98321390151977539</v>
      </c>
      <c r="P1778" s="3">
        <v>0.69445145130157471</v>
      </c>
    </row>
    <row r="1779" spans="1:16" x14ac:dyDescent="0.25">
      <c r="A1779" s="1">
        <v>2018</v>
      </c>
      <c r="B1779" t="s">
        <v>157</v>
      </c>
      <c r="C1779" t="s">
        <v>1858</v>
      </c>
      <c r="D1779" t="s">
        <v>3418</v>
      </c>
      <c r="E1779" t="s">
        <v>3469</v>
      </c>
      <c r="F1779" t="s">
        <v>3628</v>
      </c>
      <c r="G1779" s="4">
        <v>22.3386056154309</v>
      </c>
      <c r="H1779" s="4">
        <v>0</v>
      </c>
      <c r="I1779" s="4">
        <v>23.062259467566001</v>
      </c>
      <c r="J1779" s="4">
        <v>37.050960735171302</v>
      </c>
      <c r="K1779" s="4">
        <v>7450832.3525710804</v>
      </c>
      <c r="L1779" s="4">
        <v>368303984.48545098</v>
      </c>
      <c r="M1779" s="4">
        <v>291477361.04634398</v>
      </c>
      <c r="N1779" s="3">
        <v>1.9398298168378E-2</v>
      </c>
      <c r="O1779" s="5">
        <v>0.95097154378890991</v>
      </c>
      <c r="P1779" s="3">
        <v>0.79140430688858032</v>
      </c>
    </row>
    <row r="1780" spans="1:16" x14ac:dyDescent="0.25">
      <c r="A1780" s="1">
        <v>2019</v>
      </c>
      <c r="B1780" t="s">
        <v>157</v>
      </c>
      <c r="C1780" t="s">
        <v>1858</v>
      </c>
      <c r="D1780" t="s">
        <v>3418</v>
      </c>
      <c r="E1780" t="s">
        <v>3469</v>
      </c>
      <c r="F1780" t="s">
        <v>3628</v>
      </c>
      <c r="G1780" s="4">
        <v>18.5827618746303</v>
      </c>
      <c r="H1780" s="4">
        <v>0</v>
      </c>
      <c r="I1780" s="4">
        <v>19.413369586958002</v>
      </c>
      <c r="J1780" s="4">
        <v>30.529363110008301</v>
      </c>
      <c r="K1780" s="4">
        <v>6101790.1017901003</v>
      </c>
      <c r="L1780" s="4">
        <v>263257985.257985</v>
      </c>
      <c r="M1780" s="4">
        <v>240008424.00842401</v>
      </c>
      <c r="N1780" s="3">
        <v>1.9922391603808001E-2</v>
      </c>
      <c r="O1780" s="5">
        <v>0.92904841899871826</v>
      </c>
      <c r="P1780" s="3">
        <v>0.91168522834777832</v>
      </c>
    </row>
    <row r="1781" spans="1:16" x14ac:dyDescent="0.25">
      <c r="A1781" s="1">
        <v>2020</v>
      </c>
      <c r="B1781" t="s">
        <v>157</v>
      </c>
      <c r="C1781" t="s">
        <v>1858</v>
      </c>
      <c r="D1781" t="s">
        <v>3418</v>
      </c>
      <c r="E1781" t="s">
        <v>3469</v>
      </c>
      <c r="F1781" t="s">
        <v>3628</v>
      </c>
      <c r="G1781" s="4">
        <v>12.384558067069101</v>
      </c>
      <c r="H1781" s="4">
        <v>0</v>
      </c>
      <c r="I1781" s="4">
        <v>17.082548122223699</v>
      </c>
      <c r="J1781" s="4">
        <v>15.0507614213198</v>
      </c>
      <c r="K1781" s="4">
        <v>2470908.1622793102</v>
      </c>
      <c r="L1781" s="4">
        <v>12070869.511201899</v>
      </c>
      <c r="M1781" s="4">
        <v>6144831.1085957196</v>
      </c>
      <c r="N1781" s="3">
        <v>1.8242038216560001E-2</v>
      </c>
      <c r="O1781" s="5">
        <v>1.3173680305480957</v>
      </c>
      <c r="P1781" s="3">
        <v>0.50906282663345337</v>
      </c>
    </row>
    <row r="1782" spans="1:16" x14ac:dyDescent="0.25">
      <c r="A1782" s="1">
        <v>2021</v>
      </c>
      <c r="B1782" t="s">
        <v>157</v>
      </c>
      <c r="C1782" t="s">
        <v>1858</v>
      </c>
      <c r="D1782" t="s">
        <v>3418</v>
      </c>
      <c r="E1782" t="s">
        <v>3469</v>
      </c>
      <c r="F1782" t="s">
        <v>3628</v>
      </c>
      <c r="G1782" s="4">
        <v>14.828229994713601</v>
      </c>
      <c r="H1782" s="4">
        <v>0</v>
      </c>
      <c r="I1782" s="4">
        <v>14.8271744249835</v>
      </c>
      <c r="J1782" s="4">
        <v>25.209339774557201</v>
      </c>
      <c r="K1782" s="4">
        <v>575096.16177672497</v>
      </c>
      <c r="L1782" s="4">
        <v>6922148.3253229801</v>
      </c>
      <c r="M1782" s="4">
        <v>444631.06119113101</v>
      </c>
      <c r="N1782" s="3">
        <v>5.7408031136558998E-2</v>
      </c>
      <c r="O1782" s="5">
        <v>1.2977356910705566</v>
      </c>
      <c r="P1782" s="3">
        <v>6.4233101904392242E-2</v>
      </c>
    </row>
    <row r="1783" spans="1:16" x14ac:dyDescent="0.25">
      <c r="A1783" s="1">
        <v>2022</v>
      </c>
      <c r="B1783" t="s">
        <v>157</v>
      </c>
      <c r="C1783" t="s">
        <v>1858</v>
      </c>
      <c r="D1783" t="s">
        <v>3418</v>
      </c>
      <c r="E1783" t="s">
        <v>3469</v>
      </c>
      <c r="F1783" t="s">
        <v>3628</v>
      </c>
      <c r="G1783" s="4">
        <v>18.589930301836301</v>
      </c>
      <c r="H1783" s="4">
        <v>0</v>
      </c>
      <c r="I1783" s="4">
        <v>11.7760363307391</v>
      </c>
      <c r="J1783" s="4">
        <v>40.309523809523803</v>
      </c>
      <c r="K1783" s="4">
        <v>116626.52597873101</v>
      </c>
      <c r="L1783" s="4">
        <v>6051467.4929437498</v>
      </c>
      <c r="M1783" s="4">
        <v>118696.8193393</v>
      </c>
      <c r="N1783" s="3">
        <v>1.8776734625854E-2</v>
      </c>
      <c r="O1783" s="5">
        <v>1.0047829151153564</v>
      </c>
      <c r="P1783" s="3">
        <v>1.9614551216363907E-2</v>
      </c>
    </row>
    <row r="1784" spans="1:16" x14ac:dyDescent="0.25">
      <c r="A1784" s="1">
        <v>2023</v>
      </c>
      <c r="B1784" t="s">
        <v>157</v>
      </c>
      <c r="C1784" t="s">
        <v>1858</v>
      </c>
      <c r="D1784" t="s">
        <v>3418</v>
      </c>
      <c r="E1784" t="s">
        <v>3469</v>
      </c>
      <c r="F1784" t="s">
        <v>3628</v>
      </c>
      <c r="G1784" s="4">
        <v>10.718475444923801</v>
      </c>
      <c r="H1784" s="4">
        <v>0</v>
      </c>
      <c r="I1784" s="4">
        <v>10.8742769553181</v>
      </c>
      <c r="J1784" s="4">
        <v>18.0223285486443</v>
      </c>
      <c r="K1784" s="4">
        <v>42926.374029263701</v>
      </c>
      <c r="L1784" s="4">
        <v>5379398.7267939895</v>
      </c>
      <c r="M1784" s="4">
        <v>86207.379262073795</v>
      </c>
      <c r="N1784" s="3">
        <v>7.6484783303900003E-3</v>
      </c>
      <c r="O1784" s="5">
        <v>1.101574182510376</v>
      </c>
      <c r="P1784" s="3">
        <v>1.6025466844439507E-2</v>
      </c>
    </row>
    <row r="1785" spans="1:16" x14ac:dyDescent="0.25">
      <c r="A1785" s="1">
        <v>2024</v>
      </c>
      <c r="B1785" t="s">
        <v>157</v>
      </c>
      <c r="C1785" t="s">
        <v>1858</v>
      </c>
      <c r="D1785" t="s">
        <v>3418</v>
      </c>
      <c r="E1785" t="s">
        <v>3469</v>
      </c>
      <c r="F1785" t="s">
        <v>3628</v>
      </c>
      <c r="G1785" s="4">
        <v>11.915984531942</v>
      </c>
      <c r="H1785" s="4">
        <v>0</v>
      </c>
      <c r="I1785" s="4">
        <v>14.9533389184854</v>
      </c>
      <c r="J1785" s="4">
        <v>16.376109765940299</v>
      </c>
      <c r="K1785" s="4">
        <v>226287.89343502701</v>
      </c>
      <c r="L1785" s="4">
        <v>5613814.6446834197</v>
      </c>
      <c r="M1785" s="4">
        <v>80735.100971378706</v>
      </c>
      <c r="N1785" s="3">
        <v>4.1165698437025999E-2</v>
      </c>
      <c r="O1785" s="5">
        <v>0.82980829477310181</v>
      </c>
      <c r="P1785" s="3">
        <v>1.4381504617631435E-2</v>
      </c>
    </row>
    <row r="1786" spans="1:16" x14ac:dyDescent="0.25">
      <c r="A1786" s="1">
        <v>2014</v>
      </c>
      <c r="B1786" t="s">
        <v>158</v>
      </c>
      <c r="C1786" t="s">
        <v>1859</v>
      </c>
      <c r="D1786" t="s">
        <v>3447</v>
      </c>
      <c r="E1786" t="s">
        <v>3469</v>
      </c>
      <c r="F1786" t="s">
        <v>3629</v>
      </c>
      <c r="G1786" s="4">
        <v>15.6596553096389</v>
      </c>
      <c r="H1786" s="4">
        <v>0</v>
      </c>
      <c r="I1786" s="4">
        <v>15.2648417330116</v>
      </c>
      <c r="J1786" s="4">
        <v>38.256549232159003</v>
      </c>
      <c r="K1786" s="4">
        <v>29958036.682540402</v>
      </c>
      <c r="L1786" s="4">
        <v>226628318.166816</v>
      </c>
      <c r="M1786" s="4">
        <v>135194492.903956</v>
      </c>
      <c r="N1786" s="3">
        <v>0.125624285753829</v>
      </c>
      <c r="O1786" s="5">
        <v>2.0395817756652832</v>
      </c>
      <c r="P1786" s="3">
        <v>0.59654724597930908</v>
      </c>
    </row>
    <row r="1787" spans="1:16" x14ac:dyDescent="0.25">
      <c r="A1787" s="1">
        <v>2015</v>
      </c>
      <c r="B1787" t="s">
        <v>158</v>
      </c>
      <c r="C1787" t="s">
        <v>1859</v>
      </c>
      <c r="D1787" t="s">
        <v>3447</v>
      </c>
      <c r="E1787" t="s">
        <v>3469</v>
      </c>
      <c r="F1787" t="s">
        <v>3629</v>
      </c>
      <c r="G1787" s="4">
        <v>19.439415698881</v>
      </c>
      <c r="H1787" s="4">
        <v>0</v>
      </c>
      <c r="I1787" s="4">
        <v>14.674503139309801</v>
      </c>
      <c r="J1787" s="4">
        <v>54.781420765027299</v>
      </c>
      <c r="K1787" s="4">
        <v>27979322.511806399</v>
      </c>
      <c r="L1787" s="4">
        <v>272882753.09507501</v>
      </c>
      <c r="M1787" s="4">
        <v>67244208.531389907</v>
      </c>
      <c r="N1787" s="3">
        <v>0.1221721740242</v>
      </c>
      <c r="O1787" s="5">
        <v>2.5494413375854492</v>
      </c>
      <c r="P1787" s="3">
        <v>0.24642162024974823</v>
      </c>
    </row>
    <row r="1788" spans="1:16" x14ac:dyDescent="0.25">
      <c r="A1788" s="1">
        <v>2016</v>
      </c>
      <c r="B1788" t="s">
        <v>158</v>
      </c>
      <c r="C1788" t="s">
        <v>1859</v>
      </c>
      <c r="D1788" t="s">
        <v>3447</v>
      </c>
      <c r="E1788" t="s">
        <v>3469</v>
      </c>
      <c r="F1788" t="s">
        <v>3629</v>
      </c>
      <c r="G1788" s="4">
        <v>20.7407314635491</v>
      </c>
      <c r="H1788" s="4">
        <v>0</v>
      </c>
      <c r="I1788" s="4">
        <v>14.640905747609599</v>
      </c>
      <c r="J1788" s="4">
        <v>60.1813471502591</v>
      </c>
      <c r="K1788" s="4">
        <v>50751706.052388497</v>
      </c>
      <c r="L1788" s="4">
        <v>509150102.81014401</v>
      </c>
      <c r="M1788" s="4">
        <v>236315820.84214899</v>
      </c>
      <c r="N1788" s="3">
        <v>0.131304740023438</v>
      </c>
      <c r="O1788" s="5">
        <v>2.449927806854248</v>
      </c>
      <c r="P1788" s="3">
        <v>0.46413782238960266</v>
      </c>
    </row>
    <row r="1789" spans="1:16" x14ac:dyDescent="0.25">
      <c r="A1789" s="1">
        <v>2017</v>
      </c>
      <c r="B1789" t="s">
        <v>158</v>
      </c>
      <c r="C1789" t="s">
        <v>1859</v>
      </c>
      <c r="D1789" t="s">
        <v>3447</v>
      </c>
      <c r="E1789" t="s">
        <v>3469</v>
      </c>
      <c r="F1789" t="s">
        <v>3629</v>
      </c>
      <c r="G1789" s="4">
        <v>19.2254896532753</v>
      </c>
      <c r="H1789" s="4">
        <v>1.3811585240156701</v>
      </c>
      <c r="I1789" s="4">
        <v>15.618113306565199</v>
      </c>
      <c r="J1789" s="4">
        <v>50.360134003350097</v>
      </c>
      <c r="K1789" s="4">
        <v>75298023.934146494</v>
      </c>
      <c r="L1789" s="4">
        <v>1027384383.62271</v>
      </c>
      <c r="M1789" s="4">
        <v>573936836.603719</v>
      </c>
      <c r="N1789" s="3">
        <v>9.6992209872577007E-2</v>
      </c>
      <c r="O1789" s="5">
        <v>1.7030218839645386</v>
      </c>
      <c r="P1789" s="3">
        <v>0.55863887071609497</v>
      </c>
    </row>
    <row r="1790" spans="1:16" x14ac:dyDescent="0.25">
      <c r="A1790" s="1">
        <v>2018</v>
      </c>
      <c r="B1790" t="s">
        <v>158</v>
      </c>
      <c r="C1790" t="s">
        <v>1859</v>
      </c>
      <c r="D1790" t="s">
        <v>3447</v>
      </c>
      <c r="E1790" t="s">
        <v>3469</v>
      </c>
      <c r="F1790" t="s">
        <v>3629</v>
      </c>
      <c r="G1790" s="4">
        <v>20.118693801747</v>
      </c>
      <c r="H1790" s="4">
        <v>3.7759462759462799</v>
      </c>
      <c r="I1790" s="4">
        <v>14.8282295880016</v>
      </c>
      <c r="J1790" s="4">
        <v>52.021720969089401</v>
      </c>
      <c r="K1790" s="4">
        <v>97845283.828895897</v>
      </c>
      <c r="L1790" s="4">
        <v>908605541.121696</v>
      </c>
      <c r="M1790" s="4">
        <v>433142362.26766998</v>
      </c>
      <c r="N1790" s="3">
        <v>0.103102078764035</v>
      </c>
      <c r="O1790" s="5">
        <v>1.9720901250839233</v>
      </c>
      <c r="P1790" s="3">
        <v>0.47671112418174744</v>
      </c>
    </row>
    <row r="1791" spans="1:16" x14ac:dyDescent="0.25">
      <c r="A1791" s="1">
        <v>2019</v>
      </c>
      <c r="B1791" t="s">
        <v>158</v>
      </c>
      <c r="C1791" t="s">
        <v>1859</v>
      </c>
      <c r="D1791" t="s">
        <v>3447</v>
      </c>
      <c r="E1791" t="s">
        <v>3469</v>
      </c>
      <c r="F1791" t="s">
        <v>3629</v>
      </c>
      <c r="G1791" s="4">
        <v>24.123354333063801</v>
      </c>
      <c r="H1791" s="4">
        <v>6.87096730558524</v>
      </c>
      <c r="I1791" s="4">
        <v>24.5271664928432</v>
      </c>
      <c r="J1791" s="4">
        <v>47.587972099021101</v>
      </c>
      <c r="K1791" s="4">
        <v>103057213.05721299</v>
      </c>
      <c r="L1791" s="4">
        <v>950021762.02176201</v>
      </c>
      <c r="M1791" s="4">
        <v>443045981.04598099</v>
      </c>
      <c r="N1791" s="3">
        <v>0.113766035098106</v>
      </c>
      <c r="O1791" s="5">
        <v>1.6352108716964722</v>
      </c>
      <c r="P1791" s="3">
        <v>0.46635350584983826</v>
      </c>
    </row>
    <row r="1792" spans="1:16" x14ac:dyDescent="0.25">
      <c r="A1792" s="1">
        <v>2020</v>
      </c>
      <c r="B1792" t="s">
        <v>158</v>
      </c>
      <c r="C1792" t="s">
        <v>1859</v>
      </c>
      <c r="D1792" t="s">
        <v>3447</v>
      </c>
      <c r="E1792" t="s">
        <v>3469</v>
      </c>
      <c r="F1792" t="s">
        <v>3629</v>
      </c>
      <c r="G1792" s="4">
        <v>42.769365490665201</v>
      </c>
      <c r="H1792" s="4">
        <v>15.6170438472419</v>
      </c>
      <c r="I1792" s="4">
        <v>55.184031010351298</v>
      </c>
      <c r="J1792" s="4">
        <v>59.608714043993203</v>
      </c>
      <c r="K1792" s="4">
        <v>88512347.638833299</v>
      </c>
      <c r="L1792" s="4">
        <v>1159509545.43572</v>
      </c>
      <c r="M1792" s="4">
        <v>481694573.66481203</v>
      </c>
      <c r="N1792" s="3">
        <v>8.4556846680136993E-2</v>
      </c>
      <c r="O1792" s="5">
        <v>1.6074373722076416</v>
      </c>
      <c r="P1792" s="3">
        <v>0.41542959213256836</v>
      </c>
    </row>
    <row r="1793" spans="1:16" x14ac:dyDescent="0.25">
      <c r="A1793" s="1">
        <v>2021</v>
      </c>
      <c r="B1793" t="s">
        <v>158</v>
      </c>
      <c r="C1793" t="s">
        <v>1859</v>
      </c>
      <c r="D1793" t="s">
        <v>3447</v>
      </c>
      <c r="E1793" t="s">
        <v>3469</v>
      </c>
      <c r="F1793" t="s">
        <v>3629</v>
      </c>
      <c r="G1793" s="4">
        <v>51.527697447525902</v>
      </c>
      <c r="H1793" s="4">
        <v>44.436820956231301</v>
      </c>
      <c r="I1793" s="4">
        <v>53.419192096534701</v>
      </c>
      <c r="J1793" s="4">
        <v>58.228875328417701</v>
      </c>
      <c r="K1793" s="4">
        <v>141305700.72505599</v>
      </c>
      <c r="L1793" s="4">
        <v>1341516394.3645101</v>
      </c>
      <c r="M1793" s="4">
        <v>559329379.39101303</v>
      </c>
      <c r="N1793" s="3">
        <v>0.108648440792428</v>
      </c>
      <c r="O1793" s="5">
        <v>2.0294239521026611</v>
      </c>
      <c r="P1793" s="3">
        <v>0.41693815588951111</v>
      </c>
    </row>
    <row r="1794" spans="1:16" x14ac:dyDescent="0.25">
      <c r="A1794" s="1">
        <v>2022</v>
      </c>
      <c r="B1794" t="s">
        <v>158</v>
      </c>
      <c r="C1794" t="s">
        <v>1859</v>
      </c>
      <c r="D1794" t="s">
        <v>3447</v>
      </c>
      <c r="E1794" t="s">
        <v>3469</v>
      </c>
      <c r="F1794" t="s">
        <v>3629</v>
      </c>
      <c r="G1794" s="4">
        <v>51.9816992696041</v>
      </c>
      <c r="H1794" s="4">
        <v>45.466212350288103</v>
      </c>
      <c r="I1794" s="4">
        <v>58.341803874440799</v>
      </c>
      <c r="J1794" s="4">
        <v>50.255869213953098</v>
      </c>
      <c r="K1794" s="4">
        <v>134661541.540436</v>
      </c>
      <c r="L1794" s="4">
        <v>1374381499.85853</v>
      </c>
      <c r="M1794" s="4">
        <v>620617361.48012197</v>
      </c>
      <c r="N1794" s="3">
        <v>0.10322523991322299</v>
      </c>
      <c r="O1794" s="5">
        <v>1.487740159034729</v>
      </c>
      <c r="P1794" s="3">
        <v>0.45156121253967285</v>
      </c>
    </row>
    <row r="1795" spans="1:16" x14ac:dyDescent="0.25">
      <c r="A1795" s="1">
        <v>2023</v>
      </c>
      <c r="B1795" t="s">
        <v>158</v>
      </c>
      <c r="C1795" t="s">
        <v>1859</v>
      </c>
      <c r="D1795" t="s">
        <v>3447</v>
      </c>
      <c r="E1795" t="s">
        <v>3469</v>
      </c>
      <c r="F1795" t="s">
        <v>3629</v>
      </c>
      <c r="G1795" s="4">
        <v>55.915512279211697</v>
      </c>
      <c r="H1795" s="4">
        <v>51.793271404678997</v>
      </c>
      <c r="I1795" s="4">
        <v>61.0951167806559</v>
      </c>
      <c r="J1795" s="4">
        <v>52.852546270538902</v>
      </c>
      <c r="K1795" s="4">
        <v>115468453.15468501</v>
      </c>
      <c r="L1795" s="4">
        <v>1394777188.9477701</v>
      </c>
      <c r="M1795" s="4">
        <v>644782188.44782197</v>
      </c>
      <c r="N1795" s="3">
        <v>8.4829637973040994E-2</v>
      </c>
      <c r="O1795" s="5">
        <v>1.4258344173431396</v>
      </c>
      <c r="P1795" s="3">
        <v>0.46228328347206116</v>
      </c>
    </row>
    <row r="1796" spans="1:16" x14ac:dyDescent="0.25">
      <c r="A1796" s="1">
        <v>2024</v>
      </c>
      <c r="B1796" t="s">
        <v>158</v>
      </c>
      <c r="C1796" t="s">
        <v>1859</v>
      </c>
      <c r="D1796" t="s">
        <v>3447</v>
      </c>
      <c r="E1796" t="s">
        <v>3469</v>
      </c>
      <c r="F1796" t="s">
        <v>3629</v>
      </c>
      <c r="G1796" s="4">
        <v>54.403003141314997</v>
      </c>
      <c r="H1796" s="4">
        <v>51.077292490820597</v>
      </c>
      <c r="I1796" s="4">
        <v>58.098436171185199</v>
      </c>
      <c r="J1796" s="4">
        <v>52.756231717728703</v>
      </c>
      <c r="K1796" s="4">
        <v>75292180.301747397</v>
      </c>
      <c r="L1796" s="4">
        <v>1269929263.3656199</v>
      </c>
      <c r="M1796" s="4">
        <v>673673438.09377801</v>
      </c>
      <c r="N1796" s="3">
        <v>5.6506336967562E-2</v>
      </c>
      <c r="O1796" s="5">
        <v>1.4463649988174438</v>
      </c>
      <c r="P1796" s="3">
        <v>0.53048110008239746</v>
      </c>
    </row>
    <row r="1797" spans="1:16" x14ac:dyDescent="0.25">
      <c r="A1797" s="1">
        <v>2015</v>
      </c>
      <c r="B1797" t="s">
        <v>159</v>
      </c>
      <c r="C1797" t="s">
        <v>1860</v>
      </c>
      <c r="D1797" t="s">
        <v>3416</v>
      </c>
      <c r="E1797" t="s">
        <v>3470</v>
      </c>
      <c r="F1797" t="s">
        <v>3630</v>
      </c>
      <c r="G1797" s="4">
        <v>42.805559958911402</v>
      </c>
      <c r="H1797" s="4">
        <v>28.6950144289791</v>
      </c>
      <c r="I1797" s="4">
        <v>47.953514144065302</v>
      </c>
      <c r="J1797" s="4">
        <v>47.783119658119702</v>
      </c>
      <c r="K1797" s="4">
        <v>24090462.143559501</v>
      </c>
      <c r="L1797" s="4">
        <v>108540310.89794099</v>
      </c>
      <c r="M1797" s="4">
        <v>55090184.422076598</v>
      </c>
      <c r="N1797" s="3">
        <v>0.25377258908133499</v>
      </c>
      <c r="O1797" s="5">
        <v>2.9751768112182617</v>
      </c>
      <c r="P1797" s="3">
        <v>0.50755506753921509</v>
      </c>
    </row>
    <row r="1798" spans="1:16" x14ac:dyDescent="0.25">
      <c r="A1798" s="1">
        <v>2016</v>
      </c>
      <c r="B1798" t="s">
        <v>159</v>
      </c>
      <c r="C1798" t="s">
        <v>1860</v>
      </c>
      <c r="D1798" t="s">
        <v>3416</v>
      </c>
      <c r="E1798" t="s">
        <v>3470</v>
      </c>
      <c r="F1798" t="s">
        <v>3630</v>
      </c>
      <c r="G1798" s="4">
        <v>43.141897406603299</v>
      </c>
      <c r="H1798" s="4">
        <v>34.532930366263699</v>
      </c>
      <c r="I1798" s="4">
        <v>45.282828282828298</v>
      </c>
      <c r="J1798" s="4">
        <v>47.678571428571402</v>
      </c>
      <c r="K1798" s="4">
        <v>22741137.485094599</v>
      </c>
      <c r="L1798" s="4">
        <v>92098345.751724407</v>
      </c>
      <c r="M1798" s="4">
        <v>42281821.715384997</v>
      </c>
      <c r="N1798" s="3">
        <v>0.242747941294365</v>
      </c>
      <c r="O1798" s="5">
        <v>3.2521336078643799</v>
      </c>
      <c r="P1798" s="3">
        <v>0.45909425616264343</v>
      </c>
    </row>
    <row r="1799" spans="1:16" x14ac:dyDescent="0.25">
      <c r="A1799" s="1">
        <v>2017</v>
      </c>
      <c r="B1799" t="s">
        <v>159</v>
      </c>
      <c r="C1799" t="s">
        <v>1860</v>
      </c>
      <c r="D1799" t="s">
        <v>3416</v>
      </c>
      <c r="E1799" t="s">
        <v>3470</v>
      </c>
      <c r="F1799" t="s">
        <v>3630</v>
      </c>
      <c r="G1799" s="4">
        <v>45.7171864587662</v>
      </c>
      <c r="H1799" s="4">
        <v>34.990699855391398</v>
      </c>
      <c r="I1799" s="4">
        <v>49.1739117642732</v>
      </c>
      <c r="J1799" s="4">
        <v>50.1859364435429</v>
      </c>
      <c r="K1799" s="4">
        <v>31953811.420600802</v>
      </c>
      <c r="L1799" s="4">
        <v>217416344.31486499</v>
      </c>
      <c r="M1799" s="4">
        <v>79325865.316863403</v>
      </c>
      <c r="N1799" s="3">
        <v>0.20101134369402801</v>
      </c>
      <c r="O1799" s="5">
        <v>2.4392251968383789</v>
      </c>
      <c r="P1799" s="3">
        <v>0.36485695838928223</v>
      </c>
    </row>
    <row r="1800" spans="1:16" x14ac:dyDescent="0.25">
      <c r="A1800" s="1">
        <v>2018</v>
      </c>
      <c r="B1800" t="s">
        <v>159</v>
      </c>
      <c r="C1800" t="s">
        <v>1860</v>
      </c>
      <c r="D1800" t="s">
        <v>3416</v>
      </c>
      <c r="E1800" t="s">
        <v>3470</v>
      </c>
      <c r="F1800" t="s">
        <v>3630</v>
      </c>
      <c r="G1800" s="4">
        <v>41.763289502562998</v>
      </c>
      <c r="H1800" s="4">
        <v>35.249136949542198</v>
      </c>
      <c r="I1800" s="4">
        <v>44.008226909647497</v>
      </c>
      <c r="J1800" s="4">
        <v>44.258620689655203</v>
      </c>
      <c r="K1800" s="4">
        <v>46135422.675594598</v>
      </c>
      <c r="L1800" s="4">
        <v>330743561.471789</v>
      </c>
      <c r="M1800" s="4">
        <v>183529635.119643</v>
      </c>
      <c r="N1800" s="3">
        <v>0.167294863087602</v>
      </c>
      <c r="O1800" s="5">
        <v>2.4122979640960693</v>
      </c>
      <c r="P1800" s="3">
        <v>0.55490010976791382</v>
      </c>
    </row>
    <row r="1801" spans="1:16" x14ac:dyDescent="0.25">
      <c r="A1801" s="1">
        <v>2019</v>
      </c>
      <c r="B1801" t="s">
        <v>159</v>
      </c>
      <c r="C1801" t="s">
        <v>1860</v>
      </c>
      <c r="D1801" t="s">
        <v>3416</v>
      </c>
      <c r="E1801" t="s">
        <v>3470</v>
      </c>
      <c r="F1801" t="s">
        <v>3630</v>
      </c>
      <c r="G1801" s="4">
        <v>30.352340419070799</v>
      </c>
      <c r="H1801" s="4">
        <v>20.472555889222502</v>
      </c>
      <c r="I1801" s="4">
        <v>44.3169402660439</v>
      </c>
      <c r="J1801" s="4">
        <v>18.297246725474501</v>
      </c>
      <c r="K1801" s="4"/>
      <c r="L1801" s="4"/>
      <c r="M1801" s="4"/>
      <c r="N1801" s="3">
        <v>0.170562392283824</v>
      </c>
    </row>
    <row r="1802" spans="1:16" x14ac:dyDescent="0.25">
      <c r="A1802" s="1">
        <v>2020</v>
      </c>
      <c r="B1802" t="s">
        <v>159</v>
      </c>
      <c r="C1802" t="s">
        <v>1860</v>
      </c>
      <c r="D1802" t="s">
        <v>3416</v>
      </c>
      <c r="E1802" t="s">
        <v>3470</v>
      </c>
      <c r="F1802" t="s">
        <v>3630</v>
      </c>
      <c r="G1802" s="4">
        <v>34.681885962378701</v>
      </c>
      <c r="H1802" s="4">
        <v>29.177790289153702</v>
      </c>
      <c r="I1802" s="4">
        <v>48.308665808665801</v>
      </c>
      <c r="J1802" s="4">
        <v>19.195402298850599</v>
      </c>
      <c r="K1802" s="4">
        <v>41383398.357510798</v>
      </c>
      <c r="L1802" s="4">
        <v>847941859.04482698</v>
      </c>
      <c r="M1802" s="4">
        <v>682796255.18217599</v>
      </c>
      <c r="O1802" s="5">
        <v>1.9705898761749268</v>
      </c>
      <c r="P1802" s="3">
        <v>0.80523949861526489</v>
      </c>
    </row>
    <row r="1803" spans="1:16" x14ac:dyDescent="0.25">
      <c r="A1803" s="1">
        <v>2021</v>
      </c>
      <c r="B1803" t="s">
        <v>159</v>
      </c>
      <c r="C1803" t="s">
        <v>1860</v>
      </c>
      <c r="D1803" t="s">
        <v>3416</v>
      </c>
      <c r="E1803" t="s">
        <v>3470</v>
      </c>
      <c r="F1803" t="s">
        <v>3630</v>
      </c>
      <c r="G1803" s="4">
        <v>31.603414023266399</v>
      </c>
      <c r="H1803" s="4">
        <v>26.106380116630302</v>
      </c>
      <c r="I1803" s="4">
        <v>45.876895132214301</v>
      </c>
      <c r="J1803" s="4">
        <v>15.140522875817</v>
      </c>
      <c r="K1803" s="4">
        <v>59854512.699430898</v>
      </c>
      <c r="L1803" s="4">
        <v>907480449.29098797</v>
      </c>
      <c r="M1803" s="4">
        <v>709764436.13435102</v>
      </c>
      <c r="N1803" s="3">
        <v>6.9890123374649005E-2</v>
      </c>
      <c r="O1803" s="5">
        <v>2.0177721977233887</v>
      </c>
      <c r="P1803" s="3">
        <v>0.78212642669677734</v>
      </c>
    </row>
    <row r="1804" spans="1:16" x14ac:dyDescent="0.25">
      <c r="A1804" s="1">
        <v>2022</v>
      </c>
      <c r="B1804" t="s">
        <v>159</v>
      </c>
      <c r="C1804" t="s">
        <v>1860</v>
      </c>
      <c r="D1804" t="s">
        <v>3416</v>
      </c>
      <c r="E1804" t="s">
        <v>3470</v>
      </c>
      <c r="F1804" t="s">
        <v>3630</v>
      </c>
      <c r="G1804" s="4">
        <v>33.573769591589901</v>
      </c>
      <c r="H1804" s="4">
        <v>39.144070412727103</v>
      </c>
      <c r="I1804" s="4">
        <v>44.545024284438</v>
      </c>
      <c r="J1804" s="4">
        <v>12.103616813294201</v>
      </c>
      <c r="K1804" s="4">
        <v>56791087.411921501</v>
      </c>
      <c r="L1804" s="4">
        <v>899683234.93937695</v>
      </c>
      <c r="M1804" s="4">
        <v>713570113.62915003</v>
      </c>
      <c r="N1804" s="3">
        <v>6.5132424572577993E-2</v>
      </c>
      <c r="O1804" s="5">
        <v>1.2762261629104614</v>
      </c>
      <c r="P1804" s="3">
        <v>0.79313480854034424</v>
      </c>
    </row>
    <row r="1805" spans="1:16" x14ac:dyDescent="0.25">
      <c r="A1805" s="1">
        <v>2023</v>
      </c>
      <c r="B1805" t="s">
        <v>159</v>
      </c>
      <c r="C1805" t="s">
        <v>1860</v>
      </c>
      <c r="D1805" t="s">
        <v>3416</v>
      </c>
      <c r="E1805" t="s">
        <v>3470</v>
      </c>
      <c r="F1805" t="s">
        <v>3630</v>
      </c>
      <c r="G1805" s="4">
        <v>43.490369461595897</v>
      </c>
      <c r="H1805" s="4">
        <v>40.541262798400503</v>
      </c>
      <c r="I1805" s="4">
        <v>62.726319504518102</v>
      </c>
      <c r="J1805" s="4">
        <v>17.290640394088701</v>
      </c>
      <c r="K1805" s="4">
        <v>52792548.987373002</v>
      </c>
      <c r="L1805" s="4">
        <v>901543442.10985601</v>
      </c>
      <c r="M1805" s="4">
        <v>717897858.40293896</v>
      </c>
      <c r="N1805" s="3">
        <v>5.8734003754366999E-2</v>
      </c>
      <c r="O1805" s="5">
        <v>1.1286774873733521</v>
      </c>
      <c r="P1805" s="3">
        <v>0.79629868268966675</v>
      </c>
    </row>
    <row r="1806" spans="1:16" x14ac:dyDescent="0.25">
      <c r="A1806" s="1">
        <v>2017</v>
      </c>
      <c r="B1806" t="s">
        <v>160</v>
      </c>
      <c r="C1806" t="s">
        <v>1861</v>
      </c>
      <c r="D1806" t="s">
        <v>3426</v>
      </c>
      <c r="E1806" t="s">
        <v>3469</v>
      </c>
      <c r="F1806" t="s">
        <v>3631</v>
      </c>
      <c r="G1806" s="4">
        <v>20.8636796327166</v>
      </c>
      <c r="H1806" s="4">
        <v>0</v>
      </c>
      <c r="I1806" s="4">
        <v>26.499496383115101</v>
      </c>
      <c r="J1806" s="4">
        <v>25.033500837520901</v>
      </c>
      <c r="K1806" s="4">
        <v>41042372.8162205</v>
      </c>
      <c r="L1806" s="4">
        <v>107047276.472442</v>
      </c>
      <c r="M1806" s="4">
        <v>52950264.013465799</v>
      </c>
      <c r="N1806" s="3">
        <v>0.40958476991106302</v>
      </c>
      <c r="O1806" s="5">
        <v>4.0364599227905273</v>
      </c>
      <c r="P1806" s="3">
        <v>0.49464371800422668</v>
      </c>
    </row>
    <row r="1807" spans="1:16" x14ac:dyDescent="0.25">
      <c r="A1807" s="1">
        <v>2018</v>
      </c>
      <c r="B1807" t="s">
        <v>160</v>
      </c>
      <c r="C1807" t="s">
        <v>1861</v>
      </c>
      <c r="D1807" t="s">
        <v>3426</v>
      </c>
      <c r="E1807" t="s">
        <v>3469</v>
      </c>
      <c r="F1807" t="s">
        <v>3631</v>
      </c>
      <c r="G1807" s="4">
        <v>21.9154658589249</v>
      </c>
      <c r="H1807" s="4">
        <v>0</v>
      </c>
      <c r="I1807" s="4">
        <v>25.072773339902199</v>
      </c>
      <c r="J1807" s="4">
        <v>29.365079365079399</v>
      </c>
      <c r="K1807" s="4">
        <v>43113568.568235099</v>
      </c>
      <c r="L1807" s="4">
        <v>126811449.381565</v>
      </c>
      <c r="M1807" s="4">
        <v>64884270.0538124</v>
      </c>
      <c r="N1807" s="3">
        <v>0.37505835536080501</v>
      </c>
      <c r="O1807" s="5">
        <v>3.6935811042785645</v>
      </c>
      <c r="P1807" s="3">
        <v>0.51165938377380371</v>
      </c>
    </row>
    <row r="1808" spans="1:16" x14ac:dyDescent="0.25">
      <c r="A1808" s="1">
        <v>2019</v>
      </c>
      <c r="B1808" t="s">
        <v>160</v>
      </c>
      <c r="C1808" t="s">
        <v>1861</v>
      </c>
      <c r="D1808" t="s">
        <v>3426</v>
      </c>
      <c r="E1808" t="s">
        <v>3469</v>
      </c>
      <c r="F1808" t="s">
        <v>3631</v>
      </c>
      <c r="G1808" s="4">
        <v>30.3522041462878</v>
      </c>
      <c r="H1808" s="4">
        <v>0</v>
      </c>
      <c r="I1808" s="4">
        <v>21.935620190426501</v>
      </c>
      <c r="J1808" s="4">
        <v>54.880066170388801</v>
      </c>
      <c r="K1808" s="4">
        <v>41249561.249561302</v>
      </c>
      <c r="L1808" s="4">
        <v>121150579.15057901</v>
      </c>
      <c r="M1808" s="4">
        <v>61352053.352053396</v>
      </c>
      <c r="N1808" s="3">
        <v>0.34172724629252699</v>
      </c>
      <c r="O1808" s="5">
        <v>3.4445443153381348</v>
      </c>
      <c r="P1808" s="3">
        <v>0.50641155242919922</v>
      </c>
    </row>
    <row r="1809" spans="1:16" x14ac:dyDescent="0.25">
      <c r="A1809" s="1">
        <v>2020</v>
      </c>
      <c r="B1809" t="s">
        <v>160</v>
      </c>
      <c r="C1809" t="s">
        <v>1861</v>
      </c>
      <c r="D1809" t="s">
        <v>3426</v>
      </c>
      <c r="E1809" t="s">
        <v>3469</v>
      </c>
      <c r="F1809" t="s">
        <v>3631</v>
      </c>
      <c r="G1809" s="4">
        <v>25.303721348234401</v>
      </c>
      <c r="H1809" s="4">
        <v>0</v>
      </c>
      <c r="I1809" s="4">
        <v>20.197247706422001</v>
      </c>
      <c r="J1809" s="4">
        <v>43.629441624365498</v>
      </c>
      <c r="K1809" s="4">
        <v>43525254.337893203</v>
      </c>
      <c r="L1809" s="4">
        <v>251780020.15377599</v>
      </c>
      <c r="M1809" s="4">
        <v>199729442.45820901</v>
      </c>
      <c r="N1809" s="3">
        <v>0.23470475814750599</v>
      </c>
      <c r="O1809" s="5">
        <v>2.2321090698242188</v>
      </c>
      <c r="P1809" s="3">
        <v>0.79326963424682617</v>
      </c>
    </row>
    <row r="1810" spans="1:16" x14ac:dyDescent="0.25">
      <c r="A1810" s="1">
        <v>2021</v>
      </c>
      <c r="B1810" t="s">
        <v>160</v>
      </c>
      <c r="C1810" t="s">
        <v>1861</v>
      </c>
      <c r="D1810" t="s">
        <v>3426</v>
      </c>
      <c r="E1810" t="s">
        <v>3469</v>
      </c>
      <c r="F1810" t="s">
        <v>3631</v>
      </c>
      <c r="G1810" s="4">
        <v>23.588418029423799</v>
      </c>
      <c r="H1810" s="4">
        <v>0</v>
      </c>
      <c r="I1810" s="4">
        <v>25.700898311174999</v>
      </c>
      <c r="J1810" s="4">
        <v>33.0354267310789</v>
      </c>
      <c r="K1810" s="4">
        <v>92556741.071763307</v>
      </c>
      <c r="L1810" s="4">
        <v>327529635.82241797</v>
      </c>
      <c r="M1810" s="4">
        <v>242033006.170849</v>
      </c>
      <c r="N1810" s="3">
        <v>0.30798249039129699</v>
      </c>
      <c r="O1810" s="5">
        <v>2.9122023582458496</v>
      </c>
      <c r="P1810" s="3">
        <v>0.73896521329879761</v>
      </c>
    </row>
    <row r="1811" spans="1:16" x14ac:dyDescent="0.25">
      <c r="A1811" s="1">
        <v>2022</v>
      </c>
      <c r="B1811" t="s">
        <v>160</v>
      </c>
      <c r="C1811" t="s">
        <v>1861</v>
      </c>
      <c r="D1811" t="s">
        <v>3426</v>
      </c>
      <c r="E1811" t="s">
        <v>3469</v>
      </c>
      <c r="F1811" t="s">
        <v>3631</v>
      </c>
      <c r="G1811" s="4">
        <v>26.031952234079899</v>
      </c>
      <c r="H1811" s="4">
        <v>0</v>
      </c>
      <c r="I1811" s="4">
        <v>31.839373464373502</v>
      </c>
      <c r="J1811" s="4">
        <v>32.595238095238102</v>
      </c>
      <c r="K1811" s="4">
        <v>84138792.4668926</v>
      </c>
      <c r="L1811" s="4">
        <v>425372825.32934898</v>
      </c>
      <c r="M1811" s="4">
        <v>328118724.42325097</v>
      </c>
      <c r="N1811" s="3">
        <v>0.231524717579836</v>
      </c>
      <c r="O1811" s="5">
        <v>1.8568077087402344</v>
      </c>
      <c r="P1811" s="3">
        <v>0.77136737108230591</v>
      </c>
    </row>
    <row r="1812" spans="1:16" x14ac:dyDescent="0.25">
      <c r="A1812" s="1">
        <v>2023</v>
      </c>
      <c r="B1812" t="s">
        <v>160</v>
      </c>
      <c r="C1812" t="s">
        <v>1861</v>
      </c>
      <c r="D1812" t="s">
        <v>3426</v>
      </c>
      <c r="E1812" t="s">
        <v>3469</v>
      </c>
      <c r="F1812" t="s">
        <v>3631</v>
      </c>
      <c r="G1812" s="4">
        <v>35.125056601951499</v>
      </c>
      <c r="H1812" s="4">
        <v>0</v>
      </c>
      <c r="I1812" s="4">
        <v>31.952973923677</v>
      </c>
      <c r="J1812" s="4">
        <v>56.212121212121197</v>
      </c>
      <c r="K1812" s="4">
        <v>101722494.417225</v>
      </c>
      <c r="L1812" s="4">
        <v>405052828.05052799</v>
      </c>
      <c r="M1812" s="4">
        <v>285122821.05122799</v>
      </c>
      <c r="N1812" s="3">
        <v>0.24933764148901</v>
      </c>
      <c r="O1812" s="5">
        <v>1.9183019399642944</v>
      </c>
      <c r="P1812" s="3">
        <v>0.70391511917114258</v>
      </c>
    </row>
    <row r="1813" spans="1:16" x14ac:dyDescent="0.25">
      <c r="A1813" s="1">
        <v>2024</v>
      </c>
      <c r="B1813" t="s">
        <v>160</v>
      </c>
      <c r="C1813" t="s">
        <v>1861</v>
      </c>
      <c r="D1813" t="s">
        <v>3426</v>
      </c>
      <c r="E1813" t="s">
        <v>3469</v>
      </c>
      <c r="F1813" t="s">
        <v>3631</v>
      </c>
      <c r="G1813" s="4">
        <v>35.366168275596301</v>
      </c>
      <c r="H1813" s="4">
        <v>0</v>
      </c>
      <c r="I1813" s="4">
        <v>31.703715786634501</v>
      </c>
      <c r="J1813" s="4">
        <v>57.118644067796602</v>
      </c>
      <c r="K1813" s="4">
        <v>85677331.608808398</v>
      </c>
      <c r="L1813" s="4">
        <v>469943264.01898801</v>
      </c>
      <c r="M1813" s="4">
        <v>298082577.18693501</v>
      </c>
      <c r="N1813" s="3">
        <v>0.19582147956377099</v>
      </c>
      <c r="O1813" s="5">
        <v>2.304128885269165</v>
      </c>
      <c r="P1813" s="3">
        <v>0.63429480791091919</v>
      </c>
    </row>
    <row r="1814" spans="1:16" x14ac:dyDescent="0.25">
      <c r="A1814" s="1">
        <v>2015</v>
      </c>
      <c r="B1814" t="s">
        <v>161</v>
      </c>
      <c r="C1814" t="s">
        <v>1862</v>
      </c>
      <c r="D1814" t="s">
        <v>3415</v>
      </c>
      <c r="E1814" t="s">
        <v>3469</v>
      </c>
      <c r="F1814" t="s">
        <v>3632</v>
      </c>
      <c r="G1814" s="4">
        <v>38.698700142845603</v>
      </c>
      <c r="H1814" s="4">
        <v>11.6883116883117</v>
      </c>
      <c r="I1814" s="4">
        <v>28.493183644843</v>
      </c>
      <c r="J1814" s="4">
        <v>70.865209471766903</v>
      </c>
      <c r="K1814" s="4">
        <v>21696239.551277898</v>
      </c>
      <c r="L1814" s="4">
        <v>121880297.11109699</v>
      </c>
      <c r="M1814" s="4">
        <v>61857890.103814296</v>
      </c>
      <c r="N1814" s="3">
        <v>0.21452309020284899</v>
      </c>
      <c r="O1814" s="5">
        <v>3.3559944629669189</v>
      </c>
      <c r="P1814" s="3">
        <v>0.5075298547744751</v>
      </c>
    </row>
    <row r="1815" spans="1:16" x14ac:dyDescent="0.25">
      <c r="A1815" s="1">
        <v>2016</v>
      </c>
      <c r="B1815" t="s">
        <v>161</v>
      </c>
      <c r="C1815" t="s">
        <v>1862</v>
      </c>
      <c r="D1815" t="s">
        <v>3415</v>
      </c>
      <c r="E1815" t="s">
        <v>3469</v>
      </c>
      <c r="F1815" t="s">
        <v>3632</v>
      </c>
      <c r="G1815" s="4">
        <v>40.023757274394697</v>
      </c>
      <c r="H1815" s="4">
        <v>10.9375</v>
      </c>
      <c r="I1815" s="4">
        <v>31.031753041711699</v>
      </c>
      <c r="J1815" s="4">
        <v>71.873920552677106</v>
      </c>
      <c r="K1815" s="4">
        <v>36271284.271284297</v>
      </c>
      <c r="L1815" s="4">
        <v>316473304.47330499</v>
      </c>
      <c r="M1815" s="4">
        <v>176311688.31168801</v>
      </c>
      <c r="N1815" s="3">
        <v>0.16586902905974399</v>
      </c>
      <c r="O1815" s="5">
        <v>2.1235358715057373</v>
      </c>
      <c r="P1815" s="3">
        <v>0.55711394548416138</v>
      </c>
    </row>
    <row r="1816" spans="1:16" x14ac:dyDescent="0.25">
      <c r="A1816" s="1">
        <v>2017</v>
      </c>
      <c r="B1816" t="s">
        <v>161</v>
      </c>
      <c r="C1816" t="s">
        <v>1862</v>
      </c>
      <c r="D1816" t="s">
        <v>3415</v>
      </c>
      <c r="E1816" t="s">
        <v>3469</v>
      </c>
      <c r="F1816" t="s">
        <v>3632</v>
      </c>
      <c r="G1816" s="4">
        <v>40.958413215727703</v>
      </c>
      <c r="H1816" s="4">
        <v>24.851868283545301</v>
      </c>
      <c r="I1816" s="4">
        <v>38.409536630767199</v>
      </c>
      <c r="J1816" s="4">
        <v>55.670016750418803</v>
      </c>
      <c r="K1816" s="4">
        <v>57389479.596533298</v>
      </c>
      <c r="L1816" s="4">
        <v>364099103.66724098</v>
      </c>
      <c r="M1816" s="4">
        <v>204372450.05421701</v>
      </c>
      <c r="N1816" s="3">
        <v>0.16251310242144901</v>
      </c>
      <c r="O1816" s="5">
        <v>3.1408088207244873</v>
      </c>
      <c r="P1816" s="3">
        <v>0.56130993366241455</v>
      </c>
    </row>
    <row r="1817" spans="1:16" x14ac:dyDescent="0.25">
      <c r="A1817" s="1">
        <v>2018</v>
      </c>
      <c r="B1817" t="s">
        <v>161</v>
      </c>
      <c r="C1817" t="s">
        <v>1862</v>
      </c>
      <c r="D1817" t="s">
        <v>3415</v>
      </c>
      <c r="E1817" t="s">
        <v>3469</v>
      </c>
      <c r="F1817" t="s">
        <v>3632</v>
      </c>
      <c r="G1817" s="4">
        <v>48.130963282009397</v>
      </c>
      <c r="H1817" s="4">
        <v>33.591824368920499</v>
      </c>
      <c r="I1817" s="4">
        <v>46.641296787266</v>
      </c>
      <c r="J1817" s="4">
        <v>60.346776030986597</v>
      </c>
      <c r="K1817" s="4">
        <v>63615857.440929301</v>
      </c>
      <c r="L1817" s="4">
        <v>327068177.97327</v>
      </c>
      <c r="M1817" s="4">
        <v>121020131.957368</v>
      </c>
      <c r="N1817" s="3">
        <v>0.19393012129227999</v>
      </c>
      <c r="O1817" s="5">
        <v>2.6259927749633789</v>
      </c>
      <c r="P1817" s="3">
        <v>0.37001499533653259</v>
      </c>
    </row>
    <row r="1818" spans="1:16" x14ac:dyDescent="0.25">
      <c r="A1818" s="1">
        <v>2019</v>
      </c>
      <c r="B1818" t="s">
        <v>161</v>
      </c>
      <c r="C1818" t="s">
        <v>1862</v>
      </c>
      <c r="D1818" t="s">
        <v>3415</v>
      </c>
      <c r="E1818" t="s">
        <v>3469</v>
      </c>
      <c r="F1818" t="s">
        <v>3632</v>
      </c>
      <c r="G1818" s="4">
        <v>49.429192523619399</v>
      </c>
      <c r="H1818" s="4">
        <v>36.393516240055497</v>
      </c>
      <c r="I1818" s="4">
        <v>38.347153578354501</v>
      </c>
      <c r="J1818" s="4">
        <v>72.714549018841595</v>
      </c>
      <c r="K1818" s="4">
        <v>65098644.948395699</v>
      </c>
      <c r="L1818" s="4">
        <v>332029066.910061</v>
      </c>
      <c r="M1818" s="4">
        <v>137749069.718458</v>
      </c>
      <c r="N1818" s="3">
        <v>0.19792913018558</v>
      </c>
      <c r="O1818" s="5">
        <v>2.1993317604064941</v>
      </c>
      <c r="P1818" s="3">
        <v>0.4148705005645752</v>
      </c>
    </row>
    <row r="1819" spans="1:16" x14ac:dyDescent="0.25">
      <c r="A1819" s="1">
        <v>2020</v>
      </c>
      <c r="B1819" t="s">
        <v>161</v>
      </c>
      <c r="C1819" t="s">
        <v>1862</v>
      </c>
      <c r="D1819" t="s">
        <v>3415</v>
      </c>
      <c r="E1819" t="s">
        <v>3469</v>
      </c>
      <c r="F1819" t="s">
        <v>3632</v>
      </c>
      <c r="G1819" s="4">
        <v>47.280732968829902</v>
      </c>
      <c r="H1819" s="4">
        <v>31.1656054605055</v>
      </c>
      <c r="I1819" s="4">
        <v>43.646015614483701</v>
      </c>
      <c r="J1819" s="4">
        <v>63.205683288543902</v>
      </c>
      <c r="K1819" s="4">
        <v>53648890.906433001</v>
      </c>
      <c r="L1819" s="4">
        <v>314255487.76265502</v>
      </c>
      <c r="M1819" s="4">
        <v>105797447.12282</v>
      </c>
      <c r="N1819" s="3">
        <v>0.158229988086458</v>
      </c>
      <c r="O1819" s="5">
        <v>2.3880972862243652</v>
      </c>
      <c r="P1819" s="3">
        <v>0.33666062355041504</v>
      </c>
    </row>
    <row r="1820" spans="1:16" x14ac:dyDescent="0.25">
      <c r="A1820" s="1">
        <v>2021</v>
      </c>
      <c r="B1820" t="s">
        <v>161</v>
      </c>
      <c r="C1820" t="s">
        <v>1862</v>
      </c>
      <c r="D1820" t="s">
        <v>3415</v>
      </c>
      <c r="E1820" t="s">
        <v>3469</v>
      </c>
      <c r="F1820" t="s">
        <v>3632</v>
      </c>
      <c r="G1820" s="4">
        <v>56.711516717634197</v>
      </c>
      <c r="H1820" s="4">
        <v>45.3255523783047</v>
      </c>
      <c r="I1820" s="4">
        <v>43.405993620044597</v>
      </c>
      <c r="J1820" s="4">
        <v>81.683193490973807</v>
      </c>
      <c r="K1820" s="4">
        <v>65583232.298299</v>
      </c>
      <c r="L1820" s="4">
        <v>296399038.77567297</v>
      </c>
      <c r="M1820" s="4">
        <v>103115993.05943801</v>
      </c>
      <c r="N1820" s="3">
        <v>0.22121845858475001</v>
      </c>
      <c r="O1820" s="5">
        <v>2.7400758266448975</v>
      </c>
      <c r="P1820" s="3">
        <v>0.34789583086967468</v>
      </c>
    </row>
    <row r="1821" spans="1:16" x14ac:dyDescent="0.25">
      <c r="A1821" s="1">
        <v>2022</v>
      </c>
      <c r="B1821" t="s">
        <v>161</v>
      </c>
      <c r="C1821" t="s">
        <v>1862</v>
      </c>
      <c r="D1821" t="s">
        <v>3415</v>
      </c>
      <c r="E1821" t="s">
        <v>3469</v>
      </c>
      <c r="F1821" t="s">
        <v>3632</v>
      </c>
      <c r="G1821" s="4">
        <v>56.362184212705202</v>
      </c>
      <c r="H1821" s="4">
        <v>48.377117587340003</v>
      </c>
      <c r="I1821" s="4">
        <v>43.219041450604401</v>
      </c>
      <c r="J1821" s="4">
        <v>78.745746602034004</v>
      </c>
      <c r="K1821" s="4">
        <v>58175612.148959696</v>
      </c>
      <c r="L1821" s="4">
        <v>276500565.47983998</v>
      </c>
      <c r="M1821" s="4">
        <v>112755317.55440199</v>
      </c>
      <c r="N1821" s="3">
        <v>0.209773923511095</v>
      </c>
      <c r="O1821" s="5">
        <v>2.0053608417510986</v>
      </c>
      <c r="P1821" s="3">
        <v>0.40779417753219604</v>
      </c>
    </row>
    <row r="1822" spans="1:16" x14ac:dyDescent="0.25">
      <c r="A1822" s="1">
        <v>2023</v>
      </c>
      <c r="B1822" t="s">
        <v>161</v>
      </c>
      <c r="C1822" t="s">
        <v>1862</v>
      </c>
      <c r="D1822" t="s">
        <v>3415</v>
      </c>
      <c r="E1822" t="s">
        <v>3469</v>
      </c>
      <c r="F1822" t="s">
        <v>3632</v>
      </c>
      <c r="G1822" s="4">
        <v>66.888552578517306</v>
      </c>
      <c r="H1822" s="4">
        <v>68.337997698381699</v>
      </c>
      <c r="I1822" s="4">
        <v>60.258826253702601</v>
      </c>
      <c r="J1822" s="4">
        <v>74.345257965209001</v>
      </c>
      <c r="K1822" s="4">
        <v>61844963.668680198</v>
      </c>
      <c r="L1822" s="4">
        <v>354504470.761289</v>
      </c>
      <c r="M1822" s="4">
        <v>188461826.576684</v>
      </c>
      <c r="N1822" s="3">
        <v>0.19605853582712601</v>
      </c>
      <c r="O1822" s="5">
        <v>2.6932520866394043</v>
      </c>
      <c r="P1822" s="3">
        <v>0.53162044286727905</v>
      </c>
    </row>
    <row r="1823" spans="1:16" x14ac:dyDescent="0.25">
      <c r="A1823" s="1">
        <v>2016</v>
      </c>
      <c r="B1823" t="s">
        <v>164</v>
      </c>
      <c r="C1823" t="s">
        <v>1865</v>
      </c>
      <c r="D1823" t="s">
        <v>3419</v>
      </c>
      <c r="E1823" t="s">
        <v>3470</v>
      </c>
      <c r="F1823" t="s">
        <v>3635</v>
      </c>
      <c r="G1823" s="4">
        <v>20.565711760572501</v>
      </c>
      <c r="H1823" s="4">
        <v>13.760049474335201</v>
      </c>
      <c r="I1823" s="4">
        <v>20.037666168953798</v>
      </c>
      <c r="J1823" s="4">
        <v>28.964285714285701</v>
      </c>
      <c r="K1823" s="4">
        <v>38031942.583864897</v>
      </c>
      <c r="L1823" s="4">
        <v>229131469.900258</v>
      </c>
      <c r="M1823" s="4">
        <v>80184075.907018095</v>
      </c>
      <c r="N1823" s="3">
        <v>0.18818119218398799</v>
      </c>
      <c r="O1823" s="5">
        <v>1.810778021812439</v>
      </c>
      <c r="P1823" s="3">
        <v>0.34994789958000183</v>
      </c>
    </row>
    <row r="1824" spans="1:16" x14ac:dyDescent="0.25">
      <c r="A1824" s="1">
        <v>2017</v>
      </c>
      <c r="B1824" t="s">
        <v>164</v>
      </c>
      <c r="C1824" t="s">
        <v>1865</v>
      </c>
      <c r="D1824" t="s">
        <v>3419</v>
      </c>
      <c r="E1824" t="s">
        <v>3470</v>
      </c>
      <c r="F1824" t="s">
        <v>3635</v>
      </c>
      <c r="G1824" s="4">
        <v>22.281985567606601</v>
      </c>
      <c r="H1824" s="4">
        <v>13.4423503325942</v>
      </c>
      <c r="I1824" s="4">
        <v>23.225585373897299</v>
      </c>
      <c r="J1824" s="4">
        <v>30.375253549695699</v>
      </c>
      <c r="K1824" s="4">
        <v>25049070.6688492</v>
      </c>
      <c r="L1824" s="4">
        <v>242700339.42022201</v>
      </c>
      <c r="M1824" s="4">
        <v>85449572.358864307</v>
      </c>
      <c r="N1824" s="3">
        <v>0.105111668138527</v>
      </c>
      <c r="O1824" s="5">
        <v>2.3028287887573242</v>
      </c>
      <c r="P1824" s="3">
        <v>0.35207849740982056</v>
      </c>
    </row>
    <row r="1825" spans="1:16" x14ac:dyDescent="0.25">
      <c r="A1825" s="1">
        <v>2018</v>
      </c>
      <c r="B1825" t="s">
        <v>164</v>
      </c>
      <c r="C1825" t="s">
        <v>1865</v>
      </c>
      <c r="D1825" t="s">
        <v>3419</v>
      </c>
      <c r="E1825" t="s">
        <v>3470</v>
      </c>
      <c r="F1825" t="s">
        <v>3635</v>
      </c>
      <c r="G1825" s="4">
        <v>28.023408904146301</v>
      </c>
      <c r="H1825" s="4">
        <v>22.180944055944099</v>
      </c>
      <c r="I1825" s="4">
        <v>22.845409972781599</v>
      </c>
      <c r="J1825" s="4">
        <v>43.3965517241379</v>
      </c>
      <c r="K1825" s="4">
        <v>27338859.184824999</v>
      </c>
      <c r="L1825" s="4">
        <v>276127112.496306</v>
      </c>
      <c r="M1825" s="4">
        <v>108287433.837556</v>
      </c>
      <c r="N1825" s="3">
        <v>0.108018519280301</v>
      </c>
      <c r="O1825" s="5">
        <v>1.9222683906555176</v>
      </c>
      <c r="P1825" s="3">
        <v>0.39216515421867371</v>
      </c>
    </row>
    <row r="1826" spans="1:16" x14ac:dyDescent="0.25">
      <c r="A1826" s="1">
        <v>2019</v>
      </c>
      <c r="B1826" t="s">
        <v>164</v>
      </c>
      <c r="C1826" t="s">
        <v>1865</v>
      </c>
      <c r="D1826" t="s">
        <v>3419</v>
      </c>
      <c r="E1826" t="s">
        <v>3470</v>
      </c>
      <c r="F1826" t="s">
        <v>3635</v>
      </c>
      <c r="G1826" s="4">
        <v>27.3409013126447</v>
      </c>
      <c r="H1826" s="4">
        <v>25.783694331789601</v>
      </c>
      <c r="I1826" s="4">
        <v>18.493745193782701</v>
      </c>
      <c r="J1826" s="4">
        <v>44.339748730285997</v>
      </c>
      <c r="K1826" s="4">
        <v>26640216.629843201</v>
      </c>
      <c r="L1826" s="4">
        <v>376326992.509565</v>
      </c>
      <c r="M1826" s="4">
        <v>134502478.848952</v>
      </c>
      <c r="N1826" s="3">
        <v>8.1563922055504001E-2</v>
      </c>
      <c r="O1826" s="5">
        <v>1.6270297765731812</v>
      </c>
      <c r="P1826" s="3">
        <v>0.35740852355957031</v>
      </c>
    </row>
    <row r="1827" spans="1:16" x14ac:dyDescent="0.25">
      <c r="A1827" s="1">
        <v>2020</v>
      </c>
      <c r="B1827" t="s">
        <v>164</v>
      </c>
      <c r="C1827" t="s">
        <v>1865</v>
      </c>
      <c r="D1827" t="s">
        <v>3419</v>
      </c>
      <c r="E1827" t="s">
        <v>3470</v>
      </c>
      <c r="F1827" t="s">
        <v>3635</v>
      </c>
      <c r="G1827" s="4">
        <v>28.1862851147363</v>
      </c>
      <c r="H1827" s="4">
        <v>19.194702778922</v>
      </c>
      <c r="I1827" s="4">
        <v>16.2406230758371</v>
      </c>
      <c r="J1827" s="4">
        <v>58.716475095785398</v>
      </c>
      <c r="K1827" s="4">
        <v>29700601.383829501</v>
      </c>
      <c r="L1827" s="4">
        <v>421191415.37157202</v>
      </c>
      <c r="M1827" s="4">
        <v>149307726.02188501</v>
      </c>
      <c r="N1827" s="3">
        <v>7.2211304142756005E-2</v>
      </c>
      <c r="O1827" s="5">
        <v>1.561583399772644</v>
      </c>
      <c r="P1827" s="3">
        <v>0.35448899865150452</v>
      </c>
    </row>
    <row r="1828" spans="1:16" x14ac:dyDescent="0.25">
      <c r="A1828" s="1">
        <v>2021</v>
      </c>
      <c r="B1828" t="s">
        <v>164</v>
      </c>
      <c r="C1828" t="s">
        <v>1865</v>
      </c>
      <c r="D1828" t="s">
        <v>3419</v>
      </c>
      <c r="E1828" t="s">
        <v>3470</v>
      </c>
      <c r="F1828" t="s">
        <v>3635</v>
      </c>
      <c r="G1828" s="4">
        <v>28.006188121755699</v>
      </c>
      <c r="H1828" s="4">
        <v>23.782819899712202</v>
      </c>
      <c r="I1828" s="4">
        <v>13.6397786434071</v>
      </c>
      <c r="J1828" s="4">
        <v>57.473856209150298</v>
      </c>
      <c r="K1828" s="4">
        <v>34214764.3678945</v>
      </c>
      <c r="L1828" s="4">
        <v>399046689.68623298</v>
      </c>
      <c r="M1828" s="4">
        <v>132697110.725935</v>
      </c>
      <c r="N1828" s="3">
        <v>8.5635889907692997E-2</v>
      </c>
      <c r="O1828" s="5">
        <v>1.6961649656295776</v>
      </c>
      <c r="P1828" s="3">
        <v>0.33253529667854309</v>
      </c>
    </row>
    <row r="1829" spans="1:16" x14ac:dyDescent="0.25">
      <c r="A1829" s="1">
        <v>2022</v>
      </c>
      <c r="B1829" t="s">
        <v>164</v>
      </c>
      <c r="C1829" t="s">
        <v>1865</v>
      </c>
      <c r="D1829" t="s">
        <v>3419</v>
      </c>
      <c r="E1829" t="s">
        <v>3470</v>
      </c>
      <c r="F1829" t="s">
        <v>3635</v>
      </c>
      <c r="G1829" s="4">
        <v>29.7662960827357</v>
      </c>
      <c r="H1829" s="4">
        <v>23.613487933503301</v>
      </c>
      <c r="I1829" s="4">
        <v>12.695835211817</v>
      </c>
      <c r="J1829" s="4">
        <v>66.028347996089906</v>
      </c>
      <c r="K1829" s="4">
        <v>31563511.7120548</v>
      </c>
      <c r="L1829" s="4">
        <v>368474576.27118599</v>
      </c>
      <c r="M1829" s="4">
        <v>119751158.50949</v>
      </c>
      <c r="N1829" s="3">
        <v>8.5342881098908002E-2</v>
      </c>
      <c r="O1829" s="5">
        <v>1.3330914974212646</v>
      </c>
      <c r="P1829" s="3">
        <v>0.32499164342880249</v>
      </c>
    </row>
    <row r="1830" spans="1:16" x14ac:dyDescent="0.25">
      <c r="A1830" s="1">
        <v>2023</v>
      </c>
      <c r="B1830" t="s">
        <v>164</v>
      </c>
      <c r="C1830" t="s">
        <v>1865</v>
      </c>
      <c r="D1830" t="s">
        <v>3419</v>
      </c>
      <c r="E1830" t="s">
        <v>3470</v>
      </c>
      <c r="F1830" t="s">
        <v>3635</v>
      </c>
      <c r="G1830" s="4">
        <v>32.215099364821299</v>
      </c>
      <c r="H1830" s="4">
        <v>29.854925371879801</v>
      </c>
      <c r="I1830" s="4">
        <v>13.8402066398787</v>
      </c>
      <c r="J1830" s="4">
        <v>66.559022076263503</v>
      </c>
      <c r="K1830" s="4">
        <v>25986860.824644499</v>
      </c>
      <c r="L1830" s="4">
        <v>367781831.51758099</v>
      </c>
      <c r="M1830" s="4">
        <v>124379556.505409</v>
      </c>
      <c r="N1830" s="3">
        <v>7.0731321141779005E-2</v>
      </c>
      <c r="O1830" s="5">
        <v>1.1869364976882935</v>
      </c>
      <c r="P1830" s="3">
        <v>0.33818840980529785</v>
      </c>
    </row>
    <row r="1831" spans="1:16" x14ac:dyDescent="0.25">
      <c r="A1831" s="1">
        <v>2014</v>
      </c>
      <c r="B1831" t="s">
        <v>165</v>
      </c>
      <c r="C1831" t="s">
        <v>1866</v>
      </c>
      <c r="D1831" t="s">
        <v>3436</v>
      </c>
      <c r="E1831" t="s">
        <v>3469</v>
      </c>
      <c r="F1831" t="s">
        <v>3636</v>
      </c>
      <c r="G1831" s="4">
        <v>9.0016956703330901</v>
      </c>
      <c r="H1831" s="4">
        <v>0</v>
      </c>
      <c r="I1831" s="4">
        <v>13.894787974740501</v>
      </c>
      <c r="J1831" s="4">
        <v>7.48870822041554</v>
      </c>
      <c r="K1831" s="4">
        <v>17937667.9711443</v>
      </c>
      <c r="L1831" s="4">
        <v>93891272.572964296</v>
      </c>
      <c r="M1831" s="4">
        <v>31572445.659861401</v>
      </c>
      <c r="N1831" s="3">
        <v>0.214657706608889</v>
      </c>
      <c r="O1831" s="5">
        <v>2.36669921875</v>
      </c>
      <c r="P1831" s="3">
        <v>0.33626604080200195</v>
      </c>
    </row>
    <row r="1832" spans="1:16" x14ac:dyDescent="0.25">
      <c r="A1832" s="1">
        <v>2015</v>
      </c>
      <c r="B1832" t="s">
        <v>165</v>
      </c>
      <c r="C1832" t="s">
        <v>1866</v>
      </c>
      <c r="D1832" t="s">
        <v>3436</v>
      </c>
      <c r="E1832" t="s">
        <v>3469</v>
      </c>
      <c r="F1832" t="s">
        <v>3636</v>
      </c>
      <c r="G1832" s="4">
        <v>7.8927683425344597</v>
      </c>
      <c r="H1832" s="4">
        <v>0</v>
      </c>
      <c r="I1832" s="4">
        <v>13.980698043363301</v>
      </c>
      <c r="J1832" s="4">
        <v>5.0182149362477304</v>
      </c>
      <c r="K1832" s="4">
        <v>18125929.2928515</v>
      </c>
      <c r="L1832" s="4">
        <v>125108818.748411</v>
      </c>
      <c r="M1832" s="4">
        <v>37646279.361802101</v>
      </c>
      <c r="N1832" s="3">
        <v>0.179629106511631</v>
      </c>
      <c r="O1832" s="5">
        <v>3.1189396381378174</v>
      </c>
      <c r="P1832" s="3">
        <v>0.30090826749801636</v>
      </c>
    </row>
    <row r="1833" spans="1:16" x14ac:dyDescent="0.25">
      <c r="A1833" s="1">
        <v>2016</v>
      </c>
      <c r="B1833" t="s">
        <v>165</v>
      </c>
      <c r="C1833" t="s">
        <v>1866</v>
      </c>
      <c r="D1833" t="s">
        <v>3436</v>
      </c>
      <c r="E1833" t="s">
        <v>3469</v>
      </c>
      <c r="F1833" t="s">
        <v>3636</v>
      </c>
      <c r="G1833" s="4">
        <v>8.0160503186327006</v>
      </c>
      <c r="H1833" s="4">
        <v>0</v>
      </c>
      <c r="I1833" s="4">
        <v>12.486077545444999</v>
      </c>
      <c r="J1833" s="4">
        <v>6.5716753022452599</v>
      </c>
      <c r="K1833" s="4">
        <v>26960097.744136799</v>
      </c>
      <c r="L1833" s="4">
        <v>130721608.010251</v>
      </c>
      <c r="M1833" s="4">
        <v>30161367.225914098</v>
      </c>
      <c r="N1833" s="3">
        <v>0.21421890723968501</v>
      </c>
      <c r="O1833" s="5">
        <v>3.6559963226318359</v>
      </c>
      <c r="P1833" s="3">
        <v>0.23072977364063263</v>
      </c>
    </row>
    <row r="1834" spans="1:16" x14ac:dyDescent="0.25">
      <c r="A1834" s="1">
        <v>2017</v>
      </c>
      <c r="B1834" t="s">
        <v>165</v>
      </c>
      <c r="C1834" t="s">
        <v>1866</v>
      </c>
      <c r="D1834" t="s">
        <v>3436</v>
      </c>
      <c r="E1834" t="s">
        <v>3469</v>
      </c>
      <c r="F1834" t="s">
        <v>3636</v>
      </c>
      <c r="G1834" s="4">
        <v>19.1487350282612</v>
      </c>
      <c r="H1834" s="4">
        <v>0</v>
      </c>
      <c r="I1834" s="4">
        <v>25.3079178885631</v>
      </c>
      <c r="J1834" s="4">
        <v>19.5896147403685</v>
      </c>
      <c r="K1834" s="4">
        <v>25159604.018231198</v>
      </c>
      <c r="L1834" s="4">
        <v>153376067.39068601</v>
      </c>
      <c r="M1834" s="4">
        <v>36844289.700016104</v>
      </c>
      <c r="N1834" s="3">
        <v>0.17457511906095199</v>
      </c>
      <c r="O1834" s="5">
        <v>3.8921542167663574</v>
      </c>
      <c r="P1834" s="3">
        <v>0.24022190272808075</v>
      </c>
    </row>
    <row r="1835" spans="1:16" x14ac:dyDescent="0.25">
      <c r="A1835" s="1">
        <v>2018</v>
      </c>
      <c r="B1835" t="s">
        <v>165</v>
      </c>
      <c r="C1835" t="s">
        <v>1866</v>
      </c>
      <c r="D1835" t="s">
        <v>3436</v>
      </c>
      <c r="E1835" t="s">
        <v>3469</v>
      </c>
      <c r="F1835" t="s">
        <v>3636</v>
      </c>
      <c r="G1835" s="4">
        <v>24.8107722650802</v>
      </c>
      <c r="H1835" s="4">
        <v>0</v>
      </c>
      <c r="I1835" s="4">
        <v>22.519278422433</v>
      </c>
      <c r="J1835" s="4">
        <v>34.227234753550597</v>
      </c>
      <c r="K1835" s="4">
        <v>27970349.891561002</v>
      </c>
      <c r="L1835" s="4">
        <v>244095071.02199101</v>
      </c>
      <c r="M1835" s="4">
        <v>73906542.609493807</v>
      </c>
      <c r="N1835" s="3">
        <v>0.14277733255498101</v>
      </c>
      <c r="O1835" s="5">
        <v>2.1649174690246582</v>
      </c>
      <c r="P1835" s="3">
        <v>0.30277770757675171</v>
      </c>
    </row>
    <row r="1836" spans="1:16" x14ac:dyDescent="0.25">
      <c r="A1836" s="1">
        <v>2019</v>
      </c>
      <c r="B1836" t="s">
        <v>165</v>
      </c>
      <c r="C1836" t="s">
        <v>1866</v>
      </c>
      <c r="D1836" t="s">
        <v>3436</v>
      </c>
      <c r="E1836" t="s">
        <v>3469</v>
      </c>
      <c r="F1836" t="s">
        <v>3636</v>
      </c>
      <c r="G1836" s="4">
        <v>24.073309055209599</v>
      </c>
      <c r="H1836" s="4">
        <v>0</v>
      </c>
      <c r="I1836" s="4">
        <v>24.809100146610898</v>
      </c>
      <c r="J1836" s="4">
        <v>30.661703887510299</v>
      </c>
      <c r="K1836" s="4">
        <v>20686556.686556701</v>
      </c>
      <c r="L1836" s="4">
        <v>384857142.85714298</v>
      </c>
      <c r="M1836" s="4">
        <v>210150228.15022799</v>
      </c>
      <c r="N1836" s="3">
        <v>6.7125361190616004E-2</v>
      </c>
      <c r="O1836" s="5">
        <v>1.9483273029327393</v>
      </c>
      <c r="P1836" s="3">
        <v>0.5460473895072937</v>
      </c>
    </row>
    <row r="1837" spans="1:16" x14ac:dyDescent="0.25">
      <c r="A1837" s="1">
        <v>2020</v>
      </c>
      <c r="B1837" t="s">
        <v>165</v>
      </c>
      <c r="C1837" t="s">
        <v>1866</v>
      </c>
      <c r="D1837" t="s">
        <v>3436</v>
      </c>
      <c r="E1837" t="s">
        <v>3469</v>
      </c>
      <c r="F1837" t="s">
        <v>3636</v>
      </c>
      <c r="G1837" s="4">
        <v>31.9386068312395</v>
      </c>
      <c r="H1837" s="4">
        <v>0</v>
      </c>
      <c r="I1837" s="4">
        <v>34.480145973420001</v>
      </c>
      <c r="J1837" s="4">
        <v>39.331641285956003</v>
      </c>
      <c r="K1837" s="4">
        <v>29133249.589332301</v>
      </c>
      <c r="L1837" s="4">
        <v>376518780.28242898</v>
      </c>
      <c r="M1837" s="4">
        <v>202247974.26942599</v>
      </c>
      <c r="N1837" s="3">
        <v>7.7183858863800997E-2</v>
      </c>
      <c r="O1837" s="5">
        <v>1.5854309797286987</v>
      </c>
      <c r="P1837" s="3">
        <v>0.53715240955352783</v>
      </c>
    </row>
    <row r="1838" spans="1:16" x14ac:dyDescent="0.25">
      <c r="A1838" s="1">
        <v>2021</v>
      </c>
      <c r="B1838" t="s">
        <v>165</v>
      </c>
      <c r="C1838" t="s">
        <v>1866</v>
      </c>
      <c r="D1838" t="s">
        <v>3436</v>
      </c>
      <c r="E1838" t="s">
        <v>3469</v>
      </c>
      <c r="F1838" t="s">
        <v>3636</v>
      </c>
      <c r="G1838" s="4">
        <v>33.0373160821865</v>
      </c>
      <c r="H1838" s="4">
        <v>2.1685303727947001</v>
      </c>
      <c r="I1838" s="4">
        <v>37.323483571101796</v>
      </c>
      <c r="J1838" s="4">
        <v>38.607085346215797</v>
      </c>
      <c r="K1838" s="4">
        <v>56886532.852462001</v>
      </c>
      <c r="L1838" s="4">
        <v>420773193.17082697</v>
      </c>
      <c r="M1838" s="4">
        <v>204441811.815339</v>
      </c>
      <c r="N1838" s="3">
        <v>0.13710802527143701</v>
      </c>
      <c r="O1838" s="5">
        <v>2.6889753341674805</v>
      </c>
      <c r="P1838" s="3">
        <v>0.48587176203727722</v>
      </c>
    </row>
    <row r="1839" spans="1:16" x14ac:dyDescent="0.25">
      <c r="A1839" s="1">
        <v>2022</v>
      </c>
      <c r="B1839" t="s">
        <v>165</v>
      </c>
      <c r="C1839" t="s">
        <v>1866</v>
      </c>
      <c r="D1839" t="s">
        <v>3436</v>
      </c>
      <c r="E1839" t="s">
        <v>3469</v>
      </c>
      <c r="F1839" t="s">
        <v>3636</v>
      </c>
      <c r="G1839" s="4">
        <v>34.016727160888401</v>
      </c>
      <c r="H1839" s="4">
        <v>5.4265404513036701</v>
      </c>
      <c r="I1839" s="4">
        <v>39.176327897240903</v>
      </c>
      <c r="J1839" s="4">
        <v>38.150793650793702</v>
      </c>
      <c r="K1839" s="4">
        <v>39366628.251223199</v>
      </c>
      <c r="L1839" s="4">
        <v>366322537.90362102</v>
      </c>
      <c r="M1839" s="4">
        <v>150247400.05658799</v>
      </c>
      <c r="N1839" s="3">
        <v>0.104477256576875</v>
      </c>
      <c r="O1839" s="5">
        <v>2.3772580623626709</v>
      </c>
      <c r="P1839" s="3">
        <v>0.41015058755874634</v>
      </c>
    </row>
    <row r="1840" spans="1:16" x14ac:dyDescent="0.25">
      <c r="A1840" s="1">
        <v>2023</v>
      </c>
      <c r="B1840" t="s">
        <v>165</v>
      </c>
      <c r="C1840" t="s">
        <v>1866</v>
      </c>
      <c r="D1840" t="s">
        <v>3436</v>
      </c>
      <c r="E1840" t="s">
        <v>3469</v>
      </c>
      <c r="F1840" t="s">
        <v>3636</v>
      </c>
      <c r="G1840" s="4">
        <v>33.564998312781398</v>
      </c>
      <c r="H1840" s="4">
        <v>5.9432044004628697</v>
      </c>
      <c r="I1840" s="4">
        <v>39.150885104609202</v>
      </c>
      <c r="J1840" s="4">
        <v>37.041467304625201</v>
      </c>
      <c r="K1840" s="4">
        <v>35735759.757357597</v>
      </c>
      <c r="L1840" s="4">
        <v>344356897.64356899</v>
      </c>
      <c r="M1840" s="4">
        <v>118459487.38459501</v>
      </c>
      <c r="N1840" s="3">
        <v>0.10236449006792001</v>
      </c>
      <c r="O1840" s="5">
        <v>2.3731958866119385</v>
      </c>
      <c r="P1840" s="3">
        <v>0.34400206804275513</v>
      </c>
    </row>
    <row r="1841" spans="1:16" x14ac:dyDescent="0.25">
      <c r="A1841" s="1">
        <v>2015</v>
      </c>
      <c r="B1841" t="s">
        <v>166</v>
      </c>
      <c r="C1841" t="s">
        <v>1867</v>
      </c>
      <c r="D1841" t="s">
        <v>3403</v>
      </c>
      <c r="E1841" t="s">
        <v>3470</v>
      </c>
      <c r="F1841" t="s">
        <v>3637</v>
      </c>
      <c r="G1841" s="4">
        <v>14.510334223963</v>
      </c>
      <c r="H1841" s="4">
        <v>0</v>
      </c>
      <c r="I1841" s="4">
        <v>11.755273747104001</v>
      </c>
      <c r="J1841" s="4">
        <v>39.823717948717999</v>
      </c>
      <c r="K1841" s="4">
        <v>22532373.1277682</v>
      </c>
      <c r="L1841" s="4">
        <v>194611353.41650599</v>
      </c>
      <c r="M1841" s="4">
        <v>81679683.537884206</v>
      </c>
      <c r="N1841" s="3">
        <v>0.117633353337805</v>
      </c>
      <c r="O1841" s="5">
        <v>1.2650012969970703</v>
      </c>
      <c r="P1841" s="3">
        <v>0.41970667243003845</v>
      </c>
    </row>
    <row r="1842" spans="1:16" x14ac:dyDescent="0.25">
      <c r="A1842" s="1">
        <v>2016</v>
      </c>
      <c r="B1842" t="s">
        <v>166</v>
      </c>
      <c r="C1842" t="s">
        <v>1867</v>
      </c>
      <c r="D1842" t="s">
        <v>3403</v>
      </c>
      <c r="E1842" t="s">
        <v>3470</v>
      </c>
      <c r="F1842" t="s">
        <v>3637</v>
      </c>
      <c r="G1842" s="4">
        <v>18.048625998830602</v>
      </c>
      <c r="H1842" s="4">
        <v>0</v>
      </c>
      <c r="I1842" s="4">
        <v>13.177966101694899</v>
      </c>
      <c r="J1842" s="4">
        <v>51.900793650793702</v>
      </c>
      <c r="K1842" s="4">
        <v>21774377.548983298</v>
      </c>
      <c r="L1842" s="4">
        <v>235604483.35852599</v>
      </c>
      <c r="M1842" s="4">
        <v>107089381.969598</v>
      </c>
      <c r="N1842" s="3">
        <v>9.8793189063812001E-2</v>
      </c>
      <c r="O1842" s="5">
        <v>0.96438121795654297</v>
      </c>
      <c r="P1842" s="3">
        <v>0.45453032851219177</v>
      </c>
    </row>
    <row r="1843" spans="1:16" x14ac:dyDescent="0.25">
      <c r="A1843" s="1">
        <v>2017</v>
      </c>
      <c r="B1843" t="s">
        <v>166</v>
      </c>
      <c r="C1843" t="s">
        <v>1867</v>
      </c>
      <c r="D1843" t="s">
        <v>3403</v>
      </c>
      <c r="E1843" t="s">
        <v>3470</v>
      </c>
      <c r="F1843" t="s">
        <v>3637</v>
      </c>
      <c r="G1843" s="4">
        <v>25.936757414416</v>
      </c>
      <c r="H1843" s="4">
        <v>0</v>
      </c>
      <c r="I1843" s="4">
        <v>29.356345378279599</v>
      </c>
      <c r="J1843" s="4">
        <v>57.508451656524699</v>
      </c>
      <c r="K1843" s="4">
        <v>23190456.638413899</v>
      </c>
      <c r="L1843" s="4">
        <v>302612399.91788101</v>
      </c>
      <c r="M1843" s="4">
        <v>147078188.696953</v>
      </c>
      <c r="N1843" s="3">
        <v>8.5119495348959004E-2</v>
      </c>
      <c r="O1843" s="5">
        <v>1.0413292646408081</v>
      </c>
      <c r="P1843" s="3">
        <v>0.4860282838344574</v>
      </c>
    </row>
    <row r="1844" spans="1:16" x14ac:dyDescent="0.25">
      <c r="A1844" s="1">
        <v>2018</v>
      </c>
      <c r="B1844" t="s">
        <v>166</v>
      </c>
      <c r="C1844" t="s">
        <v>1867</v>
      </c>
      <c r="D1844" t="s">
        <v>3403</v>
      </c>
      <c r="E1844" t="s">
        <v>3470</v>
      </c>
      <c r="F1844" t="s">
        <v>3637</v>
      </c>
      <c r="G1844" s="4">
        <v>21.574831077249499</v>
      </c>
      <c r="H1844" s="4">
        <v>0</v>
      </c>
      <c r="I1844" s="4">
        <v>27.079624103926701</v>
      </c>
      <c r="J1844" s="4">
        <v>43.477011494252899</v>
      </c>
      <c r="K1844" s="4">
        <v>-11852518.2289201</v>
      </c>
      <c r="L1844" s="4">
        <v>233720458.327133</v>
      </c>
      <c r="M1844" s="4">
        <v>116966085.415511</v>
      </c>
      <c r="N1844" s="3">
        <v>-4.6218731207072997E-2</v>
      </c>
      <c r="O1844" s="5">
        <v>0.88067740201950073</v>
      </c>
      <c r="P1844" s="3">
        <v>0.50045293569564819</v>
      </c>
    </row>
    <row r="1845" spans="1:16" x14ac:dyDescent="0.25">
      <c r="A1845" s="1">
        <v>2019</v>
      </c>
      <c r="B1845" t="s">
        <v>166</v>
      </c>
      <c r="C1845" t="s">
        <v>1867</v>
      </c>
      <c r="D1845" t="s">
        <v>3403</v>
      </c>
      <c r="E1845" t="s">
        <v>3470</v>
      </c>
      <c r="F1845" t="s">
        <v>3637</v>
      </c>
      <c r="G1845" s="4">
        <v>26.766585407514</v>
      </c>
      <c r="H1845" s="4">
        <v>0</v>
      </c>
      <c r="I1845" s="4">
        <v>26.640817034302302</v>
      </c>
      <c r="J1845" s="4">
        <v>65.338144881047896</v>
      </c>
      <c r="K1845" s="4">
        <v>10977592.090061501</v>
      </c>
      <c r="L1845" s="4">
        <v>219083666.94430301</v>
      </c>
      <c r="M1845" s="4">
        <v>48538380.934469</v>
      </c>
      <c r="N1845" s="3">
        <v>4.8661604883132002E-2</v>
      </c>
      <c r="O1845" s="5">
        <v>0.7203134298324585</v>
      </c>
      <c r="P1845" s="3">
        <v>0.2215518057346344</v>
      </c>
    </row>
    <row r="1846" spans="1:16" x14ac:dyDescent="0.25">
      <c r="A1846" s="1">
        <v>2020</v>
      </c>
      <c r="B1846" t="s">
        <v>166</v>
      </c>
      <c r="C1846" t="s">
        <v>1867</v>
      </c>
      <c r="D1846" t="s">
        <v>3403</v>
      </c>
      <c r="E1846" t="s">
        <v>3470</v>
      </c>
      <c r="F1846" t="s">
        <v>3637</v>
      </c>
      <c r="G1846" s="4">
        <v>30.7639649978791</v>
      </c>
      <c r="H1846" s="4">
        <v>11.0581444518103</v>
      </c>
      <c r="I1846" s="4">
        <v>24.595273778079498</v>
      </c>
      <c r="J1846" s="4">
        <v>69.118773946360193</v>
      </c>
      <c r="K1846" s="4">
        <v>-3547302.7466110899</v>
      </c>
      <c r="L1846" s="4">
        <v>223396842.39730099</v>
      </c>
      <c r="M1846" s="4">
        <v>106428760.37963501</v>
      </c>
      <c r="N1846" s="3">
        <v>-1.6353166529845E-2</v>
      </c>
      <c r="O1846" s="5">
        <v>0.77844721078872681</v>
      </c>
      <c r="P1846" s="3">
        <v>0.47641122341156006</v>
      </c>
    </row>
    <row r="1847" spans="1:16" x14ac:dyDescent="0.25">
      <c r="A1847" s="1">
        <v>2021</v>
      </c>
      <c r="B1847" t="s">
        <v>166</v>
      </c>
      <c r="C1847" t="s">
        <v>1867</v>
      </c>
      <c r="D1847" t="s">
        <v>3403</v>
      </c>
      <c r="E1847" t="s">
        <v>3470</v>
      </c>
      <c r="F1847" t="s">
        <v>3637</v>
      </c>
      <c r="G1847" s="4">
        <v>28.209410939414798</v>
      </c>
      <c r="H1847" s="4">
        <v>15.1109446440654</v>
      </c>
      <c r="I1847" s="4">
        <v>28.8934928229665</v>
      </c>
      <c r="J1847" s="4">
        <v>45.862745098039198</v>
      </c>
      <c r="K1847" s="4">
        <v>12161982.8940478</v>
      </c>
      <c r="L1847" s="4">
        <v>255401640.775004</v>
      </c>
      <c r="M1847" s="4">
        <v>120123581.776924</v>
      </c>
      <c r="N1847" s="3">
        <v>4.8926751717589999E-2</v>
      </c>
      <c r="O1847" s="5">
        <v>0.98765766620635986</v>
      </c>
      <c r="P1847" s="3">
        <v>0.47033205628395081</v>
      </c>
    </row>
    <row r="1848" spans="1:16" x14ac:dyDescent="0.25">
      <c r="A1848" s="1">
        <v>2022</v>
      </c>
      <c r="B1848" t="s">
        <v>166</v>
      </c>
      <c r="C1848" t="s">
        <v>1867</v>
      </c>
      <c r="D1848" t="s">
        <v>3403</v>
      </c>
      <c r="E1848" t="s">
        <v>3470</v>
      </c>
      <c r="F1848" t="s">
        <v>3637</v>
      </c>
      <c r="G1848" s="4">
        <v>28.915865470907999</v>
      </c>
      <c r="H1848" s="4">
        <v>13.322587901439601</v>
      </c>
      <c r="I1848" s="4">
        <v>28.536136822476401</v>
      </c>
      <c r="J1848" s="4">
        <v>51.888563049853403</v>
      </c>
      <c r="K1848" s="4">
        <v>29424393.531838398</v>
      </c>
      <c r="L1848" s="4">
        <v>270771573.54070097</v>
      </c>
      <c r="M1848" s="4">
        <v>139647758.54859501</v>
      </c>
      <c r="N1848" s="3">
        <v>0.117917762446243</v>
      </c>
      <c r="O1848" s="5">
        <v>1.0016499757766724</v>
      </c>
      <c r="P1848" s="3">
        <v>0.51574009656906128</v>
      </c>
    </row>
    <row r="1849" spans="1:16" x14ac:dyDescent="0.25">
      <c r="A1849" s="1">
        <v>2023</v>
      </c>
      <c r="B1849" t="s">
        <v>166</v>
      </c>
      <c r="C1849" t="s">
        <v>1867</v>
      </c>
      <c r="D1849" t="s">
        <v>3403</v>
      </c>
      <c r="E1849" t="s">
        <v>3470</v>
      </c>
      <c r="F1849" t="s">
        <v>3637</v>
      </c>
      <c r="G1849" s="4">
        <v>30.657634773587301</v>
      </c>
      <c r="H1849" s="4">
        <v>18.150780877456501</v>
      </c>
      <c r="I1849" s="4">
        <v>28.251867173178301</v>
      </c>
      <c r="J1849" s="4">
        <v>52.526911147600799</v>
      </c>
      <c r="K1849" s="4">
        <v>18845993.6800333</v>
      </c>
      <c r="L1849" s="4">
        <v>222968057.222644</v>
      </c>
      <c r="M1849" s="4">
        <v>95494574.137128606</v>
      </c>
      <c r="N1849" s="3">
        <v>7.7132749085467994E-2</v>
      </c>
      <c r="O1849" s="5">
        <v>0.9415554404258728</v>
      </c>
      <c r="P1849" s="3">
        <v>0.42828813195228577</v>
      </c>
    </row>
    <row r="1850" spans="1:16" x14ac:dyDescent="0.25">
      <c r="A1850" s="1">
        <v>2024</v>
      </c>
      <c r="B1850" t="s">
        <v>166</v>
      </c>
      <c r="C1850" t="s">
        <v>1867</v>
      </c>
      <c r="D1850" t="s">
        <v>3403</v>
      </c>
      <c r="E1850" t="s">
        <v>3470</v>
      </c>
      <c r="F1850" t="s">
        <v>3637</v>
      </c>
      <c r="G1850" s="4">
        <v>27.674034318947999</v>
      </c>
      <c r="H1850" s="4">
        <v>10.9916677697863</v>
      </c>
      <c r="I1850" s="4">
        <v>30.485437144216998</v>
      </c>
      <c r="J1850" s="4">
        <v>46.977849520222399</v>
      </c>
      <c r="K1850" s="4">
        <v>5771266.5636445498</v>
      </c>
      <c r="L1850" s="4">
        <v>215256804.93532699</v>
      </c>
      <c r="M1850" s="4">
        <v>94678339.802635595</v>
      </c>
      <c r="N1850" s="3">
        <v>2.6427152603851999E-2</v>
      </c>
      <c r="O1850" s="5">
        <v>0.84676307439804077</v>
      </c>
      <c r="P1850" s="3">
        <v>0.43983900547027588</v>
      </c>
    </row>
    <row r="1851" spans="1:16" x14ac:dyDescent="0.25">
      <c r="A1851" s="1">
        <v>2013</v>
      </c>
      <c r="B1851" t="s">
        <v>168</v>
      </c>
      <c r="C1851" t="s">
        <v>1869</v>
      </c>
      <c r="D1851" t="s">
        <v>3436</v>
      </c>
      <c r="E1851" t="s">
        <v>3469</v>
      </c>
      <c r="F1851" t="s">
        <v>3639</v>
      </c>
      <c r="G1851" s="4">
        <v>10.259728747451501</v>
      </c>
      <c r="H1851" s="4">
        <v>0</v>
      </c>
      <c r="I1851" s="4">
        <v>9.0967741935484003</v>
      </c>
      <c r="J1851" s="4">
        <v>14.3390804597701</v>
      </c>
      <c r="K1851" s="4">
        <v>21050661.342650399</v>
      </c>
      <c r="L1851" s="4">
        <v>89763449.677350402</v>
      </c>
      <c r="M1851" s="4">
        <v>46878676.601661399</v>
      </c>
      <c r="N1851" s="3">
        <v>0.24983868067235801</v>
      </c>
      <c r="O1851" s="5">
        <v>1.9650819301605225</v>
      </c>
      <c r="P1851" s="3">
        <v>0.5222468376159668</v>
      </c>
    </row>
    <row r="1852" spans="1:16" x14ac:dyDescent="0.25">
      <c r="A1852" s="1">
        <v>2014</v>
      </c>
      <c r="B1852" t="s">
        <v>168</v>
      </c>
      <c r="C1852" t="s">
        <v>1869</v>
      </c>
      <c r="D1852" t="s">
        <v>3436</v>
      </c>
      <c r="E1852" t="s">
        <v>3469</v>
      </c>
      <c r="F1852" t="s">
        <v>3639</v>
      </c>
      <c r="G1852" s="4">
        <v>19.155324599556</v>
      </c>
      <c r="H1852" s="4">
        <v>0</v>
      </c>
      <c r="I1852" s="4">
        <v>17.703898039074598</v>
      </c>
      <c r="J1852" s="4">
        <v>26.151761517615199</v>
      </c>
      <c r="K1852" s="4">
        <v>19734703.379101399</v>
      </c>
      <c r="L1852" s="4">
        <v>84859796.290094703</v>
      </c>
      <c r="M1852" s="4">
        <v>60299438.858440399</v>
      </c>
      <c r="N1852" s="3">
        <v>0.236173290844754</v>
      </c>
      <c r="O1852" s="5">
        <v>1.7664986848831177</v>
      </c>
      <c r="P1852" s="3">
        <v>0.71057724952697754</v>
      </c>
    </row>
    <row r="1853" spans="1:16" x14ac:dyDescent="0.25">
      <c r="A1853" s="1">
        <v>2015</v>
      </c>
      <c r="B1853" t="s">
        <v>168</v>
      </c>
      <c r="C1853" t="s">
        <v>1869</v>
      </c>
      <c r="D1853" t="s">
        <v>3436</v>
      </c>
      <c r="E1853" t="s">
        <v>3469</v>
      </c>
      <c r="F1853" t="s">
        <v>3639</v>
      </c>
      <c r="G1853" s="4">
        <v>16.5269979801547</v>
      </c>
      <c r="H1853" s="4">
        <v>0</v>
      </c>
      <c r="I1853" s="4">
        <v>20.6736261312628</v>
      </c>
      <c r="J1853" s="4">
        <v>17.9143897996357</v>
      </c>
      <c r="K1853" s="4">
        <v>15194569.938235199</v>
      </c>
      <c r="L1853" s="4">
        <v>80856558.778381601</v>
      </c>
      <c r="M1853" s="4">
        <v>56182660.759364702</v>
      </c>
      <c r="N1853" s="3">
        <v>0.194255845532841</v>
      </c>
      <c r="O1853" s="5">
        <v>1.9718805551528931</v>
      </c>
      <c r="P1853" s="3">
        <v>0.694843590259552</v>
      </c>
    </row>
    <row r="1854" spans="1:16" x14ac:dyDescent="0.25">
      <c r="A1854" s="1">
        <v>2016</v>
      </c>
      <c r="B1854" t="s">
        <v>168</v>
      </c>
      <c r="C1854" t="s">
        <v>1869</v>
      </c>
      <c r="D1854" t="s">
        <v>3436</v>
      </c>
      <c r="E1854" t="s">
        <v>3469</v>
      </c>
      <c r="F1854" t="s">
        <v>3639</v>
      </c>
      <c r="G1854" s="4">
        <v>16.814891384923499</v>
      </c>
      <c r="H1854" s="4">
        <v>0</v>
      </c>
      <c r="I1854" s="4">
        <v>16.236389787929099</v>
      </c>
      <c r="J1854" s="4">
        <v>22.357512953367898</v>
      </c>
      <c r="K1854" s="4">
        <v>4756132.7561327601</v>
      </c>
      <c r="L1854" s="4">
        <v>86380952.380952403</v>
      </c>
      <c r="M1854" s="4">
        <v>59888888.888888903</v>
      </c>
      <c r="N1854" s="3">
        <v>5.7106472557792998E-2</v>
      </c>
      <c r="O1854" s="5">
        <v>1.4871889352798462</v>
      </c>
      <c r="P1854" s="3">
        <v>0.69331127405166626</v>
      </c>
    </row>
    <row r="1855" spans="1:16" x14ac:dyDescent="0.25">
      <c r="A1855" s="1">
        <v>2017</v>
      </c>
      <c r="B1855" t="s">
        <v>168</v>
      </c>
      <c r="C1855" t="s">
        <v>1869</v>
      </c>
      <c r="D1855" t="s">
        <v>3436</v>
      </c>
      <c r="E1855" t="s">
        <v>3469</v>
      </c>
      <c r="F1855" t="s">
        <v>3639</v>
      </c>
      <c r="G1855" s="4">
        <v>14.060034086903601</v>
      </c>
      <c r="H1855" s="4">
        <v>0</v>
      </c>
      <c r="I1855" s="4">
        <v>13.0037704231253</v>
      </c>
      <c r="J1855" s="4">
        <v>19.187604690117301</v>
      </c>
      <c r="K1855" s="4">
        <v>10170139.403537</v>
      </c>
      <c r="L1855" s="4">
        <v>66753777.625225298</v>
      </c>
      <c r="M1855" s="4">
        <v>56535272.137234896</v>
      </c>
      <c r="N1855" s="3">
        <v>0.127007477045228</v>
      </c>
      <c r="O1855" s="5">
        <v>2.0070216655731201</v>
      </c>
      <c r="P1855" s="3">
        <v>0.84692245721817017</v>
      </c>
    </row>
    <row r="1856" spans="1:16" x14ac:dyDescent="0.25">
      <c r="A1856" s="1">
        <v>2018</v>
      </c>
      <c r="B1856" t="s">
        <v>168</v>
      </c>
      <c r="C1856" t="s">
        <v>1869</v>
      </c>
      <c r="D1856" t="s">
        <v>3436</v>
      </c>
      <c r="E1856" t="s">
        <v>3469</v>
      </c>
      <c r="F1856" t="s">
        <v>3639</v>
      </c>
      <c r="G1856" s="4">
        <v>24.374977823216099</v>
      </c>
      <c r="H1856" s="4">
        <v>0</v>
      </c>
      <c r="I1856" s="4">
        <v>22.783809247622202</v>
      </c>
      <c r="J1856" s="4">
        <v>33.057644110275703</v>
      </c>
      <c r="K1856" s="4">
        <v>8840156.7698640991</v>
      </c>
      <c r="L1856" s="4">
        <v>57740512.039700001</v>
      </c>
      <c r="M1856" s="4">
        <v>46744769.638526998</v>
      </c>
      <c r="N1856" s="3">
        <v>0.14975758878459999</v>
      </c>
      <c r="O1856" s="5">
        <v>1.3267490863800049</v>
      </c>
      <c r="P1856" s="3">
        <v>0.80956625938415527</v>
      </c>
    </row>
    <row r="1857" spans="1:16" x14ac:dyDescent="0.25">
      <c r="A1857" s="1">
        <v>2019</v>
      </c>
      <c r="B1857" t="s">
        <v>168</v>
      </c>
      <c r="C1857" t="s">
        <v>1869</v>
      </c>
      <c r="D1857" t="s">
        <v>3436</v>
      </c>
      <c r="E1857" t="s">
        <v>3469</v>
      </c>
      <c r="F1857" t="s">
        <v>3639</v>
      </c>
      <c r="G1857" s="4">
        <v>25.545294909670101</v>
      </c>
      <c r="H1857" s="4">
        <v>0</v>
      </c>
      <c r="I1857" s="4">
        <v>21.356907822048299</v>
      </c>
      <c r="J1857" s="4">
        <v>36.815550041356502</v>
      </c>
      <c r="K1857" s="4">
        <v>8201923.7520185402</v>
      </c>
      <c r="L1857" s="4">
        <v>59973320.227480203</v>
      </c>
      <c r="M1857" s="4">
        <v>45180088.464508899</v>
      </c>
      <c r="N1857" s="3">
        <v>0.139625776146964</v>
      </c>
      <c r="O1857" s="5">
        <v>1.3233081102371216</v>
      </c>
      <c r="P1857" s="3">
        <v>0.75333642959594727</v>
      </c>
    </row>
    <row r="1858" spans="1:16" x14ac:dyDescent="0.25">
      <c r="A1858" s="1">
        <v>2020</v>
      </c>
      <c r="B1858" t="s">
        <v>168</v>
      </c>
      <c r="C1858" t="s">
        <v>1869</v>
      </c>
      <c r="D1858" t="s">
        <v>3436</v>
      </c>
      <c r="E1858" t="s">
        <v>3469</v>
      </c>
      <c r="F1858" t="s">
        <v>3639</v>
      </c>
      <c r="G1858" s="4">
        <v>22.231868478623799</v>
      </c>
      <c r="H1858" s="4">
        <v>0</v>
      </c>
      <c r="I1858" s="4">
        <v>21.064181336904401</v>
      </c>
      <c r="J1858" s="4">
        <v>29.906937394246999</v>
      </c>
      <c r="K1858" s="4">
        <v>8448807.8109732196</v>
      </c>
      <c r="L1858" s="4">
        <v>63894253.333435901</v>
      </c>
      <c r="M1858" s="4">
        <v>44367589.693085402</v>
      </c>
      <c r="N1858" s="3">
        <v>0.13036613163643301</v>
      </c>
      <c r="O1858" s="5">
        <v>1.2882843017578125</v>
      </c>
      <c r="P1858" s="3">
        <v>0.69439095258712769</v>
      </c>
    </row>
    <row r="1859" spans="1:16" x14ac:dyDescent="0.25">
      <c r="A1859" s="1">
        <v>2021</v>
      </c>
      <c r="B1859" t="s">
        <v>168</v>
      </c>
      <c r="C1859" t="s">
        <v>1869</v>
      </c>
      <c r="D1859" t="s">
        <v>3436</v>
      </c>
      <c r="E1859" t="s">
        <v>3469</v>
      </c>
      <c r="F1859" t="s">
        <v>3639</v>
      </c>
      <c r="G1859" s="4">
        <v>19.494838739251598</v>
      </c>
      <c r="H1859" s="4">
        <v>0</v>
      </c>
      <c r="I1859" s="4">
        <v>18.771478878003901</v>
      </c>
      <c r="J1859" s="4">
        <v>25.966183574879199</v>
      </c>
      <c r="K1859" s="4">
        <v>3703327.25913127</v>
      </c>
      <c r="L1859" s="4">
        <v>52179089.740890503</v>
      </c>
      <c r="M1859" s="4">
        <v>29075583.885698501</v>
      </c>
      <c r="N1859" s="3">
        <v>6.5855044023858E-2</v>
      </c>
      <c r="O1859" s="5">
        <v>1.3754000663757324</v>
      </c>
      <c r="P1859" s="3">
        <v>0.55722671747207642</v>
      </c>
    </row>
    <row r="1860" spans="1:16" x14ac:dyDescent="0.25">
      <c r="A1860" s="1">
        <v>2022</v>
      </c>
      <c r="B1860" t="s">
        <v>168</v>
      </c>
      <c r="C1860" t="s">
        <v>1869</v>
      </c>
      <c r="D1860" t="s">
        <v>3436</v>
      </c>
      <c r="E1860" t="s">
        <v>3469</v>
      </c>
      <c r="F1860" t="s">
        <v>3639</v>
      </c>
      <c r="G1860" s="4">
        <v>26.158770484410901</v>
      </c>
      <c r="H1860" s="4">
        <v>0</v>
      </c>
      <c r="I1860" s="4">
        <v>17.032564082074401</v>
      </c>
      <c r="J1860" s="4">
        <v>41.865079365079403</v>
      </c>
      <c r="K1860" s="4">
        <v>3289321.2879314302</v>
      </c>
      <c r="L1860" s="4">
        <v>27213887.639837001</v>
      </c>
      <c r="M1860" s="4">
        <v>15007698.701440301</v>
      </c>
      <c r="N1860" s="3">
        <v>8.6356156542891999E-2</v>
      </c>
      <c r="O1860" s="5">
        <v>2.2603678703308105</v>
      </c>
      <c r="P1860" s="3">
        <v>0.55147206783294678</v>
      </c>
    </row>
    <row r="1861" spans="1:16" x14ac:dyDescent="0.25">
      <c r="A1861" s="1">
        <v>2023</v>
      </c>
      <c r="B1861" t="s">
        <v>168</v>
      </c>
      <c r="C1861" t="s">
        <v>1869</v>
      </c>
      <c r="D1861" t="s">
        <v>3436</v>
      </c>
      <c r="E1861" t="s">
        <v>3469</v>
      </c>
      <c r="F1861" t="s">
        <v>3639</v>
      </c>
      <c r="G1861" s="4">
        <v>20.530282800063599</v>
      </c>
      <c r="H1861" s="4">
        <v>0</v>
      </c>
      <c r="I1861" s="4">
        <v>13.0462269463798</v>
      </c>
      <c r="J1861" s="4">
        <v>33.133971291865997</v>
      </c>
      <c r="K1861" s="4">
        <v>3614064.0003268798</v>
      </c>
      <c r="L1861" s="4">
        <v>28061943.7085867</v>
      </c>
      <c r="M1861" s="4">
        <v>14698010.800651001</v>
      </c>
      <c r="N1861" s="3">
        <v>0.13079321265295599</v>
      </c>
      <c r="O1861" s="5">
        <v>2.0771853923797607</v>
      </c>
      <c r="P1861" s="3">
        <v>0.52377021312713623</v>
      </c>
    </row>
    <row r="1862" spans="1:16" x14ac:dyDescent="0.25">
      <c r="A1862" s="1">
        <v>2024</v>
      </c>
      <c r="B1862" t="s">
        <v>168</v>
      </c>
      <c r="C1862" t="s">
        <v>1869</v>
      </c>
      <c r="D1862" t="s">
        <v>3436</v>
      </c>
      <c r="E1862" t="s">
        <v>3469</v>
      </c>
      <c r="F1862" t="s">
        <v>3639</v>
      </c>
      <c r="G1862" s="4">
        <v>16.841139455846101</v>
      </c>
      <c r="H1862" s="4">
        <v>0</v>
      </c>
      <c r="I1862" s="4">
        <v>12.9383260416756</v>
      </c>
      <c r="J1862" s="4">
        <v>25.254237288135599</v>
      </c>
      <c r="K1862" s="4">
        <v>2807045.7653020201</v>
      </c>
      <c r="L1862" s="4">
        <v>28706482.128825899</v>
      </c>
      <c r="M1862" s="4">
        <v>14711468.857692599</v>
      </c>
      <c r="N1862" s="3">
        <v>0.103578562867416</v>
      </c>
      <c r="O1862" s="5">
        <v>1.9714570045471191</v>
      </c>
      <c r="P1862" s="3">
        <v>0.51247900724411011</v>
      </c>
    </row>
    <row r="1863" spans="1:16" x14ac:dyDescent="0.25">
      <c r="A1863" s="1">
        <v>2015</v>
      </c>
      <c r="B1863" t="s">
        <v>171</v>
      </c>
      <c r="C1863" t="s">
        <v>1872</v>
      </c>
      <c r="D1863" t="s">
        <v>3446</v>
      </c>
      <c r="E1863" t="s">
        <v>3470</v>
      </c>
      <c r="F1863" t="s">
        <v>3642</v>
      </c>
      <c r="G1863" s="4">
        <v>20.005437243447499</v>
      </c>
      <c r="H1863" s="4">
        <v>0</v>
      </c>
      <c r="I1863" s="4">
        <v>6.33455277566354</v>
      </c>
      <c r="J1863" s="4">
        <v>56.1805555555556</v>
      </c>
      <c r="K1863" s="4">
        <v>39258429.483589098</v>
      </c>
      <c r="L1863" s="4">
        <v>659992532.01896906</v>
      </c>
      <c r="M1863" s="4">
        <v>255567006.459804</v>
      </c>
      <c r="N1863" s="3">
        <v>6.2392736336122002E-2</v>
      </c>
      <c r="O1863" s="5">
        <v>0.9370039701461792</v>
      </c>
      <c r="P1863" s="3">
        <v>0.38722711801528931</v>
      </c>
    </row>
    <row r="1864" spans="1:16" x14ac:dyDescent="0.25">
      <c r="A1864" s="1">
        <v>2016</v>
      </c>
      <c r="B1864" t="s">
        <v>171</v>
      </c>
      <c r="C1864" t="s">
        <v>1872</v>
      </c>
      <c r="D1864" t="s">
        <v>3446</v>
      </c>
      <c r="E1864" t="s">
        <v>3470</v>
      </c>
      <c r="F1864" t="s">
        <v>3642</v>
      </c>
      <c r="G1864" s="4">
        <v>19.402810088496999</v>
      </c>
      <c r="H1864" s="4">
        <v>0</v>
      </c>
      <c r="I1864" s="4">
        <v>5.4718477398889798</v>
      </c>
      <c r="J1864" s="4">
        <v>55.119047619047699</v>
      </c>
      <c r="K1864" s="4">
        <v>38244572.533047996</v>
      </c>
      <c r="L1864" s="4">
        <v>894293997.86007702</v>
      </c>
      <c r="M1864" s="4">
        <v>397682670.07213598</v>
      </c>
      <c r="N1864" s="3">
        <v>5.0845186625687003E-2</v>
      </c>
      <c r="O1864" s="5">
        <v>0.96573537588119507</v>
      </c>
      <c r="P1864" s="3">
        <v>0.44468897581100464</v>
      </c>
    </row>
    <row r="1865" spans="1:16" x14ac:dyDescent="0.25">
      <c r="A1865" s="1">
        <v>2017</v>
      </c>
      <c r="B1865" t="s">
        <v>171</v>
      </c>
      <c r="C1865" t="s">
        <v>1872</v>
      </c>
      <c r="D1865" t="s">
        <v>3446</v>
      </c>
      <c r="E1865" t="s">
        <v>3470</v>
      </c>
      <c r="F1865" t="s">
        <v>3642</v>
      </c>
      <c r="G1865" s="4">
        <v>26.111690776233502</v>
      </c>
      <c r="H1865" s="4">
        <v>0</v>
      </c>
      <c r="I1865" s="4">
        <v>27.811902811902801</v>
      </c>
      <c r="J1865" s="4">
        <v>49.482758620689701</v>
      </c>
      <c r="K1865" s="4">
        <v>35696823.228608496</v>
      </c>
      <c r="L1865" s="4">
        <v>696760183.53122497</v>
      </c>
      <c r="M1865" s="4">
        <v>270955132.92003798</v>
      </c>
      <c r="N1865" s="3">
        <v>4.4502198299784003E-2</v>
      </c>
      <c r="O1865" s="5">
        <v>1.0227727890014648</v>
      </c>
      <c r="P1865" s="3">
        <v>0.38887861371040344</v>
      </c>
    </row>
    <row r="1866" spans="1:16" x14ac:dyDescent="0.25">
      <c r="A1866" s="1">
        <v>2018</v>
      </c>
      <c r="B1866" t="s">
        <v>171</v>
      </c>
      <c r="C1866" t="s">
        <v>1872</v>
      </c>
      <c r="D1866" t="s">
        <v>3446</v>
      </c>
      <c r="E1866" t="s">
        <v>3470</v>
      </c>
      <c r="F1866" t="s">
        <v>3642</v>
      </c>
      <c r="G1866" s="4">
        <v>44.7371347983335</v>
      </c>
      <c r="H1866" s="4">
        <v>19.220649156106902</v>
      </c>
      <c r="I1866" s="4">
        <v>48.530940127134599</v>
      </c>
      <c r="J1866" s="4">
        <v>65.229885057471293</v>
      </c>
      <c r="K1866" s="4">
        <v>41276512.630573802</v>
      </c>
      <c r="L1866" s="4">
        <v>731896900.95199502</v>
      </c>
      <c r="M1866" s="4">
        <v>249281663.242571</v>
      </c>
      <c r="N1866" s="3">
        <v>5.6876851881848003E-2</v>
      </c>
      <c r="O1866" s="5">
        <v>0.95387548208236694</v>
      </c>
      <c r="P1866" s="3">
        <v>0.34059670567512512</v>
      </c>
    </row>
    <row r="1867" spans="1:16" x14ac:dyDescent="0.25">
      <c r="A1867" s="1">
        <v>2019</v>
      </c>
      <c r="B1867" t="s">
        <v>171</v>
      </c>
      <c r="C1867" t="s">
        <v>1872</v>
      </c>
      <c r="D1867" t="s">
        <v>3446</v>
      </c>
      <c r="E1867" t="s">
        <v>3470</v>
      </c>
      <c r="F1867" t="s">
        <v>3642</v>
      </c>
      <c r="G1867" s="4">
        <v>48.475276511702397</v>
      </c>
      <c r="H1867" s="4">
        <v>18.684138507187502</v>
      </c>
      <c r="I1867" s="4">
        <v>48.399871733205103</v>
      </c>
      <c r="J1867" s="4">
        <v>77.356321839080493</v>
      </c>
      <c r="K1867" s="4">
        <v>36521875.170049503</v>
      </c>
      <c r="L1867" s="4">
        <v>732184932.25227201</v>
      </c>
      <c r="M1867" s="4">
        <v>253176525.00408101</v>
      </c>
      <c r="N1867" s="3">
        <v>5.1425791145757002E-2</v>
      </c>
      <c r="O1867" s="5">
        <v>1.0312891006469727</v>
      </c>
      <c r="P1867" s="3">
        <v>0.34578222036361694</v>
      </c>
    </row>
    <row r="1868" spans="1:16" x14ac:dyDescent="0.25">
      <c r="A1868" s="1">
        <v>2020</v>
      </c>
      <c r="B1868" t="s">
        <v>171</v>
      </c>
      <c r="C1868" t="s">
        <v>1872</v>
      </c>
      <c r="D1868" t="s">
        <v>3446</v>
      </c>
      <c r="E1868" t="s">
        <v>3470</v>
      </c>
      <c r="F1868" t="s">
        <v>3642</v>
      </c>
      <c r="G1868" s="4">
        <v>52.2488959483141</v>
      </c>
      <c r="H1868" s="4">
        <v>35.061987298991497</v>
      </c>
      <c r="I1868" s="4">
        <v>43.325938423876799</v>
      </c>
      <c r="J1868" s="4">
        <v>78.678160919540304</v>
      </c>
      <c r="K1868" s="4">
        <v>27558736.320659202</v>
      </c>
      <c r="L1868" s="4">
        <v>684876811.50791299</v>
      </c>
      <c r="M1868" s="4">
        <v>269189182.75242001</v>
      </c>
      <c r="N1868" s="3">
        <v>4.1573498444115002E-2</v>
      </c>
      <c r="O1868" s="5">
        <v>0.82818746566772461</v>
      </c>
      <c r="P1868" s="3">
        <v>0.39304760098457336</v>
      </c>
    </row>
    <row r="1869" spans="1:16" x14ac:dyDescent="0.25">
      <c r="A1869" s="1">
        <v>2021</v>
      </c>
      <c r="B1869" t="s">
        <v>171</v>
      </c>
      <c r="C1869" t="s">
        <v>1872</v>
      </c>
      <c r="D1869" t="s">
        <v>3446</v>
      </c>
      <c r="E1869" t="s">
        <v>3470</v>
      </c>
      <c r="F1869" t="s">
        <v>3642</v>
      </c>
      <c r="G1869" s="4">
        <v>45.271571740834197</v>
      </c>
      <c r="H1869" s="4">
        <v>25.896196215430201</v>
      </c>
      <c r="I1869" s="4">
        <v>38.579168392972697</v>
      </c>
      <c r="J1869" s="4">
        <v>71.362745098039198</v>
      </c>
      <c r="K1869" s="4">
        <v>36207534.653119698</v>
      </c>
      <c r="L1869" s="4">
        <v>966179951.817325</v>
      </c>
      <c r="M1869" s="4">
        <v>255460354.037918</v>
      </c>
      <c r="N1869" s="3">
        <v>4.0925910139957999E-2</v>
      </c>
      <c r="O1869" s="5">
        <v>1.0435543060302734</v>
      </c>
      <c r="P1869" s="3">
        <v>0.26440244913101196</v>
      </c>
    </row>
    <row r="1870" spans="1:16" x14ac:dyDescent="0.25">
      <c r="A1870" s="1">
        <v>2022</v>
      </c>
      <c r="B1870" t="s">
        <v>171</v>
      </c>
      <c r="C1870" t="s">
        <v>1872</v>
      </c>
      <c r="D1870" t="s">
        <v>3446</v>
      </c>
      <c r="E1870" t="s">
        <v>3470</v>
      </c>
      <c r="F1870" t="s">
        <v>3642</v>
      </c>
      <c r="G1870" s="4">
        <v>41.051605380709503</v>
      </c>
      <c r="H1870" s="4">
        <v>24.4783828041679</v>
      </c>
      <c r="I1870" s="4">
        <v>36.331132716004802</v>
      </c>
      <c r="J1870" s="4">
        <v>62.2649071358749</v>
      </c>
      <c r="K1870" s="4">
        <v>40556938.502395697</v>
      </c>
      <c r="L1870" s="4">
        <v>1138781835.70592</v>
      </c>
      <c r="M1870" s="4">
        <v>285148768.86913502</v>
      </c>
      <c r="N1870" s="3">
        <v>3.8659125196013999E-2</v>
      </c>
      <c r="O1870" s="5">
        <v>0.90494614839553833</v>
      </c>
      <c r="P1870" s="3">
        <v>0.25039806962013245</v>
      </c>
    </row>
    <row r="1871" spans="1:16" x14ac:dyDescent="0.25">
      <c r="A1871" s="1">
        <v>2023</v>
      </c>
      <c r="B1871" t="s">
        <v>171</v>
      </c>
      <c r="C1871" t="s">
        <v>1872</v>
      </c>
      <c r="D1871" t="s">
        <v>3446</v>
      </c>
      <c r="E1871" t="s">
        <v>3470</v>
      </c>
      <c r="F1871" t="s">
        <v>3642</v>
      </c>
      <c r="G1871" s="4">
        <v>36.588484528191302</v>
      </c>
      <c r="H1871" s="4">
        <v>20.700769609020501</v>
      </c>
      <c r="I1871" s="4">
        <v>29.7100721043237</v>
      </c>
      <c r="J1871" s="4">
        <v>59.512862616310898</v>
      </c>
      <c r="K1871" s="4">
        <v>44211336.432634003</v>
      </c>
      <c r="L1871" s="4">
        <v>995152702.08545804</v>
      </c>
      <c r="M1871" s="4">
        <v>322064059.166192</v>
      </c>
      <c r="N1871" s="3">
        <v>4.3714078904224997E-2</v>
      </c>
      <c r="O1871" s="5">
        <v>0.77114391326904297</v>
      </c>
      <c r="P1871" s="3">
        <v>0.32363280653953552</v>
      </c>
    </row>
    <row r="1872" spans="1:16" x14ac:dyDescent="0.25">
      <c r="A1872" s="1">
        <v>2024</v>
      </c>
      <c r="B1872" t="s">
        <v>171</v>
      </c>
      <c r="C1872" t="s">
        <v>1872</v>
      </c>
      <c r="D1872" t="s">
        <v>3446</v>
      </c>
      <c r="E1872" t="s">
        <v>3470</v>
      </c>
      <c r="F1872" t="s">
        <v>3642</v>
      </c>
      <c r="G1872" s="4">
        <v>45.8367959001095</v>
      </c>
      <c r="H1872" s="4">
        <v>38.383336430440998</v>
      </c>
      <c r="I1872" s="4">
        <v>33.563880037978898</v>
      </c>
      <c r="J1872" s="4">
        <v>66.542014169132798</v>
      </c>
      <c r="K1872" s="4">
        <v>42383508.260214701</v>
      </c>
      <c r="L1872" s="4">
        <v>871771224.32878304</v>
      </c>
      <c r="M1872" s="4">
        <v>278593970.40189397</v>
      </c>
      <c r="N1872" s="3">
        <v>4.6514175439470999E-2</v>
      </c>
      <c r="O1872" s="5">
        <v>0.83642423152923584</v>
      </c>
      <c r="P1872" s="3">
        <v>0.3195723295211792</v>
      </c>
    </row>
    <row r="1873" spans="1:16" x14ac:dyDescent="0.25">
      <c r="A1873" s="1">
        <v>2013</v>
      </c>
      <c r="B1873" t="s">
        <v>173</v>
      </c>
      <c r="C1873" t="s">
        <v>1874</v>
      </c>
      <c r="D1873" t="s">
        <v>3426</v>
      </c>
      <c r="E1873" t="s">
        <v>3469</v>
      </c>
      <c r="F1873" t="s">
        <v>3644</v>
      </c>
      <c r="G1873" s="4">
        <v>21.742146334956299</v>
      </c>
      <c r="H1873" s="4">
        <v>0</v>
      </c>
      <c r="I1873" s="4">
        <v>27.068181818181799</v>
      </c>
      <c r="J1873" s="4">
        <v>26.695402298850599</v>
      </c>
      <c r="K1873" s="4">
        <v>13915053.399965299</v>
      </c>
      <c r="L1873" s="4">
        <v>53261097.965411097</v>
      </c>
      <c r="M1873" s="4">
        <v>12217583.160510501</v>
      </c>
      <c r="O1873" s="5">
        <v>2.6025209426879883</v>
      </c>
      <c r="P1873" s="3">
        <v>0.22939036786556244</v>
      </c>
    </row>
    <row r="1874" spans="1:16" x14ac:dyDescent="0.25">
      <c r="A1874" s="1">
        <v>2014</v>
      </c>
      <c r="B1874" t="s">
        <v>173</v>
      </c>
      <c r="C1874" t="s">
        <v>1874</v>
      </c>
      <c r="D1874" t="s">
        <v>3426</v>
      </c>
      <c r="E1874" t="s">
        <v>3469</v>
      </c>
      <c r="F1874" t="s">
        <v>3644</v>
      </c>
      <c r="G1874" s="4">
        <v>28.810886105289701</v>
      </c>
      <c r="H1874" s="4">
        <v>0</v>
      </c>
      <c r="I1874" s="4">
        <v>27.534850640113799</v>
      </c>
      <c r="J1874" s="4">
        <v>44.634146341463399</v>
      </c>
      <c r="K1874" s="4">
        <v>15809848.541933499</v>
      </c>
      <c r="L1874" s="4">
        <v>69559565.970914006</v>
      </c>
      <c r="M1874" s="4">
        <v>19648104.890362401</v>
      </c>
      <c r="N1874" s="3">
        <v>0.25403335653963699</v>
      </c>
      <c r="O1874" s="5">
        <v>2.3722145557403564</v>
      </c>
      <c r="P1874" s="3">
        <v>0.28246444463729858</v>
      </c>
    </row>
    <row r="1875" spans="1:16" x14ac:dyDescent="0.25">
      <c r="A1875" s="1">
        <v>2015</v>
      </c>
      <c r="B1875" t="s">
        <v>173</v>
      </c>
      <c r="C1875" t="s">
        <v>1874</v>
      </c>
      <c r="D1875" t="s">
        <v>3426</v>
      </c>
      <c r="E1875" t="s">
        <v>3469</v>
      </c>
      <c r="F1875" t="s">
        <v>3644</v>
      </c>
      <c r="G1875" s="4">
        <v>24.939453616129001</v>
      </c>
      <c r="H1875" s="4">
        <v>0</v>
      </c>
      <c r="I1875" s="4">
        <v>29.402797965116299</v>
      </c>
      <c r="J1875" s="4">
        <v>32.449908925318802</v>
      </c>
      <c r="K1875" s="4">
        <v>15305966.265650401</v>
      </c>
      <c r="L1875" s="4">
        <v>315483515.47433197</v>
      </c>
      <c r="M1875" s="4">
        <v>128463740.16591699</v>
      </c>
      <c r="N1875" s="3">
        <v>8.2289965150199998E-2</v>
      </c>
      <c r="O1875" s="5">
        <v>1.7298029661178589</v>
      </c>
      <c r="P1875" s="3">
        <v>0.40719637274742126</v>
      </c>
    </row>
    <row r="1876" spans="1:16" x14ac:dyDescent="0.25">
      <c r="A1876" s="1">
        <v>2016</v>
      </c>
      <c r="B1876" t="s">
        <v>173</v>
      </c>
      <c r="C1876" t="s">
        <v>1874</v>
      </c>
      <c r="D1876" t="s">
        <v>3426</v>
      </c>
      <c r="E1876" t="s">
        <v>3469</v>
      </c>
      <c r="F1876" t="s">
        <v>3644</v>
      </c>
      <c r="G1876" s="4">
        <v>26.585392207610099</v>
      </c>
      <c r="H1876" s="4">
        <v>0</v>
      </c>
      <c r="I1876" s="4">
        <v>20.4834437086093</v>
      </c>
      <c r="J1876" s="4">
        <v>46.6580310880829</v>
      </c>
      <c r="K1876" s="4">
        <v>35160048.924554802</v>
      </c>
      <c r="L1876" s="4">
        <v>336598699.32281297</v>
      </c>
      <c r="M1876" s="4">
        <v>108169505.68300501</v>
      </c>
      <c r="N1876" s="3">
        <v>0.109185106784582</v>
      </c>
      <c r="O1876" s="5">
        <v>1.9005801677703857</v>
      </c>
      <c r="P1876" s="3">
        <v>0.32136043906211853</v>
      </c>
    </row>
    <row r="1877" spans="1:16" x14ac:dyDescent="0.25">
      <c r="A1877" s="1">
        <v>2017</v>
      </c>
      <c r="B1877" t="s">
        <v>173</v>
      </c>
      <c r="C1877" t="s">
        <v>1874</v>
      </c>
      <c r="D1877" t="s">
        <v>3426</v>
      </c>
      <c r="E1877" t="s">
        <v>3469</v>
      </c>
      <c r="F1877" t="s">
        <v>3644</v>
      </c>
      <c r="G1877" s="4">
        <v>31.0751861930604</v>
      </c>
      <c r="H1877" s="4">
        <v>0</v>
      </c>
      <c r="I1877" s="4">
        <v>29.1498031315814</v>
      </c>
      <c r="J1877" s="4">
        <v>48.752093802345101</v>
      </c>
      <c r="K1877" s="4">
        <v>42460436.410031803</v>
      </c>
      <c r="L1877" s="4">
        <v>478916584.04236501</v>
      </c>
      <c r="M1877" s="4">
        <v>194034141.12999299</v>
      </c>
      <c r="N1877" s="3">
        <v>0.102834156561299</v>
      </c>
      <c r="O1877" s="5">
        <v>1.1536154747009277</v>
      </c>
      <c r="P1877" s="3">
        <v>0.40515226125717163</v>
      </c>
    </row>
    <row r="1878" spans="1:16" x14ac:dyDescent="0.25">
      <c r="A1878" s="1">
        <v>2018</v>
      </c>
      <c r="B1878" t="s">
        <v>173</v>
      </c>
      <c r="C1878" t="s">
        <v>1874</v>
      </c>
      <c r="D1878" t="s">
        <v>3426</v>
      </c>
      <c r="E1878" t="s">
        <v>3469</v>
      </c>
      <c r="F1878" t="s">
        <v>3644</v>
      </c>
      <c r="G1878" s="4">
        <v>24.291978434592401</v>
      </c>
      <c r="H1878" s="4">
        <v>0</v>
      </c>
      <c r="I1878" s="4">
        <v>27.2440440581342</v>
      </c>
      <c r="J1878" s="4">
        <v>33.157894736842103</v>
      </c>
      <c r="K1878" s="4">
        <v>48528856.616259202</v>
      </c>
      <c r="L1878" s="4">
        <v>448383037.62426102</v>
      </c>
      <c r="M1878" s="4">
        <v>158289846.70500901</v>
      </c>
      <c r="N1878" s="3">
        <v>0.106703340073971</v>
      </c>
      <c r="O1878" s="5">
        <v>1.8301417827606201</v>
      </c>
      <c r="P1878" s="3">
        <v>0.3530237078666687</v>
      </c>
    </row>
    <row r="1879" spans="1:16" x14ac:dyDescent="0.25">
      <c r="A1879" s="1">
        <v>2019</v>
      </c>
      <c r="B1879" t="s">
        <v>173</v>
      </c>
      <c r="C1879" t="s">
        <v>1874</v>
      </c>
      <c r="D1879" t="s">
        <v>3426</v>
      </c>
      <c r="E1879" t="s">
        <v>3469</v>
      </c>
      <c r="F1879" t="s">
        <v>3644</v>
      </c>
      <c r="G1879" s="4">
        <v>30.315242129447299</v>
      </c>
      <c r="H1879" s="4">
        <v>0</v>
      </c>
      <c r="I1879" s="4">
        <v>36.364888483109397</v>
      </c>
      <c r="J1879" s="4">
        <v>38.751033912324303</v>
      </c>
      <c r="K1879" s="4">
        <v>56818532.818532802</v>
      </c>
      <c r="L1879" s="4">
        <v>460549666.549667</v>
      </c>
      <c r="M1879" s="4">
        <v>177406809.406809</v>
      </c>
      <c r="N1879" s="3">
        <v>0.12828832141662699</v>
      </c>
      <c r="O1879" s="5">
        <v>1.5278264284133911</v>
      </c>
      <c r="P1879" s="3">
        <v>0.3852066695690155</v>
      </c>
    </row>
    <row r="1880" spans="1:16" x14ac:dyDescent="0.25">
      <c r="A1880" s="1">
        <v>2020</v>
      </c>
      <c r="B1880" t="s">
        <v>173</v>
      </c>
      <c r="C1880" t="s">
        <v>1874</v>
      </c>
      <c r="D1880" t="s">
        <v>3426</v>
      </c>
      <c r="E1880" t="s">
        <v>3469</v>
      </c>
      <c r="F1880" t="s">
        <v>3644</v>
      </c>
      <c r="G1880" s="4">
        <v>31.755832054015201</v>
      </c>
      <c r="H1880" s="4">
        <v>0</v>
      </c>
      <c r="I1880" s="4">
        <v>41.778153669724801</v>
      </c>
      <c r="J1880" s="4">
        <v>36.497835174678997</v>
      </c>
      <c r="K1880" s="4">
        <v>67768379.603904694</v>
      </c>
      <c r="L1880" s="4">
        <v>655497245.71765697</v>
      </c>
      <c r="M1880" s="4">
        <v>375258106.78246301</v>
      </c>
      <c r="N1880" s="3">
        <v>0.122596862355275</v>
      </c>
      <c r="O1880" s="5">
        <v>1.406548023223877</v>
      </c>
      <c r="P1880" s="3">
        <v>0.5724785327911377</v>
      </c>
    </row>
    <row r="1881" spans="1:16" x14ac:dyDescent="0.25">
      <c r="A1881" s="1">
        <v>2021</v>
      </c>
      <c r="B1881" t="s">
        <v>173</v>
      </c>
      <c r="C1881" t="s">
        <v>1874</v>
      </c>
      <c r="D1881" t="s">
        <v>3426</v>
      </c>
      <c r="E1881" t="s">
        <v>3469</v>
      </c>
      <c r="F1881" t="s">
        <v>3644</v>
      </c>
      <c r="G1881" s="4">
        <v>45.615743658513097</v>
      </c>
      <c r="H1881" s="4">
        <v>8.2846294338171607</v>
      </c>
      <c r="I1881" s="4">
        <v>62.193361339320802</v>
      </c>
      <c r="J1881" s="4">
        <v>45.861725569963603</v>
      </c>
      <c r="K1881" s="4">
        <v>71898729.347149894</v>
      </c>
      <c r="L1881" s="4">
        <v>843695286.06757605</v>
      </c>
      <c r="M1881" s="4">
        <v>518271608.68443799</v>
      </c>
      <c r="N1881" s="3">
        <v>9.1674518816432002E-2</v>
      </c>
      <c r="O1881" s="5">
        <v>1.9589958190917969</v>
      </c>
      <c r="P1881" s="3">
        <v>0.61428767442703247</v>
      </c>
    </row>
    <row r="1882" spans="1:16" x14ac:dyDescent="0.25">
      <c r="A1882" s="1">
        <v>2022</v>
      </c>
      <c r="B1882" t="s">
        <v>173</v>
      </c>
      <c r="C1882" t="s">
        <v>1874</v>
      </c>
      <c r="D1882" t="s">
        <v>3426</v>
      </c>
      <c r="E1882" t="s">
        <v>3469</v>
      </c>
      <c r="F1882" t="s">
        <v>3644</v>
      </c>
      <c r="G1882" s="4">
        <v>45.462270671681999</v>
      </c>
      <c r="H1882" s="4">
        <v>5.35598234637955</v>
      </c>
      <c r="I1882" s="4">
        <v>61.502790729168701</v>
      </c>
      <c r="J1882" s="4">
        <v>47.692614770459102</v>
      </c>
      <c r="K1882" s="4">
        <v>44719133.443575203</v>
      </c>
      <c r="L1882" s="4">
        <v>844763281.13058102</v>
      </c>
      <c r="M1882" s="4">
        <v>538893598.09902298</v>
      </c>
      <c r="N1882" s="3">
        <v>5.5293972104930998E-2</v>
      </c>
      <c r="O1882" s="5">
        <v>1.1816459894180298</v>
      </c>
      <c r="P1882" s="3">
        <v>0.63792258501052856</v>
      </c>
    </row>
    <row r="1883" spans="1:16" x14ac:dyDescent="0.25">
      <c r="A1883" s="1">
        <v>2023</v>
      </c>
      <c r="B1883" t="s">
        <v>173</v>
      </c>
      <c r="C1883" t="s">
        <v>1874</v>
      </c>
      <c r="D1883" t="s">
        <v>3426</v>
      </c>
      <c r="E1883" t="s">
        <v>3469</v>
      </c>
      <c r="F1883" t="s">
        <v>3644</v>
      </c>
      <c r="G1883" s="4">
        <v>44.529772449787899</v>
      </c>
      <c r="H1883" s="4">
        <v>6.4519059937383103</v>
      </c>
      <c r="I1883" s="4">
        <v>58.969575736073899</v>
      </c>
      <c r="J1883" s="4">
        <v>47.524479804161601</v>
      </c>
      <c r="K1883" s="4">
        <v>90750733.593307301</v>
      </c>
      <c r="L1883" s="4">
        <v>769608372.49608397</v>
      </c>
      <c r="M1883" s="4">
        <v>475496450.35496497</v>
      </c>
      <c r="N1883" s="3">
        <v>0.114868288472394</v>
      </c>
      <c r="O1883" s="5">
        <v>1.419356107711792</v>
      </c>
      <c r="P1883" s="3">
        <v>0.61784207820892334</v>
      </c>
    </row>
    <row r="1884" spans="1:16" x14ac:dyDescent="0.25">
      <c r="A1884" s="1">
        <v>2024</v>
      </c>
      <c r="B1884" t="s">
        <v>173</v>
      </c>
      <c r="C1884" t="s">
        <v>1874</v>
      </c>
      <c r="D1884" t="s">
        <v>3426</v>
      </c>
      <c r="E1884" t="s">
        <v>3469</v>
      </c>
      <c r="F1884" t="s">
        <v>3644</v>
      </c>
      <c r="G1884" s="4">
        <v>49.633519603886199</v>
      </c>
      <c r="H1884" s="4">
        <v>23.9149134559412</v>
      </c>
      <c r="I1884" s="4">
        <v>40.998055409275999</v>
      </c>
      <c r="J1884" s="4">
        <v>72.0877828940923</v>
      </c>
      <c r="K1884" s="4">
        <v>84263265.6190622</v>
      </c>
      <c r="L1884" s="4">
        <v>765333715.57339299</v>
      </c>
      <c r="M1884" s="4">
        <v>486117352.14310002</v>
      </c>
      <c r="N1884" s="3">
        <v>0.109785339688813</v>
      </c>
      <c r="O1884" s="5">
        <v>1.5842629671096802</v>
      </c>
      <c r="P1884" s="3">
        <v>0.63517045974731445</v>
      </c>
    </row>
    <row r="1885" spans="1:16" x14ac:dyDescent="0.25">
      <c r="A1885" s="1">
        <v>2013</v>
      </c>
      <c r="B1885" t="s">
        <v>174</v>
      </c>
      <c r="C1885" t="s">
        <v>1875</v>
      </c>
      <c r="D1885" t="s">
        <v>3419</v>
      </c>
      <c r="E1885" t="s">
        <v>3469</v>
      </c>
      <c r="F1885" t="s">
        <v>3645</v>
      </c>
      <c r="G1885" s="4">
        <v>33.430861903638601</v>
      </c>
      <c r="H1885" s="4">
        <v>35.441894816894802</v>
      </c>
      <c r="I1885" s="4">
        <v>39.000948390780202</v>
      </c>
      <c r="J1885" s="4">
        <v>21.594854046273401</v>
      </c>
      <c r="K1885" s="4">
        <v>36544030.989338301</v>
      </c>
      <c r="L1885" s="4">
        <v>501768731.09988397</v>
      </c>
      <c r="M1885" s="4">
        <v>262449180.95690501</v>
      </c>
      <c r="N1885" s="3">
        <v>7.5104888671085002E-2</v>
      </c>
      <c r="O1885" s="5">
        <v>1.2364484071731567</v>
      </c>
      <c r="P1885" s="3">
        <v>0.52304810285568237</v>
      </c>
    </row>
    <row r="1886" spans="1:16" x14ac:dyDescent="0.25">
      <c r="A1886" s="1">
        <v>2014</v>
      </c>
      <c r="B1886" t="s">
        <v>174</v>
      </c>
      <c r="C1886" t="s">
        <v>1875</v>
      </c>
      <c r="D1886" t="s">
        <v>3419</v>
      </c>
      <c r="E1886" t="s">
        <v>3469</v>
      </c>
      <c r="F1886" t="s">
        <v>3645</v>
      </c>
      <c r="G1886" s="4">
        <v>29.888934820303898</v>
      </c>
      <c r="H1886" s="4">
        <v>31.933744221879799</v>
      </c>
      <c r="I1886" s="4">
        <v>33.256505856751701</v>
      </c>
      <c r="J1886" s="4">
        <v>21.8212300767076</v>
      </c>
      <c r="K1886" s="4">
        <v>29134801.263614502</v>
      </c>
      <c r="L1886" s="4">
        <v>517362440.47338402</v>
      </c>
      <c r="M1886" s="4">
        <v>220895846.10306901</v>
      </c>
      <c r="N1886" s="3">
        <v>5.6284146037101003E-2</v>
      </c>
      <c r="O1886" s="5">
        <v>1.7783818244934082</v>
      </c>
      <c r="P1886" s="3">
        <v>0.42696535587310791</v>
      </c>
    </row>
    <row r="1887" spans="1:16" x14ac:dyDescent="0.25">
      <c r="A1887" s="1">
        <v>2015</v>
      </c>
      <c r="B1887" t="s">
        <v>174</v>
      </c>
      <c r="C1887" t="s">
        <v>1875</v>
      </c>
      <c r="D1887" t="s">
        <v>3419</v>
      </c>
      <c r="E1887" t="s">
        <v>3469</v>
      </c>
      <c r="F1887" t="s">
        <v>3645</v>
      </c>
      <c r="G1887" s="4">
        <v>58.711575687007802</v>
      </c>
      <c r="H1887" s="4">
        <v>68.486143486143504</v>
      </c>
      <c r="I1887" s="4">
        <v>60.444448635394501</v>
      </c>
      <c r="J1887" s="4">
        <v>44.9655317360235</v>
      </c>
      <c r="K1887" s="4">
        <v>14744651.5103657</v>
      </c>
      <c r="L1887" s="4">
        <v>425582613.65299702</v>
      </c>
      <c r="M1887" s="4">
        <v>184705284.161383</v>
      </c>
      <c r="N1887" s="3">
        <v>3.4764807602883002E-2</v>
      </c>
      <c r="O1887" s="5">
        <v>1.6301462650299072</v>
      </c>
      <c r="P1887" s="3">
        <v>0.43400570750236511</v>
      </c>
    </row>
    <row r="1888" spans="1:16" x14ac:dyDescent="0.25">
      <c r="A1888" s="1">
        <v>2016</v>
      </c>
      <c r="B1888" t="s">
        <v>174</v>
      </c>
      <c r="C1888" t="s">
        <v>1875</v>
      </c>
      <c r="D1888" t="s">
        <v>3419</v>
      </c>
      <c r="E1888" t="s">
        <v>3469</v>
      </c>
      <c r="F1888" t="s">
        <v>3645</v>
      </c>
      <c r="G1888" s="4">
        <v>57.2451106241421</v>
      </c>
      <c r="H1888" s="4">
        <v>65.737707075093098</v>
      </c>
      <c r="I1888" s="4">
        <v>62.312652438214101</v>
      </c>
      <c r="J1888" s="4">
        <v>39.147668393782403</v>
      </c>
      <c r="K1888" s="4">
        <v>31482254.075155701</v>
      </c>
      <c r="L1888" s="4">
        <v>437072741.90183902</v>
      </c>
      <c r="M1888" s="4">
        <v>192833089.966326</v>
      </c>
      <c r="N1888" s="3">
        <v>7.4195873383472999E-2</v>
      </c>
      <c r="O1888" s="5">
        <v>1.9134453535079956</v>
      </c>
      <c r="P1888" s="3">
        <v>0.44119220972061157</v>
      </c>
    </row>
    <row r="1889" spans="1:16" x14ac:dyDescent="0.25">
      <c r="A1889" s="1">
        <v>2017</v>
      </c>
      <c r="B1889" t="s">
        <v>174</v>
      </c>
      <c r="C1889" t="s">
        <v>1875</v>
      </c>
      <c r="D1889" t="s">
        <v>3419</v>
      </c>
      <c r="E1889" t="s">
        <v>3469</v>
      </c>
      <c r="F1889" t="s">
        <v>3645</v>
      </c>
      <c r="G1889" s="4">
        <v>58.510149318877602</v>
      </c>
      <c r="H1889" s="4">
        <v>80.061519731204001</v>
      </c>
      <c r="I1889" s="4">
        <v>59.435910176235403</v>
      </c>
      <c r="J1889" s="4">
        <v>33.204132828439199</v>
      </c>
      <c r="K1889" s="4">
        <v>27904724.572851598</v>
      </c>
      <c r="L1889" s="4">
        <v>811839485.961555</v>
      </c>
      <c r="M1889" s="4">
        <v>371683306.816697</v>
      </c>
      <c r="N1889" s="3">
        <v>4.4196541066166002E-2</v>
      </c>
      <c r="O1889" s="5">
        <v>1.3983594179153442</v>
      </c>
      <c r="P1889" s="3">
        <v>0.45782855153083801</v>
      </c>
    </row>
    <row r="1890" spans="1:16" x14ac:dyDescent="0.25">
      <c r="A1890" s="1">
        <v>2018</v>
      </c>
      <c r="B1890" t="s">
        <v>174</v>
      </c>
      <c r="C1890" t="s">
        <v>1875</v>
      </c>
      <c r="D1890" t="s">
        <v>3419</v>
      </c>
      <c r="E1890" t="s">
        <v>3469</v>
      </c>
      <c r="F1890" t="s">
        <v>3645</v>
      </c>
      <c r="G1890" s="4">
        <v>59.105420193949897</v>
      </c>
      <c r="H1890" s="4">
        <v>78.402938081336103</v>
      </c>
      <c r="I1890" s="4">
        <v>55.101605096495597</v>
      </c>
      <c r="J1890" s="4">
        <v>44.795853269537503</v>
      </c>
      <c r="K1890" s="4">
        <v>54215057.106270202</v>
      </c>
      <c r="L1890" s="4">
        <v>899944485.15533102</v>
      </c>
      <c r="M1890" s="4">
        <v>432146055.85533601</v>
      </c>
      <c r="N1890" s="3">
        <v>6.4473195438884995E-2</v>
      </c>
      <c r="O1890" s="5">
        <v>1.6080402135848999</v>
      </c>
      <c r="P1890" s="3">
        <v>0.4801919162273407</v>
      </c>
    </row>
    <row r="1891" spans="1:16" x14ac:dyDescent="0.25">
      <c r="A1891" s="1">
        <v>2019</v>
      </c>
      <c r="B1891" t="s">
        <v>174</v>
      </c>
      <c r="C1891" t="s">
        <v>1875</v>
      </c>
      <c r="D1891" t="s">
        <v>3419</v>
      </c>
      <c r="E1891" t="s">
        <v>3469</v>
      </c>
      <c r="F1891" t="s">
        <v>3645</v>
      </c>
      <c r="G1891" s="4">
        <v>62.939238058886602</v>
      </c>
      <c r="H1891" s="4">
        <v>86.068754037263702</v>
      </c>
      <c r="I1891" s="4">
        <v>67.354838540981802</v>
      </c>
      <c r="J1891" s="4">
        <v>29.867594094162499</v>
      </c>
      <c r="K1891" s="4">
        <v>36513162.513162501</v>
      </c>
      <c r="L1891" s="4">
        <v>1053827307.82731</v>
      </c>
      <c r="M1891" s="4">
        <v>481686907.68690801</v>
      </c>
      <c r="N1891" s="3">
        <v>3.8287179981693002E-2</v>
      </c>
      <c r="O1891" s="5">
        <v>1.1376481056213379</v>
      </c>
      <c r="P1891" s="3">
        <v>0.45708334445953369</v>
      </c>
    </row>
    <row r="1892" spans="1:16" x14ac:dyDescent="0.25">
      <c r="A1892" s="1">
        <v>2020</v>
      </c>
      <c r="B1892" t="s">
        <v>174</v>
      </c>
      <c r="C1892" t="s">
        <v>1875</v>
      </c>
      <c r="D1892" t="s">
        <v>3419</v>
      </c>
      <c r="E1892" t="s">
        <v>3469</v>
      </c>
      <c r="F1892" t="s">
        <v>3645</v>
      </c>
      <c r="G1892" s="4">
        <v>64.103153624234395</v>
      </c>
      <c r="H1892" s="4">
        <v>87.665516386023299</v>
      </c>
      <c r="I1892" s="4">
        <v>67.440775351018502</v>
      </c>
      <c r="J1892" s="4">
        <v>32.417885936100298</v>
      </c>
      <c r="K1892" s="4">
        <v>28569357.977996498</v>
      </c>
      <c r="L1892" s="4">
        <v>982436536.31130695</v>
      </c>
      <c r="M1892" s="4">
        <v>420588600.69295901</v>
      </c>
      <c r="N1892" s="3">
        <v>2.8306873784018E-2</v>
      </c>
      <c r="O1892" s="5">
        <v>1.0985009670257568</v>
      </c>
      <c r="P1892" s="3">
        <v>0.42810764908790588</v>
      </c>
    </row>
    <row r="1893" spans="1:16" x14ac:dyDescent="0.25">
      <c r="A1893" s="1">
        <v>2021</v>
      </c>
      <c r="B1893" t="s">
        <v>174</v>
      </c>
      <c r="C1893" t="s">
        <v>1875</v>
      </c>
      <c r="D1893" t="s">
        <v>3419</v>
      </c>
      <c r="E1893" t="s">
        <v>3469</v>
      </c>
      <c r="F1893" t="s">
        <v>3645</v>
      </c>
      <c r="G1893" s="4">
        <v>67.887144155846599</v>
      </c>
      <c r="H1893" s="4">
        <v>88.221531862794706</v>
      </c>
      <c r="I1893" s="4">
        <v>63.868277297633398</v>
      </c>
      <c r="J1893" s="4">
        <v>52.463026527671801</v>
      </c>
      <c r="K1893" s="4">
        <v>116818750.98411199</v>
      </c>
      <c r="L1893" s="4">
        <v>1879822147.57552</v>
      </c>
      <c r="M1893" s="4">
        <v>930201171.18670797</v>
      </c>
      <c r="N1893" s="3">
        <v>7.9277183410918994E-2</v>
      </c>
      <c r="O1893" s="5">
        <v>1.2058051824569702</v>
      </c>
      <c r="P1893" s="3">
        <v>0.49483466148376465</v>
      </c>
    </row>
    <row r="1894" spans="1:16" x14ac:dyDescent="0.25">
      <c r="A1894" s="1">
        <v>2022</v>
      </c>
      <c r="B1894" t="s">
        <v>174</v>
      </c>
      <c r="C1894" t="s">
        <v>1875</v>
      </c>
      <c r="D1894" t="s">
        <v>3419</v>
      </c>
      <c r="E1894" t="s">
        <v>3469</v>
      </c>
      <c r="F1894" t="s">
        <v>3645</v>
      </c>
      <c r="G1894" s="4">
        <v>62.847755747947701</v>
      </c>
      <c r="H1894" s="4">
        <v>76.889057868172998</v>
      </c>
      <c r="I1894" s="4">
        <v>61.044766118015602</v>
      </c>
      <c r="J1894" s="4">
        <v>50.517488831860099</v>
      </c>
      <c r="K1894" s="4">
        <v>59348409.669650197</v>
      </c>
      <c r="L1894" s="4">
        <v>1627802659.6368699</v>
      </c>
      <c r="M1894" s="4">
        <v>756623213.509354</v>
      </c>
      <c r="N1894" s="3">
        <v>3.5348034279372997E-2</v>
      </c>
      <c r="O1894" s="5">
        <v>0.95597028732299805</v>
      </c>
      <c r="P1894" s="3">
        <v>0.46481260657310486</v>
      </c>
    </row>
    <row r="1895" spans="1:16" x14ac:dyDescent="0.25">
      <c r="A1895" s="1">
        <v>2023</v>
      </c>
      <c r="B1895" t="s">
        <v>174</v>
      </c>
      <c r="C1895" t="s">
        <v>1875</v>
      </c>
      <c r="D1895" t="s">
        <v>3419</v>
      </c>
      <c r="E1895" t="s">
        <v>3469</v>
      </c>
      <c r="F1895" t="s">
        <v>3645</v>
      </c>
      <c r="G1895" s="4">
        <v>64.613513947227204</v>
      </c>
      <c r="H1895" s="4">
        <v>76.280277289222596</v>
      </c>
      <c r="I1895" s="4">
        <v>62.577080093424598</v>
      </c>
      <c r="J1895" s="4">
        <v>55.2985794295464</v>
      </c>
      <c r="K1895" s="4">
        <v>16398360.1639836</v>
      </c>
      <c r="L1895" s="4">
        <v>1435256474.35256</v>
      </c>
      <c r="M1895" s="4">
        <v>766190047.661901</v>
      </c>
      <c r="N1895" s="3">
        <v>1.0904496996830999E-2</v>
      </c>
      <c r="O1895" s="5">
        <v>0.93655973672866821</v>
      </c>
      <c r="P1895" s="3">
        <v>0.53383493423461914</v>
      </c>
    </row>
    <row r="1896" spans="1:16" x14ac:dyDescent="0.25">
      <c r="A1896" s="1">
        <v>2024</v>
      </c>
      <c r="B1896" t="s">
        <v>174</v>
      </c>
      <c r="C1896" t="s">
        <v>1875</v>
      </c>
      <c r="D1896" t="s">
        <v>3419</v>
      </c>
      <c r="E1896" t="s">
        <v>3469</v>
      </c>
      <c r="F1896" t="s">
        <v>3645</v>
      </c>
      <c r="G1896" s="4">
        <v>64.149430096596703</v>
      </c>
      <c r="H1896" s="4">
        <v>65.973020973377103</v>
      </c>
      <c r="I1896" s="4">
        <v>64.786725547596106</v>
      </c>
      <c r="J1896" s="4">
        <v>61.042375214022101</v>
      </c>
      <c r="K1896" s="4">
        <v>40068536.531704798</v>
      </c>
      <c r="L1896" s="4">
        <v>1425933210.21648</v>
      </c>
      <c r="M1896" s="4">
        <v>749368303.85417998</v>
      </c>
      <c r="N1896" s="3">
        <v>2.8006244320697E-2</v>
      </c>
      <c r="O1896" s="5">
        <v>1.1311464309692383</v>
      </c>
      <c r="P1896" s="3">
        <v>0.52552831172943115</v>
      </c>
    </row>
    <row r="1897" spans="1:16" x14ac:dyDescent="0.25">
      <c r="A1897" s="1">
        <v>2019</v>
      </c>
      <c r="B1897" t="s">
        <v>175</v>
      </c>
      <c r="C1897" t="s">
        <v>1876</v>
      </c>
      <c r="D1897" t="s">
        <v>3440</v>
      </c>
      <c r="E1897" t="s">
        <v>3469</v>
      </c>
      <c r="F1897" t="s">
        <v>3646</v>
      </c>
      <c r="G1897" s="4">
        <v>10.549986757062699</v>
      </c>
      <c r="H1897" s="4">
        <v>0</v>
      </c>
      <c r="I1897" s="4">
        <v>14.4617910505761</v>
      </c>
      <c r="J1897" s="4">
        <v>12.365591397849499</v>
      </c>
      <c r="K1897" s="4">
        <v>48989679.140630499</v>
      </c>
      <c r="L1897" s="4">
        <v>356343466.96622902</v>
      </c>
      <c r="M1897" s="4">
        <v>289596995.015095</v>
      </c>
      <c r="N1897" s="3">
        <v>0.14900821001581399</v>
      </c>
      <c r="O1897" s="5">
        <v>3.0098514556884766</v>
      </c>
      <c r="P1897" s="3">
        <v>0.8126906156539917</v>
      </c>
    </row>
    <row r="1898" spans="1:16" x14ac:dyDescent="0.25">
      <c r="A1898" s="1">
        <v>2020</v>
      </c>
      <c r="B1898" t="s">
        <v>175</v>
      </c>
      <c r="C1898" t="s">
        <v>1876</v>
      </c>
      <c r="D1898" t="s">
        <v>3440</v>
      </c>
      <c r="E1898" t="s">
        <v>3469</v>
      </c>
      <c r="F1898" t="s">
        <v>3646</v>
      </c>
      <c r="G1898" s="4">
        <v>34.555431670836199</v>
      </c>
      <c r="H1898" s="4">
        <v>3.5844155844155798</v>
      </c>
      <c r="I1898" s="4">
        <v>40.637774799093201</v>
      </c>
      <c r="J1898" s="4">
        <v>49.517766497461899</v>
      </c>
      <c r="K1898" s="4">
        <v>65696193.766301699</v>
      </c>
      <c r="L1898" s="4">
        <v>447749882.66613299</v>
      </c>
      <c r="M1898" s="4">
        <v>323404451.76231599</v>
      </c>
      <c r="N1898" s="3">
        <v>0.156745618342611</v>
      </c>
      <c r="O1898" s="5">
        <v>3.8133032321929932</v>
      </c>
      <c r="P1898" s="3">
        <v>0.72228819131851196</v>
      </c>
    </row>
    <row r="1899" spans="1:16" x14ac:dyDescent="0.25">
      <c r="A1899" s="1">
        <v>2021</v>
      </c>
      <c r="B1899" t="s">
        <v>175</v>
      </c>
      <c r="C1899" t="s">
        <v>1876</v>
      </c>
      <c r="D1899" t="s">
        <v>3440</v>
      </c>
      <c r="E1899" t="s">
        <v>3469</v>
      </c>
      <c r="F1899" t="s">
        <v>3646</v>
      </c>
      <c r="G1899" s="4">
        <v>41.6643609510961</v>
      </c>
      <c r="H1899" s="4">
        <v>8.5411655874190604</v>
      </c>
      <c r="I1899" s="4">
        <v>45.637291332904397</v>
      </c>
      <c r="J1899" s="4">
        <v>62.1819645732689</v>
      </c>
      <c r="K1899" s="4">
        <v>79113698.898657605</v>
      </c>
      <c r="L1899" s="4">
        <v>620093508.83179295</v>
      </c>
      <c r="M1899" s="4">
        <v>490649842.82094699</v>
      </c>
      <c r="N1899" s="3">
        <v>0.15176440112863701</v>
      </c>
      <c r="O1899" s="5">
        <v>3.7950439453125</v>
      </c>
      <c r="P1899" s="3">
        <v>0.79125136137008667</v>
      </c>
    </row>
    <row r="1900" spans="1:16" x14ac:dyDescent="0.25">
      <c r="A1900" s="1">
        <v>2022</v>
      </c>
      <c r="B1900" t="s">
        <v>175</v>
      </c>
      <c r="C1900" t="s">
        <v>1876</v>
      </c>
      <c r="D1900" t="s">
        <v>3440</v>
      </c>
      <c r="E1900" t="s">
        <v>3469</v>
      </c>
      <c r="F1900" t="s">
        <v>3646</v>
      </c>
      <c r="G1900" s="4">
        <v>40.8845994155051</v>
      </c>
      <c r="H1900" s="4">
        <v>8.2863881401617192</v>
      </c>
      <c r="I1900" s="4">
        <v>43.5782874896694</v>
      </c>
      <c r="J1900" s="4">
        <v>63.246031746031797</v>
      </c>
      <c r="K1900" s="4">
        <v>79018654.021719903</v>
      </c>
      <c r="L1900" s="4">
        <v>683271334.94120395</v>
      </c>
      <c r="M1900" s="4">
        <v>526473313.43934399</v>
      </c>
      <c r="N1900" s="3">
        <v>0.124912292038567</v>
      </c>
      <c r="O1900" s="5">
        <v>2.6003594398498535</v>
      </c>
      <c r="P1900" s="3">
        <v>0.77051866054534912</v>
      </c>
    </row>
    <row r="1901" spans="1:16" x14ac:dyDescent="0.25">
      <c r="A1901" s="1">
        <v>2023</v>
      </c>
      <c r="B1901" t="s">
        <v>175</v>
      </c>
      <c r="C1901" t="s">
        <v>1876</v>
      </c>
      <c r="D1901" t="s">
        <v>3440</v>
      </c>
      <c r="E1901" t="s">
        <v>3469</v>
      </c>
      <c r="F1901" t="s">
        <v>3646</v>
      </c>
      <c r="G1901" s="4">
        <v>38.6003339568705</v>
      </c>
      <c r="H1901" s="4">
        <v>6.2630630630630604</v>
      </c>
      <c r="I1901" s="4">
        <v>38.5320367096068</v>
      </c>
      <c r="J1901" s="4">
        <v>65.669856459330205</v>
      </c>
      <c r="K1901" s="4">
        <v>93187281.6545562</v>
      </c>
      <c r="L1901" s="4">
        <v>631308949.01357198</v>
      </c>
      <c r="M1901" s="4">
        <v>457425277.33701998</v>
      </c>
      <c r="N1901" s="3">
        <v>0.14180758319623801</v>
      </c>
      <c r="O1901" s="5">
        <v>3.0505485534667969</v>
      </c>
      <c r="P1901" s="3">
        <v>0.72456645965576172</v>
      </c>
    </row>
    <row r="1902" spans="1:16" x14ac:dyDescent="0.25">
      <c r="A1902" s="1">
        <v>2024</v>
      </c>
      <c r="B1902" t="s">
        <v>175</v>
      </c>
      <c r="C1902" t="s">
        <v>1876</v>
      </c>
      <c r="D1902" t="s">
        <v>3440</v>
      </c>
      <c r="E1902" t="s">
        <v>3469</v>
      </c>
      <c r="F1902" t="s">
        <v>3646</v>
      </c>
      <c r="G1902" s="4">
        <v>38.078852564010099</v>
      </c>
      <c r="H1902" s="4">
        <v>5.6606060606060602</v>
      </c>
      <c r="I1902" s="4">
        <v>37.228696578208996</v>
      </c>
      <c r="J1902" s="4">
        <v>66.610169491525497</v>
      </c>
      <c r="K1902" s="4">
        <v>85271207.518452793</v>
      </c>
      <c r="L1902" s="4">
        <v>656997815.98599303</v>
      </c>
      <c r="M1902" s="4">
        <v>502497695.33932698</v>
      </c>
      <c r="N1902" s="3">
        <v>0.13858995682104799</v>
      </c>
      <c r="O1902" s="5">
        <v>2.1964600086212158</v>
      </c>
      <c r="P1902" s="3">
        <v>0.76483923196792603</v>
      </c>
    </row>
    <row r="1903" spans="1:16" x14ac:dyDescent="0.25">
      <c r="A1903" s="1">
        <v>2015</v>
      </c>
      <c r="B1903" t="s">
        <v>176</v>
      </c>
      <c r="C1903" t="s">
        <v>1877</v>
      </c>
      <c r="D1903" t="s">
        <v>3448</v>
      </c>
      <c r="E1903" t="s">
        <v>3470</v>
      </c>
      <c r="F1903" t="s">
        <v>3647</v>
      </c>
      <c r="G1903" s="4">
        <v>23.605644338570901</v>
      </c>
      <c r="H1903" s="4">
        <v>3.55879752431477</v>
      </c>
      <c r="I1903" s="4">
        <v>16.533257099294801</v>
      </c>
      <c r="J1903" s="4">
        <v>50.7638888888889</v>
      </c>
      <c r="K1903" s="4">
        <v>75193562.565506995</v>
      </c>
      <c r="L1903" s="4">
        <v>1182608107.6512201</v>
      </c>
      <c r="M1903" s="4">
        <v>277648172.56652099</v>
      </c>
      <c r="N1903" s="3">
        <v>6.3608282805171001E-2</v>
      </c>
      <c r="O1903" s="5">
        <v>1.02423095703125</v>
      </c>
      <c r="P1903" s="3">
        <v>0.23477613925933838</v>
      </c>
    </row>
    <row r="1904" spans="1:16" x14ac:dyDescent="0.25">
      <c r="A1904" s="1">
        <v>2016</v>
      </c>
      <c r="B1904" t="s">
        <v>176</v>
      </c>
      <c r="C1904" t="s">
        <v>1877</v>
      </c>
      <c r="D1904" t="s">
        <v>3448</v>
      </c>
      <c r="E1904" t="s">
        <v>3470</v>
      </c>
      <c r="F1904" t="s">
        <v>3647</v>
      </c>
      <c r="G1904" s="4">
        <v>21.957158197419599</v>
      </c>
      <c r="H1904" s="4">
        <v>3.5658307210031399</v>
      </c>
      <c r="I1904" s="4">
        <v>16.684182869154</v>
      </c>
      <c r="J1904" s="4">
        <v>45.535714285714299</v>
      </c>
      <c r="K1904" s="4">
        <v>67307418.076034606</v>
      </c>
      <c r="L1904" s="4">
        <v>1239625816.38765</v>
      </c>
      <c r="M1904" s="4">
        <v>233650857.028777</v>
      </c>
      <c r="N1904" s="3">
        <v>5.4136200716846002E-2</v>
      </c>
      <c r="O1904" s="5">
        <v>1.0557605028152466</v>
      </c>
      <c r="P1904" s="3">
        <v>0.18848498165607452</v>
      </c>
    </row>
    <row r="1905" spans="1:16" x14ac:dyDescent="0.25">
      <c r="A1905" s="1">
        <v>2017</v>
      </c>
      <c r="B1905" t="s">
        <v>176</v>
      </c>
      <c r="C1905" t="s">
        <v>1877</v>
      </c>
      <c r="D1905" t="s">
        <v>3448</v>
      </c>
      <c r="E1905" t="s">
        <v>3470</v>
      </c>
      <c r="F1905" t="s">
        <v>3647</v>
      </c>
      <c r="G1905" s="4">
        <v>27.494783013898498</v>
      </c>
      <c r="H1905" s="4">
        <v>17.2413793103449</v>
      </c>
      <c r="I1905" s="4">
        <v>31.565656565656599</v>
      </c>
      <c r="J1905" s="4">
        <v>32.988505747126503</v>
      </c>
      <c r="K1905" s="4">
        <v>59096108.162008397</v>
      </c>
      <c r="L1905" s="4">
        <v>1524474293.9261501</v>
      </c>
      <c r="M1905" s="4">
        <v>420564859.078511</v>
      </c>
      <c r="N1905" s="3">
        <v>4.2223269946042002E-2</v>
      </c>
      <c r="O1905" s="5">
        <v>0.99234247207641602</v>
      </c>
      <c r="P1905" s="3">
        <v>0.27587532997131348</v>
      </c>
    </row>
    <row r="1906" spans="1:16" x14ac:dyDescent="0.25">
      <c r="A1906" s="1">
        <v>2018</v>
      </c>
      <c r="B1906" t="s">
        <v>176</v>
      </c>
      <c r="C1906" t="s">
        <v>1877</v>
      </c>
      <c r="D1906" t="s">
        <v>3448</v>
      </c>
      <c r="E1906" t="s">
        <v>3470</v>
      </c>
      <c r="F1906" t="s">
        <v>3647</v>
      </c>
      <c r="G1906" s="4">
        <v>37.855843252164</v>
      </c>
      <c r="H1906" s="4">
        <v>17.532618825722299</v>
      </c>
      <c r="I1906" s="4">
        <v>36.2638007986845</v>
      </c>
      <c r="J1906" s="4">
        <v>59.252873563218401</v>
      </c>
      <c r="K1906" s="4">
        <v>57561450.737949997</v>
      </c>
      <c r="L1906" s="4">
        <v>1732728182.7897401</v>
      </c>
      <c r="M1906" s="4">
        <v>589142462.89958203</v>
      </c>
      <c r="N1906" s="3">
        <v>3.6673921006700999E-2</v>
      </c>
      <c r="O1906" s="5">
        <v>0.97826164960861206</v>
      </c>
      <c r="P1906" s="3">
        <v>0.34000858664512634</v>
      </c>
    </row>
    <row r="1907" spans="1:16" x14ac:dyDescent="0.25">
      <c r="A1907" s="1">
        <v>2019</v>
      </c>
      <c r="B1907" t="s">
        <v>176</v>
      </c>
      <c r="C1907" t="s">
        <v>1877</v>
      </c>
      <c r="D1907" t="s">
        <v>3448</v>
      </c>
      <c r="E1907" t="s">
        <v>3470</v>
      </c>
      <c r="F1907" t="s">
        <v>3647</v>
      </c>
      <c r="G1907" s="4">
        <v>46.504077942474602</v>
      </c>
      <c r="H1907" s="4">
        <v>33.975162043038701</v>
      </c>
      <c r="I1907" s="4">
        <v>39.844476511143199</v>
      </c>
      <c r="J1907" s="4">
        <v>65.940924886394001</v>
      </c>
      <c r="K1907" s="4">
        <v>52997125.124264501</v>
      </c>
      <c r="L1907" s="4">
        <v>1943496601.1983099</v>
      </c>
      <c r="M1907" s="4">
        <v>630390392.00408399</v>
      </c>
      <c r="N1907" s="3">
        <v>2.8927059082327001E-2</v>
      </c>
      <c r="O1907" s="5">
        <v>1.1280370950698853</v>
      </c>
      <c r="P1907" s="3">
        <v>0.32435888051986694</v>
      </c>
    </row>
    <row r="1908" spans="1:16" x14ac:dyDescent="0.25">
      <c r="A1908" s="1">
        <v>2020</v>
      </c>
      <c r="B1908" t="s">
        <v>176</v>
      </c>
      <c r="C1908" t="s">
        <v>1877</v>
      </c>
      <c r="D1908" t="s">
        <v>3448</v>
      </c>
      <c r="E1908" t="s">
        <v>3470</v>
      </c>
      <c r="F1908" t="s">
        <v>3647</v>
      </c>
      <c r="G1908" s="4">
        <v>46.6197239752954</v>
      </c>
      <c r="H1908" s="4">
        <v>33.231981249384702</v>
      </c>
      <c r="I1908" s="4">
        <v>40.578189483130103</v>
      </c>
      <c r="J1908" s="4">
        <v>66.2068965517241</v>
      </c>
      <c r="K1908" s="4">
        <v>55745172.3003271</v>
      </c>
      <c r="L1908" s="4">
        <v>2055087069.57178</v>
      </c>
      <c r="M1908" s="4">
        <v>823789768.43816698</v>
      </c>
      <c r="N1908" s="3">
        <v>2.8427598460172E-2</v>
      </c>
      <c r="O1908" s="5">
        <v>1.0484143495559692</v>
      </c>
      <c r="P1908" s="3">
        <v>0.4008539617061615</v>
      </c>
    </row>
    <row r="1909" spans="1:16" x14ac:dyDescent="0.25">
      <c r="A1909" s="1">
        <v>2021</v>
      </c>
      <c r="B1909" t="s">
        <v>176</v>
      </c>
      <c r="C1909" t="s">
        <v>1877</v>
      </c>
      <c r="D1909" t="s">
        <v>3448</v>
      </c>
      <c r="E1909" t="s">
        <v>3470</v>
      </c>
      <c r="F1909" t="s">
        <v>3647</v>
      </c>
      <c r="G1909" s="4">
        <v>47.185059460696003</v>
      </c>
      <c r="H1909" s="4">
        <v>38.895194064562403</v>
      </c>
      <c r="I1909" s="4">
        <v>36.738744484906697</v>
      </c>
      <c r="J1909" s="4">
        <v>66.689542483660105</v>
      </c>
      <c r="K1909" s="4">
        <v>72473381.0438122</v>
      </c>
      <c r="L1909" s="4">
        <v>2413265840.4608102</v>
      </c>
      <c r="M1909" s="4">
        <v>862838191.65648401</v>
      </c>
      <c r="N1909" s="3">
        <v>3.1257528306431998E-2</v>
      </c>
      <c r="O1909" s="5">
        <v>1.0326933860778809</v>
      </c>
      <c r="P1909" s="3">
        <v>0.35753962397575378</v>
      </c>
    </row>
    <row r="1910" spans="1:16" x14ac:dyDescent="0.25">
      <c r="A1910" s="1">
        <v>2022</v>
      </c>
      <c r="B1910" t="s">
        <v>176</v>
      </c>
      <c r="C1910" t="s">
        <v>1877</v>
      </c>
      <c r="D1910" t="s">
        <v>3448</v>
      </c>
      <c r="E1910" t="s">
        <v>3470</v>
      </c>
      <c r="F1910" t="s">
        <v>3647</v>
      </c>
      <c r="G1910" s="4">
        <v>34.894490071120799</v>
      </c>
      <c r="H1910" s="4">
        <v>32.534797166333199</v>
      </c>
      <c r="I1910" s="4">
        <v>34.327142391658498</v>
      </c>
      <c r="J1910" s="4">
        <v>37.799608993157399</v>
      </c>
      <c r="K1910" s="4">
        <v>69836673.302918896</v>
      </c>
      <c r="L1910" s="4">
        <v>2396040716.21596</v>
      </c>
      <c r="M1910" s="4">
        <v>876047706.12428296</v>
      </c>
      <c r="N1910" s="3">
        <v>3.0676023904819001E-2</v>
      </c>
      <c r="O1910" s="5">
        <v>0.93135827779769897</v>
      </c>
      <c r="P1910" s="3">
        <v>0.36562305688858032</v>
      </c>
    </row>
    <row r="1911" spans="1:16" x14ac:dyDescent="0.25">
      <c r="A1911" s="1">
        <v>2023</v>
      </c>
      <c r="B1911" t="s">
        <v>176</v>
      </c>
      <c r="C1911" t="s">
        <v>1877</v>
      </c>
      <c r="D1911" t="s">
        <v>3448</v>
      </c>
      <c r="E1911" t="s">
        <v>3470</v>
      </c>
      <c r="F1911" t="s">
        <v>3647</v>
      </c>
      <c r="G1911" s="4">
        <v>45.309030031844799</v>
      </c>
      <c r="H1911" s="4">
        <v>35.618981301221901</v>
      </c>
      <c r="I1911" s="4">
        <v>37.345914275596101</v>
      </c>
      <c r="J1911" s="4">
        <v>63.435504469987201</v>
      </c>
      <c r="K1911" s="4">
        <v>77162383.950224102</v>
      </c>
      <c r="L1911" s="4">
        <v>2230850255.98315</v>
      </c>
      <c r="M1911" s="4">
        <v>893920094.06462002</v>
      </c>
      <c r="N1911" s="3">
        <v>3.3680834001604001E-2</v>
      </c>
      <c r="O1911" s="5">
        <v>0.96229749917984009</v>
      </c>
      <c r="P1911" s="3">
        <v>0.40070825815200806</v>
      </c>
    </row>
    <row r="1912" spans="1:16" x14ac:dyDescent="0.25">
      <c r="A1912" s="1">
        <v>2024</v>
      </c>
      <c r="B1912" t="s">
        <v>176</v>
      </c>
      <c r="C1912" t="s">
        <v>1877</v>
      </c>
      <c r="D1912" t="s">
        <v>3448</v>
      </c>
      <c r="E1912" t="s">
        <v>3470</v>
      </c>
      <c r="F1912" t="s">
        <v>3647</v>
      </c>
      <c r="G1912" s="4">
        <v>49.565896906768501</v>
      </c>
      <c r="H1912" s="4">
        <v>40.3330617265607</v>
      </c>
      <c r="I1912" s="4">
        <v>33.856161674330401</v>
      </c>
      <c r="J1912" s="4">
        <v>75.771679669984806</v>
      </c>
      <c r="K1912" s="4">
        <v>82742172.955477402</v>
      </c>
      <c r="L1912" s="4">
        <v>2140892885.38992</v>
      </c>
      <c r="M1912" s="4">
        <v>895318983.24470997</v>
      </c>
      <c r="N1912" s="3">
        <v>3.7979809263164001E-2</v>
      </c>
      <c r="O1912" s="5">
        <v>0.92085117101669312</v>
      </c>
      <c r="P1912" s="3">
        <v>0.41819888353347778</v>
      </c>
    </row>
    <row r="1913" spans="1:16" x14ac:dyDescent="0.25">
      <c r="A1913" s="1">
        <v>2015</v>
      </c>
      <c r="B1913" t="s">
        <v>179</v>
      </c>
      <c r="C1913" t="s">
        <v>1880</v>
      </c>
      <c r="D1913" t="s">
        <v>3443</v>
      </c>
      <c r="E1913" t="s">
        <v>3470</v>
      </c>
      <c r="F1913" t="s">
        <v>3650</v>
      </c>
      <c r="G1913" s="4">
        <v>12.664496171725499</v>
      </c>
      <c r="H1913" s="4">
        <v>0</v>
      </c>
      <c r="I1913" s="4">
        <v>17.819706498951799</v>
      </c>
      <c r="J1913" s="4">
        <v>19.2361111111111</v>
      </c>
      <c r="K1913" s="4">
        <v>38192055.692055702</v>
      </c>
      <c r="L1913" s="4">
        <v>701094731.09473097</v>
      </c>
      <c r="M1913" s="4">
        <v>251999726.99972701</v>
      </c>
      <c r="N1913" s="3">
        <v>5.7864985835957998E-2</v>
      </c>
      <c r="O1913" s="5">
        <v>1.0589265823364258</v>
      </c>
      <c r="P1913" s="3">
        <v>0.359437495470047</v>
      </c>
    </row>
    <row r="1914" spans="1:16" x14ac:dyDescent="0.25">
      <c r="A1914" s="1">
        <v>2016</v>
      </c>
      <c r="B1914" t="s">
        <v>179</v>
      </c>
      <c r="C1914" t="s">
        <v>1880</v>
      </c>
      <c r="D1914" t="s">
        <v>3443</v>
      </c>
      <c r="E1914" t="s">
        <v>3470</v>
      </c>
      <c r="F1914" t="s">
        <v>3650</v>
      </c>
      <c r="G1914" s="4">
        <v>13.143220658456899</v>
      </c>
      <c r="H1914" s="4">
        <v>0</v>
      </c>
      <c r="I1914" s="4">
        <v>15.808372744788899</v>
      </c>
      <c r="J1914" s="4">
        <v>22.9166666666667</v>
      </c>
      <c r="K1914" s="4">
        <v>42321494.263245203</v>
      </c>
      <c r="L1914" s="4">
        <v>778643168.99306595</v>
      </c>
      <c r="M1914" s="4">
        <v>253806109.487683</v>
      </c>
      <c r="N1914" s="3">
        <v>5.6744327591397997E-2</v>
      </c>
      <c r="O1914" s="5">
        <v>0.96322536468505859</v>
      </c>
      <c r="P1914" s="3">
        <v>0.3259594738483429</v>
      </c>
    </row>
    <row r="1915" spans="1:16" x14ac:dyDescent="0.25">
      <c r="A1915" s="1">
        <v>2017</v>
      </c>
      <c r="B1915" t="s">
        <v>179</v>
      </c>
      <c r="C1915" t="s">
        <v>1880</v>
      </c>
      <c r="D1915" t="s">
        <v>3443</v>
      </c>
      <c r="E1915" t="s">
        <v>3470</v>
      </c>
      <c r="F1915" t="s">
        <v>3650</v>
      </c>
      <c r="G1915" s="4">
        <v>15.5600409254832</v>
      </c>
      <c r="H1915" s="4">
        <v>0</v>
      </c>
      <c r="I1915" s="4">
        <v>22.010647010646998</v>
      </c>
      <c r="J1915" s="4">
        <v>23.505747126436798</v>
      </c>
      <c r="K1915" s="4">
        <v>46314916.774728402</v>
      </c>
      <c r="L1915" s="4">
        <v>880217965.88791299</v>
      </c>
      <c r="M1915" s="4">
        <v>282907109.40101898</v>
      </c>
      <c r="N1915" s="3">
        <v>5.5297211619851003E-2</v>
      </c>
      <c r="O1915" s="5">
        <v>0.99590414762496948</v>
      </c>
      <c r="P1915" s="3">
        <v>0.32140573859214783</v>
      </c>
    </row>
    <row r="1916" spans="1:16" x14ac:dyDescent="0.25">
      <c r="A1916" s="1">
        <v>2018</v>
      </c>
      <c r="B1916" t="s">
        <v>179</v>
      </c>
      <c r="C1916" t="s">
        <v>1880</v>
      </c>
      <c r="D1916" t="s">
        <v>3443</v>
      </c>
      <c r="E1916" t="s">
        <v>3470</v>
      </c>
      <c r="F1916" t="s">
        <v>3650</v>
      </c>
      <c r="G1916" s="4">
        <v>16.857632230396401</v>
      </c>
      <c r="H1916" s="4">
        <v>0</v>
      </c>
      <c r="I1916" s="4">
        <v>25.1057082452431</v>
      </c>
      <c r="J1916" s="4">
        <v>24.080459770114999</v>
      </c>
      <c r="K1916" s="4">
        <v>48785566.511727899</v>
      </c>
      <c r="L1916" s="4">
        <v>912771702.62500298</v>
      </c>
      <c r="M1916" s="4">
        <v>298075579.67704701</v>
      </c>
      <c r="N1916" s="3">
        <v>5.5845861424142003E-2</v>
      </c>
      <c r="O1916" s="5">
        <v>0.99084126949310303</v>
      </c>
      <c r="P1916" s="3">
        <v>0.32656094431877136</v>
      </c>
    </row>
    <row r="1917" spans="1:16" x14ac:dyDescent="0.25">
      <c r="A1917" s="1">
        <v>2019</v>
      </c>
      <c r="B1917" t="s">
        <v>179</v>
      </c>
      <c r="C1917" t="s">
        <v>1880</v>
      </c>
      <c r="D1917" t="s">
        <v>3443</v>
      </c>
      <c r="E1917" t="s">
        <v>3470</v>
      </c>
      <c r="F1917" t="s">
        <v>3650</v>
      </c>
      <c r="G1917" s="4">
        <v>36.707019201731697</v>
      </c>
      <c r="H1917" s="4">
        <v>11.303448275862101</v>
      </c>
      <c r="I1917" s="4">
        <v>41.858265191598498</v>
      </c>
      <c r="J1917" s="4">
        <v>55.597433841218901</v>
      </c>
      <c r="K1917" s="4">
        <v>51438810.152503103</v>
      </c>
      <c r="L1917" s="4">
        <v>1025688419.46435</v>
      </c>
      <c r="M1917" s="4">
        <v>315688823.62450802</v>
      </c>
      <c r="N1917" s="3">
        <v>5.300122085207E-2</v>
      </c>
      <c r="O1917" s="5">
        <v>1.1069470643997192</v>
      </c>
      <c r="P1917" s="3">
        <v>0.307782381772995</v>
      </c>
    </row>
    <row r="1918" spans="1:16" x14ac:dyDescent="0.25">
      <c r="A1918" s="1">
        <v>2020</v>
      </c>
      <c r="B1918" t="s">
        <v>179</v>
      </c>
      <c r="C1918" t="s">
        <v>1880</v>
      </c>
      <c r="D1918" t="s">
        <v>3443</v>
      </c>
      <c r="E1918" t="s">
        <v>3470</v>
      </c>
      <c r="F1918" t="s">
        <v>3650</v>
      </c>
      <c r="G1918" s="4">
        <v>38.234274576479997</v>
      </c>
      <c r="H1918" s="4">
        <v>11.416742286751401</v>
      </c>
      <c r="I1918" s="4">
        <v>38.165340620227298</v>
      </c>
      <c r="J1918" s="4">
        <v>64.233716475095804</v>
      </c>
      <c r="K1918" s="4">
        <v>54253156.007731102</v>
      </c>
      <c r="L1918" s="4">
        <v>1212366089.7118101</v>
      </c>
      <c r="M1918" s="4">
        <v>395710559.78272599</v>
      </c>
      <c r="N1918" s="3">
        <v>4.7045299846886997E-2</v>
      </c>
      <c r="O1918" s="5">
        <v>1.1968783140182495</v>
      </c>
      <c r="P1918" s="3">
        <v>0.32639527320861816</v>
      </c>
    </row>
    <row r="1919" spans="1:16" x14ac:dyDescent="0.25">
      <c r="A1919" s="1">
        <v>2021</v>
      </c>
      <c r="B1919" t="s">
        <v>179</v>
      </c>
      <c r="C1919" t="s">
        <v>1880</v>
      </c>
      <c r="D1919" t="s">
        <v>3443</v>
      </c>
      <c r="E1919" t="s">
        <v>3470</v>
      </c>
      <c r="F1919" t="s">
        <v>3650</v>
      </c>
      <c r="G1919" s="4">
        <v>31.061450250622201</v>
      </c>
      <c r="H1919" s="4">
        <v>8.6392787433776306</v>
      </c>
      <c r="I1919" s="4">
        <v>34.722419081677899</v>
      </c>
      <c r="J1919" s="4">
        <v>48.709150326797399</v>
      </c>
      <c r="K1919" s="4">
        <v>57735666.225382499</v>
      </c>
      <c r="L1919" s="4">
        <v>1512880948.8064899</v>
      </c>
      <c r="M1919" s="4">
        <v>446523181.06754398</v>
      </c>
      <c r="N1919" s="3">
        <v>4.3339698004668997E-2</v>
      </c>
      <c r="O1919" s="5">
        <v>0.97460949420928955</v>
      </c>
      <c r="P1919" s="3">
        <v>0.2951475977897644</v>
      </c>
    </row>
    <row r="1920" spans="1:16" x14ac:dyDescent="0.25">
      <c r="A1920" s="1">
        <v>2022</v>
      </c>
      <c r="B1920" t="s">
        <v>179</v>
      </c>
      <c r="C1920" t="s">
        <v>1880</v>
      </c>
      <c r="D1920" t="s">
        <v>3443</v>
      </c>
      <c r="E1920" t="s">
        <v>3470</v>
      </c>
      <c r="F1920" t="s">
        <v>3650</v>
      </c>
      <c r="G1920" s="4">
        <v>35.725923597501399</v>
      </c>
      <c r="H1920" s="4">
        <v>19.711342172514701</v>
      </c>
      <c r="I1920" s="4">
        <v>43.604213308168198</v>
      </c>
      <c r="J1920" s="4">
        <v>42.540566959921797</v>
      </c>
      <c r="K1920" s="4">
        <v>53840538.310163103</v>
      </c>
      <c r="L1920" s="4">
        <v>1372936583.5079</v>
      </c>
      <c r="M1920" s="4">
        <v>420522440.17012602</v>
      </c>
      <c r="N1920" s="3">
        <v>3.8730140899352998E-2</v>
      </c>
      <c r="O1920" s="5">
        <v>0.84019607305526733</v>
      </c>
      <c r="P1920" s="3">
        <v>0.30629414319992065</v>
      </c>
    </row>
    <row r="1921" spans="1:16" x14ac:dyDescent="0.25">
      <c r="A1921" s="1">
        <v>2023</v>
      </c>
      <c r="B1921" t="s">
        <v>179</v>
      </c>
      <c r="C1921" t="s">
        <v>1880</v>
      </c>
      <c r="D1921" t="s">
        <v>3443</v>
      </c>
      <c r="E1921" t="s">
        <v>3470</v>
      </c>
      <c r="F1921" t="s">
        <v>3650</v>
      </c>
      <c r="G1921" s="4">
        <v>36.649789352692999</v>
      </c>
      <c r="H1921" s="4">
        <v>17.327095868967401</v>
      </c>
      <c r="I1921" s="4">
        <v>41.861997199126598</v>
      </c>
      <c r="J1921" s="4">
        <v>49.594964422550603</v>
      </c>
      <c r="K1921" s="4">
        <v>52199452.428976998</v>
      </c>
      <c r="L1921" s="4">
        <v>1304988839.92084</v>
      </c>
      <c r="M1921" s="4">
        <v>444891971.69829202</v>
      </c>
      <c r="N1921" s="3">
        <v>3.9063886287678998E-2</v>
      </c>
      <c r="O1921" s="5">
        <v>0.88832771778106689</v>
      </c>
      <c r="P1921" s="3">
        <v>0.34091630578041077</v>
      </c>
    </row>
    <row r="1922" spans="1:16" x14ac:dyDescent="0.25">
      <c r="A1922" s="1">
        <v>2010</v>
      </c>
      <c r="B1922" t="s">
        <v>181</v>
      </c>
      <c r="C1922" t="s">
        <v>1882</v>
      </c>
      <c r="D1922" t="s">
        <v>3405</v>
      </c>
      <c r="E1922" t="s">
        <v>3469</v>
      </c>
      <c r="F1922" t="s">
        <v>3652</v>
      </c>
      <c r="G1922" s="4">
        <v>22.204149701117501</v>
      </c>
      <c r="H1922" s="4">
        <v>7.5284090909090899</v>
      </c>
      <c r="I1922" s="4">
        <v>12.9130937469891</v>
      </c>
      <c r="J1922" s="4">
        <v>60.297619047619101</v>
      </c>
      <c r="K1922" s="4">
        <v>2484419.8820782402</v>
      </c>
      <c r="L1922" s="4">
        <v>114568040.180746</v>
      </c>
      <c r="M1922" s="4">
        <v>9499252.4902991708</v>
      </c>
      <c r="N1922" s="3">
        <v>2.1698545727961E-2</v>
      </c>
      <c r="O1922" s="5">
        <v>1.0491445064544678</v>
      </c>
      <c r="P1922" s="3">
        <v>8.2913637161254883E-2</v>
      </c>
    </row>
    <row r="1923" spans="1:16" x14ac:dyDescent="0.25">
      <c r="A1923" s="1">
        <v>2011</v>
      </c>
      <c r="B1923" t="s">
        <v>181</v>
      </c>
      <c r="C1923" t="s">
        <v>1882</v>
      </c>
      <c r="D1923" t="s">
        <v>3405</v>
      </c>
      <c r="E1923" t="s">
        <v>3469</v>
      </c>
      <c r="F1923" t="s">
        <v>3652</v>
      </c>
      <c r="G1923" s="4">
        <v>19.212875714224801</v>
      </c>
      <c r="H1923" s="4">
        <v>5.4594861660079097</v>
      </c>
      <c r="I1923" s="4">
        <v>9.0466300746674495</v>
      </c>
      <c r="J1923" s="4">
        <v>57.514318442153503</v>
      </c>
      <c r="K1923" s="4">
        <v>-6529846.7474011397</v>
      </c>
      <c r="L1923" s="4">
        <v>137096774.19354799</v>
      </c>
      <c r="M1923" s="4">
        <v>13998499.624906201</v>
      </c>
      <c r="N1923" s="3">
        <v>-4.6101115264138001E-2</v>
      </c>
      <c r="O1923" s="5">
        <v>1.1045548915863037</v>
      </c>
      <c r="P1923" s="3">
        <v>0.10210670530796051</v>
      </c>
    </row>
    <row r="1924" spans="1:16" x14ac:dyDescent="0.25">
      <c r="A1924" s="1">
        <v>2012</v>
      </c>
      <c r="B1924" t="s">
        <v>181</v>
      </c>
      <c r="C1924" t="s">
        <v>1882</v>
      </c>
      <c r="D1924" t="s">
        <v>3405</v>
      </c>
      <c r="E1924" t="s">
        <v>3469</v>
      </c>
      <c r="F1924" t="s">
        <v>3652</v>
      </c>
      <c r="G1924" s="4">
        <v>17.5804664026182</v>
      </c>
      <c r="H1924" s="4">
        <v>5.3880643166357496</v>
      </c>
      <c r="I1924" s="4">
        <v>5.9477594057033203</v>
      </c>
      <c r="J1924" s="4">
        <v>56.207650273224097</v>
      </c>
      <c r="K1924" s="4">
        <v>17849431.556542501</v>
      </c>
      <c r="L1924" s="4">
        <v>164774925.04323399</v>
      </c>
      <c r="M1924" s="4">
        <v>24639030.729715601</v>
      </c>
      <c r="N1924" s="3">
        <v>0.120734526627629</v>
      </c>
      <c r="O1924" s="5">
        <v>1.1346932649612427</v>
      </c>
      <c r="P1924" s="3">
        <v>0.14953143894672394</v>
      </c>
    </row>
    <row r="1925" spans="1:16" x14ac:dyDescent="0.25">
      <c r="A1925" s="1">
        <v>2013</v>
      </c>
      <c r="B1925" t="s">
        <v>181</v>
      </c>
      <c r="C1925" t="s">
        <v>1882</v>
      </c>
      <c r="D1925" t="s">
        <v>3405</v>
      </c>
      <c r="E1925" t="s">
        <v>3469</v>
      </c>
      <c r="F1925" t="s">
        <v>3652</v>
      </c>
      <c r="G1925" s="4">
        <v>21.206718875475602</v>
      </c>
      <c r="H1925" s="4">
        <v>5.5378787878787898</v>
      </c>
      <c r="I1925" s="4">
        <v>14.837582796479399</v>
      </c>
      <c r="J1925" s="4">
        <v>55.545977011494301</v>
      </c>
      <c r="K1925" s="4">
        <v>15068017.5776789</v>
      </c>
      <c r="L1925" s="4">
        <v>148053573.54943001</v>
      </c>
      <c r="M1925" s="4">
        <v>22698411.248252701</v>
      </c>
      <c r="N1925" s="3">
        <v>0.102099183478912</v>
      </c>
      <c r="O1925" s="5">
        <v>1.0805107355117798</v>
      </c>
      <c r="P1925" s="3">
        <v>0.15331214666366577</v>
      </c>
    </row>
    <row r="1926" spans="1:16" x14ac:dyDescent="0.25">
      <c r="A1926" s="1">
        <v>2014</v>
      </c>
      <c r="B1926" t="s">
        <v>181</v>
      </c>
      <c r="C1926" t="s">
        <v>1882</v>
      </c>
      <c r="D1926" t="s">
        <v>3405</v>
      </c>
      <c r="E1926" t="s">
        <v>3469</v>
      </c>
      <c r="F1926" t="s">
        <v>3652</v>
      </c>
      <c r="G1926" s="4">
        <v>18.269524805064101</v>
      </c>
      <c r="H1926" s="4">
        <v>5.84629186602871</v>
      </c>
      <c r="I1926" s="4">
        <v>7.6850833791460396</v>
      </c>
      <c r="J1926" s="4">
        <v>55.365853658536601</v>
      </c>
      <c r="K1926" s="4">
        <v>31403649.3941251</v>
      </c>
      <c r="L1926" s="4">
        <v>234111933.613089</v>
      </c>
      <c r="M1926" s="4">
        <v>75883822.905370399</v>
      </c>
      <c r="N1926" s="3">
        <v>0.162322485675779</v>
      </c>
      <c r="O1926" s="5">
        <v>1.1395169496536255</v>
      </c>
      <c r="P1926" s="3">
        <v>0.32413479685783386</v>
      </c>
    </row>
    <row r="1927" spans="1:16" x14ac:dyDescent="0.25">
      <c r="A1927" s="1">
        <v>2015</v>
      </c>
      <c r="B1927" t="s">
        <v>181</v>
      </c>
      <c r="C1927" t="s">
        <v>1882</v>
      </c>
      <c r="D1927" t="s">
        <v>3405</v>
      </c>
      <c r="E1927" t="s">
        <v>3469</v>
      </c>
      <c r="F1927" t="s">
        <v>3652</v>
      </c>
      <c r="G1927" s="4">
        <v>23.903851466191298</v>
      </c>
      <c r="H1927" s="4">
        <v>5.2244139508290504</v>
      </c>
      <c r="I1927" s="4">
        <v>12.718414095585899</v>
      </c>
      <c r="J1927" s="4">
        <v>71.247723132969099</v>
      </c>
      <c r="K1927" s="4">
        <v>-616318.57507145498</v>
      </c>
      <c r="L1927" s="4">
        <v>134049290.078041</v>
      </c>
      <c r="M1927" s="4">
        <v>54027256.688982502</v>
      </c>
      <c r="N1927" s="3">
        <v>-3.7890987628589998E-3</v>
      </c>
      <c r="O1927" s="5">
        <v>0.97203457355499268</v>
      </c>
      <c r="P1927" s="3">
        <v>0.40304023027420044</v>
      </c>
    </row>
    <row r="1928" spans="1:16" x14ac:dyDescent="0.25">
      <c r="A1928" s="1">
        <v>2016</v>
      </c>
      <c r="B1928" t="s">
        <v>181</v>
      </c>
      <c r="C1928" t="s">
        <v>1882</v>
      </c>
      <c r="D1928" t="s">
        <v>3405</v>
      </c>
      <c r="E1928" t="s">
        <v>3469</v>
      </c>
      <c r="F1928" t="s">
        <v>3652</v>
      </c>
      <c r="G1928" s="4">
        <v>23.810970394024999</v>
      </c>
      <c r="H1928" s="4">
        <v>10.810523915756299</v>
      </c>
      <c r="I1928" s="4">
        <v>14.214854958924001</v>
      </c>
      <c r="J1928" s="4">
        <v>59.9913644214163</v>
      </c>
      <c r="K1928" s="4">
        <v>-2889859.0458026598</v>
      </c>
      <c r="L1928" s="4">
        <v>131366778.91349</v>
      </c>
      <c r="M1928" s="4">
        <v>63161933.426706798</v>
      </c>
      <c r="N1928" s="3">
        <v>-2.2144771658802999E-2</v>
      </c>
      <c r="O1928" s="5">
        <v>1.1268496513366699</v>
      </c>
      <c r="P1928" s="3">
        <v>0.48080599308013916</v>
      </c>
    </row>
    <row r="1929" spans="1:16" x14ac:dyDescent="0.25">
      <c r="A1929" s="1">
        <v>2017</v>
      </c>
      <c r="B1929" t="s">
        <v>181</v>
      </c>
      <c r="C1929" t="s">
        <v>1882</v>
      </c>
      <c r="D1929" t="s">
        <v>3405</v>
      </c>
      <c r="E1929" t="s">
        <v>3469</v>
      </c>
      <c r="F1929" t="s">
        <v>3652</v>
      </c>
      <c r="G1929" s="4">
        <v>24.958641431278199</v>
      </c>
      <c r="H1929" s="4">
        <v>9.6965105958191202</v>
      </c>
      <c r="I1929" s="4">
        <v>20.204807489608299</v>
      </c>
      <c r="J1929" s="4">
        <v>55.820770519263</v>
      </c>
      <c r="K1929" s="4">
        <v>-3948288.7162104999</v>
      </c>
      <c r="L1929" s="4">
        <v>378645268.89406401</v>
      </c>
      <c r="M1929" s="4">
        <v>159558670.940072</v>
      </c>
      <c r="N1929" s="3">
        <v>-1.5357823536007001E-2</v>
      </c>
      <c r="O1929" s="5">
        <v>1.4921852350234985</v>
      </c>
      <c r="P1929" s="3">
        <v>0.42139354348182678</v>
      </c>
    </row>
    <row r="1930" spans="1:16" x14ac:dyDescent="0.25">
      <c r="A1930" s="1">
        <v>2018</v>
      </c>
      <c r="B1930" t="s">
        <v>181</v>
      </c>
      <c r="C1930" t="s">
        <v>1882</v>
      </c>
      <c r="D1930" t="s">
        <v>3405</v>
      </c>
      <c r="E1930" t="s">
        <v>3469</v>
      </c>
      <c r="F1930" t="s">
        <v>3652</v>
      </c>
      <c r="G1930" s="4">
        <v>33.545596211515701</v>
      </c>
      <c r="H1930" s="4">
        <v>12.9886611778622</v>
      </c>
      <c r="I1930" s="4">
        <v>28.904944962021201</v>
      </c>
      <c r="J1930" s="4">
        <v>71.971595655806198</v>
      </c>
      <c r="K1930" s="4">
        <v>10219912.804684</v>
      </c>
      <c r="L1930" s="4">
        <v>604561839.83597195</v>
      </c>
      <c r="M1930" s="4">
        <v>274471313.629264</v>
      </c>
      <c r="N1930" s="3">
        <v>2.1089032313249E-2</v>
      </c>
      <c r="O1930" s="5">
        <v>1.3728783130645752</v>
      </c>
      <c r="P1930" s="3">
        <v>0.45400038361549377</v>
      </c>
    </row>
    <row r="1931" spans="1:16" x14ac:dyDescent="0.25">
      <c r="A1931" s="1">
        <v>2019</v>
      </c>
      <c r="B1931" t="s">
        <v>181</v>
      </c>
      <c r="C1931" t="s">
        <v>1882</v>
      </c>
      <c r="D1931" t="s">
        <v>3405</v>
      </c>
      <c r="E1931" t="s">
        <v>3469</v>
      </c>
      <c r="F1931" t="s">
        <v>3652</v>
      </c>
      <c r="G1931" s="4">
        <v>37.145902264867999</v>
      </c>
      <c r="H1931" s="4">
        <v>11.1222175458287</v>
      </c>
      <c r="I1931" s="4">
        <v>36.675858474586299</v>
      </c>
      <c r="J1931" s="4">
        <v>76.152217945461501</v>
      </c>
      <c r="K1931" s="4">
        <v>5720603.7206037203</v>
      </c>
      <c r="L1931" s="4">
        <v>703270621.27062094</v>
      </c>
      <c r="M1931" s="4">
        <v>398501930.50193</v>
      </c>
      <c r="N1931" s="3">
        <v>8.9620063280630002E-3</v>
      </c>
      <c r="O1931" s="5">
        <v>1.6308232545852661</v>
      </c>
      <c r="P1931" s="3">
        <v>0.56664097309112549</v>
      </c>
    </row>
    <row r="1932" spans="1:16" x14ac:dyDescent="0.25">
      <c r="A1932" s="1">
        <v>2020</v>
      </c>
      <c r="B1932" t="s">
        <v>181</v>
      </c>
      <c r="C1932" t="s">
        <v>1882</v>
      </c>
      <c r="D1932" t="s">
        <v>3405</v>
      </c>
      <c r="E1932" t="s">
        <v>3469</v>
      </c>
      <c r="F1932" t="s">
        <v>3652</v>
      </c>
      <c r="G1932" s="4">
        <v>33.943638461979702</v>
      </c>
      <c r="H1932" s="4">
        <v>10.25390625</v>
      </c>
      <c r="I1932" s="4">
        <v>26.0399207172693</v>
      </c>
      <c r="J1932" s="4">
        <v>82.783542350950597</v>
      </c>
      <c r="K1932" s="4">
        <v>-4377234.5154121201</v>
      </c>
      <c r="L1932" s="4">
        <v>710845078.19941199</v>
      </c>
      <c r="M1932" s="4">
        <v>468529050.425852</v>
      </c>
      <c r="N1932" s="3">
        <v>-6.2429739472490003E-3</v>
      </c>
      <c r="O1932" s="5">
        <v>1.3802239894866943</v>
      </c>
      <c r="P1932" s="3">
        <v>0.65911555290222168</v>
      </c>
    </row>
    <row r="1933" spans="1:16" x14ac:dyDescent="0.25">
      <c r="A1933" s="1">
        <v>2021</v>
      </c>
      <c r="B1933" t="s">
        <v>181</v>
      </c>
      <c r="C1933" t="s">
        <v>1882</v>
      </c>
      <c r="D1933" t="s">
        <v>3405</v>
      </c>
      <c r="E1933" t="s">
        <v>3469</v>
      </c>
      <c r="F1933" t="s">
        <v>3652</v>
      </c>
      <c r="G1933" s="4">
        <v>34.351947261597601</v>
      </c>
      <c r="H1933" s="4">
        <v>9.8846925133689805</v>
      </c>
      <c r="I1933" s="4">
        <v>25.605769466170901</v>
      </c>
      <c r="J1933" s="4">
        <v>85.834604627510799</v>
      </c>
      <c r="K1933" s="4">
        <v>-21583726.353200499</v>
      </c>
      <c r="L1933" s="4">
        <v>733710232.51280296</v>
      </c>
      <c r="M1933" s="4">
        <v>489428577.85542399</v>
      </c>
      <c r="N1933" s="3">
        <v>-2.8664790931545999E-2</v>
      </c>
      <c r="O1933" s="5">
        <v>1.1946921348571777</v>
      </c>
      <c r="P1933" s="3">
        <v>0.66705977916717529</v>
      </c>
    </row>
    <row r="1934" spans="1:16" x14ac:dyDescent="0.25">
      <c r="A1934" s="1">
        <v>2022</v>
      </c>
      <c r="B1934" t="s">
        <v>181</v>
      </c>
      <c r="C1934" t="s">
        <v>1882</v>
      </c>
      <c r="D1934" t="s">
        <v>3405</v>
      </c>
      <c r="E1934" t="s">
        <v>3469</v>
      </c>
      <c r="F1934" t="s">
        <v>3652</v>
      </c>
      <c r="G1934" s="4">
        <v>33.3157132412775</v>
      </c>
      <c r="H1934" s="4">
        <v>9.9720026350461097</v>
      </c>
      <c r="I1934" s="4">
        <v>26.421530905501498</v>
      </c>
      <c r="J1934" s="4">
        <v>79.847780629217795</v>
      </c>
      <c r="K1934" s="4">
        <v>3796918.0232839002</v>
      </c>
      <c r="L1934" s="4">
        <v>828098021.489645</v>
      </c>
      <c r="M1934" s="4">
        <v>484136032.07574499</v>
      </c>
      <c r="N1934" s="3">
        <v>5.051149545057E-3</v>
      </c>
      <c r="O1934" s="5">
        <v>1.121338963508606</v>
      </c>
      <c r="P1934" s="3">
        <v>0.5846361517906189</v>
      </c>
    </row>
    <row r="1935" spans="1:16" x14ac:dyDescent="0.25">
      <c r="A1935" s="1">
        <v>2023</v>
      </c>
      <c r="B1935" t="s">
        <v>181</v>
      </c>
      <c r="C1935" t="s">
        <v>1882</v>
      </c>
      <c r="D1935" t="s">
        <v>3405</v>
      </c>
      <c r="E1935" t="s">
        <v>3469</v>
      </c>
      <c r="F1935" t="s">
        <v>3652</v>
      </c>
      <c r="G1935" s="4">
        <v>33.3915057719312</v>
      </c>
      <c r="H1935" s="4">
        <v>10.7828282828283</v>
      </c>
      <c r="I1935" s="4">
        <v>25.5328813067512</v>
      </c>
      <c r="J1935" s="4">
        <v>80.565446385519806</v>
      </c>
      <c r="K1935" s="4">
        <v>-3836283.0383628299</v>
      </c>
      <c r="L1935" s="4">
        <v>909889677.698897</v>
      </c>
      <c r="M1935" s="4">
        <v>557600906.57600904</v>
      </c>
      <c r="N1935" s="3">
        <v>-4.4874291553460002E-3</v>
      </c>
      <c r="O1935" s="5">
        <v>0.90200793743133545</v>
      </c>
      <c r="P1935" s="3">
        <v>0.61282253265380859</v>
      </c>
    </row>
    <row r="1936" spans="1:16" x14ac:dyDescent="0.25">
      <c r="A1936" s="1">
        <v>2023</v>
      </c>
      <c r="B1936" t="s">
        <v>186</v>
      </c>
      <c r="C1936" t="s">
        <v>1887</v>
      </c>
      <c r="D1936" t="s">
        <v>3436</v>
      </c>
      <c r="E1936" t="s">
        <v>3469</v>
      </c>
      <c r="F1936" t="s">
        <v>3657</v>
      </c>
      <c r="G1936" s="4">
        <v>35.065527931414699</v>
      </c>
      <c r="H1936" s="4">
        <v>1.70940170940171</v>
      </c>
      <c r="I1936" s="4">
        <v>43.196780785409999</v>
      </c>
      <c r="J1936" s="4">
        <v>38.070453618189198</v>
      </c>
      <c r="K1936" s="4">
        <v>4014931.8401493202</v>
      </c>
      <c r="L1936" s="4">
        <v>76727660.567276597</v>
      </c>
      <c r="M1936" s="4">
        <v>38104856.181048602</v>
      </c>
      <c r="N1936" s="3">
        <v>5.4439292460931002E-2</v>
      </c>
      <c r="O1936" s="5">
        <v>3.4188764095306396</v>
      </c>
      <c r="P1936" s="3">
        <v>0.49662476778030396</v>
      </c>
    </row>
    <row r="1937" spans="1:16" x14ac:dyDescent="0.25">
      <c r="A1937" s="1">
        <v>2024</v>
      </c>
      <c r="B1937" t="s">
        <v>186</v>
      </c>
      <c r="C1937" t="s">
        <v>1887</v>
      </c>
      <c r="D1937" t="s">
        <v>3436</v>
      </c>
      <c r="E1937" t="s">
        <v>3469</v>
      </c>
      <c r="F1937" t="s">
        <v>3657</v>
      </c>
      <c r="G1937" s="4">
        <v>40.274457477940501</v>
      </c>
      <c r="H1937" s="4">
        <v>1.61443494776828</v>
      </c>
      <c r="I1937" s="4">
        <v>49.0165040727274</v>
      </c>
      <c r="J1937" s="4">
        <v>44.344590780370197</v>
      </c>
      <c r="K1937" s="4">
        <v>6568306.5209709797</v>
      </c>
      <c r="L1937" s="4">
        <v>75658864.0803238</v>
      </c>
      <c r="M1937" s="4">
        <v>38425793.203682803</v>
      </c>
      <c r="N1937" s="3">
        <v>8.6199504781569999E-2</v>
      </c>
      <c r="O1937" s="5">
        <v>6.154426097869873</v>
      </c>
      <c r="P1937" s="3">
        <v>0.50788223743438721</v>
      </c>
    </row>
    <row r="1938" spans="1:16" x14ac:dyDescent="0.25">
      <c r="A1938" s="1">
        <v>2009</v>
      </c>
      <c r="B1938" t="s">
        <v>187</v>
      </c>
      <c r="C1938" t="s">
        <v>1888</v>
      </c>
      <c r="D1938" t="s">
        <v>3433</v>
      </c>
      <c r="E1938" t="s">
        <v>3469</v>
      </c>
      <c r="F1938" t="s">
        <v>3658</v>
      </c>
      <c r="G1938" s="4">
        <v>64.172252170670404</v>
      </c>
      <c r="H1938" s="4">
        <v>69.643806485911696</v>
      </c>
      <c r="I1938" s="4">
        <v>64.959715440702794</v>
      </c>
      <c r="J1938" s="4">
        <v>56.9942214985793</v>
      </c>
      <c r="K1938" s="4">
        <v>91156967.457769305</v>
      </c>
      <c r="L1938" s="4">
        <v>16173504783.724001</v>
      </c>
      <c r="M1938" s="4">
        <v>11783449766.864</v>
      </c>
      <c r="N1938" s="3">
        <v>5.6856776271100003E-3</v>
      </c>
      <c r="O1938" s="5">
        <v>0.9422609806060791</v>
      </c>
      <c r="P1938" s="3">
        <v>0.7285650372505188</v>
      </c>
    </row>
    <row r="1939" spans="1:16" x14ac:dyDescent="0.25">
      <c r="A1939" s="1">
        <v>2010</v>
      </c>
      <c r="B1939" t="s">
        <v>187</v>
      </c>
      <c r="C1939" t="s">
        <v>1888</v>
      </c>
      <c r="D1939" t="s">
        <v>3433</v>
      </c>
      <c r="E1939" t="s">
        <v>3469</v>
      </c>
      <c r="F1939" t="s">
        <v>3658</v>
      </c>
      <c r="G1939" s="4">
        <v>66.8537212234653</v>
      </c>
      <c r="H1939" s="4">
        <v>61.373833866235103</v>
      </c>
      <c r="I1939" s="4">
        <v>62.705911314401902</v>
      </c>
      <c r="J1939" s="4">
        <v>78.988095238095298</v>
      </c>
      <c r="K1939" s="4">
        <v>401471502.24252898</v>
      </c>
      <c r="L1939" s="4">
        <v>16722379936.5037</v>
      </c>
      <c r="M1939" s="4">
        <v>11698946767.230499</v>
      </c>
      <c r="N1939" s="3">
        <v>2.3924522635702002E-2</v>
      </c>
      <c r="O1939" s="5">
        <v>0.93512725830078125</v>
      </c>
      <c r="P1939" s="3">
        <v>0.69959819316864014</v>
      </c>
    </row>
    <row r="1940" spans="1:16" x14ac:dyDescent="0.25">
      <c r="A1940" s="1">
        <v>2011</v>
      </c>
      <c r="B1940" t="s">
        <v>187</v>
      </c>
      <c r="C1940" t="s">
        <v>1888</v>
      </c>
      <c r="D1940" t="s">
        <v>3433</v>
      </c>
      <c r="E1940" t="s">
        <v>3469</v>
      </c>
      <c r="F1940" t="s">
        <v>3658</v>
      </c>
      <c r="G1940" s="4">
        <v>67.243170379783507</v>
      </c>
      <c r="H1940" s="4">
        <v>53.057934972828598</v>
      </c>
      <c r="I1940" s="4">
        <v>63.751470227885299</v>
      </c>
      <c r="J1940" s="4">
        <v>87.987487884395094</v>
      </c>
      <c r="K1940" s="4">
        <v>666595220.23362994</v>
      </c>
      <c r="L1940" s="4">
        <v>22353445504.2332</v>
      </c>
      <c r="M1940" s="4">
        <v>15761440360.09</v>
      </c>
      <c r="N1940" s="3">
        <v>3.0514128728414001E-2</v>
      </c>
      <c r="O1940" s="5">
        <v>0.89313602447509766</v>
      </c>
      <c r="P1940" s="3">
        <v>0.7051011323928833</v>
      </c>
    </row>
    <row r="1941" spans="1:16" x14ac:dyDescent="0.25">
      <c r="A1941" s="1">
        <v>2012</v>
      </c>
      <c r="B1941" t="s">
        <v>187</v>
      </c>
      <c r="C1941" t="s">
        <v>1888</v>
      </c>
      <c r="D1941" t="s">
        <v>3433</v>
      </c>
      <c r="E1941" t="s">
        <v>3469</v>
      </c>
      <c r="F1941" t="s">
        <v>3658</v>
      </c>
      <c r="G1941" s="4">
        <v>68.884006259919204</v>
      </c>
      <c r="H1941" s="4">
        <v>57.155303030303003</v>
      </c>
      <c r="I1941" s="4">
        <v>65.328378120830905</v>
      </c>
      <c r="J1941" s="4">
        <v>87.020254572821599</v>
      </c>
      <c r="K1941" s="4">
        <v>400110516.45978898</v>
      </c>
      <c r="L1941" s="4">
        <v>21371632062.052898</v>
      </c>
      <c r="M1941" s="4">
        <v>15776224634.9375</v>
      </c>
      <c r="N1941" s="3">
        <v>1.8733679898426E-2</v>
      </c>
      <c r="O1941" s="5">
        <v>0.8479006290435791</v>
      </c>
      <c r="P1941" s="3">
        <v>0.73818528652191162</v>
      </c>
    </row>
    <row r="1942" spans="1:16" x14ac:dyDescent="0.25">
      <c r="A1942" s="1">
        <v>2013</v>
      </c>
      <c r="B1942" t="s">
        <v>187</v>
      </c>
      <c r="C1942" t="s">
        <v>1888</v>
      </c>
      <c r="D1942" t="s">
        <v>3433</v>
      </c>
      <c r="E1942" t="s">
        <v>3469</v>
      </c>
      <c r="F1942" t="s">
        <v>3658</v>
      </c>
      <c r="G1942" s="4">
        <v>67.892876496577102</v>
      </c>
      <c r="H1942" s="4">
        <v>55.829787234042499</v>
      </c>
      <c r="I1942" s="4">
        <v>60.8339149464719</v>
      </c>
      <c r="J1942" s="4">
        <v>91.554634745242495</v>
      </c>
      <c r="K1942" s="4">
        <v>642261344.63761997</v>
      </c>
      <c r="L1942" s="4">
        <v>18301250719.460602</v>
      </c>
      <c r="M1942" s="4">
        <v>12965822195.0172</v>
      </c>
      <c r="N1942" s="3">
        <v>3.4362245521421003E-2</v>
      </c>
      <c r="O1942" s="5">
        <v>0.85063290596008301</v>
      </c>
      <c r="P1942" s="3">
        <v>0.70846647024154663</v>
      </c>
    </row>
    <row r="1943" spans="1:16" x14ac:dyDescent="0.25">
      <c r="A1943" s="1">
        <v>2014</v>
      </c>
      <c r="B1943" t="s">
        <v>187</v>
      </c>
      <c r="C1943" t="s">
        <v>1888</v>
      </c>
      <c r="D1943" t="s">
        <v>3433</v>
      </c>
      <c r="E1943" t="s">
        <v>3469</v>
      </c>
      <c r="F1943" t="s">
        <v>3658</v>
      </c>
      <c r="G1943" s="4">
        <v>68.452963279656998</v>
      </c>
      <c r="H1943" s="4">
        <v>63.355630775843501</v>
      </c>
      <c r="I1943" s="4">
        <v>56.266137040715002</v>
      </c>
      <c r="J1943" s="4">
        <v>92.001745441183203</v>
      </c>
      <c r="K1943" s="4">
        <v>85812626.715073794</v>
      </c>
      <c r="L1943" s="4">
        <v>16330802961.007099</v>
      </c>
      <c r="M1943" s="4">
        <v>13628176717.431299</v>
      </c>
      <c r="N1943" s="3">
        <v>4.8728246318609997E-3</v>
      </c>
      <c r="O1943" s="5">
        <v>0.98488110303878784</v>
      </c>
      <c r="P1943" s="3">
        <v>0.83450746536254883</v>
      </c>
    </row>
    <row r="1944" spans="1:16" x14ac:dyDescent="0.25">
      <c r="A1944" s="1">
        <v>2015</v>
      </c>
      <c r="B1944" t="s">
        <v>187</v>
      </c>
      <c r="C1944" t="s">
        <v>1888</v>
      </c>
      <c r="D1944" t="s">
        <v>3433</v>
      </c>
      <c r="E1944" t="s">
        <v>3469</v>
      </c>
      <c r="F1944" t="s">
        <v>3658</v>
      </c>
      <c r="G1944" s="4">
        <v>61.251084147516998</v>
      </c>
      <c r="H1944" s="4">
        <v>60.970554602630102</v>
      </c>
      <c r="I1944" s="4">
        <v>47.3076013959761</v>
      </c>
      <c r="J1944" s="4">
        <v>82.087571808883297</v>
      </c>
      <c r="K1944" s="4">
        <v>966079366.424505</v>
      </c>
      <c r="L1944" s="4">
        <v>13505080776.253201</v>
      </c>
      <c r="M1944" s="4">
        <v>10849518115.914101</v>
      </c>
      <c r="N1944" s="3">
        <v>7.1969696969697003E-2</v>
      </c>
      <c r="O1944" s="5">
        <v>1.1759324073791504</v>
      </c>
      <c r="P1944" s="3">
        <v>0.80336564779281616</v>
      </c>
    </row>
    <row r="1945" spans="1:16" x14ac:dyDescent="0.25">
      <c r="A1945" s="1">
        <v>2016</v>
      </c>
      <c r="B1945" t="s">
        <v>187</v>
      </c>
      <c r="C1945" t="s">
        <v>1888</v>
      </c>
      <c r="D1945" t="s">
        <v>3433</v>
      </c>
      <c r="E1945" t="s">
        <v>3469</v>
      </c>
      <c r="F1945" t="s">
        <v>3658</v>
      </c>
      <c r="G1945" s="4">
        <v>72.227121159474393</v>
      </c>
      <c r="H1945" s="4">
        <v>71.449169110459394</v>
      </c>
      <c r="I1945" s="4">
        <v>64.699324672646597</v>
      </c>
      <c r="J1945" s="4">
        <v>84.165457685665004</v>
      </c>
      <c r="K1945" s="4">
        <v>1253091754.32846</v>
      </c>
      <c r="L1945" s="4">
        <v>12445242423.339399</v>
      </c>
      <c r="M1945" s="4">
        <v>10016539023.1546</v>
      </c>
      <c r="N1945" s="3">
        <v>9.8262012560244999E-2</v>
      </c>
      <c r="O1945" s="5">
        <v>1.1530061960220337</v>
      </c>
      <c r="P1945" s="3">
        <v>0.80484884977340698</v>
      </c>
    </row>
    <row r="1946" spans="1:16" x14ac:dyDescent="0.25">
      <c r="A1946" s="1">
        <v>2017</v>
      </c>
      <c r="B1946" t="s">
        <v>187</v>
      </c>
      <c r="C1946" t="s">
        <v>1888</v>
      </c>
      <c r="D1946" t="s">
        <v>3433</v>
      </c>
      <c r="E1946" t="s">
        <v>3469</v>
      </c>
      <c r="F1946" t="s">
        <v>3658</v>
      </c>
      <c r="G1946" s="4">
        <v>72.814933483167593</v>
      </c>
      <c r="H1946" s="4">
        <v>77.420225452536997</v>
      </c>
      <c r="I1946" s="4">
        <v>67.627415447049799</v>
      </c>
      <c r="J1946" s="4">
        <v>75.386291647812499</v>
      </c>
      <c r="K1946" s="4">
        <v>1191327138.43221</v>
      </c>
      <c r="L1946" s="4">
        <v>13236028807.0588</v>
      </c>
      <c r="M1946" s="4">
        <v>10515191342.510401</v>
      </c>
      <c r="N1946" s="3">
        <v>9.1375346342039004E-2</v>
      </c>
      <c r="O1946" s="5">
        <v>1.3950440883636475</v>
      </c>
      <c r="P1946" s="3">
        <v>0.79443705081939697</v>
      </c>
    </row>
    <row r="1947" spans="1:16" x14ac:dyDescent="0.25">
      <c r="A1947" s="1">
        <v>2018</v>
      </c>
      <c r="B1947" t="s">
        <v>187</v>
      </c>
      <c r="C1947" t="s">
        <v>1888</v>
      </c>
      <c r="D1947" t="s">
        <v>3433</v>
      </c>
      <c r="E1947" t="s">
        <v>3469</v>
      </c>
      <c r="F1947" t="s">
        <v>3658</v>
      </c>
      <c r="G1947" s="4">
        <v>76.9426189616849</v>
      </c>
      <c r="H1947" s="4">
        <v>75.006235761677502</v>
      </c>
      <c r="I1947" s="4">
        <v>76.322567489391005</v>
      </c>
      <c r="J1947" s="4">
        <v>79.985494038125594</v>
      </c>
      <c r="K1947" s="4">
        <v>1263517864.6770101</v>
      </c>
      <c r="L1947" s="4">
        <v>13802470780.6868</v>
      </c>
      <c r="M1947" s="4">
        <v>10874987971.783701</v>
      </c>
      <c r="N1947" s="3">
        <v>9.5182335229174006E-2</v>
      </c>
      <c r="O1947" s="5">
        <v>1.3470767736434937</v>
      </c>
      <c r="P1947" s="3">
        <v>0.78790152072906494</v>
      </c>
    </row>
    <row r="1948" spans="1:16" x14ac:dyDescent="0.25">
      <c r="A1948" s="1">
        <v>2019</v>
      </c>
      <c r="B1948" t="s">
        <v>187</v>
      </c>
      <c r="C1948" t="s">
        <v>1888</v>
      </c>
      <c r="D1948" t="s">
        <v>3433</v>
      </c>
      <c r="E1948" t="s">
        <v>3469</v>
      </c>
      <c r="F1948" t="s">
        <v>3658</v>
      </c>
      <c r="G1948" s="4">
        <v>75.131306902447804</v>
      </c>
      <c r="H1948" s="4">
        <v>75.0407037496051</v>
      </c>
      <c r="I1948" s="4">
        <v>67.850725777048694</v>
      </c>
      <c r="J1948" s="4">
        <v>85.949603694079201</v>
      </c>
      <c r="K1948" s="4">
        <v>878904878.90487897</v>
      </c>
      <c r="L1948" s="4">
        <v>14415584415.5844</v>
      </c>
      <c r="M1948" s="4">
        <v>12299754299.754299</v>
      </c>
      <c r="N1948" s="3">
        <v>6.3906896023684004E-2</v>
      </c>
      <c r="O1948" s="5">
        <v>1.2662153244018555</v>
      </c>
      <c r="P1948" s="3">
        <v>0.8532261848449707</v>
      </c>
    </row>
    <row r="1949" spans="1:16" x14ac:dyDescent="0.25">
      <c r="A1949" s="1">
        <v>2020</v>
      </c>
      <c r="B1949" t="s">
        <v>187</v>
      </c>
      <c r="C1949" t="s">
        <v>1888</v>
      </c>
      <c r="D1949" t="s">
        <v>3433</v>
      </c>
      <c r="E1949" t="s">
        <v>3469</v>
      </c>
      <c r="F1949" t="s">
        <v>3658</v>
      </c>
      <c r="G1949" s="4">
        <v>77.777800980125605</v>
      </c>
      <c r="H1949" s="4">
        <v>71.813379979763695</v>
      </c>
      <c r="I1949" s="4">
        <v>73.444159826778005</v>
      </c>
      <c r="J1949" s="4">
        <v>90.718746889618799</v>
      </c>
      <c r="K1949" s="4">
        <v>-195325980.42598999</v>
      </c>
      <c r="L1949" s="4">
        <v>13821901356.9289</v>
      </c>
      <c r="M1949" s="4">
        <v>12768659497.812099</v>
      </c>
      <c r="N1949" s="3">
        <v>-1.3954291067774001E-2</v>
      </c>
      <c r="O1949" s="5">
        <v>1.2051931619644165</v>
      </c>
      <c r="P1949" s="3">
        <v>0.92379903793334961</v>
      </c>
    </row>
    <row r="1950" spans="1:16" x14ac:dyDescent="0.25">
      <c r="A1950" s="1">
        <v>2021</v>
      </c>
      <c r="B1950" t="s">
        <v>187</v>
      </c>
      <c r="C1950" t="s">
        <v>1888</v>
      </c>
      <c r="D1950" t="s">
        <v>3433</v>
      </c>
      <c r="E1950" t="s">
        <v>3469</v>
      </c>
      <c r="F1950" t="s">
        <v>3658</v>
      </c>
      <c r="G1950" s="4">
        <v>71.9325652424521</v>
      </c>
      <c r="H1950" s="4">
        <v>66.676524023135997</v>
      </c>
      <c r="I1950" s="4">
        <v>66.436758825174707</v>
      </c>
      <c r="J1950" s="4">
        <v>85.805258920247496</v>
      </c>
      <c r="K1950" s="4">
        <v>-1020477022.39651</v>
      </c>
      <c r="L1950" s="4">
        <v>13351678426.021</v>
      </c>
      <c r="M1950" s="4">
        <v>13019517279.1278</v>
      </c>
      <c r="N1950" s="3">
        <v>-7.1947770464937999E-2</v>
      </c>
      <c r="O1950" s="5">
        <v>1.4686902761459351</v>
      </c>
      <c r="P1950" s="3">
        <v>0.97512215375900269</v>
      </c>
    </row>
    <row r="1951" spans="1:16" x14ac:dyDescent="0.25">
      <c r="A1951" s="1">
        <v>2022</v>
      </c>
      <c r="B1951" t="s">
        <v>187</v>
      </c>
      <c r="C1951" t="s">
        <v>1888</v>
      </c>
      <c r="D1951" t="s">
        <v>3433</v>
      </c>
      <c r="E1951" t="s">
        <v>3469</v>
      </c>
      <c r="F1951" t="s">
        <v>3658</v>
      </c>
      <c r="G1951" s="4">
        <v>71.899776371782394</v>
      </c>
      <c r="H1951" s="4">
        <v>66.432506887052298</v>
      </c>
      <c r="I1951" s="4">
        <v>68.115623083615006</v>
      </c>
      <c r="J1951" s="4">
        <v>83.484887368120894</v>
      </c>
      <c r="K1951" s="4">
        <v>-992360617.49950004</v>
      </c>
      <c r="L1951" s="4">
        <v>13562491805.0888</v>
      </c>
      <c r="M1951" s="4">
        <v>13693610384.591499</v>
      </c>
      <c r="N1951" s="3">
        <v>-7.6775226908703004E-2</v>
      </c>
      <c r="O1951" s="5">
        <v>1.4386414289474487</v>
      </c>
      <c r="P1951" s="3">
        <v>1.0096677541732788</v>
      </c>
    </row>
    <row r="1952" spans="1:16" x14ac:dyDescent="0.25">
      <c r="A1952" s="1">
        <v>2023</v>
      </c>
      <c r="B1952" t="s">
        <v>187</v>
      </c>
      <c r="C1952" t="s">
        <v>1888</v>
      </c>
      <c r="D1952" t="s">
        <v>3433</v>
      </c>
      <c r="E1952" t="s">
        <v>3469</v>
      </c>
      <c r="F1952" t="s">
        <v>3658</v>
      </c>
      <c r="G1952" s="4">
        <v>68.304606293048096</v>
      </c>
      <c r="H1952" s="4">
        <v>61.352495543671999</v>
      </c>
      <c r="I1952" s="4">
        <v>65.216307277628104</v>
      </c>
      <c r="J1952" s="4">
        <v>80.498590556730093</v>
      </c>
      <c r="K1952" s="4">
        <v>1822484418.2248399</v>
      </c>
      <c r="L1952" s="4">
        <v>13567976535.6798</v>
      </c>
      <c r="M1952" s="4">
        <v>13561310535.6131</v>
      </c>
      <c r="N1952" s="3">
        <v>0.136676081685705</v>
      </c>
      <c r="O1952" s="5">
        <v>1.5194531679153442</v>
      </c>
      <c r="P1952" s="3">
        <v>0.99950867891311646</v>
      </c>
    </row>
    <row r="1953" spans="1:16" x14ac:dyDescent="0.25">
      <c r="A1953" s="1">
        <v>2024</v>
      </c>
      <c r="B1953" t="s">
        <v>187</v>
      </c>
      <c r="C1953" t="s">
        <v>1888</v>
      </c>
      <c r="D1953" t="s">
        <v>3433</v>
      </c>
      <c r="E1953" t="s">
        <v>3469</v>
      </c>
      <c r="F1953" t="s">
        <v>3658</v>
      </c>
      <c r="G1953" s="4">
        <v>66.790267971634805</v>
      </c>
      <c r="H1953" s="4">
        <v>60.456773832723101</v>
      </c>
      <c r="I1953" s="4">
        <v>65.751360157760601</v>
      </c>
      <c r="J1953" s="4">
        <v>75.2866146948639</v>
      </c>
      <c r="K1953" s="4">
        <v>1380064403.00547</v>
      </c>
      <c r="L1953" s="4">
        <v>13709973132.0795</v>
      </c>
      <c r="M1953" s="4">
        <v>13513963984.986</v>
      </c>
      <c r="N1953" s="3">
        <v>0.101177965687472</v>
      </c>
      <c r="O1953" s="5">
        <v>1.4445370435714722</v>
      </c>
      <c r="P1953" s="3">
        <v>0.98570317029953003</v>
      </c>
    </row>
    <row r="1954" spans="1:16" x14ac:dyDescent="0.25">
      <c r="A1954" s="1">
        <v>2016</v>
      </c>
      <c r="B1954" t="s">
        <v>189</v>
      </c>
      <c r="C1954" t="s">
        <v>1890</v>
      </c>
      <c r="D1954" t="s">
        <v>3445</v>
      </c>
      <c r="E1954" t="s">
        <v>3470</v>
      </c>
      <c r="F1954" t="s">
        <v>3660</v>
      </c>
      <c r="G1954" s="4">
        <v>13.402031804575</v>
      </c>
      <c r="H1954" s="4">
        <v>11.1218568665377</v>
      </c>
      <c r="I1954" s="4">
        <v>6.5218676051649602</v>
      </c>
      <c r="J1954" s="4">
        <v>27.797619047619101</v>
      </c>
      <c r="K1954" s="4"/>
      <c r="L1954" s="4"/>
      <c r="M1954" s="4"/>
    </row>
    <row r="1955" spans="1:16" x14ac:dyDescent="0.25">
      <c r="A1955" s="1">
        <v>2017</v>
      </c>
      <c r="B1955" t="s">
        <v>189</v>
      </c>
      <c r="C1955" t="s">
        <v>1890</v>
      </c>
      <c r="D1955" t="s">
        <v>3445</v>
      </c>
      <c r="E1955" t="s">
        <v>3470</v>
      </c>
      <c r="F1955" t="s">
        <v>3660</v>
      </c>
      <c r="G1955" s="4">
        <v>14.121922123209099</v>
      </c>
      <c r="H1955" s="4">
        <v>11.293920803123299</v>
      </c>
      <c r="I1955" s="4">
        <v>6.4996599060103897</v>
      </c>
      <c r="J1955" s="4">
        <v>30.402298850574699</v>
      </c>
      <c r="K1955" s="4">
        <v>978825.11657917104</v>
      </c>
      <c r="L1955" s="4">
        <v>188207173.65164101</v>
      </c>
      <c r="M1955" s="4">
        <v>68053641.082793206</v>
      </c>
      <c r="O1955" s="5">
        <v>1.3209725618362427</v>
      </c>
      <c r="P1955" s="3">
        <v>0.3615889847278595</v>
      </c>
    </row>
    <row r="1956" spans="1:16" x14ac:dyDescent="0.25">
      <c r="A1956" s="1">
        <v>2018</v>
      </c>
      <c r="B1956" t="s">
        <v>189</v>
      </c>
      <c r="C1956" t="s">
        <v>1890</v>
      </c>
      <c r="D1956" t="s">
        <v>3445</v>
      </c>
      <c r="E1956" t="s">
        <v>3470</v>
      </c>
      <c r="F1956" t="s">
        <v>3660</v>
      </c>
      <c r="G1956" s="4">
        <v>16.527813181159399</v>
      </c>
      <c r="H1956" s="4">
        <v>10.165956616199299</v>
      </c>
      <c r="I1956" s="4">
        <v>6.7600967161026499</v>
      </c>
      <c r="J1956" s="4">
        <v>40.402298850574702</v>
      </c>
      <c r="K1956" s="4">
        <v>6306732.8634623503</v>
      </c>
      <c r="L1956" s="4">
        <v>215478010.30830199</v>
      </c>
      <c r="M1956" s="4">
        <v>87170763.382530004</v>
      </c>
      <c r="N1956" s="3">
        <v>3.2416702737375999E-2</v>
      </c>
      <c r="O1956" s="5">
        <v>1.2471261024475098</v>
      </c>
      <c r="P1956" s="3">
        <v>0.40454599261283875</v>
      </c>
    </row>
    <row r="1957" spans="1:16" x14ac:dyDescent="0.25">
      <c r="A1957" s="1">
        <v>2019</v>
      </c>
      <c r="B1957" t="s">
        <v>189</v>
      </c>
      <c r="C1957" t="s">
        <v>1890</v>
      </c>
      <c r="D1957" t="s">
        <v>3445</v>
      </c>
      <c r="E1957" t="s">
        <v>3470</v>
      </c>
      <c r="F1957" t="s">
        <v>3660</v>
      </c>
      <c r="G1957" s="4">
        <v>15.3234053302423</v>
      </c>
      <c r="H1957" s="4">
        <v>18.7097424338398</v>
      </c>
      <c r="I1957" s="4">
        <v>7.0052671659155896</v>
      </c>
      <c r="J1957" s="4">
        <v>25.970328789093799</v>
      </c>
      <c r="K1957" s="4">
        <v>-4703242.96730165</v>
      </c>
      <c r="L1957" s="4">
        <v>208655525.40369201</v>
      </c>
      <c r="M1957" s="4">
        <v>92212982.616405606</v>
      </c>
      <c r="N1957" s="3">
        <v>-2.2256657210289001E-2</v>
      </c>
      <c r="O1957" s="5">
        <v>0.97777318954467773</v>
      </c>
      <c r="P1957" s="3">
        <v>0.4419388473033905</v>
      </c>
    </row>
    <row r="1958" spans="1:16" x14ac:dyDescent="0.25">
      <c r="A1958" s="1">
        <v>2020</v>
      </c>
      <c r="B1958" t="s">
        <v>189</v>
      </c>
      <c r="C1958" t="s">
        <v>1890</v>
      </c>
      <c r="D1958" t="s">
        <v>3445</v>
      </c>
      <c r="E1958" t="s">
        <v>3470</v>
      </c>
      <c r="F1958" t="s">
        <v>3660</v>
      </c>
      <c r="G1958" s="4">
        <v>24.295019964886599</v>
      </c>
      <c r="H1958" s="4">
        <v>28.313535758420802</v>
      </c>
      <c r="I1958" s="4">
        <v>17.514410865234101</v>
      </c>
      <c r="J1958" s="4">
        <v>31.590038314176201</v>
      </c>
      <c r="K1958" s="4">
        <v>1660096.3926937699</v>
      </c>
      <c r="L1958" s="4">
        <v>184799762.56685901</v>
      </c>
      <c r="M1958" s="4">
        <v>48180216.915820897</v>
      </c>
      <c r="N1958" s="3">
        <v>8.6188848375630001E-3</v>
      </c>
      <c r="O1958" s="5">
        <v>0.88196086883544922</v>
      </c>
      <c r="P1958" s="3">
        <v>0.2607157826423645</v>
      </c>
    </row>
    <row r="1959" spans="1:16" x14ac:dyDescent="0.25">
      <c r="A1959" s="1">
        <v>2021</v>
      </c>
      <c r="B1959" t="s">
        <v>189</v>
      </c>
      <c r="C1959" t="s">
        <v>1890</v>
      </c>
      <c r="D1959" t="s">
        <v>3445</v>
      </c>
      <c r="E1959" t="s">
        <v>3470</v>
      </c>
      <c r="F1959" t="s">
        <v>3660</v>
      </c>
      <c r="G1959" s="4">
        <v>24.139286679253399</v>
      </c>
      <c r="H1959" s="4">
        <v>37.988816278206002</v>
      </c>
      <c r="I1959" s="4">
        <v>18.665237238822201</v>
      </c>
      <c r="J1959" s="4">
        <v>18.362745098039198</v>
      </c>
      <c r="K1959" s="4">
        <v>8749869.0871007107</v>
      </c>
      <c r="L1959" s="4">
        <v>200111014.13859299</v>
      </c>
      <c r="M1959" s="4">
        <v>45193925.641473196</v>
      </c>
      <c r="N1959" s="3">
        <v>4.3739267615071999E-2</v>
      </c>
      <c r="O1959" s="5">
        <v>1.0720652341842651</v>
      </c>
      <c r="P1959" s="3">
        <v>0.22584426403045654</v>
      </c>
    </row>
    <row r="1960" spans="1:16" x14ac:dyDescent="0.25">
      <c r="A1960" s="1">
        <v>2022</v>
      </c>
      <c r="B1960" t="s">
        <v>189</v>
      </c>
      <c r="C1960" t="s">
        <v>1890</v>
      </c>
      <c r="D1960" t="s">
        <v>3445</v>
      </c>
      <c r="E1960" t="s">
        <v>3470</v>
      </c>
      <c r="F1960" t="s">
        <v>3660</v>
      </c>
      <c r="G1960" s="4">
        <v>36.714377439247997</v>
      </c>
      <c r="H1960" s="4">
        <v>45.525850126311198</v>
      </c>
      <c r="I1960" s="4">
        <v>29.415016512296798</v>
      </c>
      <c r="J1960" s="4">
        <v>39.633431085044002</v>
      </c>
      <c r="K1960" s="4">
        <v>12516928.6842122</v>
      </c>
      <c r="L1960" s="4">
        <v>207687650.953935</v>
      </c>
      <c r="M1960" s="4">
        <v>65399329.717720002</v>
      </c>
      <c r="N1960" s="3">
        <v>6.4760594715114E-2</v>
      </c>
      <c r="O1960" s="5">
        <v>0.97947663068771362</v>
      </c>
      <c r="P1960" s="3">
        <v>0.31489270925521851</v>
      </c>
    </row>
    <row r="1961" spans="1:16" x14ac:dyDescent="0.25">
      <c r="A1961" s="1">
        <v>2023</v>
      </c>
      <c r="B1961" t="s">
        <v>189</v>
      </c>
      <c r="C1961" t="s">
        <v>1890</v>
      </c>
      <c r="D1961" t="s">
        <v>3445</v>
      </c>
      <c r="E1961" t="s">
        <v>3470</v>
      </c>
      <c r="F1961" t="s">
        <v>3660</v>
      </c>
      <c r="G1961" s="4">
        <v>41.135573813067701</v>
      </c>
      <c r="H1961" s="4">
        <v>46.690117316287498</v>
      </c>
      <c r="I1961" s="4">
        <v>28.827713880772599</v>
      </c>
      <c r="J1961" s="4">
        <v>56.290822842547001</v>
      </c>
      <c r="K1961" s="4">
        <v>7996717.5366827501</v>
      </c>
      <c r="L1961" s="4">
        <v>219708252.700683</v>
      </c>
      <c r="M1961" s="4">
        <v>73148715.185067207</v>
      </c>
      <c r="N1961" s="3">
        <v>3.7764660629951E-2</v>
      </c>
      <c r="O1961" s="5">
        <v>0.8998534083366394</v>
      </c>
      <c r="P1961" s="3">
        <v>0.33293566107749939</v>
      </c>
    </row>
    <row r="1962" spans="1:16" x14ac:dyDescent="0.25">
      <c r="A1962" s="1">
        <v>2016</v>
      </c>
      <c r="B1962" t="s">
        <v>190</v>
      </c>
      <c r="C1962" t="s">
        <v>1891</v>
      </c>
      <c r="D1962" t="s">
        <v>3438</v>
      </c>
      <c r="E1962" t="s">
        <v>3469</v>
      </c>
      <c r="F1962" t="s">
        <v>3661</v>
      </c>
      <c r="G1962" s="4">
        <v>24.679157848646302</v>
      </c>
      <c r="H1962" s="4">
        <v>0</v>
      </c>
      <c r="I1962" s="4">
        <v>16.128571428571401</v>
      </c>
      <c r="J1962" s="4">
        <v>65.984455958549304</v>
      </c>
      <c r="K1962" s="4">
        <v>16771950.710731</v>
      </c>
      <c r="L1962" s="4">
        <v>254082605.715648</v>
      </c>
      <c r="M1962" s="4">
        <v>112699287.77900299</v>
      </c>
      <c r="N1962" s="3">
        <v>6.8518826820835002E-2</v>
      </c>
      <c r="O1962" s="5">
        <v>0.98682636022567749</v>
      </c>
      <c r="P1962" s="3">
        <v>0.44355374574661255</v>
      </c>
    </row>
    <row r="1963" spans="1:16" x14ac:dyDescent="0.25">
      <c r="A1963" s="1">
        <v>2017</v>
      </c>
      <c r="B1963" t="s">
        <v>190</v>
      </c>
      <c r="C1963" t="s">
        <v>1891</v>
      </c>
      <c r="D1963" t="s">
        <v>3438</v>
      </c>
      <c r="E1963" t="s">
        <v>3469</v>
      </c>
      <c r="F1963" t="s">
        <v>3661</v>
      </c>
      <c r="G1963" s="4">
        <v>23.1282248230299</v>
      </c>
      <c r="H1963" s="4">
        <v>0</v>
      </c>
      <c r="I1963" s="4">
        <v>18.140515222482399</v>
      </c>
      <c r="J1963" s="4">
        <v>55.954773869346802</v>
      </c>
      <c r="K1963" s="4">
        <v>24266949.510787301</v>
      </c>
      <c r="L1963" s="4">
        <v>294322365.43767798</v>
      </c>
      <c r="M1963" s="4">
        <v>137160952.139393</v>
      </c>
      <c r="N1963" s="3">
        <v>8.7220159561537003E-2</v>
      </c>
      <c r="O1963" s="5">
        <v>0.71473151445388794</v>
      </c>
      <c r="P1963" s="3">
        <v>0.46602287888526917</v>
      </c>
    </row>
    <row r="1964" spans="1:16" x14ac:dyDescent="0.25">
      <c r="A1964" s="1">
        <v>2018</v>
      </c>
      <c r="B1964" t="s">
        <v>190</v>
      </c>
      <c r="C1964" t="s">
        <v>1891</v>
      </c>
      <c r="D1964" t="s">
        <v>3438</v>
      </c>
      <c r="E1964" t="s">
        <v>3469</v>
      </c>
      <c r="F1964" t="s">
        <v>3661</v>
      </c>
      <c r="G1964" s="4">
        <v>27.472902190470698</v>
      </c>
      <c r="H1964" s="4">
        <v>0</v>
      </c>
      <c r="I1964" s="4">
        <v>18.1582417582418</v>
      </c>
      <c r="J1964" s="4">
        <v>73.057644110275703</v>
      </c>
      <c r="K1964" s="4">
        <v>23755912.330957301</v>
      </c>
      <c r="L1964" s="4">
        <v>318073412.83059102</v>
      </c>
      <c r="M1964" s="4">
        <v>156606636.614631</v>
      </c>
      <c r="N1964" s="3">
        <v>7.8986227739440001E-2</v>
      </c>
      <c r="O1964" s="5">
        <v>0.88324081897735596</v>
      </c>
      <c r="P1964" s="3">
        <v>0.49236002564430237</v>
      </c>
    </row>
    <row r="1965" spans="1:16" x14ac:dyDescent="0.25">
      <c r="A1965" s="1">
        <v>2019</v>
      </c>
      <c r="B1965" t="s">
        <v>190</v>
      </c>
      <c r="C1965" t="s">
        <v>1891</v>
      </c>
      <c r="D1965" t="s">
        <v>3438</v>
      </c>
      <c r="E1965" t="s">
        <v>3469</v>
      </c>
      <c r="F1965" t="s">
        <v>3661</v>
      </c>
      <c r="G1965" s="4">
        <v>31.973904890379998</v>
      </c>
      <c r="H1965" s="4">
        <v>1.8032786885245899</v>
      </c>
      <c r="I1965" s="4">
        <v>31.694318115695701</v>
      </c>
      <c r="J1965" s="4">
        <v>62.688172043010802</v>
      </c>
      <c r="K1965" s="4">
        <v>24789048.789048798</v>
      </c>
      <c r="L1965" s="4">
        <v>354917514.91751498</v>
      </c>
      <c r="M1965" s="4">
        <v>198786942.78694299</v>
      </c>
      <c r="N1965" s="3">
        <v>7.5509946605024997E-2</v>
      </c>
      <c r="O1965" s="5">
        <v>0.78785675764083862</v>
      </c>
      <c r="P1965" s="3">
        <v>0.56009334325790405</v>
      </c>
    </row>
    <row r="1966" spans="1:16" x14ac:dyDescent="0.25">
      <c r="A1966" s="1">
        <v>2020</v>
      </c>
      <c r="B1966" t="s">
        <v>190</v>
      </c>
      <c r="C1966" t="s">
        <v>1891</v>
      </c>
      <c r="D1966" t="s">
        <v>3438</v>
      </c>
      <c r="E1966" t="s">
        <v>3469</v>
      </c>
      <c r="F1966" t="s">
        <v>3661</v>
      </c>
      <c r="G1966" s="4">
        <v>34.171256739322097</v>
      </c>
      <c r="H1966" s="4">
        <v>2.0052083333333299</v>
      </c>
      <c r="I1966" s="4">
        <v>31.569673569673601</v>
      </c>
      <c r="J1966" s="4">
        <v>71.395939086294405</v>
      </c>
      <c r="K1966" s="4">
        <v>27264884.115787599</v>
      </c>
      <c r="L1966" s="4">
        <v>372996010.656654</v>
      </c>
      <c r="M1966" s="4">
        <v>209267286.00416899</v>
      </c>
      <c r="N1966" s="3">
        <v>7.5531620967133006E-2</v>
      </c>
      <c r="O1966" s="5">
        <v>0.80791127681732178</v>
      </c>
      <c r="P1966" s="3">
        <v>0.56104427576065063</v>
      </c>
    </row>
    <row r="1967" spans="1:16" x14ac:dyDescent="0.25">
      <c r="A1967" s="1">
        <v>2021</v>
      </c>
      <c r="B1967" t="s">
        <v>190</v>
      </c>
      <c r="C1967" t="s">
        <v>1891</v>
      </c>
      <c r="D1967" t="s">
        <v>3438</v>
      </c>
      <c r="E1967" t="s">
        <v>3469</v>
      </c>
      <c r="F1967" t="s">
        <v>3661</v>
      </c>
      <c r="G1967" s="4">
        <v>33.342076831938698</v>
      </c>
      <c r="H1967" s="4">
        <v>2.9333333333333398</v>
      </c>
      <c r="I1967" s="4">
        <v>36.799020455348902</v>
      </c>
      <c r="J1967" s="4">
        <v>57.028985507246396</v>
      </c>
      <c r="K1967" s="4">
        <v>34294326.267723396</v>
      </c>
      <c r="L1967" s="4">
        <v>429778284.30894703</v>
      </c>
      <c r="M1967" s="4">
        <v>238473708.283034</v>
      </c>
      <c r="N1967" s="3">
        <v>8.2143658911109002E-2</v>
      </c>
      <c r="O1967" s="5">
        <v>0.88435685634613037</v>
      </c>
      <c r="P1967" s="3">
        <v>0.55487614870071411</v>
      </c>
    </row>
    <row r="1968" spans="1:16" x14ac:dyDescent="0.25">
      <c r="A1968" s="1">
        <v>2022</v>
      </c>
      <c r="B1968" t="s">
        <v>190</v>
      </c>
      <c r="C1968" t="s">
        <v>1891</v>
      </c>
      <c r="D1968" t="s">
        <v>3438</v>
      </c>
      <c r="E1968" t="s">
        <v>3469</v>
      </c>
      <c r="F1968" t="s">
        <v>3661</v>
      </c>
      <c r="G1968" s="4">
        <v>34.992918321296003</v>
      </c>
      <c r="H1968" s="4">
        <v>8.1250000000000107</v>
      </c>
      <c r="I1968" s="4">
        <v>34.684442814352899</v>
      </c>
      <c r="J1968" s="4">
        <v>62.460650128314803</v>
      </c>
      <c r="K1968" s="4">
        <v>37913972.409890503</v>
      </c>
      <c r="L1968" s="4">
        <v>423267336.98164999</v>
      </c>
      <c r="M1968" s="4">
        <v>231555411.40179601</v>
      </c>
      <c r="N1968" s="3">
        <v>9.2605780697576995E-2</v>
      </c>
      <c r="O1968" s="5">
        <v>0.85215270519256592</v>
      </c>
      <c r="P1968" s="3">
        <v>0.54706656932830811</v>
      </c>
    </row>
    <row r="1969" spans="1:16" x14ac:dyDescent="0.25">
      <c r="A1969" s="1">
        <v>2023</v>
      </c>
      <c r="B1969" t="s">
        <v>190</v>
      </c>
      <c r="C1969" t="s">
        <v>1891</v>
      </c>
      <c r="D1969" t="s">
        <v>3438</v>
      </c>
      <c r="E1969" t="s">
        <v>3469</v>
      </c>
      <c r="F1969" t="s">
        <v>3661</v>
      </c>
      <c r="G1969" s="4">
        <v>33.006194107227302</v>
      </c>
      <c r="H1969" s="4">
        <v>7.6217228464419504</v>
      </c>
      <c r="I1969" s="4">
        <v>31.557448693763199</v>
      </c>
      <c r="J1969" s="4">
        <v>61.2076703386373</v>
      </c>
      <c r="K1969" s="4">
        <v>36051061.560510598</v>
      </c>
      <c r="L1969" s="4">
        <v>414156584.34156603</v>
      </c>
      <c r="M1969" s="4">
        <v>233611972.13611999</v>
      </c>
      <c r="N1969" s="3">
        <v>8.7607652750881004E-2</v>
      </c>
      <c r="O1969" s="5">
        <v>0.75648790597915649</v>
      </c>
      <c r="P1969" s="3">
        <v>0.56406676769256592</v>
      </c>
    </row>
    <row r="1970" spans="1:16" x14ac:dyDescent="0.25">
      <c r="A1970" s="1">
        <v>2016</v>
      </c>
      <c r="B1970" t="s">
        <v>195</v>
      </c>
      <c r="C1970" t="s">
        <v>1896</v>
      </c>
      <c r="D1970" t="s">
        <v>3429</v>
      </c>
      <c r="E1970" t="s">
        <v>3470</v>
      </c>
      <c r="F1970" t="s">
        <v>3666</v>
      </c>
      <c r="G1970" s="4">
        <v>30.229017693419902</v>
      </c>
      <c r="H1970" s="4">
        <v>8.4090909090908994</v>
      </c>
      <c r="I1970" s="4">
        <v>26.1082526350853</v>
      </c>
      <c r="J1970" s="4">
        <v>60.297619047619101</v>
      </c>
      <c r="K1970" s="4">
        <v>27586059.3788324</v>
      </c>
      <c r="L1970" s="4">
        <v>238025126.20140901</v>
      </c>
      <c r="M1970" s="4">
        <v>115301029.57533599</v>
      </c>
      <c r="N1970" s="3">
        <v>0.11865987032981901</v>
      </c>
      <c r="O1970" s="5">
        <v>1.3985648155212402</v>
      </c>
      <c r="P1970" s="3">
        <v>0.484406977891922</v>
      </c>
    </row>
    <row r="1971" spans="1:16" x14ac:dyDescent="0.25">
      <c r="A1971" s="1">
        <v>2017</v>
      </c>
      <c r="B1971" t="s">
        <v>195</v>
      </c>
      <c r="C1971" t="s">
        <v>1896</v>
      </c>
      <c r="D1971" t="s">
        <v>3429</v>
      </c>
      <c r="E1971" t="s">
        <v>3470</v>
      </c>
      <c r="F1971" t="s">
        <v>3666</v>
      </c>
      <c r="G1971" s="4">
        <v>43.444443596155097</v>
      </c>
      <c r="H1971" s="4">
        <v>32.524917777610398</v>
      </c>
      <c r="I1971" s="4">
        <v>35.087893540463902</v>
      </c>
      <c r="J1971" s="4">
        <v>67.758620689655203</v>
      </c>
      <c r="K1971" s="4">
        <v>34137167.492741302</v>
      </c>
      <c r="L1971" s="4">
        <v>344624893.68566197</v>
      </c>
      <c r="M1971" s="4">
        <v>202424700.12024501</v>
      </c>
      <c r="N1971" s="3">
        <v>0.11583829065187801</v>
      </c>
      <c r="O1971" s="5">
        <v>1.6619300842285156</v>
      </c>
      <c r="P1971" s="3">
        <v>0.58737689256668091</v>
      </c>
    </row>
    <row r="1972" spans="1:16" x14ac:dyDescent="0.25">
      <c r="A1972" s="1">
        <v>2018</v>
      </c>
      <c r="B1972" t="s">
        <v>195</v>
      </c>
      <c r="C1972" t="s">
        <v>1896</v>
      </c>
      <c r="D1972" t="s">
        <v>3429</v>
      </c>
      <c r="E1972" t="s">
        <v>3470</v>
      </c>
      <c r="F1972" t="s">
        <v>3666</v>
      </c>
      <c r="G1972" s="4">
        <v>46.932138164653402</v>
      </c>
      <c r="H1972" s="4">
        <v>44.740342883748802</v>
      </c>
      <c r="I1972" s="4">
        <v>40.5562175039435</v>
      </c>
      <c r="J1972" s="4">
        <v>58.7298850574713</v>
      </c>
      <c r="K1972" s="4">
        <v>41873080.721310601</v>
      </c>
      <c r="L1972" s="4">
        <v>390949121.35928899</v>
      </c>
      <c r="M1972" s="4">
        <v>221842236.98272499</v>
      </c>
      <c r="N1972" s="3">
        <v>0.118139643172706</v>
      </c>
      <c r="O1972" s="5">
        <v>1.9841858148574829</v>
      </c>
      <c r="P1972" s="3">
        <v>0.56744527816772461</v>
      </c>
    </row>
    <row r="1973" spans="1:16" x14ac:dyDescent="0.25">
      <c r="A1973" s="1">
        <v>2019</v>
      </c>
      <c r="B1973" t="s">
        <v>195</v>
      </c>
      <c r="C1973" t="s">
        <v>1896</v>
      </c>
      <c r="D1973" t="s">
        <v>3429</v>
      </c>
      <c r="E1973" t="s">
        <v>3470</v>
      </c>
      <c r="F1973" t="s">
        <v>3666</v>
      </c>
      <c r="G1973" s="4">
        <v>48.246756432461098</v>
      </c>
      <c r="H1973" s="4">
        <v>45.238268814852603</v>
      </c>
      <c r="I1973" s="4">
        <v>34.501407118767702</v>
      </c>
      <c r="J1973" s="4">
        <v>71.792301523656803</v>
      </c>
      <c r="K1973" s="4">
        <v>41646739.568499997</v>
      </c>
      <c r="L1973" s="4">
        <v>404681076.86934102</v>
      </c>
      <c r="M1973" s="4">
        <v>218608775.087993</v>
      </c>
      <c r="N1973" s="3">
        <v>0.10504718499568</v>
      </c>
      <c r="O1973" s="5">
        <v>1.3686118125915527</v>
      </c>
      <c r="P1973" s="3">
        <v>0.54020011425018311</v>
      </c>
    </row>
    <row r="1974" spans="1:16" x14ac:dyDescent="0.25">
      <c r="A1974" s="1">
        <v>2020</v>
      </c>
      <c r="B1974" t="s">
        <v>195</v>
      </c>
      <c r="C1974" t="s">
        <v>1896</v>
      </c>
      <c r="D1974" t="s">
        <v>3429</v>
      </c>
      <c r="E1974" t="s">
        <v>3470</v>
      </c>
      <c r="F1974" t="s">
        <v>3666</v>
      </c>
      <c r="G1974" s="4">
        <v>40.004565454228199</v>
      </c>
      <c r="H1974" s="4">
        <v>44.682306940371397</v>
      </c>
      <c r="I1974" s="4">
        <v>29.225676717420999</v>
      </c>
      <c r="J1974" s="4">
        <v>50.727969348659002</v>
      </c>
      <c r="K1974" s="4">
        <v>30994057.7194805</v>
      </c>
      <c r="L1974" s="4">
        <v>421670935.73175198</v>
      </c>
      <c r="M1974" s="4">
        <v>211917466.175455</v>
      </c>
      <c r="N1974" s="3">
        <v>7.6492108039250994E-2</v>
      </c>
      <c r="O1974" s="5">
        <v>0.95099169015884399</v>
      </c>
      <c r="P1974" s="3">
        <v>0.50256597995758057</v>
      </c>
    </row>
    <row r="1975" spans="1:16" x14ac:dyDescent="0.25">
      <c r="A1975" s="1">
        <v>2021</v>
      </c>
      <c r="B1975" t="s">
        <v>195</v>
      </c>
      <c r="C1975" t="s">
        <v>1896</v>
      </c>
      <c r="D1975" t="s">
        <v>3429</v>
      </c>
      <c r="E1975" t="s">
        <v>3470</v>
      </c>
      <c r="F1975" t="s">
        <v>3666</v>
      </c>
      <c r="G1975" s="4">
        <v>41.455028752233702</v>
      </c>
      <c r="H1975" s="4">
        <v>50.706393329754299</v>
      </c>
      <c r="I1975" s="4">
        <v>28.381176324686699</v>
      </c>
      <c r="J1975" s="4">
        <v>50.526143790849702</v>
      </c>
      <c r="K1975" s="4">
        <v>-9355210.3333915193</v>
      </c>
      <c r="L1975" s="4">
        <v>375677430.61616302</v>
      </c>
      <c r="M1975" s="4">
        <v>157420143.131437</v>
      </c>
      <c r="N1975" s="3">
        <v>-2.2488788334496999E-2</v>
      </c>
      <c r="O1975" s="5">
        <v>1.1313381195068359</v>
      </c>
      <c r="P1975" s="3">
        <v>0.41903007030487061</v>
      </c>
    </row>
    <row r="1976" spans="1:16" x14ac:dyDescent="0.25">
      <c r="A1976" s="1">
        <v>2023</v>
      </c>
      <c r="B1976" t="s">
        <v>195</v>
      </c>
      <c r="C1976" t="s">
        <v>1896</v>
      </c>
      <c r="D1976" t="s">
        <v>3429</v>
      </c>
      <c r="E1976" t="s">
        <v>3470</v>
      </c>
      <c r="F1976" t="s">
        <v>3666</v>
      </c>
      <c r="G1976" s="4">
        <v>33.300101292192799</v>
      </c>
      <c r="H1976" s="4">
        <v>40.868241235888298</v>
      </c>
      <c r="I1976" s="4">
        <v>29.319407008086301</v>
      </c>
      <c r="J1976" s="4">
        <v>30.835613939062199</v>
      </c>
      <c r="K1976" s="4">
        <v>51261543.737598903</v>
      </c>
      <c r="L1976" s="4">
        <v>822802096.85716403</v>
      </c>
      <c r="M1976" s="4">
        <v>448653332.680107</v>
      </c>
      <c r="N1976" s="3">
        <v>8.6321631764084E-2</v>
      </c>
      <c r="O1976" s="5">
        <v>1.1618995666503906</v>
      </c>
      <c r="P1976" s="3">
        <v>0.54527491331100464</v>
      </c>
    </row>
    <row r="1977" spans="1:16" x14ac:dyDescent="0.25">
      <c r="A1977" s="1">
        <v>2024</v>
      </c>
      <c r="B1977" t="s">
        <v>195</v>
      </c>
      <c r="C1977" t="s">
        <v>1896</v>
      </c>
      <c r="D1977" t="s">
        <v>3429</v>
      </c>
      <c r="E1977" t="s">
        <v>3470</v>
      </c>
      <c r="F1977" t="s">
        <v>3666</v>
      </c>
      <c r="G1977" s="4">
        <v>42.744754046967898</v>
      </c>
      <c r="H1977" s="4">
        <v>36.319797028246498</v>
      </c>
      <c r="I1977" s="4">
        <v>36.1847417220606</v>
      </c>
      <c r="J1977" s="4">
        <v>59.470002690341701</v>
      </c>
      <c r="K1977" s="4">
        <v>67725076.962388799</v>
      </c>
      <c r="L1977" s="4">
        <v>911050947.27620101</v>
      </c>
      <c r="M1977" s="4">
        <v>535737317.9368</v>
      </c>
      <c r="N1977" s="3">
        <v>7.8363888001103998E-2</v>
      </c>
      <c r="O1977" s="5">
        <v>0.8488997220993042</v>
      </c>
      <c r="P1977" s="3">
        <v>0.588043212890625</v>
      </c>
    </row>
    <row r="1978" spans="1:16" x14ac:dyDescent="0.25">
      <c r="A1978" s="1">
        <v>2015</v>
      </c>
      <c r="B1978" t="s">
        <v>197</v>
      </c>
      <c r="C1978" t="s">
        <v>1898</v>
      </c>
      <c r="D1978" t="s">
        <v>3438</v>
      </c>
      <c r="E1978" t="s">
        <v>3469</v>
      </c>
      <c r="F1978" t="s">
        <v>3668</v>
      </c>
      <c r="G1978" s="4">
        <v>23.8850830237722</v>
      </c>
      <c r="H1978" s="4">
        <v>0</v>
      </c>
      <c r="I1978" s="4">
        <v>35.713287685995802</v>
      </c>
      <c r="J1978" s="4">
        <v>20.865209471766899</v>
      </c>
      <c r="K1978" s="4">
        <v>10165404.497584799</v>
      </c>
      <c r="L1978" s="4">
        <v>56048011.2169981</v>
      </c>
      <c r="M1978" s="4">
        <v>30515473.448225401</v>
      </c>
      <c r="N1978" s="3">
        <v>0.213997842992564</v>
      </c>
      <c r="O1978" s="5">
        <v>4.658271312713623</v>
      </c>
      <c r="P1978" s="3">
        <v>0.54445236921310425</v>
      </c>
    </row>
    <row r="1979" spans="1:16" x14ac:dyDescent="0.25">
      <c r="A1979" s="1">
        <v>2016</v>
      </c>
      <c r="B1979" t="s">
        <v>197</v>
      </c>
      <c r="C1979" t="s">
        <v>1898</v>
      </c>
      <c r="D1979" t="s">
        <v>3438</v>
      </c>
      <c r="E1979" t="s">
        <v>3469</v>
      </c>
      <c r="F1979" t="s">
        <v>3668</v>
      </c>
      <c r="G1979" s="4">
        <v>24.8481683172404</v>
      </c>
      <c r="H1979" s="4">
        <v>0</v>
      </c>
      <c r="I1979" s="4">
        <v>34.311413429833102</v>
      </c>
      <c r="J1979" s="4">
        <v>24.153713298791001</v>
      </c>
      <c r="K1979" s="4">
        <v>5449682.6295556799</v>
      </c>
      <c r="L1979" s="4">
        <v>73694013.171618402</v>
      </c>
      <c r="M1979" s="4">
        <v>41249962.749947898</v>
      </c>
      <c r="N1979" s="3">
        <v>8.5221646181628002E-2</v>
      </c>
      <c r="O1979" s="5">
        <v>1.5793328285217285</v>
      </c>
      <c r="P1979" s="3">
        <v>0.55974644422531128</v>
      </c>
    </row>
    <row r="1980" spans="1:16" x14ac:dyDescent="0.25">
      <c r="A1980" s="1">
        <v>2017</v>
      </c>
      <c r="B1980" t="s">
        <v>197</v>
      </c>
      <c r="C1980" t="s">
        <v>1898</v>
      </c>
      <c r="D1980" t="s">
        <v>3438</v>
      </c>
      <c r="E1980" t="s">
        <v>3469</v>
      </c>
      <c r="F1980" t="s">
        <v>3668</v>
      </c>
      <c r="G1980" s="4">
        <v>37.067954200273903</v>
      </c>
      <c r="H1980" s="4">
        <v>0</v>
      </c>
      <c r="I1980" s="4">
        <v>39.9924591537495</v>
      </c>
      <c r="J1980" s="4">
        <v>45.670016750418803</v>
      </c>
      <c r="K1980" s="4">
        <v>6771349.7352179401</v>
      </c>
      <c r="L1980" s="4">
        <v>64055738.738115601</v>
      </c>
      <c r="M1980" s="4">
        <v>37610582.059381902</v>
      </c>
      <c r="N1980" s="3">
        <v>9.6675609983595007E-2</v>
      </c>
      <c r="O1980" s="5">
        <v>2.3317360877990723</v>
      </c>
      <c r="P1980" s="3">
        <v>0.58715397119522095</v>
      </c>
    </row>
    <row r="1981" spans="1:16" x14ac:dyDescent="0.25">
      <c r="A1981" s="1">
        <v>2018</v>
      </c>
      <c r="B1981" t="s">
        <v>197</v>
      </c>
      <c r="C1981" t="s">
        <v>1898</v>
      </c>
      <c r="D1981" t="s">
        <v>3438</v>
      </c>
      <c r="E1981" t="s">
        <v>3469</v>
      </c>
      <c r="F1981" t="s">
        <v>3668</v>
      </c>
      <c r="G1981" s="4">
        <v>33.6266234887851</v>
      </c>
      <c r="H1981" s="4">
        <v>0</v>
      </c>
      <c r="I1981" s="4">
        <v>38.726200312358799</v>
      </c>
      <c r="J1981" s="4">
        <v>39.323308270676698</v>
      </c>
      <c r="K1981" s="4">
        <v>7951946.3504541097</v>
      </c>
      <c r="L1981" s="4">
        <v>40777503.9045441</v>
      </c>
      <c r="M1981" s="4">
        <v>26707821.671514999</v>
      </c>
      <c r="N1981" s="3">
        <v>0.155210899292788</v>
      </c>
      <c r="O1981" s="5">
        <v>3.8142077922821045</v>
      </c>
      <c r="P1981" s="3">
        <v>0.6549646258354187</v>
      </c>
    </row>
    <row r="1982" spans="1:16" x14ac:dyDescent="0.25">
      <c r="A1982" s="1">
        <v>2019</v>
      </c>
      <c r="B1982" t="s">
        <v>197</v>
      </c>
      <c r="C1982" t="s">
        <v>1898</v>
      </c>
      <c r="D1982" t="s">
        <v>3438</v>
      </c>
      <c r="E1982" t="s">
        <v>3469</v>
      </c>
      <c r="F1982" t="s">
        <v>3668</v>
      </c>
      <c r="G1982" s="4">
        <v>38.297812583823003</v>
      </c>
      <c r="H1982" s="4">
        <v>0</v>
      </c>
      <c r="I1982" s="4">
        <v>37.262998244267699</v>
      </c>
      <c r="J1982" s="4">
        <v>50.6782464846981</v>
      </c>
      <c r="K1982" s="4">
        <v>6235872.2358722398</v>
      </c>
      <c r="L1982" s="4">
        <v>43677781.677781701</v>
      </c>
      <c r="M1982" s="4">
        <v>26391716.391716398</v>
      </c>
      <c r="N1982" s="3">
        <v>0.15144618059995399</v>
      </c>
      <c r="O1982" s="5">
        <v>2.798863410949707</v>
      </c>
      <c r="P1982" s="3">
        <v>0.6042366623878479</v>
      </c>
    </row>
    <row r="1983" spans="1:16" x14ac:dyDescent="0.25">
      <c r="A1983" s="1">
        <v>2020</v>
      </c>
      <c r="B1983" t="s">
        <v>197</v>
      </c>
      <c r="C1983" t="s">
        <v>1898</v>
      </c>
      <c r="D1983" t="s">
        <v>3438</v>
      </c>
      <c r="E1983" t="s">
        <v>3469</v>
      </c>
      <c r="F1983" t="s">
        <v>3668</v>
      </c>
      <c r="G1983" s="4">
        <v>42.158469842145401</v>
      </c>
      <c r="H1983" s="4">
        <v>0</v>
      </c>
      <c r="I1983" s="4">
        <v>36.755527080829403</v>
      </c>
      <c r="J1983" s="4">
        <v>59.458544839255502</v>
      </c>
      <c r="K1983" s="4">
        <v>1218889.33368303</v>
      </c>
      <c r="L1983" s="4">
        <v>44488770.481619999</v>
      </c>
      <c r="M1983" s="4">
        <v>29573595.792554099</v>
      </c>
      <c r="N1983" s="3">
        <v>2.7881935947330998E-2</v>
      </c>
      <c r="O1983" s="5">
        <v>2.5257437229156494</v>
      </c>
      <c r="P1983" s="3">
        <v>0.66474294662475586</v>
      </c>
    </row>
    <row r="1984" spans="1:16" x14ac:dyDescent="0.25">
      <c r="A1984" s="1">
        <v>2021</v>
      </c>
      <c r="B1984" t="s">
        <v>197</v>
      </c>
      <c r="C1984" t="s">
        <v>1898</v>
      </c>
      <c r="D1984" t="s">
        <v>3438</v>
      </c>
      <c r="E1984" t="s">
        <v>3469</v>
      </c>
      <c r="F1984" t="s">
        <v>3668</v>
      </c>
      <c r="G1984" s="4">
        <v>32.779945362514503</v>
      </c>
      <c r="H1984" s="4">
        <v>0</v>
      </c>
      <c r="I1984" s="4">
        <v>34.010894200584502</v>
      </c>
      <c r="J1984" s="4">
        <v>41.553945249597398</v>
      </c>
      <c r="K1984" s="4">
        <v>-3203892.95863357</v>
      </c>
      <c r="L1984" s="4">
        <v>192277815.684304</v>
      </c>
      <c r="M1984" s="4">
        <v>46185395.4067287</v>
      </c>
      <c r="N1984" s="3">
        <v>-2.6631598301011999E-2</v>
      </c>
      <c r="O1984" s="5">
        <v>1.6526006460189819</v>
      </c>
      <c r="P1984" s="3">
        <v>0.24020136892795563</v>
      </c>
    </row>
    <row r="1985" spans="1:16" x14ac:dyDescent="0.25">
      <c r="A1985" s="1">
        <v>2022</v>
      </c>
      <c r="B1985" t="s">
        <v>197</v>
      </c>
      <c r="C1985" t="s">
        <v>1898</v>
      </c>
      <c r="D1985" t="s">
        <v>3438</v>
      </c>
      <c r="E1985" t="s">
        <v>3469</v>
      </c>
      <c r="F1985" t="s">
        <v>3668</v>
      </c>
      <c r="G1985" s="4">
        <v>37.290313484331897</v>
      </c>
      <c r="H1985" s="4">
        <v>0</v>
      </c>
      <c r="I1985" s="4">
        <v>30.886196882798</v>
      </c>
      <c r="J1985" s="4">
        <v>53.992063492063501</v>
      </c>
      <c r="K1985" s="4">
        <v>345738.99121505499</v>
      </c>
      <c r="L1985" s="4">
        <v>177863733.29100701</v>
      </c>
      <c r="M1985" s="4">
        <v>44064813.984141603</v>
      </c>
      <c r="N1985" s="3">
        <v>1.948749066468E-3</v>
      </c>
      <c r="O1985" s="5">
        <v>1.5725756883621216</v>
      </c>
      <c r="P1985" s="3">
        <v>0.24774479866027832</v>
      </c>
    </row>
    <row r="1986" spans="1:16" x14ac:dyDescent="0.25">
      <c r="A1986" s="1">
        <v>2023</v>
      </c>
      <c r="B1986" t="s">
        <v>197</v>
      </c>
      <c r="C1986" t="s">
        <v>1898</v>
      </c>
      <c r="D1986" t="s">
        <v>3438</v>
      </c>
      <c r="E1986" t="s">
        <v>3469</v>
      </c>
      <c r="F1986" t="s">
        <v>3668</v>
      </c>
      <c r="G1986" s="4">
        <v>33.431398303554303</v>
      </c>
      <c r="H1986" s="4">
        <v>0</v>
      </c>
      <c r="I1986" s="4">
        <v>28.532369608806</v>
      </c>
      <c r="J1986" s="4">
        <v>47.679425837320601</v>
      </c>
      <c r="K1986" s="4">
        <v>4095590.4409559001</v>
      </c>
      <c r="L1986" s="4">
        <v>175139152.75139201</v>
      </c>
      <c r="M1986" s="4">
        <v>41386528.0138653</v>
      </c>
      <c r="N1986" s="3">
        <v>2.3609339215174E-2</v>
      </c>
      <c r="O1986" s="5">
        <v>1.3938705921173096</v>
      </c>
      <c r="P1986" s="3">
        <v>0.23630654811859131</v>
      </c>
    </row>
    <row r="1987" spans="1:16" x14ac:dyDescent="0.25">
      <c r="A1987" s="1">
        <v>2024</v>
      </c>
      <c r="B1987" t="s">
        <v>197</v>
      </c>
      <c r="C1987" t="s">
        <v>1898</v>
      </c>
      <c r="D1987" t="s">
        <v>3438</v>
      </c>
      <c r="E1987" t="s">
        <v>3469</v>
      </c>
      <c r="F1987" t="s">
        <v>3668</v>
      </c>
      <c r="G1987" s="4">
        <v>36.601298762126298</v>
      </c>
      <c r="H1987" s="4">
        <v>0</v>
      </c>
      <c r="I1987" s="4">
        <v>35.667497543184098</v>
      </c>
      <c r="J1987" s="4">
        <v>48.385794995964503</v>
      </c>
      <c r="K1987" s="4">
        <v>-12147900.2353443</v>
      </c>
      <c r="L1987" s="4">
        <v>132464181.66181099</v>
      </c>
      <c r="M1987" s="4">
        <v>39546512.170567997</v>
      </c>
      <c r="N1987" s="3">
        <v>-7.8977595346559001E-2</v>
      </c>
      <c r="O1987" s="5">
        <v>1.6804860830307007</v>
      </c>
      <c r="P1987" s="3">
        <v>0.29854494333267212</v>
      </c>
    </row>
    <row r="1988" spans="1:16" x14ac:dyDescent="0.25">
      <c r="A1988" s="1">
        <v>2010</v>
      </c>
      <c r="B1988" t="s">
        <v>198</v>
      </c>
      <c r="C1988" t="s">
        <v>1899</v>
      </c>
      <c r="D1988" t="s">
        <v>3449</v>
      </c>
      <c r="E1988" t="s">
        <v>3469</v>
      </c>
      <c r="F1988" t="s">
        <v>3669</v>
      </c>
      <c r="G1988" s="4">
        <v>13.9320703681145</v>
      </c>
      <c r="H1988" s="4">
        <v>0</v>
      </c>
      <c r="I1988" s="4">
        <v>16.3179661110577</v>
      </c>
      <c r="J1988" s="4">
        <v>20.5833333333333</v>
      </c>
      <c r="K1988" s="4">
        <v>41496867.178444803</v>
      </c>
      <c r="L1988" s="4">
        <v>70219717.458131105</v>
      </c>
      <c r="M1988" s="4">
        <v>2633921.8222438698</v>
      </c>
      <c r="N1988" s="3">
        <v>0.83348656741596705</v>
      </c>
      <c r="O1988" s="5">
        <v>3.5134592056274414</v>
      </c>
      <c r="P1988" s="3">
        <v>3.7509717047214508E-2</v>
      </c>
    </row>
    <row r="1989" spans="1:16" x14ac:dyDescent="0.25">
      <c r="A1989" s="1">
        <v>2011</v>
      </c>
      <c r="B1989" t="s">
        <v>198</v>
      </c>
      <c r="C1989" t="s">
        <v>1899</v>
      </c>
      <c r="D1989" t="s">
        <v>3449</v>
      </c>
      <c r="E1989" t="s">
        <v>3469</v>
      </c>
      <c r="F1989" t="s">
        <v>3669</v>
      </c>
      <c r="G1989" s="4">
        <v>14.9509267650735</v>
      </c>
      <c r="H1989" s="4">
        <v>0</v>
      </c>
      <c r="I1989" s="4">
        <v>19.805671241300299</v>
      </c>
      <c r="J1989" s="4">
        <v>18.659793814433002</v>
      </c>
      <c r="K1989" s="4">
        <v>90470474.761547595</v>
      </c>
      <c r="L1989" s="4">
        <v>63224734.755117401</v>
      </c>
      <c r="M1989" s="4">
        <v>14235344.5504233</v>
      </c>
      <c r="N1989" s="3">
        <v>1.1839831697054699</v>
      </c>
      <c r="O1989" s="5">
        <v>9.7924709320068359</v>
      </c>
      <c r="P1989" s="3">
        <v>0.22515466809272766</v>
      </c>
    </row>
    <row r="1990" spans="1:16" x14ac:dyDescent="0.25">
      <c r="A1990" s="1">
        <v>2012</v>
      </c>
      <c r="B1990" t="s">
        <v>198</v>
      </c>
      <c r="C1990" t="s">
        <v>1899</v>
      </c>
      <c r="D1990" t="s">
        <v>3449</v>
      </c>
      <c r="E1990" t="s">
        <v>3469</v>
      </c>
      <c r="F1990" t="s">
        <v>3669</v>
      </c>
      <c r="G1990" s="4">
        <v>24.030027491728902</v>
      </c>
      <c r="H1990" s="4">
        <v>0</v>
      </c>
      <c r="I1990" s="4">
        <v>18.853568427958098</v>
      </c>
      <c r="J1990" s="4">
        <v>49.387978142076499</v>
      </c>
      <c r="K1990" s="4">
        <v>4784953.3886597799</v>
      </c>
      <c r="L1990" s="4">
        <v>59862059.085373998</v>
      </c>
      <c r="M1990" s="4">
        <v>5521729.7872558096</v>
      </c>
      <c r="N1990" s="3">
        <v>7.9595553815514003E-2</v>
      </c>
      <c r="O1990" s="5">
        <v>12.046054840087891</v>
      </c>
      <c r="P1990" s="3">
        <v>9.2240892350673676E-2</v>
      </c>
    </row>
    <row r="1991" spans="1:16" x14ac:dyDescent="0.25">
      <c r="A1991" s="1">
        <v>2013</v>
      </c>
      <c r="B1991" t="s">
        <v>198</v>
      </c>
      <c r="C1991" t="s">
        <v>1899</v>
      </c>
      <c r="D1991" t="s">
        <v>3449</v>
      </c>
      <c r="E1991" t="s">
        <v>3469</v>
      </c>
      <c r="F1991" t="s">
        <v>3669</v>
      </c>
      <c r="G1991" s="4">
        <v>18.449013132106899</v>
      </c>
      <c r="H1991" s="4">
        <v>0</v>
      </c>
      <c r="I1991" s="4">
        <v>16.894939400444699</v>
      </c>
      <c r="J1991" s="4">
        <v>34.300766283524901</v>
      </c>
      <c r="K1991" s="4">
        <v>9052870.07683382</v>
      </c>
      <c r="L1991" s="4">
        <v>48324912.979526199</v>
      </c>
      <c r="M1991" s="4">
        <v>5611335.9584128903</v>
      </c>
      <c r="N1991" s="3">
        <v>0.17790904357505799</v>
      </c>
      <c r="O1991" s="5">
        <v>10.579387664794922</v>
      </c>
      <c r="P1991" s="3">
        <v>0.11611683666706085</v>
      </c>
    </row>
    <row r="1992" spans="1:16" x14ac:dyDescent="0.25">
      <c r="A1992" s="1">
        <v>2014</v>
      </c>
      <c r="B1992" t="s">
        <v>198</v>
      </c>
      <c r="C1992" t="s">
        <v>1899</v>
      </c>
      <c r="D1992" t="s">
        <v>3449</v>
      </c>
      <c r="E1992" t="s">
        <v>3469</v>
      </c>
      <c r="F1992" t="s">
        <v>3669</v>
      </c>
      <c r="G1992" s="4">
        <v>23.5638791829385</v>
      </c>
      <c r="H1992" s="4">
        <v>0</v>
      </c>
      <c r="I1992" s="4">
        <v>17.896620970482001</v>
      </c>
      <c r="J1992" s="4">
        <v>49.313459801264699</v>
      </c>
      <c r="K1992" s="4">
        <v>42525343.014757901</v>
      </c>
      <c r="L1992" s="4">
        <v>50187184.685746603</v>
      </c>
      <c r="M1992" s="4">
        <v>10527606.204913</v>
      </c>
      <c r="N1992" s="3">
        <v>0.84993780391269902</v>
      </c>
      <c r="O1992" s="5">
        <v>3.354283332824707</v>
      </c>
      <c r="P1992" s="3">
        <v>0.20976682007312775</v>
      </c>
    </row>
    <row r="1993" spans="1:16" x14ac:dyDescent="0.25">
      <c r="A1993" s="1">
        <v>2015</v>
      </c>
      <c r="B1993" t="s">
        <v>198</v>
      </c>
      <c r="C1993" t="s">
        <v>1899</v>
      </c>
      <c r="D1993" t="s">
        <v>3449</v>
      </c>
      <c r="E1993" t="s">
        <v>3469</v>
      </c>
      <c r="F1993" t="s">
        <v>3669</v>
      </c>
      <c r="G1993" s="4">
        <v>17.585602671673499</v>
      </c>
      <c r="H1993" s="4">
        <v>0</v>
      </c>
      <c r="I1993" s="4">
        <v>20.668617483501802</v>
      </c>
      <c r="J1993" s="4">
        <v>25.874316939890701</v>
      </c>
      <c r="K1993" s="4">
        <v>12820196.7597051</v>
      </c>
      <c r="L1993" s="4">
        <v>37360461.6226127</v>
      </c>
      <c r="M1993" s="4">
        <v>6063033.9822654296</v>
      </c>
      <c r="N1993" s="3">
        <v>0.32720515946360501</v>
      </c>
      <c r="O1993" s="5">
        <v>3.0810074806213379</v>
      </c>
      <c r="P1993" s="3">
        <v>0.16228477656841278</v>
      </c>
    </row>
    <row r="1994" spans="1:16" x14ac:dyDescent="0.25">
      <c r="A1994" s="1">
        <v>2016</v>
      </c>
      <c r="B1994" t="s">
        <v>198</v>
      </c>
      <c r="C1994" t="s">
        <v>1899</v>
      </c>
      <c r="D1994" t="s">
        <v>3449</v>
      </c>
      <c r="E1994" t="s">
        <v>3469</v>
      </c>
      <c r="F1994" t="s">
        <v>3669</v>
      </c>
      <c r="G1994" s="4">
        <v>22.718290162886099</v>
      </c>
      <c r="H1994" s="4">
        <v>0</v>
      </c>
      <c r="I1994" s="4">
        <v>20.4821162785776</v>
      </c>
      <c r="J1994" s="4">
        <v>42.720207253886002</v>
      </c>
      <c r="K1994" s="4">
        <v>14053699.6751795</v>
      </c>
      <c r="L1994" s="4">
        <v>39761450.666030899</v>
      </c>
      <c r="M1994" s="4">
        <v>7064099.8897398496</v>
      </c>
      <c r="N1994" s="3">
        <v>0.370368916026937</v>
      </c>
      <c r="O1994" s="5">
        <v>2.4241185188293457</v>
      </c>
      <c r="P1994" s="3">
        <v>0.17766202986240387</v>
      </c>
    </row>
    <row r="1995" spans="1:16" x14ac:dyDescent="0.25">
      <c r="A1995" s="1">
        <v>2017</v>
      </c>
      <c r="B1995" t="s">
        <v>198</v>
      </c>
      <c r="C1995" t="s">
        <v>1899</v>
      </c>
      <c r="D1995" t="s">
        <v>3449</v>
      </c>
      <c r="E1995" t="s">
        <v>3469</v>
      </c>
      <c r="F1995" t="s">
        <v>3669</v>
      </c>
      <c r="G1995" s="4">
        <v>23.5590388675115</v>
      </c>
      <c r="H1995" s="4">
        <v>0</v>
      </c>
      <c r="I1995" s="4">
        <v>26.231015950062901</v>
      </c>
      <c r="J1995" s="4">
        <v>36.842546063651596</v>
      </c>
      <c r="K1995" s="4">
        <v>8487629.4127141498</v>
      </c>
      <c r="L1995" s="4">
        <v>36359304.264951199</v>
      </c>
      <c r="M1995" s="4">
        <v>2598630.3580898801</v>
      </c>
      <c r="N1995" s="3">
        <v>0.219374832384755</v>
      </c>
      <c r="O1995" s="5">
        <v>0.82829171419143677</v>
      </c>
      <c r="P1995" s="3">
        <v>7.1470849215984344E-2</v>
      </c>
    </row>
    <row r="1996" spans="1:16" x14ac:dyDescent="0.25">
      <c r="A1996" s="1">
        <v>2018</v>
      </c>
      <c r="B1996" t="s">
        <v>198</v>
      </c>
      <c r="C1996" t="s">
        <v>1899</v>
      </c>
      <c r="D1996" t="s">
        <v>3449</v>
      </c>
      <c r="E1996" t="s">
        <v>3469</v>
      </c>
      <c r="F1996" t="s">
        <v>3669</v>
      </c>
      <c r="G1996" s="4">
        <v>27.125905493186998</v>
      </c>
      <c r="H1996" s="4">
        <v>0</v>
      </c>
      <c r="I1996" s="4">
        <v>32.241386789698403</v>
      </c>
      <c r="J1996" s="4">
        <v>39.373433583959901</v>
      </c>
      <c r="K1996" s="4">
        <v>-7613675.8969348399</v>
      </c>
      <c r="L1996" s="4">
        <v>24049030.710812099</v>
      </c>
      <c r="M1996" s="4">
        <v>1864558.5829650799</v>
      </c>
      <c r="N1996" s="3">
        <v>-0.257807408892676</v>
      </c>
      <c r="O1996" s="5">
        <v>0.82070320844650269</v>
      </c>
      <c r="P1996" s="3">
        <v>7.7531546354293823E-2</v>
      </c>
    </row>
    <row r="1997" spans="1:16" x14ac:dyDescent="0.25">
      <c r="A1997" s="1">
        <v>2019</v>
      </c>
      <c r="B1997" t="s">
        <v>198</v>
      </c>
      <c r="C1997" t="s">
        <v>1899</v>
      </c>
      <c r="D1997" t="s">
        <v>3449</v>
      </c>
      <c r="E1997" t="s">
        <v>3469</v>
      </c>
      <c r="F1997" t="s">
        <v>3669</v>
      </c>
      <c r="G1997" s="4">
        <v>32.730335077938904</v>
      </c>
      <c r="H1997" s="4">
        <v>0</v>
      </c>
      <c r="I1997" s="4">
        <v>33.172939442599102</v>
      </c>
      <c r="J1997" s="4">
        <v>56.071133167907398</v>
      </c>
      <c r="K1997" s="4">
        <v>-5851175.8511758503</v>
      </c>
      <c r="L1997" s="4">
        <v>17151983.151983202</v>
      </c>
      <c r="M1997" s="4">
        <v>1752895.7528957501</v>
      </c>
      <c r="N1997" s="3">
        <v>-0.29285174709695599</v>
      </c>
      <c r="O1997" s="5">
        <v>1.3634787797927856</v>
      </c>
      <c r="P1997" s="3">
        <v>0.10219784826040268</v>
      </c>
    </row>
    <row r="1998" spans="1:16" x14ac:dyDescent="0.25">
      <c r="A1998" s="1">
        <v>2020</v>
      </c>
      <c r="B1998" t="s">
        <v>198</v>
      </c>
      <c r="C1998" t="s">
        <v>1899</v>
      </c>
      <c r="D1998" t="s">
        <v>3449</v>
      </c>
      <c r="E1998" t="s">
        <v>3469</v>
      </c>
      <c r="F1998" t="s">
        <v>3669</v>
      </c>
      <c r="G1998" s="4">
        <v>29.2052804174191</v>
      </c>
      <c r="H1998" s="4">
        <v>0</v>
      </c>
      <c r="I1998" s="4">
        <v>30.578543972534899</v>
      </c>
      <c r="J1998" s="4">
        <v>48.570219966159101</v>
      </c>
      <c r="K1998" s="4">
        <v>-6546526.2344187796</v>
      </c>
      <c r="L1998" s="4">
        <v>12310368.1515122</v>
      </c>
      <c r="M1998" s="4">
        <v>3442016.4819237199</v>
      </c>
      <c r="N1998" s="3">
        <v>-0.44879225910241599</v>
      </c>
      <c r="O1998" s="5">
        <v>1.6501238346099854</v>
      </c>
      <c r="P1998" s="3">
        <v>0.27960306406021118</v>
      </c>
    </row>
    <row r="1999" spans="1:16" x14ac:dyDescent="0.25">
      <c r="A1999" s="1">
        <v>2021</v>
      </c>
      <c r="B1999" t="s">
        <v>198</v>
      </c>
      <c r="C1999" t="s">
        <v>1899</v>
      </c>
      <c r="D1999" t="s">
        <v>3449</v>
      </c>
      <c r="E1999" t="s">
        <v>3469</v>
      </c>
      <c r="F1999" t="s">
        <v>3669</v>
      </c>
      <c r="G1999" s="4">
        <v>25.5919815383476</v>
      </c>
      <c r="H1999" s="4">
        <v>0</v>
      </c>
      <c r="I1999" s="4">
        <v>26.898170782329501</v>
      </c>
      <c r="J1999" s="4">
        <v>42.407407407407398</v>
      </c>
      <c r="K1999" s="4">
        <v>-9594433.4890416805</v>
      </c>
      <c r="L1999" s="4">
        <v>17490571.2721847</v>
      </c>
      <c r="M1999" s="4">
        <v>3641026.0255381698</v>
      </c>
      <c r="N1999" s="3">
        <v>-0.62172339236693097</v>
      </c>
      <c r="O1999" s="5">
        <v>1.7870150804519653</v>
      </c>
      <c r="P1999" s="3">
        <v>0.20817078649997711</v>
      </c>
    </row>
    <row r="2000" spans="1:16" x14ac:dyDescent="0.25">
      <c r="A2000" s="1">
        <v>2022</v>
      </c>
      <c r="B2000" t="s">
        <v>198</v>
      </c>
      <c r="C2000" t="s">
        <v>1899</v>
      </c>
      <c r="D2000" t="s">
        <v>3449</v>
      </c>
      <c r="E2000" t="s">
        <v>3469</v>
      </c>
      <c r="F2000" t="s">
        <v>3669</v>
      </c>
      <c r="G2000" s="4">
        <v>25.070624476267099</v>
      </c>
      <c r="H2000" s="4">
        <v>0</v>
      </c>
      <c r="I2000" s="4">
        <v>24.573674851289699</v>
      </c>
      <c r="J2000" s="4">
        <v>44.198412698412703</v>
      </c>
      <c r="K2000" s="4">
        <v>-6612516.9936579997</v>
      </c>
      <c r="L2000" s="4">
        <v>9869778.5476201996</v>
      </c>
      <c r="M2000" s="4">
        <v>3596789.6650955402</v>
      </c>
      <c r="N2000" s="3">
        <v>-0.50928804911105796</v>
      </c>
      <c r="O2000" s="5">
        <v>1.4019691944122314</v>
      </c>
      <c r="P2000" s="3">
        <v>0.36442455649375916</v>
      </c>
    </row>
    <row r="2001" spans="1:16" x14ac:dyDescent="0.25">
      <c r="A2001" s="1">
        <v>2023</v>
      </c>
      <c r="B2001" t="s">
        <v>198</v>
      </c>
      <c r="C2001" t="s">
        <v>1899</v>
      </c>
      <c r="D2001" t="s">
        <v>3449</v>
      </c>
      <c r="E2001" t="s">
        <v>3469</v>
      </c>
      <c r="F2001" t="s">
        <v>3669</v>
      </c>
      <c r="G2001" s="4">
        <v>28.287571562438899</v>
      </c>
      <c r="H2001" s="4">
        <v>0</v>
      </c>
      <c r="I2001" s="4">
        <v>22.355052164146901</v>
      </c>
      <c r="J2001" s="4">
        <v>57.897611364563602</v>
      </c>
      <c r="K2001" s="4">
        <v>72659.400726594002</v>
      </c>
      <c r="L2001" s="4">
        <v>8855781.0885578096</v>
      </c>
      <c r="M2001" s="4">
        <v>3059027.4305902701</v>
      </c>
      <c r="N2001" s="3">
        <v>7.9022728096569995E-3</v>
      </c>
      <c r="O2001" s="5">
        <v>1.2564824819564819</v>
      </c>
      <c r="P2001" s="3">
        <v>0.34542718529701233</v>
      </c>
    </row>
    <row r="2002" spans="1:16" x14ac:dyDescent="0.25">
      <c r="A2002" s="1">
        <v>2017</v>
      </c>
      <c r="B2002" t="s">
        <v>200</v>
      </c>
      <c r="C2002" t="s">
        <v>1901</v>
      </c>
      <c r="D2002" t="s">
        <v>3436</v>
      </c>
      <c r="E2002" t="s">
        <v>3469</v>
      </c>
      <c r="F2002" t="s">
        <v>3671</v>
      </c>
      <c r="G2002" s="4">
        <v>14.950076728247801</v>
      </c>
      <c r="H2002" s="4">
        <v>0</v>
      </c>
      <c r="I2002" s="4">
        <v>15.062421449518199</v>
      </c>
      <c r="J2002" s="4">
        <v>19.338358458961501</v>
      </c>
      <c r="K2002" s="4">
        <v>20862828.287486501</v>
      </c>
      <c r="L2002" s="4">
        <v>76513946.2135012</v>
      </c>
      <c r="M2002" s="4">
        <v>39221563.789803803</v>
      </c>
      <c r="N2002" s="3">
        <v>0.287984722295899</v>
      </c>
      <c r="O2002" s="5">
        <v>6.0301423072814941</v>
      </c>
      <c r="P2002" s="3">
        <v>0.51260673999786377</v>
      </c>
    </row>
    <row r="2003" spans="1:16" x14ac:dyDescent="0.25">
      <c r="A2003" s="1">
        <v>2018</v>
      </c>
      <c r="B2003" t="s">
        <v>200</v>
      </c>
      <c r="C2003" t="s">
        <v>1901</v>
      </c>
      <c r="D2003" t="s">
        <v>3436</v>
      </c>
      <c r="E2003" t="s">
        <v>3469</v>
      </c>
      <c r="F2003" t="s">
        <v>3671</v>
      </c>
      <c r="G2003" s="4">
        <v>11.759767804681401</v>
      </c>
      <c r="H2003" s="4">
        <v>0</v>
      </c>
      <c r="I2003" s="4">
        <v>15.1256418583945</v>
      </c>
      <c r="J2003" s="4">
        <v>12.389306599832899</v>
      </c>
      <c r="K2003" s="4">
        <v>19085263.399432998</v>
      </c>
      <c r="L2003" s="4">
        <v>81845165.397227198</v>
      </c>
      <c r="M2003" s="4">
        <v>39033597.583994001</v>
      </c>
      <c r="N2003" s="3">
        <v>0.24541932781907699</v>
      </c>
      <c r="O2003" s="5">
        <v>5.305699348449707</v>
      </c>
      <c r="P2003" s="3">
        <v>0.47692000865936279</v>
      </c>
    </row>
    <row r="2004" spans="1:16" x14ac:dyDescent="0.25">
      <c r="A2004" s="1">
        <v>2019</v>
      </c>
      <c r="B2004" t="s">
        <v>200</v>
      </c>
      <c r="C2004" t="s">
        <v>1901</v>
      </c>
      <c r="D2004" t="s">
        <v>3436</v>
      </c>
      <c r="E2004" t="s">
        <v>3469</v>
      </c>
      <c r="F2004" t="s">
        <v>3671</v>
      </c>
      <c r="G2004" s="4">
        <v>12.939217173813701</v>
      </c>
      <c r="H2004" s="4">
        <v>0</v>
      </c>
      <c r="I2004" s="4">
        <v>16.499515867882099</v>
      </c>
      <c r="J2004" s="4">
        <v>13.7551695616212</v>
      </c>
      <c r="K2004" s="4">
        <v>19366795.366795398</v>
      </c>
      <c r="L2004" s="4">
        <v>79691821.691821694</v>
      </c>
      <c r="M2004" s="4">
        <v>30673218.673218701</v>
      </c>
      <c r="N2004" s="3">
        <v>0.24621920363420499</v>
      </c>
      <c r="O2004" s="5">
        <v>5.3808059692382813</v>
      </c>
      <c r="P2004" s="3">
        <v>0.38489794731140137</v>
      </c>
    </row>
    <row r="2005" spans="1:16" x14ac:dyDescent="0.25">
      <c r="A2005" s="1">
        <v>2020</v>
      </c>
      <c r="B2005" t="s">
        <v>200</v>
      </c>
      <c r="C2005" t="s">
        <v>1901</v>
      </c>
      <c r="D2005" t="s">
        <v>3436</v>
      </c>
      <c r="E2005" t="s">
        <v>3469</v>
      </c>
      <c r="F2005" t="s">
        <v>3671</v>
      </c>
      <c r="G2005" s="4">
        <v>28.428736427129</v>
      </c>
      <c r="H2005" s="4">
        <v>0</v>
      </c>
      <c r="I2005" s="4">
        <v>25.691153057808201</v>
      </c>
      <c r="J2005" s="4">
        <v>39.314720812182799</v>
      </c>
      <c r="K2005" s="4">
        <v>22592244.937399101</v>
      </c>
      <c r="L2005" s="4">
        <v>96515191.253813297</v>
      </c>
      <c r="M2005" s="4">
        <v>39558687.519843198</v>
      </c>
      <c r="N2005" s="3">
        <v>0.25839326170872801</v>
      </c>
      <c r="O2005" s="5">
        <v>5.1415495872497559</v>
      </c>
      <c r="P2005" s="3">
        <v>0.40987005829811096</v>
      </c>
    </row>
    <row r="2006" spans="1:16" x14ac:dyDescent="0.25">
      <c r="A2006" s="1">
        <v>2021</v>
      </c>
      <c r="B2006" t="s">
        <v>200</v>
      </c>
      <c r="C2006" t="s">
        <v>1901</v>
      </c>
      <c r="D2006" t="s">
        <v>3436</v>
      </c>
      <c r="E2006" t="s">
        <v>3469</v>
      </c>
      <c r="F2006" t="s">
        <v>3671</v>
      </c>
      <c r="G2006" s="4">
        <v>38.840473381607801</v>
      </c>
      <c r="H2006" s="4">
        <v>0</v>
      </c>
      <c r="I2006" s="4">
        <v>46.509317067389901</v>
      </c>
      <c r="J2006" s="4">
        <v>43.8888888888889</v>
      </c>
      <c r="K2006" s="4">
        <v>7332288.6127960803</v>
      </c>
      <c r="L2006" s="4">
        <v>101279157.82528199</v>
      </c>
      <c r="M2006" s="4">
        <v>38789373.842497103</v>
      </c>
      <c r="N2006" s="3">
        <v>7.1142765685018997E-2</v>
      </c>
      <c r="O2006" s="5">
        <v>2.8627851009368896</v>
      </c>
      <c r="P2006" s="3">
        <v>0.38299462199211121</v>
      </c>
    </row>
    <row r="2007" spans="1:16" x14ac:dyDescent="0.25">
      <c r="A2007" s="1">
        <v>2022</v>
      </c>
      <c r="B2007" t="s">
        <v>200</v>
      </c>
      <c r="C2007" t="s">
        <v>1901</v>
      </c>
      <c r="D2007" t="s">
        <v>3436</v>
      </c>
      <c r="E2007" t="s">
        <v>3469</v>
      </c>
      <c r="F2007" t="s">
        <v>3671</v>
      </c>
      <c r="G2007" s="4">
        <v>37.387812958076204</v>
      </c>
      <c r="H2007" s="4">
        <v>0</v>
      </c>
      <c r="I2007" s="4">
        <v>43.333654087411503</v>
      </c>
      <c r="J2007" s="4">
        <v>43.484126984127002</v>
      </c>
      <c r="K2007" s="4">
        <v>-5021841.5949540101</v>
      </c>
      <c r="L2007" s="4">
        <v>85878528.987557501</v>
      </c>
      <c r="M2007" s="4">
        <v>25762040.481136199</v>
      </c>
      <c r="N2007" s="3">
        <v>-5.6080672320716E-2</v>
      </c>
      <c r="O2007" s="5">
        <v>0.88213497400283813</v>
      </c>
      <c r="P2007" s="3">
        <v>0.29998230934143066</v>
      </c>
    </row>
    <row r="2008" spans="1:16" x14ac:dyDescent="0.25">
      <c r="A2008" s="1">
        <v>2023</v>
      </c>
      <c r="B2008" t="s">
        <v>200</v>
      </c>
      <c r="C2008" t="s">
        <v>1901</v>
      </c>
      <c r="D2008" t="s">
        <v>3436</v>
      </c>
      <c r="E2008" t="s">
        <v>3469</v>
      </c>
      <c r="F2008" t="s">
        <v>3671</v>
      </c>
      <c r="G2008" s="4">
        <v>33.901345595589802</v>
      </c>
      <c r="H2008" s="4">
        <v>3.5154274152756702</v>
      </c>
      <c r="I2008" s="4">
        <v>43.313095210432699</v>
      </c>
      <c r="J2008" s="4">
        <v>34.912558881347103</v>
      </c>
      <c r="K2008" s="4">
        <v>-362630.403626304</v>
      </c>
      <c r="L2008" s="4">
        <v>59802019.798020199</v>
      </c>
      <c r="M2008" s="4">
        <v>19890010.998900101</v>
      </c>
      <c r="N2008" s="3">
        <v>-5.0804086740509997E-3</v>
      </c>
      <c r="O2008" s="5">
        <v>1.0753751993179321</v>
      </c>
      <c r="P2008" s="3">
        <v>0.33259764313697815</v>
      </c>
    </row>
    <row r="2009" spans="1:16" x14ac:dyDescent="0.25">
      <c r="A2009" s="1">
        <v>2024</v>
      </c>
      <c r="B2009" t="s">
        <v>200</v>
      </c>
      <c r="C2009" t="s">
        <v>1901</v>
      </c>
      <c r="D2009" t="s">
        <v>3436</v>
      </c>
      <c r="E2009" t="s">
        <v>3469</v>
      </c>
      <c r="F2009" t="s">
        <v>3671</v>
      </c>
      <c r="G2009" s="4">
        <v>38.114836225774198</v>
      </c>
      <c r="H2009" s="4">
        <v>3.07692307692307</v>
      </c>
      <c r="I2009" s="4">
        <v>43.686898796375097</v>
      </c>
      <c r="J2009" s="4">
        <v>43.828045179078799</v>
      </c>
      <c r="K2009" s="4">
        <v>16953457.828032002</v>
      </c>
      <c r="L2009" s="4">
        <v>76126885.921342999</v>
      </c>
      <c r="M2009" s="4">
        <v>17216803.450827699</v>
      </c>
      <c r="N2009" s="3">
        <v>0.24942985919361199</v>
      </c>
      <c r="O2009" s="5">
        <v>1.6482902765274048</v>
      </c>
      <c r="P2009" s="3">
        <v>0.22615930438041687</v>
      </c>
    </row>
    <row r="2010" spans="1:16" x14ac:dyDescent="0.25">
      <c r="A2010" s="1">
        <v>2016</v>
      </c>
      <c r="B2010" t="s">
        <v>202</v>
      </c>
      <c r="C2010" t="s">
        <v>1903</v>
      </c>
      <c r="D2010" t="s">
        <v>3436</v>
      </c>
      <c r="E2010" t="s">
        <v>3470</v>
      </c>
      <c r="F2010" t="s">
        <v>3673</v>
      </c>
      <c r="G2010" s="4">
        <v>17.393544674931</v>
      </c>
      <c r="H2010" s="4">
        <v>0</v>
      </c>
      <c r="I2010" s="4">
        <v>11.647578018283101</v>
      </c>
      <c r="J2010" s="4">
        <v>27.5595238095238</v>
      </c>
      <c r="K2010" s="4">
        <v>10891157.831902299</v>
      </c>
      <c r="L2010" s="4">
        <v>133007336.66039699</v>
      </c>
      <c r="M2010" s="4">
        <v>36966495.686154701</v>
      </c>
      <c r="N2010" s="3">
        <v>0.103786064847274</v>
      </c>
      <c r="O2010" s="5">
        <v>2.6725301742553711</v>
      </c>
      <c r="P2010" s="3">
        <v>0.27792823314666748</v>
      </c>
    </row>
    <row r="2011" spans="1:16" x14ac:dyDescent="0.25">
      <c r="A2011" s="1">
        <v>2017</v>
      </c>
      <c r="B2011" t="s">
        <v>202</v>
      </c>
      <c r="C2011" t="s">
        <v>1903</v>
      </c>
      <c r="D2011" t="s">
        <v>3436</v>
      </c>
      <c r="E2011" t="s">
        <v>3470</v>
      </c>
      <c r="F2011" t="s">
        <v>3673</v>
      </c>
      <c r="G2011" s="4">
        <v>17.232338100481801</v>
      </c>
      <c r="H2011" s="4">
        <v>0</v>
      </c>
      <c r="I2011" s="4">
        <v>14.003351487222499</v>
      </c>
      <c r="J2011" s="4">
        <v>25.1825557809331</v>
      </c>
      <c r="K2011" s="4">
        <v>14589400.735528599</v>
      </c>
      <c r="L2011" s="4">
        <v>144721271.51492</v>
      </c>
      <c r="M2011" s="4">
        <v>39776648.739043303</v>
      </c>
      <c r="N2011" s="3">
        <v>0.104021623806396</v>
      </c>
      <c r="O2011" s="5">
        <v>2.5981540679931641</v>
      </c>
      <c r="P2011" s="3">
        <v>0.27485004067420959</v>
      </c>
    </row>
    <row r="2012" spans="1:16" x14ac:dyDescent="0.25">
      <c r="A2012" s="1">
        <v>2018</v>
      </c>
      <c r="B2012" t="s">
        <v>202</v>
      </c>
      <c r="C2012" t="s">
        <v>1903</v>
      </c>
      <c r="D2012" t="s">
        <v>3436</v>
      </c>
      <c r="E2012" t="s">
        <v>3470</v>
      </c>
      <c r="F2012" t="s">
        <v>3673</v>
      </c>
      <c r="G2012" s="4">
        <v>18.963762522062702</v>
      </c>
      <c r="H2012" s="4">
        <v>0</v>
      </c>
      <c r="I2012" s="4">
        <v>20.075685208317999</v>
      </c>
      <c r="J2012" s="4">
        <v>23.695402298850599</v>
      </c>
      <c r="K2012" s="4">
        <v>16120798.516886501</v>
      </c>
      <c r="L2012" s="4">
        <v>148512856.336817</v>
      </c>
      <c r="M2012" s="4">
        <v>41443886.187162504</v>
      </c>
      <c r="N2012" s="3">
        <v>0.11285222236590001</v>
      </c>
      <c r="O2012" s="5">
        <v>3.0866556167602539</v>
      </c>
      <c r="P2012" s="3">
        <v>0.27905926108360291</v>
      </c>
    </row>
    <row r="2013" spans="1:16" x14ac:dyDescent="0.25">
      <c r="A2013" s="1">
        <v>2019</v>
      </c>
      <c r="B2013" t="s">
        <v>202</v>
      </c>
      <c r="C2013" t="s">
        <v>1903</v>
      </c>
      <c r="D2013" t="s">
        <v>3436</v>
      </c>
      <c r="E2013" t="s">
        <v>3470</v>
      </c>
      <c r="F2013" t="s">
        <v>3673</v>
      </c>
      <c r="G2013" s="4">
        <v>23.942735963101601</v>
      </c>
      <c r="H2013" s="4">
        <v>0</v>
      </c>
      <c r="I2013" s="4">
        <v>33.334786399302502</v>
      </c>
      <c r="J2013" s="4">
        <v>23.0379577653034</v>
      </c>
      <c r="K2013" s="4">
        <v>14347685.509511201</v>
      </c>
      <c r="L2013" s="4">
        <v>164089023.010185</v>
      </c>
      <c r="M2013" s="4">
        <v>53955380.718866199</v>
      </c>
      <c r="N2013" s="3">
        <v>9.1672046481601002E-2</v>
      </c>
      <c r="O2013" s="5">
        <v>2.7878952026367188</v>
      </c>
      <c r="P2013" s="3">
        <v>0.32881772518157959</v>
      </c>
    </row>
    <row r="2014" spans="1:16" x14ac:dyDescent="0.25">
      <c r="A2014" s="1">
        <v>2020</v>
      </c>
      <c r="B2014" t="s">
        <v>202</v>
      </c>
      <c r="C2014" t="s">
        <v>1903</v>
      </c>
      <c r="D2014" t="s">
        <v>3436</v>
      </c>
      <c r="E2014" t="s">
        <v>3470</v>
      </c>
      <c r="F2014" t="s">
        <v>3673</v>
      </c>
      <c r="G2014" s="4">
        <v>32.737359018860403</v>
      </c>
      <c r="H2014" s="4">
        <v>0</v>
      </c>
      <c r="I2014" s="4">
        <v>44.307040509847397</v>
      </c>
      <c r="J2014" s="4">
        <v>32.595785440613</v>
      </c>
      <c r="K2014" s="4">
        <v>-21483126.0463145</v>
      </c>
      <c r="L2014" s="4">
        <v>181061798.11609501</v>
      </c>
      <c r="M2014" s="4">
        <v>63874578.779844701</v>
      </c>
      <c r="N2014" s="3">
        <v>-0.120661824051655</v>
      </c>
      <c r="O2014" s="5">
        <v>1.8768764734268188</v>
      </c>
      <c r="P2014" s="3">
        <v>0.35277777910232544</v>
      </c>
    </row>
    <row r="2015" spans="1:16" x14ac:dyDescent="0.25">
      <c r="A2015" s="1">
        <v>2021</v>
      </c>
      <c r="B2015" t="s">
        <v>202</v>
      </c>
      <c r="C2015" t="s">
        <v>1903</v>
      </c>
      <c r="D2015" t="s">
        <v>3436</v>
      </c>
      <c r="E2015" t="s">
        <v>3470</v>
      </c>
      <c r="F2015" t="s">
        <v>3673</v>
      </c>
      <c r="G2015" s="4">
        <v>33.760281338686497</v>
      </c>
      <c r="H2015" s="4">
        <v>0</v>
      </c>
      <c r="I2015" s="4">
        <v>47.068971723997599</v>
      </c>
      <c r="J2015" s="4">
        <v>32.428104575163403</v>
      </c>
      <c r="K2015" s="4">
        <v>-4708547.7201075498</v>
      </c>
      <c r="L2015" s="4">
        <v>165891007.356253</v>
      </c>
      <c r="M2015" s="4">
        <v>56843771.751443297</v>
      </c>
      <c r="N2015" s="3">
        <v>-2.7873156937992E-2</v>
      </c>
      <c r="O2015" s="5">
        <v>2.615915060043335</v>
      </c>
      <c r="P2015" s="3">
        <v>0.34265735745429993</v>
      </c>
    </row>
    <row r="2016" spans="1:16" x14ac:dyDescent="0.25">
      <c r="A2016" s="1">
        <v>2022</v>
      </c>
      <c r="B2016" t="s">
        <v>202</v>
      </c>
      <c r="C2016" t="s">
        <v>1903</v>
      </c>
      <c r="D2016" t="s">
        <v>3436</v>
      </c>
      <c r="E2016" t="s">
        <v>3470</v>
      </c>
      <c r="F2016" t="s">
        <v>3673</v>
      </c>
      <c r="G2016" s="4">
        <v>46.532698296905799</v>
      </c>
      <c r="H2016" s="4">
        <v>9.3714098145412699</v>
      </c>
      <c r="I2016" s="4">
        <v>45.473290248061602</v>
      </c>
      <c r="J2016" s="4">
        <v>58.5933528836755</v>
      </c>
      <c r="K2016" s="4">
        <v>-4570557.9889544901</v>
      </c>
      <c r="L2016" s="4">
        <v>149241414.33377799</v>
      </c>
      <c r="M2016" s="4">
        <v>55291055.671935499</v>
      </c>
      <c r="N2016" s="3">
        <v>-3.0112923462986E-2</v>
      </c>
      <c r="O2016" s="5">
        <v>1.8781453371047974</v>
      </c>
      <c r="P2016" s="3">
        <v>0.37048065662384033</v>
      </c>
    </row>
    <row r="2017" spans="1:16" x14ac:dyDescent="0.25">
      <c r="A2017" s="1">
        <v>2023</v>
      </c>
      <c r="B2017" t="s">
        <v>202</v>
      </c>
      <c r="C2017" t="s">
        <v>1903</v>
      </c>
      <c r="D2017" t="s">
        <v>3436</v>
      </c>
      <c r="E2017" t="s">
        <v>3470</v>
      </c>
      <c r="F2017" t="s">
        <v>3673</v>
      </c>
      <c r="G2017" s="4">
        <v>43.734791694346001</v>
      </c>
      <c r="H2017" s="4">
        <v>8.5311807534029693</v>
      </c>
      <c r="I2017" s="4">
        <v>48.946019142177498</v>
      </c>
      <c r="J2017" s="4">
        <v>49.808429118774001</v>
      </c>
      <c r="K2017" s="4">
        <v>-4362863.80909626</v>
      </c>
      <c r="L2017" s="4">
        <v>139358722.249973</v>
      </c>
      <c r="M2017" s="4">
        <v>52544055.439985298</v>
      </c>
      <c r="N2017" s="3">
        <v>-3.0296377607024999E-2</v>
      </c>
      <c r="O2017" s="5">
        <v>2.1456489562988281</v>
      </c>
      <c r="P2017" s="3">
        <v>0.37704175710678101</v>
      </c>
    </row>
    <row r="2018" spans="1:16" x14ac:dyDescent="0.25">
      <c r="A2018" s="1">
        <v>2024</v>
      </c>
      <c r="B2018" t="s">
        <v>202</v>
      </c>
      <c r="C2018" t="s">
        <v>1903</v>
      </c>
      <c r="D2018" t="s">
        <v>3436</v>
      </c>
      <c r="E2018" t="s">
        <v>3470</v>
      </c>
      <c r="F2018" t="s">
        <v>3673</v>
      </c>
      <c r="G2018" s="4">
        <v>39.713712944226401</v>
      </c>
      <c r="H2018" s="4">
        <v>8.2146248812915399</v>
      </c>
      <c r="I2018" s="4">
        <v>48.314979557572499</v>
      </c>
      <c r="J2018" s="4">
        <v>41.756793112725298</v>
      </c>
      <c r="K2018" s="4">
        <v>1957549.14846612</v>
      </c>
      <c r="L2018" s="4">
        <v>125450935.42884301</v>
      </c>
      <c r="M2018" s="4">
        <v>43849100.925641097</v>
      </c>
      <c r="N2018" s="3">
        <v>1.5740948954350999E-2</v>
      </c>
      <c r="O2018" s="5">
        <v>3.6344013214111328</v>
      </c>
      <c r="P2018" s="3">
        <v>0.34953188896179199</v>
      </c>
    </row>
    <row r="2019" spans="1:16" x14ac:dyDescent="0.25">
      <c r="A2019" s="1">
        <v>2016</v>
      </c>
      <c r="B2019" t="s">
        <v>203</v>
      </c>
      <c r="C2019" t="s">
        <v>1904</v>
      </c>
      <c r="D2019" t="s">
        <v>3442</v>
      </c>
      <c r="E2019" t="s">
        <v>3469</v>
      </c>
      <c r="F2019" t="s">
        <v>3674</v>
      </c>
      <c r="G2019" s="4">
        <v>38.351460537328002</v>
      </c>
      <c r="H2019" s="4">
        <v>0</v>
      </c>
      <c r="I2019" s="4">
        <v>49.266675673106299</v>
      </c>
      <c r="J2019" s="4">
        <v>40.457685664939603</v>
      </c>
      <c r="K2019" s="4">
        <v>12280871.7203</v>
      </c>
      <c r="L2019" s="4">
        <v>38980519.480520003</v>
      </c>
      <c r="M2019" s="4">
        <v>13437229.43723</v>
      </c>
      <c r="N2019" s="3">
        <v>0.35316299313330901</v>
      </c>
      <c r="O2019" s="5">
        <v>5.7516841888427734</v>
      </c>
      <c r="P2019" s="3">
        <v>0.34471651911735535</v>
      </c>
    </row>
    <row r="2020" spans="1:16" x14ac:dyDescent="0.25">
      <c r="A2020" s="1">
        <v>2017</v>
      </c>
      <c r="B2020" t="s">
        <v>203</v>
      </c>
      <c r="C2020" t="s">
        <v>1904</v>
      </c>
      <c r="D2020" t="s">
        <v>3442</v>
      </c>
      <c r="E2020" t="s">
        <v>3469</v>
      </c>
      <c r="F2020" t="s">
        <v>3674</v>
      </c>
      <c r="G2020" s="4">
        <v>37.269538021627497</v>
      </c>
      <c r="H2020" s="4">
        <v>0</v>
      </c>
      <c r="I2020" s="4">
        <v>51.138667783829099</v>
      </c>
      <c r="J2020" s="4">
        <v>36.507537688442198</v>
      </c>
      <c r="K2020" s="4">
        <v>19377865.296580002</v>
      </c>
      <c r="L2020" s="4">
        <v>146695894.34351</v>
      </c>
      <c r="M2020" s="4">
        <v>73826147.329329997</v>
      </c>
      <c r="N2020" s="3">
        <v>0.20872726801956501</v>
      </c>
      <c r="O2020" s="5">
        <v>5.4117603302001953</v>
      </c>
      <c r="P2020" s="3">
        <v>0.50325977802276611</v>
      </c>
    </row>
    <row r="2021" spans="1:16" x14ac:dyDescent="0.25">
      <c r="A2021" s="1">
        <v>2018</v>
      </c>
      <c r="B2021" t="s">
        <v>203</v>
      </c>
      <c r="C2021" t="s">
        <v>1904</v>
      </c>
      <c r="D2021" t="s">
        <v>3442</v>
      </c>
      <c r="E2021" t="s">
        <v>3469</v>
      </c>
      <c r="F2021" t="s">
        <v>3674</v>
      </c>
      <c r="G2021" s="4">
        <v>48.026679089107702</v>
      </c>
      <c r="H2021" s="4">
        <v>2.4376417233560099</v>
      </c>
      <c r="I2021" s="4">
        <v>57.543010098279197</v>
      </c>
      <c r="J2021" s="4">
        <v>53.508771929824597</v>
      </c>
      <c r="K2021" s="4">
        <v>45370550.477949999</v>
      </c>
      <c r="L2021" s="4">
        <v>169166243.72639</v>
      </c>
      <c r="M2021" s="4">
        <v>70903118.479670003</v>
      </c>
      <c r="N2021" s="3">
        <v>0.28728071528414401</v>
      </c>
      <c r="O2021" s="5">
        <v>6.451169490814209</v>
      </c>
      <c r="P2021" s="3">
        <v>0.4191327691078186</v>
      </c>
    </row>
    <row r="2022" spans="1:16" x14ac:dyDescent="0.25">
      <c r="A2022" s="1">
        <v>2019</v>
      </c>
      <c r="B2022" t="s">
        <v>203</v>
      </c>
      <c r="C2022" t="s">
        <v>1904</v>
      </c>
      <c r="D2022" t="s">
        <v>3442</v>
      </c>
      <c r="E2022" t="s">
        <v>3469</v>
      </c>
      <c r="F2022" t="s">
        <v>3674</v>
      </c>
      <c r="G2022" s="4">
        <v>48.367308361590098</v>
      </c>
      <c r="H2022" s="4">
        <v>2.7577937649880102</v>
      </c>
      <c r="I2022" s="4">
        <v>58.153889730372498</v>
      </c>
      <c r="J2022" s="4">
        <v>53.6228287841191</v>
      </c>
      <c r="K2022" s="4">
        <v>46945240.62201</v>
      </c>
      <c r="L2022" s="4">
        <v>445227129.11606002</v>
      </c>
      <c r="M2022" s="4">
        <v>106968335.32261001</v>
      </c>
      <c r="N2022" s="3">
        <v>0.15281818683955201</v>
      </c>
      <c r="O2022" s="5">
        <v>4.780362606048584</v>
      </c>
      <c r="P2022" s="3">
        <v>0.24025565385818481</v>
      </c>
    </row>
    <row r="2023" spans="1:16" x14ac:dyDescent="0.25">
      <c r="A2023" s="1">
        <v>2020</v>
      </c>
      <c r="B2023" t="s">
        <v>203</v>
      </c>
      <c r="C2023" t="s">
        <v>1904</v>
      </c>
      <c r="D2023" t="s">
        <v>3442</v>
      </c>
      <c r="E2023" t="s">
        <v>3469</v>
      </c>
      <c r="F2023" t="s">
        <v>3674</v>
      </c>
      <c r="G2023" s="4">
        <v>47.537111342147</v>
      </c>
      <c r="H2023" s="4">
        <v>23.0556332991261</v>
      </c>
      <c r="I2023" s="4">
        <v>53.8765556393205</v>
      </c>
      <c r="J2023" s="4">
        <v>49.4225888324873</v>
      </c>
      <c r="K2023" s="4">
        <v>43068000</v>
      </c>
      <c r="L2023" s="4">
        <v>461609000</v>
      </c>
      <c r="M2023" s="4">
        <v>87925000</v>
      </c>
      <c r="N2023" s="3">
        <v>9.4985187769217994E-2</v>
      </c>
      <c r="O2023" s="5">
        <v>5.5196037292480469</v>
      </c>
      <c r="P2023" s="3">
        <v>0.19047506153583527</v>
      </c>
    </row>
    <row r="2024" spans="1:16" x14ac:dyDescent="0.25">
      <c r="A2024" s="1">
        <v>2021</v>
      </c>
      <c r="B2024" t="s">
        <v>203</v>
      </c>
      <c r="C2024" t="s">
        <v>1904</v>
      </c>
      <c r="D2024" t="s">
        <v>3442</v>
      </c>
      <c r="E2024" t="s">
        <v>3469</v>
      </c>
      <c r="F2024" t="s">
        <v>3674</v>
      </c>
      <c r="G2024" s="4">
        <v>54.4860159905055</v>
      </c>
      <c r="H2024" s="4">
        <v>23.377937753208499</v>
      </c>
      <c r="I2024" s="4">
        <v>52.499846084109102</v>
      </c>
      <c r="J2024" s="4">
        <v>65.528752436647196</v>
      </c>
      <c r="K2024" s="4">
        <v>43808000</v>
      </c>
      <c r="L2024" s="4">
        <v>502157000</v>
      </c>
      <c r="M2024" s="4">
        <v>110285000</v>
      </c>
      <c r="N2024" s="3">
        <v>9.0910034178421001E-2</v>
      </c>
      <c r="O2024" s="5">
        <v>2.3214566707611084</v>
      </c>
      <c r="P2024" s="3">
        <v>0.21962255239486694</v>
      </c>
    </row>
    <row r="2025" spans="1:16" x14ac:dyDescent="0.25">
      <c r="A2025" s="1">
        <v>2022</v>
      </c>
      <c r="B2025" t="s">
        <v>203</v>
      </c>
      <c r="C2025" t="s">
        <v>1904</v>
      </c>
      <c r="D2025" t="s">
        <v>3442</v>
      </c>
      <c r="E2025" t="s">
        <v>3469</v>
      </c>
      <c r="F2025" t="s">
        <v>3674</v>
      </c>
      <c r="G2025" s="4">
        <v>53.412413765799997</v>
      </c>
      <c r="H2025" s="4">
        <v>27.004991784729398</v>
      </c>
      <c r="I2025" s="4">
        <v>54.453529826269197</v>
      </c>
      <c r="J2025" s="4">
        <v>60.438123752495002</v>
      </c>
      <c r="K2025" s="4">
        <v>-28180000</v>
      </c>
      <c r="L2025" s="4">
        <v>254941000</v>
      </c>
      <c r="M2025" s="4">
        <v>106955000</v>
      </c>
      <c r="N2025" s="3">
        <v>-7.4442146195075998E-2</v>
      </c>
      <c r="O2025" s="5">
        <v>1.2889782190322876</v>
      </c>
      <c r="P2025" s="3">
        <v>0.41952845454216003</v>
      </c>
    </row>
    <row r="2026" spans="1:16" x14ac:dyDescent="0.25">
      <c r="A2026" s="1">
        <v>2023</v>
      </c>
      <c r="B2026" t="s">
        <v>203</v>
      </c>
      <c r="C2026" t="s">
        <v>1904</v>
      </c>
      <c r="D2026" t="s">
        <v>3442</v>
      </c>
      <c r="E2026" t="s">
        <v>3469</v>
      </c>
      <c r="F2026" t="s">
        <v>3674</v>
      </c>
      <c r="G2026" s="4">
        <v>55.963502368558203</v>
      </c>
      <c r="H2026" s="4">
        <v>33.782179777796003</v>
      </c>
      <c r="I2026" s="4">
        <v>58.8150913893829</v>
      </c>
      <c r="J2026" s="4">
        <v>60.162364155632197</v>
      </c>
      <c r="K2026" s="4">
        <v>-55189000</v>
      </c>
      <c r="L2026" s="4">
        <v>155158000</v>
      </c>
      <c r="M2026" s="4">
        <v>62361000</v>
      </c>
      <c r="N2026" s="3">
        <v>-0.26914964435416799</v>
      </c>
      <c r="O2026" s="5">
        <v>0.98664999008178711</v>
      </c>
      <c r="P2026" s="3">
        <v>0.40191933512687683</v>
      </c>
    </row>
    <row r="2027" spans="1:16" x14ac:dyDescent="0.25">
      <c r="A2027" s="1">
        <v>2024</v>
      </c>
      <c r="B2027" t="s">
        <v>203</v>
      </c>
      <c r="C2027" t="s">
        <v>1904</v>
      </c>
      <c r="D2027" t="s">
        <v>3442</v>
      </c>
      <c r="E2027" t="s">
        <v>3469</v>
      </c>
      <c r="F2027" t="s">
        <v>3674</v>
      </c>
      <c r="G2027" s="4">
        <v>52.325939505745701</v>
      </c>
      <c r="H2027" s="4">
        <v>32.451092117758698</v>
      </c>
      <c r="I2027" s="4">
        <v>53.887146913293698</v>
      </c>
      <c r="J2027" s="4">
        <v>56.944020676753098</v>
      </c>
      <c r="K2027" s="4">
        <v>-19364000</v>
      </c>
      <c r="L2027" s="4">
        <v>170591000</v>
      </c>
      <c r="M2027" s="4">
        <v>56275000</v>
      </c>
      <c r="N2027" s="3">
        <v>-0.118889083312612</v>
      </c>
      <c r="O2027" s="5">
        <v>2.8263626098632813</v>
      </c>
      <c r="P2027" s="3">
        <v>0.32988259196281433</v>
      </c>
    </row>
    <row r="2028" spans="1:16" x14ac:dyDescent="0.25">
      <c r="A2028" s="1">
        <v>2015</v>
      </c>
      <c r="B2028" t="s">
        <v>204</v>
      </c>
      <c r="C2028" t="s">
        <v>1905</v>
      </c>
      <c r="D2028" t="s">
        <v>3423</v>
      </c>
      <c r="E2028" t="s">
        <v>3470</v>
      </c>
      <c r="F2028" t="s">
        <v>3675</v>
      </c>
      <c r="G2028" s="4">
        <v>14.240439876215699</v>
      </c>
      <c r="H2028" s="4">
        <v>0</v>
      </c>
      <c r="I2028" s="4">
        <v>11.9639934533551</v>
      </c>
      <c r="J2028" s="4">
        <v>36.3194444444445</v>
      </c>
      <c r="K2028" s="4"/>
      <c r="L2028" s="4"/>
      <c r="M2028" s="4"/>
    </row>
    <row r="2029" spans="1:16" x14ac:dyDescent="0.25">
      <c r="A2029" s="1">
        <v>2016</v>
      </c>
      <c r="B2029" t="s">
        <v>204</v>
      </c>
      <c r="C2029" t="s">
        <v>1905</v>
      </c>
      <c r="D2029" t="s">
        <v>3423</v>
      </c>
      <c r="E2029" t="s">
        <v>3470</v>
      </c>
      <c r="F2029" t="s">
        <v>3675</v>
      </c>
      <c r="G2029" s="4">
        <v>12.1882264626114</v>
      </c>
      <c r="H2029" s="4">
        <v>0</v>
      </c>
      <c r="I2029" s="4">
        <v>14.922005737509</v>
      </c>
      <c r="J2029" s="4">
        <v>23.75</v>
      </c>
      <c r="K2029" s="4">
        <v>20794532.840920899</v>
      </c>
      <c r="L2029" s="4">
        <v>159396679.667276</v>
      </c>
      <c r="M2029" s="4">
        <v>56794947.019639</v>
      </c>
      <c r="O2029" s="5">
        <v>1.7025091648101807</v>
      </c>
      <c r="P2029" s="3">
        <v>0.35631197690963745</v>
      </c>
    </row>
    <row r="2030" spans="1:16" x14ac:dyDescent="0.25">
      <c r="A2030" s="1">
        <v>2017</v>
      </c>
      <c r="B2030" t="s">
        <v>204</v>
      </c>
      <c r="C2030" t="s">
        <v>1905</v>
      </c>
      <c r="D2030" t="s">
        <v>3423</v>
      </c>
      <c r="E2030" t="s">
        <v>3470</v>
      </c>
      <c r="F2030" t="s">
        <v>3675</v>
      </c>
      <c r="G2030" s="4">
        <v>24.879099493957899</v>
      </c>
      <c r="H2030" s="4">
        <v>0</v>
      </c>
      <c r="I2030" s="4">
        <v>15.8057892132608</v>
      </c>
      <c r="J2030" s="4">
        <v>71.436781609195407</v>
      </c>
      <c r="K2030" s="4">
        <v>23041574.725928999</v>
      </c>
      <c r="L2030" s="4">
        <v>206789254.31683701</v>
      </c>
      <c r="M2030" s="4">
        <v>97164372.526356399</v>
      </c>
      <c r="N2030" s="3">
        <v>0.125041816191229</v>
      </c>
      <c r="O2030" s="5">
        <v>1.2862328290939331</v>
      </c>
      <c r="P2030" s="3">
        <v>0.46987149119377136</v>
      </c>
    </row>
    <row r="2031" spans="1:16" x14ac:dyDescent="0.25">
      <c r="A2031" s="1">
        <v>2018</v>
      </c>
      <c r="B2031" t="s">
        <v>204</v>
      </c>
      <c r="C2031" t="s">
        <v>1905</v>
      </c>
      <c r="D2031" t="s">
        <v>3423</v>
      </c>
      <c r="E2031" t="s">
        <v>3470</v>
      </c>
      <c r="F2031" t="s">
        <v>3675</v>
      </c>
      <c r="G2031" s="4">
        <v>24.664430562347899</v>
      </c>
      <c r="H2031" s="4">
        <v>0</v>
      </c>
      <c r="I2031" s="4">
        <v>17.2568924517524</v>
      </c>
      <c r="J2031" s="4">
        <v>68.3333333333334</v>
      </c>
      <c r="K2031" s="4">
        <v>22368992.158337899</v>
      </c>
      <c r="L2031" s="4">
        <v>217589484.64943999</v>
      </c>
      <c r="M2031" s="4">
        <v>101602332.24341001</v>
      </c>
      <c r="N2031" s="3">
        <v>0.103767015834185</v>
      </c>
      <c r="O2031" s="5">
        <v>0.92301458120346069</v>
      </c>
      <c r="P2031" s="3">
        <v>0.46694505214691162</v>
      </c>
    </row>
    <row r="2032" spans="1:16" x14ac:dyDescent="0.25">
      <c r="A2032" s="1">
        <v>2019</v>
      </c>
      <c r="B2032" t="s">
        <v>204</v>
      </c>
      <c r="C2032" t="s">
        <v>1905</v>
      </c>
      <c r="D2032" t="s">
        <v>3423</v>
      </c>
      <c r="E2032" t="s">
        <v>3470</v>
      </c>
      <c r="F2032" t="s">
        <v>3675</v>
      </c>
      <c r="G2032" s="4">
        <v>22.583628116385299</v>
      </c>
      <c r="H2032" s="4">
        <v>0</v>
      </c>
      <c r="I2032" s="4">
        <v>15.936408645282601</v>
      </c>
      <c r="J2032" s="4">
        <v>62.356321839080501</v>
      </c>
      <c r="K2032" s="4">
        <v>17164798.389291</v>
      </c>
      <c r="L2032" s="4">
        <v>195088969.90803701</v>
      </c>
      <c r="M2032" s="4">
        <v>88323039.669151694</v>
      </c>
      <c r="N2032" s="3">
        <v>8.5891909278265996E-2</v>
      </c>
      <c r="O2032" s="5">
        <v>0.73712170124053955</v>
      </c>
      <c r="P2032" s="3">
        <v>0.45273211598396301</v>
      </c>
    </row>
    <row r="2033" spans="1:16" x14ac:dyDescent="0.25">
      <c r="A2033" s="1">
        <v>2020</v>
      </c>
      <c r="B2033" t="s">
        <v>204</v>
      </c>
      <c r="C2033" t="s">
        <v>1905</v>
      </c>
      <c r="D2033" t="s">
        <v>3423</v>
      </c>
      <c r="E2033" t="s">
        <v>3470</v>
      </c>
      <c r="F2033" t="s">
        <v>3675</v>
      </c>
      <c r="G2033" s="4">
        <v>23.733608840624299</v>
      </c>
      <c r="H2033" s="4">
        <v>0</v>
      </c>
      <c r="I2033" s="4">
        <v>14.8861776521351</v>
      </c>
      <c r="J2033" s="4">
        <v>68.448275862068996</v>
      </c>
      <c r="K2033" s="4">
        <v>12966050.2280386</v>
      </c>
      <c r="L2033" s="4">
        <v>153863557.878943</v>
      </c>
      <c r="M2033" s="4">
        <v>108706550.60314099</v>
      </c>
      <c r="N2033" s="3">
        <v>7.9881591689409004E-2</v>
      </c>
      <c r="O2033" s="5">
        <v>0.83204925060272217</v>
      </c>
      <c r="P2033" s="3">
        <v>0.70651262998580933</v>
      </c>
    </row>
    <row r="2034" spans="1:16" x14ac:dyDescent="0.25">
      <c r="A2034" s="1">
        <v>2021</v>
      </c>
      <c r="B2034" t="s">
        <v>204</v>
      </c>
      <c r="C2034" t="s">
        <v>1905</v>
      </c>
      <c r="D2034" t="s">
        <v>3423</v>
      </c>
      <c r="E2034" t="s">
        <v>3470</v>
      </c>
      <c r="F2034" t="s">
        <v>3675</v>
      </c>
      <c r="G2034" s="4">
        <v>21.374951417336199</v>
      </c>
      <c r="H2034" s="4">
        <v>0</v>
      </c>
      <c r="I2034" s="4">
        <v>11.3012985335675</v>
      </c>
      <c r="J2034" s="4">
        <v>64.9444444444445</v>
      </c>
      <c r="K2034" s="4">
        <v>12018435.110505899</v>
      </c>
      <c r="L2034" s="4">
        <v>167062602.56276</v>
      </c>
      <c r="M2034" s="4">
        <v>107427114.975036</v>
      </c>
      <c r="N2034" s="3">
        <v>6.9167426888129005E-2</v>
      </c>
      <c r="O2034" s="5">
        <v>0.93360608816146851</v>
      </c>
      <c r="P2034" s="3">
        <v>0.64303511381149292</v>
      </c>
    </row>
    <row r="2035" spans="1:16" x14ac:dyDescent="0.25">
      <c r="A2035" s="1">
        <v>2022</v>
      </c>
      <c r="B2035" t="s">
        <v>204</v>
      </c>
      <c r="C2035" t="s">
        <v>1905</v>
      </c>
      <c r="D2035" t="s">
        <v>3423</v>
      </c>
      <c r="E2035" t="s">
        <v>3470</v>
      </c>
      <c r="F2035" t="s">
        <v>3675</v>
      </c>
      <c r="G2035" s="4">
        <v>16.147725364563001</v>
      </c>
      <c r="H2035" s="4">
        <v>2.43785178236398</v>
      </c>
      <c r="I2035" s="4">
        <v>16.657417711798601</v>
      </c>
      <c r="J2035" s="4">
        <v>33.172043010752702</v>
      </c>
      <c r="K2035" s="4">
        <v>4098684.6210918301</v>
      </c>
      <c r="L2035" s="4">
        <v>189284203.66531</v>
      </c>
      <c r="M2035" s="4">
        <v>129978435.27462099</v>
      </c>
      <c r="N2035" s="3">
        <v>2.3079836477152001E-2</v>
      </c>
      <c r="O2035" s="5">
        <v>0.8904111385345459</v>
      </c>
      <c r="P2035" s="3">
        <v>0.6866840124130249</v>
      </c>
    </row>
    <row r="2036" spans="1:16" x14ac:dyDescent="0.25">
      <c r="A2036" s="1">
        <v>2023</v>
      </c>
      <c r="B2036" t="s">
        <v>204</v>
      </c>
      <c r="C2036" t="s">
        <v>1905</v>
      </c>
      <c r="D2036" t="s">
        <v>3423</v>
      </c>
      <c r="E2036" t="s">
        <v>3470</v>
      </c>
      <c r="F2036" t="s">
        <v>3675</v>
      </c>
      <c r="G2036" s="4">
        <v>13.5313978018879</v>
      </c>
      <c r="H2036" s="4">
        <v>1.6166960611405099</v>
      </c>
      <c r="I2036" s="4">
        <v>11.825475485976</v>
      </c>
      <c r="J2036" s="4">
        <v>31.6931216931217</v>
      </c>
      <c r="K2036" s="4">
        <v>7022856.82106857</v>
      </c>
      <c r="L2036" s="4">
        <v>159305097.57791501</v>
      </c>
      <c r="M2036" s="4">
        <v>112085395.536256</v>
      </c>
      <c r="N2036" s="3">
        <v>4.2548755361715998E-2</v>
      </c>
      <c r="O2036" s="5">
        <v>0.82809573411941528</v>
      </c>
      <c r="P2036" s="3">
        <v>0.70358949899673462</v>
      </c>
    </row>
    <row r="2037" spans="1:16" x14ac:dyDescent="0.25">
      <c r="A2037" s="1">
        <v>2024</v>
      </c>
      <c r="B2037" t="s">
        <v>204</v>
      </c>
      <c r="C2037" t="s">
        <v>1905</v>
      </c>
      <c r="D2037" t="s">
        <v>3423</v>
      </c>
      <c r="E2037" t="s">
        <v>3470</v>
      </c>
      <c r="F2037" t="s">
        <v>3675</v>
      </c>
      <c r="G2037" s="4">
        <v>15.049230585428599</v>
      </c>
      <c r="H2037" s="4">
        <v>18.132986204626398</v>
      </c>
      <c r="I2037" s="4">
        <v>11.390418782014599</v>
      </c>
      <c r="J2037" s="4">
        <v>16.772486772486801</v>
      </c>
      <c r="K2037" s="4">
        <v>4106199.34492074</v>
      </c>
      <c r="L2037" s="4">
        <v>130849092.691324</v>
      </c>
      <c r="M2037" s="4">
        <v>101567169.531642</v>
      </c>
      <c r="N2037" s="3">
        <v>2.9016480685245E-2</v>
      </c>
      <c r="O2037" s="5">
        <v>0.8642812967300415</v>
      </c>
      <c r="P2037" s="3">
        <v>0.77621608972549438</v>
      </c>
    </row>
    <row r="2038" spans="1:16" x14ac:dyDescent="0.25">
      <c r="A2038" s="1">
        <v>2009</v>
      </c>
      <c r="B2038" t="s">
        <v>205</v>
      </c>
      <c r="C2038" t="s">
        <v>1906</v>
      </c>
      <c r="D2038" t="s">
        <v>3448</v>
      </c>
      <c r="E2038" t="s">
        <v>3469</v>
      </c>
      <c r="F2038" t="s">
        <v>3676</v>
      </c>
      <c r="G2038" s="4">
        <v>20.7322921859137</v>
      </c>
      <c r="H2038" s="4">
        <v>0</v>
      </c>
      <c r="I2038" s="4">
        <v>8.3651882494632694</v>
      </c>
      <c r="J2038" s="4">
        <v>56.531302876480602</v>
      </c>
      <c r="K2038" s="4">
        <v>71214565.754021406</v>
      </c>
      <c r="L2038" s="4">
        <v>1166319517.27142</v>
      </c>
      <c r="M2038" s="4">
        <v>367907907.26190299</v>
      </c>
      <c r="N2038" s="3">
        <v>5.7292161859329997E-2</v>
      </c>
      <c r="O2038" s="5">
        <v>0.49617519974708557</v>
      </c>
      <c r="P2038" s="3">
        <v>0.3154434859752655</v>
      </c>
    </row>
    <row r="2039" spans="1:16" x14ac:dyDescent="0.25">
      <c r="A2039" s="1">
        <v>2010</v>
      </c>
      <c r="B2039" t="s">
        <v>205</v>
      </c>
      <c r="C2039" t="s">
        <v>1906</v>
      </c>
      <c r="D2039" t="s">
        <v>3448</v>
      </c>
      <c r="E2039" t="s">
        <v>3469</v>
      </c>
      <c r="F2039" t="s">
        <v>3676</v>
      </c>
      <c r="G2039" s="4">
        <v>18.391365505530398</v>
      </c>
      <c r="H2039" s="4">
        <v>0</v>
      </c>
      <c r="I2039" s="4">
        <v>6.9318793095016904</v>
      </c>
      <c r="J2039" s="4">
        <v>50.607142857142897</v>
      </c>
      <c r="K2039" s="4">
        <v>66321748.332801402</v>
      </c>
      <c r="L2039" s="4">
        <v>1264300112.5464001</v>
      </c>
      <c r="M2039" s="4">
        <v>338002049.35243797</v>
      </c>
      <c r="N2039" s="3">
        <v>5.3515069326832997E-2</v>
      </c>
      <c r="O2039" s="5">
        <v>0.49842241406440735</v>
      </c>
      <c r="P2039" s="3">
        <v>0.26734322309494019</v>
      </c>
    </row>
    <row r="2040" spans="1:16" x14ac:dyDescent="0.25">
      <c r="A2040" s="1">
        <v>2011</v>
      </c>
      <c r="B2040" t="s">
        <v>205</v>
      </c>
      <c r="C2040" t="s">
        <v>1906</v>
      </c>
      <c r="D2040" t="s">
        <v>3448</v>
      </c>
      <c r="E2040" t="s">
        <v>3469</v>
      </c>
      <c r="F2040" t="s">
        <v>3676</v>
      </c>
      <c r="G2040" s="4">
        <v>16.914694432076299</v>
      </c>
      <c r="H2040" s="4">
        <v>0</v>
      </c>
      <c r="I2040" s="4">
        <v>21.604677373908199</v>
      </c>
      <c r="J2040" s="4">
        <v>32.245131729667797</v>
      </c>
      <c r="K2040" s="4">
        <v>144564355.374558</v>
      </c>
      <c r="L2040" s="4">
        <v>2272554924.4454002</v>
      </c>
      <c r="M2040" s="4">
        <v>1050381523.95242</v>
      </c>
      <c r="N2040" s="3">
        <v>7.4406851742860006E-2</v>
      </c>
      <c r="O2040" s="5">
        <v>0.65508270263671875</v>
      </c>
      <c r="P2040" s="3">
        <v>0.46220290660858154</v>
      </c>
    </row>
    <row r="2041" spans="1:16" x14ac:dyDescent="0.25">
      <c r="A2041" s="1">
        <v>2012</v>
      </c>
      <c r="B2041" t="s">
        <v>205</v>
      </c>
      <c r="C2041" t="s">
        <v>1906</v>
      </c>
      <c r="D2041" t="s">
        <v>3448</v>
      </c>
      <c r="E2041" t="s">
        <v>3469</v>
      </c>
      <c r="F2041" t="s">
        <v>3676</v>
      </c>
      <c r="G2041" s="4">
        <v>16.831325064766101</v>
      </c>
      <c r="H2041" s="4">
        <v>0</v>
      </c>
      <c r="I2041" s="4">
        <v>17.411131378742699</v>
      </c>
      <c r="J2041" s="4">
        <v>35.923497267759601</v>
      </c>
      <c r="K2041" s="4">
        <v>133108889.411909</v>
      </c>
      <c r="L2041" s="4">
        <v>2155907002.4456902</v>
      </c>
      <c r="M2041" s="4">
        <v>1022200505.51047</v>
      </c>
      <c r="N2041" s="3">
        <v>6.1541329318828997E-2</v>
      </c>
      <c r="O2041" s="5">
        <v>0.67117571830749512</v>
      </c>
      <c r="P2041" s="3">
        <v>0.47413942217826843</v>
      </c>
    </row>
    <row r="2042" spans="1:16" x14ac:dyDescent="0.25">
      <c r="A2042" s="1">
        <v>2013</v>
      </c>
      <c r="B2042" t="s">
        <v>205</v>
      </c>
      <c r="C2042" t="s">
        <v>1906</v>
      </c>
      <c r="D2042" t="s">
        <v>3448</v>
      </c>
      <c r="E2042" t="s">
        <v>3469</v>
      </c>
      <c r="F2042" t="s">
        <v>3676</v>
      </c>
      <c r="G2042" s="4">
        <v>24.927118942684299</v>
      </c>
      <c r="H2042" s="4">
        <v>0</v>
      </c>
      <c r="I2042" s="4">
        <v>19.494700097909799</v>
      </c>
      <c r="J2042" s="4">
        <v>59.109195402298901</v>
      </c>
      <c r="K2042" s="4">
        <v>147581241.94889301</v>
      </c>
      <c r="L2042" s="4">
        <v>1943959728.47785</v>
      </c>
      <c r="M2042" s="4">
        <v>913582502.71796203</v>
      </c>
      <c r="N2042" s="3">
        <v>7.6294030841513996E-2</v>
      </c>
      <c r="O2042" s="5">
        <v>0.6960601806640625</v>
      </c>
      <c r="P2042" s="3">
        <v>0.46995958685874939</v>
      </c>
    </row>
    <row r="2043" spans="1:16" x14ac:dyDescent="0.25">
      <c r="A2043" s="1">
        <v>2014</v>
      </c>
      <c r="B2043" t="s">
        <v>205</v>
      </c>
      <c r="C2043" t="s">
        <v>1906</v>
      </c>
      <c r="D2043" t="s">
        <v>3448</v>
      </c>
      <c r="E2043" t="s">
        <v>3469</v>
      </c>
      <c r="F2043" t="s">
        <v>3676</v>
      </c>
      <c r="G2043" s="4">
        <v>30.6937618689951</v>
      </c>
      <c r="H2043" s="4">
        <v>16.523719336219301</v>
      </c>
      <c r="I2043" s="4">
        <v>35.654940423117502</v>
      </c>
      <c r="J2043" s="4">
        <v>42.567482736974299</v>
      </c>
      <c r="K2043" s="4">
        <v>244194445.754161</v>
      </c>
      <c r="L2043" s="4">
        <v>1960805318.49686</v>
      </c>
      <c r="M2043" s="4">
        <v>744161440.89773202</v>
      </c>
      <c r="N2043" s="3">
        <v>0.12310322271493</v>
      </c>
      <c r="O2043" s="5">
        <v>0.66849488019943237</v>
      </c>
      <c r="P2043" s="3">
        <v>0.37951827049255371</v>
      </c>
    </row>
    <row r="2044" spans="1:16" x14ac:dyDescent="0.25">
      <c r="A2044" s="1">
        <v>2015</v>
      </c>
      <c r="B2044" t="s">
        <v>205</v>
      </c>
      <c r="C2044" t="s">
        <v>1906</v>
      </c>
      <c r="D2044" t="s">
        <v>3448</v>
      </c>
      <c r="E2044" t="s">
        <v>3469</v>
      </c>
      <c r="F2044" t="s">
        <v>3676</v>
      </c>
      <c r="G2044" s="4">
        <v>37.5851053895978</v>
      </c>
      <c r="H2044" s="4">
        <v>7.6228571428571401</v>
      </c>
      <c r="I2044" s="4">
        <v>49.115964488375802</v>
      </c>
      <c r="J2044" s="4">
        <v>61.714866190276098</v>
      </c>
      <c r="K2044" s="4">
        <v>87880095.221219897</v>
      </c>
      <c r="L2044" s="4">
        <v>1646531282.01968</v>
      </c>
      <c r="M2044" s="4">
        <v>538600032.35672498</v>
      </c>
      <c r="N2044" s="3">
        <v>5.4105895698009998E-2</v>
      </c>
      <c r="O2044" s="5">
        <v>0.68066835403442383</v>
      </c>
      <c r="P2044" s="3">
        <v>0.32711192965507507</v>
      </c>
    </row>
    <row r="2045" spans="1:16" x14ac:dyDescent="0.25">
      <c r="A2045" s="1">
        <v>2016</v>
      </c>
      <c r="B2045" t="s">
        <v>205</v>
      </c>
      <c r="C2045" t="s">
        <v>1906</v>
      </c>
      <c r="D2045" t="s">
        <v>3448</v>
      </c>
      <c r="E2045" t="s">
        <v>3469</v>
      </c>
      <c r="F2045" t="s">
        <v>3676</v>
      </c>
      <c r="G2045" s="4">
        <v>47.108343078418102</v>
      </c>
      <c r="H2045" s="4">
        <v>42.285562873798199</v>
      </c>
      <c r="I2045" s="4">
        <v>48.4631923974081</v>
      </c>
      <c r="J2045" s="4">
        <v>51.462867012089802</v>
      </c>
      <c r="K2045" s="4">
        <v>101609202.252883</v>
      </c>
      <c r="L2045" s="4">
        <v>1825468605.65605</v>
      </c>
      <c r="M2045" s="4">
        <v>663805614.32786</v>
      </c>
      <c r="N2045" s="3">
        <v>5.9460228876628003E-2</v>
      </c>
      <c r="O2045" s="5">
        <v>0.69836097955703735</v>
      </c>
      <c r="P2045" s="3">
        <v>0.36363571882247925</v>
      </c>
    </row>
    <row r="2046" spans="1:16" x14ac:dyDescent="0.25">
      <c r="A2046" s="1">
        <v>2017</v>
      </c>
      <c r="B2046" t="s">
        <v>205</v>
      </c>
      <c r="C2046" t="s">
        <v>1906</v>
      </c>
      <c r="D2046" t="s">
        <v>3448</v>
      </c>
      <c r="E2046" t="s">
        <v>3469</v>
      </c>
      <c r="F2046" t="s">
        <v>3676</v>
      </c>
      <c r="G2046" s="4">
        <v>58.789704540791597</v>
      </c>
      <c r="H2046" s="4">
        <v>30.165725326991701</v>
      </c>
      <c r="I2046" s="4">
        <v>64.982989982990006</v>
      </c>
      <c r="J2046" s="4">
        <v>79.8205482388245</v>
      </c>
      <c r="K2046" s="4">
        <v>108969540.455164</v>
      </c>
      <c r="L2046" s="4">
        <v>1872820063.4862101</v>
      </c>
      <c r="M2046" s="4">
        <v>478105712.99007797</v>
      </c>
      <c r="N2046" s="3">
        <v>5.8022574361157001E-2</v>
      </c>
      <c r="O2046" s="5">
        <v>0.61331456899642944</v>
      </c>
      <c r="P2046" s="3">
        <v>0.25528651475906372</v>
      </c>
    </row>
    <row r="2047" spans="1:16" x14ac:dyDescent="0.25">
      <c r="A2047" s="1">
        <v>2018</v>
      </c>
      <c r="B2047" t="s">
        <v>205</v>
      </c>
      <c r="C2047" t="s">
        <v>1906</v>
      </c>
      <c r="D2047" t="s">
        <v>3448</v>
      </c>
      <c r="E2047" t="s">
        <v>3469</v>
      </c>
      <c r="F2047" t="s">
        <v>3676</v>
      </c>
      <c r="G2047" s="4">
        <v>58.018945658821799</v>
      </c>
      <c r="H2047" s="4">
        <v>30.573960162811399</v>
      </c>
      <c r="I2047" s="4">
        <v>66.741231910365101</v>
      </c>
      <c r="J2047" s="4">
        <v>74.954583428267696</v>
      </c>
      <c r="K2047" s="4">
        <v>106622550.870103</v>
      </c>
      <c r="L2047" s="4">
        <v>2069309913.47086</v>
      </c>
      <c r="M2047" s="4">
        <v>650571062.70216703</v>
      </c>
      <c r="N2047" s="3">
        <v>5.5060435331625003E-2</v>
      </c>
      <c r="O2047" s="5">
        <v>0.67988771200180054</v>
      </c>
      <c r="P2047" s="3">
        <v>0.31439036130905151</v>
      </c>
    </row>
    <row r="2048" spans="1:16" x14ac:dyDescent="0.25">
      <c r="A2048" s="1">
        <v>2019</v>
      </c>
      <c r="B2048" t="s">
        <v>205</v>
      </c>
      <c r="C2048" t="s">
        <v>1906</v>
      </c>
      <c r="D2048" t="s">
        <v>3448</v>
      </c>
      <c r="E2048" t="s">
        <v>3469</v>
      </c>
      <c r="F2048" t="s">
        <v>3676</v>
      </c>
      <c r="G2048" s="4">
        <v>64.961509551657997</v>
      </c>
      <c r="H2048" s="4">
        <v>51.825612882781599</v>
      </c>
      <c r="I2048" s="4">
        <v>77.609427609427598</v>
      </c>
      <c r="J2048" s="4">
        <v>63.746833134691897</v>
      </c>
      <c r="K2048" s="4">
        <v>95771849.771849796</v>
      </c>
      <c r="L2048" s="4">
        <v>1985020007.02001</v>
      </c>
      <c r="M2048" s="4">
        <v>605305019.30501902</v>
      </c>
      <c r="N2048" s="3">
        <v>4.8522232050416003E-2</v>
      </c>
      <c r="O2048" s="5">
        <v>0.6987311840057373</v>
      </c>
      <c r="P2048" s="3">
        <v>0.30493646860122681</v>
      </c>
    </row>
    <row r="2049" spans="1:16" x14ac:dyDescent="0.25">
      <c r="A2049" s="1">
        <v>2020</v>
      </c>
      <c r="B2049" t="s">
        <v>205</v>
      </c>
      <c r="C2049" t="s">
        <v>1906</v>
      </c>
      <c r="D2049" t="s">
        <v>3448</v>
      </c>
      <c r="E2049" t="s">
        <v>3469</v>
      </c>
      <c r="F2049" t="s">
        <v>3676</v>
      </c>
      <c r="G2049" s="4">
        <v>72.976386766190799</v>
      </c>
      <c r="H2049" s="4">
        <v>67.361034937033097</v>
      </c>
      <c r="I2049" s="4">
        <v>82.190409616963194</v>
      </c>
      <c r="J2049" s="4">
        <v>68.269135065193595</v>
      </c>
      <c r="K2049" s="4">
        <v>105574037.519153</v>
      </c>
      <c r="L2049" s="4">
        <v>2306665930.4556699</v>
      </c>
      <c r="M2049" s="4">
        <v>783596758.83108103</v>
      </c>
      <c r="N2049" s="3">
        <v>4.9584930994180001E-2</v>
      </c>
      <c r="O2049" s="5">
        <v>0.58486473560333252</v>
      </c>
      <c r="P2049" s="3">
        <v>0.33970969915390015</v>
      </c>
    </row>
    <row r="2050" spans="1:16" x14ac:dyDescent="0.25">
      <c r="A2050" s="1">
        <v>2021</v>
      </c>
      <c r="B2050" t="s">
        <v>205</v>
      </c>
      <c r="C2050" t="s">
        <v>1906</v>
      </c>
      <c r="D2050" t="s">
        <v>3448</v>
      </c>
      <c r="E2050" t="s">
        <v>3469</v>
      </c>
      <c r="F2050" t="s">
        <v>3676</v>
      </c>
      <c r="G2050" s="4">
        <v>63.275758886878101</v>
      </c>
      <c r="H2050" s="4">
        <v>66.743467236905801</v>
      </c>
      <c r="I2050" s="4">
        <v>78.184883541383897</v>
      </c>
      <c r="J2050" s="4">
        <v>43.523603695228402</v>
      </c>
      <c r="K2050" s="4">
        <v>103563046.884958</v>
      </c>
      <c r="L2050" s="4">
        <v>3043478619.4692898</v>
      </c>
      <c r="M2050" s="4">
        <v>867651403.24963105</v>
      </c>
      <c r="N2050" s="3">
        <v>3.7324487072382E-2</v>
      </c>
      <c r="O2050" s="5">
        <v>0.58226770162582397</v>
      </c>
      <c r="P2050" s="3">
        <v>0.28508543968200684</v>
      </c>
    </row>
    <row r="2051" spans="1:16" x14ac:dyDescent="0.25">
      <c r="A2051" s="1">
        <v>2022</v>
      </c>
      <c r="B2051" t="s">
        <v>205</v>
      </c>
      <c r="C2051" t="s">
        <v>1906</v>
      </c>
      <c r="D2051" t="s">
        <v>3448</v>
      </c>
      <c r="E2051" t="s">
        <v>3469</v>
      </c>
      <c r="F2051" t="s">
        <v>3676</v>
      </c>
      <c r="G2051" s="4">
        <v>63.723821649770997</v>
      </c>
      <c r="H2051" s="4">
        <v>64.720818987641394</v>
      </c>
      <c r="I2051" s="4">
        <v>77.757923623477097</v>
      </c>
      <c r="J2051" s="4">
        <v>47.322545385419602</v>
      </c>
      <c r="K2051" s="4">
        <v>49458618.2862112</v>
      </c>
      <c r="L2051" s="4">
        <v>3731399449.30197</v>
      </c>
      <c r="M2051" s="4">
        <v>1315291876.8589499</v>
      </c>
      <c r="N2051" s="3">
        <v>1.514221883611E-2</v>
      </c>
      <c r="O2051" s="5">
        <v>0.55121922492980957</v>
      </c>
      <c r="P2051" s="3">
        <v>0.35249292850494385</v>
      </c>
    </row>
    <row r="2052" spans="1:16" x14ac:dyDescent="0.25">
      <c r="A2052" s="1">
        <v>2023</v>
      </c>
      <c r="B2052" t="s">
        <v>205</v>
      </c>
      <c r="C2052" t="s">
        <v>1906</v>
      </c>
      <c r="D2052" t="s">
        <v>3448</v>
      </c>
      <c r="E2052" t="s">
        <v>3469</v>
      </c>
      <c r="F2052" t="s">
        <v>3676</v>
      </c>
      <c r="G2052" s="4">
        <v>57.060237341494897</v>
      </c>
      <c r="H2052" s="4">
        <v>55.800672168914403</v>
      </c>
      <c r="I2052" s="4">
        <v>69.741542133986101</v>
      </c>
      <c r="J2052" s="4">
        <v>44.3283817365825</v>
      </c>
      <c r="K2052" s="4">
        <v>46140719.261407197</v>
      </c>
      <c r="L2052" s="4">
        <v>3737075625.7707601</v>
      </c>
      <c r="M2052" s="4">
        <v>1496173715.96174</v>
      </c>
      <c r="N2052" s="3">
        <v>1.2569969236099999E-2</v>
      </c>
      <c r="O2052" s="5">
        <v>0.60125327110290527</v>
      </c>
      <c r="P2052" s="3">
        <v>0.40035951137542725</v>
      </c>
    </row>
    <row r="2053" spans="1:16" x14ac:dyDescent="0.25">
      <c r="A2053" s="1">
        <v>2024</v>
      </c>
      <c r="B2053" t="s">
        <v>205</v>
      </c>
      <c r="C2053" t="s">
        <v>1906</v>
      </c>
      <c r="D2053" t="s">
        <v>3448</v>
      </c>
      <c r="E2053" t="s">
        <v>3469</v>
      </c>
      <c r="F2053" t="s">
        <v>3676</v>
      </c>
      <c r="G2053" s="4">
        <v>63.177936872549402</v>
      </c>
      <c r="H2053" s="4">
        <v>58.518076733792</v>
      </c>
      <c r="I2053" s="4">
        <v>69.444386055319697</v>
      </c>
      <c r="J2053" s="4">
        <v>60.789374238967703</v>
      </c>
      <c r="K2053" s="4">
        <v>57446680.845106103</v>
      </c>
      <c r="L2053" s="4">
        <v>1750972378.71101</v>
      </c>
      <c r="M2053" s="4">
        <v>679501043.382025</v>
      </c>
      <c r="N2053" s="3">
        <v>2.0933105456294999E-2</v>
      </c>
      <c r="O2053" s="5">
        <v>0.78108000755310059</v>
      </c>
      <c r="P2053" s="3">
        <v>0.38807067275047302</v>
      </c>
    </row>
    <row r="2054" spans="1:16" x14ac:dyDescent="0.25">
      <c r="A2054" s="1">
        <v>2010</v>
      </c>
      <c r="B2054" t="s">
        <v>208</v>
      </c>
      <c r="C2054" t="s">
        <v>1909</v>
      </c>
      <c r="D2054" t="s">
        <v>3426</v>
      </c>
      <c r="E2054" t="s">
        <v>3469</v>
      </c>
      <c r="F2054" t="s">
        <v>3679</v>
      </c>
      <c r="G2054" s="4">
        <v>29.4473166442592</v>
      </c>
      <c r="H2054" s="4">
        <v>0</v>
      </c>
      <c r="I2054" s="4">
        <v>7.0047655425806701</v>
      </c>
      <c r="J2054" s="4">
        <v>69.107142857142904</v>
      </c>
      <c r="K2054" s="4">
        <v>37588819.270632103</v>
      </c>
      <c r="L2054" s="4">
        <v>123886714.48489</v>
      </c>
      <c r="M2054" s="4">
        <v>72996422.032218501</v>
      </c>
      <c r="N2054" s="3">
        <v>0.29872444382146202</v>
      </c>
      <c r="O2054" s="5">
        <v>1.9439245462417603</v>
      </c>
      <c r="P2054" s="3">
        <v>0.58921915292739868</v>
      </c>
    </row>
    <row r="2055" spans="1:16" x14ac:dyDescent="0.25">
      <c r="A2055" s="1">
        <v>2011</v>
      </c>
      <c r="B2055" t="s">
        <v>208</v>
      </c>
      <c r="C2055" t="s">
        <v>1909</v>
      </c>
      <c r="D2055" t="s">
        <v>3426</v>
      </c>
      <c r="E2055" t="s">
        <v>3469</v>
      </c>
      <c r="F2055" t="s">
        <v>3679</v>
      </c>
      <c r="G2055" s="4">
        <v>29.4675726986057</v>
      </c>
      <c r="H2055" s="4">
        <v>0</v>
      </c>
      <c r="I2055" s="4">
        <v>9.0941566664656595</v>
      </c>
      <c r="J2055" s="4">
        <v>66.838487972508602</v>
      </c>
      <c r="K2055" s="4">
        <v>24957526.5244883</v>
      </c>
      <c r="L2055" s="4">
        <v>175283463.72307399</v>
      </c>
      <c r="M2055" s="4">
        <v>121064194.620084</v>
      </c>
      <c r="N2055" s="3">
        <v>0.14973280310166201</v>
      </c>
      <c r="O2055" s="5">
        <v>1.7045201063156128</v>
      </c>
      <c r="P2055" s="3">
        <v>0.69067662954330444</v>
      </c>
    </row>
    <row r="2056" spans="1:16" x14ac:dyDescent="0.25">
      <c r="A2056" s="1">
        <v>2012</v>
      </c>
      <c r="B2056" t="s">
        <v>208</v>
      </c>
      <c r="C2056" t="s">
        <v>1909</v>
      </c>
      <c r="D2056" t="s">
        <v>3426</v>
      </c>
      <c r="E2056" t="s">
        <v>3469</v>
      </c>
      <c r="F2056" t="s">
        <v>3679</v>
      </c>
      <c r="G2056" s="4">
        <v>25.121527352256301</v>
      </c>
      <c r="H2056" s="4">
        <v>0</v>
      </c>
      <c r="I2056" s="4">
        <v>9.8060810810810803</v>
      </c>
      <c r="J2056" s="4">
        <v>54.699453551912598</v>
      </c>
      <c r="K2056" s="4">
        <v>1625276.5469746101</v>
      </c>
      <c r="L2056" s="4">
        <v>164138432.098892</v>
      </c>
      <c r="M2056" s="4">
        <v>108697031.405094</v>
      </c>
      <c r="N2056" s="3">
        <v>9.8054007000909996E-3</v>
      </c>
      <c r="O2056" s="5">
        <v>1.2686504125595093</v>
      </c>
      <c r="P2056" s="3">
        <v>0.6622278094291687</v>
      </c>
    </row>
    <row r="2057" spans="1:16" x14ac:dyDescent="0.25">
      <c r="A2057" s="1">
        <v>2013</v>
      </c>
      <c r="B2057" t="s">
        <v>208</v>
      </c>
      <c r="C2057" t="s">
        <v>1909</v>
      </c>
      <c r="D2057" t="s">
        <v>3426</v>
      </c>
      <c r="E2057" t="s">
        <v>3469</v>
      </c>
      <c r="F2057" t="s">
        <v>3679</v>
      </c>
      <c r="G2057" s="4">
        <v>29.287509362099701</v>
      </c>
      <c r="H2057" s="4">
        <v>3.5714285714285698</v>
      </c>
      <c r="I2057" s="4">
        <v>17.813331729998399</v>
      </c>
      <c r="J2057" s="4">
        <v>54.894636015325702</v>
      </c>
      <c r="K2057" s="4">
        <v>15400780.215061599</v>
      </c>
      <c r="L2057" s="4">
        <v>160097572.56274199</v>
      </c>
      <c r="M2057" s="4">
        <v>98372877.020199701</v>
      </c>
      <c r="N2057" s="3">
        <v>0.100448589109132</v>
      </c>
      <c r="O2057" s="5">
        <v>1.4982689619064331</v>
      </c>
      <c r="P2057" s="3">
        <v>0.61445575952529907</v>
      </c>
    </row>
    <row r="2058" spans="1:16" x14ac:dyDescent="0.25">
      <c r="A2058" s="1">
        <v>2014</v>
      </c>
      <c r="B2058" t="s">
        <v>208</v>
      </c>
      <c r="C2058" t="s">
        <v>1909</v>
      </c>
      <c r="D2058" t="s">
        <v>3426</v>
      </c>
      <c r="E2058" t="s">
        <v>3469</v>
      </c>
      <c r="F2058" t="s">
        <v>3679</v>
      </c>
      <c r="G2058" s="4">
        <v>47.2162462411926</v>
      </c>
      <c r="H2058" s="4">
        <v>11.8473895582329</v>
      </c>
      <c r="I2058" s="4">
        <v>45.407341170476002</v>
      </c>
      <c r="J2058" s="4">
        <v>66.910569105691096</v>
      </c>
      <c r="K2058" s="4">
        <v>13688160.686501</v>
      </c>
      <c r="L2058" s="4">
        <v>211431939.27106401</v>
      </c>
      <c r="M2058" s="4">
        <v>148668018.29412001</v>
      </c>
      <c r="N2058" s="3">
        <v>7.2677800280885996E-2</v>
      </c>
      <c r="O2058" s="5">
        <v>1.4444535970687866</v>
      </c>
      <c r="P2058" s="3">
        <v>0.70314836502075195</v>
      </c>
    </row>
    <row r="2059" spans="1:16" x14ac:dyDescent="0.25">
      <c r="A2059" s="1">
        <v>2015</v>
      </c>
      <c r="B2059" t="s">
        <v>208</v>
      </c>
      <c r="C2059" t="s">
        <v>1909</v>
      </c>
      <c r="D2059" t="s">
        <v>3426</v>
      </c>
      <c r="E2059" t="s">
        <v>3469</v>
      </c>
      <c r="F2059" t="s">
        <v>3679</v>
      </c>
      <c r="G2059" s="4">
        <v>48.9056391777006</v>
      </c>
      <c r="H2059" s="4">
        <v>13.082437275985599</v>
      </c>
      <c r="I2059" s="4">
        <v>49.606729063894797</v>
      </c>
      <c r="J2059" s="4">
        <v>66.038251366120306</v>
      </c>
      <c r="K2059" s="4">
        <v>-18489.557252143601</v>
      </c>
      <c r="L2059" s="4">
        <v>166630971.54919401</v>
      </c>
      <c r="M2059" s="4">
        <v>116194540.958221</v>
      </c>
      <c r="N2059" s="3">
        <v>-1.08965846018E-4</v>
      </c>
      <c r="O2059" s="5">
        <v>1.2474595308303833</v>
      </c>
      <c r="P2059" s="3">
        <v>0.69731658697128296</v>
      </c>
    </row>
    <row r="2060" spans="1:16" x14ac:dyDescent="0.25">
      <c r="A2060" s="1">
        <v>2016</v>
      </c>
      <c r="B2060" t="s">
        <v>208</v>
      </c>
      <c r="C2060" t="s">
        <v>1909</v>
      </c>
      <c r="D2060" t="s">
        <v>3426</v>
      </c>
      <c r="E2060" t="s">
        <v>3469</v>
      </c>
      <c r="F2060" t="s">
        <v>3679</v>
      </c>
      <c r="G2060" s="4">
        <v>45.067470177449998</v>
      </c>
      <c r="H2060" s="4">
        <v>14.5</v>
      </c>
      <c r="I2060" s="4">
        <v>47.831741445504903</v>
      </c>
      <c r="J2060" s="4">
        <v>57.279792746113998</v>
      </c>
      <c r="K2060" s="4">
        <v>1764162.4698274599</v>
      </c>
      <c r="L2060" s="4">
        <v>162740262.83636799</v>
      </c>
      <c r="M2060" s="4">
        <v>123204547.486366</v>
      </c>
      <c r="N2060" s="3">
        <v>1.0893992892221999E-2</v>
      </c>
      <c r="O2060" s="5">
        <v>1.223969578742981</v>
      </c>
      <c r="P2060" s="3">
        <v>0.75706249475479126</v>
      </c>
    </row>
    <row r="2061" spans="1:16" x14ac:dyDescent="0.25">
      <c r="A2061" s="1">
        <v>2017</v>
      </c>
      <c r="B2061" t="s">
        <v>208</v>
      </c>
      <c r="C2061" t="s">
        <v>1909</v>
      </c>
      <c r="D2061" t="s">
        <v>3426</v>
      </c>
      <c r="E2061" t="s">
        <v>3469</v>
      </c>
      <c r="F2061" t="s">
        <v>3679</v>
      </c>
      <c r="G2061" s="4">
        <v>48.5080051400179</v>
      </c>
      <c r="H2061" s="4">
        <v>9.6153846153846008</v>
      </c>
      <c r="I2061" s="4">
        <v>50.759853826239699</v>
      </c>
      <c r="J2061" s="4">
        <v>65.452261306532705</v>
      </c>
      <c r="K2061" s="4">
        <v>4908267.8103407202</v>
      </c>
      <c r="L2061" s="4">
        <v>155675713.066937</v>
      </c>
      <c r="M2061" s="4">
        <v>121799749.437002</v>
      </c>
      <c r="N2061" s="3">
        <v>3.0338156907084999E-2</v>
      </c>
      <c r="O2061" s="5">
        <v>1.1507358551025391</v>
      </c>
      <c r="P2061" s="3">
        <v>0.78239405155181885</v>
      </c>
    </row>
    <row r="2062" spans="1:16" x14ac:dyDescent="0.25">
      <c r="A2062" s="1">
        <v>2018</v>
      </c>
      <c r="B2062" t="s">
        <v>208</v>
      </c>
      <c r="C2062" t="s">
        <v>1909</v>
      </c>
      <c r="D2062" t="s">
        <v>3426</v>
      </c>
      <c r="E2062" t="s">
        <v>3469</v>
      </c>
      <c r="F2062" t="s">
        <v>3679</v>
      </c>
      <c r="G2062" s="4">
        <v>39.913407643620701</v>
      </c>
      <c r="H2062" s="4">
        <v>4.4159544159544097</v>
      </c>
      <c r="I2062" s="4">
        <v>50.222862309915499</v>
      </c>
      <c r="J2062" s="4">
        <v>46.2071846282373</v>
      </c>
      <c r="K2062" s="4">
        <v>10476021.288092401</v>
      </c>
      <c r="L2062" s="4">
        <v>145156514.85207099</v>
      </c>
      <c r="M2062" s="4">
        <v>117694431.490981</v>
      </c>
      <c r="N2062" s="3">
        <v>7.1004640662234997E-2</v>
      </c>
      <c r="O2062" s="5">
        <v>1.7643125057220459</v>
      </c>
      <c r="P2062" s="3">
        <v>0.81081050634384155</v>
      </c>
    </row>
    <row r="2063" spans="1:16" x14ac:dyDescent="0.25">
      <c r="A2063" s="1">
        <v>2019</v>
      </c>
      <c r="B2063" t="s">
        <v>208</v>
      </c>
      <c r="C2063" t="s">
        <v>1909</v>
      </c>
      <c r="D2063" t="s">
        <v>3426</v>
      </c>
      <c r="E2063" t="s">
        <v>3469</v>
      </c>
      <c r="F2063" t="s">
        <v>3679</v>
      </c>
      <c r="G2063" s="4">
        <v>38.398907913785401</v>
      </c>
      <c r="H2063" s="4">
        <v>3.1590413943355098</v>
      </c>
      <c r="I2063" s="4">
        <v>48.356807897984403</v>
      </c>
      <c r="J2063" s="4">
        <v>44.954507857733702</v>
      </c>
      <c r="K2063" s="4">
        <v>16273078.2730783</v>
      </c>
      <c r="L2063" s="4">
        <v>59656019.656019703</v>
      </c>
      <c r="M2063" s="4">
        <v>28581256.581256598</v>
      </c>
      <c r="N2063" s="3">
        <v>0.164939431132931</v>
      </c>
      <c r="O2063" s="5">
        <v>4.4378347396850586</v>
      </c>
      <c r="P2063" s="3">
        <v>0.47910097241401672</v>
      </c>
    </row>
    <row r="2064" spans="1:16" x14ac:dyDescent="0.25">
      <c r="A2064" s="1">
        <v>2020</v>
      </c>
      <c r="B2064" t="s">
        <v>208</v>
      </c>
      <c r="C2064" t="s">
        <v>1909</v>
      </c>
      <c r="D2064" t="s">
        <v>3426</v>
      </c>
      <c r="E2064" t="s">
        <v>3469</v>
      </c>
      <c r="F2064" t="s">
        <v>3679</v>
      </c>
      <c r="G2064" s="4">
        <v>29.442356030740701</v>
      </c>
      <c r="H2064" s="4">
        <v>5.3921568627450904</v>
      </c>
      <c r="I2064" s="4">
        <v>49.318903647456999</v>
      </c>
      <c r="J2064" s="4">
        <v>19.382402707275801</v>
      </c>
      <c r="K2064" s="4">
        <v>12247560.1507392</v>
      </c>
      <c r="L2064" s="4">
        <v>100658448.711401</v>
      </c>
      <c r="M2064" s="4">
        <v>63464378.890990198</v>
      </c>
      <c r="N2064" s="3">
        <v>0.153756173641799</v>
      </c>
      <c r="O2064" s="5">
        <v>4.4530701637268066</v>
      </c>
      <c r="P2064" s="3">
        <v>0.63049232959747314</v>
      </c>
    </row>
    <row r="2065" spans="1:16" x14ac:dyDescent="0.25">
      <c r="A2065" s="1">
        <v>2021</v>
      </c>
      <c r="B2065" t="s">
        <v>208</v>
      </c>
      <c r="C2065" t="s">
        <v>1909</v>
      </c>
      <c r="D2065" t="s">
        <v>3426</v>
      </c>
      <c r="E2065" t="s">
        <v>3469</v>
      </c>
      <c r="F2065" t="s">
        <v>3679</v>
      </c>
      <c r="G2065" s="4">
        <v>46.5748563694737</v>
      </c>
      <c r="H2065" s="4">
        <v>2.3462783171521</v>
      </c>
      <c r="I2065" s="4">
        <v>53.416826355979602</v>
      </c>
      <c r="J2065" s="4">
        <v>61.086956521739097</v>
      </c>
      <c r="K2065" s="4">
        <v>24896451.275204401</v>
      </c>
      <c r="L2065" s="4">
        <v>202524616.52834901</v>
      </c>
      <c r="M2065" s="4">
        <v>63775394.0920332</v>
      </c>
      <c r="N2065" s="3">
        <v>0.15900216078990001</v>
      </c>
      <c r="O2065" s="5">
        <v>4.7601704597473145</v>
      </c>
      <c r="P2065" s="3">
        <v>0.31490194797515869</v>
      </c>
    </row>
    <row r="2066" spans="1:16" x14ac:dyDescent="0.25">
      <c r="A2066" s="1">
        <v>2022</v>
      </c>
      <c r="B2066" t="s">
        <v>208</v>
      </c>
      <c r="C2066" t="s">
        <v>1909</v>
      </c>
      <c r="D2066" t="s">
        <v>3426</v>
      </c>
      <c r="E2066" t="s">
        <v>3469</v>
      </c>
      <c r="F2066" t="s">
        <v>3679</v>
      </c>
      <c r="G2066" s="4">
        <v>56.072877298521</v>
      </c>
      <c r="H2066" s="4">
        <v>23.835418788496</v>
      </c>
      <c r="I2066" s="4">
        <v>60.809608910986903</v>
      </c>
      <c r="J2066" s="4">
        <v>66.928571428571402</v>
      </c>
      <c r="K2066" s="4">
        <v>24664581.5872497</v>
      </c>
      <c r="L2066" s="4">
        <v>242135639.18586501</v>
      </c>
      <c r="M2066" s="4">
        <v>98648786.769966707</v>
      </c>
      <c r="N2066" s="3">
        <v>0.116328658911851</v>
      </c>
      <c r="O2066" s="5">
        <v>1.5789196491241455</v>
      </c>
      <c r="P2066" s="3">
        <v>0.40741127729415894</v>
      </c>
    </row>
    <row r="2067" spans="1:16" x14ac:dyDescent="0.25">
      <c r="A2067" s="1">
        <v>2023</v>
      </c>
      <c r="B2067" t="s">
        <v>208</v>
      </c>
      <c r="C2067" t="s">
        <v>1909</v>
      </c>
      <c r="D2067" t="s">
        <v>3426</v>
      </c>
      <c r="E2067" t="s">
        <v>3469</v>
      </c>
      <c r="F2067" t="s">
        <v>3679</v>
      </c>
      <c r="G2067" s="4">
        <v>53.746919083944903</v>
      </c>
      <c r="H2067" s="4">
        <v>18.014028021319799</v>
      </c>
      <c r="I2067" s="4">
        <v>58.464497476910999</v>
      </c>
      <c r="J2067" s="4">
        <v>66.371610845295095</v>
      </c>
      <c r="K2067" s="4">
        <v>-25307469.253074698</v>
      </c>
      <c r="L2067" s="4">
        <v>158434156.584342</v>
      </c>
      <c r="M2067" s="4">
        <v>83293004.032930002</v>
      </c>
      <c r="N2067" s="3">
        <v>-0.12803823103877399</v>
      </c>
      <c r="O2067" s="5">
        <v>0.89652520418167114</v>
      </c>
      <c r="P2067" s="3">
        <v>0.525726318359375</v>
      </c>
    </row>
    <row r="2068" spans="1:16" x14ac:dyDescent="0.25">
      <c r="A2068" s="1">
        <v>2017</v>
      </c>
      <c r="B2068" t="s">
        <v>209</v>
      </c>
      <c r="C2068" t="s">
        <v>1910</v>
      </c>
      <c r="D2068" t="s">
        <v>3436</v>
      </c>
      <c r="E2068" t="s">
        <v>3470</v>
      </c>
      <c r="F2068" t="s">
        <v>3680</v>
      </c>
      <c r="G2068" s="4">
        <v>16.4624002891887</v>
      </c>
      <c r="H2068" s="4">
        <v>0</v>
      </c>
      <c r="I2068" s="4">
        <v>28.7012987012987</v>
      </c>
      <c r="J2068" s="4">
        <v>10.862068965517199</v>
      </c>
      <c r="K2068" s="4">
        <v>14347265.351999</v>
      </c>
      <c r="L2068" s="4">
        <v>145077921.79720899</v>
      </c>
      <c r="M2068" s="4">
        <v>59679522.7425014</v>
      </c>
      <c r="N2068" s="3">
        <v>0.137545415613301</v>
      </c>
      <c r="O2068" s="5">
        <v>2.5852847099304199</v>
      </c>
      <c r="P2068" s="3">
        <v>0.41136184334754944</v>
      </c>
    </row>
    <row r="2069" spans="1:16" x14ac:dyDescent="0.25">
      <c r="A2069" s="1">
        <v>2018</v>
      </c>
      <c r="B2069" t="s">
        <v>209</v>
      </c>
      <c r="C2069" t="s">
        <v>1910</v>
      </c>
      <c r="D2069" t="s">
        <v>3436</v>
      </c>
      <c r="E2069" t="s">
        <v>3470</v>
      </c>
      <c r="F2069" t="s">
        <v>3680</v>
      </c>
      <c r="G2069" s="4">
        <v>20.642143412337301</v>
      </c>
      <c r="H2069" s="4">
        <v>0</v>
      </c>
      <c r="I2069" s="4">
        <v>31.716133444844701</v>
      </c>
      <c r="J2069" s="4">
        <v>17.298850574712699</v>
      </c>
      <c r="K2069" s="4">
        <v>15857862.109573999</v>
      </c>
      <c r="L2069" s="4">
        <v>170473506.27526501</v>
      </c>
      <c r="M2069" s="4">
        <v>27286981.720024601</v>
      </c>
      <c r="N2069" s="3">
        <v>0.104433943972795</v>
      </c>
      <c r="O2069" s="5">
        <v>2.8940203189849854</v>
      </c>
      <c r="P2069" s="3">
        <v>0.16006581485271454</v>
      </c>
    </row>
    <row r="2070" spans="1:16" x14ac:dyDescent="0.25">
      <c r="A2070" s="1">
        <v>2019</v>
      </c>
      <c r="B2070" t="s">
        <v>209</v>
      </c>
      <c r="C2070" t="s">
        <v>1910</v>
      </c>
      <c r="D2070" t="s">
        <v>3436</v>
      </c>
      <c r="E2070" t="s">
        <v>3470</v>
      </c>
      <c r="F2070" t="s">
        <v>3680</v>
      </c>
      <c r="G2070" s="4">
        <v>21.7104096069442</v>
      </c>
      <c r="H2070" s="4">
        <v>0</v>
      </c>
      <c r="I2070" s="4">
        <v>30.526169249374199</v>
      </c>
      <c r="J2070" s="4">
        <v>20.632183908045999</v>
      </c>
      <c r="K2070" s="4">
        <v>9625028.9571059197</v>
      </c>
      <c r="L2070" s="4">
        <v>151290078.19983801</v>
      </c>
      <c r="M2070" s="4">
        <v>27567164.833238401</v>
      </c>
      <c r="N2070" s="3">
        <v>6.1577222876461002E-2</v>
      </c>
      <c r="O2070" s="5">
        <v>2.3213508129119873</v>
      </c>
      <c r="P2070" s="3">
        <v>0.18221396207809448</v>
      </c>
    </row>
    <row r="2071" spans="1:16" x14ac:dyDescent="0.25">
      <c r="A2071" s="1">
        <v>2020</v>
      </c>
      <c r="B2071" t="s">
        <v>209</v>
      </c>
      <c r="C2071" t="s">
        <v>1910</v>
      </c>
      <c r="D2071" t="s">
        <v>3436</v>
      </c>
      <c r="E2071" t="s">
        <v>3470</v>
      </c>
      <c r="F2071" t="s">
        <v>3680</v>
      </c>
      <c r="G2071" s="4">
        <v>19.513709414266199</v>
      </c>
      <c r="H2071" s="4">
        <v>0</v>
      </c>
      <c r="I2071" s="4">
        <v>30.6193895222107</v>
      </c>
      <c r="J2071" s="4">
        <v>15.804597701149399</v>
      </c>
      <c r="K2071" s="4">
        <v>-172520.92064037701</v>
      </c>
      <c r="L2071" s="4">
        <v>137926840.553653</v>
      </c>
      <c r="M2071" s="4">
        <v>31840355.3534365</v>
      </c>
      <c r="N2071" s="3">
        <v>-1.1592194588980001E-3</v>
      </c>
      <c r="O2071" s="5">
        <v>0.81232577562332153</v>
      </c>
      <c r="P2071" s="3">
        <v>0.23084959387779236</v>
      </c>
    </row>
    <row r="2072" spans="1:16" x14ac:dyDescent="0.25">
      <c r="A2072" s="1">
        <v>2021</v>
      </c>
      <c r="B2072" t="s">
        <v>209</v>
      </c>
      <c r="C2072" t="s">
        <v>1910</v>
      </c>
      <c r="D2072" t="s">
        <v>3436</v>
      </c>
      <c r="E2072" t="s">
        <v>3470</v>
      </c>
      <c r="F2072" t="s">
        <v>3680</v>
      </c>
      <c r="G2072" s="4">
        <v>15.892837020798501</v>
      </c>
      <c r="H2072" s="4">
        <v>0</v>
      </c>
      <c r="I2072" s="4">
        <v>30.402023232842598</v>
      </c>
      <c r="J2072" s="4">
        <v>8.1666666666666696</v>
      </c>
      <c r="K2072" s="4">
        <v>1284907.3390762201</v>
      </c>
      <c r="L2072" s="4">
        <v>144031698.519218</v>
      </c>
      <c r="M2072" s="4">
        <v>31996468.746335998</v>
      </c>
      <c r="N2072" s="3">
        <v>8.9246150271739995E-3</v>
      </c>
      <c r="O2072" s="5">
        <v>1.0986987352371216</v>
      </c>
      <c r="P2072" s="3">
        <v>0.22214879095554352</v>
      </c>
    </row>
    <row r="2073" spans="1:16" x14ac:dyDescent="0.25">
      <c r="A2073" s="1">
        <v>2022</v>
      </c>
      <c r="B2073" t="s">
        <v>209</v>
      </c>
      <c r="C2073" t="s">
        <v>1910</v>
      </c>
      <c r="D2073" t="s">
        <v>3436</v>
      </c>
      <c r="E2073" t="s">
        <v>3470</v>
      </c>
      <c r="F2073" t="s">
        <v>3680</v>
      </c>
      <c r="G2073" s="4">
        <v>25.986485321265</v>
      </c>
      <c r="H2073" s="4">
        <v>0</v>
      </c>
      <c r="I2073" s="4">
        <v>28.068892089309902</v>
      </c>
      <c r="J2073" s="4">
        <v>31.989247311827999</v>
      </c>
      <c r="K2073" s="4">
        <v>-1442692.2797223099</v>
      </c>
      <c r="L2073" s="4">
        <v>119314958.91207901</v>
      </c>
      <c r="M2073" s="4">
        <v>29862443.5705375</v>
      </c>
      <c r="N2073" s="3">
        <v>-1.2219158351574E-2</v>
      </c>
      <c r="O2073" s="5">
        <v>0.93336641788482666</v>
      </c>
      <c r="P2073" s="3">
        <v>0.25028246641159058</v>
      </c>
    </row>
    <row r="2074" spans="1:16" x14ac:dyDescent="0.25">
      <c r="A2074" s="1">
        <v>2023</v>
      </c>
      <c r="B2074" t="s">
        <v>209</v>
      </c>
      <c r="C2074" t="s">
        <v>1910</v>
      </c>
      <c r="D2074" t="s">
        <v>3436</v>
      </c>
      <c r="E2074" t="s">
        <v>3470</v>
      </c>
      <c r="F2074" t="s">
        <v>3680</v>
      </c>
      <c r="G2074" s="4">
        <v>21.611088668954</v>
      </c>
      <c r="H2074" s="4">
        <v>5.2706552706552703</v>
      </c>
      <c r="I2074" s="4">
        <v>22.968989327115899</v>
      </c>
      <c r="J2074" s="4">
        <v>25.343915343915299</v>
      </c>
      <c r="K2074" s="4">
        <v>9780823.2317782305</v>
      </c>
      <c r="L2074" s="4">
        <v>149618718.75112399</v>
      </c>
      <c r="M2074" s="4">
        <v>40860041.0057192</v>
      </c>
      <c r="N2074" s="3">
        <v>7.0495869197000002E-2</v>
      </c>
      <c r="O2074" s="5">
        <v>2.2255988121032715</v>
      </c>
      <c r="P2074" s="3">
        <v>0.27309444546699524</v>
      </c>
    </row>
    <row r="2075" spans="1:16" x14ac:dyDescent="0.25">
      <c r="A2075" s="1">
        <v>2024</v>
      </c>
      <c r="B2075" t="s">
        <v>209</v>
      </c>
      <c r="C2075" t="s">
        <v>1910</v>
      </c>
      <c r="D2075" t="s">
        <v>3436</v>
      </c>
      <c r="E2075" t="s">
        <v>3470</v>
      </c>
      <c r="F2075" t="s">
        <v>3680</v>
      </c>
      <c r="G2075" s="4">
        <v>26.3483266238471</v>
      </c>
      <c r="H2075" s="4">
        <v>8.1579613801835897</v>
      </c>
      <c r="I2075" s="4">
        <v>20.211475264232998</v>
      </c>
      <c r="J2075" s="4">
        <v>37.089947089947103</v>
      </c>
      <c r="K2075" s="4">
        <v>10337713.451406101</v>
      </c>
      <c r="L2075" s="4">
        <v>182621088.04672101</v>
      </c>
      <c r="M2075" s="4">
        <v>50707801.688567303</v>
      </c>
      <c r="N2075" s="3">
        <v>6.0622868799975999E-2</v>
      </c>
      <c r="O2075" s="5">
        <v>4.1412477493286133</v>
      </c>
      <c r="P2075" s="3">
        <v>0.27766674757003784</v>
      </c>
    </row>
    <row r="2076" spans="1:16" x14ac:dyDescent="0.25">
      <c r="A2076" s="1">
        <v>2014</v>
      </c>
      <c r="B2076" t="s">
        <v>212</v>
      </c>
      <c r="C2076" t="s">
        <v>1913</v>
      </c>
      <c r="D2076" t="s">
        <v>3436</v>
      </c>
      <c r="E2076" t="s">
        <v>3469</v>
      </c>
      <c r="F2076" t="s">
        <v>3683</v>
      </c>
      <c r="G2076" s="4">
        <v>18.072968714380501</v>
      </c>
      <c r="H2076" s="4">
        <v>0</v>
      </c>
      <c r="I2076" s="4">
        <v>27.824114652067799</v>
      </c>
      <c r="J2076" s="4">
        <v>15.098039215686301</v>
      </c>
      <c r="K2076" s="4">
        <v>-33193408.499566399</v>
      </c>
      <c r="L2076" s="4">
        <v>235733738.074588</v>
      </c>
      <c r="M2076" s="4">
        <v>14625325.2385082</v>
      </c>
      <c r="N2076" s="3">
        <v>-0.20026005761034801</v>
      </c>
      <c r="O2076" s="5">
        <v>18.553020477294922</v>
      </c>
      <c r="P2076" s="3">
        <v>6.2041714787483215E-2</v>
      </c>
    </row>
    <row r="2077" spans="1:16" x14ac:dyDescent="0.25">
      <c r="A2077" s="1">
        <v>2015</v>
      </c>
      <c r="B2077" t="s">
        <v>212</v>
      </c>
      <c r="C2077" t="s">
        <v>1913</v>
      </c>
      <c r="D2077" t="s">
        <v>3436</v>
      </c>
      <c r="E2077" t="s">
        <v>3469</v>
      </c>
      <c r="F2077" t="s">
        <v>3683</v>
      </c>
      <c r="G2077" s="4">
        <v>29.1386756741156</v>
      </c>
      <c r="H2077" s="4">
        <v>0</v>
      </c>
      <c r="I2077" s="4">
        <v>26.757708627296701</v>
      </c>
      <c r="J2077" s="4">
        <v>39.9305555555556</v>
      </c>
      <c r="K2077" s="4">
        <v>-56109181.882678002</v>
      </c>
      <c r="L2077" s="4">
        <v>282586908.62925202</v>
      </c>
      <c r="M2077" s="4">
        <v>24453903.8870841</v>
      </c>
      <c r="N2077" s="3">
        <v>-0.23110770702507999</v>
      </c>
      <c r="O2077" s="5">
        <v>8.61767578125</v>
      </c>
      <c r="P2077" s="3">
        <v>8.6535871028900146E-2</v>
      </c>
    </row>
    <row r="2078" spans="1:16" x14ac:dyDescent="0.25">
      <c r="A2078" s="1">
        <v>2016</v>
      </c>
      <c r="B2078" t="s">
        <v>212</v>
      </c>
      <c r="C2078" t="s">
        <v>1913</v>
      </c>
      <c r="D2078" t="s">
        <v>3436</v>
      </c>
      <c r="E2078" t="s">
        <v>3469</v>
      </c>
      <c r="F2078" t="s">
        <v>3683</v>
      </c>
      <c r="G2078" s="4">
        <v>28.116276066000999</v>
      </c>
      <c r="H2078" s="4">
        <v>0</v>
      </c>
      <c r="I2078" s="4">
        <v>30.055870716793301</v>
      </c>
      <c r="J2078" s="4">
        <v>34.880952380952401</v>
      </c>
      <c r="K2078" s="4">
        <v>-62716322.092983097</v>
      </c>
      <c r="L2078" s="4">
        <v>226487419.321437</v>
      </c>
      <c r="M2078" s="4">
        <v>33832878.887239799</v>
      </c>
      <c r="N2078" s="3">
        <v>-0.25719498541399199</v>
      </c>
      <c r="O2078" s="5">
        <v>6.5963573455810547</v>
      </c>
      <c r="P2078" s="3">
        <v>0.14938083291053772</v>
      </c>
    </row>
    <row r="2079" spans="1:16" x14ac:dyDescent="0.25">
      <c r="A2079" s="1">
        <v>2017</v>
      </c>
      <c r="B2079" t="s">
        <v>212</v>
      </c>
      <c r="C2079" t="s">
        <v>1913</v>
      </c>
      <c r="D2079" t="s">
        <v>3436</v>
      </c>
      <c r="E2079" t="s">
        <v>3469</v>
      </c>
      <c r="F2079" t="s">
        <v>3683</v>
      </c>
      <c r="G2079" s="4">
        <v>27.272577612972999</v>
      </c>
      <c r="H2079" s="4">
        <v>0</v>
      </c>
      <c r="I2079" s="4">
        <v>31.0037704231253</v>
      </c>
      <c r="J2079" s="4">
        <v>32.241379310344797</v>
      </c>
      <c r="K2079" s="4">
        <v>-49585653.742425799</v>
      </c>
      <c r="L2079" s="4">
        <v>205421876.641799</v>
      </c>
      <c r="M2079" s="4">
        <v>48404609.295646399</v>
      </c>
      <c r="N2079" s="3">
        <v>-0.22784545289216601</v>
      </c>
      <c r="O2079" s="5">
        <v>9.4876689910888672</v>
      </c>
      <c r="P2079" s="3">
        <v>0.23563511669635773</v>
      </c>
    </row>
    <row r="2080" spans="1:16" x14ac:dyDescent="0.25">
      <c r="A2080" s="1">
        <v>2018</v>
      </c>
      <c r="B2080" t="s">
        <v>212</v>
      </c>
      <c r="C2080" t="s">
        <v>1913</v>
      </c>
      <c r="D2080" t="s">
        <v>3436</v>
      </c>
      <c r="E2080" t="s">
        <v>3469</v>
      </c>
      <c r="F2080" t="s">
        <v>3683</v>
      </c>
      <c r="G2080" s="4">
        <v>29.338544460807299</v>
      </c>
      <c r="H2080" s="4">
        <v>0</v>
      </c>
      <c r="I2080" s="4">
        <v>32.5846763208826</v>
      </c>
      <c r="J2080" s="4">
        <v>35.344827586206897</v>
      </c>
      <c r="K2080" s="4">
        <v>-14881072.9477126</v>
      </c>
      <c r="L2080" s="4">
        <v>253635811.22139001</v>
      </c>
      <c r="M2080" s="4">
        <v>79235510.286755994</v>
      </c>
      <c r="N2080" s="3">
        <v>-6.3898388795184002E-2</v>
      </c>
      <c r="O2080" s="5">
        <v>14.327449798583984</v>
      </c>
      <c r="P2080" s="3">
        <v>0.312398761510849</v>
      </c>
    </row>
    <row r="2081" spans="1:16" x14ac:dyDescent="0.25">
      <c r="A2081" s="1">
        <v>2019</v>
      </c>
      <c r="B2081" t="s">
        <v>212</v>
      </c>
      <c r="C2081" t="s">
        <v>1913</v>
      </c>
      <c r="D2081" t="s">
        <v>3436</v>
      </c>
      <c r="E2081" t="s">
        <v>3469</v>
      </c>
      <c r="F2081" t="s">
        <v>3683</v>
      </c>
      <c r="G2081" s="4">
        <v>49.518292083164198</v>
      </c>
      <c r="H2081" s="4">
        <v>31.0325652521461</v>
      </c>
      <c r="I2081" s="4">
        <v>47.056475151349098</v>
      </c>
      <c r="J2081" s="4">
        <v>57.183908045976999</v>
      </c>
      <c r="K2081" s="4">
        <v>6752326.2774119796</v>
      </c>
      <c r="L2081" s="4">
        <v>660008434.45611405</v>
      </c>
      <c r="M2081" s="4">
        <v>419688333.24264002</v>
      </c>
      <c r="N2081" s="3">
        <v>1.5030274033373E-2</v>
      </c>
      <c r="O2081" s="5">
        <v>7.9966163635253906</v>
      </c>
      <c r="P2081" s="3">
        <v>0.63588327169418335</v>
      </c>
    </row>
    <row r="2082" spans="1:16" x14ac:dyDescent="0.25">
      <c r="A2082" s="1">
        <v>2020</v>
      </c>
      <c r="B2082" t="s">
        <v>212</v>
      </c>
      <c r="C2082" t="s">
        <v>1913</v>
      </c>
      <c r="D2082" t="s">
        <v>3436</v>
      </c>
      <c r="E2082" t="s">
        <v>3469</v>
      </c>
      <c r="F2082" t="s">
        <v>3683</v>
      </c>
      <c r="G2082" s="4">
        <v>50.032585497631104</v>
      </c>
      <c r="H2082" s="4">
        <v>36.482556370848997</v>
      </c>
      <c r="I2082" s="4">
        <v>46.448479137269601</v>
      </c>
      <c r="J2082" s="4">
        <v>57.183908045976999</v>
      </c>
      <c r="K2082" s="4">
        <v>20308536.8612835</v>
      </c>
      <c r="L2082" s="4">
        <v>686907129.33303201</v>
      </c>
      <c r="M2082" s="4">
        <v>435429939.15000498</v>
      </c>
      <c r="N2082" s="3">
        <v>3.2117611720494002E-2</v>
      </c>
      <c r="O2082" s="5">
        <v>9.2320556640625</v>
      </c>
      <c r="P2082" s="3">
        <v>0.6338992714881897</v>
      </c>
    </row>
    <row r="2083" spans="1:16" x14ac:dyDescent="0.25">
      <c r="A2083" s="1">
        <v>2021</v>
      </c>
      <c r="B2083" t="s">
        <v>212</v>
      </c>
      <c r="C2083" t="s">
        <v>1913</v>
      </c>
      <c r="D2083" t="s">
        <v>3436</v>
      </c>
      <c r="E2083" t="s">
        <v>3469</v>
      </c>
      <c r="F2083" t="s">
        <v>3683</v>
      </c>
      <c r="G2083" s="4">
        <v>46.754045853765</v>
      </c>
      <c r="H2083" s="4">
        <v>40.622471734999998</v>
      </c>
      <c r="I2083" s="4">
        <v>43.5609397260788</v>
      </c>
      <c r="J2083" s="4">
        <v>51.343137254901997</v>
      </c>
      <c r="K2083" s="4">
        <v>43076009.915854901</v>
      </c>
      <c r="L2083" s="4">
        <v>1413378024.5103199</v>
      </c>
      <c r="M2083" s="4">
        <v>892484200.97063601</v>
      </c>
      <c r="N2083" s="3">
        <v>3.8824740788667003E-2</v>
      </c>
      <c r="O2083" s="5">
        <v>10.610892295837402</v>
      </c>
      <c r="P2083" s="3">
        <v>0.6314547061920166</v>
      </c>
    </row>
    <row r="2084" spans="1:16" x14ac:dyDescent="0.25">
      <c r="A2084" s="1">
        <v>2022</v>
      </c>
      <c r="B2084" t="s">
        <v>212</v>
      </c>
      <c r="C2084" t="s">
        <v>1913</v>
      </c>
      <c r="D2084" t="s">
        <v>3436</v>
      </c>
      <c r="E2084" t="s">
        <v>3469</v>
      </c>
      <c r="F2084" t="s">
        <v>3683</v>
      </c>
      <c r="G2084" s="4">
        <v>65.9622530045106</v>
      </c>
      <c r="H2084" s="4">
        <v>41.042080398236401</v>
      </c>
      <c r="I2084" s="4">
        <v>50.135995276552798</v>
      </c>
      <c r="J2084" s="4">
        <v>87.066471163245396</v>
      </c>
      <c r="K2084" s="4">
        <v>46228253.257244296</v>
      </c>
      <c r="L2084" s="4">
        <v>1624870854.3375599</v>
      </c>
      <c r="M2084" s="4">
        <v>907949132.21048796</v>
      </c>
      <c r="N2084" s="3">
        <v>3.0530516320126998E-2</v>
      </c>
      <c r="O2084" s="5">
        <v>7.6096634864807129</v>
      </c>
      <c r="P2084" s="3">
        <v>0.55878233909606934</v>
      </c>
    </row>
    <row r="2085" spans="1:16" x14ac:dyDescent="0.25">
      <c r="A2085" s="1">
        <v>2023</v>
      </c>
      <c r="B2085" t="s">
        <v>212</v>
      </c>
      <c r="C2085" t="s">
        <v>1913</v>
      </c>
      <c r="D2085" t="s">
        <v>3436</v>
      </c>
      <c r="E2085" t="s">
        <v>3469</v>
      </c>
      <c r="F2085" t="s">
        <v>3683</v>
      </c>
      <c r="G2085" s="4">
        <v>65.233984693303896</v>
      </c>
      <c r="H2085" s="4">
        <v>31.138746102495901</v>
      </c>
      <c r="I2085" s="4">
        <v>53.510963541519097</v>
      </c>
      <c r="J2085" s="4">
        <v>85.557380040138696</v>
      </c>
      <c r="K2085" s="4">
        <v>61052677.683158003</v>
      </c>
      <c r="L2085" s="4">
        <v>1558089988.1742699</v>
      </c>
      <c r="M2085" s="4">
        <v>898661001.995983</v>
      </c>
      <c r="N2085" s="3">
        <v>4.0374511611162997E-2</v>
      </c>
      <c r="O2085" s="5">
        <v>6.3406233787536621</v>
      </c>
      <c r="P2085" s="3">
        <v>0.57677090167999268</v>
      </c>
    </row>
    <row r="2086" spans="1:16" x14ac:dyDescent="0.25">
      <c r="A2086" s="1">
        <v>2024</v>
      </c>
      <c r="B2086" t="s">
        <v>212</v>
      </c>
      <c r="C2086" t="s">
        <v>1913</v>
      </c>
      <c r="D2086" t="s">
        <v>3436</v>
      </c>
      <c r="E2086" t="s">
        <v>3469</v>
      </c>
      <c r="F2086" t="s">
        <v>3683</v>
      </c>
      <c r="G2086" s="4">
        <v>65.394934901568604</v>
      </c>
      <c r="H2086" s="4">
        <v>34.142450142450102</v>
      </c>
      <c r="I2086" s="4">
        <v>51.522962848359299</v>
      </c>
      <c r="J2086" s="4">
        <v>86.715989597345597</v>
      </c>
      <c r="K2086" s="4">
        <v>159614603.00762701</v>
      </c>
      <c r="L2086" s="4">
        <v>1764066272.98157</v>
      </c>
      <c r="M2086" s="4">
        <v>931501781.14614999</v>
      </c>
      <c r="N2086" s="3">
        <v>9.8150922737683E-2</v>
      </c>
      <c r="O2086" s="5">
        <v>8.0060701370239258</v>
      </c>
      <c r="P2086" s="3">
        <v>0.52804237604141235</v>
      </c>
    </row>
    <row r="2087" spans="1:16" x14ac:dyDescent="0.25">
      <c r="A2087" s="1">
        <v>2013</v>
      </c>
      <c r="B2087" t="s">
        <v>216</v>
      </c>
      <c r="C2087" t="s">
        <v>1917</v>
      </c>
      <c r="D2087" t="s">
        <v>3449</v>
      </c>
      <c r="E2087" t="s">
        <v>3469</v>
      </c>
      <c r="F2087" t="s">
        <v>3687</v>
      </c>
      <c r="G2087" s="4">
        <v>26.3833685868033</v>
      </c>
      <c r="H2087" s="4">
        <v>1.89393939393939</v>
      </c>
      <c r="I2087" s="4">
        <v>27.846862878996099</v>
      </c>
      <c r="J2087" s="4">
        <v>42.155172413793103</v>
      </c>
      <c r="K2087" s="4">
        <v>9893382.7895886004</v>
      </c>
      <c r="L2087" s="4">
        <v>213226198.41581601</v>
      </c>
      <c r="M2087" s="4">
        <v>102781914.359063</v>
      </c>
      <c r="N2087" s="3">
        <v>7.6369739839348E-2</v>
      </c>
      <c r="O2087" s="5">
        <v>1.3938392400741577</v>
      </c>
      <c r="P2087" s="3">
        <v>0.48203229904174805</v>
      </c>
    </row>
    <row r="2088" spans="1:16" x14ac:dyDescent="0.25">
      <c r="A2088" s="1">
        <v>2014</v>
      </c>
      <c r="B2088" t="s">
        <v>216</v>
      </c>
      <c r="C2088" t="s">
        <v>1917</v>
      </c>
      <c r="D2088" t="s">
        <v>3449</v>
      </c>
      <c r="E2088" t="s">
        <v>3469</v>
      </c>
      <c r="F2088" t="s">
        <v>3687</v>
      </c>
      <c r="G2088" s="4">
        <v>32.470894165977199</v>
      </c>
      <c r="H2088" s="4">
        <v>6.4496314496314504</v>
      </c>
      <c r="I2088" s="4">
        <v>24.516119711338199</v>
      </c>
      <c r="J2088" s="4">
        <v>63.441121981841299</v>
      </c>
      <c r="K2088" s="4">
        <v>27941911.4526852</v>
      </c>
      <c r="L2088" s="4">
        <v>250667169.597812</v>
      </c>
      <c r="M2088" s="4">
        <v>100472440.94488201</v>
      </c>
      <c r="N2088" s="3">
        <v>0.11871132647317501</v>
      </c>
      <c r="O2088" s="5">
        <v>2.0499510765075684</v>
      </c>
      <c r="P2088" s="3">
        <v>0.40082010626792908</v>
      </c>
    </row>
    <row r="2089" spans="1:16" x14ac:dyDescent="0.25">
      <c r="A2089" s="1">
        <v>2015</v>
      </c>
      <c r="B2089" t="s">
        <v>216</v>
      </c>
      <c r="C2089" t="s">
        <v>1917</v>
      </c>
      <c r="D2089" t="s">
        <v>3449</v>
      </c>
      <c r="E2089" t="s">
        <v>3469</v>
      </c>
      <c r="F2089" t="s">
        <v>3687</v>
      </c>
      <c r="G2089" s="4">
        <v>33.6010694522707</v>
      </c>
      <c r="H2089" s="4">
        <v>10.405257393209199</v>
      </c>
      <c r="I2089" s="4">
        <v>31.315838911392401</v>
      </c>
      <c r="J2089" s="4">
        <v>54.026481715006298</v>
      </c>
      <c r="K2089" s="4">
        <v>15124457.832253501</v>
      </c>
      <c r="L2089" s="4">
        <v>407499056.262182</v>
      </c>
      <c r="M2089" s="4">
        <v>159275209.35571599</v>
      </c>
      <c r="N2089" s="3">
        <v>4.9403220570583002E-2</v>
      </c>
      <c r="O2089" s="5">
        <v>1.6788365840911865</v>
      </c>
      <c r="P2089" s="3">
        <v>0.39086031913757324</v>
      </c>
    </row>
    <row r="2090" spans="1:16" x14ac:dyDescent="0.25">
      <c r="A2090" s="1">
        <v>2016</v>
      </c>
      <c r="B2090" t="s">
        <v>216</v>
      </c>
      <c r="C2090" t="s">
        <v>1917</v>
      </c>
      <c r="D2090" t="s">
        <v>3449</v>
      </c>
      <c r="E2090" t="s">
        <v>3469</v>
      </c>
      <c r="F2090" t="s">
        <v>3687</v>
      </c>
      <c r="G2090" s="4">
        <v>34.005892066077401</v>
      </c>
      <c r="H2090" s="4">
        <v>22.3195343981861</v>
      </c>
      <c r="I2090" s="4">
        <v>28.592219055748</v>
      </c>
      <c r="J2090" s="4">
        <v>50.666321243523299</v>
      </c>
      <c r="K2090" s="4">
        <v>44364812.110737003</v>
      </c>
      <c r="L2090" s="4">
        <v>1136709181.3928499</v>
      </c>
      <c r="M2090" s="4">
        <v>856424143.99380195</v>
      </c>
      <c r="N2090" s="3">
        <v>5.7963876483894998E-2</v>
      </c>
      <c r="O2090" s="5">
        <v>2.1579620838165283</v>
      </c>
      <c r="P2090" s="3">
        <v>0.75342416763305664</v>
      </c>
    </row>
    <row r="2091" spans="1:16" x14ac:dyDescent="0.25">
      <c r="A2091" s="1">
        <v>2017</v>
      </c>
      <c r="B2091" t="s">
        <v>216</v>
      </c>
      <c r="C2091" t="s">
        <v>1917</v>
      </c>
      <c r="D2091" t="s">
        <v>3449</v>
      </c>
      <c r="E2091" t="s">
        <v>3469</v>
      </c>
      <c r="F2091" t="s">
        <v>3687</v>
      </c>
      <c r="G2091" s="4">
        <v>54.506160727215502</v>
      </c>
      <c r="H2091" s="4">
        <v>28.011363636363601</v>
      </c>
      <c r="I2091" s="4">
        <v>59.983913090028402</v>
      </c>
      <c r="J2091" s="4">
        <v>65.749482007192398</v>
      </c>
      <c r="K2091" s="4">
        <v>102323472.21901999</v>
      </c>
      <c r="L2091" s="4">
        <v>1466513715.6340599</v>
      </c>
      <c r="M2091" s="4">
        <v>457787052.19550103</v>
      </c>
      <c r="N2091" s="3">
        <v>7.7540487719357995E-2</v>
      </c>
      <c r="O2091" s="5">
        <v>1.068311333656311</v>
      </c>
      <c r="P2091" s="3">
        <v>0.31216007471084595</v>
      </c>
    </row>
    <row r="2092" spans="1:16" x14ac:dyDescent="0.25">
      <c r="A2092" s="1">
        <v>2018</v>
      </c>
      <c r="B2092" t="s">
        <v>216</v>
      </c>
      <c r="C2092" t="s">
        <v>1917</v>
      </c>
      <c r="D2092" t="s">
        <v>3449</v>
      </c>
      <c r="E2092" t="s">
        <v>3469</v>
      </c>
      <c r="F2092" t="s">
        <v>3687</v>
      </c>
      <c r="G2092" s="4">
        <v>53.922159337806299</v>
      </c>
      <c r="H2092" s="4">
        <v>18.423423423423401</v>
      </c>
      <c r="I2092" s="4">
        <v>58.3687828030085</v>
      </c>
      <c r="J2092" s="4">
        <v>73.309333940912893</v>
      </c>
      <c r="K2092" s="4">
        <v>48617680.367730297</v>
      </c>
      <c r="L2092" s="4">
        <v>1354938230.48283</v>
      </c>
      <c r="M2092" s="4">
        <v>440677577.18413901</v>
      </c>
      <c r="N2092" s="3">
        <v>3.5137734064991002E-2</v>
      </c>
      <c r="O2092" s="5">
        <v>0.97879207134246826</v>
      </c>
      <c r="P2092" s="3">
        <v>0.32523813843727112</v>
      </c>
    </row>
    <row r="2093" spans="1:16" x14ac:dyDescent="0.25">
      <c r="A2093" s="1">
        <v>2019</v>
      </c>
      <c r="B2093" t="s">
        <v>216</v>
      </c>
      <c r="C2093" t="s">
        <v>1917</v>
      </c>
      <c r="D2093" t="s">
        <v>3449</v>
      </c>
      <c r="E2093" t="s">
        <v>3469</v>
      </c>
      <c r="F2093" t="s">
        <v>3687</v>
      </c>
      <c r="G2093" s="4">
        <v>49.657261950571097</v>
      </c>
      <c r="H2093" s="4">
        <v>24.884633133364101</v>
      </c>
      <c r="I2093" s="4">
        <v>54.133953946281501</v>
      </c>
      <c r="J2093" s="4">
        <v>61.1336889340445</v>
      </c>
      <c r="K2093" s="4">
        <v>38961740.961741</v>
      </c>
      <c r="L2093" s="4">
        <v>1148289224.2892201</v>
      </c>
      <c r="M2093" s="4">
        <v>436827658.82765901</v>
      </c>
      <c r="N2093" s="3">
        <v>3.2023693644362999E-2</v>
      </c>
      <c r="O2093" s="5">
        <v>0.81429004669189453</v>
      </c>
      <c r="P2093" s="3">
        <v>0.38041606545448303</v>
      </c>
    </row>
    <row r="2094" spans="1:16" x14ac:dyDescent="0.25">
      <c r="A2094" s="1">
        <v>2020</v>
      </c>
      <c r="B2094" t="s">
        <v>216</v>
      </c>
      <c r="C2094" t="s">
        <v>1917</v>
      </c>
      <c r="D2094" t="s">
        <v>3449</v>
      </c>
      <c r="E2094" t="s">
        <v>3469</v>
      </c>
      <c r="F2094" t="s">
        <v>3687</v>
      </c>
      <c r="G2094" s="4">
        <v>66.001240466411602</v>
      </c>
      <c r="H2094" s="4">
        <v>39.490740740740698</v>
      </c>
      <c r="I2094" s="4">
        <v>72.406122321717902</v>
      </c>
      <c r="J2094" s="4">
        <v>75.870533492584897</v>
      </c>
      <c r="K2094" s="4">
        <v>-7628756.4015846904</v>
      </c>
      <c r="L2094" s="4">
        <v>1259735240.1198201</v>
      </c>
      <c r="M2094" s="4">
        <v>540333089.46343994</v>
      </c>
      <c r="N2094" s="3">
        <v>-6.3873226698809996E-3</v>
      </c>
      <c r="O2094" s="5">
        <v>0.74028897285461426</v>
      </c>
      <c r="P2094" s="3">
        <v>0.42892590165138245</v>
      </c>
    </row>
    <row r="2095" spans="1:16" x14ac:dyDescent="0.25">
      <c r="A2095" s="1">
        <v>2021</v>
      </c>
      <c r="B2095" t="s">
        <v>216</v>
      </c>
      <c r="C2095" t="s">
        <v>1917</v>
      </c>
      <c r="D2095" t="s">
        <v>3449</v>
      </c>
      <c r="E2095" t="s">
        <v>3469</v>
      </c>
      <c r="F2095" t="s">
        <v>3687</v>
      </c>
      <c r="G2095" s="4">
        <v>58.957319651881001</v>
      </c>
      <c r="H2095" s="4">
        <v>29.3985141868305</v>
      </c>
      <c r="I2095" s="4">
        <v>72.059235935851603</v>
      </c>
      <c r="J2095" s="4">
        <v>61.053690990761901</v>
      </c>
      <c r="K2095" s="4">
        <v>2068696.62365317</v>
      </c>
      <c r="L2095" s="4">
        <v>1097094527.2139699</v>
      </c>
      <c r="M2095" s="4">
        <v>518565033.85344398</v>
      </c>
      <c r="N2095" s="3">
        <v>1.6780380760769999E-3</v>
      </c>
      <c r="O2095" s="5">
        <v>0.81198406219482422</v>
      </c>
      <c r="P2095" s="3">
        <v>0.47267124056816101</v>
      </c>
    </row>
    <row r="2096" spans="1:16" x14ac:dyDescent="0.25">
      <c r="A2096" s="1">
        <v>2022</v>
      </c>
      <c r="B2096" t="s">
        <v>216</v>
      </c>
      <c r="C2096" t="s">
        <v>1917</v>
      </c>
      <c r="D2096" t="s">
        <v>3449</v>
      </c>
      <c r="E2096" t="s">
        <v>3469</v>
      </c>
      <c r="F2096" t="s">
        <v>3687</v>
      </c>
      <c r="G2096" s="4">
        <v>55.582993917349903</v>
      </c>
      <c r="H2096" s="4">
        <v>25.966680378445101</v>
      </c>
      <c r="I2096" s="4">
        <v>74.058823001561095</v>
      </c>
      <c r="J2096" s="4">
        <v>49.690523714475802</v>
      </c>
      <c r="K2096" s="4">
        <v>-81138247.289640903</v>
      </c>
      <c r="L2096" s="4">
        <v>888794882.23481297</v>
      </c>
      <c r="M2096" s="4">
        <v>517363550.41509402</v>
      </c>
      <c r="N2096" s="3">
        <v>-8.5474590256297001E-2</v>
      </c>
      <c r="O2096" s="5">
        <v>0.88325625658035278</v>
      </c>
      <c r="P2096" s="3">
        <v>0.58209556341171265</v>
      </c>
    </row>
    <row r="2097" spans="1:16" x14ac:dyDescent="0.25">
      <c r="A2097" s="1">
        <v>2023</v>
      </c>
      <c r="B2097" t="s">
        <v>216</v>
      </c>
      <c r="C2097" t="s">
        <v>1917</v>
      </c>
      <c r="D2097" t="s">
        <v>3449</v>
      </c>
      <c r="E2097" t="s">
        <v>3469</v>
      </c>
      <c r="F2097" t="s">
        <v>3687</v>
      </c>
      <c r="G2097" s="4">
        <v>45.2922411977191</v>
      </c>
      <c r="H2097" s="4">
        <v>21.133592017738302</v>
      </c>
      <c r="I2097" s="4">
        <v>69.7897561458811</v>
      </c>
      <c r="J2097" s="4">
        <v>26.3984088127295</v>
      </c>
      <c r="K2097" s="4">
        <v>-111844148.918442</v>
      </c>
      <c r="L2097" s="4">
        <v>831486184.71486199</v>
      </c>
      <c r="M2097" s="4">
        <v>408621804.48621798</v>
      </c>
      <c r="N2097" s="3">
        <v>-0.13235855605692501</v>
      </c>
      <c r="O2097" s="5">
        <v>0.79153221845626831</v>
      </c>
      <c r="P2097" s="3">
        <v>0.4914354681968689</v>
      </c>
    </row>
    <row r="2098" spans="1:16" x14ac:dyDescent="0.25">
      <c r="A2098" s="1">
        <v>2014</v>
      </c>
      <c r="B2098" t="s">
        <v>218</v>
      </c>
      <c r="C2098" t="s">
        <v>1919</v>
      </c>
      <c r="D2098" t="s">
        <v>3436</v>
      </c>
      <c r="E2098" t="s">
        <v>3469</v>
      </c>
      <c r="F2098" t="s">
        <v>3689</v>
      </c>
      <c r="G2098" s="4">
        <v>16.4175828963619</v>
      </c>
      <c r="H2098" s="4">
        <v>0</v>
      </c>
      <c r="I2098" s="4">
        <v>9.4692939335027297</v>
      </c>
      <c r="J2098" s="4">
        <v>27.326106594399299</v>
      </c>
      <c r="K2098" s="4">
        <v>15944174.6428403</v>
      </c>
      <c r="L2098" s="4">
        <v>51439483.238247901</v>
      </c>
      <c r="M2098" s="4">
        <v>11844028.4784761</v>
      </c>
      <c r="N2098" s="3">
        <v>0.31852605402961498</v>
      </c>
      <c r="O2098" s="5">
        <v>4.4370555877685547</v>
      </c>
      <c r="P2098" s="3">
        <v>0.23025169968605042</v>
      </c>
    </row>
    <row r="2099" spans="1:16" x14ac:dyDescent="0.25">
      <c r="A2099" s="1">
        <v>2015</v>
      </c>
      <c r="B2099" t="s">
        <v>218</v>
      </c>
      <c r="C2099" t="s">
        <v>1919</v>
      </c>
      <c r="D2099" t="s">
        <v>3436</v>
      </c>
      <c r="E2099" t="s">
        <v>3469</v>
      </c>
      <c r="F2099" t="s">
        <v>3689</v>
      </c>
      <c r="G2099" s="4">
        <v>23.9788501441734</v>
      </c>
      <c r="H2099" s="4">
        <v>0</v>
      </c>
      <c r="I2099" s="4">
        <v>17.461040197894199</v>
      </c>
      <c r="J2099" s="4">
        <v>36.785063752276898</v>
      </c>
      <c r="K2099" s="4">
        <v>13167646.3564016</v>
      </c>
      <c r="L2099" s="4">
        <v>45152269.207953602</v>
      </c>
      <c r="M2099" s="4">
        <v>11386485.6744451</v>
      </c>
      <c r="N2099" s="3">
        <v>0.30209088177592403</v>
      </c>
      <c r="O2099" s="5">
        <v>6.5673089027404785</v>
      </c>
      <c r="P2099" s="3">
        <v>0.25217971205711365</v>
      </c>
    </row>
    <row r="2100" spans="1:16" x14ac:dyDescent="0.25">
      <c r="A2100" s="1">
        <v>2016</v>
      </c>
      <c r="B2100" t="s">
        <v>218</v>
      </c>
      <c r="C2100" t="s">
        <v>1919</v>
      </c>
      <c r="D2100" t="s">
        <v>3436</v>
      </c>
      <c r="E2100" t="s">
        <v>3469</v>
      </c>
      <c r="F2100" t="s">
        <v>3689</v>
      </c>
      <c r="G2100" s="4">
        <v>32.353726454534304</v>
      </c>
      <c r="H2100" s="4">
        <v>0</v>
      </c>
      <c r="I2100" s="4">
        <v>24.747475214008801</v>
      </c>
      <c r="J2100" s="4">
        <v>48.609671848013797</v>
      </c>
      <c r="K2100" s="4">
        <v>10695979.974372</v>
      </c>
      <c r="L2100" s="4">
        <v>44906427.868998997</v>
      </c>
      <c r="M2100" s="4">
        <v>12008671.8121405</v>
      </c>
      <c r="N2100" s="3">
        <v>0.241525495012028</v>
      </c>
      <c r="O2100" s="5">
        <v>3.2501845359802246</v>
      </c>
      <c r="P2100" s="3">
        <v>0.26741543412208557</v>
      </c>
    </row>
    <row r="2101" spans="1:16" x14ac:dyDescent="0.25">
      <c r="A2101" s="1">
        <v>2017</v>
      </c>
      <c r="B2101" t="s">
        <v>218</v>
      </c>
      <c r="C2101" t="s">
        <v>1919</v>
      </c>
      <c r="D2101" t="s">
        <v>3436</v>
      </c>
      <c r="E2101" t="s">
        <v>3469</v>
      </c>
      <c r="F2101" t="s">
        <v>3689</v>
      </c>
      <c r="G2101" s="4">
        <v>31.295966696232799</v>
      </c>
      <c r="H2101" s="4">
        <v>0</v>
      </c>
      <c r="I2101" s="4">
        <v>26.031839128613299</v>
      </c>
      <c r="J2101" s="4">
        <v>45.217755443886098</v>
      </c>
      <c r="K2101" s="4">
        <v>12305256.442774</v>
      </c>
      <c r="L2101" s="4">
        <v>51501456.493501499</v>
      </c>
      <c r="M2101" s="4">
        <v>13182226.936290899</v>
      </c>
      <c r="N2101" s="3">
        <v>0.25156343295308098</v>
      </c>
      <c r="O2101" s="5">
        <v>3.6189959049224854</v>
      </c>
      <c r="P2101" s="3">
        <v>0.25595831871032715</v>
      </c>
    </row>
    <row r="2102" spans="1:16" x14ac:dyDescent="0.25">
      <c r="A2102" s="1">
        <v>2018</v>
      </c>
      <c r="B2102" t="s">
        <v>218</v>
      </c>
      <c r="C2102" t="s">
        <v>1919</v>
      </c>
      <c r="D2102" t="s">
        <v>3436</v>
      </c>
      <c r="E2102" t="s">
        <v>3469</v>
      </c>
      <c r="F2102" t="s">
        <v>3689</v>
      </c>
      <c r="G2102" s="4">
        <v>40.424056590843001</v>
      </c>
      <c r="H2102" s="4">
        <v>0</v>
      </c>
      <c r="I2102" s="4">
        <v>33.995605910281</v>
      </c>
      <c r="J2102" s="4">
        <v>58.086883876357597</v>
      </c>
      <c r="K2102" s="4">
        <v>11498234.6279395</v>
      </c>
      <c r="L2102" s="4">
        <v>58927897.319743298</v>
      </c>
      <c r="M2102" s="4">
        <v>18788444.029933602</v>
      </c>
      <c r="N2102" s="3">
        <v>0.211897584198393</v>
      </c>
      <c r="O2102" s="5">
        <v>4.0669450759887695</v>
      </c>
      <c r="P2102" s="3">
        <v>0.31883785128593445</v>
      </c>
    </row>
    <row r="2103" spans="1:16" x14ac:dyDescent="0.25">
      <c r="A2103" s="1">
        <v>2019</v>
      </c>
      <c r="B2103" t="s">
        <v>218</v>
      </c>
      <c r="C2103" t="s">
        <v>1919</v>
      </c>
      <c r="D2103" t="s">
        <v>3436</v>
      </c>
      <c r="E2103" t="s">
        <v>3469</v>
      </c>
      <c r="F2103" t="s">
        <v>3689</v>
      </c>
      <c r="G2103" s="4">
        <v>42.344875983093203</v>
      </c>
      <c r="H2103" s="4">
        <v>0</v>
      </c>
      <c r="I2103" s="4">
        <v>33.453600788306503</v>
      </c>
      <c r="J2103" s="4">
        <v>62.704714640198503</v>
      </c>
      <c r="K2103" s="4">
        <v>12529308.5293085</v>
      </c>
      <c r="L2103" s="4">
        <v>64738504.7385047</v>
      </c>
      <c r="M2103" s="4">
        <v>19764829.7648298</v>
      </c>
      <c r="N2103" s="3">
        <v>0.20773899936565601</v>
      </c>
      <c r="O2103" s="5">
        <v>6.0815677642822266</v>
      </c>
      <c r="P2103" s="3">
        <v>0.30530253052711487</v>
      </c>
    </row>
    <row r="2104" spans="1:16" x14ac:dyDescent="0.25">
      <c r="A2104" s="1">
        <v>2020</v>
      </c>
      <c r="B2104" t="s">
        <v>218</v>
      </c>
      <c r="C2104" t="s">
        <v>1919</v>
      </c>
      <c r="D2104" t="s">
        <v>3436</v>
      </c>
      <c r="E2104" t="s">
        <v>3469</v>
      </c>
      <c r="F2104" t="s">
        <v>3689</v>
      </c>
      <c r="G2104" s="4">
        <v>50.981833989224</v>
      </c>
      <c r="H2104" s="4">
        <v>2.5188916876574301</v>
      </c>
      <c r="I2104" s="4">
        <v>43.660097946405401</v>
      </c>
      <c r="J2104" s="4">
        <v>71.825544938787701</v>
      </c>
      <c r="K2104" s="4">
        <v>16752481.2611294</v>
      </c>
      <c r="L2104" s="4">
        <v>132696740.885938</v>
      </c>
      <c r="M2104" s="4">
        <v>26197838.3004569</v>
      </c>
      <c r="N2104" s="3">
        <v>0.17064176969125999</v>
      </c>
      <c r="O2104" s="5">
        <v>3.5474236011505127</v>
      </c>
      <c r="P2104" s="3">
        <v>0.19742639362812042</v>
      </c>
    </row>
    <row r="2105" spans="1:16" x14ac:dyDescent="0.25">
      <c r="A2105" s="1">
        <v>2021</v>
      </c>
      <c r="B2105" t="s">
        <v>218</v>
      </c>
      <c r="C2105" t="s">
        <v>1919</v>
      </c>
      <c r="D2105" t="s">
        <v>3436</v>
      </c>
      <c r="E2105" t="s">
        <v>3469</v>
      </c>
      <c r="F2105" t="s">
        <v>3689</v>
      </c>
      <c r="G2105" s="4">
        <v>45.533218404799499</v>
      </c>
      <c r="H2105" s="4">
        <v>2.0278833967046901</v>
      </c>
      <c r="I2105" s="4">
        <v>37.921794304642802</v>
      </c>
      <c r="J2105" s="4">
        <v>65.139100771251805</v>
      </c>
      <c r="K2105" s="4">
        <v>14588097.6838696</v>
      </c>
      <c r="L2105" s="4">
        <v>146852716.89822999</v>
      </c>
      <c r="M2105" s="4">
        <v>32018685.001761999</v>
      </c>
      <c r="N2105" s="3">
        <v>0.100258943869729</v>
      </c>
      <c r="O2105" s="5">
        <v>3.1630289554595947</v>
      </c>
      <c r="P2105" s="3">
        <v>0.21803264319896698</v>
      </c>
    </row>
    <row r="2106" spans="1:16" x14ac:dyDescent="0.25">
      <c r="A2106" s="1">
        <v>2022</v>
      </c>
      <c r="B2106" t="s">
        <v>218</v>
      </c>
      <c r="C2106" t="s">
        <v>1919</v>
      </c>
      <c r="D2106" t="s">
        <v>3436</v>
      </c>
      <c r="E2106" t="s">
        <v>3469</v>
      </c>
      <c r="F2106" t="s">
        <v>3689</v>
      </c>
      <c r="G2106" s="4">
        <v>39.983157102589701</v>
      </c>
      <c r="H2106" s="4">
        <v>1.5368309485956499</v>
      </c>
      <c r="I2106" s="4">
        <v>35.382636681628497</v>
      </c>
      <c r="J2106" s="4">
        <v>55.478614200171101</v>
      </c>
      <c r="K2106" s="4">
        <v>4729930.2311137496</v>
      </c>
      <c r="L2106" s="4">
        <v>131743808.097607</v>
      </c>
      <c r="M2106" s="4">
        <v>30603766.553720701</v>
      </c>
      <c r="N2106" s="3">
        <v>3.5442985608721E-2</v>
      </c>
      <c r="O2106" s="5">
        <v>3.5193765163421631</v>
      </c>
      <c r="P2106" s="3">
        <v>0.23229756951332092</v>
      </c>
    </row>
    <row r="2107" spans="1:16" x14ac:dyDescent="0.25">
      <c r="A2107" s="1">
        <v>2023</v>
      </c>
      <c r="B2107" t="s">
        <v>218</v>
      </c>
      <c r="C2107" t="s">
        <v>1919</v>
      </c>
      <c r="D2107" t="s">
        <v>3436</v>
      </c>
      <c r="E2107" t="s">
        <v>3469</v>
      </c>
      <c r="F2107" t="s">
        <v>3689</v>
      </c>
      <c r="G2107" s="4">
        <v>45.8142409825115</v>
      </c>
      <c r="H2107" s="4">
        <v>1.2898330804248901</v>
      </c>
      <c r="I2107" s="4">
        <v>32.754280662648902</v>
      </c>
      <c r="J2107" s="4">
        <v>70.417640295241299</v>
      </c>
      <c r="K2107" s="4">
        <v>8211845.4821184501</v>
      </c>
      <c r="L2107" s="4">
        <v>123758290.83758301</v>
      </c>
      <c r="M2107" s="4">
        <v>31464853.514648501</v>
      </c>
      <c r="N2107" s="3">
        <v>6.5428800569361997E-2</v>
      </c>
      <c r="O2107" s="5">
        <v>3.4928102493286133</v>
      </c>
      <c r="P2107" s="3">
        <v>0.25424441695213318</v>
      </c>
    </row>
    <row r="2108" spans="1:16" x14ac:dyDescent="0.25">
      <c r="A2108" s="1">
        <v>2015</v>
      </c>
      <c r="B2108" t="s">
        <v>219</v>
      </c>
      <c r="C2108" t="s">
        <v>1920</v>
      </c>
      <c r="D2108" t="s">
        <v>3451</v>
      </c>
      <c r="E2108" t="s">
        <v>3470</v>
      </c>
      <c r="F2108" t="s">
        <v>3690</v>
      </c>
      <c r="G2108" s="4">
        <v>11.5602721219724</v>
      </c>
      <c r="H2108" s="4">
        <v>10.422857142857101</v>
      </c>
      <c r="I2108" s="4">
        <v>2.2833853028554598</v>
      </c>
      <c r="J2108" s="4">
        <v>21.5972222222222</v>
      </c>
      <c r="K2108" s="4">
        <v>32788991.446056101</v>
      </c>
      <c r="L2108" s="4">
        <v>530523717.75366002</v>
      </c>
      <c r="M2108" s="4">
        <v>235711532.60979801</v>
      </c>
      <c r="N2108" s="3">
        <v>6.9245065985593005E-2</v>
      </c>
      <c r="O2108" s="5">
        <v>1.1708517074584961</v>
      </c>
      <c r="P2108" s="3">
        <v>0.44429969787597656</v>
      </c>
    </row>
    <row r="2109" spans="1:16" x14ac:dyDescent="0.25">
      <c r="A2109" s="1">
        <v>2016</v>
      </c>
      <c r="B2109" t="s">
        <v>219</v>
      </c>
      <c r="C2109" t="s">
        <v>1920</v>
      </c>
      <c r="D2109" t="s">
        <v>3451</v>
      </c>
      <c r="E2109" t="s">
        <v>3470</v>
      </c>
      <c r="F2109" t="s">
        <v>3690</v>
      </c>
      <c r="G2109" s="4">
        <v>13.6016042573223</v>
      </c>
      <c r="H2109" s="4">
        <v>10.8108108108108</v>
      </c>
      <c r="I2109" s="4">
        <v>17.672177148783</v>
      </c>
      <c r="J2109" s="4">
        <v>13.035714285714301</v>
      </c>
      <c r="K2109" s="4">
        <v>38000171.120554402</v>
      </c>
      <c r="L2109" s="4">
        <v>697440321.70664203</v>
      </c>
      <c r="M2109" s="4">
        <v>324027464.84898603</v>
      </c>
      <c r="N2109" s="3">
        <v>6.0469530656552001E-2</v>
      </c>
      <c r="O2109" s="5">
        <v>1.4453884363174438</v>
      </c>
      <c r="P2109" s="3">
        <v>0.4645952582359314</v>
      </c>
    </row>
    <row r="2110" spans="1:16" x14ac:dyDescent="0.25">
      <c r="A2110" s="1">
        <v>2017</v>
      </c>
      <c r="B2110" t="s">
        <v>219</v>
      </c>
      <c r="C2110" t="s">
        <v>1920</v>
      </c>
      <c r="D2110" t="s">
        <v>3451</v>
      </c>
      <c r="E2110" t="s">
        <v>3470</v>
      </c>
      <c r="F2110" t="s">
        <v>3690</v>
      </c>
      <c r="G2110" s="4">
        <v>15.941558243328201</v>
      </c>
      <c r="H2110" s="4">
        <v>10.4285714285714</v>
      </c>
      <c r="I2110" s="4">
        <v>16.6942666155058</v>
      </c>
      <c r="J2110" s="4">
        <v>21.6666666666667</v>
      </c>
      <c r="K2110" s="4">
        <v>49554946.182948597</v>
      </c>
      <c r="L2110" s="4">
        <v>1020784819.77887</v>
      </c>
      <c r="M2110" s="4">
        <v>375698008.62245899</v>
      </c>
      <c r="N2110" s="3">
        <v>5.7025770312377003E-2</v>
      </c>
      <c r="O2110" s="5">
        <v>1.0757904052734375</v>
      </c>
      <c r="P2110" s="3">
        <v>0.36804819107055664</v>
      </c>
    </row>
    <row r="2111" spans="1:16" x14ac:dyDescent="0.25">
      <c r="A2111" s="1">
        <v>2018</v>
      </c>
      <c r="B2111" t="s">
        <v>219</v>
      </c>
      <c r="C2111" t="s">
        <v>1920</v>
      </c>
      <c r="D2111" t="s">
        <v>3451</v>
      </c>
      <c r="E2111" t="s">
        <v>3470</v>
      </c>
      <c r="F2111" t="s">
        <v>3690</v>
      </c>
      <c r="G2111" s="4">
        <v>18.018745632749301</v>
      </c>
      <c r="H2111" s="4">
        <v>9.4185211773151494</v>
      </c>
      <c r="I2111" s="4">
        <v>34.301793814048096</v>
      </c>
      <c r="J2111" s="4">
        <v>12.764367816091999</v>
      </c>
      <c r="K2111" s="4">
        <v>40153001.176932096</v>
      </c>
      <c r="L2111" s="4">
        <v>1208606485.3018799</v>
      </c>
      <c r="M2111" s="4">
        <v>540341716.15643704</v>
      </c>
      <c r="N2111" s="3">
        <v>3.7346306576544003E-2</v>
      </c>
      <c r="O2111" s="5">
        <v>0.94705688953399658</v>
      </c>
      <c r="P2111" s="3">
        <v>0.44707828760147095</v>
      </c>
    </row>
    <row r="2112" spans="1:16" x14ac:dyDescent="0.25">
      <c r="A2112" s="1">
        <v>2019</v>
      </c>
      <c r="B2112" t="s">
        <v>219</v>
      </c>
      <c r="C2112" t="s">
        <v>1920</v>
      </c>
      <c r="D2112" t="s">
        <v>3451</v>
      </c>
      <c r="E2112" t="s">
        <v>3470</v>
      </c>
      <c r="F2112" t="s">
        <v>3690</v>
      </c>
      <c r="G2112" s="4">
        <v>13.4881449625824</v>
      </c>
      <c r="H2112" s="4">
        <v>6.9083155650319803</v>
      </c>
      <c r="I2112" s="4">
        <v>27.9346933302044</v>
      </c>
      <c r="J2112" s="4">
        <v>7.6009088479016196</v>
      </c>
      <c r="K2112" s="4">
        <v>44719766.785781503</v>
      </c>
      <c r="L2112" s="4">
        <v>1297417313.7376101</v>
      </c>
      <c r="M2112" s="4">
        <v>605737660.87213504</v>
      </c>
      <c r="N2112" s="3">
        <v>3.5809767234093001E-2</v>
      </c>
      <c r="O2112" s="5">
        <v>1.0451958179473877</v>
      </c>
      <c r="P2112" s="3">
        <v>0.46687957644462585</v>
      </c>
    </row>
    <row r="2113" spans="1:16" x14ac:dyDescent="0.25">
      <c r="A2113" s="1">
        <v>2020</v>
      </c>
      <c r="B2113" t="s">
        <v>219</v>
      </c>
      <c r="C2113" t="s">
        <v>1920</v>
      </c>
      <c r="D2113" t="s">
        <v>3451</v>
      </c>
      <c r="E2113" t="s">
        <v>3470</v>
      </c>
      <c r="F2113" t="s">
        <v>3690</v>
      </c>
      <c r="G2113" s="4">
        <v>17.5874432725203</v>
      </c>
      <c r="H2113" s="4">
        <v>5.6769374416433198</v>
      </c>
      <c r="I2113" s="4">
        <v>42.901957533405302</v>
      </c>
      <c r="J2113" s="4">
        <v>7.7155172413793096</v>
      </c>
      <c r="K2113" s="4">
        <v>44765825.112425901</v>
      </c>
      <c r="L2113" s="4">
        <v>1358284029.3952601</v>
      </c>
      <c r="M2113" s="4">
        <v>662128123.56846499</v>
      </c>
      <c r="N2113" s="3">
        <v>3.4375579827490003E-2</v>
      </c>
      <c r="O2113" s="5">
        <v>1.0345960855484009</v>
      </c>
      <c r="P2113" s="3">
        <v>0.4874739944934845</v>
      </c>
    </row>
    <row r="2114" spans="1:16" x14ac:dyDescent="0.25">
      <c r="A2114" s="1">
        <v>2021</v>
      </c>
      <c r="B2114" t="s">
        <v>219</v>
      </c>
      <c r="C2114" t="s">
        <v>1920</v>
      </c>
      <c r="D2114" t="s">
        <v>3451</v>
      </c>
      <c r="E2114" t="s">
        <v>3470</v>
      </c>
      <c r="F2114" t="s">
        <v>3690</v>
      </c>
      <c r="G2114" s="4">
        <v>19.413782870949301</v>
      </c>
      <c r="H2114" s="4">
        <v>14.024891774891801</v>
      </c>
      <c r="I2114" s="4">
        <v>40.219392616174098</v>
      </c>
      <c r="J2114" s="4">
        <v>6.1666666666666599</v>
      </c>
      <c r="K2114" s="4">
        <v>54982021.295164898</v>
      </c>
      <c r="L2114" s="4">
        <v>1859005061.96544</v>
      </c>
      <c r="M2114" s="4">
        <v>809292372.14173496</v>
      </c>
      <c r="N2114" s="3">
        <v>3.3033417243839999E-2</v>
      </c>
      <c r="O2114" s="5">
        <v>1.0478488206863403</v>
      </c>
      <c r="P2114" s="3">
        <v>0.43533629179000854</v>
      </c>
    </row>
    <row r="2115" spans="1:16" x14ac:dyDescent="0.25">
      <c r="A2115" s="1">
        <v>2022</v>
      </c>
      <c r="B2115" t="s">
        <v>219</v>
      </c>
      <c r="C2115" t="s">
        <v>1920</v>
      </c>
      <c r="D2115" t="s">
        <v>3451</v>
      </c>
      <c r="E2115" t="s">
        <v>3470</v>
      </c>
      <c r="F2115" t="s">
        <v>3690</v>
      </c>
      <c r="G2115" s="4">
        <v>21.881553933244799</v>
      </c>
      <c r="H2115" s="4">
        <v>15.3936513015061</v>
      </c>
      <c r="I2115" s="4">
        <v>44.712914669703402</v>
      </c>
      <c r="J2115" s="4">
        <v>8.0146627565982396</v>
      </c>
      <c r="K2115" s="4">
        <v>53360460.834669903</v>
      </c>
      <c r="L2115" s="4">
        <v>2121832853.8173001</v>
      </c>
      <c r="M2115" s="4">
        <v>770111900.94301295</v>
      </c>
      <c r="N2115" s="3">
        <v>2.8206678747702999E-2</v>
      </c>
      <c r="O2115" s="5">
        <v>0.87752264738082886</v>
      </c>
      <c r="P2115" s="3">
        <v>0.36294654011726379</v>
      </c>
    </row>
    <row r="2116" spans="1:16" x14ac:dyDescent="0.25">
      <c r="A2116" s="1">
        <v>2023</v>
      </c>
      <c r="B2116" t="s">
        <v>219</v>
      </c>
      <c r="C2116" t="s">
        <v>1920</v>
      </c>
      <c r="D2116" t="s">
        <v>3451</v>
      </c>
      <c r="E2116" t="s">
        <v>3470</v>
      </c>
      <c r="F2116" t="s">
        <v>3690</v>
      </c>
      <c r="G2116" s="4">
        <v>21.8696310359853</v>
      </c>
      <c r="H2116" s="4">
        <v>15.573267301410199</v>
      </c>
      <c r="I2116" s="4">
        <v>41.618670708933699</v>
      </c>
      <c r="J2116" s="4">
        <v>10.6732348111658</v>
      </c>
      <c r="K2116" s="4">
        <v>65688459.936800301</v>
      </c>
      <c r="L2116" s="4">
        <v>2100355191.92612</v>
      </c>
      <c r="M2116" s="4">
        <v>901654704.45582104</v>
      </c>
      <c r="N2116" s="3">
        <v>3.1411751235001999E-2</v>
      </c>
      <c r="O2116" s="5">
        <v>0.88027852773666382</v>
      </c>
      <c r="P2116" s="3">
        <v>0.42928677797317505</v>
      </c>
    </row>
    <row r="2117" spans="1:16" x14ac:dyDescent="0.25">
      <c r="A2117" s="1">
        <v>2024</v>
      </c>
      <c r="B2117" t="s">
        <v>219</v>
      </c>
      <c r="C2117" t="s">
        <v>1920</v>
      </c>
      <c r="D2117" t="s">
        <v>3451</v>
      </c>
      <c r="E2117" t="s">
        <v>3470</v>
      </c>
      <c r="F2117" t="s">
        <v>3690</v>
      </c>
      <c r="G2117" s="4">
        <v>25.695390229407799</v>
      </c>
      <c r="H2117" s="4">
        <v>20.320558039496401</v>
      </c>
      <c r="I2117" s="4">
        <v>44.102406368857899</v>
      </c>
      <c r="J2117" s="4">
        <v>14.6838848533764</v>
      </c>
      <c r="K2117" s="4">
        <v>69679860.798462003</v>
      </c>
      <c r="L2117" s="4">
        <v>2010609858.4865501</v>
      </c>
      <c r="M2117" s="4">
        <v>912374213.64515805</v>
      </c>
      <c r="N2117" s="3">
        <v>3.4013065020251997E-2</v>
      </c>
      <c r="O2117" s="5">
        <v>0.81975573301315308</v>
      </c>
      <c r="P2117" s="3">
        <v>0.45377984642982483</v>
      </c>
    </row>
    <row r="2118" spans="1:16" x14ac:dyDescent="0.25">
      <c r="A2118" s="1">
        <v>2009</v>
      </c>
      <c r="B2118" t="s">
        <v>221</v>
      </c>
      <c r="C2118" t="s">
        <v>1922</v>
      </c>
      <c r="D2118" t="s">
        <v>3416</v>
      </c>
      <c r="E2118" t="s">
        <v>3469</v>
      </c>
      <c r="F2118" t="s">
        <v>3692</v>
      </c>
      <c r="G2118" s="4">
        <v>9.5775887811520004</v>
      </c>
      <c r="H2118" s="4">
        <v>2.07535121328225</v>
      </c>
      <c r="I2118" s="4">
        <v>13.4644481070269</v>
      </c>
      <c r="J2118" s="4">
        <v>10.499313603422401</v>
      </c>
      <c r="K2118" s="4">
        <v>41373969.442248397</v>
      </c>
      <c r="L2118" s="4">
        <v>601064842.45171905</v>
      </c>
      <c r="M2118" s="4">
        <v>270384472.66097701</v>
      </c>
      <c r="N2118" s="3">
        <v>6.5731345808550001E-2</v>
      </c>
      <c r="P2118" s="3">
        <v>0.4498424232006073</v>
      </c>
    </row>
    <row r="2119" spans="1:16" x14ac:dyDescent="0.25">
      <c r="A2119" s="1">
        <v>2010</v>
      </c>
      <c r="B2119" t="s">
        <v>221</v>
      </c>
      <c r="C2119" t="s">
        <v>1922</v>
      </c>
      <c r="D2119" t="s">
        <v>3416</v>
      </c>
      <c r="E2119" t="s">
        <v>3469</v>
      </c>
      <c r="F2119" t="s">
        <v>3692</v>
      </c>
      <c r="G2119" s="4">
        <v>15.073584270337699</v>
      </c>
      <c r="H2119" s="4">
        <v>2.1549956311631799</v>
      </c>
      <c r="I2119" s="4">
        <v>13.040460300734299</v>
      </c>
      <c r="J2119" s="4">
        <v>29.75</v>
      </c>
      <c r="K2119" s="4">
        <v>33173472.644504499</v>
      </c>
      <c r="L2119" s="4">
        <v>585391644.68932199</v>
      </c>
      <c r="M2119" s="4">
        <v>229525793.28417099</v>
      </c>
      <c r="N2119" s="3">
        <v>5.4778162795036001E-2</v>
      </c>
      <c r="P2119" s="3">
        <v>0.39208927750587463</v>
      </c>
    </row>
    <row r="2120" spans="1:16" x14ac:dyDescent="0.25">
      <c r="A2120" s="1">
        <v>2011</v>
      </c>
      <c r="B2120" t="s">
        <v>221</v>
      </c>
      <c r="C2120" t="s">
        <v>1922</v>
      </c>
      <c r="D2120" t="s">
        <v>3416</v>
      </c>
      <c r="E2120" t="s">
        <v>3469</v>
      </c>
      <c r="F2120" t="s">
        <v>3692</v>
      </c>
      <c r="G2120" s="4">
        <v>28.542065344997098</v>
      </c>
      <c r="H2120" s="4">
        <v>8.6745836745836709</v>
      </c>
      <c r="I2120" s="4">
        <v>35.740194057079997</v>
      </c>
      <c r="J2120" s="4">
        <v>35.625605780245003</v>
      </c>
      <c r="K2120" s="4">
        <v>48118100.953809902</v>
      </c>
      <c r="L2120" s="4">
        <v>738867216.80420101</v>
      </c>
      <c r="M2120" s="4">
        <v>287923052.19161898</v>
      </c>
      <c r="N2120" s="3">
        <v>6.4769881478575E-2</v>
      </c>
      <c r="P2120" s="3">
        <v>0.38968172669410706</v>
      </c>
    </row>
    <row r="2121" spans="1:16" x14ac:dyDescent="0.25">
      <c r="A2121" s="1">
        <v>2012</v>
      </c>
      <c r="B2121" t="s">
        <v>221</v>
      </c>
      <c r="C2121" t="s">
        <v>1922</v>
      </c>
      <c r="D2121" t="s">
        <v>3416</v>
      </c>
      <c r="E2121" t="s">
        <v>3469</v>
      </c>
      <c r="F2121" t="s">
        <v>3692</v>
      </c>
      <c r="G2121" s="4">
        <v>30.668325336970899</v>
      </c>
      <c r="H2121" s="4">
        <v>10.2352352352352</v>
      </c>
      <c r="I2121" s="4">
        <v>34.8996613657309</v>
      </c>
      <c r="J2121" s="4">
        <v>42.711102385393197</v>
      </c>
      <c r="K2121" s="4">
        <v>46384167.4938346</v>
      </c>
      <c r="L2121" s="4">
        <v>691659077.18756104</v>
      </c>
      <c r="M2121" s="4">
        <v>275528790.56107599</v>
      </c>
      <c r="N2121" s="3">
        <v>6.6397772873854996E-2</v>
      </c>
      <c r="P2121" s="3">
        <v>0.39835923910140991</v>
      </c>
    </row>
    <row r="2122" spans="1:16" x14ac:dyDescent="0.25">
      <c r="A2122" s="1">
        <v>2013</v>
      </c>
      <c r="B2122" t="s">
        <v>221</v>
      </c>
      <c r="C2122" t="s">
        <v>1922</v>
      </c>
      <c r="D2122" t="s">
        <v>3416</v>
      </c>
      <c r="E2122" t="s">
        <v>3469</v>
      </c>
      <c r="F2122" t="s">
        <v>3692</v>
      </c>
      <c r="G2122" s="4">
        <v>28.306314961683402</v>
      </c>
      <c r="H2122" s="4">
        <v>13.549905322057199</v>
      </c>
      <c r="I2122" s="4">
        <v>28.633190883190899</v>
      </c>
      <c r="J2122" s="4">
        <v>41.096769755085603</v>
      </c>
      <c r="K2122" s="4">
        <v>47685392.437212802</v>
      </c>
      <c r="L2122" s="4">
        <v>730644910.78688395</v>
      </c>
      <c r="M2122" s="4">
        <v>285456389.26701802</v>
      </c>
      <c r="N2122" s="3">
        <v>7.0741611165776E-2</v>
      </c>
      <c r="P2122" s="3">
        <v>0.39069101214408875</v>
      </c>
    </row>
    <row r="2123" spans="1:16" x14ac:dyDescent="0.25">
      <c r="A2123" s="1">
        <v>2014</v>
      </c>
      <c r="B2123" t="s">
        <v>221</v>
      </c>
      <c r="C2123" t="s">
        <v>1922</v>
      </c>
      <c r="D2123" t="s">
        <v>3416</v>
      </c>
      <c r="E2123" t="s">
        <v>3469</v>
      </c>
      <c r="F2123" t="s">
        <v>3692</v>
      </c>
      <c r="G2123" s="4">
        <v>31.562149203347801</v>
      </c>
      <c r="H2123" s="4">
        <v>3.9529199213560799</v>
      </c>
      <c r="I2123" s="4">
        <v>29.785740053597198</v>
      </c>
      <c r="J2123" s="4">
        <v>59.075069281766297</v>
      </c>
      <c r="K2123" s="4">
        <v>56334574.944599003</v>
      </c>
      <c r="L2123" s="4">
        <v>804382101.93785703</v>
      </c>
      <c r="M2123" s="4">
        <v>327695789.52331603</v>
      </c>
      <c r="N2123" s="3">
        <v>7.2291678893770001E-2</v>
      </c>
      <c r="P2123" s="3">
        <v>0.40738821029663086</v>
      </c>
    </row>
    <row r="2124" spans="1:16" x14ac:dyDescent="0.25">
      <c r="A2124" s="1">
        <v>2015</v>
      </c>
      <c r="B2124" t="s">
        <v>221</v>
      </c>
      <c r="C2124" t="s">
        <v>1922</v>
      </c>
      <c r="D2124" t="s">
        <v>3416</v>
      </c>
      <c r="E2124" t="s">
        <v>3469</v>
      </c>
      <c r="F2124" t="s">
        <v>3692</v>
      </c>
      <c r="G2124" s="4">
        <v>32.358358048397598</v>
      </c>
      <c r="H2124" s="4">
        <v>4.7187385405207198</v>
      </c>
      <c r="I2124" s="4">
        <v>36.145772870345198</v>
      </c>
      <c r="J2124" s="4">
        <v>51.552893372565499</v>
      </c>
      <c r="K2124" s="4">
        <v>35242636.919023402</v>
      </c>
      <c r="L2124" s="4">
        <v>767707217.86091197</v>
      </c>
      <c r="M2124" s="4">
        <v>321275317.21146703</v>
      </c>
      <c r="N2124" s="3">
        <v>4.9468130546727003E-2</v>
      </c>
      <c r="P2124" s="3">
        <v>0.41848677396774292</v>
      </c>
    </row>
    <row r="2125" spans="1:16" x14ac:dyDescent="0.25">
      <c r="A2125" s="1">
        <v>2016</v>
      </c>
      <c r="B2125" t="s">
        <v>221</v>
      </c>
      <c r="C2125" t="s">
        <v>1922</v>
      </c>
      <c r="D2125" t="s">
        <v>3416</v>
      </c>
      <c r="E2125" t="s">
        <v>3469</v>
      </c>
      <c r="F2125" t="s">
        <v>3692</v>
      </c>
      <c r="G2125" s="4">
        <v>28.184597499954901</v>
      </c>
      <c r="H2125" s="4">
        <v>1.3013013013013</v>
      </c>
      <c r="I2125" s="4">
        <v>31.850420875420902</v>
      </c>
      <c r="J2125" s="4">
        <v>46.880829015544101</v>
      </c>
      <c r="K2125" s="4">
        <v>40490806.687129401</v>
      </c>
      <c r="L2125" s="4">
        <v>862437047.41186595</v>
      </c>
      <c r="M2125" s="4">
        <v>400549065.76869202</v>
      </c>
      <c r="N2125" s="3">
        <v>5.0460996249546003E-2</v>
      </c>
      <c r="P2125" s="3">
        <v>0.46443861722946167</v>
      </c>
    </row>
    <row r="2126" spans="1:16" x14ac:dyDescent="0.25">
      <c r="A2126" s="1">
        <v>2017</v>
      </c>
      <c r="B2126" t="s">
        <v>221</v>
      </c>
      <c r="C2126" t="s">
        <v>1922</v>
      </c>
      <c r="D2126" t="s">
        <v>3416</v>
      </c>
      <c r="E2126" t="s">
        <v>3469</v>
      </c>
      <c r="F2126" t="s">
        <v>3692</v>
      </c>
      <c r="G2126" s="4">
        <v>35.212363595462897</v>
      </c>
      <c r="H2126" s="4">
        <v>1.2782694198623401</v>
      </c>
      <c r="I2126" s="4">
        <v>42.329832149109301</v>
      </c>
      <c r="J2126" s="4">
        <v>55.076845523033803</v>
      </c>
      <c r="K2126" s="4">
        <v>1502609.3907322399</v>
      </c>
      <c r="L2126" s="4">
        <v>748778313.23449194</v>
      </c>
      <c r="M2126" s="4">
        <v>340097765.68516701</v>
      </c>
      <c r="N2126" s="3">
        <v>1.834092065793E-3</v>
      </c>
      <c r="P2126" s="3">
        <v>0.45420354604721069</v>
      </c>
    </row>
    <row r="2127" spans="1:16" x14ac:dyDescent="0.25">
      <c r="A2127" s="1">
        <v>2018</v>
      </c>
      <c r="B2127" t="s">
        <v>221</v>
      </c>
      <c r="C2127" t="s">
        <v>1922</v>
      </c>
      <c r="D2127" t="s">
        <v>3416</v>
      </c>
      <c r="E2127" t="s">
        <v>3469</v>
      </c>
      <c r="F2127" t="s">
        <v>3692</v>
      </c>
      <c r="G2127" s="4">
        <v>32.817359599256299</v>
      </c>
      <c r="H2127" s="4">
        <v>0</v>
      </c>
      <c r="I2127" s="4">
        <v>43.684665758719298</v>
      </c>
      <c r="J2127" s="4">
        <v>46.052023999392397</v>
      </c>
      <c r="K2127" s="4">
        <v>-4530433.30400775</v>
      </c>
      <c r="L2127" s="4">
        <v>442642112.03359401</v>
      </c>
      <c r="M2127" s="4">
        <v>114305464.16980299</v>
      </c>
      <c r="N2127" s="3">
        <v>-7.7917586385779997E-3</v>
      </c>
      <c r="P2127" s="3">
        <v>0.25823450088500977</v>
      </c>
    </row>
    <row r="2128" spans="1:16" x14ac:dyDescent="0.25">
      <c r="A2128" s="1">
        <v>2019</v>
      </c>
      <c r="B2128" t="s">
        <v>221</v>
      </c>
      <c r="C2128" t="s">
        <v>1922</v>
      </c>
      <c r="D2128" t="s">
        <v>3416</v>
      </c>
      <c r="E2128" t="s">
        <v>3469</v>
      </c>
      <c r="F2128" t="s">
        <v>3692</v>
      </c>
      <c r="G2128" s="4">
        <v>37.066231526380498</v>
      </c>
      <c r="H2128" s="4">
        <v>0</v>
      </c>
      <c r="I2128" s="4">
        <v>39.194819764570397</v>
      </c>
      <c r="J2128" s="4">
        <v>67.232957542838193</v>
      </c>
      <c r="K2128" s="4">
        <v>-8779045.4988173097</v>
      </c>
      <c r="L2128" s="4">
        <v>490693613.46876299</v>
      </c>
      <c r="M2128" s="4">
        <v>222777932.37790501</v>
      </c>
      <c r="N2128" s="3">
        <v>-1.9353493030197001E-2</v>
      </c>
      <c r="O2128" s="5">
        <v>0.67912673950195313</v>
      </c>
      <c r="P2128" s="3">
        <v>0.45400616526603699</v>
      </c>
    </row>
    <row r="2129" spans="1:16" x14ac:dyDescent="0.25">
      <c r="A2129" s="1">
        <v>2020</v>
      </c>
      <c r="B2129" t="s">
        <v>221</v>
      </c>
      <c r="C2129" t="s">
        <v>1922</v>
      </c>
      <c r="D2129" t="s">
        <v>3416</v>
      </c>
      <c r="E2129" t="s">
        <v>3469</v>
      </c>
      <c r="F2129" t="s">
        <v>3692</v>
      </c>
      <c r="G2129" s="4">
        <v>40.5249424471737</v>
      </c>
      <c r="H2129" s="4">
        <v>17.480815359823399</v>
      </c>
      <c r="I2129" s="4">
        <v>39.888417921026601</v>
      </c>
      <c r="J2129" s="4">
        <v>62.219443615009503</v>
      </c>
      <c r="K2129" s="4">
        <v>-38062338.666261703</v>
      </c>
      <c r="L2129" s="4">
        <v>730078820.58998096</v>
      </c>
      <c r="M2129" s="4">
        <v>543805474.64903402</v>
      </c>
      <c r="N2129" s="3">
        <v>-6.2556682670628999E-2</v>
      </c>
      <c r="O2129" s="5">
        <v>0.80340111255645752</v>
      </c>
      <c r="P2129" s="3">
        <v>0.74485856294631958</v>
      </c>
    </row>
    <row r="2130" spans="1:16" x14ac:dyDescent="0.25">
      <c r="A2130" s="1">
        <v>2021</v>
      </c>
      <c r="B2130" t="s">
        <v>221</v>
      </c>
      <c r="C2130" t="s">
        <v>1922</v>
      </c>
      <c r="D2130" t="s">
        <v>3416</v>
      </c>
      <c r="E2130" t="s">
        <v>3469</v>
      </c>
      <c r="F2130" t="s">
        <v>3692</v>
      </c>
      <c r="G2130" s="4">
        <v>45.739821747765298</v>
      </c>
      <c r="H2130" s="4">
        <v>48.321795678623801</v>
      </c>
      <c r="I2130" s="4">
        <v>42.080382667204901</v>
      </c>
      <c r="J2130" s="4">
        <v>48.905203830833102</v>
      </c>
      <c r="K2130" s="4">
        <v>-30028992.473974399</v>
      </c>
      <c r="L2130" s="4">
        <v>680951343.71854806</v>
      </c>
      <c r="M2130" s="4">
        <v>553501629.88778603</v>
      </c>
      <c r="N2130" s="3">
        <v>-4.0704810202878E-2</v>
      </c>
      <c r="O2130" s="5">
        <v>0.98534858226776123</v>
      </c>
      <c r="P2130" s="3">
        <v>0.81283581256866455</v>
      </c>
    </row>
    <row r="2131" spans="1:16" x14ac:dyDescent="0.25">
      <c r="A2131" s="1">
        <v>2022</v>
      </c>
      <c r="B2131" t="s">
        <v>221</v>
      </c>
      <c r="C2131" t="s">
        <v>1922</v>
      </c>
      <c r="D2131" t="s">
        <v>3416</v>
      </c>
      <c r="E2131" t="s">
        <v>3469</v>
      </c>
      <c r="F2131" t="s">
        <v>3692</v>
      </c>
      <c r="G2131" s="4">
        <v>42.956029653011797</v>
      </c>
      <c r="H2131" s="4">
        <v>48.149630634705197</v>
      </c>
      <c r="I2131" s="4">
        <v>40.534155917548198</v>
      </c>
      <c r="J2131" s="4">
        <v>41.914599372683199</v>
      </c>
      <c r="K2131" s="4">
        <v>-22983107.968122002</v>
      </c>
      <c r="L2131" s="4">
        <v>783042361.29335201</v>
      </c>
      <c r="M2131" s="4">
        <v>739072664.74220002</v>
      </c>
      <c r="N2131" s="3">
        <v>-3.2619999549123001E-2</v>
      </c>
      <c r="O2131" s="5">
        <v>1.1377991437911987</v>
      </c>
      <c r="P2131" s="3">
        <v>0.94384759664535522</v>
      </c>
    </row>
    <row r="2132" spans="1:16" x14ac:dyDescent="0.25">
      <c r="A2132" s="1">
        <v>2023</v>
      </c>
      <c r="B2132" t="s">
        <v>221</v>
      </c>
      <c r="C2132" t="s">
        <v>1922</v>
      </c>
      <c r="D2132" t="s">
        <v>3416</v>
      </c>
      <c r="E2132" t="s">
        <v>3469</v>
      </c>
      <c r="F2132" t="s">
        <v>3692</v>
      </c>
      <c r="G2132" s="4">
        <v>44.624895948556997</v>
      </c>
      <c r="H2132" s="4">
        <v>43.666056956164098</v>
      </c>
      <c r="I2132" s="4">
        <v>36.946037645466298</v>
      </c>
      <c r="J2132" s="4">
        <v>57.006138496346601</v>
      </c>
      <c r="K2132" s="4">
        <v>-4582550.7482738597</v>
      </c>
      <c r="L2132" s="4">
        <v>189384470.39322001</v>
      </c>
      <c r="M2132" s="4">
        <v>19223853.861012898</v>
      </c>
      <c r="N2132" s="3">
        <v>-9.6754094867279993E-3</v>
      </c>
      <c r="O2132" s="5">
        <v>0.83797949552536011</v>
      </c>
      <c r="P2132" s="3">
        <v>0.10150702297687531</v>
      </c>
    </row>
    <row r="2133" spans="1:16" x14ac:dyDescent="0.25">
      <c r="A2133" s="1">
        <v>2024</v>
      </c>
      <c r="B2133" t="s">
        <v>221</v>
      </c>
      <c r="C2133" t="s">
        <v>1922</v>
      </c>
      <c r="D2133" t="s">
        <v>3416</v>
      </c>
      <c r="E2133" t="s">
        <v>3469</v>
      </c>
      <c r="F2133" t="s">
        <v>3692</v>
      </c>
      <c r="G2133" s="4">
        <v>39.786276990054603</v>
      </c>
      <c r="H2133" s="4">
        <v>40.582898786734297</v>
      </c>
      <c r="I2133" s="4">
        <v>35.314994353207602</v>
      </c>
      <c r="J2133" s="4">
        <v>45.776241328313397</v>
      </c>
      <c r="K2133" s="4">
        <v>-3586973.1342490101</v>
      </c>
      <c r="L2133" s="4">
        <v>180091568.15448299</v>
      </c>
      <c r="M2133" s="4">
        <v>20844048.402208801</v>
      </c>
      <c r="N2133" s="3">
        <v>-1.9474779835413E-2</v>
      </c>
      <c r="O2133" s="5">
        <v>0.95394623279571533</v>
      </c>
      <c r="P2133" s="3">
        <v>0.11574138700962067</v>
      </c>
    </row>
    <row r="2134" spans="1:16" x14ac:dyDescent="0.25">
      <c r="A2134" s="1">
        <v>2009</v>
      </c>
      <c r="B2134" t="s">
        <v>223</v>
      </c>
      <c r="C2134" t="s">
        <v>1924</v>
      </c>
      <c r="D2134" t="s">
        <v>3419</v>
      </c>
      <c r="E2134" t="s">
        <v>3469</v>
      </c>
      <c r="F2134" t="s">
        <v>3694</v>
      </c>
      <c r="G2134" s="4">
        <v>23.933809048990199</v>
      </c>
      <c r="H2134" s="4">
        <v>3.2051282051282102</v>
      </c>
      <c r="I2134" s="4">
        <v>22.754220257234699</v>
      </c>
      <c r="J2134" s="4">
        <v>48.773425278549297</v>
      </c>
      <c r="K2134" s="4"/>
      <c r="L2134" s="4"/>
      <c r="M2134" s="4"/>
    </row>
    <row r="2135" spans="1:16" x14ac:dyDescent="0.25">
      <c r="A2135" s="1">
        <v>2010</v>
      </c>
      <c r="B2135" t="s">
        <v>223</v>
      </c>
      <c r="C2135" t="s">
        <v>1924</v>
      </c>
      <c r="D2135" t="s">
        <v>3419</v>
      </c>
      <c r="E2135" t="s">
        <v>3469</v>
      </c>
      <c r="F2135" t="s">
        <v>3694</v>
      </c>
      <c r="G2135" s="4">
        <v>30.059541087843002</v>
      </c>
      <c r="H2135" s="4">
        <v>0.50505050505050497</v>
      </c>
      <c r="I2135" s="4">
        <v>20.556806002143599</v>
      </c>
      <c r="J2135" s="4">
        <v>78.988095238095298</v>
      </c>
      <c r="K2135" s="4">
        <v>-26670211.223355401</v>
      </c>
      <c r="L2135" s="4">
        <v>2026758180.67572</v>
      </c>
      <c r="M2135" s="4">
        <v>1054170815.40915</v>
      </c>
      <c r="O2135" s="5">
        <v>0.64848572015762329</v>
      </c>
      <c r="P2135" s="3">
        <v>0.5201265811920166</v>
      </c>
    </row>
    <row r="2136" spans="1:16" x14ac:dyDescent="0.25">
      <c r="A2136" s="1">
        <v>2011</v>
      </c>
      <c r="B2136" t="s">
        <v>223</v>
      </c>
      <c r="C2136" t="s">
        <v>1924</v>
      </c>
      <c r="D2136" t="s">
        <v>3419</v>
      </c>
      <c r="E2136" t="s">
        <v>3469</v>
      </c>
      <c r="F2136" t="s">
        <v>3694</v>
      </c>
      <c r="G2136" s="4">
        <v>34.186321762262999</v>
      </c>
      <c r="H2136" s="4">
        <v>5.6818181818181799</v>
      </c>
      <c r="I2136" s="4">
        <v>24.476166647674599</v>
      </c>
      <c r="J2136" s="4">
        <v>82.318265926513405</v>
      </c>
      <c r="K2136" s="4">
        <v>27240416.839706</v>
      </c>
      <c r="L2136" s="4">
        <v>1632180488.8884599</v>
      </c>
      <c r="M2136" s="4">
        <v>1048177050.63695</v>
      </c>
      <c r="N2136" s="3">
        <v>1.4897442425254001E-2</v>
      </c>
      <c r="O2136" s="5">
        <v>0.72181534767150879</v>
      </c>
      <c r="P2136" s="3">
        <v>0.64219433069229126</v>
      </c>
    </row>
    <row r="2137" spans="1:16" x14ac:dyDescent="0.25">
      <c r="A2137" s="1">
        <v>2012</v>
      </c>
      <c r="B2137" t="s">
        <v>223</v>
      </c>
      <c r="C2137" t="s">
        <v>1924</v>
      </c>
      <c r="D2137" t="s">
        <v>3419</v>
      </c>
      <c r="E2137" t="s">
        <v>3469</v>
      </c>
      <c r="F2137" t="s">
        <v>3694</v>
      </c>
      <c r="G2137" s="4">
        <v>32.027097364948801</v>
      </c>
      <c r="H2137" s="4">
        <v>6.6466552315608904</v>
      </c>
      <c r="I2137" s="4">
        <v>20.895054044100402</v>
      </c>
      <c r="J2137" s="4">
        <v>79.179280782696907</v>
      </c>
      <c r="K2137" s="4">
        <v>-15560305.913850199</v>
      </c>
      <c r="L2137" s="4">
        <v>1566824742.90992</v>
      </c>
      <c r="M2137" s="4">
        <v>994240767.06756496</v>
      </c>
      <c r="N2137" s="3">
        <v>-9.3722323163570008E-3</v>
      </c>
      <c r="O2137" s="5">
        <v>0.71138256788253784</v>
      </c>
      <c r="P2137" s="3">
        <v>0.63455772399902344</v>
      </c>
    </row>
    <row r="2138" spans="1:16" x14ac:dyDescent="0.25">
      <c r="A2138" s="1">
        <v>2013</v>
      </c>
      <c r="B2138" t="s">
        <v>223</v>
      </c>
      <c r="C2138" t="s">
        <v>1924</v>
      </c>
      <c r="D2138" t="s">
        <v>3419</v>
      </c>
      <c r="E2138" t="s">
        <v>3469</v>
      </c>
      <c r="F2138" t="s">
        <v>3694</v>
      </c>
      <c r="G2138" s="4">
        <v>29.075361660645701</v>
      </c>
      <c r="H2138" s="4">
        <v>7.1662571662571697</v>
      </c>
      <c r="I2138" s="4">
        <v>22.317442573585499</v>
      </c>
      <c r="J2138" s="4">
        <v>64.851559027116295</v>
      </c>
      <c r="K2138" s="4">
        <v>-45758371.512645699</v>
      </c>
      <c r="L2138" s="4">
        <v>634071777.10731196</v>
      </c>
      <c r="M2138" s="4">
        <v>591050210.45182002</v>
      </c>
      <c r="N2138" s="3">
        <v>-4.4859023041155001E-2</v>
      </c>
      <c r="O2138" s="5">
        <v>1.0081785917282104</v>
      </c>
      <c r="P2138" s="3">
        <v>0.93215030431747437</v>
      </c>
    </row>
    <row r="2139" spans="1:16" x14ac:dyDescent="0.25">
      <c r="A2139" s="1">
        <v>2014</v>
      </c>
      <c r="B2139" t="s">
        <v>223</v>
      </c>
      <c r="C2139" t="s">
        <v>1924</v>
      </c>
      <c r="D2139" t="s">
        <v>3419</v>
      </c>
      <c r="E2139" t="s">
        <v>3469</v>
      </c>
      <c r="F2139" t="s">
        <v>3694</v>
      </c>
      <c r="G2139" s="4">
        <v>22.531719909971201</v>
      </c>
      <c r="H2139" s="4">
        <v>6.5217391304347796</v>
      </c>
      <c r="I2139" s="4">
        <v>27.2277520332892</v>
      </c>
      <c r="J2139" s="4">
        <v>32.028998821061698</v>
      </c>
      <c r="K2139" s="4">
        <v>23686718.961793099</v>
      </c>
      <c r="L2139" s="4">
        <v>450378221.44100201</v>
      </c>
      <c r="M2139" s="4">
        <v>400505461.25525802</v>
      </c>
      <c r="N2139" s="3">
        <v>4.5297003417426998E-2</v>
      </c>
      <c r="O2139" s="5">
        <v>1.1835166215896606</v>
      </c>
      <c r="P2139" s="3">
        <v>0.88926470279693604</v>
      </c>
    </row>
    <row r="2140" spans="1:16" x14ac:dyDescent="0.25">
      <c r="A2140" s="1">
        <v>2015</v>
      </c>
      <c r="B2140" t="s">
        <v>223</v>
      </c>
      <c r="C2140" t="s">
        <v>1924</v>
      </c>
      <c r="D2140" t="s">
        <v>3419</v>
      </c>
      <c r="E2140" t="s">
        <v>3469</v>
      </c>
      <c r="F2140" t="s">
        <v>3694</v>
      </c>
      <c r="G2140" s="4">
        <v>24.760759873655299</v>
      </c>
      <c r="H2140" s="4">
        <v>1.57342657342657</v>
      </c>
      <c r="I2140" s="4">
        <v>35.0801007914434</v>
      </c>
      <c r="J2140" s="4">
        <v>32.437298584839603</v>
      </c>
      <c r="K2140" s="4">
        <v>27896793.931696501</v>
      </c>
      <c r="L2140" s="4">
        <v>404820680.50887299</v>
      </c>
      <c r="M2140" s="4">
        <v>326490586.69155401</v>
      </c>
      <c r="N2140" s="3">
        <v>7.2818121374524994E-2</v>
      </c>
      <c r="O2140" s="5">
        <v>1.3799760341644287</v>
      </c>
      <c r="P2140" s="3">
        <v>0.8065066933631897</v>
      </c>
    </row>
    <row r="2141" spans="1:16" x14ac:dyDescent="0.25">
      <c r="A2141" s="1">
        <v>2016</v>
      </c>
      <c r="B2141" t="s">
        <v>223</v>
      </c>
      <c r="C2141" t="s">
        <v>1924</v>
      </c>
      <c r="D2141" t="s">
        <v>3419</v>
      </c>
      <c r="E2141" t="s">
        <v>3469</v>
      </c>
      <c r="F2141" t="s">
        <v>3694</v>
      </c>
      <c r="G2141" s="4">
        <v>30.7480577854516</v>
      </c>
      <c r="H2141" s="4">
        <v>2.7401676337846599</v>
      </c>
      <c r="I2141" s="4">
        <v>36.003393935300501</v>
      </c>
      <c r="J2141" s="4">
        <v>52.4766839378239</v>
      </c>
      <c r="K2141" s="4">
        <v>42303541.4960467</v>
      </c>
      <c r="L2141" s="4">
        <v>529111143.42791098</v>
      </c>
      <c r="M2141" s="4">
        <v>386361374.96077299</v>
      </c>
      <c r="N2141" s="3">
        <v>8.7162701870284007E-2</v>
      </c>
      <c r="O2141" s="5">
        <v>1.3894929885864258</v>
      </c>
      <c r="P2141" s="3">
        <v>0.73020833730697632</v>
      </c>
    </row>
    <row r="2142" spans="1:16" x14ac:dyDescent="0.25">
      <c r="A2142" s="1">
        <v>2017</v>
      </c>
      <c r="B2142" t="s">
        <v>223</v>
      </c>
      <c r="C2142" t="s">
        <v>1924</v>
      </c>
      <c r="D2142" t="s">
        <v>3419</v>
      </c>
      <c r="E2142" t="s">
        <v>3469</v>
      </c>
      <c r="F2142" t="s">
        <v>3694</v>
      </c>
      <c r="G2142" s="4">
        <v>27.307427652030601</v>
      </c>
      <c r="H2142" s="4">
        <v>2.3703290574456202</v>
      </c>
      <c r="I2142" s="4">
        <v>35.613766592464302</v>
      </c>
      <c r="J2142" s="4">
        <v>40.386728270102502</v>
      </c>
      <c r="K2142" s="4">
        <v>51406415.227352798</v>
      </c>
      <c r="L2142" s="4">
        <v>628325696.15791297</v>
      </c>
      <c r="M2142" s="4">
        <v>426486507.65675801</v>
      </c>
      <c r="N2142" s="3">
        <v>8.7888306267203994E-2</v>
      </c>
      <c r="O2142" s="5">
        <v>1.358625054359436</v>
      </c>
      <c r="P2142" s="3">
        <v>0.67876660823822021</v>
      </c>
    </row>
    <row r="2143" spans="1:16" x14ac:dyDescent="0.25">
      <c r="A2143" s="1">
        <v>2018</v>
      </c>
      <c r="B2143" t="s">
        <v>223</v>
      </c>
      <c r="C2143" t="s">
        <v>1924</v>
      </c>
      <c r="D2143" t="s">
        <v>3419</v>
      </c>
      <c r="E2143" t="s">
        <v>3469</v>
      </c>
      <c r="F2143" t="s">
        <v>3694</v>
      </c>
      <c r="G2143" s="4">
        <v>26.3372402113982</v>
      </c>
      <c r="H2143" s="4">
        <v>8.7699012152895595</v>
      </c>
      <c r="I2143" s="4">
        <v>30.095342409956</v>
      </c>
      <c r="J2143" s="4">
        <v>39.168147641831901</v>
      </c>
      <c r="K2143" s="4">
        <v>48804851.428612702</v>
      </c>
      <c r="L2143" s="4">
        <v>672361602.01227295</v>
      </c>
      <c r="M2143" s="4">
        <v>449342614.07579303</v>
      </c>
      <c r="N2143" s="3">
        <v>7.7953279060893998E-2</v>
      </c>
      <c r="O2143" s="5">
        <v>1.5928491353988647</v>
      </c>
      <c r="P2143" s="3">
        <v>0.66830497980117798</v>
      </c>
    </row>
    <row r="2144" spans="1:16" x14ac:dyDescent="0.25">
      <c r="A2144" s="1">
        <v>2019</v>
      </c>
      <c r="B2144" t="s">
        <v>223</v>
      </c>
      <c r="C2144" t="s">
        <v>1924</v>
      </c>
      <c r="D2144" t="s">
        <v>3419</v>
      </c>
      <c r="E2144" t="s">
        <v>3469</v>
      </c>
      <c r="F2144" t="s">
        <v>3694</v>
      </c>
      <c r="G2144" s="4">
        <v>34.0893991720542</v>
      </c>
      <c r="H2144" s="4">
        <v>11.659098449886599</v>
      </c>
      <c r="I2144" s="4">
        <v>35.860438655733297</v>
      </c>
      <c r="J2144" s="4">
        <v>55.7027673029705</v>
      </c>
      <c r="K2144" s="4">
        <v>47801174.326786801</v>
      </c>
      <c r="L2144" s="4">
        <v>686191536.74833</v>
      </c>
      <c r="M2144" s="4">
        <v>353544577.17486697</v>
      </c>
      <c r="N2144" s="3">
        <v>7.2756913509291005E-2</v>
      </c>
      <c r="O2144" s="5">
        <v>1.4374123811721802</v>
      </c>
      <c r="P2144" s="3">
        <v>0.51522725820541382</v>
      </c>
    </row>
    <row r="2145" spans="1:16" x14ac:dyDescent="0.25">
      <c r="A2145" s="1">
        <v>2020</v>
      </c>
      <c r="B2145" t="s">
        <v>223</v>
      </c>
      <c r="C2145" t="s">
        <v>1924</v>
      </c>
      <c r="D2145" t="s">
        <v>3419</v>
      </c>
      <c r="E2145" t="s">
        <v>3469</v>
      </c>
      <c r="F2145" t="s">
        <v>3694</v>
      </c>
      <c r="G2145" s="4">
        <v>40.026371520643899</v>
      </c>
      <c r="H2145" s="4">
        <v>26.546013023226401</v>
      </c>
      <c r="I2145" s="4">
        <v>38.170464022632899</v>
      </c>
      <c r="J2145" s="4">
        <v>58.061361600477703</v>
      </c>
      <c r="K2145" s="4">
        <v>80370940.599377006</v>
      </c>
      <c r="L2145" s="4">
        <v>1112868344.7312801</v>
      </c>
      <c r="M2145" s="4">
        <v>631414658.59859002</v>
      </c>
      <c r="N2145" s="3">
        <v>8.7314624464416998E-2</v>
      </c>
      <c r="O2145" s="5">
        <v>1.7062801122665405</v>
      </c>
      <c r="P2145" s="3">
        <v>0.56737589836120605</v>
      </c>
    </row>
    <row r="2146" spans="1:16" x14ac:dyDescent="0.25">
      <c r="A2146" s="1">
        <v>2021</v>
      </c>
      <c r="B2146" t="s">
        <v>223</v>
      </c>
      <c r="C2146" t="s">
        <v>1924</v>
      </c>
      <c r="D2146" t="s">
        <v>3419</v>
      </c>
      <c r="E2146" t="s">
        <v>3469</v>
      </c>
      <c r="F2146" t="s">
        <v>3694</v>
      </c>
      <c r="G2146" s="4">
        <v>46.264557652703097</v>
      </c>
      <c r="H2146" s="4">
        <v>29.167198672114399</v>
      </c>
      <c r="I2146" s="4">
        <v>42.762796802386603</v>
      </c>
      <c r="J2146" s="4">
        <v>71.121917111619595</v>
      </c>
      <c r="K2146" s="4">
        <v>112412113.679555</v>
      </c>
      <c r="L2146" s="4">
        <v>1298535288.2093201</v>
      </c>
      <c r="M2146" s="4">
        <v>735924098.01356995</v>
      </c>
      <c r="N2146" s="3">
        <v>9.2844876077818994E-2</v>
      </c>
      <c r="O2146" s="5">
        <v>1.6820775270462036</v>
      </c>
      <c r="P2146" s="3">
        <v>0.56673401594161987</v>
      </c>
    </row>
    <row r="2147" spans="1:16" x14ac:dyDescent="0.25">
      <c r="A2147" s="1">
        <v>2022</v>
      </c>
      <c r="B2147" t="s">
        <v>223</v>
      </c>
      <c r="C2147" t="s">
        <v>1924</v>
      </c>
      <c r="D2147" t="s">
        <v>3419</v>
      </c>
      <c r="E2147" t="s">
        <v>3469</v>
      </c>
      <c r="F2147" t="s">
        <v>3694</v>
      </c>
      <c r="G2147" s="4">
        <v>44.990652026010501</v>
      </c>
      <c r="H2147" s="4">
        <v>25.858725204759502</v>
      </c>
      <c r="I2147" s="4">
        <v>42.487693896005602</v>
      </c>
      <c r="J2147" s="4">
        <v>70.360326965117395</v>
      </c>
      <c r="K2147" s="4">
        <v>139953649.464472</v>
      </c>
      <c r="L2147" s="4">
        <v>1293202988.45718</v>
      </c>
      <c r="M2147" s="4">
        <v>742171304.92122304</v>
      </c>
      <c r="N2147" s="3">
        <v>0.114544150341129</v>
      </c>
      <c r="O2147" s="5">
        <v>1.5353044271469116</v>
      </c>
      <c r="P2147" s="3">
        <v>0.57390165328979492</v>
      </c>
    </row>
    <row r="2148" spans="1:16" x14ac:dyDescent="0.25">
      <c r="A2148" s="1">
        <v>2023</v>
      </c>
      <c r="B2148" t="s">
        <v>223</v>
      </c>
      <c r="C2148" t="s">
        <v>1924</v>
      </c>
      <c r="D2148" t="s">
        <v>3419</v>
      </c>
      <c r="E2148" t="s">
        <v>3469</v>
      </c>
      <c r="F2148" t="s">
        <v>3694</v>
      </c>
      <c r="G2148" s="4">
        <v>41.670002728315403</v>
      </c>
      <c r="H2148" s="4">
        <v>22.388436056004199</v>
      </c>
      <c r="I2148" s="4">
        <v>41.494407064743697</v>
      </c>
      <c r="J2148" s="4">
        <v>63.183116353251002</v>
      </c>
      <c r="K2148" s="4">
        <v>100491558.575252</v>
      </c>
      <c r="L2148" s="4">
        <v>1334776482.3965399</v>
      </c>
      <c r="M2148" s="4">
        <v>777053736.874614</v>
      </c>
      <c r="N2148" s="3">
        <v>7.6290511383520998E-2</v>
      </c>
      <c r="O2148" s="5">
        <v>1.038763165473938</v>
      </c>
      <c r="P2148" s="3">
        <v>0.58216017484664917</v>
      </c>
    </row>
    <row r="2149" spans="1:16" x14ac:dyDescent="0.25">
      <c r="A2149" s="1">
        <v>2024</v>
      </c>
      <c r="B2149" t="s">
        <v>223</v>
      </c>
      <c r="C2149" t="s">
        <v>1924</v>
      </c>
      <c r="D2149" t="s">
        <v>3419</v>
      </c>
      <c r="E2149" t="s">
        <v>3469</v>
      </c>
      <c r="F2149" t="s">
        <v>3694</v>
      </c>
      <c r="G2149" s="4">
        <v>34.573248427717203</v>
      </c>
      <c r="H2149" s="4">
        <v>26.4485689376496</v>
      </c>
      <c r="I2149" s="4">
        <v>38.539298610682302</v>
      </c>
      <c r="J2149" s="4">
        <v>36.657942495112998</v>
      </c>
      <c r="K2149" s="4">
        <v>77144931.042825997</v>
      </c>
      <c r="L2149" s="4">
        <v>1608284539.0757301</v>
      </c>
      <c r="M2149" s="4">
        <v>1024005392.13992</v>
      </c>
      <c r="N2149" s="3">
        <v>5.0712708647323003E-2</v>
      </c>
      <c r="O2149" s="5">
        <v>1.2379062175750732</v>
      </c>
      <c r="P2149" s="3">
        <v>0.63670659065246582</v>
      </c>
    </row>
    <row r="2150" spans="1:16" x14ac:dyDescent="0.25">
      <c r="A2150" s="1">
        <v>2009</v>
      </c>
      <c r="B2150" t="s">
        <v>224</v>
      </c>
      <c r="C2150" t="s">
        <v>1925</v>
      </c>
      <c r="D2150" t="s">
        <v>3405</v>
      </c>
      <c r="E2150" t="s">
        <v>3469</v>
      </c>
      <c r="F2150" t="s">
        <v>3695</v>
      </c>
      <c r="G2150" s="4">
        <v>12.2044170177941</v>
      </c>
      <c r="H2150" s="4">
        <v>0</v>
      </c>
      <c r="I2150" s="4">
        <v>2.90758047767393</v>
      </c>
      <c r="J2150" s="4">
        <v>46.683587140439997</v>
      </c>
      <c r="K2150" s="4">
        <v>56317258.514706098</v>
      </c>
      <c r="L2150" s="4">
        <v>79716364.692405701</v>
      </c>
      <c r="M2150" s="4">
        <v>24397799.325599801</v>
      </c>
      <c r="N2150" s="3">
        <v>0.85107524260008804</v>
      </c>
      <c r="O2150" s="5">
        <v>5.9446539878845215</v>
      </c>
      <c r="P2150" s="3">
        <v>0.30605760216712952</v>
      </c>
    </row>
    <row r="2151" spans="1:16" x14ac:dyDescent="0.25">
      <c r="A2151" s="1">
        <v>2010</v>
      </c>
      <c r="B2151" t="s">
        <v>224</v>
      </c>
      <c r="C2151" t="s">
        <v>1925</v>
      </c>
      <c r="D2151" t="s">
        <v>3405</v>
      </c>
      <c r="E2151" t="s">
        <v>3469</v>
      </c>
      <c r="F2151" t="s">
        <v>3695</v>
      </c>
      <c r="G2151" s="4">
        <v>11.399636143117</v>
      </c>
      <c r="H2151" s="4">
        <v>0</v>
      </c>
      <c r="I2151" s="4">
        <v>2.5411889392041598</v>
      </c>
      <c r="J2151" s="4">
        <v>43.9166666666667</v>
      </c>
      <c r="K2151" s="4">
        <v>31971577.833397701</v>
      </c>
      <c r="L2151" s="4">
        <v>100558532.52926999</v>
      </c>
      <c r="M2151" s="4">
        <v>31374409.971275501</v>
      </c>
      <c r="N2151" s="3">
        <v>0.34835846164405498</v>
      </c>
      <c r="O2151" s="5">
        <v>2.2909374237060547</v>
      </c>
      <c r="P2151" s="3">
        <v>0.31200146675109863</v>
      </c>
    </row>
    <row r="2152" spans="1:16" x14ac:dyDescent="0.25">
      <c r="A2152" s="1">
        <v>2011</v>
      </c>
      <c r="B2152" t="s">
        <v>224</v>
      </c>
      <c r="C2152" t="s">
        <v>1925</v>
      </c>
      <c r="D2152" t="s">
        <v>3405</v>
      </c>
      <c r="E2152" t="s">
        <v>3469</v>
      </c>
      <c r="F2152" t="s">
        <v>3695</v>
      </c>
      <c r="G2152" s="4">
        <v>8.2160317353363599</v>
      </c>
      <c r="H2152" s="4">
        <v>0</v>
      </c>
      <c r="I2152" s="4">
        <v>2.8606042624734198</v>
      </c>
      <c r="J2152" s="4">
        <v>29.816723940435299</v>
      </c>
      <c r="K2152" s="4">
        <v>21064194.6200836</v>
      </c>
      <c r="L2152" s="4">
        <v>109331261.386775</v>
      </c>
      <c r="M2152" s="4">
        <v>37207158.932590298</v>
      </c>
      <c r="N2152" s="3">
        <v>0.17727649902590401</v>
      </c>
      <c r="O2152" s="5">
        <v>1.5202035903930664</v>
      </c>
      <c r="P2152" s="3">
        <v>0.34031581878662109</v>
      </c>
    </row>
    <row r="2153" spans="1:16" x14ac:dyDescent="0.25">
      <c r="A2153" s="1">
        <v>2012</v>
      </c>
      <c r="B2153" t="s">
        <v>224</v>
      </c>
      <c r="C2153" t="s">
        <v>1925</v>
      </c>
      <c r="D2153" t="s">
        <v>3405</v>
      </c>
      <c r="E2153" t="s">
        <v>3469</v>
      </c>
      <c r="F2153" t="s">
        <v>3695</v>
      </c>
      <c r="G2153" s="4">
        <v>9.6810820166654192</v>
      </c>
      <c r="H2153" s="4">
        <v>0</v>
      </c>
      <c r="I2153" s="4">
        <v>2.3148813803019399</v>
      </c>
      <c r="J2153" s="4">
        <v>37.016393442622999</v>
      </c>
      <c r="K2153" s="4">
        <v>6742527.3477072902</v>
      </c>
      <c r="L2153" s="4">
        <v>108409483.949531</v>
      </c>
      <c r="M2153" s="4">
        <v>38501683.329410702</v>
      </c>
      <c r="N2153" s="3">
        <v>6.3368564806354999E-2</v>
      </c>
      <c r="O2153" s="5">
        <v>1.0436251163482666</v>
      </c>
      <c r="P2153" s="3">
        <v>0.35515052080154419</v>
      </c>
    </row>
    <row r="2154" spans="1:16" x14ac:dyDescent="0.25">
      <c r="A2154" s="1">
        <v>2013</v>
      </c>
      <c r="B2154" t="s">
        <v>224</v>
      </c>
      <c r="C2154" t="s">
        <v>1925</v>
      </c>
      <c r="D2154" t="s">
        <v>3405</v>
      </c>
      <c r="E2154" t="s">
        <v>3469</v>
      </c>
      <c r="F2154" t="s">
        <v>3695</v>
      </c>
      <c r="G2154" s="4">
        <v>8.9582417053418695</v>
      </c>
      <c r="H2154" s="4">
        <v>0</v>
      </c>
      <c r="I2154" s="4">
        <v>5.0154250975410504</v>
      </c>
      <c r="J2154" s="4">
        <v>29.128352490421499</v>
      </c>
      <c r="K2154" s="4">
        <v>-728139.81746256503</v>
      </c>
      <c r="L2154" s="4">
        <v>131891062.24362101</v>
      </c>
      <c r="M2154" s="4">
        <v>43428926.427729599</v>
      </c>
      <c r="N2154" s="3">
        <v>-6.3682307584749997E-3</v>
      </c>
      <c r="O2154" s="5">
        <v>0.58809936046600342</v>
      </c>
      <c r="P2154" s="3">
        <v>0.32927876710891724</v>
      </c>
    </row>
    <row r="2155" spans="1:16" x14ac:dyDescent="0.25">
      <c r="A2155" s="1">
        <v>2014</v>
      </c>
      <c r="B2155" t="s">
        <v>224</v>
      </c>
      <c r="C2155" t="s">
        <v>1925</v>
      </c>
      <c r="D2155" t="s">
        <v>3405</v>
      </c>
      <c r="E2155" t="s">
        <v>3469</v>
      </c>
      <c r="F2155" t="s">
        <v>3695</v>
      </c>
      <c r="G2155" s="4">
        <v>8.0747633024196404</v>
      </c>
      <c r="H2155" s="4">
        <v>0</v>
      </c>
      <c r="I2155" s="4">
        <v>3.76351475169507</v>
      </c>
      <c r="J2155" s="4">
        <v>27.606142728093999</v>
      </c>
      <c r="K2155" s="4">
        <v>-10020274.4118063</v>
      </c>
      <c r="L2155" s="4">
        <v>125385449.573294</v>
      </c>
      <c r="M2155" s="4">
        <v>26597199.302182999</v>
      </c>
      <c r="N2155" s="3">
        <v>-7.6631005051762E-2</v>
      </c>
      <c r="O2155" s="5">
        <v>0.76894879341125488</v>
      </c>
      <c r="P2155" s="3">
        <v>0.21212349832057953</v>
      </c>
    </row>
    <row r="2156" spans="1:16" x14ac:dyDescent="0.25">
      <c r="A2156" s="1">
        <v>2015</v>
      </c>
      <c r="B2156" t="s">
        <v>224</v>
      </c>
      <c r="C2156" t="s">
        <v>1925</v>
      </c>
      <c r="D2156" t="s">
        <v>3405</v>
      </c>
      <c r="E2156" t="s">
        <v>3469</v>
      </c>
      <c r="F2156" t="s">
        <v>3695</v>
      </c>
      <c r="G2156" s="4">
        <v>7.9313695727228204</v>
      </c>
      <c r="H2156" s="4">
        <v>0</v>
      </c>
      <c r="I2156" s="4">
        <v>5.2202319141571403</v>
      </c>
      <c r="J2156" s="4">
        <v>24.398907103825099</v>
      </c>
      <c r="K2156" s="4">
        <v>-11038265.679529799</v>
      </c>
      <c r="L2156" s="4">
        <v>107398134.095514</v>
      </c>
      <c r="M2156" s="4">
        <v>753449.45802485303</v>
      </c>
      <c r="N2156" s="3">
        <v>-0.10520943859662001</v>
      </c>
      <c r="O2156" s="5">
        <v>0.82350754737854004</v>
      </c>
      <c r="P2156" s="3">
        <v>7.0154801942408085E-3</v>
      </c>
    </row>
    <row r="2157" spans="1:16" x14ac:dyDescent="0.25">
      <c r="A2157" s="1">
        <v>2016</v>
      </c>
      <c r="B2157" t="s">
        <v>224</v>
      </c>
      <c r="C2157" t="s">
        <v>1925</v>
      </c>
      <c r="D2157" t="s">
        <v>3405</v>
      </c>
      <c r="E2157" t="s">
        <v>3469</v>
      </c>
      <c r="F2157" t="s">
        <v>3695</v>
      </c>
      <c r="G2157" s="4">
        <v>11.676947737600001</v>
      </c>
      <c r="H2157" s="4">
        <v>0</v>
      </c>
      <c r="I2157" s="4">
        <v>5.1901110312325196</v>
      </c>
      <c r="J2157" s="4">
        <v>40.3713298791019</v>
      </c>
      <c r="K2157" s="4">
        <v>-11416395.9829544</v>
      </c>
      <c r="L2157" s="4">
        <v>102890604.046846</v>
      </c>
      <c r="M2157" s="4">
        <v>1937002.7118038</v>
      </c>
      <c r="N2157" s="3">
        <v>-0.110437671612964</v>
      </c>
      <c r="O2157" s="5">
        <v>0.7573360800743103</v>
      </c>
      <c r="P2157" s="3">
        <v>1.8825845792889595E-2</v>
      </c>
    </row>
    <row r="2158" spans="1:16" x14ac:dyDescent="0.25">
      <c r="A2158" s="1">
        <v>2017</v>
      </c>
      <c r="B2158" t="s">
        <v>224</v>
      </c>
      <c r="C2158" t="s">
        <v>1925</v>
      </c>
      <c r="D2158" t="s">
        <v>3405</v>
      </c>
      <c r="E2158" t="s">
        <v>3469</v>
      </c>
      <c r="F2158" t="s">
        <v>3695</v>
      </c>
      <c r="G2158" s="4">
        <v>16.9468003668417</v>
      </c>
      <c r="H2158" s="4">
        <v>0</v>
      </c>
      <c r="I2158" s="4">
        <v>8.4471603163191897</v>
      </c>
      <c r="J2158" s="4">
        <v>56.959798994974904</v>
      </c>
      <c r="K2158" s="4">
        <v>-30132890.620796699</v>
      </c>
      <c r="L2158" s="4">
        <v>77572305.871321306</v>
      </c>
      <c r="M2158" s="4">
        <v>1536427.7095006399</v>
      </c>
      <c r="N2158" s="3">
        <v>-0.328027276340285</v>
      </c>
      <c r="O2158" s="5">
        <v>0.81925785541534424</v>
      </c>
      <c r="P2158" s="3">
        <v>1.9806394353508949E-2</v>
      </c>
    </row>
    <row r="2159" spans="1:16" x14ac:dyDescent="0.25">
      <c r="A2159" s="1">
        <v>2018</v>
      </c>
      <c r="B2159" t="s">
        <v>224</v>
      </c>
      <c r="C2159" t="s">
        <v>1925</v>
      </c>
      <c r="D2159" t="s">
        <v>3405</v>
      </c>
      <c r="E2159" t="s">
        <v>3469</v>
      </c>
      <c r="F2159" t="s">
        <v>3695</v>
      </c>
      <c r="G2159" s="4">
        <v>11.4884721607941</v>
      </c>
      <c r="H2159" s="4">
        <v>0</v>
      </c>
      <c r="I2159" s="4">
        <v>6.21869158878504</v>
      </c>
      <c r="J2159" s="4">
        <v>37.736006683375102</v>
      </c>
      <c r="K2159" s="4">
        <v>-4425643.41704972</v>
      </c>
      <c r="L2159" s="4">
        <v>89016202.932664201</v>
      </c>
      <c r="M2159" s="4">
        <v>1098453.7265264699</v>
      </c>
      <c r="N2159" s="3">
        <v>-5.4062851795086998E-2</v>
      </c>
      <c r="O2159" s="5">
        <v>1.4883155822753906</v>
      </c>
      <c r="P2159" s="3">
        <v>1.2339930050075054E-2</v>
      </c>
    </row>
    <row r="2160" spans="1:16" x14ac:dyDescent="0.25">
      <c r="A2160" s="1">
        <v>2019</v>
      </c>
      <c r="B2160" t="s">
        <v>224</v>
      </c>
      <c r="C2160" t="s">
        <v>1925</v>
      </c>
      <c r="D2160" t="s">
        <v>3405</v>
      </c>
      <c r="E2160" t="s">
        <v>3469</v>
      </c>
      <c r="F2160" t="s">
        <v>3695</v>
      </c>
      <c r="G2160" s="4">
        <v>10.3960418386</v>
      </c>
      <c r="H2160" s="4">
        <v>0</v>
      </c>
      <c r="I2160" s="4">
        <v>5.63412814043566</v>
      </c>
      <c r="J2160" s="4">
        <v>34.135649296939597</v>
      </c>
      <c r="K2160" s="4">
        <v>-7013689.0136890104</v>
      </c>
      <c r="L2160" s="4">
        <v>115274833.27483299</v>
      </c>
      <c r="M2160" s="4">
        <v>1710775.7107757099</v>
      </c>
      <c r="N2160" s="3">
        <v>-7.0243154790153001E-2</v>
      </c>
      <c r="O2160" s="5">
        <v>4.9210019111633301</v>
      </c>
      <c r="P2160" s="3">
        <v>1.484084315598011E-2</v>
      </c>
    </row>
    <row r="2161" spans="1:16" x14ac:dyDescent="0.25">
      <c r="A2161" s="1">
        <v>2020</v>
      </c>
      <c r="B2161" t="s">
        <v>224</v>
      </c>
      <c r="C2161" t="s">
        <v>1925</v>
      </c>
      <c r="D2161" t="s">
        <v>3405</v>
      </c>
      <c r="E2161" t="s">
        <v>3469</v>
      </c>
      <c r="F2161" t="s">
        <v>3695</v>
      </c>
      <c r="G2161" s="4">
        <v>18.011505641687801</v>
      </c>
      <c r="H2161" s="4">
        <v>4.78515625</v>
      </c>
      <c r="I2161" s="4">
        <v>16.654902681852899</v>
      </c>
      <c r="J2161" s="4">
        <v>39.829426694535698</v>
      </c>
      <c r="K2161" s="4">
        <v>-4787902.2127741799</v>
      </c>
      <c r="L2161" s="4">
        <v>165125685.02132699</v>
      </c>
      <c r="M2161" s="4">
        <v>1784851.53845092</v>
      </c>
      <c r="N2161" s="3">
        <v>-3.4388144343951002E-2</v>
      </c>
      <c r="O2161" s="5">
        <v>1.2858842611312866</v>
      </c>
      <c r="P2161" s="3">
        <v>1.080904807895422E-2</v>
      </c>
    </row>
    <row r="2162" spans="1:16" x14ac:dyDescent="0.25">
      <c r="A2162" s="1">
        <v>2021</v>
      </c>
      <c r="B2162" t="s">
        <v>224</v>
      </c>
      <c r="C2162" t="s">
        <v>1925</v>
      </c>
      <c r="D2162" t="s">
        <v>3405</v>
      </c>
      <c r="E2162" t="s">
        <v>3469</v>
      </c>
      <c r="F2162" t="s">
        <v>3695</v>
      </c>
      <c r="G2162" s="4">
        <v>21.793746310793999</v>
      </c>
      <c r="H2162" s="4">
        <v>4.1527406417112296</v>
      </c>
      <c r="I2162" s="4">
        <v>19.9106528136737</v>
      </c>
      <c r="J2162" s="4">
        <v>51.025404695313199</v>
      </c>
      <c r="K2162" s="4">
        <v>-4477802.18791473</v>
      </c>
      <c r="L2162" s="4">
        <v>192903898.20723</v>
      </c>
      <c r="M2162" s="4">
        <v>2069446.4230818299</v>
      </c>
      <c r="N2162" s="3">
        <v>-2.4055522659803E-2</v>
      </c>
      <c r="O2162" s="5">
        <v>1.5318492650985718</v>
      </c>
      <c r="P2162" s="3">
        <v>1.0727861896157265E-2</v>
      </c>
    </row>
    <row r="2163" spans="1:16" x14ac:dyDescent="0.25">
      <c r="A2163" s="1">
        <v>2022</v>
      </c>
      <c r="B2163" t="s">
        <v>224</v>
      </c>
      <c r="C2163" t="s">
        <v>1925</v>
      </c>
      <c r="D2163" t="s">
        <v>3405</v>
      </c>
      <c r="E2163" t="s">
        <v>3469</v>
      </c>
      <c r="F2163" t="s">
        <v>3695</v>
      </c>
      <c r="G2163" s="4">
        <v>18.090002128403</v>
      </c>
      <c r="H2163" s="4">
        <v>6.7440711462450604</v>
      </c>
      <c r="I2163" s="4">
        <v>14.402541492527201</v>
      </c>
      <c r="J2163" s="4">
        <v>41.306672369546597</v>
      </c>
      <c r="K2163" s="4">
        <v>-5622916.7673059301</v>
      </c>
      <c r="L2163" s="4">
        <v>188845949.47104001</v>
      </c>
      <c r="M2163" s="4">
        <v>2534729.1711235498</v>
      </c>
      <c r="N2163" s="3">
        <v>-3.0693600791072001E-2</v>
      </c>
      <c r="O2163" s="5">
        <v>1.2962110042572021</v>
      </c>
      <c r="P2163" s="3">
        <v>1.3422206044197083E-2</v>
      </c>
    </row>
    <row r="2164" spans="1:16" x14ac:dyDescent="0.25">
      <c r="A2164" s="1">
        <v>2023</v>
      </c>
      <c r="B2164" t="s">
        <v>224</v>
      </c>
      <c r="C2164" t="s">
        <v>1925</v>
      </c>
      <c r="D2164" t="s">
        <v>3405</v>
      </c>
      <c r="E2164" t="s">
        <v>3469</v>
      </c>
      <c r="F2164" t="s">
        <v>3695</v>
      </c>
      <c r="G2164" s="4">
        <v>21.157736472883201</v>
      </c>
      <c r="H2164" s="4">
        <v>8.3080808080808008</v>
      </c>
      <c r="I2164" s="4">
        <v>14.480232353590701</v>
      </c>
      <c r="J2164" s="4">
        <v>51.912113793998699</v>
      </c>
      <c r="K2164" s="4">
        <v>-5497450.2549745003</v>
      </c>
      <c r="L2164" s="4">
        <v>179030096.99030101</v>
      </c>
      <c r="M2164" s="4">
        <v>1477852.2147785199</v>
      </c>
      <c r="N2164" s="3">
        <v>-3.0419218660956999E-2</v>
      </c>
      <c r="O2164" s="5">
        <v>0.87961995601654053</v>
      </c>
      <c r="P2164" s="3">
        <v>8.2547692582011223E-3</v>
      </c>
    </row>
    <row r="2165" spans="1:16" x14ac:dyDescent="0.25">
      <c r="A2165" s="1">
        <v>2024</v>
      </c>
      <c r="B2165" t="s">
        <v>224</v>
      </c>
      <c r="C2165" t="s">
        <v>1925</v>
      </c>
      <c r="D2165" t="s">
        <v>3405</v>
      </c>
      <c r="E2165" t="s">
        <v>3469</v>
      </c>
      <c r="F2165" t="s">
        <v>3695</v>
      </c>
      <c r="G2165" s="4">
        <v>16.7919836941822</v>
      </c>
      <c r="H2165" s="4">
        <v>6.6890495867768598</v>
      </c>
      <c r="I2165" s="4">
        <v>13.866630104079301</v>
      </c>
      <c r="J2165" s="4">
        <v>36.826500954060499</v>
      </c>
      <c r="K2165" s="4">
        <v>-4461541.5386051303</v>
      </c>
      <c r="L2165" s="4">
        <v>178402325.441854</v>
      </c>
      <c r="M2165" s="4">
        <v>838039.10849172994</v>
      </c>
      <c r="N2165" s="3">
        <v>-2.4962558028062E-2</v>
      </c>
      <c r="O2165" s="5">
        <v>1.3082001209259033</v>
      </c>
      <c r="P2165" s="3">
        <v>4.6974672004580498E-3</v>
      </c>
    </row>
    <row r="2166" spans="1:16" x14ac:dyDescent="0.25">
      <c r="A2166" s="1">
        <v>2017</v>
      </c>
      <c r="B2166" t="s">
        <v>231</v>
      </c>
      <c r="C2166" t="s">
        <v>1932</v>
      </c>
      <c r="D2166" t="s">
        <v>3442</v>
      </c>
      <c r="E2166" t="s">
        <v>3469</v>
      </c>
      <c r="F2166" t="s">
        <v>3702</v>
      </c>
      <c r="G2166" s="4">
        <v>37.0586714709764</v>
      </c>
      <c r="H2166" s="4">
        <v>9.0540221750412808</v>
      </c>
      <c r="I2166" s="4">
        <v>36.453288646837102</v>
      </c>
      <c r="J2166" s="4">
        <v>45.981368136099199</v>
      </c>
      <c r="K2166" s="4">
        <v>14796121.3520661</v>
      </c>
      <c r="L2166" s="4">
        <v>272883008.68249202</v>
      </c>
      <c r="M2166" s="4">
        <v>136522634.54742599</v>
      </c>
      <c r="N2166" s="3">
        <v>5.9542514334686998E-2</v>
      </c>
      <c r="O2166" s="5">
        <v>1.5902829170227051</v>
      </c>
      <c r="P2166" s="3">
        <v>0.50029730796813965</v>
      </c>
    </row>
    <row r="2167" spans="1:16" x14ac:dyDescent="0.25">
      <c r="A2167" s="1">
        <v>2018</v>
      </c>
      <c r="B2167" t="s">
        <v>231</v>
      </c>
      <c r="C2167" t="s">
        <v>1932</v>
      </c>
      <c r="D2167" t="s">
        <v>3442</v>
      </c>
      <c r="E2167" t="s">
        <v>3469</v>
      </c>
      <c r="F2167" t="s">
        <v>3702</v>
      </c>
      <c r="G2167" s="4">
        <v>28.149060617575099</v>
      </c>
      <c r="H2167" s="4">
        <v>9.5101258894362299</v>
      </c>
      <c r="I2167" s="4">
        <v>49.263195269856801</v>
      </c>
      <c r="J2167" s="4">
        <v>15.5591250854409</v>
      </c>
      <c r="K2167" s="4">
        <v>-6910844.1888005398</v>
      </c>
      <c r="L2167" s="4">
        <v>234258162.74742001</v>
      </c>
      <c r="M2167" s="4">
        <v>119714656.29053199</v>
      </c>
      <c r="N2167" s="3">
        <v>-2.87450852765E-2</v>
      </c>
      <c r="O2167" s="5">
        <v>1.1402105093002319</v>
      </c>
      <c r="P2167" s="3">
        <v>0.51103729009628296</v>
      </c>
    </row>
    <row r="2168" spans="1:16" x14ac:dyDescent="0.25">
      <c r="A2168" s="1">
        <v>2019</v>
      </c>
      <c r="B2168" t="s">
        <v>231</v>
      </c>
      <c r="C2168" t="s">
        <v>1932</v>
      </c>
      <c r="D2168" t="s">
        <v>3442</v>
      </c>
      <c r="E2168" t="s">
        <v>3469</v>
      </c>
      <c r="F2168" t="s">
        <v>3702</v>
      </c>
      <c r="G2168" s="4">
        <v>30.929857381997</v>
      </c>
      <c r="H2168" s="4">
        <v>10.8895492301811</v>
      </c>
      <c r="I2168" s="4">
        <v>48.928581472806201</v>
      </c>
      <c r="J2168" s="4">
        <v>21.443048527122698</v>
      </c>
      <c r="K2168" s="4">
        <v>3120129.1862669401</v>
      </c>
      <c r="L2168" s="4">
        <v>132719230.499193</v>
      </c>
      <c r="M2168" s="4">
        <v>111037702.73116601</v>
      </c>
      <c r="N2168" s="3">
        <v>1.7047721344177001E-2</v>
      </c>
      <c r="O2168" s="5">
        <v>1.0569595098495483</v>
      </c>
      <c r="P2168" s="3">
        <v>0.83663612604141235</v>
      </c>
    </row>
    <row r="2169" spans="1:16" x14ac:dyDescent="0.25">
      <c r="A2169" s="1">
        <v>2021</v>
      </c>
      <c r="B2169" t="s">
        <v>231</v>
      </c>
      <c r="C2169" t="s">
        <v>1932</v>
      </c>
      <c r="D2169" t="s">
        <v>3442</v>
      </c>
      <c r="E2169" t="s">
        <v>3469</v>
      </c>
      <c r="F2169" t="s">
        <v>3702</v>
      </c>
      <c r="G2169" s="4">
        <v>29.806940279740601</v>
      </c>
      <c r="H2169" s="4">
        <v>15.137694229959701</v>
      </c>
      <c r="I2169" s="4">
        <v>50.0273402308312</v>
      </c>
      <c r="J2169" s="4">
        <v>16.795703025680101</v>
      </c>
      <c r="K2169" s="4"/>
      <c r="L2169" s="4"/>
      <c r="M2169" s="4"/>
    </row>
    <row r="2170" spans="1:16" x14ac:dyDescent="0.25">
      <c r="A2170" s="1">
        <v>2022</v>
      </c>
      <c r="B2170" t="s">
        <v>231</v>
      </c>
      <c r="C2170" t="s">
        <v>1932</v>
      </c>
      <c r="D2170" t="s">
        <v>3442</v>
      </c>
      <c r="E2170" t="s">
        <v>3469</v>
      </c>
      <c r="F2170" t="s">
        <v>3702</v>
      </c>
      <c r="G2170" s="4">
        <v>30.158166331145299</v>
      </c>
      <c r="H2170" s="4">
        <v>17.730072587140899</v>
      </c>
      <c r="I2170" s="4">
        <v>48.558824213998697</v>
      </c>
      <c r="J2170" s="4">
        <v>18.041583499667301</v>
      </c>
      <c r="K2170" s="4">
        <v>-5662942.4389436003</v>
      </c>
      <c r="L2170" s="4">
        <v>90138502.625822097</v>
      </c>
      <c r="M2170" s="4">
        <v>70171903.358705893</v>
      </c>
      <c r="O2170" s="5">
        <v>1.2561899423599243</v>
      </c>
      <c r="P2170" s="3">
        <v>0.77848976850509644</v>
      </c>
    </row>
    <row r="2171" spans="1:16" x14ac:dyDescent="0.25">
      <c r="A2171" s="1">
        <v>2023</v>
      </c>
      <c r="B2171" t="s">
        <v>231</v>
      </c>
      <c r="C2171" t="s">
        <v>1932</v>
      </c>
      <c r="D2171" t="s">
        <v>3442</v>
      </c>
      <c r="E2171" t="s">
        <v>3469</v>
      </c>
      <c r="F2171" t="s">
        <v>3702</v>
      </c>
      <c r="G2171" s="4">
        <v>30.594848490105601</v>
      </c>
      <c r="H2171" s="4">
        <v>15.5325416074025</v>
      </c>
      <c r="I2171" s="4">
        <v>44.751368491445298</v>
      </c>
      <c r="J2171" s="4">
        <v>22.9232038870962</v>
      </c>
      <c r="K2171" s="4">
        <v>-13174015.9317402</v>
      </c>
      <c r="L2171" s="4">
        <v>77892210.778922096</v>
      </c>
      <c r="M2171" s="4">
        <v>71046228.710462302</v>
      </c>
      <c r="N2171" s="3">
        <v>-0.159722306408531</v>
      </c>
      <c r="O2171" s="5">
        <v>1.2280678749084473</v>
      </c>
      <c r="P2171" s="3">
        <v>0.91210955381393433</v>
      </c>
    </row>
    <row r="2172" spans="1:16" x14ac:dyDescent="0.25">
      <c r="A2172" s="1">
        <v>2024</v>
      </c>
      <c r="B2172" t="s">
        <v>231</v>
      </c>
      <c r="C2172" t="s">
        <v>1932</v>
      </c>
      <c r="D2172" t="s">
        <v>3442</v>
      </c>
      <c r="E2172" t="s">
        <v>3469</v>
      </c>
      <c r="F2172" t="s">
        <v>3702</v>
      </c>
      <c r="G2172" s="4">
        <v>27.236022820008099</v>
      </c>
      <c r="H2172" s="4">
        <v>15.005064893953801</v>
      </c>
      <c r="I2172" s="4">
        <v>44.790094232857399</v>
      </c>
      <c r="J2172" s="4">
        <v>15.7893042589819</v>
      </c>
      <c r="K2172" s="4">
        <v>-10402485.449321</v>
      </c>
      <c r="L2172" s="4">
        <v>67824498.476595595</v>
      </c>
      <c r="M2172" s="4">
        <v>32752861.800217301</v>
      </c>
      <c r="N2172" s="3">
        <v>-0.14276564401460301</v>
      </c>
      <c r="O2172" s="5">
        <v>0.97930437326431274</v>
      </c>
      <c r="P2172" s="3">
        <v>0.48290607333183289</v>
      </c>
    </row>
    <row r="2173" spans="1:16" x14ac:dyDescent="0.25">
      <c r="A2173" s="1">
        <v>2020</v>
      </c>
      <c r="B2173" t="s">
        <v>232</v>
      </c>
      <c r="C2173" t="s">
        <v>1933</v>
      </c>
      <c r="D2173" t="s">
        <v>3449</v>
      </c>
      <c r="E2173" t="s">
        <v>3469</v>
      </c>
      <c r="F2173" t="s">
        <v>3703</v>
      </c>
      <c r="G2173" s="4">
        <v>15.2967869416127</v>
      </c>
      <c r="H2173" s="4">
        <v>0</v>
      </c>
      <c r="I2173" s="4">
        <v>19.8081531640637</v>
      </c>
      <c r="J2173" s="4">
        <v>19.7724445107992</v>
      </c>
      <c r="K2173" s="4">
        <v>300236.04765125702</v>
      </c>
      <c r="L2173" s="4">
        <v>58500476.2364894</v>
      </c>
      <c r="M2173" s="4">
        <v>28588683.516695902</v>
      </c>
      <c r="N2173" s="3">
        <v>5.1309271054489998E-3</v>
      </c>
      <c r="O2173" s="5">
        <v>6.1840596199035645</v>
      </c>
      <c r="P2173" s="3">
        <v>0.48869147896766663</v>
      </c>
    </row>
    <row r="2174" spans="1:16" x14ac:dyDescent="0.25">
      <c r="A2174" s="1">
        <v>2021</v>
      </c>
      <c r="B2174" t="s">
        <v>232</v>
      </c>
      <c r="C2174" t="s">
        <v>1933</v>
      </c>
      <c r="D2174" t="s">
        <v>3449</v>
      </c>
      <c r="E2174" t="s">
        <v>3469</v>
      </c>
      <c r="F2174" t="s">
        <v>3703</v>
      </c>
      <c r="G2174" s="4">
        <v>13.3411602654324</v>
      </c>
      <c r="H2174" s="4">
        <v>0</v>
      </c>
      <c r="I2174" s="4">
        <v>15.7060126176774</v>
      </c>
      <c r="J2174" s="4">
        <v>19.590537333672302</v>
      </c>
      <c r="K2174" s="4">
        <v>2694029.3471496399</v>
      </c>
      <c r="L2174" s="4">
        <v>75111157.7652978</v>
      </c>
      <c r="M2174" s="4">
        <v>23898357.189451799</v>
      </c>
      <c r="N2174" s="3">
        <v>3.8857105778278E-2</v>
      </c>
      <c r="O2174" s="5">
        <v>3.6919810771942139</v>
      </c>
      <c r="P2174" s="3">
        <v>0.31817319989204407</v>
      </c>
    </row>
    <row r="2175" spans="1:16" x14ac:dyDescent="0.25">
      <c r="A2175" s="1">
        <v>2022</v>
      </c>
      <c r="B2175" t="s">
        <v>232</v>
      </c>
      <c r="C2175" t="s">
        <v>1933</v>
      </c>
      <c r="D2175" t="s">
        <v>3449</v>
      </c>
      <c r="E2175" t="s">
        <v>3469</v>
      </c>
      <c r="F2175" t="s">
        <v>3703</v>
      </c>
      <c r="G2175" s="4">
        <v>10.961927162470699</v>
      </c>
      <c r="H2175" s="4">
        <v>0</v>
      </c>
      <c r="I2175" s="4">
        <v>9.64860617867188</v>
      </c>
      <c r="J2175" s="4">
        <v>20.963358996293099</v>
      </c>
      <c r="K2175" s="4">
        <v>-10417026.0925973</v>
      </c>
      <c r="L2175" s="4">
        <v>63640817.903897002</v>
      </c>
      <c r="M2175" s="4">
        <v>24099594.912599102</v>
      </c>
      <c r="N2175" s="3">
        <v>-0.15691675979105499</v>
      </c>
      <c r="O2175" s="5">
        <v>1.5683908462524414</v>
      </c>
      <c r="P2175" s="3">
        <v>0.37868142127990723</v>
      </c>
    </row>
    <row r="2176" spans="1:16" x14ac:dyDescent="0.25">
      <c r="A2176" s="1">
        <v>2023</v>
      </c>
      <c r="B2176" t="s">
        <v>232</v>
      </c>
      <c r="C2176" t="s">
        <v>1933</v>
      </c>
      <c r="D2176" t="s">
        <v>3449</v>
      </c>
      <c r="E2176" t="s">
        <v>3469</v>
      </c>
      <c r="F2176" t="s">
        <v>3703</v>
      </c>
      <c r="G2176" s="4">
        <v>7.2578890631602304</v>
      </c>
      <c r="H2176" s="4">
        <v>0</v>
      </c>
      <c r="I2176" s="4">
        <v>7.5607695523731797</v>
      </c>
      <c r="J2176" s="4">
        <v>12.127702978376201</v>
      </c>
      <c r="K2176" s="4">
        <v>-24844848.8484485</v>
      </c>
      <c r="L2176" s="4">
        <v>67535246.475352496</v>
      </c>
      <c r="M2176" s="4">
        <v>13330666.9333067</v>
      </c>
      <c r="N2176" s="3">
        <v>-0.38516428722750101</v>
      </c>
      <c r="O2176" s="5">
        <v>0.89315968751907349</v>
      </c>
      <c r="P2176" s="3">
        <v>0.19738829135894775</v>
      </c>
    </row>
    <row r="2177" spans="1:16" x14ac:dyDescent="0.25">
      <c r="A2177" s="1">
        <v>2024</v>
      </c>
      <c r="B2177" t="s">
        <v>232</v>
      </c>
      <c r="C2177" t="s">
        <v>1933</v>
      </c>
      <c r="D2177" t="s">
        <v>3449</v>
      </c>
      <c r="E2177" t="s">
        <v>3469</v>
      </c>
      <c r="F2177" t="s">
        <v>3703</v>
      </c>
      <c r="G2177" s="4">
        <v>8.4713508322161992</v>
      </c>
      <c r="H2177" s="4">
        <v>0</v>
      </c>
      <c r="I2177" s="4">
        <v>7.4945498078255799</v>
      </c>
      <c r="J2177" s="4">
        <v>16.143449640069601</v>
      </c>
      <c r="K2177" s="4">
        <v>-11245191.442267301</v>
      </c>
      <c r="L2177" s="4">
        <v>39442507.3170081</v>
      </c>
      <c r="M2177" s="4">
        <v>8951751.0817171503</v>
      </c>
      <c r="N2177" s="3">
        <v>-0.21021473883619801</v>
      </c>
      <c r="O2177" s="5">
        <v>0.84961563348770142</v>
      </c>
      <c r="P2177" s="3">
        <v>0.22695694863796234</v>
      </c>
    </row>
    <row r="2178" spans="1:16" x14ac:dyDescent="0.25">
      <c r="A2178" s="1">
        <v>2018</v>
      </c>
      <c r="B2178" t="s">
        <v>233</v>
      </c>
      <c r="C2178" t="s">
        <v>1934</v>
      </c>
      <c r="D2178" t="s">
        <v>3416</v>
      </c>
      <c r="E2178" t="s">
        <v>3469</v>
      </c>
      <c r="F2178" t="s">
        <v>3704</v>
      </c>
      <c r="G2178" s="4">
        <v>18.302691060791201</v>
      </c>
      <c r="H2178" s="4">
        <v>0</v>
      </c>
      <c r="I2178" s="4">
        <v>17.409240924092401</v>
      </c>
      <c r="J2178" s="4">
        <v>36.115288220551399</v>
      </c>
      <c r="K2178" s="4">
        <v>12477516.4879089</v>
      </c>
      <c r="L2178" s="4">
        <v>46576214.4797519</v>
      </c>
      <c r="M2178" s="4">
        <v>11630730.0572173</v>
      </c>
      <c r="N2178" s="3">
        <v>0.28170826474594102</v>
      </c>
      <c r="O2178" s="5">
        <v>4.5355591773986816</v>
      </c>
      <c r="P2178" s="3">
        <v>0.24971394240856171</v>
      </c>
    </row>
    <row r="2179" spans="1:16" x14ac:dyDescent="0.25">
      <c r="A2179" s="1">
        <v>2019</v>
      </c>
      <c r="B2179" t="s">
        <v>233</v>
      </c>
      <c r="C2179" t="s">
        <v>1934</v>
      </c>
      <c r="D2179" t="s">
        <v>3416</v>
      </c>
      <c r="E2179" t="s">
        <v>3469</v>
      </c>
      <c r="F2179" t="s">
        <v>3704</v>
      </c>
      <c r="G2179" s="4">
        <v>28.6513011813106</v>
      </c>
      <c r="H2179" s="4">
        <v>0</v>
      </c>
      <c r="I2179" s="4">
        <v>45.725965611191199</v>
      </c>
      <c r="J2179" s="4">
        <v>28.8254755996692</v>
      </c>
      <c r="K2179" s="4">
        <v>26555282.5552826</v>
      </c>
      <c r="L2179" s="4">
        <v>71366795.366795406</v>
      </c>
      <c r="M2179" s="4">
        <v>17047385.047385</v>
      </c>
      <c r="N2179" s="3">
        <v>0.45967457742456802</v>
      </c>
      <c r="O2179" s="5">
        <v>12.552160263061523</v>
      </c>
      <c r="P2179" s="3">
        <v>0.23886997997760773</v>
      </c>
    </row>
    <row r="2180" spans="1:16" x14ac:dyDescent="0.25">
      <c r="A2180" s="1">
        <v>2020</v>
      </c>
      <c r="B2180" t="s">
        <v>233</v>
      </c>
      <c r="C2180" t="s">
        <v>1934</v>
      </c>
      <c r="D2180" t="s">
        <v>3416</v>
      </c>
      <c r="E2180" t="s">
        <v>3469</v>
      </c>
      <c r="F2180" t="s">
        <v>3704</v>
      </c>
      <c r="G2180" s="4">
        <v>31.504948940750701</v>
      </c>
      <c r="H2180" s="4">
        <v>0</v>
      </c>
      <c r="I2180" s="4">
        <v>45.145002145002103</v>
      </c>
      <c r="J2180" s="4">
        <v>39.399323181049098</v>
      </c>
      <c r="K2180" s="4">
        <v>26184724.5420538</v>
      </c>
      <c r="L2180" s="4">
        <v>75595985.809533</v>
      </c>
      <c r="M2180" s="4">
        <v>21126264.787488099</v>
      </c>
      <c r="N2180" s="3">
        <v>0.35927837492305498</v>
      </c>
      <c r="O2180" s="5">
        <v>5.7394328117370605</v>
      </c>
      <c r="P2180" s="3">
        <v>0.2794627845287323</v>
      </c>
    </row>
    <row r="2181" spans="1:16" x14ac:dyDescent="0.25">
      <c r="A2181" s="1">
        <v>2021</v>
      </c>
      <c r="B2181" t="s">
        <v>233</v>
      </c>
      <c r="C2181" t="s">
        <v>1934</v>
      </c>
      <c r="D2181" t="s">
        <v>3416</v>
      </c>
      <c r="E2181" t="s">
        <v>3469</v>
      </c>
      <c r="F2181" t="s">
        <v>3704</v>
      </c>
      <c r="G2181" s="4">
        <v>37.337568810093401</v>
      </c>
      <c r="H2181" s="4">
        <v>19.8627958280718</v>
      </c>
      <c r="I2181" s="4">
        <v>46.052846159229098</v>
      </c>
      <c r="J2181" s="4">
        <v>39.991948470209401</v>
      </c>
      <c r="K2181" s="4">
        <v>29820273.076951899</v>
      </c>
      <c r="L2181" s="4">
        <v>85306930.396118999</v>
      </c>
      <c r="M2181" s="4">
        <v>21329544.346887201</v>
      </c>
      <c r="N2181" s="3">
        <v>0.35620977962481098</v>
      </c>
      <c r="O2181" s="5">
        <v>10.003791809082031</v>
      </c>
      <c r="P2181" s="3">
        <v>0.25003296136856079</v>
      </c>
    </row>
    <row r="2182" spans="1:16" x14ac:dyDescent="0.25">
      <c r="A2182" s="1">
        <v>2022</v>
      </c>
      <c r="B2182" t="s">
        <v>233</v>
      </c>
      <c r="C2182" t="s">
        <v>1934</v>
      </c>
      <c r="D2182" t="s">
        <v>3416</v>
      </c>
      <c r="E2182" t="s">
        <v>3469</v>
      </c>
      <c r="F2182" t="s">
        <v>3704</v>
      </c>
      <c r="G2182" s="4">
        <v>54.484782475403897</v>
      </c>
      <c r="H2182" s="4">
        <v>64.524724860545703</v>
      </c>
      <c r="I2182" s="4">
        <v>52.209947128513903</v>
      </c>
      <c r="J2182" s="4">
        <v>48.861087349111301</v>
      </c>
      <c r="K2182" s="4">
        <v>31420842.333358601</v>
      </c>
      <c r="L2182" s="4">
        <v>90553251.395722806</v>
      </c>
      <c r="M2182" s="4">
        <v>26385888.880454399</v>
      </c>
      <c r="N2182" s="3">
        <v>0.37169528676563601</v>
      </c>
      <c r="O2182" s="5">
        <v>7.0924553871154785</v>
      </c>
      <c r="P2182" s="3">
        <v>0.29138532280921936</v>
      </c>
    </row>
    <row r="2183" spans="1:16" x14ac:dyDescent="0.25">
      <c r="A2183" s="1">
        <v>2023</v>
      </c>
      <c r="B2183" t="s">
        <v>233</v>
      </c>
      <c r="C2183" t="s">
        <v>1934</v>
      </c>
      <c r="D2183" t="s">
        <v>3416</v>
      </c>
      <c r="E2183" t="s">
        <v>3469</v>
      </c>
      <c r="F2183" t="s">
        <v>3704</v>
      </c>
      <c r="G2183" s="4">
        <v>55.204737687884901</v>
      </c>
      <c r="H2183" s="4">
        <v>73.761309842223</v>
      </c>
      <c r="I2183" s="4">
        <v>50.983246524977297</v>
      </c>
      <c r="J2183" s="4">
        <v>44.836059493342198</v>
      </c>
      <c r="K2183" s="4">
        <v>31510848.915108498</v>
      </c>
      <c r="L2183" s="4">
        <v>104161583.841616</v>
      </c>
      <c r="M2183" s="4">
        <v>37508915.775089197</v>
      </c>
      <c r="N2183" s="3">
        <v>0.32886919255868302</v>
      </c>
      <c r="O2183" s="5">
        <v>6.0972065925598145</v>
      </c>
      <c r="P2183" s="3">
        <v>0.36010316014289856</v>
      </c>
    </row>
    <row r="2184" spans="1:16" x14ac:dyDescent="0.25">
      <c r="A2184" s="1">
        <v>2024</v>
      </c>
      <c r="B2184" t="s">
        <v>233</v>
      </c>
      <c r="C2184" t="s">
        <v>1934</v>
      </c>
      <c r="D2184" t="s">
        <v>3416</v>
      </c>
      <c r="E2184" t="s">
        <v>3469</v>
      </c>
      <c r="F2184" t="s">
        <v>3704</v>
      </c>
      <c r="G2184" s="4">
        <v>45.577133218763301</v>
      </c>
      <c r="H2184" s="4">
        <v>57.481997355184802</v>
      </c>
      <c r="I2184" s="4">
        <v>41.214509536284801</v>
      </c>
      <c r="J2184" s="4">
        <v>41.406691019701697</v>
      </c>
      <c r="K2184" s="4">
        <v>41445934.143593401</v>
      </c>
      <c r="L2184" s="4">
        <v>113229950.731034</v>
      </c>
      <c r="M2184" s="4">
        <v>36454367.870500602</v>
      </c>
      <c r="N2184" s="3">
        <v>0.381275395206918</v>
      </c>
      <c r="O2184" s="5">
        <v>6.7303428649902344</v>
      </c>
      <c r="P2184" s="3">
        <v>0.32194986939430237</v>
      </c>
    </row>
    <row r="2185" spans="1:16" x14ac:dyDescent="0.25">
      <c r="A2185" s="1">
        <v>2023</v>
      </c>
      <c r="B2185" t="s">
        <v>235</v>
      </c>
      <c r="C2185" t="s">
        <v>1936</v>
      </c>
      <c r="D2185" t="s">
        <v>3436</v>
      </c>
      <c r="E2185" t="s">
        <v>3469</v>
      </c>
      <c r="F2185" t="s">
        <v>3706</v>
      </c>
      <c r="G2185" s="4">
        <v>23.641731716390499</v>
      </c>
      <c r="H2185" s="4">
        <v>11.8814611143055</v>
      </c>
      <c r="I2185" s="4">
        <v>47.031014107074498</v>
      </c>
      <c r="J2185" s="4">
        <v>7.02904194948258</v>
      </c>
      <c r="K2185" s="4">
        <v>15055827.7505583</v>
      </c>
      <c r="L2185" s="4">
        <v>106557344.26557299</v>
      </c>
      <c r="M2185" s="4">
        <v>57529580.375295803</v>
      </c>
      <c r="N2185" s="3">
        <v>0.150438941212517</v>
      </c>
      <c r="O2185" s="5">
        <v>8.7412538528442383</v>
      </c>
      <c r="P2185" s="3">
        <v>0.53989315032958984</v>
      </c>
    </row>
    <row r="2186" spans="1:16" x14ac:dyDescent="0.25">
      <c r="A2186" s="1">
        <v>2024</v>
      </c>
      <c r="B2186" t="s">
        <v>235</v>
      </c>
      <c r="C2186" t="s">
        <v>1936</v>
      </c>
      <c r="D2186" t="s">
        <v>3436</v>
      </c>
      <c r="E2186" t="s">
        <v>3469</v>
      </c>
      <c r="F2186" t="s">
        <v>3706</v>
      </c>
      <c r="G2186" s="4">
        <v>30.0675219596855</v>
      </c>
      <c r="H2186" s="4">
        <v>14.974358974358999</v>
      </c>
      <c r="I2186" s="4">
        <v>61.775473671242104</v>
      </c>
      <c r="J2186" s="4">
        <v>7.2914013258874597</v>
      </c>
      <c r="K2186" s="4">
        <v>26027214.603348199</v>
      </c>
      <c r="L2186" s="4">
        <v>115270712.633256</v>
      </c>
      <c r="M2186" s="4">
        <v>53733840.912575901</v>
      </c>
      <c r="N2186" s="3">
        <v>0.234644628099174</v>
      </c>
      <c r="O2186" s="5">
        <v>7.0869336128234863</v>
      </c>
      <c r="P2186" s="3">
        <v>0.46615344285964966</v>
      </c>
    </row>
    <row r="2187" spans="1:16" x14ac:dyDescent="0.25">
      <c r="A2187" s="1">
        <v>2021</v>
      </c>
      <c r="B2187" t="s">
        <v>239</v>
      </c>
      <c r="C2187" t="s">
        <v>1940</v>
      </c>
      <c r="D2187" t="s">
        <v>3437</v>
      </c>
      <c r="E2187" t="s">
        <v>3469</v>
      </c>
      <c r="F2187" t="s">
        <v>3710</v>
      </c>
      <c r="G2187" s="4">
        <v>17.180882336995701</v>
      </c>
      <c r="H2187" s="4">
        <v>0</v>
      </c>
      <c r="I2187" s="4">
        <v>21.921841629879999</v>
      </c>
      <c r="J2187" s="4">
        <v>33.148148148148202</v>
      </c>
      <c r="K2187" s="4">
        <v>16812002.789253902</v>
      </c>
      <c r="L2187" s="4">
        <v>65455990.522535197</v>
      </c>
      <c r="M2187" s="4">
        <v>17497319.467042599</v>
      </c>
      <c r="N2187" s="3">
        <v>0.264284156741179</v>
      </c>
      <c r="O2187" s="5">
        <v>8.4035215377807617</v>
      </c>
      <c r="P2187" s="3">
        <v>0.26731425523757935</v>
      </c>
    </row>
    <row r="2188" spans="1:16" x14ac:dyDescent="0.25">
      <c r="A2188" s="1">
        <v>2022</v>
      </c>
      <c r="B2188" t="s">
        <v>239</v>
      </c>
      <c r="C2188" t="s">
        <v>1940</v>
      </c>
      <c r="D2188" t="s">
        <v>3437</v>
      </c>
      <c r="E2188" t="s">
        <v>3469</v>
      </c>
      <c r="F2188" t="s">
        <v>3710</v>
      </c>
      <c r="G2188" s="4">
        <v>20.180623435790601</v>
      </c>
      <c r="H2188" s="4">
        <v>1.20798319327731</v>
      </c>
      <c r="I2188" s="4">
        <v>24.389708087670499</v>
      </c>
      <c r="J2188" s="4">
        <v>39.563492063492099</v>
      </c>
      <c r="K2188" s="4">
        <v>18585713.595616501</v>
      </c>
      <c r="L2188" s="4">
        <v>67992574.547813401</v>
      </c>
      <c r="M2188" s="4">
        <v>15271173.925345199</v>
      </c>
      <c r="N2188" s="3">
        <v>0.28986567935250601</v>
      </c>
      <c r="O2188" s="5">
        <v>6.6581411361694336</v>
      </c>
      <c r="P2188" s="3">
        <v>0.22460061311721802</v>
      </c>
    </row>
    <row r="2189" spans="1:16" x14ac:dyDescent="0.25">
      <c r="A2189" s="1">
        <v>2023</v>
      </c>
      <c r="B2189" t="s">
        <v>239</v>
      </c>
      <c r="C2189" t="s">
        <v>1940</v>
      </c>
      <c r="D2189" t="s">
        <v>3437</v>
      </c>
      <c r="E2189" t="s">
        <v>3469</v>
      </c>
      <c r="F2189" t="s">
        <v>3710</v>
      </c>
      <c r="G2189" s="4">
        <v>18.559974348804101</v>
      </c>
      <c r="H2189" s="4">
        <v>1.3629480060575501</v>
      </c>
      <c r="I2189" s="4">
        <v>21.849396888613398</v>
      </c>
      <c r="J2189" s="4">
        <v>37.025518341307802</v>
      </c>
      <c r="K2189" s="4">
        <v>19150084.991500899</v>
      </c>
      <c r="L2189" s="4">
        <v>82095790.420957893</v>
      </c>
      <c r="M2189" s="4">
        <v>23121687.831216902</v>
      </c>
      <c r="N2189" s="3">
        <v>0.25918207161609902</v>
      </c>
      <c r="O2189" s="5">
        <v>7.3482699394226074</v>
      </c>
      <c r="P2189" s="3">
        <v>0.28164279460906982</v>
      </c>
    </row>
    <row r="2190" spans="1:16" x14ac:dyDescent="0.25">
      <c r="A2190" s="1">
        <v>2024</v>
      </c>
      <c r="B2190" t="s">
        <v>239</v>
      </c>
      <c r="C2190" t="s">
        <v>1940</v>
      </c>
      <c r="D2190" t="s">
        <v>3437</v>
      </c>
      <c r="E2190" t="s">
        <v>3469</v>
      </c>
      <c r="F2190" t="s">
        <v>3710</v>
      </c>
      <c r="G2190" s="4">
        <v>20.380843744134399</v>
      </c>
      <c r="H2190" s="4">
        <v>7.2108080290742604</v>
      </c>
      <c r="I2190" s="4">
        <v>22.204472254098398</v>
      </c>
      <c r="J2190" s="4">
        <v>35.708594008780203</v>
      </c>
      <c r="K2190" s="4">
        <v>21955024.567813199</v>
      </c>
      <c r="L2190" s="4">
        <v>92953004.473542094</v>
      </c>
      <c r="M2190" s="4">
        <v>26087884.101258099</v>
      </c>
      <c r="N2190" s="3">
        <v>0.25082737004863298</v>
      </c>
      <c r="O2190" s="5">
        <v>8.1940984725952148</v>
      </c>
      <c r="P2190" s="3">
        <v>0.28065669536590576</v>
      </c>
    </row>
    <row r="2191" spans="1:16" x14ac:dyDescent="0.25">
      <c r="A2191" s="1">
        <v>2015</v>
      </c>
      <c r="B2191" t="s">
        <v>241</v>
      </c>
      <c r="C2191" t="s">
        <v>1942</v>
      </c>
      <c r="D2191" t="s">
        <v>3429</v>
      </c>
      <c r="E2191" t="s">
        <v>3469</v>
      </c>
      <c r="F2191" t="s">
        <v>3712</v>
      </c>
      <c r="G2191" s="4">
        <v>16.248677750864601</v>
      </c>
      <c r="H2191" s="4">
        <v>0</v>
      </c>
      <c r="I2191" s="4">
        <v>19.8479440069991</v>
      </c>
      <c r="J2191" s="4">
        <v>25.473588342440799</v>
      </c>
      <c r="K2191" s="4">
        <v>11180018.9517962</v>
      </c>
      <c r="L2191" s="4">
        <v>69347395.668821201</v>
      </c>
      <c r="M2191" s="4">
        <v>22126607.243284099</v>
      </c>
      <c r="N2191" s="3">
        <v>0.16419876425607699</v>
      </c>
      <c r="O2191" s="5">
        <v>2.2645165920257568</v>
      </c>
      <c r="P2191" s="3">
        <v>0.31906905770301819</v>
      </c>
    </row>
    <row r="2192" spans="1:16" x14ac:dyDescent="0.25">
      <c r="A2192" s="1">
        <v>2016</v>
      </c>
      <c r="B2192" t="s">
        <v>241</v>
      </c>
      <c r="C2192" t="s">
        <v>1942</v>
      </c>
      <c r="D2192" t="s">
        <v>3429</v>
      </c>
      <c r="E2192" t="s">
        <v>3469</v>
      </c>
      <c r="F2192" t="s">
        <v>3712</v>
      </c>
      <c r="G2192" s="4">
        <v>24.222743089228199</v>
      </c>
      <c r="H2192" s="4">
        <v>0</v>
      </c>
      <c r="I2192" s="4">
        <v>24.7436868686869</v>
      </c>
      <c r="J2192" s="4">
        <v>45.241796200345398</v>
      </c>
      <c r="K2192" s="4">
        <v>26037041.451857999</v>
      </c>
      <c r="L2192" s="4">
        <v>188188008.46321201</v>
      </c>
      <c r="M2192" s="4">
        <v>86156390.618946895</v>
      </c>
      <c r="N2192" s="3">
        <v>0.204012655567749</v>
      </c>
      <c r="O2192" s="5">
        <v>2.1580953598022461</v>
      </c>
      <c r="P2192" s="3">
        <v>0.4578208327293396</v>
      </c>
    </row>
    <row r="2193" spans="1:16" x14ac:dyDescent="0.25">
      <c r="A2193" s="1">
        <v>2017</v>
      </c>
      <c r="B2193" t="s">
        <v>241</v>
      </c>
      <c r="C2193" t="s">
        <v>1942</v>
      </c>
      <c r="D2193" t="s">
        <v>3429</v>
      </c>
      <c r="E2193" t="s">
        <v>3469</v>
      </c>
      <c r="F2193" t="s">
        <v>3712</v>
      </c>
      <c r="G2193" s="4">
        <v>21.919231190563899</v>
      </c>
      <c r="H2193" s="4">
        <v>0</v>
      </c>
      <c r="I2193" s="4">
        <v>34.0308915416894</v>
      </c>
      <c r="J2193" s="4">
        <v>28.199329983249601</v>
      </c>
      <c r="K2193" s="4">
        <v>28001567.940233801</v>
      </c>
      <c r="L2193" s="4">
        <v>184050819.70993099</v>
      </c>
      <c r="M2193" s="4">
        <v>70541938.5582636</v>
      </c>
      <c r="N2193" s="3">
        <v>0.148078298757885</v>
      </c>
      <c r="O2193" s="5">
        <v>2.1729903221130371</v>
      </c>
      <c r="P2193" s="3">
        <v>0.38327425718307495</v>
      </c>
    </row>
    <row r="2194" spans="1:16" x14ac:dyDescent="0.25">
      <c r="A2194" s="1">
        <v>2018</v>
      </c>
      <c r="B2194" t="s">
        <v>241</v>
      </c>
      <c r="C2194" t="s">
        <v>1942</v>
      </c>
      <c r="D2194" t="s">
        <v>3429</v>
      </c>
      <c r="E2194" t="s">
        <v>3469</v>
      </c>
      <c r="F2194" t="s">
        <v>3712</v>
      </c>
      <c r="G2194" s="4">
        <v>17.590334416781801</v>
      </c>
      <c r="H2194" s="4">
        <v>0</v>
      </c>
      <c r="I2194" s="4">
        <v>28.035403858384502</v>
      </c>
      <c r="J2194" s="4">
        <v>21.562238930660001</v>
      </c>
      <c r="K2194" s="4">
        <v>23703358.278003499</v>
      </c>
      <c r="L2194" s="4">
        <v>222473149.32012799</v>
      </c>
      <c r="M2194" s="4">
        <v>109798740.183125</v>
      </c>
      <c r="N2194" s="3">
        <v>0.118598871897812</v>
      </c>
      <c r="O2194" s="5">
        <v>2.0455739498138428</v>
      </c>
      <c r="P2194" s="3">
        <v>0.49353703856468201</v>
      </c>
    </row>
    <row r="2195" spans="1:16" x14ac:dyDescent="0.25">
      <c r="A2195" s="1">
        <v>2019</v>
      </c>
      <c r="B2195" t="s">
        <v>241</v>
      </c>
      <c r="C2195" t="s">
        <v>1942</v>
      </c>
      <c r="D2195" t="s">
        <v>3429</v>
      </c>
      <c r="E2195" t="s">
        <v>3469</v>
      </c>
      <c r="F2195" t="s">
        <v>3712</v>
      </c>
      <c r="G2195" s="4">
        <v>18.0915921587168</v>
      </c>
      <c r="H2195" s="4">
        <v>7.1768203283840801</v>
      </c>
      <c r="I2195" s="4">
        <v>25.655791404612199</v>
      </c>
      <c r="J2195" s="4">
        <v>18.961658948958899</v>
      </c>
      <c r="K2195" s="4">
        <v>20378378.378378399</v>
      </c>
      <c r="L2195" s="4">
        <v>211638469.63846999</v>
      </c>
      <c r="M2195" s="4">
        <v>100782028.782029</v>
      </c>
      <c r="N2195" s="3">
        <v>9.6435773157175997E-2</v>
      </c>
      <c r="O2195" s="5">
        <v>1.8105653524398804</v>
      </c>
      <c r="P2195" s="3">
        <v>0.47619900107383728</v>
      </c>
    </row>
    <row r="2196" spans="1:16" x14ac:dyDescent="0.25">
      <c r="A2196" s="1">
        <v>2020</v>
      </c>
      <c r="B2196" t="s">
        <v>241</v>
      </c>
      <c r="C2196" t="s">
        <v>1942</v>
      </c>
      <c r="D2196" t="s">
        <v>3429</v>
      </c>
      <c r="E2196" t="s">
        <v>3469</v>
      </c>
      <c r="F2196" t="s">
        <v>3712</v>
      </c>
      <c r="G2196" s="4">
        <v>18.6247611689185</v>
      </c>
      <c r="H2196" s="4">
        <v>8.3145547152338306</v>
      </c>
      <c r="I2196" s="4">
        <v>27.956831060464499</v>
      </c>
      <c r="J2196" s="4">
        <v>16.227107594306801</v>
      </c>
      <c r="K2196" s="4">
        <v>6903358.5025468301</v>
      </c>
      <c r="L2196" s="4">
        <v>929151194.73240995</v>
      </c>
      <c r="M2196" s="4">
        <v>514830970.55616099</v>
      </c>
      <c r="N2196" s="3">
        <v>1.2140640618466E-2</v>
      </c>
      <c r="O2196" s="5">
        <v>1.3005443811416626</v>
      </c>
      <c r="P2196" s="3">
        <v>0.55408740043640137</v>
      </c>
    </row>
    <row r="2197" spans="1:16" x14ac:dyDescent="0.25">
      <c r="A2197" s="1">
        <v>2021</v>
      </c>
      <c r="B2197" t="s">
        <v>241</v>
      </c>
      <c r="C2197" t="s">
        <v>1942</v>
      </c>
      <c r="D2197" t="s">
        <v>3429</v>
      </c>
      <c r="E2197" t="s">
        <v>3469</v>
      </c>
      <c r="F2197" t="s">
        <v>3712</v>
      </c>
      <c r="G2197" s="4">
        <v>18.260222345264399</v>
      </c>
      <c r="H2197" s="4">
        <v>8.9888475385422595</v>
      </c>
      <c r="I2197" s="4">
        <v>22.988406789271899</v>
      </c>
      <c r="J2197" s="4">
        <v>21.497796423425701</v>
      </c>
      <c r="K2197" s="4">
        <v>27148737.7126619</v>
      </c>
      <c r="L2197" s="4">
        <v>984768574.40634596</v>
      </c>
      <c r="M2197" s="4">
        <v>528811043.04598498</v>
      </c>
      <c r="N2197" s="3">
        <v>2.7228297938099999E-2</v>
      </c>
      <c r="O2197" s="5">
        <v>2.1780130863189697</v>
      </c>
      <c r="P2197" s="3">
        <v>0.53699016571044922</v>
      </c>
    </row>
    <row r="2198" spans="1:16" x14ac:dyDescent="0.25">
      <c r="A2198" s="1">
        <v>2022</v>
      </c>
      <c r="B2198" t="s">
        <v>241</v>
      </c>
      <c r="C2198" t="s">
        <v>1942</v>
      </c>
      <c r="D2198" t="s">
        <v>3429</v>
      </c>
      <c r="E2198" t="s">
        <v>3469</v>
      </c>
      <c r="F2198" t="s">
        <v>3712</v>
      </c>
      <c r="G2198" s="4">
        <v>33.108866039988598</v>
      </c>
      <c r="H2198" s="4">
        <v>19.9035812672176</v>
      </c>
      <c r="I2198" s="4">
        <v>40.153426674653097</v>
      </c>
      <c r="J2198" s="4">
        <v>37.263520577891803</v>
      </c>
      <c r="K2198" s="4">
        <v>44905353.088532597</v>
      </c>
      <c r="L2198" s="4">
        <v>982413547.99975204</v>
      </c>
      <c r="M2198" s="4">
        <v>540742683.23821497</v>
      </c>
      <c r="N2198" s="3">
        <v>4.7549801568308001E-2</v>
      </c>
      <c r="O2198" s="5">
        <v>1.4607267379760742</v>
      </c>
      <c r="P2198" s="3">
        <v>0.55042266845703125</v>
      </c>
    </row>
    <row r="2199" spans="1:16" x14ac:dyDescent="0.25">
      <c r="A2199" s="1">
        <v>2023</v>
      </c>
      <c r="B2199" t="s">
        <v>241</v>
      </c>
      <c r="C2199" t="s">
        <v>1942</v>
      </c>
      <c r="D2199" t="s">
        <v>3429</v>
      </c>
      <c r="E2199" t="s">
        <v>3469</v>
      </c>
      <c r="F2199" t="s">
        <v>3712</v>
      </c>
      <c r="G2199" s="4">
        <v>34.608185252431198</v>
      </c>
      <c r="H2199" s="4">
        <v>20.695929887106399</v>
      </c>
      <c r="I2199" s="4">
        <v>39.462264150943398</v>
      </c>
      <c r="J2199" s="4">
        <v>42.765383331478802</v>
      </c>
      <c r="K2199" s="4">
        <v>48263840.282638401</v>
      </c>
      <c r="L2199" s="4">
        <v>1451898810.1189899</v>
      </c>
      <c r="M2199" s="4">
        <v>836222377.76222396</v>
      </c>
      <c r="N2199" s="3">
        <v>4.0205439059632003E-2</v>
      </c>
      <c r="O2199" s="5">
        <v>1.4733160734176636</v>
      </c>
      <c r="P2199" s="3">
        <v>0.57595086097717285</v>
      </c>
    </row>
    <row r="2200" spans="1:16" x14ac:dyDescent="0.25">
      <c r="A2200" s="1">
        <v>2024</v>
      </c>
      <c r="B2200" t="s">
        <v>241</v>
      </c>
      <c r="C2200" t="s">
        <v>1942</v>
      </c>
      <c r="D2200" t="s">
        <v>3429</v>
      </c>
      <c r="E2200" t="s">
        <v>3469</v>
      </c>
      <c r="F2200" t="s">
        <v>3712</v>
      </c>
      <c r="G2200" s="4">
        <v>39.650648737976503</v>
      </c>
      <c r="H2200" s="4">
        <v>28.458428367108599</v>
      </c>
      <c r="I2200" s="4">
        <v>42.974507981100302</v>
      </c>
      <c r="J2200" s="4">
        <v>47.068631704665798</v>
      </c>
      <c r="K2200" s="4">
        <v>68045842.139299795</v>
      </c>
      <c r="L2200" s="4">
        <v>1599761322.19504</v>
      </c>
      <c r="M2200" s="4">
        <v>981483802.57745397</v>
      </c>
      <c r="N2200" s="3">
        <v>4.4592838686507E-2</v>
      </c>
      <c r="O2200" s="5">
        <v>1.1925326585769653</v>
      </c>
      <c r="P2200" s="3">
        <v>0.61351889371871948</v>
      </c>
    </row>
    <row r="2201" spans="1:16" x14ac:dyDescent="0.25">
      <c r="A2201" s="1">
        <v>2012</v>
      </c>
      <c r="B2201" t="s">
        <v>245</v>
      </c>
      <c r="C2201" t="s">
        <v>1946</v>
      </c>
      <c r="D2201" t="s">
        <v>3416</v>
      </c>
      <c r="E2201" t="s">
        <v>3469</v>
      </c>
      <c r="F2201" t="s">
        <v>3716</v>
      </c>
      <c r="G2201" s="4">
        <v>17.400447511973098</v>
      </c>
      <c r="H2201" s="4">
        <v>0</v>
      </c>
      <c r="I2201" s="4">
        <v>27.513874105463302</v>
      </c>
      <c r="J2201" s="4">
        <v>17.890710382513699</v>
      </c>
      <c r="K2201" s="4">
        <v>48834972.31972</v>
      </c>
      <c r="L2201" s="4">
        <v>196734647.93344501</v>
      </c>
      <c r="M2201" s="4">
        <v>31447049.312853701</v>
      </c>
      <c r="N2201" s="3">
        <v>0.31257286576978999</v>
      </c>
      <c r="O2201" s="5">
        <v>3.5344195365905762</v>
      </c>
      <c r="P2201" s="3">
        <v>0.15984499454498291</v>
      </c>
    </row>
    <row r="2202" spans="1:16" x14ac:dyDescent="0.25">
      <c r="A2202" s="1">
        <v>2013</v>
      </c>
      <c r="B2202" t="s">
        <v>245</v>
      </c>
      <c r="C2202" t="s">
        <v>1946</v>
      </c>
      <c r="D2202" t="s">
        <v>3416</v>
      </c>
      <c r="E2202" t="s">
        <v>3469</v>
      </c>
      <c r="F2202" t="s">
        <v>3716</v>
      </c>
      <c r="G2202" s="4">
        <v>22.953496385291501</v>
      </c>
      <c r="H2202" s="4">
        <v>0</v>
      </c>
      <c r="I2202" s="4">
        <v>28.177350427350401</v>
      </c>
      <c r="J2202" s="4">
        <v>35.775862068965502</v>
      </c>
      <c r="K2202" s="4">
        <v>59278986.268580399</v>
      </c>
      <c r="L2202" s="4">
        <v>224815224.24331</v>
      </c>
      <c r="M2202" s="4">
        <v>38058781.073846303</v>
      </c>
      <c r="N2202" s="3">
        <v>0.296054807896316</v>
      </c>
      <c r="O2202" s="5">
        <v>5.4431242942810059</v>
      </c>
      <c r="P2202" s="3">
        <v>0.16928915679454803</v>
      </c>
    </row>
    <row r="2203" spans="1:16" x14ac:dyDescent="0.25">
      <c r="A2203" s="1">
        <v>2014</v>
      </c>
      <c r="B2203" t="s">
        <v>245</v>
      </c>
      <c r="C2203" t="s">
        <v>1946</v>
      </c>
      <c r="D2203" t="s">
        <v>3416</v>
      </c>
      <c r="E2203" t="s">
        <v>3469</v>
      </c>
      <c r="F2203" t="s">
        <v>3716</v>
      </c>
      <c r="G2203" s="4">
        <v>31.220315947270699</v>
      </c>
      <c r="H2203" s="4">
        <v>0</v>
      </c>
      <c r="I2203" s="4">
        <v>36.8425324675325</v>
      </c>
      <c r="J2203" s="4">
        <v>50.885275519421903</v>
      </c>
      <c r="K2203" s="4">
        <v>73716818.331840307</v>
      </c>
      <c r="L2203" s="4">
        <v>272205195.90739799</v>
      </c>
      <c r="M2203" s="4">
        <v>50316375.123768203</v>
      </c>
      <c r="N2203" s="3">
        <v>0.29237979114927698</v>
      </c>
      <c r="O2203" s="5">
        <v>4.3593192100524902</v>
      </c>
      <c r="P2203" s="3">
        <v>0.18484722077846527</v>
      </c>
    </row>
    <row r="2204" spans="1:16" x14ac:dyDescent="0.25">
      <c r="A2204" s="1">
        <v>2015</v>
      </c>
      <c r="B2204" t="s">
        <v>245</v>
      </c>
      <c r="C2204" t="s">
        <v>1946</v>
      </c>
      <c r="D2204" t="s">
        <v>3416</v>
      </c>
      <c r="E2204" t="s">
        <v>3469</v>
      </c>
      <c r="F2204" t="s">
        <v>3716</v>
      </c>
      <c r="G2204" s="4">
        <v>30.509423846127198</v>
      </c>
      <c r="H2204" s="4">
        <v>0</v>
      </c>
      <c r="I2204" s="4">
        <v>37.782502187226598</v>
      </c>
      <c r="J2204" s="4">
        <v>47.058287795992698</v>
      </c>
      <c r="K2204" s="4">
        <v>50520403.996826001</v>
      </c>
      <c r="L2204" s="4">
        <v>268585471.83038902</v>
      </c>
      <c r="M2204" s="4">
        <v>52498786.622805297</v>
      </c>
      <c r="N2204" s="3">
        <v>0.205798911644897</v>
      </c>
      <c r="O2204" s="5">
        <v>2.5716409683227539</v>
      </c>
      <c r="P2204" s="3">
        <v>0.19546398520469666</v>
      </c>
    </row>
    <row r="2205" spans="1:16" x14ac:dyDescent="0.25">
      <c r="A2205" s="1">
        <v>2016</v>
      </c>
      <c r="B2205" t="s">
        <v>245</v>
      </c>
      <c r="C2205" t="s">
        <v>1946</v>
      </c>
      <c r="D2205" t="s">
        <v>3416</v>
      </c>
      <c r="E2205" t="s">
        <v>3469</v>
      </c>
      <c r="F2205" t="s">
        <v>3716</v>
      </c>
      <c r="G2205" s="4">
        <v>36.499796809915701</v>
      </c>
      <c r="H2205" s="4">
        <v>0</v>
      </c>
      <c r="I2205" s="4">
        <v>41</v>
      </c>
      <c r="J2205" s="4">
        <v>62.5993091537133</v>
      </c>
      <c r="K2205" s="4">
        <v>50441785.618499897</v>
      </c>
      <c r="L2205" s="4">
        <v>324807044.72986299</v>
      </c>
      <c r="M2205" s="4">
        <v>89470900.259260401</v>
      </c>
      <c r="N2205" s="3">
        <v>0.172586775153133</v>
      </c>
      <c r="O2205" s="5">
        <v>1.8990741968154907</v>
      </c>
      <c r="P2205" s="3">
        <v>0.27545863389968872</v>
      </c>
    </row>
    <row r="2206" spans="1:16" x14ac:dyDescent="0.25">
      <c r="A2206" s="1">
        <v>2017</v>
      </c>
      <c r="B2206" t="s">
        <v>245</v>
      </c>
      <c r="C2206" t="s">
        <v>1946</v>
      </c>
      <c r="D2206" t="s">
        <v>3416</v>
      </c>
      <c r="E2206" t="s">
        <v>3469</v>
      </c>
      <c r="F2206" t="s">
        <v>3716</v>
      </c>
      <c r="G2206" s="4">
        <v>35.880231140150499</v>
      </c>
      <c r="H2206" s="4">
        <v>0</v>
      </c>
      <c r="I2206" s="4">
        <v>39.156552951733701</v>
      </c>
      <c r="J2206" s="4">
        <v>63.257956448911301</v>
      </c>
      <c r="K2206" s="4">
        <v>42133013.596501403</v>
      </c>
      <c r="L2206" s="4">
        <v>357205223.393053</v>
      </c>
      <c r="M2206" s="4">
        <v>92318630.050650597</v>
      </c>
      <c r="N2206" s="3">
        <v>0.12171891497017399</v>
      </c>
      <c r="O2206" s="5">
        <v>1.7972234487533569</v>
      </c>
      <c r="P2206" s="3">
        <v>0.25844702124595642</v>
      </c>
    </row>
    <row r="2207" spans="1:16" x14ac:dyDescent="0.25">
      <c r="A2207" s="1">
        <v>2018</v>
      </c>
      <c r="B2207" t="s">
        <v>245</v>
      </c>
      <c r="C2207" t="s">
        <v>1946</v>
      </c>
      <c r="D2207" t="s">
        <v>3416</v>
      </c>
      <c r="E2207" t="s">
        <v>3469</v>
      </c>
      <c r="F2207" t="s">
        <v>3716</v>
      </c>
      <c r="G2207" s="4">
        <v>29.460013249849101</v>
      </c>
      <c r="H2207" s="4">
        <v>0</v>
      </c>
      <c r="I2207" s="4">
        <v>25.9684555412063</v>
      </c>
      <c r="J2207" s="4">
        <v>61.211361737677599</v>
      </c>
      <c r="K2207" s="4">
        <v>27359936.046898901</v>
      </c>
      <c r="L2207" s="4">
        <v>374797740.91592097</v>
      </c>
      <c r="M2207" s="4">
        <v>94411505.6366072</v>
      </c>
      <c r="N2207" s="3">
        <v>7.6126277807469001E-2</v>
      </c>
      <c r="O2207" s="5">
        <v>0.93485593795776367</v>
      </c>
      <c r="P2207" s="3">
        <v>0.25189986824989319</v>
      </c>
    </row>
    <row r="2208" spans="1:16" x14ac:dyDescent="0.25">
      <c r="A2208" s="1">
        <v>2019</v>
      </c>
      <c r="B2208" t="s">
        <v>245</v>
      </c>
      <c r="C2208" t="s">
        <v>1946</v>
      </c>
      <c r="D2208" t="s">
        <v>3416</v>
      </c>
      <c r="E2208" t="s">
        <v>3469</v>
      </c>
      <c r="F2208" t="s">
        <v>3716</v>
      </c>
      <c r="G2208" s="4">
        <v>23.719407918462601</v>
      </c>
      <c r="H2208" s="4">
        <v>0</v>
      </c>
      <c r="I2208" s="4">
        <v>24.169284912948601</v>
      </c>
      <c r="J2208" s="4">
        <v>44.392059553349903</v>
      </c>
      <c r="K2208" s="4">
        <v>5122499.1224991204</v>
      </c>
      <c r="L2208" s="4">
        <v>339250263.25026298</v>
      </c>
      <c r="M2208" s="4">
        <v>62981396.981397003</v>
      </c>
      <c r="N2208" s="3">
        <v>1.4747223653763001E-2</v>
      </c>
      <c r="O2208" s="5">
        <v>0.6525837779045105</v>
      </c>
      <c r="P2208" s="3">
        <v>0.18564878404140472</v>
      </c>
    </row>
    <row r="2209" spans="1:16" x14ac:dyDescent="0.25">
      <c r="A2209" s="1">
        <v>2020</v>
      </c>
      <c r="B2209" t="s">
        <v>245</v>
      </c>
      <c r="C2209" t="s">
        <v>1946</v>
      </c>
      <c r="D2209" t="s">
        <v>3416</v>
      </c>
      <c r="E2209" t="s">
        <v>3469</v>
      </c>
      <c r="F2209" t="s">
        <v>3716</v>
      </c>
      <c r="G2209" s="4">
        <v>19.901532745316398</v>
      </c>
      <c r="H2209" s="4">
        <v>0</v>
      </c>
      <c r="I2209" s="4">
        <v>23.6154990394121</v>
      </c>
      <c r="J2209" s="4">
        <v>32.241962774957699</v>
      </c>
      <c r="K2209" s="4">
        <v>-26433885.9517138</v>
      </c>
      <c r="L2209" s="4">
        <v>321281559.29489398</v>
      </c>
      <c r="M2209" s="4">
        <v>76568474.524798796</v>
      </c>
      <c r="N2209" s="3">
        <v>-8.0735364488581998E-2</v>
      </c>
      <c r="O2209" s="5">
        <v>0.53496623039245605</v>
      </c>
      <c r="P2209" s="3">
        <v>0.23832203447818756</v>
      </c>
    </row>
    <row r="2210" spans="1:16" x14ac:dyDescent="0.25">
      <c r="A2210" s="1">
        <v>2021</v>
      </c>
      <c r="B2210" t="s">
        <v>245</v>
      </c>
      <c r="C2210" t="s">
        <v>1946</v>
      </c>
      <c r="D2210" t="s">
        <v>3416</v>
      </c>
      <c r="E2210" t="s">
        <v>3469</v>
      </c>
      <c r="F2210" t="s">
        <v>3716</v>
      </c>
      <c r="G2210" s="4">
        <v>20.0449455395878</v>
      </c>
      <c r="H2210" s="4">
        <v>5.1966062979278798</v>
      </c>
      <c r="I2210" s="4">
        <v>20.9377506735091</v>
      </c>
      <c r="J2210" s="4">
        <v>32.069243156199697</v>
      </c>
      <c r="K2210" s="4">
        <v>-13146983.1819988</v>
      </c>
      <c r="L2210" s="4">
        <v>294780646.17714798</v>
      </c>
      <c r="M2210" s="4">
        <v>78888647.286850795</v>
      </c>
      <c r="N2210" s="3">
        <v>-4.08414256066E-2</v>
      </c>
      <c r="O2210" s="5">
        <v>1.325597882270813</v>
      </c>
      <c r="P2210" s="3">
        <v>0.26761814951896667</v>
      </c>
    </row>
    <row r="2211" spans="1:16" x14ac:dyDescent="0.25">
      <c r="A2211" s="1">
        <v>2022</v>
      </c>
      <c r="B2211" t="s">
        <v>245</v>
      </c>
      <c r="C2211" t="s">
        <v>1946</v>
      </c>
      <c r="D2211" t="s">
        <v>3416</v>
      </c>
      <c r="E2211" t="s">
        <v>3469</v>
      </c>
      <c r="F2211" t="s">
        <v>3716</v>
      </c>
      <c r="G2211" s="4">
        <v>24.912174293528601</v>
      </c>
      <c r="H2211" s="4">
        <v>6.5574903261470396</v>
      </c>
      <c r="I2211" s="4">
        <v>22.416476974576302</v>
      </c>
      <c r="J2211" s="4">
        <v>45.174935842600497</v>
      </c>
      <c r="K2211" s="4"/>
      <c r="L2211" s="4"/>
      <c r="M2211" s="4"/>
      <c r="N2211" s="3">
        <v>2.8018672445638E-2</v>
      </c>
    </row>
    <row r="2212" spans="1:16" x14ac:dyDescent="0.25">
      <c r="A2212" s="1">
        <v>2023</v>
      </c>
      <c r="B2212" t="s">
        <v>245</v>
      </c>
      <c r="C2212" t="s">
        <v>1946</v>
      </c>
      <c r="D2212" t="s">
        <v>3416</v>
      </c>
      <c r="E2212" t="s">
        <v>3469</v>
      </c>
      <c r="F2212" t="s">
        <v>3716</v>
      </c>
      <c r="G2212" s="4">
        <v>37.615184396555001</v>
      </c>
      <c r="H2212" s="4">
        <v>5.62314138956474</v>
      </c>
      <c r="I2212" s="4">
        <v>38.753537595022898</v>
      </c>
      <c r="J2212" s="4">
        <v>64.700493305144505</v>
      </c>
      <c r="K2212" s="4">
        <v>25090743.174683198</v>
      </c>
      <c r="L2212" s="4">
        <v>284962851.48083299</v>
      </c>
      <c r="M2212" s="4">
        <v>70057135.852577195</v>
      </c>
      <c r="O2212" s="5">
        <v>1.3002190589904785</v>
      </c>
      <c r="P2212" s="3">
        <v>0.24584655463695526</v>
      </c>
    </row>
    <row r="2213" spans="1:16" x14ac:dyDescent="0.25">
      <c r="A2213" s="1">
        <v>2024</v>
      </c>
      <c r="B2213" t="s">
        <v>245</v>
      </c>
      <c r="C2213" t="s">
        <v>1946</v>
      </c>
      <c r="D2213" t="s">
        <v>3416</v>
      </c>
      <c r="E2213" t="s">
        <v>3469</v>
      </c>
      <c r="F2213" t="s">
        <v>3716</v>
      </c>
      <c r="G2213" s="4">
        <v>3.9635946529343999</v>
      </c>
      <c r="H2213" s="4">
        <v>0</v>
      </c>
      <c r="I2213" s="4">
        <v>1.5641855447680699</v>
      </c>
      <c r="J2213" s="4">
        <v>11.129943502824901</v>
      </c>
      <c r="K2213" s="4">
        <v>14749828.310513601</v>
      </c>
      <c r="L2213" s="4">
        <v>271066454.658508</v>
      </c>
      <c r="M2213" s="4">
        <v>47985819.3764733</v>
      </c>
      <c r="N2213" s="3">
        <v>5.5663868685572E-2</v>
      </c>
      <c r="O2213" s="5">
        <v>0.84197038412094116</v>
      </c>
      <c r="P2213" s="3">
        <v>0.17702603340148926</v>
      </c>
    </row>
    <row r="2214" spans="1:16" x14ac:dyDescent="0.25">
      <c r="A2214" s="1">
        <v>2014</v>
      </c>
      <c r="B2214" t="s">
        <v>249</v>
      </c>
      <c r="C2214" t="s">
        <v>1950</v>
      </c>
      <c r="D2214" t="s">
        <v>3414</v>
      </c>
      <c r="E2214" t="s">
        <v>3469</v>
      </c>
      <c r="F2214" t="s">
        <v>3720</v>
      </c>
      <c r="G2214" s="4">
        <v>13.129560325585601</v>
      </c>
      <c r="H2214" s="4">
        <v>0</v>
      </c>
      <c r="I2214" s="4">
        <v>24.896825396825399</v>
      </c>
      <c r="J2214" s="4">
        <v>5.5736224028906998</v>
      </c>
      <c r="K2214" s="4">
        <v>42822386.722617798</v>
      </c>
      <c r="L2214" s="4">
        <v>830841623.83893597</v>
      </c>
      <c r="M2214" s="4">
        <v>1042358432.7408201</v>
      </c>
      <c r="N2214" s="3">
        <v>5.0703479939571999E-2</v>
      </c>
      <c r="P2214" s="3">
        <v>1.2545813322067261</v>
      </c>
    </row>
    <row r="2215" spans="1:16" x14ac:dyDescent="0.25">
      <c r="A2215" s="1">
        <v>2015</v>
      </c>
      <c r="B2215" t="s">
        <v>249</v>
      </c>
      <c r="C2215" t="s">
        <v>1950</v>
      </c>
      <c r="D2215" t="s">
        <v>3414</v>
      </c>
      <c r="E2215" t="s">
        <v>3469</v>
      </c>
      <c r="F2215" t="s">
        <v>3720</v>
      </c>
      <c r="G2215" s="4">
        <v>24.313855880340402</v>
      </c>
      <c r="H2215" s="4">
        <v>0</v>
      </c>
      <c r="I2215" s="4">
        <v>30.396825396825399</v>
      </c>
      <c r="J2215" s="4">
        <v>29.1712204007286</v>
      </c>
      <c r="K2215" s="4">
        <v>60581034.336648598</v>
      </c>
      <c r="L2215" s="4">
        <v>762707333.420645</v>
      </c>
      <c r="M2215" s="4">
        <v>601523847.67686403</v>
      </c>
      <c r="N2215" s="3">
        <v>8.4053994397897E-2</v>
      </c>
      <c r="O2215" s="5">
        <v>2.3540811538696289</v>
      </c>
      <c r="P2215" s="3">
        <v>0.78866928815841675</v>
      </c>
    </row>
    <row r="2216" spans="1:16" x14ac:dyDescent="0.25">
      <c r="A2216" s="1">
        <v>2016</v>
      </c>
      <c r="B2216" t="s">
        <v>249</v>
      </c>
      <c r="C2216" t="s">
        <v>1950</v>
      </c>
      <c r="D2216" t="s">
        <v>3414</v>
      </c>
      <c r="E2216" t="s">
        <v>3469</v>
      </c>
      <c r="F2216" t="s">
        <v>3720</v>
      </c>
      <c r="G2216" s="4">
        <v>31.4484198716648</v>
      </c>
      <c r="H2216" s="4">
        <v>0</v>
      </c>
      <c r="I2216" s="4">
        <v>33.805864688217603</v>
      </c>
      <c r="J2216" s="4">
        <v>44.343696027633897</v>
      </c>
      <c r="K2216" s="4">
        <v>62627767.678874798</v>
      </c>
      <c r="L2216" s="4">
        <v>1035450874.63122</v>
      </c>
      <c r="M2216" s="4">
        <v>908099651.33951199</v>
      </c>
      <c r="N2216" s="3">
        <v>7.0645519399700998E-2</v>
      </c>
      <c r="O2216" s="5">
        <v>1.8905043601989746</v>
      </c>
      <c r="P2216" s="3">
        <v>0.87700891494750977</v>
      </c>
    </row>
    <row r="2217" spans="1:16" x14ac:dyDescent="0.25">
      <c r="A2217" s="1">
        <v>2017</v>
      </c>
      <c r="B2217" t="s">
        <v>249</v>
      </c>
      <c r="C2217" t="s">
        <v>1950</v>
      </c>
      <c r="D2217" t="s">
        <v>3414</v>
      </c>
      <c r="E2217" t="s">
        <v>3469</v>
      </c>
      <c r="F2217" t="s">
        <v>3720</v>
      </c>
      <c r="G2217" s="4">
        <v>35.556587669001601</v>
      </c>
      <c r="H2217" s="4">
        <v>0</v>
      </c>
      <c r="I2217" s="4">
        <v>32.061227894561199</v>
      </c>
      <c r="J2217" s="4">
        <v>57.529313232830901</v>
      </c>
      <c r="K2217" s="4">
        <v>73073700.8769705</v>
      </c>
      <c r="L2217" s="4">
        <v>1171914654.8610001</v>
      </c>
      <c r="M2217" s="4">
        <v>1030541016.2404799</v>
      </c>
      <c r="N2217" s="3">
        <v>6.5239648007553996E-2</v>
      </c>
      <c r="O2217" s="5">
        <v>1.6535342931747437</v>
      </c>
      <c r="P2217" s="3">
        <v>0.87936526536941528</v>
      </c>
    </row>
    <row r="2218" spans="1:16" x14ac:dyDescent="0.25">
      <c r="A2218" s="1">
        <v>2018</v>
      </c>
      <c r="B2218" t="s">
        <v>249</v>
      </c>
      <c r="C2218" t="s">
        <v>1950</v>
      </c>
      <c r="D2218" t="s">
        <v>3414</v>
      </c>
      <c r="E2218" t="s">
        <v>3469</v>
      </c>
      <c r="F2218" t="s">
        <v>3720</v>
      </c>
      <c r="G2218" s="4">
        <v>42.906512843771303</v>
      </c>
      <c r="H2218" s="4">
        <v>24.169491525423702</v>
      </c>
      <c r="I2218" s="4">
        <v>36.067460317460302</v>
      </c>
      <c r="J2218" s="4">
        <v>60.481886534518097</v>
      </c>
      <c r="K2218" s="4">
        <v>65754002.620300703</v>
      </c>
      <c r="L2218" s="4">
        <v>1301770553.4459901</v>
      </c>
      <c r="M2218" s="4">
        <v>1168261053.0055699</v>
      </c>
      <c r="N2218" s="3">
        <v>5.4110010836256002E-2</v>
      </c>
      <c r="O2218" s="5">
        <v>1.457947850227356</v>
      </c>
      <c r="P2218" s="3">
        <v>0.89744007587432861</v>
      </c>
    </row>
    <row r="2219" spans="1:16" x14ac:dyDescent="0.25">
      <c r="A2219" s="1">
        <v>2019</v>
      </c>
      <c r="B2219" t="s">
        <v>249</v>
      </c>
      <c r="C2219" t="s">
        <v>1950</v>
      </c>
      <c r="D2219" t="s">
        <v>3414</v>
      </c>
      <c r="E2219" t="s">
        <v>3469</v>
      </c>
      <c r="F2219" t="s">
        <v>3720</v>
      </c>
      <c r="G2219" s="4">
        <v>46.861559329636201</v>
      </c>
      <c r="H2219" s="4">
        <v>39.217074217074199</v>
      </c>
      <c r="I2219" s="4">
        <v>40.598943390178299</v>
      </c>
      <c r="J2219" s="4">
        <v>58.198941013266598</v>
      </c>
      <c r="K2219" s="4">
        <v>51825201.825201802</v>
      </c>
      <c r="L2219" s="4">
        <v>1258615654.6156499</v>
      </c>
      <c r="M2219" s="4">
        <v>1133206739.2067399</v>
      </c>
      <c r="N2219" s="3">
        <v>4.1573081479015998E-2</v>
      </c>
      <c r="O2219" s="5">
        <v>1.3413882255554199</v>
      </c>
      <c r="P2219" s="3">
        <v>0.9003596305847168</v>
      </c>
    </row>
    <row r="2220" spans="1:16" x14ac:dyDescent="0.25">
      <c r="A2220" s="1">
        <v>2020</v>
      </c>
      <c r="B2220" t="s">
        <v>249</v>
      </c>
      <c r="C2220" t="s">
        <v>1950</v>
      </c>
      <c r="D2220" t="s">
        <v>3414</v>
      </c>
      <c r="E2220" t="s">
        <v>3469</v>
      </c>
      <c r="F2220" t="s">
        <v>3720</v>
      </c>
      <c r="G2220" s="4">
        <v>51.254365909615402</v>
      </c>
      <c r="H2220" s="4">
        <v>55.215245648821302</v>
      </c>
      <c r="I2220" s="4">
        <v>48.831079101281503</v>
      </c>
      <c r="J2220" s="4">
        <v>52.181870210012903</v>
      </c>
      <c r="K2220" s="4">
        <v>68912800.408597097</v>
      </c>
      <c r="L2220" s="4">
        <v>1237708267.1893799</v>
      </c>
      <c r="M2220" s="4">
        <v>1149508579.1587901</v>
      </c>
      <c r="N2220" s="3">
        <v>5.5683454521321001E-2</v>
      </c>
      <c r="O2220" s="5">
        <v>1.165210485458374</v>
      </c>
      <c r="P2220" s="3">
        <v>0.92873948812484741</v>
      </c>
    </row>
    <row r="2221" spans="1:16" x14ac:dyDescent="0.25">
      <c r="A2221" s="1">
        <v>2021</v>
      </c>
      <c r="B2221" t="s">
        <v>249</v>
      </c>
      <c r="C2221" t="s">
        <v>1950</v>
      </c>
      <c r="D2221" t="s">
        <v>3414</v>
      </c>
      <c r="E2221" t="s">
        <v>3469</v>
      </c>
      <c r="F2221" t="s">
        <v>3720</v>
      </c>
      <c r="G2221" s="4">
        <v>52.284614706064097</v>
      </c>
      <c r="H2221" s="4">
        <v>51.220617388841703</v>
      </c>
      <c r="I2221" s="4">
        <v>43.217424766931003</v>
      </c>
      <c r="J2221" s="4">
        <v>63.697241291634903</v>
      </c>
      <c r="K2221" s="4">
        <v>53525931.813239999</v>
      </c>
      <c r="L2221" s="4">
        <v>1312821570.22996</v>
      </c>
      <c r="M2221" s="4">
        <v>1206376294.34126</v>
      </c>
      <c r="N2221" s="3">
        <v>4.0284264578124999E-2</v>
      </c>
      <c r="O2221" s="5">
        <v>1.2539025545120239</v>
      </c>
      <c r="P2221" s="3">
        <v>0.91891872882843018</v>
      </c>
    </row>
    <row r="2222" spans="1:16" x14ac:dyDescent="0.25">
      <c r="A2222" s="1">
        <v>2022</v>
      </c>
      <c r="B2222" t="s">
        <v>249</v>
      </c>
      <c r="C2222" t="s">
        <v>1950</v>
      </c>
      <c r="D2222" t="s">
        <v>3414</v>
      </c>
      <c r="E2222" t="s">
        <v>3469</v>
      </c>
      <c r="F2222" t="s">
        <v>3720</v>
      </c>
      <c r="G2222" s="4">
        <v>51.218231259445602</v>
      </c>
      <c r="H2222" s="4">
        <v>51.095111419538902</v>
      </c>
      <c r="I2222" s="4">
        <v>36.4084209592883</v>
      </c>
      <c r="J2222" s="4">
        <v>69.051563539587505</v>
      </c>
      <c r="K2222" s="4">
        <v>4159909.4591703601</v>
      </c>
      <c r="L2222" s="4">
        <v>1186971643.8819399</v>
      </c>
      <c r="M2222" s="4">
        <v>1132449088.0357699</v>
      </c>
      <c r="N2222" s="3">
        <v>3.4734486885539999E-3</v>
      </c>
      <c r="O2222" s="5">
        <v>1.2776360511779785</v>
      </c>
      <c r="P2222" s="3">
        <v>0.95406585931777954</v>
      </c>
    </row>
    <row r="2223" spans="1:16" x14ac:dyDescent="0.25">
      <c r="A2223" s="1">
        <v>2023</v>
      </c>
      <c r="B2223" t="s">
        <v>249</v>
      </c>
      <c r="C2223" t="s">
        <v>1950</v>
      </c>
      <c r="D2223" t="s">
        <v>3414</v>
      </c>
      <c r="E2223" t="s">
        <v>3469</v>
      </c>
      <c r="F2223" t="s">
        <v>3720</v>
      </c>
      <c r="G2223" s="4">
        <v>53.345202142334799</v>
      </c>
      <c r="H2223" s="4">
        <v>48.535169210351697</v>
      </c>
      <c r="I2223" s="4">
        <v>45.857508309857103</v>
      </c>
      <c r="J2223" s="4">
        <v>64.735451207299405</v>
      </c>
      <c r="K2223" s="4">
        <v>-13466653.3346665</v>
      </c>
      <c r="L2223" s="4">
        <v>1108895777.0889599</v>
      </c>
      <c r="M2223" s="4">
        <v>1083302336.4330201</v>
      </c>
      <c r="N2223" s="3">
        <v>-1.1941427775553E-2</v>
      </c>
      <c r="O2223" s="5">
        <v>1.3784900903701782</v>
      </c>
      <c r="P2223" s="3">
        <v>0.97691988945007324</v>
      </c>
    </row>
    <row r="2224" spans="1:16" x14ac:dyDescent="0.25">
      <c r="A2224" s="1">
        <v>2024</v>
      </c>
      <c r="B2224" t="s">
        <v>249</v>
      </c>
      <c r="C2224" t="s">
        <v>1950</v>
      </c>
      <c r="D2224" t="s">
        <v>3414</v>
      </c>
      <c r="E2224" t="s">
        <v>3469</v>
      </c>
      <c r="F2224" t="s">
        <v>3720</v>
      </c>
      <c r="G2224" s="4">
        <v>53.125475680327902</v>
      </c>
      <c r="H2224" s="4">
        <v>30.7529676325297</v>
      </c>
      <c r="I2224" s="4">
        <v>47.4211983749613</v>
      </c>
      <c r="J2224" s="4">
        <v>71.156862470666695</v>
      </c>
      <c r="K2224" s="4">
        <v>29745388.118112199</v>
      </c>
      <c r="L2224" s="4">
        <v>1208395058.43606</v>
      </c>
      <c r="M2224" s="4">
        <v>1223652437.11373</v>
      </c>
      <c r="N2224" s="3">
        <v>2.5670753143396001E-2</v>
      </c>
      <c r="O2224" s="5">
        <v>1.7367676496505737</v>
      </c>
      <c r="P2224" s="3">
        <v>1.0126261711120605</v>
      </c>
    </row>
    <row r="2225" spans="1:16" x14ac:dyDescent="0.25">
      <c r="A2225" s="1">
        <v>2021</v>
      </c>
      <c r="B2225" t="s">
        <v>251</v>
      </c>
      <c r="C2225" t="s">
        <v>1952</v>
      </c>
      <c r="D2225" t="s">
        <v>3413</v>
      </c>
      <c r="E2225" t="s">
        <v>3469</v>
      </c>
      <c r="F2225" t="s">
        <v>3722</v>
      </c>
      <c r="G2225" s="4">
        <v>9.6256038647343001</v>
      </c>
      <c r="H2225" s="4">
        <v>0</v>
      </c>
      <c r="I2225" s="4">
        <v>5.2354048964218398</v>
      </c>
      <c r="J2225" s="4">
        <v>26.932367149758502</v>
      </c>
      <c r="K2225" s="4">
        <v>-4020424.5364365</v>
      </c>
      <c r="L2225" s="4">
        <v>72432124.406721205</v>
      </c>
      <c r="M2225" s="4">
        <v>6251827.6361073405</v>
      </c>
      <c r="N2225" s="3">
        <v>-6.6674541938933005E-2</v>
      </c>
      <c r="O2225" s="5">
        <v>13.822212219238281</v>
      </c>
      <c r="P2225" s="3">
        <v>8.6312912404537201E-2</v>
      </c>
    </row>
    <row r="2226" spans="1:16" x14ac:dyDescent="0.25">
      <c r="A2226" s="1">
        <v>2022</v>
      </c>
      <c r="B2226" t="s">
        <v>251</v>
      </c>
      <c r="C2226" t="s">
        <v>1952</v>
      </c>
      <c r="D2226" t="s">
        <v>3413</v>
      </c>
      <c r="E2226" t="s">
        <v>3469</v>
      </c>
      <c r="F2226" t="s">
        <v>3722</v>
      </c>
      <c r="G2226" s="4">
        <v>8.7616367732087799</v>
      </c>
      <c r="H2226" s="4">
        <v>2.5687705586479002</v>
      </c>
      <c r="I2226" s="4">
        <v>8.1038135593220293</v>
      </c>
      <c r="J2226" s="4">
        <v>17.0555555555556</v>
      </c>
      <c r="K2226" s="4">
        <v>-10350776.7050591</v>
      </c>
      <c r="L2226" s="4">
        <v>83485269.862739503</v>
      </c>
      <c r="M2226" s="4">
        <v>5790610.5295120301</v>
      </c>
      <c r="N2226" s="3">
        <v>-0.137872395187013</v>
      </c>
      <c r="O2226" s="5">
        <v>1.4759595394134521</v>
      </c>
      <c r="P2226" s="3">
        <v>6.9360867142677307E-2</v>
      </c>
    </row>
    <row r="2227" spans="1:16" x14ac:dyDescent="0.25">
      <c r="A2227" s="1">
        <v>2023</v>
      </c>
      <c r="B2227" t="s">
        <v>251</v>
      </c>
      <c r="C2227" t="s">
        <v>1952</v>
      </c>
      <c r="D2227" t="s">
        <v>3413</v>
      </c>
      <c r="E2227" t="s">
        <v>3469</v>
      </c>
      <c r="F2227" t="s">
        <v>3722</v>
      </c>
      <c r="G2227" s="4">
        <v>18.406816818364501</v>
      </c>
      <c r="H2227" s="4">
        <v>2.6098345818786801</v>
      </c>
      <c r="I2227" s="4">
        <v>10.843748712458099</v>
      </c>
      <c r="J2227" s="4">
        <v>47.279218129891298</v>
      </c>
      <c r="K2227" s="4">
        <v>-8969769.6896976996</v>
      </c>
      <c r="L2227" s="4">
        <v>90377628.903776303</v>
      </c>
      <c r="M2227" s="4">
        <v>19911342.199113399</v>
      </c>
      <c r="N2227" s="3">
        <v>-0.10489717644490899</v>
      </c>
      <c r="O2227" s="5">
        <v>1.0693421363830566</v>
      </c>
      <c r="P2227" s="3">
        <v>0.22031272947788239</v>
      </c>
    </row>
    <row r="2228" spans="1:16" x14ac:dyDescent="0.25">
      <c r="A2228" s="1">
        <v>2009</v>
      </c>
      <c r="B2228" t="s">
        <v>252</v>
      </c>
      <c r="C2228" t="s">
        <v>1953</v>
      </c>
      <c r="D2228" t="s">
        <v>3405</v>
      </c>
      <c r="E2228" t="s">
        <v>3469</v>
      </c>
      <c r="F2228" t="s">
        <v>3723</v>
      </c>
      <c r="G2228" s="4">
        <v>9.2934887898223302</v>
      </c>
      <c r="H2228" s="4">
        <v>0</v>
      </c>
      <c r="I2228" s="4">
        <v>16.123080286385701</v>
      </c>
      <c r="J2228" s="4">
        <v>10.744500846023699</v>
      </c>
      <c r="K2228" s="4">
        <v>-3765493.1173999999</v>
      </c>
      <c r="L2228" s="4">
        <v>279416272.72873998</v>
      </c>
      <c r="M2228" s="4">
        <v>9446845.0008899998</v>
      </c>
      <c r="N2228" s="3">
        <v>-1.823943257236E-2</v>
      </c>
      <c r="O2228" s="5">
        <v>4.6168065071105957</v>
      </c>
      <c r="P2228" s="3">
        <v>3.380921483039856E-2</v>
      </c>
    </row>
    <row r="2229" spans="1:16" x14ac:dyDescent="0.25">
      <c r="A2229" s="1">
        <v>2010</v>
      </c>
      <c r="B2229" t="s">
        <v>252</v>
      </c>
      <c r="C2229" t="s">
        <v>1953</v>
      </c>
      <c r="D2229" t="s">
        <v>3405</v>
      </c>
      <c r="E2229" t="s">
        <v>3469</v>
      </c>
      <c r="F2229" t="s">
        <v>3723</v>
      </c>
      <c r="G2229" s="4">
        <v>9.8248879334600296</v>
      </c>
      <c r="H2229" s="4">
        <v>0</v>
      </c>
      <c r="I2229" s="4">
        <v>14.182142805375401</v>
      </c>
      <c r="J2229" s="4">
        <v>16.464285714285701</v>
      </c>
      <c r="K2229" s="4">
        <v>-4760040.45921</v>
      </c>
      <c r="L2229" s="4">
        <v>315728174.39652997</v>
      </c>
      <c r="M2229" s="4">
        <v>11933873.108130001</v>
      </c>
      <c r="N2229" s="3">
        <v>-1.5996252614646999E-2</v>
      </c>
      <c r="O2229" s="5">
        <v>2.9039285182952881</v>
      </c>
      <c r="P2229" s="3">
        <v>3.7797935307025909E-2</v>
      </c>
    </row>
    <row r="2230" spans="1:16" x14ac:dyDescent="0.25">
      <c r="A2230" s="1">
        <v>2011</v>
      </c>
      <c r="B2230" t="s">
        <v>252</v>
      </c>
      <c r="C2230" t="s">
        <v>1953</v>
      </c>
      <c r="D2230" t="s">
        <v>3405</v>
      </c>
      <c r="E2230" t="s">
        <v>3469</v>
      </c>
      <c r="F2230" t="s">
        <v>3723</v>
      </c>
      <c r="G2230" s="4">
        <v>11.660688216615799</v>
      </c>
      <c r="H2230" s="4">
        <v>5.4594861660079097</v>
      </c>
      <c r="I2230" s="4">
        <v>17.409347315889399</v>
      </c>
      <c r="J2230" s="4">
        <v>10.504009163803</v>
      </c>
      <c r="K2230" s="4">
        <v>-6380960.1633299999</v>
      </c>
      <c r="L2230" s="4">
        <v>666888215.62532997</v>
      </c>
      <c r="M2230" s="4">
        <v>4721969.7781600002</v>
      </c>
      <c r="N2230" s="3">
        <v>-1.2987693321882999E-2</v>
      </c>
      <c r="O2230" s="5">
        <v>1.9050664901733398</v>
      </c>
      <c r="P2230" s="3">
        <v>7.0806015282869339E-3</v>
      </c>
    </row>
    <row r="2231" spans="1:16" x14ac:dyDescent="0.25">
      <c r="A2231" s="1">
        <v>2012</v>
      </c>
      <c r="B2231" t="s">
        <v>252</v>
      </c>
      <c r="C2231" t="s">
        <v>1953</v>
      </c>
      <c r="D2231" t="s">
        <v>3405</v>
      </c>
      <c r="E2231" t="s">
        <v>3469</v>
      </c>
      <c r="F2231" t="s">
        <v>3723</v>
      </c>
      <c r="G2231" s="4">
        <v>11.765777349191</v>
      </c>
      <c r="H2231" s="4">
        <v>0</v>
      </c>
      <c r="I2231" s="4">
        <v>19.968847352024898</v>
      </c>
      <c r="J2231" s="4">
        <v>14.393442622950801</v>
      </c>
      <c r="K2231" s="4">
        <v>-7216703.0631400002</v>
      </c>
      <c r="L2231" s="4">
        <v>626343692.88704002</v>
      </c>
      <c r="M2231" s="4">
        <v>11749461.23226</v>
      </c>
      <c r="N2231" s="3">
        <v>-1.1160725335707999E-2</v>
      </c>
      <c r="O2231" s="5">
        <v>1.505611777305603</v>
      </c>
      <c r="P2231" s="3">
        <v>1.8758807331323624E-2</v>
      </c>
    </row>
    <row r="2232" spans="1:16" x14ac:dyDescent="0.25">
      <c r="A2232" s="1">
        <v>2013</v>
      </c>
      <c r="B2232" t="s">
        <v>252</v>
      </c>
      <c r="C2232" t="s">
        <v>1953</v>
      </c>
      <c r="D2232" t="s">
        <v>3405</v>
      </c>
      <c r="E2232" t="s">
        <v>3469</v>
      </c>
      <c r="F2232" t="s">
        <v>3723</v>
      </c>
      <c r="G2232" s="4">
        <v>11.9808960936132</v>
      </c>
      <c r="H2232" s="4">
        <v>9.4136632598170997E-2</v>
      </c>
      <c r="I2232" s="4">
        <v>21.519547725603001</v>
      </c>
      <c r="J2232" s="4">
        <v>12.404214559387</v>
      </c>
      <c r="K2232" s="4">
        <v>-13218143.69531</v>
      </c>
      <c r="L2232" s="4">
        <v>864215108.21600997</v>
      </c>
      <c r="M2232" s="4">
        <v>316200000</v>
      </c>
      <c r="N2232" s="3">
        <v>-1.7735823216807001E-2</v>
      </c>
      <c r="O2232" s="5">
        <v>1.5810172557830811</v>
      </c>
      <c r="P2232" s="3">
        <v>0.36588111519813538</v>
      </c>
    </row>
    <row r="2233" spans="1:16" x14ac:dyDescent="0.25">
      <c r="A2233" s="1">
        <v>2014</v>
      </c>
      <c r="B2233" t="s">
        <v>252</v>
      </c>
      <c r="C2233" t="s">
        <v>1953</v>
      </c>
      <c r="D2233" t="s">
        <v>3405</v>
      </c>
      <c r="E2233" t="s">
        <v>3469</v>
      </c>
      <c r="F2233" t="s">
        <v>3723</v>
      </c>
      <c r="G2233" s="4">
        <v>14.441876541454301</v>
      </c>
      <c r="H2233" s="4">
        <v>9.6418732782368996E-2</v>
      </c>
      <c r="I2233" s="4">
        <v>23.878060534337099</v>
      </c>
      <c r="J2233" s="4">
        <v>18.6540198735321</v>
      </c>
      <c r="K2233" s="4">
        <v>-18294340.138900001</v>
      </c>
      <c r="L2233" s="4">
        <v>754691462.11513996</v>
      </c>
      <c r="M2233" s="4">
        <v>31909689.282850001</v>
      </c>
      <c r="N2233" s="3">
        <v>-2.2600859708855999E-2</v>
      </c>
      <c r="O2233" s="5">
        <v>1.0432125329971313</v>
      </c>
      <c r="P2233" s="3">
        <v>4.2281769216060638E-2</v>
      </c>
    </row>
    <row r="2234" spans="1:16" x14ac:dyDescent="0.25">
      <c r="A2234" s="1">
        <v>2015</v>
      </c>
      <c r="B2234" t="s">
        <v>252</v>
      </c>
      <c r="C2234" t="s">
        <v>1953</v>
      </c>
      <c r="D2234" t="s">
        <v>3405</v>
      </c>
      <c r="E2234" t="s">
        <v>3469</v>
      </c>
      <c r="F2234" t="s">
        <v>3723</v>
      </c>
      <c r="G2234" s="4">
        <v>14.502148795544599</v>
      </c>
      <c r="H2234" s="4">
        <v>8.8877602844082998E-2</v>
      </c>
      <c r="I2234" s="4">
        <v>24.054516553183699</v>
      </c>
      <c r="J2234" s="4">
        <v>18.606557377049199</v>
      </c>
      <c r="K2234" s="4">
        <v>-39593371.882160001</v>
      </c>
      <c r="L2234" s="4">
        <v>843847799.35748994</v>
      </c>
      <c r="M2234" s="4">
        <v>105416761.55405</v>
      </c>
      <c r="N2234" s="3">
        <v>-4.9536940175852001E-2</v>
      </c>
      <c r="O2234" s="5">
        <v>0.64160114526748657</v>
      </c>
      <c r="P2234" s="3">
        <v>0.12492390722036362</v>
      </c>
    </row>
    <row r="2235" spans="1:16" x14ac:dyDescent="0.25">
      <c r="A2235" s="1">
        <v>2016</v>
      </c>
      <c r="B2235" t="s">
        <v>252</v>
      </c>
      <c r="C2235" t="s">
        <v>1953</v>
      </c>
      <c r="D2235" t="s">
        <v>3405</v>
      </c>
      <c r="E2235" t="s">
        <v>3469</v>
      </c>
      <c r="F2235" t="s">
        <v>3723</v>
      </c>
      <c r="G2235" s="4">
        <v>16.8733626609936</v>
      </c>
      <c r="H2235" s="4">
        <v>8.0756806645132004E-2</v>
      </c>
      <c r="I2235" s="4">
        <v>25.429808229951998</v>
      </c>
      <c r="J2235" s="4">
        <v>26.243523316062198</v>
      </c>
      <c r="K2235" s="4">
        <v>-124286420.23198999</v>
      </c>
      <c r="L2235" s="4">
        <v>683305509.28270996</v>
      </c>
      <c r="M2235" s="4">
        <v>44122367.911320001</v>
      </c>
      <c r="N2235" s="3">
        <v>-0.162768753508653</v>
      </c>
      <c r="O2235" s="5">
        <v>0.41626673936843872</v>
      </c>
      <c r="P2235" s="3">
        <v>6.4571946859359741E-2</v>
      </c>
    </row>
    <row r="2236" spans="1:16" x14ac:dyDescent="0.25">
      <c r="A2236" s="1">
        <v>2017</v>
      </c>
      <c r="B2236" t="s">
        <v>252</v>
      </c>
      <c r="C2236" t="s">
        <v>1953</v>
      </c>
      <c r="D2236" t="s">
        <v>3405</v>
      </c>
      <c r="E2236" t="s">
        <v>3469</v>
      </c>
      <c r="F2236" t="s">
        <v>3723</v>
      </c>
      <c r="G2236" s="4">
        <v>16.733952697236401</v>
      </c>
      <c r="H2236" s="4">
        <v>0.527789745799225</v>
      </c>
      <c r="I2236" s="4">
        <v>24.2155532612984</v>
      </c>
      <c r="J2236" s="4">
        <v>27.1608040201005</v>
      </c>
      <c r="K2236" s="4">
        <v>-41756367.561209999</v>
      </c>
      <c r="L2236" s="4">
        <v>619928086.88233995</v>
      </c>
      <c r="M2236" s="4">
        <v>36644969.909379996</v>
      </c>
      <c r="N2236" s="3">
        <v>-6.4081171148570995E-2</v>
      </c>
      <c r="O2236" s="5">
        <v>0.4560050368309021</v>
      </c>
      <c r="P2236" s="3">
        <v>5.9111647307872772E-2</v>
      </c>
    </row>
    <row r="2237" spans="1:16" x14ac:dyDescent="0.25">
      <c r="A2237" s="1">
        <v>2018</v>
      </c>
      <c r="B2237" t="s">
        <v>252</v>
      </c>
      <c r="C2237" t="s">
        <v>1953</v>
      </c>
      <c r="D2237" t="s">
        <v>3405</v>
      </c>
      <c r="E2237" t="s">
        <v>3469</v>
      </c>
      <c r="F2237" t="s">
        <v>3723</v>
      </c>
      <c r="G2237" s="4">
        <v>19.514857758991901</v>
      </c>
      <c r="H2237" s="4">
        <v>11.833801989640399</v>
      </c>
      <c r="I2237" s="4">
        <v>21.482334169136099</v>
      </c>
      <c r="J2237" s="4">
        <v>27.271739955950501</v>
      </c>
      <c r="K2237" s="4">
        <v>-29534448.01379</v>
      </c>
      <c r="L2237" s="4">
        <v>341647074.36769003</v>
      </c>
      <c r="M2237" s="4">
        <v>20430892.160560001</v>
      </c>
      <c r="N2237" s="3">
        <v>-6.1429307253311E-2</v>
      </c>
      <c r="O2237" s="5">
        <v>0.67301130294799805</v>
      </c>
      <c r="P2237" s="3">
        <v>5.9801161289215088E-2</v>
      </c>
    </row>
    <row r="2238" spans="1:16" x14ac:dyDescent="0.25">
      <c r="A2238" s="1">
        <v>2019</v>
      </c>
      <c r="B2238" t="s">
        <v>252</v>
      </c>
      <c r="C2238" t="s">
        <v>1953</v>
      </c>
      <c r="D2238" t="s">
        <v>3405</v>
      </c>
      <c r="E2238" t="s">
        <v>3469</v>
      </c>
      <c r="F2238" t="s">
        <v>3723</v>
      </c>
      <c r="G2238" s="4">
        <v>16.536724402999699</v>
      </c>
      <c r="H2238" s="4">
        <v>8.2094089038533404</v>
      </c>
      <c r="I2238" s="4">
        <v>16.626819705530501</v>
      </c>
      <c r="J2238" s="4">
        <v>28.5894505122344</v>
      </c>
      <c r="K2238" s="4">
        <v>-22835278.49312</v>
      </c>
      <c r="L2238" s="4">
        <v>321034000</v>
      </c>
      <c r="M2238" s="4">
        <v>22203000</v>
      </c>
      <c r="N2238" s="3">
        <v>-6.8917853176684002E-2</v>
      </c>
      <c r="O2238" s="5">
        <v>0.5935591459274292</v>
      </c>
      <c r="P2238" s="3">
        <v>6.9160901010036469E-2</v>
      </c>
    </row>
    <row r="2239" spans="1:16" x14ac:dyDescent="0.25">
      <c r="A2239" s="1">
        <v>2020</v>
      </c>
      <c r="B2239" t="s">
        <v>252</v>
      </c>
      <c r="C2239" t="s">
        <v>1953</v>
      </c>
      <c r="D2239" t="s">
        <v>3405</v>
      </c>
      <c r="E2239" t="s">
        <v>3469</v>
      </c>
      <c r="F2239" t="s">
        <v>3723</v>
      </c>
      <c r="G2239" s="4">
        <v>16.685934781113499</v>
      </c>
      <c r="H2239" s="4">
        <v>5.9111113832288398</v>
      </c>
      <c r="I2239" s="4">
        <v>15.301413493281199</v>
      </c>
      <c r="J2239" s="4">
        <v>34.958072061311903</v>
      </c>
      <c r="K2239" s="4">
        <v>-79819000</v>
      </c>
      <c r="L2239" s="4">
        <v>398013000</v>
      </c>
      <c r="M2239" s="4">
        <v>38531000</v>
      </c>
      <c r="N2239" s="3">
        <v>-0.222013303720063</v>
      </c>
      <c r="O2239" s="5">
        <v>0.68850481510162354</v>
      </c>
      <c r="P2239" s="3">
        <v>9.6808396279811859E-2</v>
      </c>
    </row>
    <row r="2240" spans="1:16" x14ac:dyDescent="0.25">
      <c r="A2240" s="1">
        <v>2021</v>
      </c>
      <c r="B2240" t="s">
        <v>252</v>
      </c>
      <c r="C2240" t="s">
        <v>1953</v>
      </c>
      <c r="D2240" t="s">
        <v>3405</v>
      </c>
      <c r="E2240" t="s">
        <v>3469</v>
      </c>
      <c r="F2240" t="s">
        <v>3723</v>
      </c>
      <c r="G2240" s="4">
        <v>26.561793176623201</v>
      </c>
      <c r="H2240" s="4">
        <v>8.0170941674424601</v>
      </c>
      <c r="I2240" s="4">
        <v>24.296148439645702</v>
      </c>
      <c r="J2240" s="4">
        <v>57.801084837698099</v>
      </c>
      <c r="K2240" s="4">
        <v>11424000</v>
      </c>
      <c r="L2240" s="4">
        <v>1013956000</v>
      </c>
      <c r="M2240" s="4">
        <v>633706000</v>
      </c>
      <c r="N2240" s="3">
        <v>1.6181658379185001E-2</v>
      </c>
      <c r="O2240" s="5">
        <v>1.1804550886154175</v>
      </c>
      <c r="P2240" s="3">
        <v>0.62498372793197632</v>
      </c>
    </row>
    <row r="2241" spans="1:16" x14ac:dyDescent="0.25">
      <c r="A2241" s="1">
        <v>2022</v>
      </c>
      <c r="B2241" t="s">
        <v>252</v>
      </c>
      <c r="C2241" t="s">
        <v>1953</v>
      </c>
      <c r="D2241" t="s">
        <v>3405</v>
      </c>
      <c r="E2241" t="s">
        <v>3469</v>
      </c>
      <c r="F2241" t="s">
        <v>3723</v>
      </c>
      <c r="G2241" s="4">
        <v>32.225693775380698</v>
      </c>
      <c r="H2241" s="4">
        <v>11.3685770750988</v>
      </c>
      <c r="I2241" s="4">
        <v>29.485434405708499</v>
      </c>
      <c r="J2241" s="4">
        <v>67.702927478376594</v>
      </c>
      <c r="K2241" s="4">
        <v>153036000</v>
      </c>
      <c r="L2241" s="4">
        <v>1164139000</v>
      </c>
      <c r="M2241" s="4">
        <v>887938000</v>
      </c>
      <c r="N2241" s="3">
        <v>0.14052279629676401</v>
      </c>
      <c r="O2241" s="5">
        <v>1.3491150140762329</v>
      </c>
      <c r="P2241" s="3">
        <v>0.76274222135543823</v>
      </c>
    </row>
    <row r="2242" spans="1:16" x14ac:dyDescent="0.25">
      <c r="A2242" s="1">
        <v>2023</v>
      </c>
      <c r="B2242" t="s">
        <v>252</v>
      </c>
      <c r="C2242" t="s">
        <v>1953</v>
      </c>
      <c r="D2242" t="s">
        <v>3405</v>
      </c>
      <c r="E2242" t="s">
        <v>3469</v>
      </c>
      <c r="F2242" t="s">
        <v>3723</v>
      </c>
      <c r="G2242" s="4">
        <v>29.920623409873599</v>
      </c>
      <c r="H2242" s="4">
        <v>8.4332367499698098</v>
      </c>
      <c r="I2242" s="4">
        <v>26.4440307608625</v>
      </c>
      <c r="J2242" s="4">
        <v>67.635380735135897</v>
      </c>
      <c r="K2242" s="4"/>
      <c r="L2242" s="4"/>
      <c r="M2242" s="4"/>
      <c r="N2242" s="3">
        <v>0.21159131362869801</v>
      </c>
    </row>
    <row r="2243" spans="1:16" x14ac:dyDescent="0.25">
      <c r="A2243" s="1">
        <v>2016</v>
      </c>
      <c r="B2243" t="s">
        <v>267</v>
      </c>
      <c r="C2243" t="s">
        <v>1968</v>
      </c>
      <c r="D2243" t="s">
        <v>3426</v>
      </c>
      <c r="E2243" t="s">
        <v>3469</v>
      </c>
      <c r="F2243" t="s">
        <v>3738</v>
      </c>
      <c r="G2243" s="4">
        <v>26.191928867265599</v>
      </c>
      <c r="H2243" s="4">
        <v>1.6666666666666701</v>
      </c>
      <c r="I2243" s="4">
        <v>22.788079470198699</v>
      </c>
      <c r="J2243" s="4">
        <v>42.236614853195199</v>
      </c>
      <c r="K2243" s="4">
        <v>10783538.6772471</v>
      </c>
      <c r="L2243" s="4">
        <v>91554547.895349205</v>
      </c>
      <c r="M2243" s="4">
        <v>22400883.028549299</v>
      </c>
      <c r="N2243" s="3">
        <v>0.126230968012292</v>
      </c>
      <c r="O2243" s="5">
        <v>2.5669684410095215</v>
      </c>
      <c r="P2243" s="3">
        <v>0.24467253684997559</v>
      </c>
    </row>
    <row r="2244" spans="1:16" x14ac:dyDescent="0.25">
      <c r="A2244" s="1">
        <v>2017</v>
      </c>
      <c r="B2244" t="s">
        <v>267</v>
      </c>
      <c r="C2244" t="s">
        <v>1968</v>
      </c>
      <c r="D2244" t="s">
        <v>3426</v>
      </c>
      <c r="E2244" t="s">
        <v>3469</v>
      </c>
      <c r="F2244" t="s">
        <v>3738</v>
      </c>
      <c r="G2244" s="4">
        <v>24.719427983955001</v>
      </c>
      <c r="H2244" s="4">
        <v>2.4038461538461502</v>
      </c>
      <c r="I2244" s="4">
        <v>24.2576687116564</v>
      </c>
      <c r="J2244" s="4">
        <v>36.390284757118998</v>
      </c>
      <c r="K2244" s="4">
        <v>13713045.05704</v>
      </c>
      <c r="L2244" s="4">
        <v>101279238.66009</v>
      </c>
      <c r="M2244" s="4">
        <v>30071564.741126299</v>
      </c>
      <c r="N2244" s="3">
        <v>0.14126457787008201</v>
      </c>
      <c r="O2244" s="5">
        <v>2.0999135971069336</v>
      </c>
      <c r="P2244" s="3">
        <v>0.2969173789024353</v>
      </c>
    </row>
    <row r="2245" spans="1:16" x14ac:dyDescent="0.25">
      <c r="A2245" s="1">
        <v>2018</v>
      </c>
      <c r="B2245" t="s">
        <v>267</v>
      </c>
      <c r="C2245" t="s">
        <v>1968</v>
      </c>
      <c r="D2245" t="s">
        <v>3426</v>
      </c>
      <c r="E2245" t="s">
        <v>3469</v>
      </c>
      <c r="F2245" t="s">
        <v>3738</v>
      </c>
      <c r="G2245" s="4">
        <v>27.534930407734802</v>
      </c>
      <c r="H2245" s="4">
        <v>1.70940170940171</v>
      </c>
      <c r="I2245" s="4">
        <v>26.005524861878399</v>
      </c>
      <c r="J2245" s="4">
        <v>42.147034252297402</v>
      </c>
      <c r="K2245" s="4">
        <v>9795651.1712676808</v>
      </c>
      <c r="L2245" s="4">
        <v>174769205.59113899</v>
      </c>
      <c r="M2245" s="4">
        <v>110642951.19284099</v>
      </c>
      <c r="N2245" s="3">
        <v>7.1406880395643996E-2</v>
      </c>
      <c r="O2245" s="5">
        <v>1.36235511302948</v>
      </c>
      <c r="P2245" s="3">
        <v>0.63308036327362061</v>
      </c>
    </row>
    <row r="2246" spans="1:16" x14ac:dyDescent="0.25">
      <c r="A2246" s="1">
        <v>2019</v>
      </c>
      <c r="B2246" t="s">
        <v>267</v>
      </c>
      <c r="C2246" t="s">
        <v>1968</v>
      </c>
      <c r="D2246" t="s">
        <v>3426</v>
      </c>
      <c r="E2246" t="s">
        <v>3469</v>
      </c>
      <c r="F2246" t="s">
        <v>3738</v>
      </c>
      <c r="G2246" s="4">
        <v>33.107993810274102</v>
      </c>
      <c r="H2246" s="4">
        <v>1.63398692810457</v>
      </c>
      <c r="I2246" s="4">
        <v>46.376183644189403</v>
      </c>
      <c r="J2246" s="4">
        <v>34.102564102564102</v>
      </c>
      <c r="K2246" s="4">
        <v>16334854.334854299</v>
      </c>
      <c r="L2246" s="4">
        <v>180156546.156546</v>
      </c>
      <c r="M2246" s="4">
        <v>115190593.190593</v>
      </c>
      <c r="N2246" s="3">
        <v>9.4672172833980994E-2</v>
      </c>
      <c r="O2246" s="5">
        <v>1.7036081552505493</v>
      </c>
      <c r="P2246" s="3">
        <v>0.63939166069030762</v>
      </c>
    </row>
    <row r="2247" spans="1:16" x14ac:dyDescent="0.25">
      <c r="A2247" s="1">
        <v>2020</v>
      </c>
      <c r="B2247" t="s">
        <v>267</v>
      </c>
      <c r="C2247" t="s">
        <v>1968</v>
      </c>
      <c r="D2247" t="s">
        <v>3426</v>
      </c>
      <c r="E2247" t="s">
        <v>3469</v>
      </c>
      <c r="F2247" t="s">
        <v>3738</v>
      </c>
      <c r="G2247" s="4">
        <v>29.089817089763599</v>
      </c>
      <c r="H2247" s="4">
        <v>1.37254901960784</v>
      </c>
      <c r="I2247" s="4">
        <v>43.949006858466198</v>
      </c>
      <c r="J2247" s="4">
        <v>26.438240270727601</v>
      </c>
      <c r="K2247" s="4">
        <v>18287337.161202699</v>
      </c>
      <c r="L2247" s="4">
        <v>177166553.47698101</v>
      </c>
      <c r="M2247" s="4">
        <v>113115597.53863899</v>
      </c>
      <c r="N2247" s="3">
        <v>0.103547526286964</v>
      </c>
      <c r="O2247" s="5">
        <v>2.2684600353240967</v>
      </c>
      <c r="P2247" s="3">
        <v>0.63847041130065918</v>
      </c>
    </row>
    <row r="2248" spans="1:16" x14ac:dyDescent="0.25">
      <c r="A2248" s="1">
        <v>2021</v>
      </c>
      <c r="B2248" t="s">
        <v>267</v>
      </c>
      <c r="C2248" t="s">
        <v>1968</v>
      </c>
      <c r="D2248" t="s">
        <v>3426</v>
      </c>
      <c r="E2248" t="s">
        <v>3469</v>
      </c>
      <c r="F2248" t="s">
        <v>3738</v>
      </c>
      <c r="G2248" s="4">
        <v>31.6881038417737</v>
      </c>
      <c r="H2248" s="4">
        <v>1.5915280848473199</v>
      </c>
      <c r="I2248" s="4">
        <v>51.1928853754941</v>
      </c>
      <c r="J2248" s="4">
        <v>25.0644122383253</v>
      </c>
      <c r="K2248" s="4">
        <v>21394001.001350299</v>
      </c>
      <c r="L2248" s="4">
        <v>227414999.01382199</v>
      </c>
      <c r="M2248" s="4">
        <v>146947398.765001</v>
      </c>
      <c r="N2248" s="3">
        <v>0.10107446724631</v>
      </c>
      <c r="O2248" s="5">
        <v>2.983062744140625</v>
      </c>
      <c r="P2248" s="3">
        <v>0.64616405963897705</v>
      </c>
    </row>
    <row r="2249" spans="1:16" x14ac:dyDescent="0.25">
      <c r="A2249" s="1">
        <v>2022</v>
      </c>
      <c r="B2249" t="s">
        <v>267</v>
      </c>
      <c r="C2249" t="s">
        <v>1968</v>
      </c>
      <c r="D2249" t="s">
        <v>3426</v>
      </c>
      <c r="E2249" t="s">
        <v>3469</v>
      </c>
      <c r="F2249" t="s">
        <v>3738</v>
      </c>
      <c r="G2249" s="4">
        <v>57.841164266934697</v>
      </c>
      <c r="H2249" s="4">
        <v>26.2260848177478</v>
      </c>
      <c r="I2249" s="4">
        <v>68.702115053493003</v>
      </c>
      <c r="J2249" s="4">
        <v>61.580980895352198</v>
      </c>
      <c r="K2249" s="4">
        <v>24518849.964565098</v>
      </c>
      <c r="L2249" s="4">
        <v>243645345.524784</v>
      </c>
      <c r="M2249" s="4">
        <v>163937023.19247401</v>
      </c>
      <c r="N2249" s="3">
        <v>0.108506084999354</v>
      </c>
      <c r="O2249" s="5">
        <v>2.2366523742675781</v>
      </c>
      <c r="P2249" s="3">
        <v>0.67285102605819702</v>
      </c>
    </row>
    <row r="2250" spans="1:16" x14ac:dyDescent="0.25">
      <c r="A2250" s="1">
        <v>2023</v>
      </c>
      <c r="B2250" t="s">
        <v>267</v>
      </c>
      <c r="C2250" t="s">
        <v>1968</v>
      </c>
      <c r="D2250" t="s">
        <v>3426</v>
      </c>
      <c r="E2250" t="s">
        <v>3469</v>
      </c>
      <c r="F2250" t="s">
        <v>3738</v>
      </c>
      <c r="G2250" s="4">
        <v>56.447164005339701</v>
      </c>
      <c r="H2250" s="4">
        <v>31.452512850418099</v>
      </c>
      <c r="I2250" s="4">
        <v>66.216521420780296</v>
      </c>
      <c r="J2250" s="4">
        <v>58.089648010088602</v>
      </c>
      <c r="K2250" s="4">
        <v>15975069.1597507</v>
      </c>
      <c r="L2250" s="4">
        <v>229235743.09235701</v>
      </c>
      <c r="M2250" s="4">
        <v>157286937.97286901</v>
      </c>
      <c r="N2250" s="3">
        <v>6.9008015180898996E-2</v>
      </c>
      <c r="O2250" s="5">
        <v>1.2255456447601318</v>
      </c>
      <c r="P2250" s="3">
        <v>0.68613618612289429</v>
      </c>
    </row>
    <row r="2251" spans="1:16" x14ac:dyDescent="0.25">
      <c r="A2251" s="1">
        <v>2024</v>
      </c>
      <c r="B2251" t="s">
        <v>267</v>
      </c>
      <c r="C2251" t="s">
        <v>1968</v>
      </c>
      <c r="D2251" t="s">
        <v>3426</v>
      </c>
      <c r="E2251" t="s">
        <v>3469</v>
      </c>
      <c r="F2251" t="s">
        <v>3738</v>
      </c>
      <c r="G2251" s="4">
        <v>55.999376956263198</v>
      </c>
      <c r="H2251" s="4">
        <v>34.326978342100297</v>
      </c>
      <c r="I2251" s="4">
        <v>66.202564958834799</v>
      </c>
      <c r="J2251" s="4">
        <v>55.4987007049317</v>
      </c>
      <c r="K2251" s="4">
        <v>8677738.2944537401</v>
      </c>
      <c r="L2251" s="4">
        <v>221480335.74900201</v>
      </c>
      <c r="M2251" s="4">
        <v>154394538.41179299</v>
      </c>
      <c r="N2251" s="3">
        <v>3.8503578649682998E-2</v>
      </c>
      <c r="O2251" s="5">
        <v>1.3265485763549805</v>
      </c>
      <c r="P2251" s="3">
        <v>0.69710266590118408</v>
      </c>
    </row>
    <row r="2252" spans="1:16" x14ac:dyDescent="0.25">
      <c r="A2252" s="1">
        <v>2016</v>
      </c>
      <c r="B2252" t="s">
        <v>269</v>
      </c>
      <c r="C2252" t="s">
        <v>1970</v>
      </c>
      <c r="D2252" t="s">
        <v>3419</v>
      </c>
      <c r="E2252" t="s">
        <v>3469</v>
      </c>
      <c r="F2252" t="s">
        <v>3740</v>
      </c>
      <c r="G2252" s="4">
        <v>16.646842728828201</v>
      </c>
      <c r="H2252" s="4">
        <v>0</v>
      </c>
      <c r="I2252" s="4">
        <v>26.4389851482163</v>
      </c>
      <c r="J2252" s="4">
        <v>18.039723661485301</v>
      </c>
      <c r="K2252" s="4">
        <v>8615937.0623118896</v>
      </c>
      <c r="L2252" s="4">
        <v>346170694.638973</v>
      </c>
      <c r="M2252" s="4">
        <v>132262270.167178</v>
      </c>
      <c r="N2252" s="3">
        <v>3.1441026665742E-2</v>
      </c>
      <c r="O2252" s="5">
        <v>1.966658353805542</v>
      </c>
      <c r="P2252" s="3">
        <v>0.38207241892814636</v>
      </c>
    </row>
    <row r="2253" spans="1:16" x14ac:dyDescent="0.25">
      <c r="A2253" s="1">
        <v>2017</v>
      </c>
      <c r="B2253" t="s">
        <v>269</v>
      </c>
      <c r="C2253" t="s">
        <v>1970</v>
      </c>
      <c r="D2253" t="s">
        <v>3419</v>
      </c>
      <c r="E2253" t="s">
        <v>3469</v>
      </c>
      <c r="F2253" t="s">
        <v>3740</v>
      </c>
      <c r="G2253" s="4">
        <v>17.4930582029506</v>
      </c>
      <c r="H2253" s="4">
        <v>2.5078369905956102</v>
      </c>
      <c r="I2253" s="4">
        <v>27.458724956715301</v>
      </c>
      <c r="J2253" s="4">
        <v>16.8425460636516</v>
      </c>
      <c r="K2253" s="4">
        <v>10184694.1363647</v>
      </c>
      <c r="L2253" s="4">
        <v>452648204.93901199</v>
      </c>
      <c r="M2253" s="4">
        <v>205593088.76540101</v>
      </c>
      <c r="N2253" s="3">
        <v>2.5154116658836E-2</v>
      </c>
      <c r="O2253" s="5">
        <v>2.091240406036377</v>
      </c>
      <c r="P2253" s="3">
        <v>0.45420059561729431</v>
      </c>
    </row>
    <row r="2254" spans="1:16" x14ac:dyDescent="0.25">
      <c r="A2254" s="1">
        <v>2018</v>
      </c>
      <c r="B2254" t="s">
        <v>269</v>
      </c>
      <c r="C2254" t="s">
        <v>1970</v>
      </c>
      <c r="D2254" t="s">
        <v>3419</v>
      </c>
      <c r="E2254" t="s">
        <v>3469</v>
      </c>
      <c r="F2254" t="s">
        <v>3740</v>
      </c>
      <c r="G2254" s="4">
        <v>15.527756766051301</v>
      </c>
      <c r="H2254" s="4">
        <v>2.29320229320229</v>
      </c>
      <c r="I2254" s="4">
        <v>24.377532035429098</v>
      </c>
      <c r="J2254" s="4">
        <v>14.7953216374269</v>
      </c>
      <c r="K2254" s="4">
        <v>15539715.319876499</v>
      </c>
      <c r="L2254" s="4">
        <v>374469833.23340702</v>
      </c>
      <c r="M2254" s="4">
        <v>189221237.758977</v>
      </c>
      <c r="N2254" s="3">
        <v>3.8351089482222003E-2</v>
      </c>
      <c r="O2254" s="5">
        <v>3.7509949207305908</v>
      </c>
      <c r="P2254" s="3">
        <v>0.50530433654785156</v>
      </c>
    </row>
    <row r="2255" spans="1:16" x14ac:dyDescent="0.25">
      <c r="A2255" s="1">
        <v>2019</v>
      </c>
      <c r="B2255" t="s">
        <v>269</v>
      </c>
      <c r="C2255" t="s">
        <v>1970</v>
      </c>
      <c r="D2255" t="s">
        <v>3419</v>
      </c>
      <c r="E2255" t="s">
        <v>3469</v>
      </c>
      <c r="F2255" t="s">
        <v>3740</v>
      </c>
      <c r="G2255" s="4">
        <v>28.7995623431128</v>
      </c>
      <c r="H2255" s="4">
        <v>23.5147687952864</v>
      </c>
      <c r="I2255" s="4">
        <v>43.933514076987102</v>
      </c>
      <c r="J2255" s="4">
        <v>8.4647297499723102</v>
      </c>
      <c r="K2255" s="4">
        <v>-94851526.851526797</v>
      </c>
      <c r="L2255" s="4">
        <v>389966303.966304</v>
      </c>
      <c r="M2255" s="4">
        <v>225236925.23692501</v>
      </c>
      <c r="N2255" s="3">
        <v>-0.25459670702799703</v>
      </c>
      <c r="O2255" s="5">
        <v>3.0732262134552002</v>
      </c>
      <c r="P2255" s="3">
        <v>0.57758045196533203</v>
      </c>
    </row>
    <row r="2256" spans="1:16" x14ac:dyDescent="0.25">
      <c r="A2256" s="1">
        <v>2020</v>
      </c>
      <c r="B2256" t="s">
        <v>269</v>
      </c>
      <c r="C2256" t="s">
        <v>1970</v>
      </c>
      <c r="D2256" t="s">
        <v>3419</v>
      </c>
      <c r="E2256" t="s">
        <v>3469</v>
      </c>
      <c r="F2256" t="s">
        <v>3740</v>
      </c>
      <c r="G2256" s="4">
        <v>27.1879741163782</v>
      </c>
      <c r="H2256" s="4">
        <v>20.717498387987799</v>
      </c>
      <c r="I2256" s="4">
        <v>38.040486555453697</v>
      </c>
      <c r="J2256" s="4">
        <v>15.5547675923161</v>
      </c>
      <c r="K2256" s="4">
        <v>-61799621.771599703</v>
      </c>
      <c r="L2256" s="4">
        <v>457483124.66352898</v>
      </c>
      <c r="M2256" s="4">
        <v>420159297.65470803</v>
      </c>
      <c r="N2256" s="3">
        <v>-0.14698572479184699</v>
      </c>
      <c r="O2256" s="5">
        <v>2.1768074035644531</v>
      </c>
      <c r="P2256" s="3">
        <v>0.91841483116149902</v>
      </c>
    </row>
    <row r="2257" spans="1:16" x14ac:dyDescent="0.25">
      <c r="A2257" s="1">
        <v>2021</v>
      </c>
      <c r="B2257" t="s">
        <v>269</v>
      </c>
      <c r="C2257" t="s">
        <v>1970</v>
      </c>
      <c r="D2257" t="s">
        <v>3419</v>
      </c>
      <c r="E2257" t="s">
        <v>3469</v>
      </c>
      <c r="F2257" t="s">
        <v>3740</v>
      </c>
      <c r="G2257" s="4">
        <v>36.931998485163597</v>
      </c>
      <c r="H2257" s="4">
        <v>22.655729559888101</v>
      </c>
      <c r="I2257" s="4">
        <v>46.633714456658801</v>
      </c>
      <c r="J2257" s="4">
        <v>35.873485041105198</v>
      </c>
      <c r="K2257" s="4">
        <v>-12935539.7431187</v>
      </c>
      <c r="L2257" s="4">
        <v>403893708.43299401</v>
      </c>
      <c r="M2257" s="4">
        <v>402774257.88601601</v>
      </c>
      <c r="N2257" s="3">
        <v>-2.8717484340381998E-2</v>
      </c>
      <c r="O2257" s="5">
        <v>1.184996485710144</v>
      </c>
      <c r="P2257" s="3">
        <v>0.99722832441329956</v>
      </c>
    </row>
    <row r="2258" spans="1:16" x14ac:dyDescent="0.25">
      <c r="A2258" s="1">
        <v>2022</v>
      </c>
      <c r="B2258" t="s">
        <v>269</v>
      </c>
      <c r="C2258" t="s">
        <v>1970</v>
      </c>
      <c r="D2258" t="s">
        <v>3419</v>
      </c>
      <c r="E2258" t="s">
        <v>3469</v>
      </c>
      <c r="F2258" t="s">
        <v>3740</v>
      </c>
      <c r="G2258" s="4">
        <v>35.097311421075403</v>
      </c>
      <c r="H2258" s="4">
        <v>23.491193603367499</v>
      </c>
      <c r="I2258" s="4">
        <v>46.040518745182098</v>
      </c>
      <c r="J2258" s="4">
        <v>28.9566105883471</v>
      </c>
      <c r="K2258" s="4">
        <v>-14389228.9537427</v>
      </c>
      <c r="L2258" s="4">
        <v>289929402.99640501</v>
      </c>
      <c r="M2258" s="4">
        <v>392761564.31366301</v>
      </c>
      <c r="N2258" s="3">
        <v>-4.3494086860931001E-2</v>
      </c>
      <c r="O2258" s="5">
        <v>1.4569153785705566</v>
      </c>
      <c r="P2258" s="3">
        <v>1.354680061340332</v>
      </c>
    </row>
    <row r="2259" spans="1:16" x14ac:dyDescent="0.25">
      <c r="A2259" s="1">
        <v>2023</v>
      </c>
      <c r="B2259" t="s">
        <v>269</v>
      </c>
      <c r="C2259" t="s">
        <v>1970</v>
      </c>
      <c r="D2259" t="s">
        <v>3419</v>
      </c>
      <c r="E2259" t="s">
        <v>3469</v>
      </c>
      <c r="F2259" t="s">
        <v>3740</v>
      </c>
      <c r="G2259" s="4">
        <v>35.677367117910897</v>
      </c>
      <c r="H2259" s="4">
        <v>20.5387151507393</v>
      </c>
      <c r="I2259" s="4">
        <v>41.852653752838002</v>
      </c>
      <c r="J2259" s="4">
        <v>41.6603612625644</v>
      </c>
      <c r="K2259" s="4">
        <v>-9154417.89154418</v>
      </c>
      <c r="L2259" s="4">
        <v>251938806.11938801</v>
      </c>
      <c r="M2259" s="4">
        <v>387620571.27620602</v>
      </c>
      <c r="N2259" s="3">
        <v>-3.4415354967082999E-2</v>
      </c>
      <c r="O2259" s="5">
        <v>1.5876747369766235</v>
      </c>
      <c r="P2259" s="3">
        <v>1.5385504961013794</v>
      </c>
    </row>
    <row r="2260" spans="1:16" x14ac:dyDescent="0.25">
      <c r="A2260" s="1">
        <v>2024</v>
      </c>
      <c r="B2260" t="s">
        <v>269</v>
      </c>
      <c r="C2260" t="s">
        <v>1970</v>
      </c>
      <c r="D2260" t="s">
        <v>3419</v>
      </c>
      <c r="E2260" t="s">
        <v>3469</v>
      </c>
      <c r="F2260" t="s">
        <v>3740</v>
      </c>
      <c r="G2260" s="4">
        <v>35.546708973995898</v>
      </c>
      <c r="H2260" s="4">
        <v>17.7856791415198</v>
      </c>
      <c r="I2260" s="4">
        <v>45.142723479521997</v>
      </c>
      <c r="J2260" s="4">
        <v>38.504061171838202</v>
      </c>
      <c r="K2260" s="4">
        <v>22519717.586820699</v>
      </c>
      <c r="L2260" s="4">
        <v>210811171.187989</v>
      </c>
      <c r="M2260" s="4">
        <v>414113991.98629302</v>
      </c>
      <c r="N2260" s="3">
        <v>9.7322184894287997E-2</v>
      </c>
      <c r="O2260" s="5">
        <v>2.0564022064208984</v>
      </c>
      <c r="P2260" s="3">
        <v>1.9643834829330444</v>
      </c>
    </row>
    <row r="2261" spans="1:16" x14ac:dyDescent="0.25">
      <c r="A2261" s="1">
        <v>2012</v>
      </c>
      <c r="B2261" t="s">
        <v>271</v>
      </c>
      <c r="C2261" t="s">
        <v>1972</v>
      </c>
      <c r="D2261" t="s">
        <v>3419</v>
      </c>
      <c r="E2261" t="s">
        <v>3469</v>
      </c>
      <c r="F2261" t="s">
        <v>3742</v>
      </c>
      <c r="G2261" s="4">
        <v>36.160495453802298</v>
      </c>
      <c r="H2261" s="4">
        <v>15.437392795883399</v>
      </c>
      <c r="I2261" s="4">
        <v>26.674024598826001</v>
      </c>
      <c r="J2261" s="4">
        <v>75.346421910277797</v>
      </c>
      <c r="K2261" s="4">
        <v>22868720.771977901</v>
      </c>
      <c r="L2261" s="4">
        <v>511201047.85976702</v>
      </c>
      <c r="M2261" s="4">
        <v>226343849.452023</v>
      </c>
      <c r="N2261" s="3">
        <v>4.4364904716103999E-2</v>
      </c>
      <c r="O2261" s="5">
        <v>1.0119999647140503</v>
      </c>
      <c r="P2261" s="3">
        <v>0.44276875257492065</v>
      </c>
    </row>
    <row r="2262" spans="1:16" x14ac:dyDescent="0.25">
      <c r="A2262" s="1">
        <v>2013</v>
      </c>
      <c r="B2262" t="s">
        <v>271</v>
      </c>
      <c r="C2262" t="s">
        <v>1972</v>
      </c>
      <c r="D2262" t="s">
        <v>3419</v>
      </c>
      <c r="E2262" t="s">
        <v>3469</v>
      </c>
      <c r="F2262" t="s">
        <v>3742</v>
      </c>
      <c r="G2262" s="4">
        <v>30.513876849508001</v>
      </c>
      <c r="H2262" s="4">
        <v>16.1204223704224</v>
      </c>
      <c r="I2262" s="4">
        <v>25.620840816905901</v>
      </c>
      <c r="J2262" s="4">
        <v>54.800755699498303</v>
      </c>
      <c r="K2262" s="4">
        <v>22057063.5043898</v>
      </c>
      <c r="L2262" s="4">
        <v>375148231.72570097</v>
      </c>
      <c r="M2262" s="4">
        <v>185527650.12744701</v>
      </c>
      <c r="N2262" s="3">
        <v>5.3050636847152999E-2</v>
      </c>
      <c r="O2262" s="5">
        <v>1.0567665100097656</v>
      </c>
      <c r="P2262" s="3">
        <v>0.49454492330551147</v>
      </c>
    </row>
    <row r="2263" spans="1:16" x14ac:dyDescent="0.25">
      <c r="A2263" s="1">
        <v>2014</v>
      </c>
      <c r="B2263" t="s">
        <v>271</v>
      </c>
      <c r="C2263" t="s">
        <v>1972</v>
      </c>
      <c r="D2263" t="s">
        <v>3419</v>
      </c>
      <c r="E2263" t="s">
        <v>3469</v>
      </c>
      <c r="F2263" t="s">
        <v>3742</v>
      </c>
      <c r="G2263" s="4">
        <v>39.6785016263145</v>
      </c>
      <c r="H2263" s="4">
        <v>14.276143900314899</v>
      </c>
      <c r="I2263" s="4">
        <v>34.478569026753199</v>
      </c>
      <c r="J2263" s="4">
        <v>76.605423116378105</v>
      </c>
      <c r="K2263" s="4">
        <v>23244848.884907398</v>
      </c>
      <c r="L2263" s="4">
        <v>398973077.46711302</v>
      </c>
      <c r="M2263" s="4">
        <v>191727096.98712799</v>
      </c>
      <c r="N2263" s="3">
        <v>5.9132775270266003E-2</v>
      </c>
      <c r="O2263" s="5">
        <v>1.0527600049972534</v>
      </c>
      <c r="P2263" s="3">
        <v>0.48055145144462585</v>
      </c>
    </row>
    <row r="2264" spans="1:16" x14ac:dyDescent="0.25">
      <c r="A2264" s="1">
        <v>2015</v>
      </c>
      <c r="B2264" t="s">
        <v>271</v>
      </c>
      <c r="C2264" t="s">
        <v>1972</v>
      </c>
      <c r="D2264" t="s">
        <v>3419</v>
      </c>
      <c r="E2264" t="s">
        <v>3469</v>
      </c>
      <c r="F2264" t="s">
        <v>3742</v>
      </c>
      <c r="G2264" s="4">
        <v>45.6659345794464</v>
      </c>
      <c r="H2264" s="4">
        <v>12.7104377104377</v>
      </c>
      <c r="I2264" s="4">
        <v>49.2250101209032</v>
      </c>
      <c r="J2264" s="4">
        <v>75.7676895053945</v>
      </c>
      <c r="K2264" s="4">
        <v>31970755.683612902</v>
      </c>
      <c r="L2264" s="4">
        <v>367135582.38253403</v>
      </c>
      <c r="M2264" s="4">
        <v>190071878.15381801</v>
      </c>
      <c r="N2264" s="3">
        <v>9.2256492568171006E-2</v>
      </c>
      <c r="O2264" s="5">
        <v>1.3164817094802856</v>
      </c>
      <c r="P2264" s="3">
        <v>0.51771575212478638</v>
      </c>
    </row>
    <row r="2265" spans="1:16" x14ac:dyDescent="0.25">
      <c r="A2265" s="1">
        <v>2016</v>
      </c>
      <c r="B2265" t="s">
        <v>271</v>
      </c>
      <c r="C2265" t="s">
        <v>1972</v>
      </c>
      <c r="D2265" t="s">
        <v>3419</v>
      </c>
      <c r="E2265" t="s">
        <v>3469</v>
      </c>
      <c r="F2265" t="s">
        <v>3742</v>
      </c>
      <c r="G2265" s="4">
        <v>40.675954668567897</v>
      </c>
      <c r="H2265" s="4">
        <v>13.283069514072601</v>
      </c>
      <c r="I2265" s="4">
        <v>47.339306691624699</v>
      </c>
      <c r="J2265" s="4">
        <v>59.2953367875648</v>
      </c>
      <c r="K2265" s="4">
        <v>33475876.866227601</v>
      </c>
      <c r="L2265" s="4">
        <v>361213755.69925803</v>
      </c>
      <c r="M2265" s="4">
        <v>176539917.155884</v>
      </c>
      <c r="N2265" s="3">
        <v>9.3475888883225999E-2</v>
      </c>
      <c r="O2265" s="5">
        <v>1.3680495023727417</v>
      </c>
      <c r="P2265" s="3">
        <v>0.48874086141586304</v>
      </c>
    </row>
    <row r="2266" spans="1:16" x14ac:dyDescent="0.25">
      <c r="A2266" s="1">
        <v>2017</v>
      </c>
      <c r="B2266" t="s">
        <v>271</v>
      </c>
      <c r="C2266" t="s">
        <v>1972</v>
      </c>
      <c r="D2266" t="s">
        <v>3419</v>
      </c>
      <c r="E2266" t="s">
        <v>3469</v>
      </c>
      <c r="F2266" t="s">
        <v>3742</v>
      </c>
      <c r="G2266" s="4">
        <v>41.835821119814</v>
      </c>
      <c r="H2266" s="4">
        <v>16.814202930094002</v>
      </c>
      <c r="I2266" s="4">
        <v>45.429600544150397</v>
      </c>
      <c r="J2266" s="4">
        <v>63.1503489009026</v>
      </c>
      <c r="K2266" s="4">
        <v>29334317.1389702</v>
      </c>
      <c r="L2266" s="4">
        <v>377076560.06210297</v>
      </c>
      <c r="M2266" s="4">
        <v>177377081.940249</v>
      </c>
      <c r="N2266" s="3">
        <v>7.8252873280413998E-2</v>
      </c>
      <c r="O2266" s="5">
        <v>1.3300879001617432</v>
      </c>
      <c r="P2266" s="3">
        <v>0.47040072083473206</v>
      </c>
    </row>
    <row r="2267" spans="1:16" x14ac:dyDescent="0.25">
      <c r="A2267" s="1">
        <v>2018</v>
      </c>
      <c r="B2267" t="s">
        <v>271</v>
      </c>
      <c r="C2267" t="s">
        <v>1972</v>
      </c>
      <c r="D2267" t="s">
        <v>3419</v>
      </c>
      <c r="E2267" t="s">
        <v>3469</v>
      </c>
      <c r="F2267" t="s">
        <v>3742</v>
      </c>
      <c r="G2267" s="4">
        <v>46.827657557413801</v>
      </c>
      <c r="H2267" s="4">
        <v>24.139240613755199</v>
      </c>
      <c r="I2267" s="4">
        <v>44.530698771029599</v>
      </c>
      <c r="J2267" s="4">
        <v>75.753550543024204</v>
      </c>
      <c r="K2267" s="4">
        <v>24784047.2542358</v>
      </c>
      <c r="L2267" s="4">
        <v>377737066.89168698</v>
      </c>
      <c r="M2267" s="4">
        <v>182985810.40570199</v>
      </c>
      <c r="N2267" s="3">
        <v>6.6904314222287001E-2</v>
      </c>
      <c r="O2267" s="5">
        <v>1.3049325942993164</v>
      </c>
      <c r="P2267" s="3">
        <v>0.48442640900611877</v>
      </c>
    </row>
    <row r="2268" spans="1:16" x14ac:dyDescent="0.25">
      <c r="A2268" s="1">
        <v>2019</v>
      </c>
      <c r="B2268" t="s">
        <v>271</v>
      </c>
      <c r="C2268" t="s">
        <v>1972</v>
      </c>
      <c r="D2268" t="s">
        <v>3419</v>
      </c>
      <c r="E2268" t="s">
        <v>3469</v>
      </c>
      <c r="F2268" t="s">
        <v>3742</v>
      </c>
      <c r="G2268" s="4">
        <v>41.821647880148802</v>
      </c>
      <c r="H2268" s="4">
        <v>26.571707482937299</v>
      </c>
      <c r="I2268" s="4">
        <v>42.888921345382201</v>
      </c>
      <c r="J2268" s="4">
        <v>56.752570941039302</v>
      </c>
      <c r="K2268" s="4">
        <v>20610740.610740598</v>
      </c>
      <c r="L2268" s="4">
        <v>402775710.775711</v>
      </c>
      <c r="M2268" s="4">
        <v>207971217.97121799</v>
      </c>
      <c r="N2268" s="3">
        <v>5.4166093980756003E-2</v>
      </c>
      <c r="O2268" s="5">
        <v>1.1479446887969971</v>
      </c>
      <c r="P2268" s="3">
        <v>0.51634496450424194</v>
      </c>
    </row>
    <row r="2269" spans="1:16" x14ac:dyDescent="0.25">
      <c r="A2269" s="1">
        <v>2020</v>
      </c>
      <c r="B2269" t="s">
        <v>271</v>
      </c>
      <c r="C2269" t="s">
        <v>1972</v>
      </c>
      <c r="D2269" t="s">
        <v>3419</v>
      </c>
      <c r="E2269" t="s">
        <v>3469</v>
      </c>
      <c r="F2269" t="s">
        <v>3742</v>
      </c>
      <c r="G2269" s="4">
        <v>39.121935540642397</v>
      </c>
      <c r="H2269" s="4">
        <v>25.118131911657599</v>
      </c>
      <c r="I2269" s="4">
        <v>36.170447767834297</v>
      </c>
      <c r="J2269" s="4">
        <v>59.6256345177665</v>
      </c>
      <c r="K2269" s="4">
        <v>-7408583.29997377</v>
      </c>
      <c r="L2269" s="4">
        <v>444913932.33300698</v>
      </c>
      <c r="M2269" s="4">
        <v>265782063.139296</v>
      </c>
      <c r="N2269" s="3">
        <v>-1.7620234214181001E-2</v>
      </c>
      <c r="O2269" s="5">
        <v>0.9505731463432312</v>
      </c>
      <c r="P2269" s="3">
        <v>0.59737861156463623</v>
      </c>
    </row>
    <row r="2270" spans="1:16" x14ac:dyDescent="0.25">
      <c r="A2270" s="1">
        <v>2021</v>
      </c>
      <c r="B2270" t="s">
        <v>271</v>
      </c>
      <c r="C2270" t="s">
        <v>1972</v>
      </c>
      <c r="D2270" t="s">
        <v>3419</v>
      </c>
      <c r="E2270" t="s">
        <v>3469</v>
      </c>
      <c r="F2270" t="s">
        <v>3742</v>
      </c>
      <c r="G2270" s="4">
        <v>40.396522433679998</v>
      </c>
      <c r="H2270" s="4">
        <v>24.593886386851199</v>
      </c>
      <c r="I2270" s="4">
        <v>35.194835553836903</v>
      </c>
      <c r="J2270" s="4">
        <v>66.766781083142703</v>
      </c>
      <c r="K2270" s="4">
        <v>26836821.150342301</v>
      </c>
      <c r="L2270" s="4">
        <v>459672787.52933598</v>
      </c>
      <c r="M2270" s="4">
        <v>244071710.81735599</v>
      </c>
      <c r="N2270" s="3">
        <v>5.6917544142821998E-2</v>
      </c>
      <c r="O2270" s="5">
        <v>1.1187191009521484</v>
      </c>
      <c r="P2270" s="3">
        <v>0.53096836805343628</v>
      </c>
    </row>
    <row r="2271" spans="1:16" x14ac:dyDescent="0.25">
      <c r="A2271" s="1">
        <v>2022</v>
      </c>
      <c r="B2271" t="s">
        <v>271</v>
      </c>
      <c r="C2271" t="s">
        <v>1972</v>
      </c>
      <c r="D2271" t="s">
        <v>3419</v>
      </c>
      <c r="E2271" t="s">
        <v>3469</v>
      </c>
      <c r="F2271" t="s">
        <v>3742</v>
      </c>
      <c r="G2271" s="4">
        <v>40.460951796516902</v>
      </c>
      <c r="H2271" s="4">
        <v>20.489576024273799</v>
      </c>
      <c r="I2271" s="4">
        <v>39.6022962716034</v>
      </c>
      <c r="J2271" s="4">
        <v>63.913031080695802</v>
      </c>
      <c r="K2271" s="4">
        <v>35172213.902709998</v>
      </c>
      <c r="L2271" s="4">
        <v>419141932.41182297</v>
      </c>
      <c r="M2271" s="4">
        <v>201050328.831595</v>
      </c>
      <c r="N2271" s="3">
        <v>8.3523225887333005E-2</v>
      </c>
      <c r="O2271" s="5">
        <v>1.4111963510513306</v>
      </c>
      <c r="P2271" s="3">
        <v>0.47967123985290527</v>
      </c>
    </row>
    <row r="2272" spans="1:16" x14ac:dyDescent="0.25">
      <c r="A2272" s="1">
        <v>2023</v>
      </c>
      <c r="B2272" t="s">
        <v>271</v>
      </c>
      <c r="C2272" t="s">
        <v>1972</v>
      </c>
      <c r="D2272" t="s">
        <v>3419</v>
      </c>
      <c r="E2272" t="s">
        <v>3469</v>
      </c>
      <c r="F2272" t="s">
        <v>3742</v>
      </c>
      <c r="G2272" s="4">
        <v>37.836087633354502</v>
      </c>
      <c r="H2272" s="4">
        <v>16.122584278398701</v>
      </c>
      <c r="I2272" s="4">
        <v>32.497686341981399</v>
      </c>
      <c r="J2272" s="4">
        <v>70.944512443900507</v>
      </c>
      <c r="K2272" s="4">
        <v>42708395.827083997</v>
      </c>
      <c r="L2272" s="4">
        <v>411759490.71759498</v>
      </c>
      <c r="M2272" s="4">
        <v>201523181.015232</v>
      </c>
      <c r="N2272" s="3">
        <v>0.10459672817894899</v>
      </c>
      <c r="O2272" s="5">
        <v>1.5693696737289429</v>
      </c>
      <c r="P2272" s="3">
        <v>0.48941963911056519</v>
      </c>
    </row>
    <row r="2273" spans="1:16" x14ac:dyDescent="0.25">
      <c r="A2273" s="1">
        <v>2017</v>
      </c>
      <c r="B2273" t="s">
        <v>272</v>
      </c>
      <c r="C2273" t="s">
        <v>1973</v>
      </c>
      <c r="D2273" t="s">
        <v>3403</v>
      </c>
      <c r="E2273" t="s">
        <v>3469</v>
      </c>
      <c r="F2273" t="s">
        <v>3743</v>
      </c>
      <c r="G2273" s="4">
        <v>11.132109263836099</v>
      </c>
      <c r="H2273" s="4">
        <v>2.0008775778850398</v>
      </c>
      <c r="I2273" s="4">
        <v>12.439797723945301</v>
      </c>
      <c r="J2273" s="4">
        <v>22.0770519262982</v>
      </c>
      <c r="K2273" s="4">
        <v>-3749990.3925230801</v>
      </c>
      <c r="L2273" s="4">
        <v>67896423.712790295</v>
      </c>
      <c r="M2273" s="4">
        <v>24124758.852329198</v>
      </c>
      <c r="N2273" s="3">
        <v>-7.4355164399741006E-2</v>
      </c>
      <c r="O2273" s="5">
        <v>3.3249537944793701</v>
      </c>
      <c r="P2273" s="3">
        <v>0.35531708598136902</v>
      </c>
    </row>
    <row r="2274" spans="1:16" x14ac:dyDescent="0.25">
      <c r="A2274" s="1">
        <v>2018</v>
      </c>
      <c r="B2274" t="s">
        <v>272</v>
      </c>
      <c r="C2274" t="s">
        <v>1973</v>
      </c>
      <c r="D2274" t="s">
        <v>3403</v>
      </c>
      <c r="E2274" t="s">
        <v>3469</v>
      </c>
      <c r="F2274" t="s">
        <v>3743</v>
      </c>
      <c r="G2274" s="4">
        <v>9.6067855473923807</v>
      </c>
      <c r="H2274" s="4">
        <v>1.64522513607125</v>
      </c>
      <c r="I2274" s="4">
        <v>11.446454974145199</v>
      </c>
      <c r="J2274" s="4">
        <v>18.003341687552201</v>
      </c>
      <c r="K2274" s="4">
        <v>-5035566.5104849003</v>
      </c>
      <c r="L2274" s="4">
        <v>199020718.14003101</v>
      </c>
      <c r="M2274" s="4">
        <v>129921020.88098399</v>
      </c>
      <c r="N2274" s="3">
        <v>-3.8089319257697998E-2</v>
      </c>
      <c r="O2274" s="5">
        <v>3.6472690105438232</v>
      </c>
      <c r="P2274" s="3">
        <v>0.652801513671875</v>
      </c>
    </row>
    <row r="2275" spans="1:16" x14ac:dyDescent="0.25">
      <c r="A2275" s="1">
        <v>2019</v>
      </c>
      <c r="B2275" t="s">
        <v>272</v>
      </c>
      <c r="C2275" t="s">
        <v>1973</v>
      </c>
      <c r="D2275" t="s">
        <v>3403</v>
      </c>
      <c r="E2275" t="s">
        <v>3469</v>
      </c>
      <c r="F2275" t="s">
        <v>3743</v>
      </c>
      <c r="G2275" s="4">
        <v>10.2815981190935</v>
      </c>
      <c r="H2275" s="4">
        <v>1.92981227234519</v>
      </c>
      <c r="I2275" s="4">
        <v>11.948719363900301</v>
      </c>
      <c r="J2275" s="4">
        <v>19.520264681554998</v>
      </c>
      <c r="K2275" s="4">
        <v>-1275535.2755352799</v>
      </c>
      <c r="L2275" s="4">
        <v>236435942.43594199</v>
      </c>
      <c r="M2275" s="4">
        <v>165642681.64268199</v>
      </c>
      <c r="N2275" s="3">
        <v>-5.9998877291229996E-3</v>
      </c>
      <c r="O2275" s="5">
        <v>1.6885033845901489</v>
      </c>
      <c r="P2275" s="3">
        <v>0.70058166980743408</v>
      </c>
    </row>
    <row r="2276" spans="1:16" x14ac:dyDescent="0.25">
      <c r="A2276" s="1">
        <v>2020</v>
      </c>
      <c r="B2276" t="s">
        <v>272</v>
      </c>
      <c r="C2276" t="s">
        <v>1973</v>
      </c>
      <c r="D2276" t="s">
        <v>3403</v>
      </c>
      <c r="E2276" t="s">
        <v>3469</v>
      </c>
      <c r="F2276" t="s">
        <v>3743</v>
      </c>
      <c r="G2276" s="4">
        <v>13.236936336282399</v>
      </c>
      <c r="H2276" s="4">
        <v>4.0891971064745603</v>
      </c>
      <c r="I2276" s="4">
        <v>11.6434385168871</v>
      </c>
      <c r="J2276" s="4">
        <v>28.9602617696825</v>
      </c>
      <c r="K2276" s="4">
        <v>-18290241.9833524</v>
      </c>
      <c r="L2276" s="4">
        <v>235973800.091106</v>
      </c>
      <c r="M2276" s="4">
        <v>191120605.16543999</v>
      </c>
      <c r="N2276" s="3">
        <v>-7.8090927307660998E-2</v>
      </c>
      <c r="O2276" s="5">
        <v>1.5352137088775635</v>
      </c>
      <c r="P2276" s="3">
        <v>0.80992299318313599</v>
      </c>
    </row>
    <row r="2277" spans="1:16" x14ac:dyDescent="0.25">
      <c r="A2277" s="1">
        <v>2021</v>
      </c>
      <c r="B2277" t="s">
        <v>272</v>
      </c>
      <c r="C2277" t="s">
        <v>1973</v>
      </c>
      <c r="D2277" t="s">
        <v>3403</v>
      </c>
      <c r="E2277" t="s">
        <v>3469</v>
      </c>
      <c r="F2277" t="s">
        <v>3743</v>
      </c>
      <c r="G2277" s="4">
        <v>8.9259603127279608</v>
      </c>
      <c r="H2277" s="4">
        <v>0</v>
      </c>
      <c r="I2277" s="4">
        <v>11.4737555753791</v>
      </c>
      <c r="J2277" s="4">
        <v>17.5442834138486</v>
      </c>
      <c r="K2277" s="4">
        <v>-5422933.3653247803</v>
      </c>
      <c r="L2277" s="4">
        <v>5427633.1081435699</v>
      </c>
      <c r="M2277" s="4">
        <v>4874793.9926069798</v>
      </c>
      <c r="N2277" s="3">
        <v>-4.1431415954170998E-2</v>
      </c>
      <c r="O2277" s="5">
        <v>40.208316802978516</v>
      </c>
      <c r="P2277" s="3">
        <v>0.89814358949661255</v>
      </c>
    </row>
    <row r="2278" spans="1:16" x14ac:dyDescent="0.25">
      <c r="A2278" s="1">
        <v>2022</v>
      </c>
      <c r="B2278" t="s">
        <v>272</v>
      </c>
      <c r="C2278" t="s">
        <v>1973</v>
      </c>
      <c r="D2278" t="s">
        <v>3403</v>
      </c>
      <c r="E2278" t="s">
        <v>3469</v>
      </c>
      <c r="F2278" t="s">
        <v>3743</v>
      </c>
      <c r="G2278" s="4">
        <v>8.66880902661023</v>
      </c>
      <c r="H2278" s="4">
        <v>0</v>
      </c>
      <c r="I2278" s="4">
        <v>10.290391823504599</v>
      </c>
      <c r="J2278" s="4">
        <v>18.436507936507901</v>
      </c>
      <c r="K2278" s="4">
        <v>-3553490.1695570298</v>
      </c>
      <c r="L2278" s="4">
        <v>7033464.2218802404</v>
      </c>
      <c r="M2278" s="4">
        <v>3324532.2862249599</v>
      </c>
      <c r="N2278" s="3">
        <v>-0.59082396971515105</v>
      </c>
      <c r="O2278" s="5">
        <v>9.1064834594726563</v>
      </c>
      <c r="P2278" s="3">
        <v>0.47267350554466248</v>
      </c>
    </row>
    <row r="2279" spans="1:16" x14ac:dyDescent="0.25">
      <c r="A2279" s="1">
        <v>2023</v>
      </c>
      <c r="B2279" t="s">
        <v>272</v>
      </c>
      <c r="C2279" t="s">
        <v>1973</v>
      </c>
      <c r="D2279" t="s">
        <v>3403</v>
      </c>
      <c r="E2279" t="s">
        <v>3469</v>
      </c>
      <c r="F2279" t="s">
        <v>3743</v>
      </c>
      <c r="G2279" s="4">
        <v>8.3376211471634196</v>
      </c>
      <c r="H2279" s="4">
        <v>0</v>
      </c>
      <c r="I2279" s="4">
        <v>9.3552598634659798</v>
      </c>
      <c r="J2279" s="4">
        <v>18.620414673046302</v>
      </c>
      <c r="K2279" s="4">
        <v>-3334435.88974436</v>
      </c>
      <c r="L2279" s="4">
        <v>11217366.929973699</v>
      </c>
      <c r="M2279" s="4">
        <v>3523504.9828350502</v>
      </c>
      <c r="N2279" s="3">
        <v>-0.37025956787479097</v>
      </c>
      <c r="O2279" s="5">
        <v>3.2134113311767578</v>
      </c>
      <c r="P2279" s="3">
        <v>0.31411159038543701</v>
      </c>
    </row>
    <row r="2280" spans="1:16" x14ac:dyDescent="0.25">
      <c r="A2280" s="1">
        <v>2024</v>
      </c>
      <c r="B2280" t="s">
        <v>272</v>
      </c>
      <c r="C2280" t="s">
        <v>1973</v>
      </c>
      <c r="D2280" t="s">
        <v>3403</v>
      </c>
      <c r="E2280" t="s">
        <v>3469</v>
      </c>
      <c r="F2280" t="s">
        <v>3743</v>
      </c>
      <c r="G2280" s="4">
        <v>9.8647750604652504</v>
      </c>
      <c r="H2280" s="4">
        <v>0</v>
      </c>
      <c r="I2280" s="4">
        <v>8.5603766510410306</v>
      </c>
      <c r="J2280" s="4">
        <v>26.142050040355102</v>
      </c>
      <c r="K2280" s="4">
        <v>-1758649.40363884</v>
      </c>
      <c r="L2280" s="4">
        <v>8580881.1077850293</v>
      </c>
      <c r="M2280" s="4">
        <v>3090830.2387444698</v>
      </c>
      <c r="N2280" s="3">
        <v>-0.177642310943189</v>
      </c>
      <c r="O2280" s="5">
        <v>1.800398588180542</v>
      </c>
      <c r="P2280" s="3">
        <v>0.36019963026046753</v>
      </c>
    </row>
    <row r="2281" spans="1:16" x14ac:dyDescent="0.25">
      <c r="A2281" s="1">
        <v>2015</v>
      </c>
      <c r="B2281" t="s">
        <v>277</v>
      </c>
      <c r="C2281" t="s">
        <v>1978</v>
      </c>
      <c r="D2281" t="s">
        <v>3419</v>
      </c>
      <c r="E2281" t="s">
        <v>3470</v>
      </c>
      <c r="F2281" t="s">
        <v>3748</v>
      </c>
      <c r="G2281" s="4">
        <v>9.6246186871539905</v>
      </c>
      <c r="H2281" s="4">
        <v>0</v>
      </c>
      <c r="I2281" s="4">
        <v>10.671582879257601</v>
      </c>
      <c r="J2281" s="4">
        <v>18.4027777777778</v>
      </c>
      <c r="K2281" s="4">
        <v>2614869.6622375501</v>
      </c>
      <c r="L2281" s="4">
        <v>60091963.349900298</v>
      </c>
      <c r="M2281" s="4">
        <v>20446968.9285594</v>
      </c>
      <c r="N2281" s="3">
        <v>4.6728294362878002E-2</v>
      </c>
      <c r="O2281" s="5">
        <v>5.4002065658569336</v>
      </c>
      <c r="P2281" s="3">
        <v>0.34026128053665161</v>
      </c>
    </row>
    <row r="2282" spans="1:16" x14ac:dyDescent="0.25">
      <c r="A2282" s="1">
        <v>2016</v>
      </c>
      <c r="B2282" t="s">
        <v>277</v>
      </c>
      <c r="C2282" t="s">
        <v>1978</v>
      </c>
      <c r="D2282" t="s">
        <v>3419</v>
      </c>
      <c r="E2282" t="s">
        <v>3470</v>
      </c>
      <c r="F2282" t="s">
        <v>3748</v>
      </c>
      <c r="G2282" s="4">
        <v>13.7376014125862</v>
      </c>
      <c r="H2282" s="4">
        <v>0</v>
      </c>
      <c r="I2282" s="4">
        <v>10.074162431283099</v>
      </c>
      <c r="J2282" s="4">
        <v>35.178571428571402</v>
      </c>
      <c r="K2282" s="4">
        <v>39466103.870176502</v>
      </c>
      <c r="L2282" s="4">
        <v>149838861.477911</v>
      </c>
      <c r="M2282" s="4">
        <v>54953940.050765797</v>
      </c>
      <c r="N2282" s="3">
        <v>0.37022396570117599</v>
      </c>
      <c r="O2282" s="5">
        <v>6.5607423782348633</v>
      </c>
      <c r="P2282" s="3">
        <v>0.36675357818603516</v>
      </c>
    </row>
    <row r="2283" spans="1:16" x14ac:dyDescent="0.25">
      <c r="A2283" s="1">
        <v>2017</v>
      </c>
      <c r="B2283" t="s">
        <v>277</v>
      </c>
      <c r="C2283" t="s">
        <v>1978</v>
      </c>
      <c r="D2283" t="s">
        <v>3419</v>
      </c>
      <c r="E2283" t="s">
        <v>3470</v>
      </c>
      <c r="F2283" t="s">
        <v>3748</v>
      </c>
      <c r="G2283" s="4">
        <v>19.300406700467999</v>
      </c>
      <c r="H2283" s="4">
        <v>0</v>
      </c>
      <c r="I2283" s="4">
        <v>24.497330777475501</v>
      </c>
      <c r="J2283" s="4">
        <v>31.551724137931</v>
      </c>
      <c r="K2283" s="4">
        <v>106829046.54368401</v>
      </c>
      <c r="L2283" s="4">
        <v>252170278.91016799</v>
      </c>
      <c r="M2283" s="4">
        <v>75115112.766519099</v>
      </c>
      <c r="N2283" s="3">
        <v>0.52592215592637903</v>
      </c>
      <c r="O2283" s="5">
        <v>8.7529449462890625</v>
      </c>
      <c r="P2283" s="3">
        <v>0.2978745698928833</v>
      </c>
    </row>
    <row r="2284" spans="1:16" x14ac:dyDescent="0.25">
      <c r="A2284" s="1">
        <v>2018</v>
      </c>
      <c r="B2284" t="s">
        <v>277</v>
      </c>
      <c r="C2284" t="s">
        <v>1978</v>
      </c>
      <c r="D2284" t="s">
        <v>3419</v>
      </c>
      <c r="E2284" t="s">
        <v>3470</v>
      </c>
      <c r="F2284" t="s">
        <v>3748</v>
      </c>
      <c r="G2284" s="4">
        <v>33.751178624690297</v>
      </c>
      <c r="H2284" s="4">
        <v>7.2274509471111399</v>
      </c>
      <c r="I2284" s="4">
        <v>50.397192234352403</v>
      </c>
      <c r="J2284" s="4">
        <v>34.1666666666667</v>
      </c>
      <c r="K2284" s="4">
        <v>193654036.06552899</v>
      </c>
      <c r="L2284" s="4">
        <v>484448262.334113</v>
      </c>
      <c r="M2284" s="4">
        <v>108567930.628644</v>
      </c>
      <c r="N2284" s="3">
        <v>0.54011704026230301</v>
      </c>
      <c r="O2284" s="5">
        <v>11.905253410339355</v>
      </c>
      <c r="P2284" s="3">
        <v>0.22410634160041809</v>
      </c>
    </row>
    <row r="2285" spans="1:16" x14ac:dyDescent="0.25">
      <c r="A2285" s="1">
        <v>2019</v>
      </c>
      <c r="B2285" t="s">
        <v>277</v>
      </c>
      <c r="C2285" t="s">
        <v>1978</v>
      </c>
      <c r="D2285" t="s">
        <v>3419</v>
      </c>
      <c r="E2285" t="s">
        <v>3470</v>
      </c>
      <c r="F2285" t="s">
        <v>3748</v>
      </c>
      <c r="G2285" s="4">
        <v>43.947397242075297</v>
      </c>
      <c r="H2285" s="4">
        <v>43.621789334847001</v>
      </c>
      <c r="I2285" s="4">
        <v>45.825931011606599</v>
      </c>
      <c r="J2285" s="4">
        <v>41.059877038225103</v>
      </c>
      <c r="K2285" s="4">
        <v>280908272.65643901</v>
      </c>
      <c r="L2285" s="4">
        <v>676381686.77288496</v>
      </c>
      <c r="M2285" s="4">
        <v>147180203.659421</v>
      </c>
      <c r="N2285" s="3">
        <v>0.48538522784513399</v>
      </c>
      <c r="O2285" s="5">
        <v>10.923919677734375</v>
      </c>
      <c r="P2285" s="3">
        <v>0.21759933233261108</v>
      </c>
    </row>
    <row r="2286" spans="1:16" x14ac:dyDescent="0.25">
      <c r="A2286" s="1">
        <v>2020</v>
      </c>
      <c r="B2286" t="s">
        <v>277</v>
      </c>
      <c r="C2286" t="s">
        <v>1978</v>
      </c>
      <c r="D2286" t="s">
        <v>3419</v>
      </c>
      <c r="E2286" t="s">
        <v>3470</v>
      </c>
      <c r="F2286" t="s">
        <v>3748</v>
      </c>
      <c r="G2286" s="4">
        <v>44.247003923658198</v>
      </c>
      <c r="H2286" s="4">
        <v>44.963896986596602</v>
      </c>
      <c r="I2286" s="4">
        <v>45.796838773874697</v>
      </c>
      <c r="J2286" s="4">
        <v>40.780651340996201</v>
      </c>
      <c r="K2286" s="4">
        <v>353388906.45263302</v>
      </c>
      <c r="L2286" s="4">
        <v>937678316.80549204</v>
      </c>
      <c r="M2286" s="4">
        <v>205982928.04098299</v>
      </c>
      <c r="N2286" s="3">
        <v>0.44524968022023398</v>
      </c>
      <c r="O2286" s="5">
        <v>10.497658729553223</v>
      </c>
      <c r="P2286" s="3">
        <v>0.21967333555221558</v>
      </c>
    </row>
    <row r="2287" spans="1:16" x14ac:dyDescent="0.25">
      <c r="A2287" s="1">
        <v>2021</v>
      </c>
      <c r="B2287" t="s">
        <v>277</v>
      </c>
      <c r="C2287" t="s">
        <v>1978</v>
      </c>
      <c r="D2287" t="s">
        <v>3419</v>
      </c>
      <c r="E2287" t="s">
        <v>3470</v>
      </c>
      <c r="F2287" t="s">
        <v>3748</v>
      </c>
      <c r="G2287" s="4">
        <v>42.622276775444099</v>
      </c>
      <c r="H2287" s="4">
        <v>44.338059476274502</v>
      </c>
      <c r="I2287" s="4">
        <v>52.720412270405902</v>
      </c>
      <c r="J2287" s="4">
        <v>23.287581699346401</v>
      </c>
      <c r="K2287" s="4">
        <v>81023564.321871206</v>
      </c>
      <c r="L2287" s="4">
        <v>957941001.92005599</v>
      </c>
      <c r="M2287" s="4">
        <v>201117821.60935599</v>
      </c>
      <c r="N2287" s="3">
        <v>8.2146922410424997E-2</v>
      </c>
      <c r="O2287" s="5">
        <v>3.6993992328643799</v>
      </c>
      <c r="P2287" s="3">
        <v>0.20994801819324493</v>
      </c>
    </row>
    <row r="2288" spans="1:16" x14ac:dyDescent="0.25">
      <c r="A2288" s="1">
        <v>2022</v>
      </c>
      <c r="B2288" t="s">
        <v>277</v>
      </c>
      <c r="C2288" t="s">
        <v>1978</v>
      </c>
      <c r="D2288" t="s">
        <v>3419</v>
      </c>
      <c r="E2288" t="s">
        <v>3470</v>
      </c>
      <c r="F2288" t="s">
        <v>3748</v>
      </c>
      <c r="G2288" s="4">
        <v>47.015421457070801</v>
      </c>
      <c r="H2288" s="4">
        <v>37.612222176361499</v>
      </c>
      <c r="I2288" s="4">
        <v>58.3059493924031</v>
      </c>
      <c r="J2288" s="4">
        <v>37.851417399804497</v>
      </c>
      <c r="K2288" s="4">
        <v>110720771.88559</v>
      </c>
      <c r="L2288" s="4">
        <v>1070861443.79053</v>
      </c>
      <c r="M2288" s="4">
        <v>325712252.934825</v>
      </c>
      <c r="N2288" s="3">
        <v>0.11490729996764799</v>
      </c>
      <c r="O2288" s="5">
        <v>2.4408390522003174</v>
      </c>
      <c r="P2288" s="3">
        <v>0.30415910482406616</v>
      </c>
    </row>
    <row r="2289" spans="1:16" x14ac:dyDescent="0.25">
      <c r="A2289" s="1">
        <v>2023</v>
      </c>
      <c r="B2289" t="s">
        <v>277</v>
      </c>
      <c r="C2289" t="s">
        <v>1978</v>
      </c>
      <c r="D2289" t="s">
        <v>3419</v>
      </c>
      <c r="E2289" t="s">
        <v>3470</v>
      </c>
      <c r="F2289" t="s">
        <v>3748</v>
      </c>
      <c r="G2289" s="4">
        <v>50.718230485735901</v>
      </c>
      <c r="H2289" s="4">
        <v>34.059652064644801</v>
      </c>
      <c r="I2289" s="4">
        <v>54.587612737058997</v>
      </c>
      <c r="J2289" s="4">
        <v>62.357234081371999</v>
      </c>
      <c r="K2289" s="4">
        <v>123227714.768635</v>
      </c>
      <c r="L2289" s="4">
        <v>987013448.30120301</v>
      </c>
      <c r="M2289" s="4">
        <v>283059182.32369</v>
      </c>
      <c r="N2289" s="3">
        <v>0.12094185359508999</v>
      </c>
      <c r="O2289" s="5">
        <v>2.6833455562591553</v>
      </c>
      <c r="P2289" s="3">
        <v>0.28678351640701294</v>
      </c>
    </row>
    <row r="2290" spans="1:16" x14ac:dyDescent="0.25">
      <c r="A2290" s="1">
        <v>2024</v>
      </c>
      <c r="B2290" t="s">
        <v>277</v>
      </c>
      <c r="C2290" t="s">
        <v>1978</v>
      </c>
      <c r="D2290" t="s">
        <v>3419</v>
      </c>
      <c r="E2290" t="s">
        <v>3470</v>
      </c>
      <c r="F2290" t="s">
        <v>3748</v>
      </c>
      <c r="G2290" s="4">
        <v>49.466327432658403</v>
      </c>
      <c r="H2290" s="4">
        <v>33.079492314365503</v>
      </c>
      <c r="I2290" s="4">
        <v>61.1888593700969</v>
      </c>
      <c r="J2290" s="4">
        <v>47.237915881983703</v>
      </c>
      <c r="K2290" s="4">
        <v>123043086.76977</v>
      </c>
      <c r="L2290" s="4">
        <v>1055495053.72157</v>
      </c>
      <c r="M2290" s="4">
        <v>290876458.63499701</v>
      </c>
      <c r="N2290" s="3">
        <v>0.120863960289118</v>
      </c>
      <c r="O2290" s="5">
        <v>3.234203577041626</v>
      </c>
      <c r="P2290" s="3">
        <v>0.27558296918869019</v>
      </c>
    </row>
    <row r="2291" spans="1:16" x14ac:dyDescent="0.25">
      <c r="A2291" s="1">
        <v>2010</v>
      </c>
      <c r="B2291" t="s">
        <v>279</v>
      </c>
      <c r="C2291" t="s">
        <v>1980</v>
      </c>
      <c r="D2291" t="s">
        <v>3403</v>
      </c>
      <c r="E2291" t="s">
        <v>3469</v>
      </c>
      <c r="F2291" t="s">
        <v>3750</v>
      </c>
      <c r="G2291" s="4">
        <v>17.577830335979598</v>
      </c>
      <c r="H2291" s="4">
        <v>1.14471623087119</v>
      </c>
      <c r="I2291" s="4">
        <v>5.6365568721345296</v>
      </c>
      <c r="J2291" s="4">
        <v>60.702380952380999</v>
      </c>
      <c r="K2291" s="4">
        <v>4448102.6691975603</v>
      </c>
      <c r="L2291" s="4">
        <v>186471754.212091</v>
      </c>
      <c r="M2291" s="4">
        <v>69954309.519410104</v>
      </c>
      <c r="N2291" s="3">
        <v>3.9035749759262002E-2</v>
      </c>
      <c r="O2291" s="5">
        <v>1.5562973022460938</v>
      </c>
      <c r="P2291" s="3">
        <v>0.37514695525169373</v>
      </c>
    </row>
    <row r="2292" spans="1:16" x14ac:dyDescent="0.25">
      <c r="A2292" s="1">
        <v>2011</v>
      </c>
      <c r="B2292" t="s">
        <v>279</v>
      </c>
      <c r="C2292" t="s">
        <v>1980</v>
      </c>
      <c r="D2292" t="s">
        <v>3403</v>
      </c>
      <c r="E2292" t="s">
        <v>3469</v>
      </c>
      <c r="F2292" t="s">
        <v>3750</v>
      </c>
      <c r="G2292" s="4">
        <v>18.813913815189199</v>
      </c>
      <c r="H2292" s="4">
        <v>0</v>
      </c>
      <c r="I2292" s="4">
        <v>15.099248969096401</v>
      </c>
      <c r="J2292" s="4">
        <v>51.868446559168198</v>
      </c>
      <c r="K2292" s="4">
        <v>9169435.2159468494</v>
      </c>
      <c r="L2292" s="4">
        <v>241663272.961097</v>
      </c>
      <c r="M2292" s="4">
        <v>75881470.367591903</v>
      </c>
      <c r="N2292" s="3">
        <v>3.8237995320805997E-2</v>
      </c>
      <c r="O2292" s="5">
        <v>1.3877322673797607</v>
      </c>
      <c r="P2292" s="3">
        <v>0.31399670243263245</v>
      </c>
    </row>
    <row r="2293" spans="1:16" x14ac:dyDescent="0.25">
      <c r="A2293" s="1">
        <v>2012</v>
      </c>
      <c r="B2293" t="s">
        <v>279</v>
      </c>
      <c r="C2293" t="s">
        <v>1980</v>
      </c>
      <c r="D2293" t="s">
        <v>3403</v>
      </c>
      <c r="E2293" t="s">
        <v>3469</v>
      </c>
      <c r="F2293" t="s">
        <v>3750</v>
      </c>
      <c r="G2293" s="4">
        <v>13.318227685893699</v>
      </c>
      <c r="H2293" s="4">
        <v>0</v>
      </c>
      <c r="I2293" s="4">
        <v>17.7143656753404</v>
      </c>
      <c r="J2293" s="4">
        <v>25.202905664081701</v>
      </c>
      <c r="K2293" s="4">
        <v>97695527.153280199</v>
      </c>
      <c r="L2293" s="4">
        <v>1299026841.1735201</v>
      </c>
      <c r="M2293" s="4">
        <v>217993716.93460101</v>
      </c>
      <c r="N2293" s="3">
        <v>0.12772518569257399</v>
      </c>
      <c r="O2293" s="5">
        <v>0.98941498994827271</v>
      </c>
      <c r="P2293" s="3">
        <v>0.16781309247016907</v>
      </c>
    </row>
    <row r="2294" spans="1:16" x14ac:dyDescent="0.25">
      <c r="A2294" s="1">
        <v>2013</v>
      </c>
      <c r="B2294" t="s">
        <v>279</v>
      </c>
      <c r="C2294" t="s">
        <v>1980</v>
      </c>
      <c r="D2294" t="s">
        <v>3403</v>
      </c>
      <c r="E2294" t="s">
        <v>3469</v>
      </c>
      <c r="F2294" t="s">
        <v>3750</v>
      </c>
      <c r="G2294" s="4">
        <v>13.0460731998296</v>
      </c>
      <c r="H2294" s="4">
        <v>0</v>
      </c>
      <c r="I2294" s="4">
        <v>15.861512552569501</v>
      </c>
      <c r="J2294" s="4">
        <v>27.131252513706301</v>
      </c>
      <c r="K2294" s="4">
        <v>64263592.095526099</v>
      </c>
      <c r="L2294" s="4">
        <v>933672583.75435102</v>
      </c>
      <c r="M2294" s="4">
        <v>250979836.83090201</v>
      </c>
      <c r="N2294" s="3">
        <v>6.1395171025103001E-2</v>
      </c>
      <c r="O2294" s="5">
        <v>0.6637457013130188</v>
      </c>
      <c r="P2294" s="3">
        <v>0.26880925893783569</v>
      </c>
    </row>
    <row r="2295" spans="1:16" x14ac:dyDescent="0.25">
      <c r="A2295" s="1">
        <v>2014</v>
      </c>
      <c r="B2295" t="s">
        <v>279</v>
      </c>
      <c r="C2295" t="s">
        <v>1980</v>
      </c>
      <c r="D2295" t="s">
        <v>3403</v>
      </c>
      <c r="E2295" t="s">
        <v>3469</v>
      </c>
      <c r="F2295" t="s">
        <v>3750</v>
      </c>
      <c r="G2295" s="4">
        <v>16.043994447994798</v>
      </c>
      <c r="H2295" s="4">
        <v>0</v>
      </c>
      <c r="I2295" s="4">
        <v>18.778791829639299</v>
      </c>
      <c r="J2295" s="4">
        <v>34.558357447981301</v>
      </c>
      <c r="K2295" s="4">
        <v>62651704.465085603</v>
      </c>
      <c r="L2295" s="4">
        <v>1046275637.7009799</v>
      </c>
      <c r="M2295" s="4">
        <v>305737187.04323602</v>
      </c>
      <c r="N2295" s="3">
        <v>6.2340340784605E-2</v>
      </c>
      <c r="O2295" s="5">
        <v>0.74014818668365479</v>
      </c>
      <c r="P2295" s="3">
        <v>0.29221475124359131</v>
      </c>
    </row>
    <row r="2296" spans="1:16" x14ac:dyDescent="0.25">
      <c r="A2296" s="1">
        <v>2015</v>
      </c>
      <c r="B2296" t="s">
        <v>279</v>
      </c>
      <c r="C2296" t="s">
        <v>1980</v>
      </c>
      <c r="D2296" t="s">
        <v>3403</v>
      </c>
      <c r="E2296" t="s">
        <v>3469</v>
      </c>
      <c r="F2296" t="s">
        <v>3750</v>
      </c>
      <c r="G2296" s="4">
        <v>14.8039233692928</v>
      </c>
      <c r="H2296" s="4">
        <v>13.126634299332199</v>
      </c>
      <c r="I2296" s="4">
        <v>17.959395195707799</v>
      </c>
      <c r="J2296" s="4">
        <v>12.036569987389701</v>
      </c>
      <c r="K2296" s="4">
        <v>92608799.488455594</v>
      </c>
      <c r="L2296" s="4">
        <v>1010945817.89327</v>
      </c>
      <c r="M2296" s="4">
        <v>144586796.915326</v>
      </c>
      <c r="N2296" s="3">
        <v>9.9274040667100993E-2</v>
      </c>
      <c r="O2296" s="5">
        <v>1.0127571821212769</v>
      </c>
      <c r="P2296" s="3">
        <v>0.14302131533622742</v>
      </c>
    </row>
    <row r="2297" spans="1:16" x14ac:dyDescent="0.25">
      <c r="A2297" s="1">
        <v>2016</v>
      </c>
      <c r="B2297" t="s">
        <v>279</v>
      </c>
      <c r="C2297" t="s">
        <v>1980</v>
      </c>
      <c r="D2297" t="s">
        <v>3403</v>
      </c>
      <c r="E2297" t="s">
        <v>3469</v>
      </c>
      <c r="F2297" t="s">
        <v>3750</v>
      </c>
      <c r="G2297" s="4">
        <v>18.708786011997201</v>
      </c>
      <c r="H2297" s="4">
        <v>21.746892162333399</v>
      </c>
      <c r="I2297" s="4">
        <v>16.2186440677966</v>
      </c>
      <c r="J2297" s="4">
        <v>18.435233160621799</v>
      </c>
      <c r="K2297" s="4">
        <v>136991536.78815201</v>
      </c>
      <c r="L2297" s="4">
        <v>1629435736.2100301</v>
      </c>
      <c r="M2297" s="4">
        <v>473616533.063146</v>
      </c>
      <c r="N2297" s="3">
        <v>0.105092963159081</v>
      </c>
      <c r="O2297" s="5">
        <v>1.8548164367675781</v>
      </c>
      <c r="P2297" s="3">
        <v>0.29066291451454163</v>
      </c>
    </row>
    <row r="2298" spans="1:16" x14ac:dyDescent="0.25">
      <c r="A2298" s="1">
        <v>2017</v>
      </c>
      <c r="B2298" t="s">
        <v>279</v>
      </c>
      <c r="C2298" t="s">
        <v>1980</v>
      </c>
      <c r="D2298" t="s">
        <v>3403</v>
      </c>
      <c r="E2298" t="s">
        <v>3469</v>
      </c>
      <c r="F2298" t="s">
        <v>3750</v>
      </c>
      <c r="G2298" s="4">
        <v>23.785541167864899</v>
      </c>
      <c r="H2298" s="4">
        <v>28.992336172244901</v>
      </c>
      <c r="I2298" s="4">
        <v>24.276988853260001</v>
      </c>
      <c r="J2298" s="4">
        <v>15.517040177189299</v>
      </c>
      <c r="K2298" s="4">
        <v>216377289.46175101</v>
      </c>
      <c r="L2298" s="4">
        <v>2263882035.5553498</v>
      </c>
      <c r="M2298" s="4">
        <v>628111477.47623098</v>
      </c>
      <c r="N2298" s="3">
        <v>0.10969896902717299</v>
      </c>
      <c r="O2298" s="5">
        <v>1.6543245315551758</v>
      </c>
      <c r="P2298" s="3">
        <v>0.2774488627910614</v>
      </c>
    </row>
    <row r="2299" spans="1:16" x14ac:dyDescent="0.25">
      <c r="A2299" s="1">
        <v>2018</v>
      </c>
      <c r="B2299" t="s">
        <v>279</v>
      </c>
      <c r="C2299" t="s">
        <v>1980</v>
      </c>
      <c r="D2299" t="s">
        <v>3403</v>
      </c>
      <c r="E2299" t="s">
        <v>3469</v>
      </c>
      <c r="F2299" t="s">
        <v>3750</v>
      </c>
      <c r="G2299" s="4">
        <v>31.873972568323499</v>
      </c>
      <c r="H2299" s="4">
        <v>45.2776642356704</v>
      </c>
      <c r="I2299" s="4">
        <v>30.104900199116098</v>
      </c>
      <c r="J2299" s="4">
        <v>15.5613275613276</v>
      </c>
      <c r="K2299" s="4">
        <v>266111518.21997201</v>
      </c>
      <c r="L2299" s="4">
        <v>2262278773.3439898</v>
      </c>
      <c r="M2299" s="4">
        <v>568414273.976861</v>
      </c>
      <c r="N2299" s="3">
        <v>0.119802358798258</v>
      </c>
      <c r="O2299" s="5">
        <v>2.1951231956481934</v>
      </c>
      <c r="P2299" s="3">
        <v>0.25125738978385925</v>
      </c>
    </row>
    <row r="2300" spans="1:16" x14ac:dyDescent="0.25">
      <c r="A2300" s="1">
        <v>2019</v>
      </c>
      <c r="B2300" t="s">
        <v>279</v>
      </c>
      <c r="C2300" t="s">
        <v>1980</v>
      </c>
      <c r="D2300" t="s">
        <v>3403</v>
      </c>
      <c r="E2300" t="s">
        <v>3469</v>
      </c>
      <c r="F2300" t="s">
        <v>3750</v>
      </c>
      <c r="G2300" s="4">
        <v>34.775267316603198</v>
      </c>
      <c r="H2300" s="4">
        <v>45.5546735526381</v>
      </c>
      <c r="I2300" s="4">
        <v>34.657104307186302</v>
      </c>
      <c r="J2300" s="4">
        <v>19.518441088164199</v>
      </c>
      <c r="K2300" s="4">
        <v>232895050.895051</v>
      </c>
      <c r="L2300" s="4">
        <v>2171913653.91365</v>
      </c>
      <c r="M2300" s="4">
        <v>482564408.56440902</v>
      </c>
      <c r="N2300" s="3">
        <v>0.107885474423869</v>
      </c>
      <c r="O2300" s="5">
        <v>2.6137433052062988</v>
      </c>
      <c r="P2300" s="3">
        <v>0.22218397259712219</v>
      </c>
    </row>
    <row r="2301" spans="1:16" x14ac:dyDescent="0.25">
      <c r="A2301" s="1">
        <v>2020</v>
      </c>
      <c r="B2301" t="s">
        <v>279</v>
      </c>
      <c r="C2301" t="s">
        <v>1980</v>
      </c>
      <c r="D2301" t="s">
        <v>3403</v>
      </c>
      <c r="E2301" t="s">
        <v>3469</v>
      </c>
      <c r="F2301" t="s">
        <v>3750</v>
      </c>
      <c r="G2301" s="4">
        <v>41.484989293625198</v>
      </c>
      <c r="H2301" s="4">
        <v>51.071203184420199</v>
      </c>
      <c r="I2301" s="4">
        <v>45.610040357036802</v>
      </c>
      <c r="J2301" s="4">
        <v>20.984249029561099</v>
      </c>
      <c r="K2301" s="4">
        <v>410110707.72883499</v>
      </c>
      <c r="L2301" s="4">
        <v>2607532818.9059</v>
      </c>
      <c r="M2301" s="4">
        <v>907361649.84884703</v>
      </c>
      <c r="N2301" s="3">
        <v>0.17293560779418499</v>
      </c>
      <c r="O2301" s="5">
        <v>2.9059853553771973</v>
      </c>
      <c r="P2301" s="3">
        <v>0.34797707200050354</v>
      </c>
    </row>
    <row r="2302" spans="1:16" x14ac:dyDescent="0.25">
      <c r="A2302" s="1">
        <v>2021</v>
      </c>
      <c r="B2302" t="s">
        <v>279</v>
      </c>
      <c r="C2302" t="s">
        <v>1980</v>
      </c>
      <c r="D2302" t="s">
        <v>3403</v>
      </c>
      <c r="E2302" t="s">
        <v>3469</v>
      </c>
      <c r="F2302" t="s">
        <v>3750</v>
      </c>
      <c r="G2302" s="4">
        <v>43.439452236002602</v>
      </c>
      <c r="H2302" s="4">
        <v>41.103689825110699</v>
      </c>
      <c r="I2302" s="4">
        <v>54.462117157300099</v>
      </c>
      <c r="J2302" s="4">
        <v>28.722455292821401</v>
      </c>
      <c r="K2302" s="4">
        <v>397785092.48776001</v>
      </c>
      <c r="L2302" s="4">
        <v>2966982582.1592698</v>
      </c>
      <c r="M2302" s="4">
        <v>1066323508.46149</v>
      </c>
      <c r="N2302" s="3">
        <v>0.13717466808274401</v>
      </c>
      <c r="O2302" s="5">
        <v>2.3025186061859131</v>
      </c>
      <c r="P2302" s="3">
        <v>0.35939660668373108</v>
      </c>
    </row>
    <row r="2303" spans="1:16" x14ac:dyDescent="0.25">
      <c r="A2303" s="1">
        <v>2022</v>
      </c>
      <c r="B2303" t="s">
        <v>279</v>
      </c>
      <c r="C2303" t="s">
        <v>1980</v>
      </c>
      <c r="D2303" t="s">
        <v>3403</v>
      </c>
      <c r="E2303" t="s">
        <v>3469</v>
      </c>
      <c r="F2303" t="s">
        <v>3750</v>
      </c>
      <c r="G2303" s="4">
        <v>44.2749963349453</v>
      </c>
      <c r="H2303" s="4">
        <v>40.200183416389798</v>
      </c>
      <c r="I2303" s="4">
        <v>59.075670399875001</v>
      </c>
      <c r="J2303" s="4">
        <v>25.858901245128799</v>
      </c>
      <c r="K2303" s="4">
        <v>295325967.68962198</v>
      </c>
      <c r="L2303" s="4">
        <v>4762103280.0347795</v>
      </c>
      <c r="M2303" s="4">
        <v>2516541643.9509501</v>
      </c>
      <c r="N2303" s="3">
        <v>7.8828800617739003E-2</v>
      </c>
      <c r="O2303" s="5">
        <v>1.1606496572494507</v>
      </c>
      <c r="P2303" s="3">
        <v>0.52845174074172974</v>
      </c>
    </row>
    <row r="2304" spans="1:16" x14ac:dyDescent="0.25">
      <c r="A2304" s="1">
        <v>2023</v>
      </c>
      <c r="B2304" t="s">
        <v>279</v>
      </c>
      <c r="C2304" t="s">
        <v>1980</v>
      </c>
      <c r="D2304" t="s">
        <v>3403</v>
      </c>
      <c r="E2304" t="s">
        <v>3469</v>
      </c>
      <c r="F2304" t="s">
        <v>3750</v>
      </c>
      <c r="G2304" s="4">
        <v>41.7910670868553</v>
      </c>
      <c r="H2304" s="4">
        <v>34.9869892283402</v>
      </c>
      <c r="I2304" s="4">
        <v>53.093583336902697</v>
      </c>
      <c r="J2304" s="4">
        <v>33.020010385371499</v>
      </c>
      <c r="K2304" s="4">
        <v>238480151.98480099</v>
      </c>
      <c r="L2304" s="4">
        <v>4501139886.0114002</v>
      </c>
      <c r="M2304" s="4">
        <v>2300146652.0014701</v>
      </c>
      <c r="N2304" s="3">
        <v>5.2406920497946999E-2</v>
      </c>
      <c r="O2304" s="5">
        <v>1.3860758543014526</v>
      </c>
      <c r="P2304" s="3">
        <v>0.51101428270339966</v>
      </c>
    </row>
    <row r="2305" spans="1:16" x14ac:dyDescent="0.25">
      <c r="A2305" s="1">
        <v>2024</v>
      </c>
      <c r="B2305" t="s">
        <v>279</v>
      </c>
      <c r="C2305" t="s">
        <v>1980</v>
      </c>
      <c r="D2305" t="s">
        <v>3403</v>
      </c>
      <c r="E2305" t="s">
        <v>3469</v>
      </c>
      <c r="F2305" t="s">
        <v>3750</v>
      </c>
      <c r="G2305" s="4">
        <v>51.431917100418197</v>
      </c>
      <c r="H2305" s="4">
        <v>54.061280261820698</v>
      </c>
      <c r="I2305" s="4">
        <v>58.208198345259497</v>
      </c>
      <c r="J2305" s="4">
        <v>36.557591195584699</v>
      </c>
      <c r="K2305" s="4">
        <v>575722200.36935103</v>
      </c>
      <c r="L2305" s="4">
        <v>5879501710.0797997</v>
      </c>
      <c r="M2305" s="4">
        <v>3117908835.7456698</v>
      </c>
      <c r="N2305" s="3">
        <v>0.11091522273198</v>
      </c>
      <c r="O2305" s="5">
        <v>1.3184518814086914</v>
      </c>
      <c r="P2305" s="3">
        <v>0.53030157089233398</v>
      </c>
    </row>
    <row r="2306" spans="1:16" x14ac:dyDescent="0.25">
      <c r="A2306" s="1">
        <v>2021</v>
      </c>
      <c r="B2306" t="s">
        <v>280</v>
      </c>
      <c r="C2306" t="s">
        <v>1981</v>
      </c>
      <c r="D2306" t="s">
        <v>3406</v>
      </c>
      <c r="E2306" t="s">
        <v>3469</v>
      </c>
      <c r="F2306" t="s">
        <v>3751</v>
      </c>
      <c r="G2306" s="4">
        <v>31.673796223955701</v>
      </c>
      <c r="H2306" s="4">
        <v>5.6229759555552397</v>
      </c>
      <c r="I2306" s="4">
        <v>30.9993502359643</v>
      </c>
      <c r="J2306" s="4">
        <v>40.069815238579601</v>
      </c>
      <c r="K2306" s="4">
        <v>32055425.173765998</v>
      </c>
      <c r="L2306" s="4">
        <v>139914072.98547599</v>
      </c>
      <c r="M2306" s="4">
        <v>53036312.786329702</v>
      </c>
      <c r="N2306" s="3">
        <v>0.24703428270956501</v>
      </c>
      <c r="O2306" s="5">
        <v>5.6725168228149414</v>
      </c>
      <c r="P2306" s="3">
        <v>0.37906345725059509</v>
      </c>
    </row>
    <row r="2307" spans="1:16" x14ac:dyDescent="0.25">
      <c r="A2307" s="1">
        <v>2022</v>
      </c>
      <c r="B2307" t="s">
        <v>280</v>
      </c>
      <c r="C2307" t="s">
        <v>1981</v>
      </c>
      <c r="D2307" t="s">
        <v>3406</v>
      </c>
      <c r="E2307" t="s">
        <v>3469</v>
      </c>
      <c r="F2307" t="s">
        <v>3751</v>
      </c>
      <c r="G2307" s="4">
        <v>42.653280618352902</v>
      </c>
      <c r="H2307" s="4">
        <v>8.7269996558379503</v>
      </c>
      <c r="I2307" s="4">
        <v>43.576284673395897</v>
      </c>
      <c r="J2307" s="4">
        <v>52.036355859709197</v>
      </c>
      <c r="K2307" s="4">
        <v>-14634903.765863599</v>
      </c>
      <c r="L2307" s="4">
        <v>131546440.130567</v>
      </c>
      <c r="M2307" s="4">
        <v>59805944.502336003</v>
      </c>
      <c r="N2307" s="3">
        <v>-0.112437768740954</v>
      </c>
      <c r="O2307" s="5">
        <v>1.757377028465271</v>
      </c>
      <c r="P2307" s="3">
        <v>0.45463749766349792</v>
      </c>
    </row>
    <row r="2308" spans="1:16" x14ac:dyDescent="0.25">
      <c r="A2308" s="1">
        <v>2023</v>
      </c>
      <c r="B2308" t="s">
        <v>280</v>
      </c>
      <c r="C2308" t="s">
        <v>1981</v>
      </c>
      <c r="D2308" t="s">
        <v>3406</v>
      </c>
      <c r="E2308" t="s">
        <v>3469</v>
      </c>
      <c r="F2308" t="s">
        <v>3751</v>
      </c>
      <c r="G2308" s="4">
        <v>43.091384193304798</v>
      </c>
      <c r="H2308" s="4">
        <v>10.483931787253301</v>
      </c>
      <c r="I2308" s="4">
        <v>43.114779988588602</v>
      </c>
      <c r="J2308" s="4">
        <v>52.853473535848103</v>
      </c>
      <c r="K2308" s="4">
        <v>-32100789.921007901</v>
      </c>
      <c r="L2308" s="4">
        <v>89803019.698030204</v>
      </c>
      <c r="M2308" s="4">
        <v>51649501.716495</v>
      </c>
      <c r="N2308" s="3">
        <v>-0.29603673717794998</v>
      </c>
      <c r="O2308" s="5">
        <v>1.3378945589065552</v>
      </c>
      <c r="P2308" s="3">
        <v>0.57514214515686035</v>
      </c>
    </row>
    <row r="2309" spans="1:16" x14ac:dyDescent="0.25">
      <c r="A2309" s="1">
        <v>2024</v>
      </c>
      <c r="B2309" t="s">
        <v>280</v>
      </c>
      <c r="C2309" t="s">
        <v>1981</v>
      </c>
      <c r="D2309" t="s">
        <v>3406</v>
      </c>
      <c r="E2309" t="s">
        <v>3469</v>
      </c>
      <c r="F2309" t="s">
        <v>3751</v>
      </c>
      <c r="G2309" s="4">
        <v>0.74869388616160404</v>
      </c>
      <c r="H2309" s="4">
        <v>0</v>
      </c>
      <c r="I2309" s="4">
        <v>0.63239730796008298</v>
      </c>
      <c r="J2309" s="4">
        <v>1.0734463276836199</v>
      </c>
      <c r="K2309" s="4">
        <v>-4709553.1124785803</v>
      </c>
      <c r="L2309" s="4">
        <v>87008060.376150906</v>
      </c>
      <c r="M2309" s="4">
        <v>51638409.792456999</v>
      </c>
      <c r="N2309" s="3">
        <v>-5.3268180858444002E-2</v>
      </c>
      <c r="O2309" s="5">
        <v>2.0882637500762939</v>
      </c>
      <c r="P2309" s="3">
        <v>0.59348994493484497</v>
      </c>
    </row>
    <row r="2310" spans="1:16" x14ac:dyDescent="0.25">
      <c r="A2310" s="1">
        <v>2014</v>
      </c>
      <c r="B2310" t="s">
        <v>281</v>
      </c>
      <c r="C2310" t="s">
        <v>1982</v>
      </c>
      <c r="D2310" t="s">
        <v>3446</v>
      </c>
      <c r="E2310" t="s">
        <v>3469</v>
      </c>
      <c r="F2310" t="s">
        <v>3752</v>
      </c>
      <c r="G2310" s="4">
        <v>34.488396907315298</v>
      </c>
      <c r="H2310" s="4">
        <v>35.419419407292501</v>
      </c>
      <c r="I2310" s="4">
        <v>58.158473450313799</v>
      </c>
      <c r="J2310" s="4">
        <v>11.178632125304301</v>
      </c>
      <c r="K2310" s="4">
        <v>136850393.70078701</v>
      </c>
      <c r="L2310" s="4">
        <v>2007429864.68009</v>
      </c>
      <c r="M2310" s="4">
        <v>908769861.85110104</v>
      </c>
      <c r="N2310" s="3">
        <v>7.6196511739937994E-2</v>
      </c>
      <c r="O2310" s="5">
        <v>1.0743190050125122</v>
      </c>
      <c r="P2310" s="3">
        <v>0.45270317792892456</v>
      </c>
    </row>
    <row r="2311" spans="1:16" x14ac:dyDescent="0.25">
      <c r="A2311" s="1">
        <v>2015</v>
      </c>
      <c r="B2311" t="s">
        <v>281</v>
      </c>
      <c r="C2311" t="s">
        <v>1982</v>
      </c>
      <c r="D2311" t="s">
        <v>3446</v>
      </c>
      <c r="E2311" t="s">
        <v>3469</v>
      </c>
      <c r="F2311" t="s">
        <v>3752</v>
      </c>
      <c r="G2311" s="4">
        <v>60.144474908758802</v>
      </c>
      <c r="H2311" s="4">
        <v>66.293877551020401</v>
      </c>
      <c r="I2311" s="4">
        <v>68.384790140859295</v>
      </c>
      <c r="J2311" s="4">
        <v>45.233431413759298</v>
      </c>
      <c r="K2311" s="4">
        <v>130386046.54746</v>
      </c>
      <c r="L2311" s="4">
        <v>1854461761.28441</v>
      </c>
      <c r="M2311" s="4">
        <v>767031578.62299001</v>
      </c>
      <c r="N2311" s="3">
        <v>7.4624233287755998E-2</v>
      </c>
      <c r="O2311" s="5">
        <v>1.1535178422927856</v>
      </c>
      <c r="P2311" s="3">
        <v>0.41361412405967712</v>
      </c>
    </row>
    <row r="2312" spans="1:16" x14ac:dyDescent="0.25">
      <c r="A2312" s="1">
        <v>2016</v>
      </c>
      <c r="B2312" t="s">
        <v>281</v>
      </c>
      <c r="C2312" t="s">
        <v>1982</v>
      </c>
      <c r="D2312" t="s">
        <v>3446</v>
      </c>
      <c r="E2312" t="s">
        <v>3469</v>
      </c>
      <c r="F2312" t="s">
        <v>3752</v>
      </c>
      <c r="G2312" s="4">
        <v>59.402202388593103</v>
      </c>
      <c r="H2312" s="4">
        <v>69.964721023544598</v>
      </c>
      <c r="I2312" s="4">
        <v>72.266035074160399</v>
      </c>
      <c r="J2312" s="4">
        <v>35.001554404145097</v>
      </c>
      <c r="K2312" s="4">
        <v>132750245.850344</v>
      </c>
      <c r="L2312" s="4">
        <v>2145308728.43222</v>
      </c>
      <c r="M2312" s="4">
        <v>1011110200.55428</v>
      </c>
      <c r="N2312" s="3">
        <v>6.7409252410553996E-2</v>
      </c>
      <c r="O2312" s="5">
        <v>1.1091934442520142</v>
      </c>
      <c r="P2312" s="3">
        <v>0.47131222486495972</v>
      </c>
    </row>
    <row r="2313" spans="1:16" x14ac:dyDescent="0.25">
      <c r="A2313" s="1">
        <v>2017</v>
      </c>
      <c r="B2313" t="s">
        <v>281</v>
      </c>
      <c r="C2313" t="s">
        <v>1982</v>
      </c>
      <c r="D2313" t="s">
        <v>3446</v>
      </c>
      <c r="E2313" t="s">
        <v>3469</v>
      </c>
      <c r="F2313" t="s">
        <v>3752</v>
      </c>
      <c r="G2313" s="4">
        <v>61.484323796921103</v>
      </c>
      <c r="H2313" s="4">
        <v>72.650396710007101</v>
      </c>
      <c r="I2313" s="4">
        <v>69.696009483355297</v>
      </c>
      <c r="J2313" s="4">
        <v>40.7473782816134</v>
      </c>
      <c r="K2313" s="4">
        <v>164061118.925192</v>
      </c>
      <c r="L2313" s="4">
        <v>2558180574.4502602</v>
      </c>
      <c r="M2313" s="4">
        <v>1096705788.3127</v>
      </c>
      <c r="N2313" s="3">
        <v>6.8767973850418995E-2</v>
      </c>
      <c r="O2313" s="5">
        <v>1.0526167154312134</v>
      </c>
      <c r="P2313" s="3">
        <v>0.42870539426803589</v>
      </c>
    </row>
    <row r="2314" spans="1:16" x14ac:dyDescent="0.25">
      <c r="A2314" s="1">
        <v>2018</v>
      </c>
      <c r="B2314" t="s">
        <v>281</v>
      </c>
      <c r="C2314" t="s">
        <v>1982</v>
      </c>
      <c r="D2314" t="s">
        <v>3446</v>
      </c>
      <c r="E2314" t="s">
        <v>3469</v>
      </c>
      <c r="F2314" t="s">
        <v>3752</v>
      </c>
      <c r="G2314" s="4">
        <v>63.232073935402802</v>
      </c>
      <c r="H2314" s="4">
        <v>73.052876018665998</v>
      </c>
      <c r="I2314" s="4">
        <v>70.322753806576401</v>
      </c>
      <c r="J2314" s="4">
        <v>45.117110959216198</v>
      </c>
      <c r="K2314" s="4">
        <v>152647317.89280501</v>
      </c>
      <c r="L2314" s="4">
        <v>2571868777.7111602</v>
      </c>
      <c r="M2314" s="4">
        <v>975281830.36143899</v>
      </c>
      <c r="N2314" s="3">
        <v>6.0628190072499998E-2</v>
      </c>
      <c r="O2314" s="5">
        <v>1.0809206962585449</v>
      </c>
      <c r="P2314" s="3">
        <v>0.37921133637428284</v>
      </c>
    </row>
    <row r="2315" spans="1:16" x14ac:dyDescent="0.25">
      <c r="A2315" s="1">
        <v>2019</v>
      </c>
      <c r="B2315" t="s">
        <v>281</v>
      </c>
      <c r="C2315" t="s">
        <v>1982</v>
      </c>
      <c r="D2315" t="s">
        <v>3446</v>
      </c>
      <c r="E2315" t="s">
        <v>3469</v>
      </c>
      <c r="F2315" t="s">
        <v>3752</v>
      </c>
      <c r="G2315" s="4">
        <v>64.314118869421193</v>
      </c>
      <c r="H2315" s="4">
        <v>73.835409419070103</v>
      </c>
      <c r="I2315" s="4">
        <v>65.360600866834304</v>
      </c>
      <c r="J2315" s="4">
        <v>52.2234162417043</v>
      </c>
      <c r="K2315" s="4">
        <v>152788346.78834701</v>
      </c>
      <c r="L2315" s="4">
        <v>2890740610.7406101</v>
      </c>
      <c r="M2315" s="4">
        <v>1103119691.1196899</v>
      </c>
      <c r="N2315" s="3">
        <v>5.7332640186691E-2</v>
      </c>
      <c r="O2315" s="5">
        <v>1.109776496887207</v>
      </c>
      <c r="P2315" s="3">
        <v>0.38160452246665955</v>
      </c>
    </row>
    <row r="2316" spans="1:16" x14ac:dyDescent="0.25">
      <c r="A2316" s="1">
        <v>2020</v>
      </c>
      <c r="B2316" t="s">
        <v>281</v>
      </c>
      <c r="C2316" t="s">
        <v>1982</v>
      </c>
      <c r="D2316" t="s">
        <v>3446</v>
      </c>
      <c r="E2316" t="s">
        <v>3469</v>
      </c>
      <c r="F2316" t="s">
        <v>3752</v>
      </c>
      <c r="G2316" s="4">
        <v>57.390101561216902</v>
      </c>
      <c r="H2316" s="4">
        <v>64.962194522244602</v>
      </c>
      <c r="I2316" s="4">
        <v>63.578690514859602</v>
      </c>
      <c r="J2316" s="4">
        <v>42.745595700209002</v>
      </c>
      <c r="K2316" s="4">
        <v>153085874.41160601</v>
      </c>
      <c r="L2316" s="4">
        <v>3106373286.58393</v>
      </c>
      <c r="M2316" s="4">
        <v>1158220946.1231599</v>
      </c>
      <c r="N2316" s="3">
        <v>5.1470315226674002E-2</v>
      </c>
      <c r="O2316" s="5">
        <v>0.92158907651901245</v>
      </c>
      <c r="P2316" s="3">
        <v>0.37285310029983521</v>
      </c>
    </row>
    <row r="2317" spans="1:16" x14ac:dyDescent="0.25">
      <c r="A2317" s="1">
        <v>2021</v>
      </c>
      <c r="B2317" t="s">
        <v>281</v>
      </c>
      <c r="C2317" t="s">
        <v>1982</v>
      </c>
      <c r="D2317" t="s">
        <v>3446</v>
      </c>
      <c r="E2317" t="s">
        <v>3469</v>
      </c>
      <c r="F2317" t="s">
        <v>3752</v>
      </c>
      <c r="G2317" s="4">
        <v>56.957466533104899</v>
      </c>
      <c r="H2317" s="4">
        <v>52.6217357910906</v>
      </c>
      <c r="I2317" s="4">
        <v>60.995298366007702</v>
      </c>
      <c r="J2317" s="4">
        <v>58.224743622340903</v>
      </c>
      <c r="K2317" s="4">
        <v>167580172.303909</v>
      </c>
      <c r="L2317" s="4">
        <v>3582391710.2175202</v>
      </c>
      <c r="M2317" s="4">
        <v>1166987830.75527</v>
      </c>
      <c r="N2317" s="3">
        <v>4.8175890499541997E-2</v>
      </c>
      <c r="O2317" s="5">
        <v>0.98320120573043823</v>
      </c>
      <c r="P2317" s="3">
        <v>0.32575663924217224</v>
      </c>
    </row>
    <row r="2318" spans="1:16" x14ac:dyDescent="0.25">
      <c r="A2318" s="1">
        <v>2022</v>
      </c>
      <c r="B2318" t="s">
        <v>281</v>
      </c>
      <c r="C2318" t="s">
        <v>1982</v>
      </c>
      <c r="D2318" t="s">
        <v>3446</v>
      </c>
      <c r="E2318" t="s">
        <v>3469</v>
      </c>
      <c r="F2318" t="s">
        <v>3752</v>
      </c>
      <c r="G2318" s="4">
        <v>56.977744712230901</v>
      </c>
      <c r="H2318" s="4">
        <v>56.0956065211384</v>
      </c>
      <c r="I2318" s="4">
        <v>59.934214596868799</v>
      </c>
      <c r="J2318" s="4">
        <v>55.231109210151097</v>
      </c>
      <c r="K2318" s="4">
        <v>159343578.98514199</v>
      </c>
      <c r="L2318" s="4">
        <v>3795399808.1528201</v>
      </c>
      <c r="M2318" s="4">
        <v>1366324608.19698</v>
      </c>
      <c r="N2318" s="3">
        <v>4.4932669105628001E-2</v>
      </c>
      <c r="O2318" s="5">
        <v>0.83837795257568359</v>
      </c>
      <c r="P2318" s="3">
        <v>0.35999491810798645</v>
      </c>
    </row>
    <row r="2319" spans="1:16" x14ac:dyDescent="0.25">
      <c r="A2319" s="1">
        <v>2023</v>
      </c>
      <c r="B2319" t="s">
        <v>281</v>
      </c>
      <c r="C2319" t="s">
        <v>1982</v>
      </c>
      <c r="D2319" t="s">
        <v>3446</v>
      </c>
      <c r="E2319" t="s">
        <v>3469</v>
      </c>
      <c r="F2319" t="s">
        <v>3752</v>
      </c>
      <c r="G2319" s="4">
        <v>50.4459783243286</v>
      </c>
      <c r="H2319" s="4">
        <v>44.390151797961202</v>
      </c>
      <c r="I2319" s="4">
        <v>62.019382527869702</v>
      </c>
      <c r="J2319" s="4">
        <v>46.644968658432497</v>
      </c>
      <c r="K2319" s="4">
        <v>160783921.60783899</v>
      </c>
      <c r="L2319" s="4">
        <v>3473519314.7351899</v>
      </c>
      <c r="M2319" s="4">
        <v>1437522914.3752301</v>
      </c>
      <c r="N2319" s="3">
        <v>4.5039493585793997E-2</v>
      </c>
      <c r="O2319" s="5">
        <v>0.81732058525085449</v>
      </c>
      <c r="P2319" s="3">
        <v>0.41385200619697571</v>
      </c>
    </row>
    <row r="2320" spans="1:16" x14ac:dyDescent="0.25">
      <c r="A2320" s="1">
        <v>2009</v>
      </c>
      <c r="B2320" t="s">
        <v>284</v>
      </c>
      <c r="C2320" t="s">
        <v>1985</v>
      </c>
      <c r="D2320" t="s">
        <v>3403</v>
      </c>
      <c r="E2320" t="s">
        <v>3469</v>
      </c>
      <c r="F2320" t="s">
        <v>3755</v>
      </c>
      <c r="G2320" s="4">
        <v>23.802405197808898</v>
      </c>
      <c r="H2320" s="4">
        <v>6.7750517417070801</v>
      </c>
      <c r="I2320" s="4">
        <v>14.3502281616689</v>
      </c>
      <c r="J2320" s="4">
        <v>63.699346405228802</v>
      </c>
      <c r="K2320" s="4">
        <v>-19551959.471450899</v>
      </c>
      <c r="L2320" s="4">
        <v>175819202.65887901</v>
      </c>
      <c r="M2320" s="4">
        <v>16062180.3455898</v>
      </c>
      <c r="N2320" s="3">
        <v>-8.5652794662294002E-2</v>
      </c>
      <c r="O2320" s="5">
        <v>1.4883875846862793</v>
      </c>
      <c r="P2320" s="3">
        <v>9.1356232762336731E-2</v>
      </c>
    </row>
    <row r="2321" spans="1:16" x14ac:dyDescent="0.25">
      <c r="A2321" s="1">
        <v>2010</v>
      </c>
      <c r="B2321" t="s">
        <v>284</v>
      </c>
      <c r="C2321" t="s">
        <v>1985</v>
      </c>
      <c r="D2321" t="s">
        <v>3403</v>
      </c>
      <c r="E2321" t="s">
        <v>3469</v>
      </c>
      <c r="F2321" t="s">
        <v>3755</v>
      </c>
      <c r="G2321" s="4">
        <v>28.590613684706501</v>
      </c>
      <c r="H2321" s="4">
        <v>8.0316470870294907</v>
      </c>
      <c r="I2321" s="4">
        <v>18.850662232632999</v>
      </c>
      <c r="J2321" s="4">
        <v>74.021164021164097</v>
      </c>
      <c r="K2321" s="4">
        <v>-14789773.395373801</v>
      </c>
      <c r="L2321" s="4">
        <v>538091918.49624598</v>
      </c>
      <c r="M2321" s="4">
        <v>18074616.586316399</v>
      </c>
      <c r="N2321" s="3">
        <v>-4.1017362906644997E-2</v>
      </c>
      <c r="O2321" s="5">
        <v>1.4614540338516235</v>
      </c>
      <c r="P2321" s="3">
        <v>3.3590201288461685E-2</v>
      </c>
    </row>
    <row r="2322" spans="1:16" x14ac:dyDescent="0.25">
      <c r="A2322" s="1">
        <v>2011</v>
      </c>
      <c r="B2322" t="s">
        <v>284</v>
      </c>
      <c r="C2322" t="s">
        <v>1985</v>
      </c>
      <c r="D2322" t="s">
        <v>3403</v>
      </c>
      <c r="E2322" t="s">
        <v>3469</v>
      </c>
      <c r="F2322" t="s">
        <v>3755</v>
      </c>
      <c r="G2322" s="4">
        <v>38.525215513354901</v>
      </c>
      <c r="H2322" s="4">
        <v>25.773958909578202</v>
      </c>
      <c r="I2322" s="4">
        <v>27.770661189419702</v>
      </c>
      <c r="J2322" s="4">
        <v>74.427536231884105</v>
      </c>
      <c r="K2322" s="4">
        <v>-60640874.504340403</v>
      </c>
      <c r="L2322" s="4">
        <v>936698103.09720302</v>
      </c>
      <c r="M2322" s="4">
        <v>264994105.66927499</v>
      </c>
      <c r="N2322" s="3">
        <v>-7.4713341819083998E-2</v>
      </c>
      <c r="O2322" s="5">
        <v>4.2186236381530762</v>
      </c>
      <c r="P2322" s="3">
        <v>0.28290235996246338</v>
      </c>
    </row>
    <row r="2323" spans="1:16" x14ac:dyDescent="0.25">
      <c r="A2323" s="1">
        <v>2012</v>
      </c>
      <c r="B2323" t="s">
        <v>284</v>
      </c>
      <c r="C2323" t="s">
        <v>1985</v>
      </c>
      <c r="D2323" t="s">
        <v>3403</v>
      </c>
      <c r="E2323" t="s">
        <v>3469</v>
      </c>
      <c r="F2323" t="s">
        <v>3755</v>
      </c>
      <c r="G2323" s="4">
        <v>39.405376220081799</v>
      </c>
      <c r="H2323" s="4">
        <v>25.723748056169399</v>
      </c>
      <c r="I2323" s="4">
        <v>23.5548825985523</v>
      </c>
      <c r="J2323" s="4">
        <v>84.992907801418497</v>
      </c>
      <c r="K2323" s="4">
        <v>-75851130.235461503</v>
      </c>
      <c r="L2323" s="4">
        <v>1047508774.80225</v>
      </c>
      <c r="M2323" s="4">
        <v>470885052.64881301</v>
      </c>
      <c r="N2323" s="3">
        <v>-7.8120240924492004E-2</v>
      </c>
      <c r="O2323" s="5">
        <v>1.8849012851715088</v>
      </c>
      <c r="P2323" s="3">
        <v>0.44952851533889771</v>
      </c>
    </row>
    <row r="2324" spans="1:16" x14ac:dyDescent="0.25">
      <c r="A2324" s="1">
        <v>2013</v>
      </c>
      <c r="B2324" t="s">
        <v>284</v>
      </c>
      <c r="C2324" t="s">
        <v>1985</v>
      </c>
      <c r="D2324" t="s">
        <v>3403</v>
      </c>
      <c r="E2324" t="s">
        <v>3469</v>
      </c>
      <c r="F2324" t="s">
        <v>3755</v>
      </c>
      <c r="G2324" s="4">
        <v>40.534312873585797</v>
      </c>
      <c r="H2324" s="4">
        <v>29.587128891092199</v>
      </c>
      <c r="I2324" s="4">
        <v>24.572980424724499</v>
      </c>
      <c r="J2324" s="4">
        <v>82.384126984126993</v>
      </c>
      <c r="K2324" s="4">
        <v>-105364663.749235</v>
      </c>
      <c r="L2324" s="4">
        <v>1085069022.5385301</v>
      </c>
      <c r="M2324" s="4">
        <v>510680906.65740901</v>
      </c>
      <c r="N2324" s="3">
        <v>-0.104306843675399</v>
      </c>
      <c r="O2324" s="5">
        <v>1.0983477830886841</v>
      </c>
      <c r="P2324" s="3">
        <v>0.47064369916915894</v>
      </c>
    </row>
    <row r="2325" spans="1:16" x14ac:dyDescent="0.25">
      <c r="A2325" s="1">
        <v>2014</v>
      </c>
      <c r="B2325" t="s">
        <v>284</v>
      </c>
      <c r="C2325" t="s">
        <v>1985</v>
      </c>
      <c r="D2325" t="s">
        <v>3403</v>
      </c>
      <c r="E2325" t="s">
        <v>3469</v>
      </c>
      <c r="F2325" t="s">
        <v>3755</v>
      </c>
      <c r="G2325" s="4">
        <v>38.420696183457103</v>
      </c>
      <c r="H2325" s="4">
        <v>28.9602276942862</v>
      </c>
      <c r="I2325" s="4">
        <v>38.345627893819902</v>
      </c>
      <c r="J2325" s="4">
        <v>52.103729603729597</v>
      </c>
      <c r="K2325" s="4">
        <v>-111946815.03135499</v>
      </c>
      <c r="L2325" s="4">
        <v>803758781.64929998</v>
      </c>
      <c r="M2325" s="4">
        <v>518936300.627092</v>
      </c>
      <c r="N2325" s="3">
        <v>-0.116384562972113</v>
      </c>
      <c r="O2325" s="5">
        <v>1.0065114498138428</v>
      </c>
      <c r="P2325" s="3">
        <v>0.64563685655593872</v>
      </c>
    </row>
    <row r="2326" spans="1:16" x14ac:dyDescent="0.25">
      <c r="A2326" s="1">
        <v>2015</v>
      </c>
      <c r="B2326" t="s">
        <v>284</v>
      </c>
      <c r="C2326" t="s">
        <v>1985</v>
      </c>
      <c r="D2326" t="s">
        <v>3403</v>
      </c>
      <c r="E2326" t="s">
        <v>3469</v>
      </c>
      <c r="F2326" t="s">
        <v>3755</v>
      </c>
      <c r="G2326" s="4">
        <v>37.019825261569501</v>
      </c>
      <c r="H2326" s="4">
        <v>33.0097565497503</v>
      </c>
      <c r="I2326" s="4">
        <v>35.618467351913601</v>
      </c>
      <c r="J2326" s="4">
        <v>45.0642603226689</v>
      </c>
      <c r="K2326" s="4">
        <v>-49820882.414119899</v>
      </c>
      <c r="L2326" s="4">
        <v>651370153.23220599</v>
      </c>
      <c r="M2326" s="4">
        <v>510209317.19605899</v>
      </c>
      <c r="N2326" s="3">
        <v>-7.6177787829741994E-2</v>
      </c>
      <c r="O2326" s="5">
        <v>0.92073667049407959</v>
      </c>
      <c r="P2326" s="3">
        <v>0.78328627347946167</v>
      </c>
    </row>
    <row r="2327" spans="1:16" x14ac:dyDescent="0.25">
      <c r="A2327" s="1">
        <v>2016</v>
      </c>
      <c r="B2327" t="s">
        <v>284</v>
      </c>
      <c r="C2327" t="s">
        <v>1985</v>
      </c>
      <c r="D2327" t="s">
        <v>3403</v>
      </c>
      <c r="E2327" t="s">
        <v>3469</v>
      </c>
      <c r="F2327" t="s">
        <v>3755</v>
      </c>
      <c r="G2327" s="4">
        <v>39.194022890297902</v>
      </c>
      <c r="H2327" s="4">
        <v>28.354010295826701</v>
      </c>
      <c r="I2327" s="4">
        <v>31.615631847431601</v>
      </c>
      <c r="J2327" s="4">
        <v>67.151515151515198</v>
      </c>
      <c r="K2327" s="4">
        <v>-41146407.604970597</v>
      </c>
      <c r="L2327" s="4">
        <v>586349345.88908398</v>
      </c>
      <c r="M2327" s="4">
        <v>533297821.61694998</v>
      </c>
      <c r="N2327" s="3">
        <v>-6.7661311218143005E-2</v>
      </c>
      <c r="O2327" s="5">
        <v>1.1476985216140747</v>
      </c>
      <c r="P2327" s="3">
        <v>0.90952235460281372</v>
      </c>
    </row>
    <row r="2328" spans="1:16" x14ac:dyDescent="0.25">
      <c r="A2328" s="1">
        <v>2017</v>
      </c>
      <c r="B2328" t="s">
        <v>284</v>
      </c>
      <c r="C2328" t="s">
        <v>1985</v>
      </c>
      <c r="D2328" t="s">
        <v>3403</v>
      </c>
      <c r="E2328" t="s">
        <v>3469</v>
      </c>
      <c r="F2328" t="s">
        <v>3755</v>
      </c>
      <c r="G2328" s="4">
        <v>34.463945981656302</v>
      </c>
      <c r="H2328" s="4">
        <v>23.829147216333499</v>
      </c>
      <c r="I2328" s="4">
        <v>29.787304752409401</v>
      </c>
      <c r="J2328" s="4">
        <v>57.371652893218098</v>
      </c>
      <c r="K2328" s="4">
        <v>-8273190.5277963504</v>
      </c>
      <c r="L2328" s="4">
        <v>551649795.93719006</v>
      </c>
      <c r="M2328" s="4">
        <v>465447669.99469697</v>
      </c>
      <c r="N2328" s="3">
        <v>-1.430641023937E-2</v>
      </c>
      <c r="O2328" s="5">
        <v>1.389241099357605</v>
      </c>
      <c r="P2328" s="3">
        <v>0.84373760223388672</v>
      </c>
    </row>
    <row r="2329" spans="1:16" x14ac:dyDescent="0.25">
      <c r="A2329" s="1">
        <v>2018</v>
      </c>
      <c r="B2329" t="s">
        <v>284</v>
      </c>
      <c r="C2329" t="s">
        <v>1985</v>
      </c>
      <c r="D2329" t="s">
        <v>3403</v>
      </c>
      <c r="E2329" t="s">
        <v>3469</v>
      </c>
      <c r="F2329" t="s">
        <v>3755</v>
      </c>
      <c r="G2329" s="4">
        <v>31.984964932305601</v>
      </c>
      <c r="H2329" s="4">
        <v>19.918930935323999</v>
      </c>
      <c r="I2329" s="4">
        <v>31.3750119950396</v>
      </c>
      <c r="J2329" s="4">
        <v>50.279258752943001</v>
      </c>
      <c r="K2329" s="4">
        <v>63760649.597702399</v>
      </c>
      <c r="L2329" s="4">
        <v>565978282.59276497</v>
      </c>
      <c r="M2329" s="4">
        <v>244378566.82877001</v>
      </c>
      <c r="N2329" s="3">
        <v>0.116219611081204</v>
      </c>
      <c r="O2329" s="5">
        <v>2.4875373840332031</v>
      </c>
      <c r="P2329" s="3">
        <v>0.43178081512451172</v>
      </c>
    </row>
    <row r="2330" spans="1:16" x14ac:dyDescent="0.25">
      <c r="A2330" s="1">
        <v>2019</v>
      </c>
      <c r="B2330" t="s">
        <v>284</v>
      </c>
      <c r="C2330" t="s">
        <v>1985</v>
      </c>
      <c r="D2330" t="s">
        <v>3403</v>
      </c>
      <c r="E2330" t="s">
        <v>3469</v>
      </c>
      <c r="F2330" t="s">
        <v>3755</v>
      </c>
      <c r="G2330" s="4">
        <v>55.142500184059699</v>
      </c>
      <c r="H2330" s="4">
        <v>32.407812236792303</v>
      </c>
      <c r="I2330" s="4">
        <v>78.485125861396398</v>
      </c>
      <c r="J2330" s="4">
        <v>49.472916381730201</v>
      </c>
      <c r="K2330" s="4">
        <v>39810459.8104598</v>
      </c>
      <c r="L2330" s="4">
        <v>616921726.92172694</v>
      </c>
      <c r="M2330" s="4">
        <v>241072657.07265699</v>
      </c>
      <c r="N2330" s="3">
        <v>6.9013943956442003E-2</v>
      </c>
      <c r="O2330" s="5">
        <v>2.3708298206329346</v>
      </c>
      <c r="P2330" s="3">
        <v>0.39076700806617737</v>
      </c>
    </row>
    <row r="2331" spans="1:16" x14ac:dyDescent="0.25">
      <c r="A2331" s="1">
        <v>2020</v>
      </c>
      <c r="B2331" t="s">
        <v>284</v>
      </c>
      <c r="C2331" t="s">
        <v>1985</v>
      </c>
      <c r="D2331" t="s">
        <v>3403</v>
      </c>
      <c r="E2331" t="s">
        <v>3469</v>
      </c>
      <c r="F2331" t="s">
        <v>3755</v>
      </c>
      <c r="G2331" s="4">
        <v>60.780972550608702</v>
      </c>
      <c r="H2331" s="4">
        <v>37.322774064414197</v>
      </c>
      <c r="I2331" s="4">
        <v>79.969983800479895</v>
      </c>
      <c r="J2331" s="4">
        <v>62.955733054643197</v>
      </c>
      <c r="K2331" s="4">
        <v>-7135264.9669395201</v>
      </c>
      <c r="L2331" s="4">
        <v>646111425.53455806</v>
      </c>
      <c r="M2331" s="4">
        <v>288325994.22994602</v>
      </c>
      <c r="N2331" s="3">
        <v>-1.1392174904817001E-2</v>
      </c>
      <c r="O2331" s="5">
        <v>1.9077749252319336</v>
      </c>
      <c r="P2331" s="3">
        <v>0.44624808430671692</v>
      </c>
    </row>
    <row r="2332" spans="1:16" x14ac:dyDescent="0.25">
      <c r="A2332" s="1">
        <v>2021</v>
      </c>
      <c r="B2332" t="s">
        <v>284</v>
      </c>
      <c r="C2332" t="s">
        <v>1985</v>
      </c>
      <c r="D2332" t="s">
        <v>3403</v>
      </c>
      <c r="E2332" t="s">
        <v>3469</v>
      </c>
      <c r="F2332" t="s">
        <v>3755</v>
      </c>
      <c r="G2332" s="4">
        <v>63.934710634638201</v>
      </c>
      <c r="H2332" s="4">
        <v>40.010389293265597</v>
      </c>
      <c r="I2332" s="4">
        <v>80.631571919011705</v>
      </c>
      <c r="J2332" s="4">
        <v>70.861937452326501</v>
      </c>
      <c r="K2332" s="4">
        <v>120555001.53708901</v>
      </c>
      <c r="L2332" s="4">
        <v>1107896137.7831399</v>
      </c>
      <c r="M2332" s="4">
        <v>295548440.79208797</v>
      </c>
      <c r="N2332" s="3">
        <v>0.13322451076452699</v>
      </c>
      <c r="O2332" s="5">
        <v>3.748894214630127</v>
      </c>
      <c r="P2332" s="3">
        <v>0.26676547527313232</v>
      </c>
    </row>
    <row r="2333" spans="1:16" x14ac:dyDescent="0.25">
      <c r="A2333" s="1">
        <v>2022</v>
      </c>
      <c r="B2333" t="s">
        <v>284</v>
      </c>
      <c r="C2333" t="s">
        <v>1985</v>
      </c>
      <c r="D2333" t="s">
        <v>3403</v>
      </c>
      <c r="E2333" t="s">
        <v>3469</v>
      </c>
      <c r="F2333" t="s">
        <v>3755</v>
      </c>
      <c r="G2333" s="4">
        <v>67.040607544709502</v>
      </c>
      <c r="H2333" s="4">
        <v>44.691566306755199</v>
      </c>
      <c r="I2333" s="4">
        <v>85.531597018567297</v>
      </c>
      <c r="J2333" s="4">
        <v>68.769556125843593</v>
      </c>
      <c r="K2333" s="4">
        <v>365016872.89088899</v>
      </c>
      <c r="L2333" s="4">
        <v>1422727680.5123301</v>
      </c>
      <c r="M2333" s="4">
        <v>287093101.09242499</v>
      </c>
      <c r="N2333" s="3">
        <v>0.29889902357071702</v>
      </c>
      <c r="O2333" s="5">
        <v>4.0230607986450195</v>
      </c>
      <c r="P2333" s="3">
        <v>0.20179061591625214</v>
      </c>
    </row>
    <row r="2334" spans="1:16" x14ac:dyDescent="0.25">
      <c r="A2334" s="1">
        <v>2023</v>
      </c>
      <c r="B2334" t="s">
        <v>284</v>
      </c>
      <c r="C2334" t="s">
        <v>1985</v>
      </c>
      <c r="D2334" t="s">
        <v>3403</v>
      </c>
      <c r="E2334" t="s">
        <v>3469</v>
      </c>
      <c r="F2334" t="s">
        <v>3755</v>
      </c>
      <c r="G2334" s="4">
        <v>61.710390679387302</v>
      </c>
      <c r="H2334" s="4">
        <v>34.473055972501903</v>
      </c>
      <c r="I2334" s="4">
        <v>82.9993024427812</v>
      </c>
      <c r="J2334" s="4">
        <v>65.860409480360502</v>
      </c>
      <c r="K2334" s="4">
        <v>188861780.48861799</v>
      </c>
      <c r="L2334" s="4">
        <v>1758940772.5894101</v>
      </c>
      <c r="M2334" s="4">
        <v>316815651.76815701</v>
      </c>
      <c r="N2334" s="3">
        <v>0.12055425315835799</v>
      </c>
      <c r="O2334" s="5">
        <v>2.6043021678924561</v>
      </c>
      <c r="P2334" s="3">
        <v>0.18011729419231415</v>
      </c>
    </row>
    <row r="2335" spans="1:16" x14ac:dyDescent="0.25">
      <c r="A2335" s="1">
        <v>2024</v>
      </c>
      <c r="B2335" t="s">
        <v>284</v>
      </c>
      <c r="C2335" t="s">
        <v>1985</v>
      </c>
      <c r="D2335" t="s">
        <v>3403</v>
      </c>
      <c r="E2335" t="s">
        <v>3469</v>
      </c>
      <c r="F2335" t="s">
        <v>3755</v>
      </c>
      <c r="G2335" s="4">
        <v>60.726357338920998</v>
      </c>
      <c r="H2335" s="4">
        <v>32.8509066275085</v>
      </c>
      <c r="I2335" s="4">
        <v>85.895629676805498</v>
      </c>
      <c r="J2335" s="4">
        <v>59.431529249301299</v>
      </c>
      <c r="K2335" s="4">
        <v>46832852.199769303</v>
      </c>
      <c r="L2335" s="4">
        <v>1870034601.6147399</v>
      </c>
      <c r="M2335" s="4">
        <v>374761488.86948103</v>
      </c>
      <c r="N2335" s="3">
        <v>2.5808675000863E-2</v>
      </c>
      <c r="O2335" s="5">
        <v>2.176530122756958</v>
      </c>
      <c r="P2335" s="3">
        <v>0.20040351152420044</v>
      </c>
    </row>
    <row r="2336" spans="1:16" x14ac:dyDescent="0.25">
      <c r="A2336" s="1">
        <v>2009</v>
      </c>
      <c r="B2336" t="s">
        <v>286</v>
      </c>
      <c r="C2336" t="s">
        <v>1987</v>
      </c>
      <c r="D2336" t="s">
        <v>3448</v>
      </c>
      <c r="E2336" t="s">
        <v>3469</v>
      </c>
      <c r="F2336" t="s">
        <v>3757</v>
      </c>
      <c r="G2336" s="4">
        <v>81.846247884669594</v>
      </c>
      <c r="H2336" s="4">
        <v>77.432513114801594</v>
      </c>
      <c r="I2336" s="4">
        <v>86.7686948057748</v>
      </c>
      <c r="J2336" s="4">
        <v>82.373974395811402</v>
      </c>
      <c r="K2336" s="4">
        <v>-959618270.11503506</v>
      </c>
      <c r="L2336" s="4">
        <v>6736830641.6482496</v>
      </c>
      <c r="M2336" s="4">
        <v>2585383423.9524999</v>
      </c>
      <c r="N2336" s="3">
        <v>-0.134413048696852</v>
      </c>
      <c r="O2336" s="5">
        <v>0.80594366788864136</v>
      </c>
      <c r="P2336" s="3">
        <v>0.38376849889755249</v>
      </c>
    </row>
    <row r="2337" spans="1:16" x14ac:dyDescent="0.25">
      <c r="A2337" s="1">
        <v>2010</v>
      </c>
      <c r="B2337" t="s">
        <v>286</v>
      </c>
      <c r="C2337" t="s">
        <v>1987</v>
      </c>
      <c r="D2337" t="s">
        <v>3448</v>
      </c>
      <c r="E2337" t="s">
        <v>3469</v>
      </c>
      <c r="F2337" t="s">
        <v>3757</v>
      </c>
      <c r="G2337" s="4">
        <v>81.588080866626996</v>
      </c>
      <c r="H2337" s="4">
        <v>78.775205127948496</v>
      </c>
      <c r="I2337" s="4">
        <v>90.540666858011505</v>
      </c>
      <c r="J2337" s="4">
        <v>76.464285714285694</v>
      </c>
      <c r="K2337" s="4">
        <v>217172565.55408099</v>
      </c>
      <c r="L2337" s="4">
        <v>6610864927.5167599</v>
      </c>
      <c r="M2337" s="4">
        <v>2405957400.3460398</v>
      </c>
      <c r="N2337" s="3">
        <v>3.1878658657694001E-2</v>
      </c>
      <c r="O2337" s="5">
        <v>0.83554697036743164</v>
      </c>
      <c r="P2337" s="3">
        <v>0.36393988132476807</v>
      </c>
    </row>
    <row r="2338" spans="1:16" x14ac:dyDescent="0.25">
      <c r="A2338" s="1">
        <v>2011</v>
      </c>
      <c r="B2338" t="s">
        <v>286</v>
      </c>
      <c r="C2338" t="s">
        <v>1987</v>
      </c>
      <c r="D2338" t="s">
        <v>3448</v>
      </c>
      <c r="E2338" t="s">
        <v>3469</v>
      </c>
      <c r="F2338" t="s">
        <v>3757</v>
      </c>
      <c r="G2338" s="4">
        <v>78.74263238748</v>
      </c>
      <c r="H2338" s="4">
        <v>84.488816229590597</v>
      </c>
      <c r="I2338" s="4">
        <v>85.034040803271594</v>
      </c>
      <c r="J2338" s="4">
        <v>66.131817781302303</v>
      </c>
      <c r="K2338" s="4">
        <v>467960561.568964</v>
      </c>
      <c r="L2338" s="4">
        <v>8560330082.5206299</v>
      </c>
      <c r="M2338" s="4">
        <v>2873007180.3665199</v>
      </c>
      <c r="N2338" s="3">
        <v>5.5068167120171999E-2</v>
      </c>
      <c r="O2338" s="5">
        <v>0.86873477697372437</v>
      </c>
      <c r="P2338" s="3">
        <v>0.33561873435974121</v>
      </c>
    </row>
    <row r="2339" spans="1:16" x14ac:dyDescent="0.25">
      <c r="A2339" s="1">
        <v>2012</v>
      </c>
      <c r="B2339" t="s">
        <v>286</v>
      </c>
      <c r="C2339" t="s">
        <v>1987</v>
      </c>
      <c r="D2339" t="s">
        <v>3448</v>
      </c>
      <c r="E2339" t="s">
        <v>3469</v>
      </c>
      <c r="F2339" t="s">
        <v>3757</v>
      </c>
      <c r="G2339" s="4">
        <v>79.585979757048605</v>
      </c>
      <c r="H2339" s="4">
        <v>76.398599184768699</v>
      </c>
      <c r="I2339" s="4">
        <v>87.245501306541499</v>
      </c>
      <c r="J2339" s="4">
        <v>76.113150747684998</v>
      </c>
      <c r="K2339" s="4">
        <v>377904894.44654799</v>
      </c>
      <c r="L2339" s="4">
        <v>7535687606.8070002</v>
      </c>
      <c r="M2339" s="4">
        <v>2411714744.73768</v>
      </c>
      <c r="N2339" s="3">
        <v>4.8111797591204999E-2</v>
      </c>
      <c r="O2339" s="5">
        <v>0.93115144968032837</v>
      </c>
      <c r="P2339" s="3">
        <v>0.32003912329673767</v>
      </c>
    </row>
    <row r="2340" spans="1:16" x14ac:dyDescent="0.25">
      <c r="A2340" s="1">
        <v>2013</v>
      </c>
      <c r="B2340" t="s">
        <v>286</v>
      </c>
      <c r="C2340" t="s">
        <v>1987</v>
      </c>
      <c r="D2340" t="s">
        <v>3448</v>
      </c>
      <c r="E2340" t="s">
        <v>3469</v>
      </c>
      <c r="F2340" t="s">
        <v>3757</v>
      </c>
      <c r="G2340" s="4">
        <v>79.689315539653194</v>
      </c>
      <c r="H2340" s="4">
        <v>79.196231982748799</v>
      </c>
      <c r="I2340" s="4">
        <v>85.2322481265481</v>
      </c>
      <c r="J2340" s="4">
        <v>75.060381871679297</v>
      </c>
      <c r="K2340" s="4">
        <v>358405583.927935</v>
      </c>
      <c r="L2340" s="4">
        <v>7082781366.1985998</v>
      </c>
      <c r="M2340" s="4">
        <v>2339640224.0149102</v>
      </c>
      <c r="N2340" s="3">
        <v>5.1902862397215997E-2</v>
      </c>
      <c r="O2340" s="5">
        <v>0.99820137023925781</v>
      </c>
      <c r="P2340" s="3">
        <v>0.33032789826393127</v>
      </c>
    </row>
    <row r="2341" spans="1:16" x14ac:dyDescent="0.25">
      <c r="A2341" s="1">
        <v>2014</v>
      </c>
      <c r="B2341" t="s">
        <v>286</v>
      </c>
      <c r="C2341" t="s">
        <v>1987</v>
      </c>
      <c r="D2341" t="s">
        <v>3448</v>
      </c>
      <c r="E2341" t="s">
        <v>3469</v>
      </c>
      <c r="F2341" t="s">
        <v>3757</v>
      </c>
      <c r="G2341" s="4">
        <v>79.156732096459393</v>
      </c>
      <c r="H2341" s="4">
        <v>76.827247690120799</v>
      </c>
      <c r="I2341" s="4">
        <v>86.348594366187299</v>
      </c>
      <c r="J2341" s="4">
        <v>75.122104328387906</v>
      </c>
      <c r="K2341" s="4">
        <v>397755669.76283699</v>
      </c>
      <c r="L2341" s="4">
        <v>9195058701.4946499</v>
      </c>
      <c r="M2341" s="4">
        <v>3486821632.3259001</v>
      </c>
      <c r="N2341" s="3">
        <v>4.8196075070699999E-2</v>
      </c>
      <c r="O2341" s="5">
        <v>0.9976876974105835</v>
      </c>
      <c r="P2341" s="3">
        <v>0.37920603156089783</v>
      </c>
    </row>
    <row r="2342" spans="1:16" x14ac:dyDescent="0.25">
      <c r="A2342" s="1">
        <v>2015</v>
      </c>
      <c r="B2342" t="s">
        <v>286</v>
      </c>
      <c r="C2342" t="s">
        <v>1987</v>
      </c>
      <c r="D2342" t="s">
        <v>3448</v>
      </c>
      <c r="E2342" t="s">
        <v>3469</v>
      </c>
      <c r="F2342" t="s">
        <v>3757</v>
      </c>
      <c r="G2342" s="4">
        <v>83.7927939815077</v>
      </c>
      <c r="H2342" s="4">
        <v>77.951020408163302</v>
      </c>
      <c r="I2342" s="4">
        <v>93.941610669610498</v>
      </c>
      <c r="J2342" s="4">
        <v>81.079585259913102</v>
      </c>
      <c r="K2342" s="4">
        <v>352534224.94087201</v>
      </c>
      <c r="L2342" s="4">
        <v>7723704382.7954702</v>
      </c>
      <c r="M2342" s="4">
        <v>2502484534.2557602</v>
      </c>
      <c r="N2342" s="3">
        <v>4.6277147119055E-2</v>
      </c>
      <c r="O2342" s="5">
        <v>1.0308796167373657</v>
      </c>
      <c r="P2342" s="3">
        <v>0.32400056719779968</v>
      </c>
    </row>
    <row r="2343" spans="1:16" x14ac:dyDescent="0.25">
      <c r="A2343" s="1">
        <v>2016</v>
      </c>
      <c r="B2343" t="s">
        <v>286</v>
      </c>
      <c r="C2343" t="s">
        <v>1987</v>
      </c>
      <c r="D2343" t="s">
        <v>3448</v>
      </c>
      <c r="E2343" t="s">
        <v>3469</v>
      </c>
      <c r="F2343" t="s">
        <v>3757</v>
      </c>
      <c r="G2343" s="4">
        <v>87.4348390160186</v>
      </c>
      <c r="H2343" s="4">
        <v>86.600166553107698</v>
      </c>
      <c r="I2343" s="4">
        <v>96.1519982378436</v>
      </c>
      <c r="J2343" s="4">
        <v>80.224179620034505</v>
      </c>
      <c r="K2343" s="4">
        <v>378013529.21894097</v>
      </c>
      <c r="L2343" s="4">
        <v>8778198289.4776096</v>
      </c>
      <c r="M2343" s="4">
        <v>3173480942.8733201</v>
      </c>
      <c r="N2343" s="3">
        <v>4.6532528750389997E-2</v>
      </c>
      <c r="O2343" s="5">
        <v>1.1025043725967407</v>
      </c>
      <c r="P2343" s="3">
        <v>0.36151847243309021</v>
      </c>
    </row>
    <row r="2344" spans="1:16" x14ac:dyDescent="0.25">
      <c r="A2344" s="1">
        <v>2017</v>
      </c>
      <c r="B2344" t="s">
        <v>286</v>
      </c>
      <c r="C2344" t="s">
        <v>1987</v>
      </c>
      <c r="D2344" t="s">
        <v>3448</v>
      </c>
      <c r="E2344" t="s">
        <v>3469</v>
      </c>
      <c r="F2344" t="s">
        <v>3757</v>
      </c>
      <c r="G2344" s="4">
        <v>87.327645409463202</v>
      </c>
      <c r="H2344" s="4">
        <v>84.236489012586702</v>
      </c>
      <c r="I2344" s="4">
        <v>94.554876295490601</v>
      </c>
      <c r="J2344" s="4">
        <v>84.148427762826799</v>
      </c>
      <c r="K2344" s="4">
        <v>365237842.69870198</v>
      </c>
      <c r="L2344" s="4">
        <v>9430776207.2755508</v>
      </c>
      <c r="M2344" s="4">
        <v>2648281798.8271198</v>
      </c>
      <c r="N2344" s="3">
        <v>3.9512906967558999E-2</v>
      </c>
      <c r="O2344" s="5">
        <v>1.0665316581726074</v>
      </c>
      <c r="P2344" s="3">
        <v>0.28081271052360535</v>
      </c>
    </row>
    <row r="2345" spans="1:16" x14ac:dyDescent="0.25">
      <c r="A2345" s="1">
        <v>2018</v>
      </c>
      <c r="B2345" t="s">
        <v>286</v>
      </c>
      <c r="C2345" t="s">
        <v>1987</v>
      </c>
      <c r="D2345" t="s">
        <v>3448</v>
      </c>
      <c r="E2345" t="s">
        <v>3469</v>
      </c>
      <c r="F2345" t="s">
        <v>3757</v>
      </c>
      <c r="G2345" s="4">
        <v>89.622920395443501</v>
      </c>
      <c r="H2345" s="4">
        <v>86.035267963909305</v>
      </c>
      <c r="I2345" s="4">
        <v>95.754255916102693</v>
      </c>
      <c r="J2345" s="4">
        <v>88.051872104503701</v>
      </c>
      <c r="K2345" s="4">
        <v>368322489.43367499</v>
      </c>
      <c r="L2345" s="4">
        <v>10375576429.137199</v>
      </c>
      <c r="M2345" s="4">
        <v>2938511758.0440998</v>
      </c>
      <c r="N2345" s="3">
        <v>3.7858441686892001E-2</v>
      </c>
      <c r="O2345" s="5">
        <v>0.98784226179122925</v>
      </c>
      <c r="P2345" s="3">
        <v>0.28321430087089539</v>
      </c>
    </row>
    <row r="2346" spans="1:16" x14ac:dyDescent="0.25">
      <c r="A2346" s="1">
        <v>2019</v>
      </c>
      <c r="B2346" t="s">
        <v>286</v>
      </c>
      <c r="C2346" t="s">
        <v>1987</v>
      </c>
      <c r="D2346" t="s">
        <v>3448</v>
      </c>
      <c r="E2346" t="s">
        <v>3469</v>
      </c>
      <c r="F2346" t="s">
        <v>3757</v>
      </c>
      <c r="G2346" s="4">
        <v>86.949212201973694</v>
      </c>
      <c r="H2346" s="4">
        <v>72.357984513522595</v>
      </c>
      <c r="I2346" s="4">
        <v>98.665796013691306</v>
      </c>
      <c r="J2346" s="4">
        <v>92.971740815276505</v>
      </c>
      <c r="K2346" s="4">
        <v>329238329.23832899</v>
      </c>
      <c r="L2346" s="4">
        <v>11597964197.964199</v>
      </c>
      <c r="M2346" s="4">
        <v>3354159354.1593499</v>
      </c>
      <c r="N2346" s="3">
        <v>3.0715225976305001E-2</v>
      </c>
      <c r="O2346" s="5">
        <v>1.1509513854980469</v>
      </c>
      <c r="P2346" s="3">
        <v>0.28920242190361023</v>
      </c>
    </row>
    <row r="2347" spans="1:16" x14ac:dyDescent="0.25">
      <c r="A2347" s="1">
        <v>2020</v>
      </c>
      <c r="B2347" t="s">
        <v>286</v>
      </c>
      <c r="C2347" t="s">
        <v>1987</v>
      </c>
      <c r="D2347" t="s">
        <v>3448</v>
      </c>
      <c r="E2347" t="s">
        <v>3469</v>
      </c>
      <c r="F2347" t="s">
        <v>3757</v>
      </c>
      <c r="G2347" s="4">
        <v>87.122680758243703</v>
      </c>
      <c r="H2347" s="4">
        <v>75.188133304644495</v>
      </c>
      <c r="I2347" s="4">
        <v>98.240929062208593</v>
      </c>
      <c r="J2347" s="4">
        <v>90.607519657609203</v>
      </c>
      <c r="K2347" s="4">
        <v>312590588.46265298</v>
      </c>
      <c r="L2347" s="4">
        <v>12134022610.880301</v>
      </c>
      <c r="M2347" s="4">
        <v>3795604820.3415098</v>
      </c>
      <c r="N2347" s="3">
        <v>2.6561647772258001E-2</v>
      </c>
      <c r="O2347" s="5">
        <v>0.88384062051773071</v>
      </c>
      <c r="P2347" s="3">
        <v>0.31280681490898132</v>
      </c>
    </row>
    <row r="2348" spans="1:16" x14ac:dyDescent="0.25">
      <c r="A2348" s="1">
        <v>2021</v>
      </c>
      <c r="B2348" t="s">
        <v>286</v>
      </c>
      <c r="C2348" t="s">
        <v>1987</v>
      </c>
      <c r="D2348" t="s">
        <v>3448</v>
      </c>
      <c r="E2348" t="s">
        <v>3469</v>
      </c>
      <c r="F2348" t="s">
        <v>3757</v>
      </c>
      <c r="G2348" s="4">
        <v>89.353613000902698</v>
      </c>
      <c r="H2348" s="4">
        <v>85.011136712749604</v>
      </c>
      <c r="I2348" s="4">
        <v>97.398954164405396</v>
      </c>
      <c r="J2348" s="4">
        <v>86.866153911348405</v>
      </c>
      <c r="K2348" s="4">
        <v>347157135.466263</v>
      </c>
      <c r="L2348" s="4">
        <v>13571069738.8449</v>
      </c>
      <c r="M2348" s="4">
        <v>4191828685.82654</v>
      </c>
      <c r="N2348" s="3">
        <v>2.5952842060419999E-2</v>
      </c>
      <c r="O2348" s="5">
        <v>0.94294244050979614</v>
      </c>
      <c r="P2348" s="3">
        <v>0.30887976288795471</v>
      </c>
    </row>
    <row r="2349" spans="1:16" x14ac:dyDescent="0.25">
      <c r="A2349" s="1">
        <v>2022</v>
      </c>
      <c r="B2349" t="s">
        <v>286</v>
      </c>
      <c r="C2349" t="s">
        <v>1987</v>
      </c>
      <c r="D2349" t="s">
        <v>3448</v>
      </c>
      <c r="E2349" t="s">
        <v>3469</v>
      </c>
      <c r="F2349" t="s">
        <v>3757</v>
      </c>
      <c r="G2349" s="4">
        <v>82.765244107067204</v>
      </c>
      <c r="H2349" s="4">
        <v>79.753196731280198</v>
      </c>
      <c r="I2349" s="4">
        <v>89.268755302551497</v>
      </c>
      <c r="J2349" s="4">
        <v>80.173224978614201</v>
      </c>
      <c r="K2349" s="4">
        <v>281214848.14398199</v>
      </c>
      <c r="L2349" s="4">
        <v>13244425735.126699</v>
      </c>
      <c r="M2349" s="4">
        <v>3881731041.2885499</v>
      </c>
      <c r="N2349" s="3">
        <v>2.1854729068399002E-2</v>
      </c>
      <c r="O2349" s="5">
        <v>0.7907378077507019</v>
      </c>
      <c r="P2349" s="3">
        <v>0.29308414459228516</v>
      </c>
    </row>
    <row r="2350" spans="1:16" x14ac:dyDescent="0.25">
      <c r="A2350" s="1">
        <v>2023</v>
      </c>
      <c r="B2350" t="s">
        <v>286</v>
      </c>
      <c r="C2350" t="s">
        <v>1987</v>
      </c>
      <c r="D2350" t="s">
        <v>3448</v>
      </c>
      <c r="E2350" t="s">
        <v>3469</v>
      </c>
      <c r="F2350" t="s">
        <v>3757</v>
      </c>
      <c r="G2350" s="4">
        <v>81.420010304591202</v>
      </c>
      <c r="H2350" s="4">
        <v>75.8340461664082</v>
      </c>
      <c r="I2350" s="4">
        <v>84.583400427203301</v>
      </c>
      <c r="J2350" s="4">
        <v>84.966896628463303</v>
      </c>
      <c r="K2350" s="4">
        <v>285304802.85304803</v>
      </c>
      <c r="L2350" s="4">
        <v>12318901443.188999</v>
      </c>
      <c r="M2350" s="4">
        <v>4143518981.4351902</v>
      </c>
      <c r="N2350" s="3">
        <v>2.2722265431098999E-2</v>
      </c>
      <c r="O2350" s="5">
        <v>0.79032200574874878</v>
      </c>
      <c r="P2350" s="3">
        <v>0.3363545835018158</v>
      </c>
    </row>
    <row r="2351" spans="1:16" x14ac:dyDescent="0.25">
      <c r="A2351" s="1">
        <v>2024</v>
      </c>
      <c r="B2351" t="s">
        <v>286</v>
      </c>
      <c r="C2351" t="s">
        <v>1987</v>
      </c>
      <c r="D2351" t="s">
        <v>3448</v>
      </c>
      <c r="E2351" t="s">
        <v>3469</v>
      </c>
      <c r="F2351" t="s">
        <v>3757</v>
      </c>
      <c r="G2351" s="4">
        <v>75.8704925631409</v>
      </c>
      <c r="H2351" s="4">
        <v>74.486417595668897</v>
      </c>
      <c r="I2351" s="4">
        <v>82.501366222234296</v>
      </c>
      <c r="J2351" s="4">
        <v>71.259593089709696</v>
      </c>
      <c r="K2351" s="4">
        <v>808104378.20431602</v>
      </c>
      <c r="L2351" s="4">
        <v>10548758942.084</v>
      </c>
      <c r="M2351" s="4">
        <v>3771909355.7699399</v>
      </c>
      <c r="N2351" s="3">
        <v>7.0671027852116E-2</v>
      </c>
      <c r="O2351" s="5">
        <v>0.79806244373321533</v>
      </c>
      <c r="P2351" s="3">
        <v>0.35756900906562805</v>
      </c>
    </row>
    <row r="2352" spans="1:16" x14ac:dyDescent="0.25">
      <c r="A2352" s="1">
        <v>2012</v>
      </c>
      <c r="B2352" t="s">
        <v>288</v>
      </c>
      <c r="C2352" t="s">
        <v>1989</v>
      </c>
      <c r="D2352" t="s">
        <v>3448</v>
      </c>
      <c r="E2352" t="s">
        <v>3469</v>
      </c>
      <c r="F2352" t="s">
        <v>3759</v>
      </c>
      <c r="G2352" s="4">
        <v>66.639314735971197</v>
      </c>
      <c r="H2352" s="4">
        <v>38.760230752337101</v>
      </c>
      <c r="I2352" s="4">
        <v>81.476952736147595</v>
      </c>
      <c r="J2352" s="4">
        <v>77.267694119956801</v>
      </c>
      <c r="K2352" s="4">
        <v>142488462.28625801</v>
      </c>
      <c r="L2352" s="4">
        <v>1880418120.6062</v>
      </c>
      <c r="M2352" s="4">
        <v>1073045240.11747</v>
      </c>
      <c r="N2352" s="3">
        <v>8.2465385994612006E-2</v>
      </c>
      <c r="O2352" s="5">
        <v>1.0066651105880737</v>
      </c>
      <c r="P2352" s="3">
        <v>0.57064181566238403</v>
      </c>
    </row>
    <row r="2353" spans="1:16" x14ac:dyDescent="0.25">
      <c r="A2353" s="1">
        <v>2013</v>
      </c>
      <c r="B2353" t="s">
        <v>288</v>
      </c>
      <c r="C2353" t="s">
        <v>1989</v>
      </c>
      <c r="D2353" t="s">
        <v>3448</v>
      </c>
      <c r="E2353" t="s">
        <v>3469</v>
      </c>
      <c r="F2353" t="s">
        <v>3759</v>
      </c>
      <c r="G2353" s="4">
        <v>64.2244411442217</v>
      </c>
      <c r="H2353" s="4">
        <v>36.917763320635203</v>
      </c>
      <c r="I2353" s="4">
        <v>82.059666431759496</v>
      </c>
      <c r="J2353" s="4">
        <v>71.002148557397206</v>
      </c>
      <c r="K2353" s="4">
        <v>151208237.02458501</v>
      </c>
      <c r="L2353" s="4">
        <v>2326128068.5566001</v>
      </c>
      <c r="M2353" s="4">
        <v>1229028751.0163801</v>
      </c>
      <c r="N2353" s="3">
        <v>7.5510452217310994E-2</v>
      </c>
      <c r="O2353" s="5">
        <v>1.1846060752868652</v>
      </c>
      <c r="P2353" s="3">
        <v>0.52835816144943237</v>
      </c>
    </row>
    <row r="2354" spans="1:16" x14ac:dyDescent="0.25">
      <c r="A2354" s="1">
        <v>2014</v>
      </c>
      <c r="B2354" t="s">
        <v>288</v>
      </c>
      <c r="C2354" t="s">
        <v>1989</v>
      </c>
      <c r="D2354" t="s">
        <v>3448</v>
      </c>
      <c r="E2354" t="s">
        <v>3469</v>
      </c>
      <c r="F2354" t="s">
        <v>3759</v>
      </c>
      <c r="G2354" s="4">
        <v>74.929631525110906</v>
      </c>
      <c r="H2354" s="4">
        <v>46.466881211996601</v>
      </c>
      <c r="I2354" s="4">
        <v>82.272320942271705</v>
      </c>
      <c r="J2354" s="4">
        <v>94.366665135577904</v>
      </c>
      <c r="K2354" s="4">
        <v>194548540.71384799</v>
      </c>
      <c r="L2354" s="4">
        <v>2329143288.2266998</v>
      </c>
      <c r="M2354" s="4">
        <v>1137198359.18714</v>
      </c>
      <c r="N2354" s="3">
        <v>8.2259546854596993E-2</v>
      </c>
      <c r="O2354" s="5">
        <v>1.1700857877731323</v>
      </c>
      <c r="P2354" s="3">
        <v>0.48824748396873474</v>
      </c>
    </row>
    <row r="2355" spans="1:16" x14ac:dyDescent="0.25">
      <c r="A2355" s="1">
        <v>2015</v>
      </c>
      <c r="B2355" t="s">
        <v>288</v>
      </c>
      <c r="C2355" t="s">
        <v>1989</v>
      </c>
      <c r="D2355" t="s">
        <v>3448</v>
      </c>
      <c r="E2355" t="s">
        <v>3469</v>
      </c>
      <c r="F2355" t="s">
        <v>3759</v>
      </c>
      <c r="G2355" s="4">
        <v>72.905049763564804</v>
      </c>
      <c r="H2355" s="4">
        <v>47.618145401396603</v>
      </c>
      <c r="I2355" s="4">
        <v>79.373927958833605</v>
      </c>
      <c r="J2355" s="4">
        <v>90.233291298865097</v>
      </c>
      <c r="K2355" s="4">
        <v>140839579.97889099</v>
      </c>
      <c r="L2355" s="4">
        <v>1994633406.00757</v>
      </c>
      <c r="M2355" s="4">
        <v>997575556.80531299</v>
      </c>
      <c r="N2355" s="3">
        <v>7.227229546194E-2</v>
      </c>
      <c r="O2355" s="5">
        <v>1.1888858079910278</v>
      </c>
      <c r="P2355" s="3">
        <v>0.50012975931167603</v>
      </c>
    </row>
    <row r="2356" spans="1:16" x14ac:dyDescent="0.25">
      <c r="A2356" s="1">
        <v>2016</v>
      </c>
      <c r="B2356" t="s">
        <v>288</v>
      </c>
      <c r="C2356" t="s">
        <v>1989</v>
      </c>
      <c r="D2356" t="s">
        <v>3448</v>
      </c>
      <c r="E2356" t="s">
        <v>3469</v>
      </c>
      <c r="F2356" t="s">
        <v>3759</v>
      </c>
      <c r="G2356" s="4">
        <v>67.989349538132998</v>
      </c>
      <c r="H2356" s="4">
        <v>44.233556068855499</v>
      </c>
      <c r="I2356" s="4">
        <v>73.295129075475899</v>
      </c>
      <c r="J2356" s="4">
        <v>85.116925734024207</v>
      </c>
      <c r="K2356" s="4">
        <v>77554608.576452002</v>
      </c>
      <c r="L2356" s="4">
        <v>2144336502.0711</v>
      </c>
      <c r="M2356" s="4">
        <v>1026685937.36031</v>
      </c>
      <c r="N2356" s="3">
        <v>3.8080299316273998E-2</v>
      </c>
      <c r="O2356" s="5">
        <v>1.0967296361923218</v>
      </c>
      <c r="P2356" s="3">
        <v>0.4787895679473877</v>
      </c>
    </row>
    <row r="2357" spans="1:16" x14ac:dyDescent="0.25">
      <c r="A2357" s="1">
        <v>2017</v>
      </c>
      <c r="B2357" t="s">
        <v>288</v>
      </c>
      <c r="C2357" t="s">
        <v>1989</v>
      </c>
      <c r="D2357" t="s">
        <v>3448</v>
      </c>
      <c r="E2357" t="s">
        <v>3469</v>
      </c>
      <c r="F2357" t="s">
        <v>3759</v>
      </c>
      <c r="G2357" s="4">
        <v>65.907440927050601</v>
      </c>
      <c r="H2357" s="4">
        <v>38.196640903686102</v>
      </c>
      <c r="I2357" s="4">
        <v>73.718998718998705</v>
      </c>
      <c r="J2357" s="4">
        <v>84.275445156271104</v>
      </c>
      <c r="K2357" s="4">
        <v>132660041.35058101</v>
      </c>
      <c r="L2357" s="4">
        <v>2621611442.8893099</v>
      </c>
      <c r="M2357" s="4">
        <v>1361187330.42803</v>
      </c>
      <c r="N2357" s="3">
        <v>5.4887744069197997E-2</v>
      </c>
      <c r="O2357" s="5">
        <v>1.0100686550140381</v>
      </c>
      <c r="P2357" s="3">
        <v>0.51921778917312622</v>
      </c>
    </row>
    <row r="2358" spans="1:16" x14ac:dyDescent="0.25">
      <c r="A2358" s="1">
        <v>2018</v>
      </c>
      <c r="B2358" t="s">
        <v>288</v>
      </c>
      <c r="C2358" t="s">
        <v>1989</v>
      </c>
      <c r="D2358" t="s">
        <v>3448</v>
      </c>
      <c r="E2358" t="s">
        <v>3469</v>
      </c>
      <c r="F2358" t="s">
        <v>3759</v>
      </c>
      <c r="G2358" s="4">
        <v>59.3984439136497</v>
      </c>
      <c r="H2358" s="4">
        <v>33.433894531937298</v>
      </c>
      <c r="I2358" s="4">
        <v>65.625422655020998</v>
      </c>
      <c r="J2358" s="4">
        <v>77.6478317004633</v>
      </c>
      <c r="K2358" s="4">
        <v>73279594.963693306</v>
      </c>
      <c r="L2358" s="4">
        <v>2565748081.03687</v>
      </c>
      <c r="M2358" s="4">
        <v>1158261719.1837101</v>
      </c>
      <c r="N2358" s="3">
        <v>2.8790786948177001E-2</v>
      </c>
      <c r="O2358" s="5">
        <v>1.0929127931594849</v>
      </c>
      <c r="P2358" s="3">
        <v>0.45143237709999084</v>
      </c>
    </row>
    <row r="2359" spans="1:16" x14ac:dyDescent="0.25">
      <c r="A2359" s="1">
        <v>2019</v>
      </c>
      <c r="B2359" t="s">
        <v>288</v>
      </c>
      <c r="C2359" t="s">
        <v>1989</v>
      </c>
      <c r="D2359" t="s">
        <v>3448</v>
      </c>
      <c r="E2359" t="s">
        <v>3469</v>
      </c>
      <c r="F2359" t="s">
        <v>3759</v>
      </c>
      <c r="G2359" s="4">
        <v>69.708514097925899</v>
      </c>
      <c r="H2359" s="4">
        <v>55.4886670699738</v>
      </c>
      <c r="I2359" s="4">
        <v>79.437229437229405</v>
      </c>
      <c r="J2359" s="4">
        <v>72.752779351712505</v>
      </c>
      <c r="K2359" s="4">
        <v>106423306.423306</v>
      </c>
      <c r="L2359" s="4">
        <v>2594383994.3839898</v>
      </c>
      <c r="M2359" s="4">
        <v>1061916461.91646</v>
      </c>
      <c r="N2359" s="3">
        <v>4.2334543423624998E-2</v>
      </c>
      <c r="O2359" s="5">
        <v>1.1083210706710815</v>
      </c>
      <c r="P2359" s="3">
        <v>0.40931352972984314</v>
      </c>
    </row>
    <row r="2360" spans="1:16" x14ac:dyDescent="0.25">
      <c r="A2360" s="1">
        <v>2020</v>
      </c>
      <c r="B2360" t="s">
        <v>288</v>
      </c>
      <c r="C2360" t="s">
        <v>1989</v>
      </c>
      <c r="D2360" t="s">
        <v>3448</v>
      </c>
      <c r="E2360" t="s">
        <v>3469</v>
      </c>
      <c r="F2360" t="s">
        <v>3759</v>
      </c>
      <c r="G2360" s="4">
        <v>65.648007982729297</v>
      </c>
      <c r="H2360" s="4">
        <v>41.282599933267498</v>
      </c>
      <c r="I2360" s="4">
        <v>78.577223915088993</v>
      </c>
      <c r="J2360" s="4">
        <v>74.979098238280102</v>
      </c>
      <c r="K2360" s="4">
        <v>141145452.286625</v>
      </c>
      <c r="L2360" s="4">
        <v>3440290987.3969898</v>
      </c>
      <c r="M2360" s="4">
        <v>1657233963.25387</v>
      </c>
      <c r="N2360" s="3">
        <v>4.7118729983180001E-2</v>
      </c>
      <c r="O2360" s="5">
        <v>0.95349270105361938</v>
      </c>
      <c r="P2360" s="3">
        <v>0.48171332478523254</v>
      </c>
    </row>
    <row r="2361" spans="1:16" x14ac:dyDescent="0.25">
      <c r="A2361" s="1">
        <v>2021</v>
      </c>
      <c r="B2361" t="s">
        <v>288</v>
      </c>
      <c r="C2361" t="s">
        <v>1989</v>
      </c>
      <c r="D2361" t="s">
        <v>3448</v>
      </c>
      <c r="E2361" t="s">
        <v>3469</v>
      </c>
      <c r="F2361" t="s">
        <v>3759</v>
      </c>
      <c r="G2361" s="4">
        <v>66.782825713599394</v>
      </c>
      <c r="H2361" s="4">
        <v>38.547493273622301</v>
      </c>
      <c r="I2361" s="4">
        <v>82.493944668626895</v>
      </c>
      <c r="J2361" s="4">
        <v>76.794749555047005</v>
      </c>
      <c r="K2361" s="4">
        <v>125216504.585024</v>
      </c>
      <c r="L2361" s="4">
        <v>3755670358.1791902</v>
      </c>
      <c r="M2361" s="4">
        <v>1757229940.9907899</v>
      </c>
      <c r="N2361" s="3">
        <v>3.3422058558649E-2</v>
      </c>
      <c r="O2361" s="5">
        <v>0.92513066530227661</v>
      </c>
      <c r="P2361" s="3">
        <v>0.46788716316223145</v>
      </c>
    </row>
    <row r="2362" spans="1:16" x14ac:dyDescent="0.25">
      <c r="A2362" s="1">
        <v>2022</v>
      </c>
      <c r="B2362" t="s">
        <v>288</v>
      </c>
      <c r="C2362" t="s">
        <v>1989</v>
      </c>
      <c r="D2362" t="s">
        <v>3448</v>
      </c>
      <c r="E2362" t="s">
        <v>3469</v>
      </c>
      <c r="F2362" t="s">
        <v>3759</v>
      </c>
      <c r="G2362" s="4">
        <v>68.576168234124495</v>
      </c>
      <c r="H2362" s="4">
        <v>37.949758082316499</v>
      </c>
      <c r="I2362" s="4">
        <v>81.857410525140395</v>
      </c>
      <c r="J2362" s="4">
        <v>83.572331527421298</v>
      </c>
      <c r="K2362" s="4">
        <v>121319190.929355</v>
      </c>
      <c r="L2362" s="4">
        <v>3487892234.3295999</v>
      </c>
      <c r="M2362" s="4">
        <v>1617451192.8340199</v>
      </c>
      <c r="N2362" s="3">
        <v>3.4939531555882003E-2</v>
      </c>
      <c r="O2362" s="5">
        <v>0.85494130849838257</v>
      </c>
      <c r="P2362" s="3">
        <v>0.46373313665390015</v>
      </c>
    </row>
    <row r="2363" spans="1:16" x14ac:dyDescent="0.25">
      <c r="A2363" s="1">
        <v>2023</v>
      </c>
      <c r="B2363" t="s">
        <v>288</v>
      </c>
      <c r="C2363" t="s">
        <v>1989</v>
      </c>
      <c r="D2363" t="s">
        <v>3448</v>
      </c>
      <c r="E2363" t="s">
        <v>3469</v>
      </c>
      <c r="F2363" t="s">
        <v>3759</v>
      </c>
      <c r="G2363" s="4">
        <v>65.082902148477103</v>
      </c>
      <c r="H2363" s="4">
        <v>38.464949004855299</v>
      </c>
      <c r="I2363" s="4">
        <v>80.762375361977703</v>
      </c>
      <c r="J2363" s="4">
        <v>73.5661696524609</v>
      </c>
      <c r="K2363" s="4">
        <v>84458220.8445822</v>
      </c>
      <c r="L2363" s="4">
        <v>2810185648.10186</v>
      </c>
      <c r="M2363" s="4">
        <v>1335533113.35533</v>
      </c>
      <c r="N2363" s="3">
        <v>2.7335785715055998E-2</v>
      </c>
      <c r="O2363" s="5">
        <v>0.80759865045547485</v>
      </c>
      <c r="P2363" s="3">
        <v>0.47524729371070862</v>
      </c>
    </row>
    <row r="2364" spans="1:16" x14ac:dyDescent="0.25">
      <c r="A2364" s="1">
        <v>2024</v>
      </c>
      <c r="B2364" t="s">
        <v>288</v>
      </c>
      <c r="C2364" t="s">
        <v>1989</v>
      </c>
      <c r="D2364" t="s">
        <v>3448</v>
      </c>
      <c r="E2364" t="s">
        <v>3469</v>
      </c>
      <c r="F2364" t="s">
        <v>3759</v>
      </c>
      <c r="G2364" s="4">
        <v>67.392097933230701</v>
      </c>
      <c r="H2364" s="4">
        <v>36.2793904558566</v>
      </c>
      <c r="I2364" s="4">
        <v>79.590722091474603</v>
      </c>
      <c r="J2364" s="4">
        <v>84.049228587290699</v>
      </c>
      <c r="K2364" s="4">
        <v>72936737.047728896</v>
      </c>
      <c r="L2364" s="4">
        <v>2055429253.36516</v>
      </c>
      <c r="M2364" s="4">
        <v>995513123.94578397</v>
      </c>
      <c r="N2364" s="3">
        <v>2.9977941277213999E-2</v>
      </c>
      <c r="O2364" s="5">
        <v>0.81562048196792603</v>
      </c>
      <c r="P2364" s="3">
        <v>0.48433345556259155</v>
      </c>
    </row>
    <row r="2365" spans="1:16" x14ac:dyDescent="0.25">
      <c r="A2365" s="1">
        <v>2009</v>
      </c>
      <c r="B2365" t="s">
        <v>298</v>
      </c>
      <c r="C2365" t="s">
        <v>1999</v>
      </c>
      <c r="D2365" t="s">
        <v>3455</v>
      </c>
      <c r="E2365" t="s">
        <v>3469</v>
      </c>
      <c r="F2365" t="s">
        <v>3769</v>
      </c>
      <c r="G2365" s="4">
        <v>37.663875006803899</v>
      </c>
      <c r="H2365" s="4">
        <v>36.735241502683401</v>
      </c>
      <c r="I2365" s="4">
        <v>35.921325051759901</v>
      </c>
      <c r="J2365" s="4">
        <v>41.666826293777703</v>
      </c>
      <c r="K2365" s="4">
        <v>285302754.06979603</v>
      </c>
      <c r="L2365" s="4">
        <v>3829663122.5698199</v>
      </c>
      <c r="M2365" s="4">
        <v>2798334973.6209502</v>
      </c>
      <c r="N2365" s="3">
        <v>7.1851999107302E-2</v>
      </c>
      <c r="O2365" s="5">
        <v>1.0195626020431519</v>
      </c>
      <c r="P2365" s="3">
        <v>0.73070001602172852</v>
      </c>
    </row>
    <row r="2366" spans="1:16" x14ac:dyDescent="0.25">
      <c r="A2366" s="1">
        <v>2010</v>
      </c>
      <c r="B2366" t="s">
        <v>298</v>
      </c>
      <c r="C2366" t="s">
        <v>1999</v>
      </c>
      <c r="D2366" t="s">
        <v>3455</v>
      </c>
      <c r="E2366" t="s">
        <v>3469</v>
      </c>
      <c r="F2366" t="s">
        <v>3769</v>
      </c>
      <c r="G2366" s="4">
        <v>41.912073207179397</v>
      </c>
      <c r="H2366" s="4">
        <v>33.888819798532502</v>
      </c>
      <c r="I2366" s="4">
        <v>39.160628019323703</v>
      </c>
      <c r="J2366" s="4">
        <v>57.630952380952401</v>
      </c>
      <c r="K2366" s="4">
        <v>310913641.63209099</v>
      </c>
      <c r="L2366" s="4">
        <v>4184740723.3206201</v>
      </c>
      <c r="M2366" s="4">
        <v>3012960474.3747001</v>
      </c>
      <c r="N2366" s="3">
        <v>7.6092295362178999E-2</v>
      </c>
      <c r="O2366" s="5">
        <v>1.1118332147598267</v>
      </c>
      <c r="P2366" s="3">
        <v>0.71998739242553711</v>
      </c>
    </row>
    <row r="2367" spans="1:16" x14ac:dyDescent="0.25">
      <c r="A2367" s="1">
        <v>2011</v>
      </c>
      <c r="B2367" t="s">
        <v>298</v>
      </c>
      <c r="C2367" t="s">
        <v>1999</v>
      </c>
      <c r="D2367" t="s">
        <v>3455</v>
      </c>
      <c r="E2367" t="s">
        <v>3469</v>
      </c>
      <c r="F2367" t="s">
        <v>3769</v>
      </c>
      <c r="G2367" s="4">
        <v>46.4937798714042</v>
      </c>
      <c r="H2367" s="4">
        <v>33.720930232558104</v>
      </c>
      <c r="I2367" s="4">
        <v>45.773600094065699</v>
      </c>
      <c r="J2367" s="4">
        <v>65.905806679002595</v>
      </c>
      <c r="K2367" s="4">
        <v>415087343.26438802</v>
      </c>
      <c r="L2367" s="4">
        <v>5816745257.7430096</v>
      </c>
      <c r="M2367" s="4">
        <v>4029321616.11832</v>
      </c>
      <c r="N2367" s="3">
        <v>7.4412387040551004E-2</v>
      </c>
      <c r="O2367" s="5">
        <v>1.1682155132293701</v>
      </c>
      <c r="P2367" s="3">
        <v>0.69271069765090942</v>
      </c>
    </row>
    <row r="2368" spans="1:16" x14ac:dyDescent="0.25">
      <c r="A2368" s="1">
        <v>2012</v>
      </c>
      <c r="B2368" t="s">
        <v>298</v>
      </c>
      <c r="C2368" t="s">
        <v>1999</v>
      </c>
      <c r="D2368" t="s">
        <v>3455</v>
      </c>
      <c r="E2368" t="s">
        <v>3469</v>
      </c>
      <c r="F2368" t="s">
        <v>3769</v>
      </c>
      <c r="G2368" s="4">
        <v>43.505145832367198</v>
      </c>
      <c r="H2368" s="4">
        <v>31.937984496123999</v>
      </c>
      <c r="I2368" s="4">
        <v>50.5592312539383</v>
      </c>
      <c r="J2368" s="4">
        <v>49.2684794345735</v>
      </c>
      <c r="K2368" s="4">
        <v>403406567.54295301</v>
      </c>
      <c r="L2368" s="4">
        <v>5624115100.8462696</v>
      </c>
      <c r="M2368" s="4">
        <v>3972465028.7035799</v>
      </c>
      <c r="N2368" s="3">
        <v>7.2177463613612006E-2</v>
      </c>
      <c r="O2368" s="5">
        <v>1.2914711236953735</v>
      </c>
      <c r="P2368" s="3">
        <v>0.70632714033126831</v>
      </c>
    </row>
    <row r="2369" spans="1:16" x14ac:dyDescent="0.25">
      <c r="A2369" s="1">
        <v>2013</v>
      </c>
      <c r="B2369" t="s">
        <v>298</v>
      </c>
      <c r="C2369" t="s">
        <v>1999</v>
      </c>
      <c r="D2369" t="s">
        <v>3455</v>
      </c>
      <c r="E2369" t="s">
        <v>3469</v>
      </c>
      <c r="F2369" t="s">
        <v>3769</v>
      </c>
      <c r="G2369" s="4">
        <v>39.087482102435303</v>
      </c>
      <c r="H2369" s="4">
        <v>23.139534883720899</v>
      </c>
      <c r="I2369" s="4">
        <v>46.632235124673699</v>
      </c>
      <c r="J2369" s="4">
        <v>50.3775851484939</v>
      </c>
      <c r="K2369" s="4">
        <v>422161213.99270898</v>
      </c>
      <c r="L2369" s="4">
        <v>7033746585.4171</v>
      </c>
      <c r="M2369" s="4">
        <v>4737019103.3922005</v>
      </c>
      <c r="N2369" s="3">
        <v>7.0039504411601006E-2</v>
      </c>
      <c r="O2369" s="5">
        <v>1.3237098455429077</v>
      </c>
      <c r="P2369" s="3">
        <v>0.67347025871276855</v>
      </c>
    </row>
    <row r="2370" spans="1:16" x14ac:dyDescent="0.25">
      <c r="A2370" s="1">
        <v>2014</v>
      </c>
      <c r="B2370" t="s">
        <v>298</v>
      </c>
      <c r="C2370" t="s">
        <v>1999</v>
      </c>
      <c r="D2370" t="s">
        <v>3455</v>
      </c>
      <c r="E2370" t="s">
        <v>3469</v>
      </c>
      <c r="F2370" t="s">
        <v>3769</v>
      </c>
      <c r="G2370" s="4">
        <v>34.307510944904202</v>
      </c>
      <c r="H2370" s="4">
        <v>8.3515731874145001</v>
      </c>
      <c r="I2370" s="4">
        <v>40.156629759654301</v>
      </c>
      <c r="J2370" s="4">
        <v>62.542372881355902</v>
      </c>
      <c r="K2370" s="4">
        <v>499661464.47263002</v>
      </c>
      <c r="L2370" s="4">
        <v>7518044226.5076199</v>
      </c>
      <c r="M2370" s="4">
        <v>5163865340.18577</v>
      </c>
      <c r="N2370" s="3">
        <v>6.7621873627679005E-2</v>
      </c>
      <c r="O2370" s="5">
        <v>1.4091352224349976</v>
      </c>
      <c r="P2370" s="3">
        <v>0.68686288595199585</v>
      </c>
    </row>
    <row r="2371" spans="1:16" x14ac:dyDescent="0.25">
      <c r="A2371" s="1">
        <v>2015</v>
      </c>
      <c r="B2371" t="s">
        <v>298</v>
      </c>
      <c r="C2371" t="s">
        <v>1999</v>
      </c>
      <c r="D2371" t="s">
        <v>3455</v>
      </c>
      <c r="E2371" t="s">
        <v>3469</v>
      </c>
      <c r="F2371" t="s">
        <v>3769</v>
      </c>
      <c r="G2371" s="4">
        <v>27.104112731254101</v>
      </c>
      <c r="H2371" s="4">
        <v>1.43349329395841</v>
      </c>
      <c r="I2371" s="4">
        <v>36.360448807854098</v>
      </c>
      <c r="J2371" s="4">
        <v>49.705618607258003</v>
      </c>
      <c r="K2371" s="4">
        <v>494327557.91468602</v>
      </c>
      <c r="L2371" s="4">
        <v>11288557275.2556</v>
      </c>
      <c r="M2371" s="4">
        <v>7912171521.4594402</v>
      </c>
      <c r="N2371" s="3">
        <v>5.6719626034390999E-2</v>
      </c>
      <c r="O2371" s="5">
        <v>1.3275288343429565</v>
      </c>
      <c r="P2371" s="3">
        <v>0.70090192556381226</v>
      </c>
    </row>
    <row r="2372" spans="1:16" x14ac:dyDescent="0.25">
      <c r="A2372" s="1">
        <v>2016</v>
      </c>
      <c r="B2372" t="s">
        <v>298</v>
      </c>
      <c r="C2372" t="s">
        <v>1999</v>
      </c>
      <c r="D2372" t="s">
        <v>3455</v>
      </c>
      <c r="E2372" t="s">
        <v>3469</v>
      </c>
      <c r="F2372" t="s">
        <v>3769</v>
      </c>
      <c r="G2372" s="4">
        <v>37.2535741471861</v>
      </c>
      <c r="H2372" s="4">
        <v>23.648757016840399</v>
      </c>
      <c r="I2372" s="4">
        <v>36.348254444206503</v>
      </c>
      <c r="J2372" s="4">
        <v>58.141968911917097</v>
      </c>
      <c r="K2372" s="4">
        <v>593298715.61820197</v>
      </c>
      <c r="L2372" s="4">
        <v>11057808355.9317</v>
      </c>
      <c r="M2372" s="4">
        <v>8056116458.5630398</v>
      </c>
      <c r="N2372" s="3">
        <v>5.3999515384705002E-2</v>
      </c>
      <c r="O2372" s="5">
        <v>1.4222344160079956</v>
      </c>
      <c r="P2372" s="3">
        <v>0.72854548692703247</v>
      </c>
    </row>
    <row r="2373" spans="1:16" x14ac:dyDescent="0.25">
      <c r="A2373" s="1">
        <v>2017</v>
      </c>
      <c r="B2373" t="s">
        <v>298</v>
      </c>
      <c r="C2373" t="s">
        <v>1999</v>
      </c>
      <c r="D2373" t="s">
        <v>3455</v>
      </c>
      <c r="E2373" t="s">
        <v>3469</v>
      </c>
      <c r="F2373" t="s">
        <v>3769</v>
      </c>
      <c r="G2373" s="4">
        <v>34.4460909474899</v>
      </c>
      <c r="H2373" s="4">
        <v>24.530874097834801</v>
      </c>
      <c r="I2373" s="4">
        <v>31.149885583524</v>
      </c>
      <c r="J2373" s="4">
        <v>53.712083323410099</v>
      </c>
      <c r="K2373" s="4">
        <v>678510764.21714401</v>
      </c>
      <c r="L2373" s="4">
        <v>11564287855.3806</v>
      </c>
      <c r="M2373" s="4">
        <v>8506663745.99368</v>
      </c>
      <c r="N2373" s="3">
        <v>5.9071975313147999E-2</v>
      </c>
      <c r="O2373" s="5">
        <v>1.4147306680679321</v>
      </c>
      <c r="P2373" s="3">
        <v>0.73559772968292236</v>
      </c>
    </row>
    <row r="2374" spans="1:16" x14ac:dyDescent="0.25">
      <c r="A2374" s="1">
        <v>2018</v>
      </c>
      <c r="B2374" t="s">
        <v>298</v>
      </c>
      <c r="C2374" t="s">
        <v>1999</v>
      </c>
      <c r="D2374" t="s">
        <v>3455</v>
      </c>
      <c r="E2374" t="s">
        <v>3469</v>
      </c>
      <c r="F2374" t="s">
        <v>3769</v>
      </c>
      <c r="G2374" s="4">
        <v>34.315829754794798</v>
      </c>
      <c r="H2374" s="4">
        <v>20.333929636255199</v>
      </c>
      <c r="I2374" s="4">
        <v>26.125776397515502</v>
      </c>
      <c r="J2374" s="4">
        <v>66.914635072529805</v>
      </c>
      <c r="K2374" s="4">
        <v>683561684.39440703</v>
      </c>
      <c r="L2374" s="4">
        <v>11271161148.4911</v>
      </c>
      <c r="M2374" s="4">
        <v>8216492350.0544004</v>
      </c>
      <c r="N2374" s="3">
        <v>6.101012070951E-2</v>
      </c>
      <c r="O2374" s="5">
        <v>1.4922188520431519</v>
      </c>
      <c r="P2374" s="3">
        <v>0.72898364067077637</v>
      </c>
    </row>
    <row r="2375" spans="1:16" x14ac:dyDescent="0.25">
      <c r="A2375" s="1">
        <v>2019</v>
      </c>
      <c r="B2375" t="s">
        <v>298</v>
      </c>
      <c r="C2375" t="s">
        <v>1999</v>
      </c>
      <c r="D2375" t="s">
        <v>3455</v>
      </c>
      <c r="E2375" t="s">
        <v>3469</v>
      </c>
      <c r="F2375" t="s">
        <v>3769</v>
      </c>
      <c r="G2375" s="4">
        <v>43.1122260134063</v>
      </c>
      <c r="H2375" s="4">
        <v>41.432715472737101</v>
      </c>
      <c r="I2375" s="4">
        <v>33.035942369590799</v>
      </c>
      <c r="J2375" s="4">
        <v>60.969826042216198</v>
      </c>
      <c r="K2375" s="4">
        <v>661128115.12811506</v>
      </c>
      <c r="L2375" s="4">
        <v>10834627588.6276</v>
      </c>
      <c r="M2375" s="4">
        <v>8307848367.8483696</v>
      </c>
      <c r="N2375" s="3">
        <v>6.1431284074673E-2</v>
      </c>
      <c r="O2375" s="5">
        <v>1.5924258232116699</v>
      </c>
      <c r="P2375" s="3">
        <v>0.76678669452667236</v>
      </c>
    </row>
    <row r="2376" spans="1:16" x14ac:dyDescent="0.25">
      <c r="A2376" s="1">
        <v>2020</v>
      </c>
      <c r="B2376" t="s">
        <v>298</v>
      </c>
      <c r="C2376" t="s">
        <v>1999</v>
      </c>
      <c r="D2376" t="s">
        <v>3455</v>
      </c>
      <c r="E2376" t="s">
        <v>3469</v>
      </c>
      <c r="F2376" t="s">
        <v>3769</v>
      </c>
      <c r="G2376" s="4">
        <v>40.627100511957302</v>
      </c>
      <c r="H2376" s="4">
        <v>37.448089700996697</v>
      </c>
      <c r="I2376" s="4">
        <v>44.4055944055944</v>
      </c>
      <c r="J2376" s="4">
        <v>39.389992037424101</v>
      </c>
      <c r="K2376" s="4">
        <v>667205251.02494395</v>
      </c>
      <c r="L2376" s="4">
        <v>11039239125.9335</v>
      </c>
      <c r="M2376" s="4">
        <v>8820351172.64608</v>
      </c>
      <c r="N2376" s="3">
        <v>6.1517096137648997E-2</v>
      </c>
      <c r="O2376" s="5">
        <v>1.6200554370880127</v>
      </c>
      <c r="P2376" s="3">
        <v>0.79899990558624268</v>
      </c>
    </row>
    <row r="2377" spans="1:16" x14ac:dyDescent="0.25">
      <c r="A2377" s="1">
        <v>2021</v>
      </c>
      <c r="B2377" t="s">
        <v>298</v>
      </c>
      <c r="C2377" t="s">
        <v>1999</v>
      </c>
      <c r="D2377" t="s">
        <v>3455</v>
      </c>
      <c r="E2377" t="s">
        <v>3469</v>
      </c>
      <c r="F2377" t="s">
        <v>3769</v>
      </c>
      <c r="G2377" s="4">
        <v>57.223191099008197</v>
      </c>
      <c r="H2377" s="4">
        <v>49.735213736915398</v>
      </c>
      <c r="I2377" s="4">
        <v>52.093372956379</v>
      </c>
      <c r="J2377" s="4">
        <v>75.8216798033732</v>
      </c>
      <c r="K2377" s="4">
        <v>689655767.08230603</v>
      </c>
      <c r="L2377" s="4">
        <v>11054194003.1042</v>
      </c>
      <c r="M2377" s="4">
        <v>8841552384.7370796</v>
      </c>
      <c r="N2377" s="3">
        <v>5.9848496186052001E-2</v>
      </c>
      <c r="O2377" s="5">
        <v>1.5121172666549683</v>
      </c>
      <c r="P2377" s="3">
        <v>0.79983693361282349</v>
      </c>
    </row>
    <row r="2378" spans="1:16" x14ac:dyDescent="0.25">
      <c r="A2378" s="1">
        <v>2022</v>
      </c>
      <c r="B2378" t="s">
        <v>298</v>
      </c>
      <c r="C2378" t="s">
        <v>1999</v>
      </c>
      <c r="D2378" t="s">
        <v>3455</v>
      </c>
      <c r="E2378" t="s">
        <v>3469</v>
      </c>
      <c r="F2378" t="s">
        <v>3769</v>
      </c>
      <c r="G2378" s="4">
        <v>59.283480473598097</v>
      </c>
      <c r="H2378" s="4">
        <v>48.123519044577002</v>
      </c>
      <c r="I2378" s="4">
        <v>54.181221166653401</v>
      </c>
      <c r="J2378" s="4">
        <v>83.102889459176893</v>
      </c>
      <c r="K2378" s="4">
        <v>620482792.41168499</v>
      </c>
      <c r="L2378" s="4">
        <v>10928586610.7227</v>
      </c>
      <c r="M2378" s="4">
        <v>9114702533.3489799</v>
      </c>
      <c r="N2378" s="3">
        <v>5.8806268518537999E-2</v>
      </c>
      <c r="O2378" s="5">
        <v>1.6737033128738403</v>
      </c>
      <c r="P2378" s="3">
        <v>0.83402389287948608</v>
      </c>
    </row>
    <row r="2379" spans="1:16" x14ac:dyDescent="0.25">
      <c r="A2379" s="1">
        <v>2023</v>
      </c>
      <c r="B2379" t="s">
        <v>298</v>
      </c>
      <c r="C2379" t="s">
        <v>1999</v>
      </c>
      <c r="D2379" t="s">
        <v>3455</v>
      </c>
      <c r="E2379" t="s">
        <v>3469</v>
      </c>
      <c r="F2379" t="s">
        <v>3769</v>
      </c>
      <c r="G2379" s="4">
        <v>54.154513539174502</v>
      </c>
      <c r="H2379" s="4">
        <v>45.321780932246</v>
      </c>
      <c r="I2379" s="4">
        <v>51.2174290951004</v>
      </c>
      <c r="J2379" s="4">
        <v>71.318293090018898</v>
      </c>
      <c r="K2379" s="4">
        <v>613938606.13938606</v>
      </c>
      <c r="L2379" s="4">
        <v>10576275705.7628</v>
      </c>
      <c r="M2379" s="4">
        <v>9303069693.0307007</v>
      </c>
      <c r="N2379" s="3">
        <v>5.8103063668561002E-2</v>
      </c>
      <c r="O2379" s="5">
        <v>1.6002250909805298</v>
      </c>
      <c r="P2379" s="3">
        <v>0.87961679697036743</v>
      </c>
    </row>
    <row r="2380" spans="1:16" x14ac:dyDescent="0.25">
      <c r="A2380" s="1">
        <v>2024</v>
      </c>
      <c r="B2380" t="s">
        <v>298</v>
      </c>
      <c r="C2380" t="s">
        <v>1999</v>
      </c>
      <c r="D2380" t="s">
        <v>3455</v>
      </c>
      <c r="E2380" t="s">
        <v>3469</v>
      </c>
      <c r="F2380" t="s">
        <v>3769</v>
      </c>
      <c r="G2380" s="4">
        <v>55.874852757458598</v>
      </c>
      <c r="H2380" s="4">
        <v>47.542283298097203</v>
      </c>
      <c r="I2380" s="4">
        <v>56.291258657809699</v>
      </c>
      <c r="J2380" s="4">
        <v>67.179713268671804</v>
      </c>
      <c r="K2380" s="4">
        <v>662030894.77508998</v>
      </c>
      <c r="L2380" s="4">
        <v>13042608655.070601</v>
      </c>
      <c r="M2380" s="4">
        <v>10877174268.1325</v>
      </c>
      <c r="N2380" s="3">
        <v>5.6055773518869E-2</v>
      </c>
      <c r="O2380" s="5">
        <v>1.3581244945526123</v>
      </c>
      <c r="P2380" s="3">
        <v>0.8339722752571106</v>
      </c>
    </row>
    <row r="2381" spans="1:16" x14ac:dyDescent="0.25">
      <c r="A2381" s="1">
        <v>2013</v>
      </c>
      <c r="B2381" t="s">
        <v>305</v>
      </c>
      <c r="C2381" t="s">
        <v>2006</v>
      </c>
      <c r="D2381" t="s">
        <v>3456</v>
      </c>
      <c r="E2381" t="s">
        <v>3469</v>
      </c>
      <c r="F2381" t="s">
        <v>3776</v>
      </c>
      <c r="G2381" s="4">
        <v>29.923198284578699</v>
      </c>
      <c r="H2381" s="4">
        <v>0</v>
      </c>
      <c r="I2381" s="4">
        <v>25.402396053558899</v>
      </c>
      <c r="J2381" s="4">
        <v>63.821839080459803</v>
      </c>
      <c r="K2381" s="4">
        <v>4050905.8351681498</v>
      </c>
      <c r="L2381" s="4">
        <v>419867162.44735402</v>
      </c>
      <c r="M2381" s="4">
        <v>260304959.93860599</v>
      </c>
      <c r="N2381" s="3">
        <v>9.6597624273580002E-3</v>
      </c>
      <c r="O2381" s="5">
        <v>1.0140306949615479</v>
      </c>
      <c r="P2381" s="3">
        <v>0.61996978521347046</v>
      </c>
    </row>
    <row r="2382" spans="1:16" x14ac:dyDescent="0.25">
      <c r="A2382" s="1">
        <v>2014</v>
      </c>
      <c r="B2382" t="s">
        <v>305</v>
      </c>
      <c r="C2382" t="s">
        <v>2006</v>
      </c>
      <c r="D2382" t="s">
        <v>3456</v>
      </c>
      <c r="E2382" t="s">
        <v>3469</v>
      </c>
      <c r="F2382" t="s">
        <v>3776</v>
      </c>
      <c r="G2382" s="4">
        <v>38.713702910023798</v>
      </c>
      <c r="H2382" s="4">
        <v>0</v>
      </c>
      <c r="I2382" s="4">
        <v>46.953501386998902</v>
      </c>
      <c r="J2382" s="4">
        <v>67.073170731707407</v>
      </c>
      <c r="K2382" s="4">
        <v>8088075.8168702004</v>
      </c>
      <c r="L2382" s="4">
        <v>542150973.64326501</v>
      </c>
      <c r="M2382" s="4">
        <v>315665047.85704201</v>
      </c>
      <c r="N2382" s="3">
        <v>1.6581955692518999E-2</v>
      </c>
      <c r="O2382" s="5">
        <v>1.1909393072128296</v>
      </c>
      <c r="P2382" s="3">
        <v>0.58224564790725708</v>
      </c>
    </row>
    <row r="2383" spans="1:16" x14ac:dyDescent="0.25">
      <c r="A2383" s="1">
        <v>2015</v>
      </c>
      <c r="B2383" t="s">
        <v>305</v>
      </c>
      <c r="C2383" t="s">
        <v>2006</v>
      </c>
      <c r="D2383" t="s">
        <v>3456</v>
      </c>
      <c r="E2383" t="s">
        <v>3469</v>
      </c>
      <c r="F2383" t="s">
        <v>3776</v>
      </c>
      <c r="G2383" s="4">
        <v>37.166717199564602</v>
      </c>
      <c r="H2383" s="4">
        <v>0</v>
      </c>
      <c r="I2383" s="4">
        <v>50.089228476878603</v>
      </c>
      <c r="J2383" s="4">
        <v>58.879781420765099</v>
      </c>
      <c r="K2383" s="4">
        <v>5726369.9606326502</v>
      </c>
      <c r="L2383" s="4">
        <v>497143363.404544</v>
      </c>
      <c r="M2383" s="4">
        <v>232496167.268861</v>
      </c>
      <c r="N2383" s="3">
        <v>1.2182939132017E-2</v>
      </c>
      <c r="O2383" s="5">
        <v>1.0764343738555908</v>
      </c>
      <c r="P2383" s="3">
        <v>0.46766424179077148</v>
      </c>
    </row>
    <row r="2384" spans="1:16" x14ac:dyDescent="0.25">
      <c r="A2384" s="1">
        <v>2016</v>
      </c>
      <c r="B2384" t="s">
        <v>305</v>
      </c>
      <c r="C2384" t="s">
        <v>2006</v>
      </c>
      <c r="D2384" t="s">
        <v>3456</v>
      </c>
      <c r="E2384" t="s">
        <v>3469</v>
      </c>
      <c r="F2384" t="s">
        <v>3776</v>
      </c>
      <c r="G2384" s="4">
        <v>37.633724535489897</v>
      </c>
      <c r="H2384" s="4">
        <v>0</v>
      </c>
      <c r="I2384" s="4">
        <v>51.762350895298901</v>
      </c>
      <c r="J2384" s="4">
        <v>58.471502590673602</v>
      </c>
      <c r="K2384" s="4">
        <v>15985487.379682301</v>
      </c>
      <c r="L2384" s="4">
        <v>571280954.79333699</v>
      </c>
      <c r="M2384" s="4">
        <v>257187025.06183499</v>
      </c>
      <c r="N2384" s="3">
        <v>3.0389639451436998E-2</v>
      </c>
      <c r="O2384" s="5">
        <v>1.1170741319656372</v>
      </c>
      <c r="P2384" s="3">
        <v>0.45019358396530151</v>
      </c>
    </row>
    <row r="2385" spans="1:16" x14ac:dyDescent="0.25">
      <c r="A2385" s="1">
        <v>2017</v>
      </c>
      <c r="B2385" t="s">
        <v>305</v>
      </c>
      <c r="C2385" t="s">
        <v>2006</v>
      </c>
      <c r="D2385" t="s">
        <v>3456</v>
      </c>
      <c r="E2385" t="s">
        <v>3469</v>
      </c>
      <c r="F2385" t="s">
        <v>3776</v>
      </c>
      <c r="G2385" s="4">
        <v>35.421337645775097</v>
      </c>
      <c r="H2385" s="4">
        <v>0</v>
      </c>
      <c r="I2385" s="4">
        <v>49.344274344274403</v>
      </c>
      <c r="J2385" s="4">
        <v>54.346733668341699</v>
      </c>
      <c r="K2385" s="4">
        <v>24273098.2960179</v>
      </c>
      <c r="L2385" s="4">
        <v>575031320.37476897</v>
      </c>
      <c r="M2385" s="4">
        <v>178640657.305141</v>
      </c>
      <c r="N2385" s="3">
        <v>4.1691777092031E-2</v>
      </c>
      <c r="O2385" s="5">
        <v>1.0529804229736328</v>
      </c>
      <c r="P2385" s="3">
        <v>0.31066247820854187</v>
      </c>
    </row>
    <row r="2386" spans="1:16" x14ac:dyDescent="0.25">
      <c r="A2386" s="1">
        <v>2018</v>
      </c>
      <c r="B2386" t="s">
        <v>305</v>
      </c>
      <c r="C2386" t="s">
        <v>2006</v>
      </c>
      <c r="D2386" t="s">
        <v>3456</v>
      </c>
      <c r="E2386" t="s">
        <v>3469</v>
      </c>
      <c r="F2386" t="s">
        <v>3776</v>
      </c>
      <c r="G2386" s="4">
        <v>33.674838139408998</v>
      </c>
      <c r="H2386" s="4">
        <v>0</v>
      </c>
      <c r="I2386" s="4">
        <v>46.710409236836298</v>
      </c>
      <c r="J2386" s="4">
        <v>51.888053467000901</v>
      </c>
      <c r="K2386" s="4">
        <v>36091310.816512302</v>
      </c>
      <c r="L2386" s="4">
        <v>611285797.82233799</v>
      </c>
      <c r="M2386" s="4">
        <v>216114108.912723</v>
      </c>
      <c r="N2386" s="3">
        <v>6.1955645404661003E-2</v>
      </c>
      <c r="O2386" s="5">
        <v>1.1567834615707397</v>
      </c>
      <c r="P2386" s="3">
        <v>0.35354021191596985</v>
      </c>
    </row>
    <row r="2387" spans="1:16" x14ac:dyDescent="0.25">
      <c r="A2387" s="1">
        <v>2019</v>
      </c>
      <c r="B2387" t="s">
        <v>305</v>
      </c>
      <c r="C2387" t="s">
        <v>2006</v>
      </c>
      <c r="D2387" t="s">
        <v>3456</v>
      </c>
      <c r="E2387" t="s">
        <v>3469</v>
      </c>
      <c r="F2387" t="s">
        <v>3776</v>
      </c>
      <c r="G2387" s="4">
        <v>39.850611242687002</v>
      </c>
      <c r="H2387" s="4">
        <v>2.9586206896551701</v>
      </c>
      <c r="I2387" s="4">
        <v>55.374378707712097</v>
      </c>
      <c r="J2387" s="4">
        <v>58.436724565756798</v>
      </c>
      <c r="K2387" s="4">
        <v>43166023.166023202</v>
      </c>
      <c r="L2387" s="4">
        <v>668927342.92734301</v>
      </c>
      <c r="M2387" s="4">
        <v>229652509.65250999</v>
      </c>
      <c r="N2387" s="3">
        <v>6.9139295046797999E-2</v>
      </c>
      <c r="O2387" s="5">
        <v>1.1751610040664673</v>
      </c>
      <c r="P2387" s="3">
        <v>0.34331458806991577</v>
      </c>
    </row>
    <row r="2388" spans="1:16" x14ac:dyDescent="0.25">
      <c r="A2388" s="1">
        <v>2020</v>
      </c>
      <c r="B2388" t="s">
        <v>305</v>
      </c>
      <c r="C2388" t="s">
        <v>2006</v>
      </c>
      <c r="D2388" t="s">
        <v>3456</v>
      </c>
      <c r="E2388" t="s">
        <v>3469</v>
      </c>
      <c r="F2388" t="s">
        <v>3776</v>
      </c>
      <c r="G2388" s="4">
        <v>38.314759875240902</v>
      </c>
      <c r="H2388" s="4">
        <v>8.4221869328493604</v>
      </c>
      <c r="I2388" s="4">
        <v>51.830603604291298</v>
      </c>
      <c r="J2388" s="4">
        <v>52.343485617597302</v>
      </c>
      <c r="K2388" s="4">
        <v>49619701.006308399</v>
      </c>
      <c r="L2388" s="4">
        <v>754285438.20659006</v>
      </c>
      <c r="M2388" s="4">
        <v>103414408.56949601</v>
      </c>
      <c r="N2388" s="3">
        <v>7.0284557038257006E-2</v>
      </c>
      <c r="O2388" s="5">
        <v>1.5214451551437378</v>
      </c>
      <c r="P2388" s="3">
        <v>0.13710248470306396</v>
      </c>
    </row>
    <row r="2389" spans="1:16" x14ac:dyDescent="0.25">
      <c r="A2389" s="1">
        <v>2021</v>
      </c>
      <c r="B2389" t="s">
        <v>305</v>
      </c>
      <c r="C2389" t="s">
        <v>2006</v>
      </c>
      <c r="D2389" t="s">
        <v>3456</v>
      </c>
      <c r="E2389" t="s">
        <v>3469</v>
      </c>
      <c r="F2389" t="s">
        <v>3776</v>
      </c>
      <c r="G2389" s="4">
        <v>60.063969909257303</v>
      </c>
      <c r="H2389" s="4">
        <v>34.307973719426698</v>
      </c>
      <c r="I2389" s="4">
        <v>86.138498313180506</v>
      </c>
      <c r="J2389" s="4">
        <v>56.279451648444798</v>
      </c>
      <c r="K2389" s="4">
        <v>70744325.892823696</v>
      </c>
      <c r="L2389" s="4">
        <v>1015520098.37369</v>
      </c>
      <c r="M2389" s="4">
        <v>270944522.34027398</v>
      </c>
      <c r="N2389" s="3">
        <v>7.7107994588196005E-2</v>
      </c>
      <c r="O2389" s="5">
        <v>1.8052206039428711</v>
      </c>
      <c r="P2389" s="3">
        <v>0.26680371165275574</v>
      </c>
    </row>
    <row r="2390" spans="1:16" x14ac:dyDescent="0.25">
      <c r="A2390" s="1">
        <v>2022</v>
      </c>
      <c r="B2390" t="s">
        <v>305</v>
      </c>
      <c r="C2390" t="s">
        <v>2006</v>
      </c>
      <c r="D2390" t="s">
        <v>3456</v>
      </c>
      <c r="E2390" t="s">
        <v>3469</v>
      </c>
      <c r="F2390" t="s">
        <v>3776</v>
      </c>
      <c r="G2390" s="4">
        <v>64.269744726649705</v>
      </c>
      <c r="H2390" s="4">
        <v>35.104800099534799</v>
      </c>
      <c r="I2390" s="4">
        <v>86.0668190291466</v>
      </c>
      <c r="J2390" s="4">
        <v>68.485742800114096</v>
      </c>
      <c r="K2390" s="4">
        <v>70207788.4436225</v>
      </c>
      <c r="L2390" s="4">
        <v>1506511762.7167799</v>
      </c>
      <c r="M2390" s="4">
        <v>461305526.99317503</v>
      </c>
      <c r="N2390" s="3">
        <v>5.7519724771939E-2</v>
      </c>
      <c r="O2390" s="5">
        <v>1.0492910146713257</v>
      </c>
      <c r="P2390" s="3">
        <v>0.30620771646499634</v>
      </c>
    </row>
    <row r="2391" spans="1:16" x14ac:dyDescent="0.25">
      <c r="A2391" s="1">
        <v>2023</v>
      </c>
      <c r="B2391" t="s">
        <v>305</v>
      </c>
      <c r="C2391" t="s">
        <v>2006</v>
      </c>
      <c r="D2391" t="s">
        <v>3456</v>
      </c>
      <c r="E2391" t="s">
        <v>3469</v>
      </c>
      <c r="F2391" t="s">
        <v>3776</v>
      </c>
      <c r="G2391" s="4">
        <v>66.136782707511699</v>
      </c>
      <c r="H2391" s="4">
        <v>33.8365072271556</v>
      </c>
      <c r="I2391" s="4">
        <v>81.901246132084907</v>
      </c>
      <c r="J2391" s="4">
        <v>80.019472571492201</v>
      </c>
      <c r="K2391" s="4">
        <v>72837382.928373799</v>
      </c>
      <c r="L2391" s="4">
        <v>1585262140.45262</v>
      </c>
      <c r="M2391" s="4">
        <v>560839916.00839901</v>
      </c>
      <c r="N2391" s="3">
        <v>4.7911808631640997E-2</v>
      </c>
      <c r="O2391" s="5">
        <v>1.0359082221984863</v>
      </c>
      <c r="P2391" s="3">
        <v>0.35378369688987732</v>
      </c>
    </row>
    <row r="2392" spans="1:16" x14ac:dyDescent="0.25">
      <c r="A2392" s="1">
        <v>2024</v>
      </c>
      <c r="B2392" t="s">
        <v>305</v>
      </c>
      <c r="C2392" t="s">
        <v>2006</v>
      </c>
      <c r="D2392" t="s">
        <v>3456</v>
      </c>
      <c r="E2392" t="s">
        <v>3469</v>
      </c>
      <c r="F2392" t="s">
        <v>3776</v>
      </c>
      <c r="G2392" s="4">
        <v>57.957689474555401</v>
      </c>
      <c r="H2392" s="4">
        <v>32.711223053696301</v>
      </c>
      <c r="I2392" s="4">
        <v>81.117407662116193</v>
      </c>
      <c r="J2392" s="4">
        <v>56.8869170084023</v>
      </c>
      <c r="K2392" s="4">
        <v>85321981.692478999</v>
      </c>
      <c r="L2392" s="4">
        <v>1650129006.0202799</v>
      </c>
      <c r="M2392" s="4">
        <v>643478028.97468603</v>
      </c>
      <c r="N2392" s="3">
        <v>5.2739125803153999E-2</v>
      </c>
      <c r="O2392" s="5">
        <v>1.1771023273468018</v>
      </c>
      <c r="P2392" s="3">
        <v>0.38995620608329773</v>
      </c>
    </row>
    <row r="2393" spans="1:16" x14ac:dyDescent="0.25">
      <c r="A2393" s="1">
        <v>2011</v>
      </c>
      <c r="B2393" t="s">
        <v>308</v>
      </c>
      <c r="C2393" t="s">
        <v>2009</v>
      </c>
      <c r="D2393" t="s">
        <v>3408</v>
      </c>
      <c r="E2393" t="s">
        <v>3469</v>
      </c>
      <c r="F2393" t="s">
        <v>3779</v>
      </c>
      <c r="G2393" s="4">
        <v>18.199663055070399</v>
      </c>
      <c r="H2393" s="4">
        <v>0</v>
      </c>
      <c r="I2393" s="4">
        <v>26.988335100742301</v>
      </c>
      <c r="J2393" s="4">
        <v>22.325315005727401</v>
      </c>
      <c r="K2393" s="4">
        <v>-16285969.349480201</v>
      </c>
      <c r="L2393" s="4">
        <v>61773294.395027302</v>
      </c>
      <c r="M2393" s="4">
        <v>2723749.8660379401</v>
      </c>
      <c r="N2393" s="3">
        <v>-0.40153909016760703</v>
      </c>
      <c r="O2393" s="5">
        <v>4.136049747467041</v>
      </c>
      <c r="P2393" s="3">
        <v>4.4092677533626556E-2</v>
      </c>
    </row>
    <row r="2394" spans="1:16" x14ac:dyDescent="0.25">
      <c r="A2394" s="1">
        <v>2012</v>
      </c>
      <c r="B2394" t="s">
        <v>308</v>
      </c>
      <c r="C2394" t="s">
        <v>2009</v>
      </c>
      <c r="D2394" t="s">
        <v>3408</v>
      </c>
      <c r="E2394" t="s">
        <v>3469</v>
      </c>
      <c r="F2394" t="s">
        <v>3779</v>
      </c>
      <c r="G2394" s="4">
        <v>19.2964144391504</v>
      </c>
      <c r="H2394" s="4">
        <v>0</v>
      </c>
      <c r="I2394" s="4">
        <v>24.7386759581881</v>
      </c>
      <c r="J2394" s="4">
        <v>27.202185792349699</v>
      </c>
      <c r="K2394" s="4">
        <v>-21881531.471608501</v>
      </c>
      <c r="L2394" s="4">
        <v>42582269.271307699</v>
      </c>
      <c r="M2394" s="4">
        <v>4558599.3062022198</v>
      </c>
      <c r="N2394" s="3">
        <v>-0.43088304582056802</v>
      </c>
      <c r="O2394" s="5">
        <v>2.7577531337738037</v>
      </c>
      <c r="P2394" s="3">
        <v>0.10705392807722092</v>
      </c>
    </row>
    <row r="2395" spans="1:16" x14ac:dyDescent="0.25">
      <c r="A2395" s="1">
        <v>2013</v>
      </c>
      <c r="B2395" t="s">
        <v>308</v>
      </c>
      <c r="C2395" t="s">
        <v>2009</v>
      </c>
      <c r="D2395" t="s">
        <v>3408</v>
      </c>
      <c r="E2395" t="s">
        <v>3469</v>
      </c>
      <c r="F2395" t="s">
        <v>3779</v>
      </c>
      <c r="G2395" s="4">
        <v>30.998480368568998</v>
      </c>
      <c r="H2395" s="4">
        <v>0</v>
      </c>
      <c r="I2395" s="4">
        <v>34.244228729912699</v>
      </c>
      <c r="J2395" s="4">
        <v>48.706896551724199</v>
      </c>
      <c r="K2395" s="4">
        <v>-17459347.506326701</v>
      </c>
      <c r="L2395" s="4">
        <v>29979168.075134501</v>
      </c>
      <c r="M2395" s="4">
        <v>3257790.7306065401</v>
      </c>
      <c r="N2395" s="3">
        <v>-0.51353637684748399</v>
      </c>
      <c r="O2395" s="5">
        <v>2.6214728355407715</v>
      </c>
      <c r="P2395" s="3">
        <v>0.1086684837937355</v>
      </c>
    </row>
    <row r="2396" spans="1:16" x14ac:dyDescent="0.25">
      <c r="A2396" s="1">
        <v>2014</v>
      </c>
      <c r="B2396" t="s">
        <v>308</v>
      </c>
      <c r="C2396" t="s">
        <v>2009</v>
      </c>
      <c r="D2396" t="s">
        <v>3408</v>
      </c>
      <c r="E2396" t="s">
        <v>3469</v>
      </c>
      <c r="F2396" t="s">
        <v>3779</v>
      </c>
      <c r="G2396" s="4">
        <v>34.528665545276098</v>
      </c>
      <c r="H2396" s="4">
        <v>0</v>
      </c>
      <c r="I2396" s="4">
        <v>35</v>
      </c>
      <c r="J2396" s="4">
        <v>57.118337850045201</v>
      </c>
      <c r="K2396" s="4">
        <v>-15515970.578528</v>
      </c>
      <c r="L2396" s="4">
        <v>23931307.4638125</v>
      </c>
      <c r="M2396" s="4">
        <v>2626842.3782356498</v>
      </c>
      <c r="N2396" s="3">
        <v>-0.56550176876636804</v>
      </c>
      <c r="O2396" s="5">
        <v>2.1640632152557373</v>
      </c>
      <c r="P2396" s="3">
        <v>0.10976593941450119</v>
      </c>
    </row>
    <row r="2397" spans="1:16" x14ac:dyDescent="0.25">
      <c r="A2397" s="1">
        <v>2015</v>
      </c>
      <c r="B2397" t="s">
        <v>308</v>
      </c>
      <c r="C2397" t="s">
        <v>2009</v>
      </c>
      <c r="D2397" t="s">
        <v>3408</v>
      </c>
      <c r="E2397" t="s">
        <v>3469</v>
      </c>
      <c r="F2397" t="s">
        <v>3779</v>
      </c>
      <c r="G2397" s="4">
        <v>33.801690633186297</v>
      </c>
      <c r="H2397" s="4">
        <v>0</v>
      </c>
      <c r="I2397" s="4">
        <v>46.713619720282502</v>
      </c>
      <c r="J2397" s="4">
        <v>44.571948998178499</v>
      </c>
      <c r="K2397" s="4">
        <v>-11941911.9742995</v>
      </c>
      <c r="L2397" s="4">
        <v>23869590.841506001</v>
      </c>
      <c r="M2397" s="4">
        <v>4848656.8107054504</v>
      </c>
      <c r="N2397" s="3">
        <v>-0.55005588931431804</v>
      </c>
      <c r="O2397" s="5">
        <v>3.9808547496795654</v>
      </c>
      <c r="P2397" s="3">
        <v>0.20313112437725067</v>
      </c>
    </row>
    <row r="2398" spans="1:16" x14ac:dyDescent="0.25">
      <c r="A2398" s="1">
        <v>2016</v>
      </c>
      <c r="B2398" t="s">
        <v>308</v>
      </c>
      <c r="C2398" t="s">
        <v>2009</v>
      </c>
      <c r="D2398" t="s">
        <v>3408</v>
      </c>
      <c r="E2398" t="s">
        <v>3469</v>
      </c>
      <c r="F2398" t="s">
        <v>3779</v>
      </c>
      <c r="G2398" s="4">
        <v>31.4836633348595</v>
      </c>
      <c r="H2398" s="4">
        <v>0</v>
      </c>
      <c r="I2398" s="4">
        <v>49.239385156177697</v>
      </c>
      <c r="J2398" s="4">
        <v>36.2953367875648</v>
      </c>
      <c r="K2398" s="4">
        <v>-46656082.188515097</v>
      </c>
      <c r="L2398" s="4">
        <v>31702824.298953999</v>
      </c>
      <c r="M2398" s="4">
        <v>5391240.27773639</v>
      </c>
      <c r="N2398" s="3">
        <v>-1.7032266742992299</v>
      </c>
      <c r="O2398" s="5">
        <v>2.2770545482635498</v>
      </c>
      <c r="P2398" s="3">
        <v>0.17005552351474762</v>
      </c>
    </row>
    <row r="2399" spans="1:16" x14ac:dyDescent="0.25">
      <c r="A2399" s="1">
        <v>2017</v>
      </c>
      <c r="B2399" t="s">
        <v>308</v>
      </c>
      <c r="C2399" t="s">
        <v>2009</v>
      </c>
      <c r="D2399" t="s">
        <v>3408</v>
      </c>
      <c r="E2399" t="s">
        <v>3469</v>
      </c>
      <c r="F2399" t="s">
        <v>3779</v>
      </c>
      <c r="G2399" s="4">
        <v>31.265556813168299</v>
      </c>
      <c r="H2399" s="4">
        <v>0</v>
      </c>
      <c r="I2399" s="4">
        <v>52.562705414288203</v>
      </c>
      <c r="J2399" s="4">
        <v>32.705192629815798</v>
      </c>
      <c r="K2399" s="4">
        <v>-9817958.2958641704</v>
      </c>
      <c r="L2399" s="4">
        <v>26873109.0563921</v>
      </c>
      <c r="M2399" s="4">
        <v>6480427.6480127899</v>
      </c>
      <c r="N2399" s="3">
        <v>-0.329571804630373</v>
      </c>
      <c r="O2399" s="5">
        <v>2.0078384876251221</v>
      </c>
      <c r="P2399" s="3">
        <v>0.24114915728569031</v>
      </c>
    </row>
    <row r="2400" spans="1:16" x14ac:dyDescent="0.25">
      <c r="A2400" s="1">
        <v>2018</v>
      </c>
      <c r="B2400" t="s">
        <v>308</v>
      </c>
      <c r="C2400" t="s">
        <v>2009</v>
      </c>
      <c r="D2400" t="s">
        <v>3408</v>
      </c>
      <c r="E2400" t="s">
        <v>3469</v>
      </c>
      <c r="F2400" t="s">
        <v>3779</v>
      </c>
      <c r="G2400" s="4">
        <v>30.808401230246599</v>
      </c>
      <c r="H2400" s="4">
        <v>0</v>
      </c>
      <c r="I2400" s="4">
        <v>55.512931263569598</v>
      </c>
      <c r="J2400" s="4">
        <v>28.8387635756057</v>
      </c>
      <c r="K2400" s="4">
        <v>-11034997.2982776</v>
      </c>
      <c r="L2400" s="4">
        <v>34788401.838651702</v>
      </c>
      <c r="M2400" s="4">
        <v>9975540.8996365592</v>
      </c>
      <c r="N2400" s="3">
        <v>-0.36377993913539503</v>
      </c>
      <c r="O2400" s="5">
        <v>1.9654585123062134</v>
      </c>
      <c r="P2400" s="3">
        <v>0.28674903512001038</v>
      </c>
    </row>
    <row r="2401" spans="1:16" x14ac:dyDescent="0.25">
      <c r="A2401" s="1">
        <v>2019</v>
      </c>
      <c r="B2401" t="s">
        <v>308</v>
      </c>
      <c r="C2401" t="s">
        <v>2009</v>
      </c>
      <c r="D2401" t="s">
        <v>3408</v>
      </c>
      <c r="E2401" t="s">
        <v>3469</v>
      </c>
      <c r="F2401" t="s">
        <v>3779</v>
      </c>
      <c r="G2401" s="4">
        <v>24.411779153158399</v>
      </c>
      <c r="H2401" s="4">
        <v>0</v>
      </c>
      <c r="I2401" s="4">
        <v>45.709123757904202</v>
      </c>
      <c r="J2401" s="4">
        <v>21.282051282051299</v>
      </c>
      <c r="K2401" s="4">
        <v>-16359971.2179712</v>
      </c>
      <c r="L2401" s="4">
        <v>28460160.7581608</v>
      </c>
      <c r="M2401" s="4">
        <v>11339967.005967</v>
      </c>
      <c r="N2401" s="3">
        <v>-0.53243554778587499</v>
      </c>
      <c r="O2401" s="5">
        <v>2.6149628162384033</v>
      </c>
      <c r="P2401" s="3">
        <v>0.39845055341720581</v>
      </c>
    </row>
    <row r="2402" spans="1:16" x14ac:dyDescent="0.25">
      <c r="A2402" s="1">
        <v>2020</v>
      </c>
      <c r="B2402" t="s">
        <v>308</v>
      </c>
      <c r="C2402" t="s">
        <v>2009</v>
      </c>
      <c r="D2402" t="s">
        <v>3408</v>
      </c>
      <c r="E2402" t="s">
        <v>3469</v>
      </c>
      <c r="F2402" t="s">
        <v>3779</v>
      </c>
      <c r="G2402" s="4">
        <v>25.487262747428598</v>
      </c>
      <c r="H2402" s="4">
        <v>0</v>
      </c>
      <c r="I2402" s="4">
        <v>47.949105893801999</v>
      </c>
      <c r="J2402" s="4">
        <v>22.0135363790186</v>
      </c>
      <c r="K2402" s="4">
        <v>-14525248.126112901</v>
      </c>
      <c r="L2402" s="4">
        <v>32161321.314688802</v>
      </c>
      <c r="M2402" s="4">
        <v>9178186.2981930599</v>
      </c>
      <c r="N2402" s="3">
        <v>-0.48302393042103597</v>
      </c>
      <c r="O2402" s="5">
        <v>2.0059576034545898</v>
      </c>
      <c r="P2402" s="3">
        <v>0.28537964820861816</v>
      </c>
    </row>
    <row r="2403" spans="1:16" x14ac:dyDescent="0.25">
      <c r="A2403" s="1">
        <v>2021</v>
      </c>
      <c r="B2403" t="s">
        <v>308</v>
      </c>
      <c r="C2403" t="s">
        <v>2009</v>
      </c>
      <c r="D2403" t="s">
        <v>3408</v>
      </c>
      <c r="E2403" t="s">
        <v>3469</v>
      </c>
      <c r="F2403" t="s">
        <v>3779</v>
      </c>
      <c r="G2403" s="4">
        <v>26.980958857998299</v>
      </c>
      <c r="H2403" s="4">
        <v>0</v>
      </c>
      <c r="I2403" s="4">
        <v>59.837608589401903</v>
      </c>
      <c r="J2403" s="4">
        <v>15.0322061191626</v>
      </c>
      <c r="K2403" s="4">
        <v>-17399878.5324926</v>
      </c>
      <c r="L2403" s="4">
        <v>61506446.775487602</v>
      </c>
      <c r="M2403" s="4">
        <v>6567434.7112147501</v>
      </c>
      <c r="N2403" s="3">
        <v>-0.36082474715707802</v>
      </c>
      <c r="O2403" s="5">
        <v>5.4277091026306152</v>
      </c>
      <c r="P2403" s="3">
        <v>0.10677636414766312</v>
      </c>
    </row>
    <row r="2404" spans="1:16" x14ac:dyDescent="0.25">
      <c r="A2404" s="1">
        <v>2022</v>
      </c>
      <c r="B2404" t="s">
        <v>308</v>
      </c>
      <c r="C2404" t="s">
        <v>2009</v>
      </c>
      <c r="D2404" t="s">
        <v>3408</v>
      </c>
      <c r="E2404" t="s">
        <v>3469</v>
      </c>
      <c r="F2404" t="s">
        <v>3779</v>
      </c>
      <c r="G2404" s="4">
        <v>49.187883320056997</v>
      </c>
      <c r="H2404" s="4">
        <v>35.6354166666667</v>
      </c>
      <c r="I2404" s="4">
        <v>74.345013816958698</v>
      </c>
      <c r="J2404" s="4">
        <v>35.301919969584603</v>
      </c>
      <c r="K2404" s="4">
        <v>-26428890.253749002</v>
      </c>
      <c r="L2404" s="4">
        <v>70506980.3391141</v>
      </c>
      <c r="M2404" s="4">
        <v>5584398.2692347504</v>
      </c>
      <c r="N2404" s="3">
        <v>-0.41582296138270503</v>
      </c>
      <c r="O2404" s="5">
        <v>2.6873061656951904</v>
      </c>
      <c r="P2404" s="3">
        <v>7.9203478991985321E-2</v>
      </c>
    </row>
    <row r="2405" spans="1:16" x14ac:dyDescent="0.25">
      <c r="A2405" s="1">
        <v>2023</v>
      </c>
      <c r="B2405" t="s">
        <v>308</v>
      </c>
      <c r="C2405" t="s">
        <v>2009</v>
      </c>
      <c r="D2405" t="s">
        <v>3408</v>
      </c>
      <c r="E2405" t="s">
        <v>3469</v>
      </c>
      <c r="F2405" t="s">
        <v>3779</v>
      </c>
      <c r="G2405" s="4">
        <v>40.905163941063698</v>
      </c>
      <c r="H2405" s="4">
        <v>35.659090909090899</v>
      </c>
      <c r="I2405" s="4">
        <v>72.200858332625103</v>
      </c>
      <c r="J2405" s="4">
        <v>15.8886910722896</v>
      </c>
      <c r="K2405" s="4">
        <v>-29827221.277872201</v>
      </c>
      <c r="L2405" s="4">
        <v>98289497.716894999</v>
      </c>
      <c r="M2405" s="4">
        <v>7319002.0997900199</v>
      </c>
      <c r="N2405" s="3">
        <v>-0.35850947609901102</v>
      </c>
      <c r="O2405" s="5">
        <v>2.6822590827941895</v>
      </c>
      <c r="P2405" s="3">
        <v>7.4463725090026855E-2</v>
      </c>
    </row>
    <row r="2406" spans="1:16" x14ac:dyDescent="0.25">
      <c r="A2406" s="1">
        <v>2014</v>
      </c>
      <c r="B2406" t="s">
        <v>310</v>
      </c>
      <c r="C2406" t="s">
        <v>2011</v>
      </c>
      <c r="D2406" t="s">
        <v>3428</v>
      </c>
      <c r="E2406" t="s">
        <v>3469</v>
      </c>
      <c r="F2406" t="s">
        <v>3781</v>
      </c>
      <c r="G2406" s="4">
        <v>15.694641538425399</v>
      </c>
      <c r="H2406" s="4">
        <v>0</v>
      </c>
      <c r="I2406" s="4">
        <v>7.74419044020404</v>
      </c>
      <c r="J2406" s="4">
        <v>33.486901535682001</v>
      </c>
      <c r="K2406" s="4">
        <v>-2659248.4322693199</v>
      </c>
      <c r="L2406" s="4">
        <v>31631854.401433401</v>
      </c>
      <c r="M2406" s="4">
        <v>12361733.2264605</v>
      </c>
      <c r="N2406" s="3">
        <v>-8.3932318407072007E-2</v>
      </c>
      <c r="O2406" s="5">
        <v>6.604156494140625</v>
      </c>
      <c r="P2406" s="3">
        <v>0.39080014824867249</v>
      </c>
    </row>
    <row r="2407" spans="1:16" x14ac:dyDescent="0.25">
      <c r="A2407" s="1">
        <v>2015</v>
      </c>
      <c r="B2407" t="s">
        <v>310</v>
      </c>
      <c r="C2407" t="s">
        <v>2011</v>
      </c>
      <c r="D2407" t="s">
        <v>3428</v>
      </c>
      <c r="E2407" t="s">
        <v>3469</v>
      </c>
      <c r="F2407" t="s">
        <v>3781</v>
      </c>
      <c r="G2407" s="4">
        <v>10.8182484003044</v>
      </c>
      <c r="H2407" s="4">
        <v>0</v>
      </c>
      <c r="I2407" s="4">
        <v>8.0595206032857494</v>
      </c>
      <c r="J2407" s="4">
        <v>19.499089253187599</v>
      </c>
      <c r="K2407" s="4">
        <v>-5225611.11838709</v>
      </c>
      <c r="L2407" s="4">
        <v>46505088.480235398</v>
      </c>
      <c r="M2407" s="4">
        <v>12086777.655370099</v>
      </c>
      <c r="N2407" s="3">
        <v>-0.144458997540172</v>
      </c>
      <c r="O2407" s="5">
        <v>8.2272424697875977</v>
      </c>
      <c r="P2407" s="3">
        <v>0.25990226864814758</v>
      </c>
    </row>
    <row r="2408" spans="1:16" x14ac:dyDescent="0.25">
      <c r="A2408" s="1">
        <v>2016</v>
      </c>
      <c r="B2408" t="s">
        <v>310</v>
      </c>
      <c r="C2408" t="s">
        <v>2011</v>
      </c>
      <c r="D2408" t="s">
        <v>3428</v>
      </c>
      <c r="E2408" t="s">
        <v>3469</v>
      </c>
      <c r="F2408" t="s">
        <v>3781</v>
      </c>
      <c r="G2408" s="4">
        <v>20.601591715969199</v>
      </c>
      <c r="H2408" s="4">
        <v>0</v>
      </c>
      <c r="I2408" s="4">
        <v>8.9532303139898097</v>
      </c>
      <c r="J2408" s="4">
        <v>45.552677029361</v>
      </c>
      <c r="K2408" s="4">
        <v>-275650.38591054</v>
      </c>
      <c r="L2408" s="4">
        <v>50785976.100366503</v>
      </c>
      <c r="M2408" s="4">
        <v>8571236.9997317996</v>
      </c>
      <c r="N2408" s="3">
        <v>-5.7572315496290001E-3</v>
      </c>
      <c r="O2408" s="5">
        <v>9.6759767532348633</v>
      </c>
      <c r="P2408" s="3">
        <v>0.16877172887325287</v>
      </c>
    </row>
    <row r="2409" spans="1:16" x14ac:dyDescent="0.25">
      <c r="A2409" s="1">
        <v>2017</v>
      </c>
      <c r="B2409" t="s">
        <v>310</v>
      </c>
      <c r="C2409" t="s">
        <v>2011</v>
      </c>
      <c r="D2409" t="s">
        <v>3428</v>
      </c>
      <c r="E2409" t="s">
        <v>3469</v>
      </c>
      <c r="F2409" t="s">
        <v>3781</v>
      </c>
      <c r="G2409" s="4">
        <v>39.685104742127301</v>
      </c>
      <c r="H2409" s="4">
        <v>8.4402537386262608</v>
      </c>
      <c r="I2409" s="4">
        <v>35.998091219610203</v>
      </c>
      <c r="J2409" s="4">
        <v>59.120603015075403</v>
      </c>
      <c r="K2409" s="4">
        <v>9296194.6705403998</v>
      </c>
      <c r="L2409" s="4">
        <v>76287978.356276006</v>
      </c>
      <c r="M2409" s="4">
        <v>9227020.8366959505</v>
      </c>
      <c r="N2409" s="3">
        <v>0.144482604151112</v>
      </c>
      <c r="O2409" s="5">
        <v>7.7400531768798828</v>
      </c>
      <c r="P2409" s="3">
        <v>0.12094986438751221</v>
      </c>
    </row>
    <row r="2410" spans="1:16" x14ac:dyDescent="0.25">
      <c r="A2410" s="1">
        <v>2018</v>
      </c>
      <c r="B2410" t="s">
        <v>310</v>
      </c>
      <c r="C2410" t="s">
        <v>2011</v>
      </c>
      <c r="D2410" t="s">
        <v>3428</v>
      </c>
      <c r="E2410" t="s">
        <v>3469</v>
      </c>
      <c r="F2410" t="s">
        <v>3781</v>
      </c>
      <c r="G2410" s="4">
        <v>39.958078389704099</v>
      </c>
      <c r="H2410" s="4">
        <v>10.715449425126801</v>
      </c>
      <c r="I2410" s="4">
        <v>36.833020410635299</v>
      </c>
      <c r="J2410" s="4">
        <v>57.719298245614098</v>
      </c>
      <c r="K2410" s="4">
        <v>2082176.77406939</v>
      </c>
      <c r="L2410" s="4">
        <v>80815550.078090906</v>
      </c>
      <c r="M2410" s="4">
        <v>11012664.786563899</v>
      </c>
      <c r="N2410" s="3">
        <v>2.6991369094738E-2</v>
      </c>
      <c r="O2410" s="5">
        <v>8.7998895645141602</v>
      </c>
      <c r="P2410" s="3">
        <v>0.13626913726329803</v>
      </c>
    </row>
    <row r="2411" spans="1:16" x14ac:dyDescent="0.25">
      <c r="A2411" s="1">
        <v>2019</v>
      </c>
      <c r="B2411" t="s">
        <v>310</v>
      </c>
      <c r="C2411" t="s">
        <v>2011</v>
      </c>
      <c r="D2411" t="s">
        <v>3428</v>
      </c>
      <c r="E2411" t="s">
        <v>3469</v>
      </c>
      <c r="F2411" t="s">
        <v>3781</v>
      </c>
      <c r="G2411" s="4">
        <v>60.566300521265497</v>
      </c>
      <c r="H2411" s="4">
        <v>30.5803571428571</v>
      </c>
      <c r="I2411" s="4">
        <v>56.566429506072801</v>
      </c>
      <c r="J2411" s="4">
        <v>79.826237601193199</v>
      </c>
      <c r="K2411" s="4">
        <v>9589329.5893295892</v>
      </c>
      <c r="L2411" s="4">
        <v>90923832.923832893</v>
      </c>
      <c r="M2411" s="4">
        <v>13645489.6454896</v>
      </c>
      <c r="N2411" s="3">
        <v>0.11445232968303599</v>
      </c>
      <c r="O2411" s="5">
        <v>13.165850639343262</v>
      </c>
      <c r="P2411" s="3">
        <v>0.15007604658603668</v>
      </c>
    </row>
    <row r="2412" spans="1:16" x14ac:dyDescent="0.25">
      <c r="A2412" s="1">
        <v>2020</v>
      </c>
      <c r="B2412" t="s">
        <v>310</v>
      </c>
      <c r="C2412" t="s">
        <v>2011</v>
      </c>
      <c r="D2412" t="s">
        <v>3428</v>
      </c>
      <c r="E2412" t="s">
        <v>3469</v>
      </c>
      <c r="F2412" t="s">
        <v>3781</v>
      </c>
      <c r="G2412" s="4">
        <v>70.319173437472799</v>
      </c>
      <c r="H2412" s="4">
        <v>32.942176870748298</v>
      </c>
      <c r="I2412" s="4">
        <v>69.404486765769093</v>
      </c>
      <c r="J2412" s="4">
        <v>88.966109286354097</v>
      </c>
      <c r="K2412" s="4">
        <v>8517731.1817566901</v>
      </c>
      <c r="L2412" s="4">
        <v>101507392.018553</v>
      </c>
      <c r="M2412" s="4">
        <v>15764117.9962177</v>
      </c>
      <c r="N2412" s="3">
        <v>8.9236453825322998E-2</v>
      </c>
      <c r="O2412" s="5">
        <v>14.09503173828125</v>
      </c>
      <c r="P2412" s="3">
        <v>0.15530019998550415</v>
      </c>
    </row>
    <row r="2413" spans="1:16" x14ac:dyDescent="0.25">
      <c r="A2413" s="1">
        <v>2021</v>
      </c>
      <c r="B2413" t="s">
        <v>310</v>
      </c>
      <c r="C2413" t="s">
        <v>2011</v>
      </c>
      <c r="D2413" t="s">
        <v>3428</v>
      </c>
      <c r="E2413" t="s">
        <v>3469</v>
      </c>
      <c r="F2413" t="s">
        <v>3781</v>
      </c>
      <c r="G2413" s="4">
        <v>70.266823819341099</v>
      </c>
      <c r="H2413" s="4">
        <v>42.970586627303099</v>
      </c>
      <c r="I2413" s="4">
        <v>71.620223998365404</v>
      </c>
      <c r="J2413" s="4">
        <v>81.223090939910193</v>
      </c>
      <c r="K2413" s="4">
        <v>7333788.2116533797</v>
      </c>
      <c r="L2413" s="4">
        <v>121695446.46807</v>
      </c>
      <c r="M2413" s="4">
        <v>20046637.524462201</v>
      </c>
      <c r="N2413" s="3">
        <v>6.3230911453451E-2</v>
      </c>
      <c r="O2413" s="5">
        <v>11.067722320556641</v>
      </c>
      <c r="P2413" s="3">
        <v>0.16472791135311127</v>
      </c>
    </row>
    <row r="2414" spans="1:16" x14ac:dyDescent="0.25">
      <c r="A2414" s="1">
        <v>2022</v>
      </c>
      <c r="B2414" t="s">
        <v>310</v>
      </c>
      <c r="C2414" t="s">
        <v>2011</v>
      </c>
      <c r="D2414" t="s">
        <v>3428</v>
      </c>
      <c r="E2414" t="s">
        <v>3469</v>
      </c>
      <c r="F2414" t="s">
        <v>3781</v>
      </c>
      <c r="G2414" s="4">
        <v>72.375046384779196</v>
      </c>
      <c r="H2414" s="4">
        <v>45.710768107739298</v>
      </c>
      <c r="I2414" s="4">
        <v>72.049017538231794</v>
      </c>
      <c r="J2414" s="4">
        <v>85.247647562018798</v>
      </c>
      <c r="K2414" s="4">
        <v>1270470.0256026301</v>
      </c>
      <c r="L2414" s="4">
        <v>129157321.59247001</v>
      </c>
      <c r="M2414" s="4">
        <v>33446969.435568999</v>
      </c>
      <c r="N2414" s="3">
        <v>1.0536195637866E-2</v>
      </c>
      <c r="O2414" s="5">
        <v>5.6777324676513672</v>
      </c>
      <c r="P2414" s="3">
        <v>0.25896301865577698</v>
      </c>
    </row>
    <row r="2415" spans="1:16" x14ac:dyDescent="0.25">
      <c r="A2415" s="1">
        <v>2023</v>
      </c>
      <c r="B2415" t="s">
        <v>310</v>
      </c>
      <c r="C2415" t="s">
        <v>2011</v>
      </c>
      <c r="D2415" t="s">
        <v>3428</v>
      </c>
      <c r="E2415" t="s">
        <v>3469</v>
      </c>
      <c r="F2415" t="s">
        <v>3781</v>
      </c>
      <c r="G2415" s="4">
        <v>71.2014794808006</v>
      </c>
      <c r="H2415" s="4">
        <v>67.511909683261507</v>
      </c>
      <c r="I2415" s="4">
        <v>68.174026818813303</v>
      </c>
      <c r="J2415" s="4">
        <v>76.909424724602204</v>
      </c>
      <c r="K2415" s="4">
        <v>11861480.518614801</v>
      </c>
      <c r="L2415" s="4">
        <v>146598673.465987</v>
      </c>
      <c r="M2415" s="4">
        <v>37369596.373695999</v>
      </c>
      <c r="N2415" s="3">
        <v>8.7423049145372994E-2</v>
      </c>
      <c r="O2415" s="5">
        <v>6.770810604095459</v>
      </c>
      <c r="P2415" s="3">
        <v>0.25491088628768921</v>
      </c>
    </row>
    <row r="2416" spans="1:16" x14ac:dyDescent="0.25">
      <c r="A2416" s="1">
        <v>2024</v>
      </c>
      <c r="B2416" t="s">
        <v>310</v>
      </c>
      <c r="C2416" t="s">
        <v>2011</v>
      </c>
      <c r="D2416" t="s">
        <v>3428</v>
      </c>
      <c r="E2416" t="s">
        <v>3469</v>
      </c>
      <c r="F2416" t="s">
        <v>3781</v>
      </c>
      <c r="G2416" s="4">
        <v>65.359157125374196</v>
      </c>
      <c r="H2416" s="4">
        <v>65.959980458413099</v>
      </c>
      <c r="I2416" s="4">
        <v>66.137475361047393</v>
      </c>
      <c r="J2416" s="4">
        <v>64.053987226319904</v>
      </c>
      <c r="K2416" s="4">
        <v>5717600.15467388</v>
      </c>
      <c r="L2416" s="4">
        <v>158233384.22459701</v>
      </c>
      <c r="M2416" s="4">
        <v>36759715.453387797</v>
      </c>
      <c r="N2416" s="3">
        <v>3.7510469996217002E-2</v>
      </c>
      <c r="O2416" s="5">
        <v>4.0494842529296875</v>
      </c>
      <c r="P2416" s="3">
        <v>0.23231327533721924</v>
      </c>
    </row>
    <row r="2417" spans="1:16" x14ac:dyDescent="0.25">
      <c r="A2417" s="1">
        <v>2009</v>
      </c>
      <c r="B2417" t="s">
        <v>315</v>
      </c>
      <c r="C2417" t="s">
        <v>2016</v>
      </c>
      <c r="D2417" t="s">
        <v>3405</v>
      </c>
      <c r="E2417" t="s">
        <v>3469</v>
      </c>
      <c r="F2417" t="s">
        <v>3786</v>
      </c>
      <c r="G2417" s="4">
        <v>62.094965371868902</v>
      </c>
      <c r="H2417" s="4">
        <v>66.25</v>
      </c>
      <c r="I2417" s="4">
        <v>65.894039735099298</v>
      </c>
      <c r="J2417" s="4">
        <v>57.507582287775797</v>
      </c>
      <c r="K2417" s="4">
        <v>352771447.54077798</v>
      </c>
      <c r="L2417" s="4">
        <v>1219410899.17278</v>
      </c>
      <c r="M2417" s="4">
        <v>352201726.21077001</v>
      </c>
      <c r="N2417" s="3">
        <v>0.31088023909485502</v>
      </c>
      <c r="O2417" s="5">
        <v>1.2473601102828979</v>
      </c>
      <c r="P2417" s="3">
        <v>0.28882941603660583</v>
      </c>
    </row>
    <row r="2418" spans="1:16" x14ac:dyDescent="0.25">
      <c r="A2418" s="1">
        <v>2010</v>
      </c>
      <c r="B2418" t="s">
        <v>315</v>
      </c>
      <c r="C2418" t="s">
        <v>2016</v>
      </c>
      <c r="D2418" t="s">
        <v>3405</v>
      </c>
      <c r="E2418" t="s">
        <v>3469</v>
      </c>
      <c r="F2418" t="s">
        <v>3786</v>
      </c>
      <c r="G2418" s="4">
        <v>65.339786000163301</v>
      </c>
      <c r="H2418" s="4">
        <v>75</v>
      </c>
      <c r="I2418" s="4">
        <v>57.726269315673299</v>
      </c>
      <c r="J2418" s="4">
        <v>63.202380952380999</v>
      </c>
      <c r="K2418" s="4">
        <v>76661565.146413594</v>
      </c>
      <c r="L2418" s="4">
        <v>1452296704.4179201</v>
      </c>
      <c r="M2418" s="4">
        <v>481910009.18273699</v>
      </c>
      <c r="N2418" s="3">
        <v>5.4005585570238997E-2</v>
      </c>
      <c r="O2418" s="5">
        <v>0.75822937488555908</v>
      </c>
      <c r="P2418" s="3">
        <v>0.33182615041732788</v>
      </c>
    </row>
    <row r="2419" spans="1:16" x14ac:dyDescent="0.25">
      <c r="A2419" s="1">
        <v>2011</v>
      </c>
      <c r="B2419" t="s">
        <v>315</v>
      </c>
      <c r="C2419" t="s">
        <v>2016</v>
      </c>
      <c r="D2419" t="s">
        <v>3405</v>
      </c>
      <c r="E2419" t="s">
        <v>3469</v>
      </c>
      <c r="F2419" t="s">
        <v>3786</v>
      </c>
      <c r="G2419" s="4">
        <v>62.660636144637202</v>
      </c>
      <c r="H2419" s="4">
        <v>77.5</v>
      </c>
      <c r="I2419" s="4">
        <v>56.995033112582703</v>
      </c>
      <c r="J2419" s="4">
        <v>51.805004846241999</v>
      </c>
      <c r="K2419" s="4">
        <v>-183239263.80368099</v>
      </c>
      <c r="L2419" s="4">
        <v>1992813905.93047</v>
      </c>
      <c r="M2419" s="4">
        <v>675292433.53783202</v>
      </c>
      <c r="N2419" s="3">
        <v>-0.106280216156718</v>
      </c>
      <c r="O2419" s="5">
        <v>0.4318978488445282</v>
      </c>
      <c r="P2419" s="3">
        <v>0.33886376023292542</v>
      </c>
    </row>
    <row r="2420" spans="1:16" x14ac:dyDescent="0.25">
      <c r="A2420" s="1">
        <v>2012</v>
      </c>
      <c r="B2420" t="s">
        <v>315</v>
      </c>
      <c r="C2420" t="s">
        <v>2016</v>
      </c>
      <c r="D2420" t="s">
        <v>3405</v>
      </c>
      <c r="E2420" t="s">
        <v>3469</v>
      </c>
      <c r="F2420" t="s">
        <v>3786</v>
      </c>
      <c r="G2420" s="4">
        <v>56.510562695674601</v>
      </c>
      <c r="H2420" s="4">
        <v>60</v>
      </c>
      <c r="I2420" s="4">
        <v>42.147587511825897</v>
      </c>
      <c r="J2420" s="4">
        <v>67.674290762736902</v>
      </c>
      <c r="K2420" s="4">
        <v>-163456282.02330101</v>
      </c>
      <c r="L2420" s="4">
        <v>1898039888.1717701</v>
      </c>
      <c r="M2420" s="4">
        <v>786389382.55438101</v>
      </c>
      <c r="N2420" s="3">
        <v>-8.3319581473741994E-2</v>
      </c>
      <c r="O2420" s="5">
        <v>0.51724839210510254</v>
      </c>
      <c r="P2420" s="3">
        <v>0.4143165647983551</v>
      </c>
    </row>
    <row r="2421" spans="1:16" x14ac:dyDescent="0.25">
      <c r="A2421" s="1">
        <v>2013</v>
      </c>
      <c r="B2421" t="s">
        <v>315</v>
      </c>
      <c r="C2421" t="s">
        <v>2016</v>
      </c>
      <c r="D2421" t="s">
        <v>3405</v>
      </c>
      <c r="E2421" t="s">
        <v>3469</v>
      </c>
      <c r="F2421" t="s">
        <v>3786</v>
      </c>
      <c r="G2421" s="4">
        <v>39.743002587767201</v>
      </c>
      <c r="H2421" s="4">
        <v>39.5833333333333</v>
      </c>
      <c r="I2421" s="4">
        <v>40.231788079470199</v>
      </c>
      <c r="J2421" s="4">
        <v>42.195391714823998</v>
      </c>
      <c r="K2421" s="4">
        <v>-137383685.692895</v>
      </c>
      <c r="L2421" s="4">
        <v>1450640842.8108001</v>
      </c>
      <c r="M2421" s="4">
        <v>618149488.39530802</v>
      </c>
      <c r="N2421" s="3">
        <v>-8.9256698928379993E-2</v>
      </c>
      <c r="O2421" s="5">
        <v>0.54071182012557983</v>
      </c>
      <c r="P2421" s="3">
        <v>0.42612165212631226</v>
      </c>
    </row>
    <row r="2422" spans="1:16" x14ac:dyDescent="0.25">
      <c r="A2422" s="1">
        <v>2014</v>
      </c>
      <c r="B2422" t="s">
        <v>315</v>
      </c>
      <c r="C2422" t="s">
        <v>2016</v>
      </c>
      <c r="D2422" t="s">
        <v>3405</v>
      </c>
      <c r="E2422" t="s">
        <v>3469</v>
      </c>
      <c r="F2422" t="s">
        <v>3786</v>
      </c>
      <c r="G2422" s="4">
        <v>38.954232631839901</v>
      </c>
      <c r="H2422" s="4">
        <v>39.5833333333333</v>
      </c>
      <c r="I2422" s="4">
        <v>40.231788079470199</v>
      </c>
      <c r="J2422" s="4">
        <v>39.640653468681599</v>
      </c>
      <c r="K2422" s="4">
        <v>-199545042.43275699</v>
      </c>
      <c r="L2422" s="4">
        <v>1095920084.29375</v>
      </c>
      <c r="M2422" s="4">
        <v>486908330.54259998</v>
      </c>
      <c r="N2422" s="3">
        <v>-0.164552072300234</v>
      </c>
      <c r="O2422" s="5">
        <v>0.58770614862442017</v>
      </c>
      <c r="P2422" s="3">
        <v>0.44429183006286621</v>
      </c>
    </row>
    <row r="2423" spans="1:16" x14ac:dyDescent="0.25">
      <c r="A2423" s="1">
        <v>2015</v>
      </c>
      <c r="B2423" t="s">
        <v>315</v>
      </c>
      <c r="C2423" t="s">
        <v>2016</v>
      </c>
      <c r="D2423" t="s">
        <v>3405</v>
      </c>
      <c r="E2423" t="s">
        <v>3469</v>
      </c>
      <c r="F2423" t="s">
        <v>3786</v>
      </c>
      <c r="G2423" s="4">
        <v>32.902898215301498</v>
      </c>
      <c r="H2423" s="4">
        <v>39.5833333333333</v>
      </c>
      <c r="I2423" s="4">
        <v>26.9867549668874</v>
      </c>
      <c r="J2423" s="4">
        <v>31.152164775115601</v>
      </c>
      <c r="K2423" s="4">
        <v>-42025506.1582895</v>
      </c>
      <c r="L2423" s="4">
        <v>800843172.77403104</v>
      </c>
      <c r="M2423" s="4">
        <v>458956619.16090101</v>
      </c>
      <c r="N2423" s="3">
        <v>-4.7300780048956999E-2</v>
      </c>
      <c r="O2423" s="5">
        <v>0.62149703502655029</v>
      </c>
      <c r="P2423" s="3">
        <v>0.57309174537658691</v>
      </c>
    </row>
    <row r="2424" spans="1:16" x14ac:dyDescent="0.25">
      <c r="A2424" s="1">
        <v>2016</v>
      </c>
      <c r="B2424" t="s">
        <v>315</v>
      </c>
      <c r="C2424" t="s">
        <v>2016</v>
      </c>
      <c r="D2424" t="s">
        <v>3405</v>
      </c>
      <c r="E2424" t="s">
        <v>3469</v>
      </c>
      <c r="F2424" t="s">
        <v>3786</v>
      </c>
      <c r="G2424" s="4">
        <v>31.140259486334301</v>
      </c>
      <c r="H2424" s="4">
        <v>27.0833333333333</v>
      </c>
      <c r="I2424" s="4">
        <v>29.375591296121101</v>
      </c>
      <c r="J2424" s="4">
        <v>40.105872193437001</v>
      </c>
      <c r="K2424" s="4">
        <v>-14934343.434343399</v>
      </c>
      <c r="L2424" s="4">
        <v>591220779.22077894</v>
      </c>
      <c r="M2424" s="4">
        <v>447960317.46031702</v>
      </c>
      <c r="N2424" s="3">
        <v>-2.1558684898349001E-2</v>
      </c>
      <c r="O2424" s="5">
        <v>0.83626210689544678</v>
      </c>
      <c r="P2424" s="3">
        <v>0.7576870322227478</v>
      </c>
    </row>
    <row r="2425" spans="1:16" x14ac:dyDescent="0.25">
      <c r="A2425" s="1">
        <v>2017</v>
      </c>
      <c r="B2425" t="s">
        <v>315</v>
      </c>
      <c r="C2425" t="s">
        <v>2016</v>
      </c>
      <c r="D2425" t="s">
        <v>3405</v>
      </c>
      <c r="E2425" t="s">
        <v>3469</v>
      </c>
      <c r="F2425" t="s">
        <v>3786</v>
      </c>
      <c r="G2425" s="4">
        <v>33.452108193538699</v>
      </c>
      <c r="H2425" s="4">
        <v>16.6666666666667</v>
      </c>
      <c r="I2425" s="4">
        <v>52.081362346262999</v>
      </c>
      <c r="J2425" s="4">
        <v>42.434963125263003</v>
      </c>
      <c r="K2425" s="4">
        <v>-11050090.1013347</v>
      </c>
      <c r="L2425" s="4">
        <v>621981605.28594506</v>
      </c>
      <c r="M2425" s="4">
        <v>501154545.24179101</v>
      </c>
      <c r="N2425" s="3">
        <v>-1.7522873132667E-2</v>
      </c>
      <c r="O2425" s="5">
        <v>0.97467684745788574</v>
      </c>
      <c r="P2425" s="3">
        <v>0.80573850870132446</v>
      </c>
    </row>
    <row r="2426" spans="1:16" x14ac:dyDescent="0.25">
      <c r="A2426" s="1">
        <v>2018</v>
      </c>
      <c r="B2426" t="s">
        <v>315</v>
      </c>
      <c r="C2426" t="s">
        <v>2016</v>
      </c>
      <c r="D2426" t="s">
        <v>3405</v>
      </c>
      <c r="E2426" t="s">
        <v>3469</v>
      </c>
      <c r="F2426" t="s">
        <v>3786</v>
      </c>
      <c r="G2426" s="4">
        <v>37.944688244859698</v>
      </c>
      <c r="H2426" s="4">
        <v>27.0833333333333</v>
      </c>
      <c r="I2426" s="4">
        <v>51.225165562913901</v>
      </c>
      <c r="J2426" s="4">
        <v>43.815295815295798</v>
      </c>
      <c r="K2426" s="4">
        <v>-222518750.35245001</v>
      </c>
      <c r="L2426" s="4">
        <v>448151750.972763</v>
      </c>
      <c r="M2426" s="4">
        <v>646080753.39761996</v>
      </c>
      <c r="N2426" s="3">
        <v>-0.44055382889137901</v>
      </c>
      <c r="O2426" s="5">
        <v>1.4986954927444458</v>
      </c>
      <c r="P2426" s="3">
        <v>1.441656231880188</v>
      </c>
    </row>
    <row r="2427" spans="1:16" x14ac:dyDescent="0.25">
      <c r="A2427" s="1">
        <v>2019</v>
      </c>
      <c r="B2427" t="s">
        <v>315</v>
      </c>
      <c r="C2427" t="s">
        <v>2016</v>
      </c>
      <c r="D2427" t="s">
        <v>3405</v>
      </c>
      <c r="E2427" t="s">
        <v>3469</v>
      </c>
      <c r="F2427" t="s">
        <v>3786</v>
      </c>
      <c r="G2427" s="4">
        <v>41.555421330724499</v>
      </c>
      <c r="H2427" s="4">
        <v>46.626984126984098</v>
      </c>
      <c r="I2427" s="4">
        <v>43.525988360425401</v>
      </c>
      <c r="J2427" s="4">
        <v>32.802146629934299</v>
      </c>
      <c r="K2427" s="4">
        <v>20981534.789019201</v>
      </c>
      <c r="L2427" s="4">
        <v>397793301.97289902</v>
      </c>
      <c r="M2427" s="4">
        <v>590650846.02962899</v>
      </c>
      <c r="N2427" s="3">
        <v>4.9709608655765999E-2</v>
      </c>
      <c r="O2427" s="5">
        <v>1.7921611070632935</v>
      </c>
      <c r="P2427" s="3">
        <v>1.4848184585571289</v>
      </c>
    </row>
    <row r="2428" spans="1:16" x14ac:dyDescent="0.25">
      <c r="A2428" s="1">
        <v>2020</v>
      </c>
      <c r="B2428" t="s">
        <v>315</v>
      </c>
      <c r="C2428" t="s">
        <v>2016</v>
      </c>
      <c r="D2428" t="s">
        <v>3405</v>
      </c>
      <c r="E2428" t="s">
        <v>3469</v>
      </c>
      <c r="F2428" t="s">
        <v>3786</v>
      </c>
      <c r="G2428" s="4">
        <v>44.292813353698797</v>
      </c>
      <c r="H2428" s="4">
        <v>54.761904761904702</v>
      </c>
      <c r="I2428" s="4">
        <v>33.931906945152001</v>
      </c>
      <c r="J2428" s="4">
        <v>38.327734647158401</v>
      </c>
      <c r="K2428" s="4">
        <v>22945887.9288457</v>
      </c>
      <c r="L2428" s="4">
        <v>769520123.71990705</v>
      </c>
      <c r="M2428" s="4">
        <v>604422525.02481306</v>
      </c>
      <c r="N2428" s="3">
        <v>3.8070375878421998E-2</v>
      </c>
      <c r="O2428" s="5">
        <v>1.1336669921875</v>
      </c>
      <c r="P2428" s="3">
        <v>0.78545379638671875</v>
      </c>
    </row>
    <row r="2429" spans="1:16" x14ac:dyDescent="0.25">
      <c r="A2429" s="1">
        <v>2021</v>
      </c>
      <c r="B2429" t="s">
        <v>315</v>
      </c>
      <c r="C2429" t="s">
        <v>2016</v>
      </c>
      <c r="D2429" t="s">
        <v>3405</v>
      </c>
      <c r="E2429" t="s">
        <v>3469</v>
      </c>
      <c r="F2429" t="s">
        <v>3786</v>
      </c>
      <c r="G2429" s="4">
        <v>36.148895516916198</v>
      </c>
      <c r="H2429" s="4">
        <v>32.4675324675325</v>
      </c>
      <c r="I2429" s="4">
        <v>41.855881425417799</v>
      </c>
      <c r="J2429" s="4">
        <v>36.515276718366003</v>
      </c>
      <c r="K2429" s="4">
        <v>-461207628.81059402</v>
      </c>
      <c r="L2429" s="4">
        <v>621405391.27783298</v>
      </c>
      <c r="M2429" s="4">
        <v>942603872.48531699</v>
      </c>
      <c r="N2429" s="3">
        <v>-0.68452973277595897</v>
      </c>
      <c r="O2429" s="5">
        <v>1.9361206293106079</v>
      </c>
      <c r="P2429" s="3">
        <v>1.5168904066085815</v>
      </c>
    </row>
    <row r="2430" spans="1:16" x14ac:dyDescent="0.25">
      <c r="A2430" s="1">
        <v>2022</v>
      </c>
      <c r="B2430" t="s">
        <v>315</v>
      </c>
      <c r="C2430" t="s">
        <v>2016</v>
      </c>
      <c r="D2430" t="s">
        <v>3405</v>
      </c>
      <c r="E2430" t="s">
        <v>3469</v>
      </c>
      <c r="F2430" t="s">
        <v>3786</v>
      </c>
      <c r="G2430" s="4">
        <v>34.885117187380096</v>
      </c>
      <c r="H2430" s="4">
        <v>32.356532356532298</v>
      </c>
      <c r="I2430" s="4">
        <v>40.174333117213898</v>
      </c>
      <c r="J2430" s="4">
        <v>33.988071476095399</v>
      </c>
      <c r="K2430" s="4">
        <v>-41322950.305904098</v>
      </c>
      <c r="L2430" s="4">
        <v>463128670.50920397</v>
      </c>
      <c r="M2430" s="4">
        <v>874400795.759583</v>
      </c>
      <c r="N2430" s="3">
        <v>-7.8990636849229995E-2</v>
      </c>
      <c r="O2430" s="5">
        <v>2.2257130146026611</v>
      </c>
      <c r="P2430" s="3">
        <v>1.888029932975769</v>
      </c>
    </row>
    <row r="2431" spans="1:16" x14ac:dyDescent="0.25">
      <c r="A2431" s="1">
        <v>2023</v>
      </c>
      <c r="B2431" t="s">
        <v>315</v>
      </c>
      <c r="C2431" t="s">
        <v>2016</v>
      </c>
      <c r="D2431" t="s">
        <v>3405</v>
      </c>
      <c r="E2431" t="s">
        <v>3469</v>
      </c>
      <c r="F2431" t="s">
        <v>3786</v>
      </c>
      <c r="G2431" s="4">
        <v>34.874935972298601</v>
      </c>
      <c r="H2431" s="4">
        <v>31.179138321995499</v>
      </c>
      <c r="I2431" s="4">
        <v>43.5950376075035</v>
      </c>
      <c r="J2431" s="4">
        <v>32.733856310967703</v>
      </c>
      <c r="K2431" s="4">
        <v>-906234549.82532406</v>
      </c>
      <c r="L2431" s="4">
        <v>564412331.53776503</v>
      </c>
      <c r="M2431" s="4">
        <v>1672602711.7397499</v>
      </c>
      <c r="N2431" s="3">
        <v>-1.76424178908384</v>
      </c>
      <c r="O2431" s="5">
        <v>3.2461204528808594</v>
      </c>
      <c r="P2431" s="3">
        <v>2.9634411334991455</v>
      </c>
    </row>
    <row r="2432" spans="1:16" x14ac:dyDescent="0.25">
      <c r="A2432" s="1">
        <v>2020</v>
      </c>
      <c r="B2432" t="s">
        <v>316</v>
      </c>
      <c r="C2432" t="s">
        <v>2017</v>
      </c>
      <c r="D2432" t="s">
        <v>3436</v>
      </c>
      <c r="E2432" t="s">
        <v>3470</v>
      </c>
      <c r="F2432" t="s">
        <v>3787</v>
      </c>
      <c r="G2432" s="4">
        <v>23.130955777891199</v>
      </c>
      <c r="H2432" s="4">
        <v>7.0585077831454601</v>
      </c>
      <c r="I2432" s="4">
        <v>12.839085415347</v>
      </c>
      <c r="J2432" s="4">
        <v>36.815134099616898</v>
      </c>
      <c r="K2432" s="4">
        <v>-5504483.3704466699</v>
      </c>
      <c r="L2432" s="4">
        <v>43673863.081558101</v>
      </c>
      <c r="M2432" s="4">
        <v>5696797.9327673102</v>
      </c>
      <c r="N2432" s="3">
        <v>-0.17318571803229599</v>
      </c>
      <c r="O2432" s="5">
        <v>2.530573844909668</v>
      </c>
      <c r="P2432" s="3">
        <v>0.13043951988220215</v>
      </c>
    </row>
    <row r="2433" spans="1:16" x14ac:dyDescent="0.25">
      <c r="A2433" s="1">
        <v>2021</v>
      </c>
      <c r="B2433" t="s">
        <v>316</v>
      </c>
      <c r="C2433" t="s">
        <v>2017</v>
      </c>
      <c r="D2433" t="s">
        <v>3436</v>
      </c>
      <c r="E2433" t="s">
        <v>3470</v>
      </c>
      <c r="F2433" t="s">
        <v>3787</v>
      </c>
      <c r="G2433" s="4">
        <v>20.093647398885501</v>
      </c>
      <c r="H2433" s="4">
        <v>7.1529033554349901</v>
      </c>
      <c r="I2433" s="4">
        <v>13.602628071552299</v>
      </c>
      <c r="J2433" s="4">
        <v>29.565359477124201</v>
      </c>
      <c r="K2433" s="4">
        <v>-19523061.3456234</v>
      </c>
      <c r="L2433" s="4">
        <v>77727034.670577198</v>
      </c>
      <c r="M2433" s="4">
        <v>6131769.14213889</v>
      </c>
      <c r="N2433" s="3">
        <v>-0.302803515631346</v>
      </c>
      <c r="O2433" s="5">
        <v>6.8498802185058594</v>
      </c>
      <c r="P2433" s="3">
        <v>7.8888498246669769E-2</v>
      </c>
    </row>
    <row r="2434" spans="1:16" x14ac:dyDescent="0.25">
      <c r="A2434" s="1">
        <v>2022</v>
      </c>
      <c r="B2434" t="s">
        <v>316</v>
      </c>
      <c r="C2434" t="s">
        <v>2017</v>
      </c>
      <c r="D2434" t="s">
        <v>3436</v>
      </c>
      <c r="E2434" t="s">
        <v>3470</v>
      </c>
      <c r="F2434" t="s">
        <v>3787</v>
      </c>
      <c r="G2434" s="4">
        <v>30.660039826874399</v>
      </c>
      <c r="H2434" s="4">
        <v>17.013607577514101</v>
      </c>
      <c r="I2434" s="4">
        <v>30.309621664226999</v>
      </c>
      <c r="J2434" s="4">
        <v>35.055718475073299</v>
      </c>
      <c r="K2434" s="4">
        <v>-25089275.189471401</v>
      </c>
      <c r="L2434" s="4">
        <v>115930160.79935101</v>
      </c>
      <c r="M2434" s="4">
        <v>11309346.3322632</v>
      </c>
      <c r="N2434" s="3">
        <v>-0.25984201077199298</v>
      </c>
      <c r="O2434" s="5">
        <v>3.4400177001953125</v>
      </c>
      <c r="P2434" s="3">
        <v>9.755309671163559E-2</v>
      </c>
    </row>
    <row r="2435" spans="1:16" x14ac:dyDescent="0.25">
      <c r="A2435" s="1">
        <v>2023</v>
      </c>
      <c r="B2435" t="s">
        <v>316</v>
      </c>
      <c r="C2435" t="s">
        <v>2017</v>
      </c>
      <c r="D2435" t="s">
        <v>3436</v>
      </c>
      <c r="E2435" t="s">
        <v>3470</v>
      </c>
      <c r="F2435" t="s">
        <v>3787</v>
      </c>
      <c r="G2435" s="4">
        <v>54.786188722537403</v>
      </c>
      <c r="H2435" s="4">
        <v>32.837411812289503</v>
      </c>
      <c r="I2435" s="4">
        <v>46.436906294813099</v>
      </c>
      <c r="J2435" s="4">
        <v>68.560481663929906</v>
      </c>
      <c r="K2435" s="4">
        <v>-21770605.865311801</v>
      </c>
      <c r="L2435" s="4">
        <v>88171141.464513406</v>
      </c>
      <c r="M2435" s="4">
        <v>9376740.2281302195</v>
      </c>
      <c r="N2435" s="3">
        <v>-0.22585660176497099</v>
      </c>
      <c r="O2435" s="5">
        <v>2.149116039276123</v>
      </c>
      <c r="P2435" s="3">
        <v>0.10634704679250717</v>
      </c>
    </row>
    <row r="2436" spans="1:16" x14ac:dyDescent="0.25">
      <c r="A2436" s="1">
        <v>2024</v>
      </c>
      <c r="B2436" t="s">
        <v>316</v>
      </c>
      <c r="C2436" t="s">
        <v>2017</v>
      </c>
      <c r="D2436" t="s">
        <v>3436</v>
      </c>
      <c r="E2436" t="s">
        <v>3470</v>
      </c>
      <c r="F2436" t="s">
        <v>3787</v>
      </c>
      <c r="G2436" s="4">
        <v>44.330214280874998</v>
      </c>
      <c r="H2436" s="4">
        <v>33.341563786008201</v>
      </c>
      <c r="I2436" s="4">
        <v>45.5285325861175</v>
      </c>
      <c r="J2436" s="4">
        <v>46.594924222042899</v>
      </c>
      <c r="K2436" s="4">
        <v>-11087335.9313362</v>
      </c>
      <c r="L2436" s="4">
        <v>77784684.533913493</v>
      </c>
      <c r="M2436" s="4">
        <v>8615248.5236808807</v>
      </c>
      <c r="N2436" s="3">
        <v>-0.136872085473113</v>
      </c>
      <c r="O2436" s="5">
        <v>3.7528338432312012</v>
      </c>
      <c r="P2436" s="3">
        <v>0.11075764894485474</v>
      </c>
    </row>
    <row r="2437" spans="1:16" x14ac:dyDescent="0.25">
      <c r="A2437" s="1">
        <v>2016</v>
      </c>
      <c r="B2437" t="s">
        <v>321</v>
      </c>
      <c r="C2437" t="s">
        <v>2022</v>
      </c>
      <c r="D2437" t="s">
        <v>3436</v>
      </c>
      <c r="E2437" t="s">
        <v>3469</v>
      </c>
      <c r="F2437" t="s">
        <v>3792</v>
      </c>
      <c r="G2437" s="4">
        <v>15.6445701631233</v>
      </c>
      <c r="H2437" s="4">
        <v>0</v>
      </c>
      <c r="I2437" s="4">
        <v>1.02448250499107</v>
      </c>
      <c r="J2437" s="4">
        <v>32.927461139896401</v>
      </c>
      <c r="K2437" s="4">
        <v>3376050.6402500002</v>
      </c>
      <c r="L2437" s="4">
        <v>183105611.34786001</v>
      </c>
      <c r="M2437" s="4">
        <v>36954286.736000001</v>
      </c>
      <c r="N2437" s="3">
        <v>2.4009026027461002E-2</v>
      </c>
      <c r="O2437" s="5">
        <v>5.4402031898498535</v>
      </c>
      <c r="P2437" s="3">
        <v>0.2018195241689682</v>
      </c>
    </row>
    <row r="2438" spans="1:16" x14ac:dyDescent="0.25">
      <c r="A2438" s="1">
        <v>2017</v>
      </c>
      <c r="B2438" t="s">
        <v>321</v>
      </c>
      <c r="C2438" t="s">
        <v>2022</v>
      </c>
      <c r="D2438" t="s">
        <v>3436</v>
      </c>
      <c r="E2438" t="s">
        <v>3469</v>
      </c>
      <c r="F2438" t="s">
        <v>3792</v>
      </c>
      <c r="G2438" s="4">
        <v>53.290532051302499</v>
      </c>
      <c r="H2438" s="4">
        <v>2.9629629629629601</v>
      </c>
      <c r="I2438" s="4">
        <v>56.583996648512802</v>
      </c>
      <c r="J2438" s="4">
        <v>65.552763819095503</v>
      </c>
      <c r="K2438" s="4">
        <v>31265038.938620001</v>
      </c>
      <c r="L2438" s="4">
        <v>212306793.63907999</v>
      </c>
      <c r="M2438" s="4">
        <v>48009715.08066</v>
      </c>
      <c r="N2438" s="3">
        <v>0.15899081426423101</v>
      </c>
      <c r="O2438" s="5">
        <v>7.5119218826293945</v>
      </c>
      <c r="P2438" s="3">
        <v>0.22613367438316345</v>
      </c>
    </row>
    <row r="2439" spans="1:16" x14ac:dyDescent="0.25">
      <c r="A2439" s="1">
        <v>2018</v>
      </c>
      <c r="B2439" t="s">
        <v>321</v>
      </c>
      <c r="C2439" t="s">
        <v>2022</v>
      </c>
      <c r="D2439" t="s">
        <v>3436</v>
      </c>
      <c r="E2439" t="s">
        <v>3469</v>
      </c>
      <c r="F2439" t="s">
        <v>3792</v>
      </c>
      <c r="G2439" s="4">
        <v>55.064272303205797</v>
      </c>
      <c r="H2439" s="4">
        <v>26.600485155302401</v>
      </c>
      <c r="I2439" s="4">
        <v>58.598863534590301</v>
      </c>
      <c r="J2439" s="4">
        <v>60.559732664995899</v>
      </c>
      <c r="K2439" s="4">
        <v>45217145.081950001</v>
      </c>
      <c r="L2439" s="4">
        <v>397653572.56529999</v>
      </c>
      <c r="M2439" s="4">
        <v>136989170.9043</v>
      </c>
      <c r="N2439" s="3">
        <v>0.143494637667619</v>
      </c>
      <c r="O2439" s="5">
        <v>9.0655736923217773</v>
      </c>
      <c r="P2439" s="3">
        <v>0.34449374675750732</v>
      </c>
    </row>
    <row r="2440" spans="1:16" x14ac:dyDescent="0.25">
      <c r="A2440" s="1">
        <v>2019</v>
      </c>
      <c r="B2440" t="s">
        <v>321</v>
      </c>
      <c r="C2440" t="s">
        <v>2022</v>
      </c>
      <c r="D2440" t="s">
        <v>3436</v>
      </c>
      <c r="E2440" t="s">
        <v>3469</v>
      </c>
      <c r="F2440" t="s">
        <v>3792</v>
      </c>
      <c r="G2440" s="4">
        <v>53.788512674996703</v>
      </c>
      <c r="H2440" s="4">
        <v>27.088329336530698</v>
      </c>
      <c r="I2440" s="4">
        <v>50.5412704216034</v>
      </c>
      <c r="J2440" s="4">
        <v>64.594804061402996</v>
      </c>
      <c r="K2440" s="4">
        <v>57382958.825309999</v>
      </c>
      <c r="L2440" s="4">
        <v>793713583.71358001</v>
      </c>
      <c r="M2440" s="4">
        <v>255583011.58300999</v>
      </c>
      <c r="N2440" s="3">
        <v>9.6229264733303996E-2</v>
      </c>
      <c r="O2440" s="5">
        <v>8.119537353515625</v>
      </c>
      <c r="P2440" s="3">
        <v>0.32200911641120911</v>
      </c>
    </row>
    <row r="2441" spans="1:16" x14ac:dyDescent="0.25">
      <c r="A2441" s="1">
        <v>2020</v>
      </c>
      <c r="B2441" t="s">
        <v>321</v>
      </c>
      <c r="C2441" t="s">
        <v>2022</v>
      </c>
      <c r="D2441" t="s">
        <v>3436</v>
      </c>
      <c r="E2441" t="s">
        <v>3469</v>
      </c>
      <c r="F2441" t="s">
        <v>3792</v>
      </c>
      <c r="G2441" s="4">
        <v>61.382963538636503</v>
      </c>
      <c r="H2441" s="4">
        <v>28.7937172378453</v>
      </c>
      <c r="I2441" s="4">
        <v>66.363916768534096</v>
      </c>
      <c r="J2441" s="4">
        <v>66.870583258684206</v>
      </c>
      <c r="K2441" s="4">
        <v>53945393.351729997</v>
      </c>
      <c r="L2441" s="4">
        <v>881313584.47330999</v>
      </c>
      <c r="M2441" s="4">
        <v>188769101.22441</v>
      </c>
      <c r="N2441" s="3">
        <v>6.6873101021994993E-2</v>
      </c>
      <c r="O2441" s="5">
        <v>5.1131348609924316</v>
      </c>
      <c r="P2441" s="3">
        <v>0.21419061720371246</v>
      </c>
    </row>
    <row r="2442" spans="1:16" x14ac:dyDescent="0.25">
      <c r="A2442" s="1">
        <v>2021</v>
      </c>
      <c r="B2442" t="s">
        <v>321</v>
      </c>
      <c r="C2442" t="s">
        <v>2022</v>
      </c>
      <c r="D2442" t="s">
        <v>3436</v>
      </c>
      <c r="E2442" t="s">
        <v>3469</v>
      </c>
      <c r="F2442" t="s">
        <v>3792</v>
      </c>
      <c r="G2442" s="4">
        <v>63.107889656113301</v>
      </c>
      <c r="H2442" s="4">
        <v>38.496813536761501</v>
      </c>
      <c r="I2442" s="4">
        <v>59.961885984171197</v>
      </c>
      <c r="J2442" s="4">
        <v>73.2002712094245</v>
      </c>
      <c r="K2442" s="4">
        <v>111675320.54963</v>
      </c>
      <c r="L2442" s="4">
        <v>1049569240.22824</v>
      </c>
      <c r="M2442" s="4">
        <v>220366052.08107001</v>
      </c>
      <c r="N2442" s="3">
        <v>0.111928867635521</v>
      </c>
      <c r="O2442" s="5">
        <v>7.6213669776916504</v>
      </c>
      <c r="P2442" s="3">
        <v>0.20995856821537018</v>
      </c>
    </row>
    <row r="2443" spans="1:16" x14ac:dyDescent="0.25">
      <c r="A2443" s="1">
        <v>2022</v>
      </c>
      <c r="B2443" t="s">
        <v>321</v>
      </c>
      <c r="C2443" t="s">
        <v>2022</v>
      </c>
      <c r="D2443" t="s">
        <v>3436</v>
      </c>
      <c r="E2443" t="s">
        <v>3469</v>
      </c>
      <c r="F2443" t="s">
        <v>3792</v>
      </c>
      <c r="G2443" s="4">
        <v>59.580083967324803</v>
      </c>
      <c r="H2443" s="4">
        <v>37.740011277242999</v>
      </c>
      <c r="I2443" s="4">
        <v>60.598200896812898</v>
      </c>
      <c r="J2443" s="4">
        <v>65.255393973956899</v>
      </c>
      <c r="K2443" s="4">
        <v>185583209.60170999</v>
      </c>
      <c r="L2443" s="4">
        <v>1148046678.2142999</v>
      </c>
      <c r="M2443" s="4">
        <v>240430068.94077</v>
      </c>
      <c r="N2443" s="3">
        <v>0.16706926943918499</v>
      </c>
      <c r="O2443" s="5">
        <v>7.6344084739685059</v>
      </c>
      <c r="P2443" s="3">
        <v>0.20942534506320953</v>
      </c>
    </row>
    <row r="2444" spans="1:16" x14ac:dyDescent="0.25">
      <c r="A2444" s="1">
        <v>2023</v>
      </c>
      <c r="B2444" t="s">
        <v>321</v>
      </c>
      <c r="C2444" t="s">
        <v>2022</v>
      </c>
      <c r="D2444" t="s">
        <v>3436</v>
      </c>
      <c r="E2444" t="s">
        <v>3469</v>
      </c>
      <c r="F2444" t="s">
        <v>3792</v>
      </c>
      <c r="G2444" s="4">
        <v>55.264993607194697</v>
      </c>
      <c r="H2444" s="4">
        <v>44.058084175401298</v>
      </c>
      <c r="I2444" s="4">
        <v>42.736330550553802</v>
      </c>
      <c r="J2444" s="4">
        <v>69.415637402173502</v>
      </c>
      <c r="K2444" s="4">
        <v>202671310.18158001</v>
      </c>
      <c r="L2444" s="4">
        <v>1760957237.60957</v>
      </c>
      <c r="M2444" s="4">
        <v>498016864.98017001</v>
      </c>
      <c r="N2444" s="3">
        <v>0.13934069258492601</v>
      </c>
      <c r="O2444" s="5">
        <v>10.308732032775879</v>
      </c>
      <c r="P2444" s="3">
        <v>0.28281030058860779</v>
      </c>
    </row>
    <row r="2445" spans="1:16" x14ac:dyDescent="0.25">
      <c r="A2445" s="1">
        <v>2024</v>
      </c>
      <c r="B2445" t="s">
        <v>321</v>
      </c>
      <c r="C2445" t="s">
        <v>2022</v>
      </c>
      <c r="D2445" t="s">
        <v>3436</v>
      </c>
      <c r="E2445" t="s">
        <v>3469</v>
      </c>
      <c r="F2445" t="s">
        <v>3792</v>
      </c>
      <c r="G2445" s="4">
        <v>49.979898629166598</v>
      </c>
      <c r="H2445" s="4">
        <v>42.779277681995801</v>
      </c>
      <c r="I2445" s="4">
        <v>44.322034558732902</v>
      </c>
      <c r="J2445" s="4">
        <v>57.012134529524602</v>
      </c>
      <c r="K2445" s="4">
        <v>251342691.19484001</v>
      </c>
      <c r="L2445" s="4">
        <v>1884821291.66028</v>
      </c>
      <c r="M2445" s="4">
        <v>409152427.11326998</v>
      </c>
      <c r="N2445" s="3">
        <v>0.137881491800423</v>
      </c>
      <c r="O2445" s="5">
        <v>12.047122955322266</v>
      </c>
      <c r="P2445" s="3">
        <v>0.21707756817340851</v>
      </c>
    </row>
    <row r="2446" spans="1:16" x14ac:dyDescent="0.25">
      <c r="A2446" s="1">
        <v>2009</v>
      </c>
      <c r="B2446" t="s">
        <v>327</v>
      </c>
      <c r="C2446" t="s">
        <v>2028</v>
      </c>
      <c r="D2446" t="s">
        <v>3405</v>
      </c>
      <c r="E2446" t="s">
        <v>3469</v>
      </c>
      <c r="F2446" t="s">
        <v>3798</v>
      </c>
      <c r="G2446" s="4">
        <v>22.730054229975501</v>
      </c>
      <c r="H2446" s="4">
        <v>2.2557666214382599</v>
      </c>
      <c r="I2446" s="4">
        <v>15.775810242116201</v>
      </c>
      <c r="J2446" s="4">
        <v>65.160744500846107</v>
      </c>
      <c r="K2446" s="4">
        <v>545776124.94151402</v>
      </c>
      <c r="L2446" s="4">
        <v>1375240799.59988</v>
      </c>
      <c r="M2446" s="4">
        <v>300171020.15133703</v>
      </c>
      <c r="N2446" s="3">
        <v>0.39350676468347201</v>
      </c>
      <c r="O2446" s="5">
        <v>0.68391126394271851</v>
      </c>
      <c r="P2446" s="3">
        <v>0.21826797723770142</v>
      </c>
    </row>
    <row r="2447" spans="1:16" x14ac:dyDescent="0.25">
      <c r="A2447" s="1">
        <v>2010</v>
      </c>
      <c r="B2447" t="s">
        <v>327</v>
      </c>
      <c r="C2447" t="s">
        <v>2028</v>
      </c>
      <c r="D2447" t="s">
        <v>3405</v>
      </c>
      <c r="E2447" t="s">
        <v>3469</v>
      </c>
      <c r="F2447" t="s">
        <v>3798</v>
      </c>
      <c r="G2447" s="4">
        <v>26.106578065318001</v>
      </c>
      <c r="H2447" s="4">
        <v>7.7044025157232703</v>
      </c>
      <c r="I2447" s="4">
        <v>15.379612679448901</v>
      </c>
      <c r="J2447" s="4">
        <v>72.226190476190496</v>
      </c>
      <c r="K2447" s="4">
        <v>433438040.68468499</v>
      </c>
      <c r="L2447" s="4">
        <v>1408516571.1982</v>
      </c>
      <c r="M2447" s="4">
        <v>256548688.91837901</v>
      </c>
      <c r="N2447" s="3">
        <v>0.305199859009328</v>
      </c>
      <c r="O2447" s="5">
        <v>0.62876647710800171</v>
      </c>
      <c r="P2447" s="3">
        <v>0.18214105069637299</v>
      </c>
    </row>
    <row r="2448" spans="1:16" x14ac:dyDescent="0.25">
      <c r="A2448" s="1">
        <v>2011</v>
      </c>
      <c r="B2448" t="s">
        <v>327</v>
      </c>
      <c r="C2448" t="s">
        <v>2028</v>
      </c>
      <c r="D2448" t="s">
        <v>3405</v>
      </c>
      <c r="E2448" t="s">
        <v>3469</v>
      </c>
      <c r="F2448" t="s">
        <v>3798</v>
      </c>
      <c r="G2448" s="4">
        <v>34.793383071690002</v>
      </c>
      <c r="H2448" s="4">
        <v>23.734177215189899</v>
      </c>
      <c r="I2448" s="4">
        <v>17.621025564950799</v>
      </c>
      <c r="J2448" s="4">
        <v>81.6375892149088</v>
      </c>
      <c r="K2448" s="4">
        <v>61047047.476154797</v>
      </c>
      <c r="L2448" s="4">
        <v>1701676133.3190401</v>
      </c>
      <c r="M2448" s="4">
        <v>337918765.40563703</v>
      </c>
      <c r="N2448" s="3">
        <v>3.4894797359260002E-2</v>
      </c>
      <c r="O2448" s="5">
        <v>0.83038705587387085</v>
      </c>
      <c r="P2448" s="3">
        <v>0.19857995212078094</v>
      </c>
    </row>
    <row r="2449" spans="1:16" x14ac:dyDescent="0.25">
      <c r="A2449" s="1">
        <v>2012</v>
      </c>
      <c r="B2449" t="s">
        <v>327</v>
      </c>
      <c r="C2449" t="s">
        <v>2028</v>
      </c>
      <c r="D2449" t="s">
        <v>3405</v>
      </c>
      <c r="E2449" t="s">
        <v>3469</v>
      </c>
      <c r="F2449" t="s">
        <v>3798</v>
      </c>
      <c r="G2449" s="4">
        <v>35.732117107476199</v>
      </c>
      <c r="H2449" s="4">
        <v>25.196663605754502</v>
      </c>
      <c r="I2449" s="4">
        <v>15.3438773064941</v>
      </c>
      <c r="J2449" s="4">
        <v>87.543143221753297</v>
      </c>
      <c r="K2449" s="4">
        <v>177487387.82067701</v>
      </c>
      <c r="L2449" s="4">
        <v>2198247086.15167</v>
      </c>
      <c r="M2449" s="4">
        <v>548843158.72414899</v>
      </c>
      <c r="N2449" s="3">
        <v>9.2850506701370003E-2</v>
      </c>
      <c r="O2449" s="5">
        <v>0.79568445682525635</v>
      </c>
      <c r="P2449" s="3">
        <v>0.24967309832572937</v>
      </c>
    </row>
    <row r="2450" spans="1:16" x14ac:dyDescent="0.25">
      <c r="A2450" s="1">
        <v>2013</v>
      </c>
      <c r="B2450" t="s">
        <v>327</v>
      </c>
      <c r="C2450" t="s">
        <v>2028</v>
      </c>
      <c r="D2450" t="s">
        <v>3405</v>
      </c>
      <c r="E2450" t="s">
        <v>3469</v>
      </c>
      <c r="F2450" t="s">
        <v>3798</v>
      </c>
      <c r="G2450" s="4">
        <v>41.269032577802797</v>
      </c>
      <c r="H2450" s="4">
        <v>32.340914071683301</v>
      </c>
      <c r="I2450" s="4">
        <v>23.997368659831199</v>
      </c>
      <c r="J2450" s="4">
        <v>85.164740373827897</v>
      </c>
      <c r="K2450" s="4">
        <v>184625012.562011</v>
      </c>
      <c r="L2450" s="4">
        <v>2197016179.86972</v>
      </c>
      <c r="M2450" s="4">
        <v>568517317.30268502</v>
      </c>
      <c r="N2450" s="3">
        <v>8.8770412176110994E-2</v>
      </c>
      <c r="O2450" s="5">
        <v>0.85388511419296265</v>
      </c>
      <c r="P2450" s="3">
        <v>0.25876793265342712</v>
      </c>
    </row>
    <row r="2451" spans="1:16" x14ac:dyDescent="0.25">
      <c r="A2451" s="1">
        <v>2014</v>
      </c>
      <c r="B2451" t="s">
        <v>327</v>
      </c>
      <c r="C2451" t="s">
        <v>2028</v>
      </c>
      <c r="D2451" t="s">
        <v>3405</v>
      </c>
      <c r="E2451" t="s">
        <v>3469</v>
      </c>
      <c r="F2451" t="s">
        <v>3798</v>
      </c>
      <c r="G2451" s="4">
        <v>42.085974521499097</v>
      </c>
      <c r="H2451" s="4">
        <v>40.026121420730099</v>
      </c>
      <c r="I2451" s="4">
        <v>23.5133773135422</v>
      </c>
      <c r="J2451" s="4">
        <v>78.228224090150505</v>
      </c>
      <c r="K2451" s="4">
        <v>355590551.18110198</v>
      </c>
      <c r="L2451" s="4">
        <v>2443019472.8652902</v>
      </c>
      <c r="M2451" s="4">
        <v>678862746.94705105</v>
      </c>
      <c r="N2451" s="3">
        <v>0.15097063590183801</v>
      </c>
      <c r="O2451" s="5">
        <v>1.1156011819839478</v>
      </c>
      <c r="P2451" s="3">
        <v>0.27787855267524719</v>
      </c>
    </row>
    <row r="2452" spans="1:16" x14ac:dyDescent="0.25">
      <c r="A2452" s="1">
        <v>2015</v>
      </c>
      <c r="B2452" t="s">
        <v>327</v>
      </c>
      <c r="C2452" t="s">
        <v>2028</v>
      </c>
      <c r="D2452" t="s">
        <v>3405</v>
      </c>
      <c r="E2452" t="s">
        <v>3469</v>
      </c>
      <c r="F2452" t="s">
        <v>3798</v>
      </c>
      <c r="G2452" s="4">
        <v>37.7704450822174</v>
      </c>
      <c r="H2452" s="4">
        <v>22.152762472410402</v>
      </c>
      <c r="I2452" s="4">
        <v>28.3380927656628</v>
      </c>
      <c r="J2452" s="4">
        <v>77.497407874457096</v>
      </c>
      <c r="K2452" s="4">
        <v>103233361.324469</v>
      </c>
      <c r="L2452" s="4">
        <v>1414759289.07652</v>
      </c>
      <c r="M2452" s="4">
        <v>371023782.19301599</v>
      </c>
      <c r="N2452" s="3">
        <v>6.0536242687086003E-2</v>
      </c>
      <c r="O2452" s="5">
        <v>1.0056397914886475</v>
      </c>
      <c r="P2452" s="3">
        <v>0.26225224137306213</v>
      </c>
    </row>
    <row r="2453" spans="1:16" x14ac:dyDescent="0.25">
      <c r="A2453" s="1">
        <v>2016</v>
      </c>
      <c r="B2453" t="s">
        <v>327</v>
      </c>
      <c r="C2453" t="s">
        <v>2028</v>
      </c>
      <c r="D2453" t="s">
        <v>3405</v>
      </c>
      <c r="E2453" t="s">
        <v>3469</v>
      </c>
      <c r="F2453" t="s">
        <v>3798</v>
      </c>
      <c r="G2453" s="4">
        <v>43.0021570858773</v>
      </c>
      <c r="H2453" s="4">
        <v>35.3138320094587</v>
      </c>
      <c r="I2453" s="4">
        <v>26.164691207825602</v>
      </c>
      <c r="J2453" s="4">
        <v>84.305181347150295</v>
      </c>
      <c r="K2453" s="4">
        <v>34568048.395267799</v>
      </c>
      <c r="L2453" s="4">
        <v>1210999195.39887</v>
      </c>
      <c r="M2453" s="4">
        <v>410495574.69380498</v>
      </c>
      <c r="N2453" s="3">
        <v>2.6806089141801E-2</v>
      </c>
      <c r="O2453" s="5">
        <v>1.0372376441955566</v>
      </c>
      <c r="P2453" s="3">
        <v>0.33897262811660767</v>
      </c>
    </row>
    <row r="2454" spans="1:16" x14ac:dyDescent="0.25">
      <c r="A2454" s="1">
        <v>2017</v>
      </c>
      <c r="B2454" t="s">
        <v>327</v>
      </c>
      <c r="C2454" t="s">
        <v>2028</v>
      </c>
      <c r="D2454" t="s">
        <v>3405</v>
      </c>
      <c r="E2454" t="s">
        <v>3469</v>
      </c>
      <c r="F2454" t="s">
        <v>3798</v>
      </c>
      <c r="G2454" s="4">
        <v>41.038913369154898</v>
      </c>
      <c r="H2454" s="4">
        <v>36.885687345053398</v>
      </c>
      <c r="I2454" s="4">
        <v>26.474435549693801</v>
      </c>
      <c r="J2454" s="4">
        <v>73.103630315876401</v>
      </c>
      <c r="K2454" s="4">
        <v>127510433.719938</v>
      </c>
      <c r="L2454" s="4">
        <v>1455033165.01034</v>
      </c>
      <c r="M2454" s="4">
        <v>377458553.34455502</v>
      </c>
      <c r="N2454" s="3">
        <v>9.4298868868299995E-2</v>
      </c>
      <c r="O2454" s="5">
        <v>0.82855749130249023</v>
      </c>
      <c r="P2454" s="3">
        <v>0.25941577553749084</v>
      </c>
    </row>
    <row r="2455" spans="1:16" x14ac:dyDescent="0.25">
      <c r="A2455" s="1">
        <v>2018</v>
      </c>
      <c r="B2455" t="s">
        <v>327</v>
      </c>
      <c r="C2455" t="s">
        <v>2028</v>
      </c>
      <c r="D2455" t="s">
        <v>3405</v>
      </c>
      <c r="E2455" t="s">
        <v>3469</v>
      </c>
      <c r="F2455" t="s">
        <v>3798</v>
      </c>
      <c r="G2455" s="4">
        <v>45.227967069820998</v>
      </c>
      <c r="H2455" s="4">
        <v>41.654771187255797</v>
      </c>
      <c r="I2455" s="4">
        <v>26.876726692500601</v>
      </c>
      <c r="J2455" s="4">
        <v>83.195033037138302</v>
      </c>
      <c r="K2455" s="4">
        <v>343303799.435969</v>
      </c>
      <c r="L2455" s="4">
        <v>3017638916.6463099</v>
      </c>
      <c r="M2455" s="4">
        <v>1657155123.2799699</v>
      </c>
      <c r="N2455" s="3">
        <v>0.15537948709358601</v>
      </c>
      <c r="O2455" s="5">
        <v>1.5291848182678223</v>
      </c>
      <c r="P2455" s="3">
        <v>0.54915618896484375</v>
      </c>
    </row>
    <row r="2456" spans="1:16" x14ac:dyDescent="0.25">
      <c r="A2456" s="1">
        <v>2019</v>
      </c>
      <c r="B2456" t="s">
        <v>327</v>
      </c>
      <c r="C2456" t="s">
        <v>2028</v>
      </c>
      <c r="D2456" t="s">
        <v>3405</v>
      </c>
      <c r="E2456" t="s">
        <v>3469</v>
      </c>
      <c r="F2456" t="s">
        <v>3798</v>
      </c>
      <c r="G2456" s="4">
        <v>42.0745525887856</v>
      </c>
      <c r="H2456" s="4">
        <v>40.952932098765402</v>
      </c>
      <c r="I2456" s="4">
        <v>28.099404190801099</v>
      </c>
      <c r="J2456" s="4">
        <v>68.641943950554605</v>
      </c>
      <c r="K2456" s="4">
        <v>583994383.99438405</v>
      </c>
      <c r="L2456" s="4">
        <v>2747560547.5605502</v>
      </c>
      <c r="M2456" s="4">
        <v>1080730080.7300799</v>
      </c>
      <c r="N2456" s="3">
        <v>0.20821705232332599</v>
      </c>
      <c r="O2456" s="5">
        <v>1.5487939119338989</v>
      </c>
      <c r="P2456" s="3">
        <v>0.39334169030189514</v>
      </c>
    </row>
    <row r="2457" spans="1:16" x14ac:dyDescent="0.25">
      <c r="A2457" s="1">
        <v>2020</v>
      </c>
      <c r="B2457" t="s">
        <v>327</v>
      </c>
      <c r="C2457" t="s">
        <v>2028</v>
      </c>
      <c r="D2457" t="s">
        <v>3405</v>
      </c>
      <c r="E2457" t="s">
        <v>3469</v>
      </c>
      <c r="F2457" t="s">
        <v>3798</v>
      </c>
      <c r="G2457" s="4">
        <v>45.943763490262697</v>
      </c>
      <c r="H2457" s="4">
        <v>38.331149588557999</v>
      </c>
      <c r="I2457" s="4">
        <v>37.393766710452901</v>
      </c>
      <c r="J2457" s="4">
        <v>72.356424803423906</v>
      </c>
      <c r="K2457" s="4">
        <v>449525834.10405397</v>
      </c>
      <c r="L2457" s="4">
        <v>2909321811.6312099</v>
      </c>
      <c r="M2457" s="4">
        <v>963102025.04037702</v>
      </c>
      <c r="N2457" s="3">
        <v>0.16023914086430199</v>
      </c>
      <c r="O2457" s="5">
        <v>1.1534988880157471</v>
      </c>
      <c r="P2457" s="3">
        <v>0.33104005455970764</v>
      </c>
    </row>
    <row r="2458" spans="1:16" x14ac:dyDescent="0.25">
      <c r="A2458" s="1">
        <v>2021</v>
      </c>
      <c r="B2458" t="s">
        <v>327</v>
      </c>
      <c r="C2458" t="s">
        <v>2028</v>
      </c>
      <c r="D2458" t="s">
        <v>3405</v>
      </c>
      <c r="E2458" t="s">
        <v>3469</v>
      </c>
      <c r="F2458" t="s">
        <v>3798</v>
      </c>
      <c r="G2458" s="4">
        <v>58.869073975704801</v>
      </c>
      <c r="H2458" s="4">
        <v>42.739714813050703</v>
      </c>
      <c r="I2458" s="4">
        <v>66.048404396748197</v>
      </c>
      <c r="J2458" s="4">
        <v>69.722328163403702</v>
      </c>
      <c r="K2458" s="4">
        <v>400317914.95774901</v>
      </c>
      <c r="L2458" s="4">
        <v>3508461486.55235</v>
      </c>
      <c r="M2458" s="4">
        <v>1193230810.7581201</v>
      </c>
      <c r="N2458" s="3">
        <v>0.120053067098399</v>
      </c>
      <c r="O2458" s="5">
        <v>0.94466012716293335</v>
      </c>
      <c r="P2458" s="3">
        <v>0.34010088443756104</v>
      </c>
    </row>
    <row r="2459" spans="1:16" x14ac:dyDescent="0.25">
      <c r="A2459" s="1">
        <v>2022</v>
      </c>
      <c r="B2459" t="s">
        <v>327</v>
      </c>
      <c r="C2459" t="s">
        <v>2028</v>
      </c>
      <c r="D2459" t="s">
        <v>3405</v>
      </c>
      <c r="E2459" t="s">
        <v>3469</v>
      </c>
      <c r="F2459" t="s">
        <v>3798</v>
      </c>
      <c r="G2459" s="4">
        <v>57.154057157355197</v>
      </c>
      <c r="H2459" s="4">
        <v>39.214426877470302</v>
      </c>
      <c r="I2459" s="4">
        <v>65.420791100704093</v>
      </c>
      <c r="J2459" s="4">
        <v>68.723172702214598</v>
      </c>
      <c r="K2459" s="4">
        <v>498457631.44637603</v>
      </c>
      <c r="L2459" s="4">
        <v>3520947918.3200302</v>
      </c>
      <c r="M2459" s="4">
        <v>1078070762.6270599</v>
      </c>
      <c r="N2459" s="3">
        <v>0.147689979859528</v>
      </c>
      <c r="O2459" s="5">
        <v>1.0774976015090942</v>
      </c>
      <c r="P2459" s="3">
        <v>0.30618765950202942</v>
      </c>
    </row>
    <row r="2460" spans="1:16" x14ac:dyDescent="0.25">
      <c r="A2460" s="1">
        <v>2023</v>
      </c>
      <c r="B2460" t="s">
        <v>327</v>
      </c>
      <c r="C2460" t="s">
        <v>2028</v>
      </c>
      <c r="D2460" t="s">
        <v>3405</v>
      </c>
      <c r="E2460" t="s">
        <v>3469</v>
      </c>
      <c r="F2460" t="s">
        <v>3798</v>
      </c>
      <c r="G2460" s="4">
        <v>51.591704729161201</v>
      </c>
      <c r="H2460" s="4">
        <v>37.643097643097597</v>
      </c>
      <c r="I2460" s="4">
        <v>63.459125510075602</v>
      </c>
      <c r="J2460" s="4">
        <v>50.886094729424002</v>
      </c>
      <c r="K2460" s="4">
        <v>376095723.760957</v>
      </c>
      <c r="L2460" s="4">
        <v>3929540379.2954001</v>
      </c>
      <c r="M2460" s="4">
        <v>1344532213.4453199</v>
      </c>
      <c r="N2460" s="3">
        <v>0.102609802673456</v>
      </c>
      <c r="O2460" s="5">
        <v>0.86461186408996582</v>
      </c>
      <c r="P2460" s="3">
        <v>0.34216016530990601</v>
      </c>
    </row>
    <row r="2461" spans="1:16" x14ac:dyDescent="0.25">
      <c r="A2461" s="1">
        <v>2024</v>
      </c>
      <c r="B2461" t="s">
        <v>327</v>
      </c>
      <c r="C2461" t="s">
        <v>2028</v>
      </c>
      <c r="D2461" t="s">
        <v>3405</v>
      </c>
      <c r="E2461" t="s">
        <v>3469</v>
      </c>
      <c r="F2461" t="s">
        <v>3798</v>
      </c>
      <c r="G2461" s="4">
        <v>48.980265749144401</v>
      </c>
      <c r="H2461" s="4">
        <v>38.616018721538197</v>
      </c>
      <c r="I2461" s="4">
        <v>50.211441035885997</v>
      </c>
      <c r="J2461" s="4">
        <v>61.985565461611301</v>
      </c>
      <c r="K2461" s="4">
        <v>340082537.18506902</v>
      </c>
      <c r="L2461" s="4">
        <v>3666304427.5399499</v>
      </c>
      <c r="M2461" s="4">
        <v>1457868033.8415799</v>
      </c>
      <c r="N2461" s="3">
        <v>8.9537567688541E-2</v>
      </c>
      <c r="O2461" s="5">
        <v>1.0157636404037476</v>
      </c>
      <c r="P2461" s="3">
        <v>0.39763966202735901</v>
      </c>
    </row>
    <row r="2462" spans="1:16" x14ac:dyDescent="0.25">
      <c r="A2462" s="1">
        <v>2023</v>
      </c>
      <c r="B2462" t="s">
        <v>328</v>
      </c>
      <c r="C2462" t="s">
        <v>2029</v>
      </c>
      <c r="D2462" t="s">
        <v>3426</v>
      </c>
      <c r="E2462" t="s">
        <v>3470</v>
      </c>
      <c r="F2462" t="s">
        <v>3799</v>
      </c>
      <c r="G2462" s="4">
        <v>22.185938804789402</v>
      </c>
      <c r="H2462" s="4">
        <v>15.850622406638999</v>
      </c>
      <c r="I2462" s="4">
        <v>28.7627967979227</v>
      </c>
      <c r="J2462" s="4">
        <v>18.045977011494301</v>
      </c>
      <c r="K2462" s="4">
        <v>51227936.253683798</v>
      </c>
      <c r="L2462" s="4">
        <v>533605721.40081698</v>
      </c>
      <c r="M2462" s="4">
        <v>364408306.79322499</v>
      </c>
      <c r="N2462" s="3">
        <v>9.7675650461160002E-2</v>
      </c>
      <c r="O2462" s="5">
        <v>1.0245069265365601</v>
      </c>
      <c r="P2462" s="3">
        <v>0.68291682004928589</v>
      </c>
    </row>
    <row r="2463" spans="1:16" x14ac:dyDescent="0.25">
      <c r="A2463" s="1">
        <v>2024</v>
      </c>
      <c r="B2463" t="s">
        <v>328</v>
      </c>
      <c r="C2463" t="s">
        <v>2029</v>
      </c>
      <c r="D2463" t="s">
        <v>3426</v>
      </c>
      <c r="E2463" t="s">
        <v>3470</v>
      </c>
      <c r="F2463" t="s">
        <v>3799</v>
      </c>
      <c r="G2463" s="4">
        <v>23.181163824830598</v>
      </c>
      <c r="H2463" s="4">
        <v>18.4297520661157</v>
      </c>
      <c r="I2463" s="4">
        <v>29.009626623168099</v>
      </c>
      <c r="J2463" s="4">
        <v>19.080799928257601</v>
      </c>
      <c r="K2463" s="4">
        <v>57863939.560570903</v>
      </c>
      <c r="L2463" s="4">
        <v>517403830.06192201</v>
      </c>
      <c r="M2463" s="4">
        <v>351109331.29318398</v>
      </c>
      <c r="N2463" s="3">
        <v>0.11267102402599501</v>
      </c>
      <c r="O2463" s="5">
        <v>1.1480988264083862</v>
      </c>
      <c r="P2463" s="3">
        <v>0.67859822511672974</v>
      </c>
    </row>
    <row r="2464" spans="1:16" x14ac:dyDescent="0.25">
      <c r="A2464" s="1">
        <v>2019</v>
      </c>
      <c r="B2464" t="s">
        <v>329</v>
      </c>
      <c r="C2464" t="s">
        <v>2030</v>
      </c>
      <c r="D2464" t="s">
        <v>3408</v>
      </c>
      <c r="E2464" t="s">
        <v>3470</v>
      </c>
      <c r="F2464" t="s">
        <v>3800</v>
      </c>
      <c r="G2464" s="4">
        <v>31.166490509534501</v>
      </c>
      <c r="H2464" s="4">
        <v>0</v>
      </c>
      <c r="I2464" s="4">
        <v>47.366757000903299</v>
      </c>
      <c r="J2464" s="4">
        <v>37.183908045976999</v>
      </c>
      <c r="K2464" s="4">
        <v>-12400691.0812429</v>
      </c>
      <c r="L2464" s="4">
        <v>11268161.2885672</v>
      </c>
      <c r="M2464" s="4">
        <v>1806606.08369157</v>
      </c>
      <c r="N2464" s="3">
        <v>-1.0063757555684401</v>
      </c>
      <c r="O2464" s="5">
        <v>9.4118814468383789</v>
      </c>
      <c r="P2464" s="3">
        <v>0.16032838821411133</v>
      </c>
    </row>
    <row r="2465" spans="1:16" x14ac:dyDescent="0.25">
      <c r="A2465" s="1">
        <v>2020</v>
      </c>
      <c r="B2465" t="s">
        <v>329</v>
      </c>
      <c r="C2465" t="s">
        <v>2030</v>
      </c>
      <c r="D2465" t="s">
        <v>3408</v>
      </c>
      <c r="E2465" t="s">
        <v>3470</v>
      </c>
      <c r="F2465" t="s">
        <v>3800</v>
      </c>
      <c r="G2465" s="4">
        <v>25.768215563120201</v>
      </c>
      <c r="H2465" s="4">
        <v>0</v>
      </c>
      <c r="I2465" s="4">
        <v>46.727735201292099</v>
      </c>
      <c r="J2465" s="4">
        <v>23.850574712643699</v>
      </c>
      <c r="K2465" s="4">
        <v>-11373947.6285173</v>
      </c>
      <c r="L2465" s="4">
        <v>11507912.880907901</v>
      </c>
      <c r="M2465" s="4">
        <v>2872215.0112530799</v>
      </c>
      <c r="N2465" s="3">
        <v>-1.06441187942274</v>
      </c>
      <c r="O2465" s="5">
        <v>4.1745524406433105</v>
      </c>
      <c r="P2465" s="3">
        <v>0.24958609044551849</v>
      </c>
    </row>
    <row r="2466" spans="1:16" x14ac:dyDescent="0.25">
      <c r="A2466" s="1">
        <v>2021</v>
      </c>
      <c r="B2466" t="s">
        <v>329</v>
      </c>
      <c r="C2466" t="s">
        <v>2030</v>
      </c>
      <c r="D2466" t="s">
        <v>3408</v>
      </c>
      <c r="E2466" t="s">
        <v>3470</v>
      </c>
      <c r="F2466" t="s">
        <v>3800</v>
      </c>
      <c r="G2466" s="4">
        <v>27.3933558834674</v>
      </c>
      <c r="H2466" s="4">
        <v>0</v>
      </c>
      <c r="I2466" s="4">
        <v>44.637299572737099</v>
      </c>
      <c r="J2466" s="4">
        <v>29.9444444444444</v>
      </c>
      <c r="K2466" s="4">
        <v>-10926992.772598701</v>
      </c>
      <c r="L2466" s="4">
        <v>21775775.985475399</v>
      </c>
      <c r="M2466" s="4">
        <v>4242170.3152822899</v>
      </c>
      <c r="N2466" s="3">
        <v>-0.61957554640481505</v>
      </c>
      <c r="O2466" s="5">
        <v>23.766424179077148</v>
      </c>
      <c r="P2466" s="3">
        <v>0.19481144845485687</v>
      </c>
    </row>
    <row r="2467" spans="1:16" x14ac:dyDescent="0.25">
      <c r="A2467" s="1">
        <v>2022</v>
      </c>
      <c r="B2467" t="s">
        <v>329</v>
      </c>
      <c r="C2467" t="s">
        <v>2030</v>
      </c>
      <c r="D2467" t="s">
        <v>3408</v>
      </c>
      <c r="E2467" t="s">
        <v>3470</v>
      </c>
      <c r="F2467" t="s">
        <v>3800</v>
      </c>
      <c r="G2467" s="4">
        <v>23.694379174431099</v>
      </c>
      <c r="H2467" s="4">
        <v>0</v>
      </c>
      <c r="I2467" s="4">
        <v>41.014939033245</v>
      </c>
      <c r="J2467" s="4">
        <v>23.709677419354801</v>
      </c>
      <c r="K2467" s="4">
        <v>-14219544.159149099</v>
      </c>
      <c r="L2467" s="4">
        <v>79936484.603063405</v>
      </c>
      <c r="M2467" s="4">
        <v>4788617.1533175698</v>
      </c>
      <c r="N2467" s="3">
        <v>-0.28002403288135103</v>
      </c>
      <c r="O2467" s="5">
        <v>6.8058304786682129</v>
      </c>
      <c r="P2467" s="3">
        <v>5.9905275702476501E-2</v>
      </c>
    </row>
    <row r="2468" spans="1:16" x14ac:dyDescent="0.25">
      <c r="A2468" s="1">
        <v>2023</v>
      </c>
      <c r="B2468" t="s">
        <v>329</v>
      </c>
      <c r="C2468" t="s">
        <v>2030</v>
      </c>
      <c r="D2468" t="s">
        <v>3408</v>
      </c>
      <c r="E2468" t="s">
        <v>3470</v>
      </c>
      <c r="F2468" t="s">
        <v>3800</v>
      </c>
      <c r="G2468" s="4">
        <v>26.253053786695499</v>
      </c>
      <c r="H2468" s="4">
        <v>0</v>
      </c>
      <c r="I2468" s="4">
        <v>41.466247415087302</v>
      </c>
      <c r="J2468" s="4">
        <v>29.894179894179899</v>
      </c>
      <c r="K2468" s="4">
        <v>-20049305.160147902</v>
      </c>
      <c r="L2468" s="4">
        <v>56884264.270652801</v>
      </c>
      <c r="M2468" s="4">
        <v>5099455.0152983703</v>
      </c>
      <c r="N2468" s="3">
        <v>-0.310802880768205</v>
      </c>
      <c r="O2468" s="5">
        <v>3.922508716583252</v>
      </c>
      <c r="P2468" s="3">
        <v>8.9646145701408386E-2</v>
      </c>
    </row>
    <row r="2469" spans="1:16" x14ac:dyDescent="0.25">
      <c r="A2469" s="1">
        <v>2023</v>
      </c>
      <c r="B2469" t="s">
        <v>333</v>
      </c>
      <c r="C2469" t="s">
        <v>2034</v>
      </c>
      <c r="D2469" t="s">
        <v>3403</v>
      </c>
      <c r="E2469" t="s">
        <v>3469</v>
      </c>
      <c r="F2469" t="s">
        <v>3804</v>
      </c>
      <c r="G2469" s="4">
        <v>8.3804406097304192</v>
      </c>
      <c r="H2469" s="4">
        <v>2.4183677783744901</v>
      </c>
      <c r="I2469" s="4">
        <v>9.4486275686215695</v>
      </c>
      <c r="J2469" s="4">
        <v>15.175438596491199</v>
      </c>
      <c r="K2469" s="4">
        <v>298801.45318801497</v>
      </c>
      <c r="L2469" s="4">
        <v>112633937.272939</v>
      </c>
      <c r="M2469" s="4">
        <v>1844794.85384795</v>
      </c>
      <c r="N2469" s="3">
        <v>3.3647518056879998E-3</v>
      </c>
      <c r="O2469" s="5">
        <v>2.871877908706665</v>
      </c>
      <c r="P2469" s="3">
        <v>1.6378676518797874E-2</v>
      </c>
    </row>
    <row r="2470" spans="1:16" x14ac:dyDescent="0.25">
      <c r="A2470" s="1">
        <v>2024</v>
      </c>
      <c r="B2470" t="s">
        <v>333</v>
      </c>
      <c r="C2470" t="s">
        <v>2034</v>
      </c>
      <c r="D2470" t="s">
        <v>3403</v>
      </c>
      <c r="E2470" t="s">
        <v>3469</v>
      </c>
      <c r="F2470" t="s">
        <v>3804</v>
      </c>
      <c r="G2470" s="4">
        <v>17.643855644616199</v>
      </c>
      <c r="H2470" s="4">
        <v>1.8420900508187501</v>
      </c>
      <c r="I2470" s="4">
        <v>19.141033640180101</v>
      </c>
      <c r="J2470" s="4">
        <v>37.839344614106999</v>
      </c>
      <c r="K2470" s="4">
        <v>1139258.49872994</v>
      </c>
      <c r="L2470" s="4">
        <v>114062162.234238</v>
      </c>
      <c r="M2470" s="4">
        <v>1551041.7152800499</v>
      </c>
      <c r="N2470" s="3">
        <v>1.0050243335555001E-2</v>
      </c>
      <c r="O2470" s="5">
        <v>1.3207964897155762</v>
      </c>
      <c r="P2470" s="3">
        <v>1.3598213903605938E-2</v>
      </c>
    </row>
    <row r="2471" spans="1:16" x14ac:dyDescent="0.25">
      <c r="A2471" s="1">
        <v>2013</v>
      </c>
      <c r="B2471" t="s">
        <v>337</v>
      </c>
      <c r="C2471" t="s">
        <v>2038</v>
      </c>
      <c r="D2471" t="s">
        <v>3421</v>
      </c>
      <c r="E2471" t="s">
        <v>3469</v>
      </c>
      <c r="F2471" t="s">
        <v>3808</v>
      </c>
      <c r="G2471" s="4">
        <v>10.845880717209999</v>
      </c>
      <c r="H2471" s="4">
        <v>0</v>
      </c>
      <c r="I2471" s="4">
        <v>18.3298512965466</v>
      </c>
      <c r="J2471" s="4">
        <v>4.6072796934865901</v>
      </c>
      <c r="K2471" s="4">
        <v>162513133.01113701</v>
      </c>
      <c r="L2471" s="4">
        <v>2730778296.5</v>
      </c>
      <c r="M2471" s="4">
        <v>1375322729.47367</v>
      </c>
      <c r="N2471" s="3">
        <v>5.5557967440798002E-2</v>
      </c>
      <c r="P2471" s="3">
        <v>0.50363761186599731</v>
      </c>
    </row>
    <row r="2472" spans="1:16" x14ac:dyDescent="0.25">
      <c r="A2472" s="1">
        <v>2014</v>
      </c>
      <c r="B2472" t="s">
        <v>337</v>
      </c>
      <c r="C2472" t="s">
        <v>2038</v>
      </c>
      <c r="D2472" t="s">
        <v>3421</v>
      </c>
      <c r="E2472" t="s">
        <v>3469</v>
      </c>
      <c r="F2472" t="s">
        <v>3808</v>
      </c>
      <c r="G2472" s="4">
        <v>10.8203869804214</v>
      </c>
      <c r="H2472" s="4">
        <v>0</v>
      </c>
      <c r="I2472" s="4">
        <v>19.5068067828994</v>
      </c>
      <c r="J2472" s="4">
        <v>2.9900632339656701</v>
      </c>
      <c r="K2472" s="4">
        <v>107204488.660474</v>
      </c>
      <c r="L2472" s="4">
        <v>2987027205.4316602</v>
      </c>
      <c r="M2472" s="4">
        <v>1267332736.1026001</v>
      </c>
      <c r="N2472" s="3">
        <v>3.6930972362924003E-2</v>
      </c>
      <c r="O2472" s="5">
        <v>1.0654715299606323</v>
      </c>
      <c r="P2472" s="3">
        <v>0.42427894473075867</v>
      </c>
    </row>
    <row r="2473" spans="1:16" x14ac:dyDescent="0.25">
      <c r="A2473" s="1">
        <v>2015</v>
      </c>
      <c r="B2473" t="s">
        <v>337</v>
      </c>
      <c r="C2473" t="s">
        <v>2038</v>
      </c>
      <c r="D2473" t="s">
        <v>3421</v>
      </c>
      <c r="E2473" t="s">
        <v>3469</v>
      </c>
      <c r="F2473" t="s">
        <v>3808</v>
      </c>
      <c r="G2473" s="4">
        <v>12.727344481316999</v>
      </c>
      <c r="H2473" s="4">
        <v>0</v>
      </c>
      <c r="I2473" s="4">
        <v>20.891439605234901</v>
      </c>
      <c r="J2473" s="4">
        <v>6.2204007285974496</v>
      </c>
      <c r="K2473" s="4">
        <v>-517407147.75467402</v>
      </c>
      <c r="L2473" s="4">
        <v>1864594809.0567999</v>
      </c>
      <c r="M2473" s="4">
        <v>1030474642.34263</v>
      </c>
      <c r="N2473" s="3">
        <v>-0.24038040814310499</v>
      </c>
      <c r="O2473" s="5">
        <v>1.1374119520187378</v>
      </c>
      <c r="P2473" s="3">
        <v>0.55265337228775024</v>
      </c>
    </row>
    <row r="2474" spans="1:16" x14ac:dyDescent="0.25">
      <c r="A2474" s="1">
        <v>2016</v>
      </c>
      <c r="B2474" t="s">
        <v>337</v>
      </c>
      <c r="C2474" t="s">
        <v>2038</v>
      </c>
      <c r="D2474" t="s">
        <v>3421</v>
      </c>
      <c r="E2474" t="s">
        <v>3469</v>
      </c>
      <c r="F2474" t="s">
        <v>3808</v>
      </c>
      <c r="G2474" s="4">
        <v>20.0534104876198</v>
      </c>
      <c r="H2474" s="4">
        <v>0</v>
      </c>
      <c r="I2474" s="4">
        <v>29.099429896608399</v>
      </c>
      <c r="J2474" s="4">
        <v>14.8272884283247</v>
      </c>
      <c r="K2474" s="4">
        <v>49007658.610722102</v>
      </c>
      <c r="L2474" s="4">
        <v>1600292040.40886</v>
      </c>
      <c r="M2474" s="4">
        <v>681080698.51297796</v>
      </c>
      <c r="N2474" s="3">
        <v>2.8799082380032998E-2</v>
      </c>
      <c r="O2474" s="5">
        <v>0.85154038667678833</v>
      </c>
      <c r="P2474" s="3">
        <v>0.42559775710105896</v>
      </c>
    </row>
    <row r="2475" spans="1:16" x14ac:dyDescent="0.25">
      <c r="A2475" s="1">
        <v>2017</v>
      </c>
      <c r="B2475" t="s">
        <v>337</v>
      </c>
      <c r="C2475" t="s">
        <v>2038</v>
      </c>
      <c r="D2475" t="s">
        <v>3421</v>
      </c>
      <c r="E2475" t="s">
        <v>3469</v>
      </c>
      <c r="F2475" t="s">
        <v>3808</v>
      </c>
      <c r="G2475" s="4">
        <v>21.8267889311788</v>
      </c>
      <c r="H2475" s="4">
        <v>0</v>
      </c>
      <c r="I2475" s="4">
        <v>29.204339963833601</v>
      </c>
      <c r="J2475" s="4">
        <v>19.3886097152429</v>
      </c>
      <c r="K2475" s="4">
        <v>-137187084.476623</v>
      </c>
      <c r="L2475" s="4">
        <v>1461536273.9898701</v>
      </c>
      <c r="M2475" s="4">
        <v>703783040.11313796</v>
      </c>
      <c r="N2475" s="3">
        <v>-8.8151894470591005E-2</v>
      </c>
      <c r="O2475" s="5">
        <v>1.1139090061187744</v>
      </c>
      <c r="P2475" s="3">
        <v>0.48153647780418396</v>
      </c>
    </row>
    <row r="2476" spans="1:16" x14ac:dyDescent="0.25">
      <c r="A2476" s="1">
        <v>2018</v>
      </c>
      <c r="B2476" t="s">
        <v>337</v>
      </c>
      <c r="C2476" t="s">
        <v>2038</v>
      </c>
      <c r="D2476" t="s">
        <v>3421</v>
      </c>
      <c r="E2476" t="s">
        <v>3469</v>
      </c>
      <c r="F2476" t="s">
        <v>3808</v>
      </c>
      <c r="G2476" s="4">
        <v>24.161867229918698</v>
      </c>
      <c r="H2476" s="4">
        <v>0</v>
      </c>
      <c r="I2476" s="4">
        <v>39.067701498470001</v>
      </c>
      <c r="J2476" s="4">
        <v>12.5898078529658</v>
      </c>
      <c r="K2476" s="4">
        <v>153971531.98765299</v>
      </c>
      <c r="L2476" s="4">
        <v>1372049386.00582</v>
      </c>
      <c r="M2476" s="4">
        <v>551141015.10743999</v>
      </c>
      <c r="N2476" s="3">
        <v>0.110787588151426</v>
      </c>
      <c r="O2476" s="5">
        <v>1.5675184726715088</v>
      </c>
      <c r="P2476" s="3">
        <v>0.40169182419776917</v>
      </c>
    </row>
    <row r="2477" spans="1:16" x14ac:dyDescent="0.25">
      <c r="A2477" s="1">
        <v>2019</v>
      </c>
      <c r="B2477" t="s">
        <v>337</v>
      </c>
      <c r="C2477" t="s">
        <v>2038</v>
      </c>
      <c r="D2477" t="s">
        <v>3421</v>
      </c>
      <c r="E2477" t="s">
        <v>3469</v>
      </c>
      <c r="F2477" t="s">
        <v>3808</v>
      </c>
      <c r="G2477" s="4">
        <v>36.004085438046403</v>
      </c>
      <c r="H2477" s="4">
        <v>0.224719101123596</v>
      </c>
      <c r="I2477" s="4">
        <v>45.275074493785198</v>
      </c>
      <c r="J2477" s="4">
        <v>35.723738626964398</v>
      </c>
      <c r="K2477" s="4">
        <v>134878904.878905</v>
      </c>
      <c r="L2477" s="4">
        <v>3095161811.1618099</v>
      </c>
      <c r="M2477" s="4">
        <v>1148287118.2871201</v>
      </c>
      <c r="N2477" s="3">
        <v>6.1358686045581E-2</v>
      </c>
      <c r="O2477" s="5">
        <v>1.0962313413619995</v>
      </c>
      <c r="P2477" s="3">
        <v>0.3709942102432251</v>
      </c>
    </row>
    <row r="2478" spans="1:16" x14ac:dyDescent="0.25">
      <c r="A2478" s="1">
        <v>2020</v>
      </c>
      <c r="B2478" t="s">
        <v>337</v>
      </c>
      <c r="C2478" t="s">
        <v>2038</v>
      </c>
      <c r="D2478" t="s">
        <v>3421</v>
      </c>
      <c r="E2478" t="s">
        <v>3469</v>
      </c>
      <c r="F2478" t="s">
        <v>3808</v>
      </c>
      <c r="G2478" s="4">
        <v>37.267300100409898</v>
      </c>
      <c r="H2478" s="4">
        <v>0.52173913043478304</v>
      </c>
      <c r="I2478" s="4">
        <v>51.062969149342898</v>
      </c>
      <c r="J2478" s="4">
        <v>31.3515228426396</v>
      </c>
      <c r="K2478" s="4">
        <v>-323421862.70585197</v>
      </c>
      <c r="L2478" s="4">
        <v>2535662520.87848</v>
      </c>
      <c r="M2478" s="4">
        <v>1236991841.8618801</v>
      </c>
      <c r="N2478" s="3">
        <v>-0.115947067368826</v>
      </c>
      <c r="O2478" s="5">
        <v>1.1284359693527222</v>
      </c>
      <c r="P2478" s="3">
        <v>0.48783773183822632</v>
      </c>
    </row>
    <row r="2479" spans="1:16" x14ac:dyDescent="0.25">
      <c r="A2479" s="1">
        <v>2021</v>
      </c>
      <c r="B2479" t="s">
        <v>337</v>
      </c>
      <c r="C2479" t="s">
        <v>2038</v>
      </c>
      <c r="D2479" t="s">
        <v>3421</v>
      </c>
      <c r="E2479" t="s">
        <v>3469</v>
      </c>
      <c r="F2479" t="s">
        <v>3808</v>
      </c>
      <c r="G2479" s="4">
        <v>33.163604107824703</v>
      </c>
      <c r="H2479" s="4">
        <v>5.2877237851662402</v>
      </c>
      <c r="I2479" s="4">
        <v>47.782003575956203</v>
      </c>
      <c r="J2479" s="4">
        <v>23.208004915670799</v>
      </c>
      <c r="K2479" s="4">
        <v>219997900.5616</v>
      </c>
      <c r="L2479" s="4">
        <v>2932603528.5561099</v>
      </c>
      <c r="M2479" s="4">
        <v>1463295818.3685901</v>
      </c>
      <c r="N2479" s="3">
        <v>7.7365549180988993E-2</v>
      </c>
      <c r="O2479" s="5">
        <v>1.7678220272064209</v>
      </c>
      <c r="P2479" s="3">
        <v>0.49897497892379761</v>
      </c>
    </row>
    <row r="2480" spans="1:16" x14ac:dyDescent="0.25">
      <c r="A2480" s="1">
        <v>2022</v>
      </c>
      <c r="B2480" t="s">
        <v>337</v>
      </c>
      <c r="C2480" t="s">
        <v>2038</v>
      </c>
      <c r="D2480" t="s">
        <v>3421</v>
      </c>
      <c r="E2480" t="s">
        <v>3469</v>
      </c>
      <c r="F2480" t="s">
        <v>3808</v>
      </c>
      <c r="G2480" s="4">
        <v>48.767320264292401</v>
      </c>
      <c r="H2480" s="4">
        <v>18.117896359083002</v>
      </c>
      <c r="I2480" s="4">
        <v>57.121245768523501</v>
      </c>
      <c r="J2480" s="4">
        <v>47.984459652124301</v>
      </c>
      <c r="K2480" s="4">
        <v>326176789.251037</v>
      </c>
      <c r="L2480" s="4">
        <v>2857211176.82376</v>
      </c>
      <c r="M2480" s="4">
        <v>1427639106.46139</v>
      </c>
      <c r="N2480" s="3">
        <v>0.117407687503035</v>
      </c>
      <c r="O2480" s="5">
        <v>1.2513810396194458</v>
      </c>
      <c r="P2480" s="3">
        <v>0.49966174364089966</v>
      </c>
    </row>
    <row r="2481" spans="1:16" x14ac:dyDescent="0.25">
      <c r="A2481" s="1">
        <v>2023</v>
      </c>
      <c r="B2481" t="s">
        <v>337</v>
      </c>
      <c r="C2481" t="s">
        <v>2038</v>
      </c>
      <c r="D2481" t="s">
        <v>3421</v>
      </c>
      <c r="E2481" t="s">
        <v>3469</v>
      </c>
      <c r="F2481" t="s">
        <v>3808</v>
      </c>
      <c r="G2481" s="4">
        <v>53.331566290576802</v>
      </c>
      <c r="H2481" s="4">
        <v>7.2096774193548399</v>
      </c>
      <c r="I2481" s="4">
        <v>56.3612526038848</v>
      </c>
      <c r="J2481" s="4">
        <v>64.716442268461904</v>
      </c>
      <c r="K2481" s="4">
        <v>213524647.53524601</v>
      </c>
      <c r="L2481" s="4">
        <v>2676818318.16818</v>
      </c>
      <c r="M2481" s="4">
        <v>1426046728.66047</v>
      </c>
      <c r="N2481" s="3">
        <v>7.8548756193040997E-2</v>
      </c>
      <c r="O2481" s="5">
        <v>1.3672531843185425</v>
      </c>
      <c r="P2481" s="3">
        <v>0.53273946046829224</v>
      </c>
    </row>
    <row r="2482" spans="1:16" x14ac:dyDescent="0.25">
      <c r="A2482" s="1">
        <v>2014</v>
      </c>
      <c r="B2482" t="s">
        <v>338</v>
      </c>
      <c r="C2482" t="s">
        <v>2039</v>
      </c>
      <c r="D2482" t="s">
        <v>3457</v>
      </c>
      <c r="E2482" t="s">
        <v>3469</v>
      </c>
      <c r="F2482" t="s">
        <v>3809</v>
      </c>
      <c r="G2482" s="4">
        <v>32.6290506396913</v>
      </c>
      <c r="H2482" s="4">
        <v>33.067431980475398</v>
      </c>
      <c r="I2482" s="4">
        <v>19.155107187894099</v>
      </c>
      <c r="J2482" s="4">
        <v>54.7877145438121</v>
      </c>
      <c r="K2482" s="4">
        <v>113631005.705125</v>
      </c>
      <c r="L2482" s="4">
        <v>2597010703.0034399</v>
      </c>
      <c r="M2482" s="4">
        <v>1294073270.78127</v>
      </c>
      <c r="N2482" s="3">
        <v>4.6482024378953997E-2</v>
      </c>
      <c r="O2482" s="5">
        <v>1.0132613182067871</v>
      </c>
      <c r="P2482" s="3">
        <v>0.49829339981079102</v>
      </c>
    </row>
    <row r="2483" spans="1:16" x14ac:dyDescent="0.25">
      <c r="A2483" s="1">
        <v>2015</v>
      </c>
      <c r="B2483" t="s">
        <v>338</v>
      </c>
      <c r="C2483" t="s">
        <v>2039</v>
      </c>
      <c r="D2483" t="s">
        <v>3457</v>
      </c>
      <c r="E2483" t="s">
        <v>3469</v>
      </c>
      <c r="F2483" t="s">
        <v>3809</v>
      </c>
      <c r="G2483" s="4">
        <v>37.4308804597459</v>
      </c>
      <c r="H2483" s="4">
        <v>38.069221967963401</v>
      </c>
      <c r="I2483" s="4">
        <v>18.823770491803302</v>
      </c>
      <c r="J2483" s="4">
        <v>67.9808042594928</v>
      </c>
      <c r="K2483" s="4">
        <v>173416639.06073001</v>
      </c>
      <c r="L2483" s="4">
        <v>2262659568.7310801</v>
      </c>
      <c r="M2483" s="4">
        <v>1151745337.1647799</v>
      </c>
      <c r="N2483" s="3">
        <v>7.9107362502195994E-2</v>
      </c>
      <c r="O2483" s="5">
        <v>1.2172483205795288</v>
      </c>
      <c r="P2483" s="3">
        <v>0.50902283191680908</v>
      </c>
    </row>
    <row r="2484" spans="1:16" x14ac:dyDescent="0.25">
      <c r="A2484" s="1">
        <v>2016</v>
      </c>
      <c r="B2484" t="s">
        <v>338</v>
      </c>
      <c r="C2484" t="s">
        <v>2039</v>
      </c>
      <c r="D2484" t="s">
        <v>3457</v>
      </c>
      <c r="E2484" t="s">
        <v>3469</v>
      </c>
      <c r="F2484" t="s">
        <v>3809</v>
      </c>
      <c r="G2484" s="4">
        <v>40.535743641087002</v>
      </c>
      <c r="H2484" s="4">
        <v>39.572185061315501</v>
      </c>
      <c r="I2484" s="4">
        <v>25.4658136745302</v>
      </c>
      <c r="J2484" s="4">
        <v>67.548359240069104</v>
      </c>
      <c r="K2484" s="4">
        <v>202416783.383497</v>
      </c>
      <c r="L2484" s="4">
        <v>2331778764.4902701</v>
      </c>
      <c r="M2484" s="4">
        <v>1216065202.4912801</v>
      </c>
      <c r="N2484" s="3">
        <v>8.9567983648979999E-2</v>
      </c>
      <c r="O2484" s="5">
        <v>1.3991407155990601</v>
      </c>
      <c r="P2484" s="3">
        <v>0.52151823043823242</v>
      </c>
    </row>
    <row r="2485" spans="1:16" x14ac:dyDescent="0.25">
      <c r="A2485" s="1">
        <v>2017</v>
      </c>
      <c r="B2485" t="s">
        <v>338</v>
      </c>
      <c r="C2485" t="s">
        <v>2039</v>
      </c>
      <c r="D2485" t="s">
        <v>3457</v>
      </c>
      <c r="E2485" t="s">
        <v>3469</v>
      </c>
      <c r="F2485" t="s">
        <v>3809</v>
      </c>
      <c r="G2485" s="4">
        <v>40.9212812924942</v>
      </c>
      <c r="H2485" s="4">
        <v>31.521739130434799</v>
      </c>
      <c r="I2485" s="4">
        <v>24.6823770491803</v>
      </c>
      <c r="J2485" s="4">
        <v>82.849833686600505</v>
      </c>
      <c r="K2485" s="4">
        <v>230195147.071257</v>
      </c>
      <c r="L2485" s="4">
        <v>2584949310.9517598</v>
      </c>
      <c r="M2485" s="4">
        <v>1396081686.6117899</v>
      </c>
      <c r="N2485" s="3">
        <v>9.2251774961113003E-2</v>
      </c>
      <c r="O2485" s="5">
        <v>1.3864161968231201</v>
      </c>
      <c r="P2485" s="3">
        <v>0.54008090496063232</v>
      </c>
    </row>
    <row r="2486" spans="1:16" x14ac:dyDescent="0.25">
      <c r="A2486" s="1">
        <v>2018</v>
      </c>
      <c r="B2486" t="s">
        <v>338</v>
      </c>
      <c r="C2486" t="s">
        <v>2039</v>
      </c>
      <c r="D2486" t="s">
        <v>3457</v>
      </c>
      <c r="E2486" t="s">
        <v>3469</v>
      </c>
      <c r="F2486" t="s">
        <v>3809</v>
      </c>
      <c r="G2486" s="4">
        <v>43.8199737414879</v>
      </c>
      <c r="H2486" s="4">
        <v>47.380180311182201</v>
      </c>
      <c r="I2486" s="4">
        <v>22.559198542805099</v>
      </c>
      <c r="J2486" s="4">
        <v>74.386192754613802</v>
      </c>
      <c r="K2486" s="4">
        <v>239380010.21473101</v>
      </c>
      <c r="L2486" s="4">
        <v>2677369928.7189398</v>
      </c>
      <c r="M2486" s="4">
        <v>1470477205.60478</v>
      </c>
      <c r="N2486" s="3">
        <v>9.2660773892240006E-2</v>
      </c>
      <c r="O2486" s="5">
        <v>1.5315079689025879</v>
      </c>
      <c r="P2486" s="3">
        <v>0.54922449588775635</v>
      </c>
    </row>
    <row r="2487" spans="1:16" x14ac:dyDescent="0.25">
      <c r="A2487" s="1">
        <v>2019</v>
      </c>
      <c r="B2487" t="s">
        <v>338</v>
      </c>
      <c r="C2487" t="s">
        <v>2039</v>
      </c>
      <c r="D2487" t="s">
        <v>3457</v>
      </c>
      <c r="E2487" t="s">
        <v>3469</v>
      </c>
      <c r="F2487" t="s">
        <v>3809</v>
      </c>
      <c r="G2487" s="4">
        <v>53.271700818845297</v>
      </c>
      <c r="H2487" s="4">
        <v>32.005548799027103</v>
      </c>
      <c r="I2487" s="4">
        <v>66.220392604183402</v>
      </c>
      <c r="J2487" s="4">
        <v>63.938961724077302</v>
      </c>
      <c r="K2487" s="4">
        <v>183783783.783784</v>
      </c>
      <c r="L2487" s="4">
        <v>2750579150.5791502</v>
      </c>
      <c r="M2487" s="4">
        <v>1596138996.1389999</v>
      </c>
      <c r="N2487" s="3">
        <v>6.9486284554031996E-2</v>
      </c>
      <c r="O2487" s="5">
        <v>1.4032686948776245</v>
      </c>
      <c r="P2487" s="3">
        <v>0.5802919864654541</v>
      </c>
    </row>
    <row r="2488" spans="1:16" x14ac:dyDescent="0.25">
      <c r="A2488" s="1">
        <v>2020</v>
      </c>
      <c r="B2488" t="s">
        <v>338</v>
      </c>
      <c r="C2488" t="s">
        <v>2039</v>
      </c>
      <c r="D2488" t="s">
        <v>3457</v>
      </c>
      <c r="E2488" t="s">
        <v>3469</v>
      </c>
      <c r="F2488" t="s">
        <v>3809</v>
      </c>
      <c r="G2488" s="4">
        <v>57.020589834461802</v>
      </c>
      <c r="H2488" s="4">
        <v>42.1366732723491</v>
      </c>
      <c r="I2488" s="4">
        <v>72.105384665675103</v>
      </c>
      <c r="J2488" s="4">
        <v>54.282248432367901</v>
      </c>
      <c r="K2488" s="4">
        <v>154811368.93833801</v>
      </c>
      <c r="L2488" s="4">
        <v>1725494526.73136</v>
      </c>
      <c r="M2488" s="4">
        <v>1013210386.09666</v>
      </c>
      <c r="N2488" s="3">
        <v>6.9894986133183998E-2</v>
      </c>
      <c r="O2488" s="5">
        <v>1.7105591297149658</v>
      </c>
      <c r="P2488" s="3">
        <v>0.58719998598098755</v>
      </c>
    </row>
    <row r="2489" spans="1:16" x14ac:dyDescent="0.25">
      <c r="A2489" s="1">
        <v>2021</v>
      </c>
      <c r="B2489" t="s">
        <v>338</v>
      </c>
      <c r="C2489" t="s">
        <v>2039</v>
      </c>
      <c r="D2489" t="s">
        <v>3457</v>
      </c>
      <c r="E2489" t="s">
        <v>3469</v>
      </c>
      <c r="F2489" t="s">
        <v>3809</v>
      </c>
      <c r="G2489" s="4">
        <v>55.930826118123598</v>
      </c>
      <c r="H2489" s="4">
        <v>46.144301737196599</v>
      </c>
      <c r="I2489" s="4">
        <v>69.277409712806602</v>
      </c>
      <c r="J2489" s="4">
        <v>48.321785744554603</v>
      </c>
      <c r="K2489" s="4">
        <v>186850017.620287</v>
      </c>
      <c r="L2489" s="4">
        <v>1742983751.84638</v>
      </c>
      <c r="M2489" s="4">
        <v>1166687910.9838099</v>
      </c>
      <c r="N2489" s="3">
        <v>0.103303900841521</v>
      </c>
      <c r="O2489" s="5">
        <v>2.1299831867218018</v>
      </c>
      <c r="P2489" s="3">
        <v>0.66936248540878296</v>
      </c>
    </row>
    <row r="2490" spans="1:16" x14ac:dyDescent="0.25">
      <c r="A2490" s="1">
        <v>2022</v>
      </c>
      <c r="B2490" t="s">
        <v>338</v>
      </c>
      <c r="C2490" t="s">
        <v>2039</v>
      </c>
      <c r="D2490" t="s">
        <v>3457</v>
      </c>
      <c r="E2490" t="s">
        <v>3469</v>
      </c>
      <c r="F2490" t="s">
        <v>3809</v>
      </c>
      <c r="G2490" s="4">
        <v>61.536340871310003</v>
      </c>
      <c r="H2490" s="4">
        <v>54.033706631532702</v>
      </c>
      <c r="I2490" s="4">
        <v>72.418913247306804</v>
      </c>
      <c r="J2490" s="4">
        <v>54.600465735196302</v>
      </c>
      <c r="K2490" s="4">
        <v>197229947.483558</v>
      </c>
      <c r="L2490" s="4">
        <v>1869336885.0366099</v>
      </c>
      <c r="M2490" s="4">
        <v>1364392334.39378</v>
      </c>
      <c r="N2490" s="3">
        <v>0.113561409782652</v>
      </c>
      <c r="O2490" s="5">
        <v>2.0386638641357422</v>
      </c>
      <c r="P2490" s="3">
        <v>0.72988039255142212</v>
      </c>
    </row>
    <row r="2491" spans="1:16" x14ac:dyDescent="0.25">
      <c r="A2491" s="1">
        <v>2023</v>
      </c>
      <c r="B2491" t="s">
        <v>338</v>
      </c>
      <c r="C2491" t="s">
        <v>2039</v>
      </c>
      <c r="D2491" t="s">
        <v>3457</v>
      </c>
      <c r="E2491" t="s">
        <v>3469</v>
      </c>
      <c r="F2491" t="s">
        <v>3809</v>
      </c>
      <c r="G2491" s="4">
        <v>58.361681494059802</v>
      </c>
      <c r="H2491" s="4">
        <v>44.5839689804221</v>
      </c>
      <c r="I2491" s="4">
        <v>64.097073832011802</v>
      </c>
      <c r="J2491" s="4">
        <v>69.769203664552506</v>
      </c>
      <c r="K2491" s="4">
        <v>210178982.10179001</v>
      </c>
      <c r="L2491" s="4">
        <v>1867679898.6768</v>
      </c>
      <c r="M2491" s="4">
        <v>1334266573.34267</v>
      </c>
      <c r="N2491" s="3">
        <v>0.114433999927413</v>
      </c>
      <c r="O2491" s="5">
        <v>1.8513196706771851</v>
      </c>
      <c r="P2491" s="3">
        <v>0.71439790725708008</v>
      </c>
    </row>
    <row r="2492" spans="1:16" x14ac:dyDescent="0.25">
      <c r="A2492" s="1">
        <v>2012</v>
      </c>
      <c r="B2492" t="s">
        <v>347</v>
      </c>
      <c r="C2492" t="s">
        <v>2048</v>
      </c>
      <c r="D2492" t="s">
        <v>3405</v>
      </c>
      <c r="E2492" t="s">
        <v>3469</v>
      </c>
      <c r="F2492" t="s">
        <v>3818</v>
      </c>
      <c r="G2492" s="4">
        <v>39.043112885310997</v>
      </c>
      <c r="H2492" s="4">
        <v>55.298570227081598</v>
      </c>
      <c r="I2492" s="4">
        <v>28.953168044077199</v>
      </c>
      <c r="J2492" s="4">
        <v>26.076437289355699</v>
      </c>
      <c r="K2492" s="4">
        <v>-33503000</v>
      </c>
      <c r="L2492" s="4">
        <v>553837000</v>
      </c>
      <c r="M2492" s="4">
        <v>176572000</v>
      </c>
      <c r="N2492" s="3">
        <v>-5.8494163329014998E-2</v>
      </c>
      <c r="O2492" s="5">
        <v>1.5071175098419189</v>
      </c>
      <c r="P2492" s="3">
        <v>0.31881582736968994</v>
      </c>
    </row>
    <row r="2493" spans="1:16" x14ac:dyDescent="0.25">
      <c r="A2493" s="1">
        <v>2013</v>
      </c>
      <c r="B2493" t="s">
        <v>347</v>
      </c>
      <c r="C2493" t="s">
        <v>2048</v>
      </c>
      <c r="D2493" t="s">
        <v>3405</v>
      </c>
      <c r="E2493" t="s">
        <v>3469</v>
      </c>
      <c r="F2493" t="s">
        <v>3818</v>
      </c>
      <c r="G2493" s="4">
        <v>31.417065378678402</v>
      </c>
      <c r="H2493" s="4">
        <v>49.096657633242998</v>
      </c>
      <c r="I2493" s="4">
        <v>24.403409090909101</v>
      </c>
      <c r="J2493" s="4">
        <v>13.684140894561899</v>
      </c>
      <c r="K2493" s="4">
        <v>-33132000</v>
      </c>
      <c r="L2493" s="4">
        <v>427399000</v>
      </c>
      <c r="M2493" s="4">
        <v>84931000</v>
      </c>
      <c r="N2493" s="3">
        <v>-6.7531154584625996E-2</v>
      </c>
      <c r="O2493" s="5">
        <v>0.91327935457229614</v>
      </c>
      <c r="P2493" s="3">
        <v>0.19871595501899719</v>
      </c>
    </row>
    <row r="2494" spans="1:16" x14ac:dyDescent="0.25">
      <c r="A2494" s="1">
        <v>2014</v>
      </c>
      <c r="B2494" t="s">
        <v>347</v>
      </c>
      <c r="C2494" t="s">
        <v>2048</v>
      </c>
      <c r="D2494" t="s">
        <v>3405</v>
      </c>
      <c r="E2494" t="s">
        <v>3469</v>
      </c>
      <c r="F2494" t="s">
        <v>3818</v>
      </c>
      <c r="G2494" s="4">
        <v>42.227350905646901</v>
      </c>
      <c r="H2494" s="4">
        <v>54.494907018035697</v>
      </c>
      <c r="I2494" s="4">
        <v>38.878933566433602</v>
      </c>
      <c r="J2494" s="4">
        <v>28.531073446327699</v>
      </c>
      <c r="K2494" s="4">
        <v>-32230000</v>
      </c>
      <c r="L2494" s="4">
        <v>344398000</v>
      </c>
      <c r="M2494" s="4">
        <v>64078000</v>
      </c>
      <c r="N2494" s="3">
        <v>-8.3519371026318998E-2</v>
      </c>
      <c r="O2494" s="5">
        <v>0.5126001238822937</v>
      </c>
      <c r="P2494" s="3">
        <v>0.18605798482894897</v>
      </c>
    </row>
    <row r="2495" spans="1:16" x14ac:dyDescent="0.25">
      <c r="A2495" s="1">
        <v>2015</v>
      </c>
      <c r="B2495" t="s">
        <v>347</v>
      </c>
      <c r="C2495" t="s">
        <v>2048</v>
      </c>
      <c r="D2495" t="s">
        <v>3405</v>
      </c>
      <c r="E2495" t="s">
        <v>3469</v>
      </c>
      <c r="F2495" t="s">
        <v>3818</v>
      </c>
      <c r="G2495" s="4">
        <v>36.510952294217702</v>
      </c>
      <c r="H2495" s="4">
        <v>43.597560975609802</v>
      </c>
      <c r="I2495" s="4">
        <v>47.352420306965797</v>
      </c>
      <c r="J2495" s="4">
        <v>16.887908084629402</v>
      </c>
      <c r="K2495" s="4">
        <v>-19791000</v>
      </c>
      <c r="L2495" s="4">
        <v>306627000</v>
      </c>
      <c r="M2495" s="4">
        <v>32072000</v>
      </c>
      <c r="N2495" s="3">
        <v>-6.0799508467417003E-2</v>
      </c>
      <c r="O2495" s="5">
        <v>0.74638909101486206</v>
      </c>
      <c r="P2495" s="3">
        <v>0.10459613800048828</v>
      </c>
    </row>
    <row r="2496" spans="1:16" x14ac:dyDescent="0.25">
      <c r="A2496" s="1">
        <v>2016</v>
      </c>
      <c r="B2496" t="s">
        <v>347</v>
      </c>
      <c r="C2496" t="s">
        <v>2048</v>
      </c>
      <c r="D2496" t="s">
        <v>3405</v>
      </c>
      <c r="E2496" t="s">
        <v>3469</v>
      </c>
      <c r="F2496" t="s">
        <v>3818</v>
      </c>
      <c r="G2496" s="4">
        <v>35.531964681572497</v>
      </c>
      <c r="H2496" s="4">
        <v>34.028212076992602</v>
      </c>
      <c r="I2496" s="4">
        <v>41.253918495297803</v>
      </c>
      <c r="J2496" s="4">
        <v>32.3419689119171</v>
      </c>
      <c r="K2496" s="4">
        <v>-11746000</v>
      </c>
      <c r="L2496" s="4">
        <v>273163000</v>
      </c>
      <c r="M2496" s="4">
        <v>36721000</v>
      </c>
      <c r="N2496" s="3">
        <v>-4.0518118629159001E-2</v>
      </c>
      <c r="O2496" s="5">
        <v>0.65981322526931763</v>
      </c>
      <c r="P2496" s="3">
        <v>0.13442888855934143</v>
      </c>
    </row>
    <row r="2497" spans="1:16" x14ac:dyDescent="0.25">
      <c r="A2497" s="1">
        <v>2017</v>
      </c>
      <c r="B2497" t="s">
        <v>347</v>
      </c>
      <c r="C2497" t="s">
        <v>2048</v>
      </c>
      <c r="D2497" t="s">
        <v>3405</v>
      </c>
      <c r="E2497" t="s">
        <v>3469</v>
      </c>
      <c r="F2497" t="s">
        <v>3818</v>
      </c>
      <c r="G2497" s="4">
        <v>37.435443264513999</v>
      </c>
      <c r="H2497" s="4">
        <v>31.504065040650399</v>
      </c>
      <c r="I2497" s="4">
        <v>30.411104047467699</v>
      </c>
      <c r="J2497" s="4">
        <v>51.980637786086803</v>
      </c>
      <c r="K2497" s="4">
        <v>-9911000</v>
      </c>
      <c r="L2497" s="4">
        <v>306067000</v>
      </c>
      <c r="M2497" s="4">
        <v>33193000</v>
      </c>
      <c r="N2497" s="3">
        <v>-3.4221293786579003E-2</v>
      </c>
      <c r="O2497" s="5">
        <v>0.61741060018539429</v>
      </c>
      <c r="P2497" s="3">
        <v>0.10845010727643967</v>
      </c>
    </row>
    <row r="2498" spans="1:16" x14ac:dyDescent="0.25">
      <c r="A2498" s="1">
        <v>2018</v>
      </c>
      <c r="B2498" t="s">
        <v>347</v>
      </c>
      <c r="C2498" t="s">
        <v>2048</v>
      </c>
      <c r="D2498" t="s">
        <v>3405</v>
      </c>
      <c r="E2498" t="s">
        <v>3469</v>
      </c>
      <c r="F2498" t="s">
        <v>3818</v>
      </c>
      <c r="G2498" s="4">
        <v>41.493553540482601</v>
      </c>
      <c r="H2498" s="4">
        <v>39.088316286388697</v>
      </c>
      <c r="I2498" s="4">
        <v>41.750445632798602</v>
      </c>
      <c r="J2498" s="4">
        <v>44.545226703121401</v>
      </c>
      <c r="K2498" s="4">
        <v>-5051000</v>
      </c>
      <c r="L2498" s="4">
        <v>203441000</v>
      </c>
      <c r="M2498" s="4">
        <v>32707000</v>
      </c>
      <c r="N2498" s="3">
        <v>-1.9826970332164E-2</v>
      </c>
      <c r="O2498" s="5">
        <v>0.47881650924682617</v>
      </c>
      <c r="P2498" s="3">
        <v>0.16076897084712982</v>
      </c>
    </row>
    <row r="2499" spans="1:16" x14ac:dyDescent="0.25">
      <c r="A2499" s="1">
        <v>2019</v>
      </c>
      <c r="B2499" t="s">
        <v>347</v>
      </c>
      <c r="C2499" t="s">
        <v>2048</v>
      </c>
      <c r="D2499" t="s">
        <v>3405</v>
      </c>
      <c r="E2499" t="s">
        <v>3469</v>
      </c>
      <c r="F2499" t="s">
        <v>3818</v>
      </c>
      <c r="G2499" s="4">
        <v>35.583670539713999</v>
      </c>
      <c r="H2499" s="4">
        <v>19.969512195121901</v>
      </c>
      <c r="I2499" s="4">
        <v>34.913615795968802</v>
      </c>
      <c r="J2499" s="4">
        <v>57.537237125756299</v>
      </c>
      <c r="K2499" s="4">
        <v>-8681000</v>
      </c>
      <c r="L2499" s="4">
        <v>173808000</v>
      </c>
      <c r="M2499" s="4">
        <v>41667000</v>
      </c>
      <c r="N2499" s="3">
        <v>-4.6022653472904997E-2</v>
      </c>
      <c r="O2499" s="5">
        <v>0.89191383123397827</v>
      </c>
      <c r="P2499" s="3">
        <v>0.23973004519939423</v>
      </c>
    </row>
    <row r="2500" spans="1:16" x14ac:dyDescent="0.25">
      <c r="A2500" s="1">
        <v>2020</v>
      </c>
      <c r="B2500" t="s">
        <v>347</v>
      </c>
      <c r="C2500" t="s">
        <v>2048</v>
      </c>
      <c r="D2500" t="s">
        <v>3405</v>
      </c>
      <c r="E2500" t="s">
        <v>3469</v>
      </c>
      <c r="F2500" t="s">
        <v>3818</v>
      </c>
      <c r="G2500" s="4">
        <v>31.390404164324899</v>
      </c>
      <c r="H2500" s="4">
        <v>15.5841050389113</v>
      </c>
      <c r="I2500" s="4">
        <v>38.919691419691397</v>
      </c>
      <c r="J2500" s="4">
        <v>46.090499651637302</v>
      </c>
      <c r="K2500" s="4">
        <v>-8548000</v>
      </c>
      <c r="L2500" s="4">
        <v>134983000</v>
      </c>
      <c r="M2500" s="4">
        <v>36040000</v>
      </c>
      <c r="N2500" s="3">
        <v>-5.5364307897575002E-2</v>
      </c>
      <c r="O2500" s="5">
        <v>0.42242461442947388</v>
      </c>
      <c r="P2500" s="3">
        <v>0.2669965922832489</v>
      </c>
    </row>
    <row r="2501" spans="1:16" x14ac:dyDescent="0.25">
      <c r="A2501" s="1">
        <v>2021</v>
      </c>
      <c r="B2501" t="s">
        <v>347</v>
      </c>
      <c r="C2501" t="s">
        <v>2048</v>
      </c>
      <c r="D2501" t="s">
        <v>3405</v>
      </c>
      <c r="E2501" t="s">
        <v>3469</v>
      </c>
      <c r="F2501" t="s">
        <v>3818</v>
      </c>
      <c r="G2501" s="4">
        <v>44.666448597041303</v>
      </c>
      <c r="H2501" s="4">
        <v>46.005778873119702</v>
      </c>
      <c r="I2501" s="4">
        <v>43.202479338842998</v>
      </c>
      <c r="J2501" s="4">
        <v>44.178002373082499</v>
      </c>
      <c r="K2501" s="4">
        <v>-4266000</v>
      </c>
      <c r="L2501" s="4">
        <v>154777000</v>
      </c>
      <c r="M2501" s="4">
        <v>48253000</v>
      </c>
      <c r="N2501" s="3">
        <v>-2.9445057979017E-2</v>
      </c>
      <c r="O2501" s="5">
        <v>0.44069388508796692</v>
      </c>
      <c r="P2501" s="3">
        <v>0.31175822019577026</v>
      </c>
    </row>
    <row r="2502" spans="1:16" x14ac:dyDescent="0.25">
      <c r="A2502" s="1">
        <v>2022</v>
      </c>
      <c r="B2502" t="s">
        <v>347</v>
      </c>
      <c r="C2502" t="s">
        <v>2048</v>
      </c>
      <c r="D2502" t="s">
        <v>3405</v>
      </c>
      <c r="E2502" t="s">
        <v>3469</v>
      </c>
      <c r="F2502" t="s">
        <v>3818</v>
      </c>
      <c r="G2502" s="4">
        <v>37.4734252617476</v>
      </c>
      <c r="H2502" s="4">
        <v>47.532833020637902</v>
      </c>
      <c r="I2502" s="4">
        <v>39.420824057516199</v>
      </c>
      <c r="J2502" s="4">
        <v>21.940452428476402</v>
      </c>
      <c r="K2502" s="4">
        <v>-4267000</v>
      </c>
      <c r="L2502" s="4">
        <v>125415000</v>
      </c>
      <c r="M2502" s="4">
        <v>48279000</v>
      </c>
      <c r="N2502" s="3">
        <v>-3.0457686158063001E-2</v>
      </c>
      <c r="O2502" s="5">
        <v>0.60990190505981445</v>
      </c>
      <c r="P2502" s="3">
        <v>0.38495394587516785</v>
      </c>
    </row>
    <row r="2503" spans="1:16" x14ac:dyDescent="0.25">
      <c r="A2503" s="1">
        <v>2023</v>
      </c>
      <c r="B2503" t="s">
        <v>347</v>
      </c>
      <c r="C2503" t="s">
        <v>2048</v>
      </c>
      <c r="D2503" t="s">
        <v>3405</v>
      </c>
      <c r="E2503" t="s">
        <v>3469</v>
      </c>
      <c r="F2503" t="s">
        <v>3818</v>
      </c>
      <c r="G2503" s="4">
        <v>36.642673306898701</v>
      </c>
      <c r="H2503" s="4">
        <v>41.327448437434597</v>
      </c>
      <c r="I2503" s="4">
        <v>29.964020757255501</v>
      </c>
      <c r="J2503" s="4">
        <v>36.362245465672601</v>
      </c>
      <c r="K2503" s="4">
        <v>-3802000</v>
      </c>
      <c r="L2503" s="4">
        <v>124435000</v>
      </c>
      <c r="M2503" s="4">
        <v>37084000</v>
      </c>
      <c r="N2503" s="3">
        <v>-3.0434260556334001E-2</v>
      </c>
      <c r="O2503" s="5">
        <v>0.5763506293296814</v>
      </c>
      <c r="P2503" s="3">
        <v>0.29801905155181885</v>
      </c>
    </row>
    <row r="2504" spans="1:16" x14ac:dyDescent="0.25">
      <c r="A2504" s="1">
        <v>2022</v>
      </c>
      <c r="B2504" t="s">
        <v>349</v>
      </c>
      <c r="C2504" t="s">
        <v>2050</v>
      </c>
      <c r="D2504" t="s">
        <v>3405</v>
      </c>
      <c r="E2504" t="s">
        <v>3469</v>
      </c>
      <c r="F2504" t="s">
        <v>3820</v>
      </c>
      <c r="G2504" s="4">
        <v>16.1282722641416</v>
      </c>
      <c r="H2504" s="4">
        <v>5.7997557997557996</v>
      </c>
      <c r="I2504" s="4">
        <v>30.479350947066202</v>
      </c>
      <c r="J2504" s="4">
        <v>18.549234863606099</v>
      </c>
      <c r="K2504" s="4">
        <v>-4673392.5897299601</v>
      </c>
      <c r="L2504" s="4">
        <v>83443721.145286307</v>
      </c>
      <c r="M2504" s="4">
        <v>3960315.9267668198</v>
      </c>
      <c r="N2504" s="3">
        <v>-6.1906290043656997E-2</v>
      </c>
      <c r="O2504" s="5">
        <v>1.9536466598510742</v>
      </c>
      <c r="P2504" s="3">
        <v>4.7460921108722687E-2</v>
      </c>
    </row>
    <row r="2505" spans="1:16" x14ac:dyDescent="0.25">
      <c r="A2505" s="1">
        <v>2023</v>
      </c>
      <c r="B2505" t="s">
        <v>349</v>
      </c>
      <c r="C2505" t="s">
        <v>2050</v>
      </c>
      <c r="D2505" t="s">
        <v>3405</v>
      </c>
      <c r="E2505" t="s">
        <v>3469</v>
      </c>
      <c r="F2505" t="s">
        <v>3820</v>
      </c>
      <c r="G2505" s="4">
        <v>36.624660341659599</v>
      </c>
      <c r="H2505" s="4">
        <v>30.895691609977298</v>
      </c>
      <c r="I2505" s="4">
        <v>41.055107728266997</v>
      </c>
      <c r="J2505" s="4">
        <v>40.928563480583101</v>
      </c>
      <c r="K2505" s="4">
        <v>-6369418.3914941801</v>
      </c>
      <c r="L2505" s="4">
        <v>261086220.71126199</v>
      </c>
      <c r="M2505" s="4">
        <v>11349625.0374963</v>
      </c>
      <c r="N2505" s="3">
        <v>-3.7281997292281002E-2</v>
      </c>
      <c r="O2505" s="5">
        <v>1.5041356086730957</v>
      </c>
      <c r="P2505" s="3">
        <v>4.3470792472362518E-2</v>
      </c>
    </row>
    <row r="2506" spans="1:16" x14ac:dyDescent="0.25">
      <c r="A2506" s="1">
        <v>2024</v>
      </c>
      <c r="B2506" t="s">
        <v>349</v>
      </c>
      <c r="C2506" t="s">
        <v>2050</v>
      </c>
      <c r="D2506" t="s">
        <v>3405</v>
      </c>
      <c r="E2506" t="s">
        <v>3469</v>
      </c>
      <c r="F2506" t="s">
        <v>3820</v>
      </c>
      <c r="G2506" s="4">
        <v>43.271444665483699</v>
      </c>
      <c r="H2506" s="4">
        <v>48.809523809523803</v>
      </c>
      <c r="I2506" s="4">
        <v>34.443207746674801</v>
      </c>
      <c r="J2506" s="4">
        <v>42.924043723495103</v>
      </c>
      <c r="K2506" s="4">
        <v>-5895483.7892434997</v>
      </c>
      <c r="L2506" s="4">
        <v>416738912.48258299</v>
      </c>
      <c r="M2506" s="4">
        <v>6962164.2343309401</v>
      </c>
      <c r="N2506" s="3">
        <v>-1.7394311446732001E-2</v>
      </c>
      <c r="O2506" s="5">
        <v>2.0943958759307861</v>
      </c>
      <c r="P2506" s="3">
        <v>1.6706297174096107E-2</v>
      </c>
    </row>
    <row r="2507" spans="1:16" x14ac:dyDescent="0.25">
      <c r="A2507" s="1">
        <v>2010</v>
      </c>
      <c r="B2507" t="s">
        <v>351</v>
      </c>
      <c r="C2507" t="s">
        <v>2052</v>
      </c>
      <c r="D2507" t="s">
        <v>3403</v>
      </c>
      <c r="E2507" t="s">
        <v>3469</v>
      </c>
      <c r="F2507" t="s">
        <v>3822</v>
      </c>
      <c r="G2507" s="4">
        <v>26.7076481043174</v>
      </c>
      <c r="H2507" s="4">
        <v>29.6361007350283</v>
      </c>
      <c r="I2507" s="4">
        <v>29.660139006771502</v>
      </c>
      <c r="J2507" s="4">
        <v>17.671394799054401</v>
      </c>
      <c r="K2507" s="4"/>
      <c r="L2507" s="4"/>
      <c r="M2507" s="4"/>
      <c r="N2507" s="3">
        <v>-5.6528996727804003E-2</v>
      </c>
    </row>
    <row r="2508" spans="1:16" x14ac:dyDescent="0.25">
      <c r="A2508" s="1">
        <v>2011</v>
      </c>
      <c r="B2508" t="s">
        <v>351</v>
      </c>
      <c r="C2508" t="s">
        <v>2052</v>
      </c>
      <c r="D2508" t="s">
        <v>3403</v>
      </c>
      <c r="E2508" t="s">
        <v>3469</v>
      </c>
      <c r="F2508" t="s">
        <v>3822</v>
      </c>
      <c r="G2508" s="4">
        <v>27.478767982686001</v>
      </c>
      <c r="H2508" s="4">
        <v>26.479612204463798</v>
      </c>
      <c r="I2508" s="4">
        <v>28.8970507533828</v>
      </c>
      <c r="J2508" s="4">
        <v>26.5864833906071</v>
      </c>
      <c r="K2508" s="4">
        <v>155712678.93660501</v>
      </c>
      <c r="L2508" s="4">
        <v>978150306.74846601</v>
      </c>
      <c r="M2508" s="4">
        <v>203815950.92024499</v>
      </c>
      <c r="N2508" s="3">
        <v>0.17339438520864001</v>
      </c>
      <c r="O2508" s="5">
        <v>0.77216321229934692</v>
      </c>
      <c r="P2508" s="3">
        <v>0.20836874842643738</v>
      </c>
    </row>
    <row r="2509" spans="1:16" x14ac:dyDescent="0.25">
      <c r="A2509" s="1">
        <v>2012</v>
      </c>
      <c r="B2509" t="s">
        <v>351</v>
      </c>
      <c r="C2509" t="s">
        <v>2052</v>
      </c>
      <c r="D2509" t="s">
        <v>3403</v>
      </c>
      <c r="E2509" t="s">
        <v>3469</v>
      </c>
      <c r="F2509" t="s">
        <v>3822</v>
      </c>
      <c r="G2509" s="4">
        <v>34.198428271762999</v>
      </c>
      <c r="H2509" s="4">
        <v>27.307166158055399</v>
      </c>
      <c r="I2509" s="4">
        <v>41.2329112602526</v>
      </c>
      <c r="J2509" s="4">
        <v>32.547167959163602</v>
      </c>
      <c r="K2509" s="4">
        <v>64993400.4718403</v>
      </c>
      <c r="L2509" s="4">
        <v>945541940.78092694</v>
      </c>
      <c r="M2509" s="4">
        <v>169947723.422609</v>
      </c>
      <c r="N2509" s="3">
        <v>6.7011640454301996E-2</v>
      </c>
      <c r="O2509" s="5">
        <v>0.55074632167816162</v>
      </c>
      <c r="P2509" s="3">
        <v>0.17973577976226807</v>
      </c>
    </row>
    <row r="2510" spans="1:16" x14ac:dyDescent="0.25">
      <c r="A2510" s="1">
        <v>2013</v>
      </c>
      <c r="B2510" t="s">
        <v>351</v>
      </c>
      <c r="C2510" t="s">
        <v>2052</v>
      </c>
      <c r="D2510" t="s">
        <v>3403</v>
      </c>
      <c r="E2510" t="s">
        <v>3469</v>
      </c>
      <c r="F2510" t="s">
        <v>3822</v>
      </c>
      <c r="G2510" s="4">
        <v>39.196127825815701</v>
      </c>
      <c r="H2510" s="4">
        <v>29.205286190218999</v>
      </c>
      <c r="I2510" s="4">
        <v>38.778842758223199</v>
      </c>
      <c r="J2510" s="4">
        <v>54.200218030947703</v>
      </c>
      <c r="K2510" s="4">
        <v>17149452.743413299</v>
      </c>
      <c r="L2510" s="4">
        <v>707803308.49584699</v>
      </c>
      <c r="M2510" s="4">
        <v>111993297.44375899</v>
      </c>
      <c r="N2510" s="3">
        <v>2.2584420142284001E-2</v>
      </c>
      <c r="O2510" s="5">
        <v>0.46817371249198914</v>
      </c>
      <c r="P2510" s="3">
        <v>0.15822657942771912</v>
      </c>
    </row>
    <row r="2511" spans="1:16" x14ac:dyDescent="0.25">
      <c r="A2511" s="1">
        <v>2014</v>
      </c>
      <c r="B2511" t="s">
        <v>351</v>
      </c>
      <c r="C2511" t="s">
        <v>2052</v>
      </c>
      <c r="D2511" t="s">
        <v>3403</v>
      </c>
      <c r="E2511" t="s">
        <v>3469</v>
      </c>
      <c r="F2511" t="s">
        <v>3822</v>
      </c>
      <c r="G2511" s="4">
        <v>37.331765396440098</v>
      </c>
      <c r="H2511" s="4">
        <v>26.7489262425497</v>
      </c>
      <c r="I2511" s="4">
        <v>38.391130690320097</v>
      </c>
      <c r="J2511" s="4">
        <v>50.764319507601897</v>
      </c>
      <c r="K2511" s="4">
        <v>83920476.357725695</v>
      </c>
      <c r="L2511" s="4">
        <v>513153746.25292999</v>
      </c>
      <c r="M2511" s="4">
        <v>76001600.927884698</v>
      </c>
      <c r="N2511" s="3">
        <v>0.144466723285545</v>
      </c>
      <c r="O2511" s="5">
        <v>0.3157164454460144</v>
      </c>
      <c r="P2511" s="3">
        <v>0.1481068879365921</v>
      </c>
    </row>
    <row r="2512" spans="1:16" x14ac:dyDescent="0.25">
      <c r="A2512" s="1">
        <v>2015</v>
      </c>
      <c r="B2512" t="s">
        <v>351</v>
      </c>
      <c r="C2512" t="s">
        <v>2052</v>
      </c>
      <c r="D2512" t="s">
        <v>3403</v>
      </c>
      <c r="E2512" t="s">
        <v>3469</v>
      </c>
      <c r="F2512" t="s">
        <v>3822</v>
      </c>
      <c r="G2512" s="4">
        <v>30.923546445503298</v>
      </c>
      <c r="H2512" s="4">
        <v>17.013611275265301</v>
      </c>
      <c r="I2512" s="4">
        <v>32.506961906425403</v>
      </c>
      <c r="J2512" s="4">
        <v>48.266078184111002</v>
      </c>
      <c r="K2512" s="4">
        <v>43977389.292651497</v>
      </c>
      <c r="L2512" s="4">
        <v>248291465.69472599</v>
      </c>
      <c r="M2512" s="4">
        <v>69663240.140553102</v>
      </c>
      <c r="N2512" s="3">
        <v>0.12469792469235499</v>
      </c>
      <c r="O2512" s="5">
        <v>0.54508101940155029</v>
      </c>
      <c r="P2512" s="3">
        <v>0.28057041764259338</v>
      </c>
    </row>
    <row r="2513" spans="1:16" x14ac:dyDescent="0.25">
      <c r="A2513" s="1">
        <v>2016</v>
      </c>
      <c r="B2513" t="s">
        <v>351</v>
      </c>
      <c r="C2513" t="s">
        <v>2052</v>
      </c>
      <c r="D2513" t="s">
        <v>3403</v>
      </c>
      <c r="E2513" t="s">
        <v>3469</v>
      </c>
      <c r="F2513" t="s">
        <v>3822</v>
      </c>
      <c r="G2513" s="4">
        <v>26.163675574068701</v>
      </c>
      <c r="H2513" s="4">
        <v>16.394656575022299</v>
      </c>
      <c r="I2513" s="4">
        <v>27.066364982721801</v>
      </c>
      <c r="J2513" s="4">
        <v>38.686528497409299</v>
      </c>
      <c r="K2513" s="4">
        <v>67550505.050505102</v>
      </c>
      <c r="L2513" s="4">
        <v>309492063.492064</v>
      </c>
      <c r="M2513" s="4">
        <v>69482683.982684001</v>
      </c>
      <c r="N2513" s="3">
        <v>0.24310288867250901</v>
      </c>
      <c r="O2513" s="5">
        <v>0.55187982320785522</v>
      </c>
      <c r="P2513" s="3">
        <v>0.22450554370880127</v>
      </c>
    </row>
    <row r="2514" spans="1:16" x14ac:dyDescent="0.25">
      <c r="A2514" s="1">
        <v>2017</v>
      </c>
      <c r="B2514" t="s">
        <v>351</v>
      </c>
      <c r="C2514" t="s">
        <v>2052</v>
      </c>
      <c r="D2514" t="s">
        <v>3403</v>
      </c>
      <c r="E2514" t="s">
        <v>3469</v>
      </c>
      <c r="F2514" t="s">
        <v>3822</v>
      </c>
      <c r="G2514" s="4">
        <v>26.076178716150899</v>
      </c>
      <c r="H2514" s="4">
        <v>14.8773593716683</v>
      </c>
      <c r="I2514" s="4">
        <v>26.809930568654401</v>
      </c>
      <c r="J2514" s="4">
        <v>40.925282018306397</v>
      </c>
      <c r="K2514" s="4">
        <v>53939885.6376132</v>
      </c>
      <c r="L2514" s="4">
        <v>382217662.98200297</v>
      </c>
      <c r="M2514" s="4">
        <v>79868007.395330295</v>
      </c>
      <c r="N2514" s="3">
        <v>0.15049237308701399</v>
      </c>
      <c r="O2514" s="5">
        <v>0.64911627769470215</v>
      </c>
      <c r="P2514" s="3">
        <v>0.20895949006080627</v>
      </c>
    </row>
    <row r="2515" spans="1:16" x14ac:dyDescent="0.25">
      <c r="A2515" s="1">
        <v>2018</v>
      </c>
      <c r="B2515" t="s">
        <v>351</v>
      </c>
      <c r="C2515" t="s">
        <v>2052</v>
      </c>
      <c r="D2515" t="s">
        <v>3403</v>
      </c>
      <c r="E2515" t="s">
        <v>3469</v>
      </c>
      <c r="F2515" t="s">
        <v>3822</v>
      </c>
      <c r="G2515" s="4">
        <v>24.641429810056302</v>
      </c>
      <c r="H2515" s="4">
        <v>11.9823376288105</v>
      </c>
      <c r="I2515" s="4">
        <v>25.208778319296002</v>
      </c>
      <c r="J2515" s="4">
        <v>41.856307435254799</v>
      </c>
      <c r="K2515" s="4">
        <v>86451813.004003793</v>
      </c>
      <c r="L2515" s="4">
        <v>429012998.364631</v>
      </c>
      <c r="M2515" s="4">
        <v>92190407.714430705</v>
      </c>
      <c r="N2515" s="3">
        <v>0.22327813460334101</v>
      </c>
      <c r="O2515" s="5">
        <v>0.54451185464859009</v>
      </c>
      <c r="P2515" s="3">
        <v>0.21488954126834869</v>
      </c>
    </row>
    <row r="2516" spans="1:16" x14ac:dyDescent="0.25">
      <c r="A2516" s="1">
        <v>2019</v>
      </c>
      <c r="B2516" t="s">
        <v>351</v>
      </c>
      <c r="C2516" t="s">
        <v>2052</v>
      </c>
      <c r="D2516" t="s">
        <v>3403</v>
      </c>
      <c r="E2516" t="s">
        <v>3469</v>
      </c>
      <c r="F2516" t="s">
        <v>3822</v>
      </c>
      <c r="G2516" s="4">
        <v>29.989571163853199</v>
      </c>
      <c r="H2516" s="4">
        <v>18.7187060615116</v>
      </c>
      <c r="I2516" s="4">
        <v>24.1874374528098</v>
      </c>
      <c r="J2516" s="4">
        <v>55.653530281419499</v>
      </c>
      <c r="K2516" s="4">
        <v>52220740.012637801</v>
      </c>
      <c r="L2516" s="4">
        <v>483620725.97065198</v>
      </c>
      <c r="M2516" s="4">
        <v>110066699.4313</v>
      </c>
      <c r="N2516" s="3">
        <v>0.114653824928551</v>
      </c>
      <c r="O2516" s="5">
        <v>0.59164047241210938</v>
      </c>
      <c r="P2516" s="3">
        <v>0.22758887708187103</v>
      </c>
    </row>
    <row r="2517" spans="1:16" x14ac:dyDescent="0.25">
      <c r="A2517" s="1">
        <v>2020</v>
      </c>
      <c r="B2517" t="s">
        <v>351</v>
      </c>
      <c r="C2517" t="s">
        <v>2052</v>
      </c>
      <c r="D2517" t="s">
        <v>3403</v>
      </c>
      <c r="E2517" t="s">
        <v>3469</v>
      </c>
      <c r="F2517" t="s">
        <v>3822</v>
      </c>
      <c r="G2517" s="4">
        <v>30.875608072849399</v>
      </c>
      <c r="H2517" s="4">
        <v>19.6652478341719</v>
      </c>
      <c r="I2517" s="4">
        <v>22.800170567925001</v>
      </c>
      <c r="J2517" s="4">
        <v>60.178535881357597</v>
      </c>
      <c r="K2517" s="4">
        <v>172030683.76791701</v>
      </c>
      <c r="L2517" s="4">
        <v>672288433.57364297</v>
      </c>
      <c r="M2517" s="4">
        <v>124403905.486609</v>
      </c>
      <c r="N2517" s="3">
        <v>0.286176701538013</v>
      </c>
      <c r="O2517" s="5">
        <v>0.52369463443756104</v>
      </c>
      <c r="P2517" s="3">
        <v>0.18504543602466583</v>
      </c>
    </row>
    <row r="2518" spans="1:16" x14ac:dyDescent="0.25">
      <c r="A2518" s="1">
        <v>2021</v>
      </c>
      <c r="B2518" t="s">
        <v>351</v>
      </c>
      <c r="C2518" t="s">
        <v>2052</v>
      </c>
      <c r="D2518" t="s">
        <v>3403</v>
      </c>
      <c r="E2518" t="s">
        <v>3469</v>
      </c>
      <c r="F2518" t="s">
        <v>3822</v>
      </c>
      <c r="G2518" s="4">
        <v>28.537460750570499</v>
      </c>
      <c r="H2518" s="4">
        <v>20.268221770618499</v>
      </c>
      <c r="I2518" s="4">
        <v>21.587314897412998</v>
      </c>
      <c r="J2518" s="4">
        <v>51.7805534367319</v>
      </c>
      <c r="K2518" s="4">
        <v>316366223.56451601</v>
      </c>
      <c r="L2518" s="4">
        <v>813290886.51890099</v>
      </c>
      <c r="M2518" s="4">
        <v>180785677.46713001</v>
      </c>
      <c r="N2518" s="3">
        <v>0.43707394377675202</v>
      </c>
      <c r="O2518" s="5">
        <v>1.0022957324981689</v>
      </c>
      <c r="P2518" s="3">
        <v>0.2222890704870224</v>
      </c>
    </row>
    <row r="2519" spans="1:16" x14ac:dyDescent="0.25">
      <c r="A2519" s="1">
        <v>2022</v>
      </c>
      <c r="B2519" t="s">
        <v>351</v>
      </c>
      <c r="C2519" t="s">
        <v>2052</v>
      </c>
      <c r="D2519" t="s">
        <v>3403</v>
      </c>
      <c r="E2519" t="s">
        <v>3469</v>
      </c>
      <c r="F2519" t="s">
        <v>3822</v>
      </c>
      <c r="G2519" s="4">
        <v>27.7923178823184</v>
      </c>
      <c r="H2519" s="4">
        <v>19.076463870431901</v>
      </c>
      <c r="I2519" s="4">
        <v>20.947436788787702</v>
      </c>
      <c r="J2519" s="4">
        <v>51.503041535975697</v>
      </c>
      <c r="K2519" s="4">
        <v>158374552.04458401</v>
      </c>
      <c r="L2519" s="4">
        <v>748217716.55152702</v>
      </c>
      <c r="M2519" s="4">
        <v>132235757.402336</v>
      </c>
      <c r="N2519" s="3">
        <v>0.20956846524651801</v>
      </c>
      <c r="O2519" s="5">
        <v>1.0672227144241333</v>
      </c>
      <c r="P2519" s="3">
        <v>0.1767343282699585</v>
      </c>
    </row>
    <row r="2520" spans="1:16" x14ac:dyDescent="0.25">
      <c r="A2520" s="1">
        <v>2023</v>
      </c>
      <c r="B2520" t="s">
        <v>351</v>
      </c>
      <c r="C2520" t="s">
        <v>2052</v>
      </c>
      <c r="D2520" t="s">
        <v>3403</v>
      </c>
      <c r="E2520" t="s">
        <v>3469</v>
      </c>
      <c r="F2520" t="s">
        <v>3822</v>
      </c>
      <c r="G2520" s="4">
        <v>33.1244470146938</v>
      </c>
      <c r="H2520" s="4">
        <v>27.306872395754699</v>
      </c>
      <c r="I2520" s="4">
        <v>27.434152022754098</v>
      </c>
      <c r="J2520" s="4">
        <v>50.788731871963201</v>
      </c>
      <c r="K2520" s="4">
        <v>133814345.934093</v>
      </c>
      <c r="L2520" s="4">
        <v>847262041.77250504</v>
      </c>
      <c r="M2520" s="4">
        <v>144929618.70841599</v>
      </c>
      <c r="N2520" s="3">
        <v>0.16777665640353101</v>
      </c>
      <c r="O2520" s="5">
        <v>0.60361254215240479</v>
      </c>
      <c r="P2520" s="3">
        <v>0.17105643451213837</v>
      </c>
    </row>
    <row r="2521" spans="1:16" x14ac:dyDescent="0.25">
      <c r="A2521" s="1">
        <v>2024</v>
      </c>
      <c r="B2521" t="s">
        <v>351</v>
      </c>
      <c r="C2521" t="s">
        <v>2052</v>
      </c>
      <c r="D2521" t="s">
        <v>3403</v>
      </c>
      <c r="E2521" t="s">
        <v>3469</v>
      </c>
      <c r="F2521" t="s">
        <v>3822</v>
      </c>
      <c r="G2521" s="4">
        <v>30.059622131484101</v>
      </c>
      <c r="H2521" s="4">
        <v>23.895157287755499</v>
      </c>
      <c r="I2521" s="4">
        <v>25.530420690649802</v>
      </c>
      <c r="J2521" s="4">
        <v>46.318212991084501</v>
      </c>
      <c r="K2521" s="4">
        <v>35696564.354169101</v>
      </c>
      <c r="L2521" s="4">
        <v>805127792.66097105</v>
      </c>
      <c r="M2521" s="4">
        <v>148524707.81852299</v>
      </c>
      <c r="N2521" s="3">
        <v>4.5332385241989001E-2</v>
      </c>
      <c r="O2521" s="5">
        <v>0.38013210892677307</v>
      </c>
      <c r="P2521" s="3">
        <v>0.18447345495223999</v>
      </c>
    </row>
    <row r="2522" spans="1:16" x14ac:dyDescent="0.25">
      <c r="A2522" s="1">
        <v>2009</v>
      </c>
      <c r="B2522" t="s">
        <v>357</v>
      </c>
      <c r="C2522" t="s">
        <v>2058</v>
      </c>
      <c r="D2522" t="s">
        <v>3440</v>
      </c>
      <c r="E2522" t="s">
        <v>3469</v>
      </c>
      <c r="F2522" t="s">
        <v>3828</v>
      </c>
      <c r="G2522" s="4">
        <v>13.61916375162</v>
      </c>
      <c r="H2522" s="4">
        <v>15.2212166918049</v>
      </c>
      <c r="I2522" s="4">
        <v>1.3553113553113501</v>
      </c>
      <c r="J2522" s="4">
        <v>24.822335025380699</v>
      </c>
      <c r="K2522" s="4">
        <v>-77130548.98443</v>
      </c>
      <c r="L2522" s="4">
        <v>260274722.31693</v>
      </c>
      <c r="M2522" s="4">
        <v>143293437.88692001</v>
      </c>
      <c r="N2522" s="3">
        <v>-0.40057466275871101</v>
      </c>
      <c r="O2522" s="5">
        <v>1.6454010009765625</v>
      </c>
      <c r="P2522" s="3">
        <v>0.55054688453674316</v>
      </c>
    </row>
    <row r="2523" spans="1:16" x14ac:dyDescent="0.25">
      <c r="A2523" s="1">
        <v>2010</v>
      </c>
      <c r="B2523" t="s">
        <v>357</v>
      </c>
      <c r="C2523" t="s">
        <v>2058</v>
      </c>
      <c r="D2523" t="s">
        <v>3440</v>
      </c>
      <c r="E2523" t="s">
        <v>3469</v>
      </c>
      <c r="F2523" t="s">
        <v>3828</v>
      </c>
      <c r="G2523" s="4">
        <v>11.7243578465869</v>
      </c>
      <c r="H2523" s="4">
        <v>10</v>
      </c>
      <c r="I2523" s="4">
        <v>7.5721153846153699</v>
      </c>
      <c r="J2523" s="4">
        <v>18.464285714285701</v>
      </c>
      <c r="K2523" s="4">
        <v>200592599.74381</v>
      </c>
      <c r="L2523" s="4">
        <v>374881134.57810003</v>
      </c>
      <c r="M2523" s="4">
        <v>158809305.17293999</v>
      </c>
      <c r="N2523" s="3">
        <v>0.63163268532045103</v>
      </c>
      <c r="O2523" s="5">
        <v>1.9694911241531372</v>
      </c>
      <c r="P2523" s="3">
        <v>0.42362576723098755</v>
      </c>
    </row>
    <row r="2524" spans="1:16" x14ac:dyDescent="0.25">
      <c r="A2524" s="1">
        <v>2011</v>
      </c>
      <c r="B2524" t="s">
        <v>357</v>
      </c>
      <c r="C2524" t="s">
        <v>2058</v>
      </c>
      <c r="D2524" t="s">
        <v>3440</v>
      </c>
      <c r="E2524" t="s">
        <v>3469</v>
      </c>
      <c r="F2524" t="s">
        <v>3828</v>
      </c>
      <c r="G2524" s="4">
        <v>17.772776903153702</v>
      </c>
      <c r="H2524" s="4">
        <v>4.6153846153846203</v>
      </c>
      <c r="I2524" s="4">
        <v>16.057692307692299</v>
      </c>
      <c r="J2524" s="4">
        <v>36.735395189003498</v>
      </c>
      <c r="K2524" s="4">
        <v>12946000</v>
      </c>
      <c r="L2524" s="4">
        <v>401821000</v>
      </c>
      <c r="M2524" s="4">
        <v>161720000</v>
      </c>
      <c r="N2524" s="3">
        <v>3.3335816714427001E-2</v>
      </c>
      <c r="O2524" s="5">
        <v>1.0050091743469238</v>
      </c>
      <c r="P2524" s="3">
        <v>0.4024677574634552</v>
      </c>
    </row>
    <row r="2525" spans="1:16" x14ac:dyDescent="0.25">
      <c r="A2525" s="1">
        <v>2012</v>
      </c>
      <c r="B2525" t="s">
        <v>357</v>
      </c>
      <c r="C2525" t="s">
        <v>2058</v>
      </c>
      <c r="D2525" t="s">
        <v>3440</v>
      </c>
      <c r="E2525" t="s">
        <v>3469</v>
      </c>
      <c r="F2525" t="s">
        <v>3828</v>
      </c>
      <c r="G2525" s="4">
        <v>15.915986218417</v>
      </c>
      <c r="H2525" s="4">
        <v>4.4378698224852098</v>
      </c>
      <c r="I2525" s="4">
        <v>16.608391608391599</v>
      </c>
      <c r="J2525" s="4">
        <v>30.0874316939891</v>
      </c>
      <c r="K2525" s="4">
        <v>-1844000</v>
      </c>
      <c r="L2525" s="4">
        <v>426557000</v>
      </c>
      <c r="M2525" s="4">
        <v>147203000</v>
      </c>
      <c r="N2525" s="3">
        <v>-4.4520738117139998E-3</v>
      </c>
      <c r="O2525" s="5">
        <v>0.98242628574371338</v>
      </c>
      <c r="P2525" s="3">
        <v>0.34509572386741638</v>
      </c>
    </row>
    <row r="2526" spans="1:16" x14ac:dyDescent="0.25">
      <c r="A2526" s="1">
        <v>2013</v>
      </c>
      <c r="B2526" t="s">
        <v>357</v>
      </c>
      <c r="C2526" t="s">
        <v>2058</v>
      </c>
      <c r="D2526" t="s">
        <v>3440</v>
      </c>
      <c r="E2526" t="s">
        <v>3469</v>
      </c>
      <c r="F2526" t="s">
        <v>3828</v>
      </c>
      <c r="G2526" s="4">
        <v>13.906246208352499</v>
      </c>
      <c r="H2526" s="4">
        <v>4.2735042735042796</v>
      </c>
      <c r="I2526" s="4">
        <v>16.401098901098901</v>
      </c>
      <c r="J2526" s="4">
        <v>23.7260536398468</v>
      </c>
      <c r="K2526" s="4">
        <v>70000</v>
      </c>
      <c r="L2526" s="4">
        <v>404958000</v>
      </c>
      <c r="M2526" s="4">
        <v>128270000</v>
      </c>
      <c r="N2526" s="3">
        <v>1.6836737761799999E-4</v>
      </c>
      <c r="O2526" s="5">
        <v>0.55130362510681152</v>
      </c>
      <c r="P2526" s="3">
        <v>0.31674888730049133</v>
      </c>
    </row>
    <row r="2527" spans="1:16" x14ac:dyDescent="0.25">
      <c r="A2527" s="1">
        <v>2014</v>
      </c>
      <c r="B2527" t="s">
        <v>357</v>
      </c>
      <c r="C2527" t="s">
        <v>2058</v>
      </c>
      <c r="D2527" t="s">
        <v>3440</v>
      </c>
      <c r="E2527" t="s">
        <v>3469</v>
      </c>
      <c r="F2527" t="s">
        <v>3828</v>
      </c>
      <c r="G2527" s="4">
        <v>4.4183120402632596</v>
      </c>
      <c r="H2527" s="4">
        <v>0</v>
      </c>
      <c r="I2527" s="4">
        <v>4.5512820512820502</v>
      </c>
      <c r="J2527" s="4">
        <v>10.018066847335099</v>
      </c>
      <c r="K2527" s="4">
        <v>-27245298.032400001</v>
      </c>
      <c r="L2527" s="4">
        <v>211077653.98721001</v>
      </c>
      <c r="M2527" s="4">
        <v>151310895.29442</v>
      </c>
      <c r="N2527" s="3">
        <v>-8.8453640162085997E-2</v>
      </c>
      <c r="O2527" s="5">
        <v>0.78058195114135742</v>
      </c>
      <c r="P2527" s="3">
        <v>0.71684944629669189</v>
      </c>
    </row>
    <row r="2528" spans="1:16" x14ac:dyDescent="0.25">
      <c r="A2528" s="1">
        <v>2015</v>
      </c>
      <c r="B2528" t="s">
        <v>357</v>
      </c>
      <c r="C2528" t="s">
        <v>2058</v>
      </c>
      <c r="D2528" t="s">
        <v>3440</v>
      </c>
      <c r="E2528" t="s">
        <v>3469</v>
      </c>
      <c r="F2528" t="s">
        <v>3828</v>
      </c>
      <c r="G2528" s="4">
        <v>7.1986796414439098</v>
      </c>
      <c r="H2528" s="4">
        <v>0</v>
      </c>
      <c r="I2528" s="4">
        <v>4.0961538461538396</v>
      </c>
      <c r="J2528" s="4">
        <v>19.918032786885298</v>
      </c>
      <c r="K2528" s="4">
        <v>-959635</v>
      </c>
      <c r="L2528" s="4">
        <v>1181926</v>
      </c>
      <c r="M2528" s="4">
        <v>759932</v>
      </c>
      <c r="N2528" s="3">
        <v>-9.0420889371199999E-3</v>
      </c>
      <c r="O2528" s="5">
        <v>3.6245770454406738</v>
      </c>
      <c r="P2528" s="3">
        <v>0.64296072721481323</v>
      </c>
    </row>
    <row r="2529" spans="1:16" x14ac:dyDescent="0.25">
      <c r="A2529" s="1">
        <v>2016</v>
      </c>
      <c r="B2529" t="s">
        <v>357</v>
      </c>
      <c r="C2529" t="s">
        <v>2058</v>
      </c>
      <c r="D2529" t="s">
        <v>3440</v>
      </c>
      <c r="E2529" t="s">
        <v>3469</v>
      </c>
      <c r="F2529" t="s">
        <v>3828</v>
      </c>
      <c r="G2529" s="4">
        <v>9.5785122288022908</v>
      </c>
      <c r="H2529" s="4">
        <v>0</v>
      </c>
      <c r="I2529" s="4">
        <v>13.4536891679749</v>
      </c>
      <c r="J2529" s="4">
        <v>17.832469775475001</v>
      </c>
      <c r="K2529" s="4">
        <v>-5778824</v>
      </c>
      <c r="L2529" s="4">
        <v>3767790</v>
      </c>
      <c r="M2529" s="4">
        <v>332538</v>
      </c>
      <c r="N2529" s="3">
        <v>-2.3350123522238402</v>
      </c>
      <c r="O2529" s="5">
        <v>2.9990913867950439</v>
      </c>
      <c r="P2529" s="3">
        <v>8.8258102536201477E-2</v>
      </c>
    </row>
    <row r="2530" spans="1:16" x14ac:dyDescent="0.25">
      <c r="A2530" s="1">
        <v>2017</v>
      </c>
      <c r="B2530" t="s">
        <v>357</v>
      </c>
      <c r="C2530" t="s">
        <v>2058</v>
      </c>
      <c r="D2530" t="s">
        <v>3440</v>
      </c>
      <c r="E2530" t="s">
        <v>3469</v>
      </c>
      <c r="F2530" t="s">
        <v>3828</v>
      </c>
      <c r="G2530" s="4">
        <v>11.000170529714801</v>
      </c>
      <c r="H2530" s="4">
        <v>0</v>
      </c>
      <c r="I2530" s="4">
        <v>13.905982905982899</v>
      </c>
      <c r="J2530" s="4">
        <v>22.152428810720298</v>
      </c>
      <c r="K2530" s="4">
        <v>-4178663</v>
      </c>
      <c r="L2530" s="4">
        <v>3699031</v>
      </c>
      <c r="M2530" s="4">
        <v>745656</v>
      </c>
      <c r="N2530" s="3">
        <v>-1.1192615974053799</v>
      </c>
      <c r="O2530" s="5">
        <v>3.4018697738647461</v>
      </c>
      <c r="P2530" s="3">
        <v>0.2015814483165741</v>
      </c>
    </row>
    <row r="2531" spans="1:16" x14ac:dyDescent="0.25">
      <c r="A2531" s="1">
        <v>2018</v>
      </c>
      <c r="B2531" t="s">
        <v>357</v>
      </c>
      <c r="C2531" t="s">
        <v>2058</v>
      </c>
      <c r="D2531" t="s">
        <v>3440</v>
      </c>
      <c r="E2531" t="s">
        <v>3469</v>
      </c>
      <c r="F2531" t="s">
        <v>3828</v>
      </c>
      <c r="G2531" s="4">
        <v>9.7227860291121804</v>
      </c>
      <c r="H2531" s="4">
        <v>0</v>
      </c>
      <c r="I2531" s="4">
        <v>13.592307692307701</v>
      </c>
      <c r="J2531" s="4">
        <v>18.1704260651629</v>
      </c>
      <c r="K2531" s="4">
        <v>-5698151</v>
      </c>
      <c r="L2531" s="4">
        <v>1399087</v>
      </c>
      <c r="M2531" s="4">
        <v>667605</v>
      </c>
      <c r="N2531" s="3">
        <v>-2.23539392379698</v>
      </c>
      <c r="O2531" s="5">
        <v>8.0342597961425781</v>
      </c>
      <c r="P2531" s="3">
        <v>0.47717189788818359</v>
      </c>
    </row>
    <row r="2532" spans="1:16" x14ac:dyDescent="0.25">
      <c r="A2532" s="1">
        <v>2019</v>
      </c>
      <c r="B2532" t="s">
        <v>357</v>
      </c>
      <c r="C2532" t="s">
        <v>2058</v>
      </c>
      <c r="D2532" t="s">
        <v>3440</v>
      </c>
      <c r="E2532" t="s">
        <v>3469</v>
      </c>
      <c r="F2532" t="s">
        <v>3828</v>
      </c>
      <c r="G2532" s="4">
        <v>9.4998376978354706</v>
      </c>
      <c r="H2532" s="4">
        <v>0</v>
      </c>
      <c r="I2532" s="4">
        <v>13.9710716633794</v>
      </c>
      <c r="J2532" s="4">
        <v>17.0057899090157</v>
      </c>
      <c r="K2532" s="4">
        <v>-3534938</v>
      </c>
      <c r="L2532" s="4">
        <v>2040136</v>
      </c>
      <c r="M2532" s="4">
        <v>740471</v>
      </c>
      <c r="N2532" s="3">
        <v>-2.0556608280416802</v>
      </c>
      <c r="O2532" s="5">
        <v>6.6314988136291504</v>
      </c>
      <c r="P2532" s="3">
        <v>0.36295178532600403</v>
      </c>
    </row>
    <row r="2533" spans="1:16" x14ac:dyDescent="0.25">
      <c r="A2533" s="1">
        <v>2020</v>
      </c>
      <c r="B2533" t="s">
        <v>357</v>
      </c>
      <c r="C2533" t="s">
        <v>2058</v>
      </c>
      <c r="D2533" t="s">
        <v>3440</v>
      </c>
      <c r="E2533" t="s">
        <v>3469</v>
      </c>
      <c r="F2533" t="s">
        <v>3828</v>
      </c>
      <c r="G2533" s="4">
        <v>10.9147513649733</v>
      </c>
      <c r="H2533" s="4">
        <v>0</v>
      </c>
      <c r="I2533" s="4">
        <v>19.983397897067</v>
      </c>
      <c r="J2533" s="4">
        <v>15.2795610630039</v>
      </c>
      <c r="K2533" s="4">
        <v>-4034752</v>
      </c>
      <c r="L2533" s="4">
        <v>5754203</v>
      </c>
      <c r="M2533" s="4">
        <v>548307</v>
      </c>
      <c r="N2533" s="3">
        <v>-1.03530318606876</v>
      </c>
      <c r="O2533" s="5">
        <v>12.173673629760742</v>
      </c>
      <c r="P2533" s="3">
        <v>9.5288090407848358E-2</v>
      </c>
    </row>
    <row r="2534" spans="1:16" x14ac:dyDescent="0.25">
      <c r="A2534" s="1">
        <v>2021</v>
      </c>
      <c r="B2534" t="s">
        <v>357</v>
      </c>
      <c r="C2534" t="s">
        <v>2058</v>
      </c>
      <c r="D2534" t="s">
        <v>3440</v>
      </c>
      <c r="E2534" t="s">
        <v>3469</v>
      </c>
      <c r="F2534" t="s">
        <v>3828</v>
      </c>
      <c r="G2534" s="4">
        <v>10.1138346994474</v>
      </c>
      <c r="H2534" s="4">
        <v>0</v>
      </c>
      <c r="I2534" s="4">
        <v>16.677132391418102</v>
      </c>
      <c r="J2534" s="4">
        <v>16.151580642427302</v>
      </c>
      <c r="K2534" s="4">
        <v>-7826145</v>
      </c>
      <c r="L2534" s="4">
        <v>5330739</v>
      </c>
      <c r="M2534" s="4">
        <v>1268268</v>
      </c>
      <c r="N2534" s="3">
        <v>-1.41203174540742</v>
      </c>
      <c r="O2534" s="5">
        <v>27.438716888427734</v>
      </c>
      <c r="P2534" s="3">
        <v>0.23791597783565521</v>
      </c>
    </row>
    <row r="2535" spans="1:16" x14ac:dyDescent="0.25">
      <c r="A2535" s="1">
        <v>2022</v>
      </c>
      <c r="B2535" t="s">
        <v>357</v>
      </c>
      <c r="C2535" t="s">
        <v>2058</v>
      </c>
      <c r="D2535" t="s">
        <v>3440</v>
      </c>
      <c r="E2535" t="s">
        <v>3469</v>
      </c>
      <c r="F2535" t="s">
        <v>3828</v>
      </c>
      <c r="G2535" s="4">
        <v>9.9776573854815496</v>
      </c>
      <c r="H2535" s="4">
        <v>0</v>
      </c>
      <c r="I2535" s="4">
        <v>18.257918552036202</v>
      </c>
      <c r="J2535" s="4">
        <v>13.978329056173401</v>
      </c>
      <c r="K2535" s="4">
        <v>-4877213</v>
      </c>
      <c r="L2535" s="4">
        <v>4576266</v>
      </c>
      <c r="M2535" s="4">
        <v>4820851</v>
      </c>
      <c r="N2535" s="3">
        <v>-0.98459887725907103</v>
      </c>
      <c r="O2535" s="5">
        <v>21.181520462036133</v>
      </c>
      <c r="P2535" s="3">
        <v>1.0534464120864868</v>
      </c>
    </row>
    <row r="2536" spans="1:16" x14ac:dyDescent="0.25">
      <c r="A2536" s="1">
        <v>2023</v>
      </c>
      <c r="B2536" t="s">
        <v>357</v>
      </c>
      <c r="C2536" t="s">
        <v>2058</v>
      </c>
      <c r="D2536" t="s">
        <v>3440</v>
      </c>
      <c r="E2536" t="s">
        <v>3469</v>
      </c>
      <c r="F2536" t="s">
        <v>3828</v>
      </c>
      <c r="G2536" s="4">
        <v>14.238431297268599</v>
      </c>
      <c r="H2536" s="4">
        <v>12.4310298259829</v>
      </c>
      <c r="I2536" s="4">
        <v>17.779888704744199</v>
      </c>
      <c r="J2536" s="4">
        <v>12.751474351841599</v>
      </c>
      <c r="K2536" s="4">
        <v>-5480787</v>
      </c>
      <c r="L2536" s="4">
        <v>6657427</v>
      </c>
      <c r="M2536" s="4">
        <v>4257761</v>
      </c>
      <c r="N2536" s="3">
        <v>-0.97577653225880401</v>
      </c>
      <c r="O2536" s="5">
        <v>10.101457595825195</v>
      </c>
      <c r="P2536" s="3">
        <v>0.63955050706863403</v>
      </c>
    </row>
    <row r="2537" spans="1:16" x14ac:dyDescent="0.25">
      <c r="A2537" s="1">
        <v>2010</v>
      </c>
      <c r="B2537" t="s">
        <v>366</v>
      </c>
      <c r="C2537" t="s">
        <v>2067</v>
      </c>
      <c r="D2537" t="s">
        <v>3403</v>
      </c>
      <c r="E2537" t="s">
        <v>3469</v>
      </c>
      <c r="F2537" t="s">
        <v>3837</v>
      </c>
      <c r="G2537" s="4">
        <v>16.026822565853099</v>
      </c>
      <c r="H2537" s="4">
        <v>0</v>
      </c>
      <c r="I2537" s="4">
        <v>10.207567353701</v>
      </c>
      <c r="J2537" s="4">
        <v>48.535714285714299</v>
      </c>
      <c r="K2537" s="4">
        <v>-4280962.8596865498</v>
      </c>
      <c r="L2537" s="4">
        <v>106444541.499387</v>
      </c>
      <c r="M2537" s="4">
        <v>37754279.2830626</v>
      </c>
      <c r="N2537" s="3">
        <v>-5.9367884036363998E-2</v>
      </c>
      <c r="O2537" s="5">
        <v>3.2062046527862549</v>
      </c>
      <c r="P2537" s="3">
        <v>0.354684978723526</v>
      </c>
    </row>
    <row r="2538" spans="1:16" x14ac:dyDescent="0.25">
      <c r="A2538" s="1">
        <v>2011</v>
      </c>
      <c r="B2538" t="s">
        <v>366</v>
      </c>
      <c r="C2538" t="s">
        <v>2067</v>
      </c>
      <c r="D2538" t="s">
        <v>3403</v>
      </c>
      <c r="E2538" t="s">
        <v>3469</v>
      </c>
      <c r="F2538" t="s">
        <v>3837</v>
      </c>
      <c r="G2538" s="4">
        <v>14.5290355223077</v>
      </c>
      <c r="H2538" s="4">
        <v>0</v>
      </c>
      <c r="I2538" s="4">
        <v>8.2763919158343704</v>
      </c>
      <c r="J2538" s="4">
        <v>45.601374570446801</v>
      </c>
      <c r="K2538" s="4">
        <v>42940735.183796003</v>
      </c>
      <c r="L2538" s="4">
        <v>205059479.155503</v>
      </c>
      <c r="M2538" s="4">
        <v>54724038.152395204</v>
      </c>
      <c r="N2538" s="3">
        <v>0.251939787975201</v>
      </c>
      <c r="O2538" s="5">
        <v>6.0739989280700684</v>
      </c>
      <c r="P2538" s="3">
        <v>0.26686909794807434</v>
      </c>
    </row>
    <row r="2539" spans="1:16" x14ac:dyDescent="0.25">
      <c r="A2539" s="1">
        <v>2012</v>
      </c>
      <c r="B2539" t="s">
        <v>366</v>
      </c>
      <c r="C2539" t="s">
        <v>2067</v>
      </c>
      <c r="D2539" t="s">
        <v>3403</v>
      </c>
      <c r="E2539" t="s">
        <v>3469</v>
      </c>
      <c r="F2539" t="s">
        <v>3837</v>
      </c>
      <c r="G2539" s="4">
        <v>17.177032277584999</v>
      </c>
      <c r="H2539" s="4">
        <v>0</v>
      </c>
      <c r="I2539" s="4">
        <v>9.1045648362132994</v>
      </c>
      <c r="J2539" s="4">
        <v>55.027322404371603</v>
      </c>
      <c r="K2539" s="4">
        <v>79932052.843240604</v>
      </c>
      <c r="L2539" s="4">
        <v>325900760.31231099</v>
      </c>
      <c r="M2539" s="4">
        <v>82422766.390716597</v>
      </c>
      <c r="N2539" s="3">
        <v>0.30642911923989002</v>
      </c>
      <c r="O2539" s="5">
        <v>6.0105819702148438</v>
      </c>
      <c r="P2539" s="3">
        <v>0.25290757417678833</v>
      </c>
    </row>
    <row r="2540" spans="1:16" x14ac:dyDescent="0.25">
      <c r="A2540" s="1">
        <v>2013</v>
      </c>
      <c r="B2540" t="s">
        <v>366</v>
      </c>
      <c r="C2540" t="s">
        <v>2067</v>
      </c>
      <c r="D2540" t="s">
        <v>3403</v>
      </c>
      <c r="E2540" t="s">
        <v>3469</v>
      </c>
      <c r="F2540" t="s">
        <v>3837</v>
      </c>
      <c r="G2540" s="4">
        <v>18.710554633826899</v>
      </c>
      <c r="H2540" s="4">
        <v>0</v>
      </c>
      <c r="I2540" s="4">
        <v>8.2267983461435907</v>
      </c>
      <c r="J2540" s="4">
        <v>62.710727969348703</v>
      </c>
      <c r="K2540" s="4">
        <v>185443598.856172</v>
      </c>
      <c r="L2540" s="4">
        <v>607000009.13600802</v>
      </c>
      <c r="M2540" s="4">
        <v>115395086.65503301</v>
      </c>
      <c r="N2540" s="3">
        <v>0.413031446233737</v>
      </c>
      <c r="O2540" s="5">
        <v>2.3378205299377441</v>
      </c>
      <c r="P2540" s="3">
        <v>0.19010722637176514</v>
      </c>
    </row>
    <row r="2541" spans="1:16" x14ac:dyDescent="0.25">
      <c r="A2541" s="1">
        <v>2014</v>
      </c>
      <c r="B2541" t="s">
        <v>366</v>
      </c>
      <c r="C2541" t="s">
        <v>2067</v>
      </c>
      <c r="D2541" t="s">
        <v>3403</v>
      </c>
      <c r="E2541" t="s">
        <v>3469</v>
      </c>
      <c r="F2541" t="s">
        <v>3837</v>
      </c>
      <c r="G2541" s="4">
        <v>20.341562222572499</v>
      </c>
      <c r="H2541" s="4">
        <v>0</v>
      </c>
      <c r="I2541" s="4">
        <v>7.5120548001903904</v>
      </c>
      <c r="J2541" s="4">
        <v>70.523938572719103</v>
      </c>
      <c r="K2541" s="4">
        <v>74185487.293130293</v>
      </c>
      <c r="L2541" s="4">
        <v>440069781.69645</v>
      </c>
      <c r="M2541" s="4">
        <v>137311518.69489399</v>
      </c>
      <c r="N2541" s="3">
        <v>0.13910647914021701</v>
      </c>
      <c r="O2541" s="5">
        <v>2.1343977451324463</v>
      </c>
      <c r="P2541" s="3">
        <v>0.31202214956283569</v>
      </c>
    </row>
    <row r="2542" spans="1:16" x14ac:dyDescent="0.25">
      <c r="A2542" s="1">
        <v>2015</v>
      </c>
      <c r="B2542" t="s">
        <v>366</v>
      </c>
      <c r="C2542" t="s">
        <v>2067</v>
      </c>
      <c r="D2542" t="s">
        <v>3403</v>
      </c>
      <c r="E2542" t="s">
        <v>3469</v>
      </c>
      <c r="F2542" t="s">
        <v>3837</v>
      </c>
      <c r="G2542" s="4">
        <v>21.398308198835299</v>
      </c>
      <c r="H2542" s="4">
        <v>7.7261561279707003</v>
      </c>
      <c r="I2542" s="4">
        <v>13.9976832093647</v>
      </c>
      <c r="J2542" s="4">
        <v>53.1238615664845</v>
      </c>
      <c r="K2542" s="4">
        <v>98887544.971995994</v>
      </c>
      <c r="L2542" s="4">
        <v>397671086.18444902</v>
      </c>
      <c r="M2542" s="4">
        <v>81828617.212237</v>
      </c>
      <c r="N2542" s="3">
        <v>0.26119461449787901</v>
      </c>
      <c r="O2542" s="5">
        <v>1.2908287048339844</v>
      </c>
      <c r="P2542" s="3">
        <v>0.20576959848403931</v>
      </c>
    </row>
    <row r="2543" spans="1:16" x14ac:dyDescent="0.25">
      <c r="A2543" s="1">
        <v>2016</v>
      </c>
      <c r="B2543" t="s">
        <v>366</v>
      </c>
      <c r="C2543" t="s">
        <v>2067</v>
      </c>
      <c r="D2543" t="s">
        <v>3403</v>
      </c>
      <c r="E2543" t="s">
        <v>3469</v>
      </c>
      <c r="F2543" t="s">
        <v>3837</v>
      </c>
      <c r="G2543" s="4">
        <v>15.4281667741012</v>
      </c>
      <c r="H2543" s="4">
        <v>6.4239833185790598</v>
      </c>
      <c r="I2543" s="4">
        <v>13.205084745762701</v>
      </c>
      <c r="J2543" s="4">
        <v>31.977547495682199</v>
      </c>
      <c r="K2543" s="4">
        <v>118476770.867479</v>
      </c>
      <c r="L2543" s="4">
        <v>440487081.68191397</v>
      </c>
      <c r="M2543" s="4">
        <v>81509819.113746807</v>
      </c>
      <c r="N2543" s="3">
        <v>0.28719955645692902</v>
      </c>
      <c r="O2543" s="5">
        <v>3.1852519512176514</v>
      </c>
      <c r="P2543" s="3">
        <v>0.18504475057125092</v>
      </c>
    </row>
    <row r="2544" spans="1:16" x14ac:dyDescent="0.25">
      <c r="A2544" s="1">
        <v>2017</v>
      </c>
      <c r="B2544" t="s">
        <v>366</v>
      </c>
      <c r="C2544" t="s">
        <v>2067</v>
      </c>
      <c r="D2544" t="s">
        <v>3403</v>
      </c>
      <c r="E2544" t="s">
        <v>3469</v>
      </c>
      <c r="F2544" t="s">
        <v>3837</v>
      </c>
      <c r="G2544" s="4">
        <v>16.555290601494299</v>
      </c>
      <c r="H2544" s="4">
        <v>5.0133486997573398</v>
      </c>
      <c r="I2544" s="4">
        <v>16.672774469384599</v>
      </c>
      <c r="J2544" s="4">
        <v>32.906197654941401</v>
      </c>
      <c r="K2544" s="4">
        <v>152442989.23194</v>
      </c>
      <c r="L2544" s="4">
        <v>527153804.17656201</v>
      </c>
      <c r="M2544" s="4">
        <v>113346706.94121</v>
      </c>
      <c r="N2544" s="3">
        <v>0.31060330227128002</v>
      </c>
      <c r="O2544" s="5">
        <v>3.0801401138305664</v>
      </c>
      <c r="P2544" s="3">
        <v>0.21501639485359192</v>
      </c>
    </row>
    <row r="2545" spans="1:16" x14ac:dyDescent="0.25">
      <c r="A2545" s="1">
        <v>2018</v>
      </c>
      <c r="B2545" t="s">
        <v>366</v>
      </c>
      <c r="C2545" t="s">
        <v>2067</v>
      </c>
      <c r="D2545" t="s">
        <v>3403</v>
      </c>
      <c r="E2545" t="s">
        <v>3469</v>
      </c>
      <c r="F2545" t="s">
        <v>3837</v>
      </c>
      <c r="G2545" s="4">
        <v>19.715140006479899</v>
      </c>
      <c r="H2545" s="4">
        <v>13.487188864746299</v>
      </c>
      <c r="I2545" s="4">
        <v>14.940993637997201</v>
      </c>
      <c r="J2545" s="4">
        <v>36.466165413533901</v>
      </c>
      <c r="K2545" s="4">
        <v>184649775.349929</v>
      </c>
      <c r="L2545" s="4">
        <v>608835002.47966301</v>
      </c>
      <c r="M2545" s="4">
        <v>137445873.026447</v>
      </c>
      <c r="N2545" s="3">
        <v>0.33076238701559402</v>
      </c>
      <c r="O2545" s="5">
        <v>3.4838368892669678</v>
      </c>
      <c r="P2545" s="3">
        <v>0.22575224936008453</v>
      </c>
    </row>
    <row r="2546" spans="1:16" x14ac:dyDescent="0.25">
      <c r="A2546" s="1">
        <v>2019</v>
      </c>
      <c r="B2546" t="s">
        <v>366</v>
      </c>
      <c r="C2546" t="s">
        <v>2067</v>
      </c>
      <c r="D2546" t="s">
        <v>3403</v>
      </c>
      <c r="E2546" t="s">
        <v>3469</v>
      </c>
      <c r="F2546" t="s">
        <v>3837</v>
      </c>
      <c r="G2546" s="4">
        <v>35.268088134542197</v>
      </c>
      <c r="H2546" s="4">
        <v>28.444195527278801</v>
      </c>
      <c r="I2546" s="4">
        <v>30.151406821718499</v>
      </c>
      <c r="J2546" s="4">
        <v>53.434673023192197</v>
      </c>
      <c r="K2546" s="4">
        <v>168705510.705511</v>
      </c>
      <c r="L2546" s="4">
        <v>669706563.70656395</v>
      </c>
      <c r="M2546" s="4">
        <v>166748332.74833301</v>
      </c>
      <c r="N2546" s="3">
        <v>0.27055147487204001</v>
      </c>
      <c r="O2546" s="5">
        <v>3.1657211780548096</v>
      </c>
      <c r="P2546" s="3">
        <v>0.24898715317249298</v>
      </c>
    </row>
    <row r="2547" spans="1:16" x14ac:dyDescent="0.25">
      <c r="A2547" s="1">
        <v>2020</v>
      </c>
      <c r="B2547" t="s">
        <v>366</v>
      </c>
      <c r="C2547" t="s">
        <v>2067</v>
      </c>
      <c r="D2547" t="s">
        <v>3403</v>
      </c>
      <c r="E2547" t="s">
        <v>3469</v>
      </c>
      <c r="F2547" t="s">
        <v>3837</v>
      </c>
      <c r="G2547" s="4">
        <v>42.795220560878597</v>
      </c>
      <c r="H2547" s="4">
        <v>37.576659177849301</v>
      </c>
      <c r="I2547" s="4">
        <v>28.334031613026099</v>
      </c>
      <c r="J2547" s="4">
        <v>73.975440429979102</v>
      </c>
      <c r="K2547" s="4">
        <v>199097911.46142501</v>
      </c>
      <c r="L2547" s="4">
        <v>795022983.58709598</v>
      </c>
      <c r="M2547" s="4">
        <v>218651905.63615501</v>
      </c>
      <c r="N2547" s="3">
        <v>0.27396225985030398</v>
      </c>
      <c r="O2547" s="5">
        <v>2.6647100448608398</v>
      </c>
      <c r="P2547" s="3">
        <v>0.27502590417861938</v>
      </c>
    </row>
    <row r="2548" spans="1:16" x14ac:dyDescent="0.25">
      <c r="A2548" s="1">
        <v>2021</v>
      </c>
      <c r="B2548" t="s">
        <v>366</v>
      </c>
      <c r="C2548" t="s">
        <v>2067</v>
      </c>
      <c r="D2548" t="s">
        <v>3403</v>
      </c>
      <c r="E2548" t="s">
        <v>3469</v>
      </c>
      <c r="F2548" t="s">
        <v>3837</v>
      </c>
      <c r="G2548" s="4">
        <v>45.037293351983202</v>
      </c>
      <c r="H2548" s="4">
        <v>35.5560582530697</v>
      </c>
      <c r="I2548" s="4">
        <v>34.7316384180791</v>
      </c>
      <c r="J2548" s="4">
        <v>75.516887024324106</v>
      </c>
      <c r="K2548" s="4">
        <v>161371083.23523501</v>
      </c>
      <c r="L2548" s="4">
        <v>1734409795.37974</v>
      </c>
      <c r="M2548" s="4">
        <v>546498811.56790602</v>
      </c>
      <c r="N2548" s="3">
        <v>0.12422302529089101</v>
      </c>
      <c r="O2548" s="5">
        <v>1.0843797922134399</v>
      </c>
      <c r="P2548" s="3">
        <v>0.31509208679199219</v>
      </c>
    </row>
    <row r="2549" spans="1:16" x14ac:dyDescent="0.25">
      <c r="A2549" s="1">
        <v>2022</v>
      </c>
      <c r="B2549" t="s">
        <v>366</v>
      </c>
      <c r="C2549" t="s">
        <v>2067</v>
      </c>
      <c r="D2549" t="s">
        <v>3403</v>
      </c>
      <c r="E2549" t="s">
        <v>3469</v>
      </c>
      <c r="F2549" t="s">
        <v>3837</v>
      </c>
      <c r="G2549" s="4">
        <v>43.350437160937098</v>
      </c>
      <c r="H2549" s="4">
        <v>35.414884413067497</v>
      </c>
      <c r="I2549" s="4">
        <v>32.4100928633842</v>
      </c>
      <c r="J2549" s="4">
        <v>72.654738142762099</v>
      </c>
      <c r="K2549" s="4">
        <v>79950588.998461097</v>
      </c>
      <c r="L2549" s="4">
        <v>1607425452.1865699</v>
      </c>
      <c r="M2549" s="4">
        <v>518934903.07576603</v>
      </c>
      <c r="N2549" s="3">
        <v>4.9910855009987001E-2</v>
      </c>
      <c r="O2549" s="5">
        <v>0.74408751726150513</v>
      </c>
      <c r="P2549" s="3">
        <v>0.32283607125282288</v>
      </c>
    </row>
    <row r="2550" spans="1:16" x14ac:dyDescent="0.25">
      <c r="A2550" s="1">
        <v>2023</v>
      </c>
      <c r="B2550" t="s">
        <v>366</v>
      </c>
      <c r="C2550" t="s">
        <v>2067</v>
      </c>
      <c r="D2550" t="s">
        <v>3403</v>
      </c>
      <c r="E2550" t="s">
        <v>3469</v>
      </c>
      <c r="F2550" t="s">
        <v>3837</v>
      </c>
      <c r="G2550" s="4">
        <v>48.4101981968278</v>
      </c>
      <c r="H2550" s="4">
        <v>43.137800366337501</v>
      </c>
      <c r="I2550" s="4">
        <v>36.838668456187598</v>
      </c>
      <c r="J2550" s="4">
        <v>74.9317532732465</v>
      </c>
      <c r="K2550" s="4">
        <v>10866246.708662501</v>
      </c>
      <c r="L2550" s="4">
        <v>1581576509.01577</v>
      </c>
      <c r="M2550" s="4">
        <v>555118488.15118504</v>
      </c>
      <c r="N2550" s="3">
        <v>6.9338310639539998E-3</v>
      </c>
      <c r="O2550" s="5">
        <v>0.93334591388702393</v>
      </c>
      <c r="P2550" s="3">
        <v>0.35099059343338013</v>
      </c>
    </row>
    <row r="2551" spans="1:16" x14ac:dyDescent="0.25">
      <c r="A2551" s="1">
        <v>2024</v>
      </c>
      <c r="B2551" t="s">
        <v>366</v>
      </c>
      <c r="C2551" t="s">
        <v>2067</v>
      </c>
      <c r="D2551" t="s">
        <v>3403</v>
      </c>
      <c r="E2551" t="s">
        <v>3469</v>
      </c>
      <c r="F2551" t="s">
        <v>3837</v>
      </c>
      <c r="G2551" s="4">
        <v>56.505143662575897</v>
      </c>
      <c r="H2551" s="4">
        <v>46.992062156429498</v>
      </c>
      <c r="I2551" s="4">
        <v>55.875405543621397</v>
      </c>
      <c r="J2551" s="4">
        <v>71.172631294116599</v>
      </c>
      <c r="K2551" s="4">
        <v>48671604.674884804</v>
      </c>
      <c r="L2551" s="4">
        <v>1419996266.49244</v>
      </c>
      <c r="M2551" s="4">
        <v>516008080.37708402</v>
      </c>
      <c r="N2551" s="3">
        <v>3.2428228158730997E-2</v>
      </c>
      <c r="O2551" s="5">
        <v>0.98577421903610229</v>
      </c>
      <c r="P2551" s="3">
        <v>0.36338692903518677</v>
      </c>
    </row>
    <row r="2552" spans="1:16" x14ac:dyDescent="0.25">
      <c r="A2552" s="1">
        <v>2023</v>
      </c>
      <c r="B2552" t="s">
        <v>367</v>
      </c>
      <c r="C2552" t="s">
        <v>2068</v>
      </c>
      <c r="D2552" t="s">
        <v>3403</v>
      </c>
      <c r="E2552" t="s">
        <v>3469</v>
      </c>
      <c r="F2552" t="s">
        <v>3838</v>
      </c>
      <c r="G2552" s="4">
        <v>8.5432266149927401</v>
      </c>
      <c r="H2552" s="4">
        <v>0</v>
      </c>
      <c r="I2552" s="4">
        <v>4.2412892342395896</v>
      </c>
      <c r="J2552" s="4">
        <v>27.838915470494399</v>
      </c>
      <c r="K2552" s="4">
        <v>-78489887.011298895</v>
      </c>
      <c r="L2552" s="4">
        <v>271836944.30556899</v>
      </c>
      <c r="M2552" s="4">
        <v>248474340.565943</v>
      </c>
      <c r="N2552" s="3">
        <v>-0.40567416261709199</v>
      </c>
      <c r="O2552" s="5">
        <v>0.92256587743759155</v>
      </c>
      <c r="P2552" s="3">
        <v>0.91405653953552246</v>
      </c>
    </row>
    <row r="2553" spans="1:16" x14ac:dyDescent="0.25">
      <c r="A2553" s="1">
        <v>2024</v>
      </c>
      <c r="B2553" t="s">
        <v>367</v>
      </c>
      <c r="C2553" t="s">
        <v>2068</v>
      </c>
      <c r="D2553" t="s">
        <v>3403</v>
      </c>
      <c r="E2553" t="s">
        <v>3469</v>
      </c>
      <c r="F2553" t="s">
        <v>3838</v>
      </c>
      <c r="G2553" s="4">
        <v>11.135785160188799</v>
      </c>
      <c r="H2553" s="4">
        <v>0</v>
      </c>
      <c r="I2553" s="4">
        <v>3.0748229943450101</v>
      </c>
      <c r="J2553" s="4">
        <v>40.308098550481198</v>
      </c>
      <c r="K2553" s="4">
        <v>-53273416.092750996</v>
      </c>
      <c r="L2553" s="4">
        <v>223693581.03378201</v>
      </c>
      <c r="M2553" s="4">
        <v>217177113.59863499</v>
      </c>
      <c r="N2553" s="3">
        <v>-0.21499837946842101</v>
      </c>
      <c r="O2553" s="5">
        <v>0.97528266906738281</v>
      </c>
      <c r="P2553" s="3">
        <v>0.97086876630783081</v>
      </c>
    </row>
    <row r="2554" spans="1:16" x14ac:dyDescent="0.25">
      <c r="A2554" s="1">
        <v>2010</v>
      </c>
      <c r="B2554" t="s">
        <v>382</v>
      </c>
      <c r="C2554" t="s">
        <v>2083</v>
      </c>
      <c r="D2554" t="s">
        <v>3449</v>
      </c>
      <c r="E2554" t="s">
        <v>3469</v>
      </c>
      <c r="F2554" t="s">
        <v>3853</v>
      </c>
      <c r="G2554" s="4">
        <v>33.4321826183577</v>
      </c>
      <c r="H2554" s="4">
        <v>0</v>
      </c>
      <c r="I2554" s="4">
        <v>30.108171380170301</v>
      </c>
      <c r="J2554" s="4">
        <v>62.9166666666667</v>
      </c>
      <c r="K2554" s="4">
        <v>-38164989.669248</v>
      </c>
      <c r="L2554" s="4"/>
      <c r="M2554" s="4"/>
    </row>
    <row r="2555" spans="1:16" x14ac:dyDescent="0.25">
      <c r="A2555" s="1">
        <v>2011</v>
      </c>
      <c r="B2555" t="s">
        <v>382</v>
      </c>
      <c r="C2555" t="s">
        <v>2083</v>
      </c>
      <c r="D2555" t="s">
        <v>3449</v>
      </c>
      <c r="E2555" t="s">
        <v>3469</v>
      </c>
      <c r="F2555" t="s">
        <v>3853</v>
      </c>
      <c r="G2555" s="4">
        <v>33.874029676458797</v>
      </c>
      <c r="H2555" s="4">
        <v>0</v>
      </c>
      <c r="I2555" s="4">
        <v>33.282439369800002</v>
      </c>
      <c r="J2555" s="4">
        <v>59.599083619702199</v>
      </c>
      <c r="K2555" s="4">
        <v>-48065587.825527802</v>
      </c>
      <c r="L2555" s="4">
        <v>101352480.977387</v>
      </c>
      <c r="M2555" s="4">
        <v>25444218.197406501</v>
      </c>
      <c r="O2555" s="5">
        <v>2.2787482738494873</v>
      </c>
      <c r="P2555" s="3">
        <v>0.2510468065738678</v>
      </c>
    </row>
    <row r="2556" spans="1:16" x14ac:dyDescent="0.25">
      <c r="A2556" s="1">
        <v>2012</v>
      </c>
      <c r="B2556" t="s">
        <v>382</v>
      </c>
      <c r="C2556" t="s">
        <v>2083</v>
      </c>
      <c r="D2556" t="s">
        <v>3449</v>
      </c>
      <c r="E2556" t="s">
        <v>3469</v>
      </c>
      <c r="F2556" t="s">
        <v>3853</v>
      </c>
      <c r="G2556" s="4">
        <v>34.642748197028503</v>
      </c>
      <c r="H2556" s="4">
        <v>0</v>
      </c>
      <c r="I2556" s="4">
        <v>39.084261006209303</v>
      </c>
      <c r="J2556" s="4">
        <v>53.409836065573799</v>
      </c>
      <c r="K2556" s="4">
        <v>-38744205.560615197</v>
      </c>
      <c r="L2556" s="4">
        <v>134768682.909857</v>
      </c>
      <c r="M2556" s="4">
        <v>22407212.2223018</v>
      </c>
      <c r="N2556" s="3">
        <v>-0.33465917126290501</v>
      </c>
      <c r="O2556" s="5">
        <v>2.5588335990905762</v>
      </c>
      <c r="P2556" s="3">
        <v>0.16626423597335815</v>
      </c>
    </row>
    <row r="2557" spans="1:16" x14ac:dyDescent="0.25">
      <c r="A2557" s="1">
        <v>2013</v>
      </c>
      <c r="B2557" t="s">
        <v>382</v>
      </c>
      <c r="C2557" t="s">
        <v>2083</v>
      </c>
      <c r="D2557" t="s">
        <v>3449</v>
      </c>
      <c r="E2557" t="s">
        <v>3469</v>
      </c>
      <c r="F2557" t="s">
        <v>3853</v>
      </c>
      <c r="G2557" s="4">
        <v>30.681939492364499</v>
      </c>
      <c r="H2557" s="4">
        <v>0</v>
      </c>
      <c r="I2557" s="4">
        <v>35.894115947551597</v>
      </c>
      <c r="J2557" s="4">
        <v>45.392720306513397</v>
      </c>
      <c r="K2557" s="4">
        <v>-35539070.137131497</v>
      </c>
      <c r="L2557" s="4">
        <v>102579094.987073</v>
      </c>
      <c r="M2557" s="4">
        <v>40550170.386544503</v>
      </c>
      <c r="N2557" s="3">
        <v>-0.31887859660627899</v>
      </c>
      <c r="O2557" s="5">
        <v>0.78002381324768066</v>
      </c>
      <c r="P2557" s="3">
        <v>0.39530637860298157</v>
      </c>
    </row>
    <row r="2558" spans="1:16" x14ac:dyDescent="0.25">
      <c r="A2558" s="1">
        <v>2014</v>
      </c>
      <c r="B2558" t="s">
        <v>382</v>
      </c>
      <c r="C2558" t="s">
        <v>2083</v>
      </c>
      <c r="D2558" t="s">
        <v>3449</v>
      </c>
      <c r="E2558" t="s">
        <v>3469</v>
      </c>
      <c r="F2558" t="s">
        <v>3853</v>
      </c>
      <c r="G2558" s="4">
        <v>34.031434813680299</v>
      </c>
      <c r="H2558" s="4">
        <v>0</v>
      </c>
      <c r="I2558" s="4">
        <v>51.457926862212901</v>
      </c>
      <c r="J2558" s="4">
        <v>32.944896115627799</v>
      </c>
      <c r="K2558" s="4">
        <v>-33912018.4827196</v>
      </c>
      <c r="L2558" s="4">
        <v>62942147.201659702</v>
      </c>
      <c r="M2558" s="4">
        <v>45905040.313074604</v>
      </c>
      <c r="N2558" s="3">
        <v>-0.401749456785848</v>
      </c>
      <c r="O2558" s="5">
        <v>1.0353720188140869</v>
      </c>
      <c r="P2558" s="3">
        <v>0.7293211817741394</v>
      </c>
    </row>
    <row r="2559" spans="1:16" x14ac:dyDescent="0.25">
      <c r="A2559" s="1">
        <v>2015</v>
      </c>
      <c r="B2559" t="s">
        <v>382</v>
      </c>
      <c r="C2559" t="s">
        <v>2083</v>
      </c>
      <c r="D2559" t="s">
        <v>3449</v>
      </c>
      <c r="E2559" t="s">
        <v>3469</v>
      </c>
      <c r="F2559" t="s">
        <v>3853</v>
      </c>
      <c r="G2559" s="4">
        <v>34.476151014659003</v>
      </c>
      <c r="H2559" s="4">
        <v>0</v>
      </c>
      <c r="I2559" s="4">
        <v>54.614496197850599</v>
      </c>
      <c r="J2559" s="4">
        <v>29.663023679417101</v>
      </c>
      <c r="K2559" s="4">
        <v>11916519.6490066</v>
      </c>
      <c r="L2559" s="4">
        <v>63602536.150936402</v>
      </c>
      <c r="M2559" s="4">
        <v>35620902.444473602</v>
      </c>
      <c r="N2559" s="3">
        <v>0.20720002679079699</v>
      </c>
      <c r="O2559" s="5">
        <v>1.3980734348297119</v>
      </c>
      <c r="P2559" s="3">
        <v>0.56005477905273438</v>
      </c>
    </row>
    <row r="2560" spans="1:16" x14ac:dyDescent="0.25">
      <c r="A2560" s="1">
        <v>2016</v>
      </c>
      <c r="B2560" t="s">
        <v>382</v>
      </c>
      <c r="C2560" t="s">
        <v>2083</v>
      </c>
      <c r="D2560" t="s">
        <v>3449</v>
      </c>
      <c r="E2560" t="s">
        <v>3469</v>
      </c>
      <c r="F2560" t="s">
        <v>3853</v>
      </c>
      <c r="G2560" s="4">
        <v>35.042624291318702</v>
      </c>
      <c r="H2560" s="4">
        <v>0</v>
      </c>
      <c r="I2560" s="4">
        <v>53.711396838385198</v>
      </c>
      <c r="J2560" s="4">
        <v>32.841105354058698</v>
      </c>
      <c r="K2560" s="4">
        <v>-13667044.133861801</v>
      </c>
      <c r="L2560" s="4">
        <v>48911553.476174898</v>
      </c>
      <c r="M2560" s="4">
        <v>33321661.6503263</v>
      </c>
      <c r="N2560" s="3">
        <v>-0.24755247586211501</v>
      </c>
      <c r="O2560" s="5">
        <v>1.9131096601486206</v>
      </c>
      <c r="P2560" s="3">
        <v>0.68126362562179565</v>
      </c>
    </row>
    <row r="2561" spans="1:16" x14ac:dyDescent="0.25">
      <c r="A2561" s="1">
        <v>2017</v>
      </c>
      <c r="B2561" t="s">
        <v>382</v>
      </c>
      <c r="C2561" t="s">
        <v>2083</v>
      </c>
      <c r="D2561" t="s">
        <v>3449</v>
      </c>
      <c r="E2561" t="s">
        <v>3469</v>
      </c>
      <c r="F2561" t="s">
        <v>3853</v>
      </c>
      <c r="G2561" s="4">
        <v>42.017758236485001</v>
      </c>
      <c r="H2561" s="4">
        <v>0</v>
      </c>
      <c r="I2561" s="4">
        <v>76.640878922786996</v>
      </c>
      <c r="J2561" s="4">
        <v>38.484087102177597</v>
      </c>
      <c r="K2561" s="4">
        <v>-14501141.3682584</v>
      </c>
      <c r="L2561" s="4">
        <v>34920488.520986602</v>
      </c>
      <c r="M2561" s="4">
        <v>32214254.421360899</v>
      </c>
      <c r="N2561" s="3">
        <v>-0.33967971049717799</v>
      </c>
      <c r="O2561" s="5">
        <v>2.6783843040466309</v>
      </c>
      <c r="P2561" s="3">
        <v>0.92250299453735352</v>
      </c>
    </row>
    <row r="2562" spans="1:16" x14ac:dyDescent="0.25">
      <c r="A2562" s="1">
        <v>2018</v>
      </c>
      <c r="B2562" t="s">
        <v>382</v>
      </c>
      <c r="C2562" t="s">
        <v>2083</v>
      </c>
      <c r="D2562" t="s">
        <v>3449</v>
      </c>
      <c r="E2562" t="s">
        <v>3469</v>
      </c>
      <c r="F2562" t="s">
        <v>3853</v>
      </c>
      <c r="G2562" s="4">
        <v>39.2692844170138</v>
      </c>
      <c r="H2562" s="4">
        <v>0</v>
      </c>
      <c r="I2562" s="4">
        <v>70.822761779880693</v>
      </c>
      <c r="J2562" s="4">
        <v>36.7000835421888</v>
      </c>
      <c r="K2562" s="4">
        <v>5272429.84774129</v>
      </c>
      <c r="L2562" s="4">
        <v>37081695.645415597</v>
      </c>
      <c r="M2562" s="4">
        <v>28852175.071614198</v>
      </c>
      <c r="N2562" s="3">
        <v>0.14912436800619699</v>
      </c>
      <c r="O2562" s="5">
        <v>2.7568573951721191</v>
      </c>
      <c r="P2562" s="3">
        <v>0.77807056903839111</v>
      </c>
    </row>
    <row r="2563" spans="1:16" x14ac:dyDescent="0.25">
      <c r="A2563" s="1">
        <v>2019</v>
      </c>
      <c r="B2563" t="s">
        <v>382</v>
      </c>
      <c r="C2563" t="s">
        <v>2083</v>
      </c>
      <c r="D2563" t="s">
        <v>3449</v>
      </c>
      <c r="E2563" t="s">
        <v>3469</v>
      </c>
      <c r="F2563" t="s">
        <v>3853</v>
      </c>
      <c r="G2563" s="4">
        <v>36.5011182980802</v>
      </c>
      <c r="H2563" s="4">
        <v>0</v>
      </c>
      <c r="I2563" s="4">
        <v>70.017810215980901</v>
      </c>
      <c r="J2563" s="4">
        <v>30.297766749379701</v>
      </c>
      <c r="K2563" s="4">
        <v>-13347139.347139301</v>
      </c>
      <c r="L2563" s="4">
        <v>36972972.972972997</v>
      </c>
      <c r="M2563" s="4">
        <v>26573534.5735346</v>
      </c>
      <c r="N2563" s="3">
        <v>-0.37002870627159101</v>
      </c>
      <c r="O2563" s="5">
        <v>2.6278674602508545</v>
      </c>
      <c r="P2563" s="3">
        <v>0.71872866153717041</v>
      </c>
    </row>
    <row r="2564" spans="1:16" x14ac:dyDescent="0.25">
      <c r="A2564" s="1">
        <v>2020</v>
      </c>
      <c r="B2564" t="s">
        <v>382</v>
      </c>
      <c r="C2564" t="s">
        <v>2083</v>
      </c>
      <c r="D2564" t="s">
        <v>3449</v>
      </c>
      <c r="E2564" t="s">
        <v>3469</v>
      </c>
      <c r="F2564" t="s">
        <v>3853</v>
      </c>
      <c r="G2564" s="4">
        <v>38.010471520250498</v>
      </c>
      <c r="H2564" s="4">
        <v>0</v>
      </c>
      <c r="I2564" s="4">
        <v>69.331471484556602</v>
      </c>
      <c r="J2564" s="4">
        <v>34.813874788494097</v>
      </c>
      <c r="K2564" s="4">
        <v>-11004513.893681901</v>
      </c>
      <c r="L2564" s="4">
        <v>24444045.6634872</v>
      </c>
      <c r="M2564" s="4">
        <v>23456372.596386101</v>
      </c>
      <c r="N2564" s="3">
        <v>-0.36201807365696398</v>
      </c>
      <c r="O2564" s="5">
        <v>1.6961668729782104</v>
      </c>
      <c r="P2564" s="3">
        <v>0.95959454774856567</v>
      </c>
    </row>
    <row r="2565" spans="1:16" x14ac:dyDescent="0.25">
      <c r="A2565" s="1">
        <v>2021</v>
      </c>
      <c r="B2565" t="s">
        <v>382</v>
      </c>
      <c r="C2565" t="s">
        <v>2083</v>
      </c>
      <c r="D2565" t="s">
        <v>3449</v>
      </c>
      <c r="E2565" t="s">
        <v>3469</v>
      </c>
      <c r="F2565" t="s">
        <v>3853</v>
      </c>
      <c r="G2565" s="4">
        <v>36.254437940083797</v>
      </c>
      <c r="H2565" s="4">
        <v>0</v>
      </c>
      <c r="I2565" s="4">
        <v>66.474203348331898</v>
      </c>
      <c r="J2565" s="4">
        <v>32.890499194847003</v>
      </c>
      <c r="K2565" s="4">
        <v>-3356852.04207874</v>
      </c>
      <c r="L2565" s="4">
        <v>25185762.808448698</v>
      </c>
      <c r="M2565" s="4">
        <v>23052583.433931399</v>
      </c>
      <c r="N2565" s="3">
        <v>-0.12975683273918201</v>
      </c>
      <c r="O2565" s="5">
        <v>2.1135809421539307</v>
      </c>
      <c r="P2565" s="3">
        <v>0.91530215740203857</v>
      </c>
    </row>
    <row r="2566" spans="1:16" x14ac:dyDescent="0.25">
      <c r="A2566" s="1">
        <v>2022</v>
      </c>
      <c r="B2566" t="s">
        <v>382</v>
      </c>
      <c r="C2566" t="s">
        <v>2083</v>
      </c>
      <c r="D2566" t="s">
        <v>3449</v>
      </c>
      <c r="E2566" t="s">
        <v>3469</v>
      </c>
      <c r="F2566" t="s">
        <v>3853</v>
      </c>
      <c r="G2566" s="4">
        <v>33.454913367257497</v>
      </c>
      <c r="H2566" s="4">
        <v>0</v>
      </c>
      <c r="I2566" s="4">
        <v>64.191253150568201</v>
      </c>
      <c r="J2566" s="4">
        <v>27.753968253968299</v>
      </c>
      <c r="K2566" s="4">
        <v>-10608183.1795565</v>
      </c>
      <c r="L2566" s="4">
        <v>17380802.859765202</v>
      </c>
      <c r="M2566" s="4">
        <v>9924986.3705687094</v>
      </c>
      <c r="N2566" s="3">
        <v>-0.52307064107799095</v>
      </c>
      <c r="O2566" s="5">
        <v>1.9880918264389038</v>
      </c>
      <c r="P2566" s="3">
        <v>0.57103151082992554</v>
      </c>
    </row>
    <row r="2567" spans="1:16" x14ac:dyDescent="0.25">
      <c r="A2567" s="1">
        <v>2023</v>
      </c>
      <c r="B2567" t="s">
        <v>382</v>
      </c>
      <c r="C2567" t="s">
        <v>2083</v>
      </c>
      <c r="D2567" t="s">
        <v>3449</v>
      </c>
      <c r="E2567" t="s">
        <v>3469</v>
      </c>
      <c r="F2567" t="s">
        <v>3853</v>
      </c>
      <c r="G2567" s="4">
        <v>33.080440605007901</v>
      </c>
      <c r="H2567" s="4">
        <v>0</v>
      </c>
      <c r="I2567" s="4">
        <v>60.972949238862299</v>
      </c>
      <c r="J2567" s="4">
        <v>29.720893141945801</v>
      </c>
      <c r="K2567" s="4">
        <v>-9511715.4951171502</v>
      </c>
      <c r="L2567" s="4">
        <v>16015731.7601573</v>
      </c>
      <c r="M2567" s="4">
        <v>9643702.2964370195</v>
      </c>
      <c r="N2567" s="3">
        <v>-0.57989921157441304</v>
      </c>
      <c r="O2567" s="5">
        <v>2.0697007179260254</v>
      </c>
      <c r="P2567" s="3">
        <v>0.60213935375213623</v>
      </c>
    </row>
    <row r="2568" spans="1:16" x14ac:dyDescent="0.25">
      <c r="A2568" s="1">
        <v>2024</v>
      </c>
      <c r="B2568" t="s">
        <v>382</v>
      </c>
      <c r="C2568" t="s">
        <v>2083</v>
      </c>
      <c r="D2568" t="s">
        <v>3449</v>
      </c>
      <c r="E2568" t="s">
        <v>3469</v>
      </c>
      <c r="F2568" t="s">
        <v>3853</v>
      </c>
      <c r="G2568" s="4">
        <v>30.870301345072999</v>
      </c>
      <c r="H2568" s="4">
        <v>0</v>
      </c>
      <c r="I2568" s="4">
        <v>60.3664086009424</v>
      </c>
      <c r="J2568" s="4">
        <v>24.5762711864407</v>
      </c>
      <c r="K2568" s="4">
        <v>-9375104.1715280097</v>
      </c>
      <c r="L2568" s="4">
        <v>6920989.6461834898</v>
      </c>
      <c r="M2568" s="4">
        <v>3800844.0393885099</v>
      </c>
      <c r="N2568" s="3">
        <v>-0.81739180980614401</v>
      </c>
      <c r="O2568" s="5">
        <v>3.3096776008605957</v>
      </c>
      <c r="P2568" s="3">
        <v>0.54917639493942261</v>
      </c>
    </row>
    <row r="2569" spans="1:16" x14ac:dyDescent="0.25">
      <c r="A2569" s="1">
        <v>2021</v>
      </c>
      <c r="B2569" t="s">
        <v>396</v>
      </c>
      <c r="C2569" t="s">
        <v>2097</v>
      </c>
      <c r="D2569" t="s">
        <v>3449</v>
      </c>
      <c r="E2569" t="s">
        <v>3469</v>
      </c>
      <c r="F2569" t="s">
        <v>3867</v>
      </c>
      <c r="G2569" s="4">
        <v>15.0706692484702</v>
      </c>
      <c r="H2569" s="4">
        <v>0</v>
      </c>
      <c r="I2569" s="4">
        <v>8.2009622058036697</v>
      </c>
      <c r="J2569" s="4">
        <v>36.3888888888889</v>
      </c>
      <c r="K2569" s="4">
        <v>-5947394.0221139695</v>
      </c>
      <c r="L2569" s="4">
        <v>29080665.887426399</v>
      </c>
      <c r="M2569" s="4">
        <v>582978.19821258704</v>
      </c>
      <c r="N2569" s="3">
        <v>-0.25202664246488898</v>
      </c>
      <c r="O2569" s="5">
        <v>11.875714302062988</v>
      </c>
      <c r="P2569" s="3">
        <v>2.0046934485435486E-2</v>
      </c>
    </row>
    <row r="2570" spans="1:16" x14ac:dyDescent="0.25">
      <c r="A2570" s="1">
        <v>2022</v>
      </c>
      <c r="B2570" t="s">
        <v>396</v>
      </c>
      <c r="C2570" t="s">
        <v>2097</v>
      </c>
      <c r="D2570" t="s">
        <v>3449</v>
      </c>
      <c r="E2570" t="s">
        <v>3469</v>
      </c>
      <c r="F2570" t="s">
        <v>3867</v>
      </c>
      <c r="G2570" s="4">
        <v>18.312422022452601</v>
      </c>
      <c r="H2570" s="4">
        <v>0</v>
      </c>
      <c r="I2570" s="4">
        <v>7.5698564631723002</v>
      </c>
      <c r="J2570" s="4">
        <v>47.795698924731198</v>
      </c>
      <c r="K2570" s="4">
        <v>-232323.64523293701</v>
      </c>
      <c r="L2570" s="4">
        <v>29477850.9040864</v>
      </c>
      <c r="M2570" s="4">
        <v>1143223.0988295199</v>
      </c>
      <c r="N2570" s="3">
        <v>-8.1850149418529992E-3</v>
      </c>
      <c r="O2570" s="5">
        <v>23.18406867980957</v>
      </c>
      <c r="P2570" s="3">
        <v>3.8782443851232529E-2</v>
      </c>
    </row>
    <row r="2571" spans="1:16" x14ac:dyDescent="0.25">
      <c r="A2571" s="1">
        <v>2023</v>
      </c>
      <c r="B2571" t="s">
        <v>396</v>
      </c>
      <c r="C2571" t="s">
        <v>2097</v>
      </c>
      <c r="D2571" t="s">
        <v>3449</v>
      </c>
      <c r="E2571" t="s">
        <v>3469</v>
      </c>
      <c r="F2571" t="s">
        <v>3867</v>
      </c>
      <c r="G2571" s="4">
        <v>20.387577100535498</v>
      </c>
      <c r="H2571" s="4">
        <v>0</v>
      </c>
      <c r="I2571" s="4">
        <v>6.2575372992802301</v>
      </c>
      <c r="J2571" s="4">
        <v>56.455026455026498</v>
      </c>
      <c r="K2571" s="4">
        <v>139558576.16638201</v>
      </c>
      <c r="L2571" s="4">
        <v>168867429.84003299</v>
      </c>
      <c r="M2571" s="4">
        <v>29121578.829089601</v>
      </c>
      <c r="N2571" s="3">
        <v>1.4073211851516101</v>
      </c>
      <c r="O2571" s="5">
        <v>12.987809181213379</v>
      </c>
      <c r="P2571" s="3">
        <v>0.17245231568813324</v>
      </c>
    </row>
    <row r="2572" spans="1:16" x14ac:dyDescent="0.25">
      <c r="A2572" s="1">
        <v>2024</v>
      </c>
      <c r="B2572" t="s">
        <v>396</v>
      </c>
      <c r="C2572" t="s">
        <v>2097</v>
      </c>
      <c r="D2572" t="s">
        <v>3449</v>
      </c>
      <c r="E2572" t="s">
        <v>3469</v>
      </c>
      <c r="F2572" t="s">
        <v>3867</v>
      </c>
      <c r="G2572" s="4">
        <v>25.1137375513816</v>
      </c>
      <c r="H2572" s="4">
        <v>0</v>
      </c>
      <c r="I2572" s="4">
        <v>5.84399218700774</v>
      </c>
      <c r="J2572" s="4">
        <v>72.3280423280424</v>
      </c>
      <c r="K2572" s="4">
        <v>115442154.56384701</v>
      </c>
      <c r="L2572" s="4">
        <v>253485451.249466</v>
      </c>
      <c r="M2572" s="4">
        <v>28337736.421063099</v>
      </c>
      <c r="N2572" s="3">
        <v>0.56741617452970805</v>
      </c>
      <c r="O2572" s="5">
        <v>4.0114078521728516</v>
      </c>
      <c r="P2572" s="3">
        <v>0.11179235577583313</v>
      </c>
    </row>
    <row r="2573" spans="1:16" x14ac:dyDescent="0.25">
      <c r="A2573" s="1">
        <v>2016</v>
      </c>
      <c r="B2573" t="s">
        <v>398</v>
      </c>
      <c r="C2573" t="s">
        <v>2099</v>
      </c>
      <c r="D2573" t="s">
        <v>3413</v>
      </c>
      <c r="E2573" t="s">
        <v>3469</v>
      </c>
      <c r="F2573" t="s">
        <v>3869</v>
      </c>
      <c r="G2573" s="4">
        <v>4.0143000238085804</v>
      </c>
      <c r="H2573" s="4">
        <v>0</v>
      </c>
      <c r="I2573" s="4">
        <v>7.3631564323423202</v>
      </c>
      <c r="J2573" s="4">
        <v>5.4317789291882601</v>
      </c>
      <c r="K2573" s="4">
        <v>-11240066.09791</v>
      </c>
      <c r="L2573" s="4">
        <v>10536549</v>
      </c>
      <c r="M2573" s="4">
        <v>2152391</v>
      </c>
      <c r="N2573" s="3">
        <v>-1.1096968651832899</v>
      </c>
      <c r="O2573" s="5">
        <v>14.97659969329834</v>
      </c>
      <c r="P2573" s="3">
        <v>0.20427855849266052</v>
      </c>
    </row>
    <row r="2574" spans="1:16" x14ac:dyDescent="0.25">
      <c r="A2574" s="1">
        <v>2017</v>
      </c>
      <c r="B2574" t="s">
        <v>398</v>
      </c>
      <c r="C2574" t="s">
        <v>2099</v>
      </c>
      <c r="D2574" t="s">
        <v>3413</v>
      </c>
      <c r="E2574" t="s">
        <v>3469</v>
      </c>
      <c r="F2574" t="s">
        <v>3869</v>
      </c>
      <c r="G2574" s="4">
        <v>4.0997448204717397</v>
      </c>
      <c r="H2574" s="4">
        <v>0</v>
      </c>
      <c r="I2574" s="4">
        <v>7.9319041614123602</v>
      </c>
      <c r="J2574" s="4">
        <v>4.8492462311557798</v>
      </c>
      <c r="K2574" s="4">
        <v>-8545508</v>
      </c>
      <c r="L2574" s="4">
        <v>7417408</v>
      </c>
      <c r="M2574" s="4">
        <v>7248758</v>
      </c>
      <c r="N2574" s="3">
        <v>-0.951935888005079</v>
      </c>
      <c r="O2574" s="5">
        <v>18.607696533203125</v>
      </c>
      <c r="P2574" s="3">
        <v>0.97726297378540039</v>
      </c>
    </row>
    <row r="2575" spans="1:16" x14ac:dyDescent="0.25">
      <c r="A2575" s="1">
        <v>2018</v>
      </c>
      <c r="B2575" t="s">
        <v>398</v>
      </c>
      <c r="C2575" t="s">
        <v>2099</v>
      </c>
      <c r="D2575" t="s">
        <v>3413</v>
      </c>
      <c r="E2575" t="s">
        <v>3469</v>
      </c>
      <c r="F2575" t="s">
        <v>3869</v>
      </c>
      <c r="G2575" s="4">
        <v>6.0954494115832301</v>
      </c>
      <c r="H2575" s="4">
        <v>0</v>
      </c>
      <c r="I2575" s="4">
        <v>10.5506693382886</v>
      </c>
      <c r="J2575" s="4">
        <v>9.3149540517961604</v>
      </c>
      <c r="K2575" s="4">
        <v>-4430077</v>
      </c>
      <c r="L2575" s="4">
        <v>15479444</v>
      </c>
      <c r="M2575" s="4">
        <v>8494408</v>
      </c>
      <c r="N2575" s="3">
        <v>-0.38695948246509998</v>
      </c>
      <c r="O2575" s="5">
        <v>2.5354783535003662</v>
      </c>
      <c r="P2575" s="3">
        <v>0.54875409603118896</v>
      </c>
    </row>
    <row r="2576" spans="1:16" x14ac:dyDescent="0.25">
      <c r="A2576" s="1">
        <v>2019</v>
      </c>
      <c r="B2576" t="s">
        <v>398</v>
      </c>
      <c r="C2576" t="s">
        <v>2099</v>
      </c>
      <c r="D2576" t="s">
        <v>3413</v>
      </c>
      <c r="E2576" t="s">
        <v>3469</v>
      </c>
      <c r="F2576" t="s">
        <v>3869</v>
      </c>
      <c r="G2576" s="4">
        <v>6.9306695900237498</v>
      </c>
      <c r="H2576" s="4">
        <v>0</v>
      </c>
      <c r="I2576" s="4">
        <v>12.3941508795346</v>
      </c>
      <c r="J2576" s="4">
        <v>9.9172870140612108</v>
      </c>
      <c r="K2576" s="4">
        <v>-4775559</v>
      </c>
      <c r="L2576" s="4">
        <v>9557203</v>
      </c>
      <c r="M2576" s="4">
        <v>9174207</v>
      </c>
      <c r="N2576" s="3">
        <v>-0.38148550802349901</v>
      </c>
      <c r="O2576" s="5">
        <v>4.8928637504577637</v>
      </c>
      <c r="P2576" s="3">
        <v>0.95992594957351685</v>
      </c>
    </row>
    <row r="2577" spans="1:16" x14ac:dyDescent="0.25">
      <c r="A2577" s="1">
        <v>2020</v>
      </c>
      <c r="B2577" t="s">
        <v>398</v>
      </c>
      <c r="C2577" t="s">
        <v>2099</v>
      </c>
      <c r="D2577" t="s">
        <v>3413</v>
      </c>
      <c r="E2577" t="s">
        <v>3469</v>
      </c>
      <c r="F2577" t="s">
        <v>3869</v>
      </c>
      <c r="G2577" s="4">
        <v>9.5552932682385805</v>
      </c>
      <c r="H2577" s="4">
        <v>0</v>
      </c>
      <c r="I2577" s="4">
        <v>16.7639410401253</v>
      </c>
      <c r="J2577" s="4">
        <v>14.221658206429799</v>
      </c>
      <c r="K2577" s="4">
        <v>-2693592</v>
      </c>
      <c r="L2577" s="4">
        <v>11670334</v>
      </c>
      <c r="M2577" s="4">
        <v>6242777</v>
      </c>
      <c r="N2577" s="3">
        <v>-0.25378281050693702</v>
      </c>
      <c r="O2577" s="5">
        <v>2.7862792015075684</v>
      </c>
      <c r="P2577" s="3">
        <v>0.53492701053619385</v>
      </c>
    </row>
    <row r="2578" spans="1:16" x14ac:dyDescent="0.25">
      <c r="A2578" s="1">
        <v>2021</v>
      </c>
      <c r="B2578" t="s">
        <v>398</v>
      </c>
      <c r="C2578" t="s">
        <v>2099</v>
      </c>
      <c r="D2578" t="s">
        <v>3413</v>
      </c>
      <c r="E2578" t="s">
        <v>3469</v>
      </c>
      <c r="F2578" t="s">
        <v>3869</v>
      </c>
      <c r="G2578" s="4">
        <v>10.349409844311699</v>
      </c>
      <c r="H2578" s="4">
        <v>0</v>
      </c>
      <c r="I2578" s="4">
        <v>16.722725171954401</v>
      </c>
      <c r="J2578" s="4">
        <v>17.834138486312401</v>
      </c>
      <c r="K2578" s="4">
        <v>-2728681</v>
      </c>
      <c r="L2578" s="4">
        <v>10480176</v>
      </c>
      <c r="M2578" s="4">
        <v>6301779</v>
      </c>
      <c r="N2578" s="3">
        <v>-0.246376358828758</v>
      </c>
      <c r="O2578" s="5">
        <v>2.8456330299377441</v>
      </c>
      <c r="P2578" s="3">
        <v>0.60130470991134644</v>
      </c>
    </row>
    <row r="2579" spans="1:16" x14ac:dyDescent="0.25">
      <c r="A2579" s="1">
        <v>2022</v>
      </c>
      <c r="B2579" t="s">
        <v>398</v>
      </c>
      <c r="C2579" t="s">
        <v>2099</v>
      </c>
      <c r="D2579" t="s">
        <v>3413</v>
      </c>
      <c r="E2579" t="s">
        <v>3469</v>
      </c>
      <c r="F2579" t="s">
        <v>3869</v>
      </c>
      <c r="G2579" s="4">
        <v>13.1137062203361</v>
      </c>
      <c r="H2579" s="4">
        <v>0</v>
      </c>
      <c r="I2579" s="4">
        <v>17.3124789997701</v>
      </c>
      <c r="J2579" s="4">
        <v>29.1666666666667</v>
      </c>
      <c r="K2579" s="4">
        <v>-2245912</v>
      </c>
      <c r="L2579" s="4">
        <v>6423905</v>
      </c>
      <c r="M2579" s="4">
        <v>4848222</v>
      </c>
      <c r="N2579" s="3">
        <v>-0.26572423546716301</v>
      </c>
      <c r="O2579" s="5">
        <v>2.4173998832702637</v>
      </c>
      <c r="P2579" s="3">
        <v>0.7547156810760498</v>
      </c>
    </row>
    <row r="2580" spans="1:16" x14ac:dyDescent="0.25">
      <c r="A2580" s="1">
        <v>2023</v>
      </c>
      <c r="B2580" t="s">
        <v>398</v>
      </c>
      <c r="C2580" t="s">
        <v>2099</v>
      </c>
      <c r="D2580" t="s">
        <v>3413</v>
      </c>
      <c r="E2580" t="s">
        <v>3469</v>
      </c>
      <c r="F2580" t="s">
        <v>3869</v>
      </c>
      <c r="G2580" s="4">
        <v>8.64883251728312</v>
      </c>
      <c r="H2580" s="4">
        <v>0</v>
      </c>
      <c r="I2580" s="4">
        <v>14.7604928210538</v>
      </c>
      <c r="J2580" s="4">
        <v>13.572567783094099</v>
      </c>
      <c r="K2580" s="4">
        <v>-2185512</v>
      </c>
      <c r="L2580" s="4">
        <v>5381330</v>
      </c>
      <c r="M2580" s="4">
        <v>6364466</v>
      </c>
      <c r="N2580" s="3">
        <v>-0.37026149839456801</v>
      </c>
      <c r="O2580" s="5">
        <v>2.2316563129425049</v>
      </c>
      <c r="P2580" s="3">
        <v>1.1826938390731812</v>
      </c>
    </row>
    <row r="2581" spans="1:16" x14ac:dyDescent="0.25">
      <c r="A2581" s="1">
        <v>2024</v>
      </c>
      <c r="B2581" t="s">
        <v>398</v>
      </c>
      <c r="C2581" t="s">
        <v>2099</v>
      </c>
      <c r="D2581" t="s">
        <v>3413</v>
      </c>
      <c r="E2581" t="s">
        <v>3469</v>
      </c>
      <c r="F2581" t="s">
        <v>3869</v>
      </c>
      <c r="G2581" s="4">
        <v>9.5233547786528892</v>
      </c>
      <c r="H2581" s="4">
        <v>0</v>
      </c>
      <c r="I2581" s="4">
        <v>13.5745314606253</v>
      </c>
      <c r="J2581" s="4">
        <v>19.483454398708599</v>
      </c>
      <c r="K2581" s="4">
        <v>-2420210</v>
      </c>
      <c r="L2581" s="4">
        <v>5227427</v>
      </c>
      <c r="M2581" s="4">
        <v>1925205</v>
      </c>
      <c r="N2581" s="3">
        <v>-0.45626645986895498</v>
      </c>
      <c r="O2581" s="5">
        <v>2.7589588165283203</v>
      </c>
      <c r="P2581" s="3">
        <v>0.36828923225402832</v>
      </c>
    </row>
    <row r="2582" spans="1:16" x14ac:dyDescent="0.25">
      <c r="A2582" s="1">
        <v>2018</v>
      </c>
      <c r="B2582" t="s">
        <v>415</v>
      </c>
      <c r="C2582" t="s">
        <v>2116</v>
      </c>
      <c r="D2582" t="s">
        <v>3408</v>
      </c>
      <c r="E2582" t="s">
        <v>3469</v>
      </c>
      <c r="F2582" t="s">
        <v>3886</v>
      </c>
      <c r="G2582" s="4">
        <v>28.614894673477298</v>
      </c>
      <c r="H2582" s="4">
        <v>0</v>
      </c>
      <c r="I2582" s="4">
        <v>32.192714763776102</v>
      </c>
      <c r="J2582" s="4">
        <v>44.252297410192199</v>
      </c>
      <c r="K2582" s="4">
        <v>9236913.67071555</v>
      </c>
      <c r="L2582" s="4">
        <v>31757908.644771598</v>
      </c>
      <c r="M2582" s="4">
        <v>2582275.9605918601</v>
      </c>
      <c r="N2582" s="3">
        <v>0.34900579250233599</v>
      </c>
      <c r="O2582" s="5">
        <v>12.353812217712402</v>
      </c>
      <c r="P2582" s="3">
        <v>8.1311270594596863E-2</v>
      </c>
    </row>
    <row r="2583" spans="1:16" x14ac:dyDescent="0.25">
      <c r="A2583" s="1">
        <v>2019</v>
      </c>
      <c r="B2583" t="s">
        <v>415</v>
      </c>
      <c r="C2583" t="s">
        <v>2116</v>
      </c>
      <c r="D2583" t="s">
        <v>3408</v>
      </c>
      <c r="E2583" t="s">
        <v>3469</v>
      </c>
      <c r="F2583" t="s">
        <v>3886</v>
      </c>
      <c r="G2583" s="4">
        <v>36.337489978704902</v>
      </c>
      <c r="H2583" s="4">
        <v>0</v>
      </c>
      <c r="I2583" s="4">
        <v>41.838339923472702</v>
      </c>
      <c r="J2583" s="4">
        <v>54.764267990074501</v>
      </c>
      <c r="K2583" s="4">
        <v>12113349.2453492</v>
      </c>
      <c r="L2583" s="4">
        <v>43766494.910494901</v>
      </c>
      <c r="M2583" s="4">
        <v>3626197.9641979602</v>
      </c>
      <c r="N2583" s="3">
        <v>0.32789487512440502</v>
      </c>
      <c r="O2583" s="5">
        <v>26.532196044921875</v>
      </c>
      <c r="P2583" s="3">
        <v>8.28532874584198E-2</v>
      </c>
    </row>
    <row r="2584" spans="1:16" x14ac:dyDescent="0.25">
      <c r="A2584" s="1">
        <v>2020</v>
      </c>
      <c r="B2584" t="s">
        <v>415</v>
      </c>
      <c r="C2584" t="s">
        <v>2116</v>
      </c>
      <c r="D2584" t="s">
        <v>3408</v>
      </c>
      <c r="E2584" t="s">
        <v>3469</v>
      </c>
      <c r="F2584" t="s">
        <v>3886</v>
      </c>
      <c r="G2584" s="4">
        <v>28.740180468683601</v>
      </c>
      <c r="H2584" s="4">
        <v>0</v>
      </c>
      <c r="I2584" s="4">
        <v>48.640666425832201</v>
      </c>
      <c r="J2584" s="4">
        <v>20.076142131979701</v>
      </c>
      <c r="K2584" s="4">
        <v>8843837.22374833</v>
      </c>
      <c r="L2584" s="4">
        <v>56280002.898830801</v>
      </c>
      <c r="M2584" s="4">
        <v>6539650.4838286703</v>
      </c>
      <c r="N2584" s="3">
        <v>0.17810452196041801</v>
      </c>
      <c r="O2584" s="5">
        <v>15.658833503723145</v>
      </c>
      <c r="P2584" s="3">
        <v>0.11619847267866135</v>
      </c>
    </row>
    <row r="2585" spans="1:16" x14ac:dyDescent="0.25">
      <c r="A2585" s="1">
        <v>2021</v>
      </c>
      <c r="B2585" t="s">
        <v>415</v>
      </c>
      <c r="C2585" t="s">
        <v>2116</v>
      </c>
      <c r="D2585" t="s">
        <v>3408</v>
      </c>
      <c r="E2585" t="s">
        <v>3469</v>
      </c>
      <c r="F2585" t="s">
        <v>3886</v>
      </c>
      <c r="G2585" s="4">
        <v>31.7011112008169</v>
      </c>
      <c r="H2585" s="4">
        <v>0</v>
      </c>
      <c r="I2585" s="4">
        <v>44.025960181539098</v>
      </c>
      <c r="J2585" s="4">
        <v>36.529790660225501</v>
      </c>
      <c r="K2585" s="4">
        <v>21419242.852536999</v>
      </c>
      <c r="L2585" s="4">
        <v>81403904.955424398</v>
      </c>
      <c r="M2585" s="4">
        <v>7370633.3555773804</v>
      </c>
      <c r="N2585" s="3">
        <v>0.30052829733807102</v>
      </c>
      <c r="O2585" s="5">
        <v>14.06246280670166</v>
      </c>
      <c r="P2585" s="3">
        <v>9.0543977916240692E-2</v>
      </c>
    </row>
    <row r="2586" spans="1:16" x14ac:dyDescent="0.25">
      <c r="A2586" s="1">
        <v>2022</v>
      </c>
      <c r="B2586" t="s">
        <v>415</v>
      </c>
      <c r="C2586" t="s">
        <v>2116</v>
      </c>
      <c r="D2586" t="s">
        <v>3408</v>
      </c>
      <c r="E2586" t="s">
        <v>3469</v>
      </c>
      <c r="F2586" t="s">
        <v>3886</v>
      </c>
      <c r="G2586" s="4">
        <v>36.820899908899897</v>
      </c>
      <c r="H2586" s="4">
        <v>2.1904566022213099</v>
      </c>
      <c r="I2586" s="4">
        <v>40.879775904962003</v>
      </c>
      <c r="J2586" s="4">
        <v>56.150793650793702</v>
      </c>
      <c r="K2586" s="4">
        <v>24687641.0387352</v>
      </c>
      <c r="L2586" s="4">
        <v>99339256.902703106</v>
      </c>
      <c r="M2586" s="4">
        <v>12691239.2085959</v>
      </c>
      <c r="N2586" s="3">
        <v>0.28334016541160301</v>
      </c>
      <c r="O2586" s="5">
        <v>5.2249836921691895</v>
      </c>
      <c r="P2586" s="3">
        <v>0.12775653600692749</v>
      </c>
    </row>
    <row r="2587" spans="1:16" x14ac:dyDescent="0.25">
      <c r="A2587" s="1">
        <v>2023</v>
      </c>
      <c r="B2587" t="s">
        <v>415</v>
      </c>
      <c r="C2587" t="s">
        <v>2116</v>
      </c>
      <c r="D2587" t="s">
        <v>3408</v>
      </c>
      <c r="E2587" t="s">
        <v>3469</v>
      </c>
      <c r="F2587" t="s">
        <v>3886</v>
      </c>
      <c r="G2587" s="4">
        <v>31.268804918796398</v>
      </c>
      <c r="H2587" s="4">
        <v>1.4312974050620799</v>
      </c>
      <c r="I2587" s="4">
        <v>40.9802934788366</v>
      </c>
      <c r="J2587" s="4">
        <v>38.636363636363697</v>
      </c>
      <c r="K2587" s="4">
        <v>32002369.0964237</v>
      </c>
      <c r="L2587" s="4">
        <v>129129457.72089501</v>
      </c>
      <c r="M2587" s="4">
        <v>19386336.699663401</v>
      </c>
      <c r="N2587" s="3">
        <v>0.28435653759766999</v>
      </c>
      <c r="O2587" s="5">
        <v>4.7107663154602051</v>
      </c>
      <c r="P2587" s="3">
        <v>0.15013101696968079</v>
      </c>
    </row>
    <row r="2588" spans="1:16" x14ac:dyDescent="0.25">
      <c r="A2588" s="1">
        <v>2015</v>
      </c>
      <c r="B2588" t="s">
        <v>417</v>
      </c>
      <c r="C2588" t="s">
        <v>2118</v>
      </c>
      <c r="D2588" t="s">
        <v>3446</v>
      </c>
      <c r="E2588" t="s">
        <v>3470</v>
      </c>
      <c r="F2588" t="s">
        <v>3888</v>
      </c>
      <c r="G2588" s="4">
        <v>16.090065246921402</v>
      </c>
      <c r="H2588" s="4">
        <v>0</v>
      </c>
      <c r="I2588" s="4">
        <v>25.780156645142299</v>
      </c>
      <c r="J2588" s="4">
        <v>25.7638888888889</v>
      </c>
      <c r="K2588" s="4">
        <v>62005899.705014803</v>
      </c>
      <c r="L2588" s="4">
        <v>980684813.86057305</v>
      </c>
      <c r="M2588" s="4">
        <v>406601695.23169398</v>
      </c>
      <c r="N2588" s="3">
        <v>6.5234010089669003E-2</v>
      </c>
      <c r="O2588" s="5">
        <v>1.1113861799240112</v>
      </c>
      <c r="P2588" s="3">
        <v>0.41460996866226196</v>
      </c>
    </row>
    <row r="2589" spans="1:16" x14ac:dyDescent="0.25">
      <c r="A2589" s="1">
        <v>2016</v>
      </c>
      <c r="B2589" t="s">
        <v>417</v>
      </c>
      <c r="C2589" t="s">
        <v>2118</v>
      </c>
      <c r="D2589" t="s">
        <v>3446</v>
      </c>
      <c r="E2589" t="s">
        <v>3470</v>
      </c>
      <c r="F2589" t="s">
        <v>3888</v>
      </c>
      <c r="G2589" s="4">
        <v>21.7777247925893</v>
      </c>
      <c r="H2589" s="4">
        <v>0</v>
      </c>
      <c r="I2589" s="4">
        <v>36.848044897212198</v>
      </c>
      <c r="J2589" s="4">
        <v>33.035714285714299</v>
      </c>
      <c r="K2589" s="4">
        <v>61714009.595140301</v>
      </c>
      <c r="L2589" s="4">
        <v>949084319.88402998</v>
      </c>
      <c r="M2589" s="4">
        <v>389664170.08939397</v>
      </c>
      <c r="N2589" s="3">
        <v>6.6517439790600999E-2</v>
      </c>
      <c r="O2589" s="5">
        <v>1.1109509468078613</v>
      </c>
      <c r="P2589" s="3">
        <v>0.41056853532791138</v>
      </c>
    </row>
    <row r="2590" spans="1:16" x14ac:dyDescent="0.25">
      <c r="A2590" s="1">
        <v>2017</v>
      </c>
      <c r="B2590" t="s">
        <v>417</v>
      </c>
      <c r="C2590" t="s">
        <v>2118</v>
      </c>
      <c r="D2590" t="s">
        <v>3446</v>
      </c>
      <c r="E2590" t="s">
        <v>3470</v>
      </c>
      <c r="F2590" t="s">
        <v>3888</v>
      </c>
      <c r="G2590" s="4">
        <v>32.699958232941697</v>
      </c>
      <c r="H2590" s="4">
        <v>5.5933908045977097</v>
      </c>
      <c r="I2590" s="4">
        <v>46.750771750771797</v>
      </c>
      <c r="J2590" s="4">
        <v>43.620689655172399</v>
      </c>
      <c r="K2590" s="4">
        <v>64042590.4521733</v>
      </c>
      <c r="L2590" s="4">
        <v>1021717628.10409</v>
      </c>
      <c r="M2590" s="4">
        <v>408624566.56509399</v>
      </c>
      <c r="N2590" s="3">
        <v>6.4532067688649997E-2</v>
      </c>
      <c r="O2590" s="5">
        <v>0.94722127914428711</v>
      </c>
      <c r="P2590" s="3">
        <v>0.39993885159492493</v>
      </c>
    </row>
    <row r="2591" spans="1:16" x14ac:dyDescent="0.25">
      <c r="A2591" s="1">
        <v>2018</v>
      </c>
      <c r="B2591" t="s">
        <v>417</v>
      </c>
      <c r="C2591" t="s">
        <v>2118</v>
      </c>
      <c r="D2591" t="s">
        <v>3446</v>
      </c>
      <c r="E2591" t="s">
        <v>3470</v>
      </c>
      <c r="F2591" t="s">
        <v>3888</v>
      </c>
      <c r="G2591" s="4">
        <v>36.840579265603303</v>
      </c>
      <c r="H2591" s="4">
        <v>5.7653835456687998</v>
      </c>
      <c r="I2591" s="4">
        <v>58.690677031057596</v>
      </c>
      <c r="J2591" s="4">
        <v>42.844827586206897</v>
      </c>
      <c r="K2591" s="4">
        <v>65867067.912844703</v>
      </c>
      <c r="L2591" s="4">
        <v>1117530165.8034101</v>
      </c>
      <c r="M2591" s="4">
        <v>447015249.28383398</v>
      </c>
      <c r="N2591" s="3">
        <v>6.0632979754156997E-2</v>
      </c>
      <c r="O2591" s="5">
        <v>0.93535685539245605</v>
      </c>
      <c r="P2591" s="3">
        <v>0.40000283718109131</v>
      </c>
    </row>
    <row r="2592" spans="1:16" x14ac:dyDescent="0.25">
      <c r="A2592" s="1">
        <v>2019</v>
      </c>
      <c r="B2592" t="s">
        <v>417</v>
      </c>
      <c r="C2592" t="s">
        <v>2118</v>
      </c>
      <c r="D2592" t="s">
        <v>3446</v>
      </c>
      <c r="E2592" t="s">
        <v>3470</v>
      </c>
      <c r="F2592" t="s">
        <v>3888</v>
      </c>
      <c r="G2592" s="4">
        <v>33.518370784639401</v>
      </c>
      <c r="H2592" s="4">
        <v>4.7730677267882404</v>
      </c>
      <c r="I2592" s="4">
        <v>57.490780824114204</v>
      </c>
      <c r="J2592" s="4">
        <v>34.935846030473101</v>
      </c>
      <c r="K2592" s="4">
        <v>62258529.683843903</v>
      </c>
      <c r="L2592" s="4">
        <v>1139373265.49491</v>
      </c>
      <c r="M2592" s="4">
        <v>453070414.10458702</v>
      </c>
      <c r="N2592" s="3">
        <v>5.6852873855938998E-2</v>
      </c>
      <c r="O2592" s="5">
        <v>1.0296251773834229</v>
      </c>
      <c r="P2592" s="3">
        <v>0.39764881134033203</v>
      </c>
    </row>
    <row r="2593" spans="1:16" x14ac:dyDescent="0.25">
      <c r="A2593" s="1">
        <v>2020</v>
      </c>
      <c r="B2593" t="s">
        <v>417</v>
      </c>
      <c r="C2593" t="s">
        <v>2118</v>
      </c>
      <c r="D2593" t="s">
        <v>3446</v>
      </c>
      <c r="E2593" t="s">
        <v>3470</v>
      </c>
      <c r="F2593" t="s">
        <v>3888</v>
      </c>
      <c r="G2593" s="4">
        <v>41.662900117719097</v>
      </c>
      <c r="H2593" s="4">
        <v>5.5970575675009204</v>
      </c>
      <c r="I2593" s="4">
        <v>50.839768825990603</v>
      </c>
      <c r="J2593" s="4">
        <v>66.4319923371648</v>
      </c>
      <c r="K2593" s="4">
        <v>52539981.185324602</v>
      </c>
      <c r="L2593" s="4">
        <v>1148908034.3427401</v>
      </c>
      <c r="M2593" s="4">
        <v>508373125.97496903</v>
      </c>
      <c r="N2593" s="3">
        <v>4.8959996093985998E-2</v>
      </c>
      <c r="O2593" s="5">
        <v>0.82829117774963379</v>
      </c>
      <c r="P2593" s="3">
        <v>0.44248375296592712</v>
      </c>
    </row>
    <row r="2594" spans="1:16" x14ac:dyDescent="0.25">
      <c r="A2594" s="1">
        <v>2021</v>
      </c>
      <c r="B2594" t="s">
        <v>417</v>
      </c>
      <c r="C2594" t="s">
        <v>2118</v>
      </c>
      <c r="D2594" t="s">
        <v>3446</v>
      </c>
      <c r="E2594" t="s">
        <v>3470</v>
      </c>
      <c r="F2594" t="s">
        <v>3888</v>
      </c>
      <c r="G2594" s="4">
        <v>48.413807794288999</v>
      </c>
      <c r="H2594" s="4">
        <v>40.807658947676003</v>
      </c>
      <c r="I2594" s="4">
        <v>51.216909439804603</v>
      </c>
      <c r="J2594" s="4">
        <v>52.683006535947698</v>
      </c>
      <c r="K2594" s="4">
        <v>66774903.1109249</v>
      </c>
      <c r="L2594" s="4">
        <v>1506078000.0698299</v>
      </c>
      <c r="M2594" s="4">
        <v>611811040.11731398</v>
      </c>
      <c r="N2594" s="3">
        <v>4.6801402500381999E-2</v>
      </c>
      <c r="O2594" s="5">
        <v>0.96480262279510498</v>
      </c>
      <c r="P2594" s="3">
        <v>0.40622797608375549</v>
      </c>
    </row>
    <row r="2595" spans="1:16" x14ac:dyDescent="0.25">
      <c r="A2595" s="1">
        <v>2022</v>
      </c>
      <c r="B2595" t="s">
        <v>417</v>
      </c>
      <c r="C2595" t="s">
        <v>2118</v>
      </c>
      <c r="D2595" t="s">
        <v>3446</v>
      </c>
      <c r="E2595" t="s">
        <v>3470</v>
      </c>
      <c r="F2595" t="s">
        <v>3888</v>
      </c>
      <c r="G2595" s="4">
        <v>43.4470033956094</v>
      </c>
      <c r="H2595" s="4">
        <v>38.726041130602098</v>
      </c>
      <c r="I2595" s="4">
        <v>48.126505801700503</v>
      </c>
      <c r="J2595" s="4">
        <v>42.8631476050831</v>
      </c>
      <c r="K2595" s="4">
        <v>64716364.9223046</v>
      </c>
      <c r="L2595" s="4">
        <v>1588956919.0872099</v>
      </c>
      <c r="M2595" s="4">
        <v>568188216.36838901</v>
      </c>
      <c r="N2595" s="3">
        <v>4.1962761264071002E-2</v>
      </c>
      <c r="O2595" s="5">
        <v>0.86738991737365723</v>
      </c>
      <c r="P2595" s="3">
        <v>0.35758566856384277</v>
      </c>
    </row>
    <row r="2596" spans="1:16" x14ac:dyDescent="0.25">
      <c r="A2596" s="1">
        <v>2023</v>
      </c>
      <c r="B2596" t="s">
        <v>417</v>
      </c>
      <c r="C2596" t="s">
        <v>2118</v>
      </c>
      <c r="D2596" t="s">
        <v>3446</v>
      </c>
      <c r="E2596" t="s">
        <v>3470</v>
      </c>
      <c r="F2596" t="s">
        <v>3888</v>
      </c>
      <c r="G2596" s="4">
        <v>51.228668496803301</v>
      </c>
      <c r="H2596" s="4">
        <v>42.8865414314132</v>
      </c>
      <c r="I2596" s="4">
        <v>60.502593935348798</v>
      </c>
      <c r="J2596" s="4">
        <v>49.091406677613499</v>
      </c>
      <c r="K2596" s="4">
        <v>63810763.291432299</v>
      </c>
      <c r="L2596" s="4">
        <v>1384446975.05334</v>
      </c>
      <c r="M2596" s="4">
        <v>548702611.04610801</v>
      </c>
      <c r="N2596" s="3">
        <v>4.5283684077667002E-2</v>
      </c>
      <c r="O2596" s="5">
        <v>0.82110416889190674</v>
      </c>
      <c r="P2596" s="3">
        <v>0.39633342623710632</v>
      </c>
    </row>
    <row r="2597" spans="1:16" x14ac:dyDescent="0.25">
      <c r="A2597" s="1">
        <v>2017</v>
      </c>
      <c r="B2597" t="s">
        <v>438</v>
      </c>
      <c r="C2597" t="s">
        <v>2139</v>
      </c>
      <c r="D2597" t="s">
        <v>3458</v>
      </c>
      <c r="E2597" t="s">
        <v>3469</v>
      </c>
      <c r="F2597" t="s">
        <v>3909</v>
      </c>
      <c r="G2597" s="4">
        <v>16.090963562227</v>
      </c>
      <c r="H2597" s="4">
        <v>0</v>
      </c>
      <c r="I2597" s="4">
        <v>29.352521599357001</v>
      </c>
      <c r="J2597" s="4">
        <v>6.1390284757118998</v>
      </c>
      <c r="K2597" s="4">
        <v>10905639.2046546</v>
      </c>
      <c r="L2597" s="4">
        <v>36282444.449568398</v>
      </c>
      <c r="M2597" s="4">
        <v>9509096.3591505494</v>
      </c>
      <c r="N2597" s="3">
        <v>0.32765269599353403</v>
      </c>
      <c r="O2597" s="5">
        <v>11.831676483154297</v>
      </c>
      <c r="P2597" s="3">
        <v>0.26208531856536865</v>
      </c>
    </row>
    <row r="2598" spans="1:16" x14ac:dyDescent="0.25">
      <c r="A2598" s="1">
        <v>2018</v>
      </c>
      <c r="B2598" t="s">
        <v>438</v>
      </c>
      <c r="C2598" t="s">
        <v>2139</v>
      </c>
      <c r="D2598" t="s">
        <v>3458</v>
      </c>
      <c r="E2598" t="s">
        <v>3469</v>
      </c>
      <c r="F2598" t="s">
        <v>3909</v>
      </c>
      <c r="G2598" s="4">
        <v>17.380227714296399</v>
      </c>
      <c r="H2598" s="4">
        <v>0</v>
      </c>
      <c r="I2598" s="4">
        <v>27.0934062606281</v>
      </c>
      <c r="J2598" s="4">
        <v>12.701982228298</v>
      </c>
      <c r="K2598" s="4">
        <v>10983056.869406899</v>
      </c>
      <c r="L2598" s="4">
        <v>45183902.175441697</v>
      </c>
      <c r="M2598" s="4">
        <v>19225901.005929001</v>
      </c>
      <c r="N2598" s="3">
        <v>0.27414571959094303</v>
      </c>
      <c r="O2598" s="5">
        <v>14.006418228149414</v>
      </c>
      <c r="P2598" s="3">
        <v>0.42550334334373474</v>
      </c>
    </row>
    <row r="2599" spans="1:16" x14ac:dyDescent="0.25">
      <c r="A2599" s="1">
        <v>2019</v>
      </c>
      <c r="B2599" t="s">
        <v>438</v>
      </c>
      <c r="C2599" t="s">
        <v>2139</v>
      </c>
      <c r="D2599" t="s">
        <v>3458</v>
      </c>
      <c r="E2599" t="s">
        <v>3469</v>
      </c>
      <c r="F2599" t="s">
        <v>3909</v>
      </c>
      <c r="G2599" s="4">
        <v>15.6174966640127</v>
      </c>
      <c r="H2599" s="4">
        <v>0</v>
      </c>
      <c r="I2599" s="4">
        <v>24.379816867132401</v>
      </c>
      <c r="J2599" s="4">
        <v>11.368606839777801</v>
      </c>
      <c r="K2599" s="4">
        <v>18049842.049842</v>
      </c>
      <c r="L2599" s="4">
        <v>59163215.163215198</v>
      </c>
      <c r="M2599" s="4">
        <v>24563004.563004602</v>
      </c>
      <c r="N2599" s="3">
        <v>0.35386489220415501</v>
      </c>
      <c r="O2599" s="5">
        <v>31.508243560791016</v>
      </c>
      <c r="P2599" s="3">
        <v>0.41517359018325806</v>
      </c>
    </row>
    <row r="2600" spans="1:16" x14ac:dyDescent="0.25">
      <c r="A2600" s="1">
        <v>2020</v>
      </c>
      <c r="B2600" t="s">
        <v>438</v>
      </c>
      <c r="C2600" t="s">
        <v>2139</v>
      </c>
      <c r="D2600" t="s">
        <v>3458</v>
      </c>
      <c r="E2600" t="s">
        <v>3469</v>
      </c>
      <c r="F2600" t="s">
        <v>3909</v>
      </c>
      <c r="G2600" s="4">
        <v>18.0668685181165</v>
      </c>
      <c r="H2600" s="4">
        <v>0</v>
      </c>
      <c r="I2600" s="4">
        <v>28.527757862417801</v>
      </c>
      <c r="J2600" s="4">
        <v>12.724569523240801</v>
      </c>
      <c r="K2600" s="4">
        <v>20870201.399721202</v>
      </c>
      <c r="L2600" s="4">
        <v>66013969.603688397</v>
      </c>
      <c r="M2600" s="4">
        <v>24475794.762779001</v>
      </c>
      <c r="N2600" s="3">
        <v>0.33612156311310898</v>
      </c>
      <c r="O2600" s="5">
        <v>29.127452850341797</v>
      </c>
      <c r="P2600" s="3">
        <v>0.37076690793037415</v>
      </c>
    </row>
    <row r="2601" spans="1:16" x14ac:dyDescent="0.25">
      <c r="A2601" s="1">
        <v>2021</v>
      </c>
      <c r="B2601" t="s">
        <v>438</v>
      </c>
      <c r="C2601" t="s">
        <v>2139</v>
      </c>
      <c r="D2601" t="s">
        <v>3458</v>
      </c>
      <c r="E2601" t="s">
        <v>3469</v>
      </c>
      <c r="F2601" t="s">
        <v>3909</v>
      </c>
      <c r="G2601" s="4">
        <v>27.606527152678499</v>
      </c>
      <c r="H2601" s="4">
        <v>33.267727297577999</v>
      </c>
      <c r="I2601" s="4">
        <v>29.236694071132799</v>
      </c>
      <c r="J2601" s="4">
        <v>22.818247309094001</v>
      </c>
      <c r="K2601" s="4">
        <v>31910713.884036001</v>
      </c>
      <c r="L2601" s="4">
        <v>94155313.453651205</v>
      </c>
      <c r="M2601" s="4">
        <v>32909446.723001599</v>
      </c>
      <c r="N2601" s="3">
        <v>0.38476803529534098</v>
      </c>
      <c r="O2601" s="5">
        <v>49.080181121826172</v>
      </c>
      <c r="P2601" s="3">
        <v>0.34952297806739807</v>
      </c>
    </row>
    <row r="2602" spans="1:16" x14ac:dyDescent="0.25">
      <c r="A2602" s="1">
        <v>2022</v>
      </c>
      <c r="B2602" t="s">
        <v>438</v>
      </c>
      <c r="C2602" t="s">
        <v>2139</v>
      </c>
      <c r="D2602" t="s">
        <v>3458</v>
      </c>
      <c r="E2602" t="s">
        <v>3469</v>
      </c>
      <c r="F2602" t="s">
        <v>3909</v>
      </c>
      <c r="G2602" s="4">
        <v>30.083792150658802</v>
      </c>
      <c r="H2602" s="4">
        <v>32.328126570360098</v>
      </c>
      <c r="I2602" s="4">
        <v>27.741124436050601</v>
      </c>
      <c r="J2602" s="4">
        <v>32.120948579032401</v>
      </c>
      <c r="K2602" s="4">
        <v>43500313.994493</v>
      </c>
      <c r="L2602" s="4">
        <v>108380547.52358399</v>
      </c>
      <c r="M2602" s="4">
        <v>38175519.4711091</v>
      </c>
      <c r="N2602" s="3">
        <v>0.446068111455108</v>
      </c>
      <c r="O2602" s="5">
        <v>28.416664123535156</v>
      </c>
      <c r="P2602" s="3">
        <v>0.35223588347434998</v>
      </c>
    </row>
    <row r="2603" spans="1:16" x14ac:dyDescent="0.25">
      <c r="A2603" s="1">
        <v>2023</v>
      </c>
      <c r="B2603" t="s">
        <v>438</v>
      </c>
      <c r="C2603" t="s">
        <v>2139</v>
      </c>
      <c r="D2603" t="s">
        <v>3458</v>
      </c>
      <c r="E2603" t="s">
        <v>3469</v>
      </c>
      <c r="F2603" t="s">
        <v>3909</v>
      </c>
      <c r="G2603" s="4">
        <v>26.548011713943499</v>
      </c>
      <c r="H2603" s="4">
        <v>31.0116833008524</v>
      </c>
      <c r="I2603" s="4">
        <v>25.175210794681998</v>
      </c>
      <c r="J2603" s="4">
        <v>26.272486183746899</v>
      </c>
      <c r="K2603" s="4">
        <v>57530246.975302503</v>
      </c>
      <c r="L2603" s="4">
        <v>134743192.34743199</v>
      </c>
      <c r="M2603" s="4">
        <v>42235109.822351098</v>
      </c>
      <c r="N2603" s="3">
        <v>0.48055325096189699</v>
      </c>
      <c r="O2603" s="5">
        <v>34.226097106933594</v>
      </c>
      <c r="P2603" s="3">
        <v>0.31344893574714661</v>
      </c>
    </row>
    <row r="2604" spans="1:16" x14ac:dyDescent="0.25">
      <c r="A2604" s="1">
        <v>2024</v>
      </c>
      <c r="B2604" t="s">
        <v>438</v>
      </c>
      <c r="C2604" t="s">
        <v>2139</v>
      </c>
      <c r="D2604" t="s">
        <v>3458</v>
      </c>
      <c r="E2604" t="s">
        <v>3469</v>
      </c>
      <c r="F2604" t="s">
        <v>3909</v>
      </c>
      <c r="G2604" s="4">
        <v>25.286253719195699</v>
      </c>
      <c r="H2604" s="4">
        <v>30.9876643732443</v>
      </c>
      <c r="I2604" s="4">
        <v>24.352272484103501</v>
      </c>
      <c r="J2604" s="4">
        <v>23.855337373511201</v>
      </c>
      <c r="K2604" s="4">
        <v>78059642.783329904</v>
      </c>
      <c r="L2604" s="4">
        <v>171625342.515984</v>
      </c>
      <c r="M2604" s="4">
        <v>46467501.816751502</v>
      </c>
      <c r="N2604" s="3">
        <v>0.50954715478467505</v>
      </c>
      <c r="O2604" s="5">
        <v>58.384181976318359</v>
      </c>
      <c r="P2604" s="3">
        <v>0.27074965834617615</v>
      </c>
    </row>
    <row r="2605" spans="1:16" x14ac:dyDescent="0.25">
      <c r="A2605" s="1">
        <v>2022</v>
      </c>
      <c r="B2605" t="s">
        <v>439</v>
      </c>
      <c r="C2605" t="s">
        <v>2140</v>
      </c>
      <c r="D2605" t="s">
        <v>3403</v>
      </c>
      <c r="E2605" t="s">
        <v>3469</v>
      </c>
      <c r="F2605" t="s">
        <v>3910</v>
      </c>
      <c r="G2605" s="4">
        <v>46.659464122797203</v>
      </c>
      <c r="H2605" s="4">
        <v>38.866296373200399</v>
      </c>
      <c r="I2605" s="4">
        <v>52.642875760537201</v>
      </c>
      <c r="J2605" s="4">
        <v>48.023524379811803</v>
      </c>
      <c r="K2605" s="4">
        <v>-15934336.5054828</v>
      </c>
      <c r="L2605" s="4">
        <v>90430785.952369496</v>
      </c>
      <c r="M2605" s="4">
        <v>3067146.51466113</v>
      </c>
      <c r="N2605" s="3">
        <v>-0.157770694227757</v>
      </c>
      <c r="O2605" s="5">
        <v>4.0065951347351074</v>
      </c>
      <c r="P2605" s="3">
        <v>3.3917061984539032E-2</v>
      </c>
    </row>
    <row r="2606" spans="1:16" x14ac:dyDescent="0.25">
      <c r="A2606" s="1">
        <v>2023</v>
      </c>
      <c r="B2606" t="s">
        <v>439</v>
      </c>
      <c r="C2606" t="s">
        <v>2140</v>
      </c>
      <c r="D2606" t="s">
        <v>3403</v>
      </c>
      <c r="E2606" t="s">
        <v>3469</v>
      </c>
      <c r="F2606" t="s">
        <v>3910</v>
      </c>
      <c r="G2606" s="4">
        <v>52.639125899703302</v>
      </c>
      <c r="H2606" s="4">
        <v>43.630885478786901</v>
      </c>
      <c r="I2606" s="4">
        <v>59.953336453143002</v>
      </c>
      <c r="J2606" s="4">
        <v>53.563758762657201</v>
      </c>
      <c r="K2606" s="4">
        <v>-14331039.562710401</v>
      </c>
      <c r="L2606" s="4">
        <v>65155859.080758601</v>
      </c>
      <c r="M2606" s="4">
        <v>2814943.83894944</v>
      </c>
      <c r="N2606" s="3">
        <v>-0.18793883758557201</v>
      </c>
      <c r="O2606" s="5">
        <v>2.9795033931732178</v>
      </c>
      <c r="P2606" s="3">
        <v>4.3203234672546387E-2</v>
      </c>
    </row>
    <row r="2607" spans="1:16" x14ac:dyDescent="0.25">
      <c r="A2607" s="1">
        <v>2024</v>
      </c>
      <c r="B2607" t="s">
        <v>439</v>
      </c>
      <c r="C2607" t="s">
        <v>2140</v>
      </c>
      <c r="D2607" t="s">
        <v>3403</v>
      </c>
      <c r="E2607" t="s">
        <v>3469</v>
      </c>
      <c r="F2607" t="s">
        <v>3910</v>
      </c>
      <c r="G2607" s="4">
        <v>45.015307512340399</v>
      </c>
      <c r="H2607" s="4">
        <v>31.620526336852699</v>
      </c>
      <c r="I2607" s="4">
        <v>57.931252391566801</v>
      </c>
      <c r="J2607" s="4">
        <v>43.046695311807497</v>
      </c>
      <c r="K2607" s="4">
        <v>-10546209.4897762</v>
      </c>
      <c r="L2607" s="4">
        <v>28090953.5778336</v>
      </c>
      <c r="M2607" s="4">
        <v>3773067.4098124602</v>
      </c>
      <c r="N2607" s="3">
        <v>-0.22617671198762801</v>
      </c>
      <c r="O2607" s="5">
        <v>1.4298533201217651</v>
      </c>
      <c r="P2607" s="3">
        <v>0.1343161016702652</v>
      </c>
    </row>
    <row r="2608" spans="1:16" x14ac:dyDescent="0.25">
      <c r="A2608" s="1">
        <v>2011</v>
      </c>
      <c r="B2608" t="s">
        <v>441</v>
      </c>
      <c r="C2608" t="s">
        <v>2142</v>
      </c>
      <c r="D2608" t="s">
        <v>3461</v>
      </c>
      <c r="E2608" t="s">
        <v>3469</v>
      </c>
      <c r="F2608" t="s">
        <v>3912</v>
      </c>
      <c r="G2608" s="4">
        <v>16.5864799642811</v>
      </c>
      <c r="H2608" s="4">
        <v>0</v>
      </c>
      <c r="I2608" s="4">
        <v>21.163901720432602</v>
      </c>
      <c r="J2608" s="4">
        <v>29.4272623138603</v>
      </c>
      <c r="K2608" s="4">
        <v>46039736.362662099</v>
      </c>
      <c r="L2608" s="4">
        <v>221140590.504769</v>
      </c>
      <c r="M2608" s="4">
        <v>90489129.782445595</v>
      </c>
      <c r="N2608" s="3">
        <v>0.25240105648729799</v>
      </c>
      <c r="O2608" s="5">
        <v>3.1062536239624023</v>
      </c>
      <c r="P2608" s="3">
        <v>0.4091927707195282</v>
      </c>
    </row>
    <row r="2609" spans="1:16" x14ac:dyDescent="0.25">
      <c r="A2609" s="1">
        <v>2012</v>
      </c>
      <c r="B2609" t="s">
        <v>441</v>
      </c>
      <c r="C2609" t="s">
        <v>2142</v>
      </c>
      <c r="D2609" t="s">
        <v>3461</v>
      </c>
      <c r="E2609" t="s">
        <v>3469</v>
      </c>
      <c r="F2609" t="s">
        <v>3912</v>
      </c>
      <c r="G2609" s="4">
        <v>17.757674957974402</v>
      </c>
      <c r="H2609" s="4">
        <v>0</v>
      </c>
      <c r="I2609" s="4">
        <v>17.446141098484802</v>
      </c>
      <c r="J2609" s="4">
        <v>38.918032786885298</v>
      </c>
      <c r="K2609" s="4">
        <v>-16003685.928594099</v>
      </c>
      <c r="L2609" s="4">
        <v>215292275.104121</v>
      </c>
      <c r="M2609" s="4">
        <v>75371446.844652697</v>
      </c>
      <c r="N2609" s="3">
        <v>-7.5056000333832001E-2</v>
      </c>
      <c r="O2609" s="5">
        <v>1.2136883735656738</v>
      </c>
      <c r="P2609" s="3">
        <v>0.35008895397186279</v>
      </c>
    </row>
    <row r="2610" spans="1:16" x14ac:dyDescent="0.25">
      <c r="A2610" s="1">
        <v>2013</v>
      </c>
      <c r="B2610" t="s">
        <v>441</v>
      </c>
      <c r="C2610" t="s">
        <v>2142</v>
      </c>
      <c r="D2610" t="s">
        <v>3461</v>
      </c>
      <c r="E2610" t="s">
        <v>3469</v>
      </c>
      <c r="F2610" t="s">
        <v>3912</v>
      </c>
      <c r="G2610" s="4">
        <v>19.760745485491</v>
      </c>
      <c r="H2610" s="4">
        <v>0</v>
      </c>
      <c r="I2610" s="4">
        <v>25.814629030871199</v>
      </c>
      <c r="J2610" s="4">
        <v>34.204980842911901</v>
      </c>
      <c r="K2610" s="4">
        <v>1087263.4915994401</v>
      </c>
      <c r="L2610" s="4">
        <v>185935243.06348601</v>
      </c>
      <c r="M2610" s="4">
        <v>65075263.345423304</v>
      </c>
      <c r="N2610" s="3">
        <v>5.7504688183919999E-3</v>
      </c>
      <c r="O2610" s="5">
        <v>0.74452084302902222</v>
      </c>
      <c r="P2610" s="3">
        <v>0.34998884797096252</v>
      </c>
    </row>
    <row r="2611" spans="1:16" x14ac:dyDescent="0.25">
      <c r="A2611" s="1">
        <v>2014</v>
      </c>
      <c r="B2611" t="s">
        <v>441</v>
      </c>
      <c r="C2611" t="s">
        <v>2142</v>
      </c>
      <c r="D2611" t="s">
        <v>3461</v>
      </c>
      <c r="E2611" t="s">
        <v>3469</v>
      </c>
      <c r="F2611" t="s">
        <v>3912</v>
      </c>
      <c r="G2611" s="4">
        <v>34.496347315148697</v>
      </c>
      <c r="H2611" s="4">
        <v>0</v>
      </c>
      <c r="I2611" s="4">
        <v>50.851459761403902</v>
      </c>
      <c r="J2611" s="4">
        <v>51.481481481481502</v>
      </c>
      <c r="K2611" s="4">
        <v>7503888.9150832202</v>
      </c>
      <c r="L2611" s="4">
        <v>181095853.647037</v>
      </c>
      <c r="M2611" s="4">
        <v>52082665.849403597</v>
      </c>
      <c r="N2611" s="3">
        <v>4.0233865903635001E-2</v>
      </c>
      <c r="O2611" s="5">
        <v>0.9201200008392334</v>
      </c>
      <c r="P2611" s="3">
        <v>0.28759723901748657</v>
      </c>
    </row>
    <row r="2612" spans="1:16" x14ac:dyDescent="0.25">
      <c r="A2612" s="1">
        <v>2015</v>
      </c>
      <c r="B2612" t="s">
        <v>441</v>
      </c>
      <c r="C2612" t="s">
        <v>2142</v>
      </c>
      <c r="D2612" t="s">
        <v>3461</v>
      </c>
      <c r="E2612" t="s">
        <v>3469</v>
      </c>
      <c r="F2612" t="s">
        <v>3912</v>
      </c>
      <c r="G2612" s="4">
        <v>24.900101087617301</v>
      </c>
      <c r="H2612" s="4">
        <v>0</v>
      </c>
      <c r="I2612" s="4">
        <v>32.973449248120303</v>
      </c>
      <c r="J2612" s="4">
        <v>42.468123861566497</v>
      </c>
      <c r="K2612" s="4">
        <v>6253581.1961202798</v>
      </c>
      <c r="L2612" s="4">
        <v>138836268.807347</v>
      </c>
      <c r="M2612" s="4">
        <v>32664896.034760401</v>
      </c>
      <c r="N2612" s="3">
        <v>4.3611492433958003E-2</v>
      </c>
      <c r="O2612" s="5">
        <v>0.49713972210884094</v>
      </c>
      <c r="P2612" s="3">
        <v>0.23527638614177704</v>
      </c>
    </row>
    <row r="2613" spans="1:16" x14ac:dyDescent="0.25">
      <c r="A2613" s="1">
        <v>2016</v>
      </c>
      <c r="B2613" t="s">
        <v>441</v>
      </c>
      <c r="C2613" t="s">
        <v>2142</v>
      </c>
      <c r="D2613" t="s">
        <v>3461</v>
      </c>
      <c r="E2613" t="s">
        <v>3469</v>
      </c>
      <c r="F2613" t="s">
        <v>3912</v>
      </c>
      <c r="G2613" s="4">
        <v>25.5074059193471</v>
      </c>
      <c r="H2613" s="4">
        <v>0</v>
      </c>
      <c r="I2613" s="4">
        <v>30.977014961390001</v>
      </c>
      <c r="J2613" s="4">
        <v>47.487046632124397</v>
      </c>
      <c r="K2613" s="4">
        <v>-1937417.67738475</v>
      </c>
      <c r="L2613" s="4">
        <v>107530543.552761</v>
      </c>
      <c r="M2613" s="4">
        <v>8119827.4577584397</v>
      </c>
      <c r="N2613" s="3">
        <v>-1.6025629846445E-2</v>
      </c>
      <c r="O2613" s="5">
        <v>0.35836607217788696</v>
      </c>
      <c r="P2613" s="3">
        <v>7.5511820614337921E-2</v>
      </c>
    </row>
    <row r="2614" spans="1:16" x14ac:dyDescent="0.25">
      <c r="A2614" s="1">
        <v>2017</v>
      </c>
      <c r="B2614" t="s">
        <v>441</v>
      </c>
      <c r="C2614" t="s">
        <v>2142</v>
      </c>
      <c r="D2614" t="s">
        <v>3461</v>
      </c>
      <c r="E2614" t="s">
        <v>3469</v>
      </c>
      <c r="F2614" t="s">
        <v>3912</v>
      </c>
      <c r="G2614" s="4">
        <v>23.7202228982847</v>
      </c>
      <c r="H2614" s="4">
        <v>0</v>
      </c>
      <c r="I2614" s="4">
        <v>33.080039542754498</v>
      </c>
      <c r="J2614" s="4">
        <v>38.082077051926298</v>
      </c>
      <c r="K2614" s="4">
        <v>-13304726.878645999</v>
      </c>
      <c r="L2614" s="4">
        <v>93202592.481572896</v>
      </c>
      <c r="M2614" s="4">
        <v>4957003.0820786003</v>
      </c>
      <c r="N2614" s="3">
        <v>-0.13034964959136999</v>
      </c>
      <c r="O2614" s="5">
        <v>0.39406722784042358</v>
      </c>
      <c r="P2614" s="3">
        <v>5.3185250610113144E-2</v>
      </c>
    </row>
    <row r="2615" spans="1:16" x14ac:dyDescent="0.25">
      <c r="A2615" s="1">
        <v>2018</v>
      </c>
      <c r="B2615" t="s">
        <v>441</v>
      </c>
      <c r="C2615" t="s">
        <v>2142</v>
      </c>
      <c r="D2615" t="s">
        <v>3461</v>
      </c>
      <c r="E2615" t="s">
        <v>3469</v>
      </c>
      <c r="F2615" t="s">
        <v>3912</v>
      </c>
      <c r="G2615" s="4">
        <v>33.7095182464789</v>
      </c>
      <c r="H2615" s="4">
        <v>0</v>
      </c>
      <c r="I2615" s="4">
        <v>48.5565786155124</v>
      </c>
      <c r="J2615" s="4">
        <v>51.921470342523001</v>
      </c>
      <c r="K2615" s="4">
        <v>-12039920.354702801</v>
      </c>
      <c r="L2615" s="4">
        <v>80858486.739354104</v>
      </c>
      <c r="M2615" s="4">
        <v>7285050.96262741</v>
      </c>
      <c r="N2615" s="3">
        <v>-0.141133739933237</v>
      </c>
      <c r="O2615" s="5">
        <v>0.58061915636062622</v>
      </c>
      <c r="P2615" s="3">
        <v>9.0096302330493927E-2</v>
      </c>
    </row>
    <row r="2616" spans="1:16" x14ac:dyDescent="0.25">
      <c r="A2616" s="1">
        <v>2019</v>
      </c>
      <c r="B2616" t="s">
        <v>441</v>
      </c>
      <c r="C2616" t="s">
        <v>2142</v>
      </c>
      <c r="D2616" t="s">
        <v>3461</v>
      </c>
      <c r="E2616" t="s">
        <v>3469</v>
      </c>
      <c r="F2616" t="s">
        <v>3912</v>
      </c>
      <c r="G2616" s="4">
        <v>30.6025902192012</v>
      </c>
      <c r="H2616" s="4">
        <v>0</v>
      </c>
      <c r="I2616" s="4">
        <v>42.544365815818701</v>
      </c>
      <c r="J2616" s="4">
        <v>49.3217535153019</v>
      </c>
      <c r="K2616" s="4">
        <v>-6423950.1579501601</v>
      </c>
      <c r="L2616" s="4">
        <v>75984894.348894298</v>
      </c>
      <c r="M2616" s="4">
        <v>10653415.233415199</v>
      </c>
      <c r="N2616" s="3">
        <v>-8.4154299258998005E-2</v>
      </c>
      <c r="O2616" s="5">
        <v>0.46439006924629211</v>
      </c>
      <c r="P2616" s="3">
        <v>0.14020438492298126</v>
      </c>
    </row>
    <row r="2617" spans="1:16" x14ac:dyDescent="0.25">
      <c r="A2617" s="1">
        <v>2020</v>
      </c>
      <c r="B2617" t="s">
        <v>441</v>
      </c>
      <c r="C2617" t="s">
        <v>2142</v>
      </c>
      <c r="D2617" t="s">
        <v>3461</v>
      </c>
      <c r="E2617" t="s">
        <v>3469</v>
      </c>
      <c r="F2617" t="s">
        <v>3912</v>
      </c>
      <c r="G2617" s="4">
        <v>28.693848766041299</v>
      </c>
      <c r="H2617" s="4">
        <v>4.5588235294117698</v>
      </c>
      <c r="I2617" s="4">
        <v>34.1239302873608</v>
      </c>
      <c r="J2617" s="4">
        <v>49.128595600676803</v>
      </c>
      <c r="K2617" s="4">
        <v>-7867564.8440843197</v>
      </c>
      <c r="L2617" s="4">
        <v>42757064.174592398</v>
      </c>
      <c r="M2617" s="4">
        <v>26132959.7062518</v>
      </c>
      <c r="N2617" s="3">
        <v>-0.133956574355165</v>
      </c>
      <c r="O2617" s="5">
        <v>0.88991773128509521</v>
      </c>
      <c r="P2617" s="3">
        <v>0.61119627952575684</v>
      </c>
    </row>
    <row r="2618" spans="1:16" x14ac:dyDescent="0.25">
      <c r="A2618" s="1">
        <v>2021</v>
      </c>
      <c r="B2618" t="s">
        <v>441</v>
      </c>
      <c r="C2618" t="s">
        <v>2142</v>
      </c>
      <c r="D2618" t="s">
        <v>3461</v>
      </c>
      <c r="E2618" t="s">
        <v>3469</v>
      </c>
      <c r="F2618" t="s">
        <v>3912</v>
      </c>
      <c r="G2618" s="4">
        <v>36.790653031639103</v>
      </c>
      <c r="H2618" s="4">
        <v>12.0215633423181</v>
      </c>
      <c r="I2618" s="4">
        <v>34.307864323034998</v>
      </c>
      <c r="J2618" s="4">
        <v>69.219001610305995</v>
      </c>
      <c r="K2618" s="4">
        <v>-6769189.2418777999</v>
      </c>
      <c r="L2618" s="4">
        <v>27365429.7475425</v>
      </c>
      <c r="M2618" s="4">
        <v>29511355.7123469</v>
      </c>
      <c r="N2618" s="3">
        <v>-0.18341019442130699</v>
      </c>
      <c r="O2618" s="5">
        <v>1.4904670715332031</v>
      </c>
      <c r="P2618" s="3">
        <v>1.0784174203872681</v>
      </c>
    </row>
    <row r="2619" spans="1:16" x14ac:dyDescent="0.25">
      <c r="A2619" s="1">
        <v>2022</v>
      </c>
      <c r="B2619" t="s">
        <v>441</v>
      </c>
      <c r="C2619" t="s">
        <v>2142</v>
      </c>
      <c r="D2619" t="s">
        <v>3461</v>
      </c>
      <c r="E2619" t="s">
        <v>3469</v>
      </c>
      <c r="F2619" t="s">
        <v>3912</v>
      </c>
      <c r="G2619" s="4">
        <v>30.601547356286101</v>
      </c>
      <c r="H2619" s="4">
        <v>11.339599626892401</v>
      </c>
      <c r="I2619" s="4">
        <v>28.6389429093716</v>
      </c>
      <c r="J2619" s="4">
        <v>55.865079365079403</v>
      </c>
      <c r="K2619" s="4">
        <v>-2531968.7799761202</v>
      </c>
      <c r="L2619" s="4">
        <v>22925048.479369499</v>
      </c>
      <c r="M2619" s="4">
        <v>23824935.993430302</v>
      </c>
      <c r="N2619" s="3">
        <v>-0.10525409871337001</v>
      </c>
      <c r="O2619" s="5">
        <v>1.7573176622390747</v>
      </c>
      <c r="P2619" s="3">
        <v>1.0392534732818604</v>
      </c>
    </row>
    <row r="2620" spans="1:16" x14ac:dyDescent="0.25">
      <c r="A2620" s="1">
        <v>2023</v>
      </c>
      <c r="B2620" t="s">
        <v>441</v>
      </c>
      <c r="C2620" t="s">
        <v>2142</v>
      </c>
      <c r="D2620" t="s">
        <v>3461</v>
      </c>
      <c r="E2620" t="s">
        <v>3469</v>
      </c>
      <c r="F2620" t="s">
        <v>3912</v>
      </c>
      <c r="G2620" s="4">
        <v>25.506080001860902</v>
      </c>
      <c r="H2620" s="4">
        <v>7.6021539436173597</v>
      </c>
      <c r="I2620" s="4">
        <v>23.133211512893801</v>
      </c>
      <c r="J2620" s="4">
        <v>49.768740031897899</v>
      </c>
      <c r="K2620" s="4">
        <v>-1963803.61963804</v>
      </c>
      <c r="L2620" s="4">
        <v>53252674.732526697</v>
      </c>
      <c r="M2620" s="4">
        <v>35411125.554111302</v>
      </c>
      <c r="N2620" s="3">
        <v>-5.2092266614798002E-2</v>
      </c>
      <c r="O2620" s="5">
        <v>1.4295558929443359</v>
      </c>
      <c r="P2620" s="3">
        <v>0.66496425867080688</v>
      </c>
    </row>
    <row r="2621" spans="1:16" x14ac:dyDescent="0.25">
      <c r="A2621" s="1">
        <v>2015</v>
      </c>
      <c r="B2621" t="s">
        <v>450</v>
      </c>
      <c r="C2621" t="s">
        <v>2151</v>
      </c>
      <c r="D2621" t="s">
        <v>3426</v>
      </c>
      <c r="E2621" t="s">
        <v>3469</v>
      </c>
      <c r="F2621" t="s">
        <v>3921</v>
      </c>
      <c r="G2621" s="4">
        <v>12.742136515400199</v>
      </c>
      <c r="H2621" s="4">
        <v>0</v>
      </c>
      <c r="I2621" s="4">
        <v>19.394840483321602</v>
      </c>
      <c r="J2621" s="4">
        <v>11.7213114754098</v>
      </c>
      <c r="K2621" s="4">
        <v>25381883.858328</v>
      </c>
      <c r="L2621" s="4">
        <v>120457189.212355</v>
      </c>
      <c r="M2621" s="4">
        <v>60800655.095356204</v>
      </c>
      <c r="N2621" s="3">
        <v>0.19286146259769299</v>
      </c>
      <c r="O2621" s="5">
        <v>3.4344494342803955</v>
      </c>
      <c r="P2621" s="3">
        <v>0.50474905967712402</v>
      </c>
    </row>
    <row r="2622" spans="1:16" x14ac:dyDescent="0.25">
      <c r="A2622" s="1">
        <v>2016</v>
      </c>
      <c r="B2622" t="s">
        <v>450</v>
      </c>
      <c r="C2622" t="s">
        <v>2151</v>
      </c>
      <c r="D2622" t="s">
        <v>3426</v>
      </c>
      <c r="E2622" t="s">
        <v>3469</v>
      </c>
      <c r="F2622" t="s">
        <v>3921</v>
      </c>
      <c r="G2622" s="4">
        <v>22.194817800695802</v>
      </c>
      <c r="H2622" s="4">
        <v>0</v>
      </c>
      <c r="I2622" s="4">
        <v>27.699272608837301</v>
      </c>
      <c r="J2622" s="4">
        <v>27.176165803108798</v>
      </c>
      <c r="K2622" s="4">
        <v>30608131.397143699</v>
      </c>
      <c r="L2622" s="4">
        <v>137629816.12192601</v>
      </c>
      <c r="M2622" s="4">
        <v>66004285.992596902</v>
      </c>
      <c r="N2622" s="3">
        <v>0.239529490408324</v>
      </c>
      <c r="O2622" s="5">
        <v>2.7282321453094482</v>
      </c>
      <c r="P2622" s="3">
        <v>0.4795784056186676</v>
      </c>
    </row>
    <row r="2623" spans="1:16" x14ac:dyDescent="0.25">
      <c r="A2623" s="1">
        <v>2017</v>
      </c>
      <c r="B2623" t="s">
        <v>450</v>
      </c>
      <c r="C2623" t="s">
        <v>2151</v>
      </c>
      <c r="D2623" t="s">
        <v>3426</v>
      </c>
      <c r="E2623" t="s">
        <v>3469</v>
      </c>
      <c r="F2623" t="s">
        <v>3921</v>
      </c>
      <c r="G2623" s="4">
        <v>22.033384048280901</v>
      </c>
      <c r="H2623" s="4">
        <v>0</v>
      </c>
      <c r="I2623" s="4">
        <v>26.4442816591887</v>
      </c>
      <c r="J2623" s="4">
        <v>28.149078726968199</v>
      </c>
      <c r="K2623" s="4">
        <v>23585971.546496399</v>
      </c>
      <c r="L2623" s="4">
        <v>148094260.87758499</v>
      </c>
      <c r="M2623" s="4">
        <v>70994642.870867804</v>
      </c>
      <c r="N2623" s="3">
        <v>0.16307302336333099</v>
      </c>
      <c r="O2623" s="5">
        <v>1.2197431325912476</v>
      </c>
      <c r="P2623" s="3">
        <v>0.47938820719718933</v>
      </c>
    </row>
    <row r="2624" spans="1:16" x14ac:dyDescent="0.25">
      <c r="A2624" s="1">
        <v>2018</v>
      </c>
      <c r="B2624" t="s">
        <v>450</v>
      </c>
      <c r="C2624" t="s">
        <v>2151</v>
      </c>
      <c r="D2624" t="s">
        <v>3426</v>
      </c>
      <c r="E2624" t="s">
        <v>3469</v>
      </c>
      <c r="F2624" t="s">
        <v>3921</v>
      </c>
      <c r="G2624" s="4">
        <v>22.475994958799301</v>
      </c>
      <c r="H2624" s="4">
        <v>0</v>
      </c>
      <c r="I2624" s="4">
        <v>23.5479114614491</v>
      </c>
      <c r="J2624" s="4">
        <v>32.522974101921498</v>
      </c>
      <c r="K2624" s="4">
        <v>33613128.150467403</v>
      </c>
      <c r="L2624" s="4">
        <v>144333414.755106</v>
      </c>
      <c r="M2624" s="4">
        <v>58337219.372460201</v>
      </c>
      <c r="N2624" s="3">
        <v>0.23427415818445399</v>
      </c>
      <c r="O2624" s="5">
        <v>2.3011789321899414</v>
      </c>
      <c r="P2624" s="3">
        <v>0.40418374538421631</v>
      </c>
    </row>
    <row r="2625" spans="1:16" x14ac:dyDescent="0.25">
      <c r="A2625" s="1">
        <v>2019</v>
      </c>
      <c r="B2625" t="s">
        <v>450</v>
      </c>
      <c r="C2625" t="s">
        <v>2151</v>
      </c>
      <c r="D2625" t="s">
        <v>3426</v>
      </c>
      <c r="E2625" t="s">
        <v>3469</v>
      </c>
      <c r="F2625" t="s">
        <v>3921</v>
      </c>
      <c r="G2625" s="4">
        <v>32.886219271561302</v>
      </c>
      <c r="H2625" s="4">
        <v>0</v>
      </c>
      <c r="I2625" s="4">
        <v>21.101473848963099</v>
      </c>
      <c r="J2625" s="4">
        <v>62.4234904880066</v>
      </c>
      <c r="K2625" s="4">
        <v>30373464.373464402</v>
      </c>
      <c r="L2625" s="4">
        <v>142844506.84450701</v>
      </c>
      <c r="M2625" s="4">
        <v>59785889.785889797</v>
      </c>
      <c r="N2625" s="3">
        <v>0.21716293368467299</v>
      </c>
      <c r="O2625" s="5">
        <v>1.5760961771011353</v>
      </c>
      <c r="P2625" s="3">
        <v>0.41853824257850647</v>
      </c>
    </row>
    <row r="2626" spans="1:16" x14ac:dyDescent="0.25">
      <c r="A2626" s="1">
        <v>2020</v>
      </c>
      <c r="B2626" t="s">
        <v>450</v>
      </c>
      <c r="C2626" t="s">
        <v>2151</v>
      </c>
      <c r="D2626" t="s">
        <v>3426</v>
      </c>
      <c r="E2626" t="s">
        <v>3469</v>
      </c>
      <c r="F2626" t="s">
        <v>3921</v>
      </c>
      <c r="G2626" s="4">
        <v>30.937860030346801</v>
      </c>
      <c r="H2626" s="4">
        <v>5.4421768707483098</v>
      </c>
      <c r="I2626" s="4">
        <v>37.399661530239598</v>
      </c>
      <c r="J2626" s="4">
        <v>36.505922165820699</v>
      </c>
      <c r="K2626" s="4">
        <v>35396129.598759703</v>
      </c>
      <c r="L2626" s="4">
        <v>266941065.903837</v>
      </c>
      <c r="M2626" s="4">
        <v>170509627.98323399</v>
      </c>
      <c r="N2626" s="3">
        <v>0.174138134692293</v>
      </c>
      <c r="O2626" s="5">
        <v>1.6163843870162964</v>
      </c>
      <c r="P2626" s="3">
        <v>0.63875383138656616</v>
      </c>
    </row>
    <row r="2627" spans="1:16" x14ac:dyDescent="0.25">
      <c r="A2627" s="1">
        <v>2021</v>
      </c>
      <c r="B2627" t="s">
        <v>450</v>
      </c>
      <c r="C2627" t="s">
        <v>2151</v>
      </c>
      <c r="D2627" t="s">
        <v>3426</v>
      </c>
      <c r="E2627" t="s">
        <v>3469</v>
      </c>
      <c r="F2627" t="s">
        <v>3921</v>
      </c>
      <c r="G2627" s="4">
        <v>38.334047060863298</v>
      </c>
      <c r="H2627" s="4">
        <v>4.6518554294453898</v>
      </c>
      <c r="I2627" s="4">
        <v>40.738052461372597</v>
      </c>
      <c r="J2627" s="4">
        <v>52.504025764895403</v>
      </c>
      <c r="K2627" s="4">
        <v>77686577.354311094</v>
      </c>
      <c r="L2627" s="4">
        <v>314688746.94664001</v>
      </c>
      <c r="M2627" s="4">
        <v>189777882.29582301</v>
      </c>
      <c r="N2627" s="3">
        <v>0.25475989387492098</v>
      </c>
      <c r="O2627" s="5">
        <v>2.3149123191833496</v>
      </c>
      <c r="P2627" s="3">
        <v>0.6030653715133667</v>
      </c>
    </row>
    <row r="2628" spans="1:16" x14ac:dyDescent="0.25">
      <c r="A2628" s="1">
        <v>2022</v>
      </c>
      <c r="B2628" t="s">
        <v>450</v>
      </c>
      <c r="C2628" t="s">
        <v>2151</v>
      </c>
      <c r="D2628" t="s">
        <v>3426</v>
      </c>
      <c r="E2628" t="s">
        <v>3469</v>
      </c>
      <c r="F2628" t="s">
        <v>3921</v>
      </c>
      <c r="G2628" s="4">
        <v>51.585339830291701</v>
      </c>
      <c r="H2628" s="4">
        <v>49.5509654756709</v>
      </c>
      <c r="I2628" s="4">
        <v>57.761617558861701</v>
      </c>
      <c r="J2628" s="4">
        <v>45.73999619808</v>
      </c>
      <c r="K2628" s="4">
        <v>50167447.160346299</v>
      </c>
      <c r="L2628" s="4">
        <v>435957366.98025399</v>
      </c>
      <c r="M2628" s="4">
        <v>298467962.70305598</v>
      </c>
      <c r="N2628" s="3">
        <v>0.138549437054165</v>
      </c>
      <c r="O2628" s="5">
        <v>1.2238674163818359</v>
      </c>
      <c r="P2628" s="3">
        <v>0.68462651968002319</v>
      </c>
    </row>
    <row r="2629" spans="1:16" x14ac:dyDescent="0.25">
      <c r="A2629" s="1">
        <v>2023</v>
      </c>
      <c r="B2629" t="s">
        <v>450</v>
      </c>
      <c r="C2629" t="s">
        <v>2151</v>
      </c>
      <c r="D2629" t="s">
        <v>3426</v>
      </c>
      <c r="E2629" t="s">
        <v>3469</v>
      </c>
      <c r="F2629" t="s">
        <v>3921</v>
      </c>
      <c r="G2629" s="4">
        <v>49.634178620556099</v>
      </c>
      <c r="H2629" s="4">
        <v>47.523685445769303</v>
      </c>
      <c r="I2629" s="4">
        <v>55.461098383486899</v>
      </c>
      <c r="J2629" s="4">
        <v>44.2150699158043</v>
      </c>
      <c r="K2629" s="4">
        <v>44553576.197852701</v>
      </c>
      <c r="L2629" s="4">
        <v>398267320.12178802</v>
      </c>
      <c r="M2629" s="4">
        <v>263244484.80316201</v>
      </c>
      <c r="N2629" s="3">
        <v>0.10903701428100999</v>
      </c>
      <c r="O2629" s="5">
        <v>1.0526387691497803</v>
      </c>
      <c r="P2629" s="3">
        <v>0.66097438335418701</v>
      </c>
    </row>
    <row r="2630" spans="1:16" x14ac:dyDescent="0.25">
      <c r="A2630" s="1">
        <v>2024</v>
      </c>
      <c r="B2630" t="s">
        <v>450</v>
      </c>
      <c r="C2630" t="s">
        <v>2151</v>
      </c>
      <c r="D2630" t="s">
        <v>3426</v>
      </c>
      <c r="E2630" t="s">
        <v>3469</v>
      </c>
      <c r="F2630" t="s">
        <v>3921</v>
      </c>
      <c r="G2630" s="4">
        <v>47.5937746290302</v>
      </c>
      <c r="H2630" s="4">
        <v>46.902331946954298</v>
      </c>
      <c r="I2630" s="4">
        <v>53.913585162541601</v>
      </c>
      <c r="J2630" s="4">
        <v>40.917484266166497</v>
      </c>
      <c r="K2630" s="4">
        <v>40131872.820731603</v>
      </c>
      <c r="L2630" s="4">
        <v>407016327.42861301</v>
      </c>
      <c r="M2630" s="4">
        <v>258233384.22459701</v>
      </c>
      <c r="N2630" s="3">
        <v>9.9745396127337002E-2</v>
      </c>
      <c r="O2630" s="5">
        <v>1.1609385013580322</v>
      </c>
      <c r="P2630" s="3">
        <v>0.63445460796356201</v>
      </c>
    </row>
    <row r="2631" spans="1:16" x14ac:dyDescent="0.25">
      <c r="A2631" s="1">
        <v>2016</v>
      </c>
      <c r="B2631" t="s">
        <v>454</v>
      </c>
      <c r="C2631" t="s">
        <v>2155</v>
      </c>
      <c r="D2631" t="s">
        <v>3438</v>
      </c>
      <c r="E2631" t="s">
        <v>3469</v>
      </c>
      <c r="F2631" t="s">
        <v>3925</v>
      </c>
      <c r="G2631" s="4">
        <v>17.549127289224199</v>
      </c>
      <c r="H2631" s="4">
        <v>0</v>
      </c>
      <c r="I2631" s="4">
        <v>37.686567164179102</v>
      </c>
      <c r="J2631" s="4">
        <v>14.2573402417962</v>
      </c>
      <c r="K2631" s="4">
        <v>40094466.132252596</v>
      </c>
      <c r="L2631" s="4">
        <v>114786780.701493</v>
      </c>
      <c r="M2631" s="4">
        <v>55694787.972703204</v>
      </c>
      <c r="N2631" s="3">
        <v>0.336964824624015</v>
      </c>
      <c r="O2631" s="5">
        <v>7.1781020164489746</v>
      </c>
      <c r="P2631" s="3">
        <v>0.48520210385322571</v>
      </c>
    </row>
    <row r="2632" spans="1:16" x14ac:dyDescent="0.25">
      <c r="A2632" s="1">
        <v>2017</v>
      </c>
      <c r="B2632" t="s">
        <v>454</v>
      </c>
      <c r="C2632" t="s">
        <v>2155</v>
      </c>
      <c r="D2632" t="s">
        <v>3438</v>
      </c>
      <c r="E2632" t="s">
        <v>3469</v>
      </c>
      <c r="F2632" t="s">
        <v>3925</v>
      </c>
      <c r="G2632" s="4">
        <v>15.832040386263101</v>
      </c>
      <c r="H2632" s="4">
        <v>0</v>
      </c>
      <c r="I2632" s="4">
        <v>26.492537313432798</v>
      </c>
      <c r="J2632" s="4">
        <v>18.4505862646566</v>
      </c>
      <c r="K2632" s="4">
        <v>48538510.610497497</v>
      </c>
      <c r="L2632" s="4">
        <v>184346729.99915501</v>
      </c>
      <c r="M2632" s="4">
        <v>116092908.144835</v>
      </c>
      <c r="N2632" s="3">
        <v>0.320630375402362</v>
      </c>
      <c r="O2632" s="5">
        <v>5.9414563179016113</v>
      </c>
      <c r="P2632" s="3">
        <v>0.6297529935836792</v>
      </c>
    </row>
    <row r="2633" spans="1:16" x14ac:dyDescent="0.25">
      <c r="A2633" s="1">
        <v>2018</v>
      </c>
      <c r="B2633" t="s">
        <v>454</v>
      </c>
      <c r="C2633" t="s">
        <v>2155</v>
      </c>
      <c r="D2633" t="s">
        <v>3438</v>
      </c>
      <c r="E2633" t="s">
        <v>3469</v>
      </c>
      <c r="F2633" t="s">
        <v>3925</v>
      </c>
      <c r="G2633" s="4">
        <v>22.2705380963931</v>
      </c>
      <c r="H2633" s="4">
        <v>0</v>
      </c>
      <c r="I2633" s="4">
        <v>30.597014925373198</v>
      </c>
      <c r="J2633" s="4">
        <v>30.918964076858799</v>
      </c>
      <c r="K2633" s="4">
        <v>55775394.340446599</v>
      </c>
      <c r="L2633" s="4">
        <v>213804691.37447399</v>
      </c>
      <c r="M2633" s="4">
        <v>138833003.94525501</v>
      </c>
      <c r="N2633" s="3">
        <v>0.28504849667862098</v>
      </c>
      <c r="O2633" s="5">
        <v>9.7565574645996094</v>
      </c>
      <c r="P2633" s="3">
        <v>0.64934498071670532</v>
      </c>
    </row>
    <row r="2634" spans="1:16" x14ac:dyDescent="0.25">
      <c r="A2634" s="1">
        <v>2019</v>
      </c>
      <c r="B2634" t="s">
        <v>454</v>
      </c>
      <c r="C2634" t="s">
        <v>2155</v>
      </c>
      <c r="D2634" t="s">
        <v>3438</v>
      </c>
      <c r="E2634" t="s">
        <v>3469</v>
      </c>
      <c r="F2634" t="s">
        <v>3925</v>
      </c>
      <c r="G2634" s="4">
        <v>34.485083075093499</v>
      </c>
      <c r="H2634" s="4">
        <v>0</v>
      </c>
      <c r="I2634" s="4">
        <v>52.014925373134403</v>
      </c>
      <c r="J2634" s="4">
        <v>44.425144747725398</v>
      </c>
      <c r="K2634" s="4">
        <v>70619164.619164601</v>
      </c>
      <c r="L2634" s="4">
        <v>259359775.35977501</v>
      </c>
      <c r="M2634" s="4">
        <v>151288873.28887299</v>
      </c>
      <c r="N2634" s="3">
        <v>0.30562382843237001</v>
      </c>
      <c r="O2634" s="5">
        <v>12.745722770690918</v>
      </c>
      <c r="P2634" s="3">
        <v>0.5833166241645813</v>
      </c>
    </row>
    <row r="2635" spans="1:16" x14ac:dyDescent="0.25">
      <c r="A2635" s="1">
        <v>2020</v>
      </c>
      <c r="B2635" t="s">
        <v>454</v>
      </c>
      <c r="C2635" t="s">
        <v>2155</v>
      </c>
      <c r="D2635" t="s">
        <v>3438</v>
      </c>
      <c r="E2635" t="s">
        <v>3469</v>
      </c>
      <c r="F2635" t="s">
        <v>3925</v>
      </c>
      <c r="G2635" s="4">
        <v>27.4556927434773</v>
      </c>
      <c r="H2635" s="4">
        <v>6.6666666666666696</v>
      </c>
      <c r="I2635" s="4">
        <v>40.6207598371778</v>
      </c>
      <c r="J2635" s="4">
        <v>31.514382402707302</v>
      </c>
      <c r="K2635" s="4">
        <v>71397512.527090296</v>
      </c>
      <c r="L2635" s="4">
        <v>477828085.52931303</v>
      </c>
      <c r="M2635" s="4">
        <v>213269052.91056401</v>
      </c>
      <c r="N2635" s="3">
        <v>0.19485497718890499</v>
      </c>
      <c r="O2635" s="5">
        <v>6.6739635467529297</v>
      </c>
      <c r="P2635" s="3">
        <v>0.44633010029792786</v>
      </c>
    </row>
    <row r="2636" spans="1:16" x14ac:dyDescent="0.25">
      <c r="A2636" s="1">
        <v>2021</v>
      </c>
      <c r="B2636" t="s">
        <v>454</v>
      </c>
      <c r="C2636" t="s">
        <v>2155</v>
      </c>
      <c r="D2636" t="s">
        <v>3438</v>
      </c>
      <c r="E2636" t="s">
        <v>3469</v>
      </c>
      <c r="F2636" t="s">
        <v>3925</v>
      </c>
      <c r="G2636" s="4">
        <v>30.1102590723909</v>
      </c>
      <c r="H2636" s="4">
        <v>2.5</v>
      </c>
      <c r="I2636" s="4">
        <v>41.994572591587598</v>
      </c>
      <c r="J2636" s="4">
        <v>39.669887278582898</v>
      </c>
      <c r="K2636" s="4">
        <v>42918519.296088301</v>
      </c>
      <c r="L2636" s="4">
        <v>521442014.26118499</v>
      </c>
      <c r="M2636" s="4">
        <v>230524334.740457</v>
      </c>
      <c r="N2636" s="3">
        <v>8.2493363348388998E-2</v>
      </c>
      <c r="O2636" s="5">
        <v>10.263714790344238</v>
      </c>
      <c r="P2636" s="3">
        <v>0.44209006428718567</v>
      </c>
    </row>
    <row r="2637" spans="1:16" x14ac:dyDescent="0.25">
      <c r="A2637" s="1">
        <v>2022</v>
      </c>
      <c r="B2637" t="s">
        <v>454</v>
      </c>
      <c r="C2637" t="s">
        <v>2155</v>
      </c>
      <c r="D2637" t="s">
        <v>3438</v>
      </c>
      <c r="E2637" t="s">
        <v>3469</v>
      </c>
      <c r="F2637" t="s">
        <v>3925</v>
      </c>
      <c r="G2637" s="4">
        <v>56.115008298084597</v>
      </c>
      <c r="H2637" s="4">
        <v>30</v>
      </c>
      <c r="I2637" s="4">
        <v>73.160980810234605</v>
      </c>
      <c r="J2637" s="4">
        <v>60.835234293318102</v>
      </c>
      <c r="K2637" s="4">
        <v>113361673.349114</v>
      </c>
      <c r="L2637" s="4">
        <v>672697661.2586</v>
      </c>
      <c r="M2637" s="4">
        <v>358449212.25337601</v>
      </c>
      <c r="N2637" s="3">
        <v>0.19670248612764199</v>
      </c>
      <c r="O2637" s="5">
        <v>7.3343138694763184</v>
      </c>
      <c r="P2637" s="3">
        <v>0.53285336494445801</v>
      </c>
    </row>
    <row r="2638" spans="1:16" x14ac:dyDescent="0.25">
      <c r="A2638" s="1">
        <v>2023</v>
      </c>
      <c r="B2638" t="s">
        <v>454</v>
      </c>
      <c r="C2638" t="s">
        <v>2155</v>
      </c>
      <c r="D2638" t="s">
        <v>3438</v>
      </c>
      <c r="E2638" t="s">
        <v>3469</v>
      </c>
      <c r="F2638" t="s">
        <v>3925</v>
      </c>
      <c r="G2638" s="4">
        <v>53.296623093677702</v>
      </c>
      <c r="H2638" s="4">
        <v>31.1111111111111</v>
      </c>
      <c r="I2638" s="4">
        <v>62.3325679295829</v>
      </c>
      <c r="J2638" s="4">
        <v>61.360205481992502</v>
      </c>
      <c r="K2638" s="4">
        <v>153464386.89464399</v>
      </c>
      <c r="L2638" s="4">
        <v>822229110.42229104</v>
      </c>
      <c r="M2638" s="4">
        <v>477302269.77302301</v>
      </c>
      <c r="N2638" s="3">
        <v>0.20850835479449101</v>
      </c>
      <c r="O2638" s="5">
        <v>5.567441463470459</v>
      </c>
      <c r="P2638" s="3">
        <v>0.58049792051315308</v>
      </c>
    </row>
    <row r="2639" spans="1:16" x14ac:dyDescent="0.25">
      <c r="A2639" s="1">
        <v>2024</v>
      </c>
      <c r="B2639" t="s">
        <v>454</v>
      </c>
      <c r="C2639" t="s">
        <v>2155</v>
      </c>
      <c r="D2639" t="s">
        <v>3438</v>
      </c>
      <c r="E2639" t="s">
        <v>3469</v>
      </c>
      <c r="F2639" t="s">
        <v>3925</v>
      </c>
      <c r="G2639" s="4">
        <v>62.971778927531702</v>
      </c>
      <c r="H2639" s="4">
        <v>42.5</v>
      </c>
      <c r="I2639" s="4">
        <v>74.675324675324703</v>
      </c>
      <c r="J2639" s="4">
        <v>67.906991933640299</v>
      </c>
      <c r="K2639" s="4">
        <v>154153860.513491</v>
      </c>
      <c r="L2639" s="4">
        <v>837589754.18852901</v>
      </c>
      <c r="M2639" s="4">
        <v>488658137.37974399</v>
      </c>
      <c r="N2639" s="3">
        <v>0.18573431606563301</v>
      </c>
      <c r="O2639" s="5">
        <v>3.9398584365844727</v>
      </c>
      <c r="P2639" s="3">
        <v>0.58340990543365479</v>
      </c>
    </row>
    <row r="2640" spans="1:16" x14ac:dyDescent="0.25">
      <c r="A2640" s="1">
        <v>2017</v>
      </c>
      <c r="B2640" t="s">
        <v>456</v>
      </c>
      <c r="C2640" t="s">
        <v>2157</v>
      </c>
      <c r="D2640" t="s">
        <v>3419</v>
      </c>
      <c r="E2640" t="s">
        <v>3470</v>
      </c>
      <c r="F2640" t="s">
        <v>3927</v>
      </c>
      <c r="G2640" s="4">
        <v>16.846466524327901</v>
      </c>
      <c r="H2640" s="4">
        <v>3.46452328159645</v>
      </c>
      <c r="I2640" s="4">
        <v>25.2197728584384</v>
      </c>
      <c r="J2640" s="4">
        <v>17.099391480730201</v>
      </c>
      <c r="K2640" s="4">
        <v>51203203.534105197</v>
      </c>
      <c r="L2640" s="4">
        <v>549337730.93018198</v>
      </c>
      <c r="M2640" s="4">
        <v>266312554.93865699</v>
      </c>
      <c r="N2640" s="3">
        <v>0.105061943737682</v>
      </c>
      <c r="O2640" s="5">
        <v>1.5730905532836914</v>
      </c>
      <c r="P2640" s="3">
        <v>0.48478838801383972</v>
      </c>
    </row>
    <row r="2641" spans="1:16" x14ac:dyDescent="0.25">
      <c r="A2641" s="1">
        <v>2018</v>
      </c>
      <c r="B2641" t="s">
        <v>456</v>
      </c>
      <c r="C2641" t="s">
        <v>2157</v>
      </c>
      <c r="D2641" t="s">
        <v>3419</v>
      </c>
      <c r="E2641" t="s">
        <v>3470</v>
      </c>
      <c r="F2641" t="s">
        <v>3927</v>
      </c>
      <c r="G2641" s="4">
        <v>26.4869888206584</v>
      </c>
      <c r="H2641" s="4">
        <v>24.563573562359998</v>
      </c>
      <c r="I2641" s="4">
        <v>28.781736803470899</v>
      </c>
      <c r="J2641" s="4">
        <v>24.637931034482801</v>
      </c>
      <c r="K2641" s="4">
        <v>76777183.357753798</v>
      </c>
      <c r="L2641" s="4">
        <v>540894128.87177598</v>
      </c>
      <c r="M2641" s="4">
        <v>251430810.64504001</v>
      </c>
      <c r="N2641" s="3">
        <v>0.14776249191732299</v>
      </c>
      <c r="O2641" s="5">
        <v>2.9216821193695068</v>
      </c>
      <c r="P2641" s="3">
        <v>0.46484291553497314</v>
      </c>
    </row>
    <row r="2642" spans="1:16" x14ac:dyDescent="0.25">
      <c r="A2642" s="1">
        <v>2019</v>
      </c>
      <c r="B2642" t="s">
        <v>456</v>
      </c>
      <c r="C2642" t="s">
        <v>2157</v>
      </c>
      <c r="D2642" t="s">
        <v>3419</v>
      </c>
      <c r="E2642" t="s">
        <v>3470</v>
      </c>
      <c r="F2642" t="s">
        <v>3927</v>
      </c>
      <c r="G2642" s="4">
        <v>41.808968352336002</v>
      </c>
      <c r="H2642" s="4">
        <v>51.230452200952698</v>
      </c>
      <c r="I2642" s="4">
        <v>40.331777164839799</v>
      </c>
      <c r="J2642" s="4">
        <v>33.997594226142702</v>
      </c>
      <c r="K2642" s="4">
        <v>82007709.857603699</v>
      </c>
      <c r="L2642" s="4">
        <v>754193874.07232594</v>
      </c>
      <c r="M2642" s="4">
        <v>431403246.53187501</v>
      </c>
      <c r="N2642" s="3">
        <v>0.128686856632587</v>
      </c>
      <c r="O2642" s="5">
        <v>2.1377322673797607</v>
      </c>
      <c r="P2642" s="3">
        <v>0.5720057487487793</v>
      </c>
    </row>
    <row r="2643" spans="1:16" x14ac:dyDescent="0.25">
      <c r="A2643" s="1">
        <v>2020</v>
      </c>
      <c r="B2643" t="s">
        <v>456</v>
      </c>
      <c r="C2643" t="s">
        <v>2157</v>
      </c>
      <c r="D2643" t="s">
        <v>3419</v>
      </c>
      <c r="E2643" t="s">
        <v>3470</v>
      </c>
      <c r="F2643" t="s">
        <v>3927</v>
      </c>
      <c r="G2643" s="4">
        <v>48.558306394592599</v>
      </c>
      <c r="H2643" s="4">
        <v>72.879863905700503</v>
      </c>
      <c r="I2643" s="4">
        <v>41.5031978627146</v>
      </c>
      <c r="J2643" s="4">
        <v>33.994252873563198</v>
      </c>
      <c r="K2643" s="4">
        <v>81952329.159592494</v>
      </c>
      <c r="L2643" s="4">
        <v>987850832.97962701</v>
      </c>
      <c r="M2643" s="4">
        <v>586941585.31409204</v>
      </c>
      <c r="N2643" s="3">
        <v>9.3617656372874003E-2</v>
      </c>
      <c r="O2643" s="5">
        <v>1.4247745275497437</v>
      </c>
      <c r="P2643" s="3">
        <v>0.59416013956069946</v>
      </c>
    </row>
    <row r="2644" spans="1:16" x14ac:dyDescent="0.25">
      <c r="A2644" s="1">
        <v>2021</v>
      </c>
      <c r="B2644" t="s">
        <v>456</v>
      </c>
      <c r="C2644" t="s">
        <v>2157</v>
      </c>
      <c r="D2644" t="s">
        <v>3419</v>
      </c>
      <c r="E2644" t="s">
        <v>3470</v>
      </c>
      <c r="F2644" t="s">
        <v>3927</v>
      </c>
      <c r="G2644" s="4">
        <v>46.862223173630603</v>
      </c>
      <c r="H2644" s="4">
        <v>75.673663989228402</v>
      </c>
      <c r="I2644" s="4">
        <v>39.623542092867801</v>
      </c>
      <c r="J2644" s="4">
        <v>27.676470588235301</v>
      </c>
      <c r="K2644" s="4">
        <v>-11926912.615942501</v>
      </c>
      <c r="L2644" s="4">
        <v>1128495710.9979801</v>
      </c>
      <c r="M2644" s="4">
        <v>593511402.46879101</v>
      </c>
      <c r="N2644" s="3">
        <v>-1.1006313087839999E-2</v>
      </c>
      <c r="O2644" s="5">
        <v>1.0297843217849731</v>
      </c>
      <c r="P2644" s="3">
        <v>0.52593147754669189</v>
      </c>
    </row>
    <row r="2645" spans="1:16" x14ac:dyDescent="0.25">
      <c r="A2645" s="1">
        <v>2022</v>
      </c>
      <c r="B2645" t="s">
        <v>456</v>
      </c>
      <c r="C2645" t="s">
        <v>2157</v>
      </c>
      <c r="D2645" t="s">
        <v>3419</v>
      </c>
      <c r="E2645" t="s">
        <v>3470</v>
      </c>
      <c r="F2645" t="s">
        <v>3927</v>
      </c>
      <c r="G2645" s="4">
        <v>49.347928042809201</v>
      </c>
      <c r="H2645" s="4">
        <v>63.903141003864</v>
      </c>
      <c r="I2645" s="4">
        <v>43.286853225628001</v>
      </c>
      <c r="J2645" s="4">
        <v>43.809384164222898</v>
      </c>
      <c r="K2645" s="4">
        <v>43062131.758817397</v>
      </c>
      <c r="L2645" s="4">
        <v>990974829.12351501</v>
      </c>
      <c r="M2645" s="4">
        <v>520383190.91006303</v>
      </c>
      <c r="N2645" s="3">
        <v>4.2880574253935003E-2</v>
      </c>
      <c r="O2645" s="5">
        <v>0.96894961595535278</v>
      </c>
      <c r="P2645" s="3">
        <v>0.52512252330780029</v>
      </c>
    </row>
    <row r="2646" spans="1:16" x14ac:dyDescent="0.25">
      <c r="A2646" s="1">
        <v>2023</v>
      </c>
      <c r="B2646" t="s">
        <v>456</v>
      </c>
      <c r="C2646" t="s">
        <v>2157</v>
      </c>
      <c r="D2646" t="s">
        <v>3419</v>
      </c>
      <c r="E2646" t="s">
        <v>3470</v>
      </c>
      <c r="F2646" t="s">
        <v>3927</v>
      </c>
      <c r="G2646" s="4">
        <v>39.312183320629899</v>
      </c>
      <c r="H2646" s="4">
        <v>62.2035835786617</v>
      </c>
      <c r="I2646" s="4">
        <v>32.690768792007503</v>
      </c>
      <c r="J2646" s="4">
        <v>25.571975916803499</v>
      </c>
      <c r="K2646" s="4">
        <v>23475000.310400899</v>
      </c>
      <c r="L2646" s="4">
        <v>1046429768.68924</v>
      </c>
      <c r="M2646" s="4">
        <v>555764144.969643</v>
      </c>
      <c r="N2646" s="3">
        <v>2.3187485110776E-2</v>
      </c>
      <c r="O2646" s="5">
        <v>0.74117875099182129</v>
      </c>
      <c r="P2646" s="3">
        <v>0.53110504150390625</v>
      </c>
    </row>
    <row r="2647" spans="1:16" x14ac:dyDescent="0.25">
      <c r="A2647" s="1">
        <v>2024</v>
      </c>
      <c r="B2647" t="s">
        <v>456</v>
      </c>
      <c r="C2647" t="s">
        <v>2157</v>
      </c>
      <c r="D2647" t="s">
        <v>3419</v>
      </c>
      <c r="E2647" t="s">
        <v>3470</v>
      </c>
      <c r="F2647" t="s">
        <v>3927</v>
      </c>
      <c r="G2647" s="4">
        <v>39.968239199104801</v>
      </c>
      <c r="H2647" s="4">
        <v>60.736393416444301</v>
      </c>
      <c r="I2647" s="4">
        <v>29.080482443911599</v>
      </c>
      <c r="J2647" s="4">
        <v>35.934893731503898</v>
      </c>
      <c r="K2647" s="4">
        <v>-40546263.472199097</v>
      </c>
      <c r="L2647" s="4">
        <v>888638742.83267105</v>
      </c>
      <c r="M2647" s="4">
        <v>528905450.73874098</v>
      </c>
      <c r="N2647" s="3">
        <v>-4.2878012344222997E-2</v>
      </c>
      <c r="O2647" s="5">
        <v>0.63761454820632935</v>
      </c>
      <c r="P2647" s="3">
        <v>0.59518611431121826</v>
      </c>
    </row>
    <row r="2648" spans="1:16" x14ac:dyDescent="0.25">
      <c r="A2648" s="1">
        <v>2022</v>
      </c>
      <c r="B2648" t="s">
        <v>457</v>
      </c>
      <c r="C2648" t="s">
        <v>2158</v>
      </c>
      <c r="D2648" t="s">
        <v>3403</v>
      </c>
      <c r="E2648" t="s">
        <v>3469</v>
      </c>
      <c r="F2648" t="s">
        <v>3928</v>
      </c>
      <c r="G2648" s="4">
        <v>18.282461474722499</v>
      </c>
      <c r="H2648" s="4">
        <v>2.36191860465116</v>
      </c>
      <c r="I2648" s="4">
        <v>35.017765049298397</v>
      </c>
      <c r="J2648" s="4">
        <v>13.674603174603201</v>
      </c>
      <c r="K2648" s="4">
        <v>-5988707.9299136698</v>
      </c>
      <c r="L2648" s="4">
        <v>141390175.07780901</v>
      </c>
      <c r="M2648" s="4">
        <v>41633731.979821503</v>
      </c>
      <c r="N2648" s="3">
        <v>-6.6193751851246999E-2</v>
      </c>
      <c r="O2648" s="5">
        <v>1.8709602355957031</v>
      </c>
      <c r="P2648" s="3">
        <v>0.29445987939834595</v>
      </c>
    </row>
    <row r="2649" spans="1:16" x14ac:dyDescent="0.25">
      <c r="A2649" s="1">
        <v>2023</v>
      </c>
      <c r="B2649" t="s">
        <v>457</v>
      </c>
      <c r="C2649" t="s">
        <v>2158</v>
      </c>
      <c r="D2649" t="s">
        <v>3403</v>
      </c>
      <c r="E2649" t="s">
        <v>3469</v>
      </c>
      <c r="F2649" t="s">
        <v>3928</v>
      </c>
      <c r="G2649" s="4">
        <v>20.766929267635</v>
      </c>
      <c r="H2649" s="4">
        <v>2.0899106229712299</v>
      </c>
      <c r="I2649" s="4">
        <v>32.2461941837973</v>
      </c>
      <c r="J2649" s="4">
        <v>28.724082934609299</v>
      </c>
      <c r="K2649" s="4">
        <v>-8857545.5787754599</v>
      </c>
      <c r="L2649" s="4">
        <v>163850470.952905</v>
      </c>
      <c r="M2649" s="4">
        <v>64116245.042162403</v>
      </c>
      <c r="N2649" s="3">
        <v>-5.8966508381156003E-2</v>
      </c>
      <c r="O2649" s="5">
        <v>2.9553697109222412</v>
      </c>
      <c r="P2649" s="3">
        <v>0.39130949974060059</v>
      </c>
    </row>
    <row r="2650" spans="1:16" x14ac:dyDescent="0.25">
      <c r="A2650" s="1">
        <v>2024</v>
      </c>
      <c r="B2650" t="s">
        <v>457</v>
      </c>
      <c r="C2650" t="s">
        <v>2158</v>
      </c>
      <c r="D2650" t="s">
        <v>3403</v>
      </c>
      <c r="E2650" t="s">
        <v>3469</v>
      </c>
      <c r="F2650" t="s">
        <v>3928</v>
      </c>
      <c r="G2650" s="4">
        <v>24.603033194718599</v>
      </c>
      <c r="H2650" s="4">
        <v>9.6424755098892501</v>
      </c>
      <c r="I2650" s="4">
        <v>29.937270082679198</v>
      </c>
      <c r="J2650" s="4">
        <v>37.304277643260697</v>
      </c>
      <c r="K2650" s="4">
        <v>-5310777.8362990301</v>
      </c>
      <c r="L2650" s="4">
        <v>314168708.53973198</v>
      </c>
      <c r="M2650" s="4">
        <v>81196224.490476206</v>
      </c>
      <c r="N2650" s="3">
        <v>-2.2218819147733999E-2</v>
      </c>
      <c r="O2650" s="5">
        <v>1.3823046684265137</v>
      </c>
      <c r="P2650" s="3">
        <v>0.25844785571098328</v>
      </c>
    </row>
    <row r="2651" spans="1:16" x14ac:dyDescent="0.25">
      <c r="A2651" s="1">
        <v>2013</v>
      </c>
      <c r="B2651" t="s">
        <v>462</v>
      </c>
      <c r="C2651" t="s">
        <v>2163</v>
      </c>
      <c r="D2651" t="s">
        <v>3419</v>
      </c>
      <c r="E2651" t="s">
        <v>3469</v>
      </c>
      <c r="F2651" t="s">
        <v>3933</v>
      </c>
      <c r="G2651" s="4">
        <v>7.6292506643445197</v>
      </c>
      <c r="H2651" s="4">
        <v>1.22850122850123</v>
      </c>
      <c r="I2651" s="4">
        <v>9.8831359873837403</v>
      </c>
      <c r="J2651" s="4">
        <v>10.7758620689655</v>
      </c>
      <c r="K2651" s="4">
        <v>14560055.5469271</v>
      </c>
      <c r="L2651" s="4">
        <v>277593027.39888698</v>
      </c>
      <c r="M2651" s="4">
        <v>131869135.825027</v>
      </c>
      <c r="N2651" s="3">
        <v>5.4658133728428003E-2</v>
      </c>
      <c r="O2651" s="5">
        <v>1.0934637784957886</v>
      </c>
      <c r="P2651" s="3">
        <v>0.475044846534729</v>
      </c>
    </row>
    <row r="2652" spans="1:16" x14ac:dyDescent="0.25">
      <c r="A2652" s="1">
        <v>2014</v>
      </c>
      <c r="B2652" t="s">
        <v>462</v>
      </c>
      <c r="C2652" t="s">
        <v>2163</v>
      </c>
      <c r="D2652" t="s">
        <v>3419</v>
      </c>
      <c r="E2652" t="s">
        <v>3469</v>
      </c>
      <c r="F2652" t="s">
        <v>3933</v>
      </c>
      <c r="G2652" s="4">
        <v>12.992705223649899</v>
      </c>
      <c r="H2652" s="4">
        <v>1.7786561264822101</v>
      </c>
      <c r="I2652" s="4">
        <v>22.878608168883801</v>
      </c>
      <c r="J2652" s="4">
        <v>8.2475158084914195</v>
      </c>
      <c r="K2652" s="4">
        <v>27146022.914800301</v>
      </c>
      <c r="L2652" s="4">
        <v>311866660.380027</v>
      </c>
      <c r="M2652" s="4">
        <v>146459521.90108001</v>
      </c>
      <c r="N2652" s="3">
        <v>9.0730013048329006E-2</v>
      </c>
      <c r="O2652" s="5">
        <v>1.3710432052612305</v>
      </c>
      <c r="P2652" s="3">
        <v>0.46962225437164307</v>
      </c>
    </row>
    <row r="2653" spans="1:16" x14ac:dyDescent="0.25">
      <c r="A2653" s="1">
        <v>2015</v>
      </c>
      <c r="B2653" t="s">
        <v>462</v>
      </c>
      <c r="C2653" t="s">
        <v>2163</v>
      </c>
      <c r="D2653" t="s">
        <v>3419</v>
      </c>
      <c r="E2653" t="s">
        <v>3469</v>
      </c>
      <c r="F2653" t="s">
        <v>3933</v>
      </c>
      <c r="G2653" s="4">
        <v>22.161568402002899</v>
      </c>
      <c r="H2653" s="4">
        <v>9.0391090391090394</v>
      </c>
      <c r="I2653" s="4">
        <v>29.980190785589599</v>
      </c>
      <c r="J2653" s="4">
        <v>23.0874316939891</v>
      </c>
      <c r="K2653" s="4">
        <v>29570965.231928401</v>
      </c>
      <c r="L2653" s="4">
        <v>375886535.75032902</v>
      </c>
      <c r="M2653" s="4">
        <v>154484102.83275399</v>
      </c>
      <c r="N2653" s="3">
        <v>9.3776072491757997E-2</v>
      </c>
      <c r="O2653" s="5">
        <v>2.0215096473693848</v>
      </c>
      <c r="P2653" s="3">
        <v>0.41098600625991821</v>
      </c>
    </row>
    <row r="2654" spans="1:16" x14ac:dyDescent="0.25">
      <c r="A2654" s="1">
        <v>2016</v>
      </c>
      <c r="B2654" t="s">
        <v>462</v>
      </c>
      <c r="C2654" t="s">
        <v>2163</v>
      </c>
      <c r="D2654" t="s">
        <v>3419</v>
      </c>
      <c r="E2654" t="s">
        <v>3469</v>
      </c>
      <c r="F2654" t="s">
        <v>3933</v>
      </c>
      <c r="G2654" s="4">
        <v>25.177999687527201</v>
      </c>
      <c r="H2654" s="4">
        <v>12.9705654021763</v>
      </c>
      <c r="I2654" s="4">
        <v>31.0537240419429</v>
      </c>
      <c r="J2654" s="4">
        <v>28.454231433506099</v>
      </c>
      <c r="K2654" s="4">
        <v>62741752.838454001</v>
      </c>
      <c r="L2654" s="4">
        <v>335080609.11285299</v>
      </c>
      <c r="M2654" s="4">
        <v>118359060.702685</v>
      </c>
      <c r="N2654" s="3">
        <v>0.17962767840765101</v>
      </c>
      <c r="O2654" s="5">
        <v>1.4459401369094849</v>
      </c>
      <c r="P2654" s="3">
        <v>0.35322564840316772</v>
      </c>
    </row>
    <row r="2655" spans="1:16" x14ac:dyDescent="0.25">
      <c r="A2655" s="1">
        <v>2017</v>
      </c>
      <c r="B2655" t="s">
        <v>462</v>
      </c>
      <c r="C2655" t="s">
        <v>2163</v>
      </c>
      <c r="D2655" t="s">
        <v>3419</v>
      </c>
      <c r="E2655" t="s">
        <v>3469</v>
      </c>
      <c r="F2655" t="s">
        <v>3933</v>
      </c>
      <c r="G2655" s="4">
        <v>31.217881863547198</v>
      </c>
      <c r="H2655" s="4">
        <v>23.918388584332</v>
      </c>
      <c r="I2655" s="4">
        <v>34.190009481408197</v>
      </c>
      <c r="J2655" s="4">
        <v>34.112148419824202</v>
      </c>
      <c r="K2655" s="4">
        <v>24017155.110793401</v>
      </c>
      <c r="L2655" s="4">
        <v>368689617.00753999</v>
      </c>
      <c r="M2655" s="4">
        <v>155312166.14017701</v>
      </c>
      <c r="N2655" s="3">
        <v>6.7238824998950994E-2</v>
      </c>
      <c r="O2655" s="5">
        <v>1.1731415987014771</v>
      </c>
      <c r="P2655" s="3">
        <v>0.42125451564788818</v>
      </c>
    </row>
    <row r="2656" spans="1:16" x14ac:dyDescent="0.25">
      <c r="A2656" s="1">
        <v>2018</v>
      </c>
      <c r="B2656" t="s">
        <v>462</v>
      </c>
      <c r="C2656" t="s">
        <v>2163</v>
      </c>
      <c r="D2656" t="s">
        <v>3419</v>
      </c>
      <c r="E2656" t="s">
        <v>3469</v>
      </c>
      <c r="F2656" t="s">
        <v>3933</v>
      </c>
      <c r="G2656" s="4">
        <v>39.371181986122302</v>
      </c>
      <c r="H2656" s="4">
        <v>30.8306539192461</v>
      </c>
      <c r="I2656" s="4">
        <v>51.869827001473503</v>
      </c>
      <c r="J2656" s="4">
        <v>27.1708817498291</v>
      </c>
      <c r="K2656" s="4"/>
      <c r="L2656" s="4"/>
      <c r="M2656" s="4"/>
      <c r="N2656" s="3">
        <v>4.3093860540189002E-2</v>
      </c>
    </row>
    <row r="2657" spans="1:16" x14ac:dyDescent="0.25">
      <c r="A2657" s="1">
        <v>2019</v>
      </c>
      <c r="B2657" t="s">
        <v>462</v>
      </c>
      <c r="C2657" t="s">
        <v>2163</v>
      </c>
      <c r="D2657" t="s">
        <v>3419</v>
      </c>
      <c r="E2657" t="s">
        <v>3469</v>
      </c>
      <c r="F2657" t="s">
        <v>3933</v>
      </c>
      <c r="G2657" s="4">
        <v>45.076702386903001</v>
      </c>
      <c r="H2657" s="4">
        <v>42.648852369239698</v>
      </c>
      <c r="I2657" s="4">
        <v>55.189966361459298</v>
      </c>
      <c r="J2657" s="4">
        <v>30.273864650293401</v>
      </c>
      <c r="K2657" s="4">
        <v>47468448.403860398</v>
      </c>
      <c r="L2657" s="4">
        <v>373122764.39225203</v>
      </c>
      <c r="M2657" s="4">
        <v>92362151.582641602</v>
      </c>
      <c r="O2657" s="5">
        <v>1.579195499420166</v>
      </c>
      <c r="P2657" s="3">
        <v>0.2475382387638092</v>
      </c>
    </row>
    <row r="2658" spans="1:16" x14ac:dyDescent="0.25">
      <c r="A2658" s="1">
        <v>2020</v>
      </c>
      <c r="B2658" t="s">
        <v>462</v>
      </c>
      <c r="C2658" t="s">
        <v>2163</v>
      </c>
      <c r="D2658" t="s">
        <v>3419</v>
      </c>
      <c r="E2658" t="s">
        <v>3469</v>
      </c>
      <c r="F2658" t="s">
        <v>3933</v>
      </c>
      <c r="G2658" s="4">
        <v>57.382790210155001</v>
      </c>
      <c r="H2658" s="4">
        <v>41.161349587328701</v>
      </c>
      <c r="I2658" s="4">
        <v>59.086411787803897</v>
      </c>
      <c r="J2658" s="4">
        <v>72.282895391659196</v>
      </c>
      <c r="K2658" s="4">
        <v>21693580.149665199</v>
      </c>
      <c r="L2658" s="4">
        <v>590707866.37545204</v>
      </c>
      <c r="M2658" s="4">
        <v>300679580.36449599</v>
      </c>
      <c r="N2658" s="3">
        <v>4.3976047904192003E-2</v>
      </c>
      <c r="O2658" s="5">
        <v>1.1615457534790039</v>
      </c>
      <c r="P2658" s="3">
        <v>0.50901567935943604</v>
      </c>
    </row>
    <row r="2659" spans="1:16" x14ac:dyDescent="0.25">
      <c r="A2659" s="1">
        <v>2021</v>
      </c>
      <c r="B2659" t="s">
        <v>462</v>
      </c>
      <c r="C2659" t="s">
        <v>2163</v>
      </c>
      <c r="D2659" t="s">
        <v>3419</v>
      </c>
      <c r="E2659" t="s">
        <v>3469</v>
      </c>
      <c r="F2659" t="s">
        <v>3933</v>
      </c>
      <c r="G2659" s="4">
        <v>53.964300067052797</v>
      </c>
      <c r="H2659" s="4">
        <v>44.833102110728497</v>
      </c>
      <c r="I2659" s="4">
        <v>54.327608880996301</v>
      </c>
      <c r="J2659" s="4">
        <v>63.380900923807097</v>
      </c>
      <c r="K2659" s="4">
        <v>25192753.759330601</v>
      </c>
      <c r="L2659" s="4">
        <v>725350280.73040497</v>
      </c>
      <c r="M2659" s="4">
        <v>344571461.60460699</v>
      </c>
      <c r="N2659" s="3">
        <v>3.8129839847891998E-2</v>
      </c>
      <c r="O2659" s="5">
        <v>1.4679235219955444</v>
      </c>
      <c r="P2659" s="3">
        <v>0.47504147887229919</v>
      </c>
    </row>
    <row r="2660" spans="1:16" x14ac:dyDescent="0.25">
      <c r="A2660" s="1">
        <v>2022</v>
      </c>
      <c r="B2660" t="s">
        <v>462</v>
      </c>
      <c r="C2660" t="s">
        <v>2163</v>
      </c>
      <c r="D2660" t="s">
        <v>3419</v>
      </c>
      <c r="E2660" t="s">
        <v>3469</v>
      </c>
      <c r="F2660" t="s">
        <v>3933</v>
      </c>
      <c r="G2660" s="4">
        <v>62.322283687227603</v>
      </c>
      <c r="H2660" s="4">
        <v>54.724227324788799</v>
      </c>
      <c r="I2660" s="4">
        <v>62.3433153635971</v>
      </c>
      <c r="J2660" s="4">
        <v>70.643807622849494</v>
      </c>
      <c r="K2660" s="4">
        <v>-13671487.3784419</v>
      </c>
      <c r="L2660" s="4">
        <v>649345394.715783</v>
      </c>
      <c r="M2660" s="4">
        <v>316259178.87849599</v>
      </c>
      <c r="N2660" s="3">
        <v>-2.1163585946902999E-2</v>
      </c>
      <c r="O2660" s="5">
        <v>1.114284873008728</v>
      </c>
      <c r="P2660" s="3">
        <v>0.48704308271408081</v>
      </c>
    </row>
    <row r="2661" spans="1:16" x14ac:dyDescent="0.25">
      <c r="A2661" s="1">
        <v>2023</v>
      </c>
      <c r="B2661" t="s">
        <v>462</v>
      </c>
      <c r="C2661" t="s">
        <v>2163</v>
      </c>
      <c r="D2661" t="s">
        <v>3419</v>
      </c>
      <c r="E2661" t="s">
        <v>3469</v>
      </c>
      <c r="F2661" t="s">
        <v>3933</v>
      </c>
      <c r="G2661" s="4">
        <v>68.307946406607698</v>
      </c>
      <c r="H2661" s="4">
        <v>54.628310921217199</v>
      </c>
      <c r="I2661" s="4">
        <v>69.967231911658004</v>
      </c>
      <c r="J2661" s="4">
        <v>80.488668817922203</v>
      </c>
      <c r="K2661" s="4">
        <v>-28826950.792670399</v>
      </c>
      <c r="L2661" s="4">
        <v>587586215.771052</v>
      </c>
      <c r="M2661" s="4">
        <v>322810505.456043</v>
      </c>
      <c r="N2661" s="3">
        <v>-4.6488414730945997E-2</v>
      </c>
      <c r="O2661" s="5">
        <v>1.080941915512085</v>
      </c>
      <c r="P2661" s="3">
        <v>0.54938405752182007</v>
      </c>
    </row>
    <row r="2662" spans="1:16" x14ac:dyDescent="0.25">
      <c r="A2662" s="1">
        <v>2018</v>
      </c>
      <c r="B2662" t="s">
        <v>464</v>
      </c>
      <c r="C2662" t="s">
        <v>2165</v>
      </c>
      <c r="D2662" t="s">
        <v>3436</v>
      </c>
      <c r="E2662" t="s">
        <v>3469</v>
      </c>
      <c r="F2662" t="s">
        <v>3935</v>
      </c>
      <c r="G2662" s="4">
        <v>40.339321664817803</v>
      </c>
      <c r="H2662" s="4">
        <v>0</v>
      </c>
      <c r="I2662" s="4">
        <v>45.726190476190503</v>
      </c>
      <c r="J2662" s="4">
        <v>43.918128654970801</v>
      </c>
      <c r="K2662" s="4">
        <v>4159346.8493475202</v>
      </c>
      <c r="L2662" s="4">
        <v>22442050.6443423</v>
      </c>
      <c r="M2662" s="4">
        <v>7430878.8370010098</v>
      </c>
      <c r="N2662" s="3">
        <v>0.206251950162607</v>
      </c>
      <c r="O2662" s="5">
        <v>11.106086730957031</v>
      </c>
      <c r="P2662" s="3">
        <v>0.33111408352851868</v>
      </c>
    </row>
    <row r="2663" spans="1:16" x14ac:dyDescent="0.25">
      <c r="A2663" s="1">
        <v>2019</v>
      </c>
      <c r="B2663" t="s">
        <v>464</v>
      </c>
      <c r="C2663" t="s">
        <v>2165</v>
      </c>
      <c r="D2663" t="s">
        <v>3436</v>
      </c>
      <c r="E2663" t="s">
        <v>3469</v>
      </c>
      <c r="F2663" t="s">
        <v>3935</v>
      </c>
      <c r="G2663" s="4">
        <v>37.802973749195402</v>
      </c>
      <c r="H2663" s="4">
        <v>4.9019607843137196</v>
      </c>
      <c r="I2663" s="4">
        <v>43.767499999999998</v>
      </c>
      <c r="J2663" s="4">
        <v>39.412737799834602</v>
      </c>
      <c r="K2663" s="4">
        <v>4260183.2221832201</v>
      </c>
      <c r="L2663" s="4">
        <v>24835561.951561999</v>
      </c>
      <c r="M2663" s="4">
        <v>8287373.1133731101</v>
      </c>
      <c r="N2663" s="3">
        <v>0.18474537531589599</v>
      </c>
      <c r="O2663" s="5">
        <v>4.5814929008483887</v>
      </c>
      <c r="P2663" s="3">
        <v>0.33368977904319763</v>
      </c>
    </row>
    <row r="2664" spans="1:16" x14ac:dyDescent="0.25">
      <c r="A2664" s="1">
        <v>2020</v>
      </c>
      <c r="B2664" t="s">
        <v>464</v>
      </c>
      <c r="C2664" t="s">
        <v>2165</v>
      </c>
      <c r="D2664" t="s">
        <v>3436</v>
      </c>
      <c r="E2664" t="s">
        <v>3469</v>
      </c>
      <c r="F2664" t="s">
        <v>3935</v>
      </c>
      <c r="G2664" s="4">
        <v>35.232116154351303</v>
      </c>
      <c r="H2664" s="4">
        <v>3.9682539682539599</v>
      </c>
      <c r="I2664" s="4">
        <v>46.445454545454503</v>
      </c>
      <c r="J2664" s="4">
        <v>32.140439932318102</v>
      </c>
      <c r="K2664" s="4">
        <v>4421531.4109023698</v>
      </c>
      <c r="L2664" s="4">
        <v>33978572.118769199</v>
      </c>
      <c r="M2664" s="4">
        <v>12867453.722236799</v>
      </c>
      <c r="N2664" s="3">
        <v>0.15143120689644601</v>
      </c>
      <c r="O2664" s="5">
        <v>3.1490428447723389</v>
      </c>
      <c r="P2664" s="3">
        <v>0.37869319319725037</v>
      </c>
    </row>
    <row r="2665" spans="1:16" x14ac:dyDescent="0.25">
      <c r="A2665" s="1">
        <v>2021</v>
      </c>
      <c r="B2665" t="s">
        <v>464</v>
      </c>
      <c r="C2665" t="s">
        <v>2165</v>
      </c>
      <c r="D2665" t="s">
        <v>3436</v>
      </c>
      <c r="E2665" t="s">
        <v>3469</v>
      </c>
      <c r="F2665" t="s">
        <v>3935</v>
      </c>
      <c r="G2665" s="4">
        <v>24.000101314020501</v>
      </c>
      <c r="H2665" s="4">
        <v>3.84615384615384</v>
      </c>
      <c r="I2665" s="4">
        <v>42.593692022263497</v>
      </c>
      <c r="J2665" s="4">
        <v>12.536231884057999</v>
      </c>
      <c r="K2665" s="4">
        <v>5713484.3929248899</v>
      </c>
      <c r="L2665" s="4">
        <v>84331832.734743506</v>
      </c>
      <c r="M2665" s="4">
        <v>24412418.9279368</v>
      </c>
      <c r="N2665" s="3">
        <v>9.4247235773083998E-2</v>
      </c>
      <c r="O2665" s="5">
        <v>4.7960014343261719</v>
      </c>
      <c r="P2665" s="3">
        <v>0.28948047757148743</v>
      </c>
    </row>
    <row r="2666" spans="1:16" x14ac:dyDescent="0.25">
      <c r="A2666" s="1">
        <v>2022</v>
      </c>
      <c r="B2666" t="s">
        <v>464</v>
      </c>
      <c r="C2666" t="s">
        <v>2165</v>
      </c>
      <c r="D2666" t="s">
        <v>3436</v>
      </c>
      <c r="E2666" t="s">
        <v>3469</v>
      </c>
      <c r="F2666" t="s">
        <v>3935</v>
      </c>
      <c r="G2666" s="4">
        <v>28.655722580742701</v>
      </c>
      <c r="H2666" s="4">
        <v>3.3333333333333299</v>
      </c>
      <c r="I2666" s="4">
        <v>42.615201192250403</v>
      </c>
      <c r="J2666" s="4">
        <v>22.087301587301599</v>
      </c>
      <c r="K2666" s="4">
        <v>4784632.9024822796</v>
      </c>
      <c r="L2666" s="4">
        <v>108283123.658622</v>
      </c>
      <c r="M2666" s="4">
        <v>37657539.663370296</v>
      </c>
      <c r="N2666" s="3">
        <v>5.1475295627016998E-2</v>
      </c>
      <c r="O2666" s="5">
        <v>1.7430336475372314</v>
      </c>
      <c r="P2666" s="3">
        <v>0.34776923060417175</v>
      </c>
    </row>
    <row r="2667" spans="1:16" x14ac:dyDescent="0.25">
      <c r="A2667" s="1">
        <v>2023</v>
      </c>
      <c r="B2667" t="s">
        <v>464</v>
      </c>
      <c r="C2667" t="s">
        <v>2165</v>
      </c>
      <c r="D2667" t="s">
        <v>3436</v>
      </c>
      <c r="E2667" t="s">
        <v>3469</v>
      </c>
      <c r="F2667" t="s">
        <v>3935</v>
      </c>
      <c r="G2667" s="4">
        <v>25.412207866910201</v>
      </c>
      <c r="H2667" s="4">
        <v>3.5714285714285698</v>
      </c>
      <c r="I2667" s="4">
        <v>35.569696969696999</v>
      </c>
      <c r="J2667" s="4">
        <v>21.315789473684202</v>
      </c>
      <c r="K2667" s="4">
        <v>9253102.0231310204</v>
      </c>
      <c r="L2667" s="4">
        <v>86323402.993034095</v>
      </c>
      <c r="M2667" s="4">
        <v>14249573.042695699</v>
      </c>
      <c r="N2667" s="3">
        <v>9.6931977210025999E-2</v>
      </c>
      <c r="O2667" s="5">
        <v>2.7925009727478027</v>
      </c>
      <c r="P2667" s="3">
        <v>0.16507194936275482</v>
      </c>
    </row>
    <row r="2668" spans="1:16" x14ac:dyDescent="0.25">
      <c r="A2668" s="1">
        <v>2024</v>
      </c>
      <c r="B2668" t="s">
        <v>464</v>
      </c>
      <c r="C2668" t="s">
        <v>2165</v>
      </c>
      <c r="D2668" t="s">
        <v>3436</v>
      </c>
      <c r="E2668" t="s">
        <v>3469</v>
      </c>
      <c r="F2668" t="s">
        <v>3935</v>
      </c>
      <c r="G2668" s="4">
        <v>27.811704961250399</v>
      </c>
      <c r="H2668" s="4">
        <v>0</v>
      </c>
      <c r="I2668" s="4">
        <v>35.558974358974403</v>
      </c>
      <c r="J2668" s="4">
        <v>26.9179881220638</v>
      </c>
      <c r="K2668" s="4">
        <v>9033481.5624729209</v>
      </c>
      <c r="L2668" s="4">
        <v>89727080.597094506</v>
      </c>
      <c r="M2668" s="4">
        <v>16957574.0201209</v>
      </c>
      <c r="N2668" s="3">
        <v>0.10261638306193301</v>
      </c>
      <c r="O2668" s="5">
        <v>1.9994716644287109</v>
      </c>
      <c r="P2668" s="3">
        <v>0.18899059295654297</v>
      </c>
    </row>
    <row r="2669" spans="1:16" x14ac:dyDescent="0.25">
      <c r="A2669" s="1">
        <v>2015</v>
      </c>
      <c r="B2669" t="s">
        <v>466</v>
      </c>
      <c r="C2669" t="s">
        <v>2167</v>
      </c>
      <c r="D2669" t="s">
        <v>3417</v>
      </c>
      <c r="E2669" t="s">
        <v>3469</v>
      </c>
      <c r="F2669" t="s">
        <v>3937</v>
      </c>
      <c r="G2669" s="4">
        <v>20.363897799566502</v>
      </c>
      <c r="H2669" s="4">
        <v>8.0392402682881006</v>
      </c>
      <c r="I2669" s="4">
        <v>21.624936558957899</v>
      </c>
      <c r="J2669" s="4">
        <v>40.336976320582899</v>
      </c>
      <c r="K2669" s="4">
        <v>34157241.0167289</v>
      </c>
      <c r="L2669" s="4">
        <v>1839018174.6489601</v>
      </c>
      <c r="M2669" s="4">
        <v>506952953.28918099</v>
      </c>
      <c r="N2669" s="3">
        <v>1.8759535819994001E-2</v>
      </c>
      <c r="O2669" s="5">
        <v>1.15364670753479</v>
      </c>
      <c r="P2669" s="3">
        <v>0.27566501498222351</v>
      </c>
    </row>
    <row r="2670" spans="1:16" x14ac:dyDescent="0.25">
      <c r="A2670" s="1">
        <v>2016</v>
      </c>
      <c r="B2670" t="s">
        <v>466</v>
      </c>
      <c r="C2670" t="s">
        <v>2167</v>
      </c>
      <c r="D2670" t="s">
        <v>3417</v>
      </c>
      <c r="E2670" t="s">
        <v>3469</v>
      </c>
      <c r="F2670" t="s">
        <v>3937</v>
      </c>
      <c r="G2670" s="4">
        <v>24.975165440584</v>
      </c>
      <c r="H2670" s="4">
        <v>14.663259958071301</v>
      </c>
      <c r="I2670" s="4">
        <v>22.207078798976301</v>
      </c>
      <c r="J2670" s="4">
        <v>47.145077720207297</v>
      </c>
      <c r="K2670" s="4">
        <v>44776935.579420701</v>
      </c>
      <c r="L2670" s="4">
        <v>1911815502.8633101</v>
      </c>
      <c r="M2670" s="4">
        <v>515490711.34537399</v>
      </c>
      <c r="N2670" s="3">
        <v>2.3415085167428001E-2</v>
      </c>
      <c r="O2670" s="5">
        <v>1.157727837562561</v>
      </c>
      <c r="P2670" s="3">
        <v>0.26963412761688232</v>
      </c>
    </row>
    <row r="2671" spans="1:16" x14ac:dyDescent="0.25">
      <c r="A2671" s="1">
        <v>2017</v>
      </c>
      <c r="B2671" t="s">
        <v>466</v>
      </c>
      <c r="C2671" t="s">
        <v>2167</v>
      </c>
      <c r="D2671" t="s">
        <v>3417</v>
      </c>
      <c r="E2671" t="s">
        <v>3469</v>
      </c>
      <c r="F2671" t="s">
        <v>3937</v>
      </c>
      <c r="G2671" s="4">
        <v>27.832479845414699</v>
      </c>
      <c r="H2671" s="4">
        <v>16.078488619636801</v>
      </c>
      <c r="I2671" s="4">
        <v>32.2285849464471</v>
      </c>
      <c r="J2671" s="4">
        <v>42.321203172259402</v>
      </c>
      <c r="K2671" s="4">
        <v>77848106.330369905</v>
      </c>
      <c r="L2671" s="4">
        <v>2176462162.6163301</v>
      </c>
      <c r="M2671" s="4">
        <v>601799646.31228495</v>
      </c>
      <c r="N2671" s="3">
        <v>3.7152523317231997E-2</v>
      </c>
      <c r="O2671" s="5">
        <v>1.0001312494277954</v>
      </c>
      <c r="P2671" s="3">
        <v>0.27650362253189087</v>
      </c>
    </row>
    <row r="2672" spans="1:16" x14ac:dyDescent="0.25">
      <c r="A2672" s="1">
        <v>2018</v>
      </c>
      <c r="B2672" t="s">
        <v>466</v>
      </c>
      <c r="C2672" t="s">
        <v>2167</v>
      </c>
      <c r="D2672" t="s">
        <v>3417</v>
      </c>
      <c r="E2672" t="s">
        <v>3469</v>
      </c>
      <c r="F2672" t="s">
        <v>3937</v>
      </c>
      <c r="G2672" s="4">
        <v>39.317377364266399</v>
      </c>
      <c r="H2672" s="4">
        <v>31.6962979613225</v>
      </c>
      <c r="I2672" s="4">
        <v>29.593962202879801</v>
      </c>
      <c r="J2672" s="4">
        <v>66.664160401002505</v>
      </c>
      <c r="K2672" s="4">
        <v>40796215.710445397</v>
      </c>
      <c r="L2672" s="4">
        <v>2135076710.5790801</v>
      </c>
      <c r="M2672" s="4">
        <v>597094206.23486996</v>
      </c>
      <c r="N2672" s="3">
        <v>1.9637750579083998E-2</v>
      </c>
      <c r="O2672" s="5">
        <v>1.0892840623855591</v>
      </c>
      <c r="P2672" s="3">
        <v>0.27965936064720154</v>
      </c>
    </row>
    <row r="2673" spans="1:16" x14ac:dyDescent="0.25">
      <c r="A2673" s="1">
        <v>2019</v>
      </c>
      <c r="B2673" t="s">
        <v>466</v>
      </c>
      <c r="C2673" t="s">
        <v>2167</v>
      </c>
      <c r="D2673" t="s">
        <v>3417</v>
      </c>
      <c r="E2673" t="s">
        <v>3469</v>
      </c>
      <c r="F2673" t="s">
        <v>3937</v>
      </c>
      <c r="G2673" s="4">
        <v>45.242845338386097</v>
      </c>
      <c r="H2673" s="4">
        <v>36.6858615313051</v>
      </c>
      <c r="I2673" s="4">
        <v>52.621755356498603</v>
      </c>
      <c r="J2673" s="4">
        <v>49.824739649479298</v>
      </c>
      <c r="K2673" s="4">
        <v>55992279.947711699</v>
      </c>
      <c r="L2673" s="4">
        <v>2116843812.66554</v>
      </c>
      <c r="M2673" s="4">
        <v>633500099.23826098</v>
      </c>
      <c r="N2673" s="3">
        <v>2.7416334219764998E-2</v>
      </c>
      <c r="O2673" s="5">
        <v>1.1103528738021851</v>
      </c>
      <c r="P2673" s="3">
        <v>0.29926633834838867</v>
      </c>
    </row>
    <row r="2674" spans="1:16" x14ac:dyDescent="0.25">
      <c r="A2674" s="1">
        <v>2020</v>
      </c>
      <c r="B2674" t="s">
        <v>466</v>
      </c>
      <c r="C2674" t="s">
        <v>2167</v>
      </c>
      <c r="D2674" t="s">
        <v>3417</v>
      </c>
      <c r="E2674" t="s">
        <v>3469</v>
      </c>
      <c r="F2674" t="s">
        <v>3937</v>
      </c>
      <c r="G2674" s="4">
        <v>50.977091449934299</v>
      </c>
      <c r="H2674" s="4">
        <v>41.122687943571897</v>
      </c>
      <c r="I2674" s="4">
        <v>56.219695517658998</v>
      </c>
      <c r="J2674" s="4">
        <v>60.901264058923097</v>
      </c>
      <c r="K2674" s="4">
        <v>26369655.1133077</v>
      </c>
      <c r="L2674" s="4">
        <v>2736654834.7700601</v>
      </c>
      <c r="M2674" s="4">
        <v>1020287536.51342</v>
      </c>
      <c r="N2674" s="3">
        <v>1.0663753836592E-2</v>
      </c>
      <c r="O2674" s="5">
        <v>1.0118155479431152</v>
      </c>
      <c r="P2674" s="3">
        <v>0.37282288074493408</v>
      </c>
    </row>
    <row r="2675" spans="1:16" x14ac:dyDescent="0.25">
      <c r="A2675" s="1">
        <v>2021</v>
      </c>
      <c r="B2675" t="s">
        <v>466</v>
      </c>
      <c r="C2675" t="s">
        <v>2167</v>
      </c>
      <c r="D2675" t="s">
        <v>3417</v>
      </c>
      <c r="E2675" t="s">
        <v>3469</v>
      </c>
      <c r="F2675" t="s">
        <v>3937</v>
      </c>
      <c r="G2675" s="4">
        <v>53.3702445488493</v>
      </c>
      <c r="H2675" s="4">
        <v>48.257252268816202</v>
      </c>
      <c r="I2675" s="4">
        <v>68.939882969630702</v>
      </c>
      <c r="J2675" s="4">
        <v>40.173213831680599</v>
      </c>
      <c r="K2675" s="4">
        <v>20116622.358004201</v>
      </c>
      <c r="L2675" s="4">
        <v>2956561843.63204</v>
      </c>
      <c r="M2675" s="4">
        <v>1135441299.59021</v>
      </c>
      <c r="N2675" s="3">
        <v>6.9720910189790004E-3</v>
      </c>
      <c r="O2675" s="5">
        <v>1.2971978187561035</v>
      </c>
      <c r="P2675" s="3">
        <v>0.38404110074043274</v>
      </c>
    </row>
    <row r="2676" spans="1:16" x14ac:dyDescent="0.25">
      <c r="A2676" s="1">
        <v>2022</v>
      </c>
      <c r="B2676" t="s">
        <v>466</v>
      </c>
      <c r="C2676" t="s">
        <v>2167</v>
      </c>
      <c r="D2676" t="s">
        <v>3417</v>
      </c>
      <c r="E2676" t="s">
        <v>3469</v>
      </c>
      <c r="F2676" t="s">
        <v>3937</v>
      </c>
      <c r="G2676" s="4">
        <v>53.489069884039601</v>
      </c>
      <c r="H2676" s="4">
        <v>51.752362128734497</v>
      </c>
      <c r="I2676" s="4">
        <v>59.031561219452797</v>
      </c>
      <c r="J2676" s="4">
        <v>48.643807622849501</v>
      </c>
      <c r="K2676" s="4">
        <v>34317286.468665302</v>
      </c>
      <c r="L2676" s="4">
        <v>3892123718.25319</v>
      </c>
      <c r="M2676" s="4">
        <v>1615018440.3900399</v>
      </c>
      <c r="N2676" s="3">
        <v>1.0237600688147001E-2</v>
      </c>
      <c r="O2676" s="5">
        <v>0.98776894807815552</v>
      </c>
      <c r="P2676" s="3">
        <v>0.41494530439376831</v>
      </c>
    </row>
    <row r="2677" spans="1:16" x14ac:dyDescent="0.25">
      <c r="A2677" s="1">
        <v>2023</v>
      </c>
      <c r="B2677" t="s">
        <v>466</v>
      </c>
      <c r="C2677" t="s">
        <v>2167</v>
      </c>
      <c r="D2677" t="s">
        <v>3417</v>
      </c>
      <c r="E2677" t="s">
        <v>3469</v>
      </c>
      <c r="F2677" t="s">
        <v>3937</v>
      </c>
      <c r="G2677" s="4">
        <v>52.522818949719301</v>
      </c>
      <c r="H2677" s="4">
        <v>54.870467652234197</v>
      </c>
      <c r="I2677" s="4">
        <v>51.6123373138334</v>
      </c>
      <c r="J2677" s="4">
        <v>49.675271688735599</v>
      </c>
      <c r="K2677" s="4">
        <v>23040790.269471101</v>
      </c>
      <c r="L2677" s="4">
        <v>4124513137.55796</v>
      </c>
      <c r="M2677" s="4">
        <v>1731518043.1422601</v>
      </c>
      <c r="N2677" s="3">
        <v>5.8561165136099998E-3</v>
      </c>
      <c r="O2677" s="5">
        <v>1.0625063180923462</v>
      </c>
      <c r="P2677" s="3">
        <v>0.41981148719787598</v>
      </c>
    </row>
    <row r="2678" spans="1:16" x14ac:dyDescent="0.25">
      <c r="A2678" s="1">
        <v>2024</v>
      </c>
      <c r="B2678" t="s">
        <v>466</v>
      </c>
      <c r="C2678" t="s">
        <v>2167</v>
      </c>
      <c r="D2678" t="s">
        <v>3417</v>
      </c>
      <c r="E2678" t="s">
        <v>3469</v>
      </c>
      <c r="F2678" t="s">
        <v>3937</v>
      </c>
      <c r="G2678" s="4">
        <v>53.754149065613603</v>
      </c>
      <c r="H2678" s="4">
        <v>53.847329790250498</v>
      </c>
      <c r="I2678" s="4">
        <v>62.0671993556792</v>
      </c>
      <c r="J2678" s="4">
        <v>41.720341315717</v>
      </c>
      <c r="K2678" s="4">
        <v>22370099.081128798</v>
      </c>
      <c r="L2678" s="4">
        <v>3821049017.3637199</v>
      </c>
      <c r="M2678" s="4">
        <v>1609367254.1774299</v>
      </c>
      <c r="N2678" s="3">
        <v>5.7102252262739997E-3</v>
      </c>
      <c r="O2678" s="5">
        <v>1.1736804246902466</v>
      </c>
      <c r="P2678" s="3">
        <v>0.42118465900421143</v>
      </c>
    </row>
    <row r="2679" spans="1:16" x14ac:dyDescent="0.25">
      <c r="A2679" s="1">
        <v>2020</v>
      </c>
      <c r="B2679" t="s">
        <v>467</v>
      </c>
      <c r="C2679" t="s">
        <v>2168</v>
      </c>
      <c r="D2679" t="s">
        <v>3408</v>
      </c>
      <c r="E2679" t="s">
        <v>3469</v>
      </c>
      <c r="F2679" t="s">
        <v>3938</v>
      </c>
      <c r="G2679" s="4">
        <v>17.040776784614799</v>
      </c>
      <c r="H2679" s="4">
        <v>0</v>
      </c>
      <c r="I2679" s="4">
        <v>15.9453796065392</v>
      </c>
      <c r="J2679" s="4">
        <v>29.399323181049098</v>
      </c>
      <c r="K2679" s="4">
        <v>-17086816</v>
      </c>
      <c r="L2679" s="4">
        <v>49436179</v>
      </c>
      <c r="M2679" s="4">
        <v>4868207</v>
      </c>
      <c r="N2679" s="3">
        <v>-0.45040065987615002</v>
      </c>
      <c r="O2679" s="5">
        <v>10.684354782104492</v>
      </c>
      <c r="P2679" s="3">
        <v>9.8474577069282532E-2</v>
      </c>
    </row>
    <row r="2680" spans="1:16" x14ac:dyDescent="0.25">
      <c r="A2680" s="1">
        <v>2021</v>
      </c>
      <c r="B2680" t="s">
        <v>467</v>
      </c>
      <c r="C2680" t="s">
        <v>2168</v>
      </c>
      <c r="D2680" t="s">
        <v>3408</v>
      </c>
      <c r="E2680" t="s">
        <v>3469</v>
      </c>
      <c r="F2680" t="s">
        <v>3938</v>
      </c>
      <c r="G2680" s="4">
        <v>25.181687800249801</v>
      </c>
      <c r="H2680" s="4">
        <v>0</v>
      </c>
      <c r="I2680" s="4">
        <v>24.612664953410999</v>
      </c>
      <c r="J2680" s="4">
        <v>42.487922705313999</v>
      </c>
      <c r="K2680" s="4">
        <v>-39668898</v>
      </c>
      <c r="L2680" s="4">
        <v>138409168</v>
      </c>
      <c r="M2680" s="4">
        <v>3123400</v>
      </c>
      <c r="N2680" s="3">
        <v>-0.42235699348996902</v>
      </c>
      <c r="O2680" s="5">
        <v>3.0526340007781982</v>
      </c>
      <c r="P2680" s="3">
        <v>2.2566424682736397E-2</v>
      </c>
    </row>
    <row r="2681" spans="1:16" x14ac:dyDescent="0.25">
      <c r="A2681" s="1">
        <v>2022</v>
      </c>
      <c r="B2681" t="s">
        <v>467</v>
      </c>
      <c r="C2681" t="s">
        <v>2168</v>
      </c>
      <c r="D2681" t="s">
        <v>3408</v>
      </c>
      <c r="E2681" t="s">
        <v>3469</v>
      </c>
      <c r="F2681" t="s">
        <v>3938</v>
      </c>
      <c r="G2681" s="4">
        <v>29.6906998811466</v>
      </c>
      <c r="H2681" s="4">
        <v>12.03125</v>
      </c>
      <c r="I2681" s="4">
        <v>31.967894785683001</v>
      </c>
      <c r="J2681" s="4">
        <v>39.3888888888889</v>
      </c>
      <c r="K2681" s="4">
        <v>-96646285</v>
      </c>
      <c r="L2681" s="4">
        <v>60046819</v>
      </c>
      <c r="M2681" s="4">
        <v>12069675</v>
      </c>
      <c r="N2681" s="3">
        <v>-0.97398205477167099</v>
      </c>
      <c r="O2681" s="5">
        <v>5.5150294303894043</v>
      </c>
      <c r="P2681" s="3">
        <v>0.20100440084934235</v>
      </c>
    </row>
    <row r="2682" spans="1:16" x14ac:dyDescent="0.25">
      <c r="A2682" s="1">
        <v>2023</v>
      </c>
      <c r="B2682" t="s">
        <v>467</v>
      </c>
      <c r="C2682" t="s">
        <v>2168</v>
      </c>
      <c r="D2682" t="s">
        <v>3408</v>
      </c>
      <c r="E2682" t="s">
        <v>3469</v>
      </c>
      <c r="F2682" t="s">
        <v>3938</v>
      </c>
      <c r="G2682" s="4">
        <v>45.159576650262899</v>
      </c>
      <c r="H2682" s="4">
        <v>25.8125</v>
      </c>
      <c r="I2682" s="4">
        <v>34.809126071767302</v>
      </c>
      <c r="J2682" s="4">
        <v>67.488038277512004</v>
      </c>
      <c r="K2682" s="4">
        <v>-150302663</v>
      </c>
      <c r="L2682" s="4">
        <v>98641319</v>
      </c>
      <c r="M2682" s="4">
        <v>104494497</v>
      </c>
      <c r="N2682" s="3">
        <v>-1.89431503695632</v>
      </c>
      <c r="O2682" s="5">
        <v>3.1319315433502197</v>
      </c>
      <c r="P2682" s="3">
        <v>1.0593379735946655</v>
      </c>
    </row>
    <row r="2683" spans="1:16" x14ac:dyDescent="0.25">
      <c r="A2683" s="1">
        <v>2024</v>
      </c>
      <c r="B2683" t="s">
        <v>467</v>
      </c>
      <c r="C2683" t="s">
        <v>2168</v>
      </c>
      <c r="D2683" t="s">
        <v>3408</v>
      </c>
      <c r="E2683" t="s">
        <v>3469</v>
      </c>
      <c r="F2683" t="s">
        <v>3938</v>
      </c>
      <c r="G2683" s="4">
        <v>34.334813439181502</v>
      </c>
      <c r="H2683" s="4">
        <v>11.7173913043478</v>
      </c>
      <c r="I2683" s="4">
        <v>33.610923284913397</v>
      </c>
      <c r="J2683" s="4">
        <v>50.072639225181597</v>
      </c>
      <c r="K2683" s="4">
        <v>-191979926</v>
      </c>
      <c r="L2683" s="4">
        <v>188791216</v>
      </c>
      <c r="M2683" s="4">
        <v>264601293</v>
      </c>
      <c r="N2683" s="3">
        <v>-1.33582599478518</v>
      </c>
      <c r="O2683" s="5">
        <v>2.9231767654418945</v>
      </c>
      <c r="P2683" s="3">
        <v>1.401555061340332</v>
      </c>
    </row>
    <row r="2684" spans="1:16" x14ac:dyDescent="0.25">
      <c r="A2684" s="1">
        <v>2010</v>
      </c>
      <c r="B2684" t="s">
        <v>470</v>
      </c>
      <c r="C2684" t="s">
        <v>2171</v>
      </c>
      <c r="D2684" t="s">
        <v>3425</v>
      </c>
      <c r="E2684" t="s">
        <v>3469</v>
      </c>
      <c r="F2684" t="s">
        <v>3941</v>
      </c>
      <c r="G2684" s="4">
        <v>6.9403755463538097</v>
      </c>
      <c r="H2684" s="4">
        <v>2.60869565217391</v>
      </c>
      <c r="I2684" s="4">
        <v>5.4436304436304397</v>
      </c>
      <c r="J2684" s="4">
        <v>16.25</v>
      </c>
      <c r="K2684" s="4">
        <v>-9935159.8326922096</v>
      </c>
      <c r="L2684" s="4">
        <v>241164267.35650301</v>
      </c>
      <c r="M2684" s="4">
        <v>14496648.804824401</v>
      </c>
      <c r="N2684" s="3">
        <v>-4.0129184151872999E-2</v>
      </c>
      <c r="O2684" s="5">
        <v>0.47746625542640686</v>
      </c>
      <c r="P2684" s="3">
        <v>6.0111097991466522E-2</v>
      </c>
    </row>
    <row r="2685" spans="1:16" x14ac:dyDescent="0.25">
      <c r="A2685" s="1">
        <v>2011</v>
      </c>
      <c r="B2685" t="s">
        <v>470</v>
      </c>
      <c r="C2685" t="s">
        <v>2171</v>
      </c>
      <c r="D2685" t="s">
        <v>3425</v>
      </c>
      <c r="E2685" t="s">
        <v>3469</v>
      </c>
      <c r="F2685" t="s">
        <v>3941</v>
      </c>
      <c r="G2685" s="4">
        <v>3.8985216456820102</v>
      </c>
      <c r="H2685" s="4">
        <v>1.88405797101449</v>
      </c>
      <c r="I2685" s="4">
        <v>3.9971392244119501</v>
      </c>
      <c r="J2685" s="4">
        <v>7.1949070402678599</v>
      </c>
      <c r="K2685" s="4">
        <v>-16142964.3125067</v>
      </c>
      <c r="L2685" s="4">
        <v>181709355.91040599</v>
      </c>
      <c r="M2685" s="4">
        <v>16005787.161076</v>
      </c>
      <c r="N2685" s="3">
        <v>-6.5966261430123005E-2</v>
      </c>
      <c r="O2685" s="5">
        <v>0.59319627285003662</v>
      </c>
      <c r="P2685" s="3">
        <v>8.8084548711776733E-2</v>
      </c>
    </row>
    <row r="2686" spans="1:16" x14ac:dyDescent="0.25">
      <c r="A2686" s="1">
        <v>2012</v>
      </c>
      <c r="B2686" t="s">
        <v>470</v>
      </c>
      <c r="C2686" t="s">
        <v>2171</v>
      </c>
      <c r="D2686" t="s">
        <v>3425</v>
      </c>
      <c r="E2686" t="s">
        <v>3469</v>
      </c>
      <c r="F2686" t="s">
        <v>3941</v>
      </c>
      <c r="G2686" s="4">
        <v>14.027786037730399</v>
      </c>
      <c r="H2686" s="4">
        <v>5.7990778188591801</v>
      </c>
      <c r="I2686" s="4">
        <v>10.1586266840504</v>
      </c>
      <c r="J2686" s="4">
        <v>33.046497169595199</v>
      </c>
      <c r="K2686" s="4">
        <v>-11301331.3140202</v>
      </c>
      <c r="L2686" s="4">
        <v>184045721.068735</v>
      </c>
      <c r="M2686" s="4">
        <v>26024579.6792976</v>
      </c>
      <c r="N2686" s="3">
        <v>-6.3215495924535001E-2</v>
      </c>
      <c r="O2686" s="5">
        <v>0.44967013597488403</v>
      </c>
      <c r="P2686" s="3">
        <v>0.14140279591083527</v>
      </c>
    </row>
    <row r="2687" spans="1:16" x14ac:dyDescent="0.25">
      <c r="A2687" s="1">
        <v>2013</v>
      </c>
      <c r="B2687" t="s">
        <v>470</v>
      </c>
      <c r="C2687" t="s">
        <v>2171</v>
      </c>
      <c r="D2687" t="s">
        <v>3425</v>
      </c>
      <c r="E2687" t="s">
        <v>3469</v>
      </c>
      <c r="F2687" t="s">
        <v>3941</v>
      </c>
      <c r="G2687" s="4">
        <v>17.329392615002401</v>
      </c>
      <c r="H2687" s="4">
        <v>9.2573738897268196</v>
      </c>
      <c r="I2687" s="4">
        <v>14.8696931483817</v>
      </c>
      <c r="J2687" s="4">
        <v>34.249433754577602</v>
      </c>
      <c r="K2687" s="4">
        <v>-14875247.8142101</v>
      </c>
      <c r="L2687" s="4">
        <v>55689448.824652597</v>
      </c>
      <c r="M2687" s="4">
        <v>9597376.1385749709</v>
      </c>
      <c r="N2687" s="3">
        <v>-0.13522638085469499</v>
      </c>
      <c r="O2687" s="5">
        <v>0.88345140218734741</v>
      </c>
      <c r="P2687" s="3">
        <v>0.17233742773532867</v>
      </c>
    </row>
    <row r="2688" spans="1:16" x14ac:dyDescent="0.25">
      <c r="A2688" s="1">
        <v>2014</v>
      </c>
      <c r="B2688" t="s">
        <v>470</v>
      </c>
      <c r="C2688" t="s">
        <v>2171</v>
      </c>
      <c r="D2688" t="s">
        <v>3425</v>
      </c>
      <c r="E2688" t="s">
        <v>3469</v>
      </c>
      <c r="F2688" t="s">
        <v>3941</v>
      </c>
      <c r="G2688" s="4">
        <v>19.714205100159099</v>
      </c>
      <c r="H2688" s="4">
        <v>8.1183245655985896</v>
      </c>
      <c r="I2688" s="4">
        <v>17.418736119523501</v>
      </c>
      <c r="J2688" s="4">
        <v>42.411311683738298</v>
      </c>
      <c r="K2688" s="4">
        <v>-13900702.531943999</v>
      </c>
      <c r="L2688" s="4">
        <v>48620868.499222003</v>
      </c>
      <c r="M2688" s="4">
        <v>12394738.0828893</v>
      </c>
      <c r="N2688" s="3">
        <v>-0.262024956450638</v>
      </c>
      <c r="O2688" s="5">
        <v>0.74764555692672729</v>
      </c>
      <c r="P2688" s="3">
        <v>0.25492629408836365</v>
      </c>
    </row>
    <row r="2689" spans="1:16" x14ac:dyDescent="0.25">
      <c r="A2689" s="1">
        <v>2015</v>
      </c>
      <c r="B2689" t="s">
        <v>470</v>
      </c>
      <c r="C2689" t="s">
        <v>2171</v>
      </c>
      <c r="D2689" t="s">
        <v>3425</v>
      </c>
      <c r="E2689" t="s">
        <v>3469</v>
      </c>
      <c r="F2689" t="s">
        <v>3941</v>
      </c>
      <c r="G2689" s="4">
        <v>14.2047282814457</v>
      </c>
      <c r="H2689" s="4">
        <v>8.1343690046499493</v>
      </c>
      <c r="I2689" s="4">
        <v>17.782315051809601</v>
      </c>
      <c r="J2689" s="4">
        <v>19.8734762505254</v>
      </c>
      <c r="K2689" s="4">
        <v>-4694036.3473879704</v>
      </c>
      <c r="L2689" s="4">
        <v>25183547.3756385</v>
      </c>
      <c r="M2689" s="4">
        <v>6494456.9848154504</v>
      </c>
      <c r="N2689" s="3">
        <v>-0.14464266638179701</v>
      </c>
      <c r="O2689" s="5">
        <v>0.85315638780593872</v>
      </c>
      <c r="P2689" s="3">
        <v>0.2578849196434021</v>
      </c>
    </row>
    <row r="2690" spans="1:16" x14ac:dyDescent="0.25">
      <c r="A2690" s="1">
        <v>2016</v>
      </c>
      <c r="B2690" t="s">
        <v>470</v>
      </c>
      <c r="C2690" t="s">
        <v>2171</v>
      </c>
      <c r="D2690" t="s">
        <v>3425</v>
      </c>
      <c r="E2690" t="s">
        <v>3469</v>
      </c>
      <c r="F2690" t="s">
        <v>3941</v>
      </c>
      <c r="G2690" s="4">
        <v>26.020192114196199</v>
      </c>
      <c r="H2690" s="4">
        <v>36.425998012010098</v>
      </c>
      <c r="I2690" s="4">
        <v>16.517676488982101</v>
      </c>
      <c r="J2690" s="4">
        <v>20.683592400690799</v>
      </c>
      <c r="K2690" s="4">
        <v>-6788449.5038293004</v>
      </c>
      <c r="L2690" s="4">
        <v>16360967.9053551</v>
      </c>
      <c r="M2690" s="4">
        <v>3593140.0303960401</v>
      </c>
      <c r="N2690" s="3">
        <v>-0.33346752058554402</v>
      </c>
      <c r="O2690" s="5">
        <v>0.95128756761550903</v>
      </c>
      <c r="P2690" s="3">
        <v>0.2196165919303894</v>
      </c>
    </row>
    <row r="2691" spans="1:16" x14ac:dyDescent="0.25">
      <c r="A2691" s="1">
        <v>2017</v>
      </c>
      <c r="B2691" t="s">
        <v>470</v>
      </c>
      <c r="C2691" t="s">
        <v>2171</v>
      </c>
      <c r="D2691" t="s">
        <v>3425</v>
      </c>
      <c r="E2691" t="s">
        <v>3469</v>
      </c>
      <c r="F2691" t="s">
        <v>3941</v>
      </c>
      <c r="G2691" s="4">
        <v>18.514744978589501</v>
      </c>
      <c r="H2691" s="4">
        <v>23.924207323934901</v>
      </c>
      <c r="I2691" s="4">
        <v>16.623703412651601</v>
      </c>
      <c r="J2691" s="4">
        <v>11.7770130272214</v>
      </c>
      <c r="K2691" s="4">
        <v>-4545489.4817342702</v>
      </c>
      <c r="L2691" s="4">
        <v>11442120.716026001</v>
      </c>
      <c r="M2691" s="4">
        <v>2446447.92363209</v>
      </c>
      <c r="N2691" s="3">
        <v>-0.32099435518888397</v>
      </c>
      <c r="O2691" s="5">
        <v>1.1695181131362915</v>
      </c>
      <c r="P2691" s="3">
        <v>0.21381071209907532</v>
      </c>
    </row>
    <row r="2692" spans="1:16" x14ac:dyDescent="0.25">
      <c r="A2692" s="1">
        <v>2018</v>
      </c>
      <c r="B2692" t="s">
        <v>470</v>
      </c>
      <c r="C2692" t="s">
        <v>2171</v>
      </c>
      <c r="D2692" t="s">
        <v>3425</v>
      </c>
      <c r="E2692" t="s">
        <v>3469</v>
      </c>
      <c r="F2692" t="s">
        <v>3941</v>
      </c>
      <c r="G2692" s="4">
        <v>19.650607333905601</v>
      </c>
      <c r="H2692" s="4">
        <v>22.101038852715298</v>
      </c>
      <c r="I2692" s="4">
        <v>13.504083255156999</v>
      </c>
      <c r="J2692" s="4">
        <v>23.475355054302401</v>
      </c>
      <c r="K2692" s="4">
        <v>-4105137.7138246801</v>
      </c>
      <c r="L2692" s="4">
        <v>10847600.648413399</v>
      </c>
      <c r="M2692" s="4">
        <v>4444888.5632018</v>
      </c>
      <c r="N2692" s="3">
        <v>-0.37546543903594898</v>
      </c>
      <c r="O2692" s="5">
        <v>1.4190325736999512</v>
      </c>
      <c r="P2692" s="3">
        <v>0.40975776314735413</v>
      </c>
    </row>
    <row r="2693" spans="1:16" x14ac:dyDescent="0.25">
      <c r="A2693" s="1">
        <v>2019</v>
      </c>
      <c r="B2693" t="s">
        <v>470</v>
      </c>
      <c r="C2693" t="s">
        <v>2171</v>
      </c>
      <c r="D2693" t="s">
        <v>3425</v>
      </c>
      <c r="E2693" t="s">
        <v>3469</v>
      </c>
      <c r="F2693" t="s">
        <v>3941</v>
      </c>
      <c r="G2693" s="4">
        <v>19.504119755091299</v>
      </c>
      <c r="H2693" s="4">
        <v>21.484339302935499</v>
      </c>
      <c r="I2693" s="4">
        <v>14.102666263471599</v>
      </c>
      <c r="J2693" s="4">
        <v>23.1596360628619</v>
      </c>
      <c r="K2693" s="4">
        <v>-2100128.4661284699</v>
      </c>
      <c r="L2693" s="4">
        <v>7642681.6426816396</v>
      </c>
      <c r="M2693" s="4">
        <v>2696384.6963847</v>
      </c>
      <c r="N2693" s="3">
        <v>-0.23425205543810201</v>
      </c>
      <c r="O2693" s="5">
        <v>1.1453394889831543</v>
      </c>
      <c r="P2693" s="3">
        <v>0.35280609130859375</v>
      </c>
    </row>
    <row r="2694" spans="1:16" x14ac:dyDescent="0.25">
      <c r="A2694" s="1">
        <v>2020</v>
      </c>
      <c r="B2694" t="s">
        <v>470</v>
      </c>
      <c r="C2694" t="s">
        <v>2171</v>
      </c>
      <c r="D2694" t="s">
        <v>3425</v>
      </c>
      <c r="E2694" t="s">
        <v>3469</v>
      </c>
      <c r="F2694" t="s">
        <v>3941</v>
      </c>
      <c r="G2694" s="4">
        <v>16.2376504114069</v>
      </c>
      <c r="H2694" s="4">
        <v>21.051258596556</v>
      </c>
      <c r="I2694" s="4">
        <v>12.6651126651127</v>
      </c>
      <c r="J2694" s="4">
        <v>12.698815566835901</v>
      </c>
      <c r="K2694" s="4">
        <v>-2064890.32756788</v>
      </c>
      <c r="L2694" s="4">
        <v>2944069.8204105301</v>
      </c>
      <c r="M2694" s="4">
        <v>1299527.2144996801</v>
      </c>
      <c r="N2694" s="3">
        <v>-0.39488244384029197</v>
      </c>
      <c r="O2694" s="5">
        <v>1.002535343170166</v>
      </c>
      <c r="P2694" s="3">
        <v>0.4414050281047821</v>
      </c>
    </row>
    <row r="2695" spans="1:16" x14ac:dyDescent="0.25">
      <c r="A2695" s="1">
        <v>2021</v>
      </c>
      <c r="B2695" t="s">
        <v>470</v>
      </c>
      <c r="C2695" t="s">
        <v>2171</v>
      </c>
      <c r="D2695" t="s">
        <v>3425</v>
      </c>
      <c r="E2695" t="s">
        <v>3469</v>
      </c>
      <c r="F2695" t="s">
        <v>3941</v>
      </c>
      <c r="G2695" s="4">
        <v>16.3936072751182</v>
      </c>
      <c r="H2695" s="4">
        <v>22.080108431745401</v>
      </c>
      <c r="I2695" s="4">
        <v>11.7697881828317</v>
      </c>
      <c r="J2695" s="4">
        <v>12.737520128824499</v>
      </c>
      <c r="K2695" s="4">
        <v>-1055785.07749177</v>
      </c>
      <c r="L2695" s="4">
        <v>2567388.22365017</v>
      </c>
      <c r="M2695" s="4">
        <v>544833.50703686802</v>
      </c>
      <c r="N2695" s="3">
        <v>-0.36623017057354401</v>
      </c>
      <c r="O2695" s="5">
        <v>2.9047751426696777</v>
      </c>
      <c r="P2695" s="3">
        <v>0.21221314370632172</v>
      </c>
    </row>
    <row r="2696" spans="1:16" x14ac:dyDescent="0.25">
      <c r="A2696" s="1">
        <v>2022</v>
      </c>
      <c r="B2696" t="s">
        <v>470</v>
      </c>
      <c r="C2696" t="s">
        <v>2171</v>
      </c>
      <c r="D2696" t="s">
        <v>3425</v>
      </c>
      <c r="E2696" t="s">
        <v>3469</v>
      </c>
      <c r="F2696" t="s">
        <v>3941</v>
      </c>
      <c r="G2696" s="4">
        <v>15.5109716935502</v>
      </c>
      <c r="H2696" s="4">
        <v>17.584636270460599</v>
      </c>
      <c r="I2696" s="4">
        <v>9.8833983175620101</v>
      </c>
      <c r="J2696" s="4">
        <v>19.301587301587301</v>
      </c>
      <c r="K2696" s="4">
        <v>-1725793.0948815399</v>
      </c>
      <c r="L2696" s="4">
        <v>10077499.361659501</v>
      </c>
      <c r="M2696" s="4">
        <v>632386.289137171</v>
      </c>
      <c r="N2696" s="3">
        <v>-0.27744836635417103</v>
      </c>
      <c r="O2696" s="5">
        <v>0.99151039123535156</v>
      </c>
      <c r="P2696" s="3">
        <v>6.2752299010753632E-2</v>
      </c>
    </row>
    <row r="2697" spans="1:16" x14ac:dyDescent="0.25">
      <c r="A2697" s="1">
        <v>2023</v>
      </c>
      <c r="B2697" t="s">
        <v>470</v>
      </c>
      <c r="C2697" t="s">
        <v>2171</v>
      </c>
      <c r="D2697" t="s">
        <v>3425</v>
      </c>
      <c r="E2697" t="s">
        <v>3469</v>
      </c>
      <c r="F2697" t="s">
        <v>3941</v>
      </c>
      <c r="G2697" s="4">
        <v>17.346519913884599</v>
      </c>
      <c r="H2697" s="4">
        <v>16.469144767664201</v>
      </c>
      <c r="I2697" s="4">
        <v>8.6745313902212295</v>
      </c>
      <c r="J2697" s="4">
        <v>30.111642743221701</v>
      </c>
      <c r="K2697" s="4">
        <v>-2795150.4849515101</v>
      </c>
      <c r="L2697" s="4">
        <v>11932271.4395227</v>
      </c>
      <c r="M2697" s="4">
        <v>542487.08462487103</v>
      </c>
      <c r="N2697" s="3">
        <v>-0.25801429576208801</v>
      </c>
      <c r="O2697" s="5">
        <v>1.0830315351486206</v>
      </c>
      <c r="P2697" s="3">
        <v>4.5463856309652328E-2</v>
      </c>
    </row>
    <row r="2698" spans="1:16" x14ac:dyDescent="0.25">
      <c r="A2698" s="1">
        <v>2024</v>
      </c>
      <c r="B2698" t="s">
        <v>470</v>
      </c>
      <c r="C2698" t="s">
        <v>2171</v>
      </c>
      <c r="D2698" t="s">
        <v>3425</v>
      </c>
      <c r="E2698" t="s">
        <v>3469</v>
      </c>
      <c r="F2698" t="s">
        <v>3941</v>
      </c>
      <c r="G2698" s="4">
        <v>16.0329267716596</v>
      </c>
      <c r="H2698" s="4">
        <v>15.7616626863318</v>
      </c>
      <c r="I2698" s="4">
        <v>7.4007543081420302</v>
      </c>
      <c r="J2698" s="4">
        <v>27.7158999192898</v>
      </c>
      <c r="K2698" s="4">
        <v>-3656973.9921196299</v>
      </c>
      <c r="L2698" s="4">
        <v>11315737.401078699</v>
      </c>
      <c r="M2698" s="4">
        <v>858004.04018854199</v>
      </c>
      <c r="N2698" s="3">
        <v>-0.31458166890148997</v>
      </c>
      <c r="O2698" s="5">
        <v>0.33251705765724182</v>
      </c>
      <c r="P2698" s="3">
        <v>7.5823962688446045E-2</v>
      </c>
    </row>
    <row r="2699" spans="1:16" x14ac:dyDescent="0.25">
      <c r="A2699" s="1">
        <v>2022</v>
      </c>
      <c r="B2699" t="s">
        <v>472</v>
      </c>
      <c r="C2699" t="s">
        <v>2173</v>
      </c>
      <c r="D2699" t="s">
        <v>3405</v>
      </c>
      <c r="E2699" t="s">
        <v>3469</v>
      </c>
      <c r="F2699" t="s">
        <v>3943</v>
      </c>
      <c r="G2699" s="4">
        <v>54.675188852352797</v>
      </c>
      <c r="H2699" s="4">
        <v>69.063789868667797</v>
      </c>
      <c r="I2699" s="4">
        <v>53.868779280049402</v>
      </c>
      <c r="J2699" s="4">
        <v>35.749976238000201</v>
      </c>
      <c r="K2699" s="4">
        <v>3975391407.4316301</v>
      </c>
      <c r="L2699" s="4">
        <v>8721334259.90271</v>
      </c>
      <c r="M2699" s="4">
        <v>3250487130.2238798</v>
      </c>
      <c r="N2699" s="3">
        <v>0.47437096053006</v>
      </c>
      <c r="O2699" s="5">
        <v>0.99780195951461792</v>
      </c>
      <c r="P2699" s="3">
        <v>0.37270525097846985</v>
      </c>
    </row>
    <row r="2700" spans="1:16" x14ac:dyDescent="0.25">
      <c r="A2700" s="1">
        <v>2023</v>
      </c>
      <c r="B2700" t="s">
        <v>472</v>
      </c>
      <c r="C2700" t="s">
        <v>2173</v>
      </c>
      <c r="D2700" t="s">
        <v>3405</v>
      </c>
      <c r="E2700" t="s">
        <v>3469</v>
      </c>
      <c r="F2700" t="s">
        <v>3943</v>
      </c>
      <c r="G2700" s="4">
        <v>54.908539718648001</v>
      </c>
      <c r="H2700" s="4">
        <v>77.527925365016898</v>
      </c>
      <c r="I2700" s="4">
        <v>56.581741303094397</v>
      </c>
      <c r="J2700" s="4">
        <v>22.461611216201199</v>
      </c>
      <c r="K2700" s="4">
        <v>1763788536.0555201</v>
      </c>
      <c r="L2700" s="4">
        <v>7663967638.9068604</v>
      </c>
      <c r="M2700" s="4">
        <v>1914970410.5745599</v>
      </c>
      <c r="N2700" s="3">
        <v>0.215339846185824</v>
      </c>
      <c r="O2700" s="5">
        <v>0.83065354824066162</v>
      </c>
      <c r="P2700" s="3">
        <v>0.24986670911312103</v>
      </c>
    </row>
    <row r="2701" spans="1:16" x14ac:dyDescent="0.25">
      <c r="A2701" s="1">
        <v>2022</v>
      </c>
      <c r="B2701" t="s">
        <v>473</v>
      </c>
      <c r="C2701" t="s">
        <v>2174</v>
      </c>
      <c r="D2701" t="s">
        <v>3403</v>
      </c>
      <c r="E2701" t="s">
        <v>3469</v>
      </c>
      <c r="F2701" t="s">
        <v>3944</v>
      </c>
      <c r="G2701" s="4">
        <v>36.037400627904198</v>
      </c>
      <c r="H2701" s="4">
        <v>32.590994371482097</v>
      </c>
      <c r="I2701" s="4">
        <v>62.210388018877602</v>
      </c>
      <c r="J2701" s="4">
        <v>16.755584069955301</v>
      </c>
      <c r="K2701" s="4">
        <v>835300000</v>
      </c>
      <c r="L2701" s="4">
        <v>3315800000</v>
      </c>
      <c r="M2701" s="4">
        <v>1982200000</v>
      </c>
      <c r="N2701" s="3">
        <v>0.45914525216435298</v>
      </c>
      <c r="O2701" s="5">
        <v>1.13637375831604</v>
      </c>
      <c r="P2701" s="3">
        <v>0.59780442714691162</v>
      </c>
    </row>
    <row r="2702" spans="1:16" x14ac:dyDescent="0.25">
      <c r="A2702" s="1">
        <v>2023</v>
      </c>
      <c r="B2702" t="s">
        <v>473</v>
      </c>
      <c r="C2702" t="s">
        <v>2174</v>
      </c>
      <c r="D2702" t="s">
        <v>3403</v>
      </c>
      <c r="E2702" t="s">
        <v>3469</v>
      </c>
      <c r="F2702" t="s">
        <v>3944</v>
      </c>
      <c r="G2702" s="4">
        <v>32.876829046141999</v>
      </c>
      <c r="H2702" s="4">
        <v>29.897920763084102</v>
      </c>
      <c r="I2702" s="4">
        <v>58.825831251201301</v>
      </c>
      <c r="J2702" s="4">
        <v>13.1614183450169</v>
      </c>
      <c r="K2702" s="4">
        <v>778200000</v>
      </c>
      <c r="L2702" s="4">
        <v>3605400000</v>
      </c>
      <c r="M2702" s="4">
        <v>1851900000</v>
      </c>
      <c r="N2702" s="3">
        <v>0.224874299254465</v>
      </c>
      <c r="O2702" s="5">
        <v>1.1963796615600586</v>
      </c>
      <c r="P2702" s="3">
        <v>0.51364618539810181</v>
      </c>
    </row>
    <row r="2703" spans="1:16" x14ac:dyDescent="0.25">
      <c r="A2703" s="1">
        <v>2009</v>
      </c>
      <c r="B2703" t="s">
        <v>474</v>
      </c>
      <c r="C2703" t="s">
        <v>2175</v>
      </c>
      <c r="D2703" t="s">
        <v>3405</v>
      </c>
      <c r="E2703" t="s">
        <v>3469</v>
      </c>
      <c r="F2703" t="s">
        <v>3945</v>
      </c>
      <c r="G2703" s="4">
        <v>8.5704079467780794</v>
      </c>
      <c r="H2703" s="4">
        <v>0</v>
      </c>
      <c r="I2703" s="4">
        <v>6.4768478573482904</v>
      </c>
      <c r="J2703" s="4">
        <v>27.258883248730999</v>
      </c>
      <c r="K2703" s="4">
        <v>338244.00222505297</v>
      </c>
      <c r="L2703" s="4">
        <v>23363957.723985702</v>
      </c>
      <c r="M2703" s="4">
        <v>14239444.4544133</v>
      </c>
      <c r="N2703" s="3">
        <v>1.5660373439674E-2</v>
      </c>
      <c r="O2703" s="5">
        <v>6.3341035842895508</v>
      </c>
      <c r="P2703" s="3">
        <v>0.60946202278137207</v>
      </c>
    </row>
    <row r="2704" spans="1:16" x14ac:dyDescent="0.25">
      <c r="A2704" s="1">
        <v>2010</v>
      </c>
      <c r="B2704" t="s">
        <v>474</v>
      </c>
      <c r="C2704" t="s">
        <v>2175</v>
      </c>
      <c r="D2704" t="s">
        <v>3405</v>
      </c>
      <c r="E2704" t="s">
        <v>3469</v>
      </c>
      <c r="F2704" t="s">
        <v>3945</v>
      </c>
      <c r="G2704" s="4">
        <v>6.9827249434649499</v>
      </c>
      <c r="H2704" s="4">
        <v>0</v>
      </c>
      <c r="I2704" s="4">
        <v>5.7165793476423898</v>
      </c>
      <c r="J2704" s="4">
        <v>21.464285714285701</v>
      </c>
      <c r="K2704" s="4">
        <v>-3454749.51535558</v>
      </c>
      <c r="L2704" s="4">
        <v>141315171.921233</v>
      </c>
      <c r="M2704" s="4">
        <v>36534027.140087798</v>
      </c>
      <c r="N2704" s="3">
        <v>-4.1156164916374999E-2</v>
      </c>
      <c r="O2704" s="5">
        <v>1.1554279327392578</v>
      </c>
      <c r="P2704" s="3">
        <v>0.25852870941162109</v>
      </c>
    </row>
    <row r="2705" spans="1:16" x14ac:dyDescent="0.25">
      <c r="A2705" s="1">
        <v>2011</v>
      </c>
      <c r="B2705" t="s">
        <v>474</v>
      </c>
      <c r="C2705" t="s">
        <v>2175</v>
      </c>
      <c r="D2705" t="s">
        <v>3405</v>
      </c>
      <c r="E2705" t="s">
        <v>3469</v>
      </c>
      <c r="F2705" t="s">
        <v>3945</v>
      </c>
      <c r="G2705" s="4">
        <v>7.0792150936198404</v>
      </c>
      <c r="H2705" s="4">
        <v>0</v>
      </c>
      <c r="I2705" s="4">
        <v>6.20608899297424</v>
      </c>
      <c r="J2705" s="4">
        <v>21.065292096219899</v>
      </c>
      <c r="K2705" s="4">
        <v>-1286298.5685071601</v>
      </c>
      <c r="L2705" s="4">
        <v>126329243.353783</v>
      </c>
      <c r="M2705" s="4">
        <v>35647239.263803698</v>
      </c>
      <c r="N2705" s="3">
        <v>-9.6011112255920007E-3</v>
      </c>
      <c r="O2705" s="5">
        <v>1.197252631187439</v>
      </c>
      <c r="P2705" s="3">
        <v>0.28217726945877075</v>
      </c>
    </row>
    <row r="2706" spans="1:16" x14ac:dyDescent="0.25">
      <c r="A2706" s="1">
        <v>2012</v>
      </c>
      <c r="B2706" t="s">
        <v>474</v>
      </c>
      <c r="C2706" t="s">
        <v>2175</v>
      </c>
      <c r="D2706" t="s">
        <v>3405</v>
      </c>
      <c r="E2706" t="s">
        <v>3469</v>
      </c>
      <c r="F2706" t="s">
        <v>3945</v>
      </c>
      <c r="G2706" s="4">
        <v>9.9278556610692199</v>
      </c>
      <c r="H2706" s="4">
        <v>0</v>
      </c>
      <c r="I2706" s="4">
        <v>5.9949558638083298</v>
      </c>
      <c r="J2706" s="4">
        <v>34.131147540983598</v>
      </c>
      <c r="K2706" s="4">
        <v>-1987133.5183279801</v>
      </c>
      <c r="L2706" s="4">
        <v>152944844.57331699</v>
      </c>
      <c r="M2706" s="4">
        <v>71744665.814444095</v>
      </c>
      <c r="N2706" s="3">
        <v>-1.4125712934778999E-2</v>
      </c>
      <c r="O2706" s="5">
        <v>1.3335440158843994</v>
      </c>
      <c r="P2706" s="3">
        <v>0.46908849477767944</v>
      </c>
    </row>
    <row r="2707" spans="1:16" x14ac:dyDescent="0.25">
      <c r="A2707" s="1">
        <v>2013</v>
      </c>
      <c r="B2707" t="s">
        <v>474</v>
      </c>
      <c r="C2707" t="s">
        <v>2175</v>
      </c>
      <c r="D2707" t="s">
        <v>3405</v>
      </c>
      <c r="E2707" t="s">
        <v>3469</v>
      </c>
      <c r="F2707" t="s">
        <v>3945</v>
      </c>
      <c r="G2707" s="4">
        <v>10.2880956540192</v>
      </c>
      <c r="H2707" s="4">
        <v>0</v>
      </c>
      <c r="I2707" s="4">
        <v>6.3910552283940802</v>
      </c>
      <c r="J2707" s="4">
        <v>35.067049808429097</v>
      </c>
      <c r="K2707" s="4">
        <v>-501800.42069236003</v>
      </c>
      <c r="L2707" s="4">
        <v>184529751.506293</v>
      </c>
      <c r="M2707" s="4">
        <v>79035794.502477795</v>
      </c>
      <c r="N2707" s="3">
        <v>-3.1790218437760002E-3</v>
      </c>
      <c r="O2707" s="5">
        <v>1.1057308912277222</v>
      </c>
      <c r="P2707" s="3">
        <v>0.42830923199653625</v>
      </c>
    </row>
    <row r="2708" spans="1:16" x14ac:dyDescent="0.25">
      <c r="A2708" s="1">
        <v>2014</v>
      </c>
      <c r="B2708" t="s">
        <v>474</v>
      </c>
      <c r="C2708" t="s">
        <v>2175</v>
      </c>
      <c r="D2708" t="s">
        <v>3405</v>
      </c>
      <c r="E2708" t="s">
        <v>3469</v>
      </c>
      <c r="F2708" t="s">
        <v>3945</v>
      </c>
      <c r="G2708" s="4">
        <v>7.2278044878585099</v>
      </c>
      <c r="H2708" s="4">
        <v>0</v>
      </c>
      <c r="I2708" s="4">
        <v>7.9243774879727402</v>
      </c>
      <c r="J2708" s="4">
        <v>18.816621499548301</v>
      </c>
      <c r="K2708" s="4">
        <v>-1703027.87738199</v>
      </c>
      <c r="L2708" s="4">
        <v>46694819.037973002</v>
      </c>
      <c r="M2708" s="4">
        <v>44682223.982879899</v>
      </c>
      <c r="N2708" s="3">
        <v>-1.5783318130376998E-2</v>
      </c>
      <c r="O2708" s="5">
        <v>1.7849190235137939</v>
      </c>
      <c r="P2708" s="3">
        <v>0.95689898729324341</v>
      </c>
    </row>
    <row r="2709" spans="1:16" x14ac:dyDescent="0.25">
      <c r="A2709" s="1">
        <v>2011</v>
      </c>
      <c r="B2709" t="s">
        <v>477</v>
      </c>
      <c r="C2709" t="s">
        <v>2178</v>
      </c>
      <c r="D2709" t="s">
        <v>3408</v>
      </c>
      <c r="E2709" t="s">
        <v>3469</v>
      </c>
      <c r="F2709" t="s">
        <v>3948</v>
      </c>
      <c r="G2709" s="4">
        <v>15.2562249802933</v>
      </c>
      <c r="H2709" s="4">
        <v>0</v>
      </c>
      <c r="I2709" s="4">
        <v>11.7709437963945</v>
      </c>
      <c r="J2709" s="4">
        <v>28.602520045818999</v>
      </c>
      <c r="K2709" s="4">
        <v>-7734896.9014499998</v>
      </c>
      <c r="L2709" s="4">
        <v>817972893.58053994</v>
      </c>
      <c r="M2709" s="4">
        <v>265144501.12527999</v>
      </c>
      <c r="N2709" s="3">
        <v>-1.8174926376984001E-2</v>
      </c>
      <c r="O2709" s="5">
        <v>3.4943985939025879</v>
      </c>
      <c r="P2709" s="3">
        <v>0.3241482675075531</v>
      </c>
    </row>
    <row r="2710" spans="1:16" x14ac:dyDescent="0.25">
      <c r="A2710" s="1">
        <v>2012</v>
      </c>
      <c r="B2710" t="s">
        <v>477</v>
      </c>
      <c r="C2710" t="s">
        <v>2178</v>
      </c>
      <c r="D2710" t="s">
        <v>3408</v>
      </c>
      <c r="E2710" t="s">
        <v>3469</v>
      </c>
      <c r="F2710" t="s">
        <v>3948</v>
      </c>
      <c r="G2710" s="4">
        <v>13.6489542114189</v>
      </c>
      <c r="H2710" s="4">
        <v>0</v>
      </c>
      <c r="I2710" s="4">
        <v>13.4146341463415</v>
      </c>
      <c r="J2710" s="4">
        <v>22.9617486338798</v>
      </c>
      <c r="K2710" s="4">
        <v>-50372168.485749997</v>
      </c>
      <c r="L2710" s="4">
        <v>737242000.34791994</v>
      </c>
      <c r="M2710" s="4">
        <v>247237600.15553999</v>
      </c>
      <c r="N2710" s="3">
        <v>-6.4778402884902997E-2</v>
      </c>
      <c r="O2710" s="5">
        <v>2.7795341014862061</v>
      </c>
      <c r="P2710" s="3">
        <v>0.33535474538803101</v>
      </c>
    </row>
    <row r="2711" spans="1:16" x14ac:dyDescent="0.25">
      <c r="A2711" s="1">
        <v>2013</v>
      </c>
      <c r="B2711" t="s">
        <v>477</v>
      </c>
      <c r="C2711" t="s">
        <v>2178</v>
      </c>
      <c r="D2711" t="s">
        <v>3408</v>
      </c>
      <c r="E2711" t="s">
        <v>3469</v>
      </c>
      <c r="F2711" t="s">
        <v>3948</v>
      </c>
      <c r="G2711" s="4">
        <v>21.902787830222799</v>
      </c>
      <c r="H2711" s="4">
        <v>0</v>
      </c>
      <c r="I2711" s="4">
        <v>21.314952279957598</v>
      </c>
      <c r="J2711" s="4">
        <v>37.040229885057499</v>
      </c>
      <c r="K2711" s="4">
        <v>-66772475.717780001</v>
      </c>
      <c r="L2711" s="4">
        <v>807359967.84124994</v>
      </c>
      <c r="M2711" s="4">
        <v>231548461.9531</v>
      </c>
      <c r="N2711" s="3">
        <v>-8.6459135871828005E-2</v>
      </c>
      <c r="O2711" s="5">
        <v>2.1785297393798828</v>
      </c>
      <c r="P2711" s="3">
        <v>0.28679704666137695</v>
      </c>
    </row>
    <row r="2712" spans="1:16" x14ac:dyDescent="0.25">
      <c r="A2712" s="1">
        <v>2014</v>
      </c>
      <c r="B2712" t="s">
        <v>477</v>
      </c>
      <c r="C2712" t="s">
        <v>2178</v>
      </c>
      <c r="D2712" t="s">
        <v>3408</v>
      </c>
      <c r="E2712" t="s">
        <v>3469</v>
      </c>
      <c r="F2712" t="s">
        <v>3948</v>
      </c>
      <c r="G2712" s="4">
        <v>19.451569946733901</v>
      </c>
      <c r="H2712" s="4">
        <v>0</v>
      </c>
      <c r="I2712" s="4">
        <v>16.951219512195099</v>
      </c>
      <c r="J2712" s="4">
        <v>34.697380307136399</v>
      </c>
      <c r="K2712" s="4">
        <v>-71203000</v>
      </c>
      <c r="L2712" s="4">
        <v>848049412.98504996</v>
      </c>
      <c r="M2712" s="4">
        <v>308921684.19067001</v>
      </c>
      <c r="N2712" s="3">
        <v>-8.6024642393242007E-2</v>
      </c>
      <c r="O2712" s="5">
        <v>1.9629709720611572</v>
      </c>
      <c r="P2712" s="3">
        <v>0.36427322030067444</v>
      </c>
    </row>
    <row r="2713" spans="1:16" x14ac:dyDescent="0.25">
      <c r="A2713" s="1">
        <v>2015</v>
      </c>
      <c r="B2713" t="s">
        <v>477</v>
      </c>
      <c r="C2713" t="s">
        <v>2178</v>
      </c>
      <c r="D2713" t="s">
        <v>3408</v>
      </c>
      <c r="E2713" t="s">
        <v>3469</v>
      </c>
      <c r="F2713" t="s">
        <v>3948</v>
      </c>
      <c r="G2713" s="4">
        <v>11.7652751493106</v>
      </c>
      <c r="H2713" s="4">
        <v>0</v>
      </c>
      <c r="I2713" s="4">
        <v>10.286320254506901</v>
      </c>
      <c r="J2713" s="4">
        <v>20.956284153005502</v>
      </c>
      <c r="K2713" s="4">
        <v>-96211000</v>
      </c>
      <c r="L2713" s="4">
        <v>781766000</v>
      </c>
      <c r="M2713" s="4">
        <v>313779000</v>
      </c>
      <c r="N2713" s="3">
        <v>-0.11806367670040301</v>
      </c>
      <c r="O2713" s="5">
        <v>1.6498243808746338</v>
      </c>
      <c r="P2713" s="3">
        <v>0.40137201547622681</v>
      </c>
    </row>
    <row r="2714" spans="1:16" x14ac:dyDescent="0.25">
      <c r="A2714" s="1">
        <v>2016</v>
      </c>
      <c r="B2714" t="s">
        <v>477</v>
      </c>
      <c r="C2714" t="s">
        <v>2178</v>
      </c>
      <c r="D2714" t="s">
        <v>3408</v>
      </c>
      <c r="E2714" t="s">
        <v>3469</v>
      </c>
      <c r="F2714" t="s">
        <v>3948</v>
      </c>
      <c r="G2714" s="4">
        <v>29.445908522422702</v>
      </c>
      <c r="H2714" s="4">
        <v>0</v>
      </c>
      <c r="I2714" s="4">
        <v>35.853658536585399</v>
      </c>
      <c r="J2714" s="4">
        <v>43.238341968911897</v>
      </c>
      <c r="K2714" s="4">
        <v>-59728000</v>
      </c>
      <c r="L2714" s="4">
        <v>684018000</v>
      </c>
      <c r="M2714" s="4">
        <v>155857000</v>
      </c>
      <c r="N2714" s="3">
        <v>-8.1496318693613998E-2</v>
      </c>
      <c r="O2714" s="5">
        <v>0.67438215017318726</v>
      </c>
      <c r="P2714" s="3">
        <v>0.22785511612892151</v>
      </c>
    </row>
    <row r="2715" spans="1:16" x14ac:dyDescent="0.25">
      <c r="A2715" s="1">
        <v>2017</v>
      </c>
      <c r="B2715" t="s">
        <v>477</v>
      </c>
      <c r="C2715" t="s">
        <v>2178</v>
      </c>
      <c r="D2715" t="s">
        <v>3408</v>
      </c>
      <c r="E2715" t="s">
        <v>3469</v>
      </c>
      <c r="F2715" t="s">
        <v>3948</v>
      </c>
      <c r="G2715" s="4">
        <v>32.888759031154798</v>
      </c>
      <c r="H2715" s="4">
        <v>0</v>
      </c>
      <c r="I2715" s="4">
        <v>53.294412731361298</v>
      </c>
      <c r="J2715" s="4">
        <v>36.2227805695142</v>
      </c>
      <c r="K2715" s="4">
        <v>-91574000</v>
      </c>
      <c r="L2715" s="4">
        <v>655686000</v>
      </c>
      <c r="M2715" s="4">
        <v>138920000</v>
      </c>
      <c r="N2715" s="3">
        <v>-0.13670781008342101</v>
      </c>
      <c r="O2715" s="5">
        <v>1.2552886009216309</v>
      </c>
      <c r="P2715" s="3">
        <v>0.21186970174312592</v>
      </c>
    </row>
    <row r="2716" spans="1:16" x14ac:dyDescent="0.25">
      <c r="A2716" s="1">
        <v>2018</v>
      </c>
      <c r="B2716" t="s">
        <v>477</v>
      </c>
      <c r="C2716" t="s">
        <v>2178</v>
      </c>
      <c r="D2716" t="s">
        <v>3408</v>
      </c>
      <c r="E2716" t="s">
        <v>3469</v>
      </c>
      <c r="F2716" t="s">
        <v>3948</v>
      </c>
      <c r="G2716" s="4">
        <v>30.697568471766299</v>
      </c>
      <c r="H2716" s="4">
        <v>0</v>
      </c>
      <c r="I2716" s="4">
        <v>50.678908194097097</v>
      </c>
      <c r="J2716" s="4">
        <v>32.957393483709303</v>
      </c>
      <c r="K2716" s="4">
        <v>-76657000</v>
      </c>
      <c r="L2716" s="4">
        <v>692443000</v>
      </c>
      <c r="M2716" s="4">
        <v>146435000</v>
      </c>
      <c r="N2716" s="3">
        <v>-0.11372353832608</v>
      </c>
      <c r="O2716" s="5">
        <v>0.96163797378540039</v>
      </c>
      <c r="P2716" s="3">
        <v>0.21147589385509491</v>
      </c>
    </row>
    <row r="2717" spans="1:16" x14ac:dyDescent="0.25">
      <c r="A2717" s="1">
        <v>2019</v>
      </c>
      <c r="B2717" t="s">
        <v>477</v>
      </c>
      <c r="C2717" t="s">
        <v>2178</v>
      </c>
      <c r="D2717" t="s">
        <v>3408</v>
      </c>
      <c r="E2717" t="s">
        <v>3469</v>
      </c>
      <c r="F2717" t="s">
        <v>3948</v>
      </c>
      <c r="G2717" s="4">
        <v>34.984151719413099</v>
      </c>
      <c r="H2717" s="4">
        <v>0</v>
      </c>
      <c r="I2717" s="4">
        <v>47.859899811119298</v>
      </c>
      <c r="J2717" s="4">
        <v>46.575682382133998</v>
      </c>
      <c r="K2717" s="4">
        <v>-80202000</v>
      </c>
      <c r="L2717" s="4">
        <v>652115000</v>
      </c>
      <c r="M2717" s="4">
        <v>171063000</v>
      </c>
      <c r="N2717" s="3">
        <v>-0.11929868402850601</v>
      </c>
      <c r="O2717" s="5">
        <v>1.0540567636489868</v>
      </c>
      <c r="P2717" s="3">
        <v>0.26232030987739563</v>
      </c>
    </row>
    <row r="2718" spans="1:16" x14ac:dyDescent="0.25">
      <c r="A2718" s="1">
        <v>2020</v>
      </c>
      <c r="B2718" t="s">
        <v>477</v>
      </c>
      <c r="C2718" t="s">
        <v>2178</v>
      </c>
      <c r="D2718" t="s">
        <v>3408</v>
      </c>
      <c r="E2718" t="s">
        <v>3469</v>
      </c>
      <c r="F2718" t="s">
        <v>3948</v>
      </c>
      <c r="G2718" s="4">
        <v>29.357456457680101</v>
      </c>
      <c r="H2718" s="4">
        <v>0</v>
      </c>
      <c r="I2718" s="4">
        <v>47.542601828761399</v>
      </c>
      <c r="J2718" s="4">
        <v>32.360406091370599</v>
      </c>
      <c r="K2718" s="4">
        <v>-74872000</v>
      </c>
      <c r="L2718" s="4">
        <v>733602000</v>
      </c>
      <c r="M2718" s="4">
        <v>184276000</v>
      </c>
      <c r="N2718" s="3">
        <v>-0.108062468743618</v>
      </c>
      <c r="O2718" s="5">
        <v>2.03224778175354</v>
      </c>
      <c r="P2718" s="3">
        <v>0.25119343400001526</v>
      </c>
    </row>
    <row r="2719" spans="1:16" x14ac:dyDescent="0.25">
      <c r="A2719" s="1">
        <v>2021</v>
      </c>
      <c r="B2719" t="s">
        <v>477</v>
      </c>
      <c r="C2719" t="s">
        <v>2178</v>
      </c>
      <c r="D2719" t="s">
        <v>3408</v>
      </c>
      <c r="E2719" t="s">
        <v>3469</v>
      </c>
      <c r="F2719" t="s">
        <v>3948</v>
      </c>
      <c r="G2719" s="4">
        <v>26.394671119514602</v>
      </c>
      <c r="H2719" s="4">
        <v>0</v>
      </c>
      <c r="I2719" s="4">
        <v>42.943777886389</v>
      </c>
      <c r="J2719" s="4">
        <v>28.913043478260899</v>
      </c>
      <c r="K2719" s="4">
        <v>-109074000</v>
      </c>
      <c r="L2719" s="4">
        <v>744717000</v>
      </c>
      <c r="M2719" s="4">
        <v>163320000</v>
      </c>
      <c r="N2719" s="3">
        <v>-0.14756490310954501</v>
      </c>
      <c r="O2719" s="5">
        <v>1.5124887228012085</v>
      </c>
      <c r="P2719" s="3">
        <v>0.21930478513240814</v>
      </c>
    </row>
    <row r="2720" spans="1:16" x14ac:dyDescent="0.25">
      <c r="A2720" s="1">
        <v>2022</v>
      </c>
      <c r="B2720" t="s">
        <v>477</v>
      </c>
      <c r="C2720" t="s">
        <v>2178</v>
      </c>
      <c r="D2720" t="s">
        <v>3408</v>
      </c>
      <c r="E2720" t="s">
        <v>3469</v>
      </c>
      <c r="F2720" t="s">
        <v>3948</v>
      </c>
      <c r="G2720" s="4">
        <v>33.563123695094902</v>
      </c>
      <c r="H2720" s="4">
        <v>0</v>
      </c>
      <c r="I2720" s="4">
        <v>61.169883067655199</v>
      </c>
      <c r="J2720" s="4">
        <v>30.785714285714299</v>
      </c>
      <c r="K2720" s="4">
        <v>-80571000</v>
      </c>
      <c r="L2720" s="4">
        <v>662142000</v>
      </c>
      <c r="M2720" s="4">
        <v>165098000</v>
      </c>
      <c r="N2720" s="3">
        <v>-0.114540263096728</v>
      </c>
      <c r="O2720" s="5">
        <v>0.66286855936050415</v>
      </c>
      <c r="P2720" s="3">
        <v>0.2493392676115036</v>
      </c>
    </row>
    <row r="2721" spans="1:16" x14ac:dyDescent="0.25">
      <c r="A2721" s="1">
        <v>2023</v>
      </c>
      <c r="B2721" t="s">
        <v>477</v>
      </c>
      <c r="C2721" t="s">
        <v>2178</v>
      </c>
      <c r="D2721" t="s">
        <v>3408</v>
      </c>
      <c r="E2721" t="s">
        <v>3469</v>
      </c>
      <c r="F2721" t="s">
        <v>3948</v>
      </c>
      <c r="G2721" s="4">
        <v>31.5820272696172</v>
      </c>
      <c r="H2721" s="4">
        <v>0</v>
      </c>
      <c r="I2721" s="4">
        <v>70.535891334523001</v>
      </c>
      <c r="J2721" s="4">
        <v>17.1454137457809</v>
      </c>
      <c r="K2721" s="4">
        <v>-72795000</v>
      </c>
      <c r="L2721" s="4">
        <v>669415000</v>
      </c>
      <c r="M2721" s="4">
        <v>167577000</v>
      </c>
      <c r="N2721" s="3">
        <v>-0.109338165771349</v>
      </c>
      <c r="O2721" s="5">
        <v>1.1705703735351563</v>
      </c>
      <c r="P2721" s="3">
        <v>0.25033348798751831</v>
      </c>
    </row>
    <row r="2722" spans="1:16" x14ac:dyDescent="0.25">
      <c r="A2722" s="1">
        <v>2024</v>
      </c>
      <c r="B2722" t="s">
        <v>477</v>
      </c>
      <c r="C2722" t="s">
        <v>2178</v>
      </c>
      <c r="D2722" t="s">
        <v>3408</v>
      </c>
      <c r="E2722" t="s">
        <v>3469</v>
      </c>
      <c r="F2722" t="s">
        <v>3948</v>
      </c>
      <c r="G2722" s="4">
        <v>30.6613241038825</v>
      </c>
      <c r="H2722" s="4">
        <v>0</v>
      </c>
      <c r="I2722" s="4">
        <v>69.915460669439597</v>
      </c>
      <c r="J2722" s="4">
        <v>15.337326857852</v>
      </c>
      <c r="K2722" s="4">
        <v>-58831000</v>
      </c>
      <c r="L2722" s="4">
        <v>669153000</v>
      </c>
      <c r="M2722" s="4">
        <v>188798000</v>
      </c>
      <c r="N2722" s="3">
        <v>-8.7901399107105996E-2</v>
      </c>
      <c r="O2722" s="5">
        <v>1.4083635807037354</v>
      </c>
      <c r="P2722" s="3">
        <v>0.28214475512504578</v>
      </c>
    </row>
    <row r="2723" spans="1:16" x14ac:dyDescent="0.25">
      <c r="A2723" s="1">
        <v>2011</v>
      </c>
      <c r="B2723" t="s">
        <v>480</v>
      </c>
      <c r="C2723" t="s">
        <v>2181</v>
      </c>
      <c r="D2723" t="s">
        <v>3403</v>
      </c>
      <c r="E2723" t="s">
        <v>3469</v>
      </c>
      <c r="F2723" t="s">
        <v>3951</v>
      </c>
      <c r="G2723" s="4">
        <v>15.572913170735299</v>
      </c>
      <c r="H2723" s="4">
        <v>0</v>
      </c>
      <c r="I2723" s="4">
        <v>12.198137317925999</v>
      </c>
      <c r="J2723" s="4">
        <v>43.424971363115702</v>
      </c>
      <c r="K2723" s="4">
        <v>95021969.778158799</v>
      </c>
      <c r="L2723" s="4">
        <v>234924445.397064</v>
      </c>
      <c r="M2723" s="4">
        <v>70200407.244668305</v>
      </c>
      <c r="N2723" s="3">
        <v>0.50674133431025803</v>
      </c>
      <c r="O2723" s="5">
        <v>2.0025091171264648</v>
      </c>
      <c r="P2723" s="3">
        <v>0.29882121086120605</v>
      </c>
    </row>
    <row r="2724" spans="1:16" x14ac:dyDescent="0.25">
      <c r="A2724" s="1">
        <v>2012</v>
      </c>
      <c r="B2724" t="s">
        <v>480</v>
      </c>
      <c r="C2724" t="s">
        <v>2181</v>
      </c>
      <c r="D2724" t="s">
        <v>3403</v>
      </c>
      <c r="E2724" t="s">
        <v>3469</v>
      </c>
      <c r="F2724" t="s">
        <v>3951</v>
      </c>
      <c r="G2724" s="4">
        <v>14.8101935161854</v>
      </c>
      <c r="H2724" s="4">
        <v>0</v>
      </c>
      <c r="I2724" s="4">
        <v>10.238854275587499</v>
      </c>
      <c r="J2724" s="4">
        <v>43.5300546448088</v>
      </c>
      <c r="K2724" s="4">
        <v>21282604.9138893</v>
      </c>
      <c r="L2724" s="4">
        <v>291116727.89415002</v>
      </c>
      <c r="M2724" s="4">
        <v>83366249.501140997</v>
      </c>
      <c r="N2724" s="3">
        <v>8.2581557129697003E-2</v>
      </c>
      <c r="O2724" s="5">
        <v>0.85902696847915649</v>
      </c>
      <c r="P2724" s="3">
        <v>0.28636708855628967</v>
      </c>
    </row>
    <row r="2725" spans="1:16" x14ac:dyDescent="0.25">
      <c r="A2725" s="1">
        <v>2013</v>
      </c>
      <c r="B2725" t="s">
        <v>480</v>
      </c>
      <c r="C2725" t="s">
        <v>2181</v>
      </c>
      <c r="D2725" t="s">
        <v>3403</v>
      </c>
      <c r="E2725" t="s">
        <v>3469</v>
      </c>
      <c r="F2725" t="s">
        <v>3951</v>
      </c>
      <c r="G2725" s="4">
        <v>9.4473246124047296</v>
      </c>
      <c r="H2725" s="4">
        <v>0</v>
      </c>
      <c r="I2725" s="4">
        <v>8.3310086833299106</v>
      </c>
      <c r="J2725" s="4">
        <v>24.818007662835299</v>
      </c>
      <c r="K2725" s="4">
        <v>-25872260.339676801</v>
      </c>
      <c r="L2725" s="4">
        <v>214344445.76409</v>
      </c>
      <c r="M2725" s="4">
        <v>73954155.5131239</v>
      </c>
      <c r="N2725" s="3">
        <v>-0.109107441105137</v>
      </c>
      <c r="O2725" s="5">
        <v>0.50335043668746948</v>
      </c>
      <c r="P2725" s="3">
        <v>0.34502482414245605</v>
      </c>
    </row>
    <row r="2726" spans="1:16" x14ac:dyDescent="0.25">
      <c r="A2726" s="1">
        <v>2014</v>
      </c>
      <c r="B2726" t="s">
        <v>480</v>
      </c>
      <c r="C2726" t="s">
        <v>2181</v>
      </c>
      <c r="D2726" t="s">
        <v>3403</v>
      </c>
      <c r="E2726" t="s">
        <v>3469</v>
      </c>
      <c r="F2726" t="s">
        <v>3951</v>
      </c>
      <c r="G2726" s="4">
        <v>10.518939941959299</v>
      </c>
      <c r="H2726" s="4">
        <v>0</v>
      </c>
      <c r="I2726" s="4">
        <v>6.4317791436435501</v>
      </c>
      <c r="J2726" s="4">
        <v>32.294489611562803</v>
      </c>
      <c r="K2726" s="4">
        <v>-37535008.7227121</v>
      </c>
      <c r="L2726" s="4">
        <v>125956905.08746301</v>
      </c>
      <c r="M2726" s="4">
        <v>52908670.847281799</v>
      </c>
      <c r="N2726" s="3">
        <v>-0.216216803463467</v>
      </c>
      <c r="O2726" s="5">
        <v>0.63089191913604736</v>
      </c>
      <c r="P2726" s="3">
        <v>0.42005375027656555</v>
      </c>
    </row>
    <row r="2727" spans="1:16" x14ac:dyDescent="0.25">
      <c r="A2727" s="1">
        <v>2015</v>
      </c>
      <c r="B2727" t="s">
        <v>480</v>
      </c>
      <c r="C2727" t="s">
        <v>2181</v>
      </c>
      <c r="D2727" t="s">
        <v>3403</v>
      </c>
      <c r="E2727" t="s">
        <v>3469</v>
      </c>
      <c r="F2727" t="s">
        <v>3951</v>
      </c>
      <c r="G2727" s="4">
        <v>15.2579714235008</v>
      </c>
      <c r="H2727" s="4">
        <v>0</v>
      </c>
      <c r="I2727" s="4">
        <v>6.5534690891354703</v>
      </c>
      <c r="J2727" s="4">
        <v>51.3934426229509</v>
      </c>
      <c r="K2727" s="4">
        <v>17785413.2801245</v>
      </c>
      <c r="L2727" s="4">
        <v>121070391.285255</v>
      </c>
      <c r="M2727" s="4">
        <v>44566766.561635703</v>
      </c>
      <c r="N2727" s="3">
        <v>0.158817297505538</v>
      </c>
      <c r="O2727" s="5">
        <v>0.71145719289779663</v>
      </c>
      <c r="P2727" s="3">
        <v>0.36810624599456787</v>
      </c>
    </row>
    <row r="2728" spans="1:16" x14ac:dyDescent="0.25">
      <c r="A2728" s="1">
        <v>2016</v>
      </c>
      <c r="B2728" t="s">
        <v>480</v>
      </c>
      <c r="C2728" t="s">
        <v>2181</v>
      </c>
      <c r="D2728" t="s">
        <v>3403</v>
      </c>
      <c r="E2728" t="s">
        <v>3469</v>
      </c>
      <c r="F2728" t="s">
        <v>3951</v>
      </c>
      <c r="G2728" s="4">
        <v>13.164405506568199</v>
      </c>
      <c r="H2728" s="4">
        <v>4.7522750252780597</v>
      </c>
      <c r="I2728" s="4">
        <v>6.3338983050847402</v>
      </c>
      <c r="J2728" s="4">
        <v>36.416234887737502</v>
      </c>
      <c r="K2728" s="4">
        <v>20656643.919301499</v>
      </c>
      <c r="L2728" s="4">
        <v>144713472.59886199</v>
      </c>
      <c r="M2728" s="4">
        <v>49660279.524391301</v>
      </c>
      <c r="N2728" s="3">
        <v>0.15780921402735901</v>
      </c>
      <c r="O2728" s="5">
        <v>1.4074158668518066</v>
      </c>
      <c r="P2728" s="3">
        <v>0.34316280484199524</v>
      </c>
    </row>
    <row r="2729" spans="1:16" x14ac:dyDescent="0.25">
      <c r="A2729" s="1">
        <v>2017</v>
      </c>
      <c r="B2729" t="s">
        <v>480</v>
      </c>
      <c r="C2729" t="s">
        <v>2181</v>
      </c>
      <c r="D2729" t="s">
        <v>3403</v>
      </c>
      <c r="E2729" t="s">
        <v>3469</v>
      </c>
      <c r="F2729" t="s">
        <v>3951</v>
      </c>
      <c r="G2729" s="4">
        <v>25.078539861527201</v>
      </c>
      <c r="H2729" s="4">
        <v>5.4565607757929504</v>
      </c>
      <c r="I2729" s="4">
        <v>18.5142769888533</v>
      </c>
      <c r="J2729" s="4">
        <v>63.961474036851001</v>
      </c>
      <c r="K2729" s="4">
        <v>16833836.765124101</v>
      </c>
      <c r="L2729" s="4">
        <v>180875740.736471</v>
      </c>
      <c r="M2729" s="4">
        <v>50366237.020298697</v>
      </c>
      <c r="N2729" s="3">
        <v>0.101969840168724</v>
      </c>
      <c r="O2729" s="5">
        <v>1.2856748104095459</v>
      </c>
      <c r="P2729" s="3">
        <v>0.27845767140388489</v>
      </c>
    </row>
    <row r="2730" spans="1:16" x14ac:dyDescent="0.25">
      <c r="A2730" s="1">
        <v>2018</v>
      </c>
      <c r="B2730" t="s">
        <v>480</v>
      </c>
      <c r="C2730" t="s">
        <v>2181</v>
      </c>
      <c r="D2730" t="s">
        <v>3403</v>
      </c>
      <c r="E2730" t="s">
        <v>3469</v>
      </c>
      <c r="F2730" t="s">
        <v>3951</v>
      </c>
      <c r="G2730" s="4">
        <v>23.869263468873701</v>
      </c>
      <c r="H2730" s="4">
        <v>8.8073417521818005</v>
      </c>
      <c r="I2730" s="4">
        <v>16.561118935457198</v>
      </c>
      <c r="J2730" s="4">
        <v>57.435254803675903</v>
      </c>
      <c r="K2730" s="4">
        <v>38526562.002679497</v>
      </c>
      <c r="L2730" s="4">
        <v>219027527.96097699</v>
      </c>
      <c r="M2730" s="4">
        <v>69528271.859895304</v>
      </c>
      <c r="N2730" s="3">
        <v>0.19595434044379501</v>
      </c>
      <c r="O2730" s="5">
        <v>1.3533687591552734</v>
      </c>
      <c r="P2730" s="3">
        <v>0.31744077801704407</v>
      </c>
    </row>
    <row r="2731" spans="1:16" x14ac:dyDescent="0.25">
      <c r="A2731" s="1">
        <v>2019</v>
      </c>
      <c r="B2731" t="s">
        <v>480</v>
      </c>
      <c r="C2731" t="s">
        <v>2181</v>
      </c>
      <c r="D2731" t="s">
        <v>3403</v>
      </c>
      <c r="E2731" t="s">
        <v>3469</v>
      </c>
      <c r="F2731" t="s">
        <v>3951</v>
      </c>
      <c r="G2731" s="4">
        <v>24.1917533860648</v>
      </c>
      <c r="H2731" s="4">
        <v>16.109505823476599</v>
      </c>
      <c r="I2731" s="4">
        <v>18.278588551961999</v>
      </c>
      <c r="J2731" s="4">
        <v>45.467328370554199</v>
      </c>
      <c r="K2731" s="4">
        <v>22037908.037907999</v>
      </c>
      <c r="L2731" s="4">
        <v>278391716.391716</v>
      </c>
      <c r="M2731" s="4">
        <v>82574236.574236602</v>
      </c>
      <c r="N2731" s="3">
        <v>9.0669239089466003E-2</v>
      </c>
      <c r="O2731" s="5">
        <v>1.4993226528167725</v>
      </c>
      <c r="P2731" s="3">
        <v>0.29661169648170471</v>
      </c>
    </row>
    <row r="2732" spans="1:16" x14ac:dyDescent="0.25">
      <c r="A2732" s="1">
        <v>2020</v>
      </c>
      <c r="B2732" t="s">
        <v>480</v>
      </c>
      <c r="C2732" t="s">
        <v>2181</v>
      </c>
      <c r="D2732" t="s">
        <v>3403</v>
      </c>
      <c r="E2732" t="s">
        <v>3469</v>
      </c>
      <c r="F2732" t="s">
        <v>3951</v>
      </c>
      <c r="G2732" s="4">
        <v>31.744756236439901</v>
      </c>
      <c r="H2732" s="4">
        <v>24.219773506069899</v>
      </c>
      <c r="I2732" s="4">
        <v>23.4755284707675</v>
      </c>
      <c r="J2732" s="4">
        <v>56.082910321489003</v>
      </c>
      <c r="K2732" s="4">
        <v>108785527.93230499</v>
      </c>
      <c r="L2732" s="4">
        <v>521059315.59985101</v>
      </c>
      <c r="M2732" s="4">
        <v>165455599.57483801</v>
      </c>
      <c r="N2732" s="3">
        <v>0.27375335537393902</v>
      </c>
      <c r="O2732" s="5">
        <v>2.4420039653778076</v>
      </c>
      <c r="P2732" s="3">
        <v>0.31753697991371155</v>
      </c>
    </row>
    <row r="2733" spans="1:16" x14ac:dyDescent="0.25">
      <c r="A2733" s="1">
        <v>2021</v>
      </c>
      <c r="B2733" t="s">
        <v>480</v>
      </c>
      <c r="C2733" t="s">
        <v>2181</v>
      </c>
      <c r="D2733" t="s">
        <v>3403</v>
      </c>
      <c r="E2733" t="s">
        <v>3469</v>
      </c>
      <c r="F2733" t="s">
        <v>3951</v>
      </c>
      <c r="G2733" s="4">
        <v>38.0213557731267</v>
      </c>
      <c r="H2733" s="4">
        <v>26.583668327660401</v>
      </c>
      <c r="I2733" s="4">
        <v>25.134350282485901</v>
      </c>
      <c r="J2733" s="4">
        <v>75.535744554623307</v>
      </c>
      <c r="K2733" s="4">
        <v>131004956.17422301</v>
      </c>
      <c r="L2733" s="4">
        <v>634553756.87003696</v>
      </c>
      <c r="M2733" s="4">
        <v>157845526.32170901</v>
      </c>
      <c r="N2733" s="3">
        <v>0.21823087107491701</v>
      </c>
      <c r="O2733" s="5">
        <v>1.8790972232818604</v>
      </c>
      <c r="P2733" s="3">
        <v>0.24875043332576752</v>
      </c>
    </row>
    <row r="2734" spans="1:16" x14ac:dyDescent="0.25">
      <c r="A2734" s="1">
        <v>2022</v>
      </c>
      <c r="B2734" t="s">
        <v>480</v>
      </c>
      <c r="C2734" t="s">
        <v>2181</v>
      </c>
      <c r="D2734" t="s">
        <v>3403</v>
      </c>
      <c r="E2734" t="s">
        <v>3469</v>
      </c>
      <c r="F2734" t="s">
        <v>3951</v>
      </c>
      <c r="G2734" s="4">
        <v>38.512694711387702</v>
      </c>
      <c r="H2734" s="4">
        <v>26.8769552879291</v>
      </c>
      <c r="I2734" s="4">
        <v>25.9217608486458</v>
      </c>
      <c r="J2734" s="4">
        <v>75.825729493394107</v>
      </c>
      <c r="K2734" s="4">
        <v>75554666.096185803</v>
      </c>
      <c r="L2734" s="4">
        <v>656840594.31221402</v>
      </c>
      <c r="M2734" s="4">
        <v>159371872.994403</v>
      </c>
      <c r="N2734" s="3">
        <v>0.121777025381151</v>
      </c>
      <c r="O2734" s="5">
        <v>1.035467267036438</v>
      </c>
      <c r="P2734" s="3">
        <v>0.24263401329517365</v>
      </c>
    </row>
    <row r="2735" spans="1:16" x14ac:dyDescent="0.25">
      <c r="A2735" s="1">
        <v>2023</v>
      </c>
      <c r="B2735" t="s">
        <v>480</v>
      </c>
      <c r="C2735" t="s">
        <v>2181</v>
      </c>
      <c r="D2735" t="s">
        <v>3403</v>
      </c>
      <c r="E2735" t="s">
        <v>3469</v>
      </c>
      <c r="F2735" t="s">
        <v>3951</v>
      </c>
      <c r="G2735" s="4">
        <v>39.8918750679995</v>
      </c>
      <c r="H2735" s="4">
        <v>28.538165392515801</v>
      </c>
      <c r="I2735" s="4">
        <v>36.444267750733999</v>
      </c>
      <c r="J2735" s="4">
        <v>61.815770928378001</v>
      </c>
      <c r="K2735" s="4">
        <v>72462087.1246209</v>
      </c>
      <c r="L2735" s="4">
        <v>781179215.41179204</v>
      </c>
      <c r="M2735" s="4">
        <v>154407225.94407201</v>
      </c>
      <c r="N2735" s="3">
        <v>0.102372564032295</v>
      </c>
      <c r="O2735" s="5">
        <v>1.255853533744812</v>
      </c>
      <c r="P2735" s="3">
        <v>0.19765916466712952</v>
      </c>
    </row>
    <row r="2736" spans="1:16" x14ac:dyDescent="0.25">
      <c r="A2736" s="1">
        <v>2024</v>
      </c>
      <c r="B2736" t="s">
        <v>480</v>
      </c>
      <c r="C2736" t="s">
        <v>2181</v>
      </c>
      <c r="D2736" t="s">
        <v>3403</v>
      </c>
      <c r="E2736" t="s">
        <v>3469</v>
      </c>
      <c r="F2736" t="s">
        <v>3951</v>
      </c>
      <c r="G2736" s="4">
        <v>41.400528393858501</v>
      </c>
      <c r="H2736" s="4">
        <v>30.109072876699901</v>
      </c>
      <c r="I2736" s="4">
        <v>36.448680579766801</v>
      </c>
      <c r="J2736" s="4">
        <v>65.700476330436203</v>
      </c>
      <c r="K2736" s="4">
        <v>185263978.985686</v>
      </c>
      <c r="L2736" s="4">
        <v>1062681591.80762</v>
      </c>
      <c r="M2736" s="4">
        <v>176554905.89560801</v>
      </c>
      <c r="N2736" s="3">
        <v>0.200939752711117</v>
      </c>
      <c r="O2736" s="5">
        <v>1.5429129600524902</v>
      </c>
      <c r="P2736" s="3">
        <v>0.16614092886447906</v>
      </c>
    </row>
    <row r="2737" spans="1:16" x14ac:dyDescent="0.25">
      <c r="A2737" s="1">
        <v>2011</v>
      </c>
      <c r="B2737" t="s">
        <v>481</v>
      </c>
      <c r="C2737" t="s">
        <v>2182</v>
      </c>
      <c r="D2737" t="s">
        <v>3416</v>
      </c>
      <c r="E2737" t="s">
        <v>3469</v>
      </c>
      <c r="F2737" t="s">
        <v>3952</v>
      </c>
      <c r="G2737" s="4">
        <v>28.486722527244499</v>
      </c>
      <c r="H2737" s="4">
        <v>9.1091091091091094</v>
      </c>
      <c r="I2737" s="4">
        <v>38.6036605937921</v>
      </c>
      <c r="J2737" s="4">
        <v>30.751167503744799</v>
      </c>
      <c r="K2737" s="4">
        <v>371342835.70892698</v>
      </c>
      <c r="L2737" s="4">
        <v>4170506912.4424</v>
      </c>
      <c r="M2737" s="4">
        <v>1622012646.0186501</v>
      </c>
      <c r="N2737" s="3">
        <v>9.4153770906077003E-2</v>
      </c>
      <c r="O2737" s="5">
        <v>1.1155753135681152</v>
      </c>
      <c r="P2737" s="3">
        <v>0.38892456889152527</v>
      </c>
    </row>
    <row r="2738" spans="1:16" x14ac:dyDescent="0.25">
      <c r="A2738" s="1">
        <v>2012</v>
      </c>
      <c r="B2738" t="s">
        <v>481</v>
      </c>
      <c r="C2738" t="s">
        <v>2182</v>
      </c>
      <c r="D2738" t="s">
        <v>3416</v>
      </c>
      <c r="E2738" t="s">
        <v>3469</v>
      </c>
      <c r="F2738" t="s">
        <v>3952</v>
      </c>
      <c r="G2738" s="4">
        <v>32.076710181744303</v>
      </c>
      <c r="H2738" s="4">
        <v>5.8558558558558502</v>
      </c>
      <c r="I2738" s="4">
        <v>36.478230987398902</v>
      </c>
      <c r="J2738" s="4">
        <v>49.073197866561998</v>
      </c>
      <c r="K2738" s="4">
        <v>147150619.60848501</v>
      </c>
      <c r="L2738" s="4">
        <v>4791195522.0367804</v>
      </c>
      <c r="M2738" s="4">
        <v>1908557862.5297999</v>
      </c>
      <c r="N2738" s="3">
        <v>3.3544835308387998E-2</v>
      </c>
      <c r="O2738" s="5">
        <v>1.2193472385406494</v>
      </c>
      <c r="P2738" s="3">
        <v>0.39834690093994141</v>
      </c>
    </row>
    <row r="2739" spans="1:16" x14ac:dyDescent="0.25">
      <c r="A2739" s="1">
        <v>2013</v>
      </c>
      <c r="B2739" t="s">
        <v>481</v>
      </c>
      <c r="C2739" t="s">
        <v>2182</v>
      </c>
      <c r="D2739" t="s">
        <v>3416</v>
      </c>
      <c r="E2739" t="s">
        <v>3469</v>
      </c>
      <c r="F2739" t="s">
        <v>3952</v>
      </c>
      <c r="G2739" s="4">
        <v>36.926447310256599</v>
      </c>
      <c r="H2739" s="4">
        <v>13.392210227653299</v>
      </c>
      <c r="I2739" s="4">
        <v>35.912393162393101</v>
      </c>
      <c r="J2739" s="4">
        <v>59.628341906394901</v>
      </c>
      <c r="K2739" s="4">
        <v>169472943.713056</v>
      </c>
      <c r="L2739" s="4">
        <v>3970143526.6817098</v>
      </c>
      <c r="M2739" s="4">
        <v>1354869948.9297199</v>
      </c>
      <c r="N2739" s="3">
        <v>4.1095738670979001E-2</v>
      </c>
      <c r="O2739" s="5">
        <v>1.0215103626251221</v>
      </c>
      <c r="P2739" s="3">
        <v>0.34126472473144531</v>
      </c>
    </row>
    <row r="2740" spans="1:16" x14ac:dyDescent="0.25">
      <c r="A2740" s="1">
        <v>2014</v>
      </c>
      <c r="B2740" t="s">
        <v>481</v>
      </c>
      <c r="C2740" t="s">
        <v>2182</v>
      </c>
      <c r="D2740" t="s">
        <v>3416</v>
      </c>
      <c r="E2740" t="s">
        <v>3469</v>
      </c>
      <c r="F2740" t="s">
        <v>3952</v>
      </c>
      <c r="G2740" s="4">
        <v>41.387821596204198</v>
      </c>
      <c r="H2740" s="4">
        <v>21.834847760242301</v>
      </c>
      <c r="I2740" s="4">
        <v>41.007395382395401</v>
      </c>
      <c r="J2740" s="4">
        <v>59.556137369283299</v>
      </c>
      <c r="K2740" s="4">
        <v>227827808.949031</v>
      </c>
      <c r="L2740" s="4">
        <v>3977745296.80796</v>
      </c>
      <c r="M2740" s="4">
        <v>1213258522.3254299</v>
      </c>
      <c r="N2740" s="3">
        <v>5.6423550293094003E-2</v>
      </c>
      <c r="O2740" s="5">
        <v>1.0241237878799438</v>
      </c>
      <c r="P2740" s="3">
        <v>0.30501163005828857</v>
      </c>
    </row>
    <row r="2741" spans="1:16" x14ac:dyDescent="0.25">
      <c r="A2741" s="1">
        <v>2015</v>
      </c>
      <c r="B2741" t="s">
        <v>481</v>
      </c>
      <c r="C2741" t="s">
        <v>2182</v>
      </c>
      <c r="D2741" t="s">
        <v>3416</v>
      </c>
      <c r="E2741" t="s">
        <v>3469</v>
      </c>
      <c r="F2741" t="s">
        <v>3952</v>
      </c>
      <c r="G2741" s="4">
        <v>43.833629607076801</v>
      </c>
      <c r="H2741" s="4">
        <v>29.436010267693401</v>
      </c>
      <c r="I2741" s="4">
        <v>45.492388451443503</v>
      </c>
      <c r="J2741" s="4">
        <v>54.303348745971697</v>
      </c>
      <c r="K2741" s="4">
        <v>213246226.97472301</v>
      </c>
      <c r="L2741" s="4">
        <v>3383126738.2109799</v>
      </c>
      <c r="M2741" s="4">
        <v>1044659984.74612</v>
      </c>
      <c r="N2741" s="3">
        <v>6.4300315926408003E-2</v>
      </c>
      <c r="O2741" s="5">
        <v>1.2679156064987183</v>
      </c>
      <c r="P2741" s="3">
        <v>0.30878534913063049</v>
      </c>
    </row>
    <row r="2742" spans="1:16" x14ac:dyDescent="0.25">
      <c r="A2742" s="1">
        <v>2016</v>
      </c>
      <c r="B2742" t="s">
        <v>481</v>
      </c>
      <c r="C2742" t="s">
        <v>2182</v>
      </c>
      <c r="D2742" t="s">
        <v>3416</v>
      </c>
      <c r="E2742" t="s">
        <v>3469</v>
      </c>
      <c r="F2742" t="s">
        <v>3952</v>
      </c>
      <c r="G2742" s="4">
        <v>41.826228746127398</v>
      </c>
      <c r="H2742" s="4">
        <v>43.521726855060201</v>
      </c>
      <c r="I2742" s="4">
        <v>45.577020202020201</v>
      </c>
      <c r="J2742" s="4">
        <v>34.674093264248697</v>
      </c>
      <c r="K2742" s="4">
        <v>241529338.14107299</v>
      </c>
      <c r="L2742" s="4">
        <v>3423577793.0089102</v>
      </c>
      <c r="M2742" s="4">
        <v>1078538009.9532101</v>
      </c>
      <c r="N2742" s="3">
        <v>7.2150264832866004E-2</v>
      </c>
      <c r="O2742" s="5">
        <v>1.4502121210098267</v>
      </c>
      <c r="P2742" s="3">
        <v>0.31503242254257202</v>
      </c>
    </row>
    <row r="2743" spans="1:16" x14ac:dyDescent="0.25">
      <c r="A2743" s="1">
        <v>2017</v>
      </c>
      <c r="B2743" t="s">
        <v>481</v>
      </c>
      <c r="C2743" t="s">
        <v>2182</v>
      </c>
      <c r="D2743" t="s">
        <v>3416</v>
      </c>
      <c r="E2743" t="s">
        <v>3469</v>
      </c>
      <c r="F2743" t="s">
        <v>3952</v>
      </c>
      <c r="G2743" s="4">
        <v>49.548496140781502</v>
      </c>
      <c r="H2743" s="4">
        <v>63.296187042499703</v>
      </c>
      <c r="I2743" s="4">
        <v>46.142739455992398</v>
      </c>
      <c r="J2743" s="4">
        <v>42.2842093564187</v>
      </c>
      <c r="K2743" s="4">
        <v>323810402.20741397</v>
      </c>
      <c r="L2743" s="4">
        <v>3854750320.88973</v>
      </c>
      <c r="M2743" s="4">
        <v>1337130208.2132399</v>
      </c>
      <c r="N2743" s="3">
        <v>8.7673114341307007E-2</v>
      </c>
      <c r="O2743" s="5">
        <v>1.3196002244949341</v>
      </c>
      <c r="P2743" s="3">
        <v>0.34687855839729309</v>
      </c>
    </row>
    <row r="2744" spans="1:16" x14ac:dyDescent="0.25">
      <c r="A2744" s="1">
        <v>2018</v>
      </c>
      <c r="B2744" t="s">
        <v>481</v>
      </c>
      <c r="C2744" t="s">
        <v>2182</v>
      </c>
      <c r="D2744" t="s">
        <v>3416</v>
      </c>
      <c r="E2744" t="s">
        <v>3469</v>
      </c>
      <c r="F2744" t="s">
        <v>3952</v>
      </c>
      <c r="G2744" s="4">
        <v>56.410653093316803</v>
      </c>
      <c r="H2744" s="4">
        <v>71.570678615751305</v>
      </c>
      <c r="I2744" s="4">
        <v>51.495446836827099</v>
      </c>
      <c r="J2744" s="4">
        <v>50.139439507860601</v>
      </c>
      <c r="K2744" s="4">
        <v>212954944.15206599</v>
      </c>
      <c r="L2744" s="4">
        <v>3901435243.7841902</v>
      </c>
      <c r="M2744" s="4">
        <v>1102376775.5497799</v>
      </c>
      <c r="N2744" s="3">
        <v>5.5939568932832001E-2</v>
      </c>
      <c r="O2744" s="5">
        <v>1.2864296436309814</v>
      </c>
      <c r="P2744" s="3">
        <v>0.28255674242973328</v>
      </c>
    </row>
    <row r="2745" spans="1:16" x14ac:dyDescent="0.25">
      <c r="A2745" s="1">
        <v>2019</v>
      </c>
      <c r="B2745" t="s">
        <v>481</v>
      </c>
      <c r="C2745" t="s">
        <v>2182</v>
      </c>
      <c r="D2745" t="s">
        <v>3416</v>
      </c>
      <c r="E2745" t="s">
        <v>3469</v>
      </c>
      <c r="F2745" t="s">
        <v>3952</v>
      </c>
      <c r="G2745" s="4">
        <v>71.600798942041806</v>
      </c>
      <c r="H2745" s="4">
        <v>83.642630725963997</v>
      </c>
      <c r="I2745" s="4">
        <v>68.765008716585101</v>
      </c>
      <c r="J2745" s="4">
        <v>65.016835674697006</v>
      </c>
      <c r="K2745" s="4">
        <v>212776412.77641299</v>
      </c>
      <c r="L2745" s="4">
        <v>3919761319.7613201</v>
      </c>
      <c r="M2745" s="4">
        <v>1293646893.6468899</v>
      </c>
      <c r="N2745" s="3">
        <v>5.584780505781E-2</v>
      </c>
      <c r="O2745" s="5">
        <v>1.1219561100006104</v>
      </c>
      <c r="P2745" s="3">
        <v>0.33003205060958862</v>
      </c>
    </row>
    <row r="2746" spans="1:16" x14ac:dyDescent="0.25">
      <c r="A2746" s="1">
        <v>2020</v>
      </c>
      <c r="B2746" t="s">
        <v>481</v>
      </c>
      <c r="C2746" t="s">
        <v>2182</v>
      </c>
      <c r="D2746" t="s">
        <v>3416</v>
      </c>
      <c r="E2746" t="s">
        <v>3469</v>
      </c>
      <c r="F2746" t="s">
        <v>3952</v>
      </c>
      <c r="G2746" s="4">
        <v>73.742467886488299</v>
      </c>
      <c r="H2746" s="4">
        <v>83.432494625609294</v>
      </c>
      <c r="I2746" s="4">
        <v>69.0167916363568</v>
      </c>
      <c r="J2746" s="4">
        <v>72.109958196476597</v>
      </c>
      <c r="K2746" s="4">
        <v>-71987631.6552324</v>
      </c>
      <c r="L2746" s="4">
        <v>3908314122.8276</v>
      </c>
      <c r="M2746" s="4">
        <v>1523128528.6363101</v>
      </c>
      <c r="N2746" s="3">
        <v>-1.8548322559419999E-2</v>
      </c>
      <c r="O2746" s="5">
        <v>0.92799818515777588</v>
      </c>
      <c r="P2746" s="3">
        <v>0.38971498608589172</v>
      </c>
    </row>
    <row r="2747" spans="1:16" x14ac:dyDescent="0.25">
      <c r="A2747" s="1">
        <v>2021</v>
      </c>
      <c r="B2747" t="s">
        <v>481</v>
      </c>
      <c r="C2747" t="s">
        <v>2182</v>
      </c>
      <c r="D2747" t="s">
        <v>3416</v>
      </c>
      <c r="E2747" t="s">
        <v>3469</v>
      </c>
      <c r="F2747" t="s">
        <v>3952</v>
      </c>
      <c r="G2747" s="4">
        <v>79.922519171704096</v>
      </c>
      <c r="H2747" s="4">
        <v>83.201298140401505</v>
      </c>
      <c r="I2747" s="4">
        <v>78.696956099152402</v>
      </c>
      <c r="J2747" s="4">
        <v>78.809962708704106</v>
      </c>
      <c r="K2747" s="4">
        <v>58259415.606325299</v>
      </c>
      <c r="L2747" s="4">
        <v>4028897269.9802799</v>
      </c>
      <c r="M2747" s="4">
        <v>1311624140.5424099</v>
      </c>
      <c r="N2747" s="3">
        <v>1.4081316430921E-2</v>
      </c>
      <c r="O2747" s="5">
        <v>1.0904721021652222</v>
      </c>
      <c r="P2747" s="3">
        <v>0.32555413246154785</v>
      </c>
    </row>
    <row r="2748" spans="1:16" x14ac:dyDescent="0.25">
      <c r="A2748" s="1">
        <v>2022</v>
      </c>
      <c r="B2748" t="s">
        <v>481</v>
      </c>
      <c r="C2748" t="s">
        <v>2182</v>
      </c>
      <c r="D2748" t="s">
        <v>3416</v>
      </c>
      <c r="E2748" t="s">
        <v>3469</v>
      </c>
      <c r="F2748" t="s">
        <v>3952</v>
      </c>
      <c r="G2748" s="4">
        <v>78.164990894195597</v>
      </c>
      <c r="H2748" s="4">
        <v>84.196818935624805</v>
      </c>
      <c r="I2748" s="4">
        <v>77.515216959927301</v>
      </c>
      <c r="J2748" s="4">
        <v>73.711006558311894</v>
      </c>
      <c r="K2748" s="4">
        <v>8764241.8930762503</v>
      </c>
      <c r="L2748" s="4">
        <v>3637781473.63481</v>
      </c>
      <c r="M2748" s="4">
        <v>1270539035.38131</v>
      </c>
      <c r="N2748" s="3">
        <v>2.3861640065009999E-3</v>
      </c>
      <c r="O2748" s="5">
        <v>0.93879467248916626</v>
      </c>
      <c r="P2748" s="3">
        <v>0.3492620587348938</v>
      </c>
    </row>
    <row r="2749" spans="1:16" x14ac:dyDescent="0.25">
      <c r="A2749" s="1">
        <v>2023</v>
      </c>
      <c r="B2749" t="s">
        <v>481</v>
      </c>
      <c r="C2749" t="s">
        <v>2182</v>
      </c>
      <c r="D2749" t="s">
        <v>3416</v>
      </c>
      <c r="E2749" t="s">
        <v>3469</v>
      </c>
      <c r="F2749" t="s">
        <v>3952</v>
      </c>
      <c r="G2749" s="4">
        <v>71.034857246830398</v>
      </c>
      <c r="H2749" s="4">
        <v>80.940651009760998</v>
      </c>
      <c r="I2749" s="4">
        <v>72.706783143586506</v>
      </c>
      <c r="J2749" s="4">
        <v>59.6117540150588</v>
      </c>
      <c r="K2749" s="4">
        <v>68793120.687931195</v>
      </c>
      <c r="L2749" s="4">
        <v>2173316001.73316</v>
      </c>
      <c r="M2749" s="4">
        <v>992767389.92767406</v>
      </c>
      <c r="N2749" s="3">
        <v>2.4192130524983001E-2</v>
      </c>
      <c r="O2749" s="5">
        <v>1.1277204751968384</v>
      </c>
      <c r="P2749" s="3">
        <v>0.45679846405982971</v>
      </c>
    </row>
    <row r="2750" spans="1:16" x14ac:dyDescent="0.25">
      <c r="A2750" s="1">
        <v>2024</v>
      </c>
      <c r="B2750" t="s">
        <v>481</v>
      </c>
      <c r="C2750" t="s">
        <v>2182</v>
      </c>
      <c r="D2750" t="s">
        <v>3416</v>
      </c>
      <c r="E2750" t="s">
        <v>3469</v>
      </c>
      <c r="F2750" t="s">
        <v>3952</v>
      </c>
      <c r="G2750" s="4">
        <v>61.865733058312998</v>
      </c>
      <c r="H2750" s="4">
        <v>81.774644037520105</v>
      </c>
      <c r="I2750" s="4">
        <v>63.929957505451299</v>
      </c>
      <c r="J2750" s="4">
        <v>40.851376506319198</v>
      </c>
      <c r="K2750" s="4">
        <v>29934730.2874134</v>
      </c>
      <c r="L2750" s="4">
        <v>1265259045.4221201</v>
      </c>
      <c r="M2750" s="4">
        <v>709699785.990013</v>
      </c>
      <c r="N2750" s="3">
        <v>1.7409511254144E-2</v>
      </c>
      <c r="O2750" s="5">
        <v>1.3015879392623901</v>
      </c>
      <c r="P2750" s="3">
        <v>0.5609126091003418</v>
      </c>
    </row>
    <row r="2751" spans="1:16" x14ac:dyDescent="0.25">
      <c r="A2751" s="1">
        <v>2016</v>
      </c>
      <c r="B2751" t="s">
        <v>482</v>
      </c>
      <c r="C2751" t="s">
        <v>2183</v>
      </c>
      <c r="D2751" t="s">
        <v>3412</v>
      </c>
      <c r="E2751" t="s">
        <v>3469</v>
      </c>
      <c r="F2751" t="s">
        <v>3953</v>
      </c>
      <c r="G2751" s="4">
        <v>41.221282548239699</v>
      </c>
      <c r="H2751" s="4">
        <v>23.611773222451799</v>
      </c>
      <c r="I2751" s="4">
        <v>32.754758373501403</v>
      </c>
      <c r="J2751" s="4">
        <v>77.796200345423202</v>
      </c>
      <c r="K2751" s="4">
        <v>20892809.2499329</v>
      </c>
      <c r="L2751" s="4">
        <v>207327830.25896201</v>
      </c>
      <c r="M2751" s="4">
        <v>69241141.937598705</v>
      </c>
      <c r="N2751" s="3">
        <v>0.102976303039093</v>
      </c>
      <c r="O2751" s="5">
        <v>1.3820043802261353</v>
      </c>
      <c r="P2751" s="3">
        <v>0.3339693546295166</v>
      </c>
    </row>
    <row r="2752" spans="1:16" x14ac:dyDescent="0.25">
      <c r="A2752" s="1">
        <v>2017</v>
      </c>
      <c r="B2752" t="s">
        <v>482</v>
      </c>
      <c r="C2752" t="s">
        <v>2183</v>
      </c>
      <c r="D2752" t="s">
        <v>3412</v>
      </c>
      <c r="E2752" t="s">
        <v>3469</v>
      </c>
      <c r="F2752" t="s">
        <v>3953</v>
      </c>
      <c r="G2752" s="4">
        <v>42.8545896684101</v>
      </c>
      <c r="H2752" s="4">
        <v>25.4427736006683</v>
      </c>
      <c r="I2752" s="4">
        <v>32.625521207111099</v>
      </c>
      <c r="J2752" s="4">
        <v>81.5425071645749</v>
      </c>
      <c r="K2752" s="4">
        <v>31722351.602911498</v>
      </c>
      <c r="L2752" s="4">
        <v>255000115.28972301</v>
      </c>
      <c r="M2752" s="4">
        <v>96422944.192088097</v>
      </c>
      <c r="N2752" s="3">
        <v>0.135306893527739</v>
      </c>
      <c r="O2752" s="5">
        <v>1.8774958848953247</v>
      </c>
      <c r="P2752" s="3">
        <v>0.37812903523445129</v>
      </c>
    </row>
    <row r="2753" spans="1:16" x14ac:dyDescent="0.25">
      <c r="A2753" s="1">
        <v>2018</v>
      </c>
      <c r="B2753" t="s">
        <v>482</v>
      </c>
      <c r="C2753" t="s">
        <v>2183</v>
      </c>
      <c r="D2753" t="s">
        <v>3412</v>
      </c>
      <c r="E2753" t="s">
        <v>3469</v>
      </c>
      <c r="F2753" t="s">
        <v>3953</v>
      </c>
      <c r="G2753" s="4">
        <v>43.228990182267701</v>
      </c>
      <c r="H2753" s="4">
        <v>27.193729162233101</v>
      </c>
      <c r="I2753" s="4">
        <v>30.0302992644143</v>
      </c>
      <c r="J2753" s="4">
        <v>83.863218652692396</v>
      </c>
      <c r="K2753" s="4">
        <v>42442209.046699099</v>
      </c>
      <c r="L2753" s="4">
        <v>264979755.58664399</v>
      </c>
      <c r="M2753" s="4">
        <v>111837245.279388</v>
      </c>
      <c r="N2753" s="3">
        <v>0.166258310885847</v>
      </c>
      <c r="O2753" s="5">
        <v>1.9915508031845093</v>
      </c>
      <c r="P2753" s="3">
        <v>0.42205959558486938</v>
      </c>
    </row>
    <row r="2754" spans="1:16" x14ac:dyDescent="0.25">
      <c r="A2754" s="1">
        <v>2019</v>
      </c>
      <c r="B2754" t="s">
        <v>482</v>
      </c>
      <c r="C2754" t="s">
        <v>2183</v>
      </c>
      <c r="D2754" t="s">
        <v>3412</v>
      </c>
      <c r="E2754" t="s">
        <v>3469</v>
      </c>
      <c r="F2754" t="s">
        <v>3953</v>
      </c>
      <c r="G2754" s="4">
        <v>59.920044661217197</v>
      </c>
      <c r="H2754" s="4">
        <v>67.262762762762804</v>
      </c>
      <c r="I2754" s="4">
        <v>33.983872841685503</v>
      </c>
      <c r="J2754" s="4">
        <v>85.374520492630793</v>
      </c>
      <c r="K2754" s="4">
        <v>51591435.591435596</v>
      </c>
      <c r="L2754" s="4">
        <v>429039663.03966302</v>
      </c>
      <c r="M2754" s="4">
        <v>212989118.98911899</v>
      </c>
      <c r="N2754" s="3">
        <v>0.15166248431618601</v>
      </c>
      <c r="O2754" s="5">
        <v>2.4019739627838135</v>
      </c>
      <c r="P2754" s="3">
        <v>0.49643224477767944</v>
      </c>
    </row>
    <row r="2755" spans="1:16" x14ac:dyDescent="0.25">
      <c r="A2755" s="1">
        <v>2020</v>
      </c>
      <c r="B2755" t="s">
        <v>482</v>
      </c>
      <c r="C2755" t="s">
        <v>2183</v>
      </c>
      <c r="D2755" t="s">
        <v>3412</v>
      </c>
      <c r="E2755" t="s">
        <v>3469</v>
      </c>
      <c r="F2755" t="s">
        <v>3953</v>
      </c>
      <c r="G2755" s="4">
        <v>59.871592384945998</v>
      </c>
      <c r="H2755" s="4">
        <v>65.724722739799901</v>
      </c>
      <c r="I2755" s="4">
        <v>36.586272097685402</v>
      </c>
      <c r="J2755" s="4">
        <v>83.759206728376597</v>
      </c>
      <c r="K2755" s="4">
        <v>50267796.750548698</v>
      </c>
      <c r="L2755" s="4">
        <v>406306337.39629799</v>
      </c>
      <c r="M2755" s="4">
        <v>184203442.70668</v>
      </c>
      <c r="N2755" s="3">
        <v>0.121400377381135</v>
      </c>
      <c r="O2755" s="5">
        <v>1.8159338235855103</v>
      </c>
      <c r="P2755" s="3">
        <v>0.45336097478866577</v>
      </c>
    </row>
    <row r="2756" spans="1:16" x14ac:dyDescent="0.25">
      <c r="A2756" s="1">
        <v>2021</v>
      </c>
      <c r="B2756" t="s">
        <v>482</v>
      </c>
      <c r="C2756" t="s">
        <v>2183</v>
      </c>
      <c r="D2756" t="s">
        <v>3412</v>
      </c>
      <c r="E2756" t="s">
        <v>3469</v>
      </c>
      <c r="F2756" t="s">
        <v>3953</v>
      </c>
      <c r="G2756" s="4">
        <v>64.959197052043294</v>
      </c>
      <c r="H2756" s="4">
        <v>70.335308796007496</v>
      </c>
      <c r="I2756" s="4">
        <v>41.0925338648197</v>
      </c>
      <c r="J2756" s="4">
        <v>90.315598779557604</v>
      </c>
      <c r="K2756" s="4">
        <v>33519783.457924999</v>
      </c>
      <c r="L2756" s="4">
        <v>410459702.02970701</v>
      </c>
      <c r="M2756" s="4">
        <v>168025553.164529</v>
      </c>
      <c r="N2756" s="3">
        <v>7.8698573285790996E-2</v>
      </c>
      <c r="O2756" s="5">
        <v>1.0824148654937744</v>
      </c>
      <c r="P2756" s="3">
        <v>0.40935942530632019</v>
      </c>
    </row>
    <row r="2757" spans="1:16" x14ac:dyDescent="0.25">
      <c r="A2757" s="1">
        <v>2022</v>
      </c>
      <c r="B2757" t="s">
        <v>482</v>
      </c>
      <c r="C2757" t="s">
        <v>2183</v>
      </c>
      <c r="D2757" t="s">
        <v>3412</v>
      </c>
      <c r="E2757" t="s">
        <v>3469</v>
      </c>
      <c r="F2757" t="s">
        <v>3953</v>
      </c>
      <c r="G2757" s="4">
        <v>62.528787037385101</v>
      </c>
      <c r="H2757" s="4">
        <v>67.257618290506301</v>
      </c>
      <c r="I2757" s="4">
        <v>40.742867265910299</v>
      </c>
      <c r="J2757" s="4">
        <v>85.924579412603407</v>
      </c>
      <c r="K2757" s="4">
        <v>4390402.1199804004</v>
      </c>
      <c r="L2757" s="4">
        <v>724364592.46275198</v>
      </c>
      <c r="M2757" s="4">
        <v>401332578.82642001</v>
      </c>
      <c r="N2757" s="3">
        <v>7.9670348592209995E-3</v>
      </c>
      <c r="O2757" s="5">
        <v>1.067510724067688</v>
      </c>
      <c r="P2757" s="3">
        <v>0.55404776334762573</v>
      </c>
    </row>
    <row r="2758" spans="1:16" x14ac:dyDescent="0.25">
      <c r="A2758" s="1">
        <v>2023</v>
      </c>
      <c r="B2758" t="s">
        <v>482</v>
      </c>
      <c r="C2758" t="s">
        <v>2183</v>
      </c>
      <c r="D2758" t="s">
        <v>3412</v>
      </c>
      <c r="E2758" t="s">
        <v>3469</v>
      </c>
      <c r="F2758" t="s">
        <v>3953</v>
      </c>
      <c r="G2758" s="4">
        <v>56.413815720581297</v>
      </c>
      <c r="H2758" s="4">
        <v>65.828464473786099</v>
      </c>
      <c r="I2758" s="4">
        <v>32.7548621763951</v>
      </c>
      <c r="J2758" s="4">
        <v>75.830087904751295</v>
      </c>
      <c r="K2758" s="4">
        <v>10932906.7093291</v>
      </c>
      <c r="L2758" s="4">
        <v>727331933.47331905</v>
      </c>
      <c r="M2758" s="4">
        <v>417124287.57124299</v>
      </c>
      <c r="N2758" s="3">
        <v>1.5322581398585999E-2</v>
      </c>
      <c r="O2758" s="5">
        <v>1.0307614803314209</v>
      </c>
      <c r="P2758" s="3">
        <v>0.57349920272827148</v>
      </c>
    </row>
    <row r="2759" spans="1:16" x14ac:dyDescent="0.25">
      <c r="A2759" s="1">
        <v>2024</v>
      </c>
      <c r="B2759" t="s">
        <v>482</v>
      </c>
      <c r="C2759" t="s">
        <v>2183</v>
      </c>
      <c r="D2759" t="s">
        <v>3412</v>
      </c>
      <c r="E2759" t="s">
        <v>3469</v>
      </c>
      <c r="F2759" t="s">
        <v>3953</v>
      </c>
      <c r="G2759" s="4">
        <v>56.232202746268896</v>
      </c>
      <c r="H2759" s="4">
        <v>63.682249750429399</v>
      </c>
      <c r="I2759" s="4">
        <v>38.216207511590397</v>
      </c>
      <c r="J2759" s="4">
        <v>70.624174819334996</v>
      </c>
      <c r="K2759" s="4">
        <v>32922203.036141701</v>
      </c>
      <c r="L2759" s="4">
        <v>699071956.69131196</v>
      </c>
      <c r="M2759" s="4">
        <v>378865013.70063901</v>
      </c>
      <c r="N2759" s="3">
        <v>4.6157671337488999E-2</v>
      </c>
      <c r="O2759" s="5">
        <v>1.2938623428344727</v>
      </c>
      <c r="P2759" s="3">
        <v>0.54195421934127808</v>
      </c>
    </row>
    <row r="2760" spans="1:16" x14ac:dyDescent="0.25">
      <c r="A2760" s="1">
        <v>2009</v>
      </c>
      <c r="B2760" t="s">
        <v>483</v>
      </c>
      <c r="C2760" t="s">
        <v>2184</v>
      </c>
      <c r="D2760" t="s">
        <v>3422</v>
      </c>
      <c r="E2760" t="s">
        <v>3469</v>
      </c>
      <c r="F2760" t="s">
        <v>3954</v>
      </c>
      <c r="G2760" s="4">
        <v>67.816318472660797</v>
      </c>
      <c r="H2760" s="4">
        <v>65.620923864086805</v>
      </c>
      <c r="I2760" s="4">
        <v>56.435331435331399</v>
      </c>
      <c r="J2760" s="4">
        <v>82.457619002011299</v>
      </c>
      <c r="K2760" s="4">
        <v>-427550378.34175003</v>
      </c>
      <c r="L2760" s="4">
        <v>6711250221.8421803</v>
      </c>
      <c r="M2760" s="4">
        <v>4737016182.3784704</v>
      </c>
      <c r="N2760" s="3">
        <v>-6.2837529418040994E-2</v>
      </c>
      <c r="O2760" s="5">
        <v>1.0913867950439453</v>
      </c>
      <c r="P2760" s="3">
        <v>0.70583212375640869</v>
      </c>
    </row>
    <row r="2761" spans="1:16" x14ac:dyDescent="0.25">
      <c r="A2761" s="1">
        <v>2010</v>
      </c>
      <c r="B2761" t="s">
        <v>483</v>
      </c>
      <c r="C2761" t="s">
        <v>2184</v>
      </c>
      <c r="D2761" t="s">
        <v>3422</v>
      </c>
      <c r="E2761" t="s">
        <v>3469</v>
      </c>
      <c r="F2761" t="s">
        <v>3954</v>
      </c>
      <c r="G2761" s="4">
        <v>72.272081168313505</v>
      </c>
      <c r="H2761" s="4">
        <v>57.844827586206897</v>
      </c>
      <c r="I2761" s="4">
        <v>68.888399447592803</v>
      </c>
      <c r="J2761" s="4">
        <v>89.940476190476204</v>
      </c>
      <c r="K2761" s="4">
        <v>132200030.236347</v>
      </c>
      <c r="L2761" s="4">
        <v>9546622767.9696293</v>
      </c>
      <c r="M2761" s="4">
        <v>6724143723.4382095</v>
      </c>
      <c r="N2761" s="3">
        <v>1.5991222099177999E-2</v>
      </c>
      <c r="O2761" s="5">
        <v>1.0690672397613525</v>
      </c>
      <c r="P2761" s="3">
        <v>0.70434790849685669</v>
      </c>
    </row>
    <row r="2762" spans="1:16" x14ac:dyDescent="0.25">
      <c r="A2762" s="1">
        <v>2011</v>
      </c>
      <c r="B2762" t="s">
        <v>483</v>
      </c>
      <c r="C2762" t="s">
        <v>2184</v>
      </c>
      <c r="D2762" t="s">
        <v>3422</v>
      </c>
      <c r="E2762" t="s">
        <v>3469</v>
      </c>
      <c r="F2762" t="s">
        <v>3954</v>
      </c>
      <c r="G2762" s="4">
        <v>70.694246211078806</v>
      </c>
      <c r="H2762" s="4">
        <v>53.408477359383198</v>
      </c>
      <c r="I2762" s="4">
        <v>71.393225263364698</v>
      </c>
      <c r="J2762" s="4">
        <v>86.634945810203604</v>
      </c>
      <c r="K2762" s="4">
        <v>203836673.45407799</v>
      </c>
      <c r="L2762" s="4">
        <v>13020040724.466801</v>
      </c>
      <c r="M2762" s="4">
        <v>9126996034.7229691</v>
      </c>
      <c r="N2762" s="3">
        <v>1.6176633185062E-2</v>
      </c>
      <c r="O2762" s="5">
        <v>1.1225215196609497</v>
      </c>
      <c r="P2762" s="3">
        <v>0.70099598169326782</v>
      </c>
    </row>
    <row r="2763" spans="1:16" x14ac:dyDescent="0.25">
      <c r="A2763" s="1">
        <v>2012</v>
      </c>
      <c r="B2763" t="s">
        <v>483</v>
      </c>
      <c r="C2763" t="s">
        <v>2184</v>
      </c>
      <c r="D2763" t="s">
        <v>3422</v>
      </c>
      <c r="E2763" t="s">
        <v>3469</v>
      </c>
      <c r="F2763" t="s">
        <v>3954</v>
      </c>
      <c r="G2763" s="4">
        <v>60.316484474756301</v>
      </c>
      <c r="H2763" s="4">
        <v>46.5349466169788</v>
      </c>
      <c r="I2763" s="4">
        <v>51.5926031134507</v>
      </c>
      <c r="J2763" s="4">
        <v>83.234907234710903</v>
      </c>
      <c r="K2763" s="4">
        <v>269742025.93043602</v>
      </c>
      <c r="L2763" s="4">
        <v>12999498582.728701</v>
      </c>
      <c r="M2763" s="4">
        <v>8997165457.4665108</v>
      </c>
      <c r="N2763" s="3">
        <v>2.1213157630017E-2</v>
      </c>
      <c r="O2763" s="5">
        <v>1.0167580842971802</v>
      </c>
      <c r="P2763" s="3">
        <v>0.69211632013320923</v>
      </c>
    </row>
    <row r="2764" spans="1:16" x14ac:dyDescent="0.25">
      <c r="A2764" s="1">
        <v>2013</v>
      </c>
      <c r="B2764" t="s">
        <v>483</v>
      </c>
      <c r="C2764" t="s">
        <v>2184</v>
      </c>
      <c r="D2764" t="s">
        <v>3422</v>
      </c>
      <c r="E2764" t="s">
        <v>3469</v>
      </c>
      <c r="F2764" t="s">
        <v>3954</v>
      </c>
      <c r="G2764" s="4">
        <v>56.238372372957102</v>
      </c>
      <c r="H2764" s="4">
        <v>45.550713654161903</v>
      </c>
      <c r="I2764" s="4">
        <v>41.115247018074399</v>
      </c>
      <c r="J2764" s="4">
        <v>83.205213691496795</v>
      </c>
      <c r="K2764" s="4">
        <v>415505632.34877598</v>
      </c>
      <c r="L2764" s="4">
        <v>13065313319.3857</v>
      </c>
      <c r="M2764" s="4">
        <v>9167161533.7529793</v>
      </c>
      <c r="N2764" s="3">
        <v>3.3683399742264003E-2</v>
      </c>
      <c r="O2764" s="5">
        <v>1.0376685857772827</v>
      </c>
      <c r="P2764" s="3">
        <v>0.70164114236831665</v>
      </c>
    </row>
    <row r="2765" spans="1:16" x14ac:dyDescent="0.25">
      <c r="A2765" s="1">
        <v>2014</v>
      </c>
      <c r="B2765" t="s">
        <v>483</v>
      </c>
      <c r="C2765" t="s">
        <v>2184</v>
      </c>
      <c r="D2765" t="s">
        <v>3422</v>
      </c>
      <c r="E2765" t="s">
        <v>3469</v>
      </c>
      <c r="F2765" t="s">
        <v>3954</v>
      </c>
      <c r="G2765" s="4">
        <v>59.012983004172298</v>
      </c>
      <c r="H2765" s="4">
        <v>52.3045925095266</v>
      </c>
      <c r="I2765" s="4">
        <v>41.128547222661801</v>
      </c>
      <c r="J2765" s="4">
        <v>85.170639841991701</v>
      </c>
      <c r="K2765" s="4">
        <v>897449196.09599698</v>
      </c>
      <c r="L2765" s="4">
        <v>14853882785.6099</v>
      </c>
      <c r="M2765" s="4">
        <v>10262624357.584</v>
      </c>
      <c r="N2765" s="3">
        <v>6.3335407467548996E-2</v>
      </c>
      <c r="O2765" s="5">
        <v>1.1715301275253296</v>
      </c>
      <c r="P2765" s="3">
        <v>0.69090515375137329</v>
      </c>
    </row>
    <row r="2766" spans="1:16" x14ac:dyDescent="0.25">
      <c r="A2766" s="1">
        <v>2015</v>
      </c>
      <c r="B2766" t="s">
        <v>483</v>
      </c>
      <c r="C2766" t="s">
        <v>2184</v>
      </c>
      <c r="D2766" t="s">
        <v>3422</v>
      </c>
      <c r="E2766" t="s">
        <v>3469</v>
      </c>
      <c r="F2766" t="s">
        <v>3954</v>
      </c>
      <c r="G2766" s="4">
        <v>60.5741723509447</v>
      </c>
      <c r="H2766" s="4">
        <v>55.906981633970297</v>
      </c>
      <c r="I2766" s="4">
        <v>45.8010279246839</v>
      </c>
      <c r="J2766" s="4">
        <v>81.540002802297906</v>
      </c>
      <c r="K2766" s="4">
        <v>546982735.375916</v>
      </c>
      <c r="L2766" s="4">
        <v>14606133910.618401</v>
      </c>
      <c r="M2766" s="4">
        <v>10624561836.013</v>
      </c>
      <c r="N2766" s="3">
        <v>4.0909221860505003E-2</v>
      </c>
      <c r="O2766" s="5">
        <v>1.1875734329223633</v>
      </c>
      <c r="P2766" s="3">
        <v>0.72740411758422852</v>
      </c>
    </row>
    <row r="2767" spans="1:16" x14ac:dyDescent="0.25">
      <c r="A2767" s="1">
        <v>2016</v>
      </c>
      <c r="B2767" t="s">
        <v>483</v>
      </c>
      <c r="C2767" t="s">
        <v>2184</v>
      </c>
      <c r="D2767" t="s">
        <v>3422</v>
      </c>
      <c r="E2767" t="s">
        <v>3469</v>
      </c>
      <c r="F2767" t="s">
        <v>3954</v>
      </c>
      <c r="G2767" s="4">
        <v>60.759484076453703</v>
      </c>
      <c r="H2767" s="4">
        <v>58.476681653020101</v>
      </c>
      <c r="I2767" s="4">
        <v>49.474016415863296</v>
      </c>
      <c r="J2767" s="4">
        <v>75.578238341968898</v>
      </c>
      <c r="K2767" s="4">
        <v>425611645.85630399</v>
      </c>
      <c r="L2767" s="4">
        <v>13851729892.4219</v>
      </c>
      <c r="M2767" s="4">
        <v>9668772536.2815495</v>
      </c>
      <c r="N2767" s="3">
        <v>3.0426527411250001E-2</v>
      </c>
      <c r="O2767" s="5">
        <v>1.0926426649093628</v>
      </c>
      <c r="P2767" s="3">
        <v>0.69801914691925049</v>
      </c>
    </row>
    <row r="2768" spans="1:16" x14ac:dyDescent="0.25">
      <c r="A2768" s="1">
        <v>2017</v>
      </c>
      <c r="B2768" t="s">
        <v>483</v>
      </c>
      <c r="C2768" t="s">
        <v>2184</v>
      </c>
      <c r="D2768" t="s">
        <v>3422</v>
      </c>
      <c r="E2768" t="s">
        <v>3469</v>
      </c>
      <c r="F2768" t="s">
        <v>3954</v>
      </c>
      <c r="G2768" s="4">
        <v>77.857310509658205</v>
      </c>
      <c r="H2768" s="4">
        <v>85.312326595323</v>
      </c>
      <c r="I2768" s="4">
        <v>64.670157412092905</v>
      </c>
      <c r="J2768" s="4">
        <v>85.216723427564403</v>
      </c>
      <c r="K2768" s="4">
        <v>636706710.630481</v>
      </c>
      <c r="L2768" s="4">
        <v>16028499619.5439</v>
      </c>
      <c r="M2768" s="4">
        <v>11288939103.9683</v>
      </c>
      <c r="N2768" s="3">
        <v>4.2000552638849997E-2</v>
      </c>
      <c r="O2768" s="5">
        <v>1.1701464653015137</v>
      </c>
      <c r="P2768" s="3">
        <v>0.70430415868759155</v>
      </c>
    </row>
    <row r="2769" spans="1:16" x14ac:dyDescent="0.25">
      <c r="A2769" s="1">
        <v>2018</v>
      </c>
      <c r="B2769" t="s">
        <v>483</v>
      </c>
      <c r="C2769" t="s">
        <v>2184</v>
      </c>
      <c r="D2769" t="s">
        <v>3422</v>
      </c>
      <c r="E2769" t="s">
        <v>3469</v>
      </c>
      <c r="F2769" t="s">
        <v>3954</v>
      </c>
      <c r="G2769" s="4">
        <v>72.731885912314596</v>
      </c>
      <c r="H2769" s="4">
        <v>82.917111673231403</v>
      </c>
      <c r="I2769" s="4">
        <v>64.352201839869196</v>
      </c>
      <c r="J2769" s="4">
        <v>72.103820156451704</v>
      </c>
      <c r="K2769" s="4">
        <v>466398715.01639497</v>
      </c>
      <c r="L2769" s="4">
        <v>12556421587.132401</v>
      </c>
      <c r="M2769" s="4">
        <v>7808644031.4139996</v>
      </c>
      <c r="N2769" s="3">
        <v>3.33229325873E-2</v>
      </c>
      <c r="O2769" s="5">
        <v>1.2965209484100342</v>
      </c>
      <c r="P2769" s="3">
        <v>0.62188452482223511</v>
      </c>
    </row>
    <row r="2770" spans="1:16" x14ac:dyDescent="0.25">
      <c r="A2770" s="1">
        <v>2019</v>
      </c>
      <c r="B2770" t="s">
        <v>483</v>
      </c>
      <c r="C2770" t="s">
        <v>2184</v>
      </c>
      <c r="D2770" t="s">
        <v>3422</v>
      </c>
      <c r="E2770" t="s">
        <v>3469</v>
      </c>
      <c r="F2770" t="s">
        <v>3954</v>
      </c>
      <c r="G2770" s="4">
        <v>73.786481579955407</v>
      </c>
      <c r="H2770" s="4">
        <v>80.398533690548206</v>
      </c>
      <c r="I2770" s="4">
        <v>59.610319900175</v>
      </c>
      <c r="J2770" s="4">
        <v>82.988609054141193</v>
      </c>
      <c r="K2770" s="4">
        <v>184626184.626185</v>
      </c>
      <c r="L2770" s="4">
        <v>12058968058.9681</v>
      </c>
      <c r="M2770" s="4">
        <v>7596349596.3495998</v>
      </c>
      <c r="N2770" s="3">
        <v>1.5406425006443999E-2</v>
      </c>
      <c r="O2770" s="5">
        <v>1.0568578243255615</v>
      </c>
      <c r="P2770" s="3">
        <v>0.62993365526199341</v>
      </c>
    </row>
    <row r="2771" spans="1:16" x14ac:dyDescent="0.25">
      <c r="A2771" s="1">
        <v>2020</v>
      </c>
      <c r="B2771" t="s">
        <v>483</v>
      </c>
      <c r="C2771" t="s">
        <v>2184</v>
      </c>
      <c r="D2771" t="s">
        <v>3422</v>
      </c>
      <c r="E2771" t="s">
        <v>3469</v>
      </c>
      <c r="F2771" t="s">
        <v>3954</v>
      </c>
      <c r="G2771" s="4">
        <v>69.362654196543801</v>
      </c>
      <c r="H2771" s="4">
        <v>71.372668558791204</v>
      </c>
      <c r="I2771" s="4">
        <v>56.810863632657302</v>
      </c>
      <c r="J2771" s="4">
        <v>81.226609933313398</v>
      </c>
      <c r="K2771" s="4">
        <v>-498322819.32001698</v>
      </c>
      <c r="L2771" s="4">
        <v>12249630744.171301</v>
      </c>
      <c r="M2771" s="4">
        <v>7465179520.4505596</v>
      </c>
      <c r="N2771" s="3">
        <v>-4.1344557063506003E-2</v>
      </c>
      <c r="O2771" s="5">
        <v>1.0891294479370117</v>
      </c>
      <c r="P2771" s="3">
        <v>0.6094207763671875</v>
      </c>
    </row>
    <row r="2772" spans="1:16" x14ac:dyDescent="0.25">
      <c r="A2772" s="1">
        <v>2021</v>
      </c>
      <c r="B2772" t="s">
        <v>483</v>
      </c>
      <c r="C2772" t="s">
        <v>2184</v>
      </c>
      <c r="D2772" t="s">
        <v>3422</v>
      </c>
      <c r="E2772" t="s">
        <v>3469</v>
      </c>
      <c r="F2772" t="s">
        <v>3954</v>
      </c>
      <c r="G2772" s="4">
        <v>61.212606780541002</v>
      </c>
      <c r="H2772" s="4">
        <v>68.598383292485593</v>
      </c>
      <c r="I2772" s="4">
        <v>57.2011995150038</v>
      </c>
      <c r="J2772" s="4">
        <v>58.485570811085701</v>
      </c>
      <c r="K2772" s="4">
        <v>-131964699.442899</v>
      </c>
      <c r="L2772" s="4">
        <v>12746590287.0982</v>
      </c>
      <c r="M2772" s="4">
        <v>7534734458.53234</v>
      </c>
      <c r="N2772" s="3">
        <v>-1.0130079429031999E-2</v>
      </c>
      <c r="O2772" s="5">
        <v>1.0553053617477417</v>
      </c>
      <c r="P2772" s="3">
        <v>0.59111762046813965</v>
      </c>
    </row>
    <row r="2773" spans="1:16" x14ac:dyDescent="0.25">
      <c r="A2773" s="1">
        <v>2022</v>
      </c>
      <c r="B2773" t="s">
        <v>483</v>
      </c>
      <c r="C2773" t="s">
        <v>2184</v>
      </c>
      <c r="D2773" t="s">
        <v>3422</v>
      </c>
      <c r="E2773" t="s">
        <v>3469</v>
      </c>
      <c r="F2773" t="s">
        <v>3954</v>
      </c>
      <c r="G2773" s="4">
        <v>61.831242525873897</v>
      </c>
      <c r="H2773" s="4">
        <v>60.471084648437802</v>
      </c>
      <c r="I2773" s="4">
        <v>59.194629714752502</v>
      </c>
      <c r="J2773" s="4">
        <v>66.046335899629298</v>
      </c>
      <c r="K2773" s="4">
        <v>-414058672.11383897</v>
      </c>
      <c r="L2773" s="4">
        <v>11801362253.0313</v>
      </c>
      <c r="M2773" s="4">
        <v>6991380678.6421604</v>
      </c>
      <c r="N2773" s="3">
        <v>-3.5189583883170998E-2</v>
      </c>
      <c r="O2773" s="5">
        <v>0.95941418409347534</v>
      </c>
      <c r="P2773" s="3">
        <v>0.59242147207260132</v>
      </c>
    </row>
    <row r="2774" spans="1:16" x14ac:dyDescent="0.25">
      <c r="A2774" s="1">
        <v>2023</v>
      </c>
      <c r="B2774" t="s">
        <v>483</v>
      </c>
      <c r="C2774" t="s">
        <v>2184</v>
      </c>
      <c r="D2774" t="s">
        <v>3422</v>
      </c>
      <c r="E2774" t="s">
        <v>3469</v>
      </c>
      <c r="F2774" t="s">
        <v>3954</v>
      </c>
      <c r="G2774" s="4">
        <v>61.364394618770099</v>
      </c>
      <c r="H2774" s="4">
        <v>60.233276717616299</v>
      </c>
      <c r="I2774" s="4">
        <v>54.915853709237702</v>
      </c>
      <c r="J2774" s="4">
        <v>69.551203590371301</v>
      </c>
      <c r="K2774" s="4">
        <v>-317968203.17968202</v>
      </c>
      <c r="L2774" s="4">
        <v>12141452521.414499</v>
      </c>
      <c r="M2774" s="4">
        <v>7712562077.1256199</v>
      </c>
      <c r="N2774" s="3">
        <v>-2.7014016706781999E-2</v>
      </c>
      <c r="O2774" s="5">
        <v>0.92853003740310669</v>
      </c>
      <c r="P2774" s="3">
        <v>0.63522565364837646</v>
      </c>
    </row>
    <row r="2775" spans="1:16" x14ac:dyDescent="0.25">
      <c r="A2775" s="1">
        <v>2019</v>
      </c>
      <c r="B2775" t="s">
        <v>487</v>
      </c>
      <c r="C2775" t="s">
        <v>2188</v>
      </c>
      <c r="D2775" t="s">
        <v>3403</v>
      </c>
      <c r="E2775" t="s">
        <v>3469</v>
      </c>
      <c r="F2775" t="s">
        <v>3958</v>
      </c>
      <c r="G2775" s="4">
        <v>15.553841474349699</v>
      </c>
      <c r="H2775" s="4">
        <v>22.0614383339583</v>
      </c>
      <c r="I2775" s="4">
        <v>10.553055473777199</v>
      </c>
      <c r="J2775" s="4">
        <v>14.4220185876269</v>
      </c>
      <c r="K2775" s="4">
        <v>-4004072.17580566</v>
      </c>
      <c r="L2775" s="4">
        <v>235876570.94713199</v>
      </c>
      <c r="M2775" s="4">
        <v>183759039.528189</v>
      </c>
      <c r="O2775" s="5">
        <v>1.8931890726089478</v>
      </c>
      <c r="P2775" s="3">
        <v>0.77904742956161499</v>
      </c>
    </row>
    <row r="2776" spans="1:16" x14ac:dyDescent="0.25">
      <c r="A2776" s="1">
        <v>2020</v>
      </c>
      <c r="B2776" t="s">
        <v>487</v>
      </c>
      <c r="C2776" t="s">
        <v>2188</v>
      </c>
      <c r="D2776" t="s">
        <v>3403</v>
      </c>
      <c r="E2776" t="s">
        <v>3469</v>
      </c>
      <c r="F2776" t="s">
        <v>3958</v>
      </c>
      <c r="G2776" s="4">
        <v>14.3394375410863</v>
      </c>
      <c r="H2776" s="4">
        <v>22.722717652437598</v>
      </c>
      <c r="I2776" s="4">
        <v>8.75833174633404</v>
      </c>
      <c r="J2776" s="4">
        <v>11.470214989549101</v>
      </c>
      <c r="K2776" s="4">
        <v>117957852.136246</v>
      </c>
      <c r="L2776" s="4">
        <v>408331858.64538997</v>
      </c>
      <c r="M2776" s="4">
        <v>275790753.321895</v>
      </c>
      <c r="N2776" s="3">
        <v>0.35379243820037998</v>
      </c>
      <c r="O2776" s="5">
        <v>2.4055776596069336</v>
      </c>
      <c r="P2776" s="3">
        <v>0.67540836334228516</v>
      </c>
    </row>
    <row r="2777" spans="1:16" x14ac:dyDescent="0.25">
      <c r="A2777" s="1">
        <v>2021</v>
      </c>
      <c r="B2777" t="s">
        <v>487</v>
      </c>
      <c r="C2777" t="s">
        <v>2188</v>
      </c>
      <c r="D2777" t="s">
        <v>3403</v>
      </c>
      <c r="E2777" t="s">
        <v>3469</v>
      </c>
      <c r="F2777" t="s">
        <v>3958</v>
      </c>
      <c r="G2777" s="4">
        <v>31.426769363806599</v>
      </c>
      <c r="H2777" s="4">
        <v>25.731529479690899</v>
      </c>
      <c r="I2777" s="4">
        <v>35.507909604519803</v>
      </c>
      <c r="J2777" s="4">
        <v>32.901411136537</v>
      </c>
      <c r="K2777" s="4">
        <v>281269919.63177299</v>
      </c>
      <c r="L2777" s="4">
        <v>583883520.52039695</v>
      </c>
      <c r="M2777" s="4">
        <v>181384627.670773</v>
      </c>
      <c r="N2777" s="3">
        <v>0.58042787798885398</v>
      </c>
      <c r="O2777" s="5">
        <v>1.9860347509384155</v>
      </c>
      <c r="P2777" s="3">
        <v>0.31065207719802856</v>
      </c>
    </row>
    <row r="2778" spans="1:16" x14ac:dyDescent="0.25">
      <c r="A2778" s="1">
        <v>2022</v>
      </c>
      <c r="B2778" t="s">
        <v>487</v>
      </c>
      <c r="C2778" t="s">
        <v>2188</v>
      </c>
      <c r="D2778" t="s">
        <v>3403</v>
      </c>
      <c r="E2778" t="s">
        <v>3469</v>
      </c>
      <c r="F2778" t="s">
        <v>3958</v>
      </c>
      <c r="G2778" s="4">
        <v>39.3626846706469</v>
      </c>
      <c r="H2778" s="4">
        <v>25.4889084994463</v>
      </c>
      <c r="I2778" s="4">
        <v>47.540512305983299</v>
      </c>
      <c r="J2778" s="4">
        <v>45.845879669233</v>
      </c>
      <c r="K2778" s="4">
        <v>176266197.93156999</v>
      </c>
      <c r="L2778" s="4">
        <v>598662606.11263299</v>
      </c>
      <c r="M2778" s="4">
        <v>94113559.252748996</v>
      </c>
      <c r="N2778" s="3">
        <v>0.30745974929766301</v>
      </c>
      <c r="O2778" s="5">
        <v>1.5249456167221069</v>
      </c>
      <c r="P2778" s="3">
        <v>0.15720634162425995</v>
      </c>
    </row>
    <row r="2779" spans="1:16" x14ac:dyDescent="0.25">
      <c r="A2779" s="1">
        <v>2023</v>
      </c>
      <c r="B2779" t="s">
        <v>487</v>
      </c>
      <c r="C2779" t="s">
        <v>2188</v>
      </c>
      <c r="D2779" t="s">
        <v>3403</v>
      </c>
      <c r="E2779" t="s">
        <v>3469</v>
      </c>
      <c r="F2779" t="s">
        <v>3958</v>
      </c>
      <c r="G2779" s="4">
        <v>40.426823270568498</v>
      </c>
      <c r="H2779" s="4">
        <v>27.339797545214498</v>
      </c>
      <c r="I2779" s="4">
        <v>55.727147762577502</v>
      </c>
      <c r="J2779" s="4">
        <v>34.109361670561199</v>
      </c>
      <c r="K2779" s="4">
        <v>160999843.37013</v>
      </c>
      <c r="L2779" s="4">
        <v>831390668.94574499</v>
      </c>
      <c r="M2779" s="4">
        <v>214520269.948176</v>
      </c>
      <c r="N2779" s="3">
        <v>0.225207949916744</v>
      </c>
      <c r="O2779" s="5">
        <v>1.0522967576980591</v>
      </c>
      <c r="P2779" s="3">
        <v>0.25802582502365112</v>
      </c>
    </row>
    <row r="2780" spans="1:16" x14ac:dyDescent="0.25">
      <c r="A2780" s="1">
        <v>2024</v>
      </c>
      <c r="B2780" t="s">
        <v>487</v>
      </c>
      <c r="C2780" t="s">
        <v>2188</v>
      </c>
      <c r="D2780" t="s">
        <v>3403</v>
      </c>
      <c r="E2780" t="s">
        <v>3469</v>
      </c>
      <c r="F2780" t="s">
        <v>3958</v>
      </c>
      <c r="G2780" s="4">
        <v>45.511392623553498</v>
      </c>
      <c r="H2780" s="4">
        <v>35.118185157859003</v>
      </c>
      <c r="I2780" s="4">
        <v>56.504597105626097</v>
      </c>
      <c r="J2780" s="4">
        <v>42.391682645430102</v>
      </c>
      <c r="K2780" s="4">
        <v>204069814.20413399</v>
      </c>
      <c r="L2780" s="4">
        <v>1221501092.007</v>
      </c>
      <c r="M2780" s="4">
        <v>408604272.74808401</v>
      </c>
      <c r="N2780" s="3">
        <v>0.206461127356275</v>
      </c>
      <c r="O2780" s="5">
        <v>1.1629452705383301</v>
      </c>
      <c r="P2780" s="3">
        <v>0.33450993895530701</v>
      </c>
    </row>
    <row r="2781" spans="1:16" x14ac:dyDescent="0.25">
      <c r="A2781" s="1">
        <v>2022</v>
      </c>
      <c r="B2781" t="s">
        <v>490</v>
      </c>
      <c r="C2781" t="s">
        <v>2191</v>
      </c>
      <c r="D2781" t="s">
        <v>3405</v>
      </c>
      <c r="E2781" t="s">
        <v>3469</v>
      </c>
      <c r="F2781" t="s">
        <v>3961</v>
      </c>
      <c r="G2781" s="4">
        <v>10.9379442283527</v>
      </c>
      <c r="H2781" s="4">
        <v>3.73545966228893</v>
      </c>
      <c r="I2781" s="4">
        <v>26.247582205029001</v>
      </c>
      <c r="J2781" s="4">
        <v>6.7475049900199497</v>
      </c>
      <c r="K2781" s="4">
        <v>240874491.91550401</v>
      </c>
      <c r="L2781" s="4">
        <v>291364806.39306599</v>
      </c>
      <c r="M2781" s="4">
        <v>190869316.18210301</v>
      </c>
      <c r="N2781" s="3">
        <v>0.66726119982909604</v>
      </c>
      <c r="O2781" s="5">
        <v>1.7581630945205688</v>
      </c>
      <c r="P2781" s="3">
        <v>0.65508705377578735</v>
      </c>
    </row>
    <row r="2782" spans="1:16" x14ac:dyDescent="0.25">
      <c r="A2782" s="1">
        <v>2023</v>
      </c>
      <c r="B2782" t="s">
        <v>490</v>
      </c>
      <c r="C2782" t="s">
        <v>2191</v>
      </c>
      <c r="D2782" t="s">
        <v>3405</v>
      </c>
      <c r="E2782" t="s">
        <v>3469</v>
      </c>
      <c r="F2782" t="s">
        <v>3961</v>
      </c>
      <c r="G2782" s="4">
        <v>13.654632722102701</v>
      </c>
      <c r="H2782" s="4">
        <v>6.1644981801447498</v>
      </c>
      <c r="I2782" s="4">
        <v>24.294214876033099</v>
      </c>
      <c r="J2782" s="4">
        <v>14.138199621675801</v>
      </c>
      <c r="K2782" s="4">
        <v>209427723.89427701</v>
      </c>
      <c r="L2782" s="4">
        <v>237445588.77445599</v>
      </c>
      <c r="M2782" s="4">
        <v>125557444.255574</v>
      </c>
      <c r="N2782" s="3">
        <v>0.80721520223223697</v>
      </c>
      <c r="O2782" s="5">
        <v>1.4732030630111694</v>
      </c>
      <c r="P2782" s="3">
        <v>0.52878409624099731</v>
      </c>
    </row>
    <row r="2783" spans="1:16" x14ac:dyDescent="0.25">
      <c r="A2783" s="1">
        <v>2024</v>
      </c>
      <c r="B2783" t="s">
        <v>490</v>
      </c>
      <c r="C2783" t="s">
        <v>2191</v>
      </c>
      <c r="D2783" t="s">
        <v>3405</v>
      </c>
      <c r="E2783" t="s">
        <v>3469</v>
      </c>
      <c r="F2783" t="s">
        <v>3961</v>
      </c>
      <c r="G2783" s="4">
        <v>13.828722491260701</v>
      </c>
      <c r="H2783" s="4">
        <v>7.1720172329928404</v>
      </c>
      <c r="I2783" s="4">
        <v>23.999518999519001</v>
      </c>
      <c r="J2783" s="4">
        <v>13.6029895449901</v>
      </c>
      <c r="K2783" s="4">
        <v>16745448.1209123</v>
      </c>
      <c r="L2783" s="4">
        <v>209622449.047622</v>
      </c>
      <c r="M2783" s="4">
        <v>97718560.199476004</v>
      </c>
      <c r="N2783" s="3">
        <v>7.4906467568216006E-2</v>
      </c>
      <c r="O2783" s="5">
        <v>1.0266032218933105</v>
      </c>
      <c r="P2783" s="3">
        <v>0.46616458892822266</v>
      </c>
    </row>
    <row r="2784" spans="1:16" x14ac:dyDescent="0.25">
      <c r="A2784" s="1">
        <v>2023</v>
      </c>
      <c r="B2784" t="s">
        <v>491</v>
      </c>
      <c r="C2784" t="s">
        <v>2192</v>
      </c>
      <c r="D2784" t="s">
        <v>3403</v>
      </c>
      <c r="E2784" t="s">
        <v>3469</v>
      </c>
      <c r="F2784" t="s">
        <v>3962</v>
      </c>
      <c r="G2784" s="4">
        <v>16.358343928132498</v>
      </c>
      <c r="H2784" s="4">
        <v>11.410106734811199</v>
      </c>
      <c r="I2784" s="4">
        <v>15.686695431765401</v>
      </c>
      <c r="J2784" s="4">
        <v>24.551574496494901</v>
      </c>
      <c r="K2784" s="4">
        <v>-29353631.9701363</v>
      </c>
      <c r="L2784" s="4">
        <v>43428459.154084601</v>
      </c>
      <c r="M2784" s="4">
        <v>5442683.06502683</v>
      </c>
      <c r="N2784" s="3">
        <v>-0.89592282524985001</v>
      </c>
      <c r="O2784" s="5">
        <v>8.3455600738525391</v>
      </c>
      <c r="P2784" s="3">
        <v>0.12532526254653931</v>
      </c>
    </row>
    <row r="2785" spans="1:16" x14ac:dyDescent="0.25">
      <c r="A2785" s="1">
        <v>2024</v>
      </c>
      <c r="B2785" t="s">
        <v>491</v>
      </c>
      <c r="C2785" t="s">
        <v>2192</v>
      </c>
      <c r="D2785" t="s">
        <v>3403</v>
      </c>
      <c r="E2785" t="s">
        <v>3469</v>
      </c>
      <c r="F2785" t="s">
        <v>3962</v>
      </c>
      <c r="G2785" s="4">
        <v>27.699226119541901</v>
      </c>
      <c r="H2785" s="4">
        <v>14.4812840791277</v>
      </c>
      <c r="I2785" s="4">
        <v>32.728828431627299</v>
      </c>
      <c r="J2785" s="4">
        <v>38.401983699328703</v>
      </c>
      <c r="K2785" s="4">
        <v>-25526016.547438901</v>
      </c>
      <c r="L2785" s="4">
        <v>30732105.498256601</v>
      </c>
      <c r="M2785" s="4">
        <v>3911689.2121632299</v>
      </c>
      <c r="N2785" s="3">
        <v>-0.68833953389993197</v>
      </c>
      <c r="O2785" s="5">
        <v>4.9055156707763672</v>
      </c>
      <c r="P2785" s="3">
        <v>0.12728346884250641</v>
      </c>
    </row>
    <row r="2786" spans="1:16" x14ac:dyDescent="0.25">
      <c r="A2786" s="1">
        <v>2023</v>
      </c>
      <c r="B2786" t="s">
        <v>503</v>
      </c>
      <c r="C2786" t="s">
        <v>2204</v>
      </c>
      <c r="D2786" t="s">
        <v>3403</v>
      </c>
      <c r="E2786" t="s">
        <v>3469</v>
      </c>
      <c r="F2786" t="s">
        <v>3974</v>
      </c>
      <c r="G2786" s="4">
        <v>23.619252249482201</v>
      </c>
      <c r="H2786" s="4">
        <v>1.7958412098298699</v>
      </c>
      <c r="I2786" s="4">
        <v>31.2653189059684</v>
      </c>
      <c r="J2786" s="4">
        <v>42.368421052631597</v>
      </c>
      <c r="K2786" s="4">
        <v>-6954721.1945472099</v>
      </c>
      <c r="L2786" s="4">
        <v>89183291.670832902</v>
      </c>
      <c r="M2786" s="4">
        <v>3296396.3603639598</v>
      </c>
      <c r="N2786" s="3">
        <v>-9.7316439229021001E-2</v>
      </c>
      <c r="O2786" s="5">
        <v>2.5864768028259277</v>
      </c>
      <c r="P2786" s="3">
        <v>3.6962039768695831E-2</v>
      </c>
    </row>
    <row r="2787" spans="1:16" x14ac:dyDescent="0.25">
      <c r="A2787" s="1">
        <v>2024</v>
      </c>
      <c r="B2787" t="s">
        <v>503</v>
      </c>
      <c r="C2787" t="s">
        <v>2204</v>
      </c>
      <c r="D2787" t="s">
        <v>3403</v>
      </c>
      <c r="E2787" t="s">
        <v>3469</v>
      </c>
      <c r="F2787" t="s">
        <v>3974</v>
      </c>
      <c r="G2787" s="4">
        <v>34.107190326814298</v>
      </c>
      <c r="H2787" s="4">
        <v>6.2010501356751604</v>
      </c>
      <c r="I2787" s="4">
        <v>33.601902312308198</v>
      </c>
      <c r="J2787" s="4">
        <v>74.934102180109804</v>
      </c>
      <c r="K2787" s="4">
        <v>-5973830.7787696803</v>
      </c>
      <c r="L2787" s="4">
        <v>117732178.16831499</v>
      </c>
      <c r="M2787" s="4">
        <v>4429597.3812111197</v>
      </c>
      <c r="N2787" s="3">
        <v>-5.7738100997196E-2</v>
      </c>
      <c r="O2787" s="5">
        <v>2.3594307899475098</v>
      </c>
      <c r="P2787" s="3">
        <v>3.7624355405569077E-2</v>
      </c>
    </row>
    <row r="2788" spans="1:16" x14ac:dyDescent="0.25">
      <c r="A2788" s="1">
        <v>2012</v>
      </c>
      <c r="B2788" t="s">
        <v>508</v>
      </c>
      <c r="C2788" t="s">
        <v>2209</v>
      </c>
      <c r="D2788" t="s">
        <v>3442</v>
      </c>
      <c r="E2788" t="s">
        <v>3469</v>
      </c>
      <c r="F2788" t="s">
        <v>3979</v>
      </c>
      <c r="G2788" s="4">
        <v>32.686249561510003</v>
      </c>
      <c r="H2788" s="4">
        <v>0</v>
      </c>
      <c r="I2788" s="4">
        <v>22.647489777373899</v>
      </c>
      <c r="J2788" s="4">
        <v>51.136612021857999</v>
      </c>
      <c r="K2788" s="4">
        <v>-10975533.907063801</v>
      </c>
      <c r="L2788" s="4">
        <v>220371867.42118001</v>
      </c>
      <c r="M2788" s="4">
        <v>22032684.219682202</v>
      </c>
      <c r="O2788" s="5">
        <v>1.4041759967803955</v>
      </c>
      <c r="P2788" s="3">
        <v>9.9979571998119354E-2</v>
      </c>
    </row>
    <row r="2789" spans="1:16" x14ac:dyDescent="0.25">
      <c r="A2789" s="1">
        <v>2013</v>
      </c>
      <c r="B2789" t="s">
        <v>508</v>
      </c>
      <c r="C2789" t="s">
        <v>2209</v>
      </c>
      <c r="D2789" t="s">
        <v>3442</v>
      </c>
      <c r="E2789" t="s">
        <v>3469</v>
      </c>
      <c r="F2789" t="s">
        <v>3979</v>
      </c>
      <c r="G2789" s="4">
        <v>22.723523573358001</v>
      </c>
      <c r="H2789" s="4">
        <v>0</v>
      </c>
      <c r="I2789" s="4">
        <v>28.697234578654299</v>
      </c>
      <c r="J2789" s="4">
        <v>24.3965517241379</v>
      </c>
      <c r="K2789" s="4">
        <v>-2574526.9831988802</v>
      </c>
      <c r="L2789" s="4">
        <v>208127392.49202901</v>
      </c>
      <c r="M2789" s="4">
        <v>28707163.5436747</v>
      </c>
      <c r="N2789" s="3">
        <v>-1.2717639519456E-2</v>
      </c>
      <c r="O2789" s="5">
        <v>2.2516741752624512</v>
      </c>
      <c r="P2789" s="3">
        <v>0.1379307359457016</v>
      </c>
    </row>
    <row r="2790" spans="1:16" x14ac:dyDescent="0.25">
      <c r="A2790" s="1">
        <v>2014</v>
      </c>
      <c r="B2790" t="s">
        <v>508</v>
      </c>
      <c r="C2790" t="s">
        <v>2209</v>
      </c>
      <c r="D2790" t="s">
        <v>3442</v>
      </c>
      <c r="E2790" t="s">
        <v>3469</v>
      </c>
      <c r="F2790" t="s">
        <v>3979</v>
      </c>
      <c r="G2790" s="4">
        <v>25.408708616809701</v>
      </c>
      <c r="H2790" s="4">
        <v>7.0446735395189002</v>
      </c>
      <c r="I2790" s="4">
        <v>30.595105782449401</v>
      </c>
      <c r="J2790" s="4">
        <v>26.451854914029401</v>
      </c>
      <c r="K2790" s="4">
        <v>-19275779.1503607</v>
      </c>
      <c r="L2790" s="4">
        <v>280334763.54377902</v>
      </c>
      <c r="M2790" s="4">
        <v>69504455.655617893</v>
      </c>
      <c r="N2790" s="3">
        <v>-7.7856980980439999E-2</v>
      </c>
      <c r="O2790" s="5">
        <v>1.402112603187561</v>
      </c>
      <c r="P2790" s="3">
        <v>0.2479337751865387</v>
      </c>
    </row>
    <row r="2791" spans="1:16" x14ac:dyDescent="0.25">
      <c r="A2791" s="1">
        <v>2015</v>
      </c>
      <c r="B2791" t="s">
        <v>508</v>
      </c>
      <c r="C2791" t="s">
        <v>2209</v>
      </c>
      <c r="D2791" t="s">
        <v>3442</v>
      </c>
      <c r="E2791" t="s">
        <v>3469</v>
      </c>
      <c r="F2791" t="s">
        <v>3979</v>
      </c>
      <c r="G2791" s="4">
        <v>34.423308780609702</v>
      </c>
      <c r="H2791" s="4">
        <v>9.4013409961685799</v>
      </c>
      <c r="I2791" s="4">
        <v>46.2201911774658</v>
      </c>
      <c r="J2791" s="4">
        <v>31.7714726075382</v>
      </c>
      <c r="K2791" s="4">
        <v>-3043072.96441531</v>
      </c>
      <c r="L2791" s="4">
        <v>225938537.630101</v>
      </c>
      <c r="M2791" s="4">
        <v>60379960.401531599</v>
      </c>
      <c r="N2791" s="3">
        <v>-1.3377224175183999E-2</v>
      </c>
      <c r="O2791" s="5">
        <v>1.9049733877182007</v>
      </c>
      <c r="P2791" s="3">
        <v>0.26724064350128174</v>
      </c>
    </row>
    <row r="2792" spans="1:16" x14ac:dyDescent="0.25">
      <c r="A2792" s="1">
        <v>2016</v>
      </c>
      <c r="B2792" t="s">
        <v>508</v>
      </c>
      <c r="C2792" t="s">
        <v>2209</v>
      </c>
      <c r="D2792" t="s">
        <v>3442</v>
      </c>
      <c r="E2792" t="s">
        <v>3469</v>
      </c>
      <c r="F2792" t="s">
        <v>3979</v>
      </c>
      <c r="G2792" s="4">
        <v>30.6760132866468</v>
      </c>
      <c r="H2792" s="4">
        <v>16.773043103978399</v>
      </c>
      <c r="I2792" s="4">
        <v>45.477666531570101</v>
      </c>
      <c r="J2792" s="4">
        <v>22.101036269430001</v>
      </c>
      <c r="K2792" s="4">
        <v>10057514.0805197</v>
      </c>
      <c r="L2792" s="4">
        <v>395032333.04526597</v>
      </c>
      <c r="M2792" s="4">
        <v>146851625.59227601</v>
      </c>
      <c r="N2792" s="3">
        <v>3.2786128796057003E-2</v>
      </c>
      <c r="O2792" s="5">
        <v>2.0538992881774902</v>
      </c>
      <c r="P2792" s="3">
        <v>0.37174582481384277</v>
      </c>
    </row>
    <row r="2793" spans="1:16" x14ac:dyDescent="0.25">
      <c r="A2793" s="1">
        <v>2017</v>
      </c>
      <c r="B2793" t="s">
        <v>508</v>
      </c>
      <c r="C2793" t="s">
        <v>2209</v>
      </c>
      <c r="D2793" t="s">
        <v>3442</v>
      </c>
      <c r="E2793" t="s">
        <v>3469</v>
      </c>
      <c r="F2793" t="s">
        <v>3979</v>
      </c>
      <c r="G2793" s="4">
        <v>47.4829250377338</v>
      </c>
      <c r="H2793" s="4">
        <v>24.8001887237556</v>
      </c>
      <c r="I2793" s="4">
        <v>76.129870129870099</v>
      </c>
      <c r="J2793" s="4">
        <v>29.619543213698801</v>
      </c>
      <c r="K2793" s="4">
        <v>24290776.053555898</v>
      </c>
      <c r="L2793" s="4">
        <v>655140768.75187397</v>
      </c>
      <c r="M2793" s="4">
        <v>265819671.501149</v>
      </c>
      <c r="N2793" s="3">
        <v>4.5715839690792001E-2</v>
      </c>
      <c r="O2793" s="5">
        <v>1.9723962545394897</v>
      </c>
      <c r="P2793" s="3">
        <v>0.40574437379837036</v>
      </c>
    </row>
    <row r="2794" spans="1:16" x14ac:dyDescent="0.25">
      <c r="A2794" s="1">
        <v>2018</v>
      </c>
      <c r="B2794" t="s">
        <v>508</v>
      </c>
      <c r="C2794" t="s">
        <v>2209</v>
      </c>
      <c r="D2794" t="s">
        <v>3442</v>
      </c>
      <c r="E2794" t="s">
        <v>3469</v>
      </c>
      <c r="F2794" t="s">
        <v>3979</v>
      </c>
      <c r="G2794" s="4">
        <v>53.219917306421401</v>
      </c>
      <c r="H2794" s="4">
        <v>28.6515755727578</v>
      </c>
      <c r="I2794" s="4">
        <v>77.926292439779303</v>
      </c>
      <c r="J2794" s="4">
        <v>39.315485683906701</v>
      </c>
      <c r="K2794" s="4">
        <v>27160822.804017801</v>
      </c>
      <c r="L2794" s="4">
        <v>914828385.11017799</v>
      </c>
      <c r="M2794" s="4">
        <v>253108461.202526</v>
      </c>
      <c r="N2794" s="3">
        <v>3.5142325748883999E-2</v>
      </c>
      <c r="O2794" s="5">
        <v>2.4575450420379639</v>
      </c>
      <c r="P2794" s="3">
        <v>0.27667316794395447</v>
      </c>
    </row>
    <row r="2795" spans="1:16" x14ac:dyDescent="0.25">
      <c r="A2795" s="1">
        <v>2019</v>
      </c>
      <c r="B2795" t="s">
        <v>508</v>
      </c>
      <c r="C2795" t="s">
        <v>2209</v>
      </c>
      <c r="D2795" t="s">
        <v>3442</v>
      </c>
      <c r="E2795" t="s">
        <v>3469</v>
      </c>
      <c r="F2795" t="s">
        <v>3979</v>
      </c>
      <c r="G2795" s="4">
        <v>42.317337992525196</v>
      </c>
      <c r="H2795" s="4">
        <v>36.350484829527602</v>
      </c>
      <c r="I2795" s="4">
        <v>59.564677797542103</v>
      </c>
      <c r="J2795" s="4">
        <v>29.255517998215499</v>
      </c>
      <c r="K2795" s="4">
        <v>31886275.886275899</v>
      </c>
      <c r="L2795" s="4">
        <v>1281774657.7746601</v>
      </c>
      <c r="M2795" s="4">
        <v>667311337.31133699</v>
      </c>
      <c r="N2795" s="3">
        <v>2.9670012397887E-2</v>
      </c>
      <c r="O2795" s="5">
        <v>1.7932519912719727</v>
      </c>
      <c r="P2795" s="3">
        <v>0.52061516046524048</v>
      </c>
    </row>
    <row r="2796" spans="1:16" x14ac:dyDescent="0.25">
      <c r="A2796" s="1">
        <v>2020</v>
      </c>
      <c r="B2796" t="s">
        <v>508</v>
      </c>
      <c r="C2796" t="s">
        <v>2209</v>
      </c>
      <c r="D2796" t="s">
        <v>3442</v>
      </c>
      <c r="E2796" t="s">
        <v>3469</v>
      </c>
      <c r="F2796" t="s">
        <v>3979</v>
      </c>
      <c r="G2796" s="4">
        <v>42.894523677283203</v>
      </c>
      <c r="H2796" s="4">
        <v>36.144270434052501</v>
      </c>
      <c r="I2796" s="4">
        <v>59.495498568517199</v>
      </c>
      <c r="J2796" s="4">
        <v>30.624315716134198</v>
      </c>
      <c r="K2796" s="4">
        <v>26847314.440318599</v>
      </c>
      <c r="L2796" s="4">
        <v>1834195160.3329501</v>
      </c>
      <c r="M2796" s="4">
        <v>673699322.22574997</v>
      </c>
      <c r="N2796" s="3">
        <v>1.7352087041473001E-2</v>
      </c>
      <c r="O2796" s="5">
        <v>2.1298916339874268</v>
      </c>
      <c r="P2796" s="3">
        <v>0.36729970574378967</v>
      </c>
    </row>
    <row r="2797" spans="1:16" x14ac:dyDescent="0.25">
      <c r="A2797" s="1">
        <v>2021</v>
      </c>
      <c r="B2797" t="s">
        <v>508</v>
      </c>
      <c r="C2797" t="s">
        <v>2209</v>
      </c>
      <c r="D2797" t="s">
        <v>3442</v>
      </c>
      <c r="E2797" t="s">
        <v>3469</v>
      </c>
      <c r="F2797" t="s">
        <v>3979</v>
      </c>
      <c r="G2797" s="4">
        <v>53.4594846027532</v>
      </c>
      <c r="H2797" s="4">
        <v>43.924123210112498</v>
      </c>
      <c r="I2797" s="4">
        <v>74.619350506585604</v>
      </c>
      <c r="J2797" s="4">
        <v>38.099097381134001</v>
      </c>
      <c r="K2797" s="4">
        <v>29951487.976966199</v>
      </c>
      <c r="L2797" s="4">
        <v>1980328262.1898601</v>
      </c>
      <c r="M2797" s="4">
        <v>735317802.48783505</v>
      </c>
      <c r="N2797" s="3">
        <v>1.5077842674982999E-2</v>
      </c>
      <c r="O2797" s="5">
        <v>2.5037713050842285</v>
      </c>
      <c r="P2797" s="3">
        <v>0.37131106853485107</v>
      </c>
    </row>
    <row r="2798" spans="1:16" x14ac:dyDescent="0.25">
      <c r="A2798" s="1">
        <v>2022</v>
      </c>
      <c r="B2798" t="s">
        <v>508</v>
      </c>
      <c r="C2798" t="s">
        <v>2209</v>
      </c>
      <c r="D2798" t="s">
        <v>3442</v>
      </c>
      <c r="E2798" t="s">
        <v>3469</v>
      </c>
      <c r="F2798" t="s">
        <v>3979</v>
      </c>
      <c r="G2798" s="4">
        <v>50.477179834098699</v>
      </c>
      <c r="H2798" s="4">
        <v>45.451294547653902</v>
      </c>
      <c r="I2798" s="4">
        <v>71.646760756768501</v>
      </c>
      <c r="J2798" s="4">
        <v>33.755584069955297</v>
      </c>
      <c r="K2798" s="4">
        <v>39619204.041212603</v>
      </c>
      <c r="L2798" s="4">
        <v>2054421801.5692799</v>
      </c>
      <c r="M2798" s="4">
        <v>882271387.85565901</v>
      </c>
      <c r="N2798" s="3">
        <v>2.0437706751962E-2</v>
      </c>
      <c r="O2798" s="5">
        <v>2.1298904418945313</v>
      </c>
      <c r="P2798" s="3">
        <v>0.42944997549057007</v>
      </c>
    </row>
    <row r="2799" spans="1:16" x14ac:dyDescent="0.25">
      <c r="A2799" s="1">
        <v>2023</v>
      </c>
      <c r="B2799" t="s">
        <v>508</v>
      </c>
      <c r="C2799" t="s">
        <v>2209</v>
      </c>
      <c r="D2799" t="s">
        <v>3442</v>
      </c>
      <c r="E2799" t="s">
        <v>3469</v>
      </c>
      <c r="F2799" t="s">
        <v>3979</v>
      </c>
      <c r="G2799" s="4">
        <v>54.182368509380296</v>
      </c>
      <c r="H2799" s="4">
        <v>45.755004969302703</v>
      </c>
      <c r="I2799" s="4">
        <v>67.379447382560301</v>
      </c>
      <c r="J2799" s="4">
        <v>45.346426319498498</v>
      </c>
      <c r="K2799" s="4">
        <v>39696030.396960303</v>
      </c>
      <c r="L2799" s="4">
        <v>2601779155.4177899</v>
      </c>
      <c r="M2799" s="4">
        <v>1048815785.08816</v>
      </c>
      <c r="N2799" s="3">
        <v>1.7310895544516001E-2</v>
      </c>
      <c r="O2799" s="5">
        <v>2.0996689796447754</v>
      </c>
      <c r="P2799" s="3">
        <v>0.40311482548713684</v>
      </c>
    </row>
    <row r="2800" spans="1:16" x14ac:dyDescent="0.25">
      <c r="A2800" s="1">
        <v>2024</v>
      </c>
      <c r="B2800" t="s">
        <v>508</v>
      </c>
      <c r="C2800" t="s">
        <v>2209</v>
      </c>
      <c r="D2800" t="s">
        <v>3442</v>
      </c>
      <c r="E2800" t="s">
        <v>3469</v>
      </c>
      <c r="F2800" t="s">
        <v>3979</v>
      </c>
      <c r="G2800" s="4">
        <v>57.813593237035001</v>
      </c>
      <c r="H2800" s="4">
        <v>67.637144095417696</v>
      </c>
      <c r="I2800" s="4">
        <v>66.358532385561006</v>
      </c>
      <c r="J2800" s="4">
        <v>47.508385934955903</v>
      </c>
      <c r="K2800" s="4">
        <v>41503936.850386404</v>
      </c>
      <c r="L2800" s="4">
        <v>3477960304.81422</v>
      </c>
      <c r="M2800" s="4">
        <v>1099782656.5239699</v>
      </c>
      <c r="N2800" s="3">
        <v>1.3652338944156E-2</v>
      </c>
      <c r="O2800" s="5">
        <v>2.3456466197967529</v>
      </c>
      <c r="P2800" s="3">
        <v>0.31621482968330383</v>
      </c>
    </row>
    <row r="2801" spans="1:16" x14ac:dyDescent="0.25">
      <c r="A2801" s="1">
        <v>2022</v>
      </c>
      <c r="B2801" t="s">
        <v>513</v>
      </c>
      <c r="C2801" t="s">
        <v>2214</v>
      </c>
      <c r="D2801" t="s">
        <v>3462</v>
      </c>
      <c r="E2801" t="s">
        <v>3469</v>
      </c>
      <c r="F2801" t="s">
        <v>3984</v>
      </c>
      <c r="G2801" s="4">
        <v>5.1415796021295099</v>
      </c>
      <c r="H2801" s="4">
        <v>0</v>
      </c>
      <c r="I2801" s="4">
        <v>7.4611845358009896</v>
      </c>
      <c r="J2801" s="4">
        <v>7.4841269841269904</v>
      </c>
      <c r="K2801" s="4">
        <v>-22910413.575603701</v>
      </c>
      <c r="L2801" s="4">
        <v>39341215.400222197</v>
      </c>
      <c r="M2801" s="4">
        <v>1388779.00998571</v>
      </c>
      <c r="N2801" s="3">
        <v>-0.83816591420868103</v>
      </c>
      <c r="O2801" s="5">
        <v>7.2287139892578125</v>
      </c>
      <c r="P2801" s="3">
        <v>3.5300865769386292E-2</v>
      </c>
    </row>
    <row r="2802" spans="1:16" x14ac:dyDescent="0.25">
      <c r="A2802" s="1">
        <v>2023</v>
      </c>
      <c r="B2802" t="s">
        <v>513</v>
      </c>
      <c r="C2802" t="s">
        <v>2214</v>
      </c>
      <c r="D2802" t="s">
        <v>3462</v>
      </c>
      <c r="E2802" t="s">
        <v>3469</v>
      </c>
      <c r="F2802" t="s">
        <v>3984</v>
      </c>
      <c r="G2802" s="4">
        <v>5.1862913100564301</v>
      </c>
      <c r="H2802" s="4">
        <v>0</v>
      </c>
      <c r="I2802" s="4">
        <v>5.9634120225322196</v>
      </c>
      <c r="J2802" s="4">
        <v>10.1275917065391</v>
      </c>
      <c r="K2802" s="4">
        <v>-26861975.8024198</v>
      </c>
      <c r="L2802" s="4">
        <v>59664998.833449997</v>
      </c>
      <c r="M2802" s="4">
        <v>3140321.3012032099</v>
      </c>
      <c r="N2802" s="3">
        <v>-0.55007469117945995</v>
      </c>
      <c r="O2802" s="5">
        <v>10.671134948730469</v>
      </c>
      <c r="P2802" s="3">
        <v>5.2632555365562439E-2</v>
      </c>
    </row>
    <row r="2803" spans="1:16" x14ac:dyDescent="0.25">
      <c r="A2803" s="1">
        <v>2011</v>
      </c>
      <c r="B2803" t="s">
        <v>518</v>
      </c>
      <c r="C2803" t="s">
        <v>2219</v>
      </c>
      <c r="D2803" t="s">
        <v>3403</v>
      </c>
      <c r="E2803" t="s">
        <v>3469</v>
      </c>
      <c r="F2803" t="s">
        <v>3989</v>
      </c>
      <c r="G2803" s="4">
        <v>33.814747134355898</v>
      </c>
      <c r="H2803" s="4">
        <v>30.558647904793499</v>
      </c>
      <c r="I2803" s="4">
        <v>26.098794273977401</v>
      </c>
      <c r="J2803" s="4">
        <v>51.127412106793599</v>
      </c>
      <c r="K2803" s="4">
        <v>-13595541.742578501</v>
      </c>
      <c r="L2803" s="4">
        <v>348552138.034509</v>
      </c>
      <c r="M2803" s="4">
        <v>129487729.07512601</v>
      </c>
      <c r="N2803" s="3">
        <v>-3.2732404977720002E-2</v>
      </c>
      <c r="O2803" s="5">
        <v>1.2934086322784424</v>
      </c>
      <c r="P2803" s="3">
        <v>0.37150174379348755</v>
      </c>
    </row>
    <row r="2804" spans="1:16" x14ac:dyDescent="0.25">
      <c r="A2804" s="1">
        <v>2012</v>
      </c>
      <c r="B2804" t="s">
        <v>518</v>
      </c>
      <c r="C2804" t="s">
        <v>2219</v>
      </c>
      <c r="D2804" t="s">
        <v>3403</v>
      </c>
      <c r="E2804" t="s">
        <v>3469</v>
      </c>
      <c r="F2804" t="s">
        <v>3989</v>
      </c>
      <c r="G2804" s="4">
        <v>28.380688060840399</v>
      </c>
      <c r="H2804" s="4">
        <v>25.185419029468299</v>
      </c>
      <c r="I2804" s="4">
        <v>24.394233247300399</v>
      </c>
      <c r="J2804" s="4">
        <v>39.493930172441999</v>
      </c>
      <c r="K2804" s="4">
        <v>-8088167.5756986598</v>
      </c>
      <c r="L2804" s="4">
        <v>392963785.393408</v>
      </c>
      <c r="M2804" s="4">
        <v>262754929.75041699</v>
      </c>
      <c r="N2804" s="3">
        <v>-2.2288332745858001E-2</v>
      </c>
      <c r="O2804" s="5">
        <v>1.1695853471755981</v>
      </c>
      <c r="P2804" s="3">
        <v>0.66864919662475586</v>
      </c>
    </row>
    <row r="2805" spans="1:16" x14ac:dyDescent="0.25">
      <c r="A2805" s="1">
        <v>2013</v>
      </c>
      <c r="B2805" t="s">
        <v>518</v>
      </c>
      <c r="C2805" t="s">
        <v>2219</v>
      </c>
      <c r="D2805" t="s">
        <v>3403</v>
      </c>
      <c r="E2805" t="s">
        <v>3469</v>
      </c>
      <c r="F2805" t="s">
        <v>3989</v>
      </c>
      <c r="G2805" s="4">
        <v>23.4400163301761</v>
      </c>
      <c r="H2805" s="4">
        <v>25.2691932023737</v>
      </c>
      <c r="I2805" s="4">
        <v>19.884987661805699</v>
      </c>
      <c r="J2805" s="4">
        <v>26.644493130966701</v>
      </c>
      <c r="K2805" s="4">
        <v>-39692299.2590698</v>
      </c>
      <c r="L2805" s="4">
        <v>208850964.30561799</v>
      </c>
      <c r="M2805" s="4">
        <v>238634349.561928</v>
      </c>
      <c r="N2805" s="3">
        <v>-0.14183716443199501</v>
      </c>
      <c r="O2805" s="5">
        <v>1.2190321683883667</v>
      </c>
      <c r="P2805" s="3">
        <v>1.1426059007644653</v>
      </c>
    </row>
    <row r="2806" spans="1:16" x14ac:dyDescent="0.25">
      <c r="A2806" s="1">
        <v>2014</v>
      </c>
      <c r="B2806" t="s">
        <v>518</v>
      </c>
      <c r="C2806" t="s">
        <v>2219</v>
      </c>
      <c r="D2806" t="s">
        <v>3403</v>
      </c>
      <c r="E2806" t="s">
        <v>3469</v>
      </c>
      <c r="F2806" t="s">
        <v>3989</v>
      </c>
      <c r="G2806" s="4">
        <v>16.775366014559602</v>
      </c>
      <c r="H2806" s="4">
        <v>8.5191627577223894</v>
      </c>
      <c r="I2806" s="4">
        <v>17.866972951718701</v>
      </c>
      <c r="J2806" s="4">
        <v>26.820234869015401</v>
      </c>
      <c r="K2806" s="4">
        <v>842095.33688528498</v>
      </c>
      <c r="L2806" s="4">
        <v>161022207.553397</v>
      </c>
      <c r="M2806" s="4">
        <v>155628271.017021</v>
      </c>
      <c r="N2806" s="3">
        <v>4.4721778454420002E-3</v>
      </c>
      <c r="O2806" s="5">
        <v>0.99943286180496216</v>
      </c>
      <c r="P2806" s="3">
        <v>0.96650189161300659</v>
      </c>
    </row>
    <row r="2807" spans="1:16" x14ac:dyDescent="0.25">
      <c r="A2807" s="1">
        <v>2015</v>
      </c>
      <c r="B2807" t="s">
        <v>518</v>
      </c>
      <c r="C2807" t="s">
        <v>2219</v>
      </c>
      <c r="D2807" t="s">
        <v>3403</v>
      </c>
      <c r="E2807" t="s">
        <v>3469</v>
      </c>
      <c r="F2807" t="s">
        <v>3989</v>
      </c>
      <c r="G2807" s="4">
        <v>13.443344579586499</v>
      </c>
      <c r="H2807" s="4">
        <v>0</v>
      </c>
      <c r="I2807" s="4">
        <v>18.193512986221201</v>
      </c>
      <c r="J2807" s="4">
        <v>24.9271402550091</v>
      </c>
      <c r="K2807" s="4">
        <v>7885025.7698204201</v>
      </c>
      <c r="L2807" s="4">
        <v>137187122.02337399</v>
      </c>
      <c r="M2807" s="4">
        <v>158126545.61142701</v>
      </c>
      <c r="N2807" s="3">
        <v>5.8682047650855003E-2</v>
      </c>
      <c r="O2807" s="5">
        <v>1.2473676204681396</v>
      </c>
      <c r="P2807" s="3">
        <v>1.1526340246200562</v>
      </c>
    </row>
    <row r="2808" spans="1:16" x14ac:dyDescent="0.25">
      <c r="A2808" s="1">
        <v>2016</v>
      </c>
      <c r="B2808" t="s">
        <v>518</v>
      </c>
      <c r="C2808" t="s">
        <v>2219</v>
      </c>
      <c r="D2808" t="s">
        <v>3403</v>
      </c>
      <c r="E2808" t="s">
        <v>3469</v>
      </c>
      <c r="F2808" t="s">
        <v>3989</v>
      </c>
      <c r="G2808" s="4">
        <v>14.171556173668799</v>
      </c>
      <c r="H2808" s="4">
        <v>6.3253884010421704</v>
      </c>
      <c r="I2808" s="4">
        <v>19.005348033569199</v>
      </c>
      <c r="J2808" s="4">
        <v>17.4956822107081</v>
      </c>
      <c r="K2808" s="4">
        <v>-6992579.7896117102</v>
      </c>
      <c r="L2808" s="4">
        <v>124600679.440951</v>
      </c>
      <c r="M2808" s="4">
        <v>99926989.897785902</v>
      </c>
      <c r="N2808" s="3">
        <v>-5.4360857402655997E-2</v>
      </c>
      <c r="O2808" s="5">
        <v>0.82809114456176758</v>
      </c>
      <c r="P2808" s="3">
        <v>0.80197787284851074</v>
      </c>
    </row>
    <row r="2809" spans="1:16" x14ac:dyDescent="0.25">
      <c r="A2809" s="1">
        <v>2017</v>
      </c>
      <c r="B2809" t="s">
        <v>518</v>
      </c>
      <c r="C2809" t="s">
        <v>2219</v>
      </c>
      <c r="D2809" t="s">
        <v>3403</v>
      </c>
      <c r="E2809" t="s">
        <v>3469</v>
      </c>
      <c r="F2809" t="s">
        <v>3989</v>
      </c>
      <c r="G2809" s="4">
        <v>18.349852487042298</v>
      </c>
      <c r="H2809" s="4">
        <v>5.5857832382624002</v>
      </c>
      <c r="I2809" s="4">
        <v>29.201135332740499</v>
      </c>
      <c r="J2809" s="4">
        <v>18.8609715242881</v>
      </c>
      <c r="K2809" s="4">
        <v>-8905746.8083961699</v>
      </c>
      <c r="L2809" s="4">
        <v>126037031.05905101</v>
      </c>
      <c r="M2809" s="4">
        <v>125662723.758138</v>
      </c>
      <c r="N2809" s="3">
        <v>-6.9963047048594004E-2</v>
      </c>
      <c r="O2809" s="5">
        <v>1.0364868640899658</v>
      </c>
      <c r="P2809" s="3">
        <v>0.99703019857406616</v>
      </c>
    </row>
    <row r="2810" spans="1:16" x14ac:dyDescent="0.25">
      <c r="A2810" s="1">
        <v>2018</v>
      </c>
      <c r="B2810" t="s">
        <v>518</v>
      </c>
      <c r="C2810" t="s">
        <v>2219</v>
      </c>
      <c r="D2810" t="s">
        <v>3403</v>
      </c>
      <c r="E2810" t="s">
        <v>3469</v>
      </c>
      <c r="F2810" t="s">
        <v>3989</v>
      </c>
      <c r="G2810" s="4">
        <v>22.120183646838999</v>
      </c>
      <c r="H2810" s="4">
        <v>3.6821705426356601</v>
      </c>
      <c r="I2810" s="4">
        <v>29.349422289962799</v>
      </c>
      <c r="J2810" s="4">
        <v>36.7000835421888</v>
      </c>
      <c r="K2810" s="4">
        <v>22493874.8621381</v>
      </c>
      <c r="L2810" s="4">
        <v>136565037.491025</v>
      </c>
      <c r="M2810" s="4">
        <v>95854891.598013297</v>
      </c>
      <c r="N2810" s="3">
        <v>0.17440836085754999</v>
      </c>
      <c r="O2810" s="5">
        <v>0.98245370388031006</v>
      </c>
      <c r="P2810" s="3">
        <v>0.70189923048019409</v>
      </c>
    </row>
    <row r="2811" spans="1:16" x14ac:dyDescent="0.25">
      <c r="A2811" s="1">
        <v>2019</v>
      </c>
      <c r="B2811" t="s">
        <v>518</v>
      </c>
      <c r="C2811" t="s">
        <v>2219</v>
      </c>
      <c r="D2811" t="s">
        <v>3403</v>
      </c>
      <c r="E2811" t="s">
        <v>3469</v>
      </c>
      <c r="F2811" t="s">
        <v>3989</v>
      </c>
      <c r="G2811" s="4">
        <v>24.001302375877501</v>
      </c>
      <c r="H2811" s="4">
        <v>3.52689829083777</v>
      </c>
      <c r="I2811" s="4">
        <v>27.626895752847599</v>
      </c>
      <c r="J2811" s="4">
        <v>47.406003529955797</v>
      </c>
      <c r="K2811" s="4">
        <v>2300456.3004562999</v>
      </c>
      <c r="L2811" s="4">
        <v>129180063.18006299</v>
      </c>
      <c r="M2811" s="4">
        <v>75203229.203229204</v>
      </c>
      <c r="N2811" s="3">
        <v>1.7784893423606001E-2</v>
      </c>
      <c r="O2811" s="5">
        <v>0.77084696292877197</v>
      </c>
      <c r="P2811" s="3">
        <v>0.58215814828872681</v>
      </c>
    </row>
    <row r="2812" spans="1:16" x14ac:dyDescent="0.25">
      <c r="A2812" s="1">
        <v>2020</v>
      </c>
      <c r="B2812" t="s">
        <v>518</v>
      </c>
      <c r="C2812" t="s">
        <v>2219</v>
      </c>
      <c r="D2812" t="s">
        <v>3403</v>
      </c>
      <c r="E2812" t="s">
        <v>3469</v>
      </c>
      <c r="F2812" t="s">
        <v>3989</v>
      </c>
      <c r="G2812" s="4">
        <v>21.384617904139201</v>
      </c>
      <c r="H2812" s="4">
        <v>4.7139355532970599</v>
      </c>
      <c r="I2812" s="4">
        <v>25.649913474038101</v>
      </c>
      <c r="J2812" s="4">
        <v>38.288917089678499</v>
      </c>
      <c r="K2812" s="4">
        <v>700550.77785293304</v>
      </c>
      <c r="L2812" s="4">
        <v>129597062.51811799</v>
      </c>
      <c r="M2812" s="4">
        <v>78764683.958422497</v>
      </c>
      <c r="N2812" s="3">
        <v>5.4601449762630002E-3</v>
      </c>
      <c r="O2812" s="5">
        <v>0.98783159255981445</v>
      </c>
      <c r="P2812" s="3">
        <v>0.60776597261428833</v>
      </c>
    </row>
    <row r="2813" spans="1:16" x14ac:dyDescent="0.25">
      <c r="A2813" s="1">
        <v>2021</v>
      </c>
      <c r="B2813" t="s">
        <v>518</v>
      </c>
      <c r="C2813" t="s">
        <v>2219</v>
      </c>
      <c r="D2813" t="s">
        <v>3403</v>
      </c>
      <c r="E2813" t="s">
        <v>3469</v>
      </c>
      <c r="F2813" t="s">
        <v>3989</v>
      </c>
      <c r="G2813" s="4">
        <v>17.428457229405801</v>
      </c>
      <c r="H2813" s="4">
        <v>10.8535594597339</v>
      </c>
      <c r="I2813" s="4">
        <v>25.360874219446899</v>
      </c>
      <c r="J2813" s="4">
        <v>13.8521272989236</v>
      </c>
      <c r="K2813" s="4">
        <v>58833761.968673401</v>
      </c>
      <c r="L2813" s="4">
        <v>280612436.17332399</v>
      </c>
      <c r="M2813" s="4">
        <v>142751314.02349901</v>
      </c>
      <c r="N2813" s="3">
        <v>0.279229490870399</v>
      </c>
      <c r="O2813" s="5">
        <v>1.8364579677581787</v>
      </c>
      <c r="P2813" s="3">
        <v>0.50871342420578003</v>
      </c>
    </row>
    <row r="2814" spans="1:16" x14ac:dyDescent="0.25">
      <c r="A2814" s="1">
        <v>2022</v>
      </c>
      <c r="B2814" t="s">
        <v>518</v>
      </c>
      <c r="C2814" t="s">
        <v>2219</v>
      </c>
      <c r="D2814" t="s">
        <v>3403</v>
      </c>
      <c r="E2814" t="s">
        <v>3469</v>
      </c>
      <c r="F2814" t="s">
        <v>3989</v>
      </c>
      <c r="G2814" s="4">
        <v>32.906658019679497</v>
      </c>
      <c r="H2814" s="4">
        <v>31.097124169435201</v>
      </c>
      <c r="I2814" s="4">
        <v>29.806421713992599</v>
      </c>
      <c r="J2814" s="4">
        <v>40.581266039349899</v>
      </c>
      <c r="K2814" s="4">
        <v>13331309.0464919</v>
      </c>
      <c r="L2814" s="4">
        <v>302371175.99563903</v>
      </c>
      <c r="M2814" s="4">
        <v>103665799.443781</v>
      </c>
      <c r="N2814" s="3">
        <v>4.7557443498148E-2</v>
      </c>
      <c r="O2814" s="5">
        <v>0.88226145505905151</v>
      </c>
      <c r="P2814" s="3">
        <v>0.34284287691116333</v>
      </c>
    </row>
    <row r="2815" spans="1:16" x14ac:dyDescent="0.25">
      <c r="A2815" s="1">
        <v>2023</v>
      </c>
      <c r="B2815" t="s">
        <v>518</v>
      </c>
      <c r="C2815" t="s">
        <v>2219</v>
      </c>
      <c r="D2815" t="s">
        <v>3403</v>
      </c>
      <c r="E2815" t="s">
        <v>3469</v>
      </c>
      <c r="F2815" t="s">
        <v>3989</v>
      </c>
      <c r="G2815" s="4">
        <v>28.696764908967602</v>
      </c>
      <c r="H2815" s="4">
        <v>31.096080495055698</v>
      </c>
      <c r="I2815" s="4">
        <v>21.421829262268801</v>
      </c>
      <c r="J2815" s="4">
        <v>37.180557100997703</v>
      </c>
      <c r="K2815" s="4">
        <v>-79067426.590674296</v>
      </c>
      <c r="L2815" s="4">
        <v>380297970.20297998</v>
      </c>
      <c r="M2815" s="4">
        <v>202736393.02736399</v>
      </c>
      <c r="N2815" s="3">
        <v>-0.23518902782996501</v>
      </c>
      <c r="O2815" s="5">
        <v>1.1725170612335205</v>
      </c>
      <c r="P2815" s="3">
        <v>0.53309881687164307</v>
      </c>
    </row>
    <row r="2816" spans="1:16" x14ac:dyDescent="0.25">
      <c r="A2816" s="1">
        <v>2024</v>
      </c>
      <c r="B2816" t="s">
        <v>518</v>
      </c>
      <c r="C2816" t="s">
        <v>2219</v>
      </c>
      <c r="D2816" t="s">
        <v>3403</v>
      </c>
      <c r="E2816" t="s">
        <v>3469</v>
      </c>
      <c r="F2816" t="s">
        <v>3989</v>
      </c>
      <c r="G2816" s="4">
        <v>26.946206892248199</v>
      </c>
      <c r="H2816" s="4">
        <v>23.216003306964499</v>
      </c>
      <c r="I2816" s="4">
        <v>20.7646968400582</v>
      </c>
      <c r="J2816" s="4">
        <v>42.423640172244099</v>
      </c>
      <c r="K2816" s="4">
        <v>3137479.74905496</v>
      </c>
      <c r="L2816" s="4">
        <v>375180175.07483703</v>
      </c>
      <c r="M2816" s="4">
        <v>193979719.053556</v>
      </c>
      <c r="N2816" s="3">
        <v>8.3053312249390006E-3</v>
      </c>
      <c r="O2816" s="5">
        <v>0.87808376550674438</v>
      </c>
      <c r="P2816" s="3">
        <v>0.51703083515167236</v>
      </c>
    </row>
    <row r="2817" spans="1:16" x14ac:dyDescent="0.25">
      <c r="A2817" s="1">
        <v>2022</v>
      </c>
      <c r="B2817" t="s">
        <v>520</v>
      </c>
      <c r="C2817" t="s">
        <v>2221</v>
      </c>
      <c r="D2817" t="s">
        <v>3403</v>
      </c>
      <c r="E2817" t="s">
        <v>3469</v>
      </c>
      <c r="F2817" t="s">
        <v>3991</v>
      </c>
      <c r="G2817" s="4">
        <v>11.3829264750427</v>
      </c>
      <c r="H2817" s="4">
        <v>15.6697812846069</v>
      </c>
      <c r="I2817" s="4">
        <v>9.3443926118373106</v>
      </c>
      <c r="J2817" s="4">
        <v>8.5793650793650809</v>
      </c>
      <c r="K2817" s="4">
        <v>-5320528.3388656201</v>
      </c>
      <c r="L2817" s="4">
        <v>180704324.15273201</v>
      </c>
      <c r="M2817" s="4">
        <v>15960899.059396699</v>
      </c>
      <c r="N2817" s="3">
        <v>-4.6022296054499E-2</v>
      </c>
      <c r="O2817" s="5">
        <v>6.4073019027709961</v>
      </c>
      <c r="P2817" s="3">
        <v>8.8326051831245422E-2</v>
      </c>
    </row>
    <row r="2818" spans="1:16" x14ac:dyDescent="0.25">
      <c r="A2818" s="1">
        <v>2023</v>
      </c>
      <c r="B2818" t="s">
        <v>520</v>
      </c>
      <c r="C2818" t="s">
        <v>2221</v>
      </c>
      <c r="D2818" t="s">
        <v>3403</v>
      </c>
      <c r="E2818" t="s">
        <v>3469</v>
      </c>
      <c r="F2818" t="s">
        <v>3991</v>
      </c>
      <c r="G2818" s="4">
        <v>14.924801170300899</v>
      </c>
      <c r="H2818" s="4">
        <v>19.1477185947913</v>
      </c>
      <c r="I2818" s="4">
        <v>9.3676605421333292</v>
      </c>
      <c r="J2818" s="4">
        <v>17.979488891361601</v>
      </c>
      <c r="K2818" s="4">
        <v>6636003.0663600303</v>
      </c>
      <c r="L2818" s="4">
        <v>335395127.15395099</v>
      </c>
      <c r="M2818" s="4">
        <v>98804119.588041201</v>
      </c>
      <c r="N2818" s="3">
        <v>2.6026272561362002E-2</v>
      </c>
      <c r="O2818" s="5">
        <v>3.6190230846405029</v>
      </c>
      <c r="P2818" s="3">
        <v>0.29459020495414734</v>
      </c>
    </row>
    <row r="2819" spans="1:16" x14ac:dyDescent="0.25">
      <c r="A2819" s="1">
        <v>2024</v>
      </c>
      <c r="B2819" t="s">
        <v>520</v>
      </c>
      <c r="C2819" t="s">
        <v>2221</v>
      </c>
      <c r="D2819" t="s">
        <v>3403</v>
      </c>
      <c r="E2819" t="s">
        <v>3469</v>
      </c>
      <c r="F2819" t="s">
        <v>3991</v>
      </c>
      <c r="G2819" s="4">
        <v>21.005299247081201</v>
      </c>
      <c r="H2819" s="4">
        <v>18.241040701864499</v>
      </c>
      <c r="I2819" s="4">
        <v>18.463781684003401</v>
      </c>
      <c r="J2819" s="4">
        <v>29.132668056935699</v>
      </c>
      <c r="K2819" s="4">
        <v>-34188262.118898898</v>
      </c>
      <c r="L2819" s="4">
        <v>215982079.16369399</v>
      </c>
      <c r="M2819" s="4">
        <v>44726087.217403501</v>
      </c>
      <c r="N2819" s="3">
        <v>-0.12399936646189499</v>
      </c>
      <c r="O2819" s="5">
        <v>0.82054156064987183</v>
      </c>
      <c r="P2819" s="3">
        <v>0.20708240568637848</v>
      </c>
    </row>
    <row r="2820" spans="1:16" x14ac:dyDescent="0.25">
      <c r="A2820" s="1">
        <v>2015</v>
      </c>
      <c r="B2820" t="s">
        <v>556</v>
      </c>
      <c r="C2820" t="s">
        <v>2257</v>
      </c>
      <c r="D2820" t="s">
        <v>3414</v>
      </c>
      <c r="E2820" t="s">
        <v>3470</v>
      </c>
      <c r="F2820" t="s">
        <v>4027</v>
      </c>
      <c r="G2820" s="4">
        <v>24.151234567901302</v>
      </c>
      <c r="H2820" s="4">
        <v>0</v>
      </c>
      <c r="I2820" s="4">
        <v>22.2222222222222</v>
      </c>
      <c r="J2820" s="4">
        <v>38.5416666666667</v>
      </c>
      <c r="K2820" s="4">
        <v>5246382.7463827496</v>
      </c>
      <c r="L2820" s="4">
        <v>930616298.11629796</v>
      </c>
      <c r="M2820" s="4">
        <v>650937073.43707299</v>
      </c>
      <c r="N2820" s="3">
        <v>6.3879258478730001E-3</v>
      </c>
      <c r="O2820" s="5">
        <v>1.3585442304611206</v>
      </c>
      <c r="P2820" s="3">
        <v>0.69946879148483276</v>
      </c>
    </row>
    <row r="2821" spans="1:16" x14ac:dyDescent="0.25">
      <c r="A2821" s="1">
        <v>2016</v>
      </c>
      <c r="B2821" t="s">
        <v>556</v>
      </c>
      <c r="C2821" t="s">
        <v>2257</v>
      </c>
      <c r="D2821" t="s">
        <v>3414</v>
      </c>
      <c r="E2821" t="s">
        <v>3470</v>
      </c>
      <c r="F2821" t="s">
        <v>4027</v>
      </c>
      <c r="G2821" s="4">
        <v>33.967405781131298</v>
      </c>
      <c r="H2821" s="4">
        <v>0</v>
      </c>
      <c r="I2821" s="4">
        <v>27.269916975799301</v>
      </c>
      <c r="J2821" s="4">
        <v>58.988095238095298</v>
      </c>
      <c r="K2821" s="4">
        <v>7795461.9597281897</v>
      </c>
      <c r="L2821" s="4">
        <v>1184674917.2283101</v>
      </c>
      <c r="M2821" s="4">
        <v>805962338.01389599</v>
      </c>
      <c r="N2821" s="3">
        <v>7.3158688758670001E-3</v>
      </c>
      <c r="O2821" s="5">
        <v>1.2872356176376343</v>
      </c>
      <c r="P2821" s="3">
        <v>0.68032360076904297</v>
      </c>
    </row>
    <row r="2822" spans="1:16" x14ac:dyDescent="0.25">
      <c r="A2822" s="1">
        <v>2017</v>
      </c>
      <c r="B2822" t="s">
        <v>556</v>
      </c>
      <c r="C2822" t="s">
        <v>2257</v>
      </c>
      <c r="D2822" t="s">
        <v>3414</v>
      </c>
      <c r="E2822" t="s">
        <v>3470</v>
      </c>
      <c r="F2822" t="s">
        <v>4027</v>
      </c>
      <c r="G2822" s="4">
        <v>43.471523394895101</v>
      </c>
      <c r="H2822" s="4">
        <v>0.512820512820513</v>
      </c>
      <c r="I2822" s="4">
        <v>47.645145145145101</v>
      </c>
      <c r="J2822" s="4">
        <v>59.942528735632202</v>
      </c>
      <c r="K2822" s="4">
        <v>12243220.4530799</v>
      </c>
      <c r="L2822" s="4">
        <v>1582187170.0573299</v>
      </c>
      <c r="M2822" s="4">
        <v>1025377861.86518</v>
      </c>
      <c r="N2822" s="3">
        <v>8.7714421986170004E-3</v>
      </c>
      <c r="O2822" s="5">
        <v>1.1997635364532471</v>
      </c>
      <c r="P2822" s="3">
        <v>0.64807623624801636</v>
      </c>
    </row>
    <row r="2823" spans="1:16" x14ac:dyDescent="0.25">
      <c r="A2823" s="1">
        <v>2018</v>
      </c>
      <c r="B2823" t="s">
        <v>556</v>
      </c>
      <c r="C2823" t="s">
        <v>2257</v>
      </c>
      <c r="D2823" t="s">
        <v>3414</v>
      </c>
      <c r="E2823" t="s">
        <v>3470</v>
      </c>
      <c r="F2823" t="s">
        <v>4027</v>
      </c>
      <c r="G2823" s="4">
        <v>45.676394158763202</v>
      </c>
      <c r="H2823" s="4">
        <v>24.248587570621499</v>
      </c>
      <c r="I2823" s="4">
        <v>40.992063492063501</v>
      </c>
      <c r="J2823" s="4">
        <v>62.011494252873597</v>
      </c>
      <c r="K2823" s="4">
        <v>12016711.8944625</v>
      </c>
      <c r="L2823" s="4">
        <v>1858168542.9484899</v>
      </c>
      <c r="M2823" s="4">
        <v>1200709315.1347401</v>
      </c>
      <c r="N2823" s="3">
        <v>7.1571494382000004E-3</v>
      </c>
      <c r="O2823" s="5">
        <v>1.1652343273162842</v>
      </c>
      <c r="P2823" s="3">
        <v>0.64617890119552612</v>
      </c>
    </row>
    <row r="2824" spans="1:16" x14ac:dyDescent="0.25">
      <c r="A2824" s="1">
        <v>2019</v>
      </c>
      <c r="B2824" t="s">
        <v>556</v>
      </c>
      <c r="C2824" t="s">
        <v>2257</v>
      </c>
      <c r="D2824" t="s">
        <v>3414</v>
      </c>
      <c r="E2824" t="s">
        <v>3470</v>
      </c>
      <c r="F2824" t="s">
        <v>4027</v>
      </c>
      <c r="G2824" s="4">
        <v>54.779830553730299</v>
      </c>
      <c r="H2824" s="4">
        <v>48.135993135993097</v>
      </c>
      <c r="I2824" s="4">
        <v>50.0370353989995</v>
      </c>
      <c r="J2824" s="4">
        <v>63.7931034482759</v>
      </c>
      <c r="K2824" s="4">
        <v>15973756.533922501</v>
      </c>
      <c r="L2824" s="4">
        <v>2248398178.5848999</v>
      </c>
      <c r="M2824" s="4">
        <v>1485960823.4089601</v>
      </c>
      <c r="N2824" s="3">
        <v>7.7696699462949997E-3</v>
      </c>
      <c r="O2824" s="5">
        <v>1.2657021284103394</v>
      </c>
      <c r="P2824" s="3">
        <v>0.66089755296707153</v>
      </c>
    </row>
    <row r="2825" spans="1:16" x14ac:dyDescent="0.25">
      <c r="A2825" s="1">
        <v>2020</v>
      </c>
      <c r="B2825" t="s">
        <v>556</v>
      </c>
      <c r="C2825" t="s">
        <v>2257</v>
      </c>
      <c r="D2825" t="s">
        <v>3414</v>
      </c>
      <c r="E2825" t="s">
        <v>3470</v>
      </c>
      <c r="F2825" t="s">
        <v>4027</v>
      </c>
      <c r="G2825" s="4">
        <v>60.6123700678707</v>
      </c>
      <c r="H2825" s="4">
        <v>48.928398325622403</v>
      </c>
      <c r="I2825" s="4">
        <v>59.002653912307601</v>
      </c>
      <c r="J2825" s="4">
        <v>68.386015325670499</v>
      </c>
      <c r="K2825" s="4">
        <v>12588105.964261901</v>
      </c>
      <c r="L2825" s="4">
        <v>2797254614.5611</v>
      </c>
      <c r="M2825" s="4">
        <v>1823799567.46348</v>
      </c>
      <c r="N2825" s="3">
        <v>4.8457538735949997E-3</v>
      </c>
      <c r="O2825" s="5">
        <v>1.3895032405853271</v>
      </c>
      <c r="P2825" s="3">
        <v>0.65199625492095947</v>
      </c>
    </row>
    <row r="2826" spans="1:16" x14ac:dyDescent="0.25">
      <c r="A2826" s="1">
        <v>2021</v>
      </c>
      <c r="B2826" t="s">
        <v>556</v>
      </c>
      <c r="C2826" t="s">
        <v>2257</v>
      </c>
      <c r="D2826" t="s">
        <v>3414</v>
      </c>
      <c r="E2826" t="s">
        <v>3470</v>
      </c>
      <c r="F2826" t="s">
        <v>4027</v>
      </c>
      <c r="G2826" s="4">
        <v>39.930923585407903</v>
      </c>
      <c r="H2826" s="4">
        <v>35.960351175304503</v>
      </c>
      <c r="I2826" s="4">
        <v>42.429181199461802</v>
      </c>
      <c r="J2826" s="4">
        <v>38.918300653594798</v>
      </c>
      <c r="K2826" s="4">
        <v>10064691.351284999</v>
      </c>
      <c r="L2826" s="4">
        <v>3359932306.09655</v>
      </c>
      <c r="M2826" s="4">
        <v>2046647377.5436399</v>
      </c>
      <c r="N2826" s="3">
        <v>3.345619204385E-3</v>
      </c>
      <c r="O2826" s="5">
        <v>1.2487618923187256</v>
      </c>
      <c r="P2826" s="3">
        <v>0.60913354158401489</v>
      </c>
    </row>
    <row r="2827" spans="1:16" x14ac:dyDescent="0.25">
      <c r="A2827" s="1">
        <v>2022</v>
      </c>
      <c r="B2827" t="s">
        <v>556</v>
      </c>
      <c r="C2827" t="s">
        <v>2257</v>
      </c>
      <c r="D2827" t="s">
        <v>3414</v>
      </c>
      <c r="E2827" t="s">
        <v>3470</v>
      </c>
      <c r="F2827" t="s">
        <v>4027</v>
      </c>
      <c r="G2827" s="4">
        <v>51.4109263748106</v>
      </c>
      <c r="H2827" s="4">
        <v>46.515729817256499</v>
      </c>
      <c r="I2827" s="4">
        <v>41.762238463943902</v>
      </c>
      <c r="J2827" s="4">
        <v>65.436950146627595</v>
      </c>
      <c r="K2827" s="4">
        <v>8455532.2795658</v>
      </c>
      <c r="L2827" s="4">
        <v>3707434774.3287001</v>
      </c>
      <c r="M2827" s="4">
        <v>2315304386.4660702</v>
      </c>
      <c r="N2827" s="3">
        <v>2.474908570523E-3</v>
      </c>
      <c r="O2827" s="5">
        <v>0.97623616456985474</v>
      </c>
      <c r="P2827" s="3">
        <v>0.62450307607650757</v>
      </c>
    </row>
    <row r="2828" spans="1:16" x14ac:dyDescent="0.25">
      <c r="A2828" s="1">
        <v>2023</v>
      </c>
      <c r="B2828" t="s">
        <v>556</v>
      </c>
      <c r="C2828" t="s">
        <v>2257</v>
      </c>
      <c r="D2828" t="s">
        <v>3414</v>
      </c>
      <c r="E2828" t="s">
        <v>3470</v>
      </c>
      <c r="F2828" t="s">
        <v>4027</v>
      </c>
      <c r="G2828" s="4">
        <v>50.856048741865401</v>
      </c>
      <c r="H2828" s="4">
        <v>41.802145543021503</v>
      </c>
      <c r="I2828" s="4">
        <v>47.767230532079303</v>
      </c>
      <c r="J2828" s="4">
        <v>59.089582193030502</v>
      </c>
      <c r="K2828" s="4">
        <v>5325855.34261127</v>
      </c>
      <c r="L2828" s="4">
        <v>4389218667.9987097</v>
      </c>
      <c r="M2828" s="4">
        <v>2741846819.2193599</v>
      </c>
      <c r="N2828" s="3">
        <v>1.317946803799E-3</v>
      </c>
      <c r="O2828" s="5">
        <v>0.97061461210250854</v>
      </c>
      <c r="P2828" s="3">
        <v>0.62467765808105469</v>
      </c>
    </row>
    <row r="2829" spans="1:16" x14ac:dyDescent="0.25">
      <c r="A2829" s="1">
        <v>2024</v>
      </c>
      <c r="B2829" t="s">
        <v>556</v>
      </c>
      <c r="C2829" t="s">
        <v>2257</v>
      </c>
      <c r="D2829" t="s">
        <v>3414</v>
      </c>
      <c r="E2829" t="s">
        <v>3470</v>
      </c>
      <c r="F2829" t="s">
        <v>4027</v>
      </c>
      <c r="G2829" s="4">
        <v>53.8618713402035</v>
      </c>
      <c r="H2829" s="4">
        <v>38.7593084125931</v>
      </c>
      <c r="I2829" s="4">
        <v>47.897388851151803</v>
      </c>
      <c r="J2829" s="4">
        <v>68.570531790870803</v>
      </c>
      <c r="K2829" s="4">
        <v>9315137.4479152095</v>
      </c>
      <c r="L2829" s="4">
        <v>4511315193.3778896</v>
      </c>
      <c r="M2829" s="4">
        <v>2850493022.7355399</v>
      </c>
      <c r="N2829" s="3">
        <v>2.2195292319200002E-3</v>
      </c>
      <c r="O2829" s="5">
        <v>1.0167758464813232</v>
      </c>
      <c r="P2829" s="3">
        <v>0.63185411691665649</v>
      </c>
    </row>
    <row r="2830" spans="1:16" x14ac:dyDescent="0.25">
      <c r="A2830" s="1">
        <v>2020</v>
      </c>
      <c r="B2830" t="s">
        <v>557</v>
      </c>
      <c r="C2830" t="s">
        <v>2258</v>
      </c>
      <c r="D2830" t="s">
        <v>3436</v>
      </c>
      <c r="E2830" t="s">
        <v>3469</v>
      </c>
      <c r="F2830" t="s">
        <v>4028</v>
      </c>
      <c r="G2830" s="4">
        <v>22.829585989393099</v>
      </c>
      <c r="H2830" s="4">
        <v>0</v>
      </c>
      <c r="I2830" s="4">
        <v>27.155037658092901</v>
      </c>
      <c r="J2830" s="4">
        <v>25.953767293719501</v>
      </c>
      <c r="K2830" s="4">
        <v>-11169819</v>
      </c>
      <c r="L2830" s="4">
        <v>23694895</v>
      </c>
      <c r="M2830" s="4">
        <v>5965559</v>
      </c>
      <c r="N2830" s="3">
        <v>-0.64125451163874303</v>
      </c>
      <c r="O2830" s="5">
        <v>22.823635101318359</v>
      </c>
      <c r="P2830" s="3">
        <v>0.25176557898521423</v>
      </c>
    </row>
    <row r="2831" spans="1:16" x14ac:dyDescent="0.25">
      <c r="A2831" s="1">
        <v>2021</v>
      </c>
      <c r="B2831" t="s">
        <v>557</v>
      </c>
      <c r="C2831" t="s">
        <v>2258</v>
      </c>
      <c r="D2831" t="s">
        <v>3436</v>
      </c>
      <c r="E2831" t="s">
        <v>3469</v>
      </c>
      <c r="F2831" t="s">
        <v>4028</v>
      </c>
      <c r="G2831" s="4">
        <v>21.722252824993799</v>
      </c>
      <c r="H2831" s="4">
        <v>0</v>
      </c>
      <c r="I2831" s="4">
        <v>23.957913306451601</v>
      </c>
      <c r="J2831" s="4">
        <v>26.3137765912365</v>
      </c>
      <c r="K2831" s="4">
        <v>-19932864</v>
      </c>
      <c r="L2831" s="4">
        <v>23784149</v>
      </c>
      <c r="M2831" s="4">
        <v>4843663</v>
      </c>
      <c r="N2831" s="3">
        <v>-0.83964891963705102</v>
      </c>
      <c r="O2831" s="5">
        <v>35.349647521972656</v>
      </c>
      <c r="P2831" s="3">
        <v>0.20365089178085327</v>
      </c>
    </row>
    <row r="2832" spans="1:16" x14ac:dyDescent="0.25">
      <c r="A2832" s="1">
        <v>2022</v>
      </c>
      <c r="B2832" t="s">
        <v>557</v>
      </c>
      <c r="C2832" t="s">
        <v>2258</v>
      </c>
      <c r="D2832" t="s">
        <v>3436</v>
      </c>
      <c r="E2832" t="s">
        <v>3469</v>
      </c>
      <c r="F2832" t="s">
        <v>4028</v>
      </c>
      <c r="G2832" s="4">
        <v>24.456707147482401</v>
      </c>
      <c r="H2832" s="4">
        <v>0</v>
      </c>
      <c r="I2832" s="4">
        <v>19.708697618329801</v>
      </c>
      <c r="J2832" s="4">
        <v>35.882283052941702</v>
      </c>
      <c r="K2832" s="4">
        <v>-22424909</v>
      </c>
      <c r="L2832" s="4">
        <v>29177778</v>
      </c>
      <c r="M2832" s="4">
        <v>5459372</v>
      </c>
      <c r="N2832" s="3">
        <v>-0.84683130959339903</v>
      </c>
      <c r="O2832" s="5">
        <v>30.227165222167969</v>
      </c>
      <c r="P2832" s="3">
        <v>0.18710719048976898</v>
      </c>
    </row>
    <row r="2833" spans="1:16" x14ac:dyDescent="0.25">
      <c r="A2833" s="1">
        <v>2023</v>
      </c>
      <c r="B2833" t="s">
        <v>557</v>
      </c>
      <c r="C2833" t="s">
        <v>2258</v>
      </c>
      <c r="D2833" t="s">
        <v>3436</v>
      </c>
      <c r="E2833" t="s">
        <v>3469</v>
      </c>
      <c r="F2833" t="s">
        <v>4028</v>
      </c>
      <c r="G2833" s="4">
        <v>25.6619160054959</v>
      </c>
      <c r="H2833" s="4">
        <v>0</v>
      </c>
      <c r="I2833" s="4">
        <v>27.735004774639702</v>
      </c>
      <c r="J2833" s="4">
        <v>31.575331033715401</v>
      </c>
      <c r="K2833" s="4">
        <v>-28737748</v>
      </c>
      <c r="L2833" s="4">
        <v>20182223</v>
      </c>
      <c r="M2833" s="4">
        <v>3347902</v>
      </c>
      <c r="N2833" s="3">
        <v>-1.1644144010450901</v>
      </c>
      <c r="O2833" s="5">
        <v>10.524455070495605</v>
      </c>
      <c r="P2833" s="3">
        <v>0.16588370501995087</v>
      </c>
    </row>
    <row r="2834" spans="1:16" x14ac:dyDescent="0.25">
      <c r="A2834" s="1">
        <v>2024</v>
      </c>
      <c r="B2834" t="s">
        <v>557</v>
      </c>
      <c r="C2834" t="s">
        <v>2258</v>
      </c>
      <c r="D2834" t="s">
        <v>3436</v>
      </c>
      <c r="E2834" t="s">
        <v>3469</v>
      </c>
      <c r="F2834" t="s">
        <v>4028</v>
      </c>
      <c r="G2834" s="4">
        <v>24.081149645540801</v>
      </c>
      <c r="H2834" s="4">
        <v>0</v>
      </c>
      <c r="I2834" s="4">
        <v>25.602517269338598</v>
      </c>
      <c r="J2834" s="4">
        <v>29.995427974266001</v>
      </c>
      <c r="K2834" s="4">
        <v>-23427676</v>
      </c>
      <c r="L2834" s="4">
        <v>23047098</v>
      </c>
      <c r="M2834" s="4">
        <v>3220578</v>
      </c>
      <c r="N2834" s="3">
        <v>-1.0838789718672699</v>
      </c>
      <c r="O2834" s="5">
        <v>20.790641784667969</v>
      </c>
      <c r="P2834" s="3">
        <v>0.13973897695541382</v>
      </c>
    </row>
    <row r="2835" spans="1:16" x14ac:dyDescent="0.25">
      <c r="A2835" s="1">
        <v>2012</v>
      </c>
      <c r="B2835" t="s">
        <v>559</v>
      </c>
      <c r="C2835" t="s">
        <v>2260</v>
      </c>
      <c r="D2835" t="s">
        <v>3410</v>
      </c>
      <c r="E2835" t="s">
        <v>3469</v>
      </c>
      <c r="F2835" t="s">
        <v>4030</v>
      </c>
      <c r="G2835" s="4">
        <v>29.195249812939601</v>
      </c>
      <c r="H2835" s="4">
        <v>9.4824942499361207</v>
      </c>
      <c r="I2835" s="4">
        <v>29.1508434160558</v>
      </c>
      <c r="J2835" s="4">
        <v>52.2351573090736</v>
      </c>
      <c r="K2835" s="4"/>
      <c r="L2835" s="4"/>
      <c r="M2835" s="4"/>
    </row>
    <row r="2836" spans="1:16" x14ac:dyDescent="0.25">
      <c r="A2836" s="1">
        <v>2013</v>
      </c>
      <c r="B2836" t="s">
        <v>559</v>
      </c>
      <c r="C2836" t="s">
        <v>2260</v>
      </c>
      <c r="D2836" t="s">
        <v>3410</v>
      </c>
      <c r="E2836" t="s">
        <v>3469</v>
      </c>
      <c r="F2836" t="s">
        <v>4030</v>
      </c>
      <c r="G2836" s="4">
        <v>31.089426885798598</v>
      </c>
      <c r="H2836" s="4">
        <v>11.421794185839101</v>
      </c>
      <c r="I2836" s="4">
        <v>32.035673236558701</v>
      </c>
      <c r="J2836" s="4">
        <v>53.146578184204401</v>
      </c>
      <c r="K2836" s="4">
        <v>281135057.60252899</v>
      </c>
      <c r="L2836" s="4">
        <v>4979360844.8979998</v>
      </c>
      <c r="M2836" s="4">
        <v>1906895858.6476901</v>
      </c>
      <c r="O2836" s="5">
        <v>1.0037580728530884</v>
      </c>
      <c r="P2836" s="3">
        <v>0.38295996189117432</v>
      </c>
    </row>
    <row r="2837" spans="1:16" x14ac:dyDescent="0.25">
      <c r="A2837" s="1">
        <v>2014</v>
      </c>
      <c r="B2837" t="s">
        <v>559</v>
      </c>
      <c r="C2837" t="s">
        <v>2260</v>
      </c>
      <c r="D2837" t="s">
        <v>3410</v>
      </c>
      <c r="E2837" t="s">
        <v>3469</v>
      </c>
      <c r="F2837" t="s">
        <v>4030</v>
      </c>
      <c r="G2837" s="4">
        <v>24.886937801298899</v>
      </c>
      <c r="H2837" s="4">
        <v>6.9886363636363704</v>
      </c>
      <c r="I2837" s="4">
        <v>32.785523222825702</v>
      </c>
      <c r="J2837" s="4">
        <v>38.352395388360698</v>
      </c>
      <c r="K2837" s="4">
        <v>482248102.22075498</v>
      </c>
      <c r="L2837" s="4">
        <v>8922532886.9819393</v>
      </c>
      <c r="M2837" s="4">
        <v>3168654816.3515501</v>
      </c>
      <c r="N2837" s="3">
        <v>6.8588324467301995E-2</v>
      </c>
      <c r="O2837" s="5">
        <v>0.73082864284515381</v>
      </c>
      <c r="P2837" s="3">
        <v>0.35512951016426086</v>
      </c>
    </row>
    <row r="2838" spans="1:16" x14ac:dyDescent="0.25">
      <c r="A2838" s="1">
        <v>2015</v>
      </c>
      <c r="B2838" t="s">
        <v>559</v>
      </c>
      <c r="C2838" t="s">
        <v>2260</v>
      </c>
      <c r="D2838" t="s">
        <v>3410</v>
      </c>
      <c r="E2838" t="s">
        <v>3469</v>
      </c>
      <c r="F2838" t="s">
        <v>4030</v>
      </c>
      <c r="G2838" s="4">
        <v>47.455244296356099</v>
      </c>
      <c r="H2838" s="4">
        <v>48.651428571428603</v>
      </c>
      <c r="I2838" s="4">
        <v>50.206096826513303</v>
      </c>
      <c r="J2838" s="4">
        <v>43.476951099901903</v>
      </c>
      <c r="K2838" s="4">
        <v>424104219.47104502</v>
      </c>
      <c r="L2838" s="4">
        <v>12047410306.3874</v>
      </c>
      <c r="M2838" s="4">
        <v>3884578938.8534899</v>
      </c>
      <c r="N2838" s="3">
        <v>4.3864891353715997E-2</v>
      </c>
      <c r="O2838" s="5">
        <v>1.0616233348846436</v>
      </c>
      <c r="P2838" s="3">
        <v>0.3224409818649292</v>
      </c>
    </row>
    <row r="2839" spans="1:16" x14ac:dyDescent="0.25">
      <c r="A2839" s="1">
        <v>2016</v>
      </c>
      <c r="B2839" t="s">
        <v>559</v>
      </c>
      <c r="C2839" t="s">
        <v>2260</v>
      </c>
      <c r="D2839" t="s">
        <v>3410</v>
      </c>
      <c r="E2839" t="s">
        <v>3469</v>
      </c>
      <c r="F2839" t="s">
        <v>4030</v>
      </c>
      <c r="G2839" s="4">
        <v>60.421544830317004</v>
      </c>
      <c r="H2839" s="4">
        <v>71.681550458021107</v>
      </c>
      <c r="I2839" s="4">
        <v>51.220466843818201</v>
      </c>
      <c r="J2839" s="4">
        <v>55.923661485319499</v>
      </c>
      <c r="K2839" s="4">
        <v>648374407.72417104</v>
      </c>
      <c r="L2839" s="4">
        <v>11807894031.0516</v>
      </c>
      <c r="M2839" s="4">
        <v>3725377715.5288</v>
      </c>
      <c r="N2839" s="3">
        <v>5.5279254558965998E-2</v>
      </c>
      <c r="O2839" s="5">
        <v>1.1447187662124634</v>
      </c>
      <c r="P2839" s="3">
        <v>0.31549891829490662</v>
      </c>
    </row>
    <row r="2840" spans="1:16" x14ac:dyDescent="0.25">
      <c r="A2840" s="1">
        <v>2017</v>
      </c>
      <c r="B2840" t="s">
        <v>559</v>
      </c>
      <c r="C2840" t="s">
        <v>2260</v>
      </c>
      <c r="D2840" t="s">
        <v>3410</v>
      </c>
      <c r="E2840" t="s">
        <v>3469</v>
      </c>
      <c r="F2840" t="s">
        <v>4030</v>
      </c>
      <c r="G2840" s="4">
        <v>64.844585672370499</v>
      </c>
      <c r="H2840" s="4">
        <v>71.279898641631704</v>
      </c>
      <c r="I2840" s="4">
        <v>51.023634339465303</v>
      </c>
      <c r="J2840" s="4">
        <v>70.313058181904793</v>
      </c>
      <c r="K2840" s="4">
        <v>649158000.72248197</v>
      </c>
      <c r="L2840" s="4">
        <v>12803922924.9771</v>
      </c>
      <c r="M2840" s="4">
        <v>3774662393.2609301</v>
      </c>
      <c r="N2840" s="3">
        <v>5.1962114290812003E-2</v>
      </c>
      <c r="O2840" s="5">
        <v>0.9055173397064209</v>
      </c>
      <c r="P2840" s="3">
        <v>0.2948051393032074</v>
      </c>
    </row>
    <row r="2841" spans="1:16" x14ac:dyDescent="0.25">
      <c r="A2841" s="1">
        <v>2018</v>
      </c>
      <c r="B2841" t="s">
        <v>559</v>
      </c>
      <c r="C2841" t="s">
        <v>2260</v>
      </c>
      <c r="D2841" t="s">
        <v>3410</v>
      </c>
      <c r="E2841" t="s">
        <v>3469</v>
      </c>
      <c r="F2841" t="s">
        <v>4030</v>
      </c>
      <c r="G2841" s="4">
        <v>75.136257090959703</v>
      </c>
      <c r="H2841" s="4">
        <v>74.163239357264302</v>
      </c>
      <c r="I2841" s="4">
        <v>72.922851794461096</v>
      </c>
      <c r="J2841" s="4">
        <v>78.349586086428204</v>
      </c>
      <c r="K2841" s="4">
        <v>631980991.71718502</v>
      </c>
      <c r="L2841" s="4">
        <v>12939844114.3162</v>
      </c>
      <c r="M2841" s="4">
        <v>3977897689.8422599</v>
      </c>
      <c r="N2841" s="3">
        <v>5.0016988670313997E-2</v>
      </c>
      <c r="O2841" s="5">
        <v>0.88101589679718018</v>
      </c>
      <c r="P2841" s="3">
        <v>0.30741465091705322</v>
      </c>
    </row>
    <row r="2842" spans="1:16" x14ac:dyDescent="0.25">
      <c r="A2842" s="1">
        <v>2019</v>
      </c>
      <c r="B2842" t="s">
        <v>559</v>
      </c>
      <c r="C2842" t="s">
        <v>2260</v>
      </c>
      <c r="D2842" t="s">
        <v>3410</v>
      </c>
      <c r="E2842" t="s">
        <v>3469</v>
      </c>
      <c r="F2842" t="s">
        <v>4030</v>
      </c>
      <c r="G2842" s="4">
        <v>81.694719936709504</v>
      </c>
      <c r="H2842" s="4">
        <v>77.167770171697896</v>
      </c>
      <c r="I2842" s="4">
        <v>79.911703927321796</v>
      </c>
      <c r="J2842" s="4">
        <v>88.650215249148403</v>
      </c>
      <c r="K2842" s="4">
        <v>557739557.73955798</v>
      </c>
      <c r="L2842" s="4">
        <v>11929519129.5191</v>
      </c>
      <c r="M2842" s="4">
        <v>3793962793.96279</v>
      </c>
      <c r="N2842" s="3">
        <v>4.6091103169814997E-2</v>
      </c>
      <c r="O2842" s="5">
        <v>0.8618236780166626</v>
      </c>
      <c r="P2842" s="3">
        <v>0.31803148984909058</v>
      </c>
    </row>
    <row r="2843" spans="1:16" x14ac:dyDescent="0.25">
      <c r="A2843" s="1">
        <v>2020</v>
      </c>
      <c r="B2843" t="s">
        <v>559</v>
      </c>
      <c r="C2843" t="s">
        <v>2260</v>
      </c>
      <c r="D2843" t="s">
        <v>3410</v>
      </c>
      <c r="E2843" t="s">
        <v>3469</v>
      </c>
      <c r="F2843" t="s">
        <v>4030</v>
      </c>
      <c r="G2843" s="4">
        <v>76.632600419995995</v>
      </c>
      <c r="H2843" s="4">
        <v>65.672056935446506</v>
      </c>
      <c r="I2843" s="4">
        <v>79.848617940780002</v>
      </c>
      <c r="J2843" s="4">
        <v>86.400418035234395</v>
      </c>
      <c r="K2843" s="4">
        <v>432961086.64743298</v>
      </c>
      <c r="L2843" s="4">
        <v>10518200516.268</v>
      </c>
      <c r="M2843" s="4">
        <v>3229987714.4789701</v>
      </c>
      <c r="N2843" s="3">
        <v>3.8922843049049E-2</v>
      </c>
      <c r="O2843" s="5">
        <v>0.73212790489196777</v>
      </c>
      <c r="P2843" s="3">
        <v>0.30708557367324829</v>
      </c>
    </row>
    <row r="2844" spans="1:16" x14ac:dyDescent="0.25">
      <c r="A2844" s="1">
        <v>2021</v>
      </c>
      <c r="B2844" t="s">
        <v>559</v>
      </c>
      <c r="C2844" t="s">
        <v>2260</v>
      </c>
      <c r="D2844" t="s">
        <v>3410</v>
      </c>
      <c r="E2844" t="s">
        <v>3469</v>
      </c>
      <c r="F2844" t="s">
        <v>4030</v>
      </c>
      <c r="G2844" s="4">
        <v>75.759114408998499</v>
      </c>
      <c r="H2844" s="4">
        <v>63.141006842619703</v>
      </c>
      <c r="I2844" s="4">
        <v>78.541452352098304</v>
      </c>
      <c r="J2844" s="4">
        <v>87.867933723196899</v>
      </c>
      <c r="K2844" s="4">
        <v>478222075.594778</v>
      </c>
      <c r="L2844" s="4">
        <v>10720482270.9925</v>
      </c>
      <c r="M2844" s="4">
        <v>3311489176.6452498</v>
      </c>
      <c r="N2844" s="3">
        <v>4.3186219411454001E-2</v>
      </c>
      <c r="O2844" s="5">
        <v>0.80080610513687134</v>
      </c>
      <c r="P2844" s="3">
        <v>0.30889368057250977</v>
      </c>
    </row>
    <row r="2845" spans="1:16" x14ac:dyDescent="0.25">
      <c r="A2845" s="1">
        <v>2022</v>
      </c>
      <c r="B2845" t="s">
        <v>559</v>
      </c>
      <c r="C2845" t="s">
        <v>2260</v>
      </c>
      <c r="D2845" t="s">
        <v>3410</v>
      </c>
      <c r="E2845" t="s">
        <v>3469</v>
      </c>
      <c r="F2845" t="s">
        <v>4030</v>
      </c>
      <c r="G2845" s="4">
        <v>75.057145892138706</v>
      </c>
      <c r="H2845" s="4">
        <v>59.212026175711998</v>
      </c>
      <c r="I2845" s="4">
        <v>77.549505607920196</v>
      </c>
      <c r="J2845" s="4">
        <v>91.203070050375402</v>
      </c>
      <c r="K2845" s="4">
        <v>476374502.26697099</v>
      </c>
      <c r="L2845" s="4">
        <v>10732814839.862801</v>
      </c>
      <c r="M2845" s="4">
        <v>3221031420.1522398</v>
      </c>
      <c r="N2845" s="3">
        <v>4.6250636507383001E-2</v>
      </c>
      <c r="O2845" s="5">
        <v>0.83721858263015747</v>
      </c>
      <c r="P2845" s="3">
        <v>0.3001105785369873</v>
      </c>
    </row>
    <row r="2846" spans="1:16" x14ac:dyDescent="0.25">
      <c r="A2846" s="1">
        <v>2023</v>
      </c>
      <c r="B2846" t="s">
        <v>559</v>
      </c>
      <c r="C2846" t="s">
        <v>2260</v>
      </c>
      <c r="D2846" t="s">
        <v>3410</v>
      </c>
      <c r="E2846" t="s">
        <v>3469</v>
      </c>
      <c r="F2846" t="s">
        <v>4030</v>
      </c>
      <c r="G2846" s="4">
        <v>73.4066711886165</v>
      </c>
      <c r="H2846" s="4">
        <v>60.987074324734799</v>
      </c>
      <c r="I2846" s="4">
        <v>73.193225658337496</v>
      </c>
      <c r="J2846" s="4">
        <v>88.096602499907306</v>
      </c>
      <c r="K2846" s="4">
        <v>527347265.27347302</v>
      </c>
      <c r="L2846" s="4">
        <v>10388694463.8869</v>
      </c>
      <c r="M2846" s="4">
        <v>3297336932.9733701</v>
      </c>
      <c r="N2846" s="3">
        <v>5.0813817555850002E-2</v>
      </c>
      <c r="O2846" s="5">
        <v>0.8563227653503418</v>
      </c>
      <c r="P2846" s="3">
        <v>0.31739667057991028</v>
      </c>
    </row>
    <row r="2847" spans="1:16" x14ac:dyDescent="0.25">
      <c r="A2847" s="1">
        <v>2024</v>
      </c>
      <c r="B2847" t="s">
        <v>559</v>
      </c>
      <c r="C2847" t="s">
        <v>2260</v>
      </c>
      <c r="D2847" t="s">
        <v>3410</v>
      </c>
      <c r="E2847" t="s">
        <v>3469</v>
      </c>
      <c r="F2847" t="s">
        <v>4030</v>
      </c>
      <c r="G2847" s="4">
        <v>67.478956693033197</v>
      </c>
      <c r="H2847" s="4">
        <v>52.1713213444025</v>
      </c>
      <c r="I2847" s="4">
        <v>74.4402439969829</v>
      </c>
      <c r="J2847" s="4">
        <v>78.801989297727502</v>
      </c>
      <c r="K2847" s="4">
        <v>525624529.14469302</v>
      </c>
      <c r="L2847" s="4">
        <v>10484355936.610399</v>
      </c>
      <c r="M2847" s="4">
        <v>3391424933.1635499</v>
      </c>
      <c r="N2847" s="3">
        <v>5.0360263682355001E-2</v>
      </c>
      <c r="O2847" s="5">
        <v>0.85900938510894775</v>
      </c>
      <c r="P2847" s="3">
        <v>0.32347479462623596</v>
      </c>
    </row>
    <row r="2848" spans="1:16" x14ac:dyDescent="0.25">
      <c r="A2848" s="1">
        <v>2011</v>
      </c>
      <c r="B2848" t="s">
        <v>12</v>
      </c>
      <c r="C2848" t="s">
        <v>1713</v>
      </c>
      <c r="D2848" t="s">
        <v>3410</v>
      </c>
      <c r="E2848" t="s">
        <v>3469</v>
      </c>
      <c r="F2848" t="s">
        <v>3483</v>
      </c>
      <c r="G2848" s="10"/>
      <c r="H2848" s="4"/>
      <c r="I2848" s="4"/>
      <c r="J2848" s="4"/>
      <c r="K2848" s="4">
        <v>1574846625.76687</v>
      </c>
      <c r="L2848" s="4"/>
      <c r="M2848" s="4"/>
    </row>
    <row r="2849" spans="1:16" x14ac:dyDescent="0.25">
      <c r="A2849" s="1">
        <v>2012</v>
      </c>
      <c r="B2849" t="s">
        <v>12</v>
      </c>
      <c r="C2849" t="s">
        <v>1713</v>
      </c>
      <c r="D2849" t="s">
        <v>3410</v>
      </c>
      <c r="E2849" t="s">
        <v>3469</v>
      </c>
      <c r="F2849" t="s">
        <v>3483</v>
      </c>
      <c r="G2849" s="4"/>
      <c r="H2849" s="4"/>
      <c r="I2849" s="4"/>
      <c r="J2849" s="4"/>
      <c r="K2849" s="4">
        <v>1653103856.8266101</v>
      </c>
      <c r="L2849" s="4"/>
      <c r="M2849" s="4"/>
    </row>
    <row r="2850" spans="1:16" x14ac:dyDescent="0.25">
      <c r="A2850" s="1">
        <v>2009</v>
      </c>
      <c r="B2850" t="s">
        <v>62</v>
      </c>
      <c r="C2850" t="s">
        <v>1763</v>
      </c>
      <c r="D2850" t="s">
        <v>3416</v>
      </c>
      <c r="E2850" t="s">
        <v>3469</v>
      </c>
      <c r="F2850" t="s">
        <v>3533</v>
      </c>
      <c r="G2850" s="4"/>
      <c r="H2850" s="4"/>
      <c r="I2850" s="4"/>
      <c r="J2850" s="4"/>
      <c r="K2850" s="4">
        <v>28777819.167196199</v>
      </c>
      <c r="L2850" s="4"/>
      <c r="M2850" s="4"/>
    </row>
    <row r="2851" spans="1:16" x14ac:dyDescent="0.25">
      <c r="A2851" s="1">
        <v>2010</v>
      </c>
      <c r="B2851" t="s">
        <v>62</v>
      </c>
      <c r="C2851" t="s">
        <v>1763</v>
      </c>
      <c r="D2851" t="s">
        <v>3416</v>
      </c>
      <c r="E2851" t="s">
        <v>3469</v>
      </c>
      <c r="F2851" t="s">
        <v>3533</v>
      </c>
      <c r="G2851" s="4"/>
      <c r="H2851" s="4"/>
      <c r="I2851" s="4"/>
      <c r="J2851" s="4"/>
      <c r="K2851" s="4">
        <v>33463365.933923699</v>
      </c>
      <c r="L2851" s="4"/>
      <c r="M2851" s="4"/>
    </row>
    <row r="2852" spans="1:16" x14ac:dyDescent="0.25">
      <c r="A2852" s="1">
        <v>2009</v>
      </c>
      <c r="B2852" t="s">
        <v>127</v>
      </c>
      <c r="C2852" t="s">
        <v>1828</v>
      </c>
      <c r="D2852" t="s">
        <v>3433</v>
      </c>
      <c r="E2852" t="s">
        <v>3469</v>
      </c>
      <c r="F2852" t="s">
        <v>3598</v>
      </c>
      <c r="G2852" s="4"/>
      <c r="H2852" s="4"/>
      <c r="I2852" s="4"/>
      <c r="J2852" s="4"/>
      <c r="K2852" s="4">
        <v>17445668.833997499</v>
      </c>
      <c r="L2852" s="4"/>
      <c r="M2852" s="4"/>
    </row>
    <row r="2853" spans="1:16" x14ac:dyDescent="0.25">
      <c r="A2853" s="1">
        <v>2010</v>
      </c>
      <c r="B2853" t="s">
        <v>127</v>
      </c>
      <c r="C2853" t="s">
        <v>1828</v>
      </c>
      <c r="D2853" t="s">
        <v>3433</v>
      </c>
      <c r="E2853" t="s">
        <v>3469</v>
      </c>
      <c r="F2853" t="s">
        <v>3598</v>
      </c>
      <c r="G2853" s="4"/>
      <c r="H2853" s="4"/>
      <c r="I2853" s="4"/>
      <c r="J2853" s="4"/>
      <c r="K2853" s="4">
        <v>14188406.040550301</v>
      </c>
      <c r="L2853" s="4"/>
      <c r="M2853" s="4"/>
    </row>
    <row r="2854" spans="1:16" x14ac:dyDescent="0.25">
      <c r="A2854" s="1">
        <v>2009</v>
      </c>
      <c r="B2854" t="s">
        <v>159</v>
      </c>
      <c r="C2854" t="s">
        <v>1860</v>
      </c>
      <c r="D2854" t="s">
        <v>3416</v>
      </c>
      <c r="E2854" t="s">
        <v>3470</v>
      </c>
      <c r="F2854" t="s">
        <v>3630</v>
      </c>
      <c r="G2854" s="4"/>
      <c r="H2854" s="4"/>
      <c r="I2854" s="4"/>
      <c r="J2854" s="4"/>
      <c r="K2854" s="4">
        <v>7742354.5872476501</v>
      </c>
      <c r="L2854" s="4"/>
      <c r="M2854" s="4"/>
    </row>
    <row r="2855" spans="1:16" x14ac:dyDescent="0.25">
      <c r="A2855" s="1">
        <v>2011</v>
      </c>
      <c r="B2855" t="s">
        <v>161</v>
      </c>
      <c r="C2855" t="s">
        <v>1862</v>
      </c>
      <c r="D2855" t="s">
        <v>3415</v>
      </c>
      <c r="E2855" t="s">
        <v>3469</v>
      </c>
      <c r="F2855" t="s">
        <v>3632</v>
      </c>
      <c r="G2855" s="4"/>
      <c r="H2855" s="4"/>
      <c r="I2855" s="4"/>
      <c r="J2855" s="4"/>
      <c r="K2855" s="4">
        <v>10429447.852760701</v>
      </c>
      <c r="L2855" s="4"/>
      <c r="M2855" s="4"/>
    </row>
    <row r="2856" spans="1:16" x14ac:dyDescent="0.25">
      <c r="A2856" s="1">
        <v>2012</v>
      </c>
      <c r="B2856" t="s">
        <v>161</v>
      </c>
      <c r="C2856" t="s">
        <v>1862</v>
      </c>
      <c r="D2856" t="s">
        <v>3415</v>
      </c>
      <c r="E2856" t="s">
        <v>3469</v>
      </c>
      <c r="F2856" t="s">
        <v>3632</v>
      </c>
      <c r="G2856" s="4"/>
      <c r="H2856" s="4"/>
      <c r="I2856" s="4"/>
      <c r="J2856" s="4"/>
      <c r="K2856" s="4">
        <v>16940521.102900699</v>
      </c>
      <c r="L2856" s="4"/>
      <c r="M2856" s="4"/>
    </row>
    <row r="2857" spans="1:16" x14ac:dyDescent="0.25">
      <c r="A2857" s="1">
        <v>2015</v>
      </c>
      <c r="B2857" t="s">
        <v>564</v>
      </c>
      <c r="C2857" t="s">
        <v>2265</v>
      </c>
      <c r="D2857" t="s">
        <v>3413</v>
      </c>
      <c r="E2857" t="s">
        <v>3469</v>
      </c>
      <c r="F2857" t="s">
        <v>4035</v>
      </c>
      <c r="G2857" s="4">
        <v>17.357234452698801</v>
      </c>
      <c r="H2857" s="4">
        <v>12.2394342744747</v>
      </c>
      <c r="I2857" s="4">
        <v>23.3844995335199</v>
      </c>
      <c r="J2857" s="4">
        <v>16.1858156028369</v>
      </c>
      <c r="K2857" s="4">
        <v>-6111533.6317342399</v>
      </c>
      <c r="L2857" s="4">
        <v>130478197.730407</v>
      </c>
      <c r="M2857" s="4">
        <v>2326503.2395245102</v>
      </c>
      <c r="N2857" s="3">
        <v>-7.1400240228594994E-2</v>
      </c>
      <c r="O2857" s="5">
        <v>2.729619026184082</v>
      </c>
      <c r="P2857" s="3">
        <v>1.7830589786171913E-2</v>
      </c>
    </row>
    <row r="2858" spans="1:16" x14ac:dyDescent="0.25">
      <c r="A2858" s="1">
        <v>2016</v>
      </c>
      <c r="B2858" t="s">
        <v>564</v>
      </c>
      <c r="C2858" t="s">
        <v>2265</v>
      </c>
      <c r="D2858" t="s">
        <v>3413</v>
      </c>
      <c r="E2858" t="s">
        <v>3469</v>
      </c>
      <c r="F2858" t="s">
        <v>4035</v>
      </c>
      <c r="G2858" s="4">
        <v>29.695497586829902</v>
      </c>
      <c r="H2858" s="4">
        <v>17.165616292236699</v>
      </c>
      <c r="I2858" s="4">
        <v>39.091208463256301</v>
      </c>
      <c r="J2858" s="4">
        <v>35.911111111111097</v>
      </c>
      <c r="K2858" s="4">
        <v>-8837524.9575349409</v>
      </c>
      <c r="L2858" s="4">
        <v>118051285.87180001</v>
      </c>
      <c r="M2858" s="4">
        <v>2960605.0898471298</v>
      </c>
      <c r="N2858" s="3">
        <v>-7.2371073864226004E-2</v>
      </c>
      <c r="O2858" s="5">
        <v>2.7222270965576172</v>
      </c>
      <c r="P2858" s="3">
        <v>2.5078972801566124E-2</v>
      </c>
    </row>
    <row r="2859" spans="1:16" x14ac:dyDescent="0.25">
      <c r="A2859" s="1">
        <v>2017</v>
      </c>
      <c r="B2859" t="s">
        <v>564</v>
      </c>
      <c r="C2859" t="s">
        <v>2265</v>
      </c>
      <c r="D2859" t="s">
        <v>3413</v>
      </c>
      <c r="E2859" t="s">
        <v>3469</v>
      </c>
      <c r="F2859" t="s">
        <v>4035</v>
      </c>
      <c r="G2859" s="4">
        <v>34.170479907487902</v>
      </c>
      <c r="H2859" s="4">
        <v>16.603999691431099</v>
      </c>
      <c r="I2859" s="4">
        <v>59.392599578038002</v>
      </c>
      <c r="J2859" s="4">
        <v>22.467114402978499</v>
      </c>
      <c r="K2859" s="4"/>
      <c r="L2859" s="4"/>
      <c r="M2859" s="4"/>
      <c r="N2859" s="3">
        <v>-3.3950649256720998E-2</v>
      </c>
    </row>
    <row r="2860" spans="1:16" x14ac:dyDescent="0.25">
      <c r="A2860" s="1">
        <v>2018</v>
      </c>
      <c r="B2860" t="s">
        <v>564</v>
      </c>
      <c r="C2860" t="s">
        <v>2265</v>
      </c>
      <c r="D2860" t="s">
        <v>3413</v>
      </c>
      <c r="E2860" t="s">
        <v>3469</v>
      </c>
      <c r="F2860" t="s">
        <v>4035</v>
      </c>
      <c r="G2860" s="4">
        <v>40.352122059324103</v>
      </c>
      <c r="H2860" s="4">
        <v>20.662129916551301</v>
      </c>
      <c r="I2860" s="4">
        <v>56.276825683480901</v>
      </c>
      <c r="J2860" s="4">
        <v>48.154249259512397</v>
      </c>
      <c r="K2860" s="4">
        <v>-3224906.24823775</v>
      </c>
      <c r="L2860" s="4">
        <v>114061552.61377101</v>
      </c>
      <c r="M2860" s="4">
        <v>1870616.22398917</v>
      </c>
      <c r="O2860" s="5">
        <v>1.3299198150634766</v>
      </c>
      <c r="P2860" s="3">
        <v>1.6400059685111046E-2</v>
      </c>
    </row>
    <row r="2861" spans="1:16" x14ac:dyDescent="0.25">
      <c r="A2861" s="1">
        <v>2019</v>
      </c>
      <c r="B2861" t="s">
        <v>564</v>
      </c>
      <c r="C2861" t="s">
        <v>2265</v>
      </c>
      <c r="D2861" t="s">
        <v>3413</v>
      </c>
      <c r="E2861" t="s">
        <v>3469</v>
      </c>
      <c r="F2861" t="s">
        <v>4035</v>
      </c>
      <c r="G2861" s="4">
        <v>43.742020281099599</v>
      </c>
      <c r="H2861" s="4">
        <v>18.489653662275099</v>
      </c>
      <c r="I2861" s="4">
        <v>64.424952935936403</v>
      </c>
      <c r="J2861" s="4">
        <v>53.308454309216302</v>
      </c>
      <c r="K2861" s="4">
        <v>-4801942.7086990103</v>
      </c>
      <c r="L2861" s="4">
        <v>111155201.151443</v>
      </c>
      <c r="M2861" s="4">
        <v>3748965.1056659399</v>
      </c>
      <c r="N2861" s="3">
        <v>-4.2728850497949999E-2</v>
      </c>
      <c r="O2861" s="5">
        <v>1.4490844011306763</v>
      </c>
      <c r="P2861" s="3">
        <v>3.3727303147315979E-2</v>
      </c>
    </row>
    <row r="2862" spans="1:16" x14ac:dyDescent="0.25">
      <c r="A2862" s="1">
        <v>2020</v>
      </c>
      <c r="B2862" t="s">
        <v>564</v>
      </c>
      <c r="C2862" t="s">
        <v>2265</v>
      </c>
      <c r="D2862" t="s">
        <v>3413</v>
      </c>
      <c r="E2862" t="s">
        <v>3469</v>
      </c>
      <c r="F2862" t="s">
        <v>4035</v>
      </c>
      <c r="G2862" s="4">
        <v>41.662190335138902</v>
      </c>
      <c r="H2862" s="4">
        <v>19.569106955955998</v>
      </c>
      <c r="I2862" s="4">
        <v>62.283748716801703</v>
      </c>
      <c r="J2862" s="4">
        <v>45.751219269433697</v>
      </c>
      <c r="K2862" s="4">
        <v>-4789494.5795600601</v>
      </c>
      <c r="L2862" s="4">
        <v>102616117.44158299</v>
      </c>
      <c r="M2862" s="4">
        <v>3473540.2512868298</v>
      </c>
      <c r="N2862" s="3">
        <v>-4.2682050584417999E-2</v>
      </c>
      <c r="O2862" s="5">
        <v>1.7514030933380127</v>
      </c>
      <c r="P2862" s="3">
        <v>3.3849850296974182E-2</v>
      </c>
    </row>
    <row r="2863" spans="1:16" x14ac:dyDescent="0.25">
      <c r="A2863" s="1">
        <v>2021</v>
      </c>
      <c r="B2863" t="s">
        <v>564</v>
      </c>
      <c r="C2863" t="s">
        <v>2265</v>
      </c>
      <c r="D2863" t="s">
        <v>3413</v>
      </c>
      <c r="E2863" t="s">
        <v>3469</v>
      </c>
      <c r="F2863" t="s">
        <v>4035</v>
      </c>
      <c r="G2863" s="4">
        <v>46.031914556012403</v>
      </c>
      <c r="H2863" s="4">
        <v>21.4013108631544</v>
      </c>
      <c r="I2863" s="4">
        <v>61.644663215583897</v>
      </c>
      <c r="J2863" s="4">
        <v>63.091045851343303</v>
      </c>
      <c r="K2863" s="4">
        <v>-4632590.8770808997</v>
      </c>
      <c r="L2863" s="4">
        <v>102726429.312986</v>
      </c>
      <c r="M2863" s="4">
        <v>2145825.1355805499</v>
      </c>
      <c r="N2863" s="3">
        <v>-4.6429458284107002E-2</v>
      </c>
      <c r="O2863" s="5">
        <v>2.3388762474060059</v>
      </c>
      <c r="P2863" s="3">
        <v>2.0888734608888626E-2</v>
      </c>
    </row>
    <row r="2864" spans="1:16" x14ac:dyDescent="0.25">
      <c r="A2864" s="1">
        <v>2022</v>
      </c>
      <c r="B2864" t="s">
        <v>564</v>
      </c>
      <c r="C2864" t="s">
        <v>2265</v>
      </c>
      <c r="D2864" t="s">
        <v>3413</v>
      </c>
      <c r="E2864" t="s">
        <v>3469</v>
      </c>
      <c r="F2864" t="s">
        <v>4035</v>
      </c>
      <c r="G2864" s="4">
        <v>40.426449340868203</v>
      </c>
      <c r="H2864" s="4">
        <v>18.822338633659399</v>
      </c>
      <c r="I2864" s="4">
        <v>62.691573779087001</v>
      </c>
      <c r="J2864" s="4">
        <v>40.866695181066397</v>
      </c>
      <c r="K2864" s="4">
        <v>-3873855.7549496498</v>
      </c>
      <c r="L2864" s="4">
        <v>114431906.689013</v>
      </c>
      <c r="M2864" s="4">
        <v>13788259.820954099</v>
      </c>
      <c r="N2864" s="3">
        <v>-3.6748000188393998E-2</v>
      </c>
      <c r="O2864" s="5">
        <v>1.4570236206054688</v>
      </c>
      <c r="P2864" s="3">
        <v>0.12049314379692078</v>
      </c>
    </row>
    <row r="2865" spans="1:16" x14ac:dyDescent="0.25">
      <c r="A2865" s="1">
        <v>2023</v>
      </c>
      <c r="B2865" t="s">
        <v>564</v>
      </c>
      <c r="C2865" t="s">
        <v>2265</v>
      </c>
      <c r="D2865" t="s">
        <v>3413</v>
      </c>
      <c r="E2865" t="s">
        <v>3469</v>
      </c>
      <c r="F2865" t="s">
        <v>4035</v>
      </c>
      <c r="G2865" s="4">
        <v>39.1200730183064</v>
      </c>
      <c r="H2865" s="4">
        <v>16.517709367759</v>
      </c>
      <c r="I2865" s="4">
        <v>63.228048259530503</v>
      </c>
      <c r="J2865" s="4">
        <v>38.201290753310303</v>
      </c>
      <c r="K2865" s="4">
        <v>-5011583.1193860099</v>
      </c>
      <c r="L2865" s="4">
        <v>138866405.61688301</v>
      </c>
      <c r="M2865" s="4">
        <v>41282812.936265297</v>
      </c>
      <c r="N2865" s="3">
        <v>-3.9578514864856001E-2</v>
      </c>
      <c r="O2865" s="5">
        <v>0.93196183443069458</v>
      </c>
      <c r="P2865" s="3">
        <v>0.29728436470031738</v>
      </c>
    </row>
    <row r="2866" spans="1:16" x14ac:dyDescent="0.25">
      <c r="A2866" s="1">
        <v>2009</v>
      </c>
      <c r="B2866" t="s">
        <v>174</v>
      </c>
      <c r="C2866" t="s">
        <v>1875</v>
      </c>
      <c r="D2866" t="s">
        <v>3419</v>
      </c>
      <c r="E2866" t="s">
        <v>3469</v>
      </c>
      <c r="F2866" t="s">
        <v>3645</v>
      </c>
      <c r="G2866" s="4"/>
      <c r="H2866" s="4"/>
      <c r="I2866" s="4"/>
      <c r="J2866" s="4"/>
      <c r="K2866" s="4">
        <v>14925541.698262401</v>
      </c>
      <c r="L2866" s="4"/>
      <c r="M2866" s="4"/>
    </row>
    <row r="2867" spans="1:16" x14ac:dyDescent="0.25">
      <c r="A2867" s="1">
        <v>2009</v>
      </c>
      <c r="B2867" t="s">
        <v>178</v>
      </c>
      <c r="C2867" t="s">
        <v>1879</v>
      </c>
      <c r="D2867" t="s">
        <v>3426</v>
      </c>
      <c r="E2867" t="s">
        <v>3469</v>
      </c>
      <c r="F2867" t="s">
        <v>3649</v>
      </c>
      <c r="G2867" s="4"/>
      <c r="H2867" s="4"/>
      <c r="I2867" s="4"/>
      <c r="J2867" s="4"/>
      <c r="K2867" s="4">
        <v>1451251.1898807699</v>
      </c>
      <c r="L2867" s="4"/>
      <c r="M2867" s="4"/>
    </row>
    <row r="2868" spans="1:16" x14ac:dyDescent="0.25">
      <c r="A2868" s="1">
        <v>2010</v>
      </c>
      <c r="B2868" t="s">
        <v>178</v>
      </c>
      <c r="C2868" t="s">
        <v>1879</v>
      </c>
      <c r="D2868" t="s">
        <v>3426</v>
      </c>
      <c r="E2868" t="s">
        <v>3469</v>
      </c>
      <c r="F2868" t="s">
        <v>3649</v>
      </c>
      <c r="G2868" s="4"/>
      <c r="H2868" s="4"/>
      <c r="I2868" s="4"/>
      <c r="J2868" s="4"/>
      <c r="K2868" s="4">
        <v>2217332.1462767301</v>
      </c>
      <c r="L2868" s="4"/>
      <c r="M2868" s="4"/>
    </row>
    <row r="2869" spans="1:16" x14ac:dyDescent="0.25">
      <c r="A2869" s="1">
        <v>2009</v>
      </c>
      <c r="B2869" t="s">
        <v>227</v>
      </c>
      <c r="C2869" t="s">
        <v>1928</v>
      </c>
      <c r="D2869" t="s">
        <v>3415</v>
      </c>
      <c r="E2869" t="s">
        <v>3469</v>
      </c>
      <c r="F2869" t="s">
        <v>3698</v>
      </c>
      <c r="G2869" s="4"/>
      <c r="H2869" s="4"/>
      <c r="I2869" s="4"/>
      <c r="J2869" s="4"/>
      <c r="K2869" s="4">
        <v>1783611.1066294501</v>
      </c>
      <c r="L2869" s="4"/>
      <c r="M2869" s="4"/>
    </row>
    <row r="2870" spans="1:16" x14ac:dyDescent="0.25">
      <c r="A2870" s="1">
        <v>2010</v>
      </c>
      <c r="B2870" t="s">
        <v>227</v>
      </c>
      <c r="C2870" t="s">
        <v>1928</v>
      </c>
      <c r="D2870" t="s">
        <v>3415</v>
      </c>
      <c r="E2870" t="s">
        <v>3469</v>
      </c>
      <c r="F2870" t="s">
        <v>3698</v>
      </c>
      <c r="G2870" s="4"/>
      <c r="H2870" s="4"/>
      <c r="I2870" s="4"/>
      <c r="J2870" s="4"/>
      <c r="K2870" s="4">
        <v>2855655.0368715501</v>
      </c>
      <c r="L2870" s="4"/>
      <c r="M2870" s="4"/>
    </row>
    <row r="2871" spans="1:16" x14ac:dyDescent="0.25">
      <c r="A2871" s="1">
        <v>2009</v>
      </c>
      <c r="B2871" t="s">
        <v>285</v>
      </c>
      <c r="C2871" t="s">
        <v>1986</v>
      </c>
      <c r="D2871" t="s">
        <v>3436</v>
      </c>
      <c r="E2871" t="s">
        <v>3469</v>
      </c>
      <c r="F2871" t="s">
        <v>3756</v>
      </c>
      <c r="G2871" s="4"/>
      <c r="H2871" s="4"/>
      <c r="I2871" s="4"/>
      <c r="J2871" s="4"/>
      <c r="K2871" s="4">
        <v>616000</v>
      </c>
      <c r="L2871" s="4"/>
      <c r="M2871" s="4"/>
    </row>
    <row r="2872" spans="1:16" x14ac:dyDescent="0.25">
      <c r="A2872" s="1">
        <v>2010</v>
      </c>
      <c r="B2872" t="s">
        <v>285</v>
      </c>
      <c r="C2872" t="s">
        <v>1986</v>
      </c>
      <c r="D2872" t="s">
        <v>3436</v>
      </c>
      <c r="E2872" t="s">
        <v>3469</v>
      </c>
      <c r="F2872" t="s">
        <v>3756</v>
      </c>
      <c r="G2872" s="4"/>
      <c r="H2872" s="4"/>
      <c r="I2872" s="4"/>
      <c r="J2872" s="4"/>
      <c r="K2872" s="4">
        <v>1399000</v>
      </c>
      <c r="L2872" s="4"/>
      <c r="M2872" s="4"/>
    </row>
    <row r="2873" spans="1:16" x14ac:dyDescent="0.25">
      <c r="A2873" s="1">
        <v>2013</v>
      </c>
      <c r="B2873" t="s">
        <v>304</v>
      </c>
      <c r="C2873" t="s">
        <v>2005</v>
      </c>
      <c r="D2873" t="s">
        <v>3416</v>
      </c>
      <c r="E2873" t="s">
        <v>3469</v>
      </c>
      <c r="F2873" t="s">
        <v>3775</v>
      </c>
      <c r="G2873" s="4"/>
      <c r="H2873" s="4"/>
      <c r="I2873" s="4"/>
      <c r="J2873" s="4"/>
      <c r="K2873" s="4">
        <v>2337904.3825429198</v>
      </c>
      <c r="L2873" s="4"/>
      <c r="M2873" s="4"/>
    </row>
    <row r="2874" spans="1:16" x14ac:dyDescent="0.25">
      <c r="A2874" s="1">
        <v>2014</v>
      </c>
      <c r="B2874" t="s">
        <v>304</v>
      </c>
      <c r="C2874" t="s">
        <v>2005</v>
      </c>
      <c r="D2874" t="s">
        <v>3416</v>
      </c>
      <c r="E2874" t="s">
        <v>3469</v>
      </c>
      <c r="F2874" t="s">
        <v>3775</v>
      </c>
      <c r="G2874" s="4"/>
      <c r="H2874" s="4"/>
      <c r="I2874" s="4"/>
      <c r="J2874" s="4"/>
      <c r="K2874" s="4">
        <v>3345749.44598991</v>
      </c>
      <c r="L2874" s="4"/>
      <c r="M2874" s="4"/>
    </row>
    <row r="2875" spans="1:16" x14ac:dyDescent="0.25">
      <c r="A2875" s="1">
        <v>2011</v>
      </c>
      <c r="B2875" t="s">
        <v>338</v>
      </c>
      <c r="C2875" t="s">
        <v>2039</v>
      </c>
      <c r="D2875" t="s">
        <v>3457</v>
      </c>
      <c r="E2875" t="s">
        <v>3469</v>
      </c>
      <c r="F2875" t="s">
        <v>3809</v>
      </c>
      <c r="G2875" s="4"/>
      <c r="H2875" s="4"/>
      <c r="I2875" s="4"/>
      <c r="J2875" s="4"/>
      <c r="K2875" s="4">
        <v>155395991.85510701</v>
      </c>
      <c r="L2875" s="4"/>
      <c r="M2875" s="4"/>
    </row>
    <row r="2876" spans="1:16" x14ac:dyDescent="0.25">
      <c r="A2876" s="1">
        <v>2012</v>
      </c>
      <c r="B2876" t="s">
        <v>338</v>
      </c>
      <c r="C2876" t="s">
        <v>2039</v>
      </c>
      <c r="D2876" t="s">
        <v>3457</v>
      </c>
      <c r="E2876" t="s">
        <v>3469</v>
      </c>
      <c r="F2876" t="s">
        <v>3809</v>
      </c>
      <c r="G2876" s="4"/>
      <c r="H2876" s="4"/>
      <c r="I2876" s="4"/>
      <c r="J2876" s="4"/>
      <c r="K2876" s="4">
        <v>157588285.25526199</v>
      </c>
      <c r="L2876" s="4"/>
      <c r="M2876" s="4"/>
    </row>
    <row r="2877" spans="1:16" x14ac:dyDescent="0.25">
      <c r="A2877" s="1">
        <v>2013</v>
      </c>
      <c r="B2877" t="s">
        <v>371</v>
      </c>
      <c r="C2877" t="s">
        <v>2072</v>
      </c>
      <c r="D2877" t="s">
        <v>3436</v>
      </c>
      <c r="E2877" t="s">
        <v>3469</v>
      </c>
      <c r="F2877" t="s">
        <v>3842</v>
      </c>
      <c r="G2877" s="4"/>
      <c r="H2877" s="4"/>
      <c r="I2877" s="4"/>
      <c r="J2877" s="4"/>
      <c r="K2877" s="4">
        <v>1819137.9371813601</v>
      </c>
      <c r="L2877" s="4"/>
      <c r="M2877" s="4"/>
    </row>
    <row r="2878" spans="1:16" x14ac:dyDescent="0.25">
      <c r="A2878" s="1">
        <v>2014</v>
      </c>
      <c r="B2878" t="s">
        <v>371</v>
      </c>
      <c r="C2878" t="s">
        <v>2072</v>
      </c>
      <c r="D2878" t="s">
        <v>3436</v>
      </c>
      <c r="E2878" t="s">
        <v>3469</v>
      </c>
      <c r="F2878" t="s">
        <v>3842</v>
      </c>
      <c r="G2878" s="4"/>
      <c r="H2878" s="4"/>
      <c r="I2878" s="4"/>
      <c r="J2878" s="4"/>
      <c r="K2878" s="4">
        <v>3486102.1490006498</v>
      </c>
      <c r="L2878" s="4"/>
      <c r="M2878" s="4"/>
    </row>
    <row r="2879" spans="1:16" x14ac:dyDescent="0.25">
      <c r="A2879" s="1">
        <v>2009</v>
      </c>
      <c r="B2879" t="s">
        <v>382</v>
      </c>
      <c r="C2879" t="s">
        <v>2083</v>
      </c>
      <c r="D2879" t="s">
        <v>3449</v>
      </c>
      <c r="E2879" t="s">
        <v>3469</v>
      </c>
      <c r="F2879" t="s">
        <v>3853</v>
      </c>
      <c r="G2879" s="4"/>
      <c r="H2879" s="4"/>
      <c r="I2879" s="4"/>
      <c r="J2879" s="4"/>
      <c r="K2879" s="4">
        <v>-28654749.035994899</v>
      </c>
      <c r="L2879" s="4"/>
      <c r="M2879" s="4"/>
    </row>
    <row r="2880" spans="1:16" x14ac:dyDescent="0.25">
      <c r="A2880" s="1">
        <v>2010</v>
      </c>
      <c r="B2880" t="s">
        <v>530</v>
      </c>
      <c r="C2880" t="s">
        <v>2231</v>
      </c>
      <c r="D2880" t="s">
        <v>3403</v>
      </c>
      <c r="E2880" t="s">
        <v>3469</v>
      </c>
      <c r="F2880" t="s">
        <v>4001</v>
      </c>
      <c r="G2880" s="4"/>
      <c r="H2880" s="4"/>
      <c r="I2880" s="4"/>
      <c r="J2880" s="4"/>
      <c r="K2880" s="4">
        <v>-201695.755152778</v>
      </c>
      <c r="L2880" s="4"/>
      <c r="M2880" s="4"/>
    </row>
    <row r="2881" spans="1:13" x14ac:dyDescent="0.25">
      <c r="A2881" s="1">
        <v>2011</v>
      </c>
      <c r="B2881" t="s">
        <v>558</v>
      </c>
      <c r="C2881" t="s">
        <v>2259</v>
      </c>
      <c r="D2881" t="s">
        <v>3422</v>
      </c>
      <c r="E2881" t="s">
        <v>3469</v>
      </c>
      <c r="F2881" t="s">
        <v>4029</v>
      </c>
      <c r="G2881" s="4"/>
      <c r="H2881" s="4"/>
      <c r="I2881" s="4"/>
      <c r="J2881" s="4"/>
      <c r="K2881" s="4">
        <v>7351837.9594898699</v>
      </c>
      <c r="L2881" s="4"/>
      <c r="M2881" s="4"/>
    </row>
    <row r="2882" spans="1:13" x14ac:dyDescent="0.25">
      <c r="A2882" s="1">
        <v>2011</v>
      </c>
      <c r="B2882" t="s">
        <v>592</v>
      </c>
      <c r="C2882" t="s">
        <v>2293</v>
      </c>
      <c r="D2882" t="s">
        <v>3464</v>
      </c>
      <c r="E2882" t="s">
        <v>3469</v>
      </c>
      <c r="F2882" t="s">
        <v>4063</v>
      </c>
      <c r="G2882" s="4"/>
      <c r="H2882" s="4"/>
      <c r="I2882" s="4"/>
      <c r="J2882" s="4"/>
      <c r="K2882" s="4">
        <v>19504876.2190548</v>
      </c>
      <c r="L2882" s="4"/>
      <c r="M2882" s="4"/>
    </row>
    <row r="2883" spans="1:13" x14ac:dyDescent="0.25">
      <c r="A2883" s="1">
        <v>2011</v>
      </c>
      <c r="B2883" t="s">
        <v>601</v>
      </c>
      <c r="C2883" t="s">
        <v>2302</v>
      </c>
      <c r="D2883" t="s">
        <v>3436</v>
      </c>
      <c r="E2883" t="s">
        <v>3469</v>
      </c>
      <c r="F2883" t="s">
        <v>4072</v>
      </c>
      <c r="G2883" s="4"/>
      <c r="H2883" s="4"/>
      <c r="I2883" s="4"/>
      <c r="J2883" s="4"/>
      <c r="K2883" s="4">
        <v>2947165.3627692601</v>
      </c>
      <c r="L2883" s="4"/>
      <c r="M2883" s="4"/>
    </row>
    <row r="2884" spans="1:13" x14ac:dyDescent="0.25">
      <c r="A2884" s="1">
        <v>2012</v>
      </c>
      <c r="B2884" t="s">
        <v>601</v>
      </c>
      <c r="C2884" t="s">
        <v>2302</v>
      </c>
      <c r="D2884" t="s">
        <v>3436</v>
      </c>
      <c r="E2884" t="s">
        <v>3469</v>
      </c>
      <c r="F2884" t="s">
        <v>4072</v>
      </c>
      <c r="G2884" s="4"/>
      <c r="H2884" s="4"/>
      <c r="I2884" s="4"/>
      <c r="J2884" s="4"/>
      <c r="K2884" s="4">
        <v>3835330.4749137899</v>
      </c>
      <c r="L2884" s="4"/>
      <c r="M2884" s="4"/>
    </row>
    <row r="2885" spans="1:13" x14ac:dyDescent="0.25">
      <c r="A2885" s="1">
        <v>2011</v>
      </c>
      <c r="B2885" t="s">
        <v>602</v>
      </c>
      <c r="C2885" t="s">
        <v>2303</v>
      </c>
      <c r="D2885" t="s">
        <v>3443</v>
      </c>
      <c r="E2885" t="s">
        <v>3469</v>
      </c>
      <c r="F2885" t="s">
        <v>4073</v>
      </c>
      <c r="G2885" s="4"/>
      <c r="H2885" s="4"/>
      <c r="I2885" s="4"/>
      <c r="J2885" s="4"/>
      <c r="K2885" s="4">
        <v>26256564.1410353</v>
      </c>
      <c r="L2885" s="4"/>
      <c r="M2885" s="4"/>
    </row>
    <row r="2886" spans="1:13" x14ac:dyDescent="0.25">
      <c r="A2886" s="1">
        <v>2012</v>
      </c>
      <c r="B2886" t="s">
        <v>602</v>
      </c>
      <c r="C2886" t="s">
        <v>2303</v>
      </c>
      <c r="D2886" t="s">
        <v>3443</v>
      </c>
      <c r="E2886" t="s">
        <v>3469</v>
      </c>
      <c r="F2886" t="s">
        <v>4073</v>
      </c>
      <c r="G2886" s="4"/>
      <c r="H2886" s="4"/>
      <c r="I2886" s="4"/>
      <c r="J2886" s="4"/>
      <c r="K2886" s="4">
        <v>25480183.7847794</v>
      </c>
      <c r="L2886" s="4"/>
      <c r="M2886" s="4"/>
    </row>
    <row r="2887" spans="1:13" x14ac:dyDescent="0.25">
      <c r="A2887" s="1">
        <v>2011</v>
      </c>
      <c r="B2887" t="s">
        <v>605</v>
      </c>
      <c r="C2887" t="s">
        <v>2306</v>
      </c>
      <c r="D2887" t="s">
        <v>3403</v>
      </c>
      <c r="E2887" t="s">
        <v>3469</v>
      </c>
      <c r="F2887" t="s">
        <v>4076</v>
      </c>
      <c r="G2887" s="4"/>
      <c r="H2887" s="4"/>
      <c r="I2887" s="4"/>
      <c r="J2887" s="4"/>
      <c r="K2887" s="4">
        <v>-692958.95402422</v>
      </c>
      <c r="L2887" s="4"/>
      <c r="M2887" s="4"/>
    </row>
    <row r="2888" spans="1:13" x14ac:dyDescent="0.25">
      <c r="A2888" s="1">
        <v>2012</v>
      </c>
      <c r="B2888" t="s">
        <v>605</v>
      </c>
      <c r="C2888" t="s">
        <v>2306</v>
      </c>
      <c r="D2888" t="s">
        <v>3403</v>
      </c>
      <c r="E2888" t="s">
        <v>3469</v>
      </c>
      <c r="F2888" t="s">
        <v>4076</v>
      </c>
      <c r="G2888" s="4"/>
      <c r="H2888" s="4"/>
      <c r="I2888" s="4"/>
      <c r="J2888" s="4"/>
      <c r="K2888" s="4">
        <v>6208032.9093458001</v>
      </c>
      <c r="L2888" s="4"/>
      <c r="M2888" s="4"/>
    </row>
    <row r="2889" spans="1:13" x14ac:dyDescent="0.25">
      <c r="A2889" s="1">
        <v>2014</v>
      </c>
      <c r="B2889" t="s">
        <v>607</v>
      </c>
      <c r="C2889" t="s">
        <v>2308</v>
      </c>
      <c r="D2889" t="s">
        <v>3445</v>
      </c>
      <c r="E2889" t="s">
        <v>3469</v>
      </c>
      <c r="F2889" t="s">
        <v>4078</v>
      </c>
      <c r="G2889" s="4"/>
      <c r="H2889" s="4"/>
      <c r="I2889" s="4"/>
      <c r="J2889" s="4"/>
      <c r="K2889" s="4">
        <v>547571.31406478398</v>
      </c>
      <c r="L2889" s="4"/>
      <c r="M2889" s="4"/>
    </row>
    <row r="2890" spans="1:13" x14ac:dyDescent="0.25">
      <c r="A2890" s="1">
        <v>2015</v>
      </c>
      <c r="B2890" t="s">
        <v>607</v>
      </c>
      <c r="C2890" t="s">
        <v>2308</v>
      </c>
      <c r="D2890" t="s">
        <v>3445</v>
      </c>
      <c r="E2890" t="s">
        <v>3469</v>
      </c>
      <c r="F2890" t="s">
        <v>4078</v>
      </c>
      <c r="G2890" s="4"/>
      <c r="H2890" s="4"/>
      <c r="I2890" s="4"/>
      <c r="J2890" s="4"/>
      <c r="K2890" s="4">
        <v>255729.06635439899</v>
      </c>
      <c r="L2890" s="4"/>
      <c r="M2890" s="4"/>
    </row>
    <row r="2891" spans="1:13" x14ac:dyDescent="0.25">
      <c r="A2891" s="1">
        <v>2012</v>
      </c>
      <c r="B2891" t="s">
        <v>610</v>
      </c>
      <c r="C2891" t="s">
        <v>2311</v>
      </c>
      <c r="D2891" t="s">
        <v>3408</v>
      </c>
      <c r="E2891" t="s">
        <v>3469</v>
      </c>
      <c r="F2891" t="s">
        <v>4081</v>
      </c>
      <c r="G2891" s="4"/>
      <c r="H2891" s="4"/>
      <c r="I2891" s="4"/>
      <c r="J2891" s="4"/>
      <c r="K2891" s="4">
        <v>-1657770.4327537999</v>
      </c>
      <c r="L2891" s="4"/>
      <c r="M2891" s="4"/>
    </row>
    <row r="2892" spans="1:13" x14ac:dyDescent="0.25">
      <c r="A2892" s="1">
        <v>2012</v>
      </c>
      <c r="B2892" t="s">
        <v>625</v>
      </c>
      <c r="C2892" t="s">
        <v>2326</v>
      </c>
      <c r="D2892" t="s">
        <v>3427</v>
      </c>
      <c r="E2892" t="s">
        <v>3469</v>
      </c>
      <c r="F2892" t="s">
        <v>4096</v>
      </c>
      <c r="G2892" s="4"/>
      <c r="H2892" s="4"/>
      <c r="I2892" s="4"/>
      <c r="J2892" s="4"/>
      <c r="K2892" s="4">
        <v>78355.146690134396</v>
      </c>
      <c r="L2892" s="4"/>
      <c r="M2892" s="4"/>
    </row>
    <row r="2893" spans="1:13" x14ac:dyDescent="0.25">
      <c r="A2893" s="1">
        <v>2013</v>
      </c>
      <c r="B2893" t="s">
        <v>626</v>
      </c>
      <c r="C2893" t="s">
        <v>2327</v>
      </c>
      <c r="D2893" t="s">
        <v>3415</v>
      </c>
      <c r="E2893" t="s">
        <v>3469</v>
      </c>
      <c r="F2893" t="s">
        <v>4097</v>
      </c>
      <c r="G2893" s="4"/>
      <c r="H2893" s="4"/>
      <c r="I2893" s="4"/>
      <c r="J2893" s="4"/>
      <c r="K2893" s="4">
        <v>48512201.138346598</v>
      </c>
      <c r="L2893" s="4"/>
      <c r="M2893" s="4"/>
    </row>
    <row r="2894" spans="1:13" x14ac:dyDescent="0.25">
      <c r="A2894" s="1">
        <v>2012</v>
      </c>
      <c r="B2894" t="s">
        <v>629</v>
      </c>
      <c r="C2894" t="s">
        <v>2330</v>
      </c>
      <c r="D2894" t="s">
        <v>3414</v>
      </c>
      <c r="E2894" t="s">
        <v>3469</v>
      </c>
      <c r="F2894" t="s">
        <v>4100</v>
      </c>
      <c r="G2894" s="4"/>
      <c r="H2894" s="4"/>
      <c r="I2894" s="4"/>
      <c r="J2894" s="4"/>
      <c r="K2894" s="4">
        <v>7060773.8198786397</v>
      </c>
      <c r="L2894" s="4"/>
      <c r="M2894" s="4"/>
    </row>
    <row r="2895" spans="1:13" x14ac:dyDescent="0.25">
      <c r="A2895" s="1">
        <v>2013</v>
      </c>
      <c r="B2895" t="s">
        <v>629</v>
      </c>
      <c r="C2895" t="s">
        <v>2330</v>
      </c>
      <c r="D2895" t="s">
        <v>3414</v>
      </c>
      <c r="E2895" t="s">
        <v>3469</v>
      </c>
      <c r="F2895" t="s">
        <v>4100</v>
      </c>
      <c r="G2895" s="4"/>
      <c r="H2895" s="4"/>
      <c r="I2895" s="4"/>
      <c r="J2895" s="4"/>
      <c r="K2895" s="4">
        <v>8496487.2050211504</v>
      </c>
      <c r="L2895" s="4"/>
      <c r="M2895" s="4"/>
    </row>
    <row r="2896" spans="1:13" x14ac:dyDescent="0.25">
      <c r="A2896" s="1">
        <v>2012</v>
      </c>
      <c r="B2896" t="s">
        <v>631</v>
      </c>
      <c r="C2896" t="s">
        <v>2332</v>
      </c>
      <c r="D2896" t="s">
        <v>3463</v>
      </c>
      <c r="E2896" t="s">
        <v>3469</v>
      </c>
      <c r="F2896" t="s">
        <v>4102</v>
      </c>
      <c r="G2896" s="4"/>
      <c r="H2896" s="4"/>
      <c r="I2896" s="4"/>
      <c r="J2896" s="4"/>
      <c r="K2896" s="4">
        <v>-1963361.7469787099</v>
      </c>
      <c r="L2896" s="4"/>
      <c r="M2896" s="4"/>
    </row>
    <row r="2897" spans="1:13" x14ac:dyDescent="0.25">
      <c r="A2897" s="1">
        <v>2013</v>
      </c>
      <c r="B2897" t="s">
        <v>631</v>
      </c>
      <c r="C2897" t="s">
        <v>2332</v>
      </c>
      <c r="D2897" t="s">
        <v>3463</v>
      </c>
      <c r="E2897" t="s">
        <v>3469</v>
      </c>
      <c r="F2897" t="s">
        <v>4102</v>
      </c>
      <c r="G2897" s="4"/>
      <c r="H2897" s="4"/>
      <c r="I2897" s="4"/>
      <c r="J2897" s="4"/>
      <c r="K2897" s="4">
        <v>-2044107.7318033599</v>
      </c>
      <c r="L2897" s="4"/>
      <c r="M2897" s="4"/>
    </row>
    <row r="2898" spans="1:13" x14ac:dyDescent="0.25">
      <c r="A2898" s="1">
        <v>2012</v>
      </c>
      <c r="B2898" t="s">
        <v>632</v>
      </c>
      <c r="C2898" t="s">
        <v>2333</v>
      </c>
      <c r="D2898" t="s">
        <v>3421</v>
      </c>
      <c r="E2898" t="s">
        <v>3469</v>
      </c>
      <c r="F2898" t="s">
        <v>4103</v>
      </c>
      <c r="G2898" s="4"/>
      <c r="H2898" s="4"/>
      <c r="I2898" s="4"/>
      <c r="J2898" s="4"/>
      <c r="K2898" s="4">
        <v>8106507.0308359098</v>
      </c>
      <c r="L2898" s="4"/>
      <c r="M2898" s="4"/>
    </row>
    <row r="2899" spans="1:13" x14ac:dyDescent="0.25">
      <c r="A2899" s="1">
        <v>2012</v>
      </c>
      <c r="B2899" t="s">
        <v>633</v>
      </c>
      <c r="C2899" t="s">
        <v>2334</v>
      </c>
      <c r="D2899" t="s">
        <v>3426</v>
      </c>
      <c r="E2899" t="s">
        <v>3469</v>
      </c>
      <c r="F2899" t="s">
        <v>4104</v>
      </c>
      <c r="G2899" s="4"/>
      <c r="H2899" s="4"/>
      <c r="I2899" s="4"/>
      <c r="J2899" s="4"/>
      <c r="K2899" s="4">
        <v>6473399.3021090198</v>
      </c>
      <c r="L2899" s="4"/>
      <c r="M2899" s="4"/>
    </row>
    <row r="2900" spans="1:13" x14ac:dyDescent="0.25">
      <c r="A2900" s="1">
        <v>2013</v>
      </c>
      <c r="B2900" t="s">
        <v>633</v>
      </c>
      <c r="C2900" t="s">
        <v>2334</v>
      </c>
      <c r="D2900" t="s">
        <v>3426</v>
      </c>
      <c r="E2900" t="s">
        <v>3469</v>
      </c>
      <c r="F2900" t="s">
        <v>4104</v>
      </c>
      <c r="G2900" s="4"/>
      <c r="H2900" s="4"/>
      <c r="I2900" s="4"/>
      <c r="J2900" s="4"/>
      <c r="K2900" s="4">
        <v>5824204.9389257897</v>
      </c>
      <c r="L2900" s="4"/>
      <c r="M2900" s="4"/>
    </row>
    <row r="2901" spans="1:13" x14ac:dyDescent="0.25">
      <c r="A2901" s="1">
        <v>2012</v>
      </c>
      <c r="B2901" t="s">
        <v>642</v>
      </c>
      <c r="C2901" t="s">
        <v>2343</v>
      </c>
      <c r="D2901" t="s">
        <v>3442</v>
      </c>
      <c r="E2901" t="s">
        <v>3469</v>
      </c>
      <c r="F2901" t="s">
        <v>4113</v>
      </c>
      <c r="G2901" s="4"/>
      <c r="H2901" s="4"/>
      <c r="I2901" s="4"/>
      <c r="J2901" s="4"/>
      <c r="K2901" s="4">
        <v>-818640.44288448</v>
      </c>
      <c r="L2901" s="4"/>
      <c r="M2901" s="4"/>
    </row>
    <row r="2902" spans="1:13" x14ac:dyDescent="0.25">
      <c r="A2902" s="1">
        <v>2013</v>
      </c>
      <c r="B2902" t="s">
        <v>642</v>
      </c>
      <c r="C2902" t="s">
        <v>2343</v>
      </c>
      <c r="D2902" t="s">
        <v>3442</v>
      </c>
      <c r="E2902" t="s">
        <v>3469</v>
      </c>
      <c r="F2902" t="s">
        <v>4113</v>
      </c>
      <c r="G2902" s="4"/>
      <c r="H2902" s="4"/>
      <c r="I2902" s="4"/>
      <c r="J2902" s="4"/>
      <c r="K2902" s="4">
        <v>182720.15494669101</v>
      </c>
      <c r="L2902" s="4"/>
      <c r="M2902" s="4"/>
    </row>
    <row r="2903" spans="1:13" x14ac:dyDescent="0.25">
      <c r="A2903" s="1">
        <v>2012</v>
      </c>
      <c r="B2903" t="s">
        <v>645</v>
      </c>
      <c r="C2903" t="s">
        <v>2346</v>
      </c>
      <c r="D2903" t="s">
        <v>3430</v>
      </c>
      <c r="E2903" t="s">
        <v>3469</v>
      </c>
      <c r="F2903" t="s">
        <v>4116</v>
      </c>
      <c r="G2903" s="4"/>
      <c r="H2903" s="4"/>
      <c r="I2903" s="4"/>
      <c r="J2903" s="4"/>
      <c r="K2903" s="4">
        <v>-145501.408245773</v>
      </c>
      <c r="L2903" s="4"/>
      <c r="M2903" s="4"/>
    </row>
    <row r="2904" spans="1:13" x14ac:dyDescent="0.25">
      <c r="A2904" s="1">
        <v>2013</v>
      </c>
      <c r="B2904" t="s">
        <v>645</v>
      </c>
      <c r="C2904" t="s">
        <v>2346</v>
      </c>
      <c r="D2904" t="s">
        <v>3430</v>
      </c>
      <c r="E2904" t="s">
        <v>3469</v>
      </c>
      <c r="F2904" t="s">
        <v>4116</v>
      </c>
      <c r="G2904" s="4"/>
      <c r="H2904" s="4"/>
      <c r="I2904" s="4"/>
      <c r="J2904" s="4"/>
      <c r="K2904" s="4">
        <v>-35651.894898213803</v>
      </c>
      <c r="L2904" s="4"/>
      <c r="M2904" s="4"/>
    </row>
    <row r="2905" spans="1:13" x14ac:dyDescent="0.25">
      <c r="A2905" s="1">
        <v>2014</v>
      </c>
      <c r="B2905" t="s">
        <v>645</v>
      </c>
      <c r="C2905" t="s">
        <v>2346</v>
      </c>
      <c r="D2905" t="s">
        <v>3430</v>
      </c>
      <c r="E2905" t="s">
        <v>3469</v>
      </c>
      <c r="F2905" t="s">
        <v>4116</v>
      </c>
      <c r="G2905" s="4"/>
      <c r="H2905" s="4"/>
      <c r="I2905" s="4"/>
      <c r="J2905" s="4"/>
      <c r="K2905" s="4">
        <v>-87397.593707373206</v>
      </c>
      <c r="L2905" s="4"/>
      <c r="M2905" s="4"/>
    </row>
    <row r="2906" spans="1:13" x14ac:dyDescent="0.25">
      <c r="A2906" s="1">
        <v>2013</v>
      </c>
      <c r="B2906" t="s">
        <v>651</v>
      </c>
      <c r="C2906" t="s">
        <v>2352</v>
      </c>
      <c r="D2906" t="s">
        <v>3414</v>
      </c>
      <c r="E2906" t="s">
        <v>3469</v>
      </c>
      <c r="F2906" t="s">
        <v>4122</v>
      </c>
      <c r="G2906" s="4"/>
      <c r="H2906" s="4"/>
      <c r="I2906" s="4"/>
      <c r="J2906" s="4"/>
      <c r="K2906" s="4">
        <v>9410087.97975461</v>
      </c>
      <c r="L2906" s="4"/>
      <c r="M2906" s="4"/>
    </row>
    <row r="2907" spans="1:13" x14ac:dyDescent="0.25">
      <c r="A2907" s="1">
        <v>2013</v>
      </c>
      <c r="B2907" t="s">
        <v>656</v>
      </c>
      <c r="C2907" t="s">
        <v>2357</v>
      </c>
      <c r="D2907" t="s">
        <v>3419</v>
      </c>
      <c r="E2907" t="s">
        <v>3469</v>
      </c>
      <c r="F2907" t="s">
        <v>4127</v>
      </c>
      <c r="G2907" s="4"/>
      <c r="H2907" s="4"/>
      <c r="I2907" s="4"/>
      <c r="J2907" s="4"/>
      <c r="K2907" s="4">
        <v>514746.58409999998</v>
      </c>
      <c r="L2907" s="4"/>
      <c r="M2907" s="4"/>
    </row>
    <row r="2908" spans="1:13" x14ac:dyDescent="0.25">
      <c r="A2908" s="1">
        <v>2014</v>
      </c>
      <c r="B2908" t="s">
        <v>656</v>
      </c>
      <c r="C2908" t="s">
        <v>2357</v>
      </c>
      <c r="D2908" t="s">
        <v>3419</v>
      </c>
      <c r="E2908" t="s">
        <v>3469</v>
      </c>
      <c r="F2908" t="s">
        <v>4127</v>
      </c>
      <c r="G2908" s="4"/>
      <c r="H2908" s="4"/>
      <c r="I2908" s="4"/>
      <c r="J2908" s="4"/>
      <c r="K2908" s="4">
        <v>25269242.974739999</v>
      </c>
      <c r="L2908" s="4"/>
      <c r="M2908" s="4"/>
    </row>
    <row r="2909" spans="1:13" x14ac:dyDescent="0.25">
      <c r="A2909" s="1">
        <v>2013</v>
      </c>
      <c r="B2909" t="s">
        <v>659</v>
      </c>
      <c r="C2909" t="s">
        <v>2360</v>
      </c>
      <c r="D2909" t="s">
        <v>3421</v>
      </c>
      <c r="E2909" t="s">
        <v>3469</v>
      </c>
      <c r="F2909" t="s">
        <v>4130</v>
      </c>
      <c r="G2909" s="4"/>
      <c r="H2909" s="4"/>
      <c r="I2909" s="4"/>
      <c r="J2909" s="4"/>
      <c r="K2909" s="4">
        <v>4659363.9511406301</v>
      </c>
      <c r="L2909" s="4"/>
      <c r="M2909" s="4"/>
    </row>
    <row r="2910" spans="1:13" x14ac:dyDescent="0.25">
      <c r="A2910" s="1">
        <v>2014</v>
      </c>
      <c r="B2910" t="s">
        <v>659</v>
      </c>
      <c r="C2910" t="s">
        <v>2360</v>
      </c>
      <c r="D2910" t="s">
        <v>3421</v>
      </c>
      <c r="E2910" t="s">
        <v>3469</v>
      </c>
      <c r="F2910" t="s">
        <v>4130</v>
      </c>
      <c r="G2910" s="4"/>
      <c r="H2910" s="4"/>
      <c r="I2910" s="4"/>
      <c r="J2910" s="4"/>
      <c r="K2910" s="4">
        <v>9712857.7490687892</v>
      </c>
      <c r="L2910" s="4"/>
      <c r="M2910" s="4"/>
    </row>
    <row r="2911" spans="1:13" x14ac:dyDescent="0.25">
      <c r="A2911" s="1">
        <v>2013</v>
      </c>
      <c r="B2911" t="s">
        <v>663</v>
      </c>
      <c r="C2911" t="s">
        <v>2364</v>
      </c>
      <c r="D2911" t="s">
        <v>3445</v>
      </c>
      <c r="E2911" t="s">
        <v>3469</v>
      </c>
      <c r="F2911" t="s">
        <v>4134</v>
      </c>
      <c r="G2911" s="4"/>
      <c r="H2911" s="4"/>
      <c r="I2911" s="4"/>
      <c r="J2911" s="4"/>
      <c r="K2911" s="4">
        <v>-97598.143563225705</v>
      </c>
      <c r="L2911" s="4"/>
      <c r="M2911" s="4"/>
    </row>
    <row r="2912" spans="1:13" x14ac:dyDescent="0.25">
      <c r="A2912" s="1">
        <v>2014</v>
      </c>
      <c r="B2912" t="s">
        <v>663</v>
      </c>
      <c r="C2912" t="s">
        <v>2364</v>
      </c>
      <c r="D2912" t="s">
        <v>3445</v>
      </c>
      <c r="E2912" t="s">
        <v>3469</v>
      </c>
      <c r="F2912" t="s">
        <v>4134</v>
      </c>
      <c r="G2912" s="4"/>
      <c r="H2912" s="4"/>
      <c r="I2912" s="4"/>
      <c r="J2912" s="4"/>
      <c r="K2912" s="4">
        <v>65785.279834032699</v>
      </c>
      <c r="L2912" s="4"/>
      <c r="M2912" s="4"/>
    </row>
    <row r="2913" spans="1:13" x14ac:dyDescent="0.25">
      <c r="A2913" s="1">
        <v>2015</v>
      </c>
      <c r="B2913" t="s">
        <v>663</v>
      </c>
      <c r="C2913" t="s">
        <v>2364</v>
      </c>
      <c r="D2913" t="s">
        <v>3445</v>
      </c>
      <c r="E2913" t="s">
        <v>3469</v>
      </c>
      <c r="F2913" t="s">
        <v>4134</v>
      </c>
      <c r="G2913" s="4"/>
      <c r="H2913" s="4"/>
      <c r="I2913" s="4"/>
      <c r="J2913" s="4"/>
      <c r="K2913" s="4">
        <v>5036.8635547714603</v>
      </c>
      <c r="L2913" s="4"/>
      <c r="M2913" s="4"/>
    </row>
    <row r="2914" spans="1:13" x14ac:dyDescent="0.25">
      <c r="A2914" s="1">
        <v>2014</v>
      </c>
      <c r="B2914" t="s">
        <v>667</v>
      </c>
      <c r="C2914" t="s">
        <v>2368</v>
      </c>
      <c r="D2914" t="s">
        <v>3441</v>
      </c>
      <c r="E2914" t="s">
        <v>3469</v>
      </c>
      <c r="F2914" t="s">
        <v>4138</v>
      </c>
      <c r="G2914" s="4"/>
      <c r="H2914" s="4"/>
      <c r="I2914" s="4"/>
      <c r="J2914" s="4"/>
      <c r="K2914" s="4">
        <v>-46738.109434856102</v>
      </c>
      <c r="L2914" s="4"/>
      <c r="M2914" s="4"/>
    </row>
    <row r="2915" spans="1:13" x14ac:dyDescent="0.25">
      <c r="A2915" s="1">
        <v>2013</v>
      </c>
      <c r="B2915" t="s">
        <v>672</v>
      </c>
      <c r="C2915" t="s">
        <v>2373</v>
      </c>
      <c r="D2915" t="s">
        <v>3421</v>
      </c>
      <c r="E2915" t="s">
        <v>3470</v>
      </c>
      <c r="F2915" t="s">
        <v>4143</v>
      </c>
      <c r="G2915" s="4"/>
      <c r="H2915" s="4"/>
      <c r="I2915" s="4"/>
      <c r="J2915" s="4"/>
      <c r="K2915" s="4">
        <v>66058328.2729645</v>
      </c>
      <c r="L2915" s="4"/>
      <c r="M2915" s="4"/>
    </row>
    <row r="2916" spans="1:13" x14ac:dyDescent="0.25">
      <c r="A2916" s="1">
        <v>2014</v>
      </c>
      <c r="B2916" t="s">
        <v>672</v>
      </c>
      <c r="C2916" t="s">
        <v>2373</v>
      </c>
      <c r="D2916" t="s">
        <v>3421</v>
      </c>
      <c r="E2916" t="s">
        <v>3470</v>
      </c>
      <c r="F2916" t="s">
        <v>4143</v>
      </c>
      <c r="G2916" s="4"/>
      <c r="H2916" s="4"/>
      <c r="I2916" s="4"/>
      <c r="J2916" s="4"/>
      <c r="K2916" s="4">
        <v>54891075.522010997</v>
      </c>
      <c r="L2916" s="4"/>
      <c r="M2916" s="4"/>
    </row>
    <row r="2917" spans="1:13" x14ac:dyDescent="0.25">
      <c r="A2917" s="1">
        <v>2014</v>
      </c>
      <c r="B2917" t="s">
        <v>694</v>
      </c>
      <c r="C2917" t="s">
        <v>2395</v>
      </c>
      <c r="D2917" t="s">
        <v>3436</v>
      </c>
      <c r="E2917" t="s">
        <v>3469</v>
      </c>
      <c r="F2917" t="s">
        <v>4165</v>
      </c>
      <c r="G2917" s="4"/>
      <c r="H2917" s="4"/>
      <c r="I2917" s="4"/>
      <c r="J2917" s="4"/>
      <c r="K2917" s="4">
        <v>-1791692.2061389</v>
      </c>
      <c r="L2917" s="4"/>
      <c r="M2917" s="4"/>
    </row>
    <row r="2918" spans="1:13" x14ac:dyDescent="0.25">
      <c r="A2918" s="1">
        <v>2015</v>
      </c>
      <c r="B2918" t="s">
        <v>694</v>
      </c>
      <c r="C2918" t="s">
        <v>2395</v>
      </c>
      <c r="D2918" t="s">
        <v>3436</v>
      </c>
      <c r="E2918" t="s">
        <v>3469</v>
      </c>
      <c r="F2918" t="s">
        <v>4165</v>
      </c>
      <c r="G2918" s="4"/>
      <c r="H2918" s="4"/>
      <c r="I2918" s="4"/>
      <c r="J2918" s="4"/>
      <c r="K2918" s="4">
        <v>2696393.7659376101</v>
      </c>
      <c r="L2918" s="4"/>
      <c r="M2918" s="4"/>
    </row>
    <row r="2919" spans="1:13" x14ac:dyDescent="0.25">
      <c r="A2919" s="1">
        <v>2014</v>
      </c>
      <c r="B2919" t="s">
        <v>706</v>
      </c>
      <c r="C2919" t="s">
        <v>2407</v>
      </c>
      <c r="D2919" t="s">
        <v>3404</v>
      </c>
      <c r="E2919" t="s">
        <v>3469</v>
      </c>
      <c r="F2919" t="s">
        <v>4177</v>
      </c>
      <c r="G2919" s="4"/>
      <c r="H2919" s="4"/>
      <c r="I2919" s="4"/>
      <c r="J2919" s="4"/>
      <c r="K2919" s="4">
        <v>419181.47956056398</v>
      </c>
      <c r="L2919" s="4"/>
      <c r="M2919" s="4"/>
    </row>
    <row r="2920" spans="1:13" x14ac:dyDescent="0.25">
      <c r="A2920" s="1">
        <v>2013</v>
      </c>
      <c r="B2920" t="s">
        <v>719</v>
      </c>
      <c r="C2920" t="s">
        <v>2420</v>
      </c>
      <c r="D2920" t="s">
        <v>3459</v>
      </c>
      <c r="E2920" t="s">
        <v>3469</v>
      </c>
      <c r="F2920" t="s">
        <v>4190</v>
      </c>
      <c r="G2920" s="4"/>
      <c r="H2920" s="4"/>
      <c r="I2920" s="4"/>
      <c r="J2920" s="4"/>
      <c r="K2920" s="4">
        <v>-265866.31461906002</v>
      </c>
      <c r="L2920" s="4"/>
      <c r="M2920" s="4"/>
    </row>
    <row r="2921" spans="1:13" x14ac:dyDescent="0.25">
      <c r="A2921" s="1">
        <v>2015</v>
      </c>
      <c r="B2921" t="s">
        <v>725</v>
      </c>
      <c r="C2921" t="s">
        <v>2426</v>
      </c>
      <c r="D2921" t="s">
        <v>3403</v>
      </c>
      <c r="E2921" t="s">
        <v>3469</v>
      </c>
      <c r="F2921" t="s">
        <v>4196</v>
      </c>
      <c r="G2921" s="4"/>
      <c r="H2921" s="4"/>
      <c r="I2921" s="4"/>
      <c r="J2921" s="4"/>
      <c r="K2921" s="4">
        <v>-71657.819927120305</v>
      </c>
      <c r="L2921" s="4"/>
      <c r="M2921" s="4"/>
    </row>
    <row r="2922" spans="1:13" x14ac:dyDescent="0.25">
      <c r="A2922" s="1">
        <v>2015</v>
      </c>
      <c r="B2922" t="s">
        <v>755</v>
      </c>
      <c r="C2922" t="s">
        <v>2456</v>
      </c>
      <c r="D2922" t="s">
        <v>3417</v>
      </c>
      <c r="E2922" t="s">
        <v>3469</v>
      </c>
      <c r="F2922" t="s">
        <v>4226</v>
      </c>
      <c r="G2922" s="4"/>
      <c r="H2922" s="4"/>
      <c r="I2922" s="4"/>
      <c r="J2922" s="4"/>
      <c r="K2922" s="4">
        <v>16717641.3488132</v>
      </c>
      <c r="L2922" s="4"/>
      <c r="M2922" s="4"/>
    </row>
    <row r="2923" spans="1:13" x14ac:dyDescent="0.25">
      <c r="A2923" s="1">
        <v>2016</v>
      </c>
      <c r="B2923" t="s">
        <v>755</v>
      </c>
      <c r="C2923" t="s">
        <v>2456</v>
      </c>
      <c r="D2923" t="s">
        <v>3417</v>
      </c>
      <c r="E2923" t="s">
        <v>3469</v>
      </c>
      <c r="F2923" t="s">
        <v>4226</v>
      </c>
      <c r="G2923" s="4"/>
      <c r="H2923" s="4"/>
      <c r="I2923" s="4"/>
      <c r="J2923" s="4"/>
      <c r="K2923" s="4">
        <v>24212533.897547498</v>
      </c>
      <c r="L2923" s="4"/>
      <c r="M2923" s="4"/>
    </row>
    <row r="2924" spans="1:13" x14ac:dyDescent="0.25">
      <c r="A2924" s="1">
        <v>2015</v>
      </c>
      <c r="B2924" t="s">
        <v>761</v>
      </c>
      <c r="C2924" t="s">
        <v>2462</v>
      </c>
      <c r="D2924" t="s">
        <v>3429</v>
      </c>
      <c r="E2924" t="s">
        <v>3469</v>
      </c>
      <c r="F2924" t="s">
        <v>4232</v>
      </c>
      <c r="G2924" s="4"/>
      <c r="H2924" s="4"/>
      <c r="I2924" s="4"/>
      <c r="J2924" s="4"/>
      <c r="K2924" s="4">
        <v>-668658.65966117894</v>
      </c>
      <c r="L2924" s="4"/>
      <c r="M2924" s="4"/>
    </row>
    <row r="2925" spans="1:13" x14ac:dyDescent="0.25">
      <c r="A2925" s="1">
        <v>2016</v>
      </c>
      <c r="B2925" t="s">
        <v>782</v>
      </c>
      <c r="C2925" t="s">
        <v>2483</v>
      </c>
      <c r="D2925" t="s">
        <v>3427</v>
      </c>
      <c r="E2925" t="s">
        <v>3469</v>
      </c>
      <c r="F2925" t="s">
        <v>4253</v>
      </c>
      <c r="G2925" s="4"/>
      <c r="H2925" s="4"/>
      <c r="I2925" s="4"/>
      <c r="J2925" s="4"/>
      <c r="K2925" s="4">
        <v>-1130166.5822332201</v>
      </c>
      <c r="L2925" s="4"/>
      <c r="M2925" s="4"/>
    </row>
    <row r="2926" spans="1:13" x14ac:dyDescent="0.25">
      <c r="A2926" s="1">
        <v>2017</v>
      </c>
      <c r="B2926" t="s">
        <v>782</v>
      </c>
      <c r="C2926" t="s">
        <v>2483</v>
      </c>
      <c r="D2926" t="s">
        <v>3427</v>
      </c>
      <c r="E2926" t="s">
        <v>3469</v>
      </c>
      <c r="F2926" t="s">
        <v>4253</v>
      </c>
      <c r="G2926" s="4"/>
      <c r="H2926" s="4"/>
      <c r="I2926" s="4"/>
      <c r="J2926" s="4"/>
      <c r="K2926" s="4">
        <v>-2256604.1796367601</v>
      </c>
      <c r="L2926" s="4"/>
      <c r="M2926" s="4"/>
    </row>
    <row r="2927" spans="1:13" x14ac:dyDescent="0.25">
      <c r="A2927" s="1">
        <v>2017</v>
      </c>
      <c r="B2927" t="s">
        <v>858</v>
      </c>
      <c r="C2927" t="s">
        <v>2559</v>
      </c>
      <c r="D2927" t="s">
        <v>3404</v>
      </c>
      <c r="E2927" t="s">
        <v>3469</v>
      </c>
      <c r="F2927" t="s">
        <v>4329</v>
      </c>
      <c r="G2927" s="4"/>
      <c r="H2927" s="4"/>
      <c r="I2927" s="4"/>
      <c r="J2927" s="4"/>
      <c r="K2927" s="4">
        <v>-235511.25876707301</v>
      </c>
      <c r="L2927" s="4"/>
      <c r="M2927" s="4"/>
    </row>
    <row r="2928" spans="1:13" x14ac:dyDescent="0.25">
      <c r="A2928" s="1">
        <v>2018</v>
      </c>
      <c r="B2928" t="s">
        <v>870</v>
      </c>
      <c r="C2928" t="s">
        <v>2571</v>
      </c>
      <c r="D2928" t="s">
        <v>3445</v>
      </c>
      <c r="E2928" t="s">
        <v>3469</v>
      </c>
      <c r="F2928" t="s">
        <v>4341</v>
      </c>
      <c r="G2928" s="4"/>
      <c r="H2928" s="4"/>
      <c r="I2928" s="4"/>
      <c r="J2928" s="4"/>
      <c r="K2928" s="4">
        <v>157000</v>
      </c>
      <c r="L2928" s="4"/>
      <c r="M2928" s="4"/>
    </row>
    <row r="2929" spans="1:13" x14ac:dyDescent="0.25">
      <c r="A2929" s="1">
        <v>2018</v>
      </c>
      <c r="B2929" t="s">
        <v>873</v>
      </c>
      <c r="C2929" t="s">
        <v>2574</v>
      </c>
      <c r="D2929" t="s">
        <v>3403</v>
      </c>
      <c r="E2929" t="s">
        <v>3469</v>
      </c>
      <c r="F2929" t="s">
        <v>4344</v>
      </c>
      <c r="G2929" s="4"/>
      <c r="H2929" s="4"/>
      <c r="I2929" s="4"/>
      <c r="J2929" s="4"/>
      <c r="K2929" s="4">
        <v>34469632.887836203</v>
      </c>
      <c r="L2929" s="4"/>
      <c r="M2929" s="4"/>
    </row>
    <row r="2930" spans="1:13" x14ac:dyDescent="0.25">
      <c r="A2930" s="1">
        <v>2019</v>
      </c>
      <c r="B2930" t="s">
        <v>873</v>
      </c>
      <c r="C2930" t="s">
        <v>2574</v>
      </c>
      <c r="D2930" t="s">
        <v>3403</v>
      </c>
      <c r="E2930" t="s">
        <v>3469</v>
      </c>
      <c r="F2930" t="s">
        <v>4344</v>
      </c>
      <c r="G2930" s="4"/>
      <c r="H2930" s="4"/>
      <c r="I2930" s="4"/>
      <c r="J2930" s="4"/>
      <c r="K2930" s="4">
        <v>55114793.231762998</v>
      </c>
      <c r="L2930" s="4"/>
      <c r="M2930" s="4"/>
    </row>
    <row r="2931" spans="1:13" x14ac:dyDescent="0.25">
      <c r="A2931" s="1">
        <v>2015</v>
      </c>
      <c r="B2931" t="s">
        <v>897</v>
      </c>
      <c r="C2931" t="s">
        <v>2598</v>
      </c>
      <c r="D2931" t="s">
        <v>3403</v>
      </c>
      <c r="E2931" t="s">
        <v>3469</v>
      </c>
      <c r="F2931" t="s">
        <v>4368</v>
      </c>
      <c r="G2931" s="4"/>
      <c r="H2931" s="4"/>
      <c r="I2931" s="4"/>
      <c r="J2931" s="4"/>
      <c r="K2931" s="4">
        <v>-20705.384229249899</v>
      </c>
      <c r="L2931" s="4"/>
      <c r="M2931" s="4"/>
    </row>
    <row r="2932" spans="1:13" x14ac:dyDescent="0.25">
      <c r="A2932" s="1">
        <v>2018</v>
      </c>
      <c r="B2932" t="s">
        <v>900</v>
      </c>
      <c r="C2932" t="s">
        <v>2601</v>
      </c>
      <c r="D2932" t="s">
        <v>3424</v>
      </c>
      <c r="E2932" t="s">
        <v>3469</v>
      </c>
      <c r="F2932" t="s">
        <v>4371</v>
      </c>
      <c r="G2932" s="4"/>
      <c r="H2932" s="4"/>
      <c r="I2932" s="4"/>
      <c r="J2932" s="4"/>
      <c r="K2932" s="4">
        <v>115815146.90125801</v>
      </c>
      <c r="L2932" s="4"/>
      <c r="M2932" s="4"/>
    </row>
    <row r="2933" spans="1:13" x14ac:dyDescent="0.25">
      <c r="A2933" s="1">
        <v>2019</v>
      </c>
      <c r="B2933" t="s">
        <v>900</v>
      </c>
      <c r="C2933" t="s">
        <v>2601</v>
      </c>
      <c r="D2933" t="s">
        <v>3424</v>
      </c>
      <c r="E2933" t="s">
        <v>3469</v>
      </c>
      <c r="F2933" t="s">
        <v>4371</v>
      </c>
      <c r="G2933" s="4"/>
      <c r="H2933" s="4"/>
      <c r="I2933" s="4"/>
      <c r="J2933" s="4"/>
      <c r="K2933" s="4">
        <v>115284701.256758</v>
      </c>
      <c r="L2933" s="4"/>
      <c r="M2933" s="4"/>
    </row>
    <row r="2934" spans="1:13" x14ac:dyDescent="0.25">
      <c r="A2934" s="1">
        <v>2018</v>
      </c>
      <c r="B2934" t="s">
        <v>901</v>
      </c>
      <c r="C2934" t="s">
        <v>2602</v>
      </c>
      <c r="D2934" t="s">
        <v>3403</v>
      </c>
      <c r="E2934" t="s">
        <v>3469</v>
      </c>
      <c r="F2934" t="s">
        <v>4372</v>
      </c>
      <c r="G2934" s="4"/>
      <c r="H2934" s="4"/>
      <c r="I2934" s="4"/>
      <c r="J2934" s="4"/>
      <c r="K2934" s="4">
        <v>-681946.57251348998</v>
      </c>
      <c r="L2934" s="4"/>
      <c r="M2934" s="4"/>
    </row>
    <row r="2935" spans="1:13" x14ac:dyDescent="0.25">
      <c r="A2935" s="1">
        <v>2018</v>
      </c>
      <c r="B2935" t="s">
        <v>991</v>
      </c>
      <c r="C2935" t="s">
        <v>2692</v>
      </c>
      <c r="D2935" t="s">
        <v>3403</v>
      </c>
      <c r="E2935" t="s">
        <v>3469</v>
      </c>
      <c r="F2935" t="s">
        <v>4462</v>
      </c>
      <c r="G2935" s="4"/>
      <c r="H2935" s="4"/>
      <c r="I2935" s="4"/>
      <c r="J2935" s="4"/>
      <c r="K2935" s="4">
        <v>105816838.66238099</v>
      </c>
      <c r="L2935" s="4"/>
      <c r="M2935" s="4"/>
    </row>
    <row r="2936" spans="1:13" x14ac:dyDescent="0.25">
      <c r="A2936" s="1">
        <v>2019</v>
      </c>
      <c r="B2936" t="s">
        <v>991</v>
      </c>
      <c r="C2936" t="s">
        <v>2692</v>
      </c>
      <c r="D2936" t="s">
        <v>3403</v>
      </c>
      <c r="E2936" t="s">
        <v>3469</v>
      </c>
      <c r="F2936" t="s">
        <v>4462</v>
      </c>
      <c r="G2936" s="4"/>
      <c r="H2936" s="4"/>
      <c r="I2936" s="4"/>
      <c r="J2936" s="4"/>
      <c r="K2936" s="4">
        <v>134977883.87278</v>
      </c>
      <c r="L2936" s="4"/>
      <c r="M2936" s="4"/>
    </row>
    <row r="2937" spans="1:13" x14ac:dyDescent="0.25">
      <c r="A2937" s="1">
        <v>2011</v>
      </c>
      <c r="B2937" t="s">
        <v>1069</v>
      </c>
      <c r="C2937" t="s">
        <v>2770</v>
      </c>
      <c r="D2937" t="s">
        <v>3436</v>
      </c>
      <c r="E2937" t="s">
        <v>3469</v>
      </c>
      <c r="F2937" t="s">
        <v>4540</v>
      </c>
      <c r="G2937" s="4"/>
      <c r="H2937" s="4"/>
      <c r="I2937" s="4"/>
      <c r="J2937" s="4"/>
      <c r="K2937" s="4">
        <v>-4040224.9488752601</v>
      </c>
      <c r="L2937" s="4"/>
      <c r="M2937" s="4"/>
    </row>
    <row r="2938" spans="1:13" x14ac:dyDescent="0.25">
      <c r="A2938" s="1">
        <v>2012</v>
      </c>
      <c r="B2938" t="s">
        <v>1069</v>
      </c>
      <c r="C2938" t="s">
        <v>2770</v>
      </c>
      <c r="D2938" t="s">
        <v>3436</v>
      </c>
      <c r="E2938" t="s">
        <v>3469</v>
      </c>
      <c r="F2938" t="s">
        <v>4540</v>
      </c>
      <c r="G2938" s="4"/>
      <c r="H2938" s="4"/>
      <c r="I2938" s="4"/>
      <c r="J2938" s="4"/>
      <c r="K2938" s="4">
        <v>-1484923.97551419</v>
      </c>
      <c r="L2938" s="4"/>
      <c r="M2938" s="4"/>
    </row>
    <row r="2939" spans="1:13" x14ac:dyDescent="0.25">
      <c r="A2939" s="1">
        <v>2019</v>
      </c>
      <c r="B2939" t="s">
        <v>1071</v>
      </c>
      <c r="C2939" t="s">
        <v>2772</v>
      </c>
      <c r="D2939" t="s">
        <v>3411</v>
      </c>
      <c r="E2939" t="s">
        <v>3469</v>
      </c>
      <c r="F2939" t="s">
        <v>4542</v>
      </c>
      <c r="G2939" s="4"/>
      <c r="H2939" s="4"/>
      <c r="I2939" s="4"/>
      <c r="J2939" s="4"/>
      <c r="K2939" s="4">
        <v>5517023.5170235196</v>
      </c>
      <c r="L2939" s="4"/>
      <c r="M2939" s="4"/>
    </row>
    <row r="2940" spans="1:13" x14ac:dyDescent="0.25">
      <c r="A2940" s="1">
        <v>2020</v>
      </c>
      <c r="B2940" t="s">
        <v>1071</v>
      </c>
      <c r="C2940" t="s">
        <v>2772</v>
      </c>
      <c r="D2940" t="s">
        <v>3411</v>
      </c>
      <c r="E2940" t="s">
        <v>3469</v>
      </c>
      <c r="F2940" t="s">
        <v>4542</v>
      </c>
      <c r="G2940" s="4"/>
      <c r="H2940" s="4"/>
      <c r="I2940" s="4"/>
      <c r="J2940" s="4"/>
      <c r="K2940" s="4">
        <v>5605096.4206341496</v>
      </c>
      <c r="L2940" s="4"/>
      <c r="M2940" s="4"/>
    </row>
    <row r="2941" spans="1:13" x14ac:dyDescent="0.25">
      <c r="A2941" s="1">
        <v>2021</v>
      </c>
      <c r="B2941" t="s">
        <v>1071</v>
      </c>
      <c r="C2941" t="s">
        <v>2772</v>
      </c>
      <c r="D2941" t="s">
        <v>3411</v>
      </c>
      <c r="E2941" t="s">
        <v>3469</v>
      </c>
      <c r="F2941" t="s">
        <v>4542</v>
      </c>
      <c r="G2941" s="4"/>
      <c r="H2941" s="4"/>
      <c r="I2941" s="4"/>
      <c r="J2941" s="4"/>
      <c r="K2941" s="4">
        <v>-311166.76289092703</v>
      </c>
      <c r="L2941" s="4"/>
      <c r="M2941" s="4"/>
    </row>
    <row r="2942" spans="1:13" x14ac:dyDescent="0.25">
      <c r="A2942" s="1">
        <v>2019</v>
      </c>
      <c r="B2942" t="s">
        <v>1127</v>
      </c>
      <c r="C2942" t="s">
        <v>2828</v>
      </c>
      <c r="D2942" t="s">
        <v>3416</v>
      </c>
      <c r="E2942" t="s">
        <v>3469</v>
      </c>
      <c r="F2942" t="s">
        <v>4598</v>
      </c>
      <c r="G2942" s="4"/>
      <c r="H2942" s="4"/>
      <c r="I2942" s="4"/>
      <c r="J2942" s="4"/>
      <c r="K2942" s="4">
        <v>306774306.77430701</v>
      </c>
      <c r="L2942" s="4"/>
      <c r="M2942" s="4"/>
    </row>
    <row r="2943" spans="1:13" x14ac:dyDescent="0.25">
      <c r="A2943" s="1">
        <v>2020</v>
      </c>
      <c r="B2943" t="s">
        <v>1127</v>
      </c>
      <c r="C2943" t="s">
        <v>2828</v>
      </c>
      <c r="D2943" t="s">
        <v>3416</v>
      </c>
      <c r="E2943" t="s">
        <v>3469</v>
      </c>
      <c r="F2943" t="s">
        <v>4598</v>
      </c>
      <c r="G2943" s="4"/>
      <c r="H2943" s="4"/>
      <c r="I2943" s="4"/>
      <c r="J2943" s="4"/>
      <c r="K2943" s="4">
        <v>313349806.05441499</v>
      </c>
      <c r="L2943" s="4"/>
      <c r="M2943" s="4"/>
    </row>
    <row r="2944" spans="1:13" x14ac:dyDescent="0.25">
      <c r="A2944" s="1">
        <v>2021</v>
      </c>
      <c r="B2944" t="s">
        <v>1143</v>
      </c>
      <c r="C2944" t="s">
        <v>2844</v>
      </c>
      <c r="D2944" t="s">
        <v>3428</v>
      </c>
      <c r="E2944" t="s">
        <v>3469</v>
      </c>
      <c r="F2944" t="s">
        <v>4614</v>
      </c>
      <c r="G2944" s="4"/>
      <c r="H2944" s="4"/>
      <c r="I2944" s="4"/>
      <c r="J2944" s="4"/>
      <c r="K2944" s="4">
        <v>-1852004.5887724999</v>
      </c>
      <c r="L2944" s="4"/>
      <c r="M2944" s="4"/>
    </row>
    <row r="2945" spans="1:16" x14ac:dyDescent="0.25">
      <c r="A2945" s="1">
        <v>2022</v>
      </c>
      <c r="B2945" t="s">
        <v>1143</v>
      </c>
      <c r="C2945" t="s">
        <v>2844</v>
      </c>
      <c r="D2945" t="s">
        <v>3428</v>
      </c>
      <c r="E2945" t="s">
        <v>3469</v>
      </c>
      <c r="F2945" t="s">
        <v>4614</v>
      </c>
      <c r="G2945" s="4"/>
      <c r="H2945" s="4"/>
      <c r="I2945" s="4"/>
      <c r="J2945" s="4"/>
      <c r="K2945" s="4">
        <v>-4059845.2800761899</v>
      </c>
      <c r="L2945" s="4"/>
      <c r="M2945" s="4"/>
    </row>
    <row r="2946" spans="1:16" x14ac:dyDescent="0.25">
      <c r="A2946" s="1">
        <v>2020</v>
      </c>
      <c r="B2946" t="s">
        <v>1150</v>
      </c>
      <c r="C2946" t="s">
        <v>2851</v>
      </c>
      <c r="D2946" t="s">
        <v>3403</v>
      </c>
      <c r="E2946" t="s">
        <v>3469</v>
      </c>
      <c r="F2946" t="s">
        <v>4621</v>
      </c>
      <c r="G2946" s="4"/>
      <c r="H2946" s="4"/>
      <c r="I2946" s="4"/>
      <c r="J2946" s="4"/>
      <c r="K2946" s="4">
        <v>-4375854.1197907301</v>
      </c>
      <c r="L2946" s="4"/>
      <c r="M2946" s="4"/>
    </row>
    <row r="2947" spans="1:16" x14ac:dyDescent="0.25">
      <c r="A2947" s="1">
        <v>2021</v>
      </c>
      <c r="B2947" t="s">
        <v>1150</v>
      </c>
      <c r="C2947" t="s">
        <v>2851</v>
      </c>
      <c r="D2947" t="s">
        <v>3403</v>
      </c>
      <c r="E2947" t="s">
        <v>3469</v>
      </c>
      <c r="F2947" t="s">
        <v>4621</v>
      </c>
      <c r="G2947" s="4"/>
      <c r="H2947" s="4"/>
      <c r="I2947" s="4"/>
      <c r="J2947" s="4"/>
      <c r="K2947" s="4">
        <v>-4114149.4650181099</v>
      </c>
      <c r="L2947" s="4"/>
      <c r="M2947" s="4"/>
    </row>
    <row r="2948" spans="1:16" x14ac:dyDescent="0.25">
      <c r="A2948" s="1">
        <v>2021</v>
      </c>
      <c r="B2948" t="s">
        <v>1160</v>
      </c>
      <c r="C2948" t="s">
        <v>2861</v>
      </c>
      <c r="D2948" t="s">
        <v>3403</v>
      </c>
      <c r="E2948" t="s">
        <v>3469</v>
      </c>
      <c r="F2948" t="s">
        <v>4631</v>
      </c>
      <c r="G2948" s="4"/>
      <c r="H2948" s="4"/>
      <c r="I2948" s="4"/>
      <c r="J2948" s="4"/>
      <c r="K2948" s="4">
        <v>-14578.084956548901</v>
      </c>
      <c r="L2948" s="4"/>
      <c r="M2948" s="4"/>
    </row>
    <row r="2949" spans="1:16" x14ac:dyDescent="0.25">
      <c r="A2949" s="1">
        <v>2010</v>
      </c>
      <c r="B2949" t="s">
        <v>1467</v>
      </c>
      <c r="C2949" t="s">
        <v>3168</v>
      </c>
      <c r="D2949" t="s">
        <v>3441</v>
      </c>
      <c r="E2949" t="s">
        <v>3469</v>
      </c>
      <c r="F2949" t="s">
        <v>4938</v>
      </c>
      <c r="G2949" s="4"/>
      <c r="H2949" s="4"/>
      <c r="I2949" s="4"/>
      <c r="J2949" s="4"/>
      <c r="K2949" s="4">
        <v>-4843694.8816582998</v>
      </c>
      <c r="L2949" s="4"/>
      <c r="M2949" s="4"/>
    </row>
    <row r="2950" spans="1:16" x14ac:dyDescent="0.25">
      <c r="A2950" s="1">
        <v>2012</v>
      </c>
      <c r="B2950" t="s">
        <v>1467</v>
      </c>
      <c r="C2950" t="s">
        <v>3168</v>
      </c>
      <c r="D2950" t="s">
        <v>3441</v>
      </c>
      <c r="E2950" t="s">
        <v>3469</v>
      </c>
      <c r="F2950" t="s">
        <v>4938</v>
      </c>
      <c r="G2950" s="4"/>
      <c r="H2950" s="4"/>
      <c r="I2950" s="4"/>
      <c r="J2950" s="4"/>
      <c r="K2950" s="4">
        <v>-7239851.4167596204</v>
      </c>
      <c r="L2950" s="4"/>
      <c r="M2950" s="4"/>
    </row>
    <row r="2951" spans="1:16" x14ac:dyDescent="0.25">
      <c r="A2951" s="1">
        <v>2013</v>
      </c>
      <c r="B2951" t="s">
        <v>1467</v>
      </c>
      <c r="C2951" t="s">
        <v>3168</v>
      </c>
      <c r="D2951" t="s">
        <v>3441</v>
      </c>
      <c r="E2951" t="s">
        <v>3469</v>
      </c>
      <c r="F2951" t="s">
        <v>4938</v>
      </c>
      <c r="G2951" s="4"/>
      <c r="H2951" s="4"/>
      <c r="I2951" s="4"/>
      <c r="J2951" s="4"/>
      <c r="K2951" s="4">
        <v>-3261554.7657984402</v>
      </c>
      <c r="L2951" s="4"/>
      <c r="M2951" s="4"/>
    </row>
    <row r="2952" spans="1:16" x14ac:dyDescent="0.25">
      <c r="A2952" s="1">
        <v>2024</v>
      </c>
      <c r="B2952" t="s">
        <v>1697</v>
      </c>
      <c r="C2952" t="s">
        <v>3398</v>
      </c>
      <c r="D2952" t="s">
        <v>3403</v>
      </c>
      <c r="E2952" t="s">
        <v>3469</v>
      </c>
      <c r="F2952" t="s">
        <v>5168</v>
      </c>
      <c r="G2952" s="4"/>
      <c r="H2952" s="4"/>
      <c r="I2952" s="4"/>
      <c r="J2952" s="4"/>
      <c r="K2952" s="4">
        <v>-137565.753068477</v>
      </c>
      <c r="L2952" s="4"/>
      <c r="M2952" s="4"/>
    </row>
    <row r="2953" spans="1:16" x14ac:dyDescent="0.25">
      <c r="A2953" s="1">
        <v>2023</v>
      </c>
      <c r="B2953" t="s">
        <v>1700</v>
      </c>
      <c r="C2953" t="s">
        <v>3401</v>
      </c>
      <c r="D2953" t="s">
        <v>3403</v>
      </c>
      <c r="E2953" t="s">
        <v>3469</v>
      </c>
      <c r="F2953" t="s">
        <v>5171</v>
      </c>
      <c r="G2953" s="4"/>
      <c r="H2953" s="4"/>
      <c r="I2953" s="4"/>
      <c r="J2953" s="4"/>
      <c r="K2953" s="4">
        <v>26674665.866746701</v>
      </c>
      <c r="L2953" s="4"/>
      <c r="M2953" s="4"/>
    </row>
    <row r="2954" spans="1:16" x14ac:dyDescent="0.25">
      <c r="A2954" s="1">
        <v>2024</v>
      </c>
      <c r="B2954" t="s">
        <v>1700</v>
      </c>
      <c r="C2954" t="s">
        <v>3401</v>
      </c>
      <c r="D2954" t="s">
        <v>3403</v>
      </c>
      <c r="E2954" t="s">
        <v>3469</v>
      </c>
      <c r="F2954" t="s">
        <v>5171</v>
      </c>
      <c r="G2954" s="4"/>
      <c r="H2954" s="4"/>
      <c r="I2954" s="4"/>
      <c r="J2954" s="4"/>
      <c r="K2954" s="4">
        <v>-66241091.250924997</v>
      </c>
      <c r="L2954" s="4"/>
      <c r="M2954" s="4"/>
    </row>
    <row r="2955" spans="1:16" x14ac:dyDescent="0.25">
      <c r="A2955" s="1">
        <v>2011</v>
      </c>
      <c r="B2955" t="s">
        <v>261</v>
      </c>
      <c r="C2955" t="s">
        <v>1962</v>
      </c>
      <c r="D2955" t="s">
        <v>3421</v>
      </c>
      <c r="E2955" t="s">
        <v>3469</v>
      </c>
      <c r="F2955" t="s">
        <v>3732</v>
      </c>
      <c r="G2955" s="4"/>
      <c r="H2955" s="4"/>
      <c r="I2955" s="4"/>
      <c r="J2955" s="4"/>
      <c r="K2955" s="4"/>
      <c r="L2955" s="4">
        <v>3808972.3926380398</v>
      </c>
      <c r="M2955" s="4">
        <v>2352763.8036809801</v>
      </c>
      <c r="P2955" s="3">
        <v>0.61768990755081177</v>
      </c>
    </row>
    <row r="2956" spans="1:16" x14ac:dyDescent="0.25">
      <c r="A2956" s="1">
        <v>2010</v>
      </c>
      <c r="B2956" t="s">
        <v>275</v>
      </c>
      <c r="C2956" t="s">
        <v>1976</v>
      </c>
      <c r="D2956" t="s">
        <v>3447</v>
      </c>
      <c r="E2956" t="s">
        <v>3469</v>
      </c>
      <c r="F2956" t="s">
        <v>3746</v>
      </c>
      <c r="G2956" s="4"/>
      <c r="H2956" s="4"/>
      <c r="I2956" s="4"/>
      <c r="J2956" s="4"/>
      <c r="K2956" s="4"/>
      <c r="L2956" s="4">
        <v>172152161.92516699</v>
      </c>
      <c r="M2956" s="4">
        <v>105924841.121326</v>
      </c>
      <c r="O2956" s="5">
        <v>1.0092394351959229</v>
      </c>
      <c r="P2956" s="3">
        <v>0.61529779434204102</v>
      </c>
    </row>
    <row r="2957" spans="1:16" x14ac:dyDescent="0.25">
      <c r="A2957" s="1">
        <v>2010</v>
      </c>
      <c r="B2957" t="s">
        <v>300</v>
      </c>
      <c r="C2957" t="s">
        <v>2001</v>
      </c>
      <c r="D2957" t="s">
        <v>3403</v>
      </c>
      <c r="E2957" t="s">
        <v>3469</v>
      </c>
      <c r="F2957" t="s">
        <v>3771</v>
      </c>
      <c r="G2957" s="4"/>
      <c r="H2957" s="4"/>
      <c r="I2957" s="4"/>
      <c r="J2957" s="4"/>
      <c r="K2957" s="4"/>
      <c r="L2957" s="4">
        <v>18219318.436894201</v>
      </c>
      <c r="M2957" s="4">
        <v>6449639.8326701401</v>
      </c>
      <c r="P2957" s="3">
        <v>0.35400006175041199</v>
      </c>
    </row>
    <row r="2958" spans="1:16" x14ac:dyDescent="0.25">
      <c r="A2958" s="1">
        <v>2024</v>
      </c>
      <c r="B2958" t="s">
        <v>318</v>
      </c>
      <c r="C2958" t="s">
        <v>2019</v>
      </c>
      <c r="D2958" t="s">
        <v>3403</v>
      </c>
      <c r="E2958" t="s">
        <v>3469</v>
      </c>
      <c r="F2958" t="s">
        <v>3789</v>
      </c>
      <c r="G2958" s="4"/>
      <c r="H2958" s="4"/>
      <c r="I2958" s="4"/>
      <c r="J2958" s="4"/>
      <c r="K2958" s="4"/>
      <c r="L2958" s="4">
        <v>42504675</v>
      </c>
      <c r="M2958" s="4">
        <v>442543</v>
      </c>
      <c r="O2958" s="5">
        <v>1.8946570158004761</v>
      </c>
      <c r="P2958" s="3">
        <v>1.0411631315946579E-2</v>
      </c>
    </row>
    <row r="2959" spans="1:16" x14ac:dyDescent="0.25">
      <c r="A2959" s="1">
        <v>2020</v>
      </c>
      <c r="B2959" t="s">
        <v>360</v>
      </c>
      <c r="C2959" t="s">
        <v>2061</v>
      </c>
      <c r="D2959" t="s">
        <v>3403</v>
      </c>
      <c r="E2959" t="s">
        <v>3469</v>
      </c>
      <c r="F2959" t="s">
        <v>3831</v>
      </c>
      <c r="G2959" s="4"/>
      <c r="H2959" s="4"/>
      <c r="I2959" s="4"/>
      <c r="J2959" s="4"/>
      <c r="K2959" s="4"/>
      <c r="L2959" s="4">
        <v>2451753.10243916</v>
      </c>
      <c r="M2959" s="4">
        <v>549389.86513534805</v>
      </c>
      <c r="O2959" s="5">
        <v>4.0863275527954102</v>
      </c>
      <c r="P2959" s="3">
        <v>0.2240804135799408</v>
      </c>
    </row>
    <row r="2960" spans="1:16" x14ac:dyDescent="0.25">
      <c r="A2960" s="1">
        <v>2011</v>
      </c>
      <c r="B2960" t="s">
        <v>409</v>
      </c>
      <c r="C2960" t="s">
        <v>2110</v>
      </c>
      <c r="D2960" t="s">
        <v>3458</v>
      </c>
      <c r="E2960" t="s">
        <v>3469</v>
      </c>
      <c r="F2960" t="s">
        <v>3880</v>
      </c>
      <c r="G2960" s="4"/>
      <c r="H2960" s="4"/>
      <c r="I2960" s="4"/>
      <c r="J2960" s="4"/>
      <c r="K2960" s="4"/>
      <c r="L2960" s="4">
        <v>2711506.7961165002</v>
      </c>
      <c r="M2960" s="4">
        <v>4453451.1326860804</v>
      </c>
      <c r="P2960" s="3">
        <v>1.6424267292022705</v>
      </c>
    </row>
    <row r="2961" spans="1:16" x14ac:dyDescent="0.25">
      <c r="A2961" s="1">
        <v>2010</v>
      </c>
      <c r="B2961" t="s">
        <v>488</v>
      </c>
      <c r="C2961" t="s">
        <v>2189</v>
      </c>
      <c r="D2961" t="s">
        <v>3403</v>
      </c>
      <c r="E2961" t="s">
        <v>3469</v>
      </c>
      <c r="F2961" t="s">
        <v>3959</v>
      </c>
      <c r="G2961" s="4"/>
      <c r="H2961" s="4"/>
      <c r="I2961" s="4"/>
      <c r="J2961" s="4"/>
      <c r="K2961" s="4"/>
      <c r="L2961" s="4">
        <v>3026430.7671633302</v>
      </c>
      <c r="M2961" s="4">
        <v>189160.26943945201</v>
      </c>
      <c r="O2961" s="5">
        <v>1.5985825061798096</v>
      </c>
      <c r="P2961" s="3">
        <v>6.2502756714820862E-2</v>
      </c>
    </row>
    <row r="2962" spans="1:16" x14ac:dyDescent="0.25">
      <c r="A2962" s="1">
        <v>2010</v>
      </c>
      <c r="B2962" t="s">
        <v>489</v>
      </c>
      <c r="C2962" t="s">
        <v>2190</v>
      </c>
      <c r="D2962" t="s">
        <v>3403</v>
      </c>
      <c r="E2962" t="s">
        <v>3469</v>
      </c>
      <c r="F2962" t="s">
        <v>3960</v>
      </c>
      <c r="G2962" s="4"/>
      <c r="H2962" s="4"/>
      <c r="I2962" s="4"/>
      <c r="J2962" s="4"/>
      <c r="K2962" s="4"/>
      <c r="L2962" s="4">
        <v>3754577.4470444</v>
      </c>
      <c r="M2962" s="4">
        <v>85299.255849893307</v>
      </c>
      <c r="P2962" s="3">
        <v>2.2718736901879311E-2</v>
      </c>
    </row>
    <row r="2963" spans="1:16" x14ac:dyDescent="0.25">
      <c r="A2963" s="1">
        <v>2011</v>
      </c>
      <c r="B2963" t="s">
        <v>511</v>
      </c>
      <c r="C2963" t="s">
        <v>2212</v>
      </c>
      <c r="D2963" t="s">
        <v>3436</v>
      </c>
      <c r="E2963" t="s">
        <v>3469</v>
      </c>
      <c r="F2963" t="s">
        <v>3982</v>
      </c>
      <c r="G2963" s="4"/>
      <c r="H2963" s="4"/>
      <c r="I2963" s="4"/>
      <c r="J2963" s="4"/>
      <c r="K2963" s="4"/>
      <c r="L2963" s="4">
        <v>3834066.0165041299</v>
      </c>
      <c r="M2963" s="4">
        <v>319166.22012646002</v>
      </c>
      <c r="O2963" s="5">
        <v>1.0866079330444336</v>
      </c>
      <c r="P2963" s="3">
        <v>8.3244845271110535E-2</v>
      </c>
    </row>
    <row r="2964" spans="1:16" x14ac:dyDescent="0.25">
      <c r="A2964" s="1">
        <v>2010</v>
      </c>
      <c r="B2964" t="s">
        <v>518</v>
      </c>
      <c r="C2964" t="s">
        <v>2219</v>
      </c>
      <c r="D2964" t="s">
        <v>3403</v>
      </c>
      <c r="E2964" t="s">
        <v>3469</v>
      </c>
      <c r="F2964" t="s">
        <v>3989</v>
      </c>
      <c r="G2964" s="4"/>
      <c r="H2964" s="4"/>
      <c r="I2964" s="4"/>
      <c r="J2964" s="4"/>
      <c r="K2964" s="4"/>
      <c r="L2964" s="4">
        <v>377870353.26132601</v>
      </c>
      <c r="M2964" s="4">
        <v>92136869.866120204</v>
      </c>
      <c r="P2964" s="3">
        <v>0.24383196234703064</v>
      </c>
    </row>
    <row r="2965" spans="1:16" x14ac:dyDescent="0.25">
      <c r="A2965" s="1">
        <v>2011</v>
      </c>
      <c r="B2965" t="s">
        <v>525</v>
      </c>
      <c r="C2965" t="s">
        <v>2226</v>
      </c>
      <c r="D2965" t="s">
        <v>3403</v>
      </c>
      <c r="E2965" t="s">
        <v>3469</v>
      </c>
      <c r="F2965" t="s">
        <v>3996</v>
      </c>
      <c r="G2965" s="4"/>
      <c r="H2965" s="4"/>
      <c r="I2965" s="4"/>
      <c r="J2965" s="4"/>
      <c r="K2965" s="4"/>
      <c r="L2965" s="4">
        <v>8184914.8001286099</v>
      </c>
      <c r="M2965" s="4">
        <v>178471.76079734199</v>
      </c>
      <c r="O2965" s="5">
        <v>0.79004400968551636</v>
      </c>
      <c r="P2965" s="3">
        <v>2.1804962307214737E-2</v>
      </c>
    </row>
    <row r="2966" spans="1:16" x14ac:dyDescent="0.25">
      <c r="A2966" s="1">
        <v>2011</v>
      </c>
      <c r="B2966" t="s">
        <v>529</v>
      </c>
      <c r="C2966" t="s">
        <v>2230</v>
      </c>
      <c r="D2966" t="s">
        <v>3403</v>
      </c>
      <c r="E2966" t="s">
        <v>3469</v>
      </c>
      <c r="F2966" t="s">
        <v>4000</v>
      </c>
      <c r="G2966" s="4"/>
      <c r="H2966" s="4"/>
      <c r="I2966" s="4"/>
      <c r="J2966" s="4"/>
      <c r="K2966" s="4"/>
      <c r="L2966" s="4">
        <v>11689858.5360626</v>
      </c>
      <c r="M2966" s="4">
        <v>453261.17243596597</v>
      </c>
      <c r="O2966" s="5">
        <v>0.70609217882156372</v>
      </c>
      <c r="P2966" s="3">
        <v>3.8773879408836365E-2</v>
      </c>
    </row>
    <row r="2967" spans="1:16" x14ac:dyDescent="0.25">
      <c r="A2967" s="1">
        <v>2011</v>
      </c>
      <c r="B2967" t="s">
        <v>550</v>
      </c>
      <c r="C2967" t="s">
        <v>2251</v>
      </c>
      <c r="D2967" t="s">
        <v>3403</v>
      </c>
      <c r="E2967" t="s">
        <v>3469</v>
      </c>
      <c r="F2967" t="s">
        <v>4021</v>
      </c>
      <c r="G2967" s="4"/>
      <c r="H2967" s="4"/>
      <c r="I2967" s="4"/>
      <c r="J2967" s="4"/>
      <c r="K2967" s="4"/>
      <c r="L2967" s="4">
        <v>388781.48108455702</v>
      </c>
      <c r="M2967" s="4">
        <v>52781.052405958602</v>
      </c>
      <c r="P2967" s="3">
        <v>0.13576020300388336</v>
      </c>
    </row>
    <row r="2968" spans="1:16" x14ac:dyDescent="0.25">
      <c r="A2968" s="1">
        <v>2011</v>
      </c>
      <c r="B2968" t="s">
        <v>551</v>
      </c>
      <c r="C2968" t="s">
        <v>2252</v>
      </c>
      <c r="D2968" t="s">
        <v>3403</v>
      </c>
      <c r="E2968" t="s">
        <v>3469</v>
      </c>
      <c r="F2968" t="s">
        <v>4022</v>
      </c>
      <c r="G2968" s="4"/>
      <c r="H2968" s="4"/>
      <c r="I2968" s="4"/>
      <c r="J2968" s="4"/>
      <c r="K2968" s="4"/>
      <c r="L2968" s="4">
        <v>24046.725967206101</v>
      </c>
      <c r="M2968" s="4">
        <v>23939.5563176508</v>
      </c>
      <c r="P2968" s="3">
        <v>0.99554330110549927</v>
      </c>
    </row>
    <row r="2969" spans="1:16" x14ac:dyDescent="0.25">
      <c r="A2969" s="1">
        <v>2011</v>
      </c>
      <c r="B2969" t="s">
        <v>552</v>
      </c>
      <c r="C2969" t="s">
        <v>2253</v>
      </c>
      <c r="D2969" t="s">
        <v>3403</v>
      </c>
      <c r="E2969" t="s">
        <v>3469</v>
      </c>
      <c r="F2969" t="s">
        <v>4023</v>
      </c>
      <c r="G2969" s="4"/>
      <c r="H2969" s="4"/>
      <c r="I2969" s="4"/>
      <c r="J2969" s="4"/>
      <c r="K2969" s="4"/>
      <c r="L2969" s="4">
        <v>421105.99078340997</v>
      </c>
      <c r="M2969" s="4">
        <v>137187.86839567</v>
      </c>
      <c r="P2969" s="3">
        <v>0.32577991485595703</v>
      </c>
    </row>
    <row r="2970" spans="1:16" x14ac:dyDescent="0.25">
      <c r="A2970" s="1">
        <v>2011</v>
      </c>
      <c r="B2970" t="s">
        <v>553</v>
      </c>
      <c r="C2970" t="s">
        <v>2254</v>
      </c>
      <c r="D2970" t="s">
        <v>3409</v>
      </c>
      <c r="E2970" t="s">
        <v>3469</v>
      </c>
      <c r="F2970" t="s">
        <v>4024</v>
      </c>
      <c r="G2970" s="4"/>
      <c r="H2970" s="4"/>
      <c r="I2970" s="4"/>
      <c r="J2970" s="4"/>
      <c r="K2970" s="4"/>
      <c r="L2970" s="4">
        <v>738832.922516344</v>
      </c>
      <c r="M2970" s="4">
        <v>458783.624477548</v>
      </c>
      <c r="P2970" s="3">
        <v>0.62095719575881958</v>
      </c>
    </row>
    <row r="2971" spans="1:16" x14ac:dyDescent="0.25">
      <c r="A2971" s="1">
        <v>2011</v>
      </c>
      <c r="B2971" t="s">
        <v>563</v>
      </c>
      <c r="C2971" t="s">
        <v>2264</v>
      </c>
      <c r="D2971" t="s">
        <v>3463</v>
      </c>
      <c r="E2971" t="s">
        <v>3469</v>
      </c>
      <c r="F2971" t="s">
        <v>4034</v>
      </c>
      <c r="G2971" s="4"/>
      <c r="H2971" s="4"/>
      <c r="I2971" s="4"/>
      <c r="J2971" s="4"/>
      <c r="K2971" s="4"/>
      <c r="L2971" s="4">
        <v>462972.886078663</v>
      </c>
      <c r="M2971" s="4">
        <v>237916.622012646</v>
      </c>
      <c r="P2971" s="3">
        <v>0.5138888955116272</v>
      </c>
    </row>
    <row r="2972" spans="1:16" x14ac:dyDescent="0.25">
      <c r="A2972" s="1">
        <v>2011</v>
      </c>
      <c r="B2972" t="s">
        <v>571</v>
      </c>
      <c r="C2972" t="s">
        <v>2272</v>
      </c>
      <c r="D2972" t="s">
        <v>3403</v>
      </c>
      <c r="E2972" t="s">
        <v>3469</v>
      </c>
      <c r="F2972" t="s">
        <v>4042</v>
      </c>
      <c r="G2972" s="4"/>
      <c r="H2972" s="4"/>
      <c r="I2972" s="4"/>
      <c r="J2972" s="4"/>
      <c r="K2972" s="4"/>
      <c r="L2972" s="4">
        <v>42867.859822098399</v>
      </c>
      <c r="M2972" s="4">
        <v>5357.4107812667498</v>
      </c>
      <c r="P2972" s="3">
        <v>0.12497500330209732</v>
      </c>
    </row>
    <row r="2973" spans="1:16" x14ac:dyDescent="0.25">
      <c r="A2973" s="1">
        <v>2011</v>
      </c>
      <c r="B2973" t="s">
        <v>574</v>
      </c>
      <c r="C2973" t="s">
        <v>2275</v>
      </c>
      <c r="D2973" t="s">
        <v>3403</v>
      </c>
      <c r="E2973" t="s">
        <v>3469</v>
      </c>
      <c r="F2973" t="s">
        <v>4045</v>
      </c>
      <c r="G2973" s="4"/>
      <c r="H2973" s="4"/>
      <c r="I2973" s="4"/>
      <c r="J2973" s="4"/>
      <c r="K2973" s="4"/>
      <c r="L2973" s="4">
        <v>140894.86657378601</v>
      </c>
      <c r="M2973" s="4">
        <v>140906.65523523701</v>
      </c>
      <c r="P2973" s="3">
        <v>1.0000836849212646</v>
      </c>
    </row>
    <row r="2974" spans="1:16" x14ac:dyDescent="0.25">
      <c r="A2974" s="1">
        <v>2012</v>
      </c>
      <c r="B2974" t="s">
        <v>585</v>
      </c>
      <c r="C2974" t="s">
        <v>2286</v>
      </c>
      <c r="D2974" t="s">
        <v>3403</v>
      </c>
      <c r="E2974" t="s">
        <v>3469</v>
      </c>
      <c r="F2974" t="s">
        <v>4056</v>
      </c>
      <c r="G2974" s="4"/>
      <c r="H2974" s="4"/>
      <c r="I2974" s="4"/>
      <c r="J2974" s="4"/>
      <c r="K2974" s="4"/>
      <c r="L2974" s="4">
        <v>214048.89330045099</v>
      </c>
      <c r="M2974" s="4">
        <v>266995.48724455899</v>
      </c>
      <c r="P2974" s="3">
        <v>1.2473574876785278</v>
      </c>
    </row>
    <row r="2975" spans="1:16" x14ac:dyDescent="0.25">
      <c r="A2975" s="1">
        <v>2019</v>
      </c>
      <c r="B2975" t="s">
        <v>721</v>
      </c>
      <c r="C2975" t="s">
        <v>2422</v>
      </c>
      <c r="D2975" t="s">
        <v>3408</v>
      </c>
      <c r="E2975" t="s">
        <v>3469</v>
      </c>
      <c r="F2975" t="s">
        <v>4192</v>
      </c>
      <c r="G2975" s="4"/>
      <c r="H2975" s="4"/>
      <c r="I2975" s="4"/>
      <c r="J2975" s="4"/>
      <c r="K2975" s="4"/>
      <c r="L2975" s="4">
        <v>10409526.785087399</v>
      </c>
      <c r="M2975" s="4">
        <v>1193344.8009548599</v>
      </c>
      <c r="O2975" s="5">
        <v>6.2045273780822754</v>
      </c>
      <c r="P2975" s="3">
        <v>0.11463967710733414</v>
      </c>
    </row>
    <row r="2976" spans="1:16" x14ac:dyDescent="0.25">
      <c r="A2976" s="1">
        <v>2020</v>
      </c>
      <c r="B2976" t="s">
        <v>721</v>
      </c>
      <c r="C2976" t="s">
        <v>2422</v>
      </c>
      <c r="D2976" t="s">
        <v>3408</v>
      </c>
      <c r="E2976" t="s">
        <v>3469</v>
      </c>
      <c r="F2976" t="s">
        <v>4192</v>
      </c>
      <c r="G2976" s="4"/>
      <c r="H2976" s="4"/>
      <c r="I2976" s="4"/>
      <c r="J2976" s="4"/>
      <c r="K2976" s="4"/>
      <c r="L2976" s="4">
        <v>8904274.0303606205</v>
      </c>
      <c r="M2976" s="4">
        <v>1164205.86130752</v>
      </c>
      <c r="P2976" s="3">
        <v>0.13074685633182526</v>
      </c>
    </row>
    <row r="2977" spans="1:16" x14ac:dyDescent="0.25">
      <c r="A2977" s="1">
        <v>2018</v>
      </c>
      <c r="B2977" t="s">
        <v>820</v>
      </c>
      <c r="C2977" t="s">
        <v>2521</v>
      </c>
      <c r="D2977" t="s">
        <v>3407</v>
      </c>
      <c r="E2977" t="s">
        <v>3469</v>
      </c>
      <c r="F2977" t="s">
        <v>4291</v>
      </c>
      <c r="G2977" s="4"/>
      <c r="H2977" s="4"/>
      <c r="I2977" s="4"/>
      <c r="J2977" s="4"/>
      <c r="K2977" s="4"/>
      <c r="L2977" s="4">
        <v>2560290</v>
      </c>
      <c r="M2977" s="4">
        <v>3495067</v>
      </c>
      <c r="P2977" s="3">
        <v>1.3651058673858643</v>
      </c>
    </row>
    <row r="2978" spans="1:16" x14ac:dyDescent="0.25">
      <c r="A2978" s="1">
        <v>2016</v>
      </c>
      <c r="B2978" t="s">
        <v>853</v>
      </c>
      <c r="C2978" t="s">
        <v>2554</v>
      </c>
      <c r="D2978" t="s">
        <v>3428</v>
      </c>
      <c r="E2978" t="s">
        <v>3469</v>
      </c>
      <c r="F2978" t="s">
        <v>4324</v>
      </c>
      <c r="G2978" s="4"/>
      <c r="H2978" s="4"/>
      <c r="I2978" s="4"/>
      <c r="J2978" s="4"/>
      <c r="K2978" s="4"/>
      <c r="L2978" s="4">
        <v>7216871.2936198097</v>
      </c>
      <c r="M2978" s="4">
        <v>7801566.7371934298</v>
      </c>
      <c r="P2978" s="3">
        <v>1.0810178518295288</v>
      </c>
    </row>
    <row r="2979" spans="1:16" x14ac:dyDescent="0.25">
      <c r="A2979" s="1">
        <v>2017</v>
      </c>
      <c r="B2979" t="s">
        <v>959</v>
      </c>
      <c r="C2979" t="s">
        <v>2660</v>
      </c>
      <c r="D2979" t="s">
        <v>3436</v>
      </c>
      <c r="E2979" t="s">
        <v>3469</v>
      </c>
      <c r="F2979" t="s">
        <v>4430</v>
      </c>
      <c r="G2979" s="4"/>
      <c r="H2979" s="4"/>
      <c r="I2979" s="4"/>
      <c r="J2979" s="4"/>
      <c r="K2979" s="4"/>
      <c r="L2979" s="4">
        <v>6196718.0858831601</v>
      </c>
      <c r="M2979" s="4">
        <v>2775911.3652609</v>
      </c>
      <c r="P2979" s="3">
        <v>0.44796475768089294</v>
      </c>
    </row>
    <row r="2980" spans="1:16" x14ac:dyDescent="0.25">
      <c r="A2980" s="1">
        <v>2009</v>
      </c>
      <c r="B2980" t="s">
        <v>1601</v>
      </c>
      <c r="C2980" t="s">
        <v>3302</v>
      </c>
      <c r="D2980" t="s">
        <v>3403</v>
      </c>
      <c r="E2980" t="s">
        <v>3469</v>
      </c>
      <c r="F2980" t="s">
        <v>5072</v>
      </c>
      <c r="G2980" s="4"/>
      <c r="H2980" s="4"/>
      <c r="I2980" s="4"/>
      <c r="J2980" s="4"/>
      <c r="K2980" s="4"/>
      <c r="L2980" s="4">
        <v>8389907.3909746502</v>
      </c>
      <c r="M2980" s="4">
        <v>9455817.9119407609</v>
      </c>
      <c r="O2980" s="5">
        <v>1.1767873764038086</v>
      </c>
      <c r="P2980" s="3">
        <v>1.1270467042922974</v>
      </c>
    </row>
    <row r="2981" spans="1:16" x14ac:dyDescent="0.25">
      <c r="A2981" s="1">
        <v>2010</v>
      </c>
      <c r="B2981" t="s">
        <v>1601</v>
      </c>
      <c r="C2981" t="s">
        <v>3302</v>
      </c>
      <c r="D2981" t="s">
        <v>3403</v>
      </c>
      <c r="E2981" t="s">
        <v>3469</v>
      </c>
      <c r="F2981" t="s">
        <v>5072</v>
      </c>
      <c r="G2981" s="4"/>
      <c r="H2981" s="4"/>
      <c r="I2981" s="4"/>
      <c r="J2981" s="4"/>
      <c r="K2981" s="4"/>
      <c r="L2981" s="4">
        <v>0</v>
      </c>
      <c r="M2981" s="4">
        <v>1629601.3841527901</v>
      </c>
    </row>
    <row r="2982" spans="1:16" x14ac:dyDescent="0.25">
      <c r="A2982" s="1">
        <v>2011</v>
      </c>
      <c r="B2982" t="s">
        <v>1601</v>
      </c>
      <c r="C2982" t="s">
        <v>3302</v>
      </c>
      <c r="D2982" t="s">
        <v>3403</v>
      </c>
      <c r="E2982" t="s">
        <v>3469</v>
      </c>
      <c r="F2982" t="s">
        <v>5072</v>
      </c>
      <c r="G2982" s="4"/>
      <c r="H2982" s="4"/>
      <c r="I2982" s="4"/>
      <c r="J2982" s="4"/>
      <c r="K2982" s="4"/>
      <c r="L2982" s="4">
        <v>38351.730789840301</v>
      </c>
      <c r="M2982" s="4">
        <v>154324.295359554</v>
      </c>
      <c r="O2982" s="5">
        <v>48.041179656982422</v>
      </c>
      <c r="P2982" s="3">
        <v>4.0239200592041016</v>
      </c>
    </row>
    <row r="2983" spans="1:16" x14ac:dyDescent="0.25">
      <c r="A2983" s="1">
        <v>2012</v>
      </c>
      <c r="B2983" t="s">
        <v>1601</v>
      </c>
      <c r="C2983" t="s">
        <v>3302</v>
      </c>
      <c r="D2983" t="s">
        <v>3403</v>
      </c>
      <c r="E2983" t="s">
        <v>3469</v>
      </c>
      <c r="F2983" t="s">
        <v>5072</v>
      </c>
      <c r="G2983" s="4"/>
      <c r="H2983" s="4"/>
      <c r="I2983" s="4"/>
      <c r="J2983" s="4"/>
      <c r="K2983" s="4"/>
      <c r="L2983" s="4">
        <v>26.6058143937456</v>
      </c>
      <c r="M2983" s="4">
        <v>123605.497170574</v>
      </c>
      <c r="O2983" s="5">
        <v>65230.48828125</v>
      </c>
      <c r="P2983" s="3">
        <v>4645.8076171875</v>
      </c>
    </row>
    <row r="2984" spans="1:16" x14ac:dyDescent="0.25">
      <c r="A2984" s="1">
        <v>2013</v>
      </c>
      <c r="B2984" t="s">
        <v>1601</v>
      </c>
      <c r="C2984" t="s">
        <v>3302</v>
      </c>
      <c r="D2984" t="s">
        <v>3403</v>
      </c>
      <c r="E2984" t="s">
        <v>3469</v>
      </c>
      <c r="F2984" t="s">
        <v>5072</v>
      </c>
      <c r="G2984" s="4"/>
      <c r="H2984" s="4"/>
      <c r="I2984" s="4"/>
      <c r="J2984" s="4"/>
      <c r="K2984" s="4"/>
      <c r="L2984" s="4">
        <v>0</v>
      </c>
      <c r="M2984" s="4">
        <v>129057.986241172</v>
      </c>
    </row>
    <row r="2985" spans="1:16" x14ac:dyDescent="0.25">
      <c r="A2985" s="1">
        <v>2009</v>
      </c>
      <c r="B2985" t="s">
        <v>1649</v>
      </c>
      <c r="C2985" t="s">
        <v>3350</v>
      </c>
      <c r="D2985" t="s">
        <v>3403</v>
      </c>
      <c r="E2985" t="s">
        <v>3469</v>
      </c>
      <c r="F2985" t="s">
        <v>5120</v>
      </c>
      <c r="G2985" s="4"/>
      <c r="H2985" s="4"/>
      <c r="I2985" s="4"/>
      <c r="J2985" s="4"/>
      <c r="K2985" s="4"/>
      <c r="L2985" s="4">
        <v>0</v>
      </c>
      <c r="M2985" s="4">
        <v>42755.037834174997</v>
      </c>
    </row>
    <row r="2986" spans="1:16" x14ac:dyDescent="0.25">
      <c r="A2986" s="1">
        <v>2012</v>
      </c>
      <c r="B2986" t="s">
        <v>1659</v>
      </c>
      <c r="C2986" t="s">
        <v>3360</v>
      </c>
      <c r="D2986" t="s">
        <v>3418</v>
      </c>
      <c r="E2986" t="s">
        <v>3469</v>
      </c>
      <c r="F2986" t="s">
        <v>5130</v>
      </c>
      <c r="G2986" s="4"/>
      <c r="H2986" s="4"/>
      <c r="I2986" s="4"/>
      <c r="J2986" s="4"/>
      <c r="K2986" s="4"/>
      <c r="L2986" s="4">
        <v>216268147.72366801</v>
      </c>
      <c r="M2986" s="4">
        <v>58788050.919435501</v>
      </c>
      <c r="P2986" s="3">
        <v>0.27182945609092712</v>
      </c>
    </row>
    <row r="2987" spans="1:16" x14ac:dyDescent="0.25">
      <c r="A2987" s="1">
        <v>2013</v>
      </c>
      <c r="B2987" t="s">
        <v>1659</v>
      </c>
      <c r="C2987" t="s">
        <v>3360</v>
      </c>
      <c r="D2987" t="s">
        <v>3418</v>
      </c>
      <c r="E2987" t="s">
        <v>3469</v>
      </c>
      <c r="F2987" t="s">
        <v>5130</v>
      </c>
      <c r="G2987" s="4"/>
      <c r="H2987" s="4"/>
      <c r="I2987" s="4"/>
      <c r="J2987" s="4"/>
      <c r="K2987" s="4"/>
      <c r="L2987" s="4">
        <v>226972633.08879301</v>
      </c>
      <c r="M2987" s="4">
        <v>76424061.503604203</v>
      </c>
      <c r="P2987" s="3">
        <v>0.33671048283576965</v>
      </c>
    </row>
    <row r="2988" spans="1:16" x14ac:dyDescent="0.25">
      <c r="A2988" s="1">
        <v>2012</v>
      </c>
      <c r="B2988" t="s">
        <v>7</v>
      </c>
      <c r="C2988" t="s">
        <v>1708</v>
      </c>
      <c r="D2988" t="s">
        <v>3403</v>
      </c>
      <c r="E2988" t="s">
        <v>3469</v>
      </c>
      <c r="F2988" t="s">
        <v>3478</v>
      </c>
      <c r="G2988" s="4"/>
      <c r="H2988" s="4"/>
      <c r="I2988" s="4"/>
      <c r="J2988" s="4"/>
      <c r="K2988" s="4">
        <v>1927000000</v>
      </c>
      <c r="L2988" s="4">
        <v>24012000000</v>
      </c>
      <c r="M2988" s="4">
        <v>10200000000</v>
      </c>
      <c r="P2988" s="3">
        <v>0.42478761076927185</v>
      </c>
    </row>
    <row r="2989" spans="1:16" x14ac:dyDescent="0.25">
      <c r="A2989" s="1">
        <v>2013</v>
      </c>
      <c r="B2989" t="s">
        <v>12</v>
      </c>
      <c r="C2989" t="s">
        <v>1713</v>
      </c>
      <c r="D2989" t="s">
        <v>3410</v>
      </c>
      <c r="E2989" t="s">
        <v>3469</v>
      </c>
      <c r="F2989" t="s">
        <v>3483</v>
      </c>
      <c r="G2989" s="4"/>
      <c r="H2989" s="4"/>
      <c r="I2989" s="4"/>
      <c r="J2989" s="4"/>
      <c r="K2989" s="4">
        <v>546900067.73860002</v>
      </c>
      <c r="L2989" s="4">
        <v>31113408677.6712</v>
      </c>
      <c r="M2989" s="4">
        <v>17440283076.045502</v>
      </c>
      <c r="P2989" s="3">
        <v>0.5605391263961792</v>
      </c>
    </row>
    <row r="2990" spans="1:16" x14ac:dyDescent="0.25">
      <c r="A2990" s="1">
        <v>2009</v>
      </c>
      <c r="B2990" t="s">
        <v>27</v>
      </c>
      <c r="C2990" t="s">
        <v>1728</v>
      </c>
      <c r="D2990" t="s">
        <v>3419</v>
      </c>
      <c r="E2990" t="s">
        <v>3470</v>
      </c>
      <c r="F2990" t="s">
        <v>3498</v>
      </c>
      <c r="G2990" s="4"/>
      <c r="H2990" s="4"/>
      <c r="I2990" s="4"/>
      <c r="J2990" s="4"/>
      <c r="K2990" s="4">
        <v>596009843.09263599</v>
      </c>
      <c r="L2990" s="4">
        <v>9338369539.3326797</v>
      </c>
      <c r="M2990" s="4">
        <v>6159870875.5589705</v>
      </c>
      <c r="P2990" s="3">
        <v>0.65963023900985718</v>
      </c>
    </row>
    <row r="2991" spans="1:16" x14ac:dyDescent="0.25">
      <c r="A2991" s="1">
        <v>2009</v>
      </c>
      <c r="B2991" t="s">
        <v>38</v>
      </c>
      <c r="C2991" t="s">
        <v>1739</v>
      </c>
      <c r="D2991" t="s">
        <v>3409</v>
      </c>
      <c r="E2991" t="s">
        <v>3470</v>
      </c>
      <c r="F2991" t="s">
        <v>3509</v>
      </c>
      <c r="G2991" s="4"/>
      <c r="H2991" s="4"/>
      <c r="I2991" s="4"/>
      <c r="J2991" s="4"/>
      <c r="K2991" s="4">
        <v>220947756.51994199</v>
      </c>
      <c r="L2991" s="4">
        <v>2833367124.8975</v>
      </c>
      <c r="M2991" s="4">
        <v>1140603469.9847</v>
      </c>
      <c r="P2991" s="3">
        <v>0.40256112813949585</v>
      </c>
    </row>
    <row r="2992" spans="1:16" x14ac:dyDescent="0.25">
      <c r="A2992" s="1">
        <v>2009</v>
      </c>
      <c r="B2992" t="s">
        <v>44</v>
      </c>
      <c r="C2992" t="s">
        <v>1745</v>
      </c>
      <c r="D2992" t="s">
        <v>3425</v>
      </c>
      <c r="E2992" t="s">
        <v>3470</v>
      </c>
      <c r="F2992" t="s">
        <v>3515</v>
      </c>
      <c r="G2992" s="4"/>
      <c r="H2992" s="4"/>
      <c r="I2992" s="4"/>
      <c r="J2992" s="4"/>
      <c r="K2992" s="4">
        <v>225514783.27123901</v>
      </c>
      <c r="L2992" s="4">
        <v>4634352461.0805101</v>
      </c>
      <c r="M2992" s="4">
        <v>1868096674.00611</v>
      </c>
      <c r="P2992" s="3">
        <v>0.40309765934944153</v>
      </c>
    </row>
    <row r="2993" spans="1:16" x14ac:dyDescent="0.25">
      <c r="A2993" s="1">
        <v>2010</v>
      </c>
      <c r="B2993" t="s">
        <v>59</v>
      </c>
      <c r="C2993" t="s">
        <v>1760</v>
      </c>
      <c r="D2993" t="s">
        <v>3406</v>
      </c>
      <c r="E2993" t="s">
        <v>3470</v>
      </c>
      <c r="F2993" t="s">
        <v>3530</v>
      </c>
      <c r="G2993" s="4"/>
      <c r="H2993" s="4"/>
      <c r="I2993" s="4"/>
      <c r="J2993" s="4"/>
      <c r="K2993" s="4">
        <v>111875707.36237299</v>
      </c>
      <c r="L2993" s="4">
        <v>489735627.84758699</v>
      </c>
      <c r="M2993" s="4">
        <v>269730694.448475</v>
      </c>
      <c r="O2993" s="5">
        <v>2.1781299114227295</v>
      </c>
      <c r="P2993" s="3">
        <v>0.55076795816421509</v>
      </c>
    </row>
    <row r="2994" spans="1:16" x14ac:dyDescent="0.25">
      <c r="A2994" s="1">
        <v>2011</v>
      </c>
      <c r="B2994" t="s">
        <v>62</v>
      </c>
      <c r="C2994" t="s">
        <v>1763</v>
      </c>
      <c r="D2994" t="s">
        <v>3416</v>
      </c>
      <c r="E2994" t="s">
        <v>3469</v>
      </c>
      <c r="F2994" t="s">
        <v>3533</v>
      </c>
      <c r="G2994" s="4"/>
      <c r="H2994" s="4"/>
      <c r="I2994" s="4"/>
      <c r="J2994" s="4"/>
      <c r="K2994" s="4">
        <v>-19976096.229125299</v>
      </c>
      <c r="L2994" s="4">
        <v>383457055.45016903</v>
      </c>
      <c r="M2994" s="4">
        <v>338381999.80262899</v>
      </c>
      <c r="P2994" s="3">
        <v>0.88245081901550293</v>
      </c>
    </row>
    <row r="2995" spans="1:16" x14ac:dyDescent="0.25">
      <c r="A2995" s="1">
        <v>2010</v>
      </c>
      <c r="B2995" t="s">
        <v>79</v>
      </c>
      <c r="C2995" t="s">
        <v>1780</v>
      </c>
      <c r="D2995" t="s">
        <v>3434</v>
      </c>
      <c r="E2995" t="s">
        <v>3469</v>
      </c>
      <c r="F2995" t="s">
        <v>3550</v>
      </c>
      <c r="G2995" s="4"/>
      <c r="H2995" s="4"/>
      <c r="I2995" s="4"/>
      <c r="J2995" s="4"/>
      <c r="K2995" s="4">
        <v>-818649107.18785203</v>
      </c>
      <c r="L2995" s="4">
        <v>8066973509.6000404</v>
      </c>
      <c r="M2995" s="4">
        <v>9961028707.7321091</v>
      </c>
      <c r="P2995" s="3">
        <v>1.2347912788391113</v>
      </c>
    </row>
    <row r="2996" spans="1:16" x14ac:dyDescent="0.25">
      <c r="A2996" s="1">
        <v>2009</v>
      </c>
      <c r="B2996" t="s">
        <v>88</v>
      </c>
      <c r="C2996" t="s">
        <v>1789</v>
      </c>
      <c r="D2996" t="s">
        <v>3403</v>
      </c>
      <c r="E2996" t="s">
        <v>3469</v>
      </c>
      <c r="F2996" t="s">
        <v>3559</v>
      </c>
      <c r="G2996" s="4"/>
      <c r="H2996" s="4"/>
      <c r="I2996" s="4"/>
      <c r="J2996" s="4"/>
      <c r="K2996" s="4">
        <v>-389635.53346993402</v>
      </c>
      <c r="L2996" s="4">
        <v>25678030.364143901</v>
      </c>
      <c r="M2996" s="4">
        <v>100030.654555428</v>
      </c>
      <c r="O2996" s="5">
        <v>1.7503281831741333</v>
      </c>
      <c r="P2996" s="3">
        <v>3.8955735508352518E-3</v>
      </c>
    </row>
    <row r="2997" spans="1:16" x14ac:dyDescent="0.25">
      <c r="A2997" s="1">
        <v>2009</v>
      </c>
      <c r="B2997" t="s">
        <v>112</v>
      </c>
      <c r="C2997" t="s">
        <v>1813</v>
      </c>
      <c r="D2997" t="s">
        <v>3403</v>
      </c>
      <c r="E2997" t="s">
        <v>3469</v>
      </c>
      <c r="F2997" t="s">
        <v>3583</v>
      </c>
      <c r="G2997" s="4"/>
      <c r="H2997" s="4"/>
      <c r="I2997" s="4"/>
      <c r="J2997" s="4"/>
      <c r="K2997" s="4">
        <v>8485664.9618431497</v>
      </c>
      <c r="L2997" s="4">
        <v>42879269.453542203</v>
      </c>
      <c r="M2997" s="4">
        <v>22982042.884109601</v>
      </c>
      <c r="P2997" s="3">
        <v>0.53597092628479004</v>
      </c>
    </row>
    <row r="2998" spans="1:16" x14ac:dyDescent="0.25">
      <c r="A2998" s="1">
        <v>2013</v>
      </c>
      <c r="B2998" t="s">
        <v>125</v>
      </c>
      <c r="C2998" t="s">
        <v>1826</v>
      </c>
      <c r="D2998" t="s">
        <v>3423</v>
      </c>
      <c r="E2998" t="s">
        <v>3469</v>
      </c>
      <c r="F2998" t="s">
        <v>3596</v>
      </c>
      <c r="G2998" s="4"/>
      <c r="H2998" s="4"/>
      <c r="I2998" s="4"/>
      <c r="J2998" s="4"/>
      <c r="K2998" s="4">
        <v>23792257.72343</v>
      </c>
      <c r="L2998" s="4">
        <v>281859913.02521002</v>
      </c>
      <c r="M2998" s="4">
        <v>85760209.945460007</v>
      </c>
      <c r="P2998" s="3">
        <v>0.30426537990570068</v>
      </c>
    </row>
    <row r="2999" spans="1:16" x14ac:dyDescent="0.25">
      <c r="A2999" s="1">
        <v>2011</v>
      </c>
      <c r="B2999" t="s">
        <v>127</v>
      </c>
      <c r="C2999" t="s">
        <v>1828</v>
      </c>
      <c r="D2999" t="s">
        <v>3433</v>
      </c>
      <c r="E2999" t="s">
        <v>3469</v>
      </c>
      <c r="F2999" t="s">
        <v>3598</v>
      </c>
      <c r="G2999" s="4"/>
      <c r="H2999" s="4"/>
      <c r="I2999" s="4"/>
      <c r="J2999" s="4"/>
      <c r="K2999" s="4">
        <v>26462329.868181299</v>
      </c>
      <c r="L2999" s="4">
        <v>190252920.37294999</v>
      </c>
      <c r="M2999" s="4">
        <v>134692958.95402399</v>
      </c>
      <c r="P2999" s="3">
        <v>0.70796787738800049</v>
      </c>
    </row>
    <row r="3000" spans="1:16" x14ac:dyDescent="0.25">
      <c r="A3000" s="1">
        <v>2010</v>
      </c>
      <c r="B3000" t="s">
        <v>139</v>
      </c>
      <c r="C3000" t="s">
        <v>1840</v>
      </c>
      <c r="D3000" t="s">
        <v>3414</v>
      </c>
      <c r="E3000" t="s">
        <v>3469</v>
      </c>
      <c r="F3000" t="s">
        <v>3610</v>
      </c>
      <c r="G3000" s="4"/>
      <c r="H3000" s="4"/>
      <c r="I3000" s="4"/>
      <c r="J3000" s="4"/>
      <c r="K3000" s="4">
        <v>1801146.4615074501</v>
      </c>
      <c r="L3000" s="4">
        <v>241367150.728192</v>
      </c>
      <c r="M3000" s="4">
        <v>258151231.29126</v>
      </c>
      <c r="P3000" s="3">
        <v>1.0695375204086304</v>
      </c>
    </row>
    <row r="3001" spans="1:16" x14ac:dyDescent="0.25">
      <c r="A3001" s="1">
        <v>2011</v>
      </c>
      <c r="B3001" t="s">
        <v>154</v>
      </c>
      <c r="C3001" t="s">
        <v>1855</v>
      </c>
      <c r="D3001" t="s">
        <v>3426</v>
      </c>
      <c r="E3001" t="s">
        <v>3469</v>
      </c>
      <c r="F3001" t="s">
        <v>3625</v>
      </c>
      <c r="G3001" s="4"/>
      <c r="H3001" s="4"/>
      <c r="I3001" s="4"/>
      <c r="J3001" s="4"/>
      <c r="K3001" s="4">
        <v>14928325.7434262</v>
      </c>
      <c r="L3001" s="4">
        <v>58164085.748462804</v>
      </c>
      <c r="M3001" s="4">
        <v>27136544.878386602</v>
      </c>
      <c r="P3001" s="3">
        <v>0.46655157208442688</v>
      </c>
    </row>
    <row r="3002" spans="1:16" x14ac:dyDescent="0.25">
      <c r="A3002" s="1">
        <v>2019</v>
      </c>
      <c r="B3002" t="s">
        <v>154</v>
      </c>
      <c r="C3002" t="s">
        <v>1855</v>
      </c>
      <c r="D3002" t="s">
        <v>3426</v>
      </c>
      <c r="E3002" t="s">
        <v>3469</v>
      </c>
      <c r="F3002" t="s">
        <v>3625</v>
      </c>
      <c r="G3002" s="4"/>
      <c r="H3002" s="4"/>
      <c r="I3002" s="4"/>
      <c r="J3002" s="4"/>
      <c r="K3002" s="4">
        <v>17415935.415935401</v>
      </c>
      <c r="L3002" s="4">
        <v>115705159.70516001</v>
      </c>
      <c r="M3002" s="4">
        <v>57312741.312741302</v>
      </c>
      <c r="O3002" s="5">
        <v>1.8785449266433716</v>
      </c>
      <c r="P3002" s="3">
        <v>0.49533435702323914</v>
      </c>
    </row>
    <row r="3003" spans="1:16" x14ac:dyDescent="0.25">
      <c r="A3003" s="1">
        <v>2010</v>
      </c>
      <c r="B3003" t="s">
        <v>158</v>
      </c>
      <c r="C3003" t="s">
        <v>1859</v>
      </c>
      <c r="D3003" t="s">
        <v>3447</v>
      </c>
      <c r="E3003" t="s">
        <v>3469</v>
      </c>
      <c r="F3003" t="s">
        <v>3629</v>
      </c>
      <c r="G3003" s="4"/>
      <c r="H3003" s="4"/>
      <c r="I3003" s="4"/>
      <c r="J3003" s="4"/>
      <c r="K3003" s="4">
        <v>14285923.300465301</v>
      </c>
      <c r="L3003" s="4">
        <v>85527884.631536499</v>
      </c>
      <c r="M3003" s="4">
        <v>40791427.995498203</v>
      </c>
      <c r="P3003" s="3">
        <v>0.47693717479705811</v>
      </c>
    </row>
    <row r="3004" spans="1:16" x14ac:dyDescent="0.25">
      <c r="A3004" s="1">
        <v>2010</v>
      </c>
      <c r="B3004" t="s">
        <v>159</v>
      </c>
      <c r="C3004" t="s">
        <v>1860</v>
      </c>
      <c r="D3004" t="s">
        <v>3416</v>
      </c>
      <c r="E3004" t="s">
        <v>3470</v>
      </c>
      <c r="F3004" t="s">
        <v>3630</v>
      </c>
      <c r="G3004" s="4"/>
      <c r="H3004" s="4"/>
      <c r="I3004" s="4"/>
      <c r="J3004" s="4"/>
      <c r="K3004" s="4">
        <v>21074290.816006299</v>
      </c>
      <c r="L3004" s="4">
        <v>71821662.981537104</v>
      </c>
      <c r="M3004" s="4">
        <v>37874296.396013103</v>
      </c>
      <c r="O3004" s="5">
        <v>2.1994106769561768</v>
      </c>
      <c r="P3004" s="3">
        <v>0.52733808755874634</v>
      </c>
    </row>
    <row r="3005" spans="1:16" x14ac:dyDescent="0.25">
      <c r="A3005" s="1">
        <v>2013</v>
      </c>
      <c r="B3005" t="s">
        <v>159</v>
      </c>
      <c r="C3005" t="s">
        <v>1860</v>
      </c>
      <c r="D3005" t="s">
        <v>3416</v>
      </c>
      <c r="E3005" t="s">
        <v>3470</v>
      </c>
      <c r="F3005" t="s">
        <v>3630</v>
      </c>
      <c r="G3005" s="4"/>
      <c r="H3005" s="4"/>
      <c r="I3005" s="4"/>
      <c r="J3005" s="4"/>
      <c r="K3005" s="4">
        <v>20726298.4336356</v>
      </c>
      <c r="L3005" s="4">
        <v>92135201.978565499</v>
      </c>
      <c r="M3005" s="4">
        <v>42397361.912613399</v>
      </c>
      <c r="O3005" s="5">
        <v>2.8417379856109619</v>
      </c>
      <c r="P3005" s="3">
        <v>0.4601646363735199</v>
      </c>
    </row>
    <row r="3006" spans="1:16" x14ac:dyDescent="0.25">
      <c r="A3006" s="1">
        <v>2013</v>
      </c>
      <c r="B3006" t="s">
        <v>161</v>
      </c>
      <c r="C3006" t="s">
        <v>1862</v>
      </c>
      <c r="D3006" t="s">
        <v>3415</v>
      </c>
      <c r="E3006" t="s">
        <v>3469</v>
      </c>
      <c r="F3006" t="s">
        <v>3632</v>
      </c>
      <c r="G3006" s="4"/>
      <c r="H3006" s="4"/>
      <c r="I3006" s="4"/>
      <c r="J3006" s="4"/>
      <c r="K3006" s="4">
        <v>7658027.02413633</v>
      </c>
      <c r="L3006" s="4">
        <v>92903490.320510596</v>
      </c>
      <c r="M3006" s="4">
        <v>66195764.554886103</v>
      </c>
      <c r="P3006" s="3">
        <v>0.71252185106277466</v>
      </c>
    </row>
    <row r="3007" spans="1:16" x14ac:dyDescent="0.25">
      <c r="A3007" s="1">
        <v>2012</v>
      </c>
      <c r="B3007" t="s">
        <v>164</v>
      </c>
      <c r="C3007" t="s">
        <v>1865</v>
      </c>
      <c r="D3007" t="s">
        <v>3419</v>
      </c>
      <c r="E3007" t="s">
        <v>3470</v>
      </c>
      <c r="F3007" t="s">
        <v>3635</v>
      </c>
      <c r="G3007" s="4"/>
      <c r="H3007" s="4"/>
      <c r="I3007" s="4"/>
      <c r="J3007" s="4"/>
      <c r="K3007" s="4">
        <v>18355159.075284299</v>
      </c>
      <c r="L3007" s="4">
        <v>216251273.51340601</v>
      </c>
      <c r="M3007" s="4">
        <v>86147487.347696096</v>
      </c>
      <c r="P3007" s="3">
        <v>0.39836752414703369</v>
      </c>
    </row>
    <row r="3008" spans="1:16" x14ac:dyDescent="0.25">
      <c r="A3008" s="1">
        <v>2010</v>
      </c>
      <c r="B3008" t="s">
        <v>174</v>
      </c>
      <c r="C3008" t="s">
        <v>1875</v>
      </c>
      <c r="D3008" t="s">
        <v>3419</v>
      </c>
      <c r="E3008" t="s">
        <v>3469</v>
      </c>
      <c r="F3008" t="s">
        <v>3645</v>
      </c>
      <c r="G3008" s="4"/>
      <c r="H3008" s="4"/>
      <c r="I3008" s="4"/>
      <c r="J3008" s="4"/>
      <c r="K3008" s="4">
        <v>26454284.322453801</v>
      </c>
      <c r="L3008" s="4">
        <v>373337420.83956301</v>
      </c>
      <c r="M3008" s="4">
        <v>224158001.713393</v>
      </c>
      <c r="P3008" s="3">
        <v>0.60041666030883789</v>
      </c>
    </row>
    <row r="3009" spans="1:16" x14ac:dyDescent="0.25">
      <c r="A3009" s="1">
        <v>2015</v>
      </c>
      <c r="B3009" t="s">
        <v>175</v>
      </c>
      <c r="C3009" t="s">
        <v>1876</v>
      </c>
      <c r="D3009" t="s">
        <v>3440</v>
      </c>
      <c r="E3009" t="s">
        <v>3469</v>
      </c>
      <c r="F3009" t="s">
        <v>3646</v>
      </c>
      <c r="G3009" s="4"/>
      <c r="H3009" s="4"/>
      <c r="I3009" s="4"/>
      <c r="J3009" s="4"/>
      <c r="K3009" s="4">
        <v>28744989.342121501</v>
      </c>
      <c r="L3009" s="4">
        <v>260641509.708491</v>
      </c>
      <c r="M3009" s="4">
        <v>208383712.72470701</v>
      </c>
      <c r="O3009" s="5">
        <v>1.5249128341674805</v>
      </c>
      <c r="P3009" s="3">
        <v>0.7995031476020813</v>
      </c>
    </row>
    <row r="3010" spans="1:16" x14ac:dyDescent="0.25">
      <c r="A3010" s="1">
        <v>2013</v>
      </c>
      <c r="B3010" t="s">
        <v>177</v>
      </c>
      <c r="C3010" t="s">
        <v>1878</v>
      </c>
      <c r="D3010" t="s">
        <v>3421</v>
      </c>
      <c r="E3010" t="s">
        <v>3469</v>
      </c>
      <c r="F3010" t="s">
        <v>3648</v>
      </c>
      <c r="G3010" s="4"/>
      <c r="H3010" s="4"/>
      <c r="I3010" s="4"/>
      <c r="J3010" s="4"/>
      <c r="K3010" s="4">
        <v>-5433183.8073398704</v>
      </c>
      <c r="L3010" s="4">
        <v>255454653.42554599</v>
      </c>
      <c r="M3010" s="4">
        <v>115363110.627918</v>
      </c>
      <c r="P3010" s="3">
        <v>0.45159918069839478</v>
      </c>
    </row>
    <row r="3011" spans="1:16" x14ac:dyDescent="0.25">
      <c r="A3011" s="1">
        <v>2011</v>
      </c>
      <c r="B3011" t="s">
        <v>178</v>
      </c>
      <c r="C3011" t="s">
        <v>1879</v>
      </c>
      <c r="D3011" t="s">
        <v>3426</v>
      </c>
      <c r="E3011" t="s">
        <v>3469</v>
      </c>
      <c r="F3011" t="s">
        <v>3649</v>
      </c>
      <c r="G3011" s="4"/>
      <c r="H3011" s="4"/>
      <c r="I3011" s="4"/>
      <c r="J3011" s="4"/>
      <c r="K3011" s="4">
        <v>-121776.872789626</v>
      </c>
      <c r="L3011" s="4">
        <v>49792.090879862801</v>
      </c>
      <c r="M3011" s="4">
        <v>171565.74858000199</v>
      </c>
      <c r="P3011" s="3">
        <v>3.4456424713134766</v>
      </c>
    </row>
    <row r="3012" spans="1:16" x14ac:dyDescent="0.25">
      <c r="A3012" s="1">
        <v>2009</v>
      </c>
      <c r="B3012" t="s">
        <v>189</v>
      </c>
      <c r="C3012" t="s">
        <v>1890</v>
      </c>
      <c r="D3012" t="s">
        <v>3445</v>
      </c>
      <c r="E3012" t="s">
        <v>3470</v>
      </c>
      <c r="F3012" t="s">
        <v>3660</v>
      </c>
      <c r="G3012" s="4"/>
      <c r="H3012" s="4"/>
      <c r="I3012" s="4"/>
      <c r="J3012" s="4"/>
      <c r="K3012" s="4">
        <v>3115771.98163098</v>
      </c>
      <c r="L3012" s="4">
        <v>58610758.676442496</v>
      </c>
      <c r="M3012" s="4">
        <v>24720141.922010299</v>
      </c>
      <c r="O3012" s="5">
        <v>0.66075330972671509</v>
      </c>
      <c r="P3012" s="3">
        <v>0.42176797986030579</v>
      </c>
    </row>
    <row r="3013" spans="1:16" x14ac:dyDescent="0.25">
      <c r="A3013" s="1">
        <v>2012</v>
      </c>
      <c r="B3013" t="s">
        <v>190</v>
      </c>
      <c r="C3013" t="s">
        <v>1891</v>
      </c>
      <c r="D3013" t="s">
        <v>3438</v>
      </c>
      <c r="E3013" t="s">
        <v>3469</v>
      </c>
      <c r="F3013" t="s">
        <v>3661</v>
      </c>
      <c r="G3013" s="4"/>
      <c r="H3013" s="4"/>
      <c r="I3013" s="4"/>
      <c r="J3013" s="4"/>
      <c r="K3013" s="4">
        <v>26656770.6681129</v>
      </c>
      <c r="L3013" s="4">
        <v>142912542.594886</v>
      </c>
      <c r="M3013" s="4">
        <v>66020558.108121902</v>
      </c>
      <c r="P3013" s="3">
        <v>0.46196475625038147</v>
      </c>
    </row>
    <row r="3014" spans="1:16" x14ac:dyDescent="0.25">
      <c r="A3014" s="1">
        <v>2012</v>
      </c>
      <c r="B3014" t="s">
        <v>196</v>
      </c>
      <c r="C3014" t="s">
        <v>1897</v>
      </c>
      <c r="D3014" t="s">
        <v>3435</v>
      </c>
      <c r="E3014" t="s">
        <v>3469</v>
      </c>
      <c r="F3014" t="s">
        <v>3667</v>
      </c>
      <c r="G3014" s="4"/>
      <c r="H3014" s="4"/>
      <c r="I3014" s="4"/>
      <c r="J3014" s="4"/>
      <c r="K3014" s="4">
        <v>4207811.8764262199</v>
      </c>
      <c r="L3014" s="4">
        <v>142631724.363763</v>
      </c>
      <c r="M3014" s="4">
        <v>131310950.339224</v>
      </c>
      <c r="P3014" s="3">
        <v>0.92062932252883911</v>
      </c>
    </row>
    <row r="3015" spans="1:16" x14ac:dyDescent="0.25">
      <c r="A3015" s="1">
        <v>2010</v>
      </c>
      <c r="B3015" t="s">
        <v>197</v>
      </c>
      <c r="C3015" t="s">
        <v>1898</v>
      </c>
      <c r="D3015" t="s">
        <v>3438</v>
      </c>
      <c r="E3015" t="s">
        <v>3469</v>
      </c>
      <c r="F3015" t="s">
        <v>3668</v>
      </c>
      <c r="G3015" s="4"/>
      <c r="H3015" s="4"/>
      <c r="I3015" s="4"/>
      <c r="J3015" s="4"/>
      <c r="K3015" s="4">
        <v>4839595.3368833</v>
      </c>
      <c r="L3015" s="4">
        <v>12448636.8446692</v>
      </c>
      <c r="M3015" s="4">
        <v>5958524.9701835997</v>
      </c>
      <c r="P3015" s="3">
        <v>0.47864878177642822</v>
      </c>
    </row>
    <row r="3016" spans="1:16" x14ac:dyDescent="0.25">
      <c r="A3016" s="1">
        <v>2013</v>
      </c>
      <c r="B3016" t="s">
        <v>199</v>
      </c>
      <c r="C3016" t="s">
        <v>1900</v>
      </c>
      <c r="D3016" t="s">
        <v>3415</v>
      </c>
      <c r="E3016" t="s">
        <v>3469</v>
      </c>
      <c r="F3016" t="s">
        <v>3670</v>
      </c>
      <c r="G3016" s="4"/>
      <c r="H3016" s="4"/>
      <c r="I3016" s="4"/>
      <c r="J3016" s="4"/>
      <c r="K3016" s="4">
        <v>3489041.3587070699</v>
      </c>
      <c r="L3016" s="4">
        <v>44559050.586074904</v>
      </c>
      <c r="M3016" s="4">
        <v>35575614.168120801</v>
      </c>
      <c r="P3016" s="3">
        <v>0.79839253425598145</v>
      </c>
    </row>
    <row r="3017" spans="1:16" x14ac:dyDescent="0.25">
      <c r="A3017" s="1">
        <v>2009</v>
      </c>
      <c r="B3017" t="s">
        <v>202</v>
      </c>
      <c r="C3017" t="s">
        <v>1903</v>
      </c>
      <c r="D3017" t="s">
        <v>3436</v>
      </c>
      <c r="E3017" t="s">
        <v>3470</v>
      </c>
      <c r="F3017" t="s">
        <v>3673</v>
      </c>
      <c r="G3017" s="4"/>
      <c r="H3017" s="4"/>
      <c r="I3017" s="4"/>
      <c r="J3017" s="4"/>
      <c r="K3017" s="4">
        <v>1578977.86533781</v>
      </c>
      <c r="L3017" s="4">
        <v>8901668.7912852</v>
      </c>
      <c r="M3017" s="4">
        <v>5412707.1503071003</v>
      </c>
      <c r="P3017" s="3">
        <v>0.60805535316467285</v>
      </c>
    </row>
    <row r="3018" spans="1:16" x14ac:dyDescent="0.25">
      <c r="A3018" s="1">
        <v>2010</v>
      </c>
      <c r="B3018" t="s">
        <v>203</v>
      </c>
      <c r="C3018" t="s">
        <v>1904</v>
      </c>
      <c r="D3018" t="s">
        <v>3442</v>
      </c>
      <c r="E3018" t="s">
        <v>3469</v>
      </c>
      <c r="F3018" t="s">
        <v>3674</v>
      </c>
      <c r="G3018" s="4"/>
      <c r="H3018" s="4"/>
      <c r="I3018" s="4"/>
      <c r="J3018" s="4"/>
      <c r="K3018" s="4">
        <v>1946087.66821</v>
      </c>
      <c r="L3018" s="4">
        <v>5200570.2911099996</v>
      </c>
      <c r="M3018" s="4">
        <v>5096295.2075399999</v>
      </c>
      <c r="P3018" s="3">
        <v>0.97994929552078247</v>
      </c>
    </row>
    <row r="3019" spans="1:16" x14ac:dyDescent="0.25">
      <c r="A3019" s="1">
        <v>2012</v>
      </c>
      <c r="B3019" t="s">
        <v>203</v>
      </c>
      <c r="C3019" t="s">
        <v>1904</v>
      </c>
      <c r="D3019" t="s">
        <v>3442</v>
      </c>
      <c r="E3019" t="s">
        <v>3469</v>
      </c>
      <c r="F3019" t="s">
        <v>3674</v>
      </c>
      <c r="G3019" s="4"/>
      <c r="H3019" s="4"/>
      <c r="I3019" s="4"/>
      <c r="J3019" s="4"/>
      <c r="K3019" s="4">
        <v>3138705.92894</v>
      </c>
      <c r="L3019" s="4">
        <v>19922144.275040001</v>
      </c>
      <c r="M3019" s="4">
        <v>13823955.76757</v>
      </c>
      <c r="P3019" s="3">
        <v>0.69389897584915161</v>
      </c>
    </row>
    <row r="3020" spans="1:16" x14ac:dyDescent="0.25">
      <c r="A3020" s="1">
        <v>2012</v>
      </c>
      <c r="B3020" t="s">
        <v>204</v>
      </c>
      <c r="C3020" t="s">
        <v>1905</v>
      </c>
      <c r="D3020" t="s">
        <v>3423</v>
      </c>
      <c r="E3020" t="s">
        <v>3470</v>
      </c>
      <c r="F3020" t="s">
        <v>3675</v>
      </c>
      <c r="G3020" s="4"/>
      <c r="H3020" s="4"/>
      <c r="I3020" s="4"/>
      <c r="J3020" s="4"/>
      <c r="K3020" s="4">
        <v>260186.54884634301</v>
      </c>
      <c r="L3020" s="4">
        <v>158744068.07396501</v>
      </c>
      <c r="M3020" s="4">
        <v>77299950.908198297</v>
      </c>
      <c r="P3020" s="3">
        <v>0.48694702982902527</v>
      </c>
    </row>
    <row r="3021" spans="1:16" x14ac:dyDescent="0.25">
      <c r="A3021" s="1">
        <v>2012</v>
      </c>
      <c r="B3021" t="s">
        <v>209</v>
      </c>
      <c r="C3021" t="s">
        <v>1910</v>
      </c>
      <c r="D3021" t="s">
        <v>3436</v>
      </c>
      <c r="E3021" t="s">
        <v>3470</v>
      </c>
      <c r="F3021" t="s">
        <v>3680</v>
      </c>
      <c r="G3021" s="4"/>
      <c r="H3021" s="4"/>
      <c r="I3021" s="4"/>
      <c r="J3021" s="4"/>
      <c r="K3021" s="4">
        <v>2721427.0898153898</v>
      </c>
      <c r="L3021" s="4">
        <v>64735946.898983598</v>
      </c>
      <c r="M3021" s="4">
        <v>42373781.373159103</v>
      </c>
      <c r="P3021" s="3">
        <v>0.65456342697143555</v>
      </c>
    </row>
    <row r="3022" spans="1:16" x14ac:dyDescent="0.25">
      <c r="A3022" s="1">
        <v>2011</v>
      </c>
      <c r="B3022" t="s">
        <v>210</v>
      </c>
      <c r="C3022" t="s">
        <v>1911</v>
      </c>
      <c r="D3022" t="s">
        <v>3419</v>
      </c>
      <c r="E3022" t="s">
        <v>3470</v>
      </c>
      <c r="F3022" t="s">
        <v>3681</v>
      </c>
      <c r="G3022" s="4"/>
      <c r="H3022" s="4"/>
      <c r="I3022" s="4"/>
      <c r="J3022" s="4"/>
      <c r="K3022" s="4">
        <v>-572122.45755785401</v>
      </c>
      <c r="L3022" s="4">
        <v>79584958.238952607</v>
      </c>
      <c r="M3022" s="4">
        <v>40295324.163806103</v>
      </c>
      <c r="O3022" s="5">
        <v>0.6296151876449585</v>
      </c>
      <c r="P3022" s="3">
        <v>0.50631833076477051</v>
      </c>
    </row>
    <row r="3023" spans="1:16" x14ac:dyDescent="0.25">
      <c r="A3023" s="1">
        <v>2011</v>
      </c>
      <c r="B3023" t="s">
        <v>227</v>
      </c>
      <c r="C3023" t="s">
        <v>1928</v>
      </c>
      <c r="D3023" t="s">
        <v>3415</v>
      </c>
      <c r="E3023" t="s">
        <v>3469</v>
      </c>
      <c r="F3023" t="s">
        <v>3698</v>
      </c>
      <c r="G3023" s="4"/>
      <c r="H3023" s="4"/>
      <c r="I3023" s="4"/>
      <c r="J3023" s="4"/>
      <c r="K3023" s="4">
        <v>4479109.4202121999</v>
      </c>
      <c r="L3023" s="4">
        <v>6762409.1737219999</v>
      </c>
      <c r="M3023" s="4">
        <v>1875687.4933019001</v>
      </c>
      <c r="P3023" s="3">
        <v>0.27736970782279968</v>
      </c>
    </row>
    <row r="3024" spans="1:16" x14ac:dyDescent="0.25">
      <c r="A3024" s="1">
        <v>2013</v>
      </c>
      <c r="B3024" t="s">
        <v>236</v>
      </c>
      <c r="C3024" t="s">
        <v>1937</v>
      </c>
      <c r="D3024" t="s">
        <v>3426</v>
      </c>
      <c r="E3024" t="s">
        <v>3469</v>
      </c>
      <c r="F3024" t="s">
        <v>3707</v>
      </c>
      <c r="G3024" s="4"/>
      <c r="H3024" s="4"/>
      <c r="I3024" s="4"/>
      <c r="J3024" s="4"/>
      <c r="K3024" s="4">
        <v>2003526.4989904701</v>
      </c>
      <c r="L3024" s="4">
        <v>38033200.252153799</v>
      </c>
      <c r="M3024" s="4">
        <v>18543354.924764998</v>
      </c>
      <c r="O3024" s="5">
        <v>0.95006203651428223</v>
      </c>
      <c r="P3024" s="3">
        <v>0.487557053565979</v>
      </c>
    </row>
    <row r="3025" spans="1:16" x14ac:dyDescent="0.25">
      <c r="A3025" s="1">
        <v>2013</v>
      </c>
      <c r="B3025" t="s">
        <v>239</v>
      </c>
      <c r="C3025" t="s">
        <v>1940</v>
      </c>
      <c r="D3025" t="s">
        <v>3437</v>
      </c>
      <c r="E3025" t="s">
        <v>3469</v>
      </c>
      <c r="F3025" t="s">
        <v>3710</v>
      </c>
      <c r="G3025" s="4"/>
      <c r="H3025" s="4"/>
      <c r="I3025" s="4"/>
      <c r="J3025" s="4"/>
      <c r="K3025" s="4">
        <v>3531503.6955151302</v>
      </c>
      <c r="L3025" s="4">
        <v>10069116.6394109</v>
      </c>
      <c r="M3025" s="4">
        <v>2950564.1484784</v>
      </c>
      <c r="P3025" s="3">
        <v>0.29303109645843506</v>
      </c>
    </row>
    <row r="3026" spans="1:16" x14ac:dyDescent="0.25">
      <c r="A3026" s="1">
        <v>2010</v>
      </c>
      <c r="B3026" t="s">
        <v>241</v>
      </c>
      <c r="C3026" t="s">
        <v>1942</v>
      </c>
      <c r="D3026" t="s">
        <v>3429</v>
      </c>
      <c r="E3026" t="s">
        <v>3469</v>
      </c>
      <c r="F3026" t="s">
        <v>3712</v>
      </c>
      <c r="G3026" s="4"/>
      <c r="H3026" s="4"/>
      <c r="I3026" s="4"/>
      <c r="J3026" s="4"/>
      <c r="K3026" s="4">
        <v>7433667.3329861797</v>
      </c>
      <c r="L3026" s="4">
        <v>29075764.7276209</v>
      </c>
      <c r="M3026" s="4">
        <v>19131480.2371874</v>
      </c>
      <c r="P3026" s="3">
        <v>0.65798717737197876</v>
      </c>
    </row>
    <row r="3027" spans="1:16" x14ac:dyDescent="0.25">
      <c r="A3027" s="1">
        <v>2013</v>
      </c>
      <c r="B3027" t="s">
        <v>243</v>
      </c>
      <c r="C3027" t="s">
        <v>1944</v>
      </c>
      <c r="D3027" t="s">
        <v>3403</v>
      </c>
      <c r="E3027" t="s">
        <v>3469</v>
      </c>
      <c r="F3027" t="s">
        <v>3714</v>
      </c>
      <c r="G3027" s="4"/>
      <c r="H3027" s="4"/>
      <c r="I3027" s="4"/>
      <c r="J3027" s="4"/>
      <c r="K3027" s="4">
        <v>-458126.849442048</v>
      </c>
      <c r="L3027" s="4">
        <v>72344825.127455503</v>
      </c>
      <c r="M3027" s="4">
        <v>42725230.846019499</v>
      </c>
      <c r="O3027" s="5">
        <v>0.82983362674713135</v>
      </c>
      <c r="P3027" s="3">
        <v>0.59057754278182983</v>
      </c>
    </row>
    <row r="3028" spans="1:16" x14ac:dyDescent="0.25">
      <c r="A3028" s="1">
        <v>2009</v>
      </c>
      <c r="B3028" t="s">
        <v>246</v>
      </c>
      <c r="C3028" t="s">
        <v>1947</v>
      </c>
      <c r="D3028" t="s">
        <v>3446</v>
      </c>
      <c r="E3028" t="s">
        <v>3470</v>
      </c>
      <c r="F3028" t="s">
        <v>3717</v>
      </c>
      <c r="G3028" s="4"/>
      <c r="H3028" s="4"/>
      <c r="I3028" s="4"/>
      <c r="J3028" s="4"/>
      <c r="K3028" s="4">
        <v>9838541.2573122401</v>
      </c>
      <c r="L3028" s="4">
        <v>151244063.19122401</v>
      </c>
      <c r="M3028" s="4">
        <v>66396820.2283777</v>
      </c>
      <c r="P3028" s="3">
        <v>0.43900448083877563</v>
      </c>
    </row>
    <row r="3029" spans="1:16" x14ac:dyDescent="0.25">
      <c r="A3029" s="1">
        <v>2011</v>
      </c>
      <c r="B3029" t="s">
        <v>248</v>
      </c>
      <c r="C3029" t="s">
        <v>1949</v>
      </c>
      <c r="D3029" t="s">
        <v>3419</v>
      </c>
      <c r="E3029" t="s">
        <v>3469</v>
      </c>
      <c r="F3029" t="s">
        <v>3719</v>
      </c>
      <c r="G3029" s="4"/>
      <c r="H3029" s="4"/>
      <c r="I3029" s="4"/>
      <c r="J3029" s="4"/>
      <c r="K3029" s="4">
        <v>2159241.2667445801</v>
      </c>
      <c r="L3029" s="4">
        <v>38309173.177775003</v>
      </c>
      <c r="M3029" s="4">
        <v>21766764.856433701</v>
      </c>
      <c r="O3029" s="5">
        <v>1.668606162071228</v>
      </c>
      <c r="P3029" s="3">
        <v>0.56818675994873047</v>
      </c>
    </row>
    <row r="3030" spans="1:16" x14ac:dyDescent="0.25">
      <c r="A3030" s="1">
        <v>2017</v>
      </c>
      <c r="B3030" t="s">
        <v>248</v>
      </c>
      <c r="C3030" t="s">
        <v>1949</v>
      </c>
      <c r="D3030" t="s">
        <v>3419</v>
      </c>
      <c r="E3030" t="s">
        <v>3469</v>
      </c>
      <c r="F3030" t="s">
        <v>3719</v>
      </c>
      <c r="G3030" s="4"/>
      <c r="H3030" s="4"/>
      <c r="I3030" s="4"/>
      <c r="J3030" s="4"/>
      <c r="K3030" s="4">
        <v>-10292323.241639599</v>
      </c>
      <c r="L3030" s="4">
        <v>39198557.341265298</v>
      </c>
      <c r="M3030" s="4">
        <v>14051086.4134904</v>
      </c>
      <c r="O3030" s="5">
        <v>1.853702187538147</v>
      </c>
      <c r="P3030" s="3">
        <v>0.35845926403999329</v>
      </c>
    </row>
    <row r="3031" spans="1:16" x14ac:dyDescent="0.25">
      <c r="A3031" s="1">
        <v>2012</v>
      </c>
      <c r="B3031" t="s">
        <v>249</v>
      </c>
      <c r="C3031" t="s">
        <v>1950</v>
      </c>
      <c r="D3031" t="s">
        <v>3414</v>
      </c>
      <c r="E3031" t="s">
        <v>3469</v>
      </c>
      <c r="F3031" t="s">
        <v>3720</v>
      </c>
      <c r="G3031" s="4"/>
      <c r="H3031" s="4"/>
      <c r="I3031" s="4"/>
      <c r="J3031" s="4"/>
      <c r="K3031" s="4">
        <v>26851406.5266109</v>
      </c>
      <c r="L3031" s="4">
        <v>857229106.76094699</v>
      </c>
      <c r="M3031" s="4">
        <v>818488994.40254605</v>
      </c>
      <c r="P3031" s="3">
        <v>0.95480775833129883</v>
      </c>
    </row>
    <row r="3032" spans="1:16" x14ac:dyDescent="0.25">
      <c r="A3032" s="1">
        <v>2009</v>
      </c>
      <c r="B3032" t="s">
        <v>250</v>
      </c>
      <c r="C3032" t="s">
        <v>1951</v>
      </c>
      <c r="D3032" t="s">
        <v>3403</v>
      </c>
      <c r="E3032" t="s">
        <v>3469</v>
      </c>
      <c r="F3032" t="s">
        <v>3721</v>
      </c>
      <c r="G3032" s="4"/>
      <c r="H3032" s="4"/>
      <c r="I3032" s="4"/>
      <c r="J3032" s="4"/>
      <c r="K3032" s="4">
        <v>-286378.08360626601</v>
      </c>
      <c r="L3032" s="4">
        <v>2076442.7808522</v>
      </c>
      <c r="M3032" s="4">
        <v>100030.654555428</v>
      </c>
      <c r="O3032" s="5">
        <v>4.8362240195274353E-2</v>
      </c>
      <c r="P3032" s="3">
        <v>4.8174049705266953E-2</v>
      </c>
    </row>
    <row r="3033" spans="1:16" x14ac:dyDescent="0.25">
      <c r="A3033" s="1">
        <v>2024</v>
      </c>
      <c r="B3033" t="s">
        <v>252</v>
      </c>
      <c r="C3033" t="s">
        <v>1953</v>
      </c>
      <c r="D3033" t="s">
        <v>3405</v>
      </c>
      <c r="E3033" t="s">
        <v>3469</v>
      </c>
      <c r="F3033" t="s">
        <v>3723</v>
      </c>
      <c r="G3033" s="4"/>
      <c r="H3033" s="4"/>
      <c r="I3033" s="4"/>
      <c r="J3033" s="4"/>
      <c r="K3033" s="4">
        <v>332200000</v>
      </c>
      <c r="L3033" s="4">
        <v>1941500000</v>
      </c>
      <c r="M3033" s="4">
        <v>965100000</v>
      </c>
      <c r="O3033" s="5">
        <v>0.8356701135635376</v>
      </c>
      <c r="P3033" s="3">
        <v>0.49708989262580872</v>
      </c>
    </row>
    <row r="3034" spans="1:16" x14ac:dyDescent="0.25">
      <c r="A3034" s="1">
        <v>2013</v>
      </c>
      <c r="B3034" t="s">
        <v>253</v>
      </c>
      <c r="C3034" t="s">
        <v>1954</v>
      </c>
      <c r="D3034" t="s">
        <v>3436</v>
      </c>
      <c r="E3034" t="s">
        <v>3469</v>
      </c>
      <c r="F3034" t="s">
        <v>3724</v>
      </c>
      <c r="G3034" s="4"/>
      <c r="H3034" s="4"/>
      <c r="I3034" s="4"/>
      <c r="J3034" s="4"/>
      <c r="K3034" s="4">
        <v>-219587.61152999999</v>
      </c>
      <c r="L3034" s="4">
        <v>2208229.7157800002</v>
      </c>
      <c r="M3034" s="4">
        <v>2144855.05724</v>
      </c>
      <c r="P3034" s="3">
        <v>0.97130072116851807</v>
      </c>
    </row>
    <row r="3035" spans="1:16" x14ac:dyDescent="0.25">
      <c r="A3035" s="1">
        <v>2022</v>
      </c>
      <c r="B3035" t="s">
        <v>253</v>
      </c>
      <c r="C3035" t="s">
        <v>1954</v>
      </c>
      <c r="D3035" t="s">
        <v>3436</v>
      </c>
      <c r="E3035" t="s">
        <v>3469</v>
      </c>
      <c r="F3035" t="s">
        <v>3724</v>
      </c>
      <c r="G3035" s="4"/>
      <c r="H3035" s="4"/>
      <c r="I3035" s="4"/>
      <c r="J3035" s="4"/>
      <c r="K3035" s="4">
        <v>-34262000</v>
      </c>
      <c r="L3035" s="4">
        <v>170971000</v>
      </c>
      <c r="M3035" s="4">
        <v>61390000</v>
      </c>
      <c r="O3035" s="5">
        <v>1.825268030166626</v>
      </c>
      <c r="P3035" s="3">
        <v>0.35906675457954407</v>
      </c>
    </row>
    <row r="3036" spans="1:16" x14ac:dyDescent="0.25">
      <c r="A3036" s="1">
        <v>2013</v>
      </c>
      <c r="B3036" t="s">
        <v>254</v>
      </c>
      <c r="C3036" t="s">
        <v>1955</v>
      </c>
      <c r="D3036" t="s">
        <v>3439</v>
      </c>
      <c r="E3036" t="s">
        <v>3469</v>
      </c>
      <c r="F3036" t="s">
        <v>3725</v>
      </c>
      <c r="G3036" s="4"/>
      <c r="H3036" s="4"/>
      <c r="I3036" s="4"/>
      <c r="J3036" s="4"/>
      <c r="K3036" s="4">
        <v>4070212.9603405902</v>
      </c>
      <c r="L3036" s="4">
        <v>29299850.169472899</v>
      </c>
      <c r="M3036" s="4">
        <v>10624483.5871621</v>
      </c>
      <c r="P3036" s="3">
        <v>0.36261221766471863</v>
      </c>
    </row>
    <row r="3037" spans="1:16" x14ac:dyDescent="0.25">
      <c r="A3037" s="1">
        <v>2010</v>
      </c>
      <c r="B3037" t="s">
        <v>256</v>
      </c>
      <c r="C3037" t="s">
        <v>1957</v>
      </c>
      <c r="D3037" t="s">
        <v>3403</v>
      </c>
      <c r="E3037" t="s">
        <v>3469</v>
      </c>
      <c r="F3037" t="s">
        <v>3727</v>
      </c>
      <c r="G3037" s="4"/>
      <c r="H3037" s="4"/>
      <c r="I3037" s="4"/>
      <c r="J3037" s="4"/>
      <c r="K3037" s="4">
        <v>-1237832</v>
      </c>
      <c r="L3037" s="4">
        <v>123192405</v>
      </c>
      <c r="M3037" s="4">
        <v>57964811</v>
      </c>
      <c r="O3037" s="5">
        <v>2.1439445018768311</v>
      </c>
      <c r="P3037" s="3">
        <v>0.47052261233329773</v>
      </c>
    </row>
    <row r="3038" spans="1:16" x14ac:dyDescent="0.25">
      <c r="A3038" s="1">
        <v>2019</v>
      </c>
      <c r="B3038" t="s">
        <v>256</v>
      </c>
      <c r="C3038" t="s">
        <v>1957</v>
      </c>
      <c r="D3038" t="s">
        <v>3403</v>
      </c>
      <c r="E3038" t="s">
        <v>3469</v>
      </c>
      <c r="F3038" t="s">
        <v>3727</v>
      </c>
      <c r="G3038" s="4"/>
      <c r="H3038" s="4"/>
      <c r="I3038" s="4"/>
      <c r="J3038" s="4"/>
      <c r="K3038" s="4">
        <v>-1863598</v>
      </c>
      <c r="L3038" s="4">
        <v>17586915</v>
      </c>
      <c r="M3038" s="4">
        <v>17530848</v>
      </c>
      <c r="P3038" s="3">
        <v>0.99681198596954346</v>
      </c>
    </row>
    <row r="3039" spans="1:16" x14ac:dyDescent="0.25">
      <c r="A3039" s="1">
        <v>2013</v>
      </c>
      <c r="B3039" t="s">
        <v>258</v>
      </c>
      <c r="C3039" t="s">
        <v>1959</v>
      </c>
      <c r="D3039" t="s">
        <v>3453</v>
      </c>
      <c r="E3039" t="s">
        <v>3469</v>
      </c>
      <c r="F3039" t="s">
        <v>3729</v>
      </c>
      <c r="G3039" s="4"/>
      <c r="H3039" s="4"/>
      <c r="I3039" s="4"/>
      <c r="J3039" s="4"/>
      <c r="K3039" s="4">
        <v>3386616.66225093</v>
      </c>
      <c r="L3039" s="4">
        <v>75502928.090482995</v>
      </c>
      <c r="M3039" s="4">
        <v>42272127.867564403</v>
      </c>
      <c r="P3039" s="3">
        <v>0.55987399816513062</v>
      </c>
    </row>
    <row r="3040" spans="1:16" x14ac:dyDescent="0.25">
      <c r="A3040" s="1">
        <v>2023</v>
      </c>
      <c r="B3040" t="s">
        <v>261</v>
      </c>
      <c r="C3040" t="s">
        <v>1962</v>
      </c>
      <c r="D3040" t="s">
        <v>3421</v>
      </c>
      <c r="E3040" t="s">
        <v>3469</v>
      </c>
      <c r="F3040" t="s">
        <v>3732</v>
      </c>
      <c r="G3040" s="4"/>
      <c r="H3040" s="4"/>
      <c r="I3040" s="4"/>
      <c r="J3040" s="4"/>
      <c r="K3040" s="4">
        <v>-1017949.78310168</v>
      </c>
      <c r="L3040" s="4">
        <v>4585836.5737556396</v>
      </c>
      <c r="M3040" s="4">
        <v>1490767.6906628199</v>
      </c>
      <c r="O3040" s="5">
        <v>3.0026464462280273</v>
      </c>
      <c r="P3040" s="3">
        <v>0.32508087158203125</v>
      </c>
    </row>
    <row r="3041" spans="1:16" x14ac:dyDescent="0.25">
      <c r="A3041" s="1">
        <v>2018</v>
      </c>
      <c r="B3041" t="s">
        <v>263</v>
      </c>
      <c r="C3041" t="s">
        <v>1964</v>
      </c>
      <c r="D3041" t="s">
        <v>3421</v>
      </c>
      <c r="E3041" t="s">
        <v>3469</v>
      </c>
      <c r="F3041" t="s">
        <v>3734</v>
      </c>
      <c r="G3041" s="4"/>
      <c r="H3041" s="4"/>
      <c r="I3041" s="4"/>
      <c r="J3041" s="4"/>
      <c r="K3041" s="4">
        <v>-1166598.0007372601</v>
      </c>
      <c r="L3041" s="4">
        <v>14968449.8124336</v>
      </c>
      <c r="M3041" s="4">
        <v>7978258.1983505702</v>
      </c>
      <c r="O3041" s="5">
        <v>1.5389902591705322</v>
      </c>
      <c r="P3041" s="3">
        <v>0.5330049991607666</v>
      </c>
    </row>
    <row r="3042" spans="1:16" x14ac:dyDescent="0.25">
      <c r="A3042" s="1">
        <v>2012</v>
      </c>
      <c r="B3042" t="s">
        <v>267</v>
      </c>
      <c r="C3042" t="s">
        <v>1968</v>
      </c>
      <c r="D3042" t="s">
        <v>3426</v>
      </c>
      <c r="E3042" t="s">
        <v>3469</v>
      </c>
      <c r="F3042" t="s">
        <v>3738</v>
      </c>
      <c r="G3042" s="4"/>
      <c r="H3042" s="4"/>
      <c r="I3042" s="4"/>
      <c r="J3042" s="4"/>
      <c r="K3042" s="4">
        <v>1705842.0228605301</v>
      </c>
      <c r="L3042" s="4">
        <v>81978653.950451806</v>
      </c>
      <c r="M3042" s="4">
        <v>23071334.281591799</v>
      </c>
      <c r="P3042" s="3">
        <v>0.28143098950386047</v>
      </c>
    </row>
    <row r="3043" spans="1:16" x14ac:dyDescent="0.25">
      <c r="A3043" s="1">
        <v>2012</v>
      </c>
      <c r="B3043" t="s">
        <v>268</v>
      </c>
      <c r="C3043" t="s">
        <v>1969</v>
      </c>
      <c r="D3043" t="s">
        <v>3449</v>
      </c>
      <c r="E3043" t="s">
        <v>3470</v>
      </c>
      <c r="F3043" t="s">
        <v>3739</v>
      </c>
      <c r="G3043" s="4"/>
      <c r="H3043" s="4"/>
      <c r="I3043" s="4"/>
      <c r="J3043" s="4"/>
      <c r="K3043" s="4">
        <v>1598756.3410243799</v>
      </c>
      <c r="L3043" s="4">
        <v>12199312.7147766</v>
      </c>
      <c r="M3043" s="4">
        <v>8798887.2524954993</v>
      </c>
      <c r="P3043" s="3">
        <v>0.72126090526580811</v>
      </c>
    </row>
    <row r="3044" spans="1:16" x14ac:dyDescent="0.25">
      <c r="A3044" s="1">
        <v>2012</v>
      </c>
      <c r="B3044" t="s">
        <v>274</v>
      </c>
      <c r="C3044" t="s">
        <v>1975</v>
      </c>
      <c r="D3044" t="s">
        <v>3426</v>
      </c>
      <c r="E3044" t="s">
        <v>3469</v>
      </c>
      <c r="F3044" t="s">
        <v>3745</v>
      </c>
      <c r="G3044" s="4"/>
      <c r="H3044" s="4"/>
      <c r="I3044" s="4"/>
      <c r="J3044" s="4"/>
      <c r="K3044" s="4">
        <v>2352857.56679594</v>
      </c>
      <c r="L3044" s="4">
        <v>25336349.6822652</v>
      </c>
      <c r="M3044" s="4">
        <v>14382888.368142599</v>
      </c>
      <c r="P3044" s="3">
        <v>0.56767797470092773</v>
      </c>
    </row>
    <row r="3045" spans="1:16" x14ac:dyDescent="0.25">
      <c r="A3045" s="1">
        <v>2010</v>
      </c>
      <c r="B3045" t="s">
        <v>277</v>
      </c>
      <c r="C3045" t="s">
        <v>1978</v>
      </c>
      <c r="D3045" t="s">
        <v>3419</v>
      </c>
      <c r="E3045" t="s">
        <v>3470</v>
      </c>
      <c r="F3045" t="s">
        <v>3748</v>
      </c>
      <c r="G3045" s="4"/>
      <c r="H3045" s="4"/>
      <c r="I3045" s="4"/>
      <c r="J3045" s="4"/>
      <c r="K3045" s="4">
        <v>-1203898.22851354</v>
      </c>
      <c r="L3045" s="4">
        <v>5662425.04723051</v>
      </c>
      <c r="M3045" s="4">
        <v>688295.04695671203</v>
      </c>
      <c r="O3045" s="5">
        <v>4.0857796669006348</v>
      </c>
      <c r="P3045" s="3">
        <v>0.12155482172966003</v>
      </c>
    </row>
    <row r="3046" spans="1:16" x14ac:dyDescent="0.25">
      <c r="A3046" s="1">
        <v>2012</v>
      </c>
      <c r="B3046" t="s">
        <v>280</v>
      </c>
      <c r="C3046" t="s">
        <v>1981</v>
      </c>
      <c r="D3046" t="s">
        <v>3406</v>
      </c>
      <c r="E3046" t="s">
        <v>3469</v>
      </c>
      <c r="F3046" t="s">
        <v>3751</v>
      </c>
      <c r="G3046" s="4"/>
      <c r="H3046" s="4"/>
      <c r="I3046" s="4"/>
      <c r="J3046" s="4"/>
      <c r="K3046" s="4">
        <v>-1046828.2799341</v>
      </c>
      <c r="L3046" s="4">
        <v>2056754.29530407</v>
      </c>
      <c r="M3046" s="4">
        <v>2470448.1033124202</v>
      </c>
      <c r="P3046" s="3">
        <v>1.2011390924453735</v>
      </c>
    </row>
    <row r="3047" spans="1:16" x14ac:dyDescent="0.25">
      <c r="A3047" s="1">
        <v>2011</v>
      </c>
      <c r="B3047" t="s">
        <v>285</v>
      </c>
      <c r="C3047" t="s">
        <v>1986</v>
      </c>
      <c r="D3047" t="s">
        <v>3436</v>
      </c>
      <c r="E3047" t="s">
        <v>3469</v>
      </c>
      <c r="F3047" t="s">
        <v>3756</v>
      </c>
      <c r="G3047" s="4"/>
      <c r="H3047" s="4"/>
      <c r="I3047" s="4"/>
      <c r="J3047" s="4"/>
      <c r="K3047" s="4">
        <v>4238000</v>
      </c>
      <c r="L3047" s="4">
        <v>11905000</v>
      </c>
      <c r="M3047" s="4">
        <v>2721000</v>
      </c>
      <c r="P3047" s="3">
        <v>0.22855943441390991</v>
      </c>
    </row>
    <row r="3048" spans="1:16" x14ac:dyDescent="0.25">
      <c r="A3048" s="1">
        <v>2013</v>
      </c>
      <c r="B3048" t="s">
        <v>291</v>
      </c>
      <c r="C3048" t="s">
        <v>1992</v>
      </c>
      <c r="D3048" t="s">
        <v>3427</v>
      </c>
      <c r="E3048" t="s">
        <v>3469</v>
      </c>
      <c r="F3048" t="s">
        <v>3762</v>
      </c>
      <c r="G3048" s="4"/>
      <c r="H3048" s="4"/>
      <c r="I3048" s="4"/>
      <c r="J3048" s="4"/>
      <c r="K3048" s="4">
        <v>238467.16062015199</v>
      </c>
      <c r="L3048" s="4">
        <v>481688.69967201701</v>
      </c>
      <c r="M3048" s="4">
        <v>85223.421069461096</v>
      </c>
      <c r="P3048" s="3">
        <v>0.17692634463310242</v>
      </c>
    </row>
    <row r="3049" spans="1:16" x14ac:dyDescent="0.25">
      <c r="A3049" s="1">
        <v>2009</v>
      </c>
      <c r="B3049" t="s">
        <v>292</v>
      </c>
      <c r="C3049" t="s">
        <v>1993</v>
      </c>
      <c r="D3049" t="s">
        <v>3416</v>
      </c>
      <c r="E3049" t="s">
        <v>3470</v>
      </c>
      <c r="F3049" t="s">
        <v>3763</v>
      </c>
      <c r="G3049" s="4"/>
      <c r="H3049" s="4"/>
      <c r="I3049" s="4"/>
      <c r="J3049" s="4"/>
      <c r="K3049" s="4">
        <v>-470390.62236843602</v>
      </c>
      <c r="L3049" s="4">
        <v>2732928.9379428001</v>
      </c>
      <c r="M3049" s="4">
        <v>556693.57645711501</v>
      </c>
      <c r="O3049" s="5">
        <v>3.2521426677703857</v>
      </c>
      <c r="P3049" s="3">
        <v>0.20369851589202881</v>
      </c>
    </row>
    <row r="3050" spans="1:16" x14ac:dyDescent="0.25">
      <c r="A3050" s="1">
        <v>2013</v>
      </c>
      <c r="B3050" t="s">
        <v>293</v>
      </c>
      <c r="C3050" t="s">
        <v>1994</v>
      </c>
      <c r="D3050" t="s">
        <v>3415</v>
      </c>
      <c r="E3050" t="s">
        <v>3469</v>
      </c>
      <c r="F3050" t="s">
        <v>3764</v>
      </c>
      <c r="G3050" s="4"/>
      <c r="H3050" s="4"/>
      <c r="I3050" s="4"/>
      <c r="J3050" s="4"/>
      <c r="K3050" s="4">
        <v>2568377.5363841499</v>
      </c>
      <c r="L3050" s="4">
        <v>14709000.794832701</v>
      </c>
      <c r="M3050" s="4">
        <v>10117517.381254699</v>
      </c>
      <c r="P3050" s="3">
        <v>0.68784534931182861</v>
      </c>
    </row>
    <row r="3051" spans="1:16" x14ac:dyDescent="0.25">
      <c r="A3051" s="1">
        <v>2013</v>
      </c>
      <c r="B3051" t="s">
        <v>295</v>
      </c>
      <c r="C3051" t="s">
        <v>1996</v>
      </c>
      <c r="D3051" t="s">
        <v>3419</v>
      </c>
      <c r="E3051" t="s">
        <v>3469</v>
      </c>
      <c r="F3051" t="s">
        <v>3766</v>
      </c>
      <c r="G3051" s="4"/>
      <c r="H3051" s="4"/>
      <c r="I3051" s="4"/>
      <c r="J3051" s="4"/>
      <c r="K3051" s="4">
        <v>-705907.51898463396</v>
      </c>
      <c r="L3051" s="4">
        <v>43238618.132553697</v>
      </c>
      <c r="M3051" s="4">
        <v>1346750.3297800301</v>
      </c>
      <c r="O3051" s="5">
        <v>0.74549055099487305</v>
      </c>
      <c r="P3051" s="3">
        <v>3.1146932393312454E-2</v>
      </c>
    </row>
    <row r="3052" spans="1:16" x14ac:dyDescent="0.25">
      <c r="A3052" s="1">
        <v>2009</v>
      </c>
      <c r="B3052" t="s">
        <v>301</v>
      </c>
      <c r="C3052" t="s">
        <v>2002</v>
      </c>
      <c r="D3052" t="s">
        <v>3403</v>
      </c>
      <c r="E3052" t="s">
        <v>3469</v>
      </c>
      <c r="F3052" t="s">
        <v>3772</v>
      </c>
      <c r="G3052" s="4"/>
      <c r="H3052" s="4"/>
      <c r="I3052" s="4"/>
      <c r="J3052" s="4"/>
      <c r="K3052" s="4">
        <v>-3046094.7709781998</v>
      </c>
      <c r="L3052" s="4">
        <v>4709507.7523757303</v>
      </c>
      <c r="M3052" s="4">
        <v>244429.74459915099</v>
      </c>
      <c r="O3052" s="5">
        <v>75.446556091308594</v>
      </c>
      <c r="P3052" s="3">
        <v>5.1901336759328842E-2</v>
      </c>
    </row>
    <row r="3053" spans="1:16" x14ac:dyDescent="0.25">
      <c r="A3053" s="1">
        <v>2015</v>
      </c>
      <c r="B3053" t="s">
        <v>304</v>
      </c>
      <c r="C3053" t="s">
        <v>2005</v>
      </c>
      <c r="D3053" t="s">
        <v>3416</v>
      </c>
      <c r="E3053" t="s">
        <v>3469</v>
      </c>
      <c r="F3053" t="s">
        <v>3775</v>
      </c>
      <c r="G3053" s="4"/>
      <c r="H3053" s="4"/>
      <c r="I3053" s="4"/>
      <c r="J3053" s="4"/>
      <c r="K3053" s="4">
        <v>3572336.5407579201</v>
      </c>
      <c r="L3053" s="4">
        <v>37860450.066639498</v>
      </c>
      <c r="M3053" s="4">
        <v>12294785.174456701</v>
      </c>
      <c r="O3053" s="5">
        <v>2.2484786510467529</v>
      </c>
      <c r="P3053" s="3">
        <v>0.32473954558372498</v>
      </c>
    </row>
    <row r="3054" spans="1:16" x14ac:dyDescent="0.25">
      <c r="A3054" s="1">
        <v>2023</v>
      </c>
      <c r="B3054" t="s">
        <v>307</v>
      </c>
      <c r="C3054" t="s">
        <v>2008</v>
      </c>
      <c r="D3054" t="s">
        <v>3405</v>
      </c>
      <c r="E3054" t="s">
        <v>3469</v>
      </c>
      <c r="F3054" t="s">
        <v>3778</v>
      </c>
      <c r="G3054" s="4"/>
      <c r="H3054" s="4"/>
      <c r="I3054" s="4"/>
      <c r="J3054" s="4"/>
      <c r="K3054" s="4">
        <v>-1415637.79002063</v>
      </c>
      <c r="L3054" s="4">
        <v>12462846.032837801</v>
      </c>
      <c r="M3054" s="4">
        <v>336274.79689191899</v>
      </c>
      <c r="O3054" s="5">
        <v>2.5361239910125732</v>
      </c>
      <c r="P3054" s="3">
        <v>2.6982182636857033E-2</v>
      </c>
    </row>
    <row r="3055" spans="1:16" x14ac:dyDescent="0.25">
      <c r="A3055" s="1">
        <v>2010</v>
      </c>
      <c r="B3055" t="s">
        <v>311</v>
      </c>
      <c r="C3055" t="s">
        <v>2012</v>
      </c>
      <c r="D3055" t="s">
        <v>3414</v>
      </c>
      <c r="E3055" t="s">
        <v>3470</v>
      </c>
      <c r="F3055" t="s">
        <v>3782</v>
      </c>
      <c r="G3055" s="4"/>
      <c r="H3055" s="4"/>
      <c r="I3055" s="4"/>
      <c r="J3055" s="4"/>
      <c r="K3055" s="4">
        <v>-571056.805793609</v>
      </c>
      <c r="L3055" s="4">
        <v>7762000</v>
      </c>
      <c r="M3055" s="4">
        <v>114000</v>
      </c>
      <c r="O3055" s="5">
        <v>0.7458375096321106</v>
      </c>
      <c r="P3055" s="3">
        <v>1.4686936512589455E-2</v>
      </c>
    </row>
    <row r="3056" spans="1:16" x14ac:dyDescent="0.25">
      <c r="A3056" s="1">
        <v>2023</v>
      </c>
      <c r="B3056" t="s">
        <v>311</v>
      </c>
      <c r="C3056" t="s">
        <v>2012</v>
      </c>
      <c r="D3056" t="s">
        <v>3414</v>
      </c>
      <c r="E3056" t="s">
        <v>3470</v>
      </c>
      <c r="F3056" t="s">
        <v>3782</v>
      </c>
      <c r="G3056" s="4"/>
      <c r="H3056" s="4"/>
      <c r="I3056" s="4"/>
      <c r="J3056" s="4"/>
      <c r="K3056" s="4">
        <v>-4088993.9494892601</v>
      </c>
      <c r="L3056" s="4">
        <v>16504176.5671313</v>
      </c>
      <c r="M3056" s="4">
        <v>9196408.8871469498</v>
      </c>
      <c r="O3056" s="5">
        <v>0.55727380514144897</v>
      </c>
      <c r="P3056" s="3">
        <v>0.5572170615196228</v>
      </c>
    </row>
    <row r="3057" spans="1:16" x14ac:dyDescent="0.25">
      <c r="A3057" s="1">
        <v>2011</v>
      </c>
      <c r="B3057" t="s">
        <v>313</v>
      </c>
      <c r="C3057" t="s">
        <v>2014</v>
      </c>
      <c r="D3057" t="s">
        <v>3403</v>
      </c>
      <c r="E3057" t="s">
        <v>3469</v>
      </c>
      <c r="F3057" t="s">
        <v>3784</v>
      </c>
      <c r="G3057" s="4"/>
      <c r="H3057" s="4"/>
      <c r="I3057" s="4"/>
      <c r="J3057" s="4"/>
      <c r="K3057" s="4">
        <v>15799591.002045</v>
      </c>
      <c r="L3057" s="4">
        <v>159107308.79345599</v>
      </c>
      <c r="M3057" s="4">
        <v>41188159.509202503</v>
      </c>
      <c r="O3057" s="5">
        <v>0.64397478103637695</v>
      </c>
      <c r="P3057" s="3">
        <v>0.25887030363082886</v>
      </c>
    </row>
    <row r="3058" spans="1:16" x14ac:dyDescent="0.25">
      <c r="A3058" s="1">
        <v>2009</v>
      </c>
      <c r="B3058" t="s">
        <v>316</v>
      </c>
      <c r="C3058" t="s">
        <v>2017</v>
      </c>
      <c r="D3058" t="s">
        <v>3436</v>
      </c>
      <c r="E3058" t="s">
        <v>3470</v>
      </c>
      <c r="F3058" t="s">
        <v>3787</v>
      </c>
      <c r="G3058" s="4"/>
      <c r="H3058" s="4"/>
      <c r="I3058" s="4"/>
      <c r="J3058" s="4"/>
      <c r="K3058" s="4">
        <v>-106666.06783961901</v>
      </c>
      <c r="L3058" s="4">
        <v>1009959.24233408</v>
      </c>
      <c r="M3058" s="4">
        <v>1326027.64335358</v>
      </c>
      <c r="P3058" s="3">
        <v>1.3129516839981079</v>
      </c>
    </row>
    <row r="3059" spans="1:16" x14ac:dyDescent="0.25">
      <c r="A3059" s="1">
        <v>2023</v>
      </c>
      <c r="B3059" t="s">
        <v>317</v>
      </c>
      <c r="C3059" t="s">
        <v>2018</v>
      </c>
      <c r="D3059" t="s">
        <v>3414</v>
      </c>
      <c r="E3059" t="s">
        <v>3469</v>
      </c>
      <c r="F3059" t="s">
        <v>3788</v>
      </c>
      <c r="G3059" s="4"/>
      <c r="H3059" s="4"/>
      <c r="I3059" s="4"/>
      <c r="J3059" s="4"/>
      <c r="K3059" s="4">
        <v>2698349.4983835001</v>
      </c>
      <c r="L3059" s="4">
        <v>3954017.93154018</v>
      </c>
      <c r="M3059" s="4">
        <v>1426094.72386095</v>
      </c>
      <c r="P3059" s="3">
        <v>0.36066976189613342</v>
      </c>
    </row>
    <row r="3060" spans="1:16" x14ac:dyDescent="0.25">
      <c r="A3060" s="1">
        <v>2013</v>
      </c>
      <c r="B3060" t="s">
        <v>321</v>
      </c>
      <c r="C3060" t="s">
        <v>2022</v>
      </c>
      <c r="D3060" t="s">
        <v>3436</v>
      </c>
      <c r="E3060" t="s">
        <v>3469</v>
      </c>
      <c r="F3060" t="s">
        <v>3792</v>
      </c>
      <c r="G3060" s="4"/>
      <c r="H3060" s="4"/>
      <c r="I3060" s="4"/>
      <c r="J3060" s="4"/>
      <c r="K3060" s="4">
        <v>5260177.9113100003</v>
      </c>
      <c r="L3060" s="4">
        <v>42227299.304750003</v>
      </c>
      <c r="M3060" s="4">
        <v>26335695.295869999</v>
      </c>
      <c r="P3060" s="3">
        <v>0.62366515398025513</v>
      </c>
    </row>
    <row r="3061" spans="1:16" x14ac:dyDescent="0.25">
      <c r="A3061" s="1">
        <v>2018</v>
      </c>
      <c r="B3061" t="s">
        <v>322</v>
      </c>
      <c r="C3061" t="s">
        <v>2023</v>
      </c>
      <c r="D3061" t="s">
        <v>3445</v>
      </c>
      <c r="E3061" t="s">
        <v>3469</v>
      </c>
      <c r="F3061" t="s">
        <v>3793</v>
      </c>
      <c r="G3061" s="4"/>
      <c r="H3061" s="4"/>
      <c r="I3061" s="4"/>
      <c r="J3061" s="4"/>
      <c r="K3061" s="4">
        <v>0</v>
      </c>
      <c r="L3061" s="4">
        <v>0</v>
      </c>
      <c r="M3061" s="4">
        <v>2523483.51949311</v>
      </c>
    </row>
    <row r="3062" spans="1:16" x14ac:dyDescent="0.25">
      <c r="A3062" s="1">
        <v>2023</v>
      </c>
      <c r="B3062" t="s">
        <v>322</v>
      </c>
      <c r="C3062" t="s">
        <v>2023</v>
      </c>
      <c r="D3062" t="s">
        <v>3445</v>
      </c>
      <c r="E3062" t="s">
        <v>3469</v>
      </c>
      <c r="F3062" t="s">
        <v>3793</v>
      </c>
      <c r="G3062" s="4"/>
      <c r="H3062" s="4"/>
      <c r="I3062" s="4"/>
      <c r="J3062" s="4"/>
      <c r="K3062" s="4">
        <v>-10321.507849215101</v>
      </c>
      <c r="L3062" s="4">
        <v>22975.195813752001</v>
      </c>
      <c r="M3062" s="4">
        <v>26847.0486284705</v>
      </c>
      <c r="O3062" s="5">
        <v>33.296665191650391</v>
      </c>
      <c r="P3062" s="3">
        <v>1.1685231924057007</v>
      </c>
    </row>
    <row r="3063" spans="1:16" x14ac:dyDescent="0.25">
      <c r="A3063" s="1">
        <v>2010</v>
      </c>
      <c r="B3063" t="s">
        <v>326</v>
      </c>
      <c r="C3063" t="s">
        <v>2027</v>
      </c>
      <c r="D3063" t="s">
        <v>3403</v>
      </c>
      <c r="E3063" t="s">
        <v>3469</v>
      </c>
      <c r="F3063" t="s">
        <v>3797</v>
      </c>
      <c r="G3063" s="4"/>
      <c r="H3063" s="4"/>
      <c r="I3063" s="4"/>
      <c r="J3063" s="4"/>
      <c r="K3063" s="4">
        <v>931618.82044648996</v>
      </c>
      <c r="L3063" s="4">
        <v>14556380.709210301</v>
      </c>
      <c r="M3063" s="4">
        <v>14600475.3825738</v>
      </c>
      <c r="P3063" s="3">
        <v>1.0030292272567749</v>
      </c>
    </row>
    <row r="3064" spans="1:16" x14ac:dyDescent="0.25">
      <c r="A3064" s="1">
        <v>2009</v>
      </c>
      <c r="B3064" t="s">
        <v>333</v>
      </c>
      <c r="C3064" t="s">
        <v>2034</v>
      </c>
      <c r="D3064" t="s">
        <v>3403</v>
      </c>
      <c r="E3064" t="s">
        <v>3469</v>
      </c>
      <c r="F3064" t="s">
        <v>3804</v>
      </c>
      <c r="G3064" s="4"/>
      <c r="H3064" s="4"/>
      <c r="I3064" s="4"/>
      <c r="J3064" s="4"/>
      <c r="K3064" s="4">
        <v>-21997.870315096599</v>
      </c>
      <c r="L3064" s="4">
        <v>21740.533389264499</v>
      </c>
      <c r="M3064" s="4">
        <v>44543.489133766801</v>
      </c>
      <c r="P3064" s="3">
        <v>2.0488681793212891</v>
      </c>
    </row>
    <row r="3065" spans="1:16" x14ac:dyDescent="0.25">
      <c r="A3065" s="1">
        <v>2010</v>
      </c>
      <c r="B3065" t="s">
        <v>334</v>
      </c>
      <c r="C3065" t="s">
        <v>2035</v>
      </c>
      <c r="D3065" t="s">
        <v>3405</v>
      </c>
      <c r="E3065" t="s">
        <v>3469</v>
      </c>
      <c r="F3065" t="s">
        <v>3805</v>
      </c>
      <c r="G3065" s="4"/>
      <c r="H3065" s="4"/>
      <c r="I3065" s="4"/>
      <c r="J3065" s="4"/>
      <c r="K3065" s="4">
        <v>-309721.825603467</v>
      </c>
      <c r="L3065" s="4">
        <v>4244323.9656649502</v>
      </c>
      <c r="M3065" s="4">
        <v>354551.41018964897</v>
      </c>
      <c r="P3065" s="3">
        <v>8.3535425364971161E-2</v>
      </c>
    </row>
    <row r="3066" spans="1:16" x14ac:dyDescent="0.25">
      <c r="A3066" s="1">
        <v>2010</v>
      </c>
      <c r="B3066" t="s">
        <v>337</v>
      </c>
      <c r="C3066" t="s">
        <v>2038</v>
      </c>
      <c r="D3066" t="s">
        <v>3421</v>
      </c>
      <c r="E3066" t="s">
        <v>3469</v>
      </c>
      <c r="F3066" t="s">
        <v>3808</v>
      </c>
      <c r="G3066" s="4"/>
      <c r="H3066" s="4"/>
      <c r="I3066" s="4"/>
      <c r="J3066" s="4"/>
      <c r="K3066" s="4">
        <v>242724798.8443</v>
      </c>
      <c r="L3066" s="4">
        <v>4460235003.6115599</v>
      </c>
      <c r="M3066" s="4">
        <v>4281765802.69103</v>
      </c>
      <c r="P3066" s="3">
        <v>0.95998656749725342</v>
      </c>
    </row>
    <row r="3067" spans="1:16" x14ac:dyDescent="0.25">
      <c r="A3067" s="1">
        <v>2013</v>
      </c>
      <c r="B3067" t="s">
        <v>338</v>
      </c>
      <c r="C3067" t="s">
        <v>2039</v>
      </c>
      <c r="D3067" t="s">
        <v>3457</v>
      </c>
      <c r="E3067" t="s">
        <v>3469</v>
      </c>
      <c r="F3067" t="s">
        <v>3809</v>
      </c>
      <c r="G3067" s="4"/>
      <c r="H3067" s="4"/>
      <c r="I3067" s="4"/>
      <c r="J3067" s="4"/>
      <c r="K3067" s="4">
        <v>51892524.004860297</v>
      </c>
      <c r="L3067" s="4">
        <v>2220780763.2220898</v>
      </c>
      <c r="M3067" s="4">
        <v>1250993540.84252</v>
      </c>
      <c r="P3067" s="3">
        <v>0.56331247091293335</v>
      </c>
    </row>
    <row r="3068" spans="1:16" x14ac:dyDescent="0.25">
      <c r="A3068" s="1">
        <v>2013</v>
      </c>
      <c r="B3068" t="s">
        <v>339</v>
      </c>
      <c r="C3068" t="s">
        <v>2040</v>
      </c>
      <c r="D3068" t="s">
        <v>3442</v>
      </c>
      <c r="E3068" t="s">
        <v>3469</v>
      </c>
      <c r="F3068" t="s">
        <v>3810</v>
      </c>
      <c r="G3068" s="4"/>
      <c r="H3068" s="4"/>
      <c r="I3068" s="4"/>
      <c r="J3068" s="4"/>
      <c r="K3068" s="4">
        <v>0</v>
      </c>
      <c r="L3068" s="4">
        <v>1321.06672026458</v>
      </c>
      <c r="M3068" s="4">
        <v>0</v>
      </c>
      <c r="P3068" s="3">
        <v>0</v>
      </c>
    </row>
    <row r="3069" spans="1:16" x14ac:dyDescent="0.25">
      <c r="A3069" s="1">
        <v>2012</v>
      </c>
      <c r="B3069" t="s">
        <v>340</v>
      </c>
      <c r="C3069" t="s">
        <v>2041</v>
      </c>
      <c r="D3069" t="s">
        <v>3413</v>
      </c>
      <c r="E3069" t="s">
        <v>3469</v>
      </c>
      <c r="F3069" t="s">
        <v>3811</v>
      </c>
      <c r="G3069" s="4"/>
      <c r="H3069" s="4"/>
      <c r="I3069" s="4"/>
      <c r="J3069" s="4"/>
      <c r="K3069" s="4">
        <v>-1338454</v>
      </c>
      <c r="L3069" s="4">
        <v>9293958</v>
      </c>
      <c r="M3069" s="4">
        <v>2832042</v>
      </c>
      <c r="P3069" s="3">
        <v>0.30471861362457275</v>
      </c>
    </row>
    <row r="3070" spans="1:16" x14ac:dyDescent="0.25">
      <c r="A3070" s="1">
        <v>2023</v>
      </c>
      <c r="B3070" t="s">
        <v>342</v>
      </c>
      <c r="C3070" t="s">
        <v>2043</v>
      </c>
      <c r="D3070" t="s">
        <v>3403</v>
      </c>
      <c r="E3070" t="s">
        <v>3469</v>
      </c>
      <c r="F3070" t="s">
        <v>3813</v>
      </c>
      <c r="G3070" s="4"/>
      <c r="H3070" s="4"/>
      <c r="I3070" s="4"/>
      <c r="J3070" s="4"/>
      <c r="K3070" s="4">
        <v>-1760758.0885707899</v>
      </c>
      <c r="L3070" s="4">
        <v>9781595.9902753308</v>
      </c>
      <c r="M3070" s="4">
        <v>806965.94321826706</v>
      </c>
      <c r="O3070" s="5">
        <v>2.1863424777984619</v>
      </c>
      <c r="P3070" s="3">
        <v>8.2498393952846527E-2</v>
      </c>
    </row>
    <row r="3071" spans="1:16" x14ac:dyDescent="0.25">
      <c r="A3071" s="1">
        <v>2016</v>
      </c>
      <c r="B3071" t="s">
        <v>343</v>
      </c>
      <c r="C3071" t="s">
        <v>2044</v>
      </c>
      <c r="D3071" t="s">
        <v>3422</v>
      </c>
      <c r="E3071" t="s">
        <v>3469</v>
      </c>
      <c r="F3071" t="s">
        <v>3814</v>
      </c>
      <c r="G3071" s="4"/>
      <c r="H3071" s="4"/>
      <c r="I3071" s="4"/>
      <c r="J3071" s="4"/>
      <c r="K3071" s="4">
        <v>-2100948.05194805</v>
      </c>
      <c r="L3071" s="4">
        <v>43163442.279942296</v>
      </c>
      <c r="M3071" s="4">
        <v>2357604.6176046198</v>
      </c>
      <c r="O3071" s="5">
        <v>1.5872789621353149</v>
      </c>
      <c r="P3071" s="3">
        <v>5.4620403796434402E-2</v>
      </c>
    </row>
    <row r="3072" spans="1:16" x14ac:dyDescent="0.25">
      <c r="A3072" s="1">
        <v>2018</v>
      </c>
      <c r="B3072" t="s">
        <v>358</v>
      </c>
      <c r="C3072" t="s">
        <v>2059</v>
      </c>
      <c r="D3072" t="s">
        <v>3403</v>
      </c>
      <c r="E3072" t="s">
        <v>3469</v>
      </c>
      <c r="F3072" t="s">
        <v>3829</v>
      </c>
      <c r="G3072" s="4"/>
      <c r="H3072" s="4"/>
      <c r="I3072" s="4"/>
      <c r="J3072" s="4"/>
      <c r="K3072" s="4">
        <v>-1478000</v>
      </c>
      <c r="L3072" s="4">
        <v>107234000</v>
      </c>
      <c r="M3072" s="4">
        <v>52362000</v>
      </c>
      <c r="O3072" s="5">
        <v>0.67910856008529663</v>
      </c>
      <c r="P3072" s="3">
        <v>0.48829662799835205</v>
      </c>
    </row>
    <row r="3073" spans="1:16" x14ac:dyDescent="0.25">
      <c r="A3073" s="1">
        <v>2022</v>
      </c>
      <c r="B3073" t="s">
        <v>364</v>
      </c>
      <c r="C3073" t="s">
        <v>2065</v>
      </c>
      <c r="D3073" t="s">
        <v>3438</v>
      </c>
      <c r="E3073" t="s">
        <v>3469</v>
      </c>
      <c r="F3073" t="s">
        <v>3835</v>
      </c>
      <c r="G3073" s="4"/>
      <c r="H3073" s="4"/>
      <c r="I3073" s="4"/>
      <c r="J3073" s="4"/>
      <c r="K3073" s="4">
        <v>-3369922.60420499</v>
      </c>
      <c r="L3073" s="4">
        <v>26508875.308288701</v>
      </c>
      <c r="M3073" s="4">
        <v>17477094.659962699</v>
      </c>
      <c r="O3073" s="5">
        <v>1.4023691415786743</v>
      </c>
      <c r="P3073" s="3">
        <v>0.65929222106933594</v>
      </c>
    </row>
    <row r="3074" spans="1:16" x14ac:dyDescent="0.25">
      <c r="A3074" s="1">
        <v>2009</v>
      </c>
      <c r="B3074" t="s">
        <v>369</v>
      </c>
      <c r="C3074" t="s">
        <v>2070</v>
      </c>
      <c r="D3074" t="s">
        <v>3403</v>
      </c>
      <c r="E3074" t="s">
        <v>3469</v>
      </c>
      <c r="F3074" t="s">
        <v>3840</v>
      </c>
      <c r="G3074" s="4"/>
      <c r="H3074" s="4"/>
      <c r="I3074" s="4"/>
      <c r="J3074" s="4"/>
      <c r="K3074" s="4">
        <v>-624097.70736193401</v>
      </c>
      <c r="L3074" s="4">
        <v>3659235.89487101</v>
      </c>
      <c r="M3074" s="4">
        <v>414160.79121021001</v>
      </c>
      <c r="O3074" s="5">
        <v>2.857853889465332</v>
      </c>
      <c r="P3074" s="3">
        <v>0.11318231374025345</v>
      </c>
    </row>
    <row r="3075" spans="1:16" x14ac:dyDescent="0.25">
      <c r="A3075" s="1">
        <v>2015</v>
      </c>
      <c r="B3075" t="s">
        <v>371</v>
      </c>
      <c r="C3075" t="s">
        <v>2072</v>
      </c>
      <c r="D3075" t="s">
        <v>3436</v>
      </c>
      <c r="E3075" t="s">
        <v>3469</v>
      </c>
      <c r="F3075" t="s">
        <v>3842</v>
      </c>
      <c r="G3075" s="4"/>
      <c r="H3075" s="4"/>
      <c r="I3075" s="4"/>
      <c r="J3075" s="4"/>
      <c r="K3075" s="4">
        <v>4594891.4933397397</v>
      </c>
      <c r="L3075" s="4">
        <v>4943364.1065933397</v>
      </c>
      <c r="M3075" s="4">
        <v>5424969.2631150102</v>
      </c>
      <c r="P3075" s="3">
        <v>1.0974246263504028</v>
      </c>
    </row>
    <row r="3076" spans="1:16" x14ac:dyDescent="0.25">
      <c r="A3076" s="1">
        <v>2012</v>
      </c>
      <c r="B3076" t="s">
        <v>372</v>
      </c>
      <c r="C3076" t="s">
        <v>2073</v>
      </c>
      <c r="D3076" t="s">
        <v>3408</v>
      </c>
      <c r="E3076" t="s">
        <v>3469</v>
      </c>
      <c r="F3076" t="s">
        <v>3843</v>
      </c>
      <c r="G3076" s="4"/>
      <c r="H3076" s="4"/>
      <c r="I3076" s="4"/>
      <c r="J3076" s="4"/>
      <c r="K3076" s="4">
        <v>-2947444.5841037398</v>
      </c>
      <c r="L3076" s="4">
        <v>5941422.8440466598</v>
      </c>
      <c r="M3076" s="4">
        <v>2636810.66928295</v>
      </c>
      <c r="P3076" s="3">
        <v>0.44380122423171997</v>
      </c>
    </row>
    <row r="3077" spans="1:16" x14ac:dyDescent="0.25">
      <c r="A3077" s="1">
        <v>2011</v>
      </c>
      <c r="B3077" t="s">
        <v>377</v>
      </c>
      <c r="C3077" t="s">
        <v>2078</v>
      </c>
      <c r="D3077" t="s">
        <v>3405</v>
      </c>
      <c r="E3077" t="s">
        <v>3469</v>
      </c>
      <c r="F3077" t="s">
        <v>3848</v>
      </c>
      <c r="G3077" s="4"/>
      <c r="H3077" s="4"/>
      <c r="I3077" s="4"/>
      <c r="J3077" s="4"/>
      <c r="K3077" s="4">
        <v>-185444.218197407</v>
      </c>
      <c r="L3077" s="4">
        <v>2556350.87343264</v>
      </c>
      <c r="M3077" s="4">
        <v>44744.400385810703</v>
      </c>
      <c r="O3077" s="5">
        <v>1.1515177488327026</v>
      </c>
      <c r="P3077" s="3">
        <v>1.7503231763839722E-2</v>
      </c>
    </row>
    <row r="3078" spans="1:16" x14ac:dyDescent="0.25">
      <c r="A3078" s="1">
        <v>2012</v>
      </c>
      <c r="B3078" t="s">
        <v>378</v>
      </c>
      <c r="C3078" t="s">
        <v>2079</v>
      </c>
      <c r="D3078" t="s">
        <v>3428</v>
      </c>
      <c r="E3078" t="s">
        <v>3469</v>
      </c>
      <c r="F3078" t="s">
        <v>3849</v>
      </c>
      <c r="G3078" s="4"/>
      <c r="H3078" s="4"/>
      <c r="I3078" s="4"/>
      <c r="J3078" s="4"/>
      <c r="K3078" s="4">
        <v>-71846.955169202702</v>
      </c>
      <c r="L3078" s="4">
        <v>62151.182423789702</v>
      </c>
      <c r="M3078" s="4">
        <v>132667.84687330501</v>
      </c>
      <c r="P3078" s="3">
        <v>2.134598970413208</v>
      </c>
    </row>
    <row r="3079" spans="1:16" x14ac:dyDescent="0.25">
      <c r="A3079" s="1">
        <v>2010</v>
      </c>
      <c r="B3079" t="s">
        <v>379</v>
      </c>
      <c r="C3079" t="s">
        <v>2080</v>
      </c>
      <c r="D3079" t="s">
        <v>3415</v>
      </c>
      <c r="E3079" t="s">
        <v>3470</v>
      </c>
      <c r="F3079" t="s">
        <v>3850</v>
      </c>
      <c r="G3079" s="4"/>
      <c r="H3079" s="4"/>
      <c r="I3079" s="4"/>
      <c r="J3079" s="4"/>
      <c r="K3079" s="4">
        <v>-505705.21290652599</v>
      </c>
      <c r="L3079" s="4">
        <v>7473360.7547276998</v>
      </c>
      <c r="M3079" s="4">
        <v>5212998.1671710499</v>
      </c>
      <c r="P3079" s="3">
        <v>0.69754403829574585</v>
      </c>
    </row>
    <row r="3080" spans="1:16" x14ac:dyDescent="0.25">
      <c r="A3080" s="1">
        <v>2013</v>
      </c>
      <c r="B3080" t="s">
        <v>380</v>
      </c>
      <c r="C3080" t="s">
        <v>2081</v>
      </c>
      <c r="D3080" t="s">
        <v>3442</v>
      </c>
      <c r="E3080" t="s">
        <v>3470</v>
      </c>
      <c r="F3080" t="s">
        <v>3851</v>
      </c>
      <c r="G3080" s="4"/>
      <c r="H3080" s="4"/>
      <c r="I3080" s="4"/>
      <c r="J3080" s="4"/>
      <c r="K3080" s="4">
        <v>-68290.2734289972</v>
      </c>
      <c r="L3080" s="4">
        <v>426103.84608944599</v>
      </c>
      <c r="M3080" s="4">
        <v>379089.29558126698</v>
      </c>
      <c r="P3080" s="3">
        <v>0.88966411352157593</v>
      </c>
    </row>
    <row r="3081" spans="1:16" x14ac:dyDescent="0.25">
      <c r="A3081" s="1">
        <v>2013</v>
      </c>
      <c r="B3081" t="s">
        <v>381</v>
      </c>
      <c r="C3081" t="s">
        <v>2082</v>
      </c>
      <c r="D3081" t="s">
        <v>3403</v>
      </c>
      <c r="E3081" t="s">
        <v>3469</v>
      </c>
      <c r="F3081" t="s">
        <v>3852</v>
      </c>
      <c r="G3081" s="4"/>
      <c r="H3081" s="4"/>
      <c r="I3081" s="4"/>
      <c r="J3081" s="4"/>
      <c r="K3081" s="4">
        <v>-999022.44717103499</v>
      </c>
      <c r="L3081" s="4">
        <v>15585710.3702824</v>
      </c>
      <c r="M3081" s="4">
        <v>2375647.0577487</v>
      </c>
      <c r="O3081" s="5">
        <v>0.33439362049102783</v>
      </c>
      <c r="P3081" s="3">
        <v>0.15242469310760498</v>
      </c>
    </row>
    <row r="3082" spans="1:16" x14ac:dyDescent="0.25">
      <c r="A3082" s="1">
        <v>2021</v>
      </c>
      <c r="B3082" t="s">
        <v>384</v>
      </c>
      <c r="C3082" t="s">
        <v>2085</v>
      </c>
      <c r="D3082" t="s">
        <v>3436</v>
      </c>
      <c r="E3082" t="s">
        <v>3470</v>
      </c>
      <c r="F3082" t="s">
        <v>3855</v>
      </c>
      <c r="G3082" s="4"/>
      <c r="H3082" s="4"/>
      <c r="I3082" s="4"/>
      <c r="J3082" s="4"/>
      <c r="K3082" s="4">
        <v>-86577.064060045406</v>
      </c>
      <c r="L3082" s="4">
        <v>15939954.6168616</v>
      </c>
      <c r="M3082" s="4">
        <v>6309652.6444405699</v>
      </c>
      <c r="O3082" s="5">
        <v>2.8208041191101074</v>
      </c>
      <c r="P3082" s="3">
        <v>0.39583879709243774</v>
      </c>
    </row>
    <row r="3083" spans="1:16" x14ac:dyDescent="0.25">
      <c r="A3083" s="1">
        <v>2022</v>
      </c>
      <c r="B3083" t="s">
        <v>388</v>
      </c>
      <c r="C3083" t="s">
        <v>2089</v>
      </c>
      <c r="D3083" t="s">
        <v>3414</v>
      </c>
      <c r="E3083" t="s">
        <v>3470</v>
      </c>
      <c r="F3083" t="s">
        <v>3859</v>
      </c>
      <c r="G3083" s="4"/>
      <c r="H3083" s="4"/>
      <c r="I3083" s="4"/>
      <c r="J3083" s="4"/>
      <c r="K3083" s="4">
        <v>1886740.1207902001</v>
      </c>
      <c r="L3083" s="4">
        <v>35734344.772114202</v>
      </c>
      <c r="M3083" s="4">
        <v>22851674.9065644</v>
      </c>
      <c r="O3083" s="5">
        <v>1.4655272960662842</v>
      </c>
      <c r="P3083" s="3">
        <v>0.63948774337768555</v>
      </c>
    </row>
    <row r="3084" spans="1:16" x14ac:dyDescent="0.25">
      <c r="A3084" s="1">
        <v>2011</v>
      </c>
      <c r="B3084" t="s">
        <v>390</v>
      </c>
      <c r="C3084" t="s">
        <v>2091</v>
      </c>
      <c r="D3084" t="s">
        <v>3405</v>
      </c>
      <c r="E3084" t="s">
        <v>3469</v>
      </c>
      <c r="F3084" t="s">
        <v>3861</v>
      </c>
      <c r="G3084" s="4"/>
      <c r="H3084" s="4"/>
      <c r="I3084" s="4"/>
      <c r="J3084" s="4"/>
      <c r="K3084" s="4">
        <v>-894383.23866680998</v>
      </c>
      <c r="L3084" s="4">
        <v>1154037.08069875</v>
      </c>
      <c r="M3084" s="4">
        <v>263793.80559425597</v>
      </c>
      <c r="P3084" s="3">
        <v>0.22858346998691559</v>
      </c>
    </row>
    <row r="3085" spans="1:16" x14ac:dyDescent="0.25">
      <c r="A3085" s="1">
        <v>2013</v>
      </c>
      <c r="B3085" t="s">
        <v>392</v>
      </c>
      <c r="C3085" t="s">
        <v>2093</v>
      </c>
      <c r="D3085" t="s">
        <v>3416</v>
      </c>
      <c r="E3085" t="s">
        <v>3470</v>
      </c>
      <c r="F3085" t="s">
        <v>3863</v>
      </c>
      <c r="G3085" s="4"/>
      <c r="H3085" s="4"/>
      <c r="I3085" s="4"/>
      <c r="J3085" s="4"/>
      <c r="K3085" s="4">
        <v>-1751419.05128677</v>
      </c>
      <c r="L3085" s="4">
        <v>13507358.973929601</v>
      </c>
      <c r="M3085" s="4">
        <v>1338680.2404433801</v>
      </c>
      <c r="O3085" s="5">
        <v>2.3452103137969971</v>
      </c>
      <c r="P3085" s="3">
        <v>9.9107474088668823E-2</v>
      </c>
    </row>
    <row r="3086" spans="1:16" x14ac:dyDescent="0.25">
      <c r="A3086" s="1">
        <v>2012</v>
      </c>
      <c r="B3086" t="s">
        <v>393</v>
      </c>
      <c r="C3086" t="s">
        <v>2094</v>
      </c>
      <c r="D3086" t="s">
        <v>3403</v>
      </c>
      <c r="E3086" t="s">
        <v>3469</v>
      </c>
      <c r="F3086" t="s">
        <v>3864</v>
      </c>
      <c r="G3086" s="4"/>
      <c r="H3086" s="4"/>
      <c r="I3086" s="4"/>
      <c r="J3086" s="4"/>
      <c r="K3086" s="4">
        <v>-447049.31285367801</v>
      </c>
      <c r="L3086" s="4">
        <v>1947422.81755574</v>
      </c>
      <c r="M3086" s="4">
        <v>29091.411438453601</v>
      </c>
      <c r="P3086" s="3">
        <v>1.4938415959477425E-2</v>
      </c>
    </row>
    <row r="3087" spans="1:16" x14ac:dyDescent="0.25">
      <c r="A3087" s="1">
        <v>2012</v>
      </c>
      <c r="B3087" t="s">
        <v>402</v>
      </c>
      <c r="C3087" t="s">
        <v>2103</v>
      </c>
      <c r="D3087" t="s">
        <v>3413</v>
      </c>
      <c r="E3087" t="s">
        <v>3469</v>
      </c>
      <c r="F3087" t="s">
        <v>3873</v>
      </c>
      <c r="G3087" s="4"/>
      <c r="H3087" s="4"/>
      <c r="I3087" s="4"/>
      <c r="J3087" s="4"/>
      <c r="K3087" s="4">
        <v>-907196.872793508</v>
      </c>
      <c r="L3087" s="4">
        <v>2485320.75355853</v>
      </c>
      <c r="M3087" s="4">
        <v>65445.186905846102</v>
      </c>
      <c r="P3087" s="3">
        <v>2.6332693174481392E-2</v>
      </c>
    </row>
    <row r="3088" spans="1:16" x14ac:dyDescent="0.25">
      <c r="A3088" s="1">
        <v>2019</v>
      </c>
      <c r="B3088" t="s">
        <v>402</v>
      </c>
      <c r="C3088" t="s">
        <v>2103</v>
      </c>
      <c r="D3088" t="s">
        <v>3413</v>
      </c>
      <c r="E3088" t="s">
        <v>3469</v>
      </c>
      <c r="F3088" t="s">
        <v>3873</v>
      </c>
      <c r="G3088" s="4"/>
      <c r="H3088" s="4"/>
      <c r="I3088" s="4"/>
      <c r="J3088" s="4"/>
      <c r="K3088" s="4">
        <v>-1257169.8378150701</v>
      </c>
      <c r="L3088" s="4">
        <v>5325214.4913290702</v>
      </c>
      <c r="M3088" s="4">
        <v>239320.367900021</v>
      </c>
      <c r="O3088" s="5">
        <v>1.4480901956558228</v>
      </c>
      <c r="P3088" s="3">
        <v>4.4940982013940811E-2</v>
      </c>
    </row>
    <row r="3089" spans="1:16" x14ac:dyDescent="0.25">
      <c r="A3089" s="1">
        <v>2011</v>
      </c>
      <c r="B3089" t="s">
        <v>407</v>
      </c>
      <c r="C3089" t="s">
        <v>2108</v>
      </c>
      <c r="D3089" t="s">
        <v>3419</v>
      </c>
      <c r="E3089" t="s">
        <v>3469</v>
      </c>
      <c r="F3089" t="s">
        <v>3878</v>
      </c>
      <c r="G3089" s="4"/>
      <c r="H3089" s="4"/>
      <c r="I3089" s="4"/>
      <c r="J3089" s="4"/>
      <c r="K3089" s="4">
        <v>-626687.38613224705</v>
      </c>
      <c r="L3089" s="4">
        <v>12028183.474439999</v>
      </c>
      <c r="M3089" s="4">
        <v>254722.96645589999</v>
      </c>
      <c r="O3089" s="5">
        <v>5.872785672545433E-2</v>
      </c>
      <c r="P3089" s="3">
        <v>2.1177176386117935E-2</v>
      </c>
    </row>
    <row r="3090" spans="1:16" x14ac:dyDescent="0.25">
      <c r="A3090" s="1">
        <v>2011</v>
      </c>
      <c r="B3090" t="s">
        <v>412</v>
      </c>
      <c r="C3090" t="s">
        <v>2113</v>
      </c>
      <c r="D3090" t="s">
        <v>3440</v>
      </c>
      <c r="E3090" t="s">
        <v>3469</v>
      </c>
      <c r="F3090" t="s">
        <v>3883</v>
      </c>
      <c r="G3090" s="4"/>
      <c r="H3090" s="4"/>
      <c r="I3090" s="4"/>
      <c r="J3090" s="4"/>
      <c r="K3090" s="4">
        <v>-2499588.4685457102</v>
      </c>
      <c r="L3090" s="4">
        <v>9906871.7179294806</v>
      </c>
      <c r="M3090" s="4">
        <v>3205960.7759082601</v>
      </c>
      <c r="P3090" s="3">
        <v>0.32360979914665222</v>
      </c>
    </row>
    <row r="3091" spans="1:16" x14ac:dyDescent="0.25">
      <c r="A3091" s="1">
        <v>2009</v>
      </c>
      <c r="B3091" t="s">
        <v>414</v>
      </c>
      <c r="C3091" t="s">
        <v>2115</v>
      </c>
      <c r="D3091" t="s">
        <v>3415</v>
      </c>
      <c r="E3091" t="s">
        <v>3469</v>
      </c>
      <c r="F3091" t="s">
        <v>3885</v>
      </c>
      <c r="G3091" s="4"/>
      <c r="H3091" s="4"/>
      <c r="I3091" s="4"/>
      <c r="J3091" s="4"/>
      <c r="K3091" s="4">
        <v>-179100.64777763799</v>
      </c>
      <c r="L3091" s="4">
        <v>7029186.7788763503</v>
      </c>
      <c r="M3091" s="4">
        <v>7172743.09605412</v>
      </c>
      <c r="P3091" s="3">
        <v>1.0204229354858398</v>
      </c>
    </row>
    <row r="3092" spans="1:16" x14ac:dyDescent="0.25">
      <c r="A3092" s="1">
        <v>2009</v>
      </c>
      <c r="B3092" t="s">
        <v>420</v>
      </c>
      <c r="C3092" t="s">
        <v>2121</v>
      </c>
      <c r="D3092" t="s">
        <v>3403</v>
      </c>
      <c r="E3092" t="s">
        <v>3469</v>
      </c>
      <c r="F3092" t="s">
        <v>3891</v>
      </c>
      <c r="G3092" s="4"/>
      <c r="H3092" s="4"/>
      <c r="I3092" s="4"/>
      <c r="J3092" s="4"/>
      <c r="K3092" s="4">
        <v>-1292023.36199803</v>
      </c>
      <c r="L3092" s="4">
        <v>1923705.65173198</v>
      </c>
      <c r="M3092" s="4">
        <v>100341.23360384601</v>
      </c>
      <c r="O3092" s="5">
        <v>2.091707706451416</v>
      </c>
      <c r="P3092" s="3">
        <v>5.2160389721393585E-2</v>
      </c>
    </row>
    <row r="3093" spans="1:16" x14ac:dyDescent="0.25">
      <c r="A3093" s="1">
        <v>2012</v>
      </c>
      <c r="B3093" t="s">
        <v>422</v>
      </c>
      <c r="C3093" t="s">
        <v>2123</v>
      </c>
      <c r="D3093" t="s">
        <v>3442</v>
      </c>
      <c r="E3093" t="s">
        <v>3469</v>
      </c>
      <c r="F3093" t="s">
        <v>3893</v>
      </c>
      <c r="G3093" s="4"/>
      <c r="H3093" s="4"/>
      <c r="I3093" s="4"/>
      <c r="J3093" s="4"/>
      <c r="K3093" s="4">
        <v>-39843.230355187603</v>
      </c>
      <c r="L3093" s="4">
        <v>639423.67712820903</v>
      </c>
      <c r="M3093" s="4">
        <v>843680.60743120895</v>
      </c>
      <c r="P3093" s="3">
        <v>1.3194390535354614</v>
      </c>
    </row>
    <row r="3094" spans="1:16" x14ac:dyDescent="0.25">
      <c r="A3094" s="1">
        <v>2017</v>
      </c>
      <c r="B3094" t="s">
        <v>426</v>
      </c>
      <c r="C3094" t="s">
        <v>2127</v>
      </c>
      <c r="D3094" t="s">
        <v>3445</v>
      </c>
      <c r="E3094" t="s">
        <v>3469</v>
      </c>
      <c r="F3094" t="s">
        <v>3897</v>
      </c>
      <c r="G3094" s="4"/>
      <c r="H3094" s="4"/>
      <c r="I3094" s="4"/>
      <c r="J3094" s="4"/>
      <c r="K3094" s="4">
        <v>-2630724.1650999701</v>
      </c>
      <c r="L3094" s="4">
        <v>5315397.5770151904</v>
      </c>
      <c r="M3094" s="4">
        <v>2597916.3578778198</v>
      </c>
      <c r="O3094" s="5">
        <v>2.8386173248291016</v>
      </c>
      <c r="P3094" s="3">
        <v>0.48875296115875244</v>
      </c>
    </row>
    <row r="3095" spans="1:16" x14ac:dyDescent="0.25">
      <c r="A3095" s="1">
        <v>2013</v>
      </c>
      <c r="B3095" t="s">
        <v>578</v>
      </c>
      <c r="C3095" t="s">
        <v>2279</v>
      </c>
      <c r="D3095" t="s">
        <v>3410</v>
      </c>
      <c r="E3095" t="s">
        <v>3469</v>
      </c>
      <c r="F3095" t="s">
        <v>4049</v>
      </c>
      <c r="G3095" s="4">
        <v>21.041731677396001</v>
      </c>
      <c r="H3095" s="4">
        <v>0</v>
      </c>
      <c r="I3095" s="4">
        <v>17.911114895066198</v>
      </c>
      <c r="J3095" s="4">
        <v>48.529719946656499</v>
      </c>
      <c r="K3095" s="4"/>
      <c r="L3095" s="4"/>
      <c r="M3095" s="4"/>
    </row>
    <row r="3096" spans="1:16" x14ac:dyDescent="0.25">
      <c r="A3096" s="1">
        <v>2014</v>
      </c>
      <c r="B3096" t="s">
        <v>578</v>
      </c>
      <c r="C3096" t="s">
        <v>2279</v>
      </c>
      <c r="D3096" t="s">
        <v>3410</v>
      </c>
      <c r="E3096" t="s">
        <v>3469</v>
      </c>
      <c r="F3096" t="s">
        <v>4049</v>
      </c>
      <c r="G3096" s="4">
        <v>28.8548936128702</v>
      </c>
      <c r="H3096" s="4">
        <v>0</v>
      </c>
      <c r="I3096" s="4">
        <v>27.1541774302117</v>
      </c>
      <c r="J3096" s="4">
        <v>64.115719688270403</v>
      </c>
      <c r="K3096" s="4">
        <v>99768966.004997894</v>
      </c>
      <c r="L3096" s="4">
        <v>1577537837.7104101</v>
      </c>
      <c r="M3096" s="4">
        <v>572681408.83587205</v>
      </c>
      <c r="O3096" s="5">
        <v>1.0299125909805298</v>
      </c>
      <c r="P3096" s="3">
        <v>0.36302229762077332</v>
      </c>
    </row>
    <row r="3097" spans="1:16" x14ac:dyDescent="0.25">
      <c r="A3097" s="1">
        <v>2015</v>
      </c>
      <c r="B3097" t="s">
        <v>578</v>
      </c>
      <c r="C3097" t="s">
        <v>2279</v>
      </c>
      <c r="D3097" t="s">
        <v>3410</v>
      </c>
      <c r="E3097" t="s">
        <v>3469</v>
      </c>
      <c r="F3097" t="s">
        <v>4049</v>
      </c>
      <c r="G3097" s="4">
        <v>37.618780602794601</v>
      </c>
      <c r="H3097" s="4">
        <v>3.1085714285714299</v>
      </c>
      <c r="I3097" s="4">
        <v>38.023131371923199</v>
      </c>
      <c r="J3097" s="4">
        <v>77.501050861706602</v>
      </c>
      <c r="K3097" s="4">
        <v>78118379.390306801</v>
      </c>
      <c r="L3097" s="4">
        <v>1556974800.27426</v>
      </c>
      <c r="M3097" s="4">
        <v>573330354.46022105</v>
      </c>
      <c r="N3097" s="3">
        <v>5.4901323804108997E-2</v>
      </c>
      <c r="O3097" s="5">
        <v>1.1286346912384033</v>
      </c>
      <c r="P3097" s="3">
        <v>0.36823356151580811</v>
      </c>
    </row>
    <row r="3098" spans="1:16" x14ac:dyDescent="0.25">
      <c r="A3098" s="1">
        <v>2016</v>
      </c>
      <c r="B3098" t="s">
        <v>578</v>
      </c>
      <c r="C3098" t="s">
        <v>2279</v>
      </c>
      <c r="D3098" t="s">
        <v>3410</v>
      </c>
      <c r="E3098" t="s">
        <v>3469</v>
      </c>
      <c r="F3098" t="s">
        <v>4049</v>
      </c>
      <c r="G3098" s="4">
        <v>52.141751718385102</v>
      </c>
      <c r="H3098" s="4">
        <v>36.279052161405097</v>
      </c>
      <c r="I3098" s="4">
        <v>39.343446164259802</v>
      </c>
      <c r="J3098" s="4">
        <v>82.664421416234902</v>
      </c>
      <c r="K3098" s="4">
        <v>90145126.203176707</v>
      </c>
      <c r="L3098" s="4">
        <v>1682733855.8274</v>
      </c>
      <c r="M3098" s="4">
        <v>633101886.342641</v>
      </c>
      <c r="N3098" s="3">
        <v>5.6546019580811999E-2</v>
      </c>
      <c r="O3098" s="5">
        <v>1.1165403127670288</v>
      </c>
      <c r="P3098" s="3">
        <v>0.37623411417007446</v>
      </c>
    </row>
    <row r="3099" spans="1:16" x14ac:dyDescent="0.25">
      <c r="A3099" s="1">
        <v>2017</v>
      </c>
      <c r="B3099" t="s">
        <v>578</v>
      </c>
      <c r="C3099" t="s">
        <v>2279</v>
      </c>
      <c r="D3099" t="s">
        <v>3410</v>
      </c>
      <c r="E3099" t="s">
        <v>3469</v>
      </c>
      <c r="F3099" t="s">
        <v>4049</v>
      </c>
      <c r="G3099" s="4">
        <v>57.171108736627502</v>
      </c>
      <c r="H3099" s="4">
        <v>48.103393843725399</v>
      </c>
      <c r="I3099" s="4">
        <v>56.482365684256003</v>
      </c>
      <c r="J3099" s="4">
        <v>68.396762644184605</v>
      </c>
      <c r="K3099" s="4">
        <v>105835965.78201</v>
      </c>
      <c r="L3099" s="4">
        <v>1957696357.6133499</v>
      </c>
      <c r="M3099" s="4">
        <v>702037553.705796</v>
      </c>
      <c r="N3099" s="3">
        <v>5.7305755545383003E-2</v>
      </c>
      <c r="O3099" s="5">
        <v>0.99722325801849365</v>
      </c>
      <c r="P3099" s="3">
        <v>0.35860389471054077</v>
      </c>
    </row>
    <row r="3100" spans="1:16" x14ac:dyDescent="0.25">
      <c r="A3100" s="1">
        <v>2018</v>
      </c>
      <c r="B3100" t="s">
        <v>578</v>
      </c>
      <c r="C3100" t="s">
        <v>2279</v>
      </c>
      <c r="D3100" t="s">
        <v>3410</v>
      </c>
      <c r="E3100" t="s">
        <v>3469</v>
      </c>
      <c r="F3100" t="s">
        <v>4049</v>
      </c>
      <c r="G3100" s="4">
        <v>59.398922835548603</v>
      </c>
      <c r="H3100" s="4">
        <v>60.899273998022501</v>
      </c>
      <c r="I3100" s="4">
        <v>55.203197313566797</v>
      </c>
      <c r="J3100" s="4">
        <v>61.587833219412197</v>
      </c>
      <c r="K3100" s="4">
        <v>101925254.81313699</v>
      </c>
      <c r="L3100" s="4">
        <v>2001495199.8164301</v>
      </c>
      <c r="M3100" s="4">
        <v>727614564.13444901</v>
      </c>
      <c r="N3100" s="3">
        <v>5.2446154139132999E-2</v>
      </c>
      <c r="O3100" s="5">
        <v>1.0423182249069214</v>
      </c>
      <c r="P3100" s="3">
        <v>0.36353549361228943</v>
      </c>
    </row>
    <row r="3101" spans="1:16" x14ac:dyDescent="0.25">
      <c r="A3101" s="1">
        <v>2019</v>
      </c>
      <c r="B3101" t="s">
        <v>578</v>
      </c>
      <c r="C3101" t="s">
        <v>2279</v>
      </c>
      <c r="D3101" t="s">
        <v>3410</v>
      </c>
      <c r="E3101" t="s">
        <v>3469</v>
      </c>
      <c r="F3101" t="s">
        <v>4049</v>
      </c>
      <c r="G3101" s="4">
        <v>61.351556722121302</v>
      </c>
      <c r="H3101" s="4">
        <v>66.298956346089099</v>
      </c>
      <c r="I3101" s="4">
        <v>48.142168830359097</v>
      </c>
      <c r="J3101" s="4">
        <v>67.981738014758093</v>
      </c>
      <c r="K3101" s="4">
        <v>118638118.638119</v>
      </c>
      <c r="L3101" s="4">
        <v>2367286767.2867699</v>
      </c>
      <c r="M3101" s="4">
        <v>890347490.34748995</v>
      </c>
      <c r="N3101" s="3">
        <v>5.5626872058193999E-2</v>
      </c>
      <c r="O3101" s="5">
        <v>1.0320987701416016</v>
      </c>
      <c r="P3101" s="3">
        <v>0.37610462307929993</v>
      </c>
    </row>
    <row r="3102" spans="1:16" x14ac:dyDescent="0.25">
      <c r="A3102" s="1">
        <v>2020</v>
      </c>
      <c r="B3102" t="s">
        <v>578</v>
      </c>
      <c r="C3102" t="s">
        <v>2279</v>
      </c>
      <c r="D3102" t="s">
        <v>3410</v>
      </c>
      <c r="E3102" t="s">
        <v>3469</v>
      </c>
      <c r="F3102" t="s">
        <v>4049</v>
      </c>
      <c r="G3102" s="4">
        <v>53.831226658614902</v>
      </c>
      <c r="H3102" s="4">
        <v>58.236067433108197</v>
      </c>
      <c r="I3102" s="4">
        <v>41.933494377942601</v>
      </c>
      <c r="J3102" s="4">
        <v>59.862894396337197</v>
      </c>
      <c r="K3102" s="4">
        <v>116298331.101694</v>
      </c>
      <c r="L3102" s="4">
        <v>2477603081.0430298</v>
      </c>
      <c r="M3102" s="4">
        <v>839073478.45892596</v>
      </c>
      <c r="N3102" s="3">
        <v>4.8406325859319997E-2</v>
      </c>
      <c r="O3102" s="5">
        <v>0.98932713270187378</v>
      </c>
      <c r="P3102" s="3">
        <v>0.33866339921951294</v>
      </c>
    </row>
    <row r="3103" spans="1:16" x14ac:dyDescent="0.25">
      <c r="A3103" s="1">
        <v>2021</v>
      </c>
      <c r="B3103" t="s">
        <v>578</v>
      </c>
      <c r="C3103" t="s">
        <v>2279</v>
      </c>
      <c r="D3103" t="s">
        <v>3410</v>
      </c>
      <c r="E3103" t="s">
        <v>3469</v>
      </c>
      <c r="F3103" t="s">
        <v>4049</v>
      </c>
      <c r="G3103" s="4">
        <v>54.0315720726</v>
      </c>
      <c r="H3103" s="4">
        <v>64.864160033514906</v>
      </c>
      <c r="I3103" s="4">
        <v>35.237258080267097</v>
      </c>
      <c r="J3103" s="4">
        <v>59.039325366556497</v>
      </c>
      <c r="K3103" s="4">
        <v>132564538.98582099</v>
      </c>
      <c r="L3103" s="4">
        <v>3155830815.2569199</v>
      </c>
      <c r="M3103" s="4">
        <v>1112777332.0636699</v>
      </c>
      <c r="N3103" s="3">
        <v>4.5341471546175002E-2</v>
      </c>
      <c r="O3103" s="5">
        <v>0.99925249814987183</v>
      </c>
      <c r="P3103" s="3">
        <v>0.35260993242263794</v>
      </c>
    </row>
    <row r="3104" spans="1:16" x14ac:dyDescent="0.25">
      <c r="A3104" s="1">
        <v>2022</v>
      </c>
      <c r="B3104" t="s">
        <v>578</v>
      </c>
      <c r="C3104" t="s">
        <v>2279</v>
      </c>
      <c r="D3104" t="s">
        <v>3410</v>
      </c>
      <c r="E3104" t="s">
        <v>3469</v>
      </c>
      <c r="F3104" t="s">
        <v>4049</v>
      </c>
      <c r="G3104" s="4">
        <v>55.697127552600897</v>
      </c>
      <c r="H3104" s="4">
        <v>64.660636116403197</v>
      </c>
      <c r="I3104" s="4">
        <v>42.660991181001599</v>
      </c>
      <c r="J3104" s="4">
        <v>57.479184488166503</v>
      </c>
      <c r="K3104" s="4">
        <v>147059838.379098</v>
      </c>
      <c r="L3104" s="4">
        <v>3240009109.2907901</v>
      </c>
      <c r="M3104" s="4">
        <v>1077311655.0615201</v>
      </c>
      <c r="N3104" s="3">
        <v>4.7866665169196E-2</v>
      </c>
      <c r="O3104" s="5">
        <v>0.98634445667266846</v>
      </c>
      <c r="P3104" s="3">
        <v>0.33250266313552856</v>
      </c>
    </row>
    <row r="3105" spans="1:16" x14ac:dyDescent="0.25">
      <c r="A3105" s="1">
        <v>2023</v>
      </c>
      <c r="B3105" t="s">
        <v>578</v>
      </c>
      <c r="C3105" t="s">
        <v>2279</v>
      </c>
      <c r="D3105" t="s">
        <v>3410</v>
      </c>
      <c r="E3105" t="s">
        <v>3469</v>
      </c>
      <c r="F3105" t="s">
        <v>4049</v>
      </c>
      <c r="G3105" s="4">
        <v>50.5772524301278</v>
      </c>
      <c r="H3105" s="4">
        <v>62.142525368974503</v>
      </c>
      <c r="I3105" s="4">
        <v>39.071023845395999</v>
      </c>
      <c r="J3105" s="4">
        <v>47.887504172693902</v>
      </c>
      <c r="K3105" s="4">
        <v>152584741.52584699</v>
      </c>
      <c r="L3105" s="4">
        <v>3081025230.8102498</v>
      </c>
      <c r="M3105" s="4">
        <v>1129220411.2922001</v>
      </c>
      <c r="N3105" s="3">
        <v>4.9135987978963E-2</v>
      </c>
      <c r="O3105" s="5">
        <v>0.9307636022567749</v>
      </c>
      <c r="P3105" s="3">
        <v>0.36650800704956055</v>
      </c>
    </row>
    <row r="3106" spans="1:16" x14ac:dyDescent="0.25">
      <c r="A3106" s="1">
        <v>2024</v>
      </c>
      <c r="B3106" t="s">
        <v>578</v>
      </c>
      <c r="C3106" t="s">
        <v>2279</v>
      </c>
      <c r="D3106" t="s">
        <v>3410</v>
      </c>
      <c r="E3106" t="s">
        <v>3469</v>
      </c>
      <c r="F3106" t="s">
        <v>4049</v>
      </c>
      <c r="G3106" s="4">
        <v>54.429244172945303</v>
      </c>
      <c r="H3106" s="4">
        <v>61.736234561555897</v>
      </c>
      <c r="I3106" s="4">
        <v>40.969311046182099</v>
      </c>
      <c r="J3106" s="4">
        <v>58.541803710805397</v>
      </c>
      <c r="K3106" s="4">
        <v>145940143.87338099</v>
      </c>
      <c r="L3106" s="4">
        <v>3034741621.27566</v>
      </c>
      <c r="M3106" s="4">
        <v>1158320721.6336801</v>
      </c>
      <c r="N3106" s="3">
        <v>4.7722342733188997E-2</v>
      </c>
      <c r="O3106" s="5">
        <v>0.91769152879714966</v>
      </c>
      <c r="P3106" s="3">
        <v>0.38168677687644958</v>
      </c>
    </row>
    <row r="3107" spans="1:16" x14ac:dyDescent="0.25">
      <c r="A3107" s="1">
        <v>2009</v>
      </c>
      <c r="B3107" t="s">
        <v>427</v>
      </c>
      <c r="C3107" t="s">
        <v>2128</v>
      </c>
      <c r="D3107" t="s">
        <v>3405</v>
      </c>
      <c r="E3107" t="s">
        <v>3469</v>
      </c>
      <c r="F3107" t="s">
        <v>3898</v>
      </c>
      <c r="G3107" s="4"/>
      <c r="H3107" s="4"/>
      <c r="I3107" s="4"/>
      <c r="J3107" s="4"/>
      <c r="K3107" s="4">
        <v>0</v>
      </c>
      <c r="L3107" s="4">
        <v>80.669882705990503</v>
      </c>
      <c r="M3107" s="4">
        <v>0</v>
      </c>
      <c r="P3107" s="3">
        <v>0</v>
      </c>
    </row>
    <row r="3108" spans="1:16" x14ac:dyDescent="0.25">
      <c r="A3108" s="1">
        <v>2016</v>
      </c>
      <c r="B3108" t="s">
        <v>429</v>
      </c>
      <c r="C3108" t="s">
        <v>2130</v>
      </c>
      <c r="D3108" t="s">
        <v>3403</v>
      </c>
      <c r="E3108" t="s">
        <v>3469</v>
      </c>
      <c r="F3108" t="s">
        <v>3900</v>
      </c>
      <c r="G3108" s="4"/>
      <c r="H3108" s="4"/>
      <c r="I3108" s="4"/>
      <c r="J3108" s="4"/>
      <c r="K3108" s="4">
        <v>-1077970.3178697401</v>
      </c>
      <c r="L3108" s="4">
        <v>11905200.113278899</v>
      </c>
      <c r="M3108" s="4">
        <v>168238.28367176701</v>
      </c>
      <c r="O3108" s="5">
        <v>0.58053475618362427</v>
      </c>
      <c r="P3108" s="3">
        <v>1.4131495729088783E-2</v>
      </c>
    </row>
    <row r="3109" spans="1:16" x14ac:dyDescent="0.25">
      <c r="A3109" s="1">
        <v>2013</v>
      </c>
      <c r="B3109" t="s">
        <v>430</v>
      </c>
      <c r="C3109" t="s">
        <v>2131</v>
      </c>
      <c r="D3109" t="s">
        <v>3460</v>
      </c>
      <c r="E3109" t="s">
        <v>3469</v>
      </c>
      <c r="F3109" t="s">
        <v>3901</v>
      </c>
      <c r="G3109" s="4"/>
      <c r="H3109" s="4"/>
      <c r="I3109" s="4"/>
      <c r="J3109" s="4"/>
      <c r="K3109" s="4">
        <v>7810373.02319632</v>
      </c>
      <c r="L3109" s="4">
        <v>84968526.4533104</v>
      </c>
      <c r="M3109" s="4">
        <v>28250363.156307999</v>
      </c>
      <c r="O3109" s="5">
        <v>0.45384478569030762</v>
      </c>
      <c r="P3109" s="3">
        <v>0.33248031139373779</v>
      </c>
    </row>
    <row r="3110" spans="1:16" x14ac:dyDescent="0.25">
      <c r="A3110" s="1">
        <v>2011</v>
      </c>
      <c r="B3110" t="s">
        <v>433</v>
      </c>
      <c r="C3110" t="s">
        <v>2134</v>
      </c>
      <c r="D3110" t="s">
        <v>3458</v>
      </c>
      <c r="E3110" t="s">
        <v>3469</v>
      </c>
      <c r="F3110" t="s">
        <v>3904</v>
      </c>
      <c r="G3110" s="4"/>
      <c r="H3110" s="4"/>
      <c r="I3110" s="4"/>
      <c r="J3110" s="4"/>
      <c r="K3110" s="4">
        <v>-14046.725967206101</v>
      </c>
      <c r="L3110" s="4">
        <v>694613.65341335302</v>
      </c>
      <c r="M3110" s="4">
        <v>84021.005251312803</v>
      </c>
      <c r="P3110" s="3">
        <v>0.1209607720375061</v>
      </c>
    </row>
    <row r="3111" spans="1:16" x14ac:dyDescent="0.25">
      <c r="A3111" s="1">
        <v>2013</v>
      </c>
      <c r="B3111" t="s">
        <v>579</v>
      </c>
      <c r="C3111" t="s">
        <v>2280</v>
      </c>
      <c r="D3111" t="s">
        <v>3419</v>
      </c>
      <c r="E3111" t="s">
        <v>3470</v>
      </c>
      <c r="F3111" t="s">
        <v>4050</v>
      </c>
      <c r="G3111" s="4">
        <v>16.669067285780201</v>
      </c>
      <c r="H3111" s="4">
        <v>42.8333333333333</v>
      </c>
      <c r="I3111" s="4">
        <v>22.400242732816299</v>
      </c>
      <c r="J3111" s="4">
        <v>9.2467948717948705</v>
      </c>
      <c r="K3111" s="4"/>
      <c r="L3111" s="4"/>
      <c r="M3111" s="4"/>
    </row>
    <row r="3112" spans="1:16" x14ac:dyDescent="0.25">
      <c r="A3112" s="1">
        <v>2014</v>
      </c>
      <c r="B3112" t="s">
        <v>579</v>
      </c>
      <c r="C3112" t="s">
        <v>2280</v>
      </c>
      <c r="D3112" t="s">
        <v>3419</v>
      </c>
      <c r="E3112" t="s">
        <v>3470</v>
      </c>
      <c r="F3112" t="s">
        <v>4050</v>
      </c>
      <c r="G3112" s="4">
        <v>17.322691838756601</v>
      </c>
      <c r="H3112" s="4">
        <v>41.078733164925097</v>
      </c>
      <c r="I3112" s="4">
        <v>21.9475123214735</v>
      </c>
      <c r="J3112" s="4">
        <v>11.6339869281046</v>
      </c>
      <c r="K3112" s="4">
        <v>0</v>
      </c>
      <c r="L3112" s="4">
        <v>578579803.23189104</v>
      </c>
      <c r="M3112" s="4">
        <v>0</v>
      </c>
      <c r="O3112" s="5">
        <v>0.86587369441986084</v>
      </c>
      <c r="P3112" s="3">
        <v>0</v>
      </c>
    </row>
    <row r="3113" spans="1:16" x14ac:dyDescent="0.25">
      <c r="A3113" s="1">
        <v>2015</v>
      </c>
      <c r="B3113" t="s">
        <v>579</v>
      </c>
      <c r="C3113" t="s">
        <v>2280</v>
      </c>
      <c r="D3113" t="s">
        <v>3419</v>
      </c>
      <c r="E3113" t="s">
        <v>3470</v>
      </c>
      <c r="F3113" t="s">
        <v>4050</v>
      </c>
      <c r="G3113" s="4">
        <v>21.101474278328801</v>
      </c>
      <c r="H3113" s="4">
        <v>43.627356366209902</v>
      </c>
      <c r="I3113" s="4">
        <v>28.4060626249167</v>
      </c>
      <c r="J3113" s="4">
        <v>13.5363247863248</v>
      </c>
      <c r="K3113" s="4">
        <v>0</v>
      </c>
      <c r="L3113" s="4">
        <v>325149740.01184797</v>
      </c>
      <c r="M3113" s="4">
        <v>0</v>
      </c>
      <c r="N3113" s="3">
        <v>0</v>
      </c>
      <c r="O3113" s="5">
        <v>0.88676804304122925</v>
      </c>
      <c r="P3113" s="3">
        <v>0</v>
      </c>
    </row>
    <row r="3114" spans="1:16" x14ac:dyDescent="0.25">
      <c r="A3114" s="1">
        <v>2016</v>
      </c>
      <c r="B3114" t="s">
        <v>579</v>
      </c>
      <c r="C3114" t="s">
        <v>2280</v>
      </c>
      <c r="D3114" t="s">
        <v>3419</v>
      </c>
      <c r="E3114" t="s">
        <v>3470</v>
      </c>
      <c r="F3114" t="s">
        <v>4050</v>
      </c>
      <c r="G3114" s="4">
        <v>22.9417087327495</v>
      </c>
      <c r="H3114" s="4">
        <v>41.952882892379002</v>
      </c>
      <c r="I3114" s="4">
        <v>35.041164363422503</v>
      </c>
      <c r="J3114" s="4">
        <v>12.281746031746</v>
      </c>
      <c r="K3114" s="4">
        <v>0</v>
      </c>
      <c r="L3114" s="4">
        <v>458768455.16744697</v>
      </c>
      <c r="M3114" s="4">
        <v>0</v>
      </c>
      <c r="N3114" s="3">
        <v>0</v>
      </c>
      <c r="O3114" s="5">
        <v>0.8575560450553894</v>
      </c>
      <c r="P3114" s="3">
        <v>0</v>
      </c>
    </row>
    <row r="3115" spans="1:16" x14ac:dyDescent="0.25">
      <c r="A3115" s="1">
        <v>2017</v>
      </c>
      <c r="B3115" t="s">
        <v>579</v>
      </c>
      <c r="C3115" t="s">
        <v>2280</v>
      </c>
      <c r="D3115" t="s">
        <v>3419</v>
      </c>
      <c r="E3115" t="s">
        <v>3470</v>
      </c>
      <c r="F3115" t="s">
        <v>4050</v>
      </c>
      <c r="G3115" s="4">
        <v>33.437126429174398</v>
      </c>
      <c r="H3115" s="4">
        <v>52.820272423071302</v>
      </c>
      <c r="I3115" s="4">
        <v>59.266012637511601</v>
      </c>
      <c r="J3115" s="4">
        <v>10.733603786342099</v>
      </c>
      <c r="K3115" s="4">
        <v>0</v>
      </c>
      <c r="L3115" s="4">
        <v>573240272.57086599</v>
      </c>
      <c r="M3115" s="4">
        <v>0</v>
      </c>
      <c r="N3115" s="3">
        <v>0</v>
      </c>
      <c r="O3115" s="5">
        <v>0.86268001794815063</v>
      </c>
      <c r="P3115" s="3">
        <v>0</v>
      </c>
    </row>
    <row r="3116" spans="1:16" x14ac:dyDescent="0.25">
      <c r="A3116" s="1">
        <v>2018</v>
      </c>
      <c r="B3116" t="s">
        <v>579</v>
      </c>
      <c r="C3116" t="s">
        <v>2280</v>
      </c>
      <c r="D3116" t="s">
        <v>3419</v>
      </c>
      <c r="E3116" t="s">
        <v>3470</v>
      </c>
      <c r="F3116" t="s">
        <v>4050</v>
      </c>
      <c r="G3116" s="4">
        <v>35.465671433910501</v>
      </c>
      <c r="H3116" s="4">
        <v>52.387810223697599</v>
      </c>
      <c r="I3116" s="4">
        <v>67.854384962302603</v>
      </c>
      <c r="J3116" s="4">
        <v>7.8103448275862002</v>
      </c>
      <c r="K3116" s="4">
        <v>0</v>
      </c>
      <c r="L3116" s="4">
        <v>388455378.743994</v>
      </c>
      <c r="M3116" s="4">
        <v>0</v>
      </c>
      <c r="N3116" s="3">
        <v>0</v>
      </c>
      <c r="O3116" s="5">
        <v>0.91199952363967896</v>
      </c>
      <c r="P3116" s="3">
        <v>0</v>
      </c>
    </row>
    <row r="3117" spans="1:16" x14ac:dyDescent="0.25">
      <c r="A3117" s="1">
        <v>2019</v>
      </c>
      <c r="B3117" t="s">
        <v>579</v>
      </c>
      <c r="C3117" t="s">
        <v>2280</v>
      </c>
      <c r="D3117" t="s">
        <v>3419</v>
      </c>
      <c r="E3117" t="s">
        <v>3470</v>
      </c>
      <c r="F3117" t="s">
        <v>4050</v>
      </c>
      <c r="G3117" s="4">
        <v>36.8456228992913</v>
      </c>
      <c r="H3117" s="4">
        <v>35.377211441041197</v>
      </c>
      <c r="I3117" s="4">
        <v>66.753973502584302</v>
      </c>
      <c r="J3117" s="4">
        <v>12.0302058273189</v>
      </c>
      <c r="K3117" s="4">
        <v>0</v>
      </c>
      <c r="L3117" s="4">
        <v>254372852.90955299</v>
      </c>
      <c r="M3117" s="4">
        <v>0</v>
      </c>
      <c r="N3117" s="3">
        <v>0</v>
      </c>
      <c r="O3117" s="5">
        <v>0.8700568675994873</v>
      </c>
      <c r="P3117" s="3">
        <v>0</v>
      </c>
    </row>
    <row r="3118" spans="1:16" x14ac:dyDescent="0.25">
      <c r="A3118" s="1">
        <v>2020</v>
      </c>
      <c r="B3118" t="s">
        <v>579</v>
      </c>
      <c r="C3118" t="s">
        <v>2280</v>
      </c>
      <c r="D3118" t="s">
        <v>3419</v>
      </c>
      <c r="E3118" t="s">
        <v>3470</v>
      </c>
      <c r="F3118" t="s">
        <v>4050</v>
      </c>
      <c r="G3118" s="4">
        <v>39.2486053026607</v>
      </c>
      <c r="H3118" s="4">
        <v>35.506737878964998</v>
      </c>
      <c r="I3118" s="4">
        <v>68.074032722215094</v>
      </c>
      <c r="J3118" s="4">
        <v>16.029693486589998</v>
      </c>
      <c r="K3118" s="4">
        <v>0</v>
      </c>
      <c r="L3118" s="4">
        <v>265280135.82343</v>
      </c>
      <c r="M3118" s="4">
        <v>0</v>
      </c>
      <c r="N3118" s="3">
        <v>0</v>
      </c>
      <c r="O3118" s="5">
        <v>0.8725019097328186</v>
      </c>
      <c r="P3118" s="3">
        <v>0</v>
      </c>
    </row>
    <row r="3119" spans="1:16" x14ac:dyDescent="0.25">
      <c r="A3119" s="1">
        <v>2021</v>
      </c>
      <c r="B3119" t="s">
        <v>579</v>
      </c>
      <c r="C3119" t="s">
        <v>2280</v>
      </c>
      <c r="D3119" t="s">
        <v>3419</v>
      </c>
      <c r="E3119" t="s">
        <v>3470</v>
      </c>
      <c r="F3119" t="s">
        <v>4050</v>
      </c>
      <c r="G3119" s="4">
        <v>46.533866514169503</v>
      </c>
      <c r="H3119" s="4">
        <v>38.869796317557501</v>
      </c>
      <c r="I3119" s="4">
        <v>77.098590962253198</v>
      </c>
      <c r="J3119" s="4">
        <v>23.022875816993398</v>
      </c>
      <c r="K3119" s="4">
        <v>0</v>
      </c>
      <c r="L3119" s="4">
        <v>280354278.54104197</v>
      </c>
      <c r="M3119" s="4">
        <v>0</v>
      </c>
      <c r="N3119" s="3">
        <v>0</v>
      </c>
      <c r="O3119" s="5">
        <v>0.8715631365776062</v>
      </c>
      <c r="P3119" s="3">
        <v>0</v>
      </c>
    </row>
    <row r="3120" spans="1:16" x14ac:dyDescent="0.25">
      <c r="A3120" s="1">
        <v>2022</v>
      </c>
      <c r="B3120" t="s">
        <v>579</v>
      </c>
      <c r="C3120" t="s">
        <v>2280</v>
      </c>
      <c r="D3120" t="s">
        <v>3419</v>
      </c>
      <c r="E3120" t="s">
        <v>3470</v>
      </c>
      <c r="F3120" t="s">
        <v>4050</v>
      </c>
      <c r="G3120" s="4">
        <v>45.732892000535003</v>
      </c>
      <c r="H3120" s="4">
        <v>37.134099907202398</v>
      </c>
      <c r="I3120" s="4">
        <v>75.874948425127101</v>
      </c>
      <c r="J3120" s="4">
        <v>22.859237536656899</v>
      </c>
      <c r="K3120" s="4">
        <v>0</v>
      </c>
      <c r="L3120" s="4">
        <v>203731301.05072501</v>
      </c>
      <c r="M3120" s="4">
        <v>0</v>
      </c>
      <c r="N3120" s="3">
        <v>0</v>
      </c>
      <c r="O3120" s="5">
        <v>0.87120521068572998</v>
      </c>
      <c r="P3120" s="3">
        <v>0</v>
      </c>
    </row>
    <row r="3121" spans="1:16" x14ac:dyDescent="0.25">
      <c r="A3121" s="1">
        <v>2023</v>
      </c>
      <c r="B3121" t="s">
        <v>579</v>
      </c>
      <c r="C3121" t="s">
        <v>2280</v>
      </c>
      <c r="D3121" t="s">
        <v>3419</v>
      </c>
      <c r="E3121" t="s">
        <v>3470</v>
      </c>
      <c r="F3121" t="s">
        <v>4050</v>
      </c>
      <c r="G3121" s="4">
        <v>44.822090774687702</v>
      </c>
      <c r="H3121" s="4">
        <v>37.9164389734702</v>
      </c>
      <c r="I3121" s="4">
        <v>74.170211678845803</v>
      </c>
      <c r="J3121" s="4">
        <v>22.1109286626528</v>
      </c>
      <c r="K3121" s="4">
        <v>0</v>
      </c>
      <c r="L3121" s="4">
        <v>235283892.67578</v>
      </c>
      <c r="M3121" s="4">
        <v>33523298.692591399</v>
      </c>
      <c r="N3121" s="3">
        <v>0</v>
      </c>
      <c r="O3121" s="5">
        <v>0.99109750986099243</v>
      </c>
      <c r="P3121" s="3">
        <v>0.14248020946979523</v>
      </c>
    </row>
    <row r="3122" spans="1:16" x14ac:dyDescent="0.25">
      <c r="A3122" s="1">
        <v>2024</v>
      </c>
      <c r="B3122" t="s">
        <v>579</v>
      </c>
      <c r="C3122" t="s">
        <v>2280</v>
      </c>
      <c r="D3122" t="s">
        <v>3419</v>
      </c>
      <c r="E3122" t="s">
        <v>3470</v>
      </c>
      <c r="F3122" t="s">
        <v>4050</v>
      </c>
      <c r="G3122" s="4">
        <v>37.7862997489812</v>
      </c>
      <c r="H3122" s="4">
        <v>33.243844363150799</v>
      </c>
      <c r="I3122" s="4">
        <v>59.057794641201902</v>
      </c>
      <c r="J3122" s="4">
        <v>21.1864406779661</v>
      </c>
      <c r="K3122" s="4">
        <v>0</v>
      </c>
      <c r="L3122" s="4">
        <v>252194808.59365699</v>
      </c>
      <c r="M3122" s="4">
        <v>0</v>
      </c>
      <c r="N3122" s="3">
        <v>0</v>
      </c>
      <c r="O3122" s="5">
        <v>1.0006448030471802</v>
      </c>
      <c r="P3122" s="3">
        <v>0</v>
      </c>
    </row>
    <row r="3123" spans="1:16" x14ac:dyDescent="0.25">
      <c r="A3123" s="1">
        <v>2018</v>
      </c>
      <c r="B3123" t="s">
        <v>437</v>
      </c>
      <c r="C3123" t="s">
        <v>2138</v>
      </c>
      <c r="D3123" t="s">
        <v>3403</v>
      </c>
      <c r="E3123" t="s">
        <v>3469</v>
      </c>
      <c r="F3123" t="s">
        <v>3908</v>
      </c>
      <c r="G3123" s="4"/>
      <c r="H3123" s="4"/>
      <c r="I3123" s="4"/>
      <c r="J3123" s="4"/>
      <c r="K3123" s="4">
        <v>-7213204.1955675902</v>
      </c>
      <c r="L3123" s="4">
        <v>1957771.52766029</v>
      </c>
      <c r="M3123" s="4">
        <v>1384375.8811255901</v>
      </c>
      <c r="O3123" s="5">
        <v>1.3079273700714111</v>
      </c>
      <c r="P3123" s="3">
        <v>0.70711821317672729</v>
      </c>
    </row>
    <row r="3124" spans="1:16" x14ac:dyDescent="0.25">
      <c r="A3124" s="1">
        <v>2012</v>
      </c>
      <c r="B3124" t="s">
        <v>443</v>
      </c>
      <c r="C3124" t="s">
        <v>2144</v>
      </c>
      <c r="D3124" t="s">
        <v>3413</v>
      </c>
      <c r="E3124" t="s">
        <v>3469</v>
      </c>
      <c r="F3124" t="s">
        <v>3914</v>
      </c>
      <c r="G3124" s="4"/>
      <c r="H3124" s="4"/>
      <c r="I3124" s="4"/>
      <c r="J3124" s="4"/>
      <c r="K3124" s="4">
        <v>-3990970.3959149802</v>
      </c>
      <c r="L3124" s="4">
        <v>6101557.4634425901</v>
      </c>
      <c r="M3124" s="4">
        <v>409991.50660540501</v>
      </c>
      <c r="O3124" s="5">
        <v>2.0433669090270996</v>
      </c>
      <c r="P3124" s="3">
        <v>6.7194566130638123E-2</v>
      </c>
    </row>
    <row r="3125" spans="1:16" x14ac:dyDescent="0.25">
      <c r="A3125" s="1">
        <v>2017</v>
      </c>
      <c r="B3125" t="s">
        <v>445</v>
      </c>
      <c r="C3125" t="s">
        <v>2146</v>
      </c>
      <c r="D3125" t="s">
        <v>3403</v>
      </c>
      <c r="E3125" t="s">
        <v>3469</v>
      </c>
      <c r="F3125" t="s">
        <v>3916</v>
      </c>
      <c r="G3125" s="4"/>
      <c r="H3125" s="4"/>
      <c r="I3125" s="4"/>
      <c r="J3125" s="4"/>
      <c r="K3125" s="4">
        <v>-6104448.8996715797</v>
      </c>
      <c r="L3125" s="4">
        <v>15636948.568129901</v>
      </c>
      <c r="M3125" s="4">
        <v>4002031.3755470398</v>
      </c>
      <c r="O3125" s="5">
        <v>4.0679488182067871</v>
      </c>
      <c r="P3125" s="3">
        <v>0.25593429803848267</v>
      </c>
    </row>
    <row r="3126" spans="1:16" x14ac:dyDescent="0.25">
      <c r="A3126" s="1">
        <v>2016</v>
      </c>
      <c r="B3126" t="s">
        <v>447</v>
      </c>
      <c r="C3126" t="s">
        <v>2148</v>
      </c>
      <c r="D3126" t="s">
        <v>3403</v>
      </c>
      <c r="E3126" t="s">
        <v>3469</v>
      </c>
      <c r="F3126" t="s">
        <v>3918</v>
      </c>
      <c r="G3126" s="4"/>
      <c r="H3126" s="4"/>
      <c r="I3126" s="4"/>
      <c r="J3126" s="4"/>
      <c r="K3126" s="4">
        <v>-736646.46464646503</v>
      </c>
      <c r="L3126" s="4">
        <v>4468565.6565656597</v>
      </c>
      <c r="M3126" s="4">
        <v>215576.47907647901</v>
      </c>
      <c r="O3126" s="5">
        <v>0.19300337135791779</v>
      </c>
      <c r="P3126" s="3">
        <v>4.8242881894111633E-2</v>
      </c>
    </row>
    <row r="3127" spans="1:16" x14ac:dyDescent="0.25">
      <c r="A3127" s="1">
        <v>2013</v>
      </c>
      <c r="B3127" t="s">
        <v>580</v>
      </c>
      <c r="C3127" t="s">
        <v>2281</v>
      </c>
      <c r="D3127" t="s">
        <v>3443</v>
      </c>
      <c r="E3127" t="s">
        <v>3469</v>
      </c>
      <c r="F3127" t="s">
        <v>4051</v>
      </c>
      <c r="G3127" s="4">
        <v>6.1761953092513302</v>
      </c>
      <c r="H3127" s="4">
        <v>0</v>
      </c>
      <c r="I3127" s="4">
        <v>11.1553360861607</v>
      </c>
      <c r="J3127" s="4">
        <v>8.7068965517241406</v>
      </c>
      <c r="K3127" s="4">
        <v>22356724.558502398</v>
      </c>
      <c r="L3127" s="4">
        <v>317136409.73167503</v>
      </c>
      <c r="M3127" s="4">
        <v>151636715.78793499</v>
      </c>
      <c r="N3127" s="3">
        <v>6.9651075747786007E-2</v>
      </c>
      <c r="O3127" s="5">
        <v>1.0259877443313599</v>
      </c>
      <c r="P3127" s="3">
        <v>0.47814351320266724</v>
      </c>
    </row>
    <row r="3128" spans="1:16" x14ac:dyDescent="0.25">
      <c r="A3128" s="1">
        <v>2014</v>
      </c>
      <c r="B3128" t="s">
        <v>580</v>
      </c>
      <c r="C3128" t="s">
        <v>2281</v>
      </c>
      <c r="D3128" t="s">
        <v>3443</v>
      </c>
      <c r="E3128" t="s">
        <v>3469</v>
      </c>
      <c r="F3128" t="s">
        <v>4051</v>
      </c>
      <c r="G3128" s="4">
        <v>7.1794084826431597</v>
      </c>
      <c r="H3128" s="4">
        <v>0</v>
      </c>
      <c r="I3128" s="4">
        <v>16.906460241549802</v>
      </c>
      <c r="J3128" s="4">
        <v>6.4227642276422801</v>
      </c>
      <c r="K3128" s="4">
        <v>20231976.990900099</v>
      </c>
      <c r="L3128" s="4">
        <v>345022396.15257698</v>
      </c>
      <c r="M3128" s="4">
        <v>154616436.418502</v>
      </c>
      <c r="N3128" s="3">
        <v>6.0181737346197001E-2</v>
      </c>
      <c r="O3128" s="5">
        <v>1.0059421062469482</v>
      </c>
      <c r="P3128" s="3">
        <v>0.44813448190689087</v>
      </c>
    </row>
    <row r="3129" spans="1:16" x14ac:dyDescent="0.25">
      <c r="A3129" s="1">
        <v>2015</v>
      </c>
      <c r="B3129" t="s">
        <v>580</v>
      </c>
      <c r="C3129" t="s">
        <v>2281</v>
      </c>
      <c r="D3129" t="s">
        <v>3443</v>
      </c>
      <c r="E3129" t="s">
        <v>3469</v>
      </c>
      <c r="F3129" t="s">
        <v>4051</v>
      </c>
      <c r="G3129" s="4">
        <v>8.6686558112606402</v>
      </c>
      <c r="H3129" s="4">
        <v>0</v>
      </c>
      <c r="I3129" s="4">
        <v>24.705839024946801</v>
      </c>
      <c r="J3129" s="4">
        <v>3.72495446265938</v>
      </c>
      <c r="K3129" s="4">
        <v>27169633.9838062</v>
      </c>
      <c r="L3129" s="4">
        <v>480112169.980663</v>
      </c>
      <c r="M3129" s="4">
        <v>205461352.97335199</v>
      </c>
      <c r="N3129" s="3">
        <v>7.1312807167072001E-2</v>
      </c>
      <c r="O3129" s="5">
        <v>1.016578197479248</v>
      </c>
      <c r="P3129" s="3">
        <v>0.42794448137283325</v>
      </c>
    </row>
    <row r="3130" spans="1:16" x14ac:dyDescent="0.25">
      <c r="A3130" s="1">
        <v>2016</v>
      </c>
      <c r="B3130" t="s">
        <v>580</v>
      </c>
      <c r="C3130" t="s">
        <v>2281</v>
      </c>
      <c r="D3130" t="s">
        <v>3443</v>
      </c>
      <c r="E3130" t="s">
        <v>3469</v>
      </c>
      <c r="F3130" t="s">
        <v>4051</v>
      </c>
      <c r="G3130" s="4">
        <v>8.2197326549234297</v>
      </c>
      <c r="H3130" s="4">
        <v>0</v>
      </c>
      <c r="I3130" s="4">
        <v>23.739224850284302</v>
      </c>
      <c r="J3130" s="4">
        <v>3.2383419689119202</v>
      </c>
      <c r="K3130" s="4">
        <v>41930148.702208199</v>
      </c>
      <c r="L3130" s="4">
        <v>687835622.969872</v>
      </c>
      <c r="M3130" s="4">
        <v>314146079.80451202</v>
      </c>
      <c r="N3130" s="3">
        <v>7.2787797742985993E-2</v>
      </c>
      <c r="O3130" s="5">
        <v>1.0857464075088501</v>
      </c>
      <c r="P3130" s="3">
        <v>0.45671680569648743</v>
      </c>
    </row>
    <row r="3131" spans="1:16" x14ac:dyDescent="0.25">
      <c r="A3131" s="1">
        <v>2017</v>
      </c>
      <c r="B3131" t="s">
        <v>580</v>
      </c>
      <c r="C3131" t="s">
        <v>2281</v>
      </c>
      <c r="D3131" t="s">
        <v>3443</v>
      </c>
      <c r="E3131" t="s">
        <v>3469</v>
      </c>
      <c r="F3131" t="s">
        <v>4051</v>
      </c>
      <c r="G3131" s="4">
        <v>5.0171155623610399</v>
      </c>
      <c r="H3131" s="4">
        <v>0</v>
      </c>
      <c r="I3131" s="4">
        <v>14.605838430989399</v>
      </c>
      <c r="J3131" s="4">
        <v>1.8676716917923</v>
      </c>
      <c r="K3131" s="4">
        <v>45763102.677027397</v>
      </c>
      <c r="L3131" s="4">
        <v>708248595.38687396</v>
      </c>
      <c r="M3131" s="4">
        <v>317061341.81865698</v>
      </c>
      <c r="N3131" s="3">
        <v>6.4551871284385998E-2</v>
      </c>
      <c r="O3131" s="5">
        <v>1.0158141851425171</v>
      </c>
      <c r="P3131" s="3">
        <v>0.44766956567764282</v>
      </c>
    </row>
    <row r="3132" spans="1:16" x14ac:dyDescent="0.25">
      <c r="A3132" s="1">
        <v>2018</v>
      </c>
      <c r="B3132" t="s">
        <v>580</v>
      </c>
      <c r="C3132" t="s">
        <v>2281</v>
      </c>
      <c r="D3132" t="s">
        <v>3443</v>
      </c>
      <c r="E3132" t="s">
        <v>3469</v>
      </c>
      <c r="F3132" t="s">
        <v>4051</v>
      </c>
      <c r="G3132" s="4">
        <v>6.0862557032271702</v>
      </c>
      <c r="H3132" s="4">
        <v>0</v>
      </c>
      <c r="I3132" s="4">
        <v>14.7303845160755</v>
      </c>
      <c r="J3132" s="4">
        <v>5.0710108604845496</v>
      </c>
      <c r="K3132" s="4">
        <v>42357826.482801497</v>
      </c>
      <c r="L3132" s="4">
        <v>811922368.04121399</v>
      </c>
      <c r="M3132" s="4">
        <v>332651611.04079199</v>
      </c>
      <c r="N3132" s="3">
        <v>5.6703891239509002E-2</v>
      </c>
      <c r="O3132" s="5">
        <v>0.99160170555114746</v>
      </c>
      <c r="P3132" s="3">
        <v>0.4097086489200592</v>
      </c>
    </row>
    <row r="3133" spans="1:16" x14ac:dyDescent="0.25">
      <c r="A3133" s="1">
        <v>2019</v>
      </c>
      <c r="B3133" t="s">
        <v>580</v>
      </c>
      <c r="C3133" t="s">
        <v>2281</v>
      </c>
      <c r="D3133" t="s">
        <v>3443</v>
      </c>
      <c r="E3133" t="s">
        <v>3469</v>
      </c>
      <c r="F3133" t="s">
        <v>4051</v>
      </c>
      <c r="G3133" s="4">
        <v>6.6866902109203297</v>
      </c>
      <c r="H3133" s="4">
        <v>0</v>
      </c>
      <c r="I3133" s="4">
        <v>17.1224325054033</v>
      </c>
      <c r="J3133" s="4">
        <v>4.6898263027295304</v>
      </c>
      <c r="K3133" s="4">
        <v>43946647.946647897</v>
      </c>
      <c r="L3133" s="4">
        <v>877671463.67146397</v>
      </c>
      <c r="M3133" s="4">
        <v>351488943.48894298</v>
      </c>
      <c r="N3133" s="3">
        <v>5.3343172249485003E-2</v>
      </c>
      <c r="O3133" s="5">
        <v>1.0633828639984131</v>
      </c>
      <c r="P3133" s="3">
        <v>0.40047895908355713</v>
      </c>
    </row>
    <row r="3134" spans="1:16" x14ac:dyDescent="0.25">
      <c r="A3134" s="1">
        <v>2020</v>
      </c>
      <c r="B3134" t="s">
        <v>580</v>
      </c>
      <c r="C3134" t="s">
        <v>2281</v>
      </c>
      <c r="D3134" t="s">
        <v>3443</v>
      </c>
      <c r="E3134" t="s">
        <v>3469</v>
      </c>
      <c r="F3134" t="s">
        <v>4051</v>
      </c>
      <c r="G3134" s="4">
        <v>8.0661799022944294</v>
      </c>
      <c r="H3134" s="4">
        <v>0</v>
      </c>
      <c r="I3134" s="4">
        <v>22.427294908250101</v>
      </c>
      <c r="J3134" s="4">
        <v>3.9932318104906899</v>
      </c>
      <c r="K3134" s="4">
        <v>54694035.310520001</v>
      </c>
      <c r="L3134" s="4">
        <v>1129014535.5658901</v>
      </c>
      <c r="M3134" s="4">
        <v>342849550.681225</v>
      </c>
      <c r="N3134" s="3">
        <v>5.4915633152427E-2</v>
      </c>
      <c r="O3134" s="5">
        <v>1.0793678760528564</v>
      </c>
      <c r="P3134" s="3">
        <v>0.30367150902748108</v>
      </c>
    </row>
    <row r="3135" spans="1:16" x14ac:dyDescent="0.25">
      <c r="A3135" s="1">
        <v>2021</v>
      </c>
      <c r="B3135" t="s">
        <v>580</v>
      </c>
      <c r="C3135" t="s">
        <v>2281</v>
      </c>
      <c r="D3135" t="s">
        <v>3443</v>
      </c>
      <c r="E3135" t="s">
        <v>3469</v>
      </c>
      <c r="F3135" t="s">
        <v>4051</v>
      </c>
      <c r="G3135" s="4">
        <v>11.364771648889599</v>
      </c>
      <c r="H3135" s="4">
        <v>5.8122119815668096</v>
      </c>
      <c r="I3135" s="4">
        <v>23.672482081395799</v>
      </c>
      <c r="J3135" s="4">
        <v>6.2871853546910703</v>
      </c>
      <c r="K3135" s="4">
        <v>83830575.321101606</v>
      </c>
      <c r="L3135" s="4">
        <v>2328771303.67627</v>
      </c>
      <c r="M3135" s="4">
        <v>737471976.24635398</v>
      </c>
      <c r="N3135" s="3">
        <v>4.7158337310505997E-2</v>
      </c>
      <c r="O3135" s="5">
        <v>0.97759836912155151</v>
      </c>
      <c r="P3135" s="3">
        <v>0.31667858362197876</v>
      </c>
    </row>
    <row r="3136" spans="1:16" x14ac:dyDescent="0.25">
      <c r="A3136" s="1">
        <v>2022</v>
      </c>
      <c r="B3136" t="s">
        <v>580</v>
      </c>
      <c r="C3136" t="s">
        <v>2281</v>
      </c>
      <c r="D3136" t="s">
        <v>3443</v>
      </c>
      <c r="E3136" t="s">
        <v>3469</v>
      </c>
      <c r="F3136" t="s">
        <v>4051</v>
      </c>
      <c r="G3136" s="4">
        <v>17.442318433153702</v>
      </c>
      <c r="H3136" s="4">
        <v>19.1672333425653</v>
      </c>
      <c r="I3136" s="4">
        <v>24.764073656060901</v>
      </c>
      <c r="J3136" s="4">
        <v>8.5556030795551692</v>
      </c>
      <c r="K3136" s="4">
        <v>91950699.414106995</v>
      </c>
      <c r="L3136" s="4">
        <v>2862547703.0095201</v>
      </c>
      <c r="M3136" s="4">
        <v>1006636670.4162</v>
      </c>
      <c r="N3136" s="3">
        <v>3.6736973301638998E-2</v>
      </c>
      <c r="O3136" s="5">
        <v>0.78177845478057861</v>
      </c>
      <c r="P3136" s="3">
        <v>0.35165759921073914</v>
      </c>
    </row>
    <row r="3137" spans="1:16" x14ac:dyDescent="0.25">
      <c r="A3137" s="1">
        <v>2023</v>
      </c>
      <c r="B3137" t="s">
        <v>580</v>
      </c>
      <c r="C3137" t="s">
        <v>2281</v>
      </c>
      <c r="D3137" t="s">
        <v>3443</v>
      </c>
      <c r="E3137" t="s">
        <v>3469</v>
      </c>
      <c r="F3137" t="s">
        <v>4051</v>
      </c>
      <c r="G3137" s="4">
        <v>27.181084529296498</v>
      </c>
      <c r="H3137" s="4">
        <v>27.0726937344226</v>
      </c>
      <c r="I3137" s="4">
        <v>46.527119462795802</v>
      </c>
      <c r="J3137" s="4">
        <v>9.1437632135306508</v>
      </c>
      <c r="K3137" s="4">
        <v>96535013.165350094</v>
      </c>
      <c r="L3137" s="4">
        <v>2604265573.4426599</v>
      </c>
      <c r="M3137" s="4">
        <v>930333633.30333602</v>
      </c>
      <c r="N3137" s="3">
        <v>3.5957844376677997E-2</v>
      </c>
      <c r="O3137" s="5">
        <v>0.8610459566116333</v>
      </c>
      <c r="P3137" s="3">
        <v>0.35723453760147095</v>
      </c>
    </row>
    <row r="3138" spans="1:16" x14ac:dyDescent="0.25">
      <c r="A3138" s="1">
        <v>2012</v>
      </c>
      <c r="B3138" t="s">
        <v>450</v>
      </c>
      <c r="C3138" t="s">
        <v>2151</v>
      </c>
      <c r="D3138" t="s">
        <v>3426</v>
      </c>
      <c r="E3138" t="s">
        <v>3469</v>
      </c>
      <c r="F3138" t="s">
        <v>3921</v>
      </c>
      <c r="G3138" s="4"/>
      <c r="H3138" s="4"/>
      <c r="I3138" s="4"/>
      <c r="J3138" s="4"/>
      <c r="K3138" s="4">
        <v>13223089.753691601</v>
      </c>
      <c r="L3138" s="4">
        <v>172214320.067947</v>
      </c>
      <c r="M3138" s="4">
        <v>136817330.61817601</v>
      </c>
      <c r="P3138" s="3">
        <v>0.79445964097976685</v>
      </c>
    </row>
    <row r="3139" spans="1:16" x14ac:dyDescent="0.25">
      <c r="A3139" s="1">
        <v>2010</v>
      </c>
      <c r="B3139" t="s">
        <v>453</v>
      </c>
      <c r="C3139" t="s">
        <v>2154</v>
      </c>
      <c r="D3139" t="s">
        <v>3403</v>
      </c>
      <c r="E3139" t="s">
        <v>3469</v>
      </c>
      <c r="F3139" t="s">
        <v>3924</v>
      </c>
      <c r="G3139" s="4"/>
      <c r="H3139" s="4"/>
      <c r="I3139" s="4"/>
      <c r="J3139" s="4"/>
      <c r="K3139" s="4">
        <v>-332662.81433202903</v>
      </c>
      <c r="L3139" s="4">
        <v>57973.996741193703</v>
      </c>
      <c r="M3139" s="4">
        <v>0</v>
      </c>
      <c r="P3139" s="3">
        <v>0</v>
      </c>
    </row>
    <row r="3140" spans="1:16" x14ac:dyDescent="0.25">
      <c r="A3140" s="1">
        <v>2012</v>
      </c>
      <c r="B3140" t="s">
        <v>454</v>
      </c>
      <c r="C3140" t="s">
        <v>2155</v>
      </c>
      <c r="D3140" t="s">
        <v>3438</v>
      </c>
      <c r="E3140" t="s">
        <v>3469</v>
      </c>
      <c r="F3140" t="s">
        <v>3925</v>
      </c>
      <c r="G3140" s="4"/>
      <c r="H3140" s="4"/>
      <c r="I3140" s="4"/>
      <c r="J3140" s="4"/>
      <c r="K3140" s="4">
        <v>122931142.105748</v>
      </c>
      <c r="L3140" s="4">
        <v>138451541.60228401</v>
      </c>
      <c r="M3140" s="4">
        <v>34047256.0195655</v>
      </c>
      <c r="P3140" s="3">
        <v>0.24591460824012756</v>
      </c>
    </row>
    <row r="3141" spans="1:16" x14ac:dyDescent="0.25">
      <c r="A3141" s="1">
        <v>2011</v>
      </c>
      <c r="B3141" t="s">
        <v>456</v>
      </c>
      <c r="C3141" t="s">
        <v>2157</v>
      </c>
      <c r="D3141" t="s">
        <v>3419</v>
      </c>
      <c r="E3141" t="s">
        <v>3470</v>
      </c>
      <c r="F3141" t="s">
        <v>3927</v>
      </c>
      <c r="G3141" s="4"/>
      <c r="H3141" s="4"/>
      <c r="I3141" s="4"/>
      <c r="J3141" s="4"/>
      <c r="K3141" s="4">
        <v>30751.118022791001</v>
      </c>
      <c r="L3141" s="4">
        <v>215489777.44976601</v>
      </c>
      <c r="M3141" s="4">
        <v>149754430.35750401</v>
      </c>
      <c r="P3141" s="3">
        <v>0.69494909048080444</v>
      </c>
    </row>
    <row r="3142" spans="1:16" x14ac:dyDescent="0.25">
      <c r="A3142" s="1">
        <v>2011</v>
      </c>
      <c r="B3142" t="s">
        <v>458</v>
      </c>
      <c r="C3142" t="s">
        <v>2159</v>
      </c>
      <c r="D3142" t="s">
        <v>3403</v>
      </c>
      <c r="E3142" t="s">
        <v>3469</v>
      </c>
      <c r="F3142" t="s">
        <v>3929</v>
      </c>
      <c r="G3142" s="4"/>
      <c r="H3142" s="4"/>
      <c r="I3142" s="4"/>
      <c r="J3142" s="4"/>
      <c r="K3142" s="4">
        <v>-2975229.8788983002</v>
      </c>
      <c r="L3142" s="4">
        <v>1731938.69896045</v>
      </c>
      <c r="M3142" s="4">
        <v>178782.55278105201</v>
      </c>
      <c r="O3142" s="5">
        <v>3.1541428565979004</v>
      </c>
      <c r="P3142" s="3">
        <v>0.10322683304548264</v>
      </c>
    </row>
    <row r="3143" spans="1:16" x14ac:dyDescent="0.25">
      <c r="A3143" s="1">
        <v>2010</v>
      </c>
      <c r="B3143" t="s">
        <v>461</v>
      </c>
      <c r="C3143" t="s">
        <v>2162</v>
      </c>
      <c r="D3143" t="s">
        <v>3428</v>
      </c>
      <c r="E3143" t="s">
        <v>3469</v>
      </c>
      <c r="F3143" t="s">
        <v>3932</v>
      </c>
      <c r="G3143" s="4"/>
      <c r="H3143" s="4"/>
      <c r="I3143" s="4"/>
      <c r="J3143" s="4"/>
      <c r="K3143" s="4">
        <v>-928559.909962876</v>
      </c>
      <c r="L3143" s="4">
        <v>813288.03480539599</v>
      </c>
      <c r="M3143" s="4">
        <v>164027.14552082101</v>
      </c>
      <c r="P3143" s="3">
        <v>0.20168395340442657</v>
      </c>
    </row>
    <row r="3144" spans="1:16" x14ac:dyDescent="0.25">
      <c r="A3144" s="1">
        <v>2010</v>
      </c>
      <c r="B3144" t="s">
        <v>468</v>
      </c>
      <c r="C3144" t="s">
        <v>2169</v>
      </c>
      <c r="D3144" t="s">
        <v>3403</v>
      </c>
      <c r="E3144" t="s">
        <v>3469</v>
      </c>
      <c r="F3144" t="s">
        <v>3939</v>
      </c>
      <c r="G3144" s="4"/>
      <c r="H3144" s="4"/>
      <c r="I3144" s="4"/>
      <c r="J3144" s="4"/>
      <c r="K3144" s="4">
        <v>-420753.05303119402</v>
      </c>
      <c r="L3144" s="4">
        <v>7026500.4787421701</v>
      </c>
      <c r="M3144" s="4">
        <v>336928.65901799098</v>
      </c>
      <c r="O3144" s="5">
        <v>0.63218945264816284</v>
      </c>
      <c r="P3144" s="3">
        <v>4.795113205909729E-2</v>
      </c>
    </row>
    <row r="3145" spans="1:16" x14ac:dyDescent="0.25">
      <c r="A3145" s="1">
        <v>2009</v>
      </c>
      <c r="B3145" t="s">
        <v>473</v>
      </c>
      <c r="C3145" t="s">
        <v>2174</v>
      </c>
      <c r="D3145" t="s">
        <v>3403</v>
      </c>
      <c r="E3145" t="s">
        <v>3469</v>
      </c>
      <c r="F3145" t="s">
        <v>3944</v>
      </c>
      <c r="G3145" s="4"/>
      <c r="H3145" s="4"/>
      <c r="I3145" s="4"/>
      <c r="J3145" s="4"/>
      <c r="K3145" s="4">
        <v>-129676.11482</v>
      </c>
      <c r="L3145" s="4">
        <v>217202.85248999999</v>
      </c>
      <c r="M3145" s="4">
        <v>199065.84276</v>
      </c>
      <c r="P3145" s="3">
        <v>0.91649734973907471</v>
      </c>
    </row>
    <row r="3146" spans="1:16" x14ac:dyDescent="0.25">
      <c r="A3146" s="1">
        <v>2021</v>
      </c>
      <c r="B3146" t="s">
        <v>473</v>
      </c>
      <c r="C3146" t="s">
        <v>2174</v>
      </c>
      <c r="D3146" t="s">
        <v>3403</v>
      </c>
      <c r="E3146" t="s">
        <v>3469</v>
      </c>
      <c r="F3146" t="s">
        <v>3944</v>
      </c>
      <c r="G3146" s="4"/>
      <c r="H3146" s="4"/>
      <c r="I3146" s="4"/>
      <c r="J3146" s="4"/>
      <c r="K3146" s="4">
        <v>21500000</v>
      </c>
      <c r="L3146" s="4">
        <v>322700000</v>
      </c>
      <c r="M3146" s="4">
        <v>204700000</v>
      </c>
      <c r="O3146" s="5">
        <v>1.2549973726272583</v>
      </c>
      <c r="P3146" s="3">
        <v>0.63433527946472168</v>
      </c>
    </row>
    <row r="3147" spans="1:16" x14ac:dyDescent="0.25">
      <c r="A3147" s="1">
        <v>2011</v>
      </c>
      <c r="B3147" t="s">
        <v>475</v>
      </c>
      <c r="C3147" t="s">
        <v>2176</v>
      </c>
      <c r="D3147" t="s">
        <v>3405</v>
      </c>
      <c r="E3147" t="s">
        <v>3469</v>
      </c>
      <c r="F3147" t="s">
        <v>3946</v>
      </c>
      <c r="G3147" s="4"/>
      <c r="H3147" s="4"/>
      <c r="I3147" s="4"/>
      <c r="J3147" s="4"/>
      <c r="K3147" s="4">
        <v>-7146489.1222805697</v>
      </c>
      <c r="L3147" s="4">
        <v>43341206.730254002</v>
      </c>
      <c r="M3147" s="4">
        <v>7052314.8644303903</v>
      </c>
      <c r="O3147" s="5">
        <v>1.7293100357055664</v>
      </c>
      <c r="P3147" s="3">
        <v>0.16271616518497467</v>
      </c>
    </row>
    <row r="3148" spans="1:16" x14ac:dyDescent="0.25">
      <c r="A3148" s="1">
        <v>2011</v>
      </c>
      <c r="B3148" t="s">
        <v>476</v>
      </c>
      <c r="C3148" t="s">
        <v>2177</v>
      </c>
      <c r="D3148" t="s">
        <v>3444</v>
      </c>
      <c r="E3148" t="s">
        <v>3469</v>
      </c>
      <c r="F3148" t="s">
        <v>3947</v>
      </c>
      <c r="G3148" s="4"/>
      <c r="H3148" s="4"/>
      <c r="I3148" s="4"/>
      <c r="J3148" s="4"/>
      <c r="K3148" s="4">
        <v>-7826706.6766691701</v>
      </c>
      <c r="L3148" s="4">
        <v>19841985.853606299</v>
      </c>
      <c r="M3148" s="4">
        <v>2665147.3582681399</v>
      </c>
      <c r="O3148" s="5">
        <v>3.40952467918396</v>
      </c>
      <c r="P3148" s="3">
        <v>0.13431857526302338</v>
      </c>
    </row>
    <row r="3149" spans="1:16" x14ac:dyDescent="0.25">
      <c r="A3149" s="1">
        <v>2009</v>
      </c>
      <c r="B3149" t="s">
        <v>478</v>
      </c>
      <c r="C3149" t="s">
        <v>2179</v>
      </c>
      <c r="D3149" t="s">
        <v>3403</v>
      </c>
      <c r="E3149" t="s">
        <v>3469</v>
      </c>
      <c r="F3149" t="s">
        <v>3949</v>
      </c>
      <c r="G3149" s="4"/>
      <c r="H3149" s="4"/>
      <c r="I3149" s="4"/>
      <c r="J3149" s="4"/>
      <c r="K3149" s="4">
        <v>-1061615.6564108401</v>
      </c>
      <c r="L3149" s="4">
        <v>6193833.5941659501</v>
      </c>
      <c r="M3149" s="4">
        <v>223455.57509559399</v>
      </c>
      <c r="O3149" s="5">
        <v>0.69996464252471924</v>
      </c>
      <c r="P3149" s="3">
        <v>3.6077104508876801E-2</v>
      </c>
    </row>
    <row r="3150" spans="1:16" x14ac:dyDescent="0.25">
      <c r="A3150" s="1">
        <v>2010</v>
      </c>
      <c r="B3150" t="s">
        <v>481</v>
      </c>
      <c r="C3150" t="s">
        <v>2182</v>
      </c>
      <c r="D3150" t="s">
        <v>3416</v>
      </c>
      <c r="E3150" t="s">
        <v>3469</v>
      </c>
      <c r="F3150" t="s">
        <v>3952</v>
      </c>
      <c r="G3150" s="4"/>
      <c r="H3150" s="4"/>
      <c r="I3150" s="4"/>
      <c r="J3150" s="4"/>
      <c r="K3150" s="4">
        <v>219297508.86093</v>
      </c>
      <c r="L3150" s="4">
        <v>2913440056.4411802</v>
      </c>
      <c r="M3150" s="4">
        <v>2740336967.2943501</v>
      </c>
      <c r="P3150" s="3">
        <v>0.94058465957641602</v>
      </c>
    </row>
    <row r="3151" spans="1:16" x14ac:dyDescent="0.25">
      <c r="A3151" s="1">
        <v>2009</v>
      </c>
      <c r="B3151" t="s">
        <v>484</v>
      </c>
      <c r="C3151" t="s">
        <v>2185</v>
      </c>
      <c r="D3151" t="s">
        <v>3403</v>
      </c>
      <c r="E3151" t="s">
        <v>3469</v>
      </c>
      <c r="F3151" t="s">
        <v>3955</v>
      </c>
      <c r="G3151" s="4"/>
      <c r="H3151" s="4"/>
      <c r="I3151" s="4"/>
      <c r="J3151" s="4"/>
      <c r="K3151" s="4">
        <v>-750671.17342411401</v>
      </c>
      <c r="L3151" s="4">
        <v>692634.03301011596</v>
      </c>
      <c r="M3151" s="4">
        <v>85129.313821977703</v>
      </c>
      <c r="P3151" s="3">
        <v>0.12290662527084351</v>
      </c>
    </row>
    <row r="3152" spans="1:16" x14ac:dyDescent="0.25">
      <c r="A3152" s="1">
        <v>2009</v>
      </c>
      <c r="B3152" t="s">
        <v>485</v>
      </c>
      <c r="C3152" t="s">
        <v>2186</v>
      </c>
      <c r="D3152" t="s">
        <v>3403</v>
      </c>
      <c r="E3152" t="s">
        <v>3469</v>
      </c>
      <c r="F3152" t="s">
        <v>3956</v>
      </c>
      <c r="G3152" s="4"/>
      <c r="H3152" s="4"/>
      <c r="I3152" s="4"/>
      <c r="J3152" s="4"/>
      <c r="K3152" s="4">
        <v>-59347.219309143104</v>
      </c>
      <c r="L3152" s="4">
        <v>6150.2718575047202</v>
      </c>
      <c r="M3152" s="4">
        <v>5065.2619351091498</v>
      </c>
      <c r="P3152" s="3">
        <v>0.82358342409133911</v>
      </c>
    </row>
    <row r="3153" spans="1:16" x14ac:dyDescent="0.25">
      <c r="A3153" s="1">
        <v>2015</v>
      </c>
      <c r="B3153" t="s">
        <v>486</v>
      </c>
      <c r="C3153" t="s">
        <v>2187</v>
      </c>
      <c r="D3153" t="s">
        <v>3411</v>
      </c>
      <c r="E3153" t="s">
        <v>3469</v>
      </c>
      <c r="F3153" t="s">
        <v>3957</v>
      </c>
      <c r="G3153" s="4"/>
      <c r="H3153" s="4"/>
      <c r="I3153" s="4"/>
      <c r="J3153" s="4"/>
      <c r="K3153" s="4">
        <v>24942412.733141799</v>
      </c>
      <c r="L3153" s="4">
        <v>268045422.678983</v>
      </c>
      <c r="M3153" s="4">
        <v>15338628.537090801</v>
      </c>
      <c r="O3153" s="5">
        <v>0.55160695314407349</v>
      </c>
      <c r="P3153" s="3">
        <v>5.7223990559577942E-2</v>
      </c>
    </row>
    <row r="3154" spans="1:16" x14ac:dyDescent="0.25">
      <c r="A3154" s="1">
        <v>2010</v>
      </c>
      <c r="B3154" t="s">
        <v>490</v>
      </c>
      <c r="C3154" t="s">
        <v>2191</v>
      </c>
      <c r="D3154" t="s">
        <v>3405</v>
      </c>
      <c r="E3154" t="s">
        <v>3469</v>
      </c>
      <c r="F3154" t="s">
        <v>3961</v>
      </c>
      <c r="G3154" s="4"/>
      <c r="H3154" s="4"/>
      <c r="I3154" s="4"/>
      <c r="J3154" s="4"/>
      <c r="K3154" s="4">
        <v>0</v>
      </c>
      <c r="L3154" s="4">
        <v>69911718.75</v>
      </c>
      <c r="M3154" s="4">
        <v>1083.8008872651401</v>
      </c>
      <c r="P3154" s="3">
        <v>1.5502420865232125E-5</v>
      </c>
    </row>
    <row r="3155" spans="1:16" x14ac:dyDescent="0.25">
      <c r="A3155" s="1">
        <v>2012</v>
      </c>
      <c r="B3155" t="s">
        <v>490</v>
      </c>
      <c r="C3155" t="s">
        <v>2191</v>
      </c>
      <c r="D3155" t="s">
        <v>3405</v>
      </c>
      <c r="E3155" t="s">
        <v>3469</v>
      </c>
      <c r="F3155" t="s">
        <v>3961</v>
      </c>
      <c r="G3155" s="4"/>
      <c r="H3155" s="4"/>
      <c r="I3155" s="4"/>
      <c r="J3155" s="4"/>
      <c r="K3155" s="4">
        <v>-23173535.401082698</v>
      </c>
      <c r="L3155" s="4">
        <v>141373392.13900501</v>
      </c>
      <c r="M3155" s="4">
        <v>3846546.8722818601</v>
      </c>
      <c r="O3155" s="5">
        <v>1.0638736486434937</v>
      </c>
      <c r="P3155" s="3">
        <v>2.7208421379327774E-2</v>
      </c>
    </row>
    <row r="3156" spans="1:16" x14ac:dyDescent="0.25">
      <c r="A3156" s="1">
        <v>2010</v>
      </c>
      <c r="B3156" t="s">
        <v>491</v>
      </c>
      <c r="C3156" t="s">
        <v>2192</v>
      </c>
      <c r="D3156" t="s">
        <v>3403</v>
      </c>
      <c r="E3156" t="s">
        <v>3469</v>
      </c>
      <c r="F3156" t="s">
        <v>3962</v>
      </c>
      <c r="G3156" s="4"/>
      <c r="H3156" s="4"/>
      <c r="I3156" s="4"/>
      <c r="J3156" s="4"/>
      <c r="K3156" s="4">
        <v>-150557.69263072999</v>
      </c>
      <c r="L3156" s="4">
        <v>4581373.5700727403</v>
      </c>
      <c r="M3156" s="4">
        <v>319952.62972233002</v>
      </c>
      <c r="P3156" s="3">
        <v>6.9837704300880432E-2</v>
      </c>
    </row>
    <row r="3157" spans="1:16" x14ac:dyDescent="0.25">
      <c r="A3157" s="1">
        <v>2012</v>
      </c>
      <c r="B3157" t="s">
        <v>492</v>
      </c>
      <c r="C3157" t="s">
        <v>2193</v>
      </c>
      <c r="D3157" t="s">
        <v>3403</v>
      </c>
      <c r="E3157" t="s">
        <v>3469</v>
      </c>
      <c r="F3157" t="s">
        <v>3963</v>
      </c>
      <c r="G3157" s="4"/>
      <c r="H3157" s="4"/>
      <c r="I3157" s="4"/>
      <c r="J3157" s="4"/>
      <c r="K3157" s="4">
        <v>-781167.176611442</v>
      </c>
      <c r="L3157" s="4">
        <v>7655347.2570428699</v>
      </c>
      <c r="M3157" s="4">
        <v>1891461.5801807099</v>
      </c>
      <c r="O3157" s="5">
        <v>0.26802799105644226</v>
      </c>
      <c r="P3157" s="3">
        <v>0.24707718193531036</v>
      </c>
    </row>
    <row r="3158" spans="1:16" x14ac:dyDescent="0.25">
      <c r="A3158" s="1">
        <v>2011</v>
      </c>
      <c r="B3158" t="s">
        <v>493</v>
      </c>
      <c r="C3158" t="s">
        <v>2194</v>
      </c>
      <c r="D3158" t="s">
        <v>3403</v>
      </c>
      <c r="E3158" t="s">
        <v>3469</v>
      </c>
      <c r="F3158" t="s">
        <v>3964</v>
      </c>
      <c r="G3158" s="4"/>
      <c r="H3158" s="4"/>
      <c r="I3158" s="4"/>
      <c r="J3158" s="4"/>
      <c r="K3158" s="4">
        <v>-1790181.1167077499</v>
      </c>
      <c r="L3158" s="4">
        <v>3748489.97963777</v>
      </c>
      <c r="M3158" s="4">
        <v>166892.080162898</v>
      </c>
      <c r="O3158" s="5">
        <v>0.70880109071731567</v>
      </c>
      <c r="P3158" s="3">
        <v>4.45224829018116E-2</v>
      </c>
    </row>
    <row r="3159" spans="1:16" x14ac:dyDescent="0.25">
      <c r="A3159" s="1">
        <v>2012</v>
      </c>
      <c r="B3159" t="s">
        <v>495</v>
      </c>
      <c r="C3159" t="s">
        <v>2196</v>
      </c>
      <c r="D3159" t="s">
        <v>3403</v>
      </c>
      <c r="E3159" t="s">
        <v>3469</v>
      </c>
      <c r="F3159" t="s">
        <v>3966</v>
      </c>
      <c r="G3159" s="4"/>
      <c r="H3159" s="4"/>
      <c r="I3159" s="4"/>
      <c r="J3159" s="4"/>
      <c r="K3159" s="4">
        <v>-1123783.5514668999</v>
      </c>
      <c r="L3159" s="4">
        <v>2953998.5469132098</v>
      </c>
      <c r="M3159" s="4">
        <v>289085.47629524302</v>
      </c>
      <c r="O3159" s="5">
        <v>1.3944410085678101</v>
      </c>
      <c r="P3159" s="3">
        <v>9.7862429916858673E-2</v>
      </c>
    </row>
    <row r="3160" spans="1:16" x14ac:dyDescent="0.25">
      <c r="A3160" s="1">
        <v>2011</v>
      </c>
      <c r="B3160" t="s">
        <v>496</v>
      </c>
      <c r="C3160" t="s">
        <v>2197</v>
      </c>
      <c r="D3160" t="s">
        <v>3403</v>
      </c>
      <c r="E3160" t="s">
        <v>3469</v>
      </c>
      <c r="F3160" t="s">
        <v>3967</v>
      </c>
      <c r="G3160" s="4"/>
      <c r="H3160" s="4"/>
      <c r="I3160" s="4"/>
      <c r="J3160" s="4"/>
      <c r="K3160" s="4">
        <v>-6838470.6891008504</v>
      </c>
      <c r="L3160" s="4">
        <v>20724009.216589902</v>
      </c>
      <c r="M3160" s="4">
        <v>3392701.7468652902</v>
      </c>
      <c r="O3160" s="5">
        <v>0.84305983781814575</v>
      </c>
      <c r="P3160" s="3">
        <v>0.16370876133441925</v>
      </c>
    </row>
    <row r="3161" spans="1:16" x14ac:dyDescent="0.25">
      <c r="A3161" s="1">
        <v>2011</v>
      </c>
      <c r="B3161" t="s">
        <v>497</v>
      </c>
      <c r="C3161" t="s">
        <v>2198</v>
      </c>
      <c r="D3161" t="s">
        <v>3403</v>
      </c>
      <c r="E3161" t="s">
        <v>3469</v>
      </c>
      <c r="F3161" t="s">
        <v>3968</v>
      </c>
      <c r="G3161" s="4"/>
      <c r="H3161" s="4"/>
      <c r="I3161" s="4"/>
      <c r="J3161" s="4"/>
      <c r="K3161" s="4">
        <v>-2029980.7094630799</v>
      </c>
      <c r="L3161" s="4">
        <v>24197243.5966134</v>
      </c>
      <c r="M3161" s="4">
        <v>6492016.9328046301</v>
      </c>
      <c r="O3161" s="5">
        <v>1.0106356143951416</v>
      </c>
      <c r="P3161" s="3">
        <v>0.26829573512077332</v>
      </c>
    </row>
    <row r="3162" spans="1:16" x14ac:dyDescent="0.25">
      <c r="A3162" s="1">
        <v>2023</v>
      </c>
      <c r="B3162" t="s">
        <v>497</v>
      </c>
      <c r="C3162" t="s">
        <v>2198</v>
      </c>
      <c r="D3162" t="s">
        <v>3403</v>
      </c>
      <c r="E3162" t="s">
        <v>3469</v>
      </c>
      <c r="F3162" t="s">
        <v>3968</v>
      </c>
      <c r="G3162" s="4"/>
      <c r="H3162" s="4"/>
      <c r="I3162" s="4"/>
      <c r="J3162" s="4"/>
      <c r="K3162" s="4">
        <v>-5731707.3336829096</v>
      </c>
      <c r="L3162" s="4">
        <v>17895662.7145999</v>
      </c>
      <c r="M3162" s="4">
        <v>1302184.6461867399</v>
      </c>
      <c r="O3162" s="5">
        <v>2.9933993816375732</v>
      </c>
      <c r="P3162" s="3">
        <v>7.2765380144119263E-2</v>
      </c>
    </row>
    <row r="3163" spans="1:16" x14ac:dyDescent="0.25">
      <c r="A3163" s="1">
        <v>2011</v>
      </c>
      <c r="B3163" t="s">
        <v>499</v>
      </c>
      <c r="C3163" t="s">
        <v>2200</v>
      </c>
      <c r="D3163" t="s">
        <v>3403</v>
      </c>
      <c r="E3163" t="s">
        <v>3469</v>
      </c>
      <c r="F3163" t="s">
        <v>3970</v>
      </c>
      <c r="G3163" s="4"/>
      <c r="H3163" s="4"/>
      <c r="I3163" s="4"/>
      <c r="J3163" s="4"/>
      <c r="K3163" s="4">
        <v>-1166074.37573679</v>
      </c>
      <c r="L3163" s="4">
        <v>3029559.5327403299</v>
      </c>
      <c r="M3163" s="4">
        <v>105446.361590398</v>
      </c>
      <c r="O3163" s="5">
        <v>1.1140868663787842</v>
      </c>
      <c r="P3163" s="3">
        <v>3.4805838018655777E-2</v>
      </c>
    </row>
    <row r="3164" spans="1:16" x14ac:dyDescent="0.25">
      <c r="A3164" s="1">
        <v>2010</v>
      </c>
      <c r="B3164" t="s">
        <v>500</v>
      </c>
      <c r="C3164" t="s">
        <v>2201</v>
      </c>
      <c r="D3164" t="s">
        <v>3403</v>
      </c>
      <c r="E3164" t="s">
        <v>3469</v>
      </c>
      <c r="F3164" t="s">
        <v>3971</v>
      </c>
      <c r="G3164" s="4"/>
      <c r="H3164" s="4"/>
      <c r="I3164" s="4"/>
      <c r="J3164" s="4"/>
      <c r="K3164" s="4">
        <v>-58381.347533218002</v>
      </c>
      <c r="L3164" s="4">
        <v>1047801.98552015</v>
      </c>
      <c r="M3164" s="4">
        <v>35326.132603181497</v>
      </c>
      <c r="P3164" s="3">
        <v>3.3714510500431061E-2</v>
      </c>
    </row>
    <row r="3165" spans="1:16" x14ac:dyDescent="0.25">
      <c r="A3165" s="1">
        <v>2009</v>
      </c>
      <c r="B3165" t="s">
        <v>501</v>
      </c>
      <c r="C3165" t="s">
        <v>2202</v>
      </c>
      <c r="D3165" t="s">
        <v>3403</v>
      </c>
      <c r="E3165" t="s">
        <v>3469</v>
      </c>
      <c r="F3165" t="s">
        <v>3972</v>
      </c>
      <c r="G3165" s="4"/>
      <c r="H3165" s="4"/>
      <c r="I3165" s="4"/>
      <c r="J3165" s="4"/>
      <c r="K3165" s="4">
        <v>-1183405.4083152399</v>
      </c>
      <c r="L3165" s="4">
        <v>54205171.454718404</v>
      </c>
      <c r="M3165" s="4">
        <v>1290172.0827576299</v>
      </c>
      <c r="P3165" s="3">
        <v>2.3801641538739204E-2</v>
      </c>
    </row>
    <row r="3166" spans="1:16" x14ac:dyDescent="0.25">
      <c r="A3166" s="1">
        <v>2009</v>
      </c>
      <c r="B3166" t="s">
        <v>502</v>
      </c>
      <c r="C3166" t="s">
        <v>2203</v>
      </c>
      <c r="D3166" t="s">
        <v>3427</v>
      </c>
      <c r="E3166" t="s">
        <v>3469</v>
      </c>
      <c r="F3166" t="s">
        <v>3973</v>
      </c>
      <c r="G3166" s="4"/>
      <c r="H3166" s="4"/>
      <c r="I3166" s="4"/>
      <c r="J3166" s="4"/>
      <c r="K3166" s="4">
        <v>-42028.202190994001</v>
      </c>
      <c r="L3166" s="4">
        <v>552486.24578499899</v>
      </c>
      <c r="M3166" s="4">
        <v>1216825.3174359901</v>
      </c>
      <c r="P3166" s="3">
        <v>2.20245361328125</v>
      </c>
    </row>
    <row r="3167" spans="1:16" x14ac:dyDescent="0.25">
      <c r="A3167" s="1">
        <v>2009</v>
      </c>
      <c r="B3167" t="s">
        <v>503</v>
      </c>
      <c r="C3167" t="s">
        <v>2204</v>
      </c>
      <c r="D3167" t="s">
        <v>3403</v>
      </c>
      <c r="E3167" t="s">
        <v>3469</v>
      </c>
      <c r="F3167" t="s">
        <v>3974</v>
      </c>
      <c r="G3167" s="4"/>
      <c r="H3167" s="4"/>
      <c r="I3167" s="4"/>
      <c r="J3167" s="4"/>
      <c r="K3167" s="4">
        <v>-44059.469837530902</v>
      </c>
      <c r="L3167" s="4">
        <v>229584.06608476801</v>
      </c>
      <c r="M3167" s="4">
        <v>16452.622577886799</v>
      </c>
      <c r="P3167" s="3">
        <v>7.1662738919258118E-2</v>
      </c>
    </row>
    <row r="3168" spans="1:16" x14ac:dyDescent="0.25">
      <c r="A3168" s="1">
        <v>2010</v>
      </c>
      <c r="B3168" t="s">
        <v>504</v>
      </c>
      <c r="C3168" t="s">
        <v>2205</v>
      </c>
      <c r="D3168" t="s">
        <v>3403</v>
      </c>
      <c r="E3168" t="s">
        <v>3469</v>
      </c>
      <c r="F3168" t="s">
        <v>3975</v>
      </c>
      <c r="G3168" s="4"/>
      <c r="H3168" s="4"/>
      <c r="I3168" s="4"/>
      <c r="J3168" s="4"/>
      <c r="K3168" s="4">
        <v>-99007.239925417001</v>
      </c>
      <c r="L3168" s="4">
        <v>18575.196116309198</v>
      </c>
      <c r="M3168" s="4">
        <v>117254.035712486</v>
      </c>
      <c r="P3168" s="3">
        <v>6.3123984336853027</v>
      </c>
    </row>
    <row r="3169" spans="1:16" x14ac:dyDescent="0.25">
      <c r="A3169" s="1">
        <v>2011</v>
      </c>
      <c r="B3169" t="s">
        <v>505</v>
      </c>
      <c r="C3169" t="s">
        <v>2206</v>
      </c>
      <c r="D3169" t="s">
        <v>3403</v>
      </c>
      <c r="E3169" t="s">
        <v>3469</v>
      </c>
      <c r="F3169" t="s">
        <v>3976</v>
      </c>
      <c r="G3169" s="4"/>
      <c r="H3169" s="4"/>
      <c r="I3169" s="4"/>
      <c r="J3169" s="4"/>
      <c r="K3169" s="4">
        <v>-1064453.98773006</v>
      </c>
      <c r="L3169" s="4">
        <v>4366556.2372188102</v>
      </c>
      <c r="M3169" s="4">
        <v>52682.004089979499</v>
      </c>
      <c r="O3169" s="5">
        <v>1.7823529243469238</v>
      </c>
      <c r="P3169" s="3">
        <v>1.2064886279404163E-2</v>
      </c>
    </row>
    <row r="3170" spans="1:16" x14ac:dyDescent="0.25">
      <c r="A3170" s="1">
        <v>2011</v>
      </c>
      <c r="B3170" t="s">
        <v>506</v>
      </c>
      <c r="C3170" t="s">
        <v>2207</v>
      </c>
      <c r="D3170" t="s">
        <v>3436</v>
      </c>
      <c r="E3170" t="s">
        <v>3469</v>
      </c>
      <c r="F3170" t="s">
        <v>3977</v>
      </c>
      <c r="G3170" s="4"/>
      <c r="H3170" s="4"/>
      <c r="I3170" s="4"/>
      <c r="J3170" s="4"/>
      <c r="K3170" s="4">
        <v>-788551.06633801304</v>
      </c>
      <c r="L3170" s="4">
        <v>5839181.2238774002</v>
      </c>
      <c r="M3170" s="4">
        <v>77429.000107169704</v>
      </c>
      <c r="O3170" s="5">
        <v>1.046823263168335</v>
      </c>
      <c r="P3170" s="3">
        <v>1.3260249979794025E-2</v>
      </c>
    </row>
    <row r="3171" spans="1:16" x14ac:dyDescent="0.25">
      <c r="A3171" s="1">
        <v>2011</v>
      </c>
      <c r="B3171" t="s">
        <v>507</v>
      </c>
      <c r="C3171" t="s">
        <v>2208</v>
      </c>
      <c r="D3171" t="s">
        <v>3462</v>
      </c>
      <c r="E3171" t="s">
        <v>3469</v>
      </c>
      <c r="F3171" t="s">
        <v>3978</v>
      </c>
      <c r="G3171" s="4"/>
      <c r="H3171" s="4"/>
      <c r="I3171" s="4"/>
      <c r="J3171" s="4"/>
      <c r="K3171" s="4">
        <v>-1722309.50594792</v>
      </c>
      <c r="L3171" s="4">
        <v>5816523.4165684301</v>
      </c>
      <c r="M3171" s="4">
        <v>164924.445397064</v>
      </c>
      <c r="O3171" s="5">
        <v>1.0279128551483154</v>
      </c>
      <c r="P3171" s="3">
        <v>2.8354471549391747E-2</v>
      </c>
    </row>
    <row r="3172" spans="1:16" x14ac:dyDescent="0.25">
      <c r="A3172" s="1">
        <v>2011</v>
      </c>
      <c r="B3172" t="s">
        <v>509</v>
      </c>
      <c r="C3172" t="s">
        <v>2210</v>
      </c>
      <c r="D3172" t="s">
        <v>3403</v>
      </c>
      <c r="E3172" t="s">
        <v>3469</v>
      </c>
      <c r="F3172" t="s">
        <v>3980</v>
      </c>
      <c r="G3172" s="4"/>
      <c r="H3172" s="4"/>
      <c r="I3172" s="4"/>
      <c r="J3172" s="4"/>
      <c r="K3172" s="4">
        <v>-1901646.1258171699</v>
      </c>
      <c r="L3172" s="4">
        <v>3559129.78244561</v>
      </c>
      <c r="M3172" s="4">
        <v>310767.334690816</v>
      </c>
      <c r="O3172" s="5">
        <v>0.8801884651184082</v>
      </c>
      <c r="P3172" s="3">
        <v>8.731553703546524E-2</v>
      </c>
    </row>
    <row r="3173" spans="1:16" x14ac:dyDescent="0.25">
      <c r="A3173" s="1">
        <v>2012</v>
      </c>
      <c r="B3173" t="s">
        <v>510</v>
      </c>
      <c r="C3173" t="s">
        <v>2211</v>
      </c>
      <c r="D3173" t="s">
        <v>3403</v>
      </c>
      <c r="E3173" t="s">
        <v>3469</v>
      </c>
      <c r="F3173" t="s">
        <v>3981</v>
      </c>
      <c r="G3173" s="4"/>
      <c r="H3173" s="4"/>
      <c r="I3173" s="4"/>
      <c r="J3173" s="4"/>
      <c r="K3173" s="4">
        <v>-7360837.2645129599</v>
      </c>
      <c r="L3173" s="4">
        <v>16688588.1522262</v>
      </c>
      <c r="M3173" s="4">
        <v>923845.97280067101</v>
      </c>
      <c r="O3173" s="5">
        <v>0.9186585545539856</v>
      </c>
      <c r="P3173" s="3">
        <v>5.5357947945594788E-2</v>
      </c>
    </row>
    <row r="3174" spans="1:16" x14ac:dyDescent="0.25">
      <c r="A3174" s="1">
        <v>2010</v>
      </c>
      <c r="B3174" t="s">
        <v>512</v>
      </c>
      <c r="C3174" t="s">
        <v>2213</v>
      </c>
      <c r="D3174" t="s">
        <v>3403</v>
      </c>
      <c r="E3174" t="s">
        <v>3469</v>
      </c>
      <c r="F3174" t="s">
        <v>3983</v>
      </c>
      <c r="G3174" s="4"/>
      <c r="H3174" s="4"/>
      <c r="I3174" s="4"/>
      <c r="J3174" s="4"/>
      <c r="K3174" s="4">
        <v>-6256.40422636945</v>
      </c>
      <c r="L3174" s="4">
        <v>7526.3308192370396</v>
      </c>
      <c r="M3174" s="4">
        <v>13780.2153499857</v>
      </c>
      <c r="P3174" s="3">
        <v>1.8309340476989746</v>
      </c>
    </row>
    <row r="3175" spans="1:16" x14ac:dyDescent="0.25">
      <c r="A3175" s="1">
        <v>2012</v>
      </c>
      <c r="B3175" t="s">
        <v>513</v>
      </c>
      <c r="C3175" t="s">
        <v>2214</v>
      </c>
      <c r="D3175" t="s">
        <v>3462</v>
      </c>
      <c r="E3175" t="s">
        <v>3469</v>
      </c>
      <c r="F3175" t="s">
        <v>3984</v>
      </c>
      <c r="G3175" s="4"/>
      <c r="H3175" s="4"/>
      <c r="I3175" s="4"/>
      <c r="J3175" s="4"/>
      <c r="K3175" s="4">
        <v>-1199402.39247669</v>
      </c>
      <c r="L3175" s="4">
        <v>13147190.528330101</v>
      </c>
      <c r="M3175" s="4">
        <v>862986.19567553198</v>
      </c>
      <c r="O3175" s="5">
        <v>1.3295639753341675</v>
      </c>
      <c r="P3175" s="3">
        <v>6.5640352666378021E-2</v>
      </c>
    </row>
    <row r="3176" spans="1:16" x14ac:dyDescent="0.25">
      <c r="A3176" s="1">
        <v>2015</v>
      </c>
      <c r="B3176" t="s">
        <v>514</v>
      </c>
      <c r="C3176" t="s">
        <v>2215</v>
      </c>
      <c r="D3176" t="s">
        <v>3403</v>
      </c>
      <c r="E3176" t="s">
        <v>3469</v>
      </c>
      <c r="F3176" t="s">
        <v>3985</v>
      </c>
      <c r="G3176" s="4"/>
      <c r="H3176" s="4"/>
      <c r="I3176" s="4"/>
      <c r="J3176" s="4"/>
      <c r="K3176" s="4">
        <v>-2862713.4303818699</v>
      </c>
      <c r="L3176" s="4">
        <v>31681180.296383601</v>
      </c>
      <c r="M3176" s="4">
        <v>6652262.1619851999</v>
      </c>
      <c r="O3176" s="5">
        <v>1.308803915977478</v>
      </c>
      <c r="P3176" s="3">
        <v>0.20997519791126251</v>
      </c>
    </row>
    <row r="3177" spans="1:16" x14ac:dyDescent="0.25">
      <c r="A3177" s="1">
        <v>2009</v>
      </c>
      <c r="B3177" t="s">
        <v>515</v>
      </c>
      <c r="C3177" t="s">
        <v>2216</v>
      </c>
      <c r="D3177" t="s">
        <v>3436</v>
      </c>
      <c r="E3177" t="s">
        <v>3469</v>
      </c>
      <c r="F3177" t="s">
        <v>3986</v>
      </c>
      <c r="G3177" s="4"/>
      <c r="H3177" s="4"/>
      <c r="I3177" s="4"/>
      <c r="J3177" s="4"/>
      <c r="K3177" s="4">
        <v>251962.69824623701</v>
      </c>
      <c r="L3177" s="4">
        <v>3313119.3430244802</v>
      </c>
      <c r="M3177" s="4">
        <v>3282339.7492780001</v>
      </c>
      <c r="P3177" s="3">
        <v>0.99070978164672852</v>
      </c>
    </row>
    <row r="3178" spans="1:16" x14ac:dyDescent="0.25">
      <c r="A3178" s="1">
        <v>2012</v>
      </c>
      <c r="B3178" t="s">
        <v>516</v>
      </c>
      <c r="C3178" t="s">
        <v>2217</v>
      </c>
      <c r="D3178" t="s">
        <v>3403</v>
      </c>
      <c r="E3178" t="s">
        <v>3469</v>
      </c>
      <c r="F3178" t="s">
        <v>3987</v>
      </c>
      <c r="G3178" s="4"/>
      <c r="H3178" s="4"/>
      <c r="I3178" s="4"/>
      <c r="J3178" s="4"/>
      <c r="K3178" s="4">
        <v>-1383100.1913572</v>
      </c>
      <c r="L3178" s="4">
        <v>15704350.0506534</v>
      </c>
      <c r="M3178" s="4">
        <v>167757.84615699499</v>
      </c>
      <c r="O3178" s="5">
        <v>0.62734317779541016</v>
      </c>
      <c r="P3178" s="3">
        <v>1.0682253167033195E-2</v>
      </c>
    </row>
    <row r="3179" spans="1:16" x14ac:dyDescent="0.25">
      <c r="A3179" s="1">
        <v>2011</v>
      </c>
      <c r="B3179" t="s">
        <v>517</v>
      </c>
      <c r="C3179" t="s">
        <v>2218</v>
      </c>
      <c r="D3179" t="s">
        <v>3403</v>
      </c>
      <c r="E3179" t="s">
        <v>3469</v>
      </c>
      <c r="F3179" t="s">
        <v>3988</v>
      </c>
      <c r="G3179" s="4"/>
      <c r="H3179" s="4"/>
      <c r="I3179" s="4"/>
      <c r="J3179" s="4"/>
      <c r="K3179" s="4">
        <v>-885702.49705283495</v>
      </c>
      <c r="L3179" s="4">
        <v>11004375.7367913</v>
      </c>
      <c r="M3179" s="4">
        <v>449146.92958954</v>
      </c>
      <c r="O3179" s="5">
        <v>0.341024249792099</v>
      </c>
      <c r="P3179" s="3">
        <v>4.0815301239490509E-2</v>
      </c>
    </row>
    <row r="3180" spans="1:16" x14ac:dyDescent="0.25">
      <c r="A3180" s="1">
        <v>2011</v>
      </c>
      <c r="B3180" t="s">
        <v>519</v>
      </c>
      <c r="C3180" t="s">
        <v>2220</v>
      </c>
      <c r="D3180" t="s">
        <v>3405</v>
      </c>
      <c r="E3180" t="s">
        <v>3469</v>
      </c>
      <c r="F3180" t="s">
        <v>3990</v>
      </c>
      <c r="G3180" s="4"/>
      <c r="H3180" s="4"/>
      <c r="I3180" s="4"/>
      <c r="J3180" s="4"/>
      <c r="K3180" s="4">
        <v>-1371179.9378416</v>
      </c>
      <c r="L3180" s="4">
        <v>21045376.701318201</v>
      </c>
      <c r="M3180" s="4">
        <v>548462.11552888202</v>
      </c>
      <c r="O3180" s="5">
        <v>0.4926074743270874</v>
      </c>
      <c r="P3180" s="3">
        <v>2.6060931384563446E-2</v>
      </c>
    </row>
    <row r="3181" spans="1:16" x14ac:dyDescent="0.25">
      <c r="A3181" s="1">
        <v>2012</v>
      </c>
      <c r="B3181" t="s">
        <v>520</v>
      </c>
      <c r="C3181" t="s">
        <v>2221</v>
      </c>
      <c r="D3181" t="s">
        <v>3403</v>
      </c>
      <c r="E3181" t="s">
        <v>3469</v>
      </c>
      <c r="F3181" t="s">
        <v>3991</v>
      </c>
      <c r="G3181" s="4"/>
      <c r="H3181" s="4"/>
      <c r="I3181" s="4"/>
      <c r="J3181" s="4"/>
      <c r="K3181" s="4">
        <v>-807165.15047634603</v>
      </c>
      <c r="L3181" s="4">
        <v>5969712.3502143798</v>
      </c>
      <c r="M3181" s="4">
        <v>111275.74880017999</v>
      </c>
      <c r="O3181" s="5">
        <v>0.42866566777229309</v>
      </c>
      <c r="P3181" s="3">
        <v>1.8640052527189255E-2</v>
      </c>
    </row>
    <row r="3182" spans="1:16" x14ac:dyDescent="0.25">
      <c r="A3182" s="1">
        <v>2011</v>
      </c>
      <c r="B3182" t="s">
        <v>521</v>
      </c>
      <c r="C3182" t="s">
        <v>2222</v>
      </c>
      <c r="D3182" t="s">
        <v>3403</v>
      </c>
      <c r="E3182" t="s">
        <v>3469</v>
      </c>
      <c r="F3182" t="s">
        <v>3992</v>
      </c>
      <c r="G3182" s="4"/>
      <c r="H3182" s="4"/>
      <c r="I3182" s="4"/>
      <c r="J3182" s="4"/>
      <c r="K3182" s="4">
        <v>-920876.64773336204</v>
      </c>
      <c r="L3182" s="4">
        <v>7851867.9669917496</v>
      </c>
      <c r="M3182" s="4">
        <v>123816.311220662</v>
      </c>
      <c r="O3182" s="5">
        <v>0.9622531533241272</v>
      </c>
      <c r="P3182" s="3">
        <v>1.5769025310873985E-2</v>
      </c>
    </row>
    <row r="3183" spans="1:16" x14ac:dyDescent="0.25">
      <c r="A3183" s="1">
        <v>2009</v>
      </c>
      <c r="B3183" t="s">
        <v>523</v>
      </c>
      <c r="C3183" t="s">
        <v>2224</v>
      </c>
      <c r="D3183" t="s">
        <v>3403</v>
      </c>
      <c r="E3183" t="s">
        <v>3469</v>
      </c>
      <c r="F3183" t="s">
        <v>3994</v>
      </c>
      <c r="G3183" s="4"/>
      <c r="H3183" s="4"/>
      <c r="I3183" s="4"/>
      <c r="J3183" s="4"/>
      <c r="K3183" s="4">
        <v>-68700.085510075703</v>
      </c>
      <c r="L3183" s="4">
        <v>4699.8273664510098</v>
      </c>
      <c r="M3183" s="4">
        <v>142648.55358900299</v>
      </c>
      <c r="P3183" s="3">
        <v>30.351871490478516</v>
      </c>
    </row>
    <row r="3184" spans="1:16" x14ac:dyDescent="0.25">
      <c r="A3184" s="1">
        <v>2010</v>
      </c>
      <c r="B3184" t="s">
        <v>524</v>
      </c>
      <c r="C3184" t="s">
        <v>2225</v>
      </c>
      <c r="D3184" t="s">
        <v>3403</v>
      </c>
      <c r="E3184" t="s">
        <v>3469</v>
      </c>
      <c r="F3184" t="s">
        <v>3995</v>
      </c>
      <c r="G3184" s="4"/>
      <c r="H3184" s="4"/>
      <c r="I3184" s="4"/>
      <c r="J3184" s="4"/>
      <c r="K3184" s="4">
        <v>-29282.222707496901</v>
      </c>
      <c r="L3184" s="4">
        <v>843196.82182392396</v>
      </c>
      <c r="M3184" s="4">
        <v>9677.3109808335194</v>
      </c>
      <c r="P3184" s="3">
        <v>1.1476930230855942E-2</v>
      </c>
    </row>
    <row r="3185" spans="1:16" x14ac:dyDescent="0.25">
      <c r="A3185" s="1">
        <v>2010</v>
      </c>
      <c r="B3185" t="s">
        <v>526</v>
      </c>
      <c r="C3185" t="s">
        <v>2227</v>
      </c>
      <c r="D3185" t="s">
        <v>3403</v>
      </c>
      <c r="E3185" t="s">
        <v>3469</v>
      </c>
      <c r="F3185" t="s">
        <v>3997</v>
      </c>
      <c r="G3185" s="4"/>
      <c r="H3185" s="4"/>
      <c r="I3185" s="4"/>
      <c r="J3185" s="4"/>
      <c r="K3185" s="4">
        <v>-130987.216744217</v>
      </c>
      <c r="L3185" s="4">
        <v>339795.23273588502</v>
      </c>
      <c r="M3185" s="4">
        <v>236020.72869597399</v>
      </c>
      <c r="P3185" s="3">
        <v>0.69459694623947144</v>
      </c>
    </row>
    <row r="3186" spans="1:16" x14ac:dyDescent="0.25">
      <c r="A3186" s="1">
        <v>2012</v>
      </c>
      <c r="B3186" t="s">
        <v>528</v>
      </c>
      <c r="C3186" t="s">
        <v>2229</v>
      </c>
      <c r="D3186" t="s">
        <v>3403</v>
      </c>
      <c r="E3186" t="s">
        <v>3469</v>
      </c>
      <c r="F3186" t="s">
        <v>3999</v>
      </c>
      <c r="G3186" s="4"/>
      <c r="H3186" s="4"/>
      <c r="I3186" s="4"/>
      <c r="J3186" s="4"/>
      <c r="K3186" s="4">
        <v>-549183.9178085</v>
      </c>
      <c r="L3186" s="4">
        <v>2746107.8763443599</v>
      </c>
      <c r="M3186" s="4">
        <v>62109.227101091899</v>
      </c>
      <c r="P3186" s="3">
        <v>2.261718362569809E-2</v>
      </c>
    </row>
    <row r="3187" spans="1:16" x14ac:dyDescent="0.25">
      <c r="A3187" s="1">
        <v>2011</v>
      </c>
      <c r="B3187" t="s">
        <v>530</v>
      </c>
      <c r="C3187" t="s">
        <v>2231</v>
      </c>
      <c r="D3187" t="s">
        <v>3403</v>
      </c>
      <c r="E3187" t="s">
        <v>3469</v>
      </c>
      <c r="F3187" t="s">
        <v>4001</v>
      </c>
      <c r="G3187" s="4"/>
      <c r="H3187" s="4"/>
      <c r="I3187" s="4"/>
      <c r="J3187" s="4"/>
      <c r="K3187" s="4">
        <v>-532383.45300610899</v>
      </c>
      <c r="L3187" s="4">
        <v>5484345.7292894702</v>
      </c>
      <c r="M3187" s="4">
        <v>107568.320651591</v>
      </c>
      <c r="O3187" s="5">
        <v>0.85357171297073364</v>
      </c>
      <c r="P3187" s="3">
        <v>1.9613701850175858E-2</v>
      </c>
    </row>
    <row r="3188" spans="1:16" x14ac:dyDescent="0.25">
      <c r="A3188" s="1">
        <v>2012</v>
      </c>
      <c r="B3188" t="s">
        <v>531</v>
      </c>
      <c r="C3188" t="s">
        <v>2232</v>
      </c>
      <c r="D3188" t="s">
        <v>3421</v>
      </c>
      <c r="E3188" t="s">
        <v>3469</v>
      </c>
      <c r="F3188" t="s">
        <v>4002</v>
      </c>
      <c r="G3188" s="4"/>
      <c r="H3188" s="4"/>
      <c r="I3188" s="4"/>
      <c r="J3188" s="4"/>
      <c r="K3188" s="4">
        <v>-1264317.50969577</v>
      </c>
      <c r="L3188" s="4">
        <v>341441.62581991998</v>
      </c>
      <c r="M3188" s="4">
        <v>337654.39047102502</v>
      </c>
      <c r="O3188" s="5">
        <v>30.98887825012207</v>
      </c>
      <c r="P3188" s="3">
        <v>0.98890811204910278</v>
      </c>
    </row>
    <row r="3189" spans="1:16" x14ac:dyDescent="0.25">
      <c r="A3189" s="1">
        <v>2012</v>
      </c>
      <c r="B3189" t="s">
        <v>532</v>
      </c>
      <c r="C3189" t="s">
        <v>2233</v>
      </c>
      <c r="D3189" t="s">
        <v>3403</v>
      </c>
      <c r="E3189" t="s">
        <v>3469</v>
      </c>
      <c r="F3189" t="s">
        <v>4003</v>
      </c>
      <c r="G3189" s="4"/>
      <c r="H3189" s="4"/>
      <c r="I3189" s="4"/>
      <c r="J3189" s="4"/>
      <c r="K3189" s="4">
        <v>-790892.62507290998</v>
      </c>
      <c r="L3189" s="4">
        <v>3873860.8106586998</v>
      </c>
      <c r="M3189" s="4">
        <v>467489.74141194997</v>
      </c>
      <c r="O3189" s="5">
        <v>1.109477162361145</v>
      </c>
      <c r="P3189" s="3">
        <v>0.12067799270153046</v>
      </c>
    </row>
    <row r="3190" spans="1:16" x14ac:dyDescent="0.25">
      <c r="A3190" s="1">
        <v>2011</v>
      </c>
      <c r="B3190" t="s">
        <v>533</v>
      </c>
      <c r="C3190" t="s">
        <v>2234</v>
      </c>
      <c r="D3190" t="s">
        <v>3403</v>
      </c>
      <c r="E3190" t="s">
        <v>3469</v>
      </c>
      <c r="F3190" t="s">
        <v>4004</v>
      </c>
      <c r="G3190" s="4"/>
      <c r="H3190" s="4"/>
      <c r="I3190" s="4"/>
      <c r="J3190" s="4"/>
      <c r="K3190" s="4">
        <v>-41457.507233951401</v>
      </c>
      <c r="L3190" s="4">
        <v>25918544.636158999</v>
      </c>
      <c r="M3190" s="4">
        <v>105855.74965169901</v>
      </c>
      <c r="O3190" s="5">
        <v>0.56963592767715454</v>
      </c>
      <c r="P3190" s="3">
        <v>4.0841703303158283E-3</v>
      </c>
    </row>
    <row r="3191" spans="1:16" x14ac:dyDescent="0.25">
      <c r="A3191" s="1">
        <v>2011</v>
      </c>
      <c r="B3191" t="s">
        <v>534</v>
      </c>
      <c r="C3191" t="s">
        <v>2235</v>
      </c>
      <c r="D3191" t="s">
        <v>3442</v>
      </c>
      <c r="E3191" t="s">
        <v>3469</v>
      </c>
      <c r="F3191" t="s">
        <v>4005</v>
      </c>
      <c r="G3191" s="4"/>
      <c r="H3191" s="4"/>
      <c r="I3191" s="4"/>
      <c r="J3191" s="4"/>
      <c r="K3191" s="4">
        <v>-521907.61976208299</v>
      </c>
      <c r="L3191" s="4">
        <v>4172000.8573571998</v>
      </c>
      <c r="M3191" s="4">
        <v>50166.112956810597</v>
      </c>
      <c r="O3191" s="5">
        <v>1.3669650554656982</v>
      </c>
      <c r="P3191" s="3">
        <v>1.2024473398923874E-2</v>
      </c>
    </row>
    <row r="3192" spans="1:16" x14ac:dyDescent="0.25">
      <c r="A3192" s="1">
        <v>2012</v>
      </c>
      <c r="B3192" t="s">
        <v>535</v>
      </c>
      <c r="C3192" t="s">
        <v>2236</v>
      </c>
      <c r="D3192" t="s">
        <v>3403</v>
      </c>
      <c r="E3192" t="s">
        <v>3469</v>
      </c>
      <c r="F3192" t="s">
        <v>4006</v>
      </c>
      <c r="G3192" s="4"/>
      <c r="H3192" s="4"/>
      <c r="I3192" s="4"/>
      <c r="J3192" s="4"/>
      <c r="K3192" s="4">
        <v>-402467.17763474298</v>
      </c>
      <c r="L3192" s="4">
        <v>2248536.16855807</v>
      </c>
      <c r="M3192" s="4">
        <v>78839.167851989798</v>
      </c>
      <c r="O3192" s="5">
        <v>1.8661960363388062</v>
      </c>
      <c r="P3192" s="3">
        <v>3.5062439739704132E-2</v>
      </c>
    </row>
    <row r="3193" spans="1:16" x14ac:dyDescent="0.25">
      <c r="A3193" s="1">
        <v>2011</v>
      </c>
      <c r="B3193" t="s">
        <v>536</v>
      </c>
      <c r="C3193" t="s">
        <v>2237</v>
      </c>
      <c r="D3193" t="s">
        <v>3417</v>
      </c>
      <c r="E3193" t="s">
        <v>3469</v>
      </c>
      <c r="F3193" t="s">
        <v>4007</v>
      </c>
      <c r="G3193" s="4"/>
      <c r="H3193" s="4"/>
      <c r="I3193" s="4"/>
      <c r="J3193" s="4"/>
      <c r="K3193" s="4">
        <v>-588428.89293752005</v>
      </c>
      <c r="L3193" s="4">
        <v>5965355.2673882795</v>
      </c>
      <c r="M3193" s="4">
        <v>183164.71975136601</v>
      </c>
      <c r="O3193" s="5">
        <v>0.83525371551513672</v>
      </c>
      <c r="P3193" s="3">
        <v>3.0704746022820473E-2</v>
      </c>
    </row>
    <row r="3194" spans="1:16" x14ac:dyDescent="0.25">
      <c r="A3194" s="1">
        <v>2012</v>
      </c>
      <c r="B3194" t="s">
        <v>537</v>
      </c>
      <c r="C3194" t="s">
        <v>2238</v>
      </c>
      <c r="D3194" t="s">
        <v>3458</v>
      </c>
      <c r="E3194" t="s">
        <v>3469</v>
      </c>
      <c r="F3194" t="s">
        <v>4008</v>
      </c>
      <c r="G3194" s="4"/>
      <c r="H3194" s="4"/>
      <c r="I3194" s="4"/>
      <c r="J3194" s="4"/>
      <c r="K3194" s="4">
        <v>-1016559.04955845</v>
      </c>
      <c r="L3194" s="4">
        <v>3365005.1676678001</v>
      </c>
      <c r="M3194" s="4">
        <v>519658.62693531701</v>
      </c>
      <c r="O3194" s="5">
        <v>0.98924762010574341</v>
      </c>
      <c r="P3194" s="3">
        <v>0.15443025529384613</v>
      </c>
    </row>
    <row r="3195" spans="1:16" x14ac:dyDescent="0.25">
      <c r="A3195" s="1">
        <v>2012</v>
      </c>
      <c r="B3195" t="s">
        <v>538</v>
      </c>
      <c r="C3195" t="s">
        <v>2239</v>
      </c>
      <c r="D3195" t="s">
        <v>3403</v>
      </c>
      <c r="E3195" t="s">
        <v>3469</v>
      </c>
      <c r="F3195" t="s">
        <v>4009</v>
      </c>
      <c r="G3195" s="4"/>
      <c r="H3195" s="4"/>
      <c r="I3195" s="4"/>
      <c r="J3195" s="4"/>
      <c r="K3195" s="4">
        <v>-286516.99190569302</v>
      </c>
      <c r="L3195" s="4">
        <v>2266505.3262793799</v>
      </c>
      <c r="M3195" s="4">
        <v>42379.992427575897</v>
      </c>
      <c r="O3195" s="5">
        <v>1.1654785871505737</v>
      </c>
      <c r="P3195" s="3">
        <v>1.869838684797287E-2</v>
      </c>
    </row>
    <row r="3196" spans="1:16" x14ac:dyDescent="0.25">
      <c r="A3196" s="1">
        <v>2012</v>
      </c>
      <c r="B3196" t="s">
        <v>539</v>
      </c>
      <c r="C3196" t="s">
        <v>2240</v>
      </c>
      <c r="D3196" t="s">
        <v>3403</v>
      </c>
      <c r="E3196" t="s">
        <v>3469</v>
      </c>
      <c r="F3196" t="s">
        <v>4010</v>
      </c>
      <c r="G3196" s="4"/>
      <c r="H3196" s="4"/>
      <c r="I3196" s="4"/>
      <c r="J3196" s="4"/>
      <c r="K3196" s="4">
        <v>-213045.03545736399</v>
      </c>
      <c r="L3196" s="4">
        <v>4124840.6209387798</v>
      </c>
      <c r="M3196" s="4">
        <v>10617.7665442117</v>
      </c>
      <c r="O3196" s="5">
        <v>0.48515215516090393</v>
      </c>
      <c r="P3196" s="3">
        <v>2.5741034187376499E-3</v>
      </c>
    </row>
    <row r="3197" spans="1:16" x14ac:dyDescent="0.25">
      <c r="A3197" s="1">
        <v>2012</v>
      </c>
      <c r="B3197" t="s">
        <v>540</v>
      </c>
      <c r="C3197" t="s">
        <v>2241</v>
      </c>
      <c r="D3197" t="s">
        <v>3403</v>
      </c>
      <c r="E3197" t="s">
        <v>3469</v>
      </c>
      <c r="F3197" t="s">
        <v>4011</v>
      </c>
      <c r="G3197" s="4"/>
      <c r="H3197" s="4"/>
      <c r="I3197" s="4"/>
      <c r="J3197" s="4"/>
      <c r="K3197" s="4">
        <v>-781858.92778568005</v>
      </c>
      <c r="L3197" s="4">
        <v>6648843.1587241497</v>
      </c>
      <c r="M3197" s="4">
        <v>198140.66289409899</v>
      </c>
      <c r="O3197" s="5">
        <v>1.1882892847061157</v>
      </c>
      <c r="P3197" s="3">
        <v>2.9800772666931152E-2</v>
      </c>
    </row>
    <row r="3198" spans="1:16" x14ac:dyDescent="0.25">
      <c r="A3198" s="1">
        <v>2010</v>
      </c>
      <c r="B3198" t="s">
        <v>541</v>
      </c>
      <c r="C3198" t="s">
        <v>2242</v>
      </c>
      <c r="D3198" t="s">
        <v>3403</v>
      </c>
      <c r="E3198" t="s">
        <v>3469</v>
      </c>
      <c r="F3198" t="s">
        <v>4012</v>
      </c>
      <c r="G3198" s="4"/>
      <c r="H3198" s="4"/>
      <c r="I3198" s="4"/>
      <c r="J3198" s="4"/>
      <c r="K3198" s="4">
        <v>-105808.738304413</v>
      </c>
      <c r="L3198" s="4">
        <v>394050.99863936403</v>
      </c>
      <c r="M3198" s="4">
        <v>8398.9854025633704</v>
      </c>
      <c r="P3198" s="3">
        <v>2.1314462646842003E-2</v>
      </c>
    </row>
    <row r="3199" spans="1:16" x14ac:dyDescent="0.25">
      <c r="A3199" s="1">
        <v>2012</v>
      </c>
      <c r="B3199" t="s">
        <v>542</v>
      </c>
      <c r="C3199" t="s">
        <v>2243</v>
      </c>
      <c r="D3199" t="s">
        <v>3403</v>
      </c>
      <c r="E3199" t="s">
        <v>3469</v>
      </c>
      <c r="F3199" t="s">
        <v>4013</v>
      </c>
      <c r="G3199" s="4"/>
      <c r="H3199" s="4"/>
      <c r="I3199" s="4"/>
      <c r="J3199" s="4"/>
      <c r="K3199" s="4">
        <v>-128964.522169806</v>
      </c>
      <c r="L3199" s="4">
        <v>2070271.0723166501</v>
      </c>
      <c r="M3199" s="4">
        <v>25280.640176826299</v>
      </c>
      <c r="O3199" s="5">
        <v>1.4604480266571045</v>
      </c>
      <c r="P3199" s="3">
        <v>1.221127063035965E-2</v>
      </c>
    </row>
    <row r="3200" spans="1:16" x14ac:dyDescent="0.25">
      <c r="A3200" s="1">
        <v>2009</v>
      </c>
      <c r="B3200" t="s">
        <v>543</v>
      </c>
      <c r="C3200" t="s">
        <v>2244</v>
      </c>
      <c r="D3200" t="s">
        <v>3403</v>
      </c>
      <c r="E3200" t="s">
        <v>3469</v>
      </c>
      <c r="F3200" t="s">
        <v>4014</v>
      </c>
      <c r="G3200" s="4"/>
      <c r="H3200" s="4"/>
      <c r="I3200" s="4"/>
      <c r="J3200" s="4"/>
      <c r="K3200" s="4">
        <v>393898.13007211901</v>
      </c>
      <c r="L3200" s="4">
        <v>992042.72276988102</v>
      </c>
      <c r="M3200" s="4">
        <v>59598.909343185798</v>
      </c>
      <c r="P3200" s="3">
        <v>6.0076959431171417E-2</v>
      </c>
    </row>
    <row r="3201" spans="1:16" x14ac:dyDescent="0.25">
      <c r="A3201" s="1">
        <v>2010</v>
      </c>
      <c r="B3201" t="s">
        <v>544</v>
      </c>
      <c r="C3201" t="s">
        <v>2245</v>
      </c>
      <c r="D3201" t="s">
        <v>3405</v>
      </c>
      <c r="E3201" t="s">
        <v>3469</v>
      </c>
      <c r="F3201" t="s">
        <v>4015</v>
      </c>
      <c r="G3201" s="4"/>
      <c r="H3201" s="4"/>
      <c r="I3201" s="4"/>
      <c r="J3201" s="4"/>
      <c r="K3201" s="4">
        <v>-502290.58259361301</v>
      </c>
      <c r="L3201" s="4">
        <v>444348.53586368699</v>
      </c>
      <c r="M3201" s="4">
        <v>350958.06550352002</v>
      </c>
      <c r="P3201" s="3">
        <v>0.78982609510421753</v>
      </c>
    </row>
    <row r="3202" spans="1:16" x14ac:dyDescent="0.25">
      <c r="A3202" s="1">
        <v>2012</v>
      </c>
      <c r="B3202" t="s">
        <v>544</v>
      </c>
      <c r="C3202" t="s">
        <v>2245</v>
      </c>
      <c r="D3202" t="s">
        <v>3405</v>
      </c>
      <c r="E3202" t="s">
        <v>3469</v>
      </c>
      <c r="F3202" t="s">
        <v>4015</v>
      </c>
      <c r="G3202" s="4"/>
      <c r="H3202" s="4"/>
      <c r="I3202" s="4"/>
      <c r="J3202" s="4"/>
      <c r="K3202" s="4">
        <v>-1115220.5724343299</v>
      </c>
      <c r="L3202" s="4">
        <v>9211919.4048484005</v>
      </c>
      <c r="M3202" s="4">
        <v>380342.39636523603</v>
      </c>
      <c r="O3202" s="5">
        <v>1.3580366373062134</v>
      </c>
      <c r="P3202" s="3">
        <v>4.1288074105978012E-2</v>
      </c>
    </row>
    <row r="3203" spans="1:16" x14ac:dyDescent="0.25">
      <c r="A3203" s="1">
        <v>2012</v>
      </c>
      <c r="B3203" t="s">
        <v>545</v>
      </c>
      <c r="C3203" t="s">
        <v>2246</v>
      </c>
      <c r="D3203" t="s">
        <v>3458</v>
      </c>
      <c r="E3203" t="s">
        <v>3469</v>
      </c>
      <c r="F3203" t="s">
        <v>4016</v>
      </c>
      <c r="G3203" s="4"/>
      <c r="H3203" s="4"/>
      <c r="I3203" s="4"/>
      <c r="J3203" s="4"/>
      <c r="K3203" s="4">
        <v>-3180393.5613929201</v>
      </c>
      <c r="L3203" s="4">
        <v>2720504.8964931499</v>
      </c>
      <c r="M3203" s="4">
        <v>135494.203002364</v>
      </c>
      <c r="O3203" s="5">
        <v>0.7814670205116272</v>
      </c>
      <c r="P3203" s="3">
        <v>4.9804799258708954E-2</v>
      </c>
    </row>
    <row r="3204" spans="1:16" x14ac:dyDescent="0.25">
      <c r="A3204" s="1">
        <v>2012</v>
      </c>
      <c r="B3204" t="s">
        <v>546</v>
      </c>
      <c r="C3204" t="s">
        <v>2247</v>
      </c>
      <c r="D3204" t="s">
        <v>3403</v>
      </c>
      <c r="E3204" t="s">
        <v>3469</v>
      </c>
      <c r="F3204" t="s">
        <v>4017</v>
      </c>
      <c r="G3204" s="4"/>
      <c r="H3204" s="4"/>
      <c r="I3204" s="4"/>
      <c r="J3204" s="4"/>
      <c r="K3204" s="4">
        <v>-1667679.05201437</v>
      </c>
      <c r="L3204" s="4">
        <v>23417009.301801998</v>
      </c>
      <c r="M3204" s="4">
        <v>13403688.9984957</v>
      </c>
      <c r="O3204" s="5">
        <v>0.97318518161773682</v>
      </c>
      <c r="P3204" s="3">
        <v>0.57239115238189697</v>
      </c>
    </row>
    <row r="3205" spans="1:16" x14ac:dyDescent="0.25">
      <c r="A3205" s="1">
        <v>2012</v>
      </c>
      <c r="B3205" t="s">
        <v>547</v>
      </c>
      <c r="C3205" t="s">
        <v>2248</v>
      </c>
      <c r="D3205" t="s">
        <v>3436</v>
      </c>
      <c r="E3205" t="s">
        <v>3469</v>
      </c>
      <c r="F3205" t="s">
        <v>4018</v>
      </c>
      <c r="G3205" s="4"/>
      <c r="H3205" s="4"/>
      <c r="I3205" s="4"/>
      <c r="J3205" s="4"/>
      <c r="K3205" s="4">
        <v>-288185.995108623</v>
      </c>
      <c r="L3205" s="4">
        <v>3436618.8103107801</v>
      </c>
      <c r="M3205" s="4">
        <v>77948.896370352901</v>
      </c>
      <c r="O3205" s="5">
        <v>0.42704504728317261</v>
      </c>
      <c r="P3205" s="3">
        <v>2.2681856527924538E-2</v>
      </c>
    </row>
    <row r="3206" spans="1:16" x14ac:dyDescent="0.25">
      <c r="A3206" s="1">
        <v>2012</v>
      </c>
      <c r="B3206" t="s">
        <v>549</v>
      </c>
      <c r="C3206" t="s">
        <v>2250</v>
      </c>
      <c r="D3206" t="s">
        <v>3403</v>
      </c>
      <c r="E3206" t="s">
        <v>3469</v>
      </c>
      <c r="F3206" t="s">
        <v>4020</v>
      </c>
      <c r="G3206" s="4"/>
      <c r="H3206" s="4"/>
      <c r="I3206" s="4"/>
      <c r="J3206" s="4"/>
      <c r="K3206" s="4">
        <v>-504407.35548437899</v>
      </c>
      <c r="L3206" s="4">
        <v>2332121.4043776798</v>
      </c>
      <c r="M3206" s="4">
        <v>23593.217563930699</v>
      </c>
      <c r="O3206" s="5">
        <v>0.58821624517440796</v>
      </c>
      <c r="P3206" s="3">
        <v>1.0116633959114552E-2</v>
      </c>
    </row>
    <row r="3207" spans="1:16" x14ac:dyDescent="0.25">
      <c r="A3207" s="1">
        <v>2011</v>
      </c>
      <c r="B3207" t="s">
        <v>555</v>
      </c>
      <c r="C3207" t="s">
        <v>2256</v>
      </c>
      <c r="D3207" t="s">
        <v>3403</v>
      </c>
      <c r="E3207" t="s">
        <v>3469</v>
      </c>
      <c r="F3207" t="s">
        <v>4026</v>
      </c>
      <c r="G3207" s="4"/>
      <c r="H3207" s="4"/>
      <c r="I3207" s="4"/>
      <c r="J3207" s="4"/>
      <c r="K3207" s="4">
        <v>-6341.2281641838999</v>
      </c>
      <c r="L3207" s="4">
        <v>187809.452363091</v>
      </c>
      <c r="M3207" s="4">
        <v>6603.7938055942604</v>
      </c>
      <c r="P3207" s="3">
        <v>3.5162203013896942E-2</v>
      </c>
    </row>
    <row r="3208" spans="1:16" x14ac:dyDescent="0.25">
      <c r="A3208" s="1">
        <v>2009</v>
      </c>
      <c r="B3208" t="s">
        <v>556</v>
      </c>
      <c r="C3208" t="s">
        <v>2257</v>
      </c>
      <c r="D3208" t="s">
        <v>3414</v>
      </c>
      <c r="E3208" t="s">
        <v>3470</v>
      </c>
      <c r="F3208" t="s">
        <v>4027</v>
      </c>
      <c r="G3208" s="4"/>
      <c r="H3208" s="4"/>
      <c r="I3208" s="4"/>
      <c r="J3208" s="4"/>
      <c r="K3208" s="4">
        <v>9796181.4810522608</v>
      </c>
      <c r="L3208" s="4">
        <v>362527523.46737701</v>
      </c>
      <c r="M3208" s="4">
        <v>247333120.87147999</v>
      </c>
      <c r="P3208" s="3">
        <v>0.68224644660949707</v>
      </c>
    </row>
    <row r="3209" spans="1:16" x14ac:dyDescent="0.25">
      <c r="A3209" s="1">
        <v>2011</v>
      </c>
      <c r="B3209" t="s">
        <v>557</v>
      </c>
      <c r="C3209" t="s">
        <v>2258</v>
      </c>
      <c r="D3209" t="s">
        <v>3436</v>
      </c>
      <c r="E3209" t="s">
        <v>3469</v>
      </c>
      <c r="F3209" t="s">
        <v>4028</v>
      </c>
      <c r="G3209" s="4"/>
      <c r="H3209" s="4"/>
      <c r="I3209" s="4"/>
      <c r="J3209" s="4"/>
      <c r="K3209" s="4">
        <v>-2732382.8746600002</v>
      </c>
      <c r="L3209" s="4">
        <v>12223261.75869</v>
      </c>
      <c r="M3209" s="4">
        <v>334547.03476000001</v>
      </c>
      <c r="O3209" s="5">
        <v>1.280420184135437</v>
      </c>
      <c r="P3209" s="3">
        <v>2.7369702234864235E-2</v>
      </c>
    </row>
    <row r="3210" spans="1:16" x14ac:dyDescent="0.25">
      <c r="A3210" s="1">
        <v>2012</v>
      </c>
      <c r="B3210" t="s">
        <v>558</v>
      </c>
      <c r="C3210" t="s">
        <v>2259</v>
      </c>
      <c r="D3210" t="s">
        <v>3422</v>
      </c>
      <c r="E3210" t="s">
        <v>3469</v>
      </c>
      <c r="F3210" t="s">
        <v>4029</v>
      </c>
      <c r="G3210" s="4"/>
      <c r="H3210" s="4"/>
      <c r="I3210" s="4"/>
      <c r="J3210" s="4"/>
      <c r="K3210" s="4">
        <v>6536843.9364325702</v>
      </c>
      <c r="L3210" s="4">
        <v>124691219.05794901</v>
      </c>
      <c r="M3210" s="4">
        <v>78053273.026820704</v>
      </c>
      <c r="O3210" s="5">
        <v>0.80479615926742554</v>
      </c>
      <c r="P3210" s="3">
        <v>0.62597250938415527</v>
      </c>
    </row>
    <row r="3211" spans="1:16" x14ac:dyDescent="0.25">
      <c r="A3211" s="1">
        <v>2013</v>
      </c>
      <c r="B3211" t="s">
        <v>560</v>
      </c>
      <c r="C3211" t="s">
        <v>2261</v>
      </c>
      <c r="D3211" t="s">
        <v>3405</v>
      </c>
      <c r="E3211" t="s">
        <v>3469</v>
      </c>
      <c r="F3211" t="s">
        <v>4031</v>
      </c>
      <c r="G3211" s="4"/>
      <c r="H3211" s="4"/>
      <c r="I3211" s="4"/>
      <c r="J3211" s="4"/>
      <c r="K3211" s="4">
        <v>-5049825.0454516402</v>
      </c>
      <c r="L3211" s="4">
        <v>7670821.41845656</v>
      </c>
      <c r="M3211" s="4">
        <v>398841.55421763798</v>
      </c>
      <c r="O3211" s="5">
        <v>2.5821545124053955</v>
      </c>
      <c r="P3211" s="3">
        <v>5.1994632929563522E-2</v>
      </c>
    </row>
    <row r="3212" spans="1:16" x14ac:dyDescent="0.25">
      <c r="A3212" s="1">
        <v>2012</v>
      </c>
      <c r="B3212" t="s">
        <v>562</v>
      </c>
      <c r="C3212" t="s">
        <v>2263</v>
      </c>
      <c r="D3212" t="s">
        <v>3405</v>
      </c>
      <c r="E3212" t="s">
        <v>3469</v>
      </c>
      <c r="F3212" t="s">
        <v>4033</v>
      </c>
      <c r="G3212" s="4"/>
      <c r="H3212" s="4"/>
      <c r="I3212" s="4"/>
      <c r="J3212" s="4"/>
      <c r="K3212" s="4">
        <v>-2452000</v>
      </c>
      <c r="L3212" s="4">
        <v>104467000</v>
      </c>
      <c r="M3212" s="4">
        <v>43123000</v>
      </c>
      <c r="O3212" s="5">
        <v>0.75564831495285034</v>
      </c>
      <c r="P3212" s="3">
        <v>0.41279065608978271</v>
      </c>
    </row>
    <row r="3213" spans="1:16" x14ac:dyDescent="0.25">
      <c r="A3213" s="1">
        <v>2020</v>
      </c>
      <c r="B3213" t="s">
        <v>563</v>
      </c>
      <c r="C3213" t="s">
        <v>2264</v>
      </c>
      <c r="D3213" t="s">
        <v>3463</v>
      </c>
      <c r="E3213" t="s">
        <v>3469</v>
      </c>
      <c r="F3213" t="s">
        <v>4034</v>
      </c>
      <c r="G3213" s="4"/>
      <c r="H3213" s="4"/>
      <c r="I3213" s="4"/>
      <c r="J3213" s="4"/>
      <c r="K3213" s="4">
        <v>-4788283.8921634899</v>
      </c>
      <c r="L3213" s="4">
        <v>2508880.77523018</v>
      </c>
      <c r="M3213" s="4">
        <v>3190992.2283726502</v>
      </c>
      <c r="O3213" s="5">
        <v>27.119634628295898</v>
      </c>
      <c r="P3213" s="3">
        <v>1.2718788385391235</v>
      </c>
    </row>
    <row r="3214" spans="1:16" x14ac:dyDescent="0.25">
      <c r="A3214" s="1">
        <v>2013</v>
      </c>
      <c r="B3214" t="s">
        <v>564</v>
      </c>
      <c r="C3214" t="s">
        <v>2265</v>
      </c>
      <c r="D3214" t="s">
        <v>3413</v>
      </c>
      <c r="E3214" t="s">
        <v>3469</v>
      </c>
      <c r="F3214" t="s">
        <v>4035</v>
      </c>
      <c r="G3214" s="4"/>
      <c r="H3214" s="4"/>
      <c r="I3214" s="4"/>
      <c r="J3214" s="4"/>
      <c r="K3214" s="4">
        <v>-3211694.0899165901</v>
      </c>
      <c r="L3214" s="4">
        <v>28004807.367276601</v>
      </c>
      <c r="M3214" s="4">
        <v>235122.46818385299</v>
      </c>
      <c r="O3214" s="5">
        <v>1.1137579679489136</v>
      </c>
      <c r="P3214" s="3">
        <v>8.3957891911268234E-3</v>
      </c>
    </row>
    <row r="3215" spans="1:16" x14ac:dyDescent="0.25">
      <c r="A3215" s="1">
        <v>2013</v>
      </c>
      <c r="B3215" t="s">
        <v>565</v>
      </c>
      <c r="C3215" t="s">
        <v>2266</v>
      </c>
      <c r="D3215" t="s">
        <v>3405</v>
      </c>
      <c r="E3215" t="s">
        <v>3469</v>
      </c>
      <c r="F3215" t="s">
        <v>4036</v>
      </c>
      <c r="G3215" s="4"/>
      <c r="H3215" s="4"/>
      <c r="I3215" s="4"/>
      <c r="J3215" s="4"/>
      <c r="K3215" s="4">
        <v>-5588578.1631142804</v>
      </c>
      <c r="L3215" s="4">
        <v>18711363.366436101</v>
      </c>
      <c r="M3215" s="4">
        <v>3813052.61426862</v>
      </c>
      <c r="O3215" s="5">
        <v>1.8940730094909668</v>
      </c>
      <c r="P3215" s="3">
        <v>0.20378272235393524</v>
      </c>
    </row>
    <row r="3216" spans="1:16" x14ac:dyDescent="0.25">
      <c r="A3216" s="1">
        <v>2013</v>
      </c>
      <c r="B3216" t="s">
        <v>566</v>
      </c>
      <c r="C3216" t="s">
        <v>2267</v>
      </c>
      <c r="D3216" t="s">
        <v>3403</v>
      </c>
      <c r="E3216" t="s">
        <v>3469</v>
      </c>
      <c r="F3216" t="s">
        <v>4037</v>
      </c>
      <c r="G3216" s="4"/>
      <c r="H3216" s="4"/>
      <c r="I3216" s="4"/>
      <c r="J3216" s="4"/>
      <c r="K3216" s="4">
        <v>-327148.56062197901</v>
      </c>
      <c r="L3216" s="4">
        <v>8770520.8438016791</v>
      </c>
      <c r="M3216" s="4">
        <v>359249.75104378897</v>
      </c>
      <c r="O3216" s="5">
        <v>0.13117139041423798</v>
      </c>
      <c r="P3216" s="3">
        <v>4.0961049497127533E-2</v>
      </c>
    </row>
    <row r="3217" spans="1:16" x14ac:dyDescent="0.25">
      <c r="A3217" s="1">
        <v>2013</v>
      </c>
      <c r="B3217" t="s">
        <v>567</v>
      </c>
      <c r="C3217" t="s">
        <v>2268</v>
      </c>
      <c r="D3217" t="s">
        <v>3403</v>
      </c>
      <c r="E3217" t="s">
        <v>3469</v>
      </c>
      <c r="F3217" t="s">
        <v>4038</v>
      </c>
      <c r="G3217" s="4"/>
      <c r="H3217" s="4"/>
      <c r="I3217" s="4"/>
      <c r="J3217" s="4"/>
      <c r="K3217" s="4">
        <v>-145468.99695770899</v>
      </c>
      <c r="L3217" s="4">
        <v>3035055.7753273002</v>
      </c>
      <c r="M3217" s="4">
        <v>39179.769224444302</v>
      </c>
      <c r="O3217" s="5">
        <v>1.7989908456802368</v>
      </c>
      <c r="P3217" s="3">
        <v>1.2909077107906342E-2</v>
      </c>
    </row>
    <row r="3218" spans="1:16" x14ac:dyDescent="0.25">
      <c r="A3218" s="1">
        <v>2016</v>
      </c>
      <c r="B3218" t="s">
        <v>568</v>
      </c>
      <c r="C3218" t="s">
        <v>2269</v>
      </c>
      <c r="D3218" t="s">
        <v>3403</v>
      </c>
      <c r="E3218" t="s">
        <v>3469</v>
      </c>
      <c r="F3218" t="s">
        <v>4039</v>
      </c>
      <c r="G3218" s="4"/>
      <c r="H3218" s="4"/>
      <c r="I3218" s="4"/>
      <c r="J3218" s="4"/>
      <c r="K3218" s="4">
        <v>-441647.62611275999</v>
      </c>
      <c r="L3218" s="4">
        <v>1095468.1008902099</v>
      </c>
      <c r="M3218" s="4">
        <v>354127.59643916902</v>
      </c>
      <c r="P3218" s="3">
        <v>0.32326599955558777</v>
      </c>
    </row>
    <row r="3219" spans="1:16" x14ac:dyDescent="0.25">
      <c r="A3219" s="1">
        <v>2012</v>
      </c>
      <c r="B3219" t="s">
        <v>569</v>
      </c>
      <c r="C3219" t="s">
        <v>2270</v>
      </c>
      <c r="D3219" t="s">
        <v>3458</v>
      </c>
      <c r="E3219" t="s">
        <v>3469</v>
      </c>
      <c r="F3219" t="s">
        <v>4040</v>
      </c>
      <c r="G3219" s="4"/>
      <c r="H3219" s="4"/>
      <c r="I3219" s="4"/>
      <c r="J3219" s="4"/>
      <c r="K3219" s="4">
        <v>-415090.61326402199</v>
      </c>
      <c r="L3219" s="4">
        <v>2481632.7783633298</v>
      </c>
      <c r="M3219" s="4">
        <v>37629.831257738697</v>
      </c>
      <c r="O3219" s="5">
        <v>1.2744793891906738</v>
      </c>
      <c r="P3219" s="3">
        <v>1.516333594918251E-2</v>
      </c>
    </row>
    <row r="3220" spans="1:16" x14ac:dyDescent="0.25">
      <c r="A3220" s="1">
        <v>2012</v>
      </c>
      <c r="B3220" t="s">
        <v>570</v>
      </c>
      <c r="C3220" t="s">
        <v>2271</v>
      </c>
      <c r="D3220" t="s">
        <v>3419</v>
      </c>
      <c r="E3220" t="s">
        <v>3469</v>
      </c>
      <c r="F3220" t="s">
        <v>4041</v>
      </c>
      <c r="G3220" s="4"/>
      <c r="H3220" s="4"/>
      <c r="I3220" s="4"/>
      <c r="J3220" s="4"/>
      <c r="K3220" s="4">
        <v>-824381.15899020701</v>
      </c>
      <c r="L3220" s="4">
        <v>4228398.6369636599</v>
      </c>
      <c r="M3220" s="4">
        <v>62511.384218658903</v>
      </c>
      <c r="O3220" s="5">
        <v>0.90548855066299438</v>
      </c>
      <c r="P3220" s="3">
        <v>1.4783701859414577E-2</v>
      </c>
    </row>
    <row r="3221" spans="1:16" x14ac:dyDescent="0.25">
      <c r="A3221" s="1">
        <v>2013</v>
      </c>
      <c r="B3221" t="s">
        <v>572</v>
      </c>
      <c r="C3221" t="s">
        <v>2273</v>
      </c>
      <c r="D3221" t="s">
        <v>3403</v>
      </c>
      <c r="E3221" t="s">
        <v>3469</v>
      </c>
      <c r="F3221" t="s">
        <v>4043</v>
      </c>
      <c r="G3221" s="4"/>
      <c r="H3221" s="4"/>
      <c r="I3221" s="4"/>
      <c r="J3221" s="4"/>
      <c r="K3221" s="4">
        <v>-197328.631334679</v>
      </c>
      <c r="L3221" s="4">
        <v>3599693.9437404601</v>
      </c>
      <c r="M3221" s="4">
        <v>98395.717039568</v>
      </c>
      <c r="O3221" s="5">
        <v>1.8091253042221069</v>
      </c>
      <c r="P3221" s="3">
        <v>2.7334466576576233E-2</v>
      </c>
    </row>
    <row r="3222" spans="1:16" x14ac:dyDescent="0.25">
      <c r="A3222" s="1">
        <v>2012</v>
      </c>
      <c r="B3222" t="s">
        <v>573</v>
      </c>
      <c r="C3222" t="s">
        <v>2274</v>
      </c>
      <c r="D3222" t="s">
        <v>3456</v>
      </c>
      <c r="E3222" t="s">
        <v>3469</v>
      </c>
      <c r="F3222" t="s">
        <v>4044</v>
      </c>
      <c r="G3222" s="4"/>
      <c r="H3222" s="4"/>
      <c r="I3222" s="4"/>
      <c r="J3222" s="4"/>
      <c r="K3222" s="4">
        <v>-4640747.6693792297</v>
      </c>
      <c r="L3222" s="4">
        <v>267275696.068344</v>
      </c>
      <c r="M3222" s="4">
        <v>19617665.949552599</v>
      </c>
      <c r="O3222" s="5">
        <v>1.1335701942443848</v>
      </c>
      <c r="P3222" s="3">
        <v>7.3398612439632416E-2</v>
      </c>
    </row>
    <row r="3223" spans="1:16" x14ac:dyDescent="0.25">
      <c r="A3223" s="1">
        <v>2012</v>
      </c>
      <c r="B3223" t="s">
        <v>576</v>
      </c>
      <c r="C3223" t="s">
        <v>2277</v>
      </c>
      <c r="D3223" t="s">
        <v>3403</v>
      </c>
      <c r="E3223" t="s">
        <v>3469</v>
      </c>
      <c r="F3223" t="s">
        <v>4047</v>
      </c>
      <c r="G3223" s="4"/>
      <c r="H3223" s="4"/>
      <c r="I3223" s="4"/>
      <c r="J3223" s="4"/>
      <c r="K3223" s="4">
        <v>-609220.96128854004</v>
      </c>
      <c r="L3223" s="4">
        <v>672807.83438903803</v>
      </c>
      <c r="M3223" s="4">
        <v>164215.17964041201</v>
      </c>
      <c r="P3223" s="3">
        <v>0.24407441914081573</v>
      </c>
    </row>
    <row r="3224" spans="1:16" x14ac:dyDescent="0.25">
      <c r="A3224" s="1">
        <v>2013</v>
      </c>
      <c r="B3224" t="s">
        <v>577</v>
      </c>
      <c r="C3224" t="s">
        <v>2278</v>
      </c>
      <c r="D3224" t="s">
        <v>3403</v>
      </c>
      <c r="E3224" t="s">
        <v>3469</v>
      </c>
      <c r="F3224" t="s">
        <v>4048</v>
      </c>
      <c r="G3224" s="4"/>
      <c r="H3224" s="4"/>
      <c r="I3224" s="4"/>
      <c r="J3224" s="4"/>
      <c r="K3224" s="4">
        <v>-1323539.1636065501</v>
      </c>
      <c r="L3224" s="4">
        <v>9022736.9959713407</v>
      </c>
      <c r="M3224" s="4">
        <v>261452.27993867901</v>
      </c>
      <c r="O3224" s="5">
        <v>0.46048387885093689</v>
      </c>
      <c r="P3224" s="3">
        <v>2.8977047652006149E-2</v>
      </c>
    </row>
    <row r="3225" spans="1:16" x14ac:dyDescent="0.25">
      <c r="A3225" s="1">
        <v>2009</v>
      </c>
      <c r="B3225" t="s">
        <v>580</v>
      </c>
      <c r="C3225" t="s">
        <v>2281</v>
      </c>
      <c r="D3225" t="s">
        <v>3443</v>
      </c>
      <c r="E3225" t="s">
        <v>3469</v>
      </c>
      <c r="F3225" t="s">
        <v>4051</v>
      </c>
      <c r="G3225" s="4"/>
      <c r="H3225" s="4"/>
      <c r="I3225" s="4"/>
      <c r="J3225" s="4"/>
      <c r="K3225" s="4">
        <v>90658427.582646295</v>
      </c>
      <c r="L3225" s="4">
        <v>278705571.06209999</v>
      </c>
      <c r="M3225" s="4">
        <v>184245171.90752</v>
      </c>
      <c r="P3225" s="3">
        <v>0.66107457876205444</v>
      </c>
    </row>
    <row r="3226" spans="1:16" x14ac:dyDescent="0.25">
      <c r="A3226" s="1">
        <v>2013</v>
      </c>
      <c r="B3226" t="s">
        <v>581</v>
      </c>
      <c r="C3226" t="s">
        <v>2282</v>
      </c>
      <c r="D3226" t="s">
        <v>3416</v>
      </c>
      <c r="E3226" t="s">
        <v>3469</v>
      </c>
      <c r="F3226" t="s">
        <v>4052</v>
      </c>
      <c r="G3226" s="4"/>
      <c r="H3226" s="4"/>
      <c r="I3226" s="4"/>
      <c r="J3226" s="4"/>
      <c r="K3226" s="4">
        <v>-790934.33951232</v>
      </c>
      <c r="L3226" s="4">
        <v>9451167.1249897201</v>
      </c>
      <c r="M3226" s="4">
        <v>4103128.1690526898</v>
      </c>
      <c r="O3226" s="5">
        <v>1.9785917997360229</v>
      </c>
      <c r="P3226" s="3">
        <v>0.43413984775543213</v>
      </c>
    </row>
    <row r="3227" spans="1:16" x14ac:dyDescent="0.25">
      <c r="A3227" s="1">
        <v>2014</v>
      </c>
      <c r="B3227" t="s">
        <v>582</v>
      </c>
      <c r="C3227" t="s">
        <v>2283</v>
      </c>
      <c r="D3227" t="s">
        <v>3436</v>
      </c>
      <c r="E3227" t="s">
        <v>3469</v>
      </c>
      <c r="F3227" t="s">
        <v>4053</v>
      </c>
      <c r="G3227" s="4"/>
      <c r="H3227" s="4"/>
      <c r="I3227" s="4"/>
      <c r="J3227" s="4"/>
      <c r="K3227" s="4">
        <v>-2101386.2039700099</v>
      </c>
      <c r="L3227" s="4">
        <v>1085157.2445659901</v>
      </c>
      <c r="M3227" s="4">
        <v>1478816.5401480501</v>
      </c>
      <c r="O3227" s="5">
        <v>4.8863844871520996</v>
      </c>
      <c r="P3227" s="3">
        <v>1.3627671003341675</v>
      </c>
    </row>
    <row r="3228" spans="1:16" x14ac:dyDescent="0.25">
      <c r="A3228" s="1">
        <v>2013</v>
      </c>
      <c r="B3228" t="s">
        <v>584</v>
      </c>
      <c r="C3228" t="s">
        <v>2285</v>
      </c>
      <c r="D3228" t="s">
        <v>3403</v>
      </c>
      <c r="E3228" t="s">
        <v>3469</v>
      </c>
      <c r="F3228" t="s">
        <v>4055</v>
      </c>
      <c r="G3228" s="4"/>
      <c r="H3228" s="4"/>
      <c r="I3228" s="4"/>
      <c r="J3228" s="4"/>
      <c r="K3228" s="4">
        <v>-575672.63857039798</v>
      </c>
      <c r="L3228" s="4">
        <v>2315177.6496706498</v>
      </c>
      <c r="M3228" s="4">
        <v>81463.040280658199</v>
      </c>
      <c r="O3228" s="5">
        <v>0.38915503025054932</v>
      </c>
      <c r="P3228" s="3">
        <v>3.5186517983675003E-2</v>
      </c>
    </row>
    <row r="3229" spans="1:16" x14ac:dyDescent="0.25">
      <c r="A3229" s="1">
        <v>2014</v>
      </c>
      <c r="B3229" t="s">
        <v>586</v>
      </c>
      <c r="C3229" t="s">
        <v>2287</v>
      </c>
      <c r="D3229" t="s">
        <v>3403</v>
      </c>
      <c r="E3229" t="s">
        <v>3469</v>
      </c>
      <c r="F3229" t="s">
        <v>4057</v>
      </c>
      <c r="G3229" s="4"/>
      <c r="H3229" s="4"/>
      <c r="I3229" s="4"/>
      <c r="J3229" s="4"/>
      <c r="K3229" s="4">
        <v>-1375605.76826</v>
      </c>
      <c r="L3229" s="4">
        <v>7127929.6525100004</v>
      </c>
      <c r="M3229" s="4">
        <v>2446954.5947500002</v>
      </c>
      <c r="O3229" s="5">
        <v>1.3285762071609497</v>
      </c>
      <c r="P3229" s="3">
        <v>0.34329107403755188</v>
      </c>
    </row>
    <row r="3230" spans="1:16" x14ac:dyDescent="0.25">
      <c r="A3230" s="1">
        <v>2024</v>
      </c>
      <c r="B3230" t="s">
        <v>586</v>
      </c>
      <c r="C3230" t="s">
        <v>2287</v>
      </c>
      <c r="D3230" t="s">
        <v>3403</v>
      </c>
      <c r="E3230" t="s">
        <v>3469</v>
      </c>
      <c r="F3230" t="s">
        <v>4057</v>
      </c>
      <c r="G3230" s="4"/>
      <c r="H3230" s="4"/>
      <c r="I3230" s="4"/>
      <c r="J3230" s="4"/>
      <c r="K3230" s="4">
        <v>41638000</v>
      </c>
      <c r="L3230" s="4">
        <v>461786000</v>
      </c>
      <c r="M3230" s="4">
        <v>399745000</v>
      </c>
      <c r="O3230" s="5">
        <v>1.0351326465606689</v>
      </c>
      <c r="P3230" s="3">
        <v>0.86564987897872925</v>
      </c>
    </row>
    <row r="3231" spans="1:16" x14ac:dyDescent="0.25">
      <c r="A3231" s="1">
        <v>2009</v>
      </c>
      <c r="B3231" t="s">
        <v>587</v>
      </c>
      <c r="C3231" t="s">
        <v>2288</v>
      </c>
      <c r="D3231" t="s">
        <v>3403</v>
      </c>
      <c r="E3231" t="s">
        <v>3469</v>
      </c>
      <c r="F3231" t="s">
        <v>4058</v>
      </c>
      <c r="G3231" s="4"/>
      <c r="H3231" s="4"/>
      <c r="I3231" s="4"/>
      <c r="J3231" s="4"/>
      <c r="K3231" s="4">
        <v>1251219.7286265099</v>
      </c>
      <c r="L3231" s="4">
        <v>4614164.82470435</v>
      </c>
      <c r="M3231" s="4">
        <v>183822.46172214099</v>
      </c>
      <c r="P3231" s="3">
        <v>3.9838727563619614E-2</v>
      </c>
    </row>
    <row r="3232" spans="1:16" x14ac:dyDescent="0.25">
      <c r="A3232" s="1">
        <v>2013</v>
      </c>
      <c r="B3232" t="s">
        <v>588</v>
      </c>
      <c r="C3232" t="s">
        <v>2289</v>
      </c>
      <c r="D3232" t="s">
        <v>3403</v>
      </c>
      <c r="E3232" t="s">
        <v>3469</v>
      </c>
      <c r="F3232" t="s">
        <v>4059</v>
      </c>
      <c r="G3232" s="4"/>
      <c r="H3232" s="4"/>
      <c r="I3232" s="4"/>
      <c r="J3232" s="4"/>
      <c r="K3232" s="4">
        <v>-186793.90080122801</v>
      </c>
      <c r="L3232" s="4">
        <v>2550553.1852691001</v>
      </c>
      <c r="M3232" s="4">
        <v>82056.880784234905</v>
      </c>
      <c r="O3232" s="5">
        <v>0.99747759103775024</v>
      </c>
      <c r="P3232" s="3">
        <v>3.217218816280365E-2</v>
      </c>
    </row>
    <row r="3233" spans="1:16" x14ac:dyDescent="0.25">
      <c r="A3233" s="1">
        <v>2013</v>
      </c>
      <c r="B3233" t="s">
        <v>589</v>
      </c>
      <c r="C3233" t="s">
        <v>2290</v>
      </c>
      <c r="D3233" t="s">
        <v>3411</v>
      </c>
      <c r="E3233" t="s">
        <v>3470</v>
      </c>
      <c r="F3233" t="s">
        <v>4060</v>
      </c>
      <c r="G3233" s="4"/>
      <c r="H3233" s="4"/>
      <c r="I3233" s="4"/>
      <c r="J3233" s="4"/>
      <c r="K3233" s="4">
        <v>-1012382.1643253</v>
      </c>
      <c r="L3233" s="4">
        <v>1844686.3017597899</v>
      </c>
      <c r="M3233" s="4">
        <v>1141404.48403463</v>
      </c>
      <c r="O3233" s="5">
        <v>6.4329690933227539</v>
      </c>
      <c r="P3233" s="3">
        <v>0.61875259876251221</v>
      </c>
    </row>
    <row r="3234" spans="1:16" x14ac:dyDescent="0.25">
      <c r="A3234" s="1">
        <v>2009</v>
      </c>
      <c r="B3234" t="s">
        <v>590</v>
      </c>
      <c r="C3234" t="s">
        <v>2291</v>
      </c>
      <c r="D3234" t="s">
        <v>3405</v>
      </c>
      <c r="E3234" t="s">
        <v>3469</v>
      </c>
      <c r="F3234" t="s">
        <v>4061</v>
      </c>
      <c r="G3234" s="4"/>
      <c r="H3234" s="4"/>
      <c r="I3234" s="4"/>
      <c r="J3234" s="4"/>
      <c r="K3234" s="4">
        <v>-76382.352285377798</v>
      </c>
      <c r="L3234" s="4">
        <v>93533.763443635995</v>
      </c>
      <c r="M3234" s="4">
        <v>9095.9139817040705</v>
      </c>
      <c r="P3234" s="3">
        <v>9.7247384488582611E-2</v>
      </c>
    </row>
    <row r="3235" spans="1:16" x14ac:dyDescent="0.25">
      <c r="A3235" s="1">
        <v>2013</v>
      </c>
      <c r="B3235" t="s">
        <v>590</v>
      </c>
      <c r="C3235" t="s">
        <v>2291</v>
      </c>
      <c r="D3235" t="s">
        <v>3405</v>
      </c>
      <c r="E3235" t="s">
        <v>3469</v>
      </c>
      <c r="F3235" t="s">
        <v>4061</v>
      </c>
      <c r="G3235" s="4"/>
      <c r="H3235" s="4"/>
      <c r="I3235" s="4"/>
      <c r="J3235" s="4"/>
      <c r="K3235" s="4">
        <v>-2088548.2138648101</v>
      </c>
      <c r="L3235" s="4">
        <v>21714394</v>
      </c>
      <c r="M3235" s="4">
        <v>2399531</v>
      </c>
      <c r="O3235" s="5">
        <v>1.2789337635040283</v>
      </c>
      <c r="P3235" s="3">
        <v>0.11050416529178619</v>
      </c>
    </row>
    <row r="3236" spans="1:16" x14ac:dyDescent="0.25">
      <c r="A3236" s="1">
        <v>2012</v>
      </c>
      <c r="B3236" t="s">
        <v>591</v>
      </c>
      <c r="C3236" t="s">
        <v>2292</v>
      </c>
      <c r="D3236" t="s">
        <v>3405</v>
      </c>
      <c r="E3236" t="s">
        <v>3469</v>
      </c>
      <c r="F3236" t="s">
        <v>4062</v>
      </c>
      <c r="G3236" s="4"/>
      <c r="H3236" s="4"/>
      <c r="I3236" s="4"/>
      <c r="J3236" s="4"/>
      <c r="K3236" s="4">
        <v>-1722147.2938816899</v>
      </c>
      <c r="L3236" s="4">
        <v>7058288.2228339296</v>
      </c>
      <c r="M3236" s="4">
        <v>418802.124371949</v>
      </c>
      <c r="P3236" s="3">
        <v>5.9334799647331238E-2</v>
      </c>
    </row>
    <row r="3237" spans="1:16" x14ac:dyDescent="0.25">
      <c r="A3237" s="1">
        <v>2012</v>
      </c>
      <c r="B3237" t="s">
        <v>592</v>
      </c>
      <c r="C3237" t="s">
        <v>2293</v>
      </c>
      <c r="D3237" t="s">
        <v>3464</v>
      </c>
      <c r="E3237" t="s">
        <v>3469</v>
      </c>
      <c r="F3237" t="s">
        <v>4063</v>
      </c>
      <c r="G3237" s="4"/>
      <c r="H3237" s="4"/>
      <c r="I3237" s="4"/>
      <c r="J3237" s="4"/>
      <c r="K3237" s="4">
        <v>18520716.719707701</v>
      </c>
      <c r="L3237" s="4">
        <v>245793723.074404</v>
      </c>
      <c r="M3237" s="4">
        <v>109921922.16776</v>
      </c>
      <c r="P3237" s="3">
        <v>0.44721207022666931</v>
      </c>
    </row>
    <row r="3238" spans="1:16" x14ac:dyDescent="0.25">
      <c r="A3238" s="1">
        <v>2009</v>
      </c>
      <c r="B3238" t="s">
        <v>593</v>
      </c>
      <c r="C3238" t="s">
        <v>2294</v>
      </c>
      <c r="D3238" t="s">
        <v>3403</v>
      </c>
      <c r="E3238" t="s">
        <v>3469</v>
      </c>
      <c r="F3238" t="s">
        <v>4064</v>
      </c>
      <c r="G3238" s="4"/>
      <c r="H3238" s="4"/>
      <c r="I3238" s="4"/>
      <c r="J3238" s="4"/>
      <c r="K3238" s="4">
        <v>-433657.89516141999</v>
      </c>
      <c r="L3238" s="4">
        <v>120027.105080589</v>
      </c>
      <c r="M3238" s="4">
        <v>1517099.59503719</v>
      </c>
      <c r="P3238" s="3">
        <v>12.639641761779785</v>
      </c>
    </row>
    <row r="3239" spans="1:16" x14ac:dyDescent="0.25">
      <c r="A3239" s="1">
        <v>2015</v>
      </c>
      <c r="B3239" t="s">
        <v>594</v>
      </c>
      <c r="C3239" t="s">
        <v>2295</v>
      </c>
      <c r="D3239" t="s">
        <v>3415</v>
      </c>
      <c r="E3239" t="s">
        <v>3469</v>
      </c>
      <c r="F3239" t="s">
        <v>4065</v>
      </c>
      <c r="G3239" s="4"/>
      <c r="H3239" s="4"/>
      <c r="I3239" s="4"/>
      <c r="J3239" s="4"/>
      <c r="K3239" s="4">
        <v>-489913.94651895599</v>
      </c>
      <c r="L3239" s="4">
        <v>21537721.007989001</v>
      </c>
      <c r="M3239" s="4">
        <v>95084.088965586299</v>
      </c>
      <c r="O3239" s="5">
        <v>5.0703562796115875E-2</v>
      </c>
      <c r="P3239" s="3">
        <v>4.4147702865302563E-3</v>
      </c>
    </row>
    <row r="3240" spans="1:16" x14ac:dyDescent="0.25">
      <c r="A3240" s="1">
        <v>2014</v>
      </c>
      <c r="B3240" t="s">
        <v>595</v>
      </c>
      <c r="C3240" t="s">
        <v>2296</v>
      </c>
      <c r="D3240" t="s">
        <v>3403</v>
      </c>
      <c r="E3240" t="s">
        <v>3469</v>
      </c>
      <c r="F3240" t="s">
        <v>4066</v>
      </c>
      <c r="G3240" s="4"/>
      <c r="H3240" s="4"/>
      <c r="I3240" s="4"/>
      <c r="J3240" s="4"/>
      <c r="K3240" s="4">
        <v>-1580404.5452402299</v>
      </c>
      <c r="L3240" s="4">
        <v>14484278.3723891</v>
      </c>
      <c r="M3240" s="4">
        <v>535617.89806214301</v>
      </c>
      <c r="O3240" s="5">
        <v>6.9097652435302734</v>
      </c>
      <c r="P3240" s="3">
        <v>3.6979261785745621E-2</v>
      </c>
    </row>
    <row r="3241" spans="1:16" x14ac:dyDescent="0.25">
      <c r="A3241" s="1">
        <v>2010</v>
      </c>
      <c r="B3241" t="s">
        <v>597</v>
      </c>
      <c r="C3241" t="s">
        <v>2298</v>
      </c>
      <c r="D3241" t="s">
        <v>3408</v>
      </c>
      <c r="E3241" t="s">
        <v>3469</v>
      </c>
      <c r="F3241" t="s">
        <v>4068</v>
      </c>
      <c r="G3241" s="4"/>
      <c r="H3241" s="4"/>
      <c r="I3241" s="4"/>
      <c r="J3241" s="4"/>
      <c r="K3241" s="4">
        <v>-1500959.1641329699</v>
      </c>
      <c r="L3241" s="4">
        <v>1529451.88221263</v>
      </c>
      <c r="M3241" s="4">
        <v>377775.44472627703</v>
      </c>
      <c r="P3241" s="3">
        <v>0.24700054526329041</v>
      </c>
    </row>
    <row r="3242" spans="1:16" x14ac:dyDescent="0.25">
      <c r="A3242" s="1">
        <v>2012</v>
      </c>
      <c r="B3242" t="s">
        <v>598</v>
      </c>
      <c r="C3242" t="s">
        <v>2299</v>
      </c>
      <c r="D3242" t="s">
        <v>3403</v>
      </c>
      <c r="E3242" t="s">
        <v>3469</v>
      </c>
      <c r="F3242" t="s">
        <v>4069</v>
      </c>
      <c r="G3242" s="4"/>
      <c r="H3242" s="4"/>
      <c r="I3242" s="4"/>
      <c r="J3242" s="4"/>
      <c r="K3242" s="4">
        <v>-24994.116021816801</v>
      </c>
      <c r="L3242" s="4">
        <v>857517.67751706298</v>
      </c>
      <c r="M3242" s="4">
        <v>51069.860728794702</v>
      </c>
      <c r="P3242" s="3">
        <v>5.9555459767580032E-2</v>
      </c>
    </row>
    <row r="3243" spans="1:16" x14ac:dyDescent="0.25">
      <c r="A3243" s="1">
        <v>2013</v>
      </c>
      <c r="B3243" t="s">
        <v>599</v>
      </c>
      <c r="C3243" t="s">
        <v>2300</v>
      </c>
      <c r="D3243" t="s">
        <v>3403</v>
      </c>
      <c r="E3243" t="s">
        <v>3469</v>
      </c>
      <c r="F3243" t="s">
        <v>4070</v>
      </c>
      <c r="G3243" s="4"/>
      <c r="H3243" s="4"/>
      <c r="I3243" s="4"/>
      <c r="J3243" s="4"/>
      <c r="K3243" s="4">
        <v>0</v>
      </c>
      <c r="L3243" s="4">
        <v>0.91360077473345702</v>
      </c>
      <c r="M3243" s="4">
        <v>0</v>
      </c>
      <c r="P3243" s="3">
        <v>0</v>
      </c>
    </row>
    <row r="3244" spans="1:16" x14ac:dyDescent="0.25">
      <c r="A3244" s="1">
        <v>2012</v>
      </c>
      <c r="B3244" t="s">
        <v>600</v>
      </c>
      <c r="C3244" t="s">
        <v>2301</v>
      </c>
      <c r="D3244" t="s">
        <v>3403</v>
      </c>
      <c r="E3244" t="s">
        <v>3469</v>
      </c>
      <c r="F3244" t="s">
        <v>4071</v>
      </c>
      <c r="G3244" s="4"/>
      <c r="H3244" s="4"/>
      <c r="I3244" s="4"/>
      <c r="J3244" s="4"/>
      <c r="K3244" s="4">
        <v>-446116.06274879002</v>
      </c>
      <c r="L3244" s="4">
        <v>555966.35387779702</v>
      </c>
      <c r="M3244" s="4">
        <v>1361655.90495584</v>
      </c>
      <c r="P3244" s="3">
        <v>2.4491696357727051</v>
      </c>
    </row>
    <row r="3245" spans="1:16" x14ac:dyDescent="0.25">
      <c r="A3245" s="1">
        <v>2013</v>
      </c>
      <c r="B3245" t="s">
        <v>601</v>
      </c>
      <c r="C3245" t="s">
        <v>2302</v>
      </c>
      <c r="D3245" t="s">
        <v>3436</v>
      </c>
      <c r="E3245" t="s">
        <v>3469</v>
      </c>
      <c r="F3245" t="s">
        <v>4072</v>
      </c>
      <c r="G3245" s="4"/>
      <c r="H3245" s="4"/>
      <c r="I3245" s="4"/>
      <c r="J3245" s="4"/>
      <c r="K3245" s="4">
        <v>5189252.4004860399</v>
      </c>
      <c r="L3245" s="4">
        <v>15834528.6276803</v>
      </c>
      <c r="M3245" s="4">
        <v>9574536.1192066297</v>
      </c>
      <c r="P3245" s="3">
        <v>0.60466188192367554</v>
      </c>
    </row>
    <row r="3246" spans="1:16" x14ac:dyDescent="0.25">
      <c r="A3246" s="1">
        <v>2012</v>
      </c>
      <c r="B3246" t="s">
        <v>604</v>
      </c>
      <c r="C3246" t="s">
        <v>2305</v>
      </c>
      <c r="D3246" t="s">
        <v>3464</v>
      </c>
      <c r="E3246" t="s">
        <v>3469</v>
      </c>
      <c r="F3246" t="s">
        <v>4075</v>
      </c>
      <c r="G3246" s="4"/>
      <c r="H3246" s="4"/>
      <c r="I3246" s="4"/>
      <c r="J3246" s="4"/>
      <c r="K3246" s="4">
        <v>30875983.136006899</v>
      </c>
      <c r="L3246" s="4">
        <v>226834165.958884</v>
      </c>
      <c r="M3246" s="4">
        <v>195978080.90214199</v>
      </c>
      <c r="P3246" s="3">
        <v>0.86397075653076172</v>
      </c>
    </row>
    <row r="3247" spans="1:16" x14ac:dyDescent="0.25">
      <c r="A3247" s="1">
        <v>2013</v>
      </c>
      <c r="B3247" t="s">
        <v>605</v>
      </c>
      <c r="C3247" t="s">
        <v>2306</v>
      </c>
      <c r="D3247" t="s">
        <v>3403</v>
      </c>
      <c r="E3247" t="s">
        <v>3469</v>
      </c>
      <c r="F3247" t="s">
        <v>4076</v>
      </c>
      <c r="G3247" s="4"/>
      <c r="H3247" s="4"/>
      <c r="I3247" s="4"/>
      <c r="J3247" s="4"/>
      <c r="K3247" s="4">
        <v>-153932.59453484</v>
      </c>
      <c r="L3247" s="4">
        <v>183255.52500068501</v>
      </c>
      <c r="M3247" s="4">
        <v>333376.57710333698</v>
      </c>
      <c r="P3247" s="3">
        <v>1.8191897869110107</v>
      </c>
    </row>
    <row r="3248" spans="1:16" x14ac:dyDescent="0.25">
      <c r="A3248" s="1">
        <v>2010</v>
      </c>
      <c r="B3248" t="s">
        <v>606</v>
      </c>
      <c r="C3248" t="s">
        <v>2307</v>
      </c>
      <c r="D3248" t="s">
        <v>3464</v>
      </c>
      <c r="E3248" t="s">
        <v>3469</v>
      </c>
      <c r="F3248" t="s">
        <v>4077</v>
      </c>
      <c r="G3248" s="4"/>
      <c r="H3248" s="4"/>
      <c r="I3248" s="4"/>
      <c r="J3248" s="4"/>
      <c r="K3248" s="4">
        <v>1645136.9874519201</v>
      </c>
      <c r="L3248" s="4">
        <v>65660021.669382297</v>
      </c>
      <c r="M3248" s="4">
        <v>33317410.256841</v>
      </c>
      <c r="P3248" s="3">
        <v>0.50742310285568237</v>
      </c>
    </row>
    <row r="3249" spans="1:16" x14ac:dyDescent="0.25">
      <c r="A3249" s="1">
        <v>2016</v>
      </c>
      <c r="B3249" t="s">
        <v>607</v>
      </c>
      <c r="C3249" t="s">
        <v>2308</v>
      </c>
      <c r="D3249" t="s">
        <v>3445</v>
      </c>
      <c r="E3249" t="s">
        <v>3469</v>
      </c>
      <c r="F3249" t="s">
        <v>4078</v>
      </c>
      <c r="G3249" s="4"/>
      <c r="H3249" s="4"/>
      <c r="I3249" s="4"/>
      <c r="J3249" s="4"/>
      <c r="K3249" s="4">
        <v>1972912.50707751</v>
      </c>
      <c r="L3249" s="4">
        <v>5281810.0545340804</v>
      </c>
      <c r="M3249" s="4">
        <v>2388147.0334058502</v>
      </c>
      <c r="P3249" s="3">
        <v>0.45214557647705078</v>
      </c>
    </row>
    <row r="3250" spans="1:16" x14ac:dyDescent="0.25">
      <c r="A3250" s="1">
        <v>2013</v>
      </c>
      <c r="B3250" t="s">
        <v>608</v>
      </c>
      <c r="C3250" t="s">
        <v>2309</v>
      </c>
      <c r="D3250" t="s">
        <v>3403</v>
      </c>
      <c r="E3250" t="s">
        <v>3469</v>
      </c>
      <c r="F3250" t="s">
        <v>4079</v>
      </c>
      <c r="G3250" s="4"/>
      <c r="H3250" s="4"/>
      <c r="I3250" s="4"/>
      <c r="J3250" s="4"/>
      <c r="K3250" s="4">
        <v>-113590.72512493499</v>
      </c>
      <c r="L3250" s="4">
        <v>3229652.74034552</v>
      </c>
      <c r="M3250" s="4">
        <v>1971173.1547548401</v>
      </c>
      <c r="P3250" s="3">
        <v>0.61033594608306885</v>
      </c>
    </row>
    <row r="3251" spans="1:16" x14ac:dyDescent="0.25">
      <c r="A3251" s="1">
        <v>2013</v>
      </c>
      <c r="B3251" t="s">
        <v>609</v>
      </c>
      <c r="C3251" t="s">
        <v>2310</v>
      </c>
      <c r="D3251" t="s">
        <v>3440</v>
      </c>
      <c r="E3251" t="s">
        <v>3470</v>
      </c>
      <c r="F3251" t="s">
        <v>4080</v>
      </c>
      <c r="G3251" s="4"/>
      <c r="H3251" s="4"/>
      <c r="I3251" s="4"/>
      <c r="J3251" s="4"/>
      <c r="K3251" s="4">
        <v>-762598.16151231504</v>
      </c>
      <c r="L3251" s="4">
        <v>2057900.6412939699</v>
      </c>
      <c r="M3251" s="4">
        <v>1200113.8589822999</v>
      </c>
      <c r="P3251" s="3">
        <v>0.58317387104034424</v>
      </c>
    </row>
    <row r="3252" spans="1:16" x14ac:dyDescent="0.25">
      <c r="A3252" s="1">
        <v>2013</v>
      </c>
      <c r="B3252" t="s">
        <v>610</v>
      </c>
      <c r="C3252" t="s">
        <v>2311</v>
      </c>
      <c r="D3252" t="s">
        <v>3408</v>
      </c>
      <c r="E3252" t="s">
        <v>3469</v>
      </c>
      <c r="F3252" t="s">
        <v>4081</v>
      </c>
      <c r="G3252" s="4"/>
      <c r="H3252" s="4"/>
      <c r="I3252" s="4"/>
      <c r="J3252" s="4"/>
      <c r="K3252" s="4">
        <v>-1208995.31322803</v>
      </c>
      <c r="L3252" s="4">
        <v>1612481.6137844101</v>
      </c>
      <c r="M3252" s="4">
        <v>1416894.3055263699</v>
      </c>
      <c r="P3252" s="3">
        <v>0.87870419025421143</v>
      </c>
    </row>
    <row r="3253" spans="1:16" x14ac:dyDescent="0.25">
      <c r="A3253" s="1">
        <v>2015</v>
      </c>
      <c r="B3253" t="s">
        <v>611</v>
      </c>
      <c r="C3253" t="s">
        <v>2312</v>
      </c>
      <c r="D3253" t="s">
        <v>3416</v>
      </c>
      <c r="E3253" t="s">
        <v>3469</v>
      </c>
      <c r="F3253" t="s">
        <v>4082</v>
      </c>
      <c r="G3253" s="4"/>
      <c r="H3253" s="4"/>
      <c r="I3253" s="4"/>
      <c r="J3253" s="4"/>
      <c r="K3253" s="4">
        <v>811229.32443780196</v>
      </c>
      <c r="L3253" s="4">
        <v>104504518.385553</v>
      </c>
      <c r="M3253" s="4">
        <v>29439227.1365069</v>
      </c>
      <c r="O3253" s="5">
        <v>1.1670407056808472</v>
      </c>
      <c r="P3253" s="3">
        <v>0.28170290589332581</v>
      </c>
    </row>
    <row r="3254" spans="1:16" x14ac:dyDescent="0.25">
      <c r="A3254" s="1">
        <v>2012</v>
      </c>
      <c r="B3254" t="s">
        <v>612</v>
      </c>
      <c r="C3254" t="s">
        <v>2313</v>
      </c>
      <c r="D3254" t="s">
        <v>3403</v>
      </c>
      <c r="E3254" t="s">
        <v>3469</v>
      </c>
      <c r="F3254" t="s">
        <v>4083</v>
      </c>
      <c r="G3254" s="4"/>
      <c r="H3254" s="4"/>
      <c r="I3254" s="4"/>
      <c r="J3254" s="4"/>
      <c r="K3254" s="4">
        <v>0</v>
      </c>
      <c r="L3254" s="4">
        <v>2.0466011072111998</v>
      </c>
      <c r="M3254" s="4">
        <v>0</v>
      </c>
      <c r="P3254" s="3">
        <v>0</v>
      </c>
    </row>
    <row r="3255" spans="1:16" x14ac:dyDescent="0.25">
      <c r="A3255" s="1">
        <v>2015</v>
      </c>
      <c r="B3255" t="s">
        <v>613</v>
      </c>
      <c r="C3255" t="s">
        <v>2314</v>
      </c>
      <c r="D3255" t="s">
        <v>3427</v>
      </c>
      <c r="E3255" t="s">
        <v>3469</v>
      </c>
      <c r="F3255" t="s">
        <v>4084</v>
      </c>
      <c r="G3255" s="4"/>
      <c r="H3255" s="4"/>
      <c r="I3255" s="4"/>
      <c r="J3255" s="4"/>
      <c r="K3255" s="4">
        <v>7207845.7354606604</v>
      </c>
      <c r="L3255" s="4">
        <v>34787331.571689397</v>
      </c>
      <c r="M3255" s="4">
        <v>9571427.4708596896</v>
      </c>
      <c r="O3255" s="5">
        <v>1.4571480751037598</v>
      </c>
      <c r="P3255" s="3">
        <v>0.27514117956161499</v>
      </c>
    </row>
    <row r="3256" spans="1:16" x14ac:dyDescent="0.25">
      <c r="A3256" s="1">
        <v>2013</v>
      </c>
      <c r="B3256" t="s">
        <v>614</v>
      </c>
      <c r="C3256" t="s">
        <v>2315</v>
      </c>
      <c r="D3256" t="s">
        <v>3440</v>
      </c>
      <c r="E3256" t="s">
        <v>3470</v>
      </c>
      <c r="F3256" t="s">
        <v>4085</v>
      </c>
      <c r="G3256" s="4"/>
      <c r="H3256" s="4"/>
      <c r="I3256" s="4"/>
      <c r="J3256" s="4"/>
      <c r="K3256" s="4">
        <v>-213652.19429700499</v>
      </c>
      <c r="L3256" s="4">
        <v>12400776.0829161</v>
      </c>
      <c r="M3256" s="4">
        <v>11067670.746613501</v>
      </c>
      <c r="P3256" s="3">
        <v>0.89249825477600098</v>
      </c>
    </row>
    <row r="3257" spans="1:16" x14ac:dyDescent="0.25">
      <c r="A3257" s="1">
        <v>2014</v>
      </c>
      <c r="B3257" t="s">
        <v>615</v>
      </c>
      <c r="C3257" t="s">
        <v>2316</v>
      </c>
      <c r="D3257" t="s">
        <v>3421</v>
      </c>
      <c r="E3257" t="s">
        <v>3469</v>
      </c>
      <c r="F3257" t="s">
        <v>4086</v>
      </c>
      <c r="G3257" s="4"/>
      <c r="H3257" s="4"/>
      <c r="I3257" s="4"/>
      <c r="J3257" s="4"/>
      <c r="K3257" s="4">
        <v>-1063424.0181055199</v>
      </c>
      <c r="L3257" s="4">
        <v>462497.99613371701</v>
      </c>
      <c r="M3257" s="4">
        <v>3128417.1813852601</v>
      </c>
      <c r="P3257" s="3">
        <v>6.7641744613647461</v>
      </c>
    </row>
    <row r="3258" spans="1:16" x14ac:dyDescent="0.25">
      <c r="A3258" s="1">
        <v>2015</v>
      </c>
      <c r="B3258" t="s">
        <v>616</v>
      </c>
      <c r="C3258" t="s">
        <v>2317</v>
      </c>
      <c r="D3258" t="s">
        <v>3436</v>
      </c>
      <c r="E3258" t="s">
        <v>3469</v>
      </c>
      <c r="F3258" t="s">
        <v>4087</v>
      </c>
      <c r="G3258" s="4"/>
      <c r="H3258" s="4"/>
      <c r="I3258" s="4"/>
      <c r="J3258" s="4"/>
      <c r="K3258" s="4">
        <v>109117.662919963</v>
      </c>
      <c r="L3258" s="4">
        <v>7493925.4100444503</v>
      </c>
      <c r="M3258" s="4">
        <v>2435647.0959839099</v>
      </c>
      <c r="O3258" s="5">
        <v>0.65341055393218994</v>
      </c>
      <c r="P3258" s="3">
        <v>0.32501620054244995</v>
      </c>
    </row>
    <row r="3259" spans="1:16" x14ac:dyDescent="0.25">
      <c r="A3259" s="1">
        <v>2015</v>
      </c>
      <c r="B3259" t="s">
        <v>617</v>
      </c>
      <c r="C3259" t="s">
        <v>2318</v>
      </c>
      <c r="D3259" t="s">
        <v>3405</v>
      </c>
      <c r="E3259" t="s">
        <v>3469</v>
      </c>
      <c r="F3259" t="s">
        <v>4088</v>
      </c>
      <c r="G3259" s="4"/>
      <c r="H3259" s="4"/>
      <c r="I3259" s="4"/>
      <c r="J3259" s="4"/>
      <c r="K3259" s="4">
        <v>-1810127</v>
      </c>
      <c r="L3259" s="4">
        <v>20240770</v>
      </c>
      <c r="M3259" s="4">
        <v>202086</v>
      </c>
      <c r="O3259" s="5">
        <v>0.54820382595062256</v>
      </c>
      <c r="P3259" s="3">
        <v>9.984106756746769E-3</v>
      </c>
    </row>
    <row r="3260" spans="1:16" x14ac:dyDescent="0.25">
      <c r="A3260" s="1">
        <v>2011</v>
      </c>
      <c r="B3260" t="s">
        <v>618</v>
      </c>
      <c r="C3260" t="s">
        <v>2319</v>
      </c>
      <c r="D3260" t="s">
        <v>3436</v>
      </c>
      <c r="E3260" t="s">
        <v>3469</v>
      </c>
      <c r="F3260" t="s">
        <v>4089</v>
      </c>
      <c r="G3260" s="4"/>
      <c r="H3260" s="4"/>
      <c r="I3260" s="4"/>
      <c r="J3260" s="4"/>
      <c r="K3260" s="4">
        <v>-1444995.1773657701</v>
      </c>
      <c r="L3260" s="4">
        <v>3145985.4249276598</v>
      </c>
      <c r="M3260" s="4">
        <v>5387251.0984889101</v>
      </c>
      <c r="P3260" s="3">
        <v>1.7124208211898804</v>
      </c>
    </row>
    <row r="3261" spans="1:16" x14ac:dyDescent="0.25">
      <c r="A3261" s="1">
        <v>2011</v>
      </c>
      <c r="B3261" t="s">
        <v>619</v>
      </c>
      <c r="C3261" t="s">
        <v>2320</v>
      </c>
      <c r="D3261" t="s">
        <v>3408</v>
      </c>
      <c r="E3261" t="s">
        <v>3469</v>
      </c>
      <c r="F3261" t="s">
        <v>4090</v>
      </c>
      <c r="G3261" s="4"/>
      <c r="H3261" s="4"/>
      <c r="I3261" s="4"/>
      <c r="J3261" s="4"/>
      <c r="K3261" s="4">
        <v>-1457.5072339513499</v>
      </c>
      <c r="L3261" s="4">
        <v>4464.6876004715496</v>
      </c>
      <c r="M3261" s="4">
        <v>21433.929911049199</v>
      </c>
      <c r="P3261" s="3">
        <v>4.8007678985595703</v>
      </c>
    </row>
    <row r="3262" spans="1:16" x14ac:dyDescent="0.25">
      <c r="A3262" s="1">
        <v>2014</v>
      </c>
      <c r="B3262" t="s">
        <v>620</v>
      </c>
      <c r="C3262" t="s">
        <v>2321</v>
      </c>
      <c r="D3262" t="s">
        <v>3426</v>
      </c>
      <c r="E3262" t="s">
        <v>3469</v>
      </c>
      <c r="F3262" t="s">
        <v>4091</v>
      </c>
      <c r="G3262" s="4"/>
      <c r="H3262" s="4"/>
      <c r="I3262" s="4"/>
      <c r="J3262" s="4"/>
      <c r="K3262" s="4">
        <v>1700591.2584280299</v>
      </c>
      <c r="L3262" s="4">
        <v>5321938.7995662196</v>
      </c>
      <c r="M3262" s="4">
        <v>2095331.2273091599</v>
      </c>
      <c r="P3262" s="3">
        <v>0.39371576905250549</v>
      </c>
    </row>
    <row r="3263" spans="1:16" x14ac:dyDescent="0.25">
      <c r="A3263" s="1">
        <v>2014</v>
      </c>
      <c r="B3263" t="s">
        <v>621</v>
      </c>
      <c r="C3263" t="s">
        <v>2322</v>
      </c>
      <c r="D3263" t="s">
        <v>3428</v>
      </c>
      <c r="E3263" t="s">
        <v>3470</v>
      </c>
      <c r="F3263" t="s">
        <v>4092</v>
      </c>
      <c r="G3263" s="4"/>
      <c r="H3263" s="4"/>
      <c r="I3263" s="4"/>
      <c r="J3263" s="4"/>
      <c r="K3263" s="4">
        <v>-1347849.0893321801</v>
      </c>
      <c r="L3263" s="4">
        <v>9974036.4267129209</v>
      </c>
      <c r="M3263" s="4">
        <v>952470.07805724198</v>
      </c>
      <c r="P3263" s="3">
        <v>9.5494948327541351E-2</v>
      </c>
    </row>
    <row r="3264" spans="1:16" x14ac:dyDescent="0.25">
      <c r="A3264" s="1">
        <v>2015</v>
      </c>
      <c r="B3264" t="s">
        <v>622</v>
      </c>
      <c r="C3264" t="s">
        <v>2323</v>
      </c>
      <c r="D3264" t="s">
        <v>3427</v>
      </c>
      <c r="E3264" t="s">
        <v>3469</v>
      </c>
      <c r="F3264" t="s">
        <v>4093</v>
      </c>
      <c r="G3264" s="4"/>
      <c r="H3264" s="4"/>
      <c r="I3264" s="4"/>
      <c r="J3264" s="4"/>
      <c r="K3264" s="4">
        <v>-700775.79100637103</v>
      </c>
      <c r="L3264" s="4">
        <v>3403080.82247714</v>
      </c>
      <c r="M3264" s="4">
        <v>188147.42340315701</v>
      </c>
      <c r="O3264" s="5">
        <v>0.88737916946411133</v>
      </c>
      <c r="P3264" s="3">
        <v>5.5287379771471024E-2</v>
      </c>
    </row>
    <row r="3265" spans="1:16" x14ac:dyDescent="0.25">
      <c r="A3265" s="1">
        <v>2014</v>
      </c>
      <c r="B3265" t="s">
        <v>623</v>
      </c>
      <c r="C3265" t="s">
        <v>2324</v>
      </c>
      <c r="D3265" t="s">
        <v>3448</v>
      </c>
      <c r="E3265" t="s">
        <v>3469</v>
      </c>
      <c r="F3265" t="s">
        <v>4094</v>
      </c>
      <c r="G3265" s="4"/>
      <c r="H3265" s="4"/>
      <c r="I3265" s="4"/>
      <c r="J3265" s="4"/>
      <c r="K3265" s="4">
        <v>7358828.7990947198</v>
      </c>
      <c r="L3265" s="4">
        <v>107089877.88203099</v>
      </c>
      <c r="M3265" s="4">
        <v>66383495.685793802</v>
      </c>
      <c r="P3265" s="3">
        <v>0.61988580226898193</v>
      </c>
    </row>
    <row r="3266" spans="1:16" x14ac:dyDescent="0.25">
      <c r="A3266" s="1">
        <v>2011</v>
      </c>
      <c r="B3266" t="s">
        <v>624</v>
      </c>
      <c r="C3266" t="s">
        <v>2325</v>
      </c>
      <c r="D3266" t="s">
        <v>3440</v>
      </c>
      <c r="E3266" t="s">
        <v>3469</v>
      </c>
      <c r="F3266" t="s">
        <v>4095</v>
      </c>
      <c r="G3266" s="4"/>
      <c r="H3266" s="4"/>
      <c r="I3266" s="4"/>
      <c r="J3266" s="4"/>
      <c r="K3266" s="4">
        <v>1153080.0557282199</v>
      </c>
      <c r="L3266" s="4">
        <v>12582876.433394101</v>
      </c>
      <c r="M3266" s="4">
        <v>4658354.9458793299</v>
      </c>
      <c r="P3266" s="3">
        <v>0.3702138364315033</v>
      </c>
    </row>
    <row r="3267" spans="1:16" x14ac:dyDescent="0.25">
      <c r="A3267" s="1">
        <v>2013</v>
      </c>
      <c r="B3267" t="s">
        <v>625</v>
      </c>
      <c r="C3267" t="s">
        <v>2326</v>
      </c>
      <c r="D3267" t="s">
        <v>3427</v>
      </c>
      <c r="E3267" t="s">
        <v>3469</v>
      </c>
      <c r="F3267" t="s">
        <v>4096</v>
      </c>
      <c r="G3267" s="4"/>
      <c r="H3267" s="4"/>
      <c r="I3267" s="4"/>
      <c r="J3267" s="4"/>
      <c r="K3267" s="4">
        <v>64221.566459888403</v>
      </c>
      <c r="L3267" s="4">
        <v>762275.59680970595</v>
      </c>
      <c r="M3267" s="4">
        <v>714911.79184519895</v>
      </c>
      <c r="P3267" s="3">
        <v>0.93786525726318359</v>
      </c>
    </row>
    <row r="3268" spans="1:16" x14ac:dyDescent="0.25">
      <c r="A3268" s="1">
        <v>2014</v>
      </c>
      <c r="B3268" t="s">
        <v>626</v>
      </c>
      <c r="C3268" t="s">
        <v>2327</v>
      </c>
      <c r="D3268" t="s">
        <v>3415</v>
      </c>
      <c r="E3268" t="s">
        <v>3469</v>
      </c>
      <c r="F3268" t="s">
        <v>4097</v>
      </c>
      <c r="G3268" s="4"/>
      <c r="H3268" s="4"/>
      <c r="I3268" s="4"/>
      <c r="J3268" s="4"/>
      <c r="K3268" s="4">
        <v>28846244.518836301</v>
      </c>
      <c r="L3268" s="4">
        <v>25862605.497666098</v>
      </c>
      <c r="M3268" s="4">
        <v>25723042.104766801</v>
      </c>
      <c r="P3268" s="3">
        <v>0.99460363388061523</v>
      </c>
    </row>
    <row r="3269" spans="1:16" x14ac:dyDescent="0.25">
      <c r="A3269" s="1">
        <v>2011</v>
      </c>
      <c r="B3269" t="s">
        <v>627</v>
      </c>
      <c r="C3269" t="s">
        <v>2328</v>
      </c>
      <c r="D3269" t="s">
        <v>3422</v>
      </c>
      <c r="E3269" t="s">
        <v>3469</v>
      </c>
      <c r="F3269" t="s">
        <v>4098</v>
      </c>
      <c r="G3269" s="4"/>
      <c r="H3269" s="4"/>
      <c r="I3269" s="4"/>
      <c r="J3269" s="4"/>
      <c r="K3269" s="4">
        <v>109179.08048440699</v>
      </c>
      <c r="L3269" s="4">
        <v>5862516.3433715599</v>
      </c>
      <c r="M3269" s="4">
        <v>5916777.4086378803</v>
      </c>
      <c r="P3269" s="3">
        <v>1.0092556476593018</v>
      </c>
    </row>
    <row r="3270" spans="1:16" x14ac:dyDescent="0.25">
      <c r="A3270" s="1">
        <v>2012</v>
      </c>
      <c r="B3270" t="s">
        <v>628</v>
      </c>
      <c r="C3270" t="s">
        <v>2329</v>
      </c>
      <c r="D3270" t="s">
        <v>3463</v>
      </c>
      <c r="E3270" t="s">
        <v>3469</v>
      </c>
      <c r="F3270" t="s">
        <v>4099</v>
      </c>
      <c r="G3270" s="4"/>
      <c r="H3270" s="4"/>
      <c r="I3270" s="4"/>
      <c r="J3270" s="4"/>
      <c r="K3270" s="4">
        <v>-37360.703212140397</v>
      </c>
      <c r="L3270" s="4">
        <v>421916.02795657102</v>
      </c>
      <c r="M3270" s="4">
        <v>856045.148020425</v>
      </c>
      <c r="P3270" s="3">
        <v>2.0289466381072998</v>
      </c>
    </row>
    <row r="3271" spans="1:16" x14ac:dyDescent="0.25">
      <c r="A3271" s="1">
        <v>2014</v>
      </c>
      <c r="B3271" t="s">
        <v>629</v>
      </c>
      <c r="C3271" t="s">
        <v>2330</v>
      </c>
      <c r="D3271" t="s">
        <v>3414</v>
      </c>
      <c r="E3271" t="s">
        <v>3469</v>
      </c>
      <c r="F3271" t="s">
        <v>4100</v>
      </c>
      <c r="G3271" s="4"/>
      <c r="H3271" s="4"/>
      <c r="I3271" s="4"/>
      <c r="J3271" s="4"/>
      <c r="K3271" s="4">
        <v>10750153.236833399</v>
      </c>
      <c r="L3271" s="4">
        <v>43660710.075911202</v>
      </c>
      <c r="M3271" s="4">
        <v>25932387.194115698</v>
      </c>
      <c r="P3271" s="3">
        <v>0.593952476978302</v>
      </c>
    </row>
    <row r="3272" spans="1:16" x14ac:dyDescent="0.25">
      <c r="A3272" s="1">
        <v>2016</v>
      </c>
      <c r="B3272" t="s">
        <v>630</v>
      </c>
      <c r="C3272" t="s">
        <v>2331</v>
      </c>
      <c r="D3272" t="s">
        <v>3438</v>
      </c>
      <c r="E3272" t="s">
        <v>3469</v>
      </c>
      <c r="F3272" t="s">
        <v>4101</v>
      </c>
      <c r="G3272" s="4"/>
      <c r="H3272" s="4"/>
      <c r="I3272" s="4"/>
      <c r="J3272" s="4"/>
      <c r="K3272" s="4">
        <v>16418286.4763836</v>
      </c>
      <c r="L3272" s="4">
        <v>164765126.15193099</v>
      </c>
      <c r="M3272" s="4">
        <v>53811479.653473802</v>
      </c>
      <c r="O3272" s="5">
        <v>1.0314764976501465</v>
      </c>
      <c r="P3272" s="3">
        <v>0.32659506797790527</v>
      </c>
    </row>
    <row r="3273" spans="1:16" x14ac:dyDescent="0.25">
      <c r="A3273" s="1">
        <v>2021</v>
      </c>
      <c r="B3273" t="s">
        <v>630</v>
      </c>
      <c r="C3273" t="s">
        <v>2331</v>
      </c>
      <c r="D3273" t="s">
        <v>3438</v>
      </c>
      <c r="E3273" t="s">
        <v>3469</v>
      </c>
      <c r="F3273" t="s">
        <v>4101</v>
      </c>
      <c r="G3273" s="4"/>
      <c r="H3273" s="4"/>
      <c r="I3273" s="4"/>
      <c r="J3273" s="4"/>
      <c r="K3273" s="4">
        <v>15525458.394726301</v>
      </c>
      <c r="L3273" s="4">
        <v>290697032.83699101</v>
      </c>
      <c r="M3273" s="4">
        <v>200492228.16735801</v>
      </c>
      <c r="O3273" s="5">
        <v>1.0134598016738892</v>
      </c>
      <c r="P3273" s="3">
        <v>0.68969476222991943</v>
      </c>
    </row>
    <row r="3274" spans="1:16" x14ac:dyDescent="0.25">
      <c r="A3274" s="1">
        <v>2014</v>
      </c>
      <c r="B3274" t="s">
        <v>631</v>
      </c>
      <c r="C3274" t="s">
        <v>2332</v>
      </c>
      <c r="D3274" t="s">
        <v>3463</v>
      </c>
      <c r="E3274" t="s">
        <v>3469</v>
      </c>
      <c r="F3274" t="s">
        <v>4102</v>
      </c>
      <c r="G3274" s="4"/>
      <c r="H3274" s="4"/>
      <c r="I3274" s="4"/>
      <c r="J3274" s="4"/>
      <c r="K3274" s="4">
        <v>-1357151.20939224</v>
      </c>
      <c r="L3274" s="4">
        <v>2809858.0791173601</v>
      </c>
      <c r="M3274" s="4">
        <v>349356.405299637</v>
      </c>
      <c r="P3274" s="3">
        <v>0.12433240562677383</v>
      </c>
    </row>
    <row r="3275" spans="1:16" x14ac:dyDescent="0.25">
      <c r="A3275" s="1">
        <v>2013</v>
      </c>
      <c r="B3275" t="s">
        <v>632</v>
      </c>
      <c r="C3275" t="s">
        <v>2333</v>
      </c>
      <c r="D3275" t="s">
        <v>3421</v>
      </c>
      <c r="E3275" t="s">
        <v>3469</v>
      </c>
      <c r="F3275" t="s">
        <v>4103</v>
      </c>
      <c r="G3275" s="4"/>
      <c r="H3275" s="4"/>
      <c r="I3275" s="4"/>
      <c r="J3275" s="4"/>
      <c r="K3275" s="4">
        <v>5152590.1101643601</v>
      </c>
      <c r="L3275" s="4">
        <v>335124246.85372001</v>
      </c>
      <c r="M3275" s="4">
        <v>244623694.249349</v>
      </c>
      <c r="P3275" s="3">
        <v>0.7299492359161377</v>
      </c>
    </row>
    <row r="3276" spans="1:16" x14ac:dyDescent="0.25">
      <c r="A3276" s="1">
        <v>2014</v>
      </c>
      <c r="B3276" t="s">
        <v>633</v>
      </c>
      <c r="C3276" t="s">
        <v>2334</v>
      </c>
      <c r="D3276" t="s">
        <v>3426</v>
      </c>
      <c r="E3276" t="s">
        <v>3469</v>
      </c>
      <c r="F3276" t="s">
        <v>4104</v>
      </c>
      <c r="G3276" s="4"/>
      <c r="H3276" s="4"/>
      <c r="I3276" s="4"/>
      <c r="J3276" s="4"/>
      <c r="K3276" s="4">
        <v>10230954.713284601</v>
      </c>
      <c r="L3276" s="4">
        <v>24867191.620827399</v>
      </c>
      <c r="M3276" s="4">
        <v>31884371.938813999</v>
      </c>
      <c r="P3276" s="3">
        <v>1.2821862697601318</v>
      </c>
    </row>
    <row r="3277" spans="1:16" x14ac:dyDescent="0.25">
      <c r="A3277" s="1">
        <v>2014</v>
      </c>
      <c r="B3277" t="s">
        <v>634</v>
      </c>
      <c r="C3277" t="s">
        <v>2335</v>
      </c>
      <c r="D3277" t="s">
        <v>3408</v>
      </c>
      <c r="E3277" t="s">
        <v>3469</v>
      </c>
      <c r="F3277" t="s">
        <v>4105</v>
      </c>
      <c r="G3277" s="4"/>
      <c r="H3277" s="4"/>
      <c r="I3277" s="4"/>
      <c r="J3277" s="4"/>
      <c r="K3277" s="4">
        <v>-36374.180772313601</v>
      </c>
      <c r="L3277" s="4">
        <v>204441.51067942899</v>
      </c>
      <c r="M3277" s="4">
        <v>347649.582724315</v>
      </c>
      <c r="P3277" s="3">
        <v>1.7004842758178711</v>
      </c>
    </row>
    <row r="3278" spans="1:16" x14ac:dyDescent="0.25">
      <c r="A3278" s="1">
        <v>2014</v>
      </c>
      <c r="B3278" t="s">
        <v>635</v>
      </c>
      <c r="C3278" t="s">
        <v>2336</v>
      </c>
      <c r="D3278" t="s">
        <v>3446</v>
      </c>
      <c r="E3278" t="s">
        <v>3469</v>
      </c>
      <c r="F3278" t="s">
        <v>4106</v>
      </c>
      <c r="G3278" s="4"/>
      <c r="H3278" s="4"/>
      <c r="I3278" s="4"/>
      <c r="J3278" s="4"/>
      <c r="K3278" s="4">
        <v>2658305.4363713502</v>
      </c>
      <c r="L3278" s="4">
        <v>27074355.2265548</v>
      </c>
      <c r="M3278" s="4">
        <v>15575463.2467349</v>
      </c>
      <c r="P3278" s="3">
        <v>0.57528471946716309</v>
      </c>
    </row>
    <row r="3279" spans="1:16" x14ac:dyDescent="0.25">
      <c r="A3279" s="1">
        <v>2015</v>
      </c>
      <c r="B3279" t="s">
        <v>636</v>
      </c>
      <c r="C3279" t="s">
        <v>2337</v>
      </c>
      <c r="D3279" t="s">
        <v>3404</v>
      </c>
      <c r="E3279" t="s">
        <v>3469</v>
      </c>
      <c r="F3279" t="s">
        <v>4107</v>
      </c>
      <c r="G3279" s="4"/>
      <c r="H3279" s="4"/>
      <c r="I3279" s="4"/>
      <c r="J3279" s="4"/>
      <c r="K3279" s="4">
        <v>-1052573.51525003</v>
      </c>
      <c r="L3279" s="4">
        <v>23535020.762231998</v>
      </c>
      <c r="M3279" s="4">
        <v>203008.405044568</v>
      </c>
      <c r="O3279" s="5">
        <v>0.38204750418663025</v>
      </c>
      <c r="P3279" s="3">
        <v>8.625800721347332E-3</v>
      </c>
    </row>
    <row r="3280" spans="1:16" x14ac:dyDescent="0.25">
      <c r="A3280" s="1">
        <v>2017</v>
      </c>
      <c r="B3280" t="s">
        <v>636</v>
      </c>
      <c r="C3280" t="s">
        <v>2337</v>
      </c>
      <c r="D3280" t="s">
        <v>3404</v>
      </c>
      <c r="E3280" t="s">
        <v>3469</v>
      </c>
      <c r="F3280" t="s">
        <v>4107</v>
      </c>
      <c r="G3280" s="4"/>
      <c r="H3280" s="4"/>
      <c r="I3280" s="4"/>
      <c r="J3280" s="4"/>
      <c r="K3280" s="4">
        <v>-4356963.5991944801</v>
      </c>
      <c r="L3280" s="4">
        <v>14071334.747055599</v>
      </c>
      <c r="M3280" s="4">
        <v>546378.22664307104</v>
      </c>
      <c r="O3280" s="5">
        <v>0.47887179255485535</v>
      </c>
      <c r="P3280" s="3">
        <v>3.8829170167446136E-2</v>
      </c>
    </row>
    <row r="3281" spans="1:16" x14ac:dyDescent="0.25">
      <c r="A3281" s="1">
        <v>2024</v>
      </c>
      <c r="B3281" t="s">
        <v>636</v>
      </c>
      <c r="C3281" t="s">
        <v>2337</v>
      </c>
      <c r="D3281" t="s">
        <v>3404</v>
      </c>
      <c r="E3281" t="s">
        <v>3469</v>
      </c>
      <c r="F3281" t="s">
        <v>4107</v>
      </c>
      <c r="G3281" s="4"/>
      <c r="H3281" s="4"/>
      <c r="I3281" s="4"/>
      <c r="J3281" s="4"/>
      <c r="K3281" s="4">
        <v>-502723.46042815299</v>
      </c>
      <c r="L3281" s="4">
        <v>4743422.0263612298</v>
      </c>
      <c r="M3281" s="4">
        <v>4797254.5385451298</v>
      </c>
      <c r="O3281" s="5">
        <v>3.5118989944458008</v>
      </c>
      <c r="P3281" s="3">
        <v>1.0113488435745239</v>
      </c>
    </row>
    <row r="3282" spans="1:16" x14ac:dyDescent="0.25">
      <c r="A3282" s="1">
        <v>2015</v>
      </c>
      <c r="B3282" t="s">
        <v>637</v>
      </c>
      <c r="C3282" t="s">
        <v>2338</v>
      </c>
      <c r="D3282" t="s">
        <v>3404</v>
      </c>
      <c r="E3282" t="s">
        <v>3469</v>
      </c>
      <c r="F3282" t="s">
        <v>4108</v>
      </c>
      <c r="G3282" s="4"/>
      <c r="H3282" s="4"/>
      <c r="I3282" s="4"/>
      <c r="J3282" s="4"/>
      <c r="K3282" s="4">
        <v>-3187341.5868662498</v>
      </c>
      <c r="L3282" s="4">
        <v>43480785.498023897</v>
      </c>
      <c r="M3282" s="4">
        <v>2056542.6068734899</v>
      </c>
      <c r="O3282" s="5">
        <v>2.0928018093109131</v>
      </c>
      <c r="P3282" s="3">
        <v>4.7297734767198563E-2</v>
      </c>
    </row>
    <row r="3283" spans="1:16" x14ac:dyDescent="0.25">
      <c r="A3283" s="1">
        <v>2015</v>
      </c>
      <c r="B3283" t="s">
        <v>638</v>
      </c>
      <c r="C3283" t="s">
        <v>2339</v>
      </c>
      <c r="D3283" t="s">
        <v>3418</v>
      </c>
      <c r="E3283" t="s">
        <v>3469</v>
      </c>
      <c r="F3283" t="s">
        <v>4109</v>
      </c>
      <c r="G3283" s="4"/>
      <c r="H3283" s="4"/>
      <c r="I3283" s="4"/>
      <c r="J3283" s="4"/>
      <c r="K3283" s="4">
        <v>-300908.29950001201</v>
      </c>
      <c r="L3283" s="4">
        <v>3121384.7137585399</v>
      </c>
      <c r="M3283" s="4">
        <v>119705.24564147201</v>
      </c>
      <c r="O3283" s="5">
        <v>1.0291683673858643</v>
      </c>
      <c r="P3283" s="3">
        <v>3.8350045680999756E-2</v>
      </c>
    </row>
    <row r="3284" spans="1:16" x14ac:dyDescent="0.25">
      <c r="A3284" s="1">
        <v>2014</v>
      </c>
      <c r="B3284" t="s">
        <v>639</v>
      </c>
      <c r="C3284" t="s">
        <v>2340</v>
      </c>
      <c r="D3284" t="s">
        <v>3435</v>
      </c>
      <c r="E3284" t="s">
        <v>3469</v>
      </c>
      <c r="F3284" t="s">
        <v>4110</v>
      </c>
      <c r="G3284" s="4"/>
      <c r="H3284" s="4"/>
      <c r="I3284" s="4"/>
      <c r="J3284" s="4"/>
      <c r="K3284" s="4">
        <v>22051964.812258501</v>
      </c>
      <c r="L3284" s="4">
        <v>78804041.526108995</v>
      </c>
      <c r="M3284" s="4">
        <v>55530144.001829602</v>
      </c>
      <c r="P3284" s="3">
        <v>0.70466113090515137</v>
      </c>
    </row>
    <row r="3285" spans="1:16" x14ac:dyDescent="0.25">
      <c r="A3285" s="1">
        <v>2022</v>
      </c>
      <c r="B3285" t="s">
        <v>639</v>
      </c>
      <c r="C3285" t="s">
        <v>2340</v>
      </c>
      <c r="D3285" t="s">
        <v>3435</v>
      </c>
      <c r="E3285" t="s">
        <v>3469</v>
      </c>
      <c r="F3285" t="s">
        <v>4110</v>
      </c>
      <c r="G3285" s="4"/>
      <c r="H3285" s="4"/>
      <c r="I3285" s="4"/>
      <c r="J3285" s="4"/>
      <c r="K3285" s="4">
        <v>15397461.8203399</v>
      </c>
      <c r="L3285" s="4">
        <v>73099988.268337607</v>
      </c>
      <c r="M3285" s="4">
        <v>26770963.4455202</v>
      </c>
      <c r="O3285" s="5">
        <v>0.91727143526077271</v>
      </c>
      <c r="P3285" s="3">
        <v>0.36622390151023865</v>
      </c>
    </row>
    <row r="3286" spans="1:16" x14ac:dyDescent="0.25">
      <c r="A3286" s="1">
        <v>2014</v>
      </c>
      <c r="B3286" t="s">
        <v>640</v>
      </c>
      <c r="C3286" t="s">
        <v>2341</v>
      </c>
      <c r="D3286" t="s">
        <v>3443</v>
      </c>
      <c r="E3286" t="s">
        <v>3469</v>
      </c>
      <c r="F3286" t="s">
        <v>4111</v>
      </c>
      <c r="G3286" s="4"/>
      <c r="H3286" s="4"/>
      <c r="I3286" s="4"/>
      <c r="J3286" s="4"/>
      <c r="K3286" s="4">
        <v>10680371.540383801</v>
      </c>
      <c r="L3286" s="4">
        <v>147496817.38884401</v>
      </c>
      <c r="M3286" s="4">
        <v>115080390.40030199</v>
      </c>
      <c r="P3286" s="3">
        <v>0.78022289276123047</v>
      </c>
    </row>
    <row r="3287" spans="1:16" x14ac:dyDescent="0.25">
      <c r="A3287" s="1">
        <v>2015</v>
      </c>
      <c r="B3287" t="s">
        <v>641</v>
      </c>
      <c r="C3287" t="s">
        <v>2342</v>
      </c>
      <c r="D3287" t="s">
        <v>3436</v>
      </c>
      <c r="E3287" t="s">
        <v>3469</v>
      </c>
      <c r="F3287" t="s">
        <v>4112</v>
      </c>
      <c r="G3287" s="4"/>
      <c r="H3287" s="4"/>
      <c r="I3287" s="4"/>
      <c r="J3287" s="4"/>
      <c r="K3287" s="4">
        <v>-658149.65755799203</v>
      </c>
      <c r="L3287" s="4">
        <v>1965970.7402756501</v>
      </c>
      <c r="M3287" s="4">
        <v>440617.70529186499</v>
      </c>
      <c r="P3287" s="3">
        <v>0.22412221133708954</v>
      </c>
    </row>
    <row r="3288" spans="1:16" x14ac:dyDescent="0.25">
      <c r="A3288" s="1">
        <v>2014</v>
      </c>
      <c r="B3288" t="s">
        <v>642</v>
      </c>
      <c r="C3288" t="s">
        <v>2343</v>
      </c>
      <c r="D3288" t="s">
        <v>3442</v>
      </c>
      <c r="E3288" t="s">
        <v>3469</v>
      </c>
      <c r="F3288" t="s">
        <v>4113</v>
      </c>
      <c r="G3288" s="4"/>
      <c r="H3288" s="4"/>
      <c r="I3288" s="4"/>
      <c r="J3288" s="4"/>
      <c r="K3288" s="4">
        <v>-854616.43641850201</v>
      </c>
      <c r="L3288" s="4">
        <v>5680072.6106841397</v>
      </c>
      <c r="M3288" s="4">
        <v>5736982.4131265003</v>
      </c>
      <c r="P3288" s="3">
        <v>1.0100191831588745</v>
      </c>
    </row>
    <row r="3289" spans="1:16" x14ac:dyDescent="0.25">
      <c r="A3289" s="1">
        <v>2015</v>
      </c>
      <c r="B3289" t="s">
        <v>643</v>
      </c>
      <c r="C3289" t="s">
        <v>2344</v>
      </c>
      <c r="D3289" t="s">
        <v>3458</v>
      </c>
      <c r="E3289" t="s">
        <v>3469</v>
      </c>
      <c r="F3289" t="s">
        <v>4114</v>
      </c>
      <c r="G3289" s="4"/>
      <c r="H3289" s="4"/>
      <c r="I3289" s="4"/>
      <c r="J3289" s="4"/>
      <c r="K3289" s="4">
        <v>-505894.31677233998</v>
      </c>
      <c r="L3289" s="4">
        <v>964040.12233923702</v>
      </c>
      <c r="M3289" s="4">
        <v>88402.425213592898</v>
      </c>
      <c r="P3289" s="3">
        <v>9.1699942946434021E-2</v>
      </c>
    </row>
    <row r="3290" spans="1:16" x14ac:dyDescent="0.25">
      <c r="A3290" s="1">
        <v>2012</v>
      </c>
      <c r="B3290" t="s">
        <v>644</v>
      </c>
      <c r="C3290" t="s">
        <v>2345</v>
      </c>
      <c r="D3290" t="s">
        <v>3458</v>
      </c>
      <c r="E3290" t="s">
        <v>3469</v>
      </c>
      <c r="F3290" t="s">
        <v>4115</v>
      </c>
      <c r="G3290" s="4"/>
      <c r="H3290" s="4"/>
      <c r="I3290" s="4"/>
      <c r="J3290" s="4"/>
      <c r="K3290" s="4">
        <v>-19850.726903269799</v>
      </c>
      <c r="L3290" s="4">
        <v>162346.58811606799</v>
      </c>
      <c r="M3290" s="4">
        <v>84859.270170213698</v>
      </c>
      <c r="P3290" s="3">
        <v>0.5227043628692627</v>
      </c>
    </row>
    <row r="3291" spans="1:16" x14ac:dyDescent="0.25">
      <c r="A3291" s="1">
        <v>2017</v>
      </c>
      <c r="B3291" t="s">
        <v>644</v>
      </c>
      <c r="C3291" t="s">
        <v>2345</v>
      </c>
      <c r="D3291" t="s">
        <v>3458</v>
      </c>
      <c r="E3291" t="s">
        <v>3469</v>
      </c>
      <c r="F3291" t="s">
        <v>4115</v>
      </c>
      <c r="G3291" s="4"/>
      <c r="H3291" s="4"/>
      <c r="I3291" s="4"/>
      <c r="J3291" s="4"/>
      <c r="K3291" s="4">
        <v>-9845742.3505268693</v>
      </c>
      <c r="L3291" s="4">
        <v>19284896.277679101</v>
      </c>
      <c r="M3291" s="4">
        <v>1833875.1950317801</v>
      </c>
      <c r="O3291" s="5">
        <v>0.82874149084091187</v>
      </c>
      <c r="P3291" s="3">
        <v>9.5093861222267151E-2</v>
      </c>
    </row>
    <row r="3292" spans="1:16" x14ac:dyDescent="0.25">
      <c r="A3292" s="1">
        <v>2015</v>
      </c>
      <c r="B3292" t="s">
        <v>645</v>
      </c>
      <c r="C3292" t="s">
        <v>2346</v>
      </c>
      <c r="D3292" t="s">
        <v>3430</v>
      </c>
      <c r="E3292" t="s">
        <v>3469</v>
      </c>
      <c r="F3292" t="s">
        <v>4116</v>
      </c>
      <c r="G3292" s="4"/>
      <c r="H3292" s="4"/>
      <c r="I3292" s="4"/>
      <c r="J3292" s="4"/>
      <c r="K3292" s="4">
        <v>-181933.259128309</v>
      </c>
      <c r="L3292" s="4">
        <v>662962.23546272703</v>
      </c>
      <c r="M3292" s="4">
        <v>1013439.83936795</v>
      </c>
      <c r="P3292" s="3">
        <v>1.5286539793014526</v>
      </c>
    </row>
    <row r="3293" spans="1:16" x14ac:dyDescent="0.25">
      <c r="A3293" s="1">
        <v>2015</v>
      </c>
      <c r="B3293" t="s">
        <v>646</v>
      </c>
      <c r="C3293" t="s">
        <v>2347</v>
      </c>
      <c r="D3293" t="s">
        <v>3419</v>
      </c>
      <c r="E3293" t="s">
        <v>3469</v>
      </c>
      <c r="F3293" t="s">
        <v>4117</v>
      </c>
      <c r="G3293" s="4"/>
      <c r="H3293" s="4"/>
      <c r="I3293" s="4"/>
      <c r="J3293" s="4"/>
      <c r="K3293" s="4">
        <v>9306.4104835789603</v>
      </c>
      <c r="L3293" s="4">
        <v>17036586.211412702</v>
      </c>
      <c r="M3293" s="4">
        <v>1345885.68831229</v>
      </c>
      <c r="P3293" s="3">
        <v>7.8999727964401245E-2</v>
      </c>
    </row>
    <row r="3294" spans="1:16" x14ac:dyDescent="0.25">
      <c r="A3294" s="1">
        <v>2013</v>
      </c>
      <c r="B3294" t="s">
        <v>647</v>
      </c>
      <c r="C3294" t="s">
        <v>2348</v>
      </c>
      <c r="D3294" t="s">
        <v>3403</v>
      </c>
      <c r="E3294" t="s">
        <v>3469</v>
      </c>
      <c r="F3294" t="s">
        <v>4118</v>
      </c>
      <c r="G3294" s="4"/>
      <c r="H3294" s="4"/>
      <c r="I3294" s="4"/>
      <c r="J3294" s="4"/>
      <c r="K3294" s="4">
        <v>-20397.964497473899</v>
      </c>
      <c r="L3294" s="4">
        <v>386478.70853394503</v>
      </c>
      <c r="M3294" s="4">
        <v>25745.2698319888</v>
      </c>
      <c r="P3294" s="3">
        <v>6.6614978015422821E-2</v>
      </c>
    </row>
    <row r="3295" spans="1:16" x14ac:dyDescent="0.25">
      <c r="A3295" s="1">
        <v>2014</v>
      </c>
      <c r="B3295" t="s">
        <v>648</v>
      </c>
      <c r="C3295" t="s">
        <v>2349</v>
      </c>
      <c r="D3295" t="s">
        <v>3436</v>
      </c>
      <c r="E3295" t="s">
        <v>3469</v>
      </c>
      <c r="F3295" t="s">
        <v>4119</v>
      </c>
      <c r="G3295" s="4"/>
      <c r="H3295" s="4"/>
      <c r="I3295" s="4"/>
      <c r="J3295" s="4"/>
      <c r="K3295" s="4">
        <v>-174454.24112405101</v>
      </c>
      <c r="L3295" s="4">
        <v>97587.816492998303</v>
      </c>
      <c r="M3295" s="4">
        <v>193549.9080579</v>
      </c>
      <c r="P3295" s="3">
        <v>1.983340859413147</v>
      </c>
    </row>
    <row r="3296" spans="1:16" x14ac:dyDescent="0.25">
      <c r="A3296" s="1">
        <v>2011</v>
      </c>
      <c r="B3296" t="s">
        <v>649</v>
      </c>
      <c r="C3296" t="s">
        <v>2350</v>
      </c>
      <c r="D3296" t="s">
        <v>3425</v>
      </c>
      <c r="E3296" t="s">
        <v>3469</v>
      </c>
      <c r="F3296" t="s">
        <v>4120</v>
      </c>
      <c r="G3296" s="4"/>
      <c r="H3296" s="4"/>
      <c r="I3296" s="4"/>
      <c r="J3296" s="4"/>
      <c r="K3296" s="4">
        <v>-664736.60727965506</v>
      </c>
      <c r="L3296" s="4">
        <v>167243.596613651</v>
      </c>
      <c r="M3296" s="4">
        <v>182074.80441683199</v>
      </c>
      <c r="P3296" s="3">
        <v>1.0886802673339844</v>
      </c>
    </row>
    <row r="3297" spans="1:16" x14ac:dyDescent="0.25">
      <c r="A3297" s="1">
        <v>2020</v>
      </c>
      <c r="B3297" t="s">
        <v>649</v>
      </c>
      <c r="C3297" t="s">
        <v>2350</v>
      </c>
      <c r="D3297" t="s">
        <v>3425</v>
      </c>
      <c r="E3297" t="s">
        <v>3469</v>
      </c>
      <c r="F3297" t="s">
        <v>4120</v>
      </c>
      <c r="G3297" s="4"/>
      <c r="H3297" s="4"/>
      <c r="I3297" s="4"/>
      <c r="J3297" s="4"/>
      <c r="K3297" s="4">
        <v>507462.68656716403</v>
      </c>
      <c r="L3297" s="4">
        <v>16614676.616915399</v>
      </c>
      <c r="M3297" s="4">
        <v>10190796.019900501</v>
      </c>
      <c r="O3297" s="5">
        <v>0.92571401596069336</v>
      </c>
      <c r="P3297" s="3">
        <v>0.61336106061935425</v>
      </c>
    </row>
    <row r="3298" spans="1:16" x14ac:dyDescent="0.25">
      <c r="A3298" s="1">
        <v>2012</v>
      </c>
      <c r="B3298" t="s">
        <v>650</v>
      </c>
      <c r="C3298" t="s">
        <v>2351</v>
      </c>
      <c r="D3298" t="s">
        <v>3449</v>
      </c>
      <c r="E3298" t="s">
        <v>3469</v>
      </c>
      <c r="F3298" t="s">
        <v>4121</v>
      </c>
      <c r="G3298" s="4"/>
      <c r="H3298" s="4"/>
      <c r="I3298" s="4"/>
      <c r="J3298" s="4"/>
      <c r="K3298" s="4">
        <v>-21633.597003776002</v>
      </c>
      <c r="L3298" s="4">
        <v>33173.357346786303</v>
      </c>
      <c r="M3298" s="4">
        <v>0</v>
      </c>
      <c r="P3298" s="3">
        <v>0</v>
      </c>
    </row>
    <row r="3299" spans="1:16" x14ac:dyDescent="0.25">
      <c r="A3299" s="1">
        <v>2014</v>
      </c>
      <c r="B3299" t="s">
        <v>651</v>
      </c>
      <c r="C3299" t="s">
        <v>2352</v>
      </c>
      <c r="D3299" t="s">
        <v>3414</v>
      </c>
      <c r="E3299" t="s">
        <v>3469</v>
      </c>
      <c r="F3299" t="s">
        <v>4122</v>
      </c>
      <c r="G3299" s="4"/>
      <c r="H3299" s="4"/>
      <c r="I3299" s="4"/>
      <c r="J3299" s="4"/>
      <c r="K3299" s="4">
        <v>9994813.5225611795</v>
      </c>
      <c r="L3299" s="4">
        <v>41603093.026545301</v>
      </c>
      <c r="M3299" s="4">
        <v>33783771.040596001</v>
      </c>
      <c r="P3299" s="3">
        <v>0.8120495080947876</v>
      </c>
    </row>
    <row r="3300" spans="1:16" x14ac:dyDescent="0.25">
      <c r="A3300" s="1">
        <v>2016</v>
      </c>
      <c r="B3300" t="s">
        <v>652</v>
      </c>
      <c r="C3300" t="s">
        <v>2353</v>
      </c>
      <c r="D3300" t="s">
        <v>3403</v>
      </c>
      <c r="E3300" t="s">
        <v>3469</v>
      </c>
      <c r="F3300" t="s">
        <v>4123</v>
      </c>
      <c r="G3300" s="4"/>
      <c r="H3300" s="4"/>
      <c r="I3300" s="4"/>
      <c r="J3300" s="4"/>
      <c r="K3300" s="4">
        <v>-7933726.9422177197</v>
      </c>
      <c r="L3300" s="4">
        <v>14953182.644455699</v>
      </c>
      <c r="M3300" s="4">
        <v>876945.19772327703</v>
      </c>
      <c r="O3300" s="5">
        <v>3.1228814125061035</v>
      </c>
      <c r="P3300" s="3">
        <v>5.8646056801080704E-2</v>
      </c>
    </row>
    <row r="3301" spans="1:16" x14ac:dyDescent="0.25">
      <c r="A3301" s="1">
        <v>2012</v>
      </c>
      <c r="B3301" t="s">
        <v>653</v>
      </c>
      <c r="C3301" t="s">
        <v>2354</v>
      </c>
      <c r="D3301" t="s">
        <v>3413</v>
      </c>
      <c r="E3301" t="s">
        <v>3469</v>
      </c>
      <c r="F3301" t="s">
        <v>4124</v>
      </c>
      <c r="G3301" s="4"/>
      <c r="H3301" s="4"/>
      <c r="I3301" s="4"/>
      <c r="J3301" s="4"/>
      <c r="K3301" s="4">
        <v>-40210.595253931999</v>
      </c>
      <c r="L3301" s="4">
        <v>129871.166460301</v>
      </c>
      <c r="M3301" s="4">
        <v>107577.540599449</v>
      </c>
      <c r="P3301" s="3">
        <v>0.82834047079086304</v>
      </c>
    </row>
    <row r="3302" spans="1:16" x14ac:dyDescent="0.25">
      <c r="A3302" s="1">
        <v>2015</v>
      </c>
      <c r="B3302" t="s">
        <v>654</v>
      </c>
      <c r="C3302" t="s">
        <v>2355</v>
      </c>
      <c r="D3302" t="s">
        <v>3440</v>
      </c>
      <c r="E3302" t="s">
        <v>3469</v>
      </c>
      <c r="F3302" t="s">
        <v>4125</v>
      </c>
      <c r="G3302" s="4"/>
      <c r="H3302" s="4"/>
      <c r="I3302" s="4"/>
      <c r="J3302" s="4"/>
      <c r="K3302" s="4">
        <v>-3276.7970799999998</v>
      </c>
      <c r="L3302" s="4">
        <v>82563.577109999998</v>
      </c>
      <c r="M3302" s="4">
        <v>85589.701319999993</v>
      </c>
      <c r="P3302" s="3">
        <v>1.0366520881652832</v>
      </c>
    </row>
    <row r="3303" spans="1:16" x14ac:dyDescent="0.25">
      <c r="A3303" s="1">
        <v>2015</v>
      </c>
      <c r="B3303" t="s">
        <v>655</v>
      </c>
      <c r="C3303" t="s">
        <v>2356</v>
      </c>
      <c r="D3303" t="s">
        <v>3426</v>
      </c>
      <c r="E3303" t="s">
        <v>3469</v>
      </c>
      <c r="F3303" t="s">
        <v>4126</v>
      </c>
      <c r="G3303" s="4"/>
      <c r="H3303" s="4"/>
      <c r="I3303" s="4"/>
      <c r="J3303" s="4"/>
      <c r="K3303" s="4">
        <v>-3909000.5623907</v>
      </c>
      <c r="L3303" s="4">
        <v>3239524.51021933</v>
      </c>
      <c r="M3303" s="4">
        <v>9201636.3258168194</v>
      </c>
      <c r="P3303" s="3">
        <v>2.8404281139373779</v>
      </c>
    </row>
    <row r="3304" spans="1:16" x14ac:dyDescent="0.25">
      <c r="A3304" s="1">
        <v>2015</v>
      </c>
      <c r="B3304" t="s">
        <v>656</v>
      </c>
      <c r="C3304" t="s">
        <v>2357</v>
      </c>
      <c r="D3304" t="s">
        <v>3419</v>
      </c>
      <c r="E3304" t="s">
        <v>3469</v>
      </c>
      <c r="F3304" t="s">
        <v>4127</v>
      </c>
      <c r="G3304" s="4"/>
      <c r="H3304" s="4"/>
      <c r="I3304" s="4"/>
      <c r="J3304" s="4"/>
      <c r="K3304" s="4">
        <v>18490854.428929999</v>
      </c>
      <c r="L3304" s="4">
        <v>368620910.14845997</v>
      </c>
      <c r="M3304" s="4">
        <v>272934369.77574003</v>
      </c>
      <c r="P3304" s="3">
        <v>0.74042022228240967</v>
      </c>
    </row>
    <row r="3305" spans="1:16" x14ac:dyDescent="0.25">
      <c r="A3305" s="1">
        <v>2013</v>
      </c>
      <c r="B3305" t="s">
        <v>657</v>
      </c>
      <c r="C3305" t="s">
        <v>2358</v>
      </c>
      <c r="D3305" t="s">
        <v>3416</v>
      </c>
      <c r="E3305" t="s">
        <v>3469</v>
      </c>
      <c r="F3305" t="s">
        <v>4128</v>
      </c>
      <c r="G3305" s="4"/>
      <c r="H3305" s="4"/>
      <c r="I3305" s="4"/>
      <c r="J3305" s="4"/>
      <c r="K3305" s="4">
        <v>-1101804.3615301</v>
      </c>
      <c r="L3305" s="4">
        <v>4587850.9368975898</v>
      </c>
      <c r="M3305" s="4">
        <v>1663502.5626501699</v>
      </c>
      <c r="P3305" s="3">
        <v>0.36258861422538757</v>
      </c>
    </row>
    <row r="3306" spans="1:16" x14ac:dyDescent="0.25">
      <c r="A3306" s="1">
        <v>2015</v>
      </c>
      <c r="B3306" t="s">
        <v>658</v>
      </c>
      <c r="C3306" t="s">
        <v>2359</v>
      </c>
      <c r="D3306" t="s">
        <v>3414</v>
      </c>
      <c r="E3306" t="s">
        <v>3469</v>
      </c>
      <c r="F3306" t="s">
        <v>4129</v>
      </c>
      <c r="G3306" s="4"/>
      <c r="H3306" s="4"/>
      <c r="I3306" s="4"/>
      <c r="J3306" s="4"/>
      <c r="K3306" s="4">
        <v>-167946.811706971</v>
      </c>
      <c r="L3306" s="4">
        <v>50846.282443395001</v>
      </c>
      <c r="M3306" s="4">
        <v>87054.998728842998</v>
      </c>
      <c r="P3306" s="3">
        <v>1.7121212482452393</v>
      </c>
    </row>
    <row r="3307" spans="1:16" x14ac:dyDescent="0.25">
      <c r="A3307" s="1">
        <v>2015</v>
      </c>
      <c r="B3307" t="s">
        <v>659</v>
      </c>
      <c r="C3307" t="s">
        <v>2360</v>
      </c>
      <c r="D3307" t="s">
        <v>3421</v>
      </c>
      <c r="E3307" t="s">
        <v>3469</v>
      </c>
      <c r="F3307" t="s">
        <v>4130</v>
      </c>
      <c r="G3307" s="4"/>
      <c r="H3307" s="4"/>
      <c r="I3307" s="4"/>
      <c r="J3307" s="4"/>
      <c r="K3307" s="4">
        <v>3902066.9784211498</v>
      </c>
      <c r="L3307" s="4">
        <v>118539633.13636801</v>
      </c>
      <c r="M3307" s="4">
        <v>86273044.536721006</v>
      </c>
      <c r="P3307" s="3">
        <v>0.7277991771697998</v>
      </c>
    </row>
    <row r="3308" spans="1:16" x14ac:dyDescent="0.25">
      <c r="A3308" s="1">
        <v>2016</v>
      </c>
      <c r="B3308" t="s">
        <v>660</v>
      </c>
      <c r="C3308" t="s">
        <v>2361</v>
      </c>
      <c r="D3308" t="s">
        <v>3442</v>
      </c>
      <c r="E3308" t="s">
        <v>3469</v>
      </c>
      <c r="F3308" t="s">
        <v>4131</v>
      </c>
      <c r="G3308" s="4"/>
      <c r="H3308" s="4"/>
      <c r="I3308" s="4"/>
      <c r="J3308" s="4"/>
      <c r="K3308" s="4">
        <v>-15094391.632148299</v>
      </c>
      <c r="L3308" s="4">
        <v>15980192.657269699</v>
      </c>
      <c r="M3308" s="4">
        <v>3188541.1389575899</v>
      </c>
      <c r="O3308" s="5">
        <v>3.5362839698791504</v>
      </c>
      <c r="P3308" s="3">
        <v>0.19953082501888275</v>
      </c>
    </row>
    <row r="3309" spans="1:16" x14ac:dyDescent="0.25">
      <c r="A3309" s="1">
        <v>2012</v>
      </c>
      <c r="B3309" t="s">
        <v>661</v>
      </c>
      <c r="C3309" t="s">
        <v>2362</v>
      </c>
      <c r="D3309" t="s">
        <v>3408</v>
      </c>
      <c r="E3309" t="s">
        <v>3469</v>
      </c>
      <c r="F3309" t="s">
        <v>4132</v>
      </c>
      <c r="G3309" s="4"/>
      <c r="H3309" s="4"/>
      <c r="I3309" s="4"/>
      <c r="J3309" s="4"/>
      <c r="K3309" s="4">
        <v>-1440985.2337730101</v>
      </c>
      <c r="L3309" s="4">
        <v>688481.72896861495</v>
      </c>
      <c r="M3309" s="4">
        <v>1204811.5592030501</v>
      </c>
      <c r="P3309" s="3">
        <v>1.7499543428421021</v>
      </c>
    </row>
    <row r="3310" spans="1:16" x14ac:dyDescent="0.25">
      <c r="A3310" s="1">
        <v>2012</v>
      </c>
      <c r="B3310" t="s">
        <v>662</v>
      </c>
      <c r="C3310" t="s">
        <v>2363</v>
      </c>
      <c r="D3310" t="s">
        <v>3436</v>
      </c>
      <c r="E3310" t="s">
        <v>3469</v>
      </c>
      <c r="F3310" t="s">
        <v>4133</v>
      </c>
      <c r="G3310" s="4"/>
      <c r="H3310" s="4"/>
      <c r="I3310" s="4"/>
      <c r="J3310" s="4"/>
      <c r="K3310" s="4">
        <v>-115645.242164076</v>
      </c>
      <c r="L3310" s="4">
        <v>1211921.4514495099</v>
      </c>
      <c r="M3310" s="4">
        <v>1438676.6677240799</v>
      </c>
      <c r="P3310" s="3">
        <v>1.1871038675308228</v>
      </c>
    </row>
    <row r="3311" spans="1:16" x14ac:dyDescent="0.25">
      <c r="A3311" s="1">
        <v>2016</v>
      </c>
      <c r="B3311" t="s">
        <v>663</v>
      </c>
      <c r="C3311" t="s">
        <v>2364</v>
      </c>
      <c r="D3311" t="s">
        <v>3445</v>
      </c>
      <c r="E3311" t="s">
        <v>3469</v>
      </c>
      <c r="F3311" t="s">
        <v>4134</v>
      </c>
      <c r="G3311" s="4"/>
      <c r="H3311" s="4"/>
      <c r="I3311" s="4"/>
      <c r="J3311" s="4"/>
      <c r="K3311" s="4">
        <v>-16293.9178114849</v>
      </c>
      <c r="L3311" s="4">
        <v>6688144.7984027201</v>
      </c>
      <c r="M3311" s="4">
        <v>249035.96865035599</v>
      </c>
      <c r="P3311" s="3">
        <v>3.7235431373119354E-2</v>
      </c>
    </row>
    <row r="3312" spans="1:16" x14ac:dyDescent="0.25">
      <c r="A3312" s="1">
        <v>2013</v>
      </c>
      <c r="B3312" t="s">
        <v>664</v>
      </c>
      <c r="C3312" t="s">
        <v>2365</v>
      </c>
      <c r="D3312" t="s">
        <v>3436</v>
      </c>
      <c r="E3312" t="s">
        <v>3469</v>
      </c>
      <c r="F3312" t="s">
        <v>4135</v>
      </c>
      <c r="G3312" s="4"/>
      <c r="H3312" s="4"/>
      <c r="I3312" s="4"/>
      <c r="J3312" s="4"/>
      <c r="K3312" s="4">
        <v>-281218.19527303003</v>
      </c>
      <c r="L3312" s="4">
        <v>281602.82119919203</v>
      </c>
      <c r="M3312" s="4">
        <v>13729.5924426944</v>
      </c>
      <c r="P3312" s="3">
        <v>4.8755165189504623E-2</v>
      </c>
    </row>
    <row r="3313" spans="1:16" x14ac:dyDescent="0.25">
      <c r="A3313" s="1">
        <v>2016</v>
      </c>
      <c r="B3313" t="s">
        <v>665</v>
      </c>
      <c r="C3313" t="s">
        <v>2366</v>
      </c>
      <c r="D3313" t="s">
        <v>3403</v>
      </c>
      <c r="E3313" t="s">
        <v>3469</v>
      </c>
      <c r="F3313" t="s">
        <v>4136</v>
      </c>
      <c r="G3313" s="4"/>
      <c r="H3313" s="4"/>
      <c r="I3313" s="4"/>
      <c r="J3313" s="4"/>
      <c r="K3313" s="4">
        <v>-732336.02527043503</v>
      </c>
      <c r="L3313" s="4">
        <v>7782280.8951932499</v>
      </c>
      <c r="M3313" s="4">
        <v>628780.88029323204</v>
      </c>
      <c r="O3313" s="5">
        <v>2.6257431507110596</v>
      </c>
      <c r="P3313" s="3">
        <v>8.0796480178833008E-2</v>
      </c>
    </row>
    <row r="3314" spans="1:16" x14ac:dyDescent="0.25">
      <c r="A3314" s="1">
        <v>2022</v>
      </c>
      <c r="B3314" t="s">
        <v>665</v>
      </c>
      <c r="C3314" t="s">
        <v>2366</v>
      </c>
      <c r="D3314" t="s">
        <v>3403</v>
      </c>
      <c r="E3314" t="s">
        <v>3469</v>
      </c>
      <c r="F3314" t="s">
        <v>4136</v>
      </c>
      <c r="G3314" s="4"/>
      <c r="H3314" s="4"/>
      <c r="I3314" s="4"/>
      <c r="J3314" s="4"/>
      <c r="K3314" s="4">
        <v>-4717602.0929567097</v>
      </c>
      <c r="L3314" s="4">
        <v>8241583.8885936597</v>
      </c>
      <c r="M3314" s="4">
        <v>185037.26716537899</v>
      </c>
      <c r="O3314" s="5">
        <v>1.5366376638412476</v>
      </c>
      <c r="P3314" s="3">
        <v>2.2451663389801979E-2</v>
      </c>
    </row>
    <row r="3315" spans="1:16" x14ac:dyDescent="0.25">
      <c r="A3315" s="1">
        <v>2012</v>
      </c>
      <c r="B3315" t="s">
        <v>666</v>
      </c>
      <c r="C3315" t="s">
        <v>2367</v>
      </c>
      <c r="D3315" t="s">
        <v>3426</v>
      </c>
      <c r="E3315" t="s">
        <v>3469</v>
      </c>
      <c r="F3315" t="s">
        <v>4137</v>
      </c>
      <c r="G3315" s="4"/>
      <c r="H3315" s="4"/>
      <c r="I3315" s="4"/>
      <c r="J3315" s="4"/>
      <c r="K3315" s="4">
        <v>5190945.8367017005</v>
      </c>
      <c r="L3315" s="4">
        <v>59459390.3175302</v>
      </c>
      <c r="M3315" s="4">
        <v>46040189.105942301</v>
      </c>
      <c r="P3315" s="3">
        <v>0.77431315183639526</v>
      </c>
    </row>
    <row r="3316" spans="1:16" x14ac:dyDescent="0.25">
      <c r="A3316" s="1">
        <v>2015</v>
      </c>
      <c r="B3316" t="s">
        <v>667</v>
      </c>
      <c r="C3316" t="s">
        <v>2368</v>
      </c>
      <c r="D3316" t="s">
        <v>3441</v>
      </c>
      <c r="E3316" t="s">
        <v>3469</v>
      </c>
      <c r="F3316" t="s">
        <v>4138</v>
      </c>
      <c r="G3316" s="4"/>
      <c r="H3316" s="4"/>
      <c r="I3316" s="4"/>
      <c r="J3316" s="4"/>
      <c r="K3316" s="4">
        <v>-366543.71912670898</v>
      </c>
      <c r="L3316" s="4">
        <v>301995.53314854798</v>
      </c>
      <c r="M3316" s="4">
        <v>689792.44418254402</v>
      </c>
      <c r="P3316" s="3">
        <v>2.2841148376464844</v>
      </c>
    </row>
    <row r="3317" spans="1:16" x14ac:dyDescent="0.25">
      <c r="A3317" s="1">
        <v>2013</v>
      </c>
      <c r="B3317" t="s">
        <v>668</v>
      </c>
      <c r="C3317" t="s">
        <v>2369</v>
      </c>
      <c r="D3317" t="s">
        <v>3446</v>
      </c>
      <c r="E3317" t="s">
        <v>3469</v>
      </c>
      <c r="F3317" t="s">
        <v>4139</v>
      </c>
      <c r="G3317" s="4"/>
      <c r="H3317" s="4"/>
      <c r="I3317" s="4"/>
      <c r="J3317" s="4"/>
      <c r="K3317" s="4">
        <v>11829302.831248799</v>
      </c>
      <c r="L3317" s="4">
        <v>175716491.407585</v>
      </c>
      <c r="M3317" s="4">
        <v>70552819.828791201</v>
      </c>
      <c r="P3317" s="3">
        <v>0.40151506662368774</v>
      </c>
    </row>
    <row r="3318" spans="1:16" x14ac:dyDescent="0.25">
      <c r="A3318" s="1">
        <v>2015</v>
      </c>
      <c r="B3318" t="s">
        <v>669</v>
      </c>
      <c r="C3318" t="s">
        <v>2370</v>
      </c>
      <c r="D3318" t="s">
        <v>3448</v>
      </c>
      <c r="E3318" t="s">
        <v>3469</v>
      </c>
      <c r="F3318" t="s">
        <v>4140</v>
      </c>
      <c r="G3318" s="4"/>
      <c r="H3318" s="4"/>
      <c r="I3318" s="4"/>
      <c r="J3318" s="4"/>
      <c r="K3318" s="4">
        <v>18065067.833563201</v>
      </c>
      <c r="L3318" s="4">
        <v>291724382.33322799</v>
      </c>
      <c r="M3318" s="4">
        <v>149377133.040068</v>
      </c>
      <c r="P3318" s="3">
        <v>0.51204884052276611</v>
      </c>
    </row>
    <row r="3319" spans="1:16" x14ac:dyDescent="0.25">
      <c r="A3319" s="1">
        <v>2013</v>
      </c>
      <c r="B3319" t="s">
        <v>592</v>
      </c>
      <c r="C3319" t="s">
        <v>2293</v>
      </c>
      <c r="D3319" t="s">
        <v>3464</v>
      </c>
      <c r="E3319" t="s">
        <v>3469</v>
      </c>
      <c r="F3319" t="s">
        <v>4063</v>
      </c>
      <c r="G3319" s="4">
        <v>13.043039546936701</v>
      </c>
      <c r="H3319" s="4">
        <v>0</v>
      </c>
      <c r="I3319" s="4">
        <v>35.9703558652092</v>
      </c>
      <c r="J3319" s="4">
        <v>6.7337164750957896</v>
      </c>
      <c r="K3319" s="4">
        <v>16051052.0112921</v>
      </c>
      <c r="L3319" s="4">
        <v>220429026.92381501</v>
      </c>
      <c r="M3319" s="4">
        <v>28513480.1794312</v>
      </c>
      <c r="N3319" s="3">
        <v>7.2980360228631996E-2</v>
      </c>
      <c r="O3319" s="5">
        <v>1.0016778707504272</v>
      </c>
      <c r="P3319" s="3">
        <v>0.12935447692871094</v>
      </c>
    </row>
    <row r="3320" spans="1:16" x14ac:dyDescent="0.25">
      <c r="A3320" s="1">
        <v>2014</v>
      </c>
      <c r="B3320" t="s">
        <v>592</v>
      </c>
      <c r="C3320" t="s">
        <v>2293</v>
      </c>
      <c r="D3320" t="s">
        <v>3464</v>
      </c>
      <c r="E3320" t="s">
        <v>3469</v>
      </c>
      <c r="F3320" t="s">
        <v>4063</v>
      </c>
      <c r="G3320" s="4">
        <v>10.841378580562401</v>
      </c>
      <c r="H3320" s="4">
        <v>0</v>
      </c>
      <c r="I3320" s="4">
        <v>32.886932557065897</v>
      </c>
      <c r="J3320" s="4">
        <v>2.79132791327913</v>
      </c>
      <c r="K3320" s="4">
        <v>21236267.622235801</v>
      </c>
      <c r="L3320" s="4">
        <v>353903531.519638</v>
      </c>
      <c r="M3320" s="4">
        <v>129279079.636004</v>
      </c>
      <c r="N3320" s="3">
        <v>7.3049051854447003E-2</v>
      </c>
      <c r="O3320" s="5">
        <v>1.0415451526641846</v>
      </c>
      <c r="P3320" s="3">
        <v>0.3652946949005127</v>
      </c>
    </row>
    <row r="3321" spans="1:16" x14ac:dyDescent="0.25">
      <c r="A3321" s="1">
        <v>2015</v>
      </c>
      <c r="B3321" t="s">
        <v>592</v>
      </c>
      <c r="C3321" t="s">
        <v>2293</v>
      </c>
      <c r="D3321" t="s">
        <v>3464</v>
      </c>
      <c r="E3321" t="s">
        <v>3469</v>
      </c>
      <c r="F3321" t="s">
        <v>4063</v>
      </c>
      <c r="G3321" s="4">
        <v>16.520335914314199</v>
      </c>
      <c r="H3321" s="4">
        <v>0</v>
      </c>
      <c r="I3321" s="4">
        <v>32.867100042894698</v>
      </c>
      <c r="J3321" s="4">
        <v>20.4462659380692</v>
      </c>
      <c r="K3321" s="4">
        <v>20847746.200010799</v>
      </c>
      <c r="L3321" s="4">
        <v>347159156.56803</v>
      </c>
      <c r="M3321" s="4">
        <v>113350230.734267</v>
      </c>
      <c r="N3321" s="3">
        <v>6.5529349089500005E-2</v>
      </c>
      <c r="O3321" s="5">
        <v>1.1041542291641235</v>
      </c>
      <c r="P3321" s="3">
        <v>0.32650795578956604</v>
      </c>
    </row>
    <row r="3322" spans="1:16" x14ac:dyDescent="0.25">
      <c r="A3322" s="1">
        <v>2016</v>
      </c>
      <c r="B3322" t="s">
        <v>592</v>
      </c>
      <c r="C3322" t="s">
        <v>2293</v>
      </c>
      <c r="D3322" t="s">
        <v>3464</v>
      </c>
      <c r="E3322" t="s">
        <v>3469</v>
      </c>
      <c r="F3322" t="s">
        <v>4063</v>
      </c>
      <c r="G3322" s="4">
        <v>23.002721041302099</v>
      </c>
      <c r="H3322" s="4">
        <v>0</v>
      </c>
      <c r="I3322" s="4">
        <v>33.252431706869501</v>
      </c>
      <c r="J3322" s="4">
        <v>40.215889464594099</v>
      </c>
      <c r="K3322" s="4">
        <v>21426974.997765001</v>
      </c>
      <c r="L3322" s="4">
        <v>382894031.05164301</v>
      </c>
      <c r="M3322" s="4">
        <v>116561373.185922</v>
      </c>
      <c r="N3322" s="3">
        <v>5.9634615902978999E-2</v>
      </c>
      <c r="O3322" s="5">
        <v>1.2025843858718872</v>
      </c>
      <c r="P3322" s="3">
        <v>0.30442202091217041</v>
      </c>
    </row>
    <row r="3323" spans="1:16" x14ac:dyDescent="0.25">
      <c r="A3323" s="1">
        <v>2017</v>
      </c>
      <c r="B3323" t="s">
        <v>592</v>
      </c>
      <c r="C3323" t="s">
        <v>2293</v>
      </c>
      <c r="D3323" t="s">
        <v>3464</v>
      </c>
      <c r="E3323" t="s">
        <v>3469</v>
      </c>
      <c r="F3323" t="s">
        <v>4063</v>
      </c>
      <c r="G3323" s="4">
        <v>32.137975100086997</v>
      </c>
      <c r="H3323" s="4">
        <v>0</v>
      </c>
      <c r="I3323" s="4">
        <v>55.840161996633498</v>
      </c>
      <c r="J3323" s="4">
        <v>47.378559463986598</v>
      </c>
      <c r="K3323" s="4">
        <v>25680401.515675601</v>
      </c>
      <c r="L3323" s="4">
        <v>477516198.206092</v>
      </c>
      <c r="M3323" s="4">
        <v>145115943.03150499</v>
      </c>
      <c r="N3323" s="3">
        <v>5.8863687014032003E-2</v>
      </c>
      <c r="O3323" s="5">
        <v>1.1543928384780884</v>
      </c>
      <c r="P3323" s="3">
        <v>0.30389741063117981</v>
      </c>
    </row>
    <row r="3324" spans="1:16" x14ac:dyDescent="0.25">
      <c r="A3324" s="1">
        <v>2018</v>
      </c>
      <c r="B3324" t="s">
        <v>592</v>
      </c>
      <c r="C3324" t="s">
        <v>2293</v>
      </c>
      <c r="D3324" t="s">
        <v>3464</v>
      </c>
      <c r="E3324" t="s">
        <v>3469</v>
      </c>
      <c r="F3324" t="s">
        <v>4063</v>
      </c>
      <c r="G3324" s="4">
        <v>30.706616982095198</v>
      </c>
      <c r="H3324" s="4">
        <v>0</v>
      </c>
      <c r="I3324" s="4">
        <v>49.345769131460202</v>
      </c>
      <c r="J3324" s="4">
        <v>49.030910609857997</v>
      </c>
      <c r="K3324" s="4">
        <v>31998756.4674794</v>
      </c>
      <c r="L3324" s="4">
        <v>537270446.11729205</v>
      </c>
      <c r="M3324" s="4">
        <v>143749398.589183</v>
      </c>
      <c r="N3324" s="3">
        <v>6.4180935901461997E-2</v>
      </c>
      <c r="O3324" s="5">
        <v>1.0653878450393677</v>
      </c>
      <c r="P3324" s="3">
        <v>0.26755499839782715</v>
      </c>
    </row>
    <row r="3325" spans="1:16" x14ac:dyDescent="0.25">
      <c r="A3325" s="1">
        <v>2019</v>
      </c>
      <c r="B3325" t="s">
        <v>592</v>
      </c>
      <c r="C3325" t="s">
        <v>2293</v>
      </c>
      <c r="D3325" t="s">
        <v>3464</v>
      </c>
      <c r="E3325" t="s">
        <v>3469</v>
      </c>
      <c r="F3325" t="s">
        <v>4063</v>
      </c>
      <c r="G3325" s="4">
        <v>23.6882051604541</v>
      </c>
      <c r="H3325" s="4">
        <v>0</v>
      </c>
      <c r="I3325" s="4">
        <v>40.885779639855201</v>
      </c>
      <c r="J3325" s="4">
        <v>35.177832919768399</v>
      </c>
      <c r="K3325" s="4">
        <v>34631098.631098598</v>
      </c>
      <c r="L3325" s="4">
        <v>579656721.65672195</v>
      </c>
      <c r="M3325" s="4">
        <v>151204633.204633</v>
      </c>
      <c r="N3325" s="3">
        <v>6.3589865220215994E-2</v>
      </c>
      <c r="O3325" s="5">
        <v>1.2275607585906982</v>
      </c>
      <c r="P3325" s="3">
        <v>0.26085203886032104</v>
      </c>
    </row>
    <row r="3326" spans="1:16" x14ac:dyDescent="0.25">
      <c r="A3326" s="1">
        <v>2020</v>
      </c>
      <c r="B3326" t="s">
        <v>592</v>
      </c>
      <c r="C3326" t="s">
        <v>2293</v>
      </c>
      <c r="D3326" t="s">
        <v>3464</v>
      </c>
      <c r="E3326" t="s">
        <v>3469</v>
      </c>
      <c r="F3326" t="s">
        <v>4063</v>
      </c>
      <c r="G3326" s="4">
        <v>25.2010538610126</v>
      </c>
      <c r="H3326" s="4">
        <v>1.79271708683473</v>
      </c>
      <c r="I3326" s="4">
        <v>35.129034585466599</v>
      </c>
      <c r="J3326" s="4">
        <v>43.189509306260597</v>
      </c>
      <c r="K3326" s="4">
        <v>37358336.899355397</v>
      </c>
      <c r="L3326" s="4">
        <v>698880499.151057</v>
      </c>
      <c r="M3326" s="4">
        <v>179934569.24754599</v>
      </c>
      <c r="N3326" s="3">
        <v>5.8888071104785999E-2</v>
      </c>
      <c r="O3326" s="5">
        <v>0.96529561281204224</v>
      </c>
      <c r="P3326" s="3">
        <v>0.25746113061904907</v>
      </c>
    </row>
    <row r="3327" spans="1:16" x14ac:dyDescent="0.25">
      <c r="A3327" s="1">
        <v>2021</v>
      </c>
      <c r="B3327" t="s">
        <v>592</v>
      </c>
      <c r="C3327" t="s">
        <v>2293</v>
      </c>
      <c r="D3327" t="s">
        <v>3464</v>
      </c>
      <c r="E3327" t="s">
        <v>3469</v>
      </c>
      <c r="F3327" t="s">
        <v>4063</v>
      </c>
      <c r="G3327" s="4">
        <v>29.6795182826895</v>
      </c>
      <c r="H3327" s="4">
        <v>15.542207792207799</v>
      </c>
      <c r="I3327" s="4">
        <v>35.2250645050663</v>
      </c>
      <c r="J3327" s="4">
        <v>40.9663954572422</v>
      </c>
      <c r="K3327" s="4">
        <v>47076906.927396901</v>
      </c>
      <c r="L3327" s="4">
        <v>863402289.88745499</v>
      </c>
      <c r="M3327" s="4">
        <v>204390075.654762</v>
      </c>
      <c r="N3327" s="3">
        <v>5.8025286367348002E-2</v>
      </c>
      <c r="O3327" s="5">
        <v>1.3110703229904175</v>
      </c>
      <c r="P3327" s="3">
        <v>0.23672635853290558</v>
      </c>
    </row>
    <row r="3328" spans="1:16" x14ac:dyDescent="0.25">
      <c r="A3328" s="1">
        <v>2022</v>
      </c>
      <c r="B3328" t="s">
        <v>592</v>
      </c>
      <c r="C3328" t="s">
        <v>2293</v>
      </c>
      <c r="D3328" t="s">
        <v>3464</v>
      </c>
      <c r="E3328" t="s">
        <v>3469</v>
      </c>
      <c r="F3328" t="s">
        <v>4063</v>
      </c>
      <c r="G3328" s="4">
        <v>42.784708834871502</v>
      </c>
      <c r="H3328" s="4">
        <v>35.722512969353502</v>
      </c>
      <c r="I3328" s="4">
        <v>46.408940824280698</v>
      </c>
      <c r="J3328" s="4">
        <v>47.621186199030497</v>
      </c>
      <c r="K3328" s="4">
        <v>51136246.006059103</v>
      </c>
      <c r="L3328" s="4">
        <v>1047959035.79537</v>
      </c>
      <c r="M3328" s="4">
        <v>241252665.502702</v>
      </c>
      <c r="N3328" s="3">
        <v>5.5504017299876002E-2</v>
      </c>
      <c r="O3328" s="5">
        <v>1.2050226926803589</v>
      </c>
      <c r="P3328" s="3">
        <v>0.23021192848682404</v>
      </c>
    </row>
    <row r="3329" spans="1:16" x14ac:dyDescent="0.25">
      <c r="A3329" s="1">
        <v>2023</v>
      </c>
      <c r="B3329" t="s">
        <v>592</v>
      </c>
      <c r="C3329" t="s">
        <v>2293</v>
      </c>
      <c r="D3329" t="s">
        <v>3464</v>
      </c>
      <c r="E3329" t="s">
        <v>3469</v>
      </c>
      <c r="F3329" t="s">
        <v>4063</v>
      </c>
      <c r="G3329" s="4">
        <v>44.060760651795803</v>
      </c>
      <c r="H3329" s="4">
        <v>36.012047537279898</v>
      </c>
      <c r="I3329" s="4">
        <v>42.113289436382502</v>
      </c>
      <c r="J3329" s="4">
        <v>55.279385037647003</v>
      </c>
      <c r="K3329" s="4">
        <v>56451021.564510196</v>
      </c>
      <c r="L3329" s="4">
        <v>1045426124.05426</v>
      </c>
      <c r="M3329" s="4">
        <v>245968069.85968101</v>
      </c>
      <c r="N3329" s="3">
        <v>5.4868018071427001E-2</v>
      </c>
      <c r="O3329" s="5">
        <v>1.0760979652404785</v>
      </c>
      <c r="P3329" s="3">
        <v>0.23528020083904266</v>
      </c>
    </row>
    <row r="3330" spans="1:16" x14ac:dyDescent="0.25">
      <c r="A3330" s="1">
        <v>2024</v>
      </c>
      <c r="B3330" t="s">
        <v>592</v>
      </c>
      <c r="C3330" t="s">
        <v>2293</v>
      </c>
      <c r="D3330" t="s">
        <v>3464</v>
      </c>
      <c r="E3330" t="s">
        <v>3469</v>
      </c>
      <c r="F3330" t="s">
        <v>4063</v>
      </c>
      <c r="G3330" s="4">
        <v>42.285894842045998</v>
      </c>
      <c r="H3330" s="4">
        <v>23.0243161094225</v>
      </c>
      <c r="I3330" s="4">
        <v>41.9694524079217</v>
      </c>
      <c r="J3330" s="4">
        <v>65.054840982145805</v>
      </c>
      <c r="K3330" s="4">
        <v>59386104.684885301</v>
      </c>
      <c r="L3330" s="4">
        <v>1082093164.3476701</v>
      </c>
      <c r="M3330" s="4">
        <v>272714059.98946601</v>
      </c>
      <c r="N3330" s="3">
        <v>5.5822596009224998E-2</v>
      </c>
      <c r="O3330" s="5">
        <v>1.1015063524246216</v>
      </c>
      <c r="P3330" s="3">
        <v>0.25202456116676331</v>
      </c>
    </row>
    <row r="3331" spans="1:16" x14ac:dyDescent="0.25">
      <c r="A3331" s="1">
        <v>2013</v>
      </c>
      <c r="B3331" t="s">
        <v>671</v>
      </c>
      <c r="C3331" t="s">
        <v>2372</v>
      </c>
      <c r="D3331" t="s">
        <v>3427</v>
      </c>
      <c r="E3331" t="s">
        <v>3469</v>
      </c>
      <c r="F3331" t="s">
        <v>4142</v>
      </c>
      <c r="G3331" s="4"/>
      <c r="H3331" s="4"/>
      <c r="I3331" s="4"/>
      <c r="J3331" s="4"/>
      <c r="K3331" s="4">
        <v>-1286550.42619476</v>
      </c>
      <c r="L3331" s="4">
        <v>687339.88689622399</v>
      </c>
      <c r="M3331" s="4">
        <v>595774.31320061802</v>
      </c>
      <c r="P3331" s="3">
        <v>0.86678266525268555</v>
      </c>
    </row>
    <row r="3332" spans="1:16" x14ac:dyDescent="0.25">
      <c r="A3332" s="1">
        <v>2016</v>
      </c>
      <c r="B3332" t="s">
        <v>673</v>
      </c>
      <c r="C3332" t="s">
        <v>2374</v>
      </c>
      <c r="D3332" t="s">
        <v>3408</v>
      </c>
      <c r="E3332" t="s">
        <v>3469</v>
      </c>
      <c r="F3332" t="s">
        <v>4144</v>
      </c>
      <c r="G3332" s="4"/>
      <c r="H3332" s="4"/>
      <c r="I3332" s="4"/>
      <c r="J3332" s="4"/>
      <c r="K3332" s="4">
        <v>-523785.64829990797</v>
      </c>
      <c r="L3332" s="4">
        <v>240432.69660577501</v>
      </c>
      <c r="M3332" s="4">
        <v>221155.79461811201</v>
      </c>
      <c r="P3332" s="3">
        <v>0.91982412338256836</v>
      </c>
    </row>
    <row r="3333" spans="1:16" x14ac:dyDescent="0.25">
      <c r="A3333" s="1">
        <v>2013</v>
      </c>
      <c r="B3333" t="s">
        <v>674</v>
      </c>
      <c r="C3333" t="s">
        <v>2375</v>
      </c>
      <c r="D3333" t="s">
        <v>3406</v>
      </c>
      <c r="E3333" t="s">
        <v>3469</v>
      </c>
      <c r="F3333" t="s">
        <v>4145</v>
      </c>
      <c r="G3333" s="4"/>
      <c r="H3333" s="4"/>
      <c r="I3333" s="4"/>
      <c r="J3333" s="4"/>
      <c r="K3333" s="4">
        <v>4384981.3168641599</v>
      </c>
      <c r="L3333" s="4">
        <v>16986353.5452278</v>
      </c>
      <c r="M3333" s="4">
        <v>13178414.354495401</v>
      </c>
      <c r="P3333" s="3">
        <v>0.77582365274429321</v>
      </c>
    </row>
    <row r="3334" spans="1:16" x14ac:dyDescent="0.25">
      <c r="A3334" s="1">
        <v>2015</v>
      </c>
      <c r="B3334" t="s">
        <v>675</v>
      </c>
      <c r="C3334" t="s">
        <v>2376</v>
      </c>
      <c r="D3334" t="s">
        <v>3405</v>
      </c>
      <c r="E3334" t="s">
        <v>3469</v>
      </c>
      <c r="F3334" t="s">
        <v>4146</v>
      </c>
      <c r="G3334" s="4"/>
      <c r="H3334" s="4"/>
      <c r="I3334" s="4"/>
      <c r="J3334" s="4"/>
      <c r="K3334" s="4">
        <v>-1561758.9682700001</v>
      </c>
      <c r="L3334" s="4">
        <v>25542533.301320001</v>
      </c>
      <c r="M3334" s="4">
        <v>873000.28373000002</v>
      </c>
      <c r="P3334" s="3">
        <v>3.4178297966718674E-2</v>
      </c>
    </row>
    <row r="3335" spans="1:16" x14ac:dyDescent="0.25">
      <c r="A3335" s="1">
        <v>2012</v>
      </c>
      <c r="B3335" t="s">
        <v>676</v>
      </c>
      <c r="C3335" t="s">
        <v>2377</v>
      </c>
      <c r="D3335" t="s">
        <v>3408</v>
      </c>
      <c r="E3335" t="s">
        <v>3469</v>
      </c>
      <c r="F3335" t="s">
        <v>4147</v>
      </c>
      <c r="G3335" s="4"/>
      <c r="H3335" s="4"/>
      <c r="I3335" s="4"/>
      <c r="J3335" s="4"/>
      <c r="K3335" s="4">
        <v>-6625.8710845962596</v>
      </c>
      <c r="L3335" s="4">
        <v>108823.920673741</v>
      </c>
      <c r="M3335" s="4">
        <v>2886.7308617213998</v>
      </c>
      <c r="P3335" s="3">
        <v>2.6526620611548424E-2</v>
      </c>
    </row>
    <row r="3336" spans="1:16" x14ac:dyDescent="0.25">
      <c r="A3336" s="1">
        <v>2012</v>
      </c>
      <c r="B3336" t="s">
        <v>678</v>
      </c>
      <c r="C3336" t="s">
        <v>2379</v>
      </c>
      <c r="D3336" t="s">
        <v>3408</v>
      </c>
      <c r="E3336" t="s">
        <v>3469</v>
      </c>
      <c r="F3336" t="s">
        <v>4149</v>
      </c>
      <c r="G3336" s="4"/>
      <c r="H3336" s="4"/>
      <c r="I3336" s="4"/>
      <c r="J3336" s="4"/>
      <c r="K3336" s="4">
        <v>-746866.14205458295</v>
      </c>
      <c r="L3336" s="4">
        <v>1240087.7991875</v>
      </c>
      <c r="M3336" s="4">
        <v>182503.60713445101</v>
      </c>
      <c r="P3336" s="3">
        <v>0.14716990292072296</v>
      </c>
    </row>
    <row r="3337" spans="1:16" x14ac:dyDescent="0.25">
      <c r="A3337" s="1">
        <v>2015</v>
      </c>
      <c r="B3337" t="s">
        <v>679</v>
      </c>
      <c r="C3337" t="s">
        <v>2380</v>
      </c>
      <c r="D3337" t="s">
        <v>3439</v>
      </c>
      <c r="E3337" t="s">
        <v>3469</v>
      </c>
      <c r="F3337" t="s">
        <v>4150</v>
      </c>
      <c r="G3337" s="4"/>
      <c r="H3337" s="4"/>
      <c r="I3337" s="4"/>
      <c r="J3337" s="4"/>
      <c r="K3337" s="4">
        <v>-192220.518786161</v>
      </c>
      <c r="L3337" s="4">
        <v>80993.505543015199</v>
      </c>
      <c r="M3337" s="4">
        <v>192584.14674545301</v>
      </c>
      <c r="P3337" s="3">
        <v>2.3777728080749512</v>
      </c>
    </row>
    <row r="3338" spans="1:16" x14ac:dyDescent="0.25">
      <c r="A3338" s="1">
        <v>2014</v>
      </c>
      <c r="B3338" t="s">
        <v>680</v>
      </c>
      <c r="C3338" t="s">
        <v>2381</v>
      </c>
      <c r="D3338" t="s">
        <v>3427</v>
      </c>
      <c r="E3338" t="s">
        <v>3469</v>
      </c>
      <c r="F3338" t="s">
        <v>4151</v>
      </c>
      <c r="G3338" s="4"/>
      <c r="H3338" s="4"/>
      <c r="I3338" s="4"/>
      <c r="J3338" s="4"/>
      <c r="K3338" s="4">
        <v>14532.8963725915</v>
      </c>
      <c r="L3338" s="4">
        <v>4477262</v>
      </c>
      <c r="M3338" s="4">
        <v>4461160</v>
      </c>
      <c r="P3338" s="3">
        <v>0.99640363454818726</v>
      </c>
    </row>
    <row r="3339" spans="1:16" x14ac:dyDescent="0.25">
      <c r="A3339" s="1">
        <v>2014</v>
      </c>
      <c r="B3339" t="s">
        <v>681</v>
      </c>
      <c r="C3339" t="s">
        <v>2382</v>
      </c>
      <c r="D3339" t="s">
        <v>3436</v>
      </c>
      <c r="E3339" t="s">
        <v>3469</v>
      </c>
      <c r="F3339" t="s">
        <v>4152</v>
      </c>
      <c r="G3339" s="4"/>
      <c r="H3339" s="4"/>
      <c r="I3339" s="4"/>
      <c r="J3339" s="4"/>
      <c r="K3339" s="4">
        <v>-160610.43896459101</v>
      </c>
      <c r="L3339" s="4">
        <v>360047.04606535</v>
      </c>
      <c r="M3339" s="4">
        <v>522673.61968975398</v>
      </c>
      <c r="P3339" s="3">
        <v>1.4516814947128296</v>
      </c>
    </row>
    <row r="3340" spans="1:16" x14ac:dyDescent="0.25">
      <c r="A3340" s="1">
        <v>2016</v>
      </c>
      <c r="B3340" t="s">
        <v>682</v>
      </c>
      <c r="C3340" t="s">
        <v>2383</v>
      </c>
      <c r="D3340" t="s">
        <v>3403</v>
      </c>
      <c r="E3340" t="s">
        <v>3469</v>
      </c>
      <c r="F3340" t="s">
        <v>4153</v>
      </c>
      <c r="G3340" s="4"/>
      <c r="H3340" s="4"/>
      <c r="I3340" s="4"/>
      <c r="J3340" s="4"/>
      <c r="K3340" s="4">
        <v>-87598.7126381977</v>
      </c>
      <c r="L3340" s="4">
        <v>274316.834043568</v>
      </c>
      <c r="M3340" s="4">
        <v>45318.413445778802</v>
      </c>
      <c r="P3340" s="3">
        <v>0.16520464420318604</v>
      </c>
    </row>
    <row r="3341" spans="1:16" x14ac:dyDescent="0.25">
      <c r="A3341" s="1">
        <v>2016</v>
      </c>
      <c r="B3341" t="s">
        <v>683</v>
      </c>
      <c r="C3341" t="s">
        <v>2384</v>
      </c>
      <c r="D3341" t="s">
        <v>3459</v>
      </c>
      <c r="E3341" t="s">
        <v>3469</v>
      </c>
      <c r="F3341" t="s">
        <v>4154</v>
      </c>
      <c r="G3341" s="4"/>
      <c r="H3341" s="4"/>
      <c r="I3341" s="4"/>
      <c r="J3341" s="4"/>
      <c r="K3341" s="4">
        <v>264790.76479076501</v>
      </c>
      <c r="L3341" s="4">
        <v>50129148.629148602</v>
      </c>
      <c r="M3341" s="4">
        <v>489177.48917748901</v>
      </c>
      <c r="O3341" s="5">
        <v>0.97427988052368164</v>
      </c>
      <c r="P3341" s="3">
        <v>9.7583439201116562E-3</v>
      </c>
    </row>
    <row r="3342" spans="1:16" x14ac:dyDescent="0.25">
      <c r="A3342" s="1">
        <v>2013</v>
      </c>
      <c r="B3342" t="s">
        <v>684</v>
      </c>
      <c r="C3342" t="s">
        <v>2385</v>
      </c>
      <c r="D3342" t="s">
        <v>3419</v>
      </c>
      <c r="E3342" t="s">
        <v>3470</v>
      </c>
      <c r="F3342" t="s">
        <v>4155</v>
      </c>
      <c r="G3342" s="4"/>
      <c r="H3342" s="4"/>
      <c r="I3342" s="4"/>
      <c r="J3342" s="4"/>
      <c r="K3342" s="4">
        <v>4945735.4739824403</v>
      </c>
      <c r="L3342" s="4">
        <v>105720611.230667</v>
      </c>
      <c r="M3342" s="4">
        <v>88052515.056277201</v>
      </c>
      <c r="P3342" s="3">
        <v>0.83287936449050903</v>
      </c>
    </row>
    <row r="3343" spans="1:16" x14ac:dyDescent="0.25">
      <c r="A3343" s="1">
        <v>2022</v>
      </c>
      <c r="B3343" t="s">
        <v>684</v>
      </c>
      <c r="C3343" t="s">
        <v>2385</v>
      </c>
      <c r="D3343" t="s">
        <v>3419</v>
      </c>
      <c r="E3343" t="s">
        <v>3470</v>
      </c>
      <c r="F3343" t="s">
        <v>4155</v>
      </c>
      <c r="G3343" s="4"/>
      <c r="H3343" s="4"/>
      <c r="I3343" s="4"/>
      <c r="J3343" s="4"/>
      <c r="K3343" s="4">
        <v>-16918232.378347799</v>
      </c>
      <c r="L3343" s="4">
        <v>129723759.81172</v>
      </c>
      <c r="M3343" s="4">
        <v>56601627.726573497</v>
      </c>
      <c r="O3343" s="5">
        <v>1.2987037897109985</v>
      </c>
      <c r="P3343" s="3">
        <v>0.43632429838180542</v>
      </c>
    </row>
    <row r="3344" spans="1:16" x14ac:dyDescent="0.25">
      <c r="A3344" s="1">
        <v>2017</v>
      </c>
      <c r="B3344" t="s">
        <v>685</v>
      </c>
      <c r="C3344" t="s">
        <v>2386</v>
      </c>
      <c r="D3344" t="s">
        <v>3421</v>
      </c>
      <c r="E3344" t="s">
        <v>3469</v>
      </c>
      <c r="F3344" t="s">
        <v>4156</v>
      </c>
      <c r="G3344" s="4"/>
      <c r="H3344" s="4"/>
      <c r="I3344" s="4"/>
      <c r="J3344" s="4"/>
      <c r="K3344" s="4">
        <v>-4410538.2492871303</v>
      </c>
      <c r="L3344" s="4">
        <v>5562556.9723381503</v>
      </c>
      <c r="M3344" s="4">
        <v>542794.77660694695</v>
      </c>
      <c r="O3344" s="5">
        <v>0.79107022285461426</v>
      </c>
      <c r="P3344" s="3">
        <v>9.7580082714557648E-2</v>
      </c>
    </row>
    <row r="3345" spans="1:16" x14ac:dyDescent="0.25">
      <c r="A3345" s="1">
        <v>2015</v>
      </c>
      <c r="B3345" t="s">
        <v>686</v>
      </c>
      <c r="C3345" t="s">
        <v>2387</v>
      </c>
      <c r="D3345" t="s">
        <v>3449</v>
      </c>
      <c r="E3345" t="s">
        <v>3469</v>
      </c>
      <c r="F3345" t="s">
        <v>4157</v>
      </c>
      <c r="G3345" s="4"/>
      <c r="H3345" s="4"/>
      <c r="I3345" s="4"/>
      <c r="J3345" s="4"/>
      <c r="K3345" s="4">
        <v>-69815.027387656693</v>
      </c>
      <c r="L3345" s="4">
        <v>38639.322665886</v>
      </c>
      <c r="M3345" s="4">
        <v>108680.847129881</v>
      </c>
      <c r="P3345" s="3">
        <v>2.8127005100250244</v>
      </c>
    </row>
    <row r="3346" spans="1:16" x14ac:dyDescent="0.25">
      <c r="A3346" s="1">
        <v>2014</v>
      </c>
      <c r="B3346" t="s">
        <v>687</v>
      </c>
      <c r="C3346" t="s">
        <v>2388</v>
      </c>
      <c r="D3346" t="s">
        <v>3403</v>
      </c>
      <c r="E3346" t="s">
        <v>3469</v>
      </c>
      <c r="F3346" t="s">
        <v>4158</v>
      </c>
      <c r="G3346" s="4"/>
      <c r="H3346" s="4"/>
      <c r="I3346" s="4"/>
      <c r="J3346" s="4"/>
      <c r="K3346" s="4">
        <v>-983544.72158046102</v>
      </c>
      <c r="L3346" s="4">
        <v>52399453.062379196</v>
      </c>
      <c r="M3346" s="4">
        <v>57649111.2263662</v>
      </c>
      <c r="P3346" s="3">
        <v>1.1001853942871094</v>
      </c>
    </row>
    <row r="3347" spans="1:16" x14ac:dyDescent="0.25">
      <c r="A3347" s="1">
        <v>2014</v>
      </c>
      <c r="B3347" t="s">
        <v>688</v>
      </c>
      <c r="C3347" t="s">
        <v>2389</v>
      </c>
      <c r="D3347" t="s">
        <v>3426</v>
      </c>
      <c r="E3347" t="s">
        <v>3469</v>
      </c>
      <c r="F3347" t="s">
        <v>4159</v>
      </c>
      <c r="G3347" s="4"/>
      <c r="H3347" s="4"/>
      <c r="I3347" s="4"/>
      <c r="J3347" s="4"/>
      <c r="K3347" s="4">
        <v>14168513.366966899</v>
      </c>
      <c r="L3347" s="4">
        <v>158454429.72323099</v>
      </c>
      <c r="M3347" s="4">
        <v>142418784.47828799</v>
      </c>
      <c r="P3347" s="3">
        <v>0.89879965782165527</v>
      </c>
    </row>
    <row r="3348" spans="1:16" x14ac:dyDescent="0.25">
      <c r="A3348" s="1">
        <v>2015</v>
      </c>
      <c r="B3348" t="s">
        <v>689</v>
      </c>
      <c r="C3348" t="s">
        <v>2390</v>
      </c>
      <c r="D3348" t="s">
        <v>3403</v>
      </c>
      <c r="E3348" t="s">
        <v>3469</v>
      </c>
      <c r="F3348" t="s">
        <v>4160</v>
      </c>
      <c r="G3348" s="4"/>
      <c r="H3348" s="4"/>
      <c r="I3348" s="4"/>
      <c r="J3348" s="4"/>
      <c r="K3348" s="4">
        <v>-515558.04822346597</v>
      </c>
      <c r="L3348" s="4">
        <v>891173.59322240099</v>
      </c>
      <c r="M3348" s="4">
        <v>80025.391134061399</v>
      </c>
      <c r="P3348" s="3">
        <v>8.9797757565975189E-2</v>
      </c>
    </row>
    <row r="3349" spans="1:16" x14ac:dyDescent="0.25">
      <c r="A3349" s="1">
        <v>2015</v>
      </c>
      <c r="B3349" t="s">
        <v>690</v>
      </c>
      <c r="C3349" t="s">
        <v>2391</v>
      </c>
      <c r="D3349" t="s">
        <v>3428</v>
      </c>
      <c r="E3349" t="s">
        <v>3469</v>
      </c>
      <c r="F3349" t="s">
        <v>4161</v>
      </c>
      <c r="G3349" s="4"/>
      <c r="H3349" s="4"/>
      <c r="I3349" s="4"/>
      <c r="J3349" s="4"/>
      <c r="K3349" s="4">
        <v>-586401.56558050902</v>
      </c>
      <c r="L3349" s="4">
        <v>2388414.5587347299</v>
      </c>
      <c r="M3349" s="4">
        <v>1446536.0076242001</v>
      </c>
      <c r="P3349" s="3">
        <v>0.60564696788787842</v>
      </c>
    </row>
    <row r="3350" spans="1:16" x14ac:dyDescent="0.25">
      <c r="A3350" s="1">
        <v>2017</v>
      </c>
      <c r="B3350" t="s">
        <v>690</v>
      </c>
      <c r="C3350" t="s">
        <v>2391</v>
      </c>
      <c r="D3350" t="s">
        <v>3428</v>
      </c>
      <c r="E3350" t="s">
        <v>3469</v>
      </c>
      <c r="F3350" t="s">
        <v>4161</v>
      </c>
      <c r="G3350" s="4"/>
      <c r="H3350" s="4"/>
      <c r="I3350" s="4"/>
      <c r="J3350" s="4"/>
      <c r="K3350" s="4">
        <v>-2985151.4522662102</v>
      </c>
      <c r="L3350" s="4">
        <v>3806225.6450459999</v>
      </c>
      <c r="M3350" s="4">
        <v>504998.19379433902</v>
      </c>
      <c r="O3350" s="5">
        <v>3.1388390064239502</v>
      </c>
      <c r="P3350" s="3">
        <v>0.13267689943313599</v>
      </c>
    </row>
    <row r="3351" spans="1:16" x14ac:dyDescent="0.25">
      <c r="A3351" s="1">
        <v>2014</v>
      </c>
      <c r="B3351" t="s">
        <v>691</v>
      </c>
      <c r="C3351" t="s">
        <v>2392</v>
      </c>
      <c r="D3351" t="s">
        <v>3419</v>
      </c>
      <c r="E3351" t="s">
        <v>3469</v>
      </c>
      <c r="F3351" t="s">
        <v>4162</v>
      </c>
      <c r="G3351" s="4"/>
      <c r="H3351" s="4"/>
      <c r="I3351" s="4"/>
      <c r="J3351" s="4"/>
      <c r="K3351" s="4">
        <v>29398688.870469399</v>
      </c>
      <c r="L3351" s="4">
        <v>1225203451.1340499</v>
      </c>
      <c r="M3351" s="4">
        <v>928749717.42897999</v>
      </c>
      <c r="P3351" s="3">
        <v>0.75803714990615845</v>
      </c>
    </row>
    <row r="3352" spans="1:16" x14ac:dyDescent="0.25">
      <c r="A3352" s="1">
        <v>2017</v>
      </c>
      <c r="B3352" t="s">
        <v>692</v>
      </c>
      <c r="C3352" t="s">
        <v>2393</v>
      </c>
      <c r="D3352" t="s">
        <v>3403</v>
      </c>
      <c r="E3352" t="s">
        <v>3469</v>
      </c>
      <c r="F3352" t="s">
        <v>4163</v>
      </c>
      <c r="G3352" s="4"/>
      <c r="H3352" s="4"/>
      <c r="I3352" s="4"/>
      <c r="J3352" s="4"/>
      <c r="K3352" s="4">
        <v>-943239.026339859</v>
      </c>
      <c r="L3352" s="4">
        <v>7115672.4849546896</v>
      </c>
      <c r="M3352" s="4">
        <v>176956.658750106</v>
      </c>
      <c r="O3352" s="5">
        <v>1.3920047283172607</v>
      </c>
      <c r="P3352" s="3">
        <v>2.4868577718734741E-2</v>
      </c>
    </row>
    <row r="3353" spans="1:16" x14ac:dyDescent="0.25">
      <c r="A3353" s="1">
        <v>2017</v>
      </c>
      <c r="B3353" t="s">
        <v>693</v>
      </c>
      <c r="C3353" t="s">
        <v>2394</v>
      </c>
      <c r="D3353" t="s">
        <v>3403</v>
      </c>
      <c r="E3353" t="s">
        <v>3469</v>
      </c>
      <c r="F3353" t="s">
        <v>4164</v>
      </c>
      <c r="G3353" s="4"/>
      <c r="H3353" s="4"/>
      <c r="I3353" s="4"/>
      <c r="J3353" s="4"/>
      <c r="K3353" s="4">
        <v>-410735.77901265898</v>
      </c>
      <c r="L3353" s="4">
        <v>9983512.8010022491</v>
      </c>
      <c r="M3353" s="4">
        <v>280612.88016786199</v>
      </c>
      <c r="O3353" s="5">
        <v>2.1926791667938232</v>
      </c>
      <c r="P3353" s="3">
        <v>2.8107630088925362E-2</v>
      </c>
    </row>
    <row r="3354" spans="1:16" x14ac:dyDescent="0.25">
      <c r="A3354" s="1">
        <v>2016</v>
      </c>
      <c r="B3354" t="s">
        <v>694</v>
      </c>
      <c r="C3354" t="s">
        <v>2395</v>
      </c>
      <c r="D3354" t="s">
        <v>3436</v>
      </c>
      <c r="E3354" t="s">
        <v>3469</v>
      </c>
      <c r="F3354" t="s">
        <v>4165</v>
      </c>
      <c r="G3354" s="4"/>
      <c r="H3354" s="4"/>
      <c r="I3354" s="4"/>
      <c r="J3354" s="4"/>
      <c r="K3354" s="4">
        <v>7524510.5343147498</v>
      </c>
      <c r="L3354" s="4">
        <v>129481181.273654</v>
      </c>
      <c r="M3354" s="4">
        <v>138495693.893971</v>
      </c>
      <c r="P3354" s="3">
        <v>1.0696202516555786</v>
      </c>
    </row>
    <row r="3355" spans="1:16" x14ac:dyDescent="0.25">
      <c r="A3355" s="1">
        <v>2016</v>
      </c>
      <c r="B3355" t="s">
        <v>695</v>
      </c>
      <c r="C3355" t="s">
        <v>2396</v>
      </c>
      <c r="D3355" t="s">
        <v>3403</v>
      </c>
      <c r="E3355" t="s">
        <v>3469</v>
      </c>
      <c r="F3355" t="s">
        <v>4166</v>
      </c>
      <c r="G3355" s="4"/>
      <c r="H3355" s="4"/>
      <c r="I3355" s="4"/>
      <c r="J3355" s="4"/>
      <c r="K3355" s="4">
        <v>-15487.0816819144</v>
      </c>
      <c r="L3355" s="4">
        <v>1083058.67628215</v>
      </c>
      <c r="M3355" s="4">
        <v>345456.983639777</v>
      </c>
      <c r="P3355" s="3">
        <v>0.31896424293518066</v>
      </c>
    </row>
    <row r="3356" spans="1:16" x14ac:dyDescent="0.25">
      <c r="A3356" s="1">
        <v>2017</v>
      </c>
      <c r="B3356" t="s">
        <v>696</v>
      </c>
      <c r="C3356" t="s">
        <v>2397</v>
      </c>
      <c r="D3356" t="s">
        <v>3403</v>
      </c>
      <c r="E3356" t="s">
        <v>3469</v>
      </c>
      <c r="F3356" t="s">
        <v>4167</v>
      </c>
      <c r="G3356" s="4"/>
      <c r="H3356" s="4"/>
      <c r="I3356" s="4"/>
      <c r="J3356" s="4"/>
      <c r="K3356" s="4">
        <v>-664154.11930180597</v>
      </c>
      <c r="L3356" s="4">
        <v>3319892.8574173599</v>
      </c>
      <c r="M3356" s="4">
        <v>121496.15316623999</v>
      </c>
      <c r="O3356" s="5">
        <v>0.8503645658493042</v>
      </c>
      <c r="P3356" s="3">
        <v>3.6596406251192093E-2</v>
      </c>
    </row>
    <row r="3357" spans="1:16" x14ac:dyDescent="0.25">
      <c r="A3357" s="1">
        <v>2017</v>
      </c>
      <c r="B3357" t="s">
        <v>697</v>
      </c>
      <c r="C3357" t="s">
        <v>2398</v>
      </c>
      <c r="D3357" t="s">
        <v>3403</v>
      </c>
      <c r="E3357" t="s">
        <v>3469</v>
      </c>
      <c r="F3357" t="s">
        <v>4168</v>
      </c>
      <c r="G3357" s="4"/>
      <c r="H3357" s="4"/>
      <c r="I3357" s="4"/>
      <c r="J3357" s="4"/>
      <c r="K3357" s="4">
        <v>-232749.19873642499</v>
      </c>
      <c r="L3357" s="4">
        <v>320519.26491272601</v>
      </c>
      <c r="M3357" s="4">
        <v>61643.109133251899</v>
      </c>
      <c r="P3357" s="3">
        <v>0.19232262670993805</v>
      </c>
    </row>
    <row r="3358" spans="1:16" x14ac:dyDescent="0.25">
      <c r="A3358" s="1">
        <v>2015</v>
      </c>
      <c r="B3358" t="s">
        <v>698</v>
      </c>
      <c r="C3358" t="s">
        <v>2399</v>
      </c>
      <c r="D3358" t="s">
        <v>3438</v>
      </c>
      <c r="E3358" t="s">
        <v>3469</v>
      </c>
      <c r="F3358" t="s">
        <v>4169</v>
      </c>
      <c r="G3358" s="4"/>
      <c r="H3358" s="4"/>
      <c r="I3358" s="4"/>
      <c r="J3358" s="4"/>
      <c r="K3358" s="4">
        <v>-45.8325148955673</v>
      </c>
      <c r="L3358" s="4">
        <v>0</v>
      </c>
      <c r="M3358" s="4">
        <v>16.732505438064301</v>
      </c>
    </row>
    <row r="3359" spans="1:16" x14ac:dyDescent="0.25">
      <c r="A3359" s="1">
        <v>2016</v>
      </c>
      <c r="B3359" t="s">
        <v>699</v>
      </c>
      <c r="C3359" t="s">
        <v>2400</v>
      </c>
      <c r="D3359" t="s">
        <v>3442</v>
      </c>
      <c r="E3359" t="s">
        <v>3469</v>
      </c>
      <c r="F3359" t="s">
        <v>4170</v>
      </c>
      <c r="G3359" s="4"/>
      <c r="H3359" s="4"/>
      <c r="I3359" s="4"/>
      <c r="J3359" s="4"/>
      <c r="K3359" s="4">
        <v>12232.172125040999</v>
      </c>
      <c r="L3359" s="4">
        <v>8590463.9866495803</v>
      </c>
      <c r="M3359" s="4">
        <v>33238.221533510201</v>
      </c>
      <c r="P3359" s="3">
        <v>3.8691998925060034E-3</v>
      </c>
    </row>
    <row r="3360" spans="1:16" x14ac:dyDescent="0.25">
      <c r="A3360" s="1">
        <v>2016</v>
      </c>
      <c r="B3360" t="s">
        <v>700</v>
      </c>
      <c r="C3360" t="s">
        <v>2401</v>
      </c>
      <c r="D3360" t="s">
        <v>3428</v>
      </c>
      <c r="E3360" t="s">
        <v>3469</v>
      </c>
      <c r="F3360" t="s">
        <v>4171</v>
      </c>
      <c r="G3360" s="4"/>
      <c r="H3360" s="4"/>
      <c r="I3360" s="4"/>
      <c r="J3360" s="4"/>
      <c r="K3360" s="4">
        <v>-251344.87734487699</v>
      </c>
      <c r="L3360" s="4">
        <v>6187177.4891774897</v>
      </c>
      <c r="M3360" s="4">
        <v>910800.86580086604</v>
      </c>
      <c r="P3360" s="3">
        <v>0.14720781147480011</v>
      </c>
    </row>
    <row r="3361" spans="1:16" x14ac:dyDescent="0.25">
      <c r="A3361" s="1">
        <v>2014</v>
      </c>
      <c r="B3361" t="s">
        <v>701</v>
      </c>
      <c r="C3361" t="s">
        <v>2402</v>
      </c>
      <c r="D3361" t="s">
        <v>3403</v>
      </c>
      <c r="E3361" t="s">
        <v>3469</v>
      </c>
      <c r="F3361" t="s">
        <v>4172</v>
      </c>
      <c r="G3361" s="4"/>
      <c r="H3361" s="4"/>
      <c r="I3361" s="4"/>
      <c r="J3361" s="4"/>
      <c r="K3361" s="4">
        <v>-641713.42354660796</v>
      </c>
      <c r="L3361" s="4">
        <v>674088.35871564003</v>
      </c>
      <c r="M3361" s="4">
        <v>57639.681267386499</v>
      </c>
      <c r="P3361" s="3">
        <v>8.5507608950138092E-2</v>
      </c>
    </row>
    <row r="3362" spans="1:16" x14ac:dyDescent="0.25">
      <c r="A3362" s="1">
        <v>2016</v>
      </c>
      <c r="B3362" t="s">
        <v>703</v>
      </c>
      <c r="C3362" t="s">
        <v>2404</v>
      </c>
      <c r="D3362" t="s">
        <v>3403</v>
      </c>
      <c r="E3362" t="s">
        <v>3469</v>
      </c>
      <c r="F3362" t="s">
        <v>4174</v>
      </c>
      <c r="G3362" s="4"/>
      <c r="H3362" s="4"/>
      <c r="I3362" s="4"/>
      <c r="J3362" s="4"/>
      <c r="K3362" s="4">
        <v>-345645.468903656</v>
      </c>
      <c r="L3362" s="4">
        <v>463459.18884286401</v>
      </c>
      <c r="M3362" s="4">
        <v>10805.495127693201</v>
      </c>
      <c r="P3362" s="3">
        <v>2.3314880207180977E-2</v>
      </c>
    </row>
    <row r="3363" spans="1:16" x14ac:dyDescent="0.25">
      <c r="A3363" s="1">
        <v>2013</v>
      </c>
      <c r="B3363" t="s">
        <v>704</v>
      </c>
      <c r="C3363" t="s">
        <v>2405</v>
      </c>
      <c r="D3363" t="s">
        <v>3403</v>
      </c>
      <c r="E3363" t="s">
        <v>3469</v>
      </c>
      <c r="F3363" t="s">
        <v>4175</v>
      </c>
      <c r="G3363" s="4"/>
      <c r="H3363" s="4"/>
      <c r="I3363" s="4"/>
      <c r="J3363" s="4"/>
      <c r="K3363" s="4">
        <v>-250196.88096695501</v>
      </c>
      <c r="L3363" s="4">
        <v>3413142.1471445402</v>
      </c>
      <c r="M3363" s="4">
        <v>271843.73772348999</v>
      </c>
      <c r="P3363" s="3">
        <v>7.9646177589893341E-2</v>
      </c>
    </row>
    <row r="3364" spans="1:16" x14ac:dyDescent="0.25">
      <c r="A3364" s="1">
        <v>2017</v>
      </c>
      <c r="B3364" t="s">
        <v>705</v>
      </c>
      <c r="C3364" t="s">
        <v>2406</v>
      </c>
      <c r="D3364" t="s">
        <v>3403</v>
      </c>
      <c r="E3364" t="s">
        <v>3469</v>
      </c>
      <c r="F3364" t="s">
        <v>4176</v>
      </c>
      <c r="G3364" s="4"/>
      <c r="H3364" s="4"/>
      <c r="I3364" s="4"/>
      <c r="J3364" s="4"/>
      <c r="K3364" s="4">
        <v>-1286025.3483671099</v>
      </c>
      <c r="L3364" s="4">
        <v>6622672.1083415998</v>
      </c>
      <c r="M3364" s="4">
        <v>830378.07343186799</v>
      </c>
      <c r="O3364" s="5">
        <v>0.67561572790145874</v>
      </c>
      <c r="P3364" s="3">
        <v>0.1253841370344162</v>
      </c>
    </row>
    <row r="3365" spans="1:16" x14ac:dyDescent="0.25">
      <c r="A3365" s="1">
        <v>2015</v>
      </c>
      <c r="B3365" t="s">
        <v>706</v>
      </c>
      <c r="C3365" t="s">
        <v>2407</v>
      </c>
      <c r="D3365" t="s">
        <v>3404</v>
      </c>
      <c r="E3365" t="s">
        <v>3469</v>
      </c>
      <c r="F3365" t="s">
        <v>4177</v>
      </c>
      <c r="G3365" s="4"/>
      <c r="H3365" s="4"/>
      <c r="I3365" s="4"/>
      <c r="J3365" s="4"/>
      <c r="K3365" s="4">
        <v>208737.856598076</v>
      </c>
      <c r="L3365" s="4">
        <v>1978290.9485913301</v>
      </c>
      <c r="M3365" s="4">
        <v>3057121.9463340598</v>
      </c>
      <c r="P3365" s="3">
        <v>1.5453348159790039</v>
      </c>
    </row>
    <row r="3366" spans="1:16" x14ac:dyDescent="0.25">
      <c r="A3366" s="1">
        <v>2016</v>
      </c>
      <c r="B3366" t="s">
        <v>708</v>
      </c>
      <c r="C3366" t="s">
        <v>2409</v>
      </c>
      <c r="D3366" t="s">
        <v>3403</v>
      </c>
      <c r="E3366" t="s">
        <v>3469</v>
      </c>
      <c r="F3366" t="s">
        <v>4179</v>
      </c>
      <c r="G3366" s="4"/>
      <c r="H3366" s="4"/>
      <c r="I3366" s="4"/>
      <c r="J3366" s="4"/>
      <c r="K3366" s="4">
        <v>-26075.036505051099</v>
      </c>
      <c r="L3366" s="4">
        <v>0</v>
      </c>
      <c r="M3366" s="4">
        <v>161665.22633131701</v>
      </c>
    </row>
    <row r="3367" spans="1:16" x14ac:dyDescent="0.25">
      <c r="A3367" s="1">
        <v>2014</v>
      </c>
      <c r="B3367" t="s">
        <v>709</v>
      </c>
      <c r="C3367" t="s">
        <v>2410</v>
      </c>
      <c r="D3367" t="s">
        <v>3419</v>
      </c>
      <c r="E3367" t="s">
        <v>3469</v>
      </c>
      <c r="F3367" t="s">
        <v>4180</v>
      </c>
      <c r="G3367" s="4"/>
      <c r="H3367" s="4"/>
      <c r="I3367" s="4"/>
      <c r="J3367" s="4"/>
      <c r="K3367" s="4">
        <v>-161108.02018011201</v>
      </c>
      <c r="L3367" s="4">
        <v>403179.78216794803</v>
      </c>
      <c r="M3367" s="4">
        <v>1101299.4483473999</v>
      </c>
      <c r="P3367" s="3">
        <v>2.731534481048584</v>
      </c>
    </row>
    <row r="3368" spans="1:16" x14ac:dyDescent="0.25">
      <c r="A3368" s="1">
        <v>2014</v>
      </c>
      <c r="B3368" t="s">
        <v>710</v>
      </c>
      <c r="C3368" t="s">
        <v>2411</v>
      </c>
      <c r="D3368" t="s">
        <v>3436</v>
      </c>
      <c r="E3368" t="s">
        <v>3469</v>
      </c>
      <c r="F3368" t="s">
        <v>4181</v>
      </c>
      <c r="G3368" s="4"/>
      <c r="H3368" s="4"/>
      <c r="I3368" s="4"/>
      <c r="J3368" s="4"/>
      <c r="K3368" s="4">
        <v>-646288.83964354801</v>
      </c>
      <c r="L3368" s="4">
        <v>524299.118298835</v>
      </c>
      <c r="M3368" s="4">
        <v>1618610.0240464001</v>
      </c>
      <c r="P3368" s="3">
        <v>3.0871882438659668</v>
      </c>
    </row>
    <row r="3369" spans="1:16" x14ac:dyDescent="0.25">
      <c r="A3369" s="1">
        <v>2017</v>
      </c>
      <c r="B3369" t="s">
        <v>711</v>
      </c>
      <c r="C3369" t="s">
        <v>2412</v>
      </c>
      <c r="D3369" t="s">
        <v>3403</v>
      </c>
      <c r="E3369" t="s">
        <v>3469</v>
      </c>
      <c r="F3369" t="s">
        <v>4182</v>
      </c>
      <c r="G3369" s="4"/>
      <c r="H3369" s="4"/>
      <c r="I3369" s="4"/>
      <c r="J3369" s="4"/>
      <c r="K3369" s="4">
        <v>-146841.914388212</v>
      </c>
      <c r="L3369" s="4">
        <v>2469232.2473075101</v>
      </c>
      <c r="M3369" s="4">
        <v>41580.391521370198</v>
      </c>
      <c r="O3369" s="5">
        <v>1.0629642009735107</v>
      </c>
      <c r="P3369" s="3">
        <v>1.6839399933815002E-2</v>
      </c>
    </row>
    <row r="3370" spans="1:16" x14ac:dyDescent="0.25">
      <c r="A3370" s="1">
        <v>2023</v>
      </c>
      <c r="B3370" t="s">
        <v>711</v>
      </c>
      <c r="C3370" t="s">
        <v>2412</v>
      </c>
      <c r="D3370" t="s">
        <v>3403</v>
      </c>
      <c r="E3370" t="s">
        <v>3469</v>
      </c>
      <c r="F3370" t="s">
        <v>4182</v>
      </c>
      <c r="G3370" s="4"/>
      <c r="H3370" s="4"/>
      <c r="I3370" s="4"/>
      <c r="J3370" s="4"/>
      <c r="K3370" s="4">
        <v>-4272363.0326085296</v>
      </c>
      <c r="L3370" s="4">
        <v>36528471.905368097</v>
      </c>
      <c r="M3370" s="4">
        <v>5862184.7823858103</v>
      </c>
      <c r="O3370" s="5">
        <v>0.61007112264633179</v>
      </c>
      <c r="P3370" s="3">
        <v>0.16048261523246765</v>
      </c>
    </row>
    <row r="3371" spans="1:16" x14ac:dyDescent="0.25">
      <c r="A3371" s="1">
        <v>2017</v>
      </c>
      <c r="B3371" t="s">
        <v>712</v>
      </c>
      <c r="C3371" t="s">
        <v>2413</v>
      </c>
      <c r="D3371" t="s">
        <v>3403</v>
      </c>
      <c r="E3371" t="s">
        <v>3469</v>
      </c>
      <c r="F3371" t="s">
        <v>4183</v>
      </c>
      <c r="G3371" s="4"/>
      <c r="H3371" s="4"/>
      <c r="I3371" s="4"/>
      <c r="J3371" s="4"/>
      <c r="K3371" s="4">
        <v>-1172725.52591329</v>
      </c>
      <c r="L3371" s="4">
        <v>2596279.2163373199</v>
      </c>
      <c r="M3371" s="4">
        <v>94159.422629066903</v>
      </c>
      <c r="O3371" s="5">
        <v>0.91698110103607178</v>
      </c>
      <c r="P3371" s="3">
        <v>3.626706451177597E-2</v>
      </c>
    </row>
    <row r="3372" spans="1:16" x14ac:dyDescent="0.25">
      <c r="A3372" s="1">
        <v>2016</v>
      </c>
      <c r="B3372" t="s">
        <v>713</v>
      </c>
      <c r="C3372" t="s">
        <v>2414</v>
      </c>
      <c r="D3372" t="s">
        <v>3438</v>
      </c>
      <c r="E3372" t="s">
        <v>3469</v>
      </c>
      <c r="F3372" t="s">
        <v>4184</v>
      </c>
      <c r="G3372" s="4"/>
      <c r="H3372" s="4"/>
      <c r="I3372" s="4"/>
      <c r="J3372" s="4"/>
      <c r="K3372" s="4">
        <v>-435103.17460317502</v>
      </c>
      <c r="L3372" s="4">
        <v>36017.316017315999</v>
      </c>
      <c r="M3372" s="4">
        <v>471119.76911976899</v>
      </c>
      <c r="P3372" s="3">
        <v>13.080368995666504</v>
      </c>
    </row>
    <row r="3373" spans="1:16" x14ac:dyDescent="0.25">
      <c r="A3373" s="1">
        <v>2014</v>
      </c>
      <c r="B3373" t="s">
        <v>714</v>
      </c>
      <c r="C3373" t="s">
        <v>2415</v>
      </c>
      <c r="D3373" t="s">
        <v>3415</v>
      </c>
      <c r="E3373" t="s">
        <v>3469</v>
      </c>
      <c r="F3373" t="s">
        <v>4185</v>
      </c>
      <c r="G3373" s="4"/>
      <c r="H3373" s="4"/>
      <c r="I3373" s="4"/>
      <c r="J3373" s="4"/>
      <c r="K3373" s="4">
        <v>137023.544536017</v>
      </c>
      <c r="L3373" s="4">
        <v>330536</v>
      </c>
      <c r="M3373" s="4">
        <v>421570</v>
      </c>
      <c r="P3373" s="3">
        <v>1.2754132747650146</v>
      </c>
    </row>
    <row r="3374" spans="1:16" x14ac:dyDescent="0.25">
      <c r="A3374" s="1">
        <v>2014</v>
      </c>
      <c r="B3374" t="s">
        <v>715</v>
      </c>
      <c r="C3374" t="s">
        <v>2416</v>
      </c>
      <c r="D3374" t="s">
        <v>3427</v>
      </c>
      <c r="E3374" t="s">
        <v>3469</v>
      </c>
      <c r="F3374" t="s">
        <v>4186</v>
      </c>
      <c r="G3374" s="4"/>
      <c r="H3374" s="4"/>
      <c r="I3374" s="4"/>
      <c r="J3374" s="4"/>
      <c r="K3374" s="4">
        <v>-80587.801389999993</v>
      </c>
      <c r="L3374" s="4">
        <v>175768.77741000001</v>
      </c>
      <c r="M3374" s="4">
        <v>9222.4998799999994</v>
      </c>
      <c r="P3374" s="3">
        <v>5.2469499409198761E-2</v>
      </c>
    </row>
    <row r="3375" spans="1:16" x14ac:dyDescent="0.25">
      <c r="A3375" s="1">
        <v>2015</v>
      </c>
      <c r="B3375" t="s">
        <v>716</v>
      </c>
      <c r="C3375" t="s">
        <v>2417</v>
      </c>
      <c r="D3375" t="s">
        <v>3449</v>
      </c>
      <c r="E3375" t="s">
        <v>3469</v>
      </c>
      <c r="F3375" t="s">
        <v>4187</v>
      </c>
      <c r="G3375" s="4"/>
      <c r="H3375" s="4"/>
      <c r="I3375" s="4"/>
      <c r="J3375" s="4"/>
      <c r="K3375" s="4">
        <v>-1337428.2566658701</v>
      </c>
      <c r="L3375" s="4">
        <v>559427.74820304604</v>
      </c>
      <c r="M3375" s="4">
        <v>59959.322974045303</v>
      </c>
      <c r="P3375" s="3">
        <v>0.10717974603176117</v>
      </c>
    </row>
    <row r="3376" spans="1:16" x14ac:dyDescent="0.25">
      <c r="A3376" s="1">
        <v>2014</v>
      </c>
      <c r="B3376" t="s">
        <v>717</v>
      </c>
      <c r="C3376" t="s">
        <v>2418</v>
      </c>
      <c r="D3376" t="s">
        <v>3403</v>
      </c>
      <c r="E3376" t="s">
        <v>3469</v>
      </c>
      <c r="F3376" t="s">
        <v>4188</v>
      </c>
      <c r="G3376" s="4"/>
      <c r="H3376" s="4"/>
      <c r="I3376" s="4"/>
      <c r="J3376" s="4"/>
      <c r="K3376" s="4">
        <v>-12367.391201848301</v>
      </c>
      <c r="L3376" s="4">
        <v>74458.013107642997</v>
      </c>
      <c r="M3376" s="4">
        <v>86731.1047196945</v>
      </c>
      <c r="P3376" s="3">
        <v>1.1648323535919189</v>
      </c>
    </row>
    <row r="3377" spans="1:16" x14ac:dyDescent="0.25">
      <c r="A3377" s="1">
        <v>2013</v>
      </c>
      <c r="B3377" t="s">
        <v>718</v>
      </c>
      <c r="C3377" t="s">
        <v>2419</v>
      </c>
      <c r="D3377" t="s">
        <v>3414</v>
      </c>
      <c r="E3377" t="s">
        <v>3470</v>
      </c>
      <c r="F3377" t="s">
        <v>4189</v>
      </c>
      <c r="G3377" s="4"/>
      <c r="H3377" s="4"/>
      <c r="I3377" s="4"/>
      <c r="J3377" s="4"/>
      <c r="K3377" s="4">
        <v>13894001.9041574</v>
      </c>
      <c r="L3377" s="4">
        <v>515879879.403364</v>
      </c>
      <c r="M3377" s="4">
        <v>628734528.72104096</v>
      </c>
      <c r="P3377" s="3">
        <v>1.2187614440917969</v>
      </c>
    </row>
    <row r="3378" spans="1:16" x14ac:dyDescent="0.25">
      <c r="A3378" s="1">
        <v>2014</v>
      </c>
      <c r="B3378" t="s">
        <v>719</v>
      </c>
      <c r="C3378" t="s">
        <v>2420</v>
      </c>
      <c r="D3378" t="s">
        <v>3459</v>
      </c>
      <c r="E3378" t="s">
        <v>3469</v>
      </c>
      <c r="F3378" t="s">
        <v>4190</v>
      </c>
      <c r="G3378" s="4"/>
      <c r="H3378" s="4"/>
      <c r="I3378" s="4"/>
      <c r="J3378" s="4"/>
      <c r="K3378" s="4">
        <v>-169526.69526010999</v>
      </c>
      <c r="L3378" s="4">
        <v>358692.47019905399</v>
      </c>
      <c r="M3378" s="4">
        <v>235338.01116565501</v>
      </c>
      <c r="P3378" s="3">
        <v>0.65609967708587646</v>
      </c>
    </row>
    <row r="3379" spans="1:16" x14ac:dyDescent="0.25">
      <c r="A3379" s="1">
        <v>2016</v>
      </c>
      <c r="B3379" t="s">
        <v>720</v>
      </c>
      <c r="C3379" t="s">
        <v>2421</v>
      </c>
      <c r="D3379" t="s">
        <v>3449</v>
      </c>
      <c r="E3379" t="s">
        <v>3469</v>
      </c>
      <c r="F3379" t="s">
        <v>4191</v>
      </c>
      <c r="G3379" s="4"/>
      <c r="H3379" s="4"/>
      <c r="I3379" s="4"/>
      <c r="J3379" s="4"/>
      <c r="K3379" s="4">
        <v>-114559.884559885</v>
      </c>
      <c r="L3379" s="4">
        <v>724253.24675324699</v>
      </c>
      <c r="M3379" s="4">
        <v>32165.223665223701</v>
      </c>
      <c r="P3379" s="3">
        <v>4.4411569833755493E-2</v>
      </c>
    </row>
    <row r="3380" spans="1:16" x14ac:dyDescent="0.25">
      <c r="A3380" s="1">
        <v>2016</v>
      </c>
      <c r="B3380" t="s">
        <v>721</v>
      </c>
      <c r="C3380" t="s">
        <v>2422</v>
      </c>
      <c r="D3380" t="s">
        <v>3408</v>
      </c>
      <c r="E3380" t="s">
        <v>3469</v>
      </c>
      <c r="F3380" t="s">
        <v>4192</v>
      </c>
      <c r="G3380" s="4"/>
      <c r="H3380" s="4"/>
      <c r="I3380" s="4"/>
      <c r="J3380" s="4"/>
      <c r="K3380" s="4">
        <v>458427.12842712802</v>
      </c>
      <c r="L3380" s="4">
        <v>3278600.2886002902</v>
      </c>
      <c r="M3380" s="4">
        <v>1724008.65800866</v>
      </c>
      <c r="P3380" s="3">
        <v>0.5258367657661438</v>
      </c>
    </row>
    <row r="3381" spans="1:16" x14ac:dyDescent="0.25">
      <c r="A3381" s="1">
        <v>2011</v>
      </c>
      <c r="B3381" t="s">
        <v>596</v>
      </c>
      <c r="C3381" t="s">
        <v>2297</v>
      </c>
      <c r="D3381" t="s">
        <v>3403</v>
      </c>
      <c r="E3381" t="s">
        <v>3469</v>
      </c>
      <c r="F3381" t="s">
        <v>4067</v>
      </c>
      <c r="G3381" s="4">
        <v>34.873157093559897</v>
      </c>
      <c r="H3381" s="4">
        <v>36.9015356820235</v>
      </c>
      <c r="I3381" s="4">
        <v>26.5591397849463</v>
      </c>
      <c r="J3381" s="4">
        <v>39.7222222222222</v>
      </c>
      <c r="K3381" s="4">
        <v>-16922949.836684301</v>
      </c>
      <c r="L3381" s="4">
        <v>416746329.43950498</v>
      </c>
      <c r="M3381" s="4">
        <v>230506912.44239801</v>
      </c>
      <c r="N3381" s="3">
        <v>-7.8414102329687999E-2</v>
      </c>
      <c r="P3381" s="3">
        <v>0.55311083793640137</v>
      </c>
    </row>
    <row r="3382" spans="1:16" x14ac:dyDescent="0.25">
      <c r="A3382" s="1">
        <v>2012</v>
      </c>
      <c r="B3382" t="s">
        <v>596</v>
      </c>
      <c r="C3382" t="s">
        <v>2297</v>
      </c>
      <c r="D3382" t="s">
        <v>3403</v>
      </c>
      <c r="E3382" t="s">
        <v>3469</v>
      </c>
      <c r="F3382" t="s">
        <v>4067</v>
      </c>
      <c r="G3382" s="4">
        <v>23.818970379446501</v>
      </c>
      <c r="H3382" s="4">
        <v>24.432296047098401</v>
      </c>
      <c r="I3382" s="4">
        <v>16.060606060606101</v>
      </c>
      <c r="J3382" s="4">
        <v>30.092592592592599</v>
      </c>
      <c r="K3382" s="4">
        <v>-9872569.1353820506</v>
      </c>
      <c r="L3382" s="4">
        <v>400317223.17162198</v>
      </c>
      <c r="M3382" s="4">
        <v>224241990.114916</v>
      </c>
      <c r="N3382" s="3">
        <v>-2.4595695210560001E-2</v>
      </c>
      <c r="P3382" s="3">
        <v>0.56016075611114502</v>
      </c>
    </row>
    <row r="3383" spans="1:16" x14ac:dyDescent="0.25">
      <c r="A3383" s="1">
        <v>2013</v>
      </c>
      <c r="B3383" t="s">
        <v>596</v>
      </c>
      <c r="C3383" t="s">
        <v>2297</v>
      </c>
      <c r="D3383" t="s">
        <v>3403</v>
      </c>
      <c r="E3383" t="s">
        <v>3469</v>
      </c>
      <c r="F3383" t="s">
        <v>4067</v>
      </c>
      <c r="G3383" s="4">
        <v>28.951839016877098</v>
      </c>
      <c r="H3383" s="4">
        <v>22.6287262872629</v>
      </c>
      <c r="I3383" s="4">
        <v>15.994318181818199</v>
      </c>
      <c r="J3383" s="4">
        <v>49.471153846153797</v>
      </c>
      <c r="K3383" s="4">
        <v>-291062.22229103098</v>
      </c>
      <c r="L3383" s="4">
        <v>384275673.08138901</v>
      </c>
      <c r="M3383" s="4">
        <v>229065194.841387</v>
      </c>
      <c r="N3383" s="3">
        <v>-7.5473577893800001E-4</v>
      </c>
      <c r="O3383" s="5">
        <v>0.80390042066574097</v>
      </c>
      <c r="P3383" s="3">
        <v>0.5960959792137146</v>
      </c>
    </row>
    <row r="3384" spans="1:16" x14ac:dyDescent="0.25">
      <c r="A3384" s="1">
        <v>2014</v>
      </c>
      <c r="B3384" t="s">
        <v>596</v>
      </c>
      <c r="C3384" t="s">
        <v>2297</v>
      </c>
      <c r="D3384" t="s">
        <v>3403</v>
      </c>
      <c r="E3384" t="s">
        <v>3469</v>
      </c>
      <c r="F3384" t="s">
        <v>4067</v>
      </c>
      <c r="G3384" s="4">
        <v>29.739477925970199</v>
      </c>
      <c r="H3384" s="4">
        <v>38.121047877145401</v>
      </c>
      <c r="I3384" s="4">
        <v>20.880681818181799</v>
      </c>
      <c r="J3384" s="4">
        <v>26.405228758169901</v>
      </c>
      <c r="K3384" s="4">
        <v>-12794312.082446801</v>
      </c>
      <c r="L3384" s="4">
        <v>54133284.299561299</v>
      </c>
      <c r="M3384" s="4">
        <v>24135998.669083301</v>
      </c>
      <c r="N3384" s="3">
        <v>-5.2350337400289E-2</v>
      </c>
      <c r="O3384" s="5">
        <v>1.1882729530334473</v>
      </c>
      <c r="P3384" s="3">
        <v>0.44586244225502014</v>
      </c>
    </row>
    <row r="3385" spans="1:16" x14ac:dyDescent="0.25">
      <c r="A3385" s="1">
        <v>2015</v>
      </c>
      <c r="B3385" t="s">
        <v>596</v>
      </c>
      <c r="C3385" t="s">
        <v>2297</v>
      </c>
      <c r="D3385" t="s">
        <v>3403</v>
      </c>
      <c r="E3385" t="s">
        <v>3469</v>
      </c>
      <c r="F3385" t="s">
        <v>4067</v>
      </c>
      <c r="G3385" s="4">
        <v>34.237463044569601</v>
      </c>
      <c r="H3385" s="4">
        <v>35.975609756097597</v>
      </c>
      <c r="I3385" s="4">
        <v>30.551948051948099</v>
      </c>
      <c r="J3385" s="4">
        <v>35.240384615384599</v>
      </c>
      <c r="K3385" s="4">
        <v>-8273996.6866146</v>
      </c>
      <c r="L3385" s="4">
        <v>34110964.600872301</v>
      </c>
      <c r="M3385" s="4">
        <v>21317915.948203001</v>
      </c>
      <c r="N3385" s="3">
        <v>-0.21797646723494499</v>
      </c>
      <c r="O3385" s="5">
        <v>0.94605934619903564</v>
      </c>
      <c r="P3385" s="3">
        <v>0.6249578595161438</v>
      </c>
    </row>
    <row r="3386" spans="1:16" x14ac:dyDescent="0.25">
      <c r="A3386" s="1">
        <v>2016</v>
      </c>
      <c r="B3386" t="s">
        <v>596</v>
      </c>
      <c r="C3386" t="s">
        <v>2297</v>
      </c>
      <c r="D3386" t="s">
        <v>3403</v>
      </c>
      <c r="E3386" t="s">
        <v>3469</v>
      </c>
      <c r="F3386" t="s">
        <v>4067</v>
      </c>
      <c r="G3386" s="4">
        <v>33.337905943367197</v>
      </c>
      <c r="H3386" s="4">
        <v>28.121742755889102</v>
      </c>
      <c r="I3386" s="4">
        <v>29.435736677116001</v>
      </c>
      <c r="J3386" s="4">
        <v>44.043650793650798</v>
      </c>
      <c r="K3386" s="4">
        <v>79856.258734278294</v>
      </c>
      <c r="L3386" s="4">
        <v>31359980.606337201</v>
      </c>
      <c r="M3386" s="4">
        <v>17134871.516983699</v>
      </c>
      <c r="N3386" s="3">
        <v>2.37217774389E-3</v>
      </c>
      <c r="O3386" s="5">
        <v>0.82134485244750977</v>
      </c>
      <c r="P3386" s="3">
        <v>0.54639291763305664</v>
      </c>
    </row>
    <row r="3387" spans="1:16" x14ac:dyDescent="0.25">
      <c r="A3387" s="1">
        <v>2017</v>
      </c>
      <c r="B3387" t="s">
        <v>596</v>
      </c>
      <c r="C3387" t="s">
        <v>2297</v>
      </c>
      <c r="D3387" t="s">
        <v>3403</v>
      </c>
      <c r="E3387" t="s">
        <v>3469</v>
      </c>
      <c r="F3387" t="s">
        <v>4067</v>
      </c>
      <c r="G3387" s="4">
        <v>26.0248230539929</v>
      </c>
      <c r="H3387" s="4">
        <v>23.089430894308901</v>
      </c>
      <c r="I3387" s="4">
        <v>33.046044864226701</v>
      </c>
      <c r="J3387" s="4">
        <v>23.600405679513202</v>
      </c>
      <c r="K3387" s="4">
        <v>-566032.20224653196</v>
      </c>
      <c r="L3387" s="4">
        <v>57045341.232366502</v>
      </c>
      <c r="M3387" s="4">
        <v>52481889.902337499</v>
      </c>
      <c r="N3387" s="3">
        <v>-1.2677976122050001E-2</v>
      </c>
      <c r="O3387" s="5">
        <v>2.1289575099945068</v>
      </c>
      <c r="P3387" s="3">
        <v>0.92000305652618408</v>
      </c>
    </row>
    <row r="3388" spans="1:16" x14ac:dyDescent="0.25">
      <c r="A3388" s="1">
        <v>2018</v>
      </c>
      <c r="B3388" t="s">
        <v>596</v>
      </c>
      <c r="C3388" t="s">
        <v>2297</v>
      </c>
      <c r="D3388" t="s">
        <v>3403</v>
      </c>
      <c r="E3388" t="s">
        <v>3469</v>
      </c>
      <c r="F3388" t="s">
        <v>4067</v>
      </c>
      <c r="G3388" s="4">
        <v>27.171284119255699</v>
      </c>
      <c r="H3388" s="4">
        <v>24.1099527930763</v>
      </c>
      <c r="I3388" s="4">
        <v>31.408199643493798</v>
      </c>
      <c r="J3388" s="4">
        <v>27.471264367816101</v>
      </c>
      <c r="K3388" s="4">
        <v>2431650.0047347802</v>
      </c>
      <c r="L3388" s="4">
        <v>80826152.243611395</v>
      </c>
      <c r="M3388" s="4">
        <v>33176634.515225701</v>
      </c>
      <c r="N3388" s="3">
        <v>3.6442335958803002E-2</v>
      </c>
      <c r="O3388" s="5">
        <v>2.4890809059143066</v>
      </c>
      <c r="P3388" s="3">
        <v>0.41046905517578125</v>
      </c>
    </row>
    <row r="3389" spans="1:16" x14ac:dyDescent="0.25">
      <c r="A3389" s="1">
        <v>2019</v>
      </c>
      <c r="B3389" t="s">
        <v>596</v>
      </c>
      <c r="C3389" t="s">
        <v>2297</v>
      </c>
      <c r="D3389" t="s">
        <v>3403</v>
      </c>
      <c r="E3389" t="s">
        <v>3469</v>
      </c>
      <c r="F3389" t="s">
        <v>4067</v>
      </c>
      <c r="G3389" s="4">
        <v>28.350091762596499</v>
      </c>
      <c r="H3389" s="4">
        <v>27.652439024390201</v>
      </c>
      <c r="I3389" s="4">
        <v>33.041958041958097</v>
      </c>
      <c r="J3389" s="4">
        <v>25.002673082063598</v>
      </c>
      <c r="K3389" s="4">
        <v>2017786.6143636301</v>
      </c>
      <c r="L3389" s="4">
        <v>107069641.849593</v>
      </c>
      <c r="M3389" s="4">
        <v>28932803.1381821</v>
      </c>
      <c r="N3389" s="3">
        <v>2.1542080201938998E-2</v>
      </c>
      <c r="O3389" s="5">
        <v>1.5139378309249878</v>
      </c>
      <c r="P3389" s="3">
        <v>0.27022415399551392</v>
      </c>
    </row>
    <row r="3390" spans="1:16" x14ac:dyDescent="0.25">
      <c r="A3390" s="1">
        <v>2020</v>
      </c>
      <c r="B3390" t="s">
        <v>596</v>
      </c>
      <c r="C3390" t="s">
        <v>2297</v>
      </c>
      <c r="D3390" t="s">
        <v>3403</v>
      </c>
      <c r="E3390" t="s">
        <v>3469</v>
      </c>
      <c r="F3390" t="s">
        <v>4067</v>
      </c>
      <c r="G3390" s="4">
        <v>24.741862039279699</v>
      </c>
      <c r="H3390" s="4">
        <v>21.231685578887902</v>
      </c>
      <c r="I3390" s="4">
        <v>28.6904761904762</v>
      </c>
      <c r="J3390" s="4">
        <v>25.919540229885001</v>
      </c>
      <c r="K3390" s="4">
        <v>-600034.84073268797</v>
      </c>
      <c r="L3390" s="4">
        <v>112559438.935164</v>
      </c>
      <c r="M3390" s="4">
        <v>69383383.551302999</v>
      </c>
      <c r="N3390" s="3">
        <v>-5.5712308825910002E-3</v>
      </c>
      <c r="O3390" s="5">
        <v>1.1300590038299561</v>
      </c>
      <c r="P3390" s="3">
        <v>0.61641550064086914</v>
      </c>
    </row>
    <row r="3391" spans="1:16" x14ac:dyDescent="0.25">
      <c r="A3391" s="1">
        <v>2021</v>
      </c>
      <c r="B3391" t="s">
        <v>596</v>
      </c>
      <c r="C3391" t="s">
        <v>2297</v>
      </c>
      <c r="D3391" t="s">
        <v>3403</v>
      </c>
      <c r="E3391" t="s">
        <v>3469</v>
      </c>
      <c r="F3391" t="s">
        <v>4067</v>
      </c>
      <c r="G3391" s="4">
        <v>26.085035351270601</v>
      </c>
      <c r="H3391" s="4">
        <v>17.094416588765199</v>
      </c>
      <c r="I3391" s="4">
        <v>29.318181818181898</v>
      </c>
      <c r="J3391" s="4">
        <v>35.408496732026101</v>
      </c>
      <c r="K3391" s="4">
        <v>691918.31035084696</v>
      </c>
      <c r="L3391" s="4">
        <v>111620178.04154301</v>
      </c>
      <c r="M3391" s="4">
        <v>21715482.632222001</v>
      </c>
      <c r="N3391" s="3">
        <v>5.9283631197190002E-3</v>
      </c>
      <c r="O3391" s="5">
        <v>0.71704888343811035</v>
      </c>
      <c r="P3391" s="3">
        <v>0.19454799592494965</v>
      </c>
    </row>
    <row r="3392" spans="1:16" x14ac:dyDescent="0.25">
      <c r="A3392" s="1">
        <v>2022</v>
      </c>
      <c r="B3392" t="s">
        <v>596</v>
      </c>
      <c r="C3392" t="s">
        <v>2297</v>
      </c>
      <c r="D3392" t="s">
        <v>3403</v>
      </c>
      <c r="E3392" t="s">
        <v>3469</v>
      </c>
      <c r="F3392" t="s">
        <v>4067</v>
      </c>
      <c r="G3392" s="4">
        <v>26.1978967880105</v>
      </c>
      <c r="H3392" s="4">
        <v>18.632270168855499</v>
      </c>
      <c r="I3392" s="4">
        <v>26.522024743622499</v>
      </c>
      <c r="J3392" s="4">
        <v>36.240469208211103</v>
      </c>
      <c r="K3392" s="4">
        <v>-4396777.15298538</v>
      </c>
      <c r="L3392" s="4">
        <v>131188721.283647</v>
      </c>
      <c r="M3392" s="4">
        <v>10529797.6047082</v>
      </c>
      <c r="N3392" s="3">
        <v>-3.8073569268765997E-2</v>
      </c>
      <c r="O3392" s="5">
        <v>1.1623791456222534</v>
      </c>
      <c r="P3392" s="3">
        <v>8.026450127363205E-2</v>
      </c>
    </row>
    <row r="3393" spans="1:16" x14ac:dyDescent="0.25">
      <c r="A3393" s="1">
        <v>2023</v>
      </c>
      <c r="B3393" t="s">
        <v>596</v>
      </c>
      <c r="C3393" t="s">
        <v>2297</v>
      </c>
      <c r="D3393" t="s">
        <v>3403</v>
      </c>
      <c r="E3393" t="s">
        <v>3469</v>
      </c>
      <c r="F3393" t="s">
        <v>4067</v>
      </c>
      <c r="G3393" s="4">
        <v>26.044640671176001</v>
      </c>
      <c r="H3393" s="4">
        <v>16.707107894406501</v>
      </c>
      <c r="I3393" s="4">
        <v>30.806611570247998</v>
      </c>
      <c r="J3393" s="4">
        <v>34.4407954752782</v>
      </c>
      <c r="K3393" s="4">
        <v>-3814026.4066825099</v>
      </c>
      <c r="L3393" s="4">
        <v>182550890.42941499</v>
      </c>
      <c r="M3393" s="4">
        <v>9878622.3452465497</v>
      </c>
      <c r="N3393" s="3">
        <v>-2.4505406298691999E-2</v>
      </c>
      <c r="O3393" s="5">
        <v>0.73890542984008789</v>
      </c>
      <c r="P3393" s="3">
        <v>5.4114349186420441E-2</v>
      </c>
    </row>
    <row r="3394" spans="1:16" x14ac:dyDescent="0.25">
      <c r="A3394" s="1">
        <v>2024</v>
      </c>
      <c r="B3394" t="s">
        <v>596</v>
      </c>
      <c r="C3394" t="s">
        <v>2297</v>
      </c>
      <c r="D3394" t="s">
        <v>3403</v>
      </c>
      <c r="E3394" t="s">
        <v>3469</v>
      </c>
      <c r="F3394" t="s">
        <v>4067</v>
      </c>
      <c r="G3394" s="4">
        <v>25.292308966919698</v>
      </c>
      <c r="H3394" s="4">
        <v>17.023660621221602</v>
      </c>
      <c r="I3394" s="4">
        <v>30.632515632515702</v>
      </c>
      <c r="J3394" s="4">
        <v>31.697605595910701</v>
      </c>
      <c r="K3394" s="4">
        <v>177652.31252205401</v>
      </c>
      <c r="L3394" s="4">
        <v>209635812.75933</v>
      </c>
      <c r="M3394" s="4">
        <v>15752041.176399</v>
      </c>
      <c r="N3394" s="3">
        <v>9.0872170553399996E-4</v>
      </c>
      <c r="O3394" s="5">
        <v>0.56808584928512573</v>
      </c>
      <c r="P3394" s="3">
        <v>7.5140029191970825E-2</v>
      </c>
    </row>
    <row r="3395" spans="1:16" x14ac:dyDescent="0.25">
      <c r="A3395" s="1">
        <v>2016</v>
      </c>
      <c r="B3395" t="s">
        <v>722</v>
      </c>
      <c r="C3395" t="s">
        <v>2423</v>
      </c>
      <c r="D3395" t="s">
        <v>3403</v>
      </c>
      <c r="E3395" t="s">
        <v>3469</v>
      </c>
      <c r="F3395" t="s">
        <v>4193</v>
      </c>
      <c r="G3395" s="4"/>
      <c r="H3395" s="4"/>
      <c r="I3395" s="4"/>
      <c r="J3395" s="4"/>
      <c r="K3395" s="4">
        <v>-104831.16883116899</v>
      </c>
      <c r="L3395" s="4">
        <v>606378.06637806701</v>
      </c>
      <c r="M3395" s="4">
        <v>67586.580086580099</v>
      </c>
      <c r="P3395" s="3">
        <v>0.11145947128534317</v>
      </c>
    </row>
    <row r="3396" spans="1:16" x14ac:dyDescent="0.25">
      <c r="A3396" s="1">
        <v>2015</v>
      </c>
      <c r="B3396" t="s">
        <v>723</v>
      </c>
      <c r="C3396" t="s">
        <v>2424</v>
      </c>
      <c r="D3396" t="s">
        <v>3416</v>
      </c>
      <c r="E3396" t="s">
        <v>3469</v>
      </c>
      <c r="F3396" t="s">
        <v>4194</v>
      </c>
      <c r="G3396" s="4"/>
      <c r="H3396" s="4"/>
      <c r="I3396" s="4"/>
      <c r="J3396" s="4"/>
      <c r="K3396" s="4">
        <v>-474747.11678466602</v>
      </c>
      <c r="L3396" s="4">
        <v>5315184.5488933204</v>
      </c>
      <c r="M3396" s="4">
        <v>4126479.3571797302</v>
      </c>
      <c r="P3396" s="3">
        <v>0.77635675668716431</v>
      </c>
    </row>
    <row r="3397" spans="1:16" x14ac:dyDescent="0.25">
      <c r="A3397" s="1">
        <v>2014</v>
      </c>
      <c r="B3397" t="s">
        <v>724</v>
      </c>
      <c r="C3397" t="s">
        <v>2425</v>
      </c>
      <c r="D3397" t="s">
        <v>3440</v>
      </c>
      <c r="E3397" t="s">
        <v>3469</v>
      </c>
      <c r="F3397" t="s">
        <v>4195</v>
      </c>
      <c r="G3397" s="4"/>
      <c r="H3397" s="4"/>
      <c r="I3397" s="4"/>
      <c r="J3397" s="4"/>
      <c r="K3397" s="4">
        <v>-228000</v>
      </c>
      <c r="L3397" s="4">
        <v>499000</v>
      </c>
      <c r="M3397" s="4">
        <v>1539000</v>
      </c>
      <c r="P3397" s="3">
        <v>3.0841684341430664</v>
      </c>
    </row>
    <row r="3398" spans="1:16" x14ac:dyDescent="0.25">
      <c r="A3398" s="1">
        <v>2016</v>
      </c>
      <c r="B3398" t="s">
        <v>725</v>
      </c>
      <c r="C3398" t="s">
        <v>2426</v>
      </c>
      <c r="D3398" t="s">
        <v>3403</v>
      </c>
      <c r="E3398" t="s">
        <v>3469</v>
      </c>
      <c r="F3398" t="s">
        <v>4196</v>
      </c>
      <c r="G3398" s="4"/>
      <c r="H3398" s="4"/>
      <c r="I3398" s="4"/>
      <c r="J3398" s="4"/>
      <c r="K3398" s="4">
        <v>-107197.45507643701</v>
      </c>
      <c r="L3398" s="4">
        <v>657303.99022558599</v>
      </c>
      <c r="M3398" s="4">
        <v>200037.25005214999</v>
      </c>
      <c r="P3398" s="3">
        <v>0.30432990193367004</v>
      </c>
    </row>
    <row r="3399" spans="1:16" x14ac:dyDescent="0.25">
      <c r="A3399" s="1">
        <v>2016</v>
      </c>
      <c r="B3399" t="s">
        <v>726</v>
      </c>
      <c r="C3399" t="s">
        <v>2427</v>
      </c>
      <c r="D3399" t="s">
        <v>3428</v>
      </c>
      <c r="E3399" t="s">
        <v>3469</v>
      </c>
      <c r="F3399" t="s">
        <v>4197</v>
      </c>
      <c r="G3399" s="4"/>
      <c r="H3399" s="4"/>
      <c r="I3399" s="4"/>
      <c r="J3399" s="4"/>
      <c r="K3399" s="4">
        <v>-408781.38528138498</v>
      </c>
      <c r="L3399" s="4">
        <v>184229.437229437</v>
      </c>
      <c r="M3399" s="4">
        <v>10736213.5642136</v>
      </c>
      <c r="P3399" s="3">
        <v>58.276321411132813</v>
      </c>
    </row>
    <row r="3400" spans="1:16" x14ac:dyDescent="0.25">
      <c r="A3400" s="1">
        <v>2014</v>
      </c>
      <c r="B3400" t="s">
        <v>727</v>
      </c>
      <c r="C3400" t="s">
        <v>2428</v>
      </c>
      <c r="D3400" t="s">
        <v>3440</v>
      </c>
      <c r="E3400" t="s">
        <v>3469</v>
      </c>
      <c r="F3400" t="s">
        <v>4198</v>
      </c>
      <c r="G3400" s="4"/>
      <c r="H3400" s="4"/>
      <c r="I3400" s="4"/>
      <c r="J3400" s="4"/>
      <c r="K3400" s="4">
        <v>-883081.71059455897</v>
      </c>
      <c r="L3400" s="4">
        <v>6816419.4445754196</v>
      </c>
      <c r="M3400" s="4">
        <v>31205293.0359753</v>
      </c>
      <c r="P3400" s="3">
        <v>4.5779595375061035</v>
      </c>
    </row>
    <row r="3401" spans="1:16" x14ac:dyDescent="0.25">
      <c r="A3401" s="1">
        <v>2014</v>
      </c>
      <c r="B3401" t="s">
        <v>728</v>
      </c>
      <c r="C3401" t="s">
        <v>2429</v>
      </c>
      <c r="D3401" t="s">
        <v>3440</v>
      </c>
      <c r="E3401" t="s">
        <v>3469</v>
      </c>
      <c r="F3401" t="s">
        <v>4199</v>
      </c>
      <c r="G3401" s="4"/>
      <c r="H3401" s="4"/>
      <c r="I3401" s="4"/>
      <c r="J3401" s="4"/>
      <c r="K3401" s="4">
        <v>-266543.44853599899</v>
      </c>
      <c r="L3401" s="4">
        <v>302370.69168749102</v>
      </c>
      <c r="M3401" s="4">
        <v>145395.82252817199</v>
      </c>
      <c r="P3401" s="3">
        <v>0.48085290193557739</v>
      </c>
    </row>
    <row r="3402" spans="1:16" x14ac:dyDescent="0.25">
      <c r="A3402" s="1">
        <v>2017</v>
      </c>
      <c r="B3402" t="s">
        <v>729</v>
      </c>
      <c r="C3402" t="s">
        <v>2430</v>
      </c>
      <c r="D3402" t="s">
        <v>3403</v>
      </c>
      <c r="E3402" t="s">
        <v>3469</v>
      </c>
      <c r="F3402" t="s">
        <v>4200</v>
      </c>
      <c r="G3402" s="4"/>
      <c r="H3402" s="4"/>
      <c r="I3402" s="4"/>
      <c r="J3402" s="4"/>
      <c r="K3402" s="4">
        <v>-21107.242500403499</v>
      </c>
      <c r="L3402" s="4">
        <v>84021.6129800856</v>
      </c>
      <c r="M3402" s="4">
        <v>27131.514830101401</v>
      </c>
      <c r="P3402" s="3">
        <v>0.32291114330291748</v>
      </c>
    </row>
    <row r="3403" spans="1:16" x14ac:dyDescent="0.25">
      <c r="A3403" s="1">
        <v>2013</v>
      </c>
      <c r="B3403" t="s">
        <v>730</v>
      </c>
      <c r="C3403" t="s">
        <v>2431</v>
      </c>
      <c r="D3403" t="s">
        <v>3410</v>
      </c>
      <c r="E3403" t="s">
        <v>3469</v>
      </c>
      <c r="F3403" t="s">
        <v>4201</v>
      </c>
      <c r="G3403" s="4"/>
      <c r="H3403" s="4"/>
      <c r="I3403" s="4"/>
      <c r="J3403" s="4"/>
      <c r="K3403" s="4">
        <v>4949888.9975058697</v>
      </c>
      <c r="L3403" s="4">
        <v>67396329.152087107</v>
      </c>
      <c r="M3403" s="4">
        <v>35444055.656559199</v>
      </c>
      <c r="P3403" s="3">
        <v>0.52590483427047729</v>
      </c>
    </row>
    <row r="3404" spans="1:16" x14ac:dyDescent="0.25">
      <c r="A3404" s="1">
        <v>2017</v>
      </c>
      <c r="B3404" t="s">
        <v>731</v>
      </c>
      <c r="C3404" t="s">
        <v>2432</v>
      </c>
      <c r="D3404" t="s">
        <v>3403</v>
      </c>
      <c r="E3404" t="s">
        <v>3469</v>
      </c>
      <c r="F3404" t="s">
        <v>4202</v>
      </c>
      <c r="G3404" s="4"/>
      <c r="H3404" s="4"/>
      <c r="I3404" s="4"/>
      <c r="J3404" s="4"/>
      <c r="K3404" s="4">
        <v>-94799.664891204899</v>
      </c>
      <c r="L3404" s="4">
        <v>373786.19136556803</v>
      </c>
      <c r="M3404" s="4">
        <v>132007.501517981</v>
      </c>
      <c r="P3404" s="3">
        <v>0.35316312313079834</v>
      </c>
    </row>
    <row r="3405" spans="1:16" x14ac:dyDescent="0.25">
      <c r="A3405" s="1">
        <v>2014</v>
      </c>
      <c r="B3405" t="s">
        <v>732</v>
      </c>
      <c r="C3405" t="s">
        <v>2433</v>
      </c>
      <c r="D3405" t="s">
        <v>3403</v>
      </c>
      <c r="E3405" t="s">
        <v>3469</v>
      </c>
      <c r="F3405" t="s">
        <v>4203</v>
      </c>
      <c r="G3405" s="4"/>
      <c r="H3405" s="4"/>
      <c r="I3405" s="4"/>
      <c r="J3405" s="4"/>
      <c r="K3405" s="4">
        <v>-6871.6111084916802</v>
      </c>
      <c r="L3405" s="4">
        <v>5682124.56975812</v>
      </c>
      <c r="M3405" s="4">
        <v>5800312.1316422299</v>
      </c>
      <c r="P3405" s="3">
        <v>1.0207998752593994</v>
      </c>
    </row>
    <row r="3406" spans="1:16" x14ac:dyDescent="0.25">
      <c r="A3406" s="1">
        <v>2017</v>
      </c>
      <c r="B3406" t="s">
        <v>733</v>
      </c>
      <c r="C3406" t="s">
        <v>2434</v>
      </c>
      <c r="D3406" t="s">
        <v>3403</v>
      </c>
      <c r="E3406" t="s">
        <v>3469</v>
      </c>
      <c r="F3406" t="s">
        <v>4204</v>
      </c>
      <c r="G3406" s="4"/>
      <c r="H3406" s="4"/>
      <c r="I3406" s="4"/>
      <c r="J3406" s="4"/>
      <c r="K3406" s="4">
        <v>-51443.043033810602</v>
      </c>
      <c r="L3406" s="4">
        <v>518592.38934108103</v>
      </c>
      <c r="M3406" s="4">
        <v>180444.55717217401</v>
      </c>
      <c r="P3406" s="3">
        <v>0.34795063734054565</v>
      </c>
    </row>
    <row r="3407" spans="1:16" x14ac:dyDescent="0.25">
      <c r="A3407" s="1">
        <v>2016</v>
      </c>
      <c r="B3407" t="s">
        <v>734</v>
      </c>
      <c r="C3407" t="s">
        <v>2435</v>
      </c>
      <c r="D3407" t="s">
        <v>3403</v>
      </c>
      <c r="E3407" t="s">
        <v>3469</v>
      </c>
      <c r="F3407" t="s">
        <v>4205</v>
      </c>
      <c r="G3407" s="4"/>
      <c r="H3407" s="4"/>
      <c r="I3407" s="4"/>
      <c r="J3407" s="4"/>
      <c r="K3407" s="4">
        <v>0</v>
      </c>
      <c r="L3407" s="4">
        <v>26.075036505051099</v>
      </c>
      <c r="M3407" s="4">
        <v>631.01588342223704</v>
      </c>
      <c r="P3407" s="3">
        <v>24.200000762939453</v>
      </c>
    </row>
    <row r="3408" spans="1:16" x14ac:dyDescent="0.25">
      <c r="A3408" s="1">
        <v>2014</v>
      </c>
      <c r="B3408" t="s">
        <v>735</v>
      </c>
      <c r="C3408" t="s">
        <v>2436</v>
      </c>
      <c r="D3408" t="s">
        <v>3436</v>
      </c>
      <c r="E3408" t="s">
        <v>3469</v>
      </c>
      <c r="F3408" t="s">
        <v>4206</v>
      </c>
      <c r="G3408" s="4"/>
      <c r="H3408" s="4"/>
      <c r="I3408" s="4"/>
      <c r="J3408" s="4"/>
      <c r="K3408" s="4">
        <v>-1286008.76986185</v>
      </c>
      <c r="L3408" s="4">
        <v>4851225.4231694099</v>
      </c>
      <c r="M3408" s="4">
        <v>3548897.1662973301</v>
      </c>
      <c r="P3408" s="3">
        <v>0.73154652118682861</v>
      </c>
    </row>
    <row r="3409" spans="1:16" x14ac:dyDescent="0.25">
      <c r="A3409" s="1">
        <v>2015</v>
      </c>
      <c r="B3409" t="s">
        <v>736</v>
      </c>
      <c r="C3409" t="s">
        <v>2437</v>
      </c>
      <c r="D3409" t="s">
        <v>3413</v>
      </c>
      <c r="E3409" t="s">
        <v>3469</v>
      </c>
      <c r="F3409" t="s">
        <v>4207</v>
      </c>
      <c r="G3409" s="4"/>
      <c r="H3409" s="4"/>
      <c r="I3409" s="4"/>
      <c r="J3409" s="4"/>
      <c r="K3409" s="4">
        <v>0</v>
      </c>
      <c r="L3409" s="4">
        <v>807.37733334360496</v>
      </c>
      <c r="M3409" s="4">
        <v>0</v>
      </c>
      <c r="P3409" s="3">
        <v>0</v>
      </c>
    </row>
    <row r="3410" spans="1:16" x14ac:dyDescent="0.25">
      <c r="A3410" s="1">
        <v>2017</v>
      </c>
      <c r="B3410" t="s">
        <v>737</v>
      </c>
      <c r="C3410" t="s">
        <v>2438</v>
      </c>
      <c r="D3410" t="s">
        <v>3403</v>
      </c>
      <c r="E3410" t="s">
        <v>3469</v>
      </c>
      <c r="F3410" t="s">
        <v>4208</v>
      </c>
      <c r="G3410" s="4"/>
      <c r="H3410" s="4"/>
      <c r="I3410" s="4"/>
      <c r="J3410" s="4"/>
      <c r="K3410" s="4">
        <v>-4962.06968110863</v>
      </c>
      <c r="L3410" s="4">
        <v>271048.44474163599</v>
      </c>
      <c r="M3410" s="4">
        <v>22372.355061603099</v>
      </c>
      <c r="P3410" s="3">
        <v>8.2540057599544525E-2</v>
      </c>
    </row>
    <row r="3411" spans="1:16" x14ac:dyDescent="0.25">
      <c r="A3411" s="1">
        <v>2017</v>
      </c>
      <c r="B3411" t="s">
        <v>738</v>
      </c>
      <c r="C3411" t="s">
        <v>2439</v>
      </c>
      <c r="D3411" t="s">
        <v>3405</v>
      </c>
      <c r="E3411" t="s">
        <v>3469</v>
      </c>
      <c r="F3411" t="s">
        <v>4209</v>
      </c>
      <c r="G3411" s="4"/>
      <c r="H3411" s="4"/>
      <c r="I3411" s="4"/>
      <c r="J3411" s="4"/>
      <c r="K3411" s="4">
        <v>-5752.1885832430198</v>
      </c>
      <c r="L3411" s="4">
        <v>1796017.8929650199</v>
      </c>
      <c r="M3411" s="4">
        <v>383920.15802378103</v>
      </c>
      <c r="P3411" s="3">
        <v>0.21376188099384308</v>
      </c>
    </row>
    <row r="3412" spans="1:16" x14ac:dyDescent="0.25">
      <c r="A3412" s="1">
        <v>2017</v>
      </c>
      <c r="B3412" t="s">
        <v>739</v>
      </c>
      <c r="C3412" t="s">
        <v>2440</v>
      </c>
      <c r="D3412" t="s">
        <v>3403</v>
      </c>
      <c r="E3412" t="s">
        <v>3469</v>
      </c>
      <c r="F3412" t="s">
        <v>4210</v>
      </c>
      <c r="G3412" s="4"/>
      <c r="H3412" s="4"/>
      <c r="I3412" s="4"/>
      <c r="J3412" s="4"/>
      <c r="K3412" s="4">
        <v>-72394.722429999994</v>
      </c>
      <c r="L3412" s="4">
        <v>13834.76677</v>
      </c>
      <c r="M3412" s="4">
        <v>85381.26311</v>
      </c>
      <c r="P3412" s="3">
        <v>6.1715002059936523</v>
      </c>
    </row>
    <row r="3413" spans="1:16" x14ac:dyDescent="0.25">
      <c r="A3413" s="1">
        <v>2015</v>
      </c>
      <c r="B3413" t="s">
        <v>740</v>
      </c>
      <c r="C3413" t="s">
        <v>2441</v>
      </c>
      <c r="D3413" t="s">
        <v>3408</v>
      </c>
      <c r="E3413" t="s">
        <v>3469</v>
      </c>
      <c r="F3413" t="s">
        <v>4211</v>
      </c>
      <c r="G3413" s="4"/>
      <c r="H3413" s="4"/>
      <c r="I3413" s="4"/>
      <c r="J3413" s="4"/>
      <c r="K3413" s="4">
        <v>-1331.2481221543401</v>
      </c>
      <c r="L3413" s="4">
        <v>10998.9753703689</v>
      </c>
      <c r="M3413" s="4">
        <v>12326.371501429099</v>
      </c>
      <c r="P3413" s="3">
        <v>1.1206836700439453</v>
      </c>
    </row>
    <row r="3414" spans="1:16" x14ac:dyDescent="0.25">
      <c r="A3414" s="1">
        <v>2017</v>
      </c>
      <c r="B3414" t="s">
        <v>741</v>
      </c>
      <c r="C3414" t="s">
        <v>2442</v>
      </c>
      <c r="D3414" t="s">
        <v>3403</v>
      </c>
      <c r="E3414" t="s">
        <v>3469</v>
      </c>
      <c r="F3414" t="s">
        <v>4212</v>
      </c>
      <c r="G3414" s="4"/>
      <c r="H3414" s="4"/>
      <c r="I3414" s="4"/>
      <c r="J3414" s="4"/>
      <c r="K3414" s="4">
        <v>-137214.75401016101</v>
      </c>
      <c r="L3414" s="4">
        <v>1275347.2142159899</v>
      </c>
      <c r="M3414" s="4">
        <v>376075.84526581998</v>
      </c>
      <c r="P3414" s="3">
        <v>0.29488113522529602</v>
      </c>
    </row>
    <row r="3415" spans="1:16" x14ac:dyDescent="0.25">
      <c r="A3415" s="1">
        <v>2014</v>
      </c>
      <c r="B3415" t="s">
        <v>742</v>
      </c>
      <c r="C3415" t="s">
        <v>2443</v>
      </c>
      <c r="D3415" t="s">
        <v>3412</v>
      </c>
      <c r="E3415" t="s">
        <v>3469</v>
      </c>
      <c r="F3415" t="s">
        <v>4213</v>
      </c>
      <c r="G3415" s="4"/>
      <c r="H3415" s="4"/>
      <c r="I3415" s="4"/>
      <c r="J3415" s="4"/>
      <c r="K3415" s="4">
        <v>4432166.5330755804</v>
      </c>
      <c r="L3415" s="4">
        <v>76848897.166297302</v>
      </c>
      <c r="M3415" s="4">
        <v>82602695.082276404</v>
      </c>
      <c r="P3415" s="3">
        <v>1.0748715400695801</v>
      </c>
    </row>
    <row r="3416" spans="1:16" x14ac:dyDescent="0.25">
      <c r="A3416" s="1">
        <v>2015</v>
      </c>
      <c r="B3416" t="s">
        <v>743</v>
      </c>
      <c r="C3416" t="s">
        <v>2444</v>
      </c>
      <c r="D3416" t="s">
        <v>3413</v>
      </c>
      <c r="E3416" t="s">
        <v>3469</v>
      </c>
      <c r="F3416" t="s">
        <v>4214</v>
      </c>
      <c r="G3416" s="4"/>
      <c r="H3416" s="4"/>
      <c r="I3416" s="4"/>
      <c r="J3416" s="4"/>
      <c r="K3416" s="4">
        <v>-137671.70250302399</v>
      </c>
      <c r="L3416" s="4">
        <v>335400.56855388603</v>
      </c>
      <c r="M3416" s="4">
        <v>0</v>
      </c>
      <c r="P3416" s="3">
        <v>0</v>
      </c>
    </row>
    <row r="3417" spans="1:16" x14ac:dyDescent="0.25">
      <c r="A3417" s="1">
        <v>2017</v>
      </c>
      <c r="B3417" t="s">
        <v>744</v>
      </c>
      <c r="C3417" t="s">
        <v>2445</v>
      </c>
      <c r="D3417" t="s">
        <v>3411</v>
      </c>
      <c r="E3417" t="s">
        <v>3469</v>
      </c>
      <c r="F3417" t="s">
        <v>4215</v>
      </c>
      <c r="G3417" s="4"/>
      <c r="H3417" s="4"/>
      <c r="I3417" s="4"/>
      <c r="J3417" s="4"/>
      <c r="K3417" s="4">
        <v>-569519.70301367296</v>
      </c>
      <c r="L3417" s="4">
        <v>274164.341657251</v>
      </c>
      <c r="M3417" s="4">
        <v>69751.819656129199</v>
      </c>
      <c r="P3417" s="3">
        <v>0.2544160783290863</v>
      </c>
    </row>
    <row r="3418" spans="1:16" x14ac:dyDescent="0.25">
      <c r="A3418" s="1">
        <v>2014</v>
      </c>
      <c r="B3418" t="s">
        <v>745</v>
      </c>
      <c r="C3418" t="s">
        <v>2446</v>
      </c>
      <c r="D3418" t="s">
        <v>3403</v>
      </c>
      <c r="E3418" t="s">
        <v>3469</v>
      </c>
      <c r="F3418" t="s">
        <v>4216</v>
      </c>
      <c r="G3418" s="4"/>
      <c r="H3418" s="4"/>
      <c r="I3418" s="4"/>
      <c r="J3418" s="4"/>
      <c r="K3418" s="4">
        <v>-399541.70399358799</v>
      </c>
      <c r="L3418" s="4">
        <v>3273476.3543778602</v>
      </c>
      <c r="M3418" s="4">
        <v>573200.05657975399</v>
      </c>
      <c r="P3418" s="3">
        <v>0.17510437965393066</v>
      </c>
    </row>
    <row r="3419" spans="1:16" x14ac:dyDescent="0.25">
      <c r="A3419" s="1">
        <v>2017</v>
      </c>
      <c r="B3419" t="s">
        <v>746</v>
      </c>
      <c r="C3419" t="s">
        <v>2447</v>
      </c>
      <c r="D3419" t="s">
        <v>3415</v>
      </c>
      <c r="E3419" t="s">
        <v>3469</v>
      </c>
      <c r="F3419" t="s">
        <v>4217</v>
      </c>
      <c r="G3419" s="4"/>
      <c r="H3419" s="4"/>
      <c r="I3419" s="4"/>
      <c r="J3419" s="4"/>
      <c r="K3419" s="4">
        <v>231168.192334002</v>
      </c>
      <c r="L3419" s="4">
        <v>51510576.679194801</v>
      </c>
      <c r="M3419" s="4">
        <v>53124343.809326202</v>
      </c>
      <c r="P3419" s="3">
        <v>1.0313287973403931</v>
      </c>
    </row>
    <row r="3420" spans="1:16" x14ac:dyDescent="0.25">
      <c r="A3420" s="1">
        <v>2016</v>
      </c>
      <c r="B3420" t="s">
        <v>747</v>
      </c>
      <c r="C3420" t="s">
        <v>2448</v>
      </c>
      <c r="D3420" t="s">
        <v>3436</v>
      </c>
      <c r="E3420" t="s">
        <v>3469</v>
      </c>
      <c r="F3420" t="s">
        <v>4218</v>
      </c>
      <c r="G3420" s="4"/>
      <c r="H3420" s="4"/>
      <c r="I3420" s="4"/>
      <c r="J3420" s="4"/>
      <c r="K3420" s="4">
        <v>-3637997.2881962</v>
      </c>
      <c r="L3420" s="4">
        <v>1589301.7850225</v>
      </c>
      <c r="M3420" s="4">
        <v>998959.97854397004</v>
      </c>
      <c r="P3420" s="3">
        <v>0.62855273485183716</v>
      </c>
    </row>
    <row r="3421" spans="1:16" x14ac:dyDescent="0.25">
      <c r="A3421" s="1">
        <v>2017</v>
      </c>
      <c r="B3421" t="s">
        <v>748</v>
      </c>
      <c r="C3421" t="s">
        <v>2449</v>
      </c>
      <c r="D3421" t="s">
        <v>3408</v>
      </c>
      <c r="E3421" t="s">
        <v>3469</v>
      </c>
      <c r="F3421" t="s">
        <v>4219</v>
      </c>
      <c r="G3421" s="4"/>
      <c r="H3421" s="4"/>
      <c r="I3421" s="4"/>
      <c r="J3421" s="4"/>
      <c r="K3421" s="4">
        <v>-4809124.0278027002</v>
      </c>
      <c r="L3421" s="4">
        <v>39858121.991746597</v>
      </c>
      <c r="M3421" s="4">
        <v>1404904.4769832001</v>
      </c>
      <c r="O3421" s="5">
        <v>1.1282916069030762</v>
      </c>
      <c r="P3421" s="3">
        <v>3.5247635096311569E-2</v>
      </c>
    </row>
    <row r="3422" spans="1:16" x14ac:dyDescent="0.25">
      <c r="A3422" s="1">
        <v>2017</v>
      </c>
      <c r="B3422" t="s">
        <v>749</v>
      </c>
      <c r="C3422" t="s">
        <v>2450</v>
      </c>
      <c r="D3422" t="s">
        <v>3427</v>
      </c>
      <c r="E3422" t="s">
        <v>3469</v>
      </c>
      <c r="F3422" t="s">
        <v>4220</v>
      </c>
      <c r="G3422" s="4"/>
      <c r="H3422" s="4"/>
      <c r="I3422" s="4"/>
      <c r="J3422" s="4"/>
      <c r="K3422" s="4">
        <v>40684479.680455104</v>
      </c>
      <c r="L3422" s="4">
        <v>255533785.21499699</v>
      </c>
      <c r="M3422" s="4">
        <v>172397645.777226</v>
      </c>
      <c r="P3422" s="3">
        <v>0.67465692758560181</v>
      </c>
    </row>
    <row r="3423" spans="1:16" x14ac:dyDescent="0.25">
      <c r="A3423" s="1">
        <v>2015</v>
      </c>
      <c r="B3423" t="s">
        <v>750</v>
      </c>
      <c r="C3423" t="s">
        <v>2451</v>
      </c>
      <c r="D3423" t="s">
        <v>3438</v>
      </c>
      <c r="E3423" t="s">
        <v>3469</v>
      </c>
      <c r="F3423" t="s">
        <v>4221</v>
      </c>
      <c r="G3423" s="4"/>
      <c r="H3423" s="4"/>
      <c r="I3423" s="4"/>
      <c r="J3423" s="4"/>
      <c r="K3423" s="4">
        <v>2436666.33282744</v>
      </c>
      <c r="L3423" s="4">
        <v>30184256.912397999</v>
      </c>
      <c r="M3423" s="4">
        <v>5089944.7624477101</v>
      </c>
      <c r="P3423" s="3">
        <v>0.16862912476062775</v>
      </c>
    </row>
    <row r="3424" spans="1:16" x14ac:dyDescent="0.25">
      <c r="A3424" s="1">
        <v>2017</v>
      </c>
      <c r="B3424" t="s">
        <v>752</v>
      </c>
      <c r="C3424" t="s">
        <v>2453</v>
      </c>
      <c r="D3424" t="s">
        <v>3414</v>
      </c>
      <c r="E3424" t="s">
        <v>3469</v>
      </c>
      <c r="F3424" t="s">
        <v>4223</v>
      </c>
      <c r="G3424" s="4"/>
      <c r="H3424" s="4"/>
      <c r="I3424" s="4"/>
      <c r="J3424" s="4"/>
      <c r="K3424" s="4">
        <v>-55436.679041096897</v>
      </c>
      <c r="L3424" s="4">
        <v>1190832.1612211501</v>
      </c>
      <c r="M3424" s="4">
        <v>97214.600290530099</v>
      </c>
      <c r="P3424" s="3">
        <v>8.1635855138301849E-2</v>
      </c>
    </row>
    <row r="3425" spans="1:16" x14ac:dyDescent="0.25">
      <c r="A3425" s="1">
        <v>2009</v>
      </c>
      <c r="B3425" t="s">
        <v>753</v>
      </c>
      <c r="C3425" t="s">
        <v>2454</v>
      </c>
      <c r="D3425" t="s">
        <v>3403</v>
      </c>
      <c r="E3425" t="s">
        <v>3469</v>
      </c>
      <c r="F3425" t="s">
        <v>4224</v>
      </c>
      <c r="G3425" s="4"/>
      <c r="H3425" s="4"/>
      <c r="I3425" s="4"/>
      <c r="J3425" s="4"/>
      <c r="K3425" s="4">
        <v>-191090.81815395001</v>
      </c>
      <c r="L3425" s="4">
        <v>1972126.1354286</v>
      </c>
      <c r="M3425" s="4">
        <v>39528.242525935399</v>
      </c>
      <c r="O3425" s="5">
        <v>1.2037533521652222</v>
      </c>
      <c r="P3425" s="3">
        <v>2.0043466240167618E-2</v>
      </c>
    </row>
    <row r="3426" spans="1:16" x14ac:dyDescent="0.25">
      <c r="A3426" s="1">
        <v>2016</v>
      </c>
      <c r="B3426" t="s">
        <v>753</v>
      </c>
      <c r="C3426" t="s">
        <v>2454</v>
      </c>
      <c r="D3426" t="s">
        <v>3403</v>
      </c>
      <c r="E3426" t="s">
        <v>3469</v>
      </c>
      <c r="F3426" t="s">
        <v>4224</v>
      </c>
      <c r="G3426" s="4"/>
      <c r="H3426" s="4"/>
      <c r="I3426" s="4"/>
      <c r="J3426" s="4"/>
      <c r="K3426" s="4">
        <v>-70045.743064040304</v>
      </c>
      <c r="L3426" s="4">
        <v>21985.725780016099</v>
      </c>
      <c r="M3426" s="4">
        <v>766512.94811812695</v>
      </c>
      <c r="P3426" s="3">
        <v>34.864116668701172</v>
      </c>
    </row>
    <row r="3427" spans="1:16" x14ac:dyDescent="0.25">
      <c r="A3427" s="1">
        <v>2014</v>
      </c>
      <c r="B3427" t="s">
        <v>754</v>
      </c>
      <c r="C3427" t="s">
        <v>2455</v>
      </c>
      <c r="D3427" t="s">
        <v>3447</v>
      </c>
      <c r="E3427" t="s">
        <v>3469</v>
      </c>
      <c r="F3427" t="s">
        <v>4225</v>
      </c>
      <c r="G3427" s="4"/>
      <c r="H3427" s="4"/>
      <c r="I3427" s="4"/>
      <c r="J3427" s="4"/>
      <c r="K3427" s="4">
        <v>8786258.6637748107</v>
      </c>
      <c r="L3427" s="4">
        <v>58772793.625347704</v>
      </c>
      <c r="M3427" s="4">
        <v>25606181.338111199</v>
      </c>
      <c r="P3427" s="3">
        <v>0.43568086624145508</v>
      </c>
    </row>
    <row r="3428" spans="1:16" x14ac:dyDescent="0.25">
      <c r="A3428" s="1">
        <v>2017</v>
      </c>
      <c r="B3428" t="s">
        <v>755</v>
      </c>
      <c r="C3428" t="s">
        <v>2456</v>
      </c>
      <c r="D3428" t="s">
        <v>3417</v>
      </c>
      <c r="E3428" t="s">
        <v>3469</v>
      </c>
      <c r="F3428" t="s">
        <v>4226</v>
      </c>
      <c r="G3428" s="4"/>
      <c r="H3428" s="4"/>
      <c r="I3428" s="4"/>
      <c r="J3428" s="4"/>
      <c r="K3428" s="4">
        <v>23632856.033879802</v>
      </c>
      <c r="L3428" s="4">
        <v>134503908.321612</v>
      </c>
      <c r="M3428" s="4">
        <v>151983367.53595099</v>
      </c>
      <c r="P3428" s="3">
        <v>1.1299550533294678</v>
      </c>
    </row>
    <row r="3429" spans="1:16" x14ac:dyDescent="0.25">
      <c r="A3429" s="1">
        <v>2017</v>
      </c>
      <c r="B3429" t="s">
        <v>756</v>
      </c>
      <c r="C3429" t="s">
        <v>2457</v>
      </c>
      <c r="D3429" t="s">
        <v>3403</v>
      </c>
      <c r="E3429" t="s">
        <v>3469</v>
      </c>
      <c r="F3429" t="s">
        <v>4227</v>
      </c>
      <c r="G3429" s="4"/>
      <c r="H3429" s="4"/>
      <c r="I3429" s="4"/>
      <c r="J3429" s="4"/>
      <c r="K3429" s="4">
        <v>0</v>
      </c>
      <c r="L3429" s="4">
        <v>1808507.61296471</v>
      </c>
      <c r="M3429" s="4">
        <v>0</v>
      </c>
      <c r="P3429" s="3">
        <v>0</v>
      </c>
    </row>
    <row r="3430" spans="1:16" x14ac:dyDescent="0.25">
      <c r="A3430" s="1">
        <v>2015</v>
      </c>
      <c r="B3430" t="s">
        <v>757</v>
      </c>
      <c r="C3430" t="s">
        <v>2458</v>
      </c>
      <c r="D3430" t="s">
        <v>3404</v>
      </c>
      <c r="E3430" t="s">
        <v>3469</v>
      </c>
      <c r="F3430" t="s">
        <v>4228</v>
      </c>
      <c r="G3430" s="4"/>
      <c r="H3430" s="4"/>
      <c r="I3430" s="4"/>
      <c r="J3430" s="4"/>
      <c r="K3430" s="4">
        <v>177572.93745136901</v>
      </c>
      <c r="L3430" s="4">
        <v>3574909.6708088401</v>
      </c>
      <c r="M3430" s="4">
        <v>3869100.0978405699</v>
      </c>
      <c r="P3430" s="3">
        <v>1.0822931528091431</v>
      </c>
    </row>
    <row r="3431" spans="1:16" x14ac:dyDescent="0.25">
      <c r="A3431" s="1">
        <v>2017</v>
      </c>
      <c r="B3431" t="s">
        <v>758</v>
      </c>
      <c r="C3431" t="s">
        <v>2459</v>
      </c>
      <c r="D3431" t="s">
        <v>3436</v>
      </c>
      <c r="E3431" t="s">
        <v>3469</v>
      </c>
      <c r="F3431" t="s">
        <v>4229</v>
      </c>
      <c r="G3431" s="4"/>
      <c r="H3431" s="4"/>
      <c r="I3431" s="4"/>
      <c r="J3431" s="4"/>
      <c r="K3431" s="4">
        <v>-4646627.24570751</v>
      </c>
      <c r="L3431" s="4">
        <v>5356082.8152181599</v>
      </c>
      <c r="M3431" s="4">
        <v>7567039.2935431302</v>
      </c>
      <c r="P3431" s="3">
        <v>1.4127935171127319</v>
      </c>
    </row>
    <row r="3432" spans="1:16" x14ac:dyDescent="0.25">
      <c r="A3432" s="1">
        <v>2015</v>
      </c>
      <c r="B3432" t="s">
        <v>759</v>
      </c>
      <c r="C3432" t="s">
        <v>2460</v>
      </c>
      <c r="D3432" t="s">
        <v>3419</v>
      </c>
      <c r="E3432" t="s">
        <v>3469</v>
      </c>
      <c r="F3432" t="s">
        <v>4230</v>
      </c>
      <c r="G3432" s="4"/>
      <c r="H3432" s="4"/>
      <c r="I3432" s="4"/>
      <c r="J3432" s="4"/>
      <c r="K3432" s="4">
        <v>-407784.87400137098</v>
      </c>
      <c r="L3432" s="4">
        <v>13474650.8170073</v>
      </c>
      <c r="M3432" s="4">
        <v>3157517.1606203299</v>
      </c>
      <c r="P3432" s="3">
        <v>0.23433016240596771</v>
      </c>
    </row>
    <row r="3433" spans="1:16" x14ac:dyDescent="0.25">
      <c r="A3433" s="1">
        <v>2013</v>
      </c>
      <c r="B3433" t="s">
        <v>760</v>
      </c>
      <c r="C3433" t="s">
        <v>2461</v>
      </c>
      <c r="D3433" t="s">
        <v>3403</v>
      </c>
      <c r="E3433" t="s">
        <v>3469</v>
      </c>
      <c r="F3433" t="s">
        <v>4231</v>
      </c>
      <c r="G3433" s="4"/>
      <c r="H3433" s="4"/>
      <c r="I3433" s="4"/>
      <c r="J3433" s="4"/>
      <c r="K3433" s="4">
        <v>-6591.14406930728</v>
      </c>
      <c r="L3433" s="4">
        <v>6875850.2976933196</v>
      </c>
      <c r="M3433" s="4">
        <v>8457334.4860779401</v>
      </c>
      <c r="P3433" s="3">
        <v>1.2300056219100952</v>
      </c>
    </row>
    <row r="3434" spans="1:16" x14ac:dyDescent="0.25">
      <c r="A3434" s="1">
        <v>2016</v>
      </c>
      <c r="B3434" t="s">
        <v>761</v>
      </c>
      <c r="C3434" t="s">
        <v>2462</v>
      </c>
      <c r="D3434" t="s">
        <v>3429</v>
      </c>
      <c r="E3434" t="s">
        <v>3469</v>
      </c>
      <c r="F3434" t="s">
        <v>4232</v>
      </c>
      <c r="G3434" s="4"/>
      <c r="H3434" s="4"/>
      <c r="I3434" s="4"/>
      <c r="J3434" s="4"/>
      <c r="K3434" s="4">
        <v>-1557665.31573144</v>
      </c>
      <c r="L3434" s="4">
        <v>2356879.3396310802</v>
      </c>
      <c r="M3434" s="4">
        <v>383385.731740024</v>
      </c>
      <c r="P3434" s="3">
        <v>0.1626666784286499</v>
      </c>
    </row>
    <row r="3435" spans="1:16" x14ac:dyDescent="0.25">
      <c r="A3435" s="1">
        <v>2017</v>
      </c>
      <c r="B3435" t="s">
        <v>762</v>
      </c>
      <c r="C3435" t="s">
        <v>2463</v>
      </c>
      <c r="D3435" t="s">
        <v>3403</v>
      </c>
      <c r="E3435" t="s">
        <v>3469</v>
      </c>
      <c r="F3435" t="s">
        <v>4233</v>
      </c>
      <c r="G3435" s="4"/>
      <c r="H3435" s="4"/>
      <c r="I3435" s="4"/>
      <c r="J3435" s="4"/>
      <c r="K3435" s="4">
        <v>-280446.86296663497</v>
      </c>
      <c r="L3435" s="4">
        <v>140828.70252945699</v>
      </c>
      <c r="M3435" s="4">
        <v>21050.366237020298</v>
      </c>
      <c r="P3435" s="3">
        <v>0.14947497844696045</v>
      </c>
    </row>
    <row r="3436" spans="1:16" x14ac:dyDescent="0.25">
      <c r="A3436" s="1">
        <v>2016</v>
      </c>
      <c r="B3436" t="s">
        <v>763</v>
      </c>
      <c r="C3436" t="s">
        <v>2464</v>
      </c>
      <c r="D3436" t="s">
        <v>3403</v>
      </c>
      <c r="E3436" t="s">
        <v>3469</v>
      </c>
      <c r="F3436" t="s">
        <v>4234</v>
      </c>
      <c r="G3436" s="4"/>
      <c r="H3436" s="4"/>
      <c r="I3436" s="4"/>
      <c r="J3436" s="4"/>
      <c r="K3436" s="4">
        <v>-58805.194805194798</v>
      </c>
      <c r="L3436" s="4">
        <v>675088.74458874494</v>
      </c>
      <c r="M3436" s="4">
        <v>47572.1500721501</v>
      </c>
      <c r="P3436" s="3">
        <v>7.04679936170578E-2</v>
      </c>
    </row>
    <row r="3437" spans="1:16" x14ac:dyDescent="0.25">
      <c r="A3437" s="1">
        <v>2017</v>
      </c>
      <c r="B3437" t="s">
        <v>764</v>
      </c>
      <c r="C3437" t="s">
        <v>2465</v>
      </c>
      <c r="D3437" t="s">
        <v>3403</v>
      </c>
      <c r="E3437" t="s">
        <v>3469</v>
      </c>
      <c r="F3437" t="s">
        <v>4235</v>
      </c>
      <c r="G3437" s="4"/>
      <c r="H3437" s="4"/>
      <c r="I3437" s="4"/>
      <c r="J3437" s="4"/>
      <c r="K3437" s="4">
        <v>-30759.220417349199</v>
      </c>
      <c r="L3437" s="4">
        <v>140937.27513510999</v>
      </c>
      <c r="M3437" s="4">
        <v>57662.629943200103</v>
      </c>
      <c r="P3437" s="3">
        <v>0.40913683176040649</v>
      </c>
    </row>
    <row r="3438" spans="1:16" x14ac:dyDescent="0.25">
      <c r="A3438" s="1">
        <v>2017</v>
      </c>
      <c r="B3438" t="s">
        <v>765</v>
      </c>
      <c r="C3438" t="s">
        <v>2466</v>
      </c>
      <c r="D3438" t="s">
        <v>3445</v>
      </c>
      <c r="E3438" t="s">
        <v>3469</v>
      </c>
      <c r="F3438" t="s">
        <v>4236</v>
      </c>
      <c r="G3438" s="4"/>
      <c r="H3438" s="4"/>
      <c r="I3438" s="4"/>
      <c r="J3438" s="4"/>
      <c r="K3438" s="4">
        <v>-2132008.2066323902</v>
      </c>
      <c r="L3438" s="4">
        <v>81912644.610691994</v>
      </c>
      <c r="M3438" s="4">
        <v>4613500.3783475999</v>
      </c>
      <c r="P3438" s="3">
        <v>5.6322202086448669E-2</v>
      </c>
    </row>
    <row r="3439" spans="1:16" x14ac:dyDescent="0.25">
      <c r="A3439" s="1">
        <v>2018</v>
      </c>
      <c r="B3439" t="s">
        <v>766</v>
      </c>
      <c r="C3439" t="s">
        <v>2467</v>
      </c>
      <c r="D3439" t="s">
        <v>3403</v>
      </c>
      <c r="E3439" t="s">
        <v>3469</v>
      </c>
      <c r="F3439" t="s">
        <v>4237</v>
      </c>
      <c r="G3439" s="4"/>
      <c r="H3439" s="4"/>
      <c r="I3439" s="4"/>
      <c r="J3439" s="4"/>
      <c r="K3439" s="4">
        <v>-634586.48842700501</v>
      </c>
      <c r="L3439" s="4">
        <v>7672361.7495318297</v>
      </c>
      <c r="M3439" s="4">
        <v>233442.88262681401</v>
      </c>
      <c r="O3439" s="5">
        <v>0.58612757921218872</v>
      </c>
      <c r="P3439" s="3">
        <v>3.0426470562815666E-2</v>
      </c>
    </row>
    <row r="3440" spans="1:16" x14ac:dyDescent="0.25">
      <c r="A3440" s="1">
        <v>2014</v>
      </c>
      <c r="B3440" t="s">
        <v>767</v>
      </c>
      <c r="C3440" t="s">
        <v>2468</v>
      </c>
      <c r="D3440" t="s">
        <v>3436</v>
      </c>
      <c r="E3440" t="s">
        <v>3469</v>
      </c>
      <c r="F3440" t="s">
        <v>4238</v>
      </c>
      <c r="G3440" s="4"/>
      <c r="H3440" s="4"/>
      <c r="I3440" s="4"/>
      <c r="J3440" s="4"/>
      <c r="K3440" s="4">
        <v>-426633.033146306</v>
      </c>
      <c r="L3440" s="4">
        <v>418801.45221368299</v>
      </c>
      <c r="M3440" s="4">
        <v>454660.75722570601</v>
      </c>
      <c r="P3440" s="3">
        <v>1.0856236219406128</v>
      </c>
    </row>
    <row r="3441" spans="1:16" x14ac:dyDescent="0.25">
      <c r="A3441" s="1">
        <v>2023</v>
      </c>
      <c r="B3441" t="s">
        <v>767</v>
      </c>
      <c r="C3441" t="s">
        <v>2468</v>
      </c>
      <c r="D3441" t="s">
        <v>3436</v>
      </c>
      <c r="E3441" t="s">
        <v>3469</v>
      </c>
      <c r="F3441" t="s">
        <v>4238</v>
      </c>
      <c r="G3441" s="4"/>
      <c r="H3441" s="4"/>
      <c r="I3441" s="4"/>
      <c r="J3441" s="4"/>
      <c r="K3441" s="4">
        <v>-1405466.3372452101</v>
      </c>
      <c r="L3441" s="4">
        <v>9059671.6079884693</v>
      </c>
      <c r="M3441" s="4">
        <v>2837388.04817789</v>
      </c>
      <c r="O3441" s="5">
        <v>0.87388032674789429</v>
      </c>
      <c r="P3441" s="3">
        <v>0.31318885087966919</v>
      </c>
    </row>
    <row r="3442" spans="1:16" x14ac:dyDescent="0.25">
      <c r="A3442" s="1">
        <v>2015</v>
      </c>
      <c r="B3442" t="s">
        <v>768</v>
      </c>
      <c r="C3442" t="s">
        <v>2469</v>
      </c>
      <c r="D3442" t="s">
        <v>3413</v>
      </c>
      <c r="E3442" t="s">
        <v>3469</v>
      </c>
      <c r="F3442" t="s">
        <v>4239</v>
      </c>
      <c r="G3442" s="4"/>
      <c r="H3442" s="4"/>
      <c r="I3442" s="4"/>
      <c r="J3442" s="4"/>
      <c r="K3442" s="4">
        <v>-2523937.81345578</v>
      </c>
      <c r="L3442" s="4">
        <v>2809314.8848639899</v>
      </c>
      <c r="M3442" s="4">
        <v>6072670.1231866796</v>
      </c>
      <c r="P3442" s="3">
        <v>2.1616196632385254</v>
      </c>
    </row>
    <row r="3443" spans="1:16" x14ac:dyDescent="0.25">
      <c r="A3443" s="1">
        <v>2014</v>
      </c>
      <c r="B3443" t="s">
        <v>769</v>
      </c>
      <c r="C3443" t="s">
        <v>2470</v>
      </c>
      <c r="D3443" t="s">
        <v>3436</v>
      </c>
      <c r="E3443" t="s">
        <v>3469</v>
      </c>
      <c r="F3443" t="s">
        <v>4240</v>
      </c>
      <c r="G3443" s="4"/>
      <c r="H3443" s="4"/>
      <c r="I3443" s="4"/>
      <c r="J3443" s="4"/>
      <c r="K3443" s="4">
        <v>0</v>
      </c>
      <c r="L3443" s="4">
        <v>881.32713999999999</v>
      </c>
      <c r="M3443" s="4">
        <v>0</v>
      </c>
      <c r="P3443" s="3">
        <v>0</v>
      </c>
    </row>
    <row r="3444" spans="1:16" x14ac:dyDescent="0.25">
      <c r="A3444" s="1">
        <v>2018</v>
      </c>
      <c r="B3444" t="s">
        <v>770</v>
      </c>
      <c r="C3444" t="s">
        <v>2471</v>
      </c>
      <c r="D3444" t="s">
        <v>3442</v>
      </c>
      <c r="E3444" t="s">
        <v>3469</v>
      </c>
      <c r="F3444" t="s">
        <v>4241</v>
      </c>
      <c r="G3444" s="4"/>
      <c r="H3444" s="4"/>
      <c r="I3444" s="4"/>
      <c r="J3444" s="4"/>
      <c r="K3444" s="4">
        <v>-2978329.9654327598</v>
      </c>
      <c r="L3444" s="4">
        <v>11673648.213532301</v>
      </c>
      <c r="M3444" s="4">
        <v>784670.50089193904</v>
      </c>
      <c r="O3444" s="5">
        <v>1.9299341440200806</v>
      </c>
      <c r="P3444" s="3">
        <v>6.7217245697975159E-2</v>
      </c>
    </row>
    <row r="3445" spans="1:16" x14ac:dyDescent="0.25">
      <c r="A3445" s="1">
        <v>2016</v>
      </c>
      <c r="B3445" t="s">
        <v>771</v>
      </c>
      <c r="C3445" t="s">
        <v>2472</v>
      </c>
      <c r="D3445" t="s">
        <v>3444</v>
      </c>
      <c r="E3445" t="s">
        <v>3469</v>
      </c>
      <c r="F3445" t="s">
        <v>4242</v>
      </c>
      <c r="G3445" s="4"/>
      <c r="H3445" s="4"/>
      <c r="I3445" s="4"/>
      <c r="J3445" s="4"/>
      <c r="K3445" s="4">
        <v>-409696.188574664</v>
      </c>
      <c r="L3445" s="4">
        <v>1052477.87346902</v>
      </c>
      <c r="M3445" s="4">
        <v>104815.68674196101</v>
      </c>
      <c r="P3445" s="3">
        <v>9.9589444696903229E-2</v>
      </c>
    </row>
    <row r="3446" spans="1:16" x14ac:dyDescent="0.25">
      <c r="A3446" s="1">
        <v>2018</v>
      </c>
      <c r="B3446" t="s">
        <v>772</v>
      </c>
      <c r="C3446" t="s">
        <v>2473</v>
      </c>
      <c r="D3446" t="s">
        <v>3403</v>
      </c>
      <c r="E3446" t="s">
        <v>3469</v>
      </c>
      <c r="F3446" t="s">
        <v>4243</v>
      </c>
      <c r="G3446" s="4"/>
      <c r="H3446" s="4"/>
      <c r="I3446" s="4"/>
      <c r="J3446" s="4"/>
      <c r="K3446" s="4">
        <v>-200310.88313014901</v>
      </c>
      <c r="L3446" s="4">
        <v>3875500.9289484001</v>
      </c>
      <c r="M3446" s="4">
        <v>3680891.79046477</v>
      </c>
      <c r="P3446" s="3">
        <v>0.94978475570678711</v>
      </c>
    </row>
    <row r="3447" spans="1:16" x14ac:dyDescent="0.25">
      <c r="A3447" s="1">
        <v>2015</v>
      </c>
      <c r="B3447" t="s">
        <v>773</v>
      </c>
      <c r="C3447" t="s">
        <v>2474</v>
      </c>
      <c r="D3447" t="s">
        <v>3403</v>
      </c>
      <c r="E3447" t="s">
        <v>3469</v>
      </c>
      <c r="F3447" t="s">
        <v>4244</v>
      </c>
      <c r="G3447" s="4"/>
      <c r="H3447" s="4"/>
      <c r="I3447" s="4"/>
      <c r="J3447" s="4"/>
      <c r="K3447" s="4">
        <v>-891159.68043881899</v>
      </c>
      <c r="L3447" s="4">
        <v>1142680.8317219201</v>
      </c>
      <c r="M3447" s="4">
        <v>2017961.0640740199</v>
      </c>
      <c r="P3447" s="3">
        <v>1.7659883499145508</v>
      </c>
    </row>
    <row r="3448" spans="1:16" x14ac:dyDescent="0.25">
      <c r="A3448" s="1">
        <v>2015</v>
      </c>
      <c r="B3448" t="s">
        <v>774</v>
      </c>
      <c r="C3448" t="s">
        <v>2475</v>
      </c>
      <c r="D3448" t="s">
        <v>3403</v>
      </c>
      <c r="E3448" t="s">
        <v>3469</v>
      </c>
      <c r="F3448" t="s">
        <v>4245</v>
      </c>
      <c r="G3448" s="4"/>
      <c r="H3448" s="4"/>
      <c r="I3448" s="4"/>
      <c r="J3448" s="4"/>
      <c r="K3448" s="4">
        <v>-1181.79086769951</v>
      </c>
      <c r="L3448" s="4">
        <v>1543886.5049344001</v>
      </c>
      <c r="M3448" s="4">
        <v>2500186.43636896</v>
      </c>
      <c r="P3448" s="3">
        <v>1.6194107532501221</v>
      </c>
    </row>
    <row r="3449" spans="1:16" x14ac:dyDescent="0.25">
      <c r="A3449" s="1">
        <v>2015</v>
      </c>
      <c r="B3449" t="s">
        <v>775</v>
      </c>
      <c r="C3449" t="s">
        <v>2476</v>
      </c>
      <c r="D3449" t="s">
        <v>3403</v>
      </c>
      <c r="E3449" t="s">
        <v>3469</v>
      </c>
      <c r="F3449" t="s">
        <v>4246</v>
      </c>
      <c r="G3449" s="4"/>
      <c r="H3449" s="4"/>
      <c r="I3449" s="4"/>
      <c r="J3449" s="4"/>
      <c r="K3449" s="4">
        <v>-533184.44130348205</v>
      </c>
      <c r="L3449" s="4">
        <v>349703450.80706298</v>
      </c>
      <c r="M3449" s="4">
        <v>218203.612453829</v>
      </c>
      <c r="P3449" s="3">
        <v>6.2396755674853921E-4</v>
      </c>
    </row>
    <row r="3450" spans="1:16" x14ac:dyDescent="0.25">
      <c r="A3450" s="1">
        <v>2016</v>
      </c>
      <c r="B3450" t="s">
        <v>776</v>
      </c>
      <c r="C3450" t="s">
        <v>2477</v>
      </c>
      <c r="D3450" t="s">
        <v>3403</v>
      </c>
      <c r="E3450" t="s">
        <v>3469</v>
      </c>
      <c r="F3450" t="s">
        <v>4247</v>
      </c>
      <c r="G3450" s="4"/>
      <c r="H3450" s="4"/>
      <c r="I3450" s="4"/>
      <c r="J3450" s="4"/>
      <c r="K3450" s="4">
        <v>-248223.91751348501</v>
      </c>
      <c r="L3450" s="4">
        <v>298000.41720058402</v>
      </c>
      <c r="M3450" s="4">
        <v>614867.98581518</v>
      </c>
      <c r="P3450" s="3">
        <v>2.0633125305175781</v>
      </c>
    </row>
    <row r="3451" spans="1:16" x14ac:dyDescent="0.25">
      <c r="A3451" s="1">
        <v>2015</v>
      </c>
      <c r="B3451" t="s">
        <v>777</v>
      </c>
      <c r="C3451" t="s">
        <v>2478</v>
      </c>
      <c r="D3451" t="s">
        <v>3403</v>
      </c>
      <c r="E3451" t="s">
        <v>3469</v>
      </c>
      <c r="F3451" t="s">
        <v>4248</v>
      </c>
      <c r="G3451" s="4"/>
      <c r="H3451" s="4"/>
      <c r="I3451" s="4"/>
      <c r="J3451" s="4"/>
      <c r="K3451" s="4">
        <v>-2788609</v>
      </c>
      <c r="L3451" s="4">
        <v>28174587</v>
      </c>
      <c r="M3451" s="4">
        <v>22727563</v>
      </c>
      <c r="P3451" s="3">
        <v>0.80666887760162354</v>
      </c>
    </row>
    <row r="3452" spans="1:16" x14ac:dyDescent="0.25">
      <c r="A3452" s="1">
        <v>2015</v>
      </c>
      <c r="B3452" t="s">
        <v>778</v>
      </c>
      <c r="C3452" t="s">
        <v>2479</v>
      </c>
      <c r="D3452" t="s">
        <v>3440</v>
      </c>
      <c r="E3452" t="s">
        <v>3469</v>
      </c>
      <c r="F3452" t="s">
        <v>4249</v>
      </c>
      <c r="G3452" s="4"/>
      <c r="H3452" s="4"/>
      <c r="I3452" s="4"/>
      <c r="J3452" s="4"/>
      <c r="K3452" s="4">
        <v>-842949.811461039</v>
      </c>
      <c r="L3452" s="4">
        <v>34000</v>
      </c>
      <c r="M3452" s="4">
        <v>1455000</v>
      </c>
      <c r="P3452" s="3">
        <v>42.794116973876953</v>
      </c>
    </row>
    <row r="3453" spans="1:16" x14ac:dyDescent="0.25">
      <c r="A3453" s="1">
        <v>2018</v>
      </c>
      <c r="B3453" t="s">
        <v>779</v>
      </c>
      <c r="C3453" t="s">
        <v>2480</v>
      </c>
      <c r="D3453" t="s">
        <v>3403</v>
      </c>
      <c r="E3453" t="s">
        <v>3469</v>
      </c>
      <c r="F3453" t="s">
        <v>4250</v>
      </c>
      <c r="G3453" s="4"/>
      <c r="H3453" s="4"/>
      <c r="I3453" s="4"/>
      <c r="J3453" s="4"/>
      <c r="K3453" s="4">
        <v>-213305.178680749</v>
      </c>
      <c r="L3453" s="4">
        <v>3344906.3279552301</v>
      </c>
      <c r="M3453" s="4">
        <v>39354.843482019802</v>
      </c>
      <c r="O3453" s="5">
        <v>1.4013353586196899</v>
      </c>
      <c r="P3453" s="3">
        <v>1.176560390740633E-2</v>
      </c>
    </row>
    <row r="3454" spans="1:16" x14ac:dyDescent="0.25">
      <c r="A3454" s="1">
        <v>2015</v>
      </c>
      <c r="B3454" t="s">
        <v>780</v>
      </c>
      <c r="C3454" t="s">
        <v>2481</v>
      </c>
      <c r="D3454" t="s">
        <v>3444</v>
      </c>
      <c r="E3454" t="s">
        <v>3469</v>
      </c>
      <c r="F3454" t="s">
        <v>4251</v>
      </c>
      <c r="G3454" s="4"/>
      <c r="H3454" s="4"/>
      <c r="I3454" s="4"/>
      <c r="J3454" s="4"/>
      <c r="K3454" s="4">
        <v>-150032.74192430099</v>
      </c>
      <c r="L3454" s="4">
        <v>149829.356794527</v>
      </c>
      <c r="M3454" s="4">
        <v>757788.34079335595</v>
      </c>
      <c r="P3454" s="3">
        <v>5.057675838470459</v>
      </c>
    </row>
    <row r="3455" spans="1:16" x14ac:dyDescent="0.25">
      <c r="A3455" s="1">
        <v>2016</v>
      </c>
      <c r="B3455" t="s">
        <v>781</v>
      </c>
      <c r="C3455" t="s">
        <v>2482</v>
      </c>
      <c r="D3455" t="s">
        <v>3403</v>
      </c>
      <c r="E3455" t="s">
        <v>3469</v>
      </c>
      <c r="F3455" t="s">
        <v>4252</v>
      </c>
      <c r="G3455" s="4"/>
      <c r="H3455" s="4"/>
      <c r="I3455" s="4"/>
      <c r="J3455" s="4"/>
      <c r="K3455" s="4">
        <v>-154.96021694430399</v>
      </c>
      <c r="L3455" s="4">
        <v>8.9400125160175197</v>
      </c>
      <c r="M3455" s="4">
        <v>1045.2364633310499</v>
      </c>
      <c r="P3455" s="3">
        <v>116.91666412353516</v>
      </c>
    </row>
    <row r="3456" spans="1:16" x14ac:dyDescent="0.25">
      <c r="A3456" s="1">
        <v>2018</v>
      </c>
      <c r="B3456" t="s">
        <v>782</v>
      </c>
      <c r="C3456" t="s">
        <v>2483</v>
      </c>
      <c r="D3456" t="s">
        <v>3427</v>
      </c>
      <c r="E3456" t="s">
        <v>3469</v>
      </c>
      <c r="F3456" t="s">
        <v>4253</v>
      </c>
      <c r="G3456" s="4"/>
      <c r="H3456" s="4"/>
      <c r="I3456" s="4"/>
      <c r="J3456" s="4"/>
      <c r="K3456" s="4">
        <v>-554408.24876572005</v>
      </c>
      <c r="L3456" s="4">
        <v>9098512.9423607904</v>
      </c>
      <c r="M3456" s="4">
        <v>1617332.4747037401</v>
      </c>
      <c r="P3456" s="3">
        <v>0.17775788903236389</v>
      </c>
    </row>
    <row r="3457" spans="1:16" x14ac:dyDescent="0.25">
      <c r="A3457" s="1">
        <v>2015</v>
      </c>
      <c r="B3457" t="s">
        <v>783</v>
      </c>
      <c r="C3457" t="s">
        <v>2484</v>
      </c>
      <c r="D3457" t="s">
        <v>3408</v>
      </c>
      <c r="E3457" t="s">
        <v>3469</v>
      </c>
      <c r="F3457" t="s">
        <v>4254</v>
      </c>
      <c r="G3457" s="4"/>
      <c r="H3457" s="4"/>
      <c r="I3457" s="4"/>
      <c r="J3457" s="4"/>
      <c r="K3457" s="4">
        <v>-207735.568515366</v>
      </c>
      <c r="L3457" s="4">
        <v>48182.245402648601</v>
      </c>
      <c r="M3457" s="4">
        <v>438888.16129057098</v>
      </c>
      <c r="P3457" s="3">
        <v>9.1089191436767578</v>
      </c>
    </row>
    <row r="3458" spans="1:16" x14ac:dyDescent="0.25">
      <c r="A3458" s="1">
        <v>2016</v>
      </c>
      <c r="B3458" t="s">
        <v>785</v>
      </c>
      <c r="C3458" t="s">
        <v>2486</v>
      </c>
      <c r="D3458" t="s">
        <v>3419</v>
      </c>
      <c r="E3458" t="s">
        <v>3469</v>
      </c>
      <c r="F3458" t="s">
        <v>4256</v>
      </c>
      <c r="G3458" s="4"/>
      <c r="H3458" s="4"/>
      <c r="I3458" s="4"/>
      <c r="J3458" s="4"/>
      <c r="K3458" s="4">
        <v>-307999.07619870699</v>
      </c>
      <c r="L3458" s="4">
        <v>300390.38054653298</v>
      </c>
      <c r="M3458" s="4">
        <v>126278.421789791</v>
      </c>
      <c r="P3458" s="3">
        <v>0.42038103938102722</v>
      </c>
    </row>
    <row r="3459" spans="1:16" x14ac:dyDescent="0.25">
      <c r="A3459" s="1">
        <v>2016</v>
      </c>
      <c r="B3459" t="s">
        <v>786</v>
      </c>
      <c r="C3459" t="s">
        <v>2487</v>
      </c>
      <c r="D3459" t="s">
        <v>3403</v>
      </c>
      <c r="E3459" t="s">
        <v>3469</v>
      </c>
      <c r="F3459" t="s">
        <v>4257</v>
      </c>
      <c r="G3459" s="4"/>
      <c r="H3459" s="4"/>
      <c r="I3459" s="4"/>
      <c r="J3459" s="4"/>
      <c r="K3459" s="4">
        <v>-476949.66772953502</v>
      </c>
      <c r="L3459" s="4">
        <v>407686.92076168902</v>
      </c>
      <c r="M3459" s="4">
        <v>31214.053699675202</v>
      </c>
      <c r="P3459" s="3">
        <v>7.656378298997879E-2</v>
      </c>
    </row>
    <row r="3460" spans="1:16" x14ac:dyDescent="0.25">
      <c r="A3460" s="1">
        <v>2020</v>
      </c>
      <c r="B3460" t="s">
        <v>786</v>
      </c>
      <c r="C3460" t="s">
        <v>2487</v>
      </c>
      <c r="D3460" t="s">
        <v>3403</v>
      </c>
      <c r="E3460" t="s">
        <v>3469</v>
      </c>
      <c r="F3460" t="s">
        <v>4257</v>
      </c>
      <c r="G3460" s="4"/>
      <c r="H3460" s="4"/>
      <c r="I3460" s="4"/>
      <c r="J3460" s="4"/>
      <c r="K3460" s="4">
        <v>-132355.09296964499</v>
      </c>
      <c r="L3460" s="4">
        <v>110634.567867151</v>
      </c>
      <c r="M3460" s="4">
        <v>120190.356556189</v>
      </c>
      <c r="P3460" s="3">
        <v>1.0863724946975708</v>
      </c>
    </row>
    <row r="3461" spans="1:16" x14ac:dyDescent="0.25">
      <c r="A3461" s="1">
        <v>2018</v>
      </c>
      <c r="B3461" t="s">
        <v>787</v>
      </c>
      <c r="C3461" t="s">
        <v>2488</v>
      </c>
      <c r="D3461" t="s">
        <v>3403</v>
      </c>
      <c r="E3461" t="s">
        <v>3469</v>
      </c>
      <c r="F3461" t="s">
        <v>4258</v>
      </c>
      <c r="G3461" s="4"/>
      <c r="H3461" s="4"/>
      <c r="I3461" s="4"/>
      <c r="J3461" s="4"/>
      <c r="K3461" s="4">
        <v>-152292.76308484899</v>
      </c>
      <c r="L3461" s="4">
        <v>2698010.34796705</v>
      </c>
      <c r="M3461" s="4">
        <v>2520174.0945528802</v>
      </c>
      <c r="P3461" s="3">
        <v>0.9340861439704895</v>
      </c>
    </row>
    <row r="3462" spans="1:16" x14ac:dyDescent="0.25">
      <c r="A3462" s="1">
        <v>2015</v>
      </c>
      <c r="B3462" t="s">
        <v>788</v>
      </c>
      <c r="C3462" t="s">
        <v>2489</v>
      </c>
      <c r="D3462" t="s">
        <v>3413</v>
      </c>
      <c r="E3462" t="s">
        <v>3469</v>
      </c>
      <c r="F3462" t="s">
        <v>4259</v>
      </c>
      <c r="G3462" s="4"/>
      <c r="H3462" s="4"/>
      <c r="I3462" s="4"/>
      <c r="J3462" s="4"/>
      <c r="K3462" s="4">
        <v>-2544713.9126214301</v>
      </c>
      <c r="L3462" s="4">
        <v>18786105.097725</v>
      </c>
      <c r="M3462" s="4">
        <v>6649582.8293645</v>
      </c>
      <c r="P3462" s="3">
        <v>0.35396283864974976</v>
      </c>
    </row>
    <row r="3463" spans="1:16" x14ac:dyDescent="0.25">
      <c r="A3463" s="1">
        <v>2018</v>
      </c>
      <c r="B3463" t="s">
        <v>789</v>
      </c>
      <c r="C3463" t="s">
        <v>2490</v>
      </c>
      <c r="D3463" t="s">
        <v>3436</v>
      </c>
      <c r="E3463" t="s">
        <v>3469</v>
      </c>
      <c r="F3463" t="s">
        <v>4260</v>
      </c>
      <c r="G3463" s="4"/>
      <c r="H3463" s="4"/>
      <c r="I3463" s="4"/>
      <c r="J3463" s="4"/>
      <c r="K3463" s="4">
        <v>-2542760.4941561399</v>
      </c>
      <c r="L3463" s="4">
        <v>3229229.6760153701</v>
      </c>
      <c r="M3463" s="4">
        <v>672058.26838096499</v>
      </c>
      <c r="P3463" s="3">
        <v>0.20811720192432404</v>
      </c>
    </row>
    <row r="3464" spans="1:16" x14ac:dyDescent="0.25">
      <c r="A3464" s="1">
        <v>2018</v>
      </c>
      <c r="B3464" t="s">
        <v>790</v>
      </c>
      <c r="C3464" t="s">
        <v>2491</v>
      </c>
      <c r="D3464" t="s">
        <v>3403</v>
      </c>
      <c r="E3464" t="s">
        <v>3469</v>
      </c>
      <c r="F3464" t="s">
        <v>4261</v>
      </c>
      <c r="G3464" s="4"/>
      <c r="H3464" s="4"/>
      <c r="I3464" s="4"/>
      <c r="J3464" s="4"/>
      <c r="K3464" s="4">
        <v>-129878.089401106</v>
      </c>
      <c r="L3464" s="4">
        <v>287125.737422187</v>
      </c>
      <c r="M3464" s="4">
        <v>198644.69759213601</v>
      </c>
      <c r="P3464" s="3">
        <v>0.69183868169784546</v>
      </c>
    </row>
    <row r="3465" spans="1:16" x14ac:dyDescent="0.25">
      <c r="A3465" s="1">
        <v>2014</v>
      </c>
      <c r="B3465" t="s">
        <v>791</v>
      </c>
      <c r="C3465" t="s">
        <v>2492</v>
      </c>
      <c r="D3465" t="s">
        <v>3405</v>
      </c>
      <c r="E3465" t="s">
        <v>3469</v>
      </c>
      <c r="F3465" t="s">
        <v>4262</v>
      </c>
      <c r="G3465" s="4"/>
      <c r="H3465" s="4"/>
      <c r="I3465" s="4"/>
      <c r="J3465" s="4"/>
      <c r="K3465" s="4">
        <v>3371505117.2516298</v>
      </c>
      <c r="L3465" s="4">
        <v>3443220152.08815</v>
      </c>
      <c r="M3465" s="4">
        <v>2653783008.9276199</v>
      </c>
      <c r="P3465" s="3">
        <v>0.77072709798812866</v>
      </c>
    </row>
    <row r="3466" spans="1:16" x14ac:dyDescent="0.25">
      <c r="A3466" s="1">
        <v>2018</v>
      </c>
      <c r="B3466" t="s">
        <v>792</v>
      </c>
      <c r="C3466" t="s">
        <v>2493</v>
      </c>
      <c r="D3466" t="s">
        <v>3403</v>
      </c>
      <c r="E3466" t="s">
        <v>3469</v>
      </c>
      <c r="F3466" t="s">
        <v>4263</v>
      </c>
      <c r="G3466" s="4"/>
      <c r="H3466" s="4"/>
      <c r="I3466" s="4"/>
      <c r="J3466" s="4"/>
      <c r="K3466" s="4">
        <v>-724889.15536014305</v>
      </c>
      <c r="L3466" s="4">
        <v>14877.978371416501</v>
      </c>
      <c r="M3466" s="4">
        <v>1266952.38306723</v>
      </c>
      <c r="P3466" s="3">
        <v>85.156219482421875</v>
      </c>
    </row>
    <row r="3467" spans="1:16" x14ac:dyDescent="0.25">
      <c r="A3467" s="1">
        <v>2018</v>
      </c>
      <c r="B3467" t="s">
        <v>793</v>
      </c>
      <c r="C3467" t="s">
        <v>2494</v>
      </c>
      <c r="D3467" t="s">
        <v>3403</v>
      </c>
      <c r="E3467" t="s">
        <v>3469</v>
      </c>
      <c r="F3467" t="s">
        <v>4264</v>
      </c>
      <c r="G3467" s="4"/>
      <c r="H3467" s="4"/>
      <c r="I3467" s="4"/>
      <c r="J3467" s="4"/>
      <c r="K3467" s="4">
        <v>-130430.277056085</v>
      </c>
      <c r="L3467" s="4">
        <v>262138.87593542499</v>
      </c>
      <c r="M3467" s="4">
        <v>114103.73133775999</v>
      </c>
      <c r="P3467" s="3">
        <v>0.43527969717979431</v>
      </c>
    </row>
    <row r="3468" spans="1:16" x14ac:dyDescent="0.25">
      <c r="A3468" s="1">
        <v>2015</v>
      </c>
      <c r="B3468" t="s">
        <v>794</v>
      </c>
      <c r="C3468" t="s">
        <v>2495</v>
      </c>
      <c r="D3468" t="s">
        <v>3403</v>
      </c>
      <c r="E3468" t="s">
        <v>3469</v>
      </c>
      <c r="F3468" t="s">
        <v>4265</v>
      </c>
      <c r="G3468" s="4"/>
      <c r="H3468" s="4"/>
      <c r="I3468" s="4"/>
      <c r="J3468" s="4"/>
      <c r="K3468" s="4">
        <v>-187.20676717795399</v>
      </c>
      <c r="L3468" s="4">
        <v>160642.66619415599</v>
      </c>
      <c r="M3468" s="4">
        <v>16635.2087393974</v>
      </c>
      <c r="P3468" s="3">
        <v>0.10355411469936371</v>
      </c>
    </row>
    <row r="3469" spans="1:16" x14ac:dyDescent="0.25">
      <c r="A3469" s="1">
        <v>2018</v>
      </c>
      <c r="B3469" t="s">
        <v>795</v>
      </c>
      <c r="C3469" t="s">
        <v>2496</v>
      </c>
      <c r="D3469" t="s">
        <v>3403</v>
      </c>
      <c r="E3469" t="s">
        <v>3469</v>
      </c>
      <c r="F3469" t="s">
        <v>4266</v>
      </c>
      <c r="G3469" s="4"/>
      <c r="H3469" s="4"/>
      <c r="I3469" s="4"/>
      <c r="J3469" s="4"/>
      <c r="K3469" s="4">
        <v>-21614.519722573801</v>
      </c>
      <c r="L3469" s="4">
        <v>282455.08849066199</v>
      </c>
      <c r="M3469" s="4">
        <v>249348.99592150899</v>
      </c>
      <c r="P3469" s="3">
        <v>0.88279163837432861</v>
      </c>
    </row>
    <row r="3470" spans="1:16" x14ac:dyDescent="0.25">
      <c r="A3470" s="1">
        <v>2016</v>
      </c>
      <c r="B3470" t="s">
        <v>796</v>
      </c>
      <c r="C3470" t="s">
        <v>2497</v>
      </c>
      <c r="D3470" t="s">
        <v>3436</v>
      </c>
      <c r="E3470" t="s">
        <v>3469</v>
      </c>
      <c r="F3470" t="s">
        <v>4267</v>
      </c>
      <c r="G3470" s="4"/>
      <c r="H3470" s="4"/>
      <c r="I3470" s="4"/>
      <c r="J3470" s="4"/>
      <c r="K3470" s="4">
        <v>-299888.99484459299</v>
      </c>
      <c r="L3470" s="4">
        <v>230686.59296123</v>
      </c>
      <c r="M3470" s="4">
        <v>243688.35116369199</v>
      </c>
      <c r="P3470" s="3">
        <v>1.0563610792160034</v>
      </c>
    </row>
    <row r="3471" spans="1:16" x14ac:dyDescent="0.25">
      <c r="A3471" s="1">
        <v>2016</v>
      </c>
      <c r="B3471" t="s">
        <v>797</v>
      </c>
      <c r="C3471" t="s">
        <v>2498</v>
      </c>
      <c r="D3471" t="s">
        <v>3405</v>
      </c>
      <c r="E3471" t="s">
        <v>3469</v>
      </c>
      <c r="F3471" t="s">
        <v>4268</v>
      </c>
      <c r="G3471" s="4"/>
      <c r="H3471" s="4"/>
      <c r="I3471" s="4"/>
      <c r="J3471" s="4"/>
      <c r="K3471" s="4">
        <v>-631.76088446523795</v>
      </c>
      <c r="L3471" s="4">
        <v>7432.8754060255696</v>
      </c>
      <c r="M3471" s="4">
        <v>8059.4212831898003</v>
      </c>
      <c r="P3471" s="3">
        <v>1.0842938423156738</v>
      </c>
    </row>
    <row r="3472" spans="1:16" x14ac:dyDescent="0.25">
      <c r="A3472" s="1">
        <v>2015</v>
      </c>
      <c r="B3472" t="s">
        <v>798</v>
      </c>
      <c r="C3472" t="s">
        <v>2499</v>
      </c>
      <c r="D3472" t="s">
        <v>3403</v>
      </c>
      <c r="E3472" t="s">
        <v>3469</v>
      </c>
      <c r="F3472" t="s">
        <v>4269</v>
      </c>
      <c r="G3472" s="4"/>
      <c r="H3472" s="4"/>
      <c r="I3472" s="4"/>
      <c r="J3472" s="4"/>
      <c r="K3472" s="4">
        <v>-35608.576072972101</v>
      </c>
      <c r="L3472" s="4">
        <v>9716.2623360014804</v>
      </c>
      <c r="M3472" s="4">
        <v>41686.247621395501</v>
      </c>
      <c r="P3472" s="3">
        <v>4.2903585433959961</v>
      </c>
    </row>
    <row r="3473" spans="1:16" x14ac:dyDescent="0.25">
      <c r="A3473" s="1">
        <v>2015</v>
      </c>
      <c r="B3473" t="s">
        <v>799</v>
      </c>
      <c r="C3473" t="s">
        <v>2500</v>
      </c>
      <c r="D3473" t="s">
        <v>3403</v>
      </c>
      <c r="E3473" t="s">
        <v>3469</v>
      </c>
      <c r="F3473" t="s">
        <v>4270</v>
      </c>
      <c r="G3473" s="4"/>
      <c r="H3473" s="4"/>
      <c r="I3473" s="4"/>
      <c r="J3473" s="4"/>
      <c r="K3473" s="4">
        <v>-79401.862822893207</v>
      </c>
      <c r="L3473" s="4">
        <v>674285.64825158101</v>
      </c>
      <c r="M3473" s="4">
        <v>8224.0009861097205</v>
      </c>
      <c r="P3473" s="3">
        <v>1.2196612544357777E-2</v>
      </c>
    </row>
    <row r="3474" spans="1:16" x14ac:dyDescent="0.25">
      <c r="A3474" s="1">
        <v>2017</v>
      </c>
      <c r="B3474" t="s">
        <v>800</v>
      </c>
      <c r="C3474" t="s">
        <v>2501</v>
      </c>
      <c r="D3474" t="s">
        <v>3436</v>
      </c>
      <c r="E3474" t="s">
        <v>3469</v>
      </c>
      <c r="F3474" t="s">
        <v>4271</v>
      </c>
      <c r="G3474" s="4"/>
      <c r="H3474" s="4"/>
      <c r="I3474" s="4"/>
      <c r="J3474" s="4"/>
      <c r="K3474" s="4">
        <v>-930929.92690631596</v>
      </c>
      <c r="L3474" s="4">
        <v>2282799.5419155001</v>
      </c>
      <c r="M3474" s="4">
        <v>1588550.19330244</v>
      </c>
      <c r="P3474" s="3">
        <v>0.69587808847427368</v>
      </c>
    </row>
    <row r="3475" spans="1:16" x14ac:dyDescent="0.25">
      <c r="A3475" s="1">
        <v>2018</v>
      </c>
      <c r="B3475" t="s">
        <v>801</v>
      </c>
      <c r="C3475" t="s">
        <v>2502</v>
      </c>
      <c r="D3475" t="s">
        <v>3449</v>
      </c>
      <c r="E3475" t="s">
        <v>3469</v>
      </c>
      <c r="F3475" t="s">
        <v>4272</v>
      </c>
      <c r="G3475" s="4"/>
      <c r="H3475" s="4"/>
      <c r="I3475" s="4"/>
      <c r="J3475" s="4"/>
      <c r="K3475" s="4">
        <v>-1383961.3912760301</v>
      </c>
      <c r="L3475" s="4">
        <v>2442275.6645126902</v>
      </c>
      <c r="M3475" s="4">
        <v>121077.876224102</v>
      </c>
      <c r="P3475" s="3">
        <v>4.9575842916965485E-2</v>
      </c>
    </row>
    <row r="3476" spans="1:16" x14ac:dyDescent="0.25">
      <c r="A3476" s="1">
        <v>2016</v>
      </c>
      <c r="B3476" t="s">
        <v>802</v>
      </c>
      <c r="C3476" t="s">
        <v>2503</v>
      </c>
      <c r="D3476" t="s">
        <v>3418</v>
      </c>
      <c r="E3476" t="s">
        <v>3469</v>
      </c>
      <c r="F3476" t="s">
        <v>4273</v>
      </c>
      <c r="G3476" s="4"/>
      <c r="H3476" s="4"/>
      <c r="I3476" s="4"/>
      <c r="J3476" s="4"/>
      <c r="K3476" s="4">
        <v>174991.804988527</v>
      </c>
      <c r="L3476" s="4">
        <v>3736949.0717286998</v>
      </c>
      <c r="M3476" s="4">
        <v>3202477.8734690198</v>
      </c>
      <c r="P3476" s="3">
        <v>0.85697656869888306</v>
      </c>
    </row>
    <row r="3477" spans="1:16" x14ac:dyDescent="0.25">
      <c r="A3477" s="1">
        <v>2018</v>
      </c>
      <c r="B3477" t="s">
        <v>803</v>
      </c>
      <c r="C3477" t="s">
        <v>2504</v>
      </c>
      <c r="D3477" t="s">
        <v>3403</v>
      </c>
      <c r="E3477" t="s">
        <v>3469</v>
      </c>
      <c r="F3477" t="s">
        <v>4274</v>
      </c>
      <c r="G3477" s="4"/>
      <c r="H3477" s="4"/>
      <c r="I3477" s="4"/>
      <c r="J3477" s="4"/>
      <c r="K3477" s="4">
        <v>-64313.577450610297</v>
      </c>
      <c r="L3477" s="4">
        <v>194768.28103834999</v>
      </c>
      <c r="M3477" s="4">
        <v>259007.83869606699</v>
      </c>
      <c r="P3477" s="3">
        <v>1.3298255205154419</v>
      </c>
    </row>
    <row r="3478" spans="1:16" x14ac:dyDescent="0.25">
      <c r="A3478" s="1">
        <v>2018</v>
      </c>
      <c r="B3478" t="s">
        <v>804</v>
      </c>
      <c r="C3478" t="s">
        <v>2505</v>
      </c>
      <c r="D3478" t="s">
        <v>3403</v>
      </c>
      <c r="E3478" t="s">
        <v>3469</v>
      </c>
      <c r="F3478" t="s">
        <v>4275</v>
      </c>
      <c r="G3478" s="4"/>
      <c r="H3478" s="4"/>
      <c r="I3478" s="4"/>
      <c r="J3478" s="4"/>
      <c r="K3478" s="4">
        <v>-352590.32265227701</v>
      </c>
      <c r="L3478" s="4">
        <v>235251.92636511</v>
      </c>
      <c r="M3478" s="4">
        <v>86674.956883470601</v>
      </c>
      <c r="P3478" s="3">
        <v>0.36843463778495789</v>
      </c>
    </row>
    <row r="3479" spans="1:16" x14ac:dyDescent="0.25">
      <c r="A3479" s="1">
        <v>2013</v>
      </c>
      <c r="B3479" t="s">
        <v>602</v>
      </c>
      <c r="C3479" t="s">
        <v>2303</v>
      </c>
      <c r="D3479" t="s">
        <v>3443</v>
      </c>
      <c r="E3479" t="s">
        <v>3469</v>
      </c>
      <c r="F3479" t="s">
        <v>4073</v>
      </c>
      <c r="G3479" s="4">
        <v>10.016894674172899</v>
      </c>
      <c r="H3479" s="4">
        <v>0</v>
      </c>
      <c r="I3479" s="4">
        <v>27.899179670070701</v>
      </c>
      <c r="J3479" s="4">
        <v>4.9137931034482802</v>
      </c>
      <c r="K3479" s="4">
        <v>15030559.945914799</v>
      </c>
      <c r="L3479" s="4">
        <v>195735311.58354399</v>
      </c>
      <c r="M3479" s="4">
        <v>69529586.9610897</v>
      </c>
      <c r="P3479" s="3">
        <v>0.35522249341011047</v>
      </c>
    </row>
    <row r="3480" spans="1:16" x14ac:dyDescent="0.25">
      <c r="A3480" s="1">
        <v>2014</v>
      </c>
      <c r="B3480" t="s">
        <v>602</v>
      </c>
      <c r="C3480" t="s">
        <v>2303</v>
      </c>
      <c r="D3480" t="s">
        <v>3443</v>
      </c>
      <c r="E3480" t="s">
        <v>3469</v>
      </c>
      <c r="F3480" t="s">
        <v>4073</v>
      </c>
      <c r="G3480" s="4">
        <v>11.9370926707442</v>
      </c>
      <c r="H3480" s="4">
        <v>0</v>
      </c>
      <c r="I3480" s="4">
        <v>31.835218201874198</v>
      </c>
      <c r="J3480" s="4">
        <v>7.1815718157181596</v>
      </c>
      <c r="K3480" s="4">
        <v>21373945.0233391</v>
      </c>
      <c r="L3480" s="4">
        <v>386834834.268471</v>
      </c>
      <c r="M3480" s="4">
        <v>150968928.285162</v>
      </c>
      <c r="N3480" s="3">
        <v>7.2593339898954001E-2</v>
      </c>
      <c r="O3480" s="5">
        <v>1.0050365924835205</v>
      </c>
      <c r="P3480" s="3">
        <v>0.39026716351509094</v>
      </c>
    </row>
    <row r="3481" spans="1:16" x14ac:dyDescent="0.25">
      <c r="A3481" s="1">
        <v>2015</v>
      </c>
      <c r="B3481" t="s">
        <v>602</v>
      </c>
      <c r="C3481" t="s">
        <v>2303</v>
      </c>
      <c r="D3481" t="s">
        <v>3443</v>
      </c>
      <c r="E3481" t="s">
        <v>3469</v>
      </c>
      <c r="F3481" t="s">
        <v>4073</v>
      </c>
      <c r="G3481" s="4">
        <v>11.864098809248301</v>
      </c>
      <c r="H3481" s="4">
        <v>0</v>
      </c>
      <c r="I3481" s="4">
        <v>35.6439912015286</v>
      </c>
      <c r="J3481" s="4">
        <v>3.37887067395264</v>
      </c>
      <c r="K3481" s="4">
        <v>20709074.520619702</v>
      </c>
      <c r="L3481" s="4">
        <v>313055938.61466998</v>
      </c>
      <c r="M3481" s="4">
        <v>120581188.416292</v>
      </c>
      <c r="N3481" s="3">
        <v>6.5838410433824004E-2</v>
      </c>
      <c r="O3481" s="5">
        <v>0.9769967794418335</v>
      </c>
      <c r="P3481" s="3">
        <v>0.38517457246780396</v>
      </c>
    </row>
    <row r="3482" spans="1:16" x14ac:dyDescent="0.25">
      <c r="A3482" s="1">
        <v>2016</v>
      </c>
      <c r="B3482" t="s">
        <v>602</v>
      </c>
      <c r="C3482" t="s">
        <v>2303</v>
      </c>
      <c r="D3482" t="s">
        <v>3443</v>
      </c>
      <c r="E3482" t="s">
        <v>3469</v>
      </c>
      <c r="F3482" t="s">
        <v>4073</v>
      </c>
      <c r="G3482" s="4">
        <v>13.992372393771999</v>
      </c>
      <c r="H3482" s="4">
        <v>0</v>
      </c>
      <c r="I3482" s="4">
        <v>40.349973340493598</v>
      </c>
      <c r="J3482" s="4">
        <v>5.5699481865285003</v>
      </c>
      <c r="K3482" s="4">
        <v>19534672.348541301</v>
      </c>
      <c r="L3482" s="4">
        <v>314382990.136186</v>
      </c>
      <c r="M3482" s="4">
        <v>119820752.749054</v>
      </c>
      <c r="N3482" s="3">
        <v>6.3309293459495999E-2</v>
      </c>
      <c r="O3482" s="5">
        <v>1.0299147367477417</v>
      </c>
      <c r="P3482" s="3">
        <v>0.38112989068031311</v>
      </c>
    </row>
    <row r="3483" spans="1:16" x14ac:dyDescent="0.25">
      <c r="A3483" s="1">
        <v>2017</v>
      </c>
      <c r="B3483" t="s">
        <v>602</v>
      </c>
      <c r="C3483" t="s">
        <v>2303</v>
      </c>
      <c r="D3483" t="s">
        <v>3443</v>
      </c>
      <c r="E3483" t="s">
        <v>3469</v>
      </c>
      <c r="F3483" t="s">
        <v>4073</v>
      </c>
      <c r="G3483" s="4">
        <v>13.378143227505101</v>
      </c>
      <c r="H3483" s="4">
        <v>0</v>
      </c>
      <c r="I3483" s="4">
        <v>32.823824173259702</v>
      </c>
      <c r="J3483" s="4">
        <v>10.7286432160804</v>
      </c>
      <c r="K3483" s="4">
        <v>26399040.789503999</v>
      </c>
      <c r="L3483" s="4">
        <v>491853628.16758502</v>
      </c>
      <c r="M3483" s="4">
        <v>169534306.37859601</v>
      </c>
      <c r="N3483" s="3">
        <v>6.4688123277893E-2</v>
      </c>
      <c r="O3483" s="5">
        <v>0.95170879364013672</v>
      </c>
      <c r="P3483" s="3">
        <v>0.34468448162078857</v>
      </c>
    </row>
    <row r="3484" spans="1:16" x14ac:dyDescent="0.25">
      <c r="A3484" s="1">
        <v>2018</v>
      </c>
      <c r="B3484" t="s">
        <v>602</v>
      </c>
      <c r="C3484" t="s">
        <v>2303</v>
      </c>
      <c r="D3484" t="s">
        <v>3443</v>
      </c>
      <c r="E3484" t="s">
        <v>3469</v>
      </c>
      <c r="F3484" t="s">
        <v>4073</v>
      </c>
      <c r="G3484" s="4">
        <v>18.196424634934299</v>
      </c>
      <c r="H3484" s="4">
        <v>5.3616803695025004</v>
      </c>
      <c r="I3484" s="4">
        <v>45.330686907205397</v>
      </c>
      <c r="J3484" s="4">
        <v>7.6942355889724299</v>
      </c>
      <c r="K3484" s="4">
        <v>27792951.835320801</v>
      </c>
      <c r="L3484" s="4">
        <v>491481802.233917</v>
      </c>
      <c r="M3484" s="4">
        <v>165828762.61112201</v>
      </c>
      <c r="N3484" s="3">
        <v>5.7592357830946003E-2</v>
      </c>
      <c r="O3484" s="5">
        <v>1.0132752656936646</v>
      </c>
      <c r="P3484" s="3">
        <v>0.33740571141242981</v>
      </c>
    </row>
    <row r="3485" spans="1:16" x14ac:dyDescent="0.25">
      <c r="A3485" s="1">
        <v>2019</v>
      </c>
      <c r="B3485" t="s">
        <v>602</v>
      </c>
      <c r="C3485" t="s">
        <v>2303</v>
      </c>
      <c r="D3485" t="s">
        <v>3443</v>
      </c>
      <c r="E3485" t="s">
        <v>3469</v>
      </c>
      <c r="F3485" t="s">
        <v>4073</v>
      </c>
      <c r="G3485" s="4">
        <v>17.623658757784501</v>
      </c>
      <c r="H3485" s="4">
        <v>3.92211872965997</v>
      </c>
      <c r="I3485" s="4">
        <v>40.337646143367003</v>
      </c>
      <c r="J3485" s="4">
        <v>12.2828784119107</v>
      </c>
      <c r="K3485" s="4">
        <v>27341523.341523301</v>
      </c>
      <c r="L3485" s="4">
        <v>521996489.99649</v>
      </c>
      <c r="M3485" s="4">
        <v>178000702.00070199</v>
      </c>
      <c r="N3485" s="3">
        <v>5.5340725263592003E-2</v>
      </c>
      <c r="O3485" s="5">
        <v>1.0732012987136841</v>
      </c>
      <c r="P3485" s="3">
        <v>0.34099981188774109</v>
      </c>
    </row>
    <row r="3486" spans="1:16" x14ac:dyDescent="0.25">
      <c r="A3486" s="1">
        <v>2020</v>
      </c>
      <c r="B3486" t="s">
        <v>602</v>
      </c>
      <c r="C3486" t="s">
        <v>2303</v>
      </c>
      <c r="D3486" t="s">
        <v>3443</v>
      </c>
      <c r="E3486" t="s">
        <v>3469</v>
      </c>
      <c r="F3486" t="s">
        <v>4073</v>
      </c>
      <c r="G3486" s="4">
        <v>30.436230069666902</v>
      </c>
      <c r="H3486" s="4">
        <v>16.292582472661898</v>
      </c>
      <c r="I3486" s="4">
        <v>67.930340524071497</v>
      </c>
      <c r="J3486" s="4">
        <v>11.734348561759701</v>
      </c>
      <c r="K3486" s="4">
        <v>30165785.514128398</v>
      </c>
      <c r="L3486" s="4">
        <v>588516488.82569695</v>
      </c>
      <c r="M3486" s="4">
        <v>203426141.93227801</v>
      </c>
      <c r="N3486" s="3">
        <v>5.4760434064082E-2</v>
      </c>
      <c r="O3486" s="5">
        <v>0.91430407762527466</v>
      </c>
      <c r="P3486" s="3">
        <v>0.34565919637680054</v>
      </c>
    </row>
    <row r="3487" spans="1:16" x14ac:dyDescent="0.25">
      <c r="A3487" s="1">
        <v>2021</v>
      </c>
      <c r="B3487" t="s">
        <v>602</v>
      </c>
      <c r="C3487" t="s">
        <v>2303</v>
      </c>
      <c r="D3487" t="s">
        <v>3443</v>
      </c>
      <c r="E3487" t="s">
        <v>3469</v>
      </c>
      <c r="F3487" t="s">
        <v>4073</v>
      </c>
      <c r="G3487" s="4">
        <v>33.012378874500698</v>
      </c>
      <c r="H3487" s="4">
        <v>24.765151515151501</v>
      </c>
      <c r="I3487" s="4">
        <v>63.422812804546801</v>
      </c>
      <c r="J3487" s="4">
        <v>14.0821256038647</v>
      </c>
      <c r="K3487" s="4">
        <v>36241555.383934803</v>
      </c>
      <c r="L3487" s="4">
        <v>834945901.971223</v>
      </c>
      <c r="M3487" s="4">
        <v>313519633.49803901</v>
      </c>
      <c r="N3487" s="3">
        <v>4.9164978585999997E-2</v>
      </c>
      <c r="O3487" s="5">
        <v>1.0483231544494629</v>
      </c>
      <c r="P3487" s="3">
        <v>0.37549695372581482</v>
      </c>
    </row>
    <row r="3488" spans="1:16" x14ac:dyDescent="0.25">
      <c r="A3488" s="1">
        <v>2022</v>
      </c>
      <c r="B3488" t="s">
        <v>602</v>
      </c>
      <c r="C3488" t="s">
        <v>2303</v>
      </c>
      <c r="D3488" t="s">
        <v>3443</v>
      </c>
      <c r="E3488" t="s">
        <v>3469</v>
      </c>
      <c r="F3488" t="s">
        <v>4073</v>
      </c>
      <c r="G3488" s="4">
        <v>44.715565447182499</v>
      </c>
      <c r="H3488" s="4">
        <v>45.997226257984501</v>
      </c>
      <c r="I3488" s="4">
        <v>67.265483543124205</v>
      </c>
      <c r="J3488" s="4">
        <v>22.048426955612602</v>
      </c>
      <c r="K3488" s="4">
        <v>36205290.289633997</v>
      </c>
      <c r="L3488" s="4">
        <v>1184038038.1900101</v>
      </c>
      <c r="M3488" s="4">
        <v>387988848.01976401</v>
      </c>
      <c r="N3488" s="3">
        <v>3.7086034666366001E-2</v>
      </c>
      <c r="O3488" s="5">
        <v>0.82717037200927734</v>
      </c>
      <c r="P3488" s="3">
        <v>0.32768276333808899</v>
      </c>
    </row>
    <row r="3489" spans="1:16" x14ac:dyDescent="0.25">
      <c r="A3489" s="1">
        <v>2023</v>
      </c>
      <c r="B3489" t="s">
        <v>602</v>
      </c>
      <c r="C3489" t="s">
        <v>2303</v>
      </c>
      <c r="D3489" t="s">
        <v>3443</v>
      </c>
      <c r="E3489" t="s">
        <v>3469</v>
      </c>
      <c r="F3489" t="s">
        <v>4073</v>
      </c>
      <c r="G3489" s="4">
        <v>57.553505327847397</v>
      </c>
      <c r="H3489" s="4">
        <v>62.106515987909603</v>
      </c>
      <c r="I3489" s="4">
        <v>80.875254758306895</v>
      </c>
      <c r="J3489" s="4">
        <v>30.345128148065701</v>
      </c>
      <c r="K3489" s="4">
        <v>35528447.155284502</v>
      </c>
      <c r="L3489" s="4">
        <v>1041517848.21518</v>
      </c>
      <c r="M3489" s="4">
        <v>307079958.67079997</v>
      </c>
      <c r="N3489" s="3">
        <v>3.2516753925264E-2</v>
      </c>
      <c r="O3489" s="5">
        <v>0.8187374472618103</v>
      </c>
      <c r="P3489" s="3">
        <v>0.29483887553215027</v>
      </c>
    </row>
    <row r="3490" spans="1:16" x14ac:dyDescent="0.25">
      <c r="A3490" s="1">
        <v>2024</v>
      </c>
      <c r="B3490" t="s">
        <v>602</v>
      </c>
      <c r="C3490" t="s">
        <v>2303</v>
      </c>
      <c r="D3490" t="s">
        <v>3443</v>
      </c>
      <c r="E3490" t="s">
        <v>3469</v>
      </c>
      <c r="F3490" t="s">
        <v>4073</v>
      </c>
      <c r="G3490" s="4">
        <v>55.782569193032401</v>
      </c>
      <c r="H3490" s="4">
        <v>61.277888536075999</v>
      </c>
      <c r="I3490" s="4">
        <v>79.387838384795003</v>
      </c>
      <c r="J3490" s="4">
        <v>27.2086383294378</v>
      </c>
      <c r="K3490" s="4">
        <v>36315028.034641601</v>
      </c>
      <c r="L3490" s="4">
        <v>919003553.49916303</v>
      </c>
      <c r="M3490" s="4">
        <v>226986592.70765999</v>
      </c>
      <c r="N3490" s="3">
        <v>3.7043409544238001E-2</v>
      </c>
      <c r="O3490" s="5">
        <v>0.89605951309204102</v>
      </c>
      <c r="P3490" s="3">
        <v>0.24699206650257111</v>
      </c>
    </row>
    <row r="3491" spans="1:16" x14ac:dyDescent="0.25">
      <c r="A3491" s="1">
        <v>2017</v>
      </c>
      <c r="B3491" t="s">
        <v>805</v>
      </c>
      <c r="C3491" t="s">
        <v>2506</v>
      </c>
      <c r="D3491" t="s">
        <v>3440</v>
      </c>
      <c r="E3491" t="s">
        <v>3469</v>
      </c>
      <c r="F3491" t="s">
        <v>4276</v>
      </c>
      <c r="G3491" s="4"/>
      <c r="H3491" s="4"/>
      <c r="I3491" s="4"/>
      <c r="J3491" s="4"/>
      <c r="K3491" s="4">
        <v>-477978.60970910097</v>
      </c>
      <c r="L3491" s="4">
        <v>273209.86980162101</v>
      </c>
      <c r="M3491" s="4">
        <v>46359.672046743501</v>
      </c>
      <c r="P3491" s="3">
        <v>0.16968519985675812</v>
      </c>
    </row>
    <row r="3492" spans="1:16" x14ac:dyDescent="0.25">
      <c r="A3492" s="1">
        <v>2015</v>
      </c>
      <c r="B3492" t="s">
        <v>806</v>
      </c>
      <c r="C3492" t="s">
        <v>2507</v>
      </c>
      <c r="D3492" t="s">
        <v>3403</v>
      </c>
      <c r="E3492" t="s">
        <v>3469</v>
      </c>
      <c r="F3492" t="s">
        <v>4277</v>
      </c>
      <c r="G3492" s="4"/>
      <c r="H3492" s="4"/>
      <c r="I3492" s="4"/>
      <c r="J3492" s="4"/>
      <c r="K3492" s="4">
        <v>-46369000</v>
      </c>
      <c r="L3492" s="4">
        <v>439819000</v>
      </c>
      <c r="M3492" s="4">
        <v>102095000</v>
      </c>
      <c r="P3492" s="3">
        <v>0.23212957382202148</v>
      </c>
    </row>
    <row r="3493" spans="1:16" x14ac:dyDescent="0.25">
      <c r="A3493" s="1">
        <v>2016</v>
      </c>
      <c r="B3493" t="s">
        <v>807</v>
      </c>
      <c r="C3493" t="s">
        <v>2508</v>
      </c>
      <c r="D3493" t="s">
        <v>3411</v>
      </c>
      <c r="E3493" t="s">
        <v>3469</v>
      </c>
      <c r="F3493" t="s">
        <v>4278</v>
      </c>
      <c r="G3493" s="4"/>
      <c r="H3493" s="4"/>
      <c r="I3493" s="4"/>
      <c r="J3493" s="4"/>
      <c r="K3493" s="4">
        <v>-602236.56507783104</v>
      </c>
      <c r="L3493" s="4">
        <v>3879721.809961</v>
      </c>
      <c r="M3493" s="4">
        <v>817735.82300762797</v>
      </c>
      <c r="P3493" s="3">
        <v>0.21077176928520203</v>
      </c>
    </row>
    <row r="3494" spans="1:16" x14ac:dyDescent="0.25">
      <c r="A3494" s="1">
        <v>2015</v>
      </c>
      <c r="B3494" t="s">
        <v>808</v>
      </c>
      <c r="C3494" t="s">
        <v>2509</v>
      </c>
      <c r="D3494" t="s">
        <v>3403</v>
      </c>
      <c r="E3494" t="s">
        <v>3469</v>
      </c>
      <c r="F3494" t="s">
        <v>4279</v>
      </c>
      <c r="G3494" s="4"/>
      <c r="H3494" s="4"/>
      <c r="I3494" s="4"/>
      <c r="J3494" s="4"/>
      <c r="K3494" s="4">
        <v>-155267.597821314</v>
      </c>
      <c r="L3494" s="4">
        <v>279314.80782416399</v>
      </c>
      <c r="M3494" s="4">
        <v>2696.3937659376102</v>
      </c>
      <c r="P3494" s="3">
        <v>9.6536008641123772E-3</v>
      </c>
    </row>
    <row r="3495" spans="1:16" x14ac:dyDescent="0.25">
      <c r="A3495" s="1">
        <v>2015</v>
      </c>
      <c r="B3495" t="s">
        <v>809</v>
      </c>
      <c r="C3495" t="s">
        <v>2510</v>
      </c>
      <c r="D3495" t="s">
        <v>3445</v>
      </c>
      <c r="E3495" t="s">
        <v>3469</v>
      </c>
      <c r="F3495" t="s">
        <v>4280</v>
      </c>
      <c r="G3495" s="4"/>
      <c r="H3495" s="4"/>
      <c r="I3495" s="4"/>
      <c r="J3495" s="4"/>
      <c r="K3495" s="4">
        <v>-1733.3959923884699</v>
      </c>
      <c r="L3495" s="4">
        <v>1.5407964376786401</v>
      </c>
      <c r="M3495" s="4">
        <v>2750.3216412563702</v>
      </c>
      <c r="P3495" s="3">
        <v>1785</v>
      </c>
    </row>
    <row r="3496" spans="1:16" x14ac:dyDescent="0.25">
      <c r="A3496" s="1">
        <v>2014</v>
      </c>
      <c r="B3496" t="s">
        <v>603</v>
      </c>
      <c r="C3496" t="s">
        <v>2304</v>
      </c>
      <c r="D3496" t="s">
        <v>3448</v>
      </c>
      <c r="E3496" t="s">
        <v>3469</v>
      </c>
      <c r="F3496" t="s">
        <v>4074</v>
      </c>
      <c r="G3496" s="4">
        <v>22.691506193548701</v>
      </c>
      <c r="H3496" s="4">
        <v>0</v>
      </c>
      <c r="I3496" s="4">
        <v>42.443233329932802</v>
      </c>
      <c r="J3496" s="4">
        <v>22.899728997290001</v>
      </c>
      <c r="K3496" s="4">
        <v>24927153.566881999</v>
      </c>
      <c r="L3496" s="4">
        <v>697831109.43467402</v>
      </c>
      <c r="M3496" s="4">
        <v>184688575.60469601</v>
      </c>
      <c r="O3496" s="5">
        <v>0.96261060237884521</v>
      </c>
      <c r="P3496" s="3">
        <v>0.26466086506843567</v>
      </c>
    </row>
    <row r="3497" spans="1:16" x14ac:dyDescent="0.25">
      <c r="A3497" s="1">
        <v>2015</v>
      </c>
      <c r="B3497" t="s">
        <v>603</v>
      </c>
      <c r="C3497" t="s">
        <v>2304</v>
      </c>
      <c r="D3497" t="s">
        <v>3448</v>
      </c>
      <c r="E3497" t="s">
        <v>3469</v>
      </c>
      <c r="F3497" t="s">
        <v>4074</v>
      </c>
      <c r="G3497" s="4">
        <v>30.216747613347199</v>
      </c>
      <c r="H3497" s="4">
        <v>3.55879752431477</v>
      </c>
      <c r="I3497" s="4">
        <v>40.750558760850403</v>
      </c>
      <c r="J3497" s="4">
        <v>44.398907103825202</v>
      </c>
      <c r="K3497" s="4">
        <v>42361886.859317601</v>
      </c>
      <c r="L3497" s="4">
        <v>704478324.84611297</v>
      </c>
      <c r="M3497" s="4">
        <v>275939693.22742897</v>
      </c>
      <c r="N3497" s="3">
        <v>6.647167727745E-2</v>
      </c>
      <c r="O3497" s="5">
        <v>0.91782301664352417</v>
      </c>
      <c r="P3497" s="3">
        <v>0.39169365167617798</v>
      </c>
    </row>
    <row r="3498" spans="1:16" x14ac:dyDescent="0.25">
      <c r="A3498" s="1">
        <v>2016</v>
      </c>
      <c r="B3498" t="s">
        <v>603</v>
      </c>
      <c r="C3498" t="s">
        <v>2304</v>
      </c>
      <c r="D3498" t="s">
        <v>3448</v>
      </c>
      <c r="E3498" t="s">
        <v>3469</v>
      </c>
      <c r="F3498" t="s">
        <v>4074</v>
      </c>
      <c r="G3498" s="4">
        <v>30.232961897040799</v>
      </c>
      <c r="H3498" s="4">
        <v>3.5658307210031399</v>
      </c>
      <c r="I3498" s="4">
        <v>39.238266116878798</v>
      </c>
      <c r="J3498" s="4">
        <v>46.105354058722</v>
      </c>
      <c r="K3498" s="4">
        <v>39981225.973716401</v>
      </c>
      <c r="L3498" s="4">
        <v>709885418.83958602</v>
      </c>
      <c r="M3498" s="4">
        <v>264882885.83603999</v>
      </c>
      <c r="N3498" s="3">
        <v>5.7479814427148002E-2</v>
      </c>
      <c r="O3498" s="5">
        <v>0.87357801198959351</v>
      </c>
      <c r="P3498" s="3">
        <v>0.37313470244407654</v>
      </c>
    </row>
    <row r="3499" spans="1:16" x14ac:dyDescent="0.25">
      <c r="A3499" s="1">
        <v>2017</v>
      </c>
      <c r="B3499" t="s">
        <v>603</v>
      </c>
      <c r="C3499" t="s">
        <v>2304</v>
      </c>
      <c r="D3499" t="s">
        <v>3448</v>
      </c>
      <c r="E3499" t="s">
        <v>3469</v>
      </c>
      <c r="F3499" t="s">
        <v>4074</v>
      </c>
      <c r="G3499" s="4">
        <v>26.861056805616599</v>
      </c>
      <c r="H3499" s="4">
        <v>4.2025862068965596</v>
      </c>
      <c r="I3499" s="4">
        <v>37.537012537012501</v>
      </c>
      <c r="J3499" s="4">
        <v>37.194304857621503</v>
      </c>
      <c r="K3499" s="4">
        <v>34036600.644085303</v>
      </c>
      <c r="L3499" s="4">
        <v>591849016.57866204</v>
      </c>
      <c r="M3499" s="4">
        <v>85315163.672976896</v>
      </c>
      <c r="N3499" s="3">
        <v>5.1406290084983999E-2</v>
      </c>
      <c r="O3499" s="5">
        <v>0.85994714498519897</v>
      </c>
      <c r="P3499" s="3">
        <v>0.14415021240711212</v>
      </c>
    </row>
    <row r="3500" spans="1:16" x14ac:dyDescent="0.25">
      <c r="A3500" s="1">
        <v>2018</v>
      </c>
      <c r="B3500" t="s">
        <v>603</v>
      </c>
      <c r="C3500" t="s">
        <v>2304</v>
      </c>
      <c r="D3500" t="s">
        <v>3448</v>
      </c>
      <c r="E3500" t="s">
        <v>3469</v>
      </c>
      <c r="F3500" t="s">
        <v>4074</v>
      </c>
      <c r="G3500" s="4">
        <v>29.662750862964401</v>
      </c>
      <c r="H3500" s="4">
        <v>8.6470886740100799</v>
      </c>
      <c r="I3500" s="4">
        <v>34.965048654266397</v>
      </c>
      <c r="J3500" s="4">
        <v>44.145363408521298</v>
      </c>
      <c r="K3500" s="4">
        <v>36602047.3874714</v>
      </c>
      <c r="L3500" s="4">
        <v>600595119.13485706</v>
      </c>
      <c r="M3500" s="4">
        <v>89430713.772862896</v>
      </c>
      <c r="N3500" s="3">
        <v>6.2536873156342002E-2</v>
      </c>
      <c r="O3500" s="5">
        <v>1.0021202564239502</v>
      </c>
      <c r="P3500" s="3">
        <v>0.1489035040140152</v>
      </c>
    </row>
    <row r="3501" spans="1:16" x14ac:dyDescent="0.25">
      <c r="A3501" s="1">
        <v>2019</v>
      </c>
      <c r="B3501" t="s">
        <v>603</v>
      </c>
      <c r="C3501" t="s">
        <v>2304</v>
      </c>
      <c r="D3501" t="s">
        <v>3448</v>
      </c>
      <c r="E3501" t="s">
        <v>3469</v>
      </c>
      <c r="F3501" t="s">
        <v>4074</v>
      </c>
      <c r="G3501" s="4">
        <v>33.6700610764888</v>
      </c>
      <c r="H3501" s="4">
        <v>10.472356177800799</v>
      </c>
      <c r="I3501" s="4">
        <v>42.387365720699101</v>
      </c>
      <c r="J3501" s="4">
        <v>46.505474036589099</v>
      </c>
      <c r="K3501" s="4">
        <v>35206739.206739202</v>
      </c>
      <c r="L3501" s="4">
        <v>573372411.37241101</v>
      </c>
      <c r="M3501" s="4">
        <v>67317655.317655295</v>
      </c>
      <c r="N3501" s="3">
        <v>6.1605474131339003E-2</v>
      </c>
      <c r="O3501" s="5">
        <v>1.0323748588562012</v>
      </c>
      <c r="P3501" s="3">
        <v>0.11740650981664658</v>
      </c>
    </row>
    <row r="3502" spans="1:16" x14ac:dyDescent="0.25">
      <c r="A3502" s="1">
        <v>2020</v>
      </c>
      <c r="B3502" t="s">
        <v>603</v>
      </c>
      <c r="C3502" t="s">
        <v>2304</v>
      </c>
      <c r="D3502" t="s">
        <v>3448</v>
      </c>
      <c r="E3502" t="s">
        <v>3469</v>
      </c>
      <c r="F3502" t="s">
        <v>4074</v>
      </c>
      <c r="G3502" s="4">
        <v>30.0968570152097</v>
      </c>
      <c r="H3502" s="4">
        <v>14.0285812659095</v>
      </c>
      <c r="I3502" s="4">
        <v>39.651592787678297</v>
      </c>
      <c r="J3502" s="4">
        <v>35.1193142231512</v>
      </c>
      <c r="K3502" s="4">
        <v>29918694.6979004</v>
      </c>
      <c r="L3502" s="4">
        <v>668473834.60099697</v>
      </c>
      <c r="M3502" s="4">
        <v>128293969.05153</v>
      </c>
      <c r="N3502" s="3">
        <v>4.8561189361528E-2</v>
      </c>
      <c r="O3502" s="5">
        <v>0.8152463436126709</v>
      </c>
      <c r="P3502" s="3">
        <v>0.1919206976890564</v>
      </c>
    </row>
    <row r="3503" spans="1:16" x14ac:dyDescent="0.25">
      <c r="A3503" s="1">
        <v>2021</v>
      </c>
      <c r="B3503" t="s">
        <v>603</v>
      </c>
      <c r="C3503" t="s">
        <v>2304</v>
      </c>
      <c r="D3503" t="s">
        <v>3448</v>
      </c>
      <c r="E3503" t="s">
        <v>3469</v>
      </c>
      <c r="F3503" t="s">
        <v>4074</v>
      </c>
      <c r="G3503" s="4">
        <v>51.4883347362046</v>
      </c>
      <c r="H3503" s="4">
        <v>47.862630179562899</v>
      </c>
      <c r="I3503" s="4">
        <v>50.774835134093998</v>
      </c>
      <c r="J3503" s="4">
        <v>55.778032036613297</v>
      </c>
      <c r="K3503" s="4">
        <v>19481288.755258001</v>
      </c>
      <c r="L3503" s="4">
        <v>747127143.48911703</v>
      </c>
      <c r="M3503" s="4">
        <v>176751718.91519001</v>
      </c>
      <c r="N3503" s="3">
        <v>2.6445308583733E-2</v>
      </c>
      <c r="O3503" s="5">
        <v>0.84577268362045288</v>
      </c>
      <c r="P3503" s="3">
        <v>0.23657515645027161</v>
      </c>
    </row>
    <row r="3504" spans="1:16" x14ac:dyDescent="0.25">
      <c r="A3504" s="1">
        <v>2022</v>
      </c>
      <c r="B3504" t="s">
        <v>603</v>
      </c>
      <c r="C3504" t="s">
        <v>2304</v>
      </c>
      <c r="D3504" t="s">
        <v>3448</v>
      </c>
      <c r="E3504" t="s">
        <v>3469</v>
      </c>
      <c r="F3504" t="s">
        <v>4074</v>
      </c>
      <c r="G3504" s="4">
        <v>48.818638451640197</v>
      </c>
      <c r="H3504" s="4">
        <v>54.4206403024004</v>
      </c>
      <c r="I3504" s="4">
        <v>45.428911907060296</v>
      </c>
      <c r="J3504" s="4">
        <v>47.132069194943398</v>
      </c>
      <c r="K3504" s="4">
        <v>10642688.068899401</v>
      </c>
      <c r="L3504" s="4">
        <v>731078553.83107805</v>
      </c>
      <c r="M3504" s="4">
        <v>194456444.478183</v>
      </c>
      <c r="N3504" s="3">
        <v>1.5003259040188E-2</v>
      </c>
      <c r="O3504" s="5">
        <v>0.72682666778564453</v>
      </c>
      <c r="P3504" s="3">
        <v>0.26598569750785828</v>
      </c>
    </row>
    <row r="3505" spans="1:16" x14ac:dyDescent="0.25">
      <c r="A3505" s="1">
        <v>2023</v>
      </c>
      <c r="B3505" t="s">
        <v>603</v>
      </c>
      <c r="C3505" t="s">
        <v>2304</v>
      </c>
      <c r="D3505" t="s">
        <v>3448</v>
      </c>
      <c r="E3505" t="s">
        <v>3469</v>
      </c>
      <c r="F3505" t="s">
        <v>4074</v>
      </c>
      <c r="G3505" s="4">
        <v>44.264985369435898</v>
      </c>
      <c r="H3505" s="4">
        <v>43.973658129474401</v>
      </c>
      <c r="I3505" s="4">
        <v>45.608792702972003</v>
      </c>
      <c r="J3505" s="4">
        <v>43.068413634509099</v>
      </c>
      <c r="K3505" s="4">
        <v>22338432.8233843</v>
      </c>
      <c r="L3505" s="4">
        <v>752600073.32600105</v>
      </c>
      <c r="M3505" s="4">
        <v>242677732.22677699</v>
      </c>
      <c r="N3505" s="3">
        <v>3.0626070132612999E-2</v>
      </c>
      <c r="O3505" s="5">
        <v>0.6261487603187561</v>
      </c>
      <c r="P3505" s="3">
        <v>0.32245245575904846</v>
      </c>
    </row>
    <row r="3506" spans="1:16" x14ac:dyDescent="0.25">
      <c r="A3506" s="1">
        <v>2016</v>
      </c>
      <c r="B3506" t="s">
        <v>810</v>
      </c>
      <c r="C3506" t="s">
        <v>2511</v>
      </c>
      <c r="D3506" t="s">
        <v>3431</v>
      </c>
      <c r="E3506" t="s">
        <v>3469</v>
      </c>
      <c r="F3506" t="s">
        <v>4281</v>
      </c>
      <c r="G3506" s="4"/>
      <c r="H3506" s="4"/>
      <c r="I3506" s="4"/>
      <c r="J3506" s="4"/>
      <c r="K3506" s="4">
        <v>245767.64907470901</v>
      </c>
      <c r="L3506" s="4">
        <v>5335683.3149566399</v>
      </c>
      <c r="M3506" s="4">
        <v>5595115.0281610396</v>
      </c>
      <c r="P3506" s="3">
        <v>1.0486220121383667</v>
      </c>
    </row>
    <row r="3507" spans="1:16" x14ac:dyDescent="0.25">
      <c r="A3507" s="1">
        <v>2018</v>
      </c>
      <c r="B3507" t="s">
        <v>811</v>
      </c>
      <c r="C3507" t="s">
        <v>2512</v>
      </c>
      <c r="D3507" t="s">
        <v>3428</v>
      </c>
      <c r="E3507" t="s">
        <v>3469</v>
      </c>
      <c r="F3507" t="s">
        <v>4282</v>
      </c>
      <c r="G3507" s="4"/>
      <c r="H3507" s="4"/>
      <c r="I3507" s="4"/>
      <c r="J3507" s="4"/>
      <c r="K3507" s="4">
        <v>-625151.18542698305</v>
      </c>
      <c r="L3507" s="4">
        <v>1195208.69880606</v>
      </c>
      <c r="M3507" s="4">
        <v>248417.08672899101</v>
      </c>
      <c r="P3507" s="3">
        <v>0.20784410834312439</v>
      </c>
    </row>
    <row r="3508" spans="1:16" x14ac:dyDescent="0.25">
      <c r="A3508" s="1">
        <v>2018</v>
      </c>
      <c r="B3508" t="s">
        <v>812</v>
      </c>
      <c r="C3508" t="s">
        <v>2513</v>
      </c>
      <c r="D3508" t="s">
        <v>3403</v>
      </c>
      <c r="E3508" t="s">
        <v>3469</v>
      </c>
      <c r="F3508" t="s">
        <v>4283</v>
      </c>
      <c r="G3508" s="4"/>
      <c r="H3508" s="4"/>
      <c r="I3508" s="4"/>
      <c r="J3508" s="4"/>
      <c r="K3508" s="4">
        <v>-28208.202873448401</v>
      </c>
      <c r="L3508" s="4">
        <v>491291.57136618299</v>
      </c>
      <c r="M3508" s="4">
        <v>120231.089793411</v>
      </c>
      <c r="P3508" s="3">
        <v>0.24472451210021973</v>
      </c>
    </row>
    <row r="3509" spans="1:16" x14ac:dyDescent="0.25">
      <c r="A3509" s="1">
        <v>2016</v>
      </c>
      <c r="B3509" t="s">
        <v>813</v>
      </c>
      <c r="C3509" t="s">
        <v>2514</v>
      </c>
      <c r="D3509" t="s">
        <v>3428</v>
      </c>
      <c r="E3509" t="s">
        <v>3469</v>
      </c>
      <c r="F3509" t="s">
        <v>4284</v>
      </c>
      <c r="G3509" s="4"/>
      <c r="H3509" s="4"/>
      <c r="I3509" s="4"/>
      <c r="J3509" s="4"/>
      <c r="K3509" s="4">
        <v>-1958901.5002669599</v>
      </c>
      <c r="L3509" s="4">
        <v>1737000</v>
      </c>
      <c r="M3509" s="4">
        <v>860000</v>
      </c>
      <c r="P3509" s="3">
        <v>0.49510651826858521</v>
      </c>
    </row>
    <row r="3510" spans="1:16" x14ac:dyDescent="0.25">
      <c r="A3510" s="1">
        <v>2018</v>
      </c>
      <c r="B3510" t="s">
        <v>814</v>
      </c>
      <c r="C3510" t="s">
        <v>2515</v>
      </c>
      <c r="D3510" t="s">
        <v>3407</v>
      </c>
      <c r="E3510" t="s">
        <v>3469</v>
      </c>
      <c r="F3510" t="s">
        <v>4285</v>
      </c>
      <c r="G3510" s="4"/>
      <c r="H3510" s="4"/>
      <c r="I3510" s="4"/>
      <c r="J3510" s="4"/>
      <c r="K3510" s="4">
        <v>1119253288.3292999</v>
      </c>
      <c r="L3510" s="4">
        <v>9285560959.0004406</v>
      </c>
      <c r="M3510" s="4">
        <v>6880213769.16187</v>
      </c>
      <c r="P3510" s="3">
        <v>0.74095833301544189</v>
      </c>
    </row>
    <row r="3511" spans="1:16" x14ac:dyDescent="0.25">
      <c r="A3511" s="1">
        <v>2015</v>
      </c>
      <c r="B3511" t="s">
        <v>815</v>
      </c>
      <c r="C3511" t="s">
        <v>2516</v>
      </c>
      <c r="D3511" t="s">
        <v>3449</v>
      </c>
      <c r="E3511" t="s">
        <v>3469</v>
      </c>
      <c r="F3511" t="s">
        <v>4286</v>
      </c>
      <c r="G3511" s="4"/>
      <c r="H3511" s="4"/>
      <c r="I3511" s="4"/>
      <c r="J3511" s="4"/>
      <c r="K3511" s="4">
        <v>-181.81397964607899</v>
      </c>
      <c r="L3511" s="4">
        <v>38.519910941965897</v>
      </c>
      <c r="M3511" s="4">
        <v>0</v>
      </c>
      <c r="P3511" s="3">
        <v>0</v>
      </c>
    </row>
    <row r="3512" spans="1:16" x14ac:dyDescent="0.25">
      <c r="A3512" s="1">
        <v>2014</v>
      </c>
      <c r="B3512" t="s">
        <v>604</v>
      </c>
      <c r="C3512" t="s">
        <v>2305</v>
      </c>
      <c r="D3512" t="s">
        <v>3464</v>
      </c>
      <c r="E3512" t="s">
        <v>3469</v>
      </c>
      <c r="F3512" t="s">
        <v>4075</v>
      </c>
      <c r="G3512" s="4">
        <v>21.8331909210643</v>
      </c>
      <c r="H3512" s="4">
        <v>0</v>
      </c>
      <c r="I3512" s="4">
        <v>39.495103100958197</v>
      </c>
      <c r="J3512" s="4">
        <v>30.722673893405599</v>
      </c>
      <c r="K3512" s="4">
        <v>21893535.7631194</v>
      </c>
      <c r="L3512" s="4">
        <v>392849262.10571003</v>
      </c>
      <c r="M3512" s="4">
        <v>162449903.34292001</v>
      </c>
      <c r="N3512" s="3">
        <v>7.3113356091048007E-2</v>
      </c>
      <c r="O3512" s="5">
        <v>1.1640663146972656</v>
      </c>
      <c r="P3512" s="3">
        <v>0.41351714730262756</v>
      </c>
    </row>
    <row r="3513" spans="1:16" x14ac:dyDescent="0.25">
      <c r="A3513" s="1">
        <v>2015</v>
      </c>
      <c r="B3513" t="s">
        <v>604</v>
      </c>
      <c r="C3513" t="s">
        <v>2305</v>
      </c>
      <c r="D3513" t="s">
        <v>3464</v>
      </c>
      <c r="E3513" t="s">
        <v>3469</v>
      </c>
      <c r="F3513" t="s">
        <v>4075</v>
      </c>
      <c r="G3513" s="4">
        <v>20.3025497488422</v>
      </c>
      <c r="H3513" s="4">
        <v>0</v>
      </c>
      <c r="I3513" s="4">
        <v>44.659680268286898</v>
      </c>
      <c r="J3513" s="4">
        <v>21.120218579235001</v>
      </c>
      <c r="K3513" s="4">
        <v>29896073.280278601</v>
      </c>
      <c r="L3513" s="4">
        <v>486055792.23900801</v>
      </c>
      <c r="M3513" s="4">
        <v>188942474.364999</v>
      </c>
      <c r="N3513" s="3">
        <v>7.4091752648180007E-2</v>
      </c>
      <c r="O3513" s="5">
        <v>1.2813969850540161</v>
      </c>
      <c r="P3513" s="3">
        <v>0.38872590661048889</v>
      </c>
    </row>
    <row r="3514" spans="1:16" x14ac:dyDescent="0.25">
      <c r="A3514" s="1">
        <v>2016</v>
      </c>
      <c r="B3514" t="s">
        <v>604</v>
      </c>
      <c r="C3514" t="s">
        <v>2305</v>
      </c>
      <c r="D3514" t="s">
        <v>3464</v>
      </c>
      <c r="E3514" t="s">
        <v>3469</v>
      </c>
      <c r="F3514" t="s">
        <v>4075</v>
      </c>
      <c r="G3514" s="4">
        <v>35.958445928349001</v>
      </c>
      <c r="H3514" s="4">
        <v>2.7799227799227801</v>
      </c>
      <c r="I3514" s="4">
        <v>64.116215029019202</v>
      </c>
      <c r="J3514" s="4">
        <v>48.229706390328197</v>
      </c>
      <c r="K3514" s="4">
        <v>35934380.308132403</v>
      </c>
      <c r="L3514" s="4">
        <v>670297553.41657495</v>
      </c>
      <c r="M3514" s="4">
        <v>373526387.93694299</v>
      </c>
      <c r="N3514" s="3">
        <v>6.3024534803043E-2</v>
      </c>
      <c r="O3514" s="5">
        <v>1.368464469909668</v>
      </c>
      <c r="P3514" s="3">
        <v>0.5572546124458313</v>
      </c>
    </row>
    <row r="3515" spans="1:16" x14ac:dyDescent="0.25">
      <c r="A3515" s="1">
        <v>2017</v>
      </c>
      <c r="B3515" t="s">
        <v>604</v>
      </c>
      <c r="C3515" t="s">
        <v>2305</v>
      </c>
      <c r="D3515" t="s">
        <v>3464</v>
      </c>
      <c r="E3515" t="s">
        <v>3469</v>
      </c>
      <c r="F3515" t="s">
        <v>4075</v>
      </c>
      <c r="G3515" s="4">
        <v>46.921886231390999</v>
      </c>
      <c r="H3515" s="4">
        <v>30.2154696132597</v>
      </c>
      <c r="I3515" s="4">
        <v>61.771458319108604</v>
      </c>
      <c r="J3515" s="4">
        <v>52.470607381298301</v>
      </c>
      <c r="K3515" s="4">
        <v>54060888.345746197</v>
      </c>
      <c r="L3515" s="4">
        <v>1104725341.4497299</v>
      </c>
      <c r="M3515" s="4">
        <v>541637267.78728294</v>
      </c>
      <c r="N3515" s="3">
        <v>6.0192926815492001E-2</v>
      </c>
      <c r="O3515" s="5">
        <v>1.0320107936859131</v>
      </c>
      <c r="P3515" s="3">
        <v>0.49029132723808289</v>
      </c>
    </row>
    <row r="3516" spans="1:16" x14ac:dyDescent="0.25">
      <c r="A3516" s="1">
        <v>2018</v>
      </c>
      <c r="B3516" t="s">
        <v>604</v>
      </c>
      <c r="C3516" t="s">
        <v>2305</v>
      </c>
      <c r="D3516" t="s">
        <v>3464</v>
      </c>
      <c r="E3516" t="s">
        <v>3469</v>
      </c>
      <c r="F3516" t="s">
        <v>4075</v>
      </c>
      <c r="G3516" s="4">
        <v>43.854146292040802</v>
      </c>
      <c r="H3516" s="4">
        <v>20.652013436454499</v>
      </c>
      <c r="I3516" s="4">
        <v>57.549528487852399</v>
      </c>
      <c r="J3516" s="4">
        <v>58.064859117490698</v>
      </c>
      <c r="K3516" s="4">
        <v>60034493.223488003</v>
      </c>
      <c r="L3516" s="4">
        <v>1265700708.3694201</v>
      </c>
      <c r="M3516" s="4">
        <v>606718036.40293396</v>
      </c>
      <c r="N3516" s="3">
        <v>5.1540475980165999E-2</v>
      </c>
      <c r="O3516" s="5">
        <v>1.020089864730835</v>
      </c>
      <c r="P3516" s="3">
        <v>0.47935348749160767</v>
      </c>
    </row>
    <row r="3517" spans="1:16" x14ac:dyDescent="0.25">
      <c r="A3517" s="1">
        <v>2019</v>
      </c>
      <c r="B3517" t="s">
        <v>604</v>
      </c>
      <c r="C3517" t="s">
        <v>2305</v>
      </c>
      <c r="D3517" t="s">
        <v>3464</v>
      </c>
      <c r="E3517" t="s">
        <v>3469</v>
      </c>
      <c r="F3517" t="s">
        <v>4075</v>
      </c>
      <c r="G3517" s="4">
        <v>39.047308380452797</v>
      </c>
      <c r="H3517" s="4">
        <v>6.0296263045673903</v>
      </c>
      <c r="I3517" s="4">
        <v>70.487718944241294</v>
      </c>
      <c r="J3517" s="4">
        <v>48.048885328539903</v>
      </c>
      <c r="K3517" s="4">
        <v>65656019.656019703</v>
      </c>
      <c r="L3517" s="4">
        <v>1679405405.4054101</v>
      </c>
      <c r="M3517" s="4">
        <v>763804141.804142</v>
      </c>
      <c r="N3517" s="3">
        <v>4.5597770205804002E-2</v>
      </c>
      <c r="O3517" s="5">
        <v>0.95041841268539429</v>
      </c>
      <c r="P3517" s="3">
        <v>0.45480629801750183</v>
      </c>
    </row>
    <row r="3518" spans="1:16" x14ac:dyDescent="0.25">
      <c r="A3518" s="1">
        <v>2020</v>
      </c>
      <c r="B3518" t="s">
        <v>604</v>
      </c>
      <c r="C3518" t="s">
        <v>2305</v>
      </c>
      <c r="D3518" t="s">
        <v>3464</v>
      </c>
      <c r="E3518" t="s">
        <v>3469</v>
      </c>
      <c r="F3518" t="s">
        <v>4075</v>
      </c>
      <c r="G3518" s="4">
        <v>45.402532420889401</v>
      </c>
      <c r="H3518" s="4">
        <v>22.044159176963198</v>
      </c>
      <c r="I3518" s="4">
        <v>68.123992881013294</v>
      </c>
      <c r="J3518" s="4">
        <v>51.321041106797999</v>
      </c>
      <c r="K3518" s="4">
        <v>69959140.289607003</v>
      </c>
      <c r="L3518" s="4">
        <v>1822352746.2970901</v>
      </c>
      <c r="M3518" s="4">
        <v>633953591.09920895</v>
      </c>
      <c r="N3518" s="3">
        <v>4.0281386713592E-2</v>
      </c>
      <c r="O3518" s="5">
        <v>1.060028076171875</v>
      </c>
      <c r="P3518" s="3">
        <v>0.34787642955780029</v>
      </c>
    </row>
    <row r="3519" spans="1:16" x14ac:dyDescent="0.25">
      <c r="A3519" s="1">
        <v>2021</v>
      </c>
      <c r="B3519" t="s">
        <v>604</v>
      </c>
      <c r="C3519" t="s">
        <v>2305</v>
      </c>
      <c r="D3519" t="s">
        <v>3464</v>
      </c>
      <c r="E3519" t="s">
        <v>3469</v>
      </c>
      <c r="F3519" t="s">
        <v>4075</v>
      </c>
      <c r="G3519" s="4">
        <v>51.343437134295598</v>
      </c>
      <c r="H3519" s="4">
        <v>26.762987012987001</v>
      </c>
      <c r="I3519" s="4">
        <v>74.395730283518006</v>
      </c>
      <c r="J3519" s="4">
        <v>58.377087041274699</v>
      </c>
      <c r="K3519" s="4">
        <v>90171629.089218602</v>
      </c>
      <c r="L3519" s="4">
        <v>2438252517.45158</v>
      </c>
      <c r="M3519" s="4">
        <v>725229251.17531097</v>
      </c>
      <c r="N3519" s="3">
        <v>4.0820358144240003E-2</v>
      </c>
      <c r="O3519" s="5">
        <v>1.0177856683731079</v>
      </c>
      <c r="P3519" s="3">
        <v>0.2974381148815155</v>
      </c>
    </row>
    <row r="3520" spans="1:16" x14ac:dyDescent="0.25">
      <c r="A3520" s="1">
        <v>2022</v>
      </c>
      <c r="B3520" t="s">
        <v>604</v>
      </c>
      <c r="C3520" t="s">
        <v>2305</v>
      </c>
      <c r="D3520" t="s">
        <v>3464</v>
      </c>
      <c r="E3520" t="s">
        <v>3469</v>
      </c>
      <c r="F3520" t="s">
        <v>4075</v>
      </c>
      <c r="G3520" s="4">
        <v>49.335858008953899</v>
      </c>
      <c r="H3520" s="4">
        <v>25.0069703133213</v>
      </c>
      <c r="I3520" s="4">
        <v>74.446785179017695</v>
      </c>
      <c r="J3520" s="4">
        <v>54.143189810854501</v>
      </c>
      <c r="K3520" s="4">
        <v>109093418.537407</v>
      </c>
      <c r="L3520" s="4">
        <v>2797643316.0578899</v>
      </c>
      <c r="M3520" s="4">
        <v>838530229.73355305</v>
      </c>
      <c r="N3520" s="3">
        <v>4.3275981151552997E-2</v>
      </c>
      <c r="O3520" s="5">
        <v>0.93080240488052368</v>
      </c>
      <c r="P3520" s="3">
        <v>0.29972735047340393</v>
      </c>
    </row>
    <row r="3521" spans="1:16" x14ac:dyDescent="0.25">
      <c r="A3521" s="1">
        <v>2023</v>
      </c>
      <c r="B3521" t="s">
        <v>604</v>
      </c>
      <c r="C3521" t="s">
        <v>2305</v>
      </c>
      <c r="D3521" t="s">
        <v>3464</v>
      </c>
      <c r="E3521" t="s">
        <v>3469</v>
      </c>
      <c r="F3521" t="s">
        <v>4075</v>
      </c>
      <c r="G3521" s="4">
        <v>53.057113344360701</v>
      </c>
      <c r="H3521" s="4">
        <v>16.915145134549299</v>
      </c>
      <c r="I3521" s="4">
        <v>76.513297139078801</v>
      </c>
      <c r="J3521" s="4">
        <v>73.199992581877495</v>
      </c>
      <c r="K3521" s="4">
        <v>129850348.298503</v>
      </c>
      <c r="L3521" s="4">
        <v>3054385228.1438498</v>
      </c>
      <c r="M3521" s="4">
        <v>796932973.36933005</v>
      </c>
      <c r="N3521" s="3">
        <v>4.5112231715153002E-2</v>
      </c>
      <c r="O3521" s="5">
        <v>0.95246261358261108</v>
      </c>
      <c r="P3521" s="3">
        <v>0.26091435551643372</v>
      </c>
    </row>
    <row r="3522" spans="1:16" x14ac:dyDescent="0.25">
      <c r="A3522" s="1">
        <v>2024</v>
      </c>
      <c r="B3522" t="s">
        <v>604</v>
      </c>
      <c r="C3522" t="s">
        <v>2305</v>
      </c>
      <c r="D3522" t="s">
        <v>3464</v>
      </c>
      <c r="E3522" t="s">
        <v>3469</v>
      </c>
      <c r="F3522" t="s">
        <v>4075</v>
      </c>
      <c r="G3522" s="4">
        <v>53.607540687564402</v>
      </c>
      <c r="H3522" s="4">
        <v>32.218614718614702</v>
      </c>
      <c r="I3522" s="4">
        <v>67.263657004743493</v>
      </c>
      <c r="J3522" s="4">
        <v>65.7397117757655</v>
      </c>
      <c r="K3522" s="4">
        <v>142187302.07409701</v>
      </c>
      <c r="L3522" s="4">
        <v>3444654750.5550299</v>
      </c>
      <c r="M3522" s="4">
        <v>1106664977.6989601</v>
      </c>
      <c r="N3522" s="3">
        <v>4.3753385681095998E-2</v>
      </c>
      <c r="O3522" s="5">
        <v>0.93128961324691772</v>
      </c>
      <c r="P3522" s="3">
        <v>0.32127022743225098</v>
      </c>
    </row>
    <row r="3523" spans="1:16" x14ac:dyDescent="0.25">
      <c r="A3523" s="1">
        <v>2017</v>
      </c>
      <c r="B3523" t="s">
        <v>815</v>
      </c>
      <c r="C3523" t="s">
        <v>2516</v>
      </c>
      <c r="D3523" t="s">
        <v>3449</v>
      </c>
      <c r="E3523" t="s">
        <v>3469</v>
      </c>
      <c r="F3523" t="s">
        <v>4286</v>
      </c>
      <c r="G3523" s="4"/>
      <c r="H3523" s="4"/>
      <c r="I3523" s="4"/>
      <c r="J3523" s="4"/>
      <c r="K3523" s="4">
        <v>-434.25795691238801</v>
      </c>
      <c r="L3523" s="4">
        <v>0</v>
      </c>
      <c r="M3523" s="4">
        <v>584.90319506252604</v>
      </c>
    </row>
    <row r="3524" spans="1:16" x14ac:dyDescent="0.25">
      <c r="A3524" s="1">
        <v>2017</v>
      </c>
      <c r="B3524" t="s">
        <v>816</v>
      </c>
      <c r="C3524" t="s">
        <v>2517</v>
      </c>
      <c r="D3524" t="s">
        <v>3436</v>
      </c>
      <c r="E3524" t="s">
        <v>3469</v>
      </c>
      <c r="F3524" t="s">
        <v>4287</v>
      </c>
      <c r="G3524" s="4"/>
      <c r="H3524" s="4"/>
      <c r="I3524" s="4"/>
      <c r="J3524" s="4"/>
      <c r="K3524" s="4">
        <v>-2108.6052625420298</v>
      </c>
      <c r="L3524" s="4">
        <v>2682184.8988602799</v>
      </c>
      <c r="M3524" s="4">
        <v>744783.09371318901</v>
      </c>
      <c r="P3524" s="3">
        <v>0.27767777442932129</v>
      </c>
    </row>
    <row r="3525" spans="1:16" x14ac:dyDescent="0.25">
      <c r="A3525" s="1">
        <v>2016</v>
      </c>
      <c r="B3525" t="s">
        <v>817</v>
      </c>
      <c r="C3525" t="s">
        <v>2518</v>
      </c>
      <c r="D3525" t="s">
        <v>3435</v>
      </c>
      <c r="E3525" t="s">
        <v>3469</v>
      </c>
      <c r="F3525" t="s">
        <v>4288</v>
      </c>
      <c r="G3525" s="4"/>
      <c r="H3525" s="4"/>
      <c r="I3525" s="4"/>
      <c r="J3525" s="4"/>
      <c r="K3525" s="4">
        <v>-3019682.1825550599</v>
      </c>
      <c r="L3525" s="4">
        <v>19890592.871830001</v>
      </c>
      <c r="M3525" s="4">
        <v>13013684.1791579</v>
      </c>
      <c r="P3525" s="3">
        <v>0.65426325798034668</v>
      </c>
    </row>
    <row r="3526" spans="1:16" x14ac:dyDescent="0.25">
      <c r="A3526" s="1">
        <v>2018</v>
      </c>
      <c r="B3526" t="s">
        <v>818</v>
      </c>
      <c r="C3526" t="s">
        <v>2519</v>
      </c>
      <c r="D3526" t="s">
        <v>3403</v>
      </c>
      <c r="E3526" t="s">
        <v>3469</v>
      </c>
      <c r="F3526" t="s">
        <v>4289</v>
      </c>
      <c r="G3526" s="4"/>
      <c r="H3526" s="4"/>
      <c r="I3526" s="4"/>
      <c r="J3526" s="4"/>
      <c r="K3526" s="4">
        <v>-912375.23261715402</v>
      </c>
      <c r="L3526" s="4">
        <v>2906220.7466305802</v>
      </c>
      <c r="M3526" s="4">
        <v>215597.33265662901</v>
      </c>
      <c r="P3526" s="3">
        <v>7.4184775352478027E-2</v>
      </c>
    </row>
    <row r="3527" spans="1:16" x14ac:dyDescent="0.25">
      <c r="A3527" s="1">
        <v>2018</v>
      </c>
      <c r="B3527" t="s">
        <v>819</v>
      </c>
      <c r="C3527" t="s">
        <v>2520</v>
      </c>
      <c r="D3527" t="s">
        <v>3424</v>
      </c>
      <c r="E3527" t="s">
        <v>3470</v>
      </c>
      <c r="F3527" t="s">
        <v>4290</v>
      </c>
      <c r="G3527" s="4"/>
      <c r="H3527" s="4"/>
      <c r="I3527" s="4"/>
      <c r="J3527" s="4"/>
      <c r="K3527" s="4">
        <v>18565786.0786376</v>
      </c>
      <c r="L3527" s="4">
        <v>219623682.59134999</v>
      </c>
      <c r="M3527" s="4">
        <v>79092154.099597096</v>
      </c>
      <c r="P3527" s="3">
        <v>0.36012580990791321</v>
      </c>
    </row>
    <row r="3528" spans="1:16" x14ac:dyDescent="0.25">
      <c r="A3528" s="1">
        <v>2016</v>
      </c>
      <c r="B3528" t="s">
        <v>821</v>
      </c>
      <c r="C3528" t="s">
        <v>2522</v>
      </c>
      <c r="D3528" t="s">
        <v>3449</v>
      </c>
      <c r="E3528" t="s">
        <v>3469</v>
      </c>
      <c r="F3528" t="s">
        <v>4292</v>
      </c>
      <c r="G3528" s="4"/>
      <c r="H3528" s="4"/>
      <c r="I3528" s="4"/>
      <c r="J3528" s="4"/>
      <c r="K3528" s="4">
        <v>-134147.86780701499</v>
      </c>
      <c r="L3528" s="4">
        <v>2363607.4440504201</v>
      </c>
      <c r="M3528" s="4">
        <v>1656200.6436809001</v>
      </c>
      <c r="P3528" s="3">
        <v>0.70070886611938477</v>
      </c>
    </row>
    <row r="3529" spans="1:16" x14ac:dyDescent="0.25">
      <c r="A3529" s="1">
        <v>2018</v>
      </c>
      <c r="B3529" t="s">
        <v>822</v>
      </c>
      <c r="C3529" t="s">
        <v>2523</v>
      </c>
      <c r="D3529" t="s">
        <v>3403</v>
      </c>
      <c r="E3529" t="s">
        <v>3469</v>
      </c>
      <c r="F3529" t="s">
        <v>4293</v>
      </c>
      <c r="G3529" s="4"/>
      <c r="H3529" s="4"/>
      <c r="I3529" s="4"/>
      <c r="J3529" s="4"/>
      <c r="K3529" s="4">
        <v>-152166.06760866701</v>
      </c>
      <c r="L3529" s="4">
        <v>465032.23271584301</v>
      </c>
      <c r="M3529" s="4">
        <v>89609.860446164806</v>
      </c>
      <c r="P3529" s="3">
        <v>0.19269602000713348</v>
      </c>
    </row>
    <row r="3530" spans="1:16" x14ac:dyDescent="0.25">
      <c r="A3530" s="1">
        <v>2016</v>
      </c>
      <c r="B3530" t="s">
        <v>823</v>
      </c>
      <c r="C3530" t="s">
        <v>2524</v>
      </c>
      <c r="D3530" t="s">
        <v>3428</v>
      </c>
      <c r="E3530" t="s">
        <v>3469</v>
      </c>
      <c r="F3530" t="s">
        <v>4294</v>
      </c>
      <c r="G3530" s="4"/>
      <c r="H3530" s="4"/>
      <c r="I3530" s="4"/>
      <c r="J3530" s="4"/>
      <c r="K3530" s="4">
        <v>-2514245</v>
      </c>
      <c r="L3530" s="4">
        <v>1597174</v>
      </c>
      <c r="M3530" s="4">
        <v>249593</v>
      </c>
      <c r="P3530" s="3">
        <v>0.15627163648605347</v>
      </c>
    </row>
    <row r="3531" spans="1:16" x14ac:dyDescent="0.25">
      <c r="A3531" s="1">
        <v>2016</v>
      </c>
      <c r="B3531" t="s">
        <v>824</v>
      </c>
      <c r="C3531" t="s">
        <v>2525</v>
      </c>
      <c r="D3531" t="s">
        <v>3436</v>
      </c>
      <c r="E3531" t="s">
        <v>3469</v>
      </c>
      <c r="F3531" t="s">
        <v>4295</v>
      </c>
      <c r="G3531" s="4"/>
      <c r="H3531" s="4"/>
      <c r="I3531" s="4"/>
      <c r="J3531" s="4"/>
      <c r="K3531" s="4">
        <v>4371666.1203325698</v>
      </c>
      <c r="L3531" s="4">
        <v>10784635.0984891</v>
      </c>
      <c r="M3531" s="4">
        <v>8868492.4158893805</v>
      </c>
      <c r="P3531" s="3">
        <v>0.82232660055160522</v>
      </c>
    </row>
    <row r="3532" spans="1:16" x14ac:dyDescent="0.25">
      <c r="A3532" s="1">
        <v>2015</v>
      </c>
      <c r="B3532" t="s">
        <v>825</v>
      </c>
      <c r="C3532" t="s">
        <v>2526</v>
      </c>
      <c r="D3532" t="s">
        <v>3416</v>
      </c>
      <c r="E3532" t="s">
        <v>3469</v>
      </c>
      <c r="F3532" t="s">
        <v>4296</v>
      </c>
      <c r="G3532" s="4"/>
      <c r="H3532" s="4"/>
      <c r="I3532" s="4"/>
      <c r="J3532" s="4"/>
      <c r="K3532" s="4">
        <v>-269606.24947035097</v>
      </c>
      <c r="L3532" s="4">
        <v>5381180.7123101903</v>
      </c>
      <c r="M3532" s="4">
        <v>7760139.59615725</v>
      </c>
      <c r="P3532" s="3">
        <v>1.4420886039733887</v>
      </c>
    </row>
    <row r="3533" spans="1:16" x14ac:dyDescent="0.25">
      <c r="A3533" s="1">
        <v>2017</v>
      </c>
      <c r="B3533" t="s">
        <v>826</v>
      </c>
      <c r="C3533" t="s">
        <v>2527</v>
      </c>
      <c r="D3533" t="s">
        <v>3458</v>
      </c>
      <c r="E3533" t="s">
        <v>3469</v>
      </c>
      <c r="F3533" t="s">
        <v>4297</v>
      </c>
      <c r="G3533" s="4"/>
      <c r="H3533" s="4"/>
      <c r="I3533" s="4"/>
      <c r="J3533" s="4"/>
      <c r="K3533" s="4">
        <v>986111.43136034196</v>
      </c>
      <c r="L3533" s="4">
        <v>4168107.78820509</v>
      </c>
      <c r="M3533" s="4">
        <v>1111392.93043418</v>
      </c>
      <c r="P3533" s="3">
        <v>0.26664209365844727</v>
      </c>
    </row>
    <row r="3534" spans="1:16" x14ac:dyDescent="0.25">
      <c r="A3534" s="1">
        <v>2016</v>
      </c>
      <c r="B3534" t="s">
        <v>827</v>
      </c>
      <c r="C3534" t="s">
        <v>2528</v>
      </c>
      <c r="D3534" t="s">
        <v>3416</v>
      </c>
      <c r="E3534" t="s">
        <v>3469</v>
      </c>
      <c r="F3534" t="s">
        <v>4298</v>
      </c>
      <c r="G3534" s="4"/>
      <c r="H3534" s="4"/>
      <c r="I3534" s="4"/>
      <c r="J3534" s="4"/>
      <c r="K3534" s="4">
        <v>-135187.144262002</v>
      </c>
      <c r="L3534" s="4">
        <v>253743.63024108199</v>
      </c>
      <c r="M3534" s="4">
        <v>62087.641922698698</v>
      </c>
      <c r="P3534" s="3">
        <v>0.24468649923801422</v>
      </c>
    </row>
    <row r="3535" spans="1:16" x14ac:dyDescent="0.25">
      <c r="A3535" s="1">
        <v>2019</v>
      </c>
      <c r="B3535" t="s">
        <v>828</v>
      </c>
      <c r="C3535" t="s">
        <v>2529</v>
      </c>
      <c r="D3535" t="s">
        <v>3449</v>
      </c>
      <c r="E3535" t="s">
        <v>3469</v>
      </c>
      <c r="F3535" t="s">
        <v>4299</v>
      </c>
      <c r="G3535" s="4"/>
      <c r="H3535" s="4"/>
      <c r="I3535" s="4"/>
      <c r="J3535" s="4"/>
      <c r="K3535" s="4">
        <v>-89168.129168129206</v>
      </c>
      <c r="L3535" s="4">
        <v>8686425.41242541</v>
      </c>
      <c r="M3535" s="4">
        <v>656715.33871533896</v>
      </c>
      <c r="P3535" s="3">
        <v>7.5602486729621887E-2</v>
      </c>
    </row>
    <row r="3536" spans="1:16" x14ac:dyDescent="0.25">
      <c r="A3536" s="1">
        <v>2020</v>
      </c>
      <c r="B3536" t="s">
        <v>829</v>
      </c>
      <c r="C3536" t="s">
        <v>2530</v>
      </c>
      <c r="D3536" t="s">
        <v>3403</v>
      </c>
      <c r="E3536" t="s">
        <v>3469</v>
      </c>
      <c r="F3536" t="s">
        <v>4300</v>
      </c>
      <c r="G3536" s="4"/>
      <c r="H3536" s="4"/>
      <c r="I3536" s="4"/>
      <c r="J3536" s="4"/>
      <c r="K3536" s="4">
        <v>-576285.49342241499</v>
      </c>
      <c r="L3536" s="4">
        <v>9383489.0879726093</v>
      </c>
      <c r="M3536" s="4">
        <v>185935.839211518</v>
      </c>
      <c r="O3536" s="5">
        <v>0.98760563135147095</v>
      </c>
      <c r="P3536" s="3">
        <v>1.9815213978290558E-2</v>
      </c>
    </row>
    <row r="3537" spans="1:16" x14ac:dyDescent="0.25">
      <c r="A3537" s="1">
        <v>2019</v>
      </c>
      <c r="B3537" t="s">
        <v>830</v>
      </c>
      <c r="C3537" t="s">
        <v>2531</v>
      </c>
      <c r="D3537" t="s">
        <v>3428</v>
      </c>
      <c r="E3537" t="s">
        <v>3469</v>
      </c>
      <c r="F3537" t="s">
        <v>4301</v>
      </c>
      <c r="G3537" s="4"/>
      <c r="H3537" s="4"/>
      <c r="I3537" s="4"/>
      <c r="J3537" s="4"/>
      <c r="K3537" s="4">
        <v>-1222311.31081935</v>
      </c>
      <c r="L3537" s="4">
        <v>3008413.2556343498</v>
      </c>
      <c r="M3537" s="4">
        <v>925088.11345924297</v>
      </c>
      <c r="O3537" s="5">
        <v>10.196468353271484</v>
      </c>
      <c r="P3537" s="3">
        <v>0.30750033259391785</v>
      </c>
    </row>
    <row r="3538" spans="1:16" x14ac:dyDescent="0.25">
      <c r="A3538" s="1">
        <v>2019</v>
      </c>
      <c r="B3538" t="s">
        <v>831</v>
      </c>
      <c r="C3538" t="s">
        <v>2532</v>
      </c>
      <c r="D3538" t="s">
        <v>3403</v>
      </c>
      <c r="E3538" t="s">
        <v>3469</v>
      </c>
      <c r="F3538" t="s">
        <v>4302</v>
      </c>
      <c r="G3538" s="4"/>
      <c r="H3538" s="4"/>
      <c r="I3538" s="4"/>
      <c r="J3538" s="4"/>
      <c r="K3538" s="4">
        <v>-105300.105300105</v>
      </c>
      <c r="L3538" s="4">
        <v>667485.43348543299</v>
      </c>
      <c r="M3538" s="4">
        <v>140421.90242190199</v>
      </c>
      <c r="P3538" s="3">
        <v>0.21037448942661285</v>
      </c>
    </row>
    <row r="3539" spans="1:16" x14ac:dyDescent="0.25">
      <c r="A3539" s="1">
        <v>2016</v>
      </c>
      <c r="B3539" t="s">
        <v>832</v>
      </c>
      <c r="C3539" t="s">
        <v>2533</v>
      </c>
      <c r="D3539" t="s">
        <v>3436</v>
      </c>
      <c r="E3539" t="s">
        <v>3469</v>
      </c>
      <c r="F3539" t="s">
        <v>4303</v>
      </c>
      <c r="G3539" s="4"/>
      <c r="H3539" s="4"/>
      <c r="I3539" s="4"/>
      <c r="J3539" s="4"/>
      <c r="K3539" s="4">
        <v>3086890.6704568202</v>
      </c>
      <c r="L3539" s="4">
        <v>46074665.215749897</v>
      </c>
      <c r="M3539" s="4">
        <v>19178031.934975199</v>
      </c>
      <c r="P3539" s="3">
        <v>0.41623812913894653</v>
      </c>
    </row>
    <row r="3540" spans="1:16" x14ac:dyDescent="0.25">
      <c r="A3540" s="1">
        <v>2024</v>
      </c>
      <c r="B3540" t="s">
        <v>832</v>
      </c>
      <c r="C3540" t="s">
        <v>2533</v>
      </c>
      <c r="D3540" t="s">
        <v>3436</v>
      </c>
      <c r="E3540" t="s">
        <v>3469</v>
      </c>
      <c r="F3540" t="s">
        <v>4303</v>
      </c>
      <c r="G3540" s="4"/>
      <c r="H3540" s="4"/>
      <c r="I3540" s="4"/>
      <c r="J3540" s="4"/>
      <c r="K3540" s="4">
        <v>-8148009.1106739799</v>
      </c>
      <c r="L3540" s="4">
        <v>204775822.54891801</v>
      </c>
      <c r="M3540" s="4">
        <v>34469622.114090502</v>
      </c>
      <c r="O3540" s="5">
        <v>2.0501487255096436</v>
      </c>
      <c r="P3540" s="3">
        <v>0.16832856833934784</v>
      </c>
    </row>
    <row r="3541" spans="1:16" x14ac:dyDescent="0.25">
      <c r="A3541" s="1">
        <v>2017</v>
      </c>
      <c r="B3541" t="s">
        <v>833</v>
      </c>
      <c r="C3541" t="s">
        <v>2534</v>
      </c>
      <c r="D3541" t="s">
        <v>3403</v>
      </c>
      <c r="E3541" t="s">
        <v>3469</v>
      </c>
      <c r="F3541" t="s">
        <v>4304</v>
      </c>
      <c r="G3541" s="4"/>
      <c r="H3541" s="4"/>
      <c r="I3541" s="4"/>
      <c r="J3541" s="4"/>
      <c r="K3541" s="4">
        <v>-21904.278785922401</v>
      </c>
      <c r="L3541" s="4">
        <v>13817456.4012697</v>
      </c>
      <c r="M3541" s="4">
        <v>3276587.7316362699</v>
      </c>
      <c r="P3541" s="3">
        <v>0.2371339350938797</v>
      </c>
    </row>
    <row r="3542" spans="1:16" x14ac:dyDescent="0.25">
      <c r="A3542" s="1">
        <v>2016</v>
      </c>
      <c r="B3542" t="s">
        <v>834</v>
      </c>
      <c r="C3542" t="s">
        <v>2535</v>
      </c>
      <c r="D3542" t="s">
        <v>3428</v>
      </c>
      <c r="E3542" t="s">
        <v>3469</v>
      </c>
      <c r="F3542" t="s">
        <v>4305</v>
      </c>
      <c r="G3542" s="4"/>
      <c r="H3542" s="4"/>
      <c r="I3542" s="4"/>
      <c r="J3542" s="4"/>
      <c r="K3542" s="4">
        <v>-4051342</v>
      </c>
      <c r="L3542" s="4">
        <v>2509056</v>
      </c>
      <c r="M3542" s="4">
        <v>5427596</v>
      </c>
      <c r="P3542" s="3">
        <v>2.1632025241851807</v>
      </c>
    </row>
    <row r="3543" spans="1:16" x14ac:dyDescent="0.25">
      <c r="A3543" s="1">
        <v>2018</v>
      </c>
      <c r="B3543" t="s">
        <v>835</v>
      </c>
      <c r="C3543" t="s">
        <v>2536</v>
      </c>
      <c r="D3543" t="s">
        <v>3411</v>
      </c>
      <c r="E3543" t="s">
        <v>3469</v>
      </c>
      <c r="F3543" t="s">
        <v>4306</v>
      </c>
      <c r="G3543" s="4"/>
      <c r="H3543" s="4"/>
      <c r="I3543" s="4"/>
      <c r="J3543" s="4"/>
      <c r="K3543" s="4">
        <v>11423474.637118001</v>
      </c>
      <c r="L3543" s="4">
        <v>48041066.1810968</v>
      </c>
      <c r="M3543" s="4">
        <v>25257773.9287485</v>
      </c>
      <c r="P3543" s="3">
        <v>0.52575379610061646</v>
      </c>
    </row>
    <row r="3544" spans="1:16" x14ac:dyDescent="0.25">
      <c r="A3544" s="1">
        <v>2018</v>
      </c>
      <c r="B3544" t="s">
        <v>836</v>
      </c>
      <c r="C3544" t="s">
        <v>2537</v>
      </c>
      <c r="D3544" t="s">
        <v>3449</v>
      </c>
      <c r="E3544" t="s">
        <v>3469</v>
      </c>
      <c r="F3544" t="s">
        <v>4307</v>
      </c>
      <c r="G3544" s="4"/>
      <c r="H3544" s="4"/>
      <c r="I3544" s="4"/>
      <c r="J3544" s="4"/>
      <c r="K3544" s="4">
        <v>-1612136.28524267</v>
      </c>
      <c r="L3544" s="4">
        <v>2346629.5087306299</v>
      </c>
      <c r="M3544" s="4">
        <v>3355274.2803425598</v>
      </c>
      <c r="P3544" s="3">
        <v>1.4298269748687744</v>
      </c>
    </row>
    <row r="3545" spans="1:16" x14ac:dyDescent="0.25">
      <c r="A3545" s="1">
        <v>2018</v>
      </c>
      <c r="B3545" t="s">
        <v>837</v>
      </c>
      <c r="C3545" t="s">
        <v>2538</v>
      </c>
      <c r="D3545" t="s">
        <v>3449</v>
      </c>
      <c r="E3545" t="s">
        <v>3469</v>
      </c>
      <c r="F3545" t="s">
        <v>4308</v>
      </c>
      <c r="G3545" s="4"/>
      <c r="H3545" s="4"/>
      <c r="I3545" s="4"/>
      <c r="J3545" s="4"/>
      <c r="K3545" s="4">
        <v>-189238.262311342</v>
      </c>
      <c r="L3545" s="4">
        <v>228297.02662491999</v>
      </c>
      <c r="M3545" s="4">
        <v>178359.57334991399</v>
      </c>
      <c r="P3545" s="3">
        <v>0.78126102685928345</v>
      </c>
    </row>
    <row r="3546" spans="1:16" x14ac:dyDescent="0.25">
      <c r="A3546" s="1">
        <v>2016</v>
      </c>
      <c r="B3546" t="s">
        <v>606</v>
      </c>
      <c r="C3546" t="s">
        <v>2307</v>
      </c>
      <c r="D3546" t="s">
        <v>3464</v>
      </c>
      <c r="E3546" t="s">
        <v>3469</v>
      </c>
      <c r="F3546" t="s">
        <v>4077</v>
      </c>
      <c r="G3546" s="4">
        <v>2.0942874651494399</v>
      </c>
      <c r="H3546" s="4">
        <v>0</v>
      </c>
      <c r="I3546" s="4">
        <v>3.27578844628805</v>
      </c>
      <c r="J3546" s="4">
        <v>3.4283246977547499</v>
      </c>
      <c r="K3546" s="4">
        <v>13784009.297613</v>
      </c>
      <c r="L3546" s="4">
        <v>282384450.33823001</v>
      </c>
      <c r="M3546" s="4">
        <v>127525553.53577501</v>
      </c>
      <c r="N3546" s="3">
        <v>5.8578253670242997E-2</v>
      </c>
      <c r="O3546" s="5">
        <v>1.1519606113433838</v>
      </c>
      <c r="P3546" s="3">
        <v>0.45160260796546936</v>
      </c>
    </row>
    <row r="3547" spans="1:16" x14ac:dyDescent="0.25">
      <c r="A3547" s="1">
        <v>2017</v>
      </c>
      <c r="B3547" t="s">
        <v>606</v>
      </c>
      <c r="C3547" t="s">
        <v>2307</v>
      </c>
      <c r="D3547" t="s">
        <v>3464</v>
      </c>
      <c r="E3547" t="s">
        <v>3469</v>
      </c>
      <c r="F3547" t="s">
        <v>4077</v>
      </c>
      <c r="G3547" s="4">
        <v>13.824459665987099</v>
      </c>
      <c r="H3547" s="4">
        <v>18.715864246251002</v>
      </c>
      <c r="I3547" s="4">
        <v>17.930205787911198</v>
      </c>
      <c r="J3547" s="4">
        <v>4.26298157453936</v>
      </c>
      <c r="K3547" s="4">
        <v>24377627.644938398</v>
      </c>
      <c r="L3547" s="4">
        <v>417351103.32265002</v>
      </c>
      <c r="M3547" s="4">
        <v>142440452.85803199</v>
      </c>
      <c r="N3547" s="3">
        <v>6.8797299906077997E-2</v>
      </c>
      <c r="O3547" s="5">
        <v>1.2195146083831787</v>
      </c>
      <c r="P3547" s="3">
        <v>0.34129646420478821</v>
      </c>
    </row>
    <row r="3548" spans="1:16" x14ac:dyDescent="0.25">
      <c r="A3548" s="1">
        <v>2018</v>
      </c>
      <c r="B3548" t="s">
        <v>606</v>
      </c>
      <c r="C3548" t="s">
        <v>2307</v>
      </c>
      <c r="D3548" t="s">
        <v>3464</v>
      </c>
      <c r="E3548" t="s">
        <v>3469</v>
      </c>
      <c r="F3548" t="s">
        <v>4077</v>
      </c>
      <c r="G3548" s="4">
        <v>15.1706317012809</v>
      </c>
      <c r="H3548" s="4">
        <v>14.3713513659944</v>
      </c>
      <c r="I3548" s="4">
        <v>28.878369508515799</v>
      </c>
      <c r="J3548" s="4">
        <v>3.2330827067669201</v>
      </c>
      <c r="K3548" s="4">
        <v>27128994.293074001</v>
      </c>
      <c r="L3548" s="4">
        <v>498751286.09390098</v>
      </c>
      <c r="M3548" s="4">
        <v>218412423.482039</v>
      </c>
      <c r="N3548" s="3">
        <v>6.0241072771366998E-2</v>
      </c>
      <c r="O3548" s="5">
        <v>1.2551331520080566</v>
      </c>
      <c r="P3548" s="3">
        <v>0.43791851401329041</v>
      </c>
    </row>
    <row r="3549" spans="1:16" x14ac:dyDescent="0.25">
      <c r="A3549" s="1">
        <v>2019</v>
      </c>
      <c r="B3549" t="s">
        <v>606</v>
      </c>
      <c r="C3549" t="s">
        <v>2307</v>
      </c>
      <c r="D3549" t="s">
        <v>3464</v>
      </c>
      <c r="E3549" t="s">
        <v>3469</v>
      </c>
      <c r="F3549" t="s">
        <v>4077</v>
      </c>
      <c r="G3549" s="4">
        <v>21.444941983432301</v>
      </c>
      <c r="H3549" s="4">
        <v>17.7353832342049</v>
      </c>
      <c r="I3549" s="4">
        <v>32.065356219301101</v>
      </c>
      <c r="J3549" s="4">
        <v>15.801371602743201</v>
      </c>
      <c r="K3549" s="4">
        <v>27712881.712881699</v>
      </c>
      <c r="L3549" s="4">
        <v>610099684.099684</v>
      </c>
      <c r="M3549" s="4">
        <v>240937170.93717101</v>
      </c>
      <c r="N3549" s="3">
        <v>5.1172633264091001E-2</v>
      </c>
      <c r="O3549" s="5">
        <v>1.2795281410217285</v>
      </c>
      <c r="P3549" s="3">
        <v>0.3949144184589386</v>
      </c>
    </row>
    <row r="3550" spans="1:16" x14ac:dyDescent="0.25">
      <c r="A3550" s="1">
        <v>2020</v>
      </c>
      <c r="B3550" t="s">
        <v>606</v>
      </c>
      <c r="C3550" t="s">
        <v>2307</v>
      </c>
      <c r="D3550" t="s">
        <v>3464</v>
      </c>
      <c r="E3550" t="s">
        <v>3469</v>
      </c>
      <c r="F3550" t="s">
        <v>4077</v>
      </c>
      <c r="G3550" s="4">
        <v>17.871128410467399</v>
      </c>
      <c r="H3550" s="4">
        <v>14.3535369157888</v>
      </c>
      <c r="I3550" s="4">
        <v>31.037004209638301</v>
      </c>
      <c r="J3550" s="4">
        <v>9.6136906539265308</v>
      </c>
      <c r="K3550" s="4">
        <v>32809243.129080798</v>
      </c>
      <c r="L3550" s="4">
        <v>631475780.95882297</v>
      </c>
      <c r="M3550" s="4">
        <v>246368869.31794599</v>
      </c>
      <c r="N3550" s="3">
        <v>5.3291270718107998E-2</v>
      </c>
      <c r="O3550" s="5">
        <v>1.1102432012557983</v>
      </c>
      <c r="P3550" s="3">
        <v>0.39014777541160583</v>
      </c>
    </row>
    <row r="3551" spans="1:16" x14ac:dyDescent="0.25">
      <c r="A3551" s="1">
        <v>2021</v>
      </c>
      <c r="B3551" t="s">
        <v>606</v>
      </c>
      <c r="C3551" t="s">
        <v>2307</v>
      </c>
      <c r="D3551" t="s">
        <v>3464</v>
      </c>
      <c r="E3551" t="s">
        <v>3469</v>
      </c>
      <c r="F3551" t="s">
        <v>4077</v>
      </c>
      <c r="G3551" s="4">
        <v>18.039152893064099</v>
      </c>
      <c r="H3551" s="4">
        <v>13.2510822510823</v>
      </c>
      <c r="I3551" s="4">
        <v>26.942573779371099</v>
      </c>
      <c r="J3551" s="4">
        <v>15.2659123654547</v>
      </c>
      <c r="K3551" s="4">
        <v>34729959.735770702</v>
      </c>
      <c r="L3551" s="4">
        <v>781219023.91110396</v>
      </c>
      <c r="M3551" s="4">
        <v>294941103.254879</v>
      </c>
      <c r="N3551" s="3">
        <v>4.7340997453016002E-2</v>
      </c>
      <c r="O3551" s="5">
        <v>1.2559423446655273</v>
      </c>
      <c r="P3551" s="3">
        <v>0.37753957509994507</v>
      </c>
    </row>
    <row r="3552" spans="1:16" x14ac:dyDescent="0.25">
      <c r="A3552" s="1">
        <v>2022</v>
      </c>
      <c r="B3552" t="s">
        <v>606</v>
      </c>
      <c r="C3552" t="s">
        <v>2307</v>
      </c>
      <c r="D3552" t="s">
        <v>3464</v>
      </c>
      <c r="E3552" t="s">
        <v>3469</v>
      </c>
      <c r="F3552" t="s">
        <v>4077</v>
      </c>
      <c r="G3552" s="4">
        <v>18.715041342478699</v>
      </c>
      <c r="H3552" s="4">
        <v>20.603103503439499</v>
      </c>
      <c r="I3552" s="4">
        <v>30.628063747660502</v>
      </c>
      <c r="J3552" s="4">
        <v>5.3272977853816101</v>
      </c>
      <c r="K3552" s="4">
        <v>32306927.891682301</v>
      </c>
      <c r="L3552" s="4">
        <v>968779286.02482998</v>
      </c>
      <c r="M3552" s="4">
        <v>335952024.40185797</v>
      </c>
      <c r="N3552" s="3">
        <v>3.8283001456005002E-2</v>
      </c>
      <c r="O3552" s="5">
        <v>1.0307024717330933</v>
      </c>
      <c r="P3552" s="3">
        <v>0.34677869081497192</v>
      </c>
    </row>
    <row r="3553" spans="1:16" x14ac:dyDescent="0.25">
      <c r="A3553" s="1">
        <v>2023</v>
      </c>
      <c r="B3553" t="s">
        <v>606</v>
      </c>
      <c r="C3553" t="s">
        <v>2307</v>
      </c>
      <c r="D3553" t="s">
        <v>3464</v>
      </c>
      <c r="E3553" t="s">
        <v>3469</v>
      </c>
      <c r="F3553" t="s">
        <v>4077</v>
      </c>
      <c r="G3553" s="4">
        <v>16.552076446362999</v>
      </c>
      <c r="H3553" s="4">
        <v>18.534432648043399</v>
      </c>
      <c r="I3553" s="4">
        <v>26.982488155767101</v>
      </c>
      <c r="J3553" s="4">
        <v>4.4463298839063699</v>
      </c>
      <c r="K3553" s="4">
        <v>28301836.483018398</v>
      </c>
      <c r="L3553" s="4">
        <v>1113894610.53895</v>
      </c>
      <c r="M3553" s="4">
        <v>451854814.51854801</v>
      </c>
      <c r="N3553" s="3">
        <v>2.7615763822353999E-2</v>
      </c>
      <c r="O3553" s="5">
        <v>0.81215709447860718</v>
      </c>
      <c r="P3553" s="3">
        <v>0.40565311908721924</v>
      </c>
    </row>
    <row r="3554" spans="1:16" x14ac:dyDescent="0.25">
      <c r="A3554" s="1">
        <v>2017</v>
      </c>
      <c r="B3554" t="s">
        <v>838</v>
      </c>
      <c r="C3554" t="s">
        <v>2539</v>
      </c>
      <c r="D3554" t="s">
        <v>3448</v>
      </c>
      <c r="E3554" t="s">
        <v>3469</v>
      </c>
      <c r="F3554" t="s">
        <v>4309</v>
      </c>
      <c r="G3554" s="4"/>
      <c r="H3554" s="4"/>
      <c r="I3554" s="4"/>
      <c r="J3554" s="4"/>
      <c r="K3554" s="4">
        <v>-1603295.7488836099</v>
      </c>
      <c r="L3554" s="4">
        <v>39629689.409486003</v>
      </c>
      <c r="M3554" s="4">
        <v>20093461.535505399</v>
      </c>
      <c r="P3554" s="3">
        <v>0.50703048706054688</v>
      </c>
    </row>
    <row r="3555" spans="1:16" x14ac:dyDescent="0.25">
      <c r="A3555" s="1">
        <v>2019</v>
      </c>
      <c r="B3555" t="s">
        <v>839</v>
      </c>
      <c r="C3555" t="s">
        <v>2540</v>
      </c>
      <c r="D3555" t="s">
        <v>3403</v>
      </c>
      <c r="E3555" t="s">
        <v>3469</v>
      </c>
      <c r="F3555" t="s">
        <v>4310</v>
      </c>
      <c r="G3555" s="4"/>
      <c r="H3555" s="4"/>
      <c r="I3555" s="4"/>
      <c r="J3555" s="4"/>
      <c r="K3555" s="4">
        <v>-46840.996840996799</v>
      </c>
      <c r="L3555" s="4">
        <v>172645.138645139</v>
      </c>
      <c r="M3555" s="4">
        <v>2808.0028080028101</v>
      </c>
      <c r="P3555" s="3">
        <v>1.6264593228697777E-2</v>
      </c>
    </row>
    <row r="3556" spans="1:16" x14ac:dyDescent="0.25">
      <c r="A3556" s="1">
        <v>2016</v>
      </c>
      <c r="B3556" t="s">
        <v>840</v>
      </c>
      <c r="C3556" t="s">
        <v>2541</v>
      </c>
      <c r="D3556" t="s">
        <v>3415</v>
      </c>
      <c r="E3556" t="s">
        <v>3469</v>
      </c>
      <c r="F3556" t="s">
        <v>4311</v>
      </c>
      <c r="G3556" s="4"/>
      <c r="H3556" s="4"/>
      <c r="I3556" s="4"/>
      <c r="J3556" s="4"/>
      <c r="K3556" s="4">
        <v>268200.37548052601</v>
      </c>
      <c r="L3556" s="4">
        <v>7117739.9648359502</v>
      </c>
      <c r="M3556" s="4">
        <v>4082605.7156480001</v>
      </c>
      <c r="P3556" s="3">
        <v>0.5735817551612854</v>
      </c>
    </row>
    <row r="3557" spans="1:16" x14ac:dyDescent="0.25">
      <c r="A3557" s="1">
        <v>2019</v>
      </c>
      <c r="B3557" t="s">
        <v>841</v>
      </c>
      <c r="C3557" t="s">
        <v>2542</v>
      </c>
      <c r="D3557" t="s">
        <v>3439</v>
      </c>
      <c r="E3557" t="s">
        <v>3469</v>
      </c>
      <c r="F3557" t="s">
        <v>4312</v>
      </c>
      <c r="G3557" s="4"/>
      <c r="H3557" s="4"/>
      <c r="I3557" s="4"/>
      <c r="J3557" s="4"/>
      <c r="K3557" s="4">
        <v>-57803.439803439796</v>
      </c>
      <c r="L3557" s="4">
        <v>663064.93506493501</v>
      </c>
      <c r="M3557" s="4">
        <v>326665.49666549702</v>
      </c>
      <c r="P3557" s="3">
        <v>0.49265989661216736</v>
      </c>
    </row>
    <row r="3558" spans="1:16" x14ac:dyDescent="0.25">
      <c r="A3558" s="1">
        <v>2017</v>
      </c>
      <c r="B3558" t="s">
        <v>842</v>
      </c>
      <c r="C3558" t="s">
        <v>2543</v>
      </c>
      <c r="D3558" t="s">
        <v>3419</v>
      </c>
      <c r="E3558" t="s">
        <v>3469</v>
      </c>
      <c r="F3558" t="s">
        <v>4313</v>
      </c>
      <c r="G3558" s="4"/>
      <c r="H3558" s="4"/>
      <c r="I3558" s="4"/>
      <c r="J3558" s="4"/>
      <c r="K3558" s="4">
        <v>-7356707.9403875303</v>
      </c>
      <c r="L3558" s="4">
        <v>13790975.120477799</v>
      </c>
      <c r="M3558" s="4">
        <v>12006975.796844101</v>
      </c>
      <c r="P3558" s="3">
        <v>0.8706400990486145</v>
      </c>
    </row>
    <row r="3559" spans="1:16" x14ac:dyDescent="0.25">
      <c r="A3559" s="1">
        <v>2016</v>
      </c>
      <c r="B3559" t="s">
        <v>843</v>
      </c>
      <c r="C3559" t="s">
        <v>2544</v>
      </c>
      <c r="D3559" t="s">
        <v>3413</v>
      </c>
      <c r="E3559" t="s">
        <v>3469</v>
      </c>
      <c r="F3559" t="s">
        <v>4314</v>
      </c>
      <c r="G3559" s="4"/>
      <c r="H3559" s="4"/>
      <c r="I3559" s="4"/>
      <c r="J3559" s="4"/>
      <c r="K3559" s="4">
        <v>-2764231.0099234101</v>
      </c>
      <c r="L3559" s="4">
        <v>1598171.02243943</v>
      </c>
      <c r="M3559" s="4">
        <v>504917.00688380998</v>
      </c>
      <c r="P3559" s="3">
        <v>0.31593427062034607</v>
      </c>
    </row>
    <row r="3560" spans="1:16" x14ac:dyDescent="0.25">
      <c r="A3560" s="1">
        <v>2016</v>
      </c>
      <c r="B3560" t="s">
        <v>844</v>
      </c>
      <c r="C3560" t="s">
        <v>2545</v>
      </c>
      <c r="D3560" t="s">
        <v>3436</v>
      </c>
      <c r="E3560" t="s">
        <v>3469</v>
      </c>
      <c r="F3560" t="s">
        <v>4315</v>
      </c>
      <c r="G3560" s="4"/>
      <c r="H3560" s="4"/>
      <c r="I3560" s="4"/>
      <c r="J3560" s="4"/>
      <c r="K3560" s="4">
        <v>-1723665.22366522</v>
      </c>
      <c r="L3560" s="4">
        <v>812409.812409812</v>
      </c>
      <c r="M3560" s="4">
        <v>606782.10678210703</v>
      </c>
      <c r="P3560" s="3">
        <v>0.74689167737960815</v>
      </c>
    </row>
    <row r="3561" spans="1:16" x14ac:dyDescent="0.25">
      <c r="A3561" s="1">
        <v>2017</v>
      </c>
      <c r="B3561" t="s">
        <v>845</v>
      </c>
      <c r="C3561" t="s">
        <v>2546</v>
      </c>
      <c r="D3561" t="s">
        <v>3436</v>
      </c>
      <c r="E3561" t="s">
        <v>3469</v>
      </c>
      <c r="F3561" t="s">
        <v>4316</v>
      </c>
      <c r="G3561" s="4"/>
      <c r="H3561" s="4"/>
      <c r="I3561" s="4"/>
      <c r="J3561" s="4"/>
      <c r="K3561" s="4">
        <v>-1890899.7978586899</v>
      </c>
      <c r="L3561" s="4">
        <v>6009286.2028945396</v>
      </c>
      <c r="M3561" s="4">
        <v>249038.86800863899</v>
      </c>
      <c r="P3561" s="3">
        <v>4.144233837723732E-2</v>
      </c>
    </row>
    <row r="3562" spans="1:16" x14ac:dyDescent="0.25">
      <c r="A3562" s="1">
        <v>2018</v>
      </c>
      <c r="B3562" t="s">
        <v>846</v>
      </c>
      <c r="C3562" t="s">
        <v>2547</v>
      </c>
      <c r="D3562" t="s">
        <v>3449</v>
      </c>
      <c r="E3562" t="s">
        <v>3469</v>
      </c>
      <c r="F3562" t="s">
        <v>4317</v>
      </c>
      <c r="G3562" s="4"/>
      <c r="H3562" s="4"/>
      <c r="I3562" s="4"/>
      <c r="J3562" s="4"/>
      <c r="K3562" s="4">
        <v>-47613.231778177498</v>
      </c>
      <c r="L3562" s="4">
        <v>2264137.4103435301</v>
      </c>
      <c r="M3562" s="4">
        <v>185367.02714305799</v>
      </c>
      <c r="P3562" s="3">
        <v>8.1870928406715393E-2</v>
      </c>
    </row>
    <row r="3563" spans="1:16" x14ac:dyDescent="0.25">
      <c r="A3563" s="1">
        <v>2017</v>
      </c>
      <c r="B3563" t="s">
        <v>847</v>
      </c>
      <c r="C3563" t="s">
        <v>2548</v>
      </c>
      <c r="D3563" t="s">
        <v>3449</v>
      </c>
      <c r="E3563" t="s">
        <v>3469</v>
      </c>
      <c r="F3563" t="s">
        <v>4318</v>
      </c>
      <c r="G3563" s="4"/>
      <c r="H3563" s="4"/>
      <c r="I3563" s="4"/>
      <c r="J3563" s="4"/>
      <c r="K3563" s="4">
        <v>-166921.84125373699</v>
      </c>
      <c r="L3563" s="4">
        <v>744558.70936998003</v>
      </c>
      <c r="M3563" s="4">
        <v>155347.52165525299</v>
      </c>
      <c r="P3563" s="3">
        <v>0.20864374935626984</v>
      </c>
    </row>
    <row r="3564" spans="1:16" x14ac:dyDescent="0.25">
      <c r="A3564" s="1">
        <v>2023</v>
      </c>
      <c r="B3564" t="s">
        <v>847</v>
      </c>
      <c r="C3564" t="s">
        <v>2548</v>
      </c>
      <c r="D3564" t="s">
        <v>3449</v>
      </c>
      <c r="E3564" t="s">
        <v>3469</v>
      </c>
      <c r="F3564" t="s">
        <v>4318</v>
      </c>
      <c r="G3564" s="4"/>
      <c r="H3564" s="4"/>
      <c r="I3564" s="4"/>
      <c r="J3564" s="4"/>
      <c r="K3564" s="4">
        <v>-8203180.0466611898</v>
      </c>
      <c r="L3564" s="4">
        <v>65927151.729070999</v>
      </c>
      <c r="M3564" s="4">
        <v>10957664.6678566</v>
      </c>
      <c r="O3564" s="5">
        <v>0.6592172384262085</v>
      </c>
      <c r="P3564" s="3">
        <v>0.16620868444442749</v>
      </c>
    </row>
    <row r="3565" spans="1:16" x14ac:dyDescent="0.25">
      <c r="A3565" s="1">
        <v>2016</v>
      </c>
      <c r="B3565" t="s">
        <v>848</v>
      </c>
      <c r="C3565" t="s">
        <v>2549</v>
      </c>
      <c r="D3565" t="s">
        <v>3436</v>
      </c>
      <c r="E3565" t="s">
        <v>3469</v>
      </c>
      <c r="F3565" t="s">
        <v>4319</v>
      </c>
      <c r="G3565" s="4"/>
      <c r="H3565" s="4"/>
      <c r="I3565" s="4"/>
      <c r="J3565" s="4"/>
      <c r="K3565" s="4">
        <v>309928.62890007999</v>
      </c>
      <c r="L3565" s="4">
        <v>867574.57460440404</v>
      </c>
      <c r="M3565" s="4">
        <v>464367.34511428297</v>
      </c>
      <c r="P3565" s="3">
        <v>0.53524774312973022</v>
      </c>
    </row>
    <row r="3566" spans="1:16" x14ac:dyDescent="0.25">
      <c r="A3566" s="1">
        <v>2020</v>
      </c>
      <c r="B3566" t="s">
        <v>849</v>
      </c>
      <c r="C3566" t="s">
        <v>2550</v>
      </c>
      <c r="D3566" t="s">
        <v>3403</v>
      </c>
      <c r="E3566" t="s">
        <v>3469</v>
      </c>
      <c r="F3566" t="s">
        <v>4320</v>
      </c>
      <c r="G3566" s="4"/>
      <c r="H3566" s="4"/>
      <c r="I3566" s="4"/>
      <c r="J3566" s="4"/>
      <c r="K3566" s="4">
        <v>-219598.166834615</v>
      </c>
      <c r="L3566" s="4">
        <v>3789458.6088372902</v>
      </c>
      <c r="M3566" s="4">
        <v>87784.879146363397</v>
      </c>
      <c r="O3566" s="5">
        <v>1.2353734970092773</v>
      </c>
      <c r="P3566" s="3">
        <v>2.3165546357631683E-2</v>
      </c>
    </row>
    <row r="3567" spans="1:16" x14ac:dyDescent="0.25">
      <c r="A3567" s="1">
        <v>2018</v>
      </c>
      <c r="B3567" t="s">
        <v>850</v>
      </c>
      <c r="C3567" t="s">
        <v>2551</v>
      </c>
      <c r="D3567" t="s">
        <v>3408</v>
      </c>
      <c r="E3567" t="s">
        <v>3469</v>
      </c>
      <c r="F3567" t="s">
        <v>4321</v>
      </c>
      <c r="G3567" s="4"/>
      <c r="H3567" s="4"/>
      <c r="I3567" s="4"/>
      <c r="J3567" s="4"/>
      <c r="K3567" s="4">
        <v>-1208802.33803061</v>
      </c>
      <c r="L3567" s="4">
        <v>11001475.7371452</v>
      </c>
      <c r="M3567" s="4">
        <v>9641482.6817905605</v>
      </c>
      <c r="P3567" s="3">
        <v>0.87638086080551147</v>
      </c>
    </row>
    <row r="3568" spans="1:16" x14ac:dyDescent="0.25">
      <c r="A3568" s="1">
        <v>2017</v>
      </c>
      <c r="B3568" t="s">
        <v>851</v>
      </c>
      <c r="C3568" t="s">
        <v>2552</v>
      </c>
      <c r="D3568" t="s">
        <v>3439</v>
      </c>
      <c r="E3568" t="s">
        <v>3469</v>
      </c>
      <c r="F3568" t="s">
        <v>4322</v>
      </c>
      <c r="G3568" s="4"/>
      <c r="H3568" s="4"/>
      <c r="I3568" s="4"/>
      <c r="J3568" s="4"/>
      <c r="K3568" s="4">
        <v>-270070.78788996802</v>
      </c>
      <c r="L3568" s="4">
        <v>19512.401331212001</v>
      </c>
      <c r="M3568" s="4">
        <v>123779.658281261</v>
      </c>
      <c r="P3568" s="3">
        <v>6.3436403274536133</v>
      </c>
    </row>
    <row r="3569" spans="1:16" x14ac:dyDescent="0.25">
      <c r="A3569" s="1">
        <v>2021</v>
      </c>
      <c r="B3569" t="s">
        <v>852</v>
      </c>
      <c r="C3569" t="s">
        <v>2553</v>
      </c>
      <c r="D3569" t="s">
        <v>3403</v>
      </c>
      <c r="E3569" t="s">
        <v>3469</v>
      </c>
      <c r="F3569" t="s">
        <v>4323</v>
      </c>
      <c r="G3569" s="4"/>
      <c r="H3569" s="4"/>
      <c r="I3569" s="4"/>
      <c r="J3569" s="4"/>
      <c r="K3569" s="4">
        <v>-32719.747467552399</v>
      </c>
      <c r="L3569" s="4">
        <v>71.230945722019399</v>
      </c>
      <c r="M3569" s="4">
        <v>32790.2286138458</v>
      </c>
      <c r="P3569" s="3">
        <v>460.33685302734375</v>
      </c>
    </row>
    <row r="3570" spans="1:16" x14ac:dyDescent="0.25">
      <c r="A3570" s="1">
        <v>2017</v>
      </c>
      <c r="B3570" t="s">
        <v>854</v>
      </c>
      <c r="C3570" t="s">
        <v>2555</v>
      </c>
      <c r="D3570" t="s">
        <v>3403</v>
      </c>
      <c r="E3570" t="s">
        <v>3469</v>
      </c>
      <c r="F3570" t="s">
        <v>4325</v>
      </c>
      <c r="G3570" s="4"/>
      <c r="H3570" s="4"/>
      <c r="I3570" s="4"/>
      <c r="J3570" s="4"/>
      <c r="K3570" s="4">
        <v>-123723</v>
      </c>
      <c r="L3570" s="4">
        <v>5597067</v>
      </c>
      <c r="M3570" s="4">
        <v>117659</v>
      </c>
      <c r="P3570" s="3">
        <v>2.1021544933319092E-2</v>
      </c>
    </row>
    <row r="3571" spans="1:16" x14ac:dyDescent="0.25">
      <c r="A3571" s="1">
        <v>2019</v>
      </c>
      <c r="B3571" t="s">
        <v>855</v>
      </c>
      <c r="C3571" t="s">
        <v>2556</v>
      </c>
      <c r="D3571" t="s">
        <v>3458</v>
      </c>
      <c r="E3571" t="s">
        <v>3469</v>
      </c>
      <c r="F3571" t="s">
        <v>4326</v>
      </c>
      <c r="G3571" s="4"/>
      <c r="H3571" s="4"/>
      <c r="I3571" s="4"/>
      <c r="J3571" s="4"/>
      <c r="K3571" s="4">
        <v>-349784.48578448599</v>
      </c>
      <c r="L3571" s="4">
        <v>134321.51632151601</v>
      </c>
      <c r="M3571" s="4">
        <v>192049.842049842</v>
      </c>
      <c r="P3571" s="3">
        <v>1.4297771453857422</v>
      </c>
    </row>
    <row r="3572" spans="1:16" x14ac:dyDescent="0.25">
      <c r="A3572" s="1">
        <v>2017</v>
      </c>
      <c r="B3572" t="s">
        <v>856</v>
      </c>
      <c r="C3572" t="s">
        <v>2557</v>
      </c>
      <c r="D3572" t="s">
        <v>3403</v>
      </c>
      <c r="E3572" t="s">
        <v>3469</v>
      </c>
      <c r="F3572" t="s">
        <v>4327</v>
      </c>
      <c r="G3572" s="4"/>
      <c r="H3572" s="4"/>
      <c r="I3572" s="4"/>
      <c r="J3572" s="4"/>
      <c r="K3572" s="4">
        <v>-2441272.1836642199</v>
      </c>
      <c r="L3572" s="4">
        <v>6241780.2270438997</v>
      </c>
      <c r="M3572" s="4">
        <v>8912262.2149461601</v>
      </c>
      <c r="P3572" s="3">
        <v>1.4278397560119629</v>
      </c>
    </row>
    <row r="3573" spans="1:16" x14ac:dyDescent="0.25">
      <c r="A3573" s="1">
        <v>2017</v>
      </c>
      <c r="B3573" t="s">
        <v>857</v>
      </c>
      <c r="C3573" t="s">
        <v>2558</v>
      </c>
      <c r="D3573" t="s">
        <v>3403</v>
      </c>
      <c r="E3573" t="s">
        <v>3469</v>
      </c>
      <c r="F3573" t="s">
        <v>4328</v>
      </c>
      <c r="G3573" s="4"/>
      <c r="H3573" s="4"/>
      <c r="I3573" s="4"/>
      <c r="J3573" s="4"/>
      <c r="K3573" s="4">
        <v>-461942.09381509101</v>
      </c>
      <c r="L3573" s="4">
        <v>104625871.01385801</v>
      </c>
      <c r="M3573" s="4">
        <v>78294297.770296797</v>
      </c>
      <c r="P3573" s="3">
        <v>0.74832636117935181</v>
      </c>
    </row>
    <row r="3574" spans="1:16" x14ac:dyDescent="0.25">
      <c r="A3574" s="1">
        <v>2018</v>
      </c>
      <c r="B3574" t="s">
        <v>858</v>
      </c>
      <c r="C3574" t="s">
        <v>2559</v>
      </c>
      <c r="D3574" t="s">
        <v>3404</v>
      </c>
      <c r="E3574" t="s">
        <v>3469</v>
      </c>
      <c r="F3574" t="s">
        <v>4329</v>
      </c>
      <c r="G3574" s="4"/>
      <c r="H3574" s="4"/>
      <c r="I3574" s="4"/>
      <c r="J3574" s="4"/>
      <c r="K3574" s="4">
        <v>-1111493.86435447</v>
      </c>
      <c r="L3574" s="4">
        <v>164378403.99735501</v>
      </c>
      <c r="M3574" s="4">
        <v>164760476.890293</v>
      </c>
      <c r="P3574" s="3">
        <v>1.0023243427276611</v>
      </c>
    </row>
    <row r="3575" spans="1:16" x14ac:dyDescent="0.25">
      <c r="A3575" s="1">
        <v>2017</v>
      </c>
      <c r="B3575" t="s">
        <v>860</v>
      </c>
      <c r="C3575" t="s">
        <v>2561</v>
      </c>
      <c r="D3575" t="s">
        <v>3436</v>
      </c>
      <c r="E3575" t="s">
        <v>3469</v>
      </c>
      <c r="F3575" t="s">
        <v>4331</v>
      </c>
      <c r="G3575" s="4"/>
      <c r="H3575" s="4"/>
      <c r="I3575" s="4"/>
      <c r="J3575" s="4"/>
      <c r="K3575" s="4">
        <v>11928783.232262701</v>
      </c>
      <c r="L3575" s="4">
        <v>88872874.633955106</v>
      </c>
      <c r="M3575" s="4">
        <v>35070671.063048102</v>
      </c>
      <c r="P3575" s="3">
        <v>0.39461615681648254</v>
      </c>
    </row>
    <row r="3576" spans="1:16" x14ac:dyDescent="0.25">
      <c r="A3576" s="1">
        <v>2017</v>
      </c>
      <c r="B3576" t="s">
        <v>861</v>
      </c>
      <c r="C3576" t="s">
        <v>2562</v>
      </c>
      <c r="D3576" t="s">
        <v>3458</v>
      </c>
      <c r="E3576" t="s">
        <v>3469</v>
      </c>
      <c r="F3576" t="s">
        <v>4332</v>
      </c>
      <c r="G3576" s="4"/>
      <c r="H3576" s="4"/>
      <c r="I3576" s="4"/>
      <c r="J3576" s="4"/>
      <c r="K3576" s="4">
        <v>-3064553.7903418001</v>
      </c>
      <c r="L3576" s="4">
        <v>3801448.8075199602</v>
      </c>
      <c r="M3576" s="4">
        <v>1303871.42890083</v>
      </c>
      <c r="P3576" s="3">
        <v>0.34299328923225403</v>
      </c>
    </row>
    <row r="3577" spans="1:16" x14ac:dyDescent="0.25">
      <c r="A3577" s="1">
        <v>2017</v>
      </c>
      <c r="B3577" t="s">
        <v>862</v>
      </c>
      <c r="C3577" t="s">
        <v>2563</v>
      </c>
      <c r="D3577" t="s">
        <v>3436</v>
      </c>
      <c r="E3577" t="s">
        <v>3469</v>
      </c>
      <c r="F3577" t="s">
        <v>4333</v>
      </c>
      <c r="G3577" s="4"/>
      <c r="H3577" s="4"/>
      <c r="I3577" s="4"/>
      <c r="J3577" s="4"/>
      <c r="K3577" s="4">
        <v>4537343</v>
      </c>
      <c r="L3577" s="4">
        <v>37724911</v>
      </c>
      <c r="M3577" s="4">
        <v>21891874</v>
      </c>
      <c r="P3577" s="3">
        <v>0.580302894115448</v>
      </c>
    </row>
    <row r="3578" spans="1:16" x14ac:dyDescent="0.25">
      <c r="A3578" s="1">
        <v>2017</v>
      </c>
      <c r="B3578" t="s">
        <v>863</v>
      </c>
      <c r="C3578" t="s">
        <v>2564</v>
      </c>
      <c r="D3578" t="s">
        <v>3419</v>
      </c>
      <c r="E3578" t="s">
        <v>3469</v>
      </c>
      <c r="F3578" t="s">
        <v>4334</v>
      </c>
      <c r="G3578" s="4"/>
      <c r="H3578" s="4"/>
      <c r="I3578" s="4"/>
      <c r="J3578" s="4"/>
      <c r="K3578" s="4">
        <v>79865.034164187993</v>
      </c>
      <c r="L3578" s="4">
        <v>763181.07403906004</v>
      </c>
      <c r="M3578" s="4">
        <v>441881.68200019997</v>
      </c>
      <c r="P3578" s="3">
        <v>0.57899981737136841</v>
      </c>
    </row>
    <row r="3579" spans="1:16" x14ac:dyDescent="0.25">
      <c r="A3579" s="1">
        <v>2018</v>
      </c>
      <c r="B3579" t="s">
        <v>864</v>
      </c>
      <c r="C3579" t="s">
        <v>2565</v>
      </c>
      <c r="D3579" t="s">
        <v>3404</v>
      </c>
      <c r="E3579" t="s">
        <v>3469</v>
      </c>
      <c r="F3579" t="s">
        <v>4335</v>
      </c>
      <c r="G3579" s="4"/>
      <c r="H3579" s="4"/>
      <c r="I3579" s="4"/>
      <c r="J3579" s="4"/>
      <c r="K3579" s="4">
        <v>-782123.47981850302</v>
      </c>
      <c r="L3579" s="4">
        <v>5256706.5633350397</v>
      </c>
      <c r="M3579" s="4">
        <v>7784938.45254221</v>
      </c>
      <c r="P3579" s="3">
        <v>1.480953574180603</v>
      </c>
    </row>
    <row r="3580" spans="1:16" x14ac:dyDescent="0.25">
      <c r="A3580" s="1">
        <v>2020</v>
      </c>
      <c r="B3580" t="s">
        <v>865</v>
      </c>
      <c r="C3580" t="s">
        <v>2566</v>
      </c>
      <c r="D3580" t="s">
        <v>3403</v>
      </c>
      <c r="E3580" t="s">
        <v>3469</v>
      </c>
      <c r="F3580" t="s">
        <v>4336</v>
      </c>
      <c r="G3580" s="4"/>
      <c r="H3580" s="4"/>
      <c r="I3580" s="4"/>
      <c r="J3580" s="4"/>
      <c r="K3580" s="4">
        <v>-447.93837913946101</v>
      </c>
      <c r="L3580" s="4">
        <v>1629.5570310451001</v>
      </c>
      <c r="M3580" s="4">
        <v>2070.59343207763</v>
      </c>
      <c r="P3580" s="3">
        <v>1.2706480026245117</v>
      </c>
    </row>
    <row r="3581" spans="1:16" x14ac:dyDescent="0.25">
      <c r="A3581" s="1">
        <v>2017</v>
      </c>
      <c r="B3581" t="s">
        <v>866</v>
      </c>
      <c r="C3581" t="s">
        <v>2567</v>
      </c>
      <c r="D3581" t="s">
        <v>3403</v>
      </c>
      <c r="E3581" t="s">
        <v>3469</v>
      </c>
      <c r="F3581" t="s">
        <v>4337</v>
      </c>
      <c r="G3581" s="4"/>
      <c r="H3581" s="4"/>
      <c r="I3581" s="4"/>
      <c r="J3581" s="4"/>
      <c r="K3581" s="4">
        <v>-1267062.4947158899</v>
      </c>
      <c r="L3581" s="4">
        <v>6074262.7222209396</v>
      </c>
      <c r="M3581" s="4">
        <v>5137549.8628052296</v>
      </c>
      <c r="P3581" s="3">
        <v>0.84578984975814819</v>
      </c>
    </row>
    <row r="3582" spans="1:16" x14ac:dyDescent="0.25">
      <c r="A3582" s="1">
        <v>2017</v>
      </c>
      <c r="B3582" t="s">
        <v>867</v>
      </c>
      <c r="C3582" t="s">
        <v>2568</v>
      </c>
      <c r="D3582" t="s">
        <v>3412</v>
      </c>
      <c r="E3582" t="s">
        <v>3469</v>
      </c>
      <c r="F3582" t="s">
        <v>4338</v>
      </c>
      <c r="G3582" s="4"/>
      <c r="H3582" s="4"/>
      <c r="I3582" s="4"/>
      <c r="J3582" s="4"/>
      <c r="K3582" s="4">
        <v>-528171.42813222995</v>
      </c>
      <c r="L3582" s="4">
        <v>2014967.6804476299</v>
      </c>
      <c r="M3582" s="4">
        <v>2410919.47397142</v>
      </c>
      <c r="P3582" s="3">
        <v>1.1965053081512451</v>
      </c>
    </row>
    <row r="3583" spans="1:16" x14ac:dyDescent="0.25">
      <c r="A3583" s="1">
        <v>2019</v>
      </c>
      <c r="B3583" t="s">
        <v>868</v>
      </c>
      <c r="C3583" t="s">
        <v>2569</v>
      </c>
      <c r="D3583" t="s">
        <v>3403</v>
      </c>
      <c r="E3583" t="s">
        <v>3469</v>
      </c>
      <c r="F3583" t="s">
        <v>4339</v>
      </c>
      <c r="G3583" s="4"/>
      <c r="H3583" s="4"/>
      <c r="I3583" s="4"/>
      <c r="J3583" s="4"/>
      <c r="K3583" s="4">
        <v>-1637001.0530010499</v>
      </c>
      <c r="L3583" s="4">
        <v>1137279.74727975</v>
      </c>
      <c r="M3583" s="4">
        <v>113660.933660934</v>
      </c>
      <c r="P3583" s="3">
        <v>9.9941052496433258E-2</v>
      </c>
    </row>
    <row r="3584" spans="1:16" x14ac:dyDescent="0.25">
      <c r="A3584" s="1">
        <v>2017</v>
      </c>
      <c r="B3584" t="s">
        <v>869</v>
      </c>
      <c r="C3584" t="s">
        <v>2570</v>
      </c>
      <c r="D3584" t="s">
        <v>3411</v>
      </c>
      <c r="E3584" t="s">
        <v>3469</v>
      </c>
      <c r="F3584" t="s">
        <v>4340</v>
      </c>
      <c r="G3584" s="4"/>
      <c r="H3584" s="4"/>
      <c r="I3584" s="4"/>
      <c r="J3584" s="4"/>
      <c r="K3584" s="4">
        <v>2714576.46398733</v>
      </c>
      <c r="L3584" s="4">
        <v>9576404.80527566</v>
      </c>
      <c r="M3584" s="4">
        <v>4711817.9652132504</v>
      </c>
      <c r="P3584" s="3">
        <v>0.49202367663383484</v>
      </c>
    </row>
    <row r="3585" spans="1:16" x14ac:dyDescent="0.25">
      <c r="A3585" s="1">
        <v>2019</v>
      </c>
      <c r="B3585" t="s">
        <v>870</v>
      </c>
      <c r="C3585" t="s">
        <v>2571</v>
      </c>
      <c r="D3585" t="s">
        <v>3445</v>
      </c>
      <c r="E3585" t="s">
        <v>3469</v>
      </c>
      <c r="F3585" t="s">
        <v>4341</v>
      </c>
      <c r="G3585" s="4"/>
      <c r="H3585" s="4"/>
      <c r="I3585" s="4"/>
      <c r="J3585" s="4"/>
      <c r="K3585" s="4">
        <v>-2112000</v>
      </c>
      <c r="L3585" s="4">
        <v>850000</v>
      </c>
      <c r="M3585" s="4">
        <v>237000</v>
      </c>
      <c r="P3585" s="3">
        <v>0.27882352471351624</v>
      </c>
    </row>
    <row r="3586" spans="1:16" x14ac:dyDescent="0.25">
      <c r="A3586" s="1">
        <v>2017</v>
      </c>
      <c r="B3586" t="s">
        <v>871</v>
      </c>
      <c r="C3586" t="s">
        <v>2572</v>
      </c>
      <c r="D3586" t="s">
        <v>3461</v>
      </c>
      <c r="E3586" t="s">
        <v>3469</v>
      </c>
      <c r="F3586" t="s">
        <v>4342</v>
      </c>
      <c r="G3586" s="4"/>
      <c r="H3586" s="4"/>
      <c r="I3586" s="4"/>
      <c r="J3586" s="4"/>
      <c r="K3586" s="4">
        <v>-970399.14603826602</v>
      </c>
      <c r="L3586" s="4">
        <v>1465279.4292508899</v>
      </c>
      <c r="M3586" s="4">
        <v>1317737.2716463101</v>
      </c>
      <c r="P3586" s="3">
        <v>0.89930784702301025</v>
      </c>
    </row>
    <row r="3587" spans="1:16" x14ac:dyDescent="0.25">
      <c r="A3587" s="1">
        <v>2017</v>
      </c>
      <c r="B3587" t="s">
        <v>872</v>
      </c>
      <c r="C3587" t="s">
        <v>2573</v>
      </c>
      <c r="D3587" t="s">
        <v>3403</v>
      </c>
      <c r="E3587" t="s">
        <v>3469</v>
      </c>
      <c r="F3587" t="s">
        <v>4343</v>
      </c>
      <c r="G3587" s="4"/>
      <c r="H3587" s="4"/>
      <c r="I3587" s="4"/>
      <c r="J3587" s="4"/>
      <c r="K3587" s="4">
        <v>-94285.001053132495</v>
      </c>
      <c r="L3587" s="4">
        <v>75664.058538564204</v>
      </c>
      <c r="M3587" s="4">
        <v>33445.9274976792</v>
      </c>
      <c r="P3587" s="3">
        <v>0.44203189015388489</v>
      </c>
    </row>
    <row r="3588" spans="1:16" x14ac:dyDescent="0.25">
      <c r="A3588" s="1">
        <v>2018</v>
      </c>
      <c r="B3588" t="s">
        <v>874</v>
      </c>
      <c r="C3588" t="s">
        <v>2575</v>
      </c>
      <c r="D3588" t="s">
        <v>3403</v>
      </c>
      <c r="E3588" t="s">
        <v>3469</v>
      </c>
      <c r="F3588" t="s">
        <v>4345</v>
      </c>
      <c r="G3588" s="4"/>
      <c r="H3588" s="4"/>
      <c r="I3588" s="4"/>
      <c r="J3588" s="4"/>
      <c r="K3588" s="4">
        <v>-1213455.3179520201</v>
      </c>
      <c r="L3588" s="4">
        <v>5053953.0270394301</v>
      </c>
      <c r="M3588" s="4">
        <v>28536112.776556399</v>
      </c>
      <c r="P3588" s="3">
        <v>5.6462955474853516</v>
      </c>
    </row>
    <row r="3589" spans="1:16" x14ac:dyDescent="0.25">
      <c r="A3589" s="1">
        <v>2017</v>
      </c>
      <c r="B3589" t="s">
        <v>875</v>
      </c>
      <c r="C3589" t="s">
        <v>2576</v>
      </c>
      <c r="D3589" t="s">
        <v>3412</v>
      </c>
      <c r="E3589" t="s">
        <v>3469</v>
      </c>
      <c r="F3589" t="s">
        <v>4346</v>
      </c>
      <c r="G3589" s="4"/>
      <c r="H3589" s="4"/>
      <c r="I3589" s="4"/>
      <c r="J3589" s="4"/>
      <c r="K3589" s="4">
        <v>4382309.1762933601</v>
      </c>
      <c r="L3589" s="4">
        <v>16056697.9486115</v>
      </c>
      <c r="M3589" s="4">
        <v>9261807.5891381707</v>
      </c>
      <c r="P3589" s="3">
        <v>0.57681894302368164</v>
      </c>
    </row>
    <row r="3590" spans="1:16" x14ac:dyDescent="0.25">
      <c r="A3590" s="1">
        <v>2020</v>
      </c>
      <c r="B3590" t="s">
        <v>876</v>
      </c>
      <c r="C3590" t="s">
        <v>2577</v>
      </c>
      <c r="D3590" t="s">
        <v>3403</v>
      </c>
      <c r="E3590" t="s">
        <v>3469</v>
      </c>
      <c r="F3590" t="s">
        <v>4347</v>
      </c>
      <c r="G3590" s="4"/>
      <c r="H3590" s="4"/>
      <c r="I3590" s="4"/>
      <c r="J3590" s="4"/>
      <c r="K3590" s="4">
        <v>-130803.528291208</v>
      </c>
      <c r="L3590" s="4">
        <v>228275.33371064099</v>
      </c>
      <c r="M3590" s="4">
        <v>21613.544441836999</v>
      </c>
      <c r="P3590" s="3">
        <v>9.4681911170482635E-2</v>
      </c>
    </row>
    <row r="3591" spans="1:16" x14ac:dyDescent="0.25">
      <c r="A3591" s="1">
        <v>2019</v>
      </c>
      <c r="B3591" t="s">
        <v>877</v>
      </c>
      <c r="C3591" t="s">
        <v>2578</v>
      </c>
      <c r="D3591" t="s">
        <v>3403</v>
      </c>
      <c r="E3591" t="s">
        <v>3469</v>
      </c>
      <c r="F3591" t="s">
        <v>4348</v>
      </c>
      <c r="G3591" s="4"/>
      <c r="H3591" s="4"/>
      <c r="I3591" s="4"/>
      <c r="J3591" s="4"/>
      <c r="K3591" s="4">
        <v>-852621.638699712</v>
      </c>
      <c r="L3591" s="4">
        <v>389351.26026820199</v>
      </c>
      <c r="M3591" s="4">
        <v>314975.77757494902</v>
      </c>
      <c r="P3591" s="3">
        <v>0.80897587537765503</v>
      </c>
    </row>
    <row r="3592" spans="1:16" x14ac:dyDescent="0.25">
      <c r="A3592" s="1">
        <v>2017</v>
      </c>
      <c r="B3592" t="s">
        <v>878</v>
      </c>
      <c r="C3592" t="s">
        <v>2579</v>
      </c>
      <c r="D3592" t="s">
        <v>3428</v>
      </c>
      <c r="E3592" t="s">
        <v>3469</v>
      </c>
      <c r="F3592" t="s">
        <v>4349</v>
      </c>
      <c r="G3592" s="4"/>
      <c r="H3592" s="4"/>
      <c r="I3592" s="4"/>
      <c r="J3592" s="4"/>
      <c r="K3592" s="4">
        <v>-2323845.75772249</v>
      </c>
      <c r="L3592" s="4">
        <v>3987542.56112277</v>
      </c>
      <c r="M3592" s="4">
        <v>2359191.2810225398</v>
      </c>
      <c r="P3592" s="3">
        <v>0.5916404128074646</v>
      </c>
    </row>
    <row r="3593" spans="1:16" x14ac:dyDescent="0.25">
      <c r="A3593" s="1">
        <v>2017</v>
      </c>
      <c r="B3593" t="s">
        <v>879</v>
      </c>
      <c r="C3593" t="s">
        <v>2580</v>
      </c>
      <c r="D3593" t="s">
        <v>3426</v>
      </c>
      <c r="E3593" t="s">
        <v>3469</v>
      </c>
      <c r="F3593" t="s">
        <v>4350</v>
      </c>
      <c r="G3593" s="4"/>
      <c r="H3593" s="4"/>
      <c r="I3593" s="4"/>
      <c r="J3593" s="4"/>
      <c r="K3593" s="4">
        <v>982475.19349458499</v>
      </c>
      <c r="L3593" s="4">
        <v>3414166.80117134</v>
      </c>
      <c r="M3593" s="4">
        <v>2905446.2865180201</v>
      </c>
      <c r="P3593" s="3">
        <v>0.85099714994430542</v>
      </c>
    </row>
    <row r="3594" spans="1:16" x14ac:dyDescent="0.25">
      <c r="A3594" s="1">
        <v>2017</v>
      </c>
      <c r="B3594" t="s">
        <v>880</v>
      </c>
      <c r="C3594" t="s">
        <v>2581</v>
      </c>
      <c r="D3594" t="s">
        <v>3426</v>
      </c>
      <c r="E3594" t="s">
        <v>3469</v>
      </c>
      <c r="F3594" t="s">
        <v>4351</v>
      </c>
      <c r="G3594" s="4"/>
      <c r="H3594" s="4"/>
      <c r="I3594" s="4"/>
      <c r="J3594" s="4"/>
      <c r="K3594" s="4">
        <v>2001429.59256612</v>
      </c>
      <c r="L3594" s="4">
        <v>18946713.089995202</v>
      </c>
      <c r="M3594" s="4">
        <v>6903548.6176762199</v>
      </c>
      <c r="P3594" s="3">
        <v>0.3643665611743927</v>
      </c>
    </row>
    <row r="3595" spans="1:16" x14ac:dyDescent="0.25">
      <c r="A3595" s="1">
        <v>2022</v>
      </c>
      <c r="B3595" t="s">
        <v>880</v>
      </c>
      <c r="C3595" t="s">
        <v>2581</v>
      </c>
      <c r="D3595" t="s">
        <v>3426</v>
      </c>
      <c r="E3595" t="s">
        <v>3469</v>
      </c>
      <c r="F3595" t="s">
        <v>4351</v>
      </c>
      <c r="G3595" s="4"/>
      <c r="H3595" s="4"/>
      <c r="I3595" s="4"/>
      <c r="J3595" s="4"/>
      <c r="K3595" s="4">
        <v>19482545.977363899</v>
      </c>
      <c r="L3595" s="4">
        <v>60150452.7893048</v>
      </c>
      <c r="M3595" s="4">
        <v>35304619.200447001</v>
      </c>
      <c r="O3595" s="5">
        <v>1.8178354501724243</v>
      </c>
      <c r="P3595" s="3">
        <v>0.58693856000900269</v>
      </c>
    </row>
    <row r="3596" spans="1:16" x14ac:dyDescent="0.25">
      <c r="A3596" s="1">
        <v>2018</v>
      </c>
      <c r="B3596" t="s">
        <v>882</v>
      </c>
      <c r="C3596" t="s">
        <v>2583</v>
      </c>
      <c r="D3596" t="s">
        <v>3428</v>
      </c>
      <c r="E3596" t="s">
        <v>3469</v>
      </c>
      <c r="F3596" t="s">
        <v>4353</v>
      </c>
      <c r="G3596" s="4"/>
      <c r="H3596" s="4"/>
      <c r="I3596" s="4"/>
      <c r="J3596" s="4"/>
      <c r="K3596" s="4">
        <v>-718953.50816808396</v>
      </c>
      <c r="L3596" s="4">
        <v>4667822.8558316501</v>
      </c>
      <c r="M3596" s="4">
        <v>159794.66909451599</v>
      </c>
      <c r="P3596" s="3">
        <v>3.4233234822750092E-2</v>
      </c>
    </row>
    <row r="3597" spans="1:16" x14ac:dyDescent="0.25">
      <c r="A3597" s="1">
        <v>2017</v>
      </c>
      <c r="B3597" t="s">
        <v>883</v>
      </c>
      <c r="C3597" t="s">
        <v>2584</v>
      </c>
      <c r="D3597" t="s">
        <v>3426</v>
      </c>
      <c r="E3597" t="s">
        <v>3469</v>
      </c>
      <c r="F3597" t="s">
        <v>4354</v>
      </c>
      <c r="G3597" s="4"/>
      <c r="H3597" s="4"/>
      <c r="I3597" s="4"/>
      <c r="J3597" s="4"/>
      <c r="K3597" s="4">
        <v>6139359.1428593397</v>
      </c>
      <c r="L3597" s="4">
        <v>17800488.0598277</v>
      </c>
      <c r="M3597" s="4">
        <v>7362592.3278532298</v>
      </c>
      <c r="P3597" s="3">
        <v>0.41361743211746216</v>
      </c>
    </row>
    <row r="3598" spans="1:16" x14ac:dyDescent="0.25">
      <c r="A3598" s="1">
        <v>2018</v>
      </c>
      <c r="B3598" t="s">
        <v>885</v>
      </c>
      <c r="C3598" t="s">
        <v>2586</v>
      </c>
      <c r="D3598" t="s">
        <v>3442</v>
      </c>
      <c r="E3598" t="s">
        <v>3469</v>
      </c>
      <c r="F3598" t="s">
        <v>4356</v>
      </c>
      <c r="G3598" s="4"/>
      <c r="H3598" s="4"/>
      <c r="I3598" s="4"/>
      <c r="J3598" s="4"/>
      <c r="K3598" s="4">
        <v>-75561.625178572795</v>
      </c>
      <c r="L3598" s="4">
        <v>389617.98384888098</v>
      </c>
      <c r="M3598" s="4">
        <v>485897.74905809801</v>
      </c>
      <c r="P3598" s="3">
        <v>1.2471132278442383</v>
      </c>
    </row>
    <row r="3599" spans="1:16" x14ac:dyDescent="0.25">
      <c r="A3599" s="1">
        <v>2018</v>
      </c>
      <c r="B3599" t="s">
        <v>886</v>
      </c>
      <c r="C3599" t="s">
        <v>2587</v>
      </c>
      <c r="D3599" t="s">
        <v>3458</v>
      </c>
      <c r="E3599" t="s">
        <v>3469</v>
      </c>
      <c r="F3599" t="s">
        <v>4357</v>
      </c>
      <c r="G3599" s="4"/>
      <c r="H3599" s="4"/>
      <c r="I3599" s="4"/>
      <c r="J3599" s="4"/>
      <c r="K3599" s="4">
        <v>-6524460.3765882496</v>
      </c>
      <c r="L3599" s="4">
        <v>6792428.6880644998</v>
      </c>
      <c r="M3599" s="4">
        <v>6268061.4379751999</v>
      </c>
      <c r="P3599" s="3">
        <v>0.92280119657516479</v>
      </c>
    </row>
    <row r="3600" spans="1:16" x14ac:dyDescent="0.25">
      <c r="A3600" s="1">
        <v>2018</v>
      </c>
      <c r="B3600" t="s">
        <v>887</v>
      </c>
      <c r="C3600" t="s">
        <v>2588</v>
      </c>
      <c r="D3600" t="s">
        <v>3403</v>
      </c>
      <c r="E3600" t="s">
        <v>3469</v>
      </c>
      <c r="F3600" t="s">
        <v>4358</v>
      </c>
      <c r="G3600" s="4"/>
      <c r="H3600" s="4"/>
      <c r="I3600" s="4"/>
      <c r="J3600" s="4"/>
      <c r="K3600" s="4">
        <v>-3629.1904455251301</v>
      </c>
      <c r="L3600" s="4">
        <v>512406.45748673199</v>
      </c>
      <c r="M3600" s="4">
        <v>18376.893981450601</v>
      </c>
      <c r="P3600" s="3">
        <v>3.5863898694515228E-2</v>
      </c>
    </row>
    <row r="3601" spans="1:16" x14ac:dyDescent="0.25">
      <c r="A3601" s="1">
        <v>2018</v>
      </c>
      <c r="B3601" t="s">
        <v>888</v>
      </c>
      <c r="C3601" t="s">
        <v>2589</v>
      </c>
      <c r="D3601" t="s">
        <v>3427</v>
      </c>
      <c r="E3601" t="s">
        <v>3469</v>
      </c>
      <c r="F3601" t="s">
        <v>4359</v>
      </c>
      <c r="G3601" s="4"/>
      <c r="H3601" s="4"/>
      <c r="I3601" s="4"/>
      <c r="J3601" s="4"/>
      <c r="K3601" s="4">
        <v>-6688947.3645252697</v>
      </c>
      <c r="L3601" s="4">
        <v>24722606.3849473</v>
      </c>
      <c r="M3601" s="4">
        <v>12139511.0252482</v>
      </c>
      <c r="P3601" s="3">
        <v>0.49102878570556641</v>
      </c>
    </row>
    <row r="3602" spans="1:16" x14ac:dyDescent="0.25">
      <c r="A3602" s="1">
        <v>2018</v>
      </c>
      <c r="B3602" t="s">
        <v>889</v>
      </c>
      <c r="C3602" t="s">
        <v>2590</v>
      </c>
      <c r="D3602" t="s">
        <v>3412</v>
      </c>
      <c r="E3602" t="s">
        <v>3469</v>
      </c>
      <c r="F3602" t="s">
        <v>4360</v>
      </c>
      <c r="G3602" s="4"/>
      <c r="H3602" s="4"/>
      <c r="I3602" s="4"/>
      <c r="J3602" s="4"/>
      <c r="K3602" s="4">
        <v>664372.793284924</v>
      </c>
      <c r="L3602" s="4">
        <v>32590464.0300816</v>
      </c>
      <c r="M3602" s="4">
        <v>18689831.901050299</v>
      </c>
      <c r="P3602" s="3">
        <v>0.57347548007965088</v>
      </c>
    </row>
    <row r="3603" spans="1:16" x14ac:dyDescent="0.25">
      <c r="A3603" s="1">
        <v>2018</v>
      </c>
      <c r="B3603" t="s">
        <v>890</v>
      </c>
      <c r="C3603" t="s">
        <v>2591</v>
      </c>
      <c r="D3603" t="s">
        <v>3403</v>
      </c>
      <c r="E3603" t="s">
        <v>3469</v>
      </c>
      <c r="F3603" t="s">
        <v>4361</v>
      </c>
      <c r="G3603" s="4"/>
      <c r="H3603" s="4"/>
      <c r="I3603" s="4"/>
      <c r="J3603" s="4"/>
      <c r="K3603" s="4">
        <v>-40595.415214028202</v>
      </c>
      <c r="L3603" s="4">
        <v>4548.51627325147</v>
      </c>
      <c r="M3603" s="4">
        <v>44403.733558353502</v>
      </c>
      <c r="P3603" s="3">
        <v>9.7622461318969727</v>
      </c>
    </row>
    <row r="3604" spans="1:16" x14ac:dyDescent="0.25">
      <c r="A3604" s="1">
        <v>2018</v>
      </c>
      <c r="B3604" t="s">
        <v>891</v>
      </c>
      <c r="C3604" t="s">
        <v>2592</v>
      </c>
      <c r="D3604" t="s">
        <v>3403</v>
      </c>
      <c r="E3604" t="s">
        <v>3469</v>
      </c>
      <c r="F3604" t="s">
        <v>4362</v>
      </c>
      <c r="G3604" s="4"/>
      <c r="H3604" s="4"/>
      <c r="I3604" s="4"/>
      <c r="J3604" s="4"/>
      <c r="K3604" s="4">
        <v>-41503.6380728207</v>
      </c>
      <c r="L3604" s="4">
        <v>20409.477494282</v>
      </c>
      <c r="M3604" s="4">
        <v>289016.94313059299</v>
      </c>
      <c r="P3604" s="3">
        <v>14.160918235778809</v>
      </c>
    </row>
    <row r="3605" spans="1:16" x14ac:dyDescent="0.25">
      <c r="A3605" s="1">
        <v>2021</v>
      </c>
      <c r="B3605" t="s">
        <v>892</v>
      </c>
      <c r="C3605" t="s">
        <v>2593</v>
      </c>
      <c r="D3605" t="s">
        <v>3403</v>
      </c>
      <c r="E3605" t="s">
        <v>3469</v>
      </c>
      <c r="F3605" t="s">
        <v>4363</v>
      </c>
      <c r="G3605" s="4"/>
      <c r="H3605" s="4"/>
      <c r="I3605" s="4"/>
      <c r="J3605" s="4"/>
      <c r="K3605" s="4">
        <v>-400310.41696346202</v>
      </c>
      <c r="L3605" s="4">
        <v>5448766.9548395798</v>
      </c>
      <c r="M3605" s="4">
        <v>815514.84977768501</v>
      </c>
      <c r="O3605" s="5">
        <v>1.6041487455368042</v>
      </c>
      <c r="P3605" s="3">
        <v>0.14966961741447449</v>
      </c>
    </row>
    <row r="3606" spans="1:16" x14ac:dyDescent="0.25">
      <c r="A3606" s="1">
        <v>2020</v>
      </c>
      <c r="B3606" t="s">
        <v>893</v>
      </c>
      <c r="C3606" t="s">
        <v>2594</v>
      </c>
      <c r="D3606" t="s">
        <v>3403</v>
      </c>
      <c r="E3606" t="s">
        <v>3469</v>
      </c>
      <c r="F3606" t="s">
        <v>4364</v>
      </c>
      <c r="G3606" s="4"/>
      <c r="H3606" s="4"/>
      <c r="I3606" s="4"/>
      <c r="J3606" s="4"/>
      <c r="K3606" s="4">
        <v>0</v>
      </c>
      <c r="L3606" s="4">
        <v>690.19781069254498</v>
      </c>
      <c r="M3606" s="4">
        <v>0</v>
      </c>
      <c r="P3606" s="3">
        <v>0</v>
      </c>
    </row>
    <row r="3607" spans="1:16" x14ac:dyDescent="0.25">
      <c r="A3607" s="1">
        <v>2021</v>
      </c>
      <c r="B3607" t="s">
        <v>894</v>
      </c>
      <c r="C3607" t="s">
        <v>2595</v>
      </c>
      <c r="D3607" t="s">
        <v>3403</v>
      </c>
      <c r="E3607" t="s">
        <v>3469</v>
      </c>
      <c r="F3607" t="s">
        <v>4365</v>
      </c>
      <c r="G3607" s="4"/>
      <c r="H3607" s="4"/>
      <c r="I3607" s="4"/>
      <c r="J3607" s="4"/>
      <c r="K3607" s="4">
        <v>-237630.933725229</v>
      </c>
      <c r="L3607" s="4">
        <v>210899.08449489801</v>
      </c>
      <c r="M3607" s="4">
        <v>178512.99777309599</v>
      </c>
      <c r="P3607" s="3">
        <v>0.84643799066543579</v>
      </c>
    </row>
    <row r="3608" spans="1:16" x14ac:dyDescent="0.25">
      <c r="A3608" s="1">
        <v>2021</v>
      </c>
      <c r="B3608" t="s">
        <v>895</v>
      </c>
      <c r="C3608" t="s">
        <v>2596</v>
      </c>
      <c r="D3608" t="s">
        <v>3403</v>
      </c>
      <c r="E3608" t="s">
        <v>3469</v>
      </c>
      <c r="F3608" t="s">
        <v>4366</v>
      </c>
      <c r="G3608" s="4"/>
      <c r="H3608" s="4"/>
      <c r="I3608" s="4"/>
      <c r="J3608" s="4"/>
      <c r="K3608" s="4">
        <v>-761311.446845892</v>
      </c>
      <c r="L3608" s="4">
        <v>6803612.5772282798</v>
      </c>
      <c r="M3608" s="4">
        <v>234852.36784980501</v>
      </c>
      <c r="O3608" s="5">
        <v>0.60889172554016113</v>
      </c>
      <c r="P3608" s="3">
        <v>3.4518774598836899E-2</v>
      </c>
    </row>
    <row r="3609" spans="1:16" x14ac:dyDescent="0.25">
      <c r="A3609" s="1">
        <v>2018</v>
      </c>
      <c r="B3609" t="s">
        <v>896</v>
      </c>
      <c r="C3609" t="s">
        <v>2597</v>
      </c>
      <c r="D3609" t="s">
        <v>3408</v>
      </c>
      <c r="E3609" t="s">
        <v>3469</v>
      </c>
      <c r="F3609" t="s">
        <v>4367</v>
      </c>
      <c r="G3609" s="4"/>
      <c r="H3609" s="4"/>
      <c r="I3609" s="4"/>
      <c r="J3609" s="4"/>
      <c r="K3609" s="4">
        <v>-1366503.8231223</v>
      </c>
      <c r="L3609" s="4">
        <v>4877484.6593979197</v>
      </c>
      <c r="M3609" s="4">
        <v>1495879.3181296701</v>
      </c>
      <c r="P3609" s="3">
        <v>0.30669072270393372</v>
      </c>
    </row>
    <row r="3610" spans="1:16" x14ac:dyDescent="0.25">
      <c r="A3610" s="1">
        <v>2016</v>
      </c>
      <c r="B3610" t="s">
        <v>897</v>
      </c>
      <c r="C3610" t="s">
        <v>2598</v>
      </c>
      <c r="D3610" t="s">
        <v>3403</v>
      </c>
      <c r="E3610" t="s">
        <v>3469</v>
      </c>
      <c r="F3610" t="s">
        <v>4368</v>
      </c>
      <c r="G3610" s="4"/>
      <c r="H3610" s="4"/>
      <c r="I3610" s="4"/>
      <c r="J3610" s="4"/>
      <c r="K3610" s="4">
        <v>-659686.14718614705</v>
      </c>
      <c r="L3610" s="4">
        <v>2396280.6637806599</v>
      </c>
      <c r="M3610" s="4">
        <v>48181.0966810967</v>
      </c>
      <c r="P3610" s="3">
        <v>2.0106617361307144E-2</v>
      </c>
    </row>
    <row r="3611" spans="1:16" x14ac:dyDescent="0.25">
      <c r="A3611" s="1">
        <v>2018</v>
      </c>
      <c r="B3611" t="s">
        <v>898</v>
      </c>
      <c r="C3611" t="s">
        <v>2599</v>
      </c>
      <c r="D3611" t="s">
        <v>3412</v>
      </c>
      <c r="E3611" t="s">
        <v>3469</v>
      </c>
      <c r="F3611" t="s">
        <v>4369</v>
      </c>
      <c r="G3611" s="4"/>
      <c r="H3611" s="4"/>
      <c r="I3611" s="4"/>
      <c r="J3611" s="4"/>
      <c r="K3611" s="4">
        <v>10870114.508619601</v>
      </c>
      <c r="L3611" s="4">
        <v>74789163.502320498</v>
      </c>
      <c r="M3611" s="4">
        <v>53917527.146759003</v>
      </c>
      <c r="P3611" s="3">
        <v>0.72092700004577637</v>
      </c>
    </row>
    <row r="3612" spans="1:16" x14ac:dyDescent="0.25">
      <c r="A3612" s="1">
        <v>2018</v>
      </c>
      <c r="B3612" t="s">
        <v>899</v>
      </c>
      <c r="C3612" t="s">
        <v>2600</v>
      </c>
      <c r="D3612" t="s">
        <v>3436</v>
      </c>
      <c r="E3612" t="s">
        <v>3469</v>
      </c>
      <c r="F3612" t="s">
        <v>4370</v>
      </c>
      <c r="G3612" s="4"/>
      <c r="H3612" s="4"/>
      <c r="I3612" s="4"/>
      <c r="J3612" s="4"/>
      <c r="K3612" s="4">
        <v>-2602845.3208387899</v>
      </c>
      <c r="L3612" s="4">
        <v>5393324.8950769398</v>
      </c>
      <c r="M3612" s="4">
        <v>1812168.1137536201</v>
      </c>
      <c r="P3612" s="3">
        <v>0.33600202202796936</v>
      </c>
    </row>
    <row r="3613" spans="1:16" x14ac:dyDescent="0.25">
      <c r="A3613" s="1">
        <v>2019</v>
      </c>
      <c r="B3613" t="s">
        <v>901</v>
      </c>
      <c r="C3613" t="s">
        <v>2602</v>
      </c>
      <c r="D3613" t="s">
        <v>3403</v>
      </c>
      <c r="E3613" t="s">
        <v>3469</v>
      </c>
      <c r="F3613" t="s">
        <v>4372</v>
      </c>
      <c r="G3613" s="4"/>
      <c r="H3613" s="4"/>
      <c r="I3613" s="4"/>
      <c r="J3613" s="4"/>
      <c r="K3613" s="4">
        <v>-476971.56897156901</v>
      </c>
      <c r="L3613" s="4">
        <v>359922.77992278</v>
      </c>
      <c r="M3613" s="4">
        <v>1481957.8799578799</v>
      </c>
      <c r="P3613" s="3">
        <v>4.1174330711364746</v>
      </c>
    </row>
    <row r="3614" spans="1:16" x14ac:dyDescent="0.25">
      <c r="A3614" s="1">
        <v>2018</v>
      </c>
      <c r="B3614" t="s">
        <v>902</v>
      </c>
      <c r="C3614" t="s">
        <v>2603</v>
      </c>
      <c r="D3614" t="s">
        <v>3438</v>
      </c>
      <c r="E3614" t="s">
        <v>3469</v>
      </c>
      <c r="F3614" t="s">
        <v>4373</v>
      </c>
      <c r="G3614" s="4"/>
      <c r="H3614" s="4"/>
      <c r="I3614" s="4"/>
      <c r="J3614" s="4"/>
      <c r="K3614" s="4">
        <v>-3830283.71786616</v>
      </c>
      <c r="L3614" s="4">
        <v>1511661.81837023</v>
      </c>
      <c r="M3614" s="4">
        <v>335841.123916535</v>
      </c>
      <c r="P3614" s="3">
        <v>0.22216683626174927</v>
      </c>
    </row>
    <row r="3615" spans="1:16" x14ac:dyDescent="0.25">
      <c r="A3615" s="1">
        <v>2018</v>
      </c>
      <c r="B3615" t="s">
        <v>903</v>
      </c>
      <c r="C3615" t="s">
        <v>2604</v>
      </c>
      <c r="D3615" t="s">
        <v>3434</v>
      </c>
      <c r="E3615" t="s">
        <v>3469</v>
      </c>
      <c r="F3615" t="s">
        <v>4374</v>
      </c>
      <c r="G3615" s="4"/>
      <c r="H3615" s="4"/>
      <c r="I3615" s="4"/>
      <c r="J3615" s="4"/>
      <c r="K3615" s="4">
        <v>-1005188.78748177</v>
      </c>
      <c r="L3615" s="4">
        <v>10588531.3732892</v>
      </c>
      <c r="M3615" s="4">
        <v>3337552.46152821</v>
      </c>
      <c r="P3615" s="3">
        <v>0.31520447134971619</v>
      </c>
    </row>
    <row r="3616" spans="1:16" x14ac:dyDescent="0.25">
      <c r="A3616" s="1">
        <v>2019</v>
      </c>
      <c r="B3616" t="s">
        <v>904</v>
      </c>
      <c r="C3616" t="s">
        <v>2605</v>
      </c>
      <c r="D3616" t="s">
        <v>3403</v>
      </c>
      <c r="E3616" t="s">
        <v>3469</v>
      </c>
      <c r="F3616" t="s">
        <v>4375</v>
      </c>
      <c r="G3616" s="4"/>
      <c r="H3616" s="4"/>
      <c r="I3616" s="4"/>
      <c r="J3616" s="4"/>
      <c r="K3616" s="4">
        <v>-204750.438750439</v>
      </c>
      <c r="L3616" s="4">
        <v>24087.750087750101</v>
      </c>
      <c r="M3616" s="4">
        <v>69506.493506493498</v>
      </c>
      <c r="P3616" s="3">
        <v>2.8855535984039307</v>
      </c>
    </row>
    <row r="3617" spans="1:16" x14ac:dyDescent="0.25">
      <c r="A3617" s="1">
        <v>2018</v>
      </c>
      <c r="B3617" t="s">
        <v>905</v>
      </c>
      <c r="C3617" t="s">
        <v>2606</v>
      </c>
      <c r="D3617" t="s">
        <v>3419</v>
      </c>
      <c r="E3617" t="s">
        <v>3469</v>
      </c>
      <c r="F3617" t="s">
        <v>4376</v>
      </c>
      <c r="G3617" s="4"/>
      <c r="H3617" s="4"/>
      <c r="I3617" s="4"/>
      <c r="J3617" s="4"/>
      <c r="K3617" s="4">
        <v>-139168.31360705901</v>
      </c>
      <c r="L3617" s="4">
        <v>173499.43374858401</v>
      </c>
      <c r="M3617" s="4">
        <v>331599.049585859</v>
      </c>
      <c r="P3617" s="3">
        <v>1.9112399816513062</v>
      </c>
    </row>
    <row r="3618" spans="1:16" x14ac:dyDescent="0.25">
      <c r="A3618" s="1">
        <v>2018</v>
      </c>
      <c r="B3618" t="s">
        <v>906</v>
      </c>
      <c r="C3618" t="s">
        <v>2607</v>
      </c>
      <c r="D3618" t="s">
        <v>3442</v>
      </c>
      <c r="E3618" t="s">
        <v>3469</v>
      </c>
      <c r="F3618" t="s">
        <v>4377</v>
      </c>
      <c r="G3618" s="4"/>
      <c r="H3618" s="4"/>
      <c r="I3618" s="4"/>
      <c r="J3618" s="4"/>
      <c r="K3618" s="4">
        <v>-1598196.8778451399</v>
      </c>
      <c r="L3618" s="4">
        <v>6221640.4266500901</v>
      </c>
      <c r="M3618" s="4">
        <v>897317.52270557103</v>
      </c>
      <c r="P3618" s="3">
        <v>0.14422522485256195</v>
      </c>
    </row>
    <row r="3619" spans="1:16" x14ac:dyDescent="0.25">
      <c r="A3619" s="1">
        <v>2018</v>
      </c>
      <c r="B3619" t="s">
        <v>907</v>
      </c>
      <c r="C3619" t="s">
        <v>2608</v>
      </c>
      <c r="D3619" t="s">
        <v>3403</v>
      </c>
      <c r="E3619" t="s">
        <v>3469</v>
      </c>
      <c r="F3619" t="s">
        <v>4378</v>
      </c>
      <c r="G3619" s="4"/>
      <c r="H3619" s="4"/>
      <c r="I3619" s="4"/>
      <c r="J3619" s="4"/>
      <c r="K3619" s="4">
        <v>-139396.18225906501</v>
      </c>
      <c r="L3619" s="4">
        <v>2158677.3247617399</v>
      </c>
      <c r="M3619" s="4">
        <v>634635.28449782904</v>
      </c>
      <c r="P3619" s="3">
        <v>0.29399266839027405</v>
      </c>
    </row>
    <row r="3620" spans="1:16" x14ac:dyDescent="0.25">
      <c r="A3620" s="1">
        <v>2021</v>
      </c>
      <c r="B3620" t="s">
        <v>908</v>
      </c>
      <c r="C3620" t="s">
        <v>2609</v>
      </c>
      <c r="D3620" t="s">
        <v>3403</v>
      </c>
      <c r="E3620" t="s">
        <v>3469</v>
      </c>
      <c r="F3620" t="s">
        <v>4379</v>
      </c>
      <c r="G3620" s="4"/>
      <c r="H3620" s="4"/>
      <c r="I3620" s="4"/>
      <c r="J3620" s="4"/>
      <c r="K3620" s="4">
        <v>-3356846.7934827399</v>
      </c>
      <c r="L3620" s="4">
        <v>6875869.9547870997</v>
      </c>
      <c r="M3620" s="4">
        <v>500569.09776634799</v>
      </c>
      <c r="O3620" s="5">
        <v>0.72515833377838135</v>
      </c>
      <c r="P3620" s="3">
        <v>7.2800837457180023E-2</v>
      </c>
    </row>
    <row r="3621" spans="1:16" x14ac:dyDescent="0.25">
      <c r="A3621" s="1">
        <v>2018</v>
      </c>
      <c r="B3621" t="s">
        <v>909</v>
      </c>
      <c r="C3621" t="s">
        <v>2610</v>
      </c>
      <c r="D3621" t="s">
        <v>3430</v>
      </c>
      <c r="E3621" t="s">
        <v>3469</v>
      </c>
      <c r="F3621" t="s">
        <v>4380</v>
      </c>
      <c r="G3621" s="4"/>
      <c r="H3621" s="4"/>
      <c r="I3621" s="4"/>
      <c r="J3621" s="4"/>
      <c r="K3621" s="4">
        <v>1787451.4245109099</v>
      </c>
      <c r="L3621" s="4">
        <v>2706467.1093050302</v>
      </c>
      <c r="M3621" s="4">
        <v>1394673.53570345</v>
      </c>
      <c r="P3621" s="3">
        <v>0.51531147956848145</v>
      </c>
    </row>
    <row r="3622" spans="1:16" x14ac:dyDescent="0.25">
      <c r="A3622" s="1">
        <v>2020</v>
      </c>
      <c r="B3622" t="s">
        <v>910</v>
      </c>
      <c r="C3622" t="s">
        <v>2611</v>
      </c>
      <c r="D3622" t="s">
        <v>3403</v>
      </c>
      <c r="E3622" t="s">
        <v>3469</v>
      </c>
      <c r="F3622" t="s">
        <v>4381</v>
      </c>
      <c r="G3622" s="4"/>
      <c r="H3622" s="4"/>
      <c r="I3622" s="4"/>
      <c r="J3622" s="4"/>
      <c r="K3622" s="4">
        <v>-163964.082105932</v>
      </c>
      <c r="L3622" s="4">
        <v>411221.92620405002</v>
      </c>
      <c r="M3622" s="4">
        <v>17136.921441685201</v>
      </c>
      <c r="P3622" s="3">
        <v>4.1673172265291214E-2</v>
      </c>
    </row>
    <row r="3623" spans="1:16" x14ac:dyDescent="0.25">
      <c r="A3623" s="1">
        <v>2020</v>
      </c>
      <c r="B3623" t="s">
        <v>911</v>
      </c>
      <c r="C3623" t="s">
        <v>2612</v>
      </c>
      <c r="D3623" t="s">
        <v>3403</v>
      </c>
      <c r="E3623" t="s">
        <v>3469</v>
      </c>
      <c r="F3623" t="s">
        <v>4382</v>
      </c>
      <c r="G3623" s="4"/>
      <c r="H3623" s="4"/>
      <c r="I3623" s="4"/>
      <c r="J3623" s="4"/>
      <c r="K3623" s="4">
        <v>-612.98292097819501</v>
      </c>
      <c r="L3623" s="4">
        <v>0.71610154319882602</v>
      </c>
      <c r="M3623" s="4">
        <v>612.98292097819501</v>
      </c>
      <c r="P3623" s="3">
        <v>856</v>
      </c>
    </row>
    <row r="3624" spans="1:16" x14ac:dyDescent="0.25">
      <c r="A3624" s="1">
        <v>2017</v>
      </c>
      <c r="B3624" t="s">
        <v>912</v>
      </c>
      <c r="C3624" t="s">
        <v>2613</v>
      </c>
      <c r="D3624" t="s">
        <v>3426</v>
      </c>
      <c r="E3624" t="s">
        <v>3469</v>
      </c>
      <c r="F3624" t="s">
        <v>4383</v>
      </c>
      <c r="G3624" s="4"/>
      <c r="H3624" s="4"/>
      <c r="I3624" s="4"/>
      <c r="J3624" s="4"/>
      <c r="K3624" s="4">
        <v>-107724.411445964</v>
      </c>
      <c r="L3624" s="4">
        <v>1109939.51132529</v>
      </c>
      <c r="M3624" s="4">
        <v>1387614.80934923</v>
      </c>
      <c r="P3624" s="3">
        <v>1.2501715421676636</v>
      </c>
    </row>
    <row r="3625" spans="1:16" x14ac:dyDescent="0.25">
      <c r="A3625" s="1">
        <v>2018</v>
      </c>
      <c r="B3625" t="s">
        <v>913</v>
      </c>
      <c r="C3625" t="s">
        <v>2614</v>
      </c>
      <c r="D3625" t="s">
        <v>3403</v>
      </c>
      <c r="E3625" t="s">
        <v>3469</v>
      </c>
      <c r="F3625" t="s">
        <v>4384</v>
      </c>
      <c r="G3625" s="4"/>
      <c r="H3625" s="4"/>
      <c r="I3625" s="4"/>
      <c r="J3625" s="4"/>
      <c r="K3625" s="4">
        <v>-3914.9068460906401</v>
      </c>
      <c r="L3625" s="4">
        <v>6867.5563845772404</v>
      </c>
      <c r="M3625" s="4">
        <v>1778.69562320965</v>
      </c>
      <c r="P3625" s="3">
        <v>0.25899979472160339</v>
      </c>
    </row>
    <row r="3626" spans="1:16" x14ac:dyDescent="0.25">
      <c r="A3626" s="1">
        <v>2019</v>
      </c>
      <c r="B3626" t="s">
        <v>914</v>
      </c>
      <c r="C3626" t="s">
        <v>2615</v>
      </c>
      <c r="D3626" t="s">
        <v>3403</v>
      </c>
      <c r="E3626" t="s">
        <v>3469</v>
      </c>
      <c r="F3626" t="s">
        <v>4385</v>
      </c>
      <c r="G3626" s="4"/>
      <c r="H3626" s="4"/>
      <c r="I3626" s="4"/>
      <c r="J3626" s="4"/>
      <c r="K3626" s="4">
        <v>-185674.27167427199</v>
      </c>
      <c r="L3626" s="4">
        <v>363016.49701649701</v>
      </c>
      <c r="M3626" s="4">
        <v>350480.16848016903</v>
      </c>
      <c r="P3626" s="3">
        <v>0.9654662013053894</v>
      </c>
    </row>
    <row r="3627" spans="1:16" x14ac:dyDescent="0.25">
      <c r="A3627" s="1">
        <v>2018</v>
      </c>
      <c r="B3627" t="s">
        <v>915</v>
      </c>
      <c r="C3627" t="s">
        <v>2616</v>
      </c>
      <c r="D3627" t="s">
        <v>3463</v>
      </c>
      <c r="E3627" t="s">
        <v>3469</v>
      </c>
      <c r="F3627" t="s">
        <v>4386</v>
      </c>
      <c r="G3627" s="4"/>
      <c r="H3627" s="4"/>
      <c r="I3627" s="4"/>
      <c r="J3627" s="4"/>
      <c r="K3627" s="4">
        <v>0</v>
      </c>
      <c r="L3627" s="4">
        <v>74.019792892619506</v>
      </c>
      <c r="M3627" s="4">
        <v>0</v>
      </c>
      <c r="P3627" s="3">
        <v>0</v>
      </c>
    </row>
    <row r="3628" spans="1:16" x14ac:dyDescent="0.25">
      <c r="A3628" s="1">
        <v>2020</v>
      </c>
      <c r="B3628" t="s">
        <v>916</v>
      </c>
      <c r="C3628" t="s">
        <v>2617</v>
      </c>
      <c r="D3628" t="s">
        <v>3408</v>
      </c>
      <c r="E3628" t="s">
        <v>3469</v>
      </c>
      <c r="F3628" t="s">
        <v>4387</v>
      </c>
      <c r="G3628" s="4"/>
      <c r="H3628" s="4"/>
      <c r="I3628" s="4"/>
      <c r="J3628" s="4"/>
      <c r="K3628" s="4">
        <v>-44178.181466808397</v>
      </c>
      <c r="L3628" s="4">
        <v>69.019781069254407</v>
      </c>
      <c r="M3628" s="4">
        <v>44178.181466808397</v>
      </c>
      <c r="P3628" s="3">
        <v>640.08001708984375</v>
      </c>
    </row>
    <row r="3629" spans="1:16" x14ac:dyDescent="0.25">
      <c r="A3629" s="1">
        <v>2018</v>
      </c>
      <c r="B3629" t="s">
        <v>917</v>
      </c>
      <c r="C3629" t="s">
        <v>2618</v>
      </c>
      <c r="D3629" t="s">
        <v>3403</v>
      </c>
      <c r="E3629" t="s">
        <v>3469</v>
      </c>
      <c r="F3629" t="s">
        <v>4388</v>
      </c>
      <c r="G3629" s="4"/>
      <c r="H3629" s="4"/>
      <c r="I3629" s="4"/>
      <c r="J3629" s="4"/>
      <c r="K3629" s="4">
        <v>-375010.91791945201</v>
      </c>
      <c r="L3629" s="4">
        <v>0</v>
      </c>
      <c r="M3629" s="4">
        <v>622769.96868962795</v>
      </c>
    </row>
    <row r="3630" spans="1:16" x14ac:dyDescent="0.25">
      <c r="A3630" s="1">
        <v>2019</v>
      </c>
      <c r="B3630" t="s">
        <v>917</v>
      </c>
      <c r="C3630" t="s">
        <v>2618</v>
      </c>
      <c r="D3630" t="s">
        <v>3403</v>
      </c>
      <c r="E3630" t="s">
        <v>3469</v>
      </c>
      <c r="F3630" t="s">
        <v>4388</v>
      </c>
      <c r="G3630" s="4"/>
      <c r="H3630" s="4"/>
      <c r="I3630" s="4"/>
      <c r="J3630" s="4"/>
      <c r="K3630" s="4">
        <v>-255173.043173043</v>
      </c>
      <c r="L3630" s="4">
        <v>0</v>
      </c>
      <c r="M3630" s="4">
        <v>845805.54580554599</v>
      </c>
    </row>
    <row r="3631" spans="1:16" x14ac:dyDescent="0.25">
      <c r="A3631" s="1">
        <v>2020</v>
      </c>
      <c r="B3631" t="s">
        <v>917</v>
      </c>
      <c r="C3631" t="s">
        <v>2618</v>
      </c>
      <c r="D3631" t="s">
        <v>3403</v>
      </c>
      <c r="E3631" t="s">
        <v>3469</v>
      </c>
      <c r="F3631" t="s">
        <v>4388</v>
      </c>
      <c r="G3631" s="4"/>
      <c r="H3631" s="4"/>
      <c r="I3631" s="4"/>
      <c r="J3631" s="4"/>
      <c r="K3631" s="4">
        <v>-368045.22176055697</v>
      </c>
      <c r="L3631" s="4">
        <v>0</v>
      </c>
      <c r="M3631" s="4">
        <v>1199630.0539734701</v>
      </c>
    </row>
    <row r="3632" spans="1:16" x14ac:dyDescent="0.25">
      <c r="A3632" s="1">
        <v>2019</v>
      </c>
      <c r="B3632" t="s">
        <v>918</v>
      </c>
      <c r="C3632" t="s">
        <v>2619</v>
      </c>
      <c r="D3632" t="s">
        <v>3403</v>
      </c>
      <c r="E3632" t="s">
        <v>3469</v>
      </c>
      <c r="F3632" t="s">
        <v>4389</v>
      </c>
      <c r="G3632" s="4"/>
      <c r="H3632" s="4"/>
      <c r="I3632" s="4"/>
      <c r="J3632" s="4"/>
      <c r="K3632" s="4">
        <v>-2457.0024570024598</v>
      </c>
      <c r="L3632" s="4">
        <v>7.0200070200070004E-3</v>
      </c>
      <c r="M3632" s="4">
        <v>2457.0024570024598</v>
      </c>
      <c r="P3632" s="3">
        <v>350000</v>
      </c>
    </row>
    <row r="3633" spans="1:16" x14ac:dyDescent="0.25">
      <c r="A3633" s="1">
        <v>2018</v>
      </c>
      <c r="B3633" t="s">
        <v>919</v>
      </c>
      <c r="C3633" t="s">
        <v>2620</v>
      </c>
      <c r="D3633" t="s">
        <v>3403</v>
      </c>
      <c r="E3633" t="s">
        <v>3469</v>
      </c>
      <c r="F3633" t="s">
        <v>4390</v>
      </c>
      <c r="G3633" s="4"/>
      <c r="H3633" s="4"/>
      <c r="I3633" s="4"/>
      <c r="J3633" s="4"/>
      <c r="K3633" s="4">
        <v>-240256.86573055899</v>
      </c>
      <c r="L3633" s="4">
        <v>2485754.6664411002</v>
      </c>
      <c r="M3633" s="4">
        <v>83155.698415383798</v>
      </c>
      <c r="P3633" s="3">
        <v>3.3452898263931274E-2</v>
      </c>
    </row>
    <row r="3634" spans="1:16" x14ac:dyDescent="0.25">
      <c r="A3634" s="1">
        <v>2018</v>
      </c>
      <c r="B3634" t="s">
        <v>920</v>
      </c>
      <c r="C3634" t="s">
        <v>2621</v>
      </c>
      <c r="D3634" t="s">
        <v>3404</v>
      </c>
      <c r="E3634" t="s">
        <v>3469</v>
      </c>
      <c r="F3634" t="s">
        <v>4391</v>
      </c>
      <c r="G3634" s="4"/>
      <c r="H3634" s="4"/>
      <c r="I3634" s="4"/>
      <c r="J3634" s="4"/>
      <c r="K3634" s="4">
        <v>-322396.16873551998</v>
      </c>
      <c r="L3634" s="4">
        <v>1071630.43397805</v>
      </c>
      <c r="M3634" s="4">
        <v>452471.89098364901</v>
      </c>
      <c r="P3634" s="3">
        <v>0.42222756147384644</v>
      </c>
    </row>
    <row r="3635" spans="1:16" x14ac:dyDescent="0.25">
      <c r="A3635" s="1">
        <v>2017</v>
      </c>
      <c r="B3635" t="s">
        <v>921</v>
      </c>
      <c r="C3635" t="s">
        <v>2622</v>
      </c>
      <c r="D3635" t="s">
        <v>3414</v>
      </c>
      <c r="E3635" t="s">
        <v>3470</v>
      </c>
      <c r="F3635" t="s">
        <v>4392</v>
      </c>
      <c r="G3635" s="4"/>
      <c r="H3635" s="4"/>
      <c r="I3635" s="4"/>
      <c r="J3635" s="4"/>
      <c r="K3635" s="4">
        <v>225565.47931771199</v>
      </c>
      <c r="L3635" s="4">
        <v>368954.50246926601</v>
      </c>
      <c r="M3635" s="4">
        <v>1213966.5861090701</v>
      </c>
      <c r="P3635" s="3">
        <v>3.290287971496582</v>
      </c>
    </row>
    <row r="3636" spans="1:16" x14ac:dyDescent="0.25">
      <c r="A3636" s="1">
        <v>2020</v>
      </c>
      <c r="B3636" t="s">
        <v>922</v>
      </c>
      <c r="C3636" t="s">
        <v>2623</v>
      </c>
      <c r="D3636" t="s">
        <v>3458</v>
      </c>
      <c r="E3636" t="s">
        <v>3469</v>
      </c>
      <c r="F3636" t="s">
        <v>4393</v>
      </c>
      <c r="G3636" s="4"/>
      <c r="H3636" s="4"/>
      <c r="I3636" s="4"/>
      <c r="J3636" s="4"/>
      <c r="K3636" s="4">
        <v>-445398.45119611302</v>
      </c>
      <c r="L3636" s="4">
        <v>461237.80075369601</v>
      </c>
      <c r="M3636" s="4">
        <v>608654.39034827403</v>
      </c>
      <c r="P3636" s="3">
        <v>1.3196108341217041</v>
      </c>
    </row>
    <row r="3637" spans="1:16" x14ac:dyDescent="0.25">
      <c r="A3637" s="1">
        <v>2019</v>
      </c>
      <c r="B3637" t="s">
        <v>923</v>
      </c>
      <c r="C3637" t="s">
        <v>2624</v>
      </c>
      <c r="D3637" t="s">
        <v>3427</v>
      </c>
      <c r="E3637" t="s">
        <v>3469</v>
      </c>
      <c r="F3637" t="s">
        <v>4394</v>
      </c>
      <c r="G3637" s="4"/>
      <c r="H3637" s="4"/>
      <c r="I3637" s="4"/>
      <c r="J3637" s="4"/>
      <c r="K3637" s="4">
        <v>-20247129.5191295</v>
      </c>
      <c r="L3637" s="4">
        <v>7553824.4998244997</v>
      </c>
      <c r="M3637" s="4">
        <v>15158053.3520534</v>
      </c>
      <c r="P3637" s="3">
        <v>2.0066726207733154</v>
      </c>
    </row>
    <row r="3638" spans="1:16" x14ac:dyDescent="0.25">
      <c r="A3638" s="1">
        <v>2019</v>
      </c>
      <c r="B3638" t="s">
        <v>924</v>
      </c>
      <c r="C3638" t="s">
        <v>2625</v>
      </c>
      <c r="D3638" t="s">
        <v>3442</v>
      </c>
      <c r="E3638" t="s">
        <v>3469</v>
      </c>
      <c r="F3638" t="s">
        <v>4395</v>
      </c>
      <c r="G3638" s="4"/>
      <c r="H3638" s="4"/>
      <c r="I3638" s="4"/>
      <c r="J3638" s="4"/>
      <c r="K3638" s="4">
        <v>-928413.47841347801</v>
      </c>
      <c r="L3638" s="4">
        <v>878214.11021411</v>
      </c>
      <c r="M3638" s="4">
        <v>896778.51877851901</v>
      </c>
      <c r="P3638" s="3">
        <v>1.0211387872695923</v>
      </c>
    </row>
    <row r="3639" spans="1:16" x14ac:dyDescent="0.25">
      <c r="A3639" s="1">
        <v>2020</v>
      </c>
      <c r="B3639" t="s">
        <v>925</v>
      </c>
      <c r="C3639" t="s">
        <v>2626</v>
      </c>
      <c r="D3639" t="s">
        <v>3426</v>
      </c>
      <c r="E3639" t="s">
        <v>3470</v>
      </c>
      <c r="F3639" t="s">
        <v>4396</v>
      </c>
      <c r="G3639" s="4"/>
      <c r="H3639" s="4"/>
      <c r="I3639" s="4"/>
      <c r="J3639" s="4"/>
      <c r="K3639" s="4">
        <v>3967753.07524679</v>
      </c>
      <c r="L3639" s="4">
        <v>17512533.193612501</v>
      </c>
      <c r="M3639" s="4">
        <v>23336151.565309599</v>
      </c>
      <c r="P3639" s="3">
        <v>1.3325400352478027</v>
      </c>
    </row>
    <row r="3640" spans="1:16" x14ac:dyDescent="0.25">
      <c r="A3640" s="1">
        <v>2017</v>
      </c>
      <c r="B3640" t="s">
        <v>926</v>
      </c>
      <c r="C3640" t="s">
        <v>2627</v>
      </c>
      <c r="D3640" t="s">
        <v>3414</v>
      </c>
      <c r="E3640" t="s">
        <v>3469</v>
      </c>
      <c r="F3640" t="s">
        <v>4397</v>
      </c>
      <c r="G3640" s="4"/>
      <c r="H3640" s="4"/>
      <c r="I3640" s="4"/>
      <c r="J3640" s="4"/>
      <c r="K3640" s="4">
        <v>-15809295.4260724</v>
      </c>
      <c r="L3640" s="4">
        <v>92918136.610635906</v>
      </c>
      <c r="M3640" s="4">
        <v>82063993.482287601</v>
      </c>
      <c r="P3640" s="3">
        <v>0.8831859827041626</v>
      </c>
    </row>
    <row r="3641" spans="1:16" x14ac:dyDescent="0.25">
      <c r="A3641" s="1">
        <v>2020</v>
      </c>
      <c r="B3641" t="s">
        <v>927</v>
      </c>
      <c r="C3641" t="s">
        <v>2628</v>
      </c>
      <c r="D3641" t="s">
        <v>3449</v>
      </c>
      <c r="E3641" t="s">
        <v>3469</v>
      </c>
      <c r="F3641" t="s">
        <v>4398</v>
      </c>
      <c r="G3641" s="4"/>
      <c r="H3641" s="4"/>
      <c r="I3641" s="4"/>
      <c r="J3641" s="4"/>
      <c r="K3641" s="4">
        <v>-454.15015943569398</v>
      </c>
      <c r="L3641" s="4">
        <v>11.7333627817733</v>
      </c>
      <c r="M3641" s="4">
        <v>465.19332440677499</v>
      </c>
      <c r="P3641" s="3">
        <v>39.647060394287109</v>
      </c>
    </row>
    <row r="3642" spans="1:16" x14ac:dyDescent="0.25">
      <c r="A3642" s="1">
        <v>2017</v>
      </c>
      <c r="B3642" t="s">
        <v>928</v>
      </c>
      <c r="C3642" t="s">
        <v>2629</v>
      </c>
      <c r="D3642" t="s">
        <v>3403</v>
      </c>
      <c r="E3642" t="s">
        <v>3469</v>
      </c>
      <c r="F3642" t="s">
        <v>4399</v>
      </c>
      <c r="G3642" s="4"/>
      <c r="H3642" s="4"/>
      <c r="I3642" s="4"/>
      <c r="J3642" s="4"/>
      <c r="K3642" s="4">
        <v>-1481564</v>
      </c>
      <c r="L3642" s="4">
        <v>15337718</v>
      </c>
      <c r="M3642" s="4">
        <v>774026</v>
      </c>
      <c r="P3642" s="3">
        <v>5.0465524196624756E-2</v>
      </c>
    </row>
    <row r="3643" spans="1:16" x14ac:dyDescent="0.25">
      <c r="A3643" s="1">
        <v>2021</v>
      </c>
      <c r="B3643" t="s">
        <v>929</v>
      </c>
      <c r="C3643" t="s">
        <v>2630</v>
      </c>
      <c r="D3643" t="s">
        <v>3403</v>
      </c>
      <c r="E3643" t="s">
        <v>3469</v>
      </c>
      <c r="F3643" t="s">
        <v>4400</v>
      </c>
      <c r="G3643" s="4"/>
      <c r="H3643" s="4"/>
      <c r="I3643" s="4"/>
      <c r="J3643" s="4"/>
      <c r="K3643" s="4">
        <v>-8055.8450614460598</v>
      </c>
      <c r="L3643" s="4">
        <v>180896.61015678299</v>
      </c>
      <c r="M3643" s="4">
        <v>191026.40043788301</v>
      </c>
      <c r="P3643" s="3">
        <v>1.0559977293014526</v>
      </c>
    </row>
    <row r="3644" spans="1:16" x14ac:dyDescent="0.25">
      <c r="A3644" s="1">
        <v>2018</v>
      </c>
      <c r="B3644" t="s">
        <v>930</v>
      </c>
      <c r="C3644" t="s">
        <v>2631</v>
      </c>
      <c r="D3644" t="s">
        <v>3430</v>
      </c>
      <c r="E3644" t="s">
        <v>3469</v>
      </c>
      <c r="F3644" t="s">
        <v>4401</v>
      </c>
      <c r="G3644" s="4"/>
      <c r="H3644" s="4"/>
      <c r="I3644" s="4"/>
      <c r="J3644" s="4"/>
      <c r="K3644" s="4">
        <v>-329784.08426413202</v>
      </c>
      <c r="L3644" s="4">
        <v>1075070.13375377</v>
      </c>
      <c r="M3644" s="4">
        <v>1811412.37166818</v>
      </c>
      <c r="P3644" s="3">
        <v>1.684924840927124</v>
      </c>
    </row>
    <row r="3645" spans="1:16" x14ac:dyDescent="0.25">
      <c r="A3645" s="1">
        <v>2019</v>
      </c>
      <c r="B3645" t="s">
        <v>931</v>
      </c>
      <c r="C3645" t="s">
        <v>2632</v>
      </c>
      <c r="D3645" t="s">
        <v>3403</v>
      </c>
      <c r="E3645" t="s">
        <v>3469</v>
      </c>
      <c r="F3645" t="s">
        <v>4402</v>
      </c>
      <c r="G3645" s="4"/>
      <c r="H3645" s="4"/>
      <c r="I3645" s="4"/>
      <c r="J3645" s="4"/>
      <c r="K3645" s="4">
        <v>-165182.896861616</v>
      </c>
      <c r="L3645" s="4">
        <v>1290335.60345433</v>
      </c>
      <c r="M3645" s="4">
        <v>1536992.9087973</v>
      </c>
      <c r="P3645" s="3">
        <v>1.1911574602127075</v>
      </c>
    </row>
    <row r="3646" spans="1:16" x14ac:dyDescent="0.25">
      <c r="A3646" s="1">
        <v>2019</v>
      </c>
      <c r="B3646" t="s">
        <v>932</v>
      </c>
      <c r="C3646" t="s">
        <v>2633</v>
      </c>
      <c r="D3646" t="s">
        <v>3403</v>
      </c>
      <c r="E3646" t="s">
        <v>3469</v>
      </c>
      <c r="F3646" t="s">
        <v>4403</v>
      </c>
      <c r="G3646" s="4"/>
      <c r="H3646" s="4"/>
      <c r="I3646" s="4"/>
      <c r="J3646" s="4"/>
      <c r="K3646" s="4">
        <v>-83120.393120393099</v>
      </c>
      <c r="L3646" s="4">
        <v>21279.045279045298</v>
      </c>
      <c r="M3646" s="4">
        <v>3728.3257283257299</v>
      </c>
      <c r="P3646" s="3">
        <v>0.17521113157272339</v>
      </c>
    </row>
    <row r="3647" spans="1:16" x14ac:dyDescent="0.25">
      <c r="A3647" s="1">
        <v>2021</v>
      </c>
      <c r="B3647" t="s">
        <v>933</v>
      </c>
      <c r="C3647" t="s">
        <v>2634</v>
      </c>
      <c r="D3647" t="s">
        <v>3403</v>
      </c>
      <c r="E3647" t="s">
        <v>3469</v>
      </c>
      <c r="F3647" t="s">
        <v>4404</v>
      </c>
      <c r="G3647" s="4"/>
      <c r="H3647" s="4"/>
      <c r="I3647" s="4"/>
      <c r="J3647" s="4"/>
      <c r="K3647" s="4">
        <v>-1187614.81303751</v>
      </c>
      <c r="L3647" s="4">
        <v>10780625.932562999</v>
      </c>
      <c r="M3647" s="4">
        <v>252436.473243407</v>
      </c>
      <c r="O3647" s="5">
        <v>1.2253490686416626</v>
      </c>
      <c r="P3647" s="3">
        <v>2.3415753617882729E-2</v>
      </c>
    </row>
    <row r="3648" spans="1:16" x14ac:dyDescent="0.25">
      <c r="A3648" s="1">
        <v>2019</v>
      </c>
      <c r="B3648" t="s">
        <v>934</v>
      </c>
      <c r="C3648" t="s">
        <v>2635</v>
      </c>
      <c r="D3648" t="s">
        <v>3403</v>
      </c>
      <c r="E3648" t="s">
        <v>3469</v>
      </c>
      <c r="F3648" t="s">
        <v>4405</v>
      </c>
      <c r="G3648" s="4"/>
      <c r="H3648" s="4"/>
      <c r="I3648" s="4"/>
      <c r="J3648" s="4"/>
      <c r="K3648" s="4">
        <v>0</v>
      </c>
      <c r="L3648" s="4">
        <v>3995593.54159354</v>
      </c>
      <c r="M3648" s="4">
        <v>4065363.28536329</v>
      </c>
      <c r="P3648" s="3">
        <v>1.0174616575241089</v>
      </c>
    </row>
    <row r="3649" spans="1:16" x14ac:dyDescent="0.25">
      <c r="A3649" s="1">
        <v>2018</v>
      </c>
      <c r="B3649" t="s">
        <v>935</v>
      </c>
      <c r="C3649" t="s">
        <v>2636</v>
      </c>
      <c r="D3649" t="s">
        <v>3438</v>
      </c>
      <c r="E3649" t="s">
        <v>3469</v>
      </c>
      <c r="F3649" t="s">
        <v>4406</v>
      </c>
      <c r="G3649" s="4"/>
      <c r="H3649" s="4"/>
      <c r="I3649" s="4"/>
      <c r="J3649" s="4"/>
      <c r="K3649" s="4">
        <v>-1723765.5349040299</v>
      </c>
      <c r="L3649" s="4">
        <v>2111695.1272770301</v>
      </c>
      <c r="M3649" s="4">
        <v>904336.81966557901</v>
      </c>
      <c r="P3649" s="3">
        <v>0.42825159430503845</v>
      </c>
    </row>
    <row r="3650" spans="1:16" x14ac:dyDescent="0.25">
      <c r="A3650" s="1">
        <v>2020</v>
      </c>
      <c r="B3650" t="s">
        <v>936</v>
      </c>
      <c r="C3650" t="s">
        <v>2637</v>
      </c>
      <c r="D3650" t="s">
        <v>3403</v>
      </c>
      <c r="E3650" t="s">
        <v>3469</v>
      </c>
      <c r="F3650" t="s">
        <v>4407</v>
      </c>
      <c r="G3650" s="4"/>
      <c r="H3650" s="4"/>
      <c r="I3650" s="4"/>
      <c r="J3650" s="4"/>
      <c r="K3650" s="4">
        <v>-4445.5640986706803</v>
      </c>
      <c r="L3650" s="4">
        <v>33978.438220393997</v>
      </c>
      <c r="M3650" s="4">
        <v>38423.312121253897</v>
      </c>
      <c r="P3650" s="3">
        <v>1.1308145523071289</v>
      </c>
    </row>
    <row r="3651" spans="1:16" x14ac:dyDescent="0.25">
      <c r="A3651" s="1">
        <v>2020</v>
      </c>
      <c r="B3651" t="s">
        <v>937</v>
      </c>
      <c r="C3651" t="s">
        <v>2638</v>
      </c>
      <c r="D3651" t="s">
        <v>3403</v>
      </c>
      <c r="E3651" t="s">
        <v>3469</v>
      </c>
      <c r="F3651" t="s">
        <v>4408</v>
      </c>
      <c r="G3651" s="4"/>
      <c r="H3651" s="4"/>
      <c r="I3651" s="4"/>
      <c r="J3651" s="4"/>
      <c r="K3651" s="4">
        <v>-1078813.7260412599</v>
      </c>
      <c r="L3651" s="4">
        <v>1438492.7772469199</v>
      </c>
      <c r="M3651" s="4">
        <v>2147992.6648305301</v>
      </c>
      <c r="P3651" s="3">
        <v>1.4932245016098022</v>
      </c>
    </row>
    <row r="3652" spans="1:16" x14ac:dyDescent="0.25">
      <c r="A3652" s="1">
        <v>2022</v>
      </c>
      <c r="B3652" t="s">
        <v>937</v>
      </c>
      <c r="C3652" t="s">
        <v>2638</v>
      </c>
      <c r="D3652" t="s">
        <v>3403</v>
      </c>
      <c r="E3652" t="s">
        <v>3469</v>
      </c>
      <c r="F3652" t="s">
        <v>4408</v>
      </c>
      <c r="G3652" s="4"/>
      <c r="H3652" s="4"/>
      <c r="I3652" s="4"/>
      <c r="J3652" s="4"/>
      <c r="K3652" s="4">
        <v>-2630698.3099505198</v>
      </c>
      <c r="L3652" s="4">
        <v>3894917.4297997998</v>
      </c>
      <c r="M3652" s="4">
        <v>510156.169129166</v>
      </c>
      <c r="O3652" s="5">
        <v>1.825070858001709</v>
      </c>
      <c r="P3652" s="3">
        <v>0.13097997009754181</v>
      </c>
    </row>
    <row r="3653" spans="1:16" x14ac:dyDescent="0.25">
      <c r="A3653" s="1">
        <v>2018</v>
      </c>
      <c r="B3653" t="s">
        <v>938</v>
      </c>
      <c r="C3653" t="s">
        <v>2639</v>
      </c>
      <c r="D3653" t="s">
        <v>3415</v>
      </c>
      <c r="E3653" t="s">
        <v>3469</v>
      </c>
      <c r="F3653" t="s">
        <v>4409</v>
      </c>
      <c r="G3653" s="4"/>
      <c r="H3653" s="4"/>
      <c r="I3653" s="4"/>
      <c r="J3653" s="4"/>
      <c r="K3653" s="4">
        <v>-141650.197262748</v>
      </c>
      <c r="L3653" s="4">
        <v>67038.246026987603</v>
      </c>
      <c r="M3653" s="4">
        <v>45286.789687562501</v>
      </c>
      <c r="P3653" s="3">
        <v>0.6755366325378418</v>
      </c>
    </row>
    <row r="3654" spans="1:16" x14ac:dyDescent="0.25">
      <c r="A3654" s="1">
        <v>2019</v>
      </c>
      <c r="B3654" t="s">
        <v>939</v>
      </c>
      <c r="C3654" t="s">
        <v>2640</v>
      </c>
      <c r="D3654" t="s">
        <v>3403</v>
      </c>
      <c r="E3654" t="s">
        <v>3469</v>
      </c>
      <c r="F3654" t="s">
        <v>4410</v>
      </c>
      <c r="G3654" s="4"/>
      <c r="H3654" s="4"/>
      <c r="I3654" s="4"/>
      <c r="J3654" s="4"/>
      <c r="K3654" s="4">
        <v>-6892.9448929448899</v>
      </c>
      <c r="L3654" s="4">
        <v>2116940.6809406802</v>
      </c>
      <c r="M3654" s="4">
        <v>518358.02035801997</v>
      </c>
      <c r="P3654" s="3">
        <v>0.24486185610294342</v>
      </c>
    </row>
    <row r="3655" spans="1:16" x14ac:dyDescent="0.25">
      <c r="A3655" s="1">
        <v>2018</v>
      </c>
      <c r="B3655" t="s">
        <v>940</v>
      </c>
      <c r="C3655" t="s">
        <v>2641</v>
      </c>
      <c r="D3655" t="s">
        <v>3435</v>
      </c>
      <c r="E3655" t="s">
        <v>3469</v>
      </c>
      <c r="F3655" t="s">
        <v>4411</v>
      </c>
      <c r="G3655" s="4"/>
      <c r="H3655" s="4"/>
      <c r="I3655" s="4"/>
      <c r="J3655" s="4"/>
      <c r="K3655" s="4">
        <v>-550543.67537879595</v>
      </c>
      <c r="L3655" s="4">
        <v>636496.199083635</v>
      </c>
      <c r="M3655" s="4">
        <v>110127.388063568</v>
      </c>
      <c r="P3655" s="3">
        <v>0.17302128672599792</v>
      </c>
    </row>
    <row r="3656" spans="1:16" x14ac:dyDescent="0.25">
      <c r="A3656" s="1">
        <v>2021</v>
      </c>
      <c r="B3656" t="s">
        <v>941</v>
      </c>
      <c r="C3656" t="s">
        <v>2642</v>
      </c>
      <c r="D3656" t="s">
        <v>3403</v>
      </c>
      <c r="E3656" t="s">
        <v>3469</v>
      </c>
      <c r="F3656" t="s">
        <v>4412</v>
      </c>
      <c r="G3656" s="4"/>
      <c r="H3656" s="4"/>
      <c r="I3656" s="4"/>
      <c r="J3656" s="4"/>
      <c r="K3656" s="4">
        <v>-445300.632080918</v>
      </c>
      <c r="L3656" s="4">
        <v>12324295.0010872</v>
      </c>
      <c r="M3656" s="4">
        <v>475207.88189159398</v>
      </c>
      <c r="O3656" s="5">
        <v>1.0008827447891235</v>
      </c>
      <c r="P3656" s="3">
        <v>3.8558624684810638E-2</v>
      </c>
    </row>
    <row r="3657" spans="1:16" x14ac:dyDescent="0.25">
      <c r="A3657" s="1">
        <v>2018</v>
      </c>
      <c r="B3657" t="s">
        <v>942</v>
      </c>
      <c r="C3657" t="s">
        <v>2643</v>
      </c>
      <c r="D3657" t="s">
        <v>3419</v>
      </c>
      <c r="E3657" t="s">
        <v>3469</v>
      </c>
      <c r="F3657" t="s">
        <v>4413</v>
      </c>
      <c r="G3657" s="4"/>
      <c r="H3657" s="4"/>
      <c r="I3657" s="4"/>
      <c r="J3657" s="4"/>
      <c r="K3657" s="4">
        <v>4315736.6079689702</v>
      </c>
      <c r="L3657" s="4">
        <v>127805997.823818</v>
      </c>
      <c r="M3657" s="4">
        <v>79089897.038468093</v>
      </c>
      <c r="P3657" s="3">
        <v>0.61882776021957397</v>
      </c>
    </row>
    <row r="3658" spans="1:16" x14ac:dyDescent="0.25">
      <c r="A3658" s="1">
        <v>2023</v>
      </c>
      <c r="B3658" t="s">
        <v>942</v>
      </c>
      <c r="C3658" t="s">
        <v>2643</v>
      </c>
      <c r="D3658" t="s">
        <v>3419</v>
      </c>
      <c r="E3658" t="s">
        <v>3469</v>
      </c>
      <c r="F3658" t="s">
        <v>4413</v>
      </c>
      <c r="G3658" s="4"/>
      <c r="H3658" s="4"/>
      <c r="I3658" s="4"/>
      <c r="J3658" s="4"/>
      <c r="K3658" s="4">
        <v>12608072.5260807</v>
      </c>
      <c r="L3658" s="4">
        <v>267755891.07755899</v>
      </c>
      <c r="M3658" s="4">
        <v>108754457.887545</v>
      </c>
      <c r="O3658" s="5">
        <v>1.1993321180343628</v>
      </c>
      <c r="P3658" s="3">
        <v>0.40617018938064575</v>
      </c>
    </row>
    <row r="3659" spans="1:16" x14ac:dyDescent="0.25">
      <c r="A3659" s="1">
        <v>2019</v>
      </c>
      <c r="B3659" t="s">
        <v>943</v>
      </c>
      <c r="C3659" t="s">
        <v>2644</v>
      </c>
      <c r="D3659" t="s">
        <v>3403</v>
      </c>
      <c r="E3659" t="s">
        <v>3469</v>
      </c>
      <c r="F3659" t="s">
        <v>4414</v>
      </c>
      <c r="G3659" s="4"/>
      <c r="H3659" s="4"/>
      <c r="I3659" s="4"/>
      <c r="J3659" s="4"/>
      <c r="K3659" s="4">
        <v>-318655.66865566903</v>
      </c>
      <c r="L3659" s="4">
        <v>241967.005967006</v>
      </c>
      <c r="M3659" s="4">
        <v>86445.770445770395</v>
      </c>
      <c r="P3659" s="3">
        <v>0.35726264119148254</v>
      </c>
    </row>
    <row r="3660" spans="1:16" x14ac:dyDescent="0.25">
      <c r="A3660" s="1">
        <v>2017</v>
      </c>
      <c r="B3660" t="s">
        <v>944</v>
      </c>
      <c r="C3660" t="s">
        <v>2645</v>
      </c>
      <c r="D3660" t="s">
        <v>3426</v>
      </c>
      <c r="E3660" t="s">
        <v>3469</v>
      </c>
      <c r="F3660" t="s">
        <v>4415</v>
      </c>
      <c r="G3660" s="4"/>
      <c r="H3660" s="4"/>
      <c r="I3660" s="4"/>
      <c r="J3660" s="4"/>
      <c r="K3660" s="4">
        <v>21169446.6861891</v>
      </c>
      <c r="L3660" s="4">
        <v>204705844.420362</v>
      </c>
      <c r="M3660" s="4">
        <v>171748779.081833</v>
      </c>
      <c r="P3660" s="3">
        <v>0.83900278806686401</v>
      </c>
    </row>
    <row r="3661" spans="1:16" x14ac:dyDescent="0.25">
      <c r="A3661" s="1">
        <v>2021</v>
      </c>
      <c r="B3661" t="s">
        <v>946</v>
      </c>
      <c r="C3661" t="s">
        <v>2647</v>
      </c>
      <c r="D3661" t="s">
        <v>3403</v>
      </c>
      <c r="E3661" t="s">
        <v>3469</v>
      </c>
      <c r="F3661" t="s">
        <v>4417</v>
      </c>
      <c r="G3661" s="4"/>
      <c r="H3661" s="4"/>
      <c r="I3661" s="4"/>
      <c r="J3661" s="4"/>
      <c r="K3661" s="4">
        <v>-1784563.8791623199</v>
      </c>
      <c r="L3661" s="4">
        <v>18928761.556283701</v>
      </c>
      <c r="M3661" s="4">
        <v>776376.81920086395</v>
      </c>
      <c r="O3661" s="5">
        <v>0.89671045541763306</v>
      </c>
      <c r="P3661" s="3">
        <v>4.101572185754776E-2</v>
      </c>
    </row>
    <row r="3662" spans="1:16" x14ac:dyDescent="0.25">
      <c r="A3662" s="1">
        <v>2020</v>
      </c>
      <c r="B3662" t="s">
        <v>947</v>
      </c>
      <c r="C3662" t="s">
        <v>2648</v>
      </c>
      <c r="D3662" t="s">
        <v>3444</v>
      </c>
      <c r="E3662" t="s">
        <v>3469</v>
      </c>
      <c r="F3662" t="s">
        <v>4418</v>
      </c>
      <c r="G3662" s="4"/>
      <c r="H3662" s="4"/>
      <c r="I3662" s="4"/>
      <c r="J3662" s="4"/>
      <c r="K3662" s="4">
        <v>-43020.029540466297</v>
      </c>
      <c r="L3662" s="4">
        <v>4280976.0777438805</v>
      </c>
      <c r="M3662" s="4">
        <v>825936.94352801505</v>
      </c>
      <c r="P3662" s="3">
        <v>0.19293192028999329</v>
      </c>
    </row>
    <row r="3663" spans="1:16" x14ac:dyDescent="0.25">
      <c r="A3663" s="1">
        <v>2020</v>
      </c>
      <c r="B3663" t="s">
        <v>948</v>
      </c>
      <c r="C3663" t="s">
        <v>2649</v>
      </c>
      <c r="D3663" t="s">
        <v>3403</v>
      </c>
      <c r="E3663" t="s">
        <v>3469</v>
      </c>
      <c r="F3663" t="s">
        <v>4419</v>
      </c>
      <c r="G3663" s="4"/>
      <c r="H3663" s="4"/>
      <c r="I3663" s="4"/>
      <c r="J3663" s="4"/>
      <c r="K3663" s="4">
        <v>-15412.807310575199</v>
      </c>
      <c r="L3663" s="4">
        <v>242158.66267272201</v>
      </c>
      <c r="M3663" s="4">
        <v>5634.0847286832404</v>
      </c>
      <c r="P3663" s="3">
        <v>2.3266088217496872E-2</v>
      </c>
    </row>
    <row r="3664" spans="1:16" x14ac:dyDescent="0.25">
      <c r="A3664" s="1">
        <v>2021</v>
      </c>
      <c r="B3664" t="s">
        <v>949</v>
      </c>
      <c r="C3664" t="s">
        <v>2650</v>
      </c>
      <c r="D3664" t="s">
        <v>3403</v>
      </c>
      <c r="E3664" t="s">
        <v>3469</v>
      </c>
      <c r="F3664" t="s">
        <v>4420</v>
      </c>
      <c r="G3664" s="4"/>
      <c r="H3664" s="4"/>
      <c r="I3664" s="4"/>
      <c r="J3664" s="4"/>
      <c r="K3664" s="4">
        <v>-284818.06116863701</v>
      </c>
      <c r="L3664" s="4">
        <v>386763.79068599199</v>
      </c>
      <c r="M3664" s="4">
        <v>328952.755138001</v>
      </c>
      <c r="P3664" s="3">
        <v>0.85052627325057983</v>
      </c>
    </row>
    <row r="3665" spans="1:16" x14ac:dyDescent="0.25">
      <c r="A3665" s="1">
        <v>2018</v>
      </c>
      <c r="B3665" t="s">
        <v>950</v>
      </c>
      <c r="C3665" t="s">
        <v>2651</v>
      </c>
      <c r="D3665" t="s">
        <v>3403</v>
      </c>
      <c r="E3665" t="s">
        <v>3469</v>
      </c>
      <c r="F3665" t="s">
        <v>4421</v>
      </c>
      <c r="G3665" s="4"/>
      <c r="H3665" s="4"/>
      <c r="I3665" s="4"/>
      <c r="J3665" s="4"/>
      <c r="K3665" s="4">
        <v>-3543.3274857696902</v>
      </c>
      <c r="L3665" s="4">
        <v>8861.6496051044105</v>
      </c>
      <c r="M3665" s="4">
        <v>2020.0001480395899</v>
      </c>
      <c r="P3665" s="3">
        <v>0.22794854640960693</v>
      </c>
    </row>
    <row r="3666" spans="1:16" x14ac:dyDescent="0.25">
      <c r="A3666" s="1">
        <v>2020</v>
      </c>
      <c r="B3666" t="s">
        <v>951</v>
      </c>
      <c r="C3666" t="s">
        <v>2652</v>
      </c>
      <c r="D3666" t="s">
        <v>3403</v>
      </c>
      <c r="E3666" t="s">
        <v>3469</v>
      </c>
      <c r="F3666" t="s">
        <v>4422</v>
      </c>
      <c r="G3666" s="4"/>
      <c r="H3666" s="4"/>
      <c r="I3666" s="4"/>
      <c r="J3666" s="4"/>
      <c r="K3666" s="4">
        <v>-57437.428349401001</v>
      </c>
      <c r="L3666" s="4">
        <v>4874.1642366373999</v>
      </c>
      <c r="M3666" s="4">
        <v>63022.520408398799</v>
      </c>
      <c r="P3666" s="3">
        <v>12.929913520812988</v>
      </c>
    </row>
    <row r="3667" spans="1:16" x14ac:dyDescent="0.25">
      <c r="A3667" s="1">
        <v>2019</v>
      </c>
      <c r="B3667" t="s">
        <v>952</v>
      </c>
      <c r="C3667" t="s">
        <v>2653</v>
      </c>
      <c r="D3667" t="s">
        <v>3403</v>
      </c>
      <c r="E3667" t="s">
        <v>3469</v>
      </c>
      <c r="F3667" t="s">
        <v>4423</v>
      </c>
      <c r="G3667" s="4"/>
      <c r="H3667" s="4"/>
      <c r="I3667" s="4"/>
      <c r="J3667" s="4"/>
      <c r="K3667" s="4">
        <v>-779641.97964198003</v>
      </c>
      <c r="L3667" s="4">
        <v>1651434.18743419</v>
      </c>
      <c r="M3667" s="4">
        <v>2712831.87083187</v>
      </c>
      <c r="P3667" s="3">
        <v>1.6427127122879028</v>
      </c>
    </row>
    <row r="3668" spans="1:16" x14ac:dyDescent="0.25">
      <c r="A3668" s="1">
        <v>2019</v>
      </c>
      <c r="B3668" t="s">
        <v>953</v>
      </c>
      <c r="C3668" t="s">
        <v>2654</v>
      </c>
      <c r="D3668" t="s">
        <v>3458</v>
      </c>
      <c r="E3668" t="s">
        <v>3469</v>
      </c>
      <c r="F3668" t="s">
        <v>4424</v>
      </c>
      <c r="G3668" s="4"/>
      <c r="H3668" s="4"/>
      <c r="I3668" s="4"/>
      <c r="J3668" s="4"/>
      <c r="K3668" s="4">
        <v>-2122301.8603018601</v>
      </c>
      <c r="L3668" s="4">
        <v>981475.605475605</v>
      </c>
      <c r="M3668" s="4">
        <v>728682.34468234505</v>
      </c>
      <c r="P3668" s="3">
        <v>0.7424355149269104</v>
      </c>
    </row>
    <row r="3669" spans="1:16" x14ac:dyDescent="0.25">
      <c r="A3669" s="1">
        <v>2020</v>
      </c>
      <c r="B3669" t="s">
        <v>954</v>
      </c>
      <c r="C3669" t="s">
        <v>2655</v>
      </c>
      <c r="D3669" t="s">
        <v>3449</v>
      </c>
      <c r="E3669" t="s">
        <v>3469</v>
      </c>
      <c r="F3669" t="s">
        <v>4425</v>
      </c>
      <c r="G3669" s="4"/>
      <c r="H3669" s="4"/>
      <c r="I3669" s="4"/>
      <c r="J3669" s="4"/>
      <c r="K3669" s="4">
        <v>-264623.91121295397</v>
      </c>
      <c r="L3669" s="4">
        <v>260660.10518614599</v>
      </c>
      <c r="M3669" s="4">
        <v>247962.53606283601</v>
      </c>
      <c r="P3669" s="3">
        <v>0.95128685235977173</v>
      </c>
    </row>
    <row r="3670" spans="1:16" x14ac:dyDescent="0.25">
      <c r="A3670" s="1">
        <v>2019</v>
      </c>
      <c r="B3670" t="s">
        <v>955</v>
      </c>
      <c r="C3670" t="s">
        <v>2656</v>
      </c>
      <c r="D3670" t="s">
        <v>3444</v>
      </c>
      <c r="E3670" t="s">
        <v>3469</v>
      </c>
      <c r="F3670" t="s">
        <v>4426</v>
      </c>
      <c r="G3670" s="4"/>
      <c r="H3670" s="4"/>
      <c r="I3670" s="4"/>
      <c r="J3670" s="4"/>
      <c r="K3670" s="4">
        <v>295117.58511758503</v>
      </c>
      <c r="L3670" s="4">
        <v>2780227.4482274498</v>
      </c>
      <c r="M3670" s="4">
        <v>836445.77044577</v>
      </c>
      <c r="P3670" s="3">
        <v>0.30085515975952148</v>
      </c>
    </row>
    <row r="3671" spans="1:16" x14ac:dyDescent="0.25">
      <c r="A3671" s="1">
        <v>2020</v>
      </c>
      <c r="B3671" t="s">
        <v>956</v>
      </c>
      <c r="C3671" t="s">
        <v>2657</v>
      </c>
      <c r="D3671" t="s">
        <v>3413</v>
      </c>
      <c r="E3671" t="s">
        <v>3469</v>
      </c>
      <c r="F3671" t="s">
        <v>4427</v>
      </c>
      <c r="G3671" s="4"/>
      <c r="H3671" s="4"/>
      <c r="I3671" s="4"/>
      <c r="J3671" s="4"/>
      <c r="K3671" s="4">
        <v>2370829.4797288901</v>
      </c>
      <c r="L3671" s="4">
        <v>103964496.224618</v>
      </c>
      <c r="M3671" s="4">
        <v>89360600.748174399</v>
      </c>
      <c r="P3671" s="3">
        <v>0.85952997207641602</v>
      </c>
    </row>
    <row r="3672" spans="1:16" x14ac:dyDescent="0.25">
      <c r="A3672" s="1">
        <v>2019</v>
      </c>
      <c r="B3672" t="s">
        <v>957</v>
      </c>
      <c r="C3672" t="s">
        <v>2658</v>
      </c>
      <c r="D3672" t="s">
        <v>3403</v>
      </c>
      <c r="E3672" t="s">
        <v>3469</v>
      </c>
      <c r="F3672" t="s">
        <v>4428</v>
      </c>
      <c r="G3672" s="4"/>
      <c r="H3672" s="4"/>
      <c r="I3672" s="4"/>
      <c r="J3672" s="4"/>
      <c r="K3672" s="4">
        <v>17394216.216216199</v>
      </c>
      <c r="L3672" s="4">
        <v>91785682.695682704</v>
      </c>
      <c r="M3672" s="4">
        <v>57333815.373815402</v>
      </c>
      <c r="P3672" s="3">
        <v>0.6246488094329834</v>
      </c>
    </row>
    <row r="3673" spans="1:16" x14ac:dyDescent="0.25">
      <c r="A3673" s="1">
        <v>2018</v>
      </c>
      <c r="B3673" t="s">
        <v>958</v>
      </c>
      <c r="C3673" t="s">
        <v>2659</v>
      </c>
      <c r="D3673" t="s">
        <v>3403</v>
      </c>
      <c r="E3673" t="s">
        <v>3469</v>
      </c>
      <c r="F3673" t="s">
        <v>4429</v>
      </c>
      <c r="G3673" s="4"/>
      <c r="H3673" s="4"/>
      <c r="I3673" s="4"/>
      <c r="J3673" s="4"/>
      <c r="K3673" s="4">
        <v>-65.137417745505104</v>
      </c>
      <c r="L3673" s="4">
        <v>93778.636407375307</v>
      </c>
      <c r="M3673" s="4">
        <v>293.11837985477302</v>
      </c>
      <c r="P3673" s="3">
        <v>3.1256412621587515E-3</v>
      </c>
    </row>
    <row r="3674" spans="1:16" x14ac:dyDescent="0.25">
      <c r="A3674" s="1">
        <v>2021</v>
      </c>
      <c r="B3674" t="s">
        <v>960</v>
      </c>
      <c r="C3674" t="s">
        <v>2661</v>
      </c>
      <c r="D3674" t="s">
        <v>3403</v>
      </c>
      <c r="E3674" t="s">
        <v>3469</v>
      </c>
      <c r="F3674" t="s">
        <v>4431</v>
      </c>
      <c r="G3674" s="4"/>
      <c r="H3674" s="4"/>
      <c r="I3674" s="4"/>
      <c r="J3674" s="4"/>
      <c r="K3674" s="4">
        <v>-2343584.3411887302</v>
      </c>
      <c r="L3674" s="4">
        <v>3847579.2725445898</v>
      </c>
      <c r="M3674" s="4">
        <v>571758.80451979104</v>
      </c>
      <c r="P3674" s="3">
        <v>0.14860221743583679</v>
      </c>
    </row>
    <row r="3675" spans="1:16" x14ac:dyDescent="0.25">
      <c r="A3675" s="1">
        <v>2021</v>
      </c>
      <c r="B3675" t="s">
        <v>962</v>
      </c>
      <c r="C3675" t="s">
        <v>2663</v>
      </c>
      <c r="D3675" t="s">
        <v>3403</v>
      </c>
      <c r="E3675" t="s">
        <v>3469</v>
      </c>
      <c r="F3675" t="s">
        <v>4433</v>
      </c>
      <c r="G3675" s="4"/>
      <c r="H3675" s="4"/>
      <c r="I3675" s="4"/>
      <c r="J3675" s="4"/>
      <c r="K3675" s="4">
        <v>-677030.64430264896</v>
      </c>
      <c r="L3675" s="4">
        <v>899650.59346624801</v>
      </c>
      <c r="M3675" s="4">
        <v>158086.96173773499</v>
      </c>
      <c r="P3675" s="3">
        <v>0.17572039365768433</v>
      </c>
    </row>
    <row r="3676" spans="1:16" x14ac:dyDescent="0.25">
      <c r="A3676" s="1">
        <v>2019</v>
      </c>
      <c r="B3676" t="s">
        <v>963</v>
      </c>
      <c r="C3676" t="s">
        <v>2664</v>
      </c>
      <c r="D3676" t="s">
        <v>3403</v>
      </c>
      <c r="E3676" t="s">
        <v>3469</v>
      </c>
      <c r="F3676" t="s">
        <v>4434</v>
      </c>
      <c r="G3676" s="4"/>
      <c r="H3676" s="4"/>
      <c r="I3676" s="4"/>
      <c r="J3676" s="4"/>
      <c r="K3676" s="4">
        <v>-304066.69006668997</v>
      </c>
      <c r="L3676" s="4">
        <v>155331.69533169499</v>
      </c>
      <c r="M3676" s="4">
        <v>44517.374517374497</v>
      </c>
      <c r="P3676" s="3">
        <v>0.28659555315971375</v>
      </c>
    </row>
    <row r="3677" spans="1:16" x14ac:dyDescent="0.25">
      <c r="A3677" s="1">
        <v>2020</v>
      </c>
      <c r="B3677" t="s">
        <v>964</v>
      </c>
      <c r="C3677" t="s">
        <v>2665</v>
      </c>
      <c r="D3677" t="s">
        <v>3403</v>
      </c>
      <c r="E3677" t="s">
        <v>3469</v>
      </c>
      <c r="F3677" t="s">
        <v>4435</v>
      </c>
      <c r="G3677" s="4"/>
      <c r="H3677" s="4"/>
      <c r="I3677" s="4"/>
      <c r="J3677" s="4"/>
      <c r="K3677" s="4">
        <v>0</v>
      </c>
      <c r="L3677" s="4">
        <v>0.76940240515191805</v>
      </c>
      <c r="M3677" s="4">
        <v>222965.89239138001</v>
      </c>
      <c r="P3677" s="3">
        <v>289791</v>
      </c>
    </row>
    <row r="3678" spans="1:16" x14ac:dyDescent="0.25">
      <c r="A3678" s="1">
        <v>2017</v>
      </c>
      <c r="B3678" t="s">
        <v>965</v>
      </c>
      <c r="C3678" t="s">
        <v>2666</v>
      </c>
      <c r="D3678" t="s">
        <v>3463</v>
      </c>
      <c r="E3678" t="s">
        <v>3469</v>
      </c>
      <c r="F3678" t="s">
        <v>4436</v>
      </c>
      <c r="G3678" s="4"/>
      <c r="H3678" s="4"/>
      <c r="I3678" s="4"/>
      <c r="J3678" s="4"/>
      <c r="K3678" s="4">
        <v>394290.852913371</v>
      </c>
      <c r="L3678" s="4">
        <v>23572136.7797275</v>
      </c>
      <c r="M3678" s="4">
        <v>14814729.4150199</v>
      </c>
      <c r="P3678" s="3">
        <v>0.62848478555679321</v>
      </c>
    </row>
    <row r="3679" spans="1:16" x14ac:dyDescent="0.25">
      <c r="A3679" s="1">
        <v>2018</v>
      </c>
      <c r="B3679" t="s">
        <v>966</v>
      </c>
      <c r="C3679" t="s">
        <v>2667</v>
      </c>
      <c r="D3679" t="s">
        <v>3411</v>
      </c>
      <c r="E3679" t="s">
        <v>3469</v>
      </c>
      <c r="F3679" t="s">
        <v>4437</v>
      </c>
      <c r="G3679" s="4"/>
      <c r="H3679" s="4"/>
      <c r="I3679" s="4"/>
      <c r="J3679" s="4"/>
      <c r="K3679" s="4">
        <v>-1375635.6449714701</v>
      </c>
      <c r="L3679" s="4">
        <v>1611170.3269454299</v>
      </c>
      <c r="M3679" s="4">
        <v>95545.488863722203</v>
      </c>
      <c r="P3679" s="3">
        <v>5.9301916509866714E-2</v>
      </c>
    </row>
    <row r="3680" spans="1:16" x14ac:dyDescent="0.25">
      <c r="A3680" s="1">
        <v>2021</v>
      </c>
      <c r="B3680" t="s">
        <v>967</v>
      </c>
      <c r="C3680" t="s">
        <v>2668</v>
      </c>
      <c r="D3680" t="s">
        <v>3403</v>
      </c>
      <c r="E3680" t="s">
        <v>3469</v>
      </c>
      <c r="F3680" t="s">
        <v>4438</v>
      </c>
      <c r="G3680" s="4"/>
      <c r="H3680" s="4"/>
      <c r="I3680" s="4"/>
      <c r="J3680" s="4"/>
      <c r="K3680" s="4">
        <v>-874599.79455495602</v>
      </c>
      <c r="L3680" s="4">
        <v>11391249.090868199</v>
      </c>
      <c r="M3680" s="4">
        <v>140680.36800156001</v>
      </c>
      <c r="O3680" s="5">
        <v>1.1082929372787476</v>
      </c>
      <c r="P3680" s="3">
        <v>1.2349863536655903E-2</v>
      </c>
    </row>
    <row r="3681" spans="1:16" x14ac:dyDescent="0.25">
      <c r="A3681" s="1">
        <v>2018</v>
      </c>
      <c r="B3681" t="s">
        <v>968</v>
      </c>
      <c r="C3681" t="s">
        <v>2669</v>
      </c>
      <c r="D3681" t="s">
        <v>3403</v>
      </c>
      <c r="E3681" t="s">
        <v>3469</v>
      </c>
      <c r="F3681" t="s">
        <v>4439</v>
      </c>
      <c r="G3681" s="4"/>
      <c r="H3681" s="4"/>
      <c r="I3681" s="4"/>
      <c r="J3681" s="4"/>
      <c r="K3681" s="4">
        <v>-142125</v>
      </c>
      <c r="L3681" s="4">
        <v>141340</v>
      </c>
      <c r="M3681" s="4">
        <v>286075</v>
      </c>
      <c r="P3681" s="3">
        <v>2.0240201950073242</v>
      </c>
    </row>
    <row r="3682" spans="1:16" x14ac:dyDescent="0.25">
      <c r="A3682" s="1">
        <v>2021</v>
      </c>
      <c r="B3682" t="s">
        <v>969</v>
      </c>
      <c r="C3682" t="s">
        <v>2670</v>
      </c>
      <c r="D3682" t="s">
        <v>3403</v>
      </c>
      <c r="E3682" t="s">
        <v>3469</v>
      </c>
      <c r="F3682" t="s">
        <v>4440</v>
      </c>
      <c r="G3682" s="4"/>
      <c r="H3682" s="4"/>
      <c r="I3682" s="4"/>
      <c r="J3682" s="4"/>
      <c r="K3682" s="4">
        <v>-646205.63999130204</v>
      </c>
      <c r="L3682" s="4">
        <v>1203507.56172724</v>
      </c>
      <c r="M3682" s="4">
        <v>684431.164663453</v>
      </c>
      <c r="P3682" s="3">
        <v>0.56869703531265259</v>
      </c>
    </row>
    <row r="3683" spans="1:16" x14ac:dyDescent="0.25">
      <c r="A3683" s="1">
        <v>2018</v>
      </c>
      <c r="B3683" t="s">
        <v>970</v>
      </c>
      <c r="C3683" t="s">
        <v>2671</v>
      </c>
      <c r="D3683" t="s">
        <v>3403</v>
      </c>
      <c r="E3683" t="s">
        <v>3469</v>
      </c>
      <c r="F3683" t="s">
        <v>4441</v>
      </c>
      <c r="G3683" s="4"/>
      <c r="H3683" s="4"/>
      <c r="I3683" s="4"/>
      <c r="J3683" s="4"/>
      <c r="K3683" s="4">
        <v>-377620.85581684503</v>
      </c>
      <c r="L3683" s="4">
        <v>808644.03141399997</v>
      </c>
      <c r="M3683" s="4">
        <v>37832.256345346701</v>
      </c>
      <c r="P3683" s="3">
        <v>4.6784806996583939E-2</v>
      </c>
    </row>
    <row r="3684" spans="1:16" x14ac:dyDescent="0.25">
      <c r="A3684" s="1">
        <v>2021</v>
      </c>
      <c r="B3684" t="s">
        <v>971</v>
      </c>
      <c r="C3684" t="s">
        <v>2672</v>
      </c>
      <c r="D3684" t="s">
        <v>3403</v>
      </c>
      <c r="E3684" t="s">
        <v>3469</v>
      </c>
      <c r="F3684" t="s">
        <v>4442</v>
      </c>
      <c r="G3684" s="4"/>
      <c r="H3684" s="4"/>
      <c r="I3684" s="4"/>
      <c r="J3684" s="4"/>
      <c r="K3684" s="4">
        <v>-19123.634427790599</v>
      </c>
      <c r="L3684" s="4">
        <v>52524.949575988401</v>
      </c>
      <c r="M3684" s="4">
        <v>21035.6229708553</v>
      </c>
      <c r="P3684" s="3">
        <v>0.40048819780349731</v>
      </c>
    </row>
    <row r="3685" spans="1:16" x14ac:dyDescent="0.25">
      <c r="A3685" s="1">
        <v>2018</v>
      </c>
      <c r="B3685" t="s">
        <v>972</v>
      </c>
      <c r="C3685" t="s">
        <v>2673</v>
      </c>
      <c r="D3685" t="s">
        <v>3403</v>
      </c>
      <c r="E3685" t="s">
        <v>3469</v>
      </c>
      <c r="F3685" t="s">
        <v>4443</v>
      </c>
      <c r="G3685" s="4"/>
      <c r="H3685" s="4"/>
      <c r="I3685" s="4"/>
      <c r="J3685" s="4"/>
      <c r="K3685" s="4">
        <v>-12107.4175234458</v>
      </c>
      <c r="L3685" s="4">
        <v>382537.25046077301</v>
      </c>
      <c r="M3685" s="4">
        <v>260112.21400602499</v>
      </c>
      <c r="P3685" s="3">
        <v>0.67996573448181152</v>
      </c>
    </row>
    <row r="3686" spans="1:16" x14ac:dyDescent="0.25">
      <c r="A3686" s="1">
        <v>2021</v>
      </c>
      <c r="B3686" t="s">
        <v>973</v>
      </c>
      <c r="C3686" t="s">
        <v>2674</v>
      </c>
      <c r="D3686" t="s">
        <v>3403</v>
      </c>
      <c r="E3686" t="s">
        <v>3469</v>
      </c>
      <c r="F3686" t="s">
        <v>4444</v>
      </c>
      <c r="G3686" s="4"/>
      <c r="H3686" s="4"/>
      <c r="I3686" s="4"/>
      <c r="J3686" s="4"/>
      <c r="K3686" s="4">
        <v>-4123.8968575905901</v>
      </c>
      <c r="L3686" s="4">
        <v>0.749799428652836</v>
      </c>
      <c r="M3686" s="4">
        <v>4123.8968575905901</v>
      </c>
      <c r="P3686" s="3">
        <v>5500</v>
      </c>
    </row>
    <row r="3687" spans="1:16" x14ac:dyDescent="0.25">
      <c r="A3687" s="1">
        <v>2020</v>
      </c>
      <c r="B3687" t="s">
        <v>974</v>
      </c>
      <c r="C3687" t="s">
        <v>2675</v>
      </c>
      <c r="D3687" t="s">
        <v>3403</v>
      </c>
      <c r="E3687" t="s">
        <v>3469</v>
      </c>
      <c r="F3687" t="s">
        <v>4445</v>
      </c>
      <c r="G3687" s="4"/>
      <c r="H3687" s="4"/>
      <c r="I3687" s="4"/>
      <c r="J3687" s="4"/>
      <c r="K3687" s="4">
        <v>-2584.7908010435799</v>
      </c>
      <c r="L3687" s="4">
        <v>669482.90380022896</v>
      </c>
      <c r="M3687" s="4">
        <v>528917.21767458599</v>
      </c>
      <c r="P3687" s="3">
        <v>0.79003840684890747</v>
      </c>
    </row>
    <row r="3688" spans="1:16" x14ac:dyDescent="0.25">
      <c r="A3688" s="1">
        <v>2018</v>
      </c>
      <c r="B3688" t="s">
        <v>975</v>
      </c>
      <c r="C3688" t="s">
        <v>2676</v>
      </c>
      <c r="D3688" t="s">
        <v>3403</v>
      </c>
      <c r="E3688" t="s">
        <v>3469</v>
      </c>
      <c r="F3688" t="s">
        <v>4446</v>
      </c>
      <c r="G3688" s="4"/>
      <c r="H3688" s="4"/>
      <c r="I3688" s="4"/>
      <c r="J3688" s="4"/>
      <c r="K3688" s="4">
        <v>33824.084560211399</v>
      </c>
      <c r="L3688" s="4">
        <v>79686.008038549495</v>
      </c>
      <c r="M3688" s="4">
        <v>60711.774328455402</v>
      </c>
      <c r="P3688" s="3">
        <v>0.76188749074935913</v>
      </c>
    </row>
    <row r="3689" spans="1:16" x14ac:dyDescent="0.25">
      <c r="A3689" s="1">
        <v>2021</v>
      </c>
      <c r="B3689" t="s">
        <v>976</v>
      </c>
      <c r="C3689" t="s">
        <v>2677</v>
      </c>
      <c r="D3689" t="s">
        <v>3403</v>
      </c>
      <c r="E3689" t="s">
        <v>3469</v>
      </c>
      <c r="F3689" t="s">
        <v>4447</v>
      </c>
      <c r="G3689" s="4"/>
      <c r="H3689" s="4"/>
      <c r="I3689" s="4"/>
      <c r="J3689" s="4"/>
      <c r="K3689" s="4">
        <v>-549991.377306571</v>
      </c>
      <c r="L3689" s="4">
        <v>1480888.36236307</v>
      </c>
      <c r="M3689" s="4">
        <v>1073007.9703679299</v>
      </c>
      <c r="P3689" s="3">
        <v>0.72457045316696167</v>
      </c>
    </row>
    <row r="3690" spans="1:16" x14ac:dyDescent="0.25">
      <c r="A3690" s="1">
        <v>2020</v>
      </c>
      <c r="B3690" t="s">
        <v>977</v>
      </c>
      <c r="C3690" t="s">
        <v>2678</v>
      </c>
      <c r="D3690" t="s">
        <v>3403</v>
      </c>
      <c r="E3690" t="s">
        <v>3469</v>
      </c>
      <c r="F3690" t="s">
        <v>4448</v>
      </c>
      <c r="G3690" s="4"/>
      <c r="H3690" s="4"/>
      <c r="I3690" s="4"/>
      <c r="J3690" s="4"/>
      <c r="K3690" s="4">
        <v>-216162.36213298701</v>
      </c>
      <c r="L3690" s="4">
        <v>555204.78169043199</v>
      </c>
      <c r="M3690" s="4">
        <v>125065.22369311001</v>
      </c>
      <c r="P3690" s="3">
        <v>0.22525963187217712</v>
      </c>
    </row>
    <row r="3691" spans="1:16" x14ac:dyDescent="0.25">
      <c r="A3691" s="1">
        <v>2019</v>
      </c>
      <c r="B3691" t="s">
        <v>978</v>
      </c>
      <c r="C3691" t="s">
        <v>2679</v>
      </c>
      <c r="D3691" t="s">
        <v>3465</v>
      </c>
      <c r="E3691" t="s">
        <v>3469</v>
      </c>
      <c r="F3691" t="s">
        <v>4449</v>
      </c>
      <c r="G3691" s="4"/>
      <c r="H3691" s="4"/>
      <c r="I3691" s="4"/>
      <c r="J3691" s="4"/>
      <c r="K3691" s="4">
        <v>-390619.86661986698</v>
      </c>
      <c r="L3691" s="4">
        <v>953265.00526500505</v>
      </c>
      <c r="M3691" s="4">
        <v>2258422.6044226</v>
      </c>
      <c r="P3691" s="3">
        <v>2.3691446781158447</v>
      </c>
    </row>
    <row r="3692" spans="1:16" x14ac:dyDescent="0.25">
      <c r="A3692" s="1">
        <v>2021</v>
      </c>
      <c r="B3692" t="s">
        <v>979</v>
      </c>
      <c r="C3692" t="s">
        <v>2680</v>
      </c>
      <c r="D3692" t="s">
        <v>3403</v>
      </c>
      <c r="E3692" t="s">
        <v>3469</v>
      </c>
      <c r="F3692" t="s">
        <v>4450</v>
      </c>
      <c r="G3692" s="4"/>
      <c r="H3692" s="4"/>
      <c r="I3692" s="4"/>
      <c r="J3692" s="4"/>
      <c r="K3692" s="4">
        <v>-343503.36285043799</v>
      </c>
      <c r="L3692" s="4">
        <v>240361.70324438199</v>
      </c>
      <c r="M3692" s="4">
        <v>209563.691712467</v>
      </c>
      <c r="P3692" s="3">
        <v>0.8718680739402771</v>
      </c>
    </row>
    <row r="3693" spans="1:16" x14ac:dyDescent="0.25">
      <c r="A3693" s="1">
        <v>2018</v>
      </c>
      <c r="B3693" t="s">
        <v>980</v>
      </c>
      <c r="C3693" t="s">
        <v>2681</v>
      </c>
      <c r="D3693" t="s">
        <v>3416</v>
      </c>
      <c r="E3693" t="s">
        <v>3469</v>
      </c>
      <c r="F3693" t="s">
        <v>4451</v>
      </c>
      <c r="G3693" s="4"/>
      <c r="H3693" s="4"/>
      <c r="I3693" s="4"/>
      <c r="J3693" s="4"/>
      <c r="K3693" s="4">
        <v>-1448842.70053812</v>
      </c>
      <c r="L3693" s="4">
        <v>637383.69640041701</v>
      </c>
      <c r="M3693" s="4">
        <v>3119427.2348425998</v>
      </c>
      <c r="P3693" s="3">
        <v>4.8941121101379395</v>
      </c>
    </row>
    <row r="3694" spans="1:16" x14ac:dyDescent="0.25">
      <c r="A3694" s="1">
        <v>2020</v>
      </c>
      <c r="B3694" t="s">
        <v>981</v>
      </c>
      <c r="C3694" t="s">
        <v>2682</v>
      </c>
      <c r="D3694" t="s">
        <v>3403</v>
      </c>
      <c r="E3694" t="s">
        <v>3469</v>
      </c>
      <c r="F3694" t="s">
        <v>4452</v>
      </c>
      <c r="G3694" s="4"/>
      <c r="H3694" s="4"/>
      <c r="I3694" s="4"/>
      <c r="J3694" s="4"/>
      <c r="K3694" s="4">
        <v>-1755863.23040183</v>
      </c>
      <c r="L3694" s="4">
        <v>11281973.4135803</v>
      </c>
      <c r="M3694" s="4">
        <v>9882942.4513065405</v>
      </c>
      <c r="P3694" s="3">
        <v>0.87599414587020874</v>
      </c>
    </row>
    <row r="3695" spans="1:16" x14ac:dyDescent="0.25">
      <c r="A3695" s="1">
        <v>2021</v>
      </c>
      <c r="B3695" t="s">
        <v>614</v>
      </c>
      <c r="C3695" t="s">
        <v>2315</v>
      </c>
      <c r="D3695" t="s">
        <v>3440</v>
      </c>
      <c r="E3695" t="s">
        <v>3470</v>
      </c>
      <c r="F3695" t="s">
        <v>4085</v>
      </c>
      <c r="G3695" s="4">
        <v>42.811238003507</v>
      </c>
      <c r="H3695" s="4">
        <v>23.715498135529899</v>
      </c>
      <c r="I3695" s="4">
        <v>53.552140276575003</v>
      </c>
      <c r="J3695" s="4">
        <v>39.290849673202601</v>
      </c>
      <c r="K3695" s="4">
        <v>3561328.1659159898</v>
      </c>
      <c r="L3695" s="4">
        <v>118431619.007716</v>
      </c>
      <c r="M3695" s="4">
        <v>47135225.725358799</v>
      </c>
      <c r="N3695" s="3">
        <v>3.4529451591063E-2</v>
      </c>
      <c r="O3695" s="5">
        <v>4.7599925994873047</v>
      </c>
      <c r="P3695" s="3">
        <v>0.39799529314041138</v>
      </c>
    </row>
    <row r="3696" spans="1:16" x14ac:dyDescent="0.25">
      <c r="A3696" s="1">
        <v>2022</v>
      </c>
      <c r="B3696" t="s">
        <v>614</v>
      </c>
      <c r="C3696" t="s">
        <v>2315</v>
      </c>
      <c r="D3696" t="s">
        <v>3440</v>
      </c>
      <c r="E3696" t="s">
        <v>3470</v>
      </c>
      <c r="F3696" t="s">
        <v>4085</v>
      </c>
      <c r="G3696" s="4">
        <v>57.259348657001702</v>
      </c>
      <c r="H3696" s="4">
        <v>34.434090881219198</v>
      </c>
      <c r="I3696" s="4">
        <v>66.774874477643394</v>
      </c>
      <c r="J3696" s="4">
        <v>55.9130009775171</v>
      </c>
      <c r="K3696" s="4">
        <v>-4992476.6151008597</v>
      </c>
      <c r="L3696" s="4">
        <v>254546967.41715601</v>
      </c>
      <c r="M3696" s="4">
        <v>82791903.867089197</v>
      </c>
      <c r="N3696" s="3">
        <v>-2.6830631637786002E-2</v>
      </c>
      <c r="O3696" s="5">
        <v>2.9976711273193359</v>
      </c>
      <c r="P3696" s="3">
        <v>0.32525196671485901</v>
      </c>
    </row>
    <row r="3697" spans="1:16" x14ac:dyDescent="0.25">
      <c r="A3697" s="1">
        <v>2023</v>
      </c>
      <c r="B3697" t="s">
        <v>614</v>
      </c>
      <c r="C3697" t="s">
        <v>2315</v>
      </c>
      <c r="D3697" t="s">
        <v>3440</v>
      </c>
      <c r="E3697" t="s">
        <v>3470</v>
      </c>
      <c r="F3697" t="s">
        <v>4085</v>
      </c>
      <c r="G3697" s="4">
        <v>45.916218602581601</v>
      </c>
      <c r="H3697" s="4">
        <v>39.716329431385901</v>
      </c>
      <c r="I3697" s="4">
        <v>62.690681640866799</v>
      </c>
      <c r="J3697" s="4">
        <v>33.331508848750197</v>
      </c>
      <c r="K3697" s="4">
        <v>1063690.0031910699</v>
      </c>
      <c r="L3697" s="4">
        <v>252031960.75609601</v>
      </c>
      <c r="M3697" s="4">
        <v>96357800.289073393</v>
      </c>
      <c r="N3697" s="3">
        <v>4.4161579425900004E-3</v>
      </c>
      <c r="O3697" s="5">
        <v>0.73423820734024048</v>
      </c>
      <c r="P3697" s="3">
        <v>0.3823237419128418</v>
      </c>
    </row>
    <row r="3698" spans="1:16" x14ac:dyDescent="0.25">
      <c r="A3698" s="1">
        <v>2020</v>
      </c>
      <c r="B3698" t="s">
        <v>982</v>
      </c>
      <c r="C3698" t="s">
        <v>2683</v>
      </c>
      <c r="D3698" t="s">
        <v>3407</v>
      </c>
      <c r="E3698" t="s">
        <v>3469</v>
      </c>
      <c r="F3698" t="s">
        <v>4453</v>
      </c>
      <c r="G3698" s="4"/>
      <c r="H3698" s="4"/>
      <c r="I3698" s="4"/>
      <c r="J3698" s="4"/>
      <c r="K3698" s="4">
        <v>27439923.7170121</v>
      </c>
      <c r="L3698" s="4">
        <v>7405349413.1286297</v>
      </c>
      <c r="M3698" s="4">
        <v>5081873872.3906403</v>
      </c>
      <c r="P3698" s="3">
        <v>0.68624365329742432</v>
      </c>
    </row>
    <row r="3699" spans="1:16" x14ac:dyDescent="0.25">
      <c r="A3699" s="1">
        <v>2019</v>
      </c>
      <c r="B3699" t="s">
        <v>983</v>
      </c>
      <c r="C3699" t="s">
        <v>2684</v>
      </c>
      <c r="D3699" t="s">
        <v>3403</v>
      </c>
      <c r="E3699" t="s">
        <v>3469</v>
      </c>
      <c r="F3699" t="s">
        <v>4454</v>
      </c>
      <c r="G3699" s="4"/>
      <c r="H3699" s="4"/>
      <c r="I3699" s="4"/>
      <c r="J3699" s="4"/>
      <c r="K3699" s="4">
        <v>-208043.95141472999</v>
      </c>
      <c r="L3699" s="4">
        <v>3757680.2639893298</v>
      </c>
      <c r="M3699" s="4">
        <v>1895835.8491890801</v>
      </c>
      <c r="P3699" s="3">
        <v>0.50452291965484619</v>
      </c>
    </row>
    <row r="3700" spans="1:16" x14ac:dyDescent="0.25">
      <c r="A3700" s="1">
        <v>2021</v>
      </c>
      <c r="B3700" t="s">
        <v>984</v>
      </c>
      <c r="C3700" t="s">
        <v>2685</v>
      </c>
      <c r="D3700" t="s">
        <v>3403</v>
      </c>
      <c r="E3700" t="s">
        <v>3469</v>
      </c>
      <c r="F3700" t="s">
        <v>4455</v>
      </c>
      <c r="G3700" s="4"/>
      <c r="H3700" s="4"/>
      <c r="I3700" s="4"/>
      <c r="J3700" s="4"/>
      <c r="K3700" s="4">
        <v>-122614.700567598</v>
      </c>
      <c r="L3700" s="4">
        <v>262884.92828168499</v>
      </c>
      <c r="M3700" s="4">
        <v>85652.587932727998</v>
      </c>
      <c r="P3700" s="3">
        <v>0.32581779360771179</v>
      </c>
    </row>
    <row r="3701" spans="1:16" x14ac:dyDescent="0.25">
      <c r="A3701" s="1">
        <v>2019</v>
      </c>
      <c r="B3701" t="s">
        <v>985</v>
      </c>
      <c r="C3701" t="s">
        <v>2686</v>
      </c>
      <c r="D3701" t="s">
        <v>3403</v>
      </c>
      <c r="E3701" t="s">
        <v>3469</v>
      </c>
      <c r="F3701" t="s">
        <v>4456</v>
      </c>
      <c r="G3701" s="4"/>
      <c r="H3701" s="4"/>
      <c r="I3701" s="4"/>
      <c r="J3701" s="4"/>
      <c r="K3701" s="4">
        <v>-113575.28957528999</v>
      </c>
      <c r="L3701" s="4">
        <v>15269.919269919301</v>
      </c>
      <c r="M3701" s="4">
        <v>323043.87504387501</v>
      </c>
      <c r="P3701" s="3">
        <v>21.155570983886719</v>
      </c>
    </row>
    <row r="3702" spans="1:16" x14ac:dyDescent="0.25">
      <c r="A3702" s="1">
        <v>2019</v>
      </c>
      <c r="B3702" t="s">
        <v>986</v>
      </c>
      <c r="C3702" t="s">
        <v>2687</v>
      </c>
      <c r="D3702" t="s">
        <v>3429</v>
      </c>
      <c r="E3702" t="s">
        <v>3469</v>
      </c>
      <c r="F3702" t="s">
        <v>4457</v>
      </c>
      <c r="G3702" s="4"/>
      <c r="H3702" s="4"/>
      <c r="I3702" s="4"/>
      <c r="J3702" s="4"/>
      <c r="K3702" s="4">
        <v>-1186624.0786240799</v>
      </c>
      <c r="L3702" s="4">
        <v>4827338.71533872</v>
      </c>
      <c r="M3702" s="4">
        <v>1817531.76553177</v>
      </c>
      <c r="P3702" s="3">
        <v>0.37650802731513977</v>
      </c>
    </row>
    <row r="3703" spans="1:16" x14ac:dyDescent="0.25">
      <c r="A3703" s="1">
        <v>2020</v>
      </c>
      <c r="B3703" t="s">
        <v>987</v>
      </c>
      <c r="C3703" t="s">
        <v>2688</v>
      </c>
      <c r="D3703" t="s">
        <v>3403</v>
      </c>
      <c r="E3703" t="s">
        <v>3469</v>
      </c>
      <c r="F3703" t="s">
        <v>4458</v>
      </c>
      <c r="G3703" s="4"/>
      <c r="H3703" s="4"/>
      <c r="I3703" s="4"/>
      <c r="J3703" s="4"/>
      <c r="K3703" s="4">
        <v>-3904.44901508772</v>
      </c>
      <c r="L3703" s="4">
        <v>4295.7911737504</v>
      </c>
      <c r="M3703" s="4">
        <v>8197.4793975953507</v>
      </c>
      <c r="P3703" s="3">
        <v>1.908258318901062</v>
      </c>
    </row>
    <row r="3704" spans="1:16" x14ac:dyDescent="0.25">
      <c r="A3704" s="1">
        <v>2022</v>
      </c>
      <c r="B3704" t="s">
        <v>988</v>
      </c>
      <c r="C3704" t="s">
        <v>2689</v>
      </c>
      <c r="D3704" t="s">
        <v>3411</v>
      </c>
      <c r="E3704" t="s">
        <v>3469</v>
      </c>
      <c r="F3704" t="s">
        <v>4459</v>
      </c>
      <c r="G3704" s="4"/>
      <c r="H3704" s="4"/>
      <c r="I3704" s="4"/>
      <c r="J3704" s="4"/>
      <c r="K3704" s="4">
        <v>-7718026.0442904802</v>
      </c>
      <c r="L3704" s="4">
        <v>8688917.0295430906</v>
      </c>
      <c r="M3704" s="4">
        <v>2658483.7171427198</v>
      </c>
      <c r="O3704" s="5">
        <v>1.7781796455383301</v>
      </c>
      <c r="P3704" s="3">
        <v>0.30596262216567993</v>
      </c>
    </row>
    <row r="3705" spans="1:16" x14ac:dyDescent="0.25">
      <c r="A3705" s="1">
        <v>2022</v>
      </c>
      <c r="B3705" t="s">
        <v>989</v>
      </c>
      <c r="C3705" t="s">
        <v>2690</v>
      </c>
      <c r="D3705" t="s">
        <v>3403</v>
      </c>
      <c r="E3705" t="s">
        <v>3469</v>
      </c>
      <c r="F3705" t="s">
        <v>4460</v>
      </c>
      <c r="G3705" s="4"/>
      <c r="H3705" s="4"/>
      <c r="I3705" s="4"/>
      <c r="J3705" s="4"/>
      <c r="K3705" s="4">
        <v>-3485866.7973251799</v>
      </c>
      <c r="L3705" s="4">
        <v>57308327.409993999</v>
      </c>
      <c r="M3705" s="4">
        <v>1353348.6995107201</v>
      </c>
      <c r="O3705" s="5">
        <v>0.82776939868927002</v>
      </c>
      <c r="P3705" s="3">
        <v>2.3615218698978424E-2</v>
      </c>
    </row>
    <row r="3706" spans="1:16" x14ac:dyDescent="0.25">
      <c r="A3706" s="1">
        <v>2021</v>
      </c>
      <c r="B3706" t="s">
        <v>990</v>
      </c>
      <c r="C3706" t="s">
        <v>2691</v>
      </c>
      <c r="D3706" t="s">
        <v>3403</v>
      </c>
      <c r="E3706" t="s">
        <v>3469</v>
      </c>
      <c r="F3706" t="s">
        <v>4461</v>
      </c>
      <c r="G3706" s="4"/>
      <c r="H3706" s="4"/>
      <c r="I3706" s="4"/>
      <c r="J3706" s="4"/>
      <c r="K3706" s="4">
        <v>0</v>
      </c>
      <c r="L3706" s="4">
        <v>0.749799428652836</v>
      </c>
      <c r="M3706" s="4">
        <v>0</v>
      </c>
      <c r="P3706" s="3">
        <v>0</v>
      </c>
    </row>
    <row r="3707" spans="1:16" x14ac:dyDescent="0.25">
      <c r="A3707" s="1">
        <v>2020</v>
      </c>
      <c r="B3707" t="s">
        <v>991</v>
      </c>
      <c r="C3707" t="s">
        <v>2692</v>
      </c>
      <c r="D3707" t="s">
        <v>3403</v>
      </c>
      <c r="E3707" t="s">
        <v>3469</v>
      </c>
      <c r="F3707" t="s">
        <v>4462</v>
      </c>
      <c r="G3707" s="4"/>
      <c r="H3707" s="4"/>
      <c r="I3707" s="4"/>
      <c r="J3707" s="4"/>
      <c r="K3707" s="4">
        <v>77699640.689076796</v>
      </c>
      <c r="L3707" s="4">
        <v>438907910.22612703</v>
      </c>
      <c r="M3707" s="4">
        <v>308706557.61669898</v>
      </c>
      <c r="P3707" s="3">
        <v>0.70335155725479126</v>
      </c>
    </row>
    <row r="3708" spans="1:16" x14ac:dyDescent="0.25">
      <c r="A3708" s="1">
        <v>2019</v>
      </c>
      <c r="B3708" t="s">
        <v>992</v>
      </c>
      <c r="C3708" t="s">
        <v>2693</v>
      </c>
      <c r="D3708" t="s">
        <v>3422</v>
      </c>
      <c r="E3708" t="s">
        <v>3469</v>
      </c>
      <c r="F3708" t="s">
        <v>4463</v>
      </c>
      <c r="G3708" s="4"/>
      <c r="H3708" s="4"/>
      <c r="I3708" s="4"/>
      <c r="J3708" s="4"/>
      <c r="K3708" s="4">
        <v>-14917770.4457704</v>
      </c>
      <c r="L3708" s="4">
        <v>1171858574.2365699</v>
      </c>
      <c r="M3708" s="4">
        <v>51146439.452439502</v>
      </c>
      <c r="P3708" s="3">
        <v>4.3645571917295456E-2</v>
      </c>
    </row>
    <row r="3709" spans="1:16" x14ac:dyDescent="0.25">
      <c r="A3709" s="1">
        <v>2018</v>
      </c>
      <c r="B3709" t="s">
        <v>993</v>
      </c>
      <c r="C3709" t="s">
        <v>2694</v>
      </c>
      <c r="D3709" t="s">
        <v>3428</v>
      </c>
      <c r="E3709" t="s">
        <v>3469</v>
      </c>
      <c r="F3709" t="s">
        <v>4464</v>
      </c>
      <c r="G3709" s="4"/>
      <c r="H3709" s="4"/>
      <c r="I3709" s="4"/>
      <c r="J3709" s="4"/>
      <c r="K3709" s="4">
        <v>-1347066.9651200001</v>
      </c>
      <c r="L3709" s="4">
        <v>8893985.1516299993</v>
      </c>
      <c r="M3709" s="4">
        <v>5913222.8958000001</v>
      </c>
      <c r="P3709" s="3">
        <v>0.66485637426376343</v>
      </c>
    </row>
    <row r="3710" spans="1:16" x14ac:dyDescent="0.25">
      <c r="A3710" s="1">
        <v>2021</v>
      </c>
      <c r="B3710" t="s">
        <v>994</v>
      </c>
      <c r="C3710" t="s">
        <v>2695</v>
      </c>
      <c r="D3710" t="s">
        <v>3403</v>
      </c>
      <c r="E3710" t="s">
        <v>3469</v>
      </c>
      <c r="F3710" t="s">
        <v>4465</v>
      </c>
      <c r="G3710" s="4"/>
      <c r="H3710" s="4"/>
      <c r="I3710" s="4"/>
      <c r="J3710" s="4"/>
      <c r="K3710" s="4">
        <v>-146037.68491928399</v>
      </c>
      <c r="L3710" s="4">
        <v>5004387.8262564801</v>
      </c>
      <c r="M3710" s="4">
        <v>474519.56601609098</v>
      </c>
      <c r="P3710" s="3">
        <v>9.4820700585842133E-2</v>
      </c>
    </row>
    <row r="3711" spans="1:16" x14ac:dyDescent="0.25">
      <c r="A3711" s="1">
        <v>2018</v>
      </c>
      <c r="B3711" t="s">
        <v>995</v>
      </c>
      <c r="C3711" t="s">
        <v>2696</v>
      </c>
      <c r="D3711" t="s">
        <v>3408</v>
      </c>
      <c r="E3711" t="s">
        <v>3469</v>
      </c>
      <c r="F3711" t="s">
        <v>4466</v>
      </c>
      <c r="G3711" s="4"/>
      <c r="H3711" s="4"/>
      <c r="I3711" s="4"/>
      <c r="J3711" s="4"/>
      <c r="K3711" s="4">
        <v>-342810.82761530398</v>
      </c>
      <c r="L3711" s="4">
        <v>414522.68336553202</v>
      </c>
      <c r="M3711" s="4">
        <v>475105.66325435397</v>
      </c>
      <c r="P3711" s="3">
        <v>1.1461511850357056</v>
      </c>
    </row>
    <row r="3712" spans="1:16" x14ac:dyDescent="0.25">
      <c r="A3712" s="1">
        <v>2019</v>
      </c>
      <c r="B3712" t="s">
        <v>996</v>
      </c>
      <c r="C3712" t="s">
        <v>2697</v>
      </c>
      <c r="D3712" t="s">
        <v>3403</v>
      </c>
      <c r="E3712" t="s">
        <v>3469</v>
      </c>
      <c r="F3712" t="s">
        <v>4467</v>
      </c>
      <c r="G3712" s="4"/>
      <c r="H3712" s="4"/>
      <c r="I3712" s="4"/>
      <c r="J3712" s="4"/>
      <c r="K3712" s="4">
        <v>-577.04457704457695</v>
      </c>
      <c r="L3712" s="4">
        <v>0.70200070200070197</v>
      </c>
      <c r="M3712" s="4">
        <v>577.04457704457695</v>
      </c>
      <c r="P3712" s="3">
        <v>822</v>
      </c>
    </row>
    <row r="3713" spans="1:16" x14ac:dyDescent="0.25">
      <c r="A3713" s="1">
        <v>2018</v>
      </c>
      <c r="B3713" t="s">
        <v>997</v>
      </c>
      <c r="C3713" t="s">
        <v>2698</v>
      </c>
      <c r="D3713" t="s">
        <v>3431</v>
      </c>
      <c r="E3713" t="s">
        <v>3469</v>
      </c>
      <c r="F3713" t="s">
        <v>4468</v>
      </c>
      <c r="G3713" s="4"/>
      <c r="H3713" s="4"/>
      <c r="I3713" s="4"/>
      <c r="J3713" s="4"/>
      <c r="K3713" s="4">
        <v>5048149.8752766503</v>
      </c>
      <c r="L3713" s="4">
        <v>48767940.547302403</v>
      </c>
      <c r="M3713" s="4">
        <v>36841131.3185146</v>
      </c>
      <c r="P3713" s="3">
        <v>0.75543749332427979</v>
      </c>
    </row>
    <row r="3714" spans="1:16" x14ac:dyDescent="0.25">
      <c r="A3714" s="1">
        <v>2018</v>
      </c>
      <c r="B3714" t="s">
        <v>998</v>
      </c>
      <c r="C3714" t="s">
        <v>2699</v>
      </c>
      <c r="D3714" t="s">
        <v>3403</v>
      </c>
      <c r="E3714" t="s">
        <v>3469</v>
      </c>
      <c r="F3714" t="s">
        <v>4469</v>
      </c>
      <c r="G3714" s="4"/>
      <c r="H3714" s="4"/>
      <c r="I3714" s="4"/>
      <c r="J3714" s="4"/>
      <c r="K3714" s="4">
        <v>-69791.782322593106</v>
      </c>
      <c r="L3714" s="4">
        <v>1101873.4409581099</v>
      </c>
      <c r="M3714" s="4">
        <v>345563.623712981</v>
      </c>
      <c r="P3714" s="3">
        <v>0.31361463665962219</v>
      </c>
    </row>
    <row r="3715" spans="1:16" x14ac:dyDescent="0.25">
      <c r="A3715" s="1">
        <v>2018</v>
      </c>
      <c r="B3715" t="s">
        <v>999</v>
      </c>
      <c r="C3715" t="s">
        <v>2700</v>
      </c>
      <c r="D3715" t="s">
        <v>3403</v>
      </c>
      <c r="E3715" t="s">
        <v>3469</v>
      </c>
      <c r="F3715" t="s">
        <v>4470</v>
      </c>
      <c r="G3715" s="4"/>
      <c r="H3715" s="4"/>
      <c r="I3715" s="4"/>
      <c r="J3715" s="4"/>
      <c r="K3715" s="4">
        <v>-1905.2694690560299</v>
      </c>
      <c r="L3715" s="4">
        <v>77922.116373918398</v>
      </c>
      <c r="M3715" s="4">
        <v>79346.257189172393</v>
      </c>
      <c r="P3715" s="3">
        <v>1.0182764530181885</v>
      </c>
    </row>
    <row r="3716" spans="1:16" x14ac:dyDescent="0.25">
      <c r="A3716" s="1">
        <v>2022</v>
      </c>
      <c r="B3716" t="s">
        <v>999</v>
      </c>
      <c r="C3716" t="s">
        <v>2700</v>
      </c>
      <c r="D3716" t="s">
        <v>3403</v>
      </c>
      <c r="E3716" t="s">
        <v>3469</v>
      </c>
      <c r="F3716" t="s">
        <v>4470</v>
      </c>
      <c r="G3716" s="4"/>
      <c r="H3716" s="4"/>
      <c r="I3716" s="4"/>
      <c r="J3716" s="4"/>
      <c r="K3716" s="4">
        <v>-1351280.84590334</v>
      </c>
      <c r="L3716" s="4">
        <v>8527081.7152434308</v>
      </c>
      <c r="M3716" s="4">
        <v>306430.118955157</v>
      </c>
      <c r="O3716" s="5">
        <v>2.0389995574951172</v>
      </c>
      <c r="P3716" s="3">
        <v>3.5936105996370316E-2</v>
      </c>
    </row>
    <row r="3717" spans="1:16" x14ac:dyDescent="0.25">
      <c r="A3717" s="1">
        <v>2019</v>
      </c>
      <c r="B3717" t="s">
        <v>1000</v>
      </c>
      <c r="C3717" t="s">
        <v>2701</v>
      </c>
      <c r="D3717" t="s">
        <v>3405</v>
      </c>
      <c r="E3717" t="s">
        <v>3469</v>
      </c>
      <c r="F3717" t="s">
        <v>4471</v>
      </c>
      <c r="G3717" s="4"/>
      <c r="H3717" s="4"/>
      <c r="I3717" s="4"/>
      <c r="J3717" s="4"/>
      <c r="K3717" s="4">
        <v>-14621.9726219726</v>
      </c>
      <c r="L3717" s="4">
        <v>27721.3057213057</v>
      </c>
      <c r="M3717" s="4">
        <v>45612.495612495601</v>
      </c>
      <c r="P3717" s="3">
        <v>1.6453949213027954</v>
      </c>
    </row>
    <row r="3718" spans="1:16" x14ac:dyDescent="0.25">
      <c r="A3718" s="1">
        <v>2022</v>
      </c>
      <c r="B3718" t="s">
        <v>1001</v>
      </c>
      <c r="C3718" t="s">
        <v>2702</v>
      </c>
      <c r="D3718" t="s">
        <v>3403</v>
      </c>
      <c r="E3718" t="s">
        <v>3469</v>
      </c>
      <c r="F3718" t="s">
        <v>4472</v>
      </c>
      <c r="G3718" s="4"/>
      <c r="H3718" s="4"/>
      <c r="I3718" s="4"/>
      <c r="J3718" s="4"/>
      <c r="K3718" s="4">
        <v>-1701487.85082846</v>
      </c>
      <c r="L3718" s="4">
        <v>25371681.1472186</v>
      </c>
      <c r="M3718" s="4">
        <v>2435835.3978758799</v>
      </c>
      <c r="O3718" s="5">
        <v>2.4664499759674072</v>
      </c>
      <c r="P3718" s="3">
        <v>9.600607305765152E-2</v>
      </c>
    </row>
    <row r="3719" spans="1:16" x14ac:dyDescent="0.25">
      <c r="A3719" s="1">
        <v>2022</v>
      </c>
      <c r="B3719" t="s">
        <v>1002</v>
      </c>
      <c r="C3719" t="s">
        <v>2703</v>
      </c>
      <c r="D3719" t="s">
        <v>3403</v>
      </c>
      <c r="E3719" t="s">
        <v>3469</v>
      </c>
      <c r="F3719" t="s">
        <v>4473</v>
      </c>
      <c r="G3719" s="4"/>
      <c r="H3719" s="4"/>
      <c r="I3719" s="4"/>
      <c r="J3719" s="4"/>
      <c r="K3719" s="4">
        <v>-934477.97552913299</v>
      </c>
      <c r="L3719" s="4">
        <v>10531836.971298801</v>
      </c>
      <c r="M3719" s="4">
        <v>265185.94684866798</v>
      </c>
      <c r="O3719" s="5">
        <v>1.0574942827224731</v>
      </c>
      <c r="P3719" s="3">
        <v>2.5179458782076836E-2</v>
      </c>
    </row>
    <row r="3720" spans="1:16" x14ac:dyDescent="0.25">
      <c r="A3720" s="1">
        <v>2020</v>
      </c>
      <c r="B3720" t="s">
        <v>1003</v>
      </c>
      <c r="C3720" t="s">
        <v>2704</v>
      </c>
      <c r="D3720" t="s">
        <v>3415</v>
      </c>
      <c r="E3720" t="s">
        <v>3469</v>
      </c>
      <c r="F3720" t="s">
        <v>4474</v>
      </c>
      <c r="G3720" s="4"/>
      <c r="H3720" s="4"/>
      <c r="I3720" s="4"/>
      <c r="J3720" s="4"/>
      <c r="K3720" s="4">
        <v>1072053.2004472499</v>
      </c>
      <c r="L3720" s="4">
        <v>3377249.0095661399</v>
      </c>
      <c r="M3720" s="4">
        <v>2140228.8695940301</v>
      </c>
      <c r="P3720" s="3">
        <v>0.63371962308883667</v>
      </c>
    </row>
    <row r="3721" spans="1:16" x14ac:dyDescent="0.25">
      <c r="A3721" s="1">
        <v>2018</v>
      </c>
      <c r="B3721" t="s">
        <v>1004</v>
      </c>
      <c r="C3721" t="s">
        <v>2705</v>
      </c>
      <c r="D3721" t="s">
        <v>3403</v>
      </c>
      <c r="E3721" t="s">
        <v>3469</v>
      </c>
      <c r="F3721" t="s">
        <v>4475</v>
      </c>
      <c r="G3721" s="4"/>
      <c r="H3721" s="4"/>
      <c r="I3721" s="4"/>
      <c r="J3721" s="4"/>
      <c r="K3721" s="4">
        <v>-3555.9108505614399</v>
      </c>
      <c r="L3721" s="4">
        <v>11249.528123820301</v>
      </c>
      <c r="M3721" s="4"/>
    </row>
    <row r="3722" spans="1:16" x14ac:dyDescent="0.25">
      <c r="A3722" s="1">
        <v>2020</v>
      </c>
      <c r="B3722" t="s">
        <v>1005</v>
      </c>
      <c r="C3722" t="s">
        <v>2706</v>
      </c>
      <c r="D3722" t="s">
        <v>3449</v>
      </c>
      <c r="E3722" t="s">
        <v>3469</v>
      </c>
      <c r="F3722" t="s">
        <v>4476</v>
      </c>
      <c r="G3722" s="4"/>
      <c r="H3722" s="4"/>
      <c r="I3722" s="4"/>
      <c r="J3722" s="4"/>
      <c r="K3722" s="4">
        <v>-6795758.0442554802</v>
      </c>
      <c r="L3722" s="4">
        <v>6291160.6366384597</v>
      </c>
      <c r="M3722" s="4">
        <v>659893.98561627802</v>
      </c>
      <c r="P3722" s="3">
        <v>0.10489224642515182</v>
      </c>
    </row>
    <row r="3723" spans="1:16" x14ac:dyDescent="0.25">
      <c r="A3723" s="1">
        <v>2019</v>
      </c>
      <c r="B3723" t="s">
        <v>1006</v>
      </c>
      <c r="C3723" t="s">
        <v>2707</v>
      </c>
      <c r="D3723" t="s">
        <v>3403</v>
      </c>
      <c r="E3723" t="s">
        <v>3469</v>
      </c>
      <c r="F3723" t="s">
        <v>4477</v>
      </c>
      <c r="G3723" s="4"/>
      <c r="H3723" s="4"/>
      <c r="I3723" s="4"/>
      <c r="J3723" s="4"/>
      <c r="K3723" s="4">
        <v>-160540.540540541</v>
      </c>
      <c r="L3723" s="4">
        <v>7178072.3060723096</v>
      </c>
      <c r="M3723" s="4">
        <v>8494418.3924183901</v>
      </c>
      <c r="P3723" s="3">
        <v>1.1833842992782593</v>
      </c>
    </row>
    <row r="3724" spans="1:16" x14ac:dyDescent="0.25">
      <c r="A3724" s="1">
        <v>2011</v>
      </c>
      <c r="B3724" t="s">
        <v>1007</v>
      </c>
      <c r="C3724" t="s">
        <v>2708</v>
      </c>
      <c r="D3724" t="s">
        <v>3411</v>
      </c>
      <c r="E3724" t="s">
        <v>3469</v>
      </c>
      <c r="F3724" t="s">
        <v>4478</v>
      </c>
      <c r="G3724" s="4"/>
      <c r="H3724" s="4"/>
      <c r="I3724" s="4"/>
      <c r="J3724" s="4"/>
      <c r="K3724" s="4">
        <v>-686205.12270924903</v>
      </c>
      <c r="L3724" s="4">
        <v>7022249.4909441704</v>
      </c>
      <c r="M3724" s="4">
        <v>115675.704640446</v>
      </c>
      <c r="P3724" s="3">
        <v>1.6472741961479187E-2</v>
      </c>
    </row>
    <row r="3725" spans="1:16" x14ac:dyDescent="0.25">
      <c r="A3725" s="1">
        <v>2021</v>
      </c>
      <c r="B3725" t="s">
        <v>1008</v>
      </c>
      <c r="C3725" t="s">
        <v>2709</v>
      </c>
      <c r="D3725" t="s">
        <v>3403</v>
      </c>
      <c r="E3725" t="s">
        <v>3469</v>
      </c>
      <c r="F3725" t="s">
        <v>4479</v>
      </c>
      <c r="G3725" s="4"/>
      <c r="H3725" s="4"/>
      <c r="I3725" s="4"/>
      <c r="J3725" s="4"/>
      <c r="K3725" s="4">
        <v>-499849.29031484103</v>
      </c>
      <c r="L3725" s="4">
        <v>5778192.0836176304</v>
      </c>
      <c r="M3725" s="4">
        <v>1064332.0411789799</v>
      </c>
      <c r="P3725" s="3">
        <v>0.18419811129570007</v>
      </c>
    </row>
    <row r="3726" spans="1:16" x14ac:dyDescent="0.25">
      <c r="A3726" s="1">
        <v>2019</v>
      </c>
      <c r="B3726" t="s">
        <v>1009</v>
      </c>
      <c r="C3726" t="s">
        <v>2710</v>
      </c>
      <c r="D3726" t="s">
        <v>3440</v>
      </c>
      <c r="E3726" t="s">
        <v>3469</v>
      </c>
      <c r="F3726" t="s">
        <v>4480</v>
      </c>
      <c r="G3726" s="4"/>
      <c r="H3726" s="4"/>
      <c r="I3726" s="4"/>
      <c r="J3726" s="4"/>
      <c r="K3726" s="4">
        <v>-2307199.0171990199</v>
      </c>
      <c r="L3726" s="4">
        <v>2792284.31028431</v>
      </c>
      <c r="M3726" s="4">
        <v>8266758.86275886</v>
      </c>
      <c r="P3726" s="3">
        <v>2.9605720043182373</v>
      </c>
    </row>
    <row r="3727" spans="1:16" x14ac:dyDescent="0.25">
      <c r="A3727" s="1">
        <v>2022</v>
      </c>
      <c r="B3727" t="s">
        <v>1010</v>
      </c>
      <c r="C3727" t="s">
        <v>2711</v>
      </c>
      <c r="D3727" t="s">
        <v>3403</v>
      </c>
      <c r="E3727" t="s">
        <v>3469</v>
      </c>
      <c r="F3727" t="s">
        <v>4481</v>
      </c>
      <c r="G3727" s="4"/>
      <c r="H3727" s="4"/>
      <c r="I3727" s="4"/>
      <c r="J3727" s="4"/>
      <c r="K3727" s="4">
        <v>-149399.26987654201</v>
      </c>
      <c r="L3727" s="4">
        <v>342562.47110215499</v>
      </c>
      <c r="M3727" s="4">
        <v>50694.583422470998</v>
      </c>
      <c r="P3727" s="3">
        <v>0.14798639714717865</v>
      </c>
    </row>
    <row r="3728" spans="1:16" x14ac:dyDescent="0.25">
      <c r="A3728" s="1">
        <v>2020</v>
      </c>
      <c r="B3728" t="s">
        <v>1011</v>
      </c>
      <c r="C3728" t="s">
        <v>2712</v>
      </c>
      <c r="D3728" t="s">
        <v>3403</v>
      </c>
      <c r="E3728" t="s">
        <v>3469</v>
      </c>
      <c r="F3728" t="s">
        <v>4482</v>
      </c>
      <c r="G3728" s="4"/>
      <c r="H3728" s="4"/>
      <c r="I3728" s="4"/>
      <c r="J3728" s="4"/>
      <c r="K3728" s="4">
        <v>-240136.38308739301</v>
      </c>
      <c r="L3728" s="4">
        <v>39384.757671548701</v>
      </c>
      <c r="M3728" s="4">
        <v>428695.66417735303</v>
      </c>
      <c r="P3728" s="3">
        <v>10.884811401367188</v>
      </c>
    </row>
    <row r="3729" spans="1:16" x14ac:dyDescent="0.25">
      <c r="A3729" s="1">
        <v>2020</v>
      </c>
      <c r="B3729" t="s">
        <v>1013</v>
      </c>
      <c r="C3729" t="s">
        <v>2714</v>
      </c>
      <c r="D3729" t="s">
        <v>3403</v>
      </c>
      <c r="E3729" t="s">
        <v>3469</v>
      </c>
      <c r="F3729" t="s">
        <v>4484</v>
      </c>
      <c r="G3729" s="4"/>
      <c r="H3729" s="4"/>
      <c r="I3729" s="4"/>
      <c r="J3729" s="4"/>
      <c r="K3729" s="4">
        <v>-465058.04563587898</v>
      </c>
      <c r="L3729" s="4">
        <v>349486.49282884499</v>
      </c>
      <c r="M3729" s="4">
        <v>50314.730201675797</v>
      </c>
      <c r="P3729" s="3">
        <v>0.14396759867668152</v>
      </c>
    </row>
    <row r="3730" spans="1:16" x14ac:dyDescent="0.25">
      <c r="A3730" s="1">
        <v>2020</v>
      </c>
      <c r="B3730" t="s">
        <v>1014</v>
      </c>
      <c r="C3730" t="s">
        <v>2715</v>
      </c>
      <c r="D3730" t="s">
        <v>3403</v>
      </c>
      <c r="E3730" t="s">
        <v>3469</v>
      </c>
      <c r="F3730" t="s">
        <v>4485</v>
      </c>
      <c r="G3730" s="4"/>
      <c r="H3730" s="4"/>
      <c r="I3730" s="4"/>
      <c r="J3730" s="4"/>
      <c r="K3730" s="4">
        <v>-296836.98671242001</v>
      </c>
      <c r="L3730" s="4">
        <v>443292.73453308799</v>
      </c>
      <c r="M3730" s="4">
        <v>196406.12136553499</v>
      </c>
      <c r="P3730" s="3">
        <v>0.44306188821792603</v>
      </c>
    </row>
    <row r="3731" spans="1:16" x14ac:dyDescent="0.25">
      <c r="A3731" s="1">
        <v>2020</v>
      </c>
      <c r="B3731" t="s">
        <v>1015</v>
      </c>
      <c r="C3731" t="s">
        <v>2716</v>
      </c>
      <c r="D3731" t="s">
        <v>3403</v>
      </c>
      <c r="E3731" t="s">
        <v>3469</v>
      </c>
      <c r="F3731" t="s">
        <v>4486</v>
      </c>
      <c r="G3731" s="4"/>
      <c r="H3731" s="4"/>
      <c r="I3731" s="4"/>
      <c r="J3731" s="4"/>
      <c r="K3731" s="4">
        <v>-1677661.1705688201</v>
      </c>
      <c r="L3731" s="4">
        <v>206531.45701733499</v>
      </c>
      <c r="M3731" s="4">
        <v>153671.97297858799</v>
      </c>
      <c r="P3731" s="3">
        <v>0.74406087398529053</v>
      </c>
    </row>
    <row r="3732" spans="1:16" x14ac:dyDescent="0.25">
      <c r="A3732" s="1">
        <v>2020</v>
      </c>
      <c r="B3732" t="s">
        <v>1016</v>
      </c>
      <c r="C3732" t="s">
        <v>2717</v>
      </c>
      <c r="D3732" t="s">
        <v>3403</v>
      </c>
      <c r="E3732" t="s">
        <v>3469</v>
      </c>
      <c r="F3732" t="s">
        <v>4487</v>
      </c>
      <c r="G3732" s="4"/>
      <c r="H3732" s="4"/>
      <c r="I3732" s="4"/>
      <c r="J3732" s="4"/>
      <c r="K3732" s="4">
        <v>-541668.62222712999</v>
      </c>
      <c r="L3732" s="4">
        <v>7544123.6558397599</v>
      </c>
      <c r="M3732" s="4">
        <v>495257.65084273199</v>
      </c>
      <c r="P3732" s="3">
        <v>6.5648138523101807E-2</v>
      </c>
    </row>
    <row r="3733" spans="1:16" x14ac:dyDescent="0.25">
      <c r="A3733" s="1">
        <v>2021</v>
      </c>
      <c r="B3733" t="s">
        <v>1017</v>
      </c>
      <c r="C3733" t="s">
        <v>2718</v>
      </c>
      <c r="D3733" t="s">
        <v>3403</v>
      </c>
      <c r="E3733" t="s">
        <v>3469</v>
      </c>
      <c r="F3733" t="s">
        <v>4488</v>
      </c>
      <c r="G3733" s="4"/>
      <c r="H3733" s="4"/>
      <c r="I3733" s="4"/>
      <c r="J3733" s="4"/>
      <c r="K3733" s="4">
        <v>-405272.58958228701</v>
      </c>
      <c r="L3733" s="4">
        <v>1716826.2489783999</v>
      </c>
      <c r="M3733" s="4">
        <v>234920.408790649</v>
      </c>
      <c r="P3733" s="3">
        <v>0.13683411478996277</v>
      </c>
    </row>
    <row r="3734" spans="1:16" x14ac:dyDescent="0.25">
      <c r="A3734" s="1">
        <v>2018</v>
      </c>
      <c r="B3734" t="s">
        <v>1018</v>
      </c>
      <c r="C3734" t="s">
        <v>2719</v>
      </c>
      <c r="D3734" t="s">
        <v>3419</v>
      </c>
      <c r="E3734" t="s">
        <v>3469</v>
      </c>
      <c r="F3734" t="s">
        <v>4489</v>
      </c>
      <c r="G3734" s="4"/>
      <c r="H3734" s="4"/>
      <c r="I3734" s="4"/>
      <c r="J3734" s="4"/>
      <c r="K3734" s="4">
        <v>-11504156.2113709</v>
      </c>
      <c r="L3734" s="4">
        <v>222986106.48487401</v>
      </c>
      <c r="M3734" s="4">
        <v>103777970.229239</v>
      </c>
      <c r="P3734" s="3">
        <v>0.4654010534286499</v>
      </c>
    </row>
    <row r="3735" spans="1:16" x14ac:dyDescent="0.25">
      <c r="A3735" s="1">
        <v>2019</v>
      </c>
      <c r="B3735" t="s">
        <v>1019</v>
      </c>
      <c r="C3735" t="s">
        <v>2720</v>
      </c>
      <c r="D3735" t="s">
        <v>3403</v>
      </c>
      <c r="E3735" t="s">
        <v>3469</v>
      </c>
      <c r="F3735" t="s">
        <v>4490</v>
      </c>
      <c r="G3735" s="4"/>
      <c r="H3735" s="4"/>
      <c r="I3735" s="4"/>
      <c r="J3735" s="4"/>
      <c r="K3735" s="4">
        <v>42260.442260442302</v>
      </c>
      <c r="L3735" s="4">
        <v>18754.6507546508</v>
      </c>
      <c r="M3735" s="4">
        <v>5832.9238329238297</v>
      </c>
      <c r="P3735" s="3">
        <v>0.31101211905479431</v>
      </c>
    </row>
    <row r="3736" spans="1:16" x14ac:dyDescent="0.25">
      <c r="A3736" s="1">
        <v>2022</v>
      </c>
      <c r="B3736" t="s">
        <v>1020</v>
      </c>
      <c r="C3736" t="s">
        <v>2721</v>
      </c>
      <c r="D3736" t="s">
        <v>3403</v>
      </c>
      <c r="E3736" t="s">
        <v>3469</v>
      </c>
      <c r="F3736" t="s">
        <v>4491</v>
      </c>
      <c r="G3736" s="4"/>
      <c r="H3736" s="4"/>
      <c r="I3736" s="4"/>
      <c r="J3736" s="4"/>
      <c r="K3736" s="4">
        <v>-324526.07534487598</v>
      </c>
      <c r="L3736" s="4">
        <v>5414015.1959532704</v>
      </c>
      <c r="M3736" s="4">
        <v>114707.364033484</v>
      </c>
      <c r="O3736" s="5">
        <v>0.67751425504684448</v>
      </c>
      <c r="P3736" s="3">
        <v>2.1187115460634232E-2</v>
      </c>
    </row>
    <row r="3737" spans="1:16" x14ac:dyDescent="0.25">
      <c r="A3737" s="1">
        <v>2022</v>
      </c>
      <c r="B3737" t="s">
        <v>1021</v>
      </c>
      <c r="C3737" t="s">
        <v>2722</v>
      </c>
      <c r="D3737" t="s">
        <v>3403</v>
      </c>
      <c r="E3737" t="s">
        <v>3469</v>
      </c>
      <c r="F3737" t="s">
        <v>4492</v>
      </c>
      <c r="G3737" s="4"/>
      <c r="H3737" s="4"/>
      <c r="I3737" s="4"/>
      <c r="J3737" s="4"/>
      <c r="K3737" s="4">
        <v>-795220.382728233</v>
      </c>
      <c r="L3737" s="4">
        <v>3511435.6104259999</v>
      </c>
      <c r="M3737" s="4">
        <v>231173.78732566399</v>
      </c>
      <c r="O3737" s="5">
        <v>1.6666834354400635</v>
      </c>
      <c r="P3737" s="3">
        <v>6.5834552049636841E-2</v>
      </c>
    </row>
    <row r="3738" spans="1:16" x14ac:dyDescent="0.25">
      <c r="A3738" s="1">
        <v>2017</v>
      </c>
      <c r="B3738" t="s">
        <v>1022</v>
      </c>
      <c r="C3738" t="s">
        <v>2723</v>
      </c>
      <c r="D3738" t="s">
        <v>3440</v>
      </c>
      <c r="E3738" t="s">
        <v>3469</v>
      </c>
      <c r="F3738" t="s">
        <v>4493</v>
      </c>
      <c r="G3738" s="4"/>
      <c r="H3738" s="4"/>
      <c r="I3738" s="4"/>
      <c r="J3738" s="4"/>
      <c r="K3738" s="4">
        <v>6401654.0232270397</v>
      </c>
      <c r="L3738" s="4">
        <v>33885955.405935101</v>
      </c>
      <c r="M3738" s="4">
        <v>13362847.5024403</v>
      </c>
      <c r="P3738" s="3">
        <v>0.3943476676940918</v>
      </c>
    </row>
    <row r="3739" spans="1:16" x14ac:dyDescent="0.25">
      <c r="A3739" s="1">
        <v>2021</v>
      </c>
      <c r="B3739" t="s">
        <v>1023</v>
      </c>
      <c r="C3739" t="s">
        <v>2724</v>
      </c>
      <c r="D3739" t="s">
        <v>3403</v>
      </c>
      <c r="E3739" t="s">
        <v>3469</v>
      </c>
      <c r="F3739" t="s">
        <v>4494</v>
      </c>
      <c r="G3739" s="4"/>
      <c r="H3739" s="4"/>
      <c r="I3739" s="4"/>
      <c r="J3739" s="4"/>
      <c r="K3739" s="4">
        <v>-1367299.9210014599</v>
      </c>
      <c r="L3739" s="4">
        <v>1476709.86266407</v>
      </c>
      <c r="M3739" s="4">
        <v>232101.513125912</v>
      </c>
      <c r="P3739" s="3">
        <v>0.15717475116252899</v>
      </c>
    </row>
    <row r="3740" spans="1:16" x14ac:dyDescent="0.25">
      <c r="A3740" s="1">
        <v>2021</v>
      </c>
      <c r="B3740" t="s">
        <v>1024</v>
      </c>
      <c r="C3740" t="s">
        <v>2725</v>
      </c>
      <c r="D3740" t="s">
        <v>3403</v>
      </c>
      <c r="E3740" t="s">
        <v>3469</v>
      </c>
      <c r="F3740" t="s">
        <v>4495</v>
      </c>
      <c r="G3740" s="4"/>
      <c r="H3740" s="4"/>
      <c r="I3740" s="4"/>
      <c r="J3740" s="4"/>
      <c r="K3740" s="4">
        <v>-44855.251220298604</v>
      </c>
      <c r="L3740" s="4">
        <v>1044612.3162054199</v>
      </c>
      <c r="M3740" s="4">
        <v>95173.541077761707</v>
      </c>
      <c r="P3740" s="3">
        <v>9.1108962893486023E-2</v>
      </c>
    </row>
    <row r="3741" spans="1:16" x14ac:dyDescent="0.25">
      <c r="A3741" s="1">
        <v>2021</v>
      </c>
      <c r="B3741" t="s">
        <v>1025</v>
      </c>
      <c r="C3741" t="s">
        <v>2726</v>
      </c>
      <c r="D3741" t="s">
        <v>3403</v>
      </c>
      <c r="E3741" t="s">
        <v>3469</v>
      </c>
      <c r="F3741" t="s">
        <v>4496</v>
      </c>
      <c r="G3741" s="4"/>
      <c r="H3741" s="4"/>
      <c r="I3741" s="4"/>
      <c r="J3741" s="4"/>
      <c r="K3741" s="4">
        <v>-22124.3317412592</v>
      </c>
      <c r="L3741" s="4">
        <v>534684.22197062301</v>
      </c>
      <c r="M3741" s="4">
        <v>69982.529673312398</v>
      </c>
      <c r="P3741" s="3">
        <v>0.13088572025299072</v>
      </c>
    </row>
    <row r="3742" spans="1:16" x14ac:dyDescent="0.25">
      <c r="A3742" s="1">
        <v>2021</v>
      </c>
      <c r="B3742" t="s">
        <v>1026</v>
      </c>
      <c r="C3742" t="s">
        <v>2727</v>
      </c>
      <c r="D3742" t="s">
        <v>3403</v>
      </c>
      <c r="E3742" t="s">
        <v>3469</v>
      </c>
      <c r="F3742" t="s">
        <v>4497</v>
      </c>
      <c r="G3742" s="4"/>
      <c r="H3742" s="4"/>
      <c r="I3742" s="4"/>
      <c r="J3742" s="4"/>
      <c r="K3742" s="4">
        <v>-73661.795469711898</v>
      </c>
      <c r="L3742" s="4">
        <v>0.749799428652836</v>
      </c>
      <c r="M3742" s="4">
        <v>73661.795469711898</v>
      </c>
      <c r="P3742" s="3">
        <v>98242</v>
      </c>
    </row>
    <row r="3743" spans="1:16" x14ac:dyDescent="0.25">
      <c r="A3743" s="1">
        <v>2021</v>
      </c>
      <c r="B3743" t="s">
        <v>1027</v>
      </c>
      <c r="C3743" t="s">
        <v>2728</v>
      </c>
      <c r="D3743" t="s">
        <v>3403</v>
      </c>
      <c r="E3743" t="s">
        <v>3469</v>
      </c>
      <c r="F3743" t="s">
        <v>4498</v>
      </c>
      <c r="G3743" s="4"/>
      <c r="H3743" s="4"/>
      <c r="I3743" s="4"/>
      <c r="J3743" s="4"/>
      <c r="K3743" s="4">
        <v>-73881.486702307098</v>
      </c>
      <c r="L3743" s="4">
        <v>204027.92253072301</v>
      </c>
      <c r="M3743" s="4">
        <v>13927.5243872264</v>
      </c>
      <c r="P3743" s="3">
        <v>6.8262837827205658E-2</v>
      </c>
    </row>
    <row r="3744" spans="1:16" x14ac:dyDescent="0.25">
      <c r="A3744" s="1">
        <v>2021</v>
      </c>
      <c r="B3744" t="s">
        <v>1029</v>
      </c>
      <c r="C3744" t="s">
        <v>2730</v>
      </c>
      <c r="D3744" t="s">
        <v>3403</v>
      </c>
      <c r="E3744" t="s">
        <v>3469</v>
      </c>
      <c r="F3744" t="s">
        <v>4500</v>
      </c>
      <c r="G3744" s="4"/>
      <c r="H3744" s="4"/>
      <c r="I3744" s="4"/>
      <c r="J3744" s="4"/>
      <c r="K3744" s="4">
        <v>-334000.40489169199</v>
      </c>
      <c r="L3744" s="4">
        <v>383260.72775532602</v>
      </c>
      <c r="M3744" s="4">
        <v>405048.39955312002</v>
      </c>
      <c r="P3744" s="3">
        <v>1.0568481683731079</v>
      </c>
    </row>
    <row r="3745" spans="1:16" x14ac:dyDescent="0.25">
      <c r="A3745" s="1">
        <v>2021</v>
      </c>
      <c r="B3745" t="s">
        <v>1030</v>
      </c>
      <c r="C3745" t="s">
        <v>2731</v>
      </c>
      <c r="D3745" t="s">
        <v>3403</v>
      </c>
      <c r="E3745" t="s">
        <v>3469</v>
      </c>
      <c r="F3745" t="s">
        <v>4501</v>
      </c>
      <c r="G3745" s="4"/>
      <c r="H3745" s="4"/>
      <c r="I3745" s="4"/>
      <c r="J3745" s="4"/>
      <c r="K3745" s="4">
        <v>-842.77455780578703</v>
      </c>
      <c r="L3745" s="4">
        <v>749.79942865283499</v>
      </c>
      <c r="M3745" s="4">
        <v>842.77455780578703</v>
      </c>
      <c r="P3745" s="3">
        <v>1.1239999532699585</v>
      </c>
    </row>
    <row r="3746" spans="1:16" x14ac:dyDescent="0.25">
      <c r="A3746" s="1">
        <v>2021</v>
      </c>
      <c r="B3746" t="s">
        <v>1031</v>
      </c>
      <c r="C3746" t="s">
        <v>2732</v>
      </c>
      <c r="D3746" t="s">
        <v>3403</v>
      </c>
      <c r="E3746" t="s">
        <v>3469</v>
      </c>
      <c r="F3746" t="s">
        <v>4502</v>
      </c>
      <c r="G3746" s="4"/>
      <c r="H3746" s="4"/>
      <c r="I3746" s="4"/>
      <c r="J3746" s="4"/>
      <c r="K3746" s="4">
        <v>-152812.872556591</v>
      </c>
      <c r="L3746" s="4">
        <v>163021.391777699</v>
      </c>
      <c r="M3746" s="4">
        <v>274053.94057089702</v>
      </c>
      <c r="P3746" s="3">
        <v>1.6810919046401978</v>
      </c>
    </row>
    <row r="3747" spans="1:16" x14ac:dyDescent="0.25">
      <c r="A3747" s="1">
        <v>2020</v>
      </c>
      <c r="B3747" t="s">
        <v>1032</v>
      </c>
      <c r="C3747" t="s">
        <v>2733</v>
      </c>
      <c r="D3747" t="s">
        <v>3436</v>
      </c>
      <c r="E3747" t="s">
        <v>3469</v>
      </c>
      <c r="F3747" t="s">
        <v>4503</v>
      </c>
      <c r="G3747" s="4"/>
      <c r="H3747" s="4"/>
      <c r="I3747" s="4"/>
      <c r="J3747" s="4"/>
      <c r="K3747" s="4">
        <v>-437149.89716052602</v>
      </c>
      <c r="L3747" s="4">
        <v>115506.67421282901</v>
      </c>
      <c r="M3747" s="4">
        <v>134030.20305619601</v>
      </c>
      <c r="P3747" s="3">
        <v>1.1603676080703735</v>
      </c>
    </row>
    <row r="3748" spans="1:16" x14ac:dyDescent="0.25">
      <c r="A3748" s="1">
        <v>2021</v>
      </c>
      <c r="B3748" t="s">
        <v>1033</v>
      </c>
      <c r="C3748" t="s">
        <v>2734</v>
      </c>
      <c r="D3748" t="s">
        <v>3403</v>
      </c>
      <c r="E3748" t="s">
        <v>3469</v>
      </c>
      <c r="F3748" t="s">
        <v>4504</v>
      </c>
      <c r="G3748" s="4"/>
      <c r="H3748" s="4"/>
      <c r="I3748" s="4"/>
      <c r="J3748" s="4"/>
      <c r="K3748" s="4">
        <v>-91890.919179119606</v>
      </c>
      <c r="L3748" s="4">
        <v>2097.1890019419802</v>
      </c>
      <c r="M3748" s="4">
        <v>108475.732741492</v>
      </c>
      <c r="P3748" s="3">
        <v>51.724346160888672</v>
      </c>
    </row>
    <row r="3749" spans="1:16" x14ac:dyDescent="0.25">
      <c r="A3749" s="1">
        <v>2022</v>
      </c>
      <c r="B3749" t="s">
        <v>1034</v>
      </c>
      <c r="C3749" t="s">
        <v>2735</v>
      </c>
      <c r="D3749" t="s">
        <v>3403</v>
      </c>
      <c r="E3749" t="s">
        <v>3469</v>
      </c>
      <c r="F3749" t="s">
        <v>4505</v>
      </c>
      <c r="G3749" s="4"/>
      <c r="H3749" s="4"/>
      <c r="I3749" s="4"/>
      <c r="J3749" s="4"/>
      <c r="K3749" s="4">
        <v>-551987.82667503995</v>
      </c>
      <c r="L3749" s="4">
        <v>11865689.0281353</v>
      </c>
      <c r="M3749" s="4">
        <v>366577.18398697098</v>
      </c>
      <c r="O3749" s="5">
        <v>0.43952879309654236</v>
      </c>
      <c r="P3749" s="3">
        <v>3.0893880873918533E-2</v>
      </c>
    </row>
    <row r="3750" spans="1:16" x14ac:dyDescent="0.25">
      <c r="A3750" s="1">
        <v>2022</v>
      </c>
      <c r="B3750" t="s">
        <v>1035</v>
      </c>
      <c r="C3750" t="s">
        <v>2736</v>
      </c>
      <c r="D3750" t="s">
        <v>3403</v>
      </c>
      <c r="E3750" t="s">
        <v>3469</v>
      </c>
      <c r="F3750" t="s">
        <v>4506</v>
      </c>
      <c r="G3750" s="4"/>
      <c r="H3750" s="4"/>
      <c r="I3750" s="4"/>
      <c r="J3750" s="4"/>
      <c r="K3750" s="4">
        <v>-555948.297873809</v>
      </c>
      <c r="L3750" s="4">
        <v>3650085.2270766799</v>
      </c>
      <c r="M3750" s="4">
        <v>474504.33726459002</v>
      </c>
      <c r="O3750" s="5">
        <v>0.95597630739212036</v>
      </c>
      <c r="P3750" s="3">
        <v>0.12999814748764038</v>
      </c>
    </row>
    <row r="3751" spans="1:16" x14ac:dyDescent="0.25">
      <c r="A3751" s="1">
        <v>2022</v>
      </c>
      <c r="B3751" t="s">
        <v>1036</v>
      </c>
      <c r="C3751" t="s">
        <v>2737</v>
      </c>
      <c r="D3751" t="s">
        <v>3451</v>
      </c>
      <c r="E3751" t="s">
        <v>3469</v>
      </c>
      <c r="F3751" t="s">
        <v>4507</v>
      </c>
      <c r="G3751" s="4"/>
      <c r="H3751" s="4"/>
      <c r="I3751" s="4"/>
      <c r="J3751" s="4"/>
      <c r="K3751" s="4">
        <v>13193979.5869075</v>
      </c>
      <c r="L3751" s="4">
        <v>478649754.670237</v>
      </c>
      <c r="M3751" s="4">
        <v>27263693.265335701</v>
      </c>
      <c r="O3751" s="5">
        <v>0.7019956111907959</v>
      </c>
      <c r="P3751" s="3">
        <v>5.6959588080644608E-2</v>
      </c>
    </row>
    <row r="3752" spans="1:16" x14ac:dyDescent="0.25">
      <c r="A3752" s="1">
        <v>2021</v>
      </c>
      <c r="B3752" t="s">
        <v>1037</v>
      </c>
      <c r="C3752" t="s">
        <v>2738</v>
      </c>
      <c r="D3752" t="s">
        <v>3403</v>
      </c>
      <c r="E3752" t="s">
        <v>3469</v>
      </c>
      <c r="F3752" t="s">
        <v>4508</v>
      </c>
      <c r="G3752" s="4"/>
      <c r="H3752" s="4"/>
      <c r="I3752" s="4"/>
      <c r="J3752" s="4"/>
      <c r="K3752" s="4">
        <v>-14105.2268518171</v>
      </c>
      <c r="L3752" s="4">
        <v>306790.18362587999</v>
      </c>
      <c r="M3752" s="4">
        <v>24645.907219818699</v>
      </c>
      <c r="P3752" s="3">
        <v>8.0334730446338654E-2</v>
      </c>
    </row>
    <row r="3753" spans="1:16" x14ac:dyDescent="0.25">
      <c r="A3753" s="1">
        <v>2020</v>
      </c>
      <c r="B3753" t="s">
        <v>1038</v>
      </c>
      <c r="C3753" t="s">
        <v>2739</v>
      </c>
      <c r="D3753" t="s">
        <v>3403</v>
      </c>
      <c r="E3753" t="s">
        <v>3469</v>
      </c>
      <c r="F3753" t="s">
        <v>4509</v>
      </c>
      <c r="G3753" s="4"/>
      <c r="H3753" s="4"/>
      <c r="I3753" s="4"/>
      <c r="J3753" s="4"/>
      <c r="K3753" s="4">
        <v>-49634.1491563503</v>
      </c>
      <c r="L3753" s="4">
        <v>1062276.2000754001</v>
      </c>
      <c r="M3753" s="4">
        <v>1010737.0105639</v>
      </c>
      <c r="P3753" s="3">
        <v>0.95148229598999023</v>
      </c>
    </row>
    <row r="3754" spans="1:16" x14ac:dyDescent="0.25">
      <c r="A3754" s="1">
        <v>2018</v>
      </c>
      <c r="B3754" t="s">
        <v>1039</v>
      </c>
      <c r="C3754" t="s">
        <v>2740</v>
      </c>
      <c r="D3754" t="s">
        <v>3436</v>
      </c>
      <c r="E3754" t="s">
        <v>3469</v>
      </c>
      <c r="F3754" t="s">
        <v>4510</v>
      </c>
      <c r="G3754" s="4"/>
      <c r="H3754" s="4"/>
      <c r="I3754" s="4"/>
      <c r="J3754" s="4"/>
      <c r="K3754" s="4">
        <v>-990096.151710968</v>
      </c>
      <c r="L3754" s="4">
        <v>3260715.4753180998</v>
      </c>
      <c r="M3754" s="4">
        <v>2558636.99953367</v>
      </c>
      <c r="P3754" s="3">
        <v>0.78468573093414307</v>
      </c>
    </row>
    <row r="3755" spans="1:16" x14ac:dyDescent="0.25">
      <c r="A3755" s="1">
        <v>2018</v>
      </c>
      <c r="B3755" t="s">
        <v>1040</v>
      </c>
      <c r="C3755" t="s">
        <v>2741</v>
      </c>
      <c r="D3755" t="s">
        <v>3436</v>
      </c>
      <c r="E3755" t="s">
        <v>3469</v>
      </c>
      <c r="F3755" t="s">
        <v>4511</v>
      </c>
      <c r="G3755" s="4"/>
      <c r="H3755" s="4"/>
      <c r="I3755" s="4"/>
      <c r="J3755" s="4"/>
      <c r="K3755" s="4">
        <v>-3194000</v>
      </c>
      <c r="L3755" s="4">
        <v>772000</v>
      </c>
      <c r="M3755" s="4">
        <v>1740000</v>
      </c>
      <c r="P3755" s="3">
        <v>2.2538859844207764</v>
      </c>
    </row>
    <row r="3756" spans="1:16" x14ac:dyDescent="0.25">
      <c r="A3756" s="1">
        <v>2018</v>
      </c>
      <c r="B3756" t="s">
        <v>1041</v>
      </c>
      <c r="C3756" t="s">
        <v>2742</v>
      </c>
      <c r="D3756" t="s">
        <v>3403</v>
      </c>
      <c r="E3756" t="s">
        <v>3469</v>
      </c>
      <c r="F3756" t="s">
        <v>4512</v>
      </c>
      <c r="G3756" s="4"/>
      <c r="H3756" s="4"/>
      <c r="I3756" s="4"/>
      <c r="J3756" s="4"/>
      <c r="K3756" s="4">
        <v>-5909180.6236959295</v>
      </c>
      <c r="L3756" s="4">
        <v>44367845.260249302</v>
      </c>
      <c r="M3756" s="4">
        <v>224835053.29047501</v>
      </c>
      <c r="P3756" s="3">
        <v>5.0675225257873535</v>
      </c>
    </row>
    <row r="3757" spans="1:16" x14ac:dyDescent="0.25">
      <c r="A3757" s="1">
        <v>2019</v>
      </c>
      <c r="B3757" t="s">
        <v>1042</v>
      </c>
      <c r="C3757" t="s">
        <v>2743</v>
      </c>
      <c r="D3757" t="s">
        <v>3412</v>
      </c>
      <c r="E3757" t="s">
        <v>3469</v>
      </c>
      <c r="F3757" t="s">
        <v>4513</v>
      </c>
      <c r="G3757" s="4"/>
      <c r="H3757" s="4"/>
      <c r="I3757" s="4"/>
      <c r="J3757" s="4"/>
      <c r="K3757" s="4">
        <v>-44469.638469638499</v>
      </c>
      <c r="L3757" s="4">
        <v>210205.68620568601</v>
      </c>
      <c r="M3757" s="4">
        <v>271085.995085995</v>
      </c>
      <c r="P3757" s="3">
        <v>1.2896225452423096</v>
      </c>
    </row>
    <row r="3758" spans="1:16" x14ac:dyDescent="0.25">
      <c r="A3758" s="1">
        <v>2022</v>
      </c>
      <c r="B3758" t="s">
        <v>1043</v>
      </c>
      <c r="C3758" t="s">
        <v>2744</v>
      </c>
      <c r="D3758" t="s">
        <v>3403</v>
      </c>
      <c r="E3758" t="s">
        <v>3469</v>
      </c>
      <c r="F3758" t="s">
        <v>4514</v>
      </c>
      <c r="G3758" s="4"/>
      <c r="H3758" s="4"/>
      <c r="I3758" s="4"/>
      <c r="J3758" s="4"/>
      <c r="K3758" s="4">
        <v>-758087.60101306404</v>
      </c>
      <c r="L3758" s="4">
        <v>6345727.25955268</v>
      </c>
      <c r="M3758" s="4">
        <v>84094.626208533795</v>
      </c>
      <c r="O3758" s="5">
        <v>0.6878553032875061</v>
      </c>
      <c r="P3758" s="3">
        <v>1.3252165168523788E-2</v>
      </c>
    </row>
    <row r="3759" spans="1:16" x14ac:dyDescent="0.25">
      <c r="A3759" s="1">
        <v>2022</v>
      </c>
      <c r="B3759" t="s">
        <v>1044</v>
      </c>
      <c r="C3759" t="s">
        <v>2745</v>
      </c>
      <c r="D3759" t="s">
        <v>3403</v>
      </c>
      <c r="E3759" t="s">
        <v>3469</v>
      </c>
      <c r="F3759" t="s">
        <v>4515</v>
      </c>
      <c r="G3759" s="4"/>
      <c r="H3759" s="4"/>
      <c r="I3759" s="4"/>
      <c r="J3759" s="4"/>
      <c r="K3759" s="4">
        <v>-1271284.3409911201</v>
      </c>
      <c r="L3759" s="4">
        <v>7695515.7445810102</v>
      </c>
      <c r="M3759" s="4">
        <v>116233.86033801</v>
      </c>
      <c r="O3759" s="5">
        <v>0.92508435249328613</v>
      </c>
      <c r="P3759" s="3">
        <v>1.5104102902114391E-2</v>
      </c>
    </row>
    <row r="3760" spans="1:16" x14ac:dyDescent="0.25">
      <c r="A3760" s="1">
        <v>2021</v>
      </c>
      <c r="B3760" t="s">
        <v>1045</v>
      </c>
      <c r="C3760" t="s">
        <v>2746</v>
      </c>
      <c r="D3760" t="s">
        <v>3403</v>
      </c>
      <c r="E3760" t="s">
        <v>3469</v>
      </c>
      <c r="F3760" t="s">
        <v>4516</v>
      </c>
      <c r="G3760" s="4"/>
      <c r="H3760" s="4"/>
      <c r="I3760" s="4"/>
      <c r="J3760" s="4"/>
      <c r="K3760" s="4">
        <v>-280690.415313904</v>
      </c>
      <c r="L3760" s="4">
        <v>975508.55146248406</v>
      </c>
      <c r="M3760" s="4">
        <v>191999.640096274</v>
      </c>
      <c r="P3760" s="3">
        <v>0.19682005047798157</v>
      </c>
    </row>
    <row r="3761" spans="1:16" x14ac:dyDescent="0.25">
      <c r="A3761" s="1">
        <v>2021</v>
      </c>
      <c r="B3761" t="s">
        <v>1046</v>
      </c>
      <c r="C3761" t="s">
        <v>2747</v>
      </c>
      <c r="D3761" t="s">
        <v>3403</v>
      </c>
      <c r="E3761" t="s">
        <v>3469</v>
      </c>
      <c r="F3761" t="s">
        <v>4517</v>
      </c>
      <c r="G3761" s="4"/>
      <c r="H3761" s="4"/>
      <c r="I3761" s="4"/>
      <c r="J3761" s="4"/>
      <c r="K3761" s="4">
        <v>-650.07610464200798</v>
      </c>
      <c r="L3761" s="4">
        <v>89226.881809116094</v>
      </c>
      <c r="M3761" s="4">
        <v>650.07610464200798</v>
      </c>
      <c r="P3761" s="3">
        <v>7.2856531478464603E-3</v>
      </c>
    </row>
    <row r="3762" spans="1:16" x14ac:dyDescent="0.25">
      <c r="A3762" s="1">
        <v>2021</v>
      </c>
      <c r="B3762" t="s">
        <v>1047</v>
      </c>
      <c r="C3762" t="s">
        <v>2748</v>
      </c>
      <c r="D3762" t="s">
        <v>3403</v>
      </c>
      <c r="E3762" t="s">
        <v>3469</v>
      </c>
      <c r="F3762" t="s">
        <v>4518</v>
      </c>
      <c r="G3762" s="4"/>
      <c r="H3762" s="4"/>
      <c r="I3762" s="4"/>
      <c r="J3762" s="4"/>
      <c r="K3762" s="4">
        <v>-6343.3031664029904</v>
      </c>
      <c r="L3762" s="4">
        <v>388215.40237986302</v>
      </c>
      <c r="M3762" s="4">
        <v>62107.386274171702</v>
      </c>
      <c r="P3762" s="3">
        <v>0.15998177230358124</v>
      </c>
    </row>
    <row r="3763" spans="1:16" x14ac:dyDescent="0.25">
      <c r="A3763" s="1">
        <v>2022</v>
      </c>
      <c r="B3763" t="s">
        <v>1048</v>
      </c>
      <c r="C3763" t="s">
        <v>2749</v>
      </c>
      <c r="D3763" t="s">
        <v>3403</v>
      </c>
      <c r="E3763" t="s">
        <v>3469</v>
      </c>
      <c r="F3763" t="s">
        <v>4519</v>
      </c>
      <c r="G3763" s="4"/>
      <c r="H3763" s="4"/>
      <c r="I3763" s="4"/>
      <c r="J3763" s="4"/>
      <c r="K3763" s="4">
        <v>-43264602.814218797</v>
      </c>
      <c r="L3763" s="4">
        <v>17655148.474538799</v>
      </c>
      <c r="M3763" s="4">
        <v>369609.47366241802</v>
      </c>
      <c r="O3763" s="5">
        <v>1.3354517221450806</v>
      </c>
      <c r="P3763" s="3">
        <v>2.0934939384460449E-2</v>
      </c>
    </row>
    <row r="3764" spans="1:16" x14ac:dyDescent="0.25">
      <c r="A3764" s="1">
        <v>2019</v>
      </c>
      <c r="B3764" t="s">
        <v>1049</v>
      </c>
      <c r="C3764" t="s">
        <v>2750</v>
      </c>
      <c r="D3764" t="s">
        <v>3403</v>
      </c>
      <c r="E3764" t="s">
        <v>3469</v>
      </c>
      <c r="F3764" t="s">
        <v>4520</v>
      </c>
      <c r="G3764" s="4"/>
      <c r="H3764" s="4"/>
      <c r="I3764" s="4"/>
      <c r="J3764" s="4"/>
      <c r="K3764" s="4">
        <v>-94704.1067041067</v>
      </c>
      <c r="L3764" s="4">
        <v>1176.55317655318</v>
      </c>
      <c r="M3764" s="4">
        <v>415215.16321516299</v>
      </c>
      <c r="P3764" s="3">
        <v>352.90811157226563</v>
      </c>
    </row>
    <row r="3765" spans="1:16" x14ac:dyDescent="0.25">
      <c r="A3765" s="1">
        <v>2019</v>
      </c>
      <c r="B3765" t="s">
        <v>1050</v>
      </c>
      <c r="C3765" t="s">
        <v>2751</v>
      </c>
      <c r="D3765" t="s">
        <v>3408</v>
      </c>
      <c r="E3765" t="s">
        <v>3469</v>
      </c>
      <c r="F3765" t="s">
        <v>4521</v>
      </c>
      <c r="G3765" s="4"/>
      <c r="H3765" s="4"/>
      <c r="I3765" s="4"/>
      <c r="J3765" s="4"/>
      <c r="K3765" s="4">
        <v>-391170.93717093702</v>
      </c>
      <c r="L3765" s="4">
        <v>570597.40259740304</v>
      </c>
      <c r="M3765" s="4">
        <v>479683.39768339798</v>
      </c>
      <c r="P3765" s="3">
        <v>0.84066873788833618</v>
      </c>
    </row>
    <row r="3766" spans="1:16" x14ac:dyDescent="0.25">
      <c r="A3766" s="1">
        <v>2021</v>
      </c>
      <c r="B3766" t="s">
        <v>1051</v>
      </c>
      <c r="C3766" t="s">
        <v>2752</v>
      </c>
      <c r="D3766" t="s">
        <v>3403</v>
      </c>
      <c r="E3766" t="s">
        <v>3469</v>
      </c>
      <c r="F3766" t="s">
        <v>4522</v>
      </c>
      <c r="G3766" s="4"/>
      <c r="H3766" s="4"/>
      <c r="I3766" s="4"/>
      <c r="J3766" s="4"/>
      <c r="K3766" s="4">
        <v>0</v>
      </c>
      <c r="L3766" s="4">
        <v>0.749799428652836</v>
      </c>
      <c r="M3766" s="4">
        <v>0</v>
      </c>
      <c r="P3766" s="3">
        <v>0</v>
      </c>
    </row>
    <row r="3767" spans="1:16" x14ac:dyDescent="0.25">
      <c r="A3767" s="1">
        <v>2018</v>
      </c>
      <c r="B3767" t="s">
        <v>1052</v>
      </c>
      <c r="C3767" t="s">
        <v>2753</v>
      </c>
      <c r="D3767" t="s">
        <v>3426</v>
      </c>
      <c r="E3767" t="s">
        <v>3469</v>
      </c>
      <c r="F3767" t="s">
        <v>4523</v>
      </c>
      <c r="G3767" s="4"/>
      <c r="H3767" s="4"/>
      <c r="I3767" s="4"/>
      <c r="J3767" s="4"/>
      <c r="K3767" s="4">
        <v>125706.333873678</v>
      </c>
      <c r="L3767" s="4">
        <v>404629.19784750399</v>
      </c>
      <c r="M3767" s="4">
        <v>319376.90138343</v>
      </c>
      <c r="P3767" s="3">
        <v>0.78930759429931641</v>
      </c>
    </row>
    <row r="3768" spans="1:16" x14ac:dyDescent="0.25">
      <c r="A3768" s="1">
        <v>2021</v>
      </c>
      <c r="B3768" t="s">
        <v>1053</v>
      </c>
      <c r="C3768" t="s">
        <v>2754</v>
      </c>
      <c r="D3768" t="s">
        <v>3408</v>
      </c>
      <c r="E3768" t="s">
        <v>3469</v>
      </c>
      <c r="F3768" t="s">
        <v>4524</v>
      </c>
      <c r="G3768" s="4"/>
      <c r="H3768" s="4"/>
      <c r="I3768" s="4"/>
      <c r="J3768" s="4"/>
      <c r="K3768" s="4">
        <v>-363467.52243774798</v>
      </c>
      <c r="L3768" s="4">
        <v>25071.793295293501</v>
      </c>
      <c r="M3768" s="4">
        <v>118574.03144658799</v>
      </c>
      <c r="P3768" s="3">
        <v>4.7293796539306641</v>
      </c>
    </row>
    <row r="3769" spans="1:16" x14ac:dyDescent="0.25">
      <c r="A3769" s="1">
        <v>2019</v>
      </c>
      <c r="B3769" t="s">
        <v>1054</v>
      </c>
      <c r="C3769" t="s">
        <v>2755</v>
      </c>
      <c r="D3769" t="s">
        <v>3436</v>
      </c>
      <c r="E3769" t="s">
        <v>3469</v>
      </c>
      <c r="F3769" t="s">
        <v>4525</v>
      </c>
      <c r="G3769" s="4"/>
      <c r="H3769" s="4"/>
      <c r="I3769" s="4"/>
      <c r="J3769" s="4"/>
      <c r="K3769" s="4">
        <v>-654264.65426465403</v>
      </c>
      <c r="L3769" s="4">
        <v>33122499.122499101</v>
      </c>
      <c r="M3769" s="4">
        <v>261801333.80133399</v>
      </c>
      <c r="P3769" s="3">
        <v>7.9040331840515137</v>
      </c>
    </row>
    <row r="3770" spans="1:16" x14ac:dyDescent="0.25">
      <c r="A3770" s="1">
        <v>2022</v>
      </c>
      <c r="B3770" t="s">
        <v>1055</v>
      </c>
      <c r="C3770" t="s">
        <v>2756</v>
      </c>
      <c r="D3770" t="s">
        <v>3446</v>
      </c>
      <c r="E3770" t="s">
        <v>3469</v>
      </c>
      <c r="F3770" t="s">
        <v>4526</v>
      </c>
      <c r="G3770" s="4"/>
      <c r="H3770" s="4"/>
      <c r="I3770" s="4"/>
      <c r="J3770" s="4"/>
      <c r="K3770" s="4">
        <v>3044711.4356104298</v>
      </c>
      <c r="L3770" s="4">
        <v>574391851.325333</v>
      </c>
      <c r="M3770" s="4">
        <v>194385364.40613601</v>
      </c>
      <c r="O3770" s="5">
        <v>0.82986998558044434</v>
      </c>
      <c r="P3770" s="3">
        <v>0.33841943740844727</v>
      </c>
    </row>
    <row r="3771" spans="1:16" x14ac:dyDescent="0.25">
      <c r="A3771" s="1">
        <v>2020</v>
      </c>
      <c r="B3771" t="s">
        <v>1056</v>
      </c>
      <c r="C3771" t="s">
        <v>2757</v>
      </c>
      <c r="D3771" t="s">
        <v>3403</v>
      </c>
      <c r="E3771" t="s">
        <v>3469</v>
      </c>
      <c r="F3771" t="s">
        <v>4527</v>
      </c>
      <c r="G3771" s="4"/>
      <c r="H3771" s="4"/>
      <c r="I3771" s="4"/>
      <c r="J3771" s="4"/>
      <c r="K3771" s="4">
        <v>-47888.375099060599</v>
      </c>
      <c r="L3771" s="4">
        <v>107729.416562156</v>
      </c>
      <c r="M3771" s="4">
        <v>151001.37723030499</v>
      </c>
      <c r="P3771" s="3">
        <v>1.4016726016998291</v>
      </c>
    </row>
    <row r="3772" spans="1:16" x14ac:dyDescent="0.25">
      <c r="A3772" s="1">
        <v>2021</v>
      </c>
      <c r="B3772" t="s">
        <v>1057</v>
      </c>
      <c r="C3772" t="s">
        <v>2758</v>
      </c>
      <c r="D3772" t="s">
        <v>3403</v>
      </c>
      <c r="E3772" t="s">
        <v>3469</v>
      </c>
      <c r="F3772" t="s">
        <v>4528</v>
      </c>
      <c r="G3772" s="4"/>
      <c r="H3772" s="4"/>
      <c r="I3772" s="4"/>
      <c r="J3772" s="4"/>
      <c r="K3772" s="4">
        <v>-58644.062713224201</v>
      </c>
      <c r="L3772" s="4">
        <v>19870.434658728798</v>
      </c>
      <c r="M3772" s="4">
        <v>78513.7475725244</v>
      </c>
      <c r="P3772" s="3">
        <v>3.9512848854064941</v>
      </c>
    </row>
    <row r="3773" spans="1:16" x14ac:dyDescent="0.25">
      <c r="A3773" s="1">
        <v>2019</v>
      </c>
      <c r="B3773" t="s">
        <v>1058</v>
      </c>
      <c r="C3773" t="s">
        <v>2759</v>
      </c>
      <c r="D3773" t="s">
        <v>3411</v>
      </c>
      <c r="E3773" t="s">
        <v>3469</v>
      </c>
      <c r="F3773" t="s">
        <v>4529</v>
      </c>
      <c r="G3773" s="4"/>
      <c r="H3773" s="4"/>
      <c r="I3773" s="4"/>
      <c r="J3773" s="4"/>
      <c r="K3773" s="4">
        <v>-1335361.1793611799</v>
      </c>
      <c r="L3773" s="4">
        <v>22229166.725166701</v>
      </c>
      <c r="M3773" s="4">
        <v>17275401.193401199</v>
      </c>
      <c r="P3773" s="3">
        <v>0.77715021371841431</v>
      </c>
    </row>
    <row r="3774" spans="1:16" x14ac:dyDescent="0.25">
      <c r="A3774" s="1">
        <v>2019</v>
      </c>
      <c r="B3774" t="s">
        <v>1059</v>
      </c>
      <c r="C3774" t="s">
        <v>2760</v>
      </c>
      <c r="D3774" t="s">
        <v>3458</v>
      </c>
      <c r="E3774" t="s">
        <v>3469</v>
      </c>
      <c r="F3774" t="s">
        <v>4530</v>
      </c>
      <c r="G3774" s="4"/>
      <c r="H3774" s="4"/>
      <c r="I3774" s="4"/>
      <c r="J3774" s="4"/>
      <c r="K3774" s="4">
        <v>-102256.23025623</v>
      </c>
      <c r="L3774" s="4">
        <v>642006.31800631795</v>
      </c>
      <c r="M3774" s="4">
        <v>43223.587223587201</v>
      </c>
      <c r="P3774" s="3">
        <v>6.7325800657272339E-2</v>
      </c>
    </row>
    <row r="3775" spans="1:16" x14ac:dyDescent="0.25">
      <c r="A3775" s="1">
        <v>2018</v>
      </c>
      <c r="B3775" t="s">
        <v>1060</v>
      </c>
      <c r="C3775" t="s">
        <v>2761</v>
      </c>
      <c r="D3775" t="s">
        <v>3415</v>
      </c>
      <c r="E3775" t="s">
        <v>3469</v>
      </c>
      <c r="F3775" t="s">
        <v>4531</v>
      </c>
      <c r="G3775" s="4"/>
      <c r="H3775" s="4"/>
      <c r="I3775" s="4"/>
      <c r="J3775" s="4"/>
      <c r="K3775" s="4">
        <v>467967.93462571898</v>
      </c>
      <c r="L3775" s="4">
        <v>2091421.8462016699</v>
      </c>
      <c r="M3775" s="4">
        <v>875423.94836379297</v>
      </c>
      <c r="P3775" s="3">
        <v>0.41857835650444031</v>
      </c>
    </row>
    <row r="3776" spans="1:16" x14ac:dyDescent="0.25">
      <c r="A3776" s="1">
        <v>2021</v>
      </c>
      <c r="B3776" t="s">
        <v>1061</v>
      </c>
      <c r="C3776" t="s">
        <v>2762</v>
      </c>
      <c r="D3776" t="s">
        <v>3403</v>
      </c>
      <c r="E3776" t="s">
        <v>3469</v>
      </c>
      <c r="F3776" t="s">
        <v>4532</v>
      </c>
      <c r="G3776" s="4"/>
      <c r="H3776" s="4"/>
      <c r="I3776" s="4"/>
      <c r="J3776" s="4"/>
      <c r="K3776" s="4">
        <v>-10895.0857043291</v>
      </c>
      <c r="L3776" s="4">
        <v>330297.44230112998</v>
      </c>
      <c r="M3776" s="4">
        <v>341191.80200521299</v>
      </c>
      <c r="P3776" s="3">
        <v>1.0329834222793579</v>
      </c>
    </row>
    <row r="3777" spans="1:16" x14ac:dyDescent="0.25">
      <c r="A3777" s="1">
        <v>2021</v>
      </c>
      <c r="B3777" t="s">
        <v>1062</v>
      </c>
      <c r="C3777" t="s">
        <v>2763</v>
      </c>
      <c r="D3777" t="s">
        <v>3403</v>
      </c>
      <c r="E3777" t="s">
        <v>3469</v>
      </c>
      <c r="F3777" t="s">
        <v>4533</v>
      </c>
      <c r="G3777" s="4"/>
      <c r="H3777" s="4"/>
      <c r="I3777" s="4"/>
      <c r="J3777" s="4"/>
      <c r="K3777" s="4">
        <v>-1362563.2643267901</v>
      </c>
      <c r="L3777" s="4">
        <v>990308.09258523397</v>
      </c>
      <c r="M3777" s="4">
        <v>65917.1171711567</v>
      </c>
      <c r="P3777" s="3">
        <v>6.6562235355377197E-2</v>
      </c>
    </row>
    <row r="3778" spans="1:16" x14ac:dyDescent="0.25">
      <c r="A3778" s="1">
        <v>2021</v>
      </c>
      <c r="B3778" t="s">
        <v>1063</v>
      </c>
      <c r="C3778" t="s">
        <v>2764</v>
      </c>
      <c r="D3778" t="s">
        <v>3403</v>
      </c>
      <c r="E3778" t="s">
        <v>3469</v>
      </c>
      <c r="F3778" t="s">
        <v>4534</v>
      </c>
      <c r="G3778" s="4"/>
      <c r="H3778" s="4"/>
      <c r="I3778" s="4"/>
      <c r="J3778" s="4"/>
      <c r="K3778" s="4">
        <v>-90431.0596915325</v>
      </c>
      <c r="L3778" s="4">
        <v>523986.08372260397</v>
      </c>
      <c r="M3778" s="4">
        <v>76618.254616890001</v>
      </c>
      <c r="P3778" s="3">
        <v>0.14622192084789276</v>
      </c>
    </row>
    <row r="3779" spans="1:16" x14ac:dyDescent="0.25">
      <c r="A3779" s="1">
        <v>2021</v>
      </c>
      <c r="B3779" t="s">
        <v>1064</v>
      </c>
      <c r="C3779" t="s">
        <v>2765</v>
      </c>
      <c r="D3779" t="s">
        <v>3403</v>
      </c>
      <c r="E3779" t="s">
        <v>3469</v>
      </c>
      <c r="F3779" t="s">
        <v>4535</v>
      </c>
      <c r="G3779" s="4"/>
      <c r="H3779" s="4"/>
      <c r="I3779" s="4"/>
      <c r="J3779" s="4"/>
      <c r="K3779" s="4">
        <v>-1016.72802525324</v>
      </c>
      <c r="L3779" s="4">
        <v>26.9927794315021</v>
      </c>
      <c r="M3779" s="4">
        <v>1042.9710052560899</v>
      </c>
      <c r="P3779" s="3">
        <v>38.638889312744141</v>
      </c>
    </row>
    <row r="3780" spans="1:16" x14ac:dyDescent="0.25">
      <c r="A3780" s="1">
        <v>2019</v>
      </c>
      <c r="B3780" t="s">
        <v>1065</v>
      </c>
      <c r="C3780" t="s">
        <v>2766</v>
      </c>
      <c r="D3780" t="s">
        <v>3403</v>
      </c>
      <c r="E3780" t="s">
        <v>3469</v>
      </c>
      <c r="F3780" t="s">
        <v>4536</v>
      </c>
      <c r="G3780" s="4"/>
      <c r="H3780" s="4"/>
      <c r="I3780" s="4"/>
      <c r="J3780" s="4"/>
      <c r="K3780" s="4">
        <v>-642610.74061074096</v>
      </c>
      <c r="L3780" s="4">
        <v>93637.767637767596</v>
      </c>
      <c r="M3780" s="4">
        <v>191038.25903825901</v>
      </c>
      <c r="P3780" s="3">
        <v>2.0401837825775146</v>
      </c>
    </row>
    <row r="3781" spans="1:16" x14ac:dyDescent="0.25">
      <c r="A3781" s="1">
        <v>2019</v>
      </c>
      <c r="B3781" t="s">
        <v>1066</v>
      </c>
      <c r="C3781" t="s">
        <v>2767</v>
      </c>
      <c r="D3781" t="s">
        <v>3445</v>
      </c>
      <c r="E3781" t="s">
        <v>3469</v>
      </c>
      <c r="F3781" t="s">
        <v>4537</v>
      </c>
      <c r="G3781" s="4"/>
      <c r="H3781" s="4"/>
      <c r="I3781" s="4"/>
      <c r="J3781" s="4"/>
      <c r="K3781" s="4">
        <v>-1409381.5373815401</v>
      </c>
      <c r="L3781" s="4">
        <v>1274462.6184626201</v>
      </c>
      <c r="M3781" s="4">
        <v>428807.30080730101</v>
      </c>
      <c r="P3781" s="3">
        <v>0.33646127581596375</v>
      </c>
    </row>
    <row r="3782" spans="1:16" x14ac:dyDescent="0.25">
      <c r="A3782" s="1">
        <v>2018</v>
      </c>
      <c r="B3782" t="s">
        <v>1067</v>
      </c>
      <c r="C3782" t="s">
        <v>2768</v>
      </c>
      <c r="D3782" t="s">
        <v>3403</v>
      </c>
      <c r="E3782" t="s">
        <v>3469</v>
      </c>
      <c r="F3782" t="s">
        <v>4538</v>
      </c>
      <c r="G3782" s="4"/>
      <c r="H3782" s="4"/>
      <c r="I3782" s="4"/>
      <c r="J3782" s="4"/>
      <c r="K3782" s="4">
        <v>36666282.923661701</v>
      </c>
      <c r="L3782" s="4">
        <v>243317326.60543001</v>
      </c>
      <c r="M3782" s="4">
        <v>154011729.41383401</v>
      </c>
      <c r="P3782" s="3">
        <v>0.63296657800674438</v>
      </c>
    </row>
    <row r="3783" spans="1:16" x14ac:dyDescent="0.25">
      <c r="A3783" s="1">
        <v>2019</v>
      </c>
      <c r="B3783" t="s">
        <v>1068</v>
      </c>
      <c r="C3783" t="s">
        <v>2769</v>
      </c>
      <c r="D3783" t="s">
        <v>3444</v>
      </c>
      <c r="E3783" t="s">
        <v>3469</v>
      </c>
      <c r="F3783" t="s">
        <v>4539</v>
      </c>
      <c r="G3783" s="4"/>
      <c r="H3783" s="4"/>
      <c r="I3783" s="4"/>
      <c r="J3783" s="4"/>
      <c r="K3783" s="4">
        <v>-684943.48894348904</v>
      </c>
      <c r="L3783" s="4">
        <v>209418.04141804099</v>
      </c>
      <c r="M3783" s="4">
        <v>175677.07967708001</v>
      </c>
      <c r="P3783" s="3">
        <v>0.83888226747512817</v>
      </c>
    </row>
    <row r="3784" spans="1:16" x14ac:dyDescent="0.25">
      <c r="A3784" s="1">
        <v>2013</v>
      </c>
      <c r="B3784" t="s">
        <v>1069</v>
      </c>
      <c r="C3784" t="s">
        <v>2770</v>
      </c>
      <c r="D3784" t="s">
        <v>3436</v>
      </c>
      <c r="E3784" t="s">
        <v>3469</v>
      </c>
      <c r="F3784" t="s">
        <v>4540</v>
      </c>
      <c r="G3784" s="4"/>
      <c r="H3784" s="4"/>
      <c r="I3784" s="4"/>
      <c r="J3784" s="4"/>
      <c r="K3784" s="4">
        <v>-495179.863809762</v>
      </c>
      <c r="L3784" s="4">
        <v>83520326.927876204</v>
      </c>
      <c r="M3784" s="4">
        <v>12313210.8096545</v>
      </c>
      <c r="P3784" s="3">
        <v>0.14742770791053772</v>
      </c>
    </row>
    <row r="3785" spans="1:16" x14ac:dyDescent="0.25">
      <c r="A3785" s="1">
        <v>2022</v>
      </c>
      <c r="B3785" t="s">
        <v>1069</v>
      </c>
      <c r="C3785" t="s">
        <v>2770</v>
      </c>
      <c r="D3785" t="s">
        <v>3436</v>
      </c>
      <c r="E3785" t="s">
        <v>3469</v>
      </c>
      <c r="F3785" t="s">
        <v>4540</v>
      </c>
      <c r="G3785" s="4"/>
      <c r="H3785" s="4"/>
      <c r="I3785" s="4"/>
      <c r="J3785" s="4"/>
      <c r="K3785" s="4">
        <v>-1077238.50469612</v>
      </c>
      <c r="L3785" s="4">
        <v>2792108.0417095101</v>
      </c>
      <c r="M3785" s="4">
        <v>712940.71369913104</v>
      </c>
      <c r="O3785" s="5">
        <v>0.97729611396789551</v>
      </c>
      <c r="P3785" s="3">
        <v>0.25534138083457947</v>
      </c>
    </row>
    <row r="3786" spans="1:16" x14ac:dyDescent="0.25">
      <c r="A3786" s="1">
        <v>2021</v>
      </c>
      <c r="B3786" t="s">
        <v>1070</v>
      </c>
      <c r="C3786" t="s">
        <v>2771</v>
      </c>
      <c r="D3786" t="s">
        <v>3403</v>
      </c>
      <c r="E3786" t="s">
        <v>3469</v>
      </c>
      <c r="F3786" t="s">
        <v>4541</v>
      </c>
      <c r="G3786" s="4"/>
      <c r="H3786" s="4"/>
      <c r="I3786" s="4"/>
      <c r="J3786" s="4"/>
      <c r="K3786" s="4">
        <v>-55989.022936364498</v>
      </c>
      <c r="L3786" s="4">
        <v>307473.25090538303</v>
      </c>
      <c r="M3786" s="4">
        <v>12829.068224250001</v>
      </c>
      <c r="P3786" s="3">
        <v>4.1724175214767456E-2</v>
      </c>
    </row>
    <row r="3787" spans="1:16" x14ac:dyDescent="0.25">
      <c r="A3787" s="1">
        <v>2022</v>
      </c>
      <c r="B3787" t="s">
        <v>1071</v>
      </c>
      <c r="C3787" t="s">
        <v>2772</v>
      </c>
      <c r="D3787" t="s">
        <v>3411</v>
      </c>
      <c r="E3787" t="s">
        <v>3469</v>
      </c>
      <c r="F3787" t="s">
        <v>4542</v>
      </c>
      <c r="G3787" s="4"/>
      <c r="H3787" s="4"/>
      <c r="I3787" s="4"/>
      <c r="J3787" s="4"/>
      <c r="K3787" s="4">
        <v>-363681.533673322</v>
      </c>
      <c r="L3787" s="4">
        <v>61979752.530933604</v>
      </c>
      <c r="M3787" s="4">
        <v>26036009.3025182</v>
      </c>
      <c r="O3787" s="5">
        <v>1.0278347730636597</v>
      </c>
      <c r="P3787" s="3">
        <v>0.42007282376289368</v>
      </c>
    </row>
    <row r="3788" spans="1:16" x14ac:dyDescent="0.25">
      <c r="A3788" s="1">
        <v>2021</v>
      </c>
      <c r="B3788" t="s">
        <v>1072</v>
      </c>
      <c r="C3788" t="s">
        <v>2773</v>
      </c>
      <c r="D3788" t="s">
        <v>3403</v>
      </c>
      <c r="E3788" t="s">
        <v>3469</v>
      </c>
      <c r="F3788" t="s">
        <v>4543</v>
      </c>
      <c r="G3788" s="4"/>
      <c r="H3788" s="4"/>
      <c r="I3788" s="4"/>
      <c r="J3788" s="4"/>
      <c r="K3788" s="4">
        <v>-44064.2128230698</v>
      </c>
      <c r="L3788" s="4">
        <v>77478.274561554805</v>
      </c>
      <c r="M3788" s="4">
        <v>81254.264484250496</v>
      </c>
      <c r="P3788" s="3">
        <v>1.0487360954284668</v>
      </c>
    </row>
    <row r="3789" spans="1:16" x14ac:dyDescent="0.25">
      <c r="A3789" s="1">
        <v>2018</v>
      </c>
      <c r="B3789" t="s">
        <v>1073</v>
      </c>
      <c r="C3789" t="s">
        <v>2774</v>
      </c>
      <c r="D3789" t="s">
        <v>3445</v>
      </c>
      <c r="E3789" t="s">
        <v>3469</v>
      </c>
      <c r="F3789" t="s">
        <v>4544</v>
      </c>
      <c r="G3789" s="4"/>
      <c r="H3789" s="4"/>
      <c r="I3789" s="4"/>
      <c r="J3789" s="4"/>
      <c r="K3789" s="4">
        <v>-9257274</v>
      </c>
      <c r="L3789" s="4">
        <v>4240653</v>
      </c>
      <c r="M3789" s="4">
        <v>1623303</v>
      </c>
      <c r="P3789" s="3">
        <v>0.38279551267623901</v>
      </c>
    </row>
    <row r="3790" spans="1:16" x14ac:dyDescent="0.25">
      <c r="A3790" s="1">
        <v>2021</v>
      </c>
      <c r="B3790" t="s">
        <v>1074</v>
      </c>
      <c r="C3790" t="s">
        <v>2775</v>
      </c>
      <c r="D3790" t="s">
        <v>3403</v>
      </c>
      <c r="E3790" t="s">
        <v>3469</v>
      </c>
      <c r="F3790" t="s">
        <v>4545</v>
      </c>
      <c r="G3790" s="4"/>
      <c r="H3790" s="4"/>
      <c r="I3790" s="4"/>
      <c r="J3790" s="4"/>
      <c r="K3790" s="4">
        <v>-40846.823474720499</v>
      </c>
      <c r="L3790" s="4">
        <v>275828.71581851901</v>
      </c>
      <c r="M3790" s="4">
        <v>1654.0575396081499</v>
      </c>
      <c r="P3790" s="3">
        <v>5.9966836124658585E-3</v>
      </c>
    </row>
    <row r="3791" spans="1:16" x14ac:dyDescent="0.25">
      <c r="A3791" s="1">
        <v>2019</v>
      </c>
      <c r="B3791" t="s">
        <v>1075</v>
      </c>
      <c r="C3791" t="s">
        <v>2776</v>
      </c>
      <c r="D3791" t="s">
        <v>3415</v>
      </c>
      <c r="E3791" t="s">
        <v>3469</v>
      </c>
      <c r="F3791" t="s">
        <v>4546</v>
      </c>
      <c r="G3791" s="4"/>
      <c r="H3791" s="4"/>
      <c r="I3791" s="4"/>
      <c r="J3791" s="4"/>
      <c r="K3791" s="4">
        <v>-370657.07265707297</v>
      </c>
      <c r="L3791" s="4">
        <v>1636268.86626887</v>
      </c>
      <c r="M3791" s="4">
        <v>1542134.7841347801</v>
      </c>
      <c r="P3791" s="3">
        <v>0.94247031211853027</v>
      </c>
    </row>
    <row r="3792" spans="1:16" x14ac:dyDescent="0.25">
      <c r="A3792" s="1">
        <v>2019</v>
      </c>
      <c r="B3792" t="s">
        <v>1076</v>
      </c>
      <c r="C3792" t="s">
        <v>2777</v>
      </c>
      <c r="D3792" t="s">
        <v>3436</v>
      </c>
      <c r="E3792" t="s">
        <v>3469</v>
      </c>
      <c r="F3792" t="s">
        <v>4547</v>
      </c>
      <c r="G3792" s="4"/>
      <c r="H3792" s="4"/>
      <c r="I3792" s="4"/>
      <c r="J3792" s="4"/>
      <c r="K3792" s="4">
        <v>-495144.26114426099</v>
      </c>
      <c r="L3792" s="4">
        <v>521982.44998244999</v>
      </c>
      <c r="M3792" s="4">
        <v>700831.87083187106</v>
      </c>
      <c r="P3792" s="3">
        <v>1.342634916305542</v>
      </c>
    </row>
    <row r="3793" spans="1:16" x14ac:dyDescent="0.25">
      <c r="A3793" s="1">
        <v>2019</v>
      </c>
      <c r="B3793" t="s">
        <v>1077</v>
      </c>
      <c r="C3793" t="s">
        <v>2778</v>
      </c>
      <c r="D3793" t="s">
        <v>3418</v>
      </c>
      <c r="E3793" t="s">
        <v>3469</v>
      </c>
      <c r="F3793" t="s">
        <v>4548</v>
      </c>
      <c r="G3793" s="4"/>
      <c r="H3793" s="4"/>
      <c r="I3793" s="4"/>
      <c r="J3793" s="4"/>
      <c r="K3793" s="4">
        <v>1773253.7732537701</v>
      </c>
      <c r="L3793" s="4">
        <v>28553176.5531765</v>
      </c>
      <c r="M3793" s="4">
        <v>10115128.1151281</v>
      </c>
      <c r="P3793" s="3">
        <v>0.3542557954788208</v>
      </c>
    </row>
    <row r="3794" spans="1:16" x14ac:dyDescent="0.25">
      <c r="A3794" s="1">
        <v>2021</v>
      </c>
      <c r="B3794" t="s">
        <v>1078</v>
      </c>
      <c r="C3794" t="s">
        <v>2779</v>
      </c>
      <c r="D3794" t="s">
        <v>3405</v>
      </c>
      <c r="E3794" t="s">
        <v>3469</v>
      </c>
      <c r="F3794" t="s">
        <v>4549</v>
      </c>
      <c r="G3794" s="4"/>
      <c r="H3794" s="4"/>
      <c r="I3794" s="4"/>
      <c r="J3794" s="4"/>
      <c r="K3794" s="4">
        <v>-24714.888767254801</v>
      </c>
      <c r="L3794" s="4">
        <v>219788.70652100601</v>
      </c>
      <c r="M3794" s="4">
        <v>244502.84548883201</v>
      </c>
      <c r="P3794" s="3">
        <v>1.1124449968338013</v>
      </c>
    </row>
    <row r="3795" spans="1:16" x14ac:dyDescent="0.25">
      <c r="A3795" s="1">
        <v>2021</v>
      </c>
      <c r="B3795" t="s">
        <v>1079</v>
      </c>
      <c r="C3795" t="s">
        <v>2780</v>
      </c>
      <c r="D3795" t="s">
        <v>3403</v>
      </c>
      <c r="E3795" t="s">
        <v>3469</v>
      </c>
      <c r="F3795" t="s">
        <v>4550</v>
      </c>
      <c r="G3795" s="4"/>
      <c r="H3795" s="4"/>
      <c r="I3795" s="4"/>
      <c r="J3795" s="4"/>
      <c r="K3795" s="4">
        <v>-3354869.5723893899</v>
      </c>
      <c r="L3795" s="4">
        <v>2147643.7552954601</v>
      </c>
      <c r="M3795" s="4">
        <v>264344.78776927199</v>
      </c>
      <c r="P3795" s="3">
        <v>0.12308596074581146</v>
      </c>
    </row>
    <row r="3796" spans="1:16" x14ac:dyDescent="0.25">
      <c r="A3796" s="1">
        <v>2018</v>
      </c>
      <c r="B3796" t="s">
        <v>1080</v>
      </c>
      <c r="C3796" t="s">
        <v>2781</v>
      </c>
      <c r="D3796" t="s">
        <v>3412</v>
      </c>
      <c r="E3796" t="s">
        <v>3469</v>
      </c>
      <c r="F3796" t="s">
        <v>4551</v>
      </c>
      <c r="G3796" s="4"/>
      <c r="H3796" s="4"/>
      <c r="I3796" s="4"/>
      <c r="J3796" s="4"/>
      <c r="K3796" s="4">
        <v>115743951.95398401</v>
      </c>
      <c r="L3796" s="4">
        <v>1121201291.37766</v>
      </c>
      <c r="M3796" s="4">
        <v>1089582275.98263</v>
      </c>
      <c r="P3796" s="3">
        <v>0.97179895639419556</v>
      </c>
    </row>
    <row r="3797" spans="1:16" x14ac:dyDescent="0.25">
      <c r="A3797" s="1">
        <v>2019</v>
      </c>
      <c r="B3797" t="s">
        <v>1081</v>
      </c>
      <c r="C3797" t="s">
        <v>2782</v>
      </c>
      <c r="D3797" t="s">
        <v>3428</v>
      </c>
      <c r="E3797" t="s">
        <v>3469</v>
      </c>
      <c r="F3797" t="s">
        <v>4552</v>
      </c>
      <c r="G3797" s="4"/>
      <c r="H3797" s="4"/>
      <c r="I3797" s="4"/>
      <c r="J3797" s="4"/>
      <c r="K3797" s="4">
        <v>-25388367</v>
      </c>
      <c r="L3797" s="4">
        <v>12387368</v>
      </c>
      <c r="M3797" s="4">
        <v>26213094</v>
      </c>
      <c r="P3797" s="3">
        <v>2.1161148548126221</v>
      </c>
    </row>
    <row r="3798" spans="1:16" x14ac:dyDescent="0.25">
      <c r="A3798" s="1">
        <v>2019</v>
      </c>
      <c r="B3798" t="s">
        <v>1082</v>
      </c>
      <c r="C3798" t="s">
        <v>2783</v>
      </c>
      <c r="D3798" t="s">
        <v>3449</v>
      </c>
      <c r="E3798" t="s">
        <v>3469</v>
      </c>
      <c r="F3798" t="s">
        <v>4553</v>
      </c>
      <c r="G3798" s="4"/>
      <c r="H3798" s="4"/>
      <c r="I3798" s="4"/>
      <c r="J3798" s="4"/>
      <c r="K3798" s="4">
        <v>-823705.15970515995</v>
      </c>
      <c r="L3798" s="4">
        <v>825865.91786591802</v>
      </c>
      <c r="M3798" s="4">
        <v>68522.990522990498</v>
      </c>
      <c r="P3798" s="3">
        <v>8.2971081137657166E-2</v>
      </c>
    </row>
    <row r="3799" spans="1:16" x14ac:dyDescent="0.25">
      <c r="A3799" s="1">
        <v>2021</v>
      </c>
      <c r="B3799" t="s">
        <v>1083</v>
      </c>
      <c r="C3799" t="s">
        <v>2784</v>
      </c>
      <c r="D3799" t="s">
        <v>3403</v>
      </c>
      <c r="E3799" t="s">
        <v>3469</v>
      </c>
      <c r="F3799" t="s">
        <v>4554</v>
      </c>
      <c r="G3799" s="4"/>
      <c r="H3799" s="4"/>
      <c r="I3799" s="4"/>
      <c r="J3799" s="4"/>
      <c r="K3799" s="4">
        <v>-711367.70913780597</v>
      </c>
      <c r="L3799" s="4">
        <v>5429692.0573746497</v>
      </c>
      <c r="M3799" s="4">
        <v>60268.128275686198</v>
      </c>
      <c r="P3799" s="3">
        <v>1.1099732480943203E-2</v>
      </c>
    </row>
    <row r="3800" spans="1:16" x14ac:dyDescent="0.25">
      <c r="A3800" s="1">
        <v>2019</v>
      </c>
      <c r="B3800" t="s">
        <v>1084</v>
      </c>
      <c r="C3800" t="s">
        <v>2785</v>
      </c>
      <c r="D3800" t="s">
        <v>3407</v>
      </c>
      <c r="E3800" t="s">
        <v>3469</v>
      </c>
      <c r="F3800" t="s">
        <v>4555</v>
      </c>
      <c r="G3800" s="4"/>
      <c r="H3800" s="4"/>
      <c r="I3800" s="4"/>
      <c r="J3800" s="4"/>
      <c r="K3800" s="4">
        <v>-459434.18743418698</v>
      </c>
      <c r="L3800" s="4">
        <v>242644.436644437</v>
      </c>
      <c r="M3800" s="4">
        <v>546679.53667953704</v>
      </c>
      <c r="P3800" s="3">
        <v>2.2530066967010498</v>
      </c>
    </row>
    <row r="3801" spans="1:16" x14ac:dyDescent="0.25">
      <c r="A3801" s="1">
        <v>2021</v>
      </c>
      <c r="B3801" t="s">
        <v>1085</v>
      </c>
      <c r="C3801" t="s">
        <v>2786</v>
      </c>
      <c r="D3801" t="s">
        <v>3403</v>
      </c>
      <c r="E3801" t="s">
        <v>3469</v>
      </c>
      <c r="F3801" t="s">
        <v>4556</v>
      </c>
      <c r="G3801" s="4"/>
      <c r="H3801" s="4"/>
      <c r="I3801" s="4"/>
      <c r="J3801" s="4"/>
      <c r="K3801" s="4">
        <v>-37376.001919486502</v>
      </c>
      <c r="L3801" s="4">
        <v>471158.964976869</v>
      </c>
      <c r="M3801" s="4">
        <v>175624.77037392501</v>
      </c>
      <c r="P3801" s="3">
        <v>0.37275055050849915</v>
      </c>
    </row>
    <row r="3802" spans="1:16" x14ac:dyDescent="0.25">
      <c r="A3802" s="1">
        <v>2020</v>
      </c>
      <c r="B3802" t="s">
        <v>1086</v>
      </c>
      <c r="C3802" t="s">
        <v>2787</v>
      </c>
      <c r="D3802" t="s">
        <v>3458</v>
      </c>
      <c r="E3802" t="s">
        <v>3469</v>
      </c>
      <c r="F3802" t="s">
        <v>4557</v>
      </c>
      <c r="G3802" s="4"/>
      <c r="H3802" s="4"/>
      <c r="I3802" s="4"/>
      <c r="J3802" s="4"/>
      <c r="K3802" s="4">
        <v>-1636766.8373755901</v>
      </c>
      <c r="L3802" s="4">
        <v>639721.57420316699</v>
      </c>
      <c r="M3802" s="4">
        <v>3222053.2004472502</v>
      </c>
      <c r="P3802" s="3">
        <v>5.036649227142334</v>
      </c>
    </row>
    <row r="3803" spans="1:16" x14ac:dyDescent="0.25">
      <c r="A3803" s="1">
        <v>2022</v>
      </c>
      <c r="B3803" t="s">
        <v>1087</v>
      </c>
      <c r="C3803" t="s">
        <v>2788</v>
      </c>
      <c r="D3803" t="s">
        <v>3413</v>
      </c>
      <c r="E3803" t="s">
        <v>3469</v>
      </c>
      <c r="F3803" t="s">
        <v>4558</v>
      </c>
      <c r="G3803" s="4"/>
      <c r="H3803" s="4"/>
      <c r="I3803" s="4"/>
      <c r="J3803" s="4"/>
      <c r="K3803" s="4">
        <v>-1291349.62424176</v>
      </c>
      <c r="L3803" s="4">
        <v>7211924.1996590896</v>
      </c>
      <c r="M3803" s="4">
        <v>196966.330128979</v>
      </c>
      <c r="O3803" s="5">
        <v>0.62593823671340942</v>
      </c>
      <c r="P3803" s="3">
        <v>2.7311204001307487E-2</v>
      </c>
    </row>
    <row r="3804" spans="1:16" x14ac:dyDescent="0.25">
      <c r="A3804" s="1">
        <v>2020</v>
      </c>
      <c r="B3804" t="s">
        <v>1088</v>
      </c>
      <c r="C3804" t="s">
        <v>2789</v>
      </c>
      <c r="D3804" t="s">
        <v>3403</v>
      </c>
      <c r="E3804" t="s">
        <v>3469</v>
      </c>
      <c r="F3804" t="s">
        <v>4559</v>
      </c>
      <c r="G3804" s="4"/>
      <c r="H3804" s="4"/>
      <c r="I3804" s="4"/>
      <c r="J3804" s="4"/>
      <c r="K3804" s="4">
        <v>-932914.15319630597</v>
      </c>
      <c r="L3804" s="4">
        <v>8413797.0542357396</v>
      </c>
      <c r="M3804" s="4">
        <v>174739.45032646399</v>
      </c>
      <c r="P3804" s="3">
        <v>2.0768202841281891E-2</v>
      </c>
    </row>
    <row r="3805" spans="1:16" x14ac:dyDescent="0.25">
      <c r="A3805" s="1">
        <v>2018</v>
      </c>
      <c r="B3805" t="s">
        <v>1089</v>
      </c>
      <c r="C3805" t="s">
        <v>2790</v>
      </c>
      <c r="D3805" t="s">
        <v>3415</v>
      </c>
      <c r="E3805" t="s">
        <v>3469</v>
      </c>
      <c r="F3805" t="s">
        <v>4560</v>
      </c>
      <c r="G3805" s="4"/>
      <c r="H3805" s="4"/>
      <c r="I3805" s="4"/>
      <c r="J3805" s="4"/>
      <c r="K3805" s="4">
        <v>-3145265.88845655</v>
      </c>
      <c r="L3805" s="4">
        <v>7228754.2998928605</v>
      </c>
      <c r="M3805" s="4">
        <v>3673941.2394969799</v>
      </c>
      <c r="P3805" s="3">
        <v>0.50823986530303955</v>
      </c>
    </row>
    <row r="3806" spans="1:16" x14ac:dyDescent="0.25">
      <c r="A3806" s="1">
        <v>2018</v>
      </c>
      <c r="B3806" t="s">
        <v>1090</v>
      </c>
      <c r="C3806" t="s">
        <v>2791</v>
      </c>
      <c r="D3806" t="s">
        <v>3412</v>
      </c>
      <c r="E3806" t="s">
        <v>3469</v>
      </c>
      <c r="F3806" t="s">
        <v>4561</v>
      </c>
      <c r="G3806" s="4"/>
      <c r="H3806" s="4"/>
      <c r="I3806" s="4"/>
      <c r="J3806" s="4"/>
      <c r="K3806" s="4">
        <v>10490085.048742</v>
      </c>
      <c r="L3806" s="4">
        <v>132425850.67247</v>
      </c>
      <c r="M3806" s="4">
        <v>121744794.558065</v>
      </c>
      <c r="P3806" s="3">
        <v>0.91934311389923096</v>
      </c>
    </row>
    <row r="3807" spans="1:16" x14ac:dyDescent="0.25">
      <c r="A3807" s="1">
        <v>2019</v>
      </c>
      <c r="B3807" t="s">
        <v>1091</v>
      </c>
      <c r="C3807" t="s">
        <v>2792</v>
      </c>
      <c r="D3807" t="s">
        <v>3403</v>
      </c>
      <c r="E3807" t="s">
        <v>3469</v>
      </c>
      <c r="F3807" t="s">
        <v>4562</v>
      </c>
      <c r="G3807" s="4"/>
      <c r="H3807" s="4"/>
      <c r="I3807" s="4"/>
      <c r="J3807" s="4"/>
      <c r="K3807" s="4">
        <v>-1404.0014040014</v>
      </c>
      <c r="L3807" s="4">
        <v>702.00070200070195</v>
      </c>
      <c r="M3807" s="4">
        <v>1404.0014040014</v>
      </c>
      <c r="P3807" s="3">
        <v>2</v>
      </c>
    </row>
    <row r="3808" spans="1:16" x14ac:dyDescent="0.25">
      <c r="A3808" s="1">
        <v>2019</v>
      </c>
      <c r="B3808" t="s">
        <v>1092</v>
      </c>
      <c r="C3808" t="s">
        <v>2793</v>
      </c>
      <c r="D3808" t="s">
        <v>3403</v>
      </c>
      <c r="E3808" t="s">
        <v>3469</v>
      </c>
      <c r="F3808" t="s">
        <v>4563</v>
      </c>
      <c r="G3808" s="4"/>
      <c r="H3808" s="4"/>
      <c r="I3808" s="4"/>
      <c r="J3808" s="4"/>
      <c r="K3808" s="4">
        <v>-80014.046139439903</v>
      </c>
      <c r="L3808" s="4">
        <v>344646.86019125499</v>
      </c>
      <c r="M3808" s="4">
        <v>445552.05584404501</v>
      </c>
      <c r="P3808" s="3">
        <v>1.292778491973877</v>
      </c>
    </row>
    <row r="3809" spans="1:16" x14ac:dyDescent="0.25">
      <c r="A3809" s="1">
        <v>2018</v>
      </c>
      <c r="B3809" t="s">
        <v>1093</v>
      </c>
      <c r="C3809" t="s">
        <v>2794</v>
      </c>
      <c r="D3809" t="s">
        <v>3442</v>
      </c>
      <c r="E3809" t="s">
        <v>3469</v>
      </c>
      <c r="F3809" t="s">
        <v>4564</v>
      </c>
      <c r="G3809" s="4"/>
      <c r="H3809" s="4"/>
      <c r="I3809" s="4"/>
      <c r="J3809" s="4"/>
      <c r="K3809" s="4">
        <v>2151709.4871168602</v>
      </c>
      <c r="L3809" s="4">
        <v>22257183.990999199</v>
      </c>
      <c r="M3809" s="4">
        <v>27986036.906268701</v>
      </c>
      <c r="P3809" s="3">
        <v>1.257393479347229</v>
      </c>
    </row>
    <row r="3810" spans="1:16" x14ac:dyDescent="0.25">
      <c r="A3810" s="1">
        <v>2021</v>
      </c>
      <c r="B3810" t="s">
        <v>1094</v>
      </c>
      <c r="C3810" t="s">
        <v>2795</v>
      </c>
      <c r="D3810" t="s">
        <v>3403</v>
      </c>
      <c r="E3810" t="s">
        <v>3469</v>
      </c>
      <c r="F3810" t="s">
        <v>4565</v>
      </c>
      <c r="G3810" s="4"/>
      <c r="H3810" s="4"/>
      <c r="I3810" s="4"/>
      <c r="J3810" s="4"/>
      <c r="K3810" s="4">
        <v>-142077.99413656801</v>
      </c>
      <c r="L3810" s="4">
        <v>1144699.29293914</v>
      </c>
      <c r="M3810" s="4">
        <v>87322.391260337899</v>
      </c>
      <c r="P3810" s="3">
        <v>7.6284132897853851E-2</v>
      </c>
    </row>
    <row r="3811" spans="1:16" x14ac:dyDescent="0.25">
      <c r="A3811" s="1">
        <v>2019</v>
      </c>
      <c r="B3811" t="s">
        <v>1095</v>
      </c>
      <c r="C3811" t="s">
        <v>2796</v>
      </c>
      <c r="D3811" t="s">
        <v>3403</v>
      </c>
      <c r="E3811" t="s">
        <v>3469</v>
      </c>
      <c r="F3811" t="s">
        <v>4566</v>
      </c>
      <c r="G3811" s="4"/>
      <c r="H3811" s="4"/>
      <c r="I3811" s="4"/>
      <c r="J3811" s="4"/>
      <c r="K3811" s="4">
        <v>-114643.032643033</v>
      </c>
      <c r="L3811" s="4">
        <v>52016.848016848002</v>
      </c>
      <c r="M3811" s="4">
        <v>29679.887679887699</v>
      </c>
      <c r="P3811" s="3">
        <v>0.57058221101760864</v>
      </c>
    </row>
    <row r="3812" spans="1:16" x14ac:dyDescent="0.25">
      <c r="A3812" s="1">
        <v>2020</v>
      </c>
      <c r="B3812" t="s">
        <v>1096</v>
      </c>
      <c r="C3812" t="s">
        <v>2797</v>
      </c>
      <c r="D3812" t="s">
        <v>3403</v>
      </c>
      <c r="E3812" t="s">
        <v>3469</v>
      </c>
      <c r="F3812" t="s">
        <v>4567</v>
      </c>
      <c r="G3812" s="4"/>
      <c r="H3812" s="4"/>
      <c r="I3812" s="4"/>
      <c r="J3812" s="4"/>
      <c r="K3812" s="4">
        <v>-114545.228662535</v>
      </c>
      <c r="L3812" s="4">
        <v>626801.761384813</v>
      </c>
      <c r="M3812" s="4">
        <v>788900.92900625302</v>
      </c>
      <c r="P3812" s="3">
        <v>1.258613109588623</v>
      </c>
    </row>
    <row r="3813" spans="1:16" x14ac:dyDescent="0.25">
      <c r="A3813" s="1">
        <v>2010</v>
      </c>
      <c r="B3813" t="s">
        <v>1097</v>
      </c>
      <c r="C3813" t="s">
        <v>2798</v>
      </c>
      <c r="D3813" t="s">
        <v>3403</v>
      </c>
      <c r="E3813" t="s">
        <v>3469</v>
      </c>
      <c r="F3813" t="s">
        <v>4568</v>
      </c>
      <c r="G3813" s="4"/>
      <c r="H3813" s="4"/>
      <c r="I3813" s="4"/>
      <c r="J3813" s="4"/>
      <c r="K3813" s="4">
        <v>-2051335.57800224</v>
      </c>
      <c r="L3813" s="4">
        <v>26913104.785225999</v>
      </c>
      <c r="M3813" s="4">
        <v>514154.67809407198</v>
      </c>
      <c r="O3813" s="5">
        <v>3.3759002685546875</v>
      </c>
      <c r="P3813" s="3">
        <v>1.9104249775409698E-2</v>
      </c>
    </row>
    <row r="3814" spans="1:16" x14ac:dyDescent="0.25">
      <c r="A3814" s="1">
        <v>2021</v>
      </c>
      <c r="B3814" t="s">
        <v>1098</v>
      </c>
      <c r="C3814" t="s">
        <v>2799</v>
      </c>
      <c r="D3814" t="s">
        <v>3403</v>
      </c>
      <c r="E3814" t="s">
        <v>3469</v>
      </c>
      <c r="F3814" t="s">
        <v>4569</v>
      </c>
      <c r="G3814" s="4"/>
      <c r="H3814" s="4"/>
      <c r="I3814" s="4"/>
      <c r="J3814" s="4"/>
      <c r="K3814" s="4">
        <v>-168999.21646840899</v>
      </c>
      <c r="L3814" s="4">
        <v>351559.94016667898</v>
      </c>
      <c r="M3814" s="4">
        <v>129372.46242609899</v>
      </c>
      <c r="P3814" s="3">
        <v>0.36799547076225281</v>
      </c>
    </row>
    <row r="3815" spans="1:16" x14ac:dyDescent="0.25">
      <c r="A3815" s="1">
        <v>2021</v>
      </c>
      <c r="B3815" t="s">
        <v>1099</v>
      </c>
      <c r="C3815" t="s">
        <v>2800</v>
      </c>
      <c r="D3815" t="s">
        <v>3403</v>
      </c>
      <c r="E3815" t="s">
        <v>3469</v>
      </c>
      <c r="F3815" t="s">
        <v>4570</v>
      </c>
      <c r="G3815" s="4"/>
      <c r="H3815" s="4"/>
      <c r="I3815" s="4"/>
      <c r="J3815" s="4"/>
      <c r="K3815" s="4">
        <v>-26443.9262497282</v>
      </c>
      <c r="L3815" s="4">
        <v>14713.3141884546</v>
      </c>
      <c r="M3815" s="4">
        <v>41157.240438182802</v>
      </c>
      <c r="P3815" s="3">
        <v>2.7972786426544189</v>
      </c>
    </row>
    <row r="3816" spans="1:16" x14ac:dyDescent="0.25">
      <c r="A3816" s="1">
        <v>2022</v>
      </c>
      <c r="B3816" t="s">
        <v>1100</v>
      </c>
      <c r="C3816" t="s">
        <v>2801</v>
      </c>
      <c r="D3816" t="s">
        <v>3403</v>
      </c>
      <c r="E3816" t="s">
        <v>3469</v>
      </c>
      <c r="F3816" t="s">
        <v>4571</v>
      </c>
      <c r="G3816" s="4"/>
      <c r="H3816" s="4"/>
      <c r="I3816" s="4"/>
      <c r="J3816" s="4"/>
      <c r="K3816" s="4">
        <v>-904680.93328824698</v>
      </c>
      <c r="L3816" s="4">
        <v>3151606.2025989098</v>
      </c>
      <c r="M3816" s="4">
        <v>174064.74497436301</v>
      </c>
      <c r="O3816" s="5">
        <v>1.2881520986557007</v>
      </c>
      <c r="P3816" s="3">
        <v>5.5230487138032913E-2</v>
      </c>
    </row>
    <row r="3817" spans="1:16" x14ac:dyDescent="0.25">
      <c r="A3817" s="1">
        <v>2021</v>
      </c>
      <c r="B3817" t="s">
        <v>1101</v>
      </c>
      <c r="C3817" t="s">
        <v>2802</v>
      </c>
      <c r="D3817" t="s">
        <v>3403</v>
      </c>
      <c r="E3817" t="s">
        <v>3469</v>
      </c>
      <c r="F3817" t="s">
        <v>4572</v>
      </c>
      <c r="G3817" s="4"/>
      <c r="H3817" s="4"/>
      <c r="I3817" s="4"/>
      <c r="J3817" s="4"/>
      <c r="K3817" s="4">
        <v>-211582.1517744</v>
      </c>
      <c r="L3817" s="4">
        <v>133193.62070646099</v>
      </c>
      <c r="M3817" s="4">
        <v>81970.322938613899</v>
      </c>
      <c r="P3817" s="3">
        <v>0.61542230844497681</v>
      </c>
    </row>
    <row r="3818" spans="1:16" x14ac:dyDescent="0.25">
      <c r="A3818" s="1">
        <v>2022</v>
      </c>
      <c r="B3818" t="s">
        <v>1102</v>
      </c>
      <c r="C3818" t="s">
        <v>2803</v>
      </c>
      <c r="D3818" t="s">
        <v>3403</v>
      </c>
      <c r="E3818" t="s">
        <v>3469</v>
      </c>
      <c r="F3818" t="s">
        <v>4573</v>
      </c>
      <c r="G3818" s="4"/>
      <c r="H3818" s="4"/>
      <c r="I3818" s="4"/>
      <c r="J3818" s="4"/>
      <c r="K3818" s="4">
        <v>-463379.96094046498</v>
      </c>
      <c r="L3818" s="4">
        <v>4184833.7209382602</v>
      </c>
      <c r="M3818" s="4">
        <v>68027.769534943101</v>
      </c>
      <c r="O3818" s="5">
        <v>0.64576119184494019</v>
      </c>
      <c r="P3818" s="3">
        <v>1.6255788505077362E-2</v>
      </c>
    </row>
    <row r="3819" spans="1:16" x14ac:dyDescent="0.25">
      <c r="A3819" s="1">
        <v>2022</v>
      </c>
      <c r="B3819" t="s">
        <v>1103</v>
      </c>
      <c r="C3819" t="s">
        <v>2804</v>
      </c>
      <c r="D3819" t="s">
        <v>3403</v>
      </c>
      <c r="E3819" t="s">
        <v>3469</v>
      </c>
      <c r="F3819" t="s">
        <v>4574</v>
      </c>
      <c r="G3819" s="4"/>
      <c r="H3819" s="4"/>
      <c r="I3819" s="4"/>
      <c r="J3819" s="4"/>
      <c r="K3819" s="4">
        <v>-690351.05274417403</v>
      </c>
      <c r="L3819" s="4">
        <v>4413579.7442497602</v>
      </c>
      <c r="M3819" s="4">
        <v>44690.042579033397</v>
      </c>
      <c r="O3819" s="5">
        <v>0.56275278329849243</v>
      </c>
      <c r="P3819" s="3">
        <v>1.0125577449798584E-2</v>
      </c>
    </row>
    <row r="3820" spans="1:16" x14ac:dyDescent="0.25">
      <c r="A3820" s="1">
        <v>2022</v>
      </c>
      <c r="B3820" t="s">
        <v>1104</v>
      </c>
      <c r="C3820" t="s">
        <v>2805</v>
      </c>
      <c r="D3820" t="s">
        <v>3403</v>
      </c>
      <c r="E3820" t="s">
        <v>3469</v>
      </c>
      <c r="F3820" t="s">
        <v>4575</v>
      </c>
      <c r="G3820" s="4"/>
      <c r="H3820" s="4"/>
      <c r="I3820" s="4"/>
      <c r="J3820" s="4"/>
      <c r="K3820" s="4">
        <v>-262670.54041557701</v>
      </c>
      <c r="L3820" s="4">
        <v>4209901.5230458202</v>
      </c>
      <c r="M3820" s="4">
        <v>418313.81506759499</v>
      </c>
      <c r="P3820" s="3">
        <v>9.9364273250102997E-2</v>
      </c>
    </row>
    <row r="3821" spans="1:16" x14ac:dyDescent="0.25">
      <c r="A3821" s="1">
        <v>2021</v>
      </c>
      <c r="B3821" t="s">
        <v>1105</v>
      </c>
      <c r="C3821" t="s">
        <v>2806</v>
      </c>
      <c r="D3821" t="s">
        <v>3403</v>
      </c>
      <c r="E3821" t="s">
        <v>3469</v>
      </c>
      <c r="F3821" t="s">
        <v>4576</v>
      </c>
      <c r="G3821" s="4"/>
      <c r="H3821" s="4"/>
      <c r="I3821" s="4"/>
      <c r="J3821" s="4"/>
      <c r="K3821" s="4">
        <v>-5406.0538805869401</v>
      </c>
      <c r="L3821" s="4">
        <v>973.98945782003295</v>
      </c>
      <c r="M3821" s="4">
        <v>5172.8662582759098</v>
      </c>
      <c r="P3821" s="3">
        <v>5.3110084533691406</v>
      </c>
    </row>
    <row r="3822" spans="1:16" x14ac:dyDescent="0.25">
      <c r="A3822" s="1">
        <v>2019</v>
      </c>
      <c r="B3822" t="s">
        <v>1106</v>
      </c>
      <c r="C3822" t="s">
        <v>2807</v>
      </c>
      <c r="D3822" t="s">
        <v>3405</v>
      </c>
      <c r="E3822" t="s">
        <v>3469</v>
      </c>
      <c r="F3822" t="s">
        <v>4577</v>
      </c>
      <c r="G3822" s="4"/>
      <c r="H3822" s="4"/>
      <c r="I3822" s="4"/>
      <c r="J3822" s="4"/>
      <c r="K3822" s="4">
        <v>-142010.53001053</v>
      </c>
      <c r="L3822" s="4">
        <v>182637.41663741699</v>
      </c>
      <c r="M3822" s="4">
        <v>51861.705861705901</v>
      </c>
      <c r="P3822" s="3">
        <v>0.28395992517471313</v>
      </c>
    </row>
    <row r="3823" spans="1:16" x14ac:dyDescent="0.25">
      <c r="A3823" s="1">
        <v>2019</v>
      </c>
      <c r="B3823" t="s">
        <v>1107</v>
      </c>
      <c r="C3823" t="s">
        <v>2808</v>
      </c>
      <c r="D3823" t="s">
        <v>3414</v>
      </c>
      <c r="E3823" t="s">
        <v>3469</v>
      </c>
      <c r="F3823" t="s">
        <v>4578</v>
      </c>
      <c r="G3823" s="4"/>
      <c r="H3823" s="4"/>
      <c r="I3823" s="4"/>
      <c r="J3823" s="4"/>
      <c r="K3823" s="4">
        <v>-3363132.3271323298</v>
      </c>
      <c r="L3823" s="4">
        <v>9821353.4573534597</v>
      </c>
      <c r="M3823" s="4">
        <v>1006957.52895753</v>
      </c>
      <c r="P3823" s="3">
        <v>0.10252737253904343</v>
      </c>
    </row>
    <row r="3824" spans="1:16" x14ac:dyDescent="0.25">
      <c r="A3824" s="1">
        <v>2020</v>
      </c>
      <c r="B3824" t="s">
        <v>1108</v>
      </c>
      <c r="C3824" t="s">
        <v>2809</v>
      </c>
      <c r="D3824" t="s">
        <v>3403</v>
      </c>
      <c r="E3824" t="s">
        <v>3469</v>
      </c>
      <c r="F3824" t="s">
        <v>4579</v>
      </c>
      <c r="G3824" s="4"/>
      <c r="H3824" s="4"/>
      <c r="I3824" s="4"/>
      <c r="J3824" s="4"/>
      <c r="K3824" s="4">
        <v>-8532.2253357812406</v>
      </c>
      <c r="L3824" s="4">
        <v>126692.710130723</v>
      </c>
      <c r="M3824" s="4">
        <v>14301.5888353602</v>
      </c>
      <c r="P3824" s="3">
        <v>0.11288406699895859</v>
      </c>
    </row>
    <row r="3825" spans="1:16" x14ac:dyDescent="0.25">
      <c r="A3825" s="1">
        <v>2019</v>
      </c>
      <c r="B3825" t="s">
        <v>1109</v>
      </c>
      <c r="C3825" t="s">
        <v>2810</v>
      </c>
      <c r="D3825" t="s">
        <v>3405</v>
      </c>
      <c r="E3825" t="s">
        <v>3469</v>
      </c>
      <c r="F3825" t="s">
        <v>4580</v>
      </c>
      <c r="G3825" s="4"/>
      <c r="H3825" s="4"/>
      <c r="I3825" s="4"/>
      <c r="J3825" s="4"/>
      <c r="K3825" s="4">
        <v>-123649.70164970199</v>
      </c>
      <c r="L3825" s="4">
        <v>5392244.9982449999</v>
      </c>
      <c r="M3825" s="4">
        <v>1161074.0610740599</v>
      </c>
      <c r="P3825" s="3">
        <v>0.21532294154167175</v>
      </c>
    </row>
    <row r="3826" spans="1:16" x14ac:dyDescent="0.25">
      <c r="A3826" s="1">
        <v>2019</v>
      </c>
      <c r="B3826" t="s">
        <v>1110</v>
      </c>
      <c r="C3826" t="s">
        <v>2811</v>
      </c>
      <c r="D3826" t="s">
        <v>3413</v>
      </c>
      <c r="E3826" t="s">
        <v>3469</v>
      </c>
      <c r="F3826" t="s">
        <v>4581</v>
      </c>
      <c r="G3826" s="4"/>
      <c r="H3826" s="4"/>
      <c r="I3826" s="4"/>
      <c r="J3826" s="4"/>
      <c r="K3826" s="4">
        <v>2530170.58617059</v>
      </c>
      <c r="L3826" s="4">
        <v>4180773.6047736001</v>
      </c>
      <c r="M3826" s="4">
        <v>3410195.8581958599</v>
      </c>
      <c r="P3826" s="3">
        <v>0.81568539142608643</v>
      </c>
    </row>
    <row r="3827" spans="1:16" x14ac:dyDescent="0.25">
      <c r="A3827" s="1">
        <v>2018</v>
      </c>
      <c r="B3827" t="s">
        <v>1111</v>
      </c>
      <c r="C3827" t="s">
        <v>2812</v>
      </c>
      <c r="D3827" t="s">
        <v>3403</v>
      </c>
      <c r="E3827" t="s">
        <v>3469</v>
      </c>
      <c r="F3827" t="s">
        <v>4582</v>
      </c>
      <c r="G3827" s="4"/>
      <c r="H3827" s="4"/>
      <c r="I3827" s="4"/>
      <c r="J3827" s="4"/>
      <c r="K3827" s="4">
        <v>-274309.90244177502</v>
      </c>
      <c r="L3827" s="4">
        <v>5077046.3260587603</v>
      </c>
      <c r="M3827" s="4">
        <v>206737.43867365899</v>
      </c>
      <c r="P3827" s="3">
        <v>4.0720023214817047E-2</v>
      </c>
    </row>
    <row r="3828" spans="1:16" x14ac:dyDescent="0.25">
      <c r="A3828" s="1">
        <v>2022</v>
      </c>
      <c r="B3828" t="s">
        <v>1112</v>
      </c>
      <c r="C3828" t="s">
        <v>2813</v>
      </c>
      <c r="D3828" t="s">
        <v>3403</v>
      </c>
      <c r="E3828" t="s">
        <v>3469</v>
      </c>
      <c r="F3828" t="s">
        <v>4583</v>
      </c>
      <c r="G3828" s="4"/>
      <c r="H3828" s="4"/>
      <c r="I3828" s="4"/>
      <c r="J3828" s="4"/>
      <c r="K3828" s="4">
        <v>-320032.15855686797</v>
      </c>
      <c r="L3828" s="4">
        <v>9413465.8781149294</v>
      </c>
      <c r="M3828" s="4">
        <v>202057.181502619</v>
      </c>
      <c r="O3828" s="5">
        <v>1.4279706478118896</v>
      </c>
      <c r="P3828" s="3">
        <v>2.1464696153998375E-2</v>
      </c>
    </row>
    <row r="3829" spans="1:16" x14ac:dyDescent="0.25">
      <c r="A3829" s="1">
        <v>2022</v>
      </c>
      <c r="B3829" t="s">
        <v>1114</v>
      </c>
      <c r="C3829" t="s">
        <v>2815</v>
      </c>
      <c r="D3829" t="s">
        <v>3403</v>
      </c>
      <c r="E3829" t="s">
        <v>3469</v>
      </c>
      <c r="F3829" t="s">
        <v>4585</v>
      </c>
      <c r="G3829" s="4"/>
      <c r="H3829" s="4"/>
      <c r="I3829" s="4"/>
      <c r="J3829" s="4"/>
      <c r="K3829" s="4">
        <v>-266488.16137246601</v>
      </c>
      <c r="L3829" s="4">
        <v>4891049.43170447</v>
      </c>
      <c r="M3829" s="4">
        <v>129721.82158211801</v>
      </c>
      <c r="O3829" s="5">
        <v>1.1594299077987671</v>
      </c>
      <c r="P3829" s="3">
        <v>2.6522288098931313E-2</v>
      </c>
    </row>
    <row r="3830" spans="1:16" x14ac:dyDescent="0.25">
      <c r="A3830" s="1">
        <v>2019</v>
      </c>
      <c r="B3830" t="s">
        <v>1115</v>
      </c>
      <c r="C3830" t="s">
        <v>2816</v>
      </c>
      <c r="D3830" t="s">
        <v>3403</v>
      </c>
      <c r="E3830" t="s">
        <v>3469</v>
      </c>
      <c r="F3830" t="s">
        <v>4586</v>
      </c>
      <c r="G3830" s="4"/>
      <c r="H3830" s="4"/>
      <c r="I3830" s="4"/>
      <c r="J3830" s="4"/>
      <c r="K3830" s="4">
        <v>-64600.210600210601</v>
      </c>
      <c r="L3830" s="4">
        <v>75227.799227799202</v>
      </c>
      <c r="M3830" s="4">
        <v>54164.970164970196</v>
      </c>
      <c r="P3830" s="3">
        <v>0.72001266479492188</v>
      </c>
    </row>
    <row r="3831" spans="1:16" x14ac:dyDescent="0.25">
      <c r="A3831" s="1">
        <v>2019</v>
      </c>
      <c r="B3831" t="s">
        <v>1116</v>
      </c>
      <c r="C3831" t="s">
        <v>2817</v>
      </c>
      <c r="D3831" t="s">
        <v>3415</v>
      </c>
      <c r="E3831" t="s">
        <v>3469</v>
      </c>
      <c r="F3831" t="s">
        <v>4587</v>
      </c>
      <c r="G3831" s="4"/>
      <c r="H3831" s="4"/>
      <c r="I3831" s="4"/>
      <c r="J3831" s="4"/>
      <c r="K3831" s="4">
        <v>-1429975.42997543</v>
      </c>
      <c r="L3831" s="4">
        <v>8662688.6626886595</v>
      </c>
      <c r="M3831" s="4">
        <v>3824499.8244998301</v>
      </c>
      <c r="P3831" s="3">
        <v>0.44149109721183777</v>
      </c>
    </row>
    <row r="3832" spans="1:16" x14ac:dyDescent="0.25">
      <c r="A3832" s="1">
        <v>2021</v>
      </c>
      <c r="B3832" t="s">
        <v>1118</v>
      </c>
      <c r="C3832" t="s">
        <v>2819</v>
      </c>
      <c r="D3832" t="s">
        <v>3403</v>
      </c>
      <c r="E3832" t="s">
        <v>3469</v>
      </c>
      <c r="F3832" t="s">
        <v>4589</v>
      </c>
      <c r="G3832" s="4"/>
      <c r="H3832" s="4"/>
      <c r="I3832" s="4"/>
      <c r="J3832" s="4"/>
      <c r="K3832" s="4">
        <v>-31472.081218274099</v>
      </c>
      <c r="L3832" s="4">
        <v>342159.72227429203</v>
      </c>
      <c r="M3832" s="4">
        <v>11972.797276728499</v>
      </c>
      <c r="P3832" s="3">
        <v>3.4991838037967682E-2</v>
      </c>
    </row>
    <row r="3833" spans="1:16" x14ac:dyDescent="0.25">
      <c r="A3833" s="1">
        <v>2022</v>
      </c>
      <c r="B3833" t="s">
        <v>1119</v>
      </c>
      <c r="C3833" t="s">
        <v>2820</v>
      </c>
      <c r="D3833" t="s">
        <v>3403</v>
      </c>
      <c r="E3833" t="s">
        <v>3469</v>
      </c>
      <c r="F3833" t="s">
        <v>4590</v>
      </c>
      <c r="G3833" s="4"/>
      <c r="H3833" s="4"/>
      <c r="I3833" s="4"/>
      <c r="J3833" s="4"/>
      <c r="K3833" s="4">
        <v>-1287097.9317769301</v>
      </c>
      <c r="L3833" s="4">
        <v>5210352.8469984196</v>
      </c>
      <c r="M3833" s="4">
        <v>443240.14712884801</v>
      </c>
      <c r="P3833" s="3">
        <v>8.5069119930267334E-2</v>
      </c>
    </row>
    <row r="3834" spans="1:16" x14ac:dyDescent="0.25">
      <c r="A3834" s="1">
        <v>2021</v>
      </c>
      <c r="B3834" t="s">
        <v>1120</v>
      </c>
      <c r="C3834" t="s">
        <v>2821</v>
      </c>
      <c r="D3834" t="s">
        <v>3403</v>
      </c>
      <c r="E3834" t="s">
        <v>3469</v>
      </c>
      <c r="F3834" t="s">
        <v>4591</v>
      </c>
      <c r="G3834" s="4"/>
      <c r="H3834" s="4"/>
      <c r="I3834" s="4"/>
      <c r="J3834" s="4"/>
      <c r="K3834" s="4">
        <v>-7512.6505543011899</v>
      </c>
      <c r="L3834" s="4">
        <v>321591.24734102399</v>
      </c>
      <c r="M3834" s="4">
        <v>17744.898033265301</v>
      </c>
      <c r="P3834" s="3">
        <v>5.5178422480821609E-2</v>
      </c>
    </row>
    <row r="3835" spans="1:16" x14ac:dyDescent="0.25">
      <c r="A3835" s="1">
        <v>2020</v>
      </c>
      <c r="B3835" t="s">
        <v>1121</v>
      </c>
      <c r="C3835" t="s">
        <v>2822</v>
      </c>
      <c r="D3835" t="s">
        <v>3403</v>
      </c>
      <c r="E3835" t="s">
        <v>3469</v>
      </c>
      <c r="F3835" t="s">
        <v>4592</v>
      </c>
      <c r="G3835" s="4"/>
      <c r="H3835" s="4"/>
      <c r="I3835" s="4"/>
      <c r="J3835" s="4"/>
      <c r="K3835" s="4">
        <v>-4696.7961017627604</v>
      </c>
      <c r="L3835" s="4">
        <v>13803.956213850901</v>
      </c>
      <c r="M3835" s="4">
        <v>4696.7961017627604</v>
      </c>
      <c r="P3835" s="3">
        <v>0.34024998545646667</v>
      </c>
    </row>
    <row r="3836" spans="1:16" x14ac:dyDescent="0.25">
      <c r="A3836" s="1">
        <v>2019</v>
      </c>
      <c r="B3836" t="s">
        <v>1122</v>
      </c>
      <c r="C3836" t="s">
        <v>2823</v>
      </c>
      <c r="D3836" t="s">
        <v>3403</v>
      </c>
      <c r="E3836" t="s">
        <v>3469</v>
      </c>
      <c r="F3836" t="s">
        <v>4593</v>
      </c>
      <c r="G3836" s="4"/>
      <c r="H3836" s="4"/>
      <c r="I3836" s="4"/>
      <c r="J3836" s="4"/>
      <c r="K3836" s="4">
        <v>-656.46282384329095</v>
      </c>
      <c r="L3836" s="4">
        <v>0</v>
      </c>
      <c r="M3836" s="4">
        <v>655.05862528961597</v>
      </c>
    </row>
    <row r="3837" spans="1:16" x14ac:dyDescent="0.25">
      <c r="A3837" s="1">
        <v>2021</v>
      </c>
      <c r="B3837" t="s">
        <v>1123</v>
      </c>
      <c r="C3837" t="s">
        <v>2824</v>
      </c>
      <c r="D3837" t="s">
        <v>3403</v>
      </c>
      <c r="E3837" t="s">
        <v>3469</v>
      </c>
      <c r="F3837" t="s">
        <v>4594</v>
      </c>
      <c r="G3837" s="4"/>
      <c r="H3837" s="4"/>
      <c r="I3837" s="4"/>
      <c r="J3837" s="4"/>
      <c r="K3837" s="4">
        <v>-91671.977745953001</v>
      </c>
      <c r="L3837" s="4">
        <v>1387093.7024346001</v>
      </c>
      <c r="M3837" s="4">
        <v>102199.911523667</v>
      </c>
      <c r="P3837" s="3">
        <v>7.3679171502590179E-2</v>
      </c>
    </row>
    <row r="3838" spans="1:16" x14ac:dyDescent="0.25">
      <c r="A3838" s="1">
        <v>2021</v>
      </c>
      <c r="B3838" t="s">
        <v>1124</v>
      </c>
      <c r="C3838" t="s">
        <v>2825</v>
      </c>
      <c r="D3838" t="s">
        <v>3403</v>
      </c>
      <c r="E3838" t="s">
        <v>3469</v>
      </c>
      <c r="F3838" t="s">
        <v>4595</v>
      </c>
      <c r="G3838" s="4"/>
      <c r="H3838" s="4"/>
      <c r="I3838" s="4"/>
      <c r="J3838" s="4"/>
      <c r="K3838" s="4">
        <v>-193700.185200459</v>
      </c>
      <c r="L3838" s="4">
        <v>1043615.83276474</v>
      </c>
      <c r="M3838" s="4">
        <v>65411.752356244702</v>
      </c>
      <c r="P3838" s="3">
        <v>6.2678001821041107E-2</v>
      </c>
    </row>
    <row r="3839" spans="1:16" x14ac:dyDescent="0.25">
      <c r="A3839" s="1">
        <v>2021</v>
      </c>
      <c r="B3839" t="s">
        <v>1125</v>
      </c>
      <c r="C3839" t="s">
        <v>2826</v>
      </c>
      <c r="D3839" t="s">
        <v>3403</v>
      </c>
      <c r="E3839" t="s">
        <v>3469</v>
      </c>
      <c r="F3839" t="s">
        <v>4596</v>
      </c>
      <c r="G3839" s="4"/>
      <c r="H3839" s="4"/>
      <c r="I3839" s="4"/>
      <c r="J3839" s="4"/>
      <c r="K3839" s="4">
        <v>-13841.2974529313</v>
      </c>
      <c r="L3839" s="4">
        <v>49169.597132766998</v>
      </c>
      <c r="M3839" s="4">
        <v>10524.934579999899</v>
      </c>
      <c r="P3839" s="3">
        <v>0.21405370533466339</v>
      </c>
    </row>
    <row r="3840" spans="1:16" x14ac:dyDescent="0.25">
      <c r="A3840" s="1">
        <v>2022</v>
      </c>
      <c r="B3840" t="s">
        <v>1126</v>
      </c>
      <c r="C3840" t="s">
        <v>2827</v>
      </c>
      <c r="D3840" t="s">
        <v>3403</v>
      </c>
      <c r="E3840" t="s">
        <v>3469</v>
      </c>
      <c r="F3840" t="s">
        <v>4597</v>
      </c>
      <c r="G3840" s="4"/>
      <c r="H3840" s="4"/>
      <c r="I3840" s="4"/>
      <c r="J3840" s="4"/>
      <c r="K3840" s="4">
        <v>-461978.37233535998</v>
      </c>
      <c r="L3840" s="4">
        <v>140650.21013477599</v>
      </c>
      <c r="M3840" s="4">
        <v>148115.687992989</v>
      </c>
      <c r="P3840" s="3">
        <v>1.053078293800354</v>
      </c>
    </row>
    <row r="3841" spans="1:16" x14ac:dyDescent="0.25">
      <c r="A3841" s="1">
        <v>2021</v>
      </c>
      <c r="B3841" t="s">
        <v>1127</v>
      </c>
      <c r="C3841" t="s">
        <v>2828</v>
      </c>
      <c r="D3841" t="s">
        <v>3416</v>
      </c>
      <c r="E3841" t="s">
        <v>3469</v>
      </c>
      <c r="F3841" t="s">
        <v>4598</v>
      </c>
      <c r="G3841" s="4"/>
      <c r="H3841" s="4"/>
      <c r="I3841" s="4"/>
      <c r="J3841" s="4"/>
      <c r="K3841" s="4">
        <v>349031634.03789502</v>
      </c>
      <c r="L3841" s="4">
        <v>2032856210.9635701</v>
      </c>
      <c r="M3841" s="4">
        <v>1828685826.5414</v>
      </c>
      <c r="P3841" s="3">
        <v>0.89956474304199219</v>
      </c>
    </row>
    <row r="3842" spans="1:16" x14ac:dyDescent="0.25">
      <c r="A3842" s="1">
        <v>2021</v>
      </c>
      <c r="B3842" t="s">
        <v>1128</v>
      </c>
      <c r="C3842" t="s">
        <v>2829</v>
      </c>
      <c r="D3842" t="s">
        <v>3403</v>
      </c>
      <c r="E3842" t="s">
        <v>3469</v>
      </c>
      <c r="F3842" t="s">
        <v>4599</v>
      </c>
      <c r="G3842" s="4"/>
      <c r="H3842" s="4"/>
      <c r="I3842" s="4"/>
      <c r="J3842" s="4"/>
      <c r="K3842" s="4">
        <v>-21950.378273811799</v>
      </c>
      <c r="L3842" s="4">
        <v>108645.187412367</v>
      </c>
      <c r="M3842" s="4">
        <v>130594.81588675</v>
      </c>
      <c r="P3842" s="3">
        <v>1.2020304203033447</v>
      </c>
    </row>
    <row r="3843" spans="1:16" x14ac:dyDescent="0.25">
      <c r="A3843" s="1">
        <v>2022</v>
      </c>
      <c r="B3843" t="s">
        <v>1129</v>
      </c>
      <c r="C3843" t="s">
        <v>2830</v>
      </c>
      <c r="D3843" t="s">
        <v>3403</v>
      </c>
      <c r="E3843" t="s">
        <v>3469</v>
      </c>
      <c r="F3843" t="s">
        <v>4600</v>
      </c>
      <c r="G3843" s="4"/>
      <c r="H3843" s="4"/>
      <c r="I3843" s="4"/>
      <c r="J3843" s="4"/>
      <c r="K3843" s="4">
        <v>-279943.68802059302</v>
      </c>
      <c r="L3843" s="4">
        <v>6201002.0219865199</v>
      </c>
      <c r="M3843" s="4">
        <v>445525.06090113003</v>
      </c>
      <c r="P3843" s="3">
        <v>7.184726744890213E-2</v>
      </c>
    </row>
    <row r="3844" spans="1:16" x14ac:dyDescent="0.25">
      <c r="A3844" s="1">
        <v>2021</v>
      </c>
      <c r="B3844" t="s">
        <v>1130</v>
      </c>
      <c r="C3844" t="s">
        <v>2831</v>
      </c>
      <c r="D3844" t="s">
        <v>3403</v>
      </c>
      <c r="E3844" t="s">
        <v>3469</v>
      </c>
      <c r="F3844" t="s">
        <v>4601</v>
      </c>
      <c r="G3844" s="4"/>
      <c r="H3844" s="4"/>
      <c r="I3844" s="4"/>
      <c r="J3844" s="4"/>
      <c r="K3844" s="4">
        <v>-1651.05834189354</v>
      </c>
      <c r="L3844" s="4">
        <v>5963.1548560760002</v>
      </c>
      <c r="M3844" s="4">
        <v>7530.9854613890802</v>
      </c>
      <c r="P3844" s="3">
        <v>1.2629196643829346</v>
      </c>
    </row>
    <row r="3845" spans="1:16" x14ac:dyDescent="0.25">
      <c r="A3845" s="1">
        <v>2022</v>
      </c>
      <c r="B3845" t="s">
        <v>1131</v>
      </c>
      <c r="C3845" t="s">
        <v>2832</v>
      </c>
      <c r="D3845" t="s">
        <v>3403</v>
      </c>
      <c r="E3845" t="s">
        <v>3469</v>
      </c>
      <c r="F3845" t="s">
        <v>4602</v>
      </c>
      <c r="G3845" s="4"/>
      <c r="H3845" s="4"/>
      <c r="I3845" s="4"/>
      <c r="J3845" s="4"/>
      <c r="K3845" s="4">
        <v>-184358.93366089999</v>
      </c>
      <c r="L3845" s="4">
        <v>230036.506172925</v>
      </c>
      <c r="M3845" s="4">
        <v>27111.181654440399</v>
      </c>
      <c r="P3845" s="3">
        <v>0.11785599589347839</v>
      </c>
    </row>
    <row r="3846" spans="1:16" x14ac:dyDescent="0.25">
      <c r="A3846" s="1">
        <v>2021</v>
      </c>
      <c r="B3846" t="s">
        <v>1132</v>
      </c>
      <c r="C3846" t="s">
        <v>2833</v>
      </c>
      <c r="D3846" t="s">
        <v>3403</v>
      </c>
      <c r="E3846" t="s">
        <v>3469</v>
      </c>
      <c r="F3846" t="s">
        <v>4603</v>
      </c>
      <c r="G3846" s="4"/>
      <c r="H3846" s="4"/>
      <c r="I3846" s="4"/>
      <c r="J3846" s="4"/>
      <c r="K3846" s="4">
        <v>-86080.397267335095</v>
      </c>
      <c r="L3846" s="4">
        <v>839885.00156090001</v>
      </c>
      <c r="M3846" s="4">
        <v>41076.367965965102</v>
      </c>
      <c r="P3846" s="3">
        <v>4.8907134681940079E-2</v>
      </c>
    </row>
    <row r="3847" spans="1:16" x14ac:dyDescent="0.25">
      <c r="A3847" s="1">
        <v>2022</v>
      </c>
      <c r="B3847" t="s">
        <v>1133</v>
      </c>
      <c r="C3847" t="s">
        <v>2834</v>
      </c>
      <c r="D3847" t="s">
        <v>3403</v>
      </c>
      <c r="E3847" t="s">
        <v>3469</v>
      </c>
      <c r="F3847" t="s">
        <v>4604</v>
      </c>
      <c r="G3847" s="4"/>
      <c r="H3847" s="4"/>
      <c r="I3847" s="4"/>
      <c r="J3847" s="4"/>
      <c r="K3847" s="4">
        <v>-7214.9723615836401</v>
      </c>
      <c r="L3847" s="4">
        <v>38528.1594401927</v>
      </c>
      <c r="M3847" s="4">
        <v>45736.230823907703</v>
      </c>
      <c r="P3847" s="3">
        <v>1.187085747718811</v>
      </c>
    </row>
    <row r="3848" spans="1:16" x14ac:dyDescent="0.25">
      <c r="A3848" s="1">
        <v>2020</v>
      </c>
      <c r="B3848" t="s">
        <v>1134</v>
      </c>
      <c r="C3848" t="s">
        <v>2835</v>
      </c>
      <c r="D3848" t="s">
        <v>3403</v>
      </c>
      <c r="E3848" t="s">
        <v>3469</v>
      </c>
      <c r="F3848" t="s">
        <v>4605</v>
      </c>
      <c r="G3848" s="4"/>
      <c r="H3848" s="4"/>
      <c r="I3848" s="4"/>
      <c r="J3848" s="4"/>
      <c r="K3848" s="4">
        <v>-170912.993663984</v>
      </c>
      <c r="L3848" s="4">
        <v>2855548.5002001598</v>
      </c>
      <c r="M3848" s="4">
        <v>133544.30379746799</v>
      </c>
      <c r="P3848" s="3">
        <v>4.6766601502895355E-2</v>
      </c>
    </row>
    <row r="3849" spans="1:16" x14ac:dyDescent="0.25">
      <c r="A3849" s="1">
        <v>2021</v>
      </c>
      <c r="B3849" t="s">
        <v>1135</v>
      </c>
      <c r="C3849" t="s">
        <v>2836</v>
      </c>
      <c r="D3849" t="s">
        <v>3405</v>
      </c>
      <c r="E3849" t="s">
        <v>3469</v>
      </c>
      <c r="F3849" t="s">
        <v>4606</v>
      </c>
      <c r="G3849" s="4"/>
      <c r="H3849" s="4"/>
      <c r="I3849" s="4"/>
      <c r="J3849" s="4"/>
      <c r="K3849" s="4">
        <v>-9053.0783015543293</v>
      </c>
      <c r="L3849" s="4">
        <v>224.939828595851</v>
      </c>
      <c r="M3849" s="4">
        <v>9053.0783015543293</v>
      </c>
      <c r="P3849" s="3">
        <v>40.246665954589844</v>
      </c>
    </row>
    <row r="3850" spans="1:16" x14ac:dyDescent="0.25">
      <c r="A3850" s="1">
        <v>2019</v>
      </c>
      <c r="B3850" t="s">
        <v>1136</v>
      </c>
      <c r="C3850" t="s">
        <v>2837</v>
      </c>
      <c r="D3850" t="s">
        <v>3436</v>
      </c>
      <c r="E3850" t="s">
        <v>3469</v>
      </c>
      <c r="F3850" t="s">
        <v>4607</v>
      </c>
      <c r="G3850" s="4"/>
      <c r="H3850" s="4"/>
      <c r="I3850" s="4"/>
      <c r="J3850" s="4"/>
      <c r="K3850" s="4">
        <v>-607964.89996489999</v>
      </c>
      <c r="L3850" s="4">
        <v>1549366.7953667999</v>
      </c>
      <c r="M3850" s="4">
        <v>725504.387504388</v>
      </c>
      <c r="P3850" s="3">
        <v>0.46825864911079407</v>
      </c>
    </row>
    <row r="3851" spans="1:16" x14ac:dyDescent="0.25">
      <c r="A3851" s="1">
        <v>2017</v>
      </c>
      <c r="B3851" t="s">
        <v>623</v>
      </c>
      <c r="C3851" t="s">
        <v>2324</v>
      </c>
      <c r="D3851" t="s">
        <v>3448</v>
      </c>
      <c r="E3851" t="s">
        <v>3469</v>
      </c>
      <c r="F3851" t="s">
        <v>4094</v>
      </c>
      <c r="G3851" s="4">
        <v>5.9765305250410004</v>
      </c>
      <c r="H3851" s="4">
        <v>0</v>
      </c>
      <c r="I3851" s="4">
        <v>16.423396037467999</v>
      </c>
      <c r="J3851" s="4">
        <v>3.1407035175879399</v>
      </c>
      <c r="K3851" s="4">
        <v>21764393.921925802</v>
      </c>
      <c r="L3851" s="4">
        <v>483465147.91671503</v>
      </c>
      <c r="M3851" s="4">
        <v>160239648.90436301</v>
      </c>
      <c r="N3851" s="3">
        <v>5.4216746363388003E-2</v>
      </c>
      <c r="O3851" s="5">
        <v>1.0494132041931152</v>
      </c>
      <c r="P3851" s="3">
        <v>0.33143991231918335</v>
      </c>
    </row>
    <row r="3852" spans="1:16" x14ac:dyDescent="0.25">
      <c r="A3852" s="1">
        <v>2018</v>
      </c>
      <c r="B3852" t="s">
        <v>623</v>
      </c>
      <c r="C3852" t="s">
        <v>2324</v>
      </c>
      <c r="D3852" t="s">
        <v>3448</v>
      </c>
      <c r="E3852" t="s">
        <v>3469</v>
      </c>
      <c r="F3852" t="s">
        <v>4094</v>
      </c>
      <c r="G3852" s="4">
        <v>5.6640221483123003</v>
      </c>
      <c r="H3852" s="4">
        <v>0</v>
      </c>
      <c r="I3852" s="4">
        <v>16.074345093231901</v>
      </c>
      <c r="J3852" s="4">
        <v>2.4979114452798701</v>
      </c>
      <c r="K3852" s="4">
        <v>39058764.313577503</v>
      </c>
      <c r="L3852" s="4">
        <v>668258832.41178703</v>
      </c>
      <c r="M3852" s="4">
        <v>216388722.34435499</v>
      </c>
      <c r="N3852" s="3">
        <v>6.8895238580184995E-2</v>
      </c>
      <c r="O3852" s="5">
        <v>0.99706774950027466</v>
      </c>
      <c r="P3852" s="3">
        <v>0.32380974292755127</v>
      </c>
    </row>
    <row r="3853" spans="1:16" x14ac:dyDescent="0.25">
      <c r="A3853" s="1">
        <v>2019</v>
      </c>
      <c r="B3853" t="s">
        <v>623</v>
      </c>
      <c r="C3853" t="s">
        <v>2324</v>
      </c>
      <c r="D3853" t="s">
        <v>3448</v>
      </c>
      <c r="E3853" t="s">
        <v>3469</v>
      </c>
      <c r="F3853" t="s">
        <v>4094</v>
      </c>
      <c r="G3853" s="4">
        <v>6.3066387386258702</v>
      </c>
      <c r="H3853" s="4">
        <v>0</v>
      </c>
      <c r="I3853" s="4">
        <v>15.7772425025536</v>
      </c>
      <c r="J3853" s="4">
        <v>4.7725392886683196</v>
      </c>
      <c r="K3853" s="4">
        <v>53131625.131625101</v>
      </c>
      <c r="L3853" s="4">
        <v>1003454545.45455</v>
      </c>
      <c r="M3853" s="4">
        <v>375467181.46718103</v>
      </c>
      <c r="N3853" s="3">
        <v>6.4904349138507997E-2</v>
      </c>
      <c r="O3853" s="5">
        <v>1.0786975622177124</v>
      </c>
      <c r="P3853" s="3">
        <v>0.374174565076828</v>
      </c>
    </row>
    <row r="3854" spans="1:16" x14ac:dyDescent="0.25">
      <c r="A3854" s="1">
        <v>2020</v>
      </c>
      <c r="B3854" t="s">
        <v>623</v>
      </c>
      <c r="C3854" t="s">
        <v>2324</v>
      </c>
      <c r="D3854" t="s">
        <v>3448</v>
      </c>
      <c r="E3854" t="s">
        <v>3469</v>
      </c>
      <c r="F3854" t="s">
        <v>4094</v>
      </c>
      <c r="G3854" s="4">
        <v>7.9327082425688999</v>
      </c>
      <c r="H3854" s="4">
        <v>1.9899125294289499</v>
      </c>
      <c r="I3854" s="4">
        <v>20.927851153513899</v>
      </c>
      <c r="J3854" s="4">
        <v>2.6649746192893402</v>
      </c>
      <c r="K3854" s="4">
        <v>67626961.887276903</v>
      </c>
      <c r="L3854" s="4">
        <v>1462707231.8926599</v>
      </c>
      <c r="M3854" s="4">
        <v>577216570.26903903</v>
      </c>
      <c r="N3854" s="3">
        <v>5.522167544599E-2</v>
      </c>
      <c r="O3854" s="5">
        <v>0.88968926668167114</v>
      </c>
      <c r="P3854" s="3">
        <v>0.3946220874786377</v>
      </c>
    </row>
    <row r="3855" spans="1:16" x14ac:dyDescent="0.25">
      <c r="A3855" s="1">
        <v>2021</v>
      </c>
      <c r="B3855" t="s">
        <v>623</v>
      </c>
      <c r="C3855" t="s">
        <v>2324</v>
      </c>
      <c r="D3855" t="s">
        <v>3448</v>
      </c>
      <c r="E3855" t="s">
        <v>3469</v>
      </c>
      <c r="F3855" t="s">
        <v>4094</v>
      </c>
      <c r="G3855" s="4">
        <v>10.413791260638</v>
      </c>
      <c r="H3855" s="4">
        <v>10.185064935064901</v>
      </c>
      <c r="I3855" s="4">
        <v>19.602842964152099</v>
      </c>
      <c r="J3855" s="4">
        <v>2.0531400966183599</v>
      </c>
      <c r="K3855" s="4">
        <v>80116818.750984102</v>
      </c>
      <c r="L3855" s="4">
        <v>1551229296.16328</v>
      </c>
      <c r="M3855" s="4">
        <v>595241023.02634001</v>
      </c>
      <c r="N3855" s="3">
        <v>5.1025795124635002E-2</v>
      </c>
      <c r="O3855" s="5">
        <v>0.97118657827377319</v>
      </c>
      <c r="P3855" s="3">
        <v>0.38372212648391724</v>
      </c>
    </row>
    <row r="3856" spans="1:16" x14ac:dyDescent="0.25">
      <c r="A3856" s="1">
        <v>2022</v>
      </c>
      <c r="B3856" t="s">
        <v>623</v>
      </c>
      <c r="C3856" t="s">
        <v>2324</v>
      </c>
      <c r="D3856" t="s">
        <v>3448</v>
      </c>
      <c r="E3856" t="s">
        <v>3469</v>
      </c>
      <c r="F3856" t="s">
        <v>4094</v>
      </c>
      <c r="G3856" s="4">
        <v>22.867564063999101</v>
      </c>
      <c r="H3856" s="4">
        <v>27.383857543832001</v>
      </c>
      <c r="I3856" s="4">
        <v>28.171130780013499</v>
      </c>
      <c r="J3856" s="4">
        <v>12.6190951430472</v>
      </c>
      <c r="K3856" s="4">
        <v>73773523.708309501</v>
      </c>
      <c r="L3856" s="4">
        <v>1663669111.9131601</v>
      </c>
      <c r="M3856" s="4">
        <v>633697474.93219805</v>
      </c>
      <c r="N3856" s="3">
        <v>4.7728474124659998E-2</v>
      </c>
      <c r="O3856" s="5">
        <v>0.80212646722793579</v>
      </c>
      <c r="P3856" s="3">
        <v>0.38090354204177856</v>
      </c>
    </row>
    <row r="3857" spans="1:16" x14ac:dyDescent="0.25">
      <c r="A3857" s="1">
        <v>2023</v>
      </c>
      <c r="B3857" t="s">
        <v>623</v>
      </c>
      <c r="C3857" t="s">
        <v>2324</v>
      </c>
      <c r="D3857" t="s">
        <v>3448</v>
      </c>
      <c r="E3857" t="s">
        <v>3469</v>
      </c>
      <c r="F3857" t="s">
        <v>4094</v>
      </c>
      <c r="G3857" s="4">
        <v>26.689655022703601</v>
      </c>
      <c r="H3857" s="4">
        <v>26.801701856518999</v>
      </c>
      <c r="I3857" s="4">
        <v>38.214207394520102</v>
      </c>
      <c r="J3857" s="4">
        <v>15.738659545269099</v>
      </c>
      <c r="K3857" s="4">
        <v>69319734.693197295</v>
      </c>
      <c r="L3857" s="4">
        <v>1540523947.6052401</v>
      </c>
      <c r="M3857" s="4">
        <v>663049028.43049002</v>
      </c>
      <c r="N3857" s="3">
        <v>4.404685511215E-2</v>
      </c>
      <c r="O3857" s="5">
        <v>0.78451377153396606</v>
      </c>
      <c r="P3857" s="3">
        <v>0.43040487170219421</v>
      </c>
    </row>
    <row r="3858" spans="1:16" x14ac:dyDescent="0.25">
      <c r="A3858" s="1">
        <v>2024</v>
      </c>
      <c r="B3858" t="s">
        <v>623</v>
      </c>
      <c r="C3858" t="s">
        <v>2324</v>
      </c>
      <c r="D3858" t="s">
        <v>3448</v>
      </c>
      <c r="E3858" t="s">
        <v>3469</v>
      </c>
      <c r="F3858" t="s">
        <v>4094</v>
      </c>
      <c r="G3858" s="4">
        <v>24.0349414097962</v>
      </c>
      <c r="H3858" s="4">
        <v>31.023790976771899</v>
      </c>
      <c r="I3858" s="4">
        <v>26.5120117438771</v>
      </c>
      <c r="J3858" s="4">
        <v>13.555589767993</v>
      </c>
      <c r="K3858" s="4">
        <v>64413672.638056397</v>
      </c>
      <c r="L3858" s="4">
        <v>1318625535.85834</v>
      </c>
      <c r="M3858" s="4">
        <v>601312727.92730296</v>
      </c>
      <c r="N3858" s="3">
        <v>4.5054365224536E-2</v>
      </c>
      <c r="O3858" s="5">
        <v>0.78974008560180664</v>
      </c>
      <c r="P3858" s="3">
        <v>0.45601478219032288</v>
      </c>
    </row>
    <row r="3859" spans="1:16" x14ac:dyDescent="0.25">
      <c r="A3859" s="1">
        <v>2021</v>
      </c>
      <c r="B3859" t="s">
        <v>1137</v>
      </c>
      <c r="C3859" t="s">
        <v>2838</v>
      </c>
      <c r="D3859" t="s">
        <v>3405</v>
      </c>
      <c r="E3859" t="s">
        <v>3469</v>
      </c>
      <c r="F3859" t="s">
        <v>4608</v>
      </c>
      <c r="G3859" s="4"/>
      <c r="H3859" s="4"/>
      <c r="I3859" s="4"/>
      <c r="J3859" s="4"/>
      <c r="K3859" s="4">
        <v>-992300.30966716399</v>
      </c>
      <c r="L3859" s="4">
        <v>2389753.2410080298</v>
      </c>
      <c r="M3859" s="4">
        <v>943401.39012814104</v>
      </c>
      <c r="P3859" s="3">
        <v>0.39476937055587769</v>
      </c>
    </row>
    <row r="3860" spans="1:16" x14ac:dyDescent="0.25">
      <c r="A3860" s="1">
        <v>2022</v>
      </c>
      <c r="B3860" t="s">
        <v>1138</v>
      </c>
      <c r="C3860" t="s">
        <v>2839</v>
      </c>
      <c r="D3860" t="s">
        <v>3405</v>
      </c>
      <c r="E3860" t="s">
        <v>3469</v>
      </c>
      <c r="F3860" t="s">
        <v>4609</v>
      </c>
      <c r="G3860" s="4"/>
      <c r="H3860" s="4"/>
      <c r="I3860" s="4"/>
      <c r="J3860" s="4"/>
      <c r="K3860" s="4">
        <v>-381090.63054234802</v>
      </c>
      <c r="L3860" s="4">
        <v>507693.90022566199</v>
      </c>
      <c r="M3860" s="4">
        <v>69697.116081348693</v>
      </c>
      <c r="P3860" s="3">
        <v>0.13728176057338715</v>
      </c>
    </row>
    <row r="3861" spans="1:16" x14ac:dyDescent="0.25">
      <c r="A3861" s="1">
        <v>2022</v>
      </c>
      <c r="B3861" t="s">
        <v>1139</v>
      </c>
      <c r="C3861" t="s">
        <v>2840</v>
      </c>
      <c r="D3861" t="s">
        <v>3403</v>
      </c>
      <c r="E3861" t="s">
        <v>3469</v>
      </c>
      <c r="F3861" t="s">
        <v>4610</v>
      </c>
      <c r="G3861" s="4"/>
      <c r="H3861" s="4"/>
      <c r="I3861" s="4"/>
      <c r="J3861" s="4"/>
      <c r="K3861" s="4">
        <v>-82775.849337851207</v>
      </c>
      <c r="L3861" s="4">
        <v>210599.21190832701</v>
      </c>
      <c r="M3861" s="4">
        <v>51964.363350286701</v>
      </c>
      <c r="P3861" s="3">
        <v>0.24674528837203979</v>
      </c>
    </row>
    <row r="3862" spans="1:16" x14ac:dyDescent="0.25">
      <c r="A3862" s="1">
        <v>2018</v>
      </c>
      <c r="B3862" t="s">
        <v>1140</v>
      </c>
      <c r="C3862" t="s">
        <v>2841</v>
      </c>
      <c r="D3862" t="s">
        <v>3425</v>
      </c>
      <c r="E3862" t="s">
        <v>3469</v>
      </c>
      <c r="F3862" t="s">
        <v>4611</v>
      </c>
      <c r="G3862" s="4"/>
      <c r="H3862" s="4"/>
      <c r="I3862" s="4"/>
      <c r="J3862" s="4"/>
      <c r="K3862" s="4">
        <v>1429249.6613594501</v>
      </c>
      <c r="L3862" s="4">
        <v>15390332.2748503</v>
      </c>
      <c r="M3862" s="4">
        <v>8826169.6977771893</v>
      </c>
      <c r="P3862" s="3">
        <v>0.57348793745040894</v>
      </c>
    </row>
    <row r="3863" spans="1:16" x14ac:dyDescent="0.25">
      <c r="A3863" s="1">
        <v>2021</v>
      </c>
      <c r="B3863" t="s">
        <v>1141</v>
      </c>
      <c r="C3863" t="s">
        <v>2842</v>
      </c>
      <c r="D3863" t="s">
        <v>3437</v>
      </c>
      <c r="E3863" t="s">
        <v>3469</v>
      </c>
      <c r="F3863" t="s">
        <v>4612</v>
      </c>
      <c r="G3863" s="4"/>
      <c r="H3863" s="4"/>
      <c r="I3863" s="4"/>
      <c r="J3863" s="4"/>
      <c r="K3863" s="4">
        <v>9841032.7737330291</v>
      </c>
      <c r="L3863" s="4">
        <v>80714103.727253005</v>
      </c>
      <c r="M3863" s="4">
        <v>32510683.892058901</v>
      </c>
      <c r="P3863" s="3">
        <v>0.40278813242912292</v>
      </c>
    </row>
    <row r="3864" spans="1:16" x14ac:dyDescent="0.25">
      <c r="A3864" s="1">
        <v>2022</v>
      </c>
      <c r="B3864" t="s">
        <v>1142</v>
      </c>
      <c r="C3864" t="s">
        <v>2843</v>
      </c>
      <c r="D3864" t="s">
        <v>3403</v>
      </c>
      <c r="E3864" t="s">
        <v>3469</v>
      </c>
      <c r="F3864" t="s">
        <v>4613</v>
      </c>
      <c r="G3864" s="4"/>
      <c r="H3864" s="4"/>
      <c r="I3864" s="4"/>
      <c r="J3864" s="4"/>
      <c r="K3864" s="4">
        <v>-106210.18998392099</v>
      </c>
      <c r="L3864" s="4">
        <v>843207.71253286605</v>
      </c>
      <c r="M3864" s="4">
        <v>244174.53953225201</v>
      </c>
      <c r="P3864" s="3">
        <v>0.28957816958427429</v>
      </c>
    </row>
    <row r="3865" spans="1:16" x14ac:dyDescent="0.25">
      <c r="A3865" s="1">
        <v>2023</v>
      </c>
      <c r="B3865" t="s">
        <v>1143</v>
      </c>
      <c r="C3865" t="s">
        <v>2844</v>
      </c>
      <c r="D3865" t="s">
        <v>3428</v>
      </c>
      <c r="E3865" t="s">
        <v>3469</v>
      </c>
      <c r="F3865" t="s">
        <v>4614</v>
      </c>
      <c r="G3865" s="4"/>
      <c r="H3865" s="4"/>
      <c r="I3865" s="4"/>
      <c r="J3865" s="4"/>
      <c r="K3865" s="4">
        <v>-12040624.604206201</v>
      </c>
      <c r="L3865" s="4">
        <v>40904878.845448799</v>
      </c>
      <c r="M3865" s="4">
        <v>73521819.151418194</v>
      </c>
      <c r="P3865" s="3">
        <v>1.7973850965499878</v>
      </c>
    </row>
    <row r="3866" spans="1:16" x14ac:dyDescent="0.25">
      <c r="A3866" s="1">
        <v>2022</v>
      </c>
      <c r="B3866" t="s">
        <v>1144</v>
      </c>
      <c r="C3866" t="s">
        <v>2845</v>
      </c>
      <c r="D3866" t="s">
        <v>3403</v>
      </c>
      <c r="E3866" t="s">
        <v>3469</v>
      </c>
      <c r="F3866" t="s">
        <v>4615</v>
      </c>
      <c r="G3866" s="4"/>
      <c r="H3866" s="4"/>
      <c r="I3866" s="4"/>
      <c r="J3866" s="4"/>
      <c r="K3866" s="4">
        <v>-40393.493758065502</v>
      </c>
      <c r="L3866" s="4">
        <v>433109.51161779597</v>
      </c>
      <c r="M3866" s="4">
        <v>84541.809574416693</v>
      </c>
      <c r="P3866" s="3">
        <v>0.19519729912281036</v>
      </c>
    </row>
    <row r="3867" spans="1:16" x14ac:dyDescent="0.25">
      <c r="A3867" s="1">
        <v>2020</v>
      </c>
      <c r="B3867" t="s">
        <v>1145</v>
      </c>
      <c r="C3867" t="s">
        <v>2846</v>
      </c>
      <c r="D3867" t="s">
        <v>3405</v>
      </c>
      <c r="E3867" t="s">
        <v>3469</v>
      </c>
      <c r="F3867" t="s">
        <v>4616</v>
      </c>
      <c r="G3867" s="4"/>
      <c r="H3867" s="4"/>
      <c r="I3867" s="4"/>
      <c r="J3867" s="4"/>
      <c r="K3867" s="4">
        <v>-4074197</v>
      </c>
      <c r="L3867" s="4">
        <v>48002739</v>
      </c>
      <c r="M3867" s="4">
        <v>20537793</v>
      </c>
      <c r="P3867" s="3">
        <v>0.4278462827205658</v>
      </c>
    </row>
    <row r="3868" spans="1:16" x14ac:dyDescent="0.25">
      <c r="A3868" s="1">
        <v>2022</v>
      </c>
      <c r="B3868" t="s">
        <v>1147</v>
      </c>
      <c r="C3868" t="s">
        <v>2848</v>
      </c>
      <c r="D3868" t="s">
        <v>3403</v>
      </c>
      <c r="E3868" t="s">
        <v>3469</v>
      </c>
      <c r="F3868" t="s">
        <v>4618</v>
      </c>
      <c r="G3868" s="4"/>
      <c r="H3868" s="4"/>
      <c r="I3868" s="4"/>
      <c r="J3868" s="4"/>
      <c r="K3868" s="4">
        <v>-135240.53358360901</v>
      </c>
      <c r="L3868" s="4">
        <v>74694.804253762806</v>
      </c>
      <c r="M3868" s="4">
        <v>106248.145362198</v>
      </c>
      <c r="P3868" s="3">
        <v>1.422430157661438</v>
      </c>
    </row>
    <row r="3869" spans="1:16" x14ac:dyDescent="0.25">
      <c r="A3869" s="1">
        <v>2022</v>
      </c>
      <c r="B3869" t="s">
        <v>1148</v>
      </c>
      <c r="C3869" t="s">
        <v>2849</v>
      </c>
      <c r="D3869" t="s">
        <v>3403</v>
      </c>
      <c r="E3869" t="s">
        <v>3469</v>
      </c>
      <c r="F3869" t="s">
        <v>4619</v>
      </c>
      <c r="G3869" s="4"/>
      <c r="H3869" s="4"/>
      <c r="I3869" s="4"/>
      <c r="J3869" s="4"/>
      <c r="K3869" s="4">
        <v>-615314.28415702598</v>
      </c>
      <c r="L3869" s="4">
        <v>3362624.50776002</v>
      </c>
      <c r="M3869" s="4">
        <v>1715537.7508890999</v>
      </c>
      <c r="P3869" s="3">
        <v>0.51017820835113525</v>
      </c>
    </row>
    <row r="3870" spans="1:16" x14ac:dyDescent="0.25">
      <c r="A3870" s="1">
        <v>2021</v>
      </c>
      <c r="B3870" t="s">
        <v>1149</v>
      </c>
      <c r="C3870" t="s">
        <v>2850</v>
      </c>
      <c r="D3870" t="s">
        <v>3405</v>
      </c>
      <c r="E3870" t="s">
        <v>3469</v>
      </c>
      <c r="F3870" t="s">
        <v>4620</v>
      </c>
      <c r="G3870" s="4"/>
      <c r="H3870" s="4"/>
      <c r="I3870" s="4"/>
      <c r="J3870" s="4"/>
      <c r="K3870" s="4">
        <v>-21895.6429155201</v>
      </c>
      <c r="L3870" s="4">
        <v>11349.713951518001</v>
      </c>
      <c r="M3870" s="4">
        <v>33170.3769241728</v>
      </c>
      <c r="P3870" s="3">
        <v>2.9225738048553467</v>
      </c>
    </row>
    <row r="3871" spans="1:16" x14ac:dyDescent="0.25">
      <c r="A3871" s="1">
        <v>2022</v>
      </c>
      <c r="B3871" t="s">
        <v>1150</v>
      </c>
      <c r="C3871" t="s">
        <v>2851</v>
      </c>
      <c r="D3871" t="s">
        <v>3403</v>
      </c>
      <c r="E3871" t="s">
        <v>3469</v>
      </c>
      <c r="F3871" t="s">
        <v>4621</v>
      </c>
      <c r="G3871" s="4"/>
      <c r="H3871" s="4"/>
      <c r="I3871" s="4"/>
      <c r="J3871" s="4"/>
      <c r="K3871" s="4">
        <v>-4640907.6166092698</v>
      </c>
      <c r="L3871" s="4">
        <v>43655585.996535704</v>
      </c>
      <c r="M3871" s="4">
        <v>31685839.883511499</v>
      </c>
      <c r="P3871" s="3">
        <v>0.7258141040802002</v>
      </c>
    </row>
    <row r="3872" spans="1:16" x14ac:dyDescent="0.25">
      <c r="A3872" s="1">
        <v>2019</v>
      </c>
      <c r="B3872" t="s">
        <v>1152</v>
      </c>
      <c r="C3872" t="s">
        <v>2853</v>
      </c>
      <c r="D3872" t="s">
        <v>3436</v>
      </c>
      <c r="E3872" t="s">
        <v>3470</v>
      </c>
      <c r="F3872" t="s">
        <v>4623</v>
      </c>
      <c r="G3872" s="4"/>
      <c r="H3872" s="4"/>
      <c r="I3872" s="4"/>
      <c r="J3872" s="4"/>
      <c r="K3872" s="4">
        <v>-1168331.33808565</v>
      </c>
      <c r="L3872" s="4">
        <v>1446548.67497415</v>
      </c>
      <c r="M3872" s="4">
        <v>456955.70550144202</v>
      </c>
      <c r="P3872" s="3">
        <v>0.31589376926422119</v>
      </c>
    </row>
    <row r="3873" spans="1:16" x14ac:dyDescent="0.25">
      <c r="A3873" s="1">
        <v>2019</v>
      </c>
      <c r="B3873" t="s">
        <v>1153</v>
      </c>
      <c r="C3873" t="s">
        <v>2854</v>
      </c>
      <c r="D3873" t="s">
        <v>3442</v>
      </c>
      <c r="E3873" t="s">
        <v>3469</v>
      </c>
      <c r="F3873" t="s">
        <v>4624</v>
      </c>
      <c r="G3873" s="4"/>
      <c r="H3873" s="4"/>
      <c r="I3873" s="4"/>
      <c r="J3873" s="4"/>
      <c r="K3873" s="4">
        <v>617647.59564759606</v>
      </c>
      <c r="L3873" s="4">
        <v>794402.24640224595</v>
      </c>
      <c r="M3873" s="4">
        <v>368565.81256581302</v>
      </c>
      <c r="P3873" s="3">
        <v>0.4639536440372467</v>
      </c>
    </row>
    <row r="3874" spans="1:16" x14ac:dyDescent="0.25">
      <c r="A3874" s="1">
        <v>2020</v>
      </c>
      <c r="B3874" t="s">
        <v>1154</v>
      </c>
      <c r="C3874" t="s">
        <v>2855</v>
      </c>
      <c r="D3874" t="s">
        <v>3436</v>
      </c>
      <c r="E3874" t="s">
        <v>3469</v>
      </c>
      <c r="F3874" t="s">
        <v>4625</v>
      </c>
      <c r="G3874" s="4"/>
      <c r="H3874" s="4"/>
      <c r="I3874" s="4"/>
      <c r="J3874" s="4"/>
      <c r="K3874" s="4">
        <v>-866263.821211159</v>
      </c>
      <c r="L3874" s="4">
        <v>2357278.8261115602</v>
      </c>
      <c r="M3874" s="4">
        <v>527127.53475145996</v>
      </c>
      <c r="P3874" s="3">
        <v>0.22361695766448975</v>
      </c>
    </row>
    <row r="3875" spans="1:16" x14ac:dyDescent="0.25">
      <c r="A3875" s="1">
        <v>2022</v>
      </c>
      <c r="B3875" t="s">
        <v>1155</v>
      </c>
      <c r="C3875" t="s">
        <v>2856</v>
      </c>
      <c r="D3875" t="s">
        <v>3403</v>
      </c>
      <c r="E3875" t="s">
        <v>3469</v>
      </c>
      <c r="F3875" t="s">
        <v>4626</v>
      </c>
      <c r="G3875" s="4"/>
      <c r="H3875" s="4"/>
      <c r="I3875" s="4"/>
      <c r="J3875" s="4"/>
      <c r="K3875" s="4">
        <v>-727905.48420711199</v>
      </c>
      <c r="L3875" s="4">
        <v>11262804.419386201</v>
      </c>
      <c r="M3875" s="4">
        <v>863354.42732235196</v>
      </c>
      <c r="P3875" s="3">
        <v>7.6655365526676178E-2</v>
      </c>
    </row>
    <row r="3876" spans="1:16" x14ac:dyDescent="0.25">
      <c r="A3876" s="1">
        <v>2022</v>
      </c>
      <c r="B3876" t="s">
        <v>1156</v>
      </c>
      <c r="C3876" t="s">
        <v>2857</v>
      </c>
      <c r="D3876" t="s">
        <v>3403</v>
      </c>
      <c r="E3876" t="s">
        <v>3469</v>
      </c>
      <c r="F3876" t="s">
        <v>4627</v>
      </c>
      <c r="G3876" s="4"/>
      <c r="H3876" s="4"/>
      <c r="I3876" s="4"/>
      <c r="J3876" s="4"/>
      <c r="K3876" s="4">
        <v>0</v>
      </c>
      <c r="L3876" s="4">
        <v>155962.099829546</v>
      </c>
      <c r="M3876" s="4">
        <v>155272.00204268901</v>
      </c>
      <c r="P3876" s="3">
        <v>0.99557524919509888</v>
      </c>
    </row>
    <row r="3877" spans="1:16" x14ac:dyDescent="0.25">
      <c r="A3877" s="1">
        <v>2021</v>
      </c>
      <c r="B3877" t="s">
        <v>1157</v>
      </c>
      <c r="C3877" t="s">
        <v>2858</v>
      </c>
      <c r="D3877" t="s">
        <v>3403</v>
      </c>
      <c r="E3877" t="s">
        <v>3469</v>
      </c>
      <c r="F3877" t="s">
        <v>4628</v>
      </c>
      <c r="G3877" s="4"/>
      <c r="H3877" s="4"/>
      <c r="I3877" s="4"/>
      <c r="J3877" s="4"/>
      <c r="K3877" s="4">
        <v>-82034.055890049407</v>
      </c>
      <c r="L3877" s="4">
        <v>1.49959885730567</v>
      </c>
      <c r="M3877" s="4">
        <v>82034.055890049407</v>
      </c>
      <c r="P3877" s="3">
        <v>54704</v>
      </c>
    </row>
    <row r="3878" spans="1:16" x14ac:dyDescent="0.25">
      <c r="A3878" s="1">
        <v>2022</v>
      </c>
      <c r="B3878" t="s">
        <v>1158</v>
      </c>
      <c r="C3878" t="s">
        <v>2859</v>
      </c>
      <c r="D3878" t="s">
        <v>3403</v>
      </c>
      <c r="E3878" t="s">
        <v>3469</v>
      </c>
      <c r="F3878" t="s">
        <v>4629</v>
      </c>
      <c r="G3878" s="4"/>
      <c r="H3878" s="4"/>
      <c r="I3878" s="4"/>
      <c r="J3878" s="4"/>
      <c r="K3878" s="4">
        <v>-116934.30959166901</v>
      </c>
      <c r="L3878" s="4">
        <v>1238448.10809692</v>
      </c>
      <c r="M3878" s="4">
        <v>72806.6967089237</v>
      </c>
      <c r="P3878" s="3">
        <v>5.8788653463125229E-2</v>
      </c>
    </row>
    <row r="3879" spans="1:16" x14ac:dyDescent="0.25">
      <c r="A3879" s="1">
        <v>2022</v>
      </c>
      <c r="B3879" t="s">
        <v>1160</v>
      </c>
      <c r="C3879" t="s">
        <v>2861</v>
      </c>
      <c r="D3879" t="s">
        <v>3403</v>
      </c>
      <c r="E3879" t="s">
        <v>3469</v>
      </c>
      <c r="F3879" t="s">
        <v>4631</v>
      </c>
      <c r="G3879" s="4"/>
      <c r="H3879" s="4"/>
      <c r="I3879" s="4"/>
      <c r="J3879" s="4"/>
      <c r="K3879" s="4">
        <v>-30646.963441387699</v>
      </c>
      <c r="L3879" s="4">
        <v>97791.2221177561</v>
      </c>
      <c r="M3879" s="4">
        <v>19685.511452670002</v>
      </c>
      <c r="P3879" s="3">
        <v>0.20130141079425812</v>
      </c>
    </row>
    <row r="3880" spans="1:16" x14ac:dyDescent="0.25">
      <c r="A3880" s="1">
        <v>2018</v>
      </c>
      <c r="B3880" t="s">
        <v>1161</v>
      </c>
      <c r="C3880" t="s">
        <v>2862</v>
      </c>
      <c r="D3880" t="s">
        <v>3422</v>
      </c>
      <c r="E3880" t="s">
        <v>3470</v>
      </c>
      <c r="F3880" t="s">
        <v>4632</v>
      </c>
      <c r="G3880" s="4"/>
      <c r="H3880" s="4"/>
      <c r="I3880" s="4"/>
      <c r="J3880" s="4"/>
      <c r="K3880" s="4">
        <v>11512290.14759</v>
      </c>
      <c r="L3880" s="4">
        <v>73328282.896605805</v>
      </c>
      <c r="M3880" s="4">
        <v>45765749.922214299</v>
      </c>
      <c r="P3880" s="3">
        <v>0.62412136793136597</v>
      </c>
    </row>
    <row r="3881" spans="1:16" x14ac:dyDescent="0.25">
      <c r="A3881" s="1">
        <v>2017</v>
      </c>
      <c r="B3881" t="s">
        <v>1162</v>
      </c>
      <c r="C3881" t="s">
        <v>2863</v>
      </c>
      <c r="D3881" t="s">
        <v>3407</v>
      </c>
      <c r="E3881" t="s">
        <v>3470</v>
      </c>
      <c r="F3881" t="s">
        <v>4633</v>
      </c>
      <c r="G3881" s="4"/>
      <c r="H3881" s="4"/>
      <c r="I3881" s="4"/>
      <c r="J3881" s="4"/>
      <c r="K3881" s="4">
        <v>1905280.3754684599</v>
      </c>
      <c r="L3881" s="4">
        <v>67609491.786627397</v>
      </c>
      <c r="M3881" s="4">
        <v>30291312.388357699</v>
      </c>
      <c r="P3881" s="3">
        <v>0.44803342223167419</v>
      </c>
    </row>
    <row r="3882" spans="1:16" x14ac:dyDescent="0.25">
      <c r="A3882" s="1">
        <v>2021</v>
      </c>
      <c r="B3882" t="s">
        <v>1163</v>
      </c>
      <c r="C3882" t="s">
        <v>2864</v>
      </c>
      <c r="D3882" t="s">
        <v>3464</v>
      </c>
      <c r="E3882" t="s">
        <v>3470</v>
      </c>
      <c r="F3882" t="s">
        <v>4634</v>
      </c>
      <c r="G3882" s="4"/>
      <c r="H3882" s="4"/>
      <c r="I3882" s="4"/>
      <c r="J3882" s="4"/>
      <c r="K3882" s="4">
        <v>-1183452.6095304601</v>
      </c>
      <c r="L3882" s="4">
        <v>115159364.636062</v>
      </c>
      <c r="M3882" s="4">
        <v>38179787.048350498</v>
      </c>
      <c r="O3882" s="5">
        <v>0.86908638477325439</v>
      </c>
      <c r="P3882" s="3">
        <v>0.33153870701789856</v>
      </c>
    </row>
    <row r="3883" spans="1:16" x14ac:dyDescent="0.25">
      <c r="A3883" s="1">
        <v>2023</v>
      </c>
      <c r="B3883" t="s">
        <v>1163</v>
      </c>
      <c r="C3883" t="s">
        <v>2864</v>
      </c>
      <c r="D3883" t="s">
        <v>3464</v>
      </c>
      <c r="E3883" t="s">
        <v>3470</v>
      </c>
      <c r="F3883" t="s">
        <v>4634</v>
      </c>
      <c r="G3883" s="4"/>
      <c r="H3883" s="4"/>
      <c r="I3883" s="4"/>
      <c r="J3883" s="4"/>
      <c r="K3883" s="4">
        <v>7898680.39177253</v>
      </c>
      <c r="L3883" s="4">
        <v>233843809.47563401</v>
      </c>
      <c r="M3883" s="4">
        <v>92782938.041010901</v>
      </c>
      <c r="O3883" s="5">
        <v>0.71315491199493408</v>
      </c>
      <c r="P3883" s="3">
        <v>0.39677312970161438</v>
      </c>
    </row>
    <row r="3884" spans="1:16" x14ac:dyDescent="0.25">
      <c r="A3884" s="1">
        <v>2019</v>
      </c>
      <c r="B3884" t="s">
        <v>1164</v>
      </c>
      <c r="C3884" t="s">
        <v>2865</v>
      </c>
      <c r="D3884" t="s">
        <v>3449</v>
      </c>
      <c r="E3884" t="s">
        <v>3470</v>
      </c>
      <c r="F3884" t="s">
        <v>4635</v>
      </c>
      <c r="G3884" s="4"/>
      <c r="H3884" s="4"/>
      <c r="I3884" s="4"/>
      <c r="J3884" s="4"/>
      <c r="K3884" s="4">
        <v>-1367340.60560466</v>
      </c>
      <c r="L3884" s="4">
        <v>7478436.4168838495</v>
      </c>
      <c r="M3884" s="4">
        <v>417503.82868964801</v>
      </c>
      <c r="P3884" s="3">
        <v>5.5827688425779343E-2</v>
      </c>
    </row>
    <row r="3885" spans="1:16" x14ac:dyDescent="0.25">
      <c r="A3885" s="1">
        <v>2010</v>
      </c>
      <c r="B3885" t="s">
        <v>1185</v>
      </c>
      <c r="C3885" t="s">
        <v>2886</v>
      </c>
      <c r="D3885" t="s">
        <v>3415</v>
      </c>
      <c r="E3885" t="s">
        <v>3469</v>
      </c>
      <c r="F3885" t="s">
        <v>4656</v>
      </c>
      <c r="G3885" s="4"/>
      <c r="H3885" s="4"/>
      <c r="I3885" s="4"/>
      <c r="J3885" s="4"/>
      <c r="K3885" s="4">
        <v>0</v>
      </c>
      <c r="L3885" s="4">
        <v>15501167.458970999</v>
      </c>
      <c r="M3885" s="4">
        <v>6910685.1892291401</v>
      </c>
      <c r="P3885" s="3">
        <v>0.44581708312034607</v>
      </c>
    </row>
    <row r="3886" spans="1:16" x14ac:dyDescent="0.25">
      <c r="A3886" s="1">
        <v>2015</v>
      </c>
      <c r="B3886" t="s">
        <v>1185</v>
      </c>
      <c r="C3886" t="s">
        <v>2886</v>
      </c>
      <c r="D3886" t="s">
        <v>3415</v>
      </c>
      <c r="E3886" t="s">
        <v>3469</v>
      </c>
      <c r="F3886" t="s">
        <v>4656</v>
      </c>
      <c r="G3886" s="4"/>
      <c r="H3886" s="4"/>
      <c r="I3886" s="4"/>
      <c r="J3886" s="4"/>
      <c r="K3886" s="4">
        <v>-4776039.05221269</v>
      </c>
      <c r="L3886" s="4">
        <v>18744771.092050601</v>
      </c>
      <c r="M3886" s="4">
        <v>3289756.0691707199</v>
      </c>
      <c r="O3886" s="5">
        <v>0.17704416811466217</v>
      </c>
      <c r="P3886" s="3">
        <v>0.17550259828567505</v>
      </c>
    </row>
    <row r="3887" spans="1:16" x14ac:dyDescent="0.25">
      <c r="A3887" s="1">
        <v>2014</v>
      </c>
      <c r="B3887" t="s">
        <v>1189</v>
      </c>
      <c r="C3887" t="s">
        <v>2890</v>
      </c>
      <c r="D3887" t="s">
        <v>3452</v>
      </c>
      <c r="E3887" t="s">
        <v>3469</v>
      </c>
      <c r="F3887" t="s">
        <v>4660</v>
      </c>
      <c r="G3887" s="4"/>
      <c r="H3887" s="4"/>
      <c r="I3887" s="4"/>
      <c r="J3887" s="4"/>
      <c r="K3887" s="4">
        <v>1228414.3523975699</v>
      </c>
      <c r="L3887" s="4">
        <v>38495728.228582203</v>
      </c>
      <c r="M3887" s="4">
        <v>11328649.1583762</v>
      </c>
      <c r="O3887" s="5">
        <v>0.86343866586685181</v>
      </c>
      <c r="P3887" s="3">
        <v>0.29428327083587646</v>
      </c>
    </row>
    <row r="3888" spans="1:16" x14ac:dyDescent="0.25">
      <c r="A3888" s="1">
        <v>2015</v>
      </c>
      <c r="B3888" t="s">
        <v>1194</v>
      </c>
      <c r="C3888" t="s">
        <v>2895</v>
      </c>
      <c r="D3888" t="s">
        <v>3403</v>
      </c>
      <c r="E3888" t="s">
        <v>3469</v>
      </c>
      <c r="F3888" t="s">
        <v>4665</v>
      </c>
      <c r="G3888" s="4"/>
      <c r="H3888" s="4"/>
      <c r="I3888" s="4"/>
      <c r="J3888" s="4"/>
      <c r="K3888" s="4">
        <v>-456702.07930479298</v>
      </c>
      <c r="L3888" s="4">
        <v>231154.903969862</v>
      </c>
      <c r="M3888" s="4">
        <v>82495.011671532993</v>
      </c>
      <c r="O3888" s="5">
        <v>9.8763895034790039</v>
      </c>
      <c r="P3888" s="3">
        <v>0.35688194632530212</v>
      </c>
    </row>
    <row r="3889" spans="1:16" x14ac:dyDescent="0.25">
      <c r="A3889" s="1">
        <v>2009</v>
      </c>
      <c r="B3889" t="s">
        <v>1212</v>
      </c>
      <c r="C3889" t="s">
        <v>2913</v>
      </c>
      <c r="D3889" t="s">
        <v>3419</v>
      </c>
      <c r="E3889" t="s">
        <v>3469</v>
      </c>
      <c r="F3889" t="s">
        <v>4683</v>
      </c>
      <c r="G3889" s="4"/>
      <c r="H3889" s="4"/>
      <c r="I3889" s="4"/>
      <c r="J3889" s="4"/>
      <c r="K3889" s="4">
        <v>0</v>
      </c>
      <c r="L3889" s="4">
        <v>0</v>
      </c>
      <c r="M3889" s="4">
        <v>0</v>
      </c>
    </row>
    <row r="3890" spans="1:16" x14ac:dyDescent="0.25">
      <c r="A3890" s="1">
        <v>2010</v>
      </c>
      <c r="B3890" t="s">
        <v>1212</v>
      </c>
      <c r="C3890" t="s">
        <v>2913</v>
      </c>
      <c r="D3890" t="s">
        <v>3419</v>
      </c>
      <c r="E3890" t="s">
        <v>3469</v>
      </c>
      <c r="F3890" t="s">
        <v>4683</v>
      </c>
      <c r="G3890" s="4"/>
      <c r="H3890" s="4"/>
      <c r="I3890" s="4"/>
      <c r="J3890" s="4"/>
      <c r="K3890" s="4">
        <v>0</v>
      </c>
      <c r="L3890" s="4">
        <v>0</v>
      </c>
      <c r="M3890" s="4">
        <v>0</v>
      </c>
    </row>
    <row r="3891" spans="1:16" x14ac:dyDescent="0.25">
      <c r="A3891" s="1">
        <v>2011</v>
      </c>
      <c r="B3891" t="s">
        <v>1212</v>
      </c>
      <c r="C3891" t="s">
        <v>2913</v>
      </c>
      <c r="D3891" t="s">
        <v>3419</v>
      </c>
      <c r="E3891" t="s">
        <v>3469</v>
      </c>
      <c r="F3891" t="s">
        <v>4683</v>
      </c>
      <c r="G3891" s="4"/>
      <c r="H3891" s="4"/>
      <c r="I3891" s="4"/>
      <c r="J3891" s="4"/>
      <c r="K3891" s="4">
        <v>-1472510.98488908</v>
      </c>
      <c r="L3891" s="4">
        <v>0</v>
      </c>
      <c r="M3891" s="4">
        <v>1472510.98488908</v>
      </c>
    </row>
    <row r="3892" spans="1:16" x14ac:dyDescent="0.25">
      <c r="A3892" s="1">
        <v>2012</v>
      </c>
      <c r="B3892" t="s">
        <v>1212</v>
      </c>
      <c r="C3892" t="s">
        <v>2913</v>
      </c>
      <c r="D3892" t="s">
        <v>3419</v>
      </c>
      <c r="E3892" t="s">
        <v>3469</v>
      </c>
      <c r="F3892" t="s">
        <v>4683</v>
      </c>
      <c r="G3892" s="4"/>
      <c r="H3892" s="4"/>
      <c r="I3892" s="4"/>
      <c r="J3892" s="4"/>
      <c r="K3892" s="4">
        <v>-355596.94237794599</v>
      </c>
      <c r="L3892" s="4">
        <v>0</v>
      </c>
      <c r="M3892" s="4">
        <v>1761611.90303204</v>
      </c>
    </row>
    <row r="3893" spans="1:16" x14ac:dyDescent="0.25">
      <c r="A3893" s="1">
        <v>2013</v>
      </c>
      <c r="B3893" t="s">
        <v>1212</v>
      </c>
      <c r="C3893" t="s">
        <v>2913</v>
      </c>
      <c r="D3893" t="s">
        <v>3419</v>
      </c>
      <c r="E3893" t="s">
        <v>3469</v>
      </c>
      <c r="F3893" t="s">
        <v>4683</v>
      </c>
      <c r="G3893" s="4"/>
      <c r="H3893" s="4"/>
      <c r="I3893" s="4"/>
      <c r="J3893" s="4"/>
      <c r="K3893" s="4">
        <v>-253798.29522095399</v>
      </c>
      <c r="L3893" s="4">
        <v>0</v>
      </c>
      <c r="M3893" s="4">
        <v>1826562.0289246</v>
      </c>
    </row>
    <row r="3894" spans="1:16" x14ac:dyDescent="0.25">
      <c r="A3894" s="1">
        <v>2014</v>
      </c>
      <c r="B3894" t="s">
        <v>1212</v>
      </c>
      <c r="C3894" t="s">
        <v>2913</v>
      </c>
      <c r="D3894" t="s">
        <v>3419</v>
      </c>
      <c r="E3894" t="s">
        <v>3469</v>
      </c>
      <c r="F3894" t="s">
        <v>4683</v>
      </c>
      <c r="G3894" s="4"/>
      <c r="H3894" s="4"/>
      <c r="I3894" s="4"/>
      <c r="J3894" s="4"/>
      <c r="K3894" s="4">
        <v>-23636.192182563998</v>
      </c>
      <c r="L3894" s="4">
        <v>0</v>
      </c>
      <c r="M3894" s="4">
        <v>1908967.8909896701</v>
      </c>
    </row>
    <row r="3895" spans="1:16" x14ac:dyDescent="0.25">
      <c r="A3895" s="1">
        <v>2018</v>
      </c>
      <c r="B3895" t="s">
        <v>1212</v>
      </c>
      <c r="C3895" t="s">
        <v>2913</v>
      </c>
      <c r="D3895" t="s">
        <v>3419</v>
      </c>
      <c r="E3895" t="s">
        <v>3469</v>
      </c>
      <c r="F3895" t="s">
        <v>4683</v>
      </c>
      <c r="G3895" s="4"/>
      <c r="H3895" s="4"/>
      <c r="I3895" s="4"/>
      <c r="J3895" s="4"/>
      <c r="K3895" s="4">
        <v>244704.47321140699</v>
      </c>
      <c r="L3895" s="4">
        <v>17936634.879685499</v>
      </c>
      <c r="M3895" s="4">
        <v>8653413.6453678496</v>
      </c>
      <c r="O3895" s="5">
        <v>2.0799007415771484</v>
      </c>
      <c r="P3895" s="3">
        <v>0.48244354128837585</v>
      </c>
    </row>
    <row r="3896" spans="1:16" x14ac:dyDescent="0.25">
      <c r="A3896" s="1">
        <v>2023</v>
      </c>
      <c r="B3896" t="s">
        <v>1224</v>
      </c>
      <c r="C3896" t="s">
        <v>2925</v>
      </c>
      <c r="D3896" t="s">
        <v>3413</v>
      </c>
      <c r="E3896" t="s">
        <v>3469</v>
      </c>
      <c r="F3896" t="s">
        <v>4695</v>
      </c>
      <c r="G3896" s="4"/>
      <c r="H3896" s="4"/>
      <c r="I3896" s="4"/>
      <c r="J3896" s="4"/>
      <c r="K3896" s="4">
        <v>1721827.8172182799</v>
      </c>
      <c r="L3896" s="4">
        <v>26038729.460387301</v>
      </c>
      <c r="M3896" s="4">
        <v>2519081.4251908101</v>
      </c>
      <c r="O3896" s="5">
        <v>2.9243333339691162</v>
      </c>
      <c r="P3896" s="3">
        <v>9.6743635833263397E-2</v>
      </c>
    </row>
    <row r="3897" spans="1:16" x14ac:dyDescent="0.25">
      <c r="A3897" s="1">
        <v>2015</v>
      </c>
      <c r="B3897" t="s">
        <v>626</v>
      </c>
      <c r="C3897" t="s">
        <v>2327</v>
      </c>
      <c r="D3897" t="s">
        <v>3415</v>
      </c>
      <c r="E3897" t="s">
        <v>3469</v>
      </c>
      <c r="F3897" t="s">
        <v>4097</v>
      </c>
      <c r="G3897" s="4">
        <v>18.958271627196201</v>
      </c>
      <c r="H3897" s="4">
        <v>0</v>
      </c>
      <c r="I3897" s="4">
        <v>1.1517925247902401</v>
      </c>
      <c r="J3897" s="4">
        <v>54.981785063752298</v>
      </c>
      <c r="K3897" s="4">
        <v>27823702.071600799</v>
      </c>
      <c r="L3897" s="4">
        <v>55926288.298421502</v>
      </c>
      <c r="M3897" s="4">
        <v>28825219.7560919</v>
      </c>
      <c r="N3897" s="3">
        <v>0.72217556488702295</v>
      </c>
      <c r="O3897" s="5">
        <v>11.028374671936035</v>
      </c>
      <c r="P3897" s="3">
        <v>0.51541447639465332</v>
      </c>
    </row>
    <row r="3898" spans="1:16" x14ac:dyDescent="0.25">
      <c r="A3898" s="1">
        <v>2016</v>
      </c>
      <c r="B3898" t="s">
        <v>626</v>
      </c>
      <c r="C3898" t="s">
        <v>2327</v>
      </c>
      <c r="D3898" t="s">
        <v>3415</v>
      </c>
      <c r="E3898" t="s">
        <v>3469</v>
      </c>
      <c r="F3898" t="s">
        <v>4097</v>
      </c>
      <c r="G3898" s="4">
        <v>26.2180178945123</v>
      </c>
      <c r="H3898" s="4">
        <v>0</v>
      </c>
      <c r="I3898" s="4">
        <v>3.99868247694334</v>
      </c>
      <c r="J3898" s="4">
        <v>72.962003454231507</v>
      </c>
      <c r="K3898" s="4">
        <v>39398635.158089198</v>
      </c>
      <c r="L3898" s="4">
        <v>221995410.79357499</v>
      </c>
      <c r="M3898" s="4">
        <v>56745239.443335198</v>
      </c>
      <c r="N3898" s="3">
        <v>0.28541667791048497</v>
      </c>
      <c r="O3898" s="5">
        <v>4.2701005935668945</v>
      </c>
      <c r="P3898" s="3">
        <v>0.25561445951461792</v>
      </c>
    </row>
    <row r="3899" spans="1:16" x14ac:dyDescent="0.25">
      <c r="A3899" s="1">
        <v>2017</v>
      </c>
      <c r="B3899" t="s">
        <v>626</v>
      </c>
      <c r="C3899" t="s">
        <v>2327</v>
      </c>
      <c r="D3899" t="s">
        <v>3415</v>
      </c>
      <c r="E3899" t="s">
        <v>3469</v>
      </c>
      <c r="F3899" t="s">
        <v>4097</v>
      </c>
      <c r="G3899" s="4">
        <v>28.995703390291101</v>
      </c>
      <c r="H3899" s="4">
        <v>0</v>
      </c>
      <c r="I3899" s="4">
        <v>7.1858795372955697</v>
      </c>
      <c r="J3899" s="4">
        <v>77.1608040201005</v>
      </c>
      <c r="K3899" s="4">
        <v>43060711.568170801</v>
      </c>
      <c r="L3899" s="4">
        <v>220611496.691185</v>
      </c>
      <c r="M3899" s="4">
        <v>36383130.807719797</v>
      </c>
      <c r="N3899" s="3">
        <v>0.191534860028273</v>
      </c>
      <c r="O3899" s="5">
        <v>3.3705136775970459</v>
      </c>
      <c r="P3899" s="3">
        <v>0.16491946578025818</v>
      </c>
    </row>
    <row r="3900" spans="1:16" x14ac:dyDescent="0.25">
      <c r="A3900" s="1">
        <v>2018</v>
      </c>
      <c r="B3900" t="s">
        <v>626</v>
      </c>
      <c r="C3900" t="s">
        <v>2327</v>
      </c>
      <c r="D3900" t="s">
        <v>3415</v>
      </c>
      <c r="E3900" t="s">
        <v>3469</v>
      </c>
      <c r="F3900" t="s">
        <v>4097</v>
      </c>
      <c r="G3900" s="4">
        <v>25.0516863340901</v>
      </c>
      <c r="H3900" s="4">
        <v>0</v>
      </c>
      <c r="I3900" s="4">
        <v>6.8808308396409004</v>
      </c>
      <c r="J3900" s="4">
        <v>65.806182121971602</v>
      </c>
      <c r="K3900" s="4">
        <v>40038786.371475697</v>
      </c>
      <c r="L3900" s="4">
        <v>272311416.072658</v>
      </c>
      <c r="M3900" s="4">
        <v>74243332.667155206</v>
      </c>
      <c r="N3900" s="3">
        <v>0.165186335451146</v>
      </c>
      <c r="O3900" s="5">
        <v>2.6672077178955078</v>
      </c>
      <c r="P3900" s="3">
        <v>0.27264127135276794</v>
      </c>
    </row>
    <row r="3901" spans="1:16" x14ac:dyDescent="0.25">
      <c r="A3901" s="1">
        <v>2019</v>
      </c>
      <c r="B3901" t="s">
        <v>626</v>
      </c>
      <c r="C3901" t="s">
        <v>2327</v>
      </c>
      <c r="D3901" t="s">
        <v>3415</v>
      </c>
      <c r="E3901" t="s">
        <v>3469</v>
      </c>
      <c r="F3901" t="s">
        <v>4097</v>
      </c>
      <c r="G3901" s="4">
        <v>26.657364660576</v>
      </c>
      <c r="H3901" s="4">
        <v>0</v>
      </c>
      <c r="I3901" s="4">
        <v>10.4995579415439</v>
      </c>
      <c r="J3901" s="4">
        <v>65.963606286186902</v>
      </c>
      <c r="K3901" s="4">
        <v>49178659.178659201</v>
      </c>
      <c r="L3901" s="4">
        <v>291257283.25728297</v>
      </c>
      <c r="M3901" s="4">
        <v>91362583.362583399</v>
      </c>
      <c r="N3901" s="3">
        <v>0.17898889351623601</v>
      </c>
      <c r="O3901" s="5">
        <v>3.8619656562805176</v>
      </c>
      <c r="P3901" s="3">
        <v>0.31368342041969299</v>
      </c>
    </row>
    <row r="3902" spans="1:16" x14ac:dyDescent="0.25">
      <c r="A3902" s="1">
        <v>2020</v>
      </c>
      <c r="B3902" t="s">
        <v>626</v>
      </c>
      <c r="C3902" t="s">
        <v>2327</v>
      </c>
      <c r="D3902" t="s">
        <v>3415</v>
      </c>
      <c r="E3902" t="s">
        <v>3469</v>
      </c>
      <c r="F3902" t="s">
        <v>4097</v>
      </c>
      <c r="G3902" s="4">
        <v>34.965996007883099</v>
      </c>
      <c r="H3902" s="4">
        <v>2.7777777777777799</v>
      </c>
      <c r="I3902" s="4">
        <v>23.8829250235563</v>
      </c>
      <c r="J3902" s="4">
        <v>71.659450582263403</v>
      </c>
      <c r="K3902" s="4">
        <v>55789379.236089103</v>
      </c>
      <c r="L3902" s="4">
        <v>494528111.75682998</v>
      </c>
      <c r="M3902" s="4">
        <v>202807724.69389701</v>
      </c>
      <c r="N3902" s="3">
        <v>0.14288694164210999</v>
      </c>
      <c r="O3902" s="5">
        <v>2.6423308849334717</v>
      </c>
      <c r="P3902" s="3">
        <v>0.41010352969169617</v>
      </c>
    </row>
    <row r="3903" spans="1:16" x14ac:dyDescent="0.25">
      <c r="A3903" s="1">
        <v>2021</v>
      </c>
      <c r="B3903" t="s">
        <v>626</v>
      </c>
      <c r="C3903" t="s">
        <v>2327</v>
      </c>
      <c r="D3903" t="s">
        <v>3415</v>
      </c>
      <c r="E3903" t="s">
        <v>3469</v>
      </c>
      <c r="F3903" t="s">
        <v>4097</v>
      </c>
      <c r="G3903" s="4">
        <v>33.879740716492698</v>
      </c>
      <c r="H3903" s="4">
        <v>0</v>
      </c>
      <c r="I3903" s="4">
        <v>21.447561710332401</v>
      </c>
      <c r="J3903" s="4">
        <v>73.481121281464496</v>
      </c>
      <c r="K3903" s="4">
        <v>53085799.548620798</v>
      </c>
      <c r="L3903" s="4">
        <v>505982649.64122099</v>
      </c>
      <c r="M3903" s="4">
        <v>185974251.88762</v>
      </c>
      <c r="N3903" s="3">
        <v>0.10177341615121099</v>
      </c>
      <c r="O3903" s="5">
        <v>2.8781166076660156</v>
      </c>
      <c r="P3903" s="3">
        <v>0.36755064129829407</v>
      </c>
    </row>
    <row r="3904" spans="1:16" x14ac:dyDescent="0.25">
      <c r="A3904" s="1">
        <v>2022</v>
      </c>
      <c r="B3904" t="s">
        <v>626</v>
      </c>
      <c r="C3904" t="s">
        <v>2327</v>
      </c>
      <c r="D3904" t="s">
        <v>3415</v>
      </c>
      <c r="E3904" t="s">
        <v>3469</v>
      </c>
      <c r="F3904" t="s">
        <v>4097</v>
      </c>
      <c r="G3904" s="4">
        <v>30.403563423548601</v>
      </c>
      <c r="H3904" s="4">
        <v>0</v>
      </c>
      <c r="I3904" s="4">
        <v>19.110783591255199</v>
      </c>
      <c r="J3904" s="4">
        <v>66.115720939074194</v>
      </c>
      <c r="K3904" s="4">
        <v>50007246.026762001</v>
      </c>
      <c r="L3904" s="4">
        <v>475075048.13432097</v>
      </c>
      <c r="M3904" s="4">
        <v>178532438.046471</v>
      </c>
      <c r="N3904" s="3">
        <v>0.106311356539306</v>
      </c>
      <c r="O3904" s="5">
        <v>2.9695241451263428</v>
      </c>
      <c r="P3904" s="3">
        <v>0.37579840421676636</v>
      </c>
    </row>
    <row r="3905" spans="1:16" x14ac:dyDescent="0.25">
      <c r="A3905" s="1">
        <v>2023</v>
      </c>
      <c r="B3905" t="s">
        <v>626</v>
      </c>
      <c r="C3905" t="s">
        <v>2327</v>
      </c>
      <c r="D3905" t="s">
        <v>3415</v>
      </c>
      <c r="E3905" t="s">
        <v>3469</v>
      </c>
      <c r="F3905" t="s">
        <v>4097</v>
      </c>
      <c r="G3905" s="4">
        <v>33.141191448536503</v>
      </c>
      <c r="H3905" s="4">
        <v>13.6400784570121</v>
      </c>
      <c r="I3905" s="4">
        <v>25.816867457819701</v>
      </c>
      <c r="J3905" s="4">
        <v>56.1508289751864</v>
      </c>
      <c r="K3905" s="4">
        <v>69859680.698596805</v>
      </c>
      <c r="L3905" s="4">
        <v>789921007.89920998</v>
      </c>
      <c r="M3905" s="4">
        <v>405226144.05226099</v>
      </c>
      <c r="N3905" s="3">
        <v>0.111881124170433</v>
      </c>
      <c r="O3905" s="5">
        <v>2.0648274421691895</v>
      </c>
      <c r="P3905" s="3">
        <v>0.51299577951431274</v>
      </c>
    </row>
    <row r="3906" spans="1:16" x14ac:dyDescent="0.25">
      <c r="A3906" s="1">
        <v>2024</v>
      </c>
      <c r="B3906" t="s">
        <v>626</v>
      </c>
      <c r="C3906" t="s">
        <v>2327</v>
      </c>
      <c r="D3906" t="s">
        <v>3415</v>
      </c>
      <c r="E3906" t="s">
        <v>3469</v>
      </c>
      <c r="F3906" t="s">
        <v>4097</v>
      </c>
      <c r="G3906" s="4">
        <v>44.894794491157498</v>
      </c>
      <c r="H3906" s="4">
        <v>12.4430922919964</v>
      </c>
      <c r="I3906" s="4">
        <v>42.7390653734398</v>
      </c>
      <c r="J3906" s="4">
        <v>70.3655287920988</v>
      </c>
      <c r="K3906" s="4">
        <v>87337409.079090402</v>
      </c>
      <c r="L3906" s="4">
        <v>875640863.24028504</v>
      </c>
      <c r="M3906" s="4">
        <v>452754461.874888</v>
      </c>
      <c r="N3906" s="3">
        <v>0.10486711495357</v>
      </c>
      <c r="O3906" s="5">
        <v>1.6997244358062744</v>
      </c>
      <c r="P3906" s="3">
        <v>0.5170549750328064</v>
      </c>
    </row>
    <row r="3907" spans="1:16" x14ac:dyDescent="0.25">
      <c r="A3907" s="1">
        <v>2017</v>
      </c>
      <c r="B3907" t="s">
        <v>1262</v>
      </c>
      <c r="C3907" t="s">
        <v>2963</v>
      </c>
      <c r="D3907" t="s">
        <v>3422</v>
      </c>
      <c r="E3907" t="s">
        <v>3469</v>
      </c>
      <c r="F3907" t="s">
        <v>4733</v>
      </c>
      <c r="G3907" s="4"/>
      <c r="H3907" s="4"/>
      <c r="I3907" s="4"/>
      <c r="J3907" s="4"/>
      <c r="K3907" s="4">
        <v>1917481.2191373699</v>
      </c>
      <c r="L3907" s="4">
        <v>98935946.142024696</v>
      </c>
      <c r="M3907" s="4">
        <v>1274680.35478863</v>
      </c>
      <c r="O3907" s="5">
        <v>0.5933491587638855</v>
      </c>
      <c r="P3907" s="3">
        <v>1.2883895076811314E-2</v>
      </c>
    </row>
    <row r="3908" spans="1:16" x14ac:dyDescent="0.25">
      <c r="A3908" s="1">
        <v>2015</v>
      </c>
      <c r="B3908" t="s">
        <v>1273</v>
      </c>
      <c r="C3908" t="s">
        <v>2974</v>
      </c>
      <c r="D3908" t="s">
        <v>3405</v>
      </c>
      <c r="E3908" t="s">
        <v>3469</v>
      </c>
      <c r="F3908" t="s">
        <v>4744</v>
      </c>
      <c r="G3908" s="4"/>
      <c r="H3908" s="4"/>
      <c r="I3908" s="4"/>
      <c r="J3908" s="4"/>
      <c r="K3908" s="4">
        <v>-858641.61155852396</v>
      </c>
      <c r="L3908" s="4">
        <v>265681.63134652999</v>
      </c>
      <c r="M3908" s="4">
        <v>608677.62282022706</v>
      </c>
      <c r="O3908" s="5">
        <v>13.727910995483398</v>
      </c>
      <c r="P3908" s="3">
        <v>2.2910037040710449</v>
      </c>
    </row>
    <row r="3909" spans="1:16" x14ac:dyDescent="0.25">
      <c r="A3909" s="1">
        <v>2009</v>
      </c>
      <c r="B3909" t="s">
        <v>1339</v>
      </c>
      <c r="C3909" t="s">
        <v>3040</v>
      </c>
      <c r="D3909" t="s">
        <v>3403</v>
      </c>
      <c r="E3909" t="s">
        <v>3469</v>
      </c>
      <c r="F3909" t="s">
        <v>4810</v>
      </c>
      <c r="G3909" s="4"/>
      <c r="H3909" s="4"/>
      <c r="I3909" s="4"/>
      <c r="J3909" s="4"/>
      <c r="K3909" s="4">
        <v>-864781.14260821894</v>
      </c>
      <c r="L3909" s="4">
        <v>6065568.4806634299</v>
      </c>
      <c r="M3909" s="4">
        <v>83089.979187170306</v>
      </c>
      <c r="O3909" s="5">
        <v>0.63963818550109863</v>
      </c>
      <c r="P3909" s="3">
        <v>1.3698630034923553E-2</v>
      </c>
    </row>
    <row r="3910" spans="1:16" x14ac:dyDescent="0.25">
      <c r="A3910" s="1">
        <v>2013</v>
      </c>
      <c r="B3910" t="s">
        <v>1345</v>
      </c>
      <c r="C3910" t="s">
        <v>3046</v>
      </c>
      <c r="D3910" t="s">
        <v>3403</v>
      </c>
      <c r="E3910" t="s">
        <v>3469</v>
      </c>
      <c r="F3910" t="s">
        <v>4816</v>
      </c>
      <c r="G3910" s="4"/>
      <c r="H3910" s="4"/>
      <c r="I3910" s="4"/>
      <c r="J3910" s="4"/>
      <c r="K3910" s="4">
        <v>-193330.71434444599</v>
      </c>
      <c r="L3910" s="4">
        <v>7891.6834921476002</v>
      </c>
      <c r="M3910" s="4">
        <v>2072.0465570954798</v>
      </c>
      <c r="O3910" s="5">
        <v>980.11859130859375</v>
      </c>
      <c r="P3910" s="3">
        <v>0.26256078481674194</v>
      </c>
    </row>
    <row r="3911" spans="1:16" x14ac:dyDescent="0.25">
      <c r="A3911" s="1">
        <v>2023</v>
      </c>
      <c r="B3911" t="s">
        <v>1349</v>
      </c>
      <c r="C3911" t="s">
        <v>3050</v>
      </c>
      <c r="D3911" t="s">
        <v>3405</v>
      </c>
      <c r="E3911" t="s">
        <v>3469</v>
      </c>
      <c r="F3911" t="s">
        <v>4820</v>
      </c>
      <c r="G3911" s="4"/>
      <c r="H3911" s="4"/>
      <c r="I3911" s="4"/>
      <c r="J3911" s="4"/>
      <c r="K3911" s="4">
        <v>-1252017.4608255101</v>
      </c>
      <c r="L3911" s="4">
        <v>6743610.52280326</v>
      </c>
      <c r="M3911" s="4">
        <v>157370.797382238</v>
      </c>
      <c r="O3911" s="5">
        <v>1.3933864831924438</v>
      </c>
      <c r="P3911" s="3">
        <v>2.3336281999945641E-2</v>
      </c>
    </row>
    <row r="3912" spans="1:16" x14ac:dyDescent="0.25">
      <c r="A3912" s="1">
        <v>2015</v>
      </c>
      <c r="B3912" t="s">
        <v>1350</v>
      </c>
      <c r="C3912" t="s">
        <v>3051</v>
      </c>
      <c r="D3912" t="s">
        <v>3408</v>
      </c>
      <c r="E3912" t="s">
        <v>3469</v>
      </c>
      <c r="F3912" t="s">
        <v>4821</v>
      </c>
      <c r="G3912" s="4"/>
      <c r="H3912" s="4"/>
      <c r="I3912" s="4"/>
      <c r="J3912" s="4"/>
      <c r="K3912" s="4">
        <v>-772210.19545002806</v>
      </c>
      <c r="L3912" s="4">
        <v>2758543.3310478199</v>
      </c>
      <c r="M3912" s="4">
        <v>2643103.0099458401</v>
      </c>
      <c r="O3912" s="5">
        <v>2.4451324939727783</v>
      </c>
      <c r="P3912" s="3">
        <v>0.95815169811248779</v>
      </c>
    </row>
    <row r="3913" spans="1:16" x14ac:dyDescent="0.25">
      <c r="A3913" s="1">
        <v>2013</v>
      </c>
      <c r="B3913" t="s">
        <v>1351</v>
      </c>
      <c r="C3913" t="s">
        <v>3052</v>
      </c>
      <c r="D3913" t="s">
        <v>3467</v>
      </c>
      <c r="E3913" t="s">
        <v>3469</v>
      </c>
      <c r="F3913" t="s">
        <v>4822</v>
      </c>
      <c r="G3913" s="4"/>
      <c r="H3913" s="4"/>
      <c r="I3913" s="4"/>
      <c r="J3913" s="4"/>
      <c r="K3913" s="4">
        <v>686115.36953189096</v>
      </c>
      <c r="L3913" s="4">
        <v>22071558.700844999</v>
      </c>
      <c r="M3913" s="4">
        <v>6267606.6882954799</v>
      </c>
      <c r="O3913" s="5">
        <v>1.8127193450927734</v>
      </c>
      <c r="P3913" s="3">
        <v>0.28396755456924438</v>
      </c>
    </row>
    <row r="3914" spans="1:16" x14ac:dyDescent="0.25">
      <c r="A3914" s="1">
        <v>2017</v>
      </c>
      <c r="B3914" t="s">
        <v>1357</v>
      </c>
      <c r="C3914" t="s">
        <v>3058</v>
      </c>
      <c r="D3914" t="s">
        <v>3414</v>
      </c>
      <c r="E3914" t="s">
        <v>3469</v>
      </c>
      <c r="F3914" t="s">
        <v>4828</v>
      </c>
      <c r="G3914" s="4"/>
      <c r="H3914" s="4"/>
      <c r="I3914" s="4"/>
      <c r="J3914" s="4"/>
      <c r="K3914" s="4">
        <v>-1961829.10988648</v>
      </c>
      <c r="L3914" s="4">
        <v>558690.92362440203</v>
      </c>
      <c r="M3914" s="4">
        <v>360441.02162066603</v>
      </c>
      <c r="O3914" s="5">
        <v>5.093198299407959</v>
      </c>
      <c r="P3914" s="3">
        <v>0.64515280723571777</v>
      </c>
    </row>
    <row r="3915" spans="1:16" x14ac:dyDescent="0.25">
      <c r="A3915" s="1">
        <v>2018</v>
      </c>
      <c r="B3915" t="s">
        <v>1359</v>
      </c>
      <c r="C3915" t="s">
        <v>3060</v>
      </c>
      <c r="D3915" t="s">
        <v>3405</v>
      </c>
      <c r="E3915" t="s">
        <v>3469</v>
      </c>
      <c r="F3915" t="s">
        <v>4830</v>
      </c>
      <c r="G3915" s="4"/>
      <c r="H3915" s="4"/>
      <c r="I3915" s="4"/>
      <c r="J3915" s="4"/>
      <c r="K3915" s="4">
        <v>-68095</v>
      </c>
      <c r="L3915" s="4">
        <v>3909407</v>
      </c>
      <c r="M3915" s="4">
        <v>2840864</v>
      </c>
      <c r="O3915" s="5">
        <v>0.77366536855697632</v>
      </c>
      <c r="P3915" s="3">
        <v>0.72667390108108521</v>
      </c>
    </row>
    <row r="3916" spans="1:16" x14ac:dyDescent="0.25">
      <c r="A3916" s="1">
        <v>2009</v>
      </c>
      <c r="B3916" t="s">
        <v>1414</v>
      </c>
      <c r="C3916" t="s">
        <v>3115</v>
      </c>
      <c r="D3916" t="s">
        <v>3403</v>
      </c>
      <c r="E3916" t="s">
        <v>3469</v>
      </c>
      <c r="F3916" t="s">
        <v>4885</v>
      </c>
      <c r="G3916" s="4"/>
      <c r="H3916" s="4"/>
      <c r="I3916" s="4"/>
      <c r="J3916" s="4"/>
      <c r="K3916" s="4">
        <v>-279008.88982107397</v>
      </c>
      <c r="L3916" s="4">
        <v>3693067.2302802498</v>
      </c>
      <c r="M3916" s="4">
        <v>125038.31819428501</v>
      </c>
      <c r="O3916" s="5">
        <v>0.8201974630355835</v>
      </c>
      <c r="P3916" s="3">
        <v>3.3857580274343491E-2</v>
      </c>
    </row>
    <row r="3917" spans="1:16" x14ac:dyDescent="0.25">
      <c r="A3917" s="1">
        <v>2023</v>
      </c>
      <c r="B3917" t="s">
        <v>1430</v>
      </c>
      <c r="C3917" t="s">
        <v>3131</v>
      </c>
      <c r="D3917" t="s">
        <v>3403</v>
      </c>
      <c r="E3917" t="s">
        <v>3469</v>
      </c>
      <c r="F3917" t="s">
        <v>4901</v>
      </c>
      <c r="G3917" s="4"/>
      <c r="H3917" s="4"/>
      <c r="I3917" s="4"/>
      <c r="J3917" s="4"/>
      <c r="K3917" s="4">
        <v>-2654153.0750529501</v>
      </c>
      <c r="L3917" s="4">
        <v>2286831.5139298402</v>
      </c>
      <c r="M3917" s="4">
        <v>836966.01131821098</v>
      </c>
      <c r="O3917" s="5">
        <v>5.5382857322692871</v>
      </c>
      <c r="P3917" s="3">
        <v>0.36599373817443848</v>
      </c>
    </row>
    <row r="3918" spans="1:16" x14ac:dyDescent="0.25">
      <c r="A3918" s="1">
        <v>2020</v>
      </c>
      <c r="B3918" t="s">
        <v>1436</v>
      </c>
      <c r="C3918" t="s">
        <v>3137</v>
      </c>
      <c r="D3918" t="s">
        <v>3436</v>
      </c>
      <c r="E3918" t="s">
        <v>3469</v>
      </c>
      <c r="F3918" t="s">
        <v>4907</v>
      </c>
      <c r="G3918" s="4"/>
      <c r="H3918" s="4"/>
      <c r="I3918" s="4"/>
      <c r="J3918" s="4"/>
      <c r="K3918" s="4">
        <v>-2380744.6671452001</v>
      </c>
      <c r="L3918" s="4">
        <v>710975.52745722397</v>
      </c>
      <c r="M3918" s="4">
        <v>403504.92947809497</v>
      </c>
      <c r="O3918" s="5">
        <v>1.5758833885192871</v>
      </c>
      <c r="P3918" s="3">
        <v>0.56753700971603394</v>
      </c>
    </row>
    <row r="3919" spans="1:16" x14ac:dyDescent="0.25">
      <c r="A3919" s="1">
        <v>2013</v>
      </c>
      <c r="B3919" t="s">
        <v>1459</v>
      </c>
      <c r="C3919" t="s">
        <v>3160</v>
      </c>
      <c r="D3919" t="s">
        <v>3405</v>
      </c>
      <c r="E3919" t="s">
        <v>3469</v>
      </c>
      <c r="F3919" t="s">
        <v>4930</v>
      </c>
      <c r="G3919" s="4"/>
      <c r="H3919" s="4"/>
      <c r="I3919" s="4"/>
      <c r="J3919" s="4"/>
      <c r="K3919" s="4">
        <v>-1381179.82404049</v>
      </c>
      <c r="L3919" s="4">
        <v>19767612.852535699</v>
      </c>
      <c r="M3919" s="4">
        <v>4419221.24669962</v>
      </c>
      <c r="O3919" s="5">
        <v>0.49716159701347351</v>
      </c>
      <c r="P3919" s="3">
        <v>0.22355866432189941</v>
      </c>
    </row>
    <row r="3920" spans="1:16" x14ac:dyDescent="0.25">
      <c r="A3920" s="1">
        <v>2013</v>
      </c>
      <c r="B3920" t="s">
        <v>1466</v>
      </c>
      <c r="C3920" t="s">
        <v>3167</v>
      </c>
      <c r="D3920" t="s">
        <v>3403</v>
      </c>
      <c r="E3920" t="s">
        <v>3469</v>
      </c>
      <c r="F3920" t="s">
        <v>4937</v>
      </c>
      <c r="G3920" s="4"/>
      <c r="H3920" s="4"/>
      <c r="I3920" s="4"/>
      <c r="J3920" s="4"/>
      <c r="K3920" s="4">
        <v>-15549588.220613901</v>
      </c>
      <c r="L3920" s="4">
        <v>12200814.6457984</v>
      </c>
      <c r="M3920" s="4">
        <v>1497876.9296588099</v>
      </c>
      <c r="O3920" s="5">
        <v>2.9827351570129395</v>
      </c>
      <c r="P3920" s="3">
        <v>0.12276860326528549</v>
      </c>
    </row>
    <row r="3921" spans="1:16" x14ac:dyDescent="0.25">
      <c r="A3921" s="1">
        <v>2009</v>
      </c>
      <c r="B3921" t="s">
        <v>1467</v>
      </c>
      <c r="C3921" t="s">
        <v>3168</v>
      </c>
      <c r="D3921" t="s">
        <v>3441</v>
      </c>
      <c r="E3921" t="s">
        <v>3469</v>
      </c>
      <c r="F3921" t="s">
        <v>4938</v>
      </c>
      <c r="G3921" s="4"/>
      <c r="H3921" s="4"/>
      <c r="I3921" s="4"/>
      <c r="J3921" s="4"/>
      <c r="K3921" s="4">
        <v>-4414255.9816717999</v>
      </c>
      <c r="L3921" s="4">
        <v>34312934.608993098</v>
      </c>
      <c r="M3921" s="4">
        <v>18280602.120004501</v>
      </c>
      <c r="O3921" s="5">
        <v>1.4665888547897339</v>
      </c>
      <c r="P3921" s="3">
        <v>0.53276127576828003</v>
      </c>
    </row>
    <row r="3922" spans="1:16" x14ac:dyDescent="0.25">
      <c r="A3922" s="1">
        <v>2011</v>
      </c>
      <c r="B3922" t="s">
        <v>1467</v>
      </c>
      <c r="C3922" t="s">
        <v>3168</v>
      </c>
      <c r="D3922" t="s">
        <v>3441</v>
      </c>
      <c r="E3922" t="s">
        <v>3469</v>
      </c>
      <c r="F3922" t="s">
        <v>4938</v>
      </c>
      <c r="G3922" s="4"/>
      <c r="H3922" s="4"/>
      <c r="I3922" s="4"/>
      <c r="J3922" s="4"/>
      <c r="K3922" s="4">
        <v>-6448397.8137391498</v>
      </c>
      <c r="L3922" s="4">
        <v>43697352.909656003</v>
      </c>
      <c r="M3922" s="4">
        <v>21051334.262137</v>
      </c>
      <c r="O3922" s="5">
        <v>0.8105008602142334</v>
      </c>
      <c r="P3922" s="3">
        <v>0.48175308108329773</v>
      </c>
    </row>
    <row r="3923" spans="1:16" x14ac:dyDescent="0.25">
      <c r="A3923" s="1">
        <v>2014</v>
      </c>
      <c r="B3923" t="s">
        <v>1467</v>
      </c>
      <c r="C3923" t="s">
        <v>3168</v>
      </c>
      <c r="D3923" t="s">
        <v>3441</v>
      </c>
      <c r="E3923" t="s">
        <v>3469</v>
      </c>
      <c r="F3923" t="s">
        <v>4938</v>
      </c>
      <c r="G3923" s="4"/>
      <c r="H3923" s="4"/>
      <c r="I3923" s="4"/>
      <c r="J3923" s="4"/>
      <c r="K3923" s="4">
        <v>-5779621.8586449102</v>
      </c>
      <c r="L3923" s="4">
        <v>35518883.492856801</v>
      </c>
      <c r="M3923" s="4">
        <v>14755056.815502901</v>
      </c>
      <c r="O3923" s="5">
        <v>0.64185637235641479</v>
      </c>
      <c r="P3923" s="3">
        <v>0.41541442275047302</v>
      </c>
    </row>
    <row r="3924" spans="1:16" x14ac:dyDescent="0.25">
      <c r="A3924" s="1">
        <v>2016</v>
      </c>
      <c r="B3924" t="s">
        <v>1468</v>
      </c>
      <c r="C3924" t="s">
        <v>3169</v>
      </c>
      <c r="D3924" t="s">
        <v>3405</v>
      </c>
      <c r="E3924" t="s">
        <v>3469</v>
      </c>
      <c r="F3924" t="s">
        <v>4939</v>
      </c>
      <c r="G3924" s="4"/>
      <c r="H3924" s="4"/>
      <c r="I3924" s="4"/>
      <c r="J3924" s="4"/>
      <c r="K3924" s="4">
        <v>-1064799</v>
      </c>
      <c r="L3924" s="4">
        <v>12148196</v>
      </c>
      <c r="M3924" s="4">
        <v>886831</v>
      </c>
      <c r="O3924" s="5">
        <v>0.47779938578605652</v>
      </c>
      <c r="P3924" s="3">
        <v>7.3001042008399963E-2</v>
      </c>
    </row>
    <row r="3925" spans="1:16" x14ac:dyDescent="0.25">
      <c r="A3925" s="1">
        <v>2015</v>
      </c>
      <c r="B3925" t="s">
        <v>1476</v>
      </c>
      <c r="C3925" t="s">
        <v>3177</v>
      </c>
      <c r="D3925" t="s">
        <v>3403</v>
      </c>
      <c r="E3925" t="s">
        <v>3469</v>
      </c>
      <c r="F3925" t="s">
        <v>4947</v>
      </c>
      <c r="G3925" s="4"/>
      <c r="H3925" s="4"/>
      <c r="I3925" s="4"/>
      <c r="J3925" s="4"/>
      <c r="K3925" s="4">
        <v>-1143871.90175837</v>
      </c>
      <c r="L3925" s="4">
        <v>3422959.1799617298</v>
      </c>
      <c r="M3925" s="4">
        <v>258082.16387670301</v>
      </c>
      <c r="O3925" s="5">
        <v>2.6893103122711182</v>
      </c>
      <c r="P3925" s="3">
        <v>7.5397379696369171E-2</v>
      </c>
    </row>
    <row r="3926" spans="1:16" x14ac:dyDescent="0.25">
      <c r="A3926" s="1">
        <v>2014</v>
      </c>
      <c r="B3926" t="s">
        <v>1485</v>
      </c>
      <c r="C3926" t="s">
        <v>3186</v>
      </c>
      <c r="D3926" t="s">
        <v>3403</v>
      </c>
      <c r="E3926" t="s">
        <v>3469</v>
      </c>
      <c r="F3926" t="s">
        <v>4956</v>
      </c>
      <c r="G3926" s="4"/>
      <c r="H3926" s="4"/>
      <c r="I3926" s="4"/>
      <c r="J3926" s="4"/>
      <c r="K3926" s="4">
        <v>-2188762.7580400002</v>
      </c>
      <c r="L3926" s="4">
        <v>31373527.513909999</v>
      </c>
      <c r="M3926" s="4">
        <v>1191973.3069800001</v>
      </c>
      <c r="O3926" s="5">
        <v>7.6139926910400391</v>
      </c>
      <c r="P3926" s="3">
        <v>3.7992965430021286E-2</v>
      </c>
    </row>
    <row r="3927" spans="1:16" x14ac:dyDescent="0.25">
      <c r="A3927" s="1">
        <v>2009</v>
      </c>
      <c r="B3927" t="s">
        <v>1489</v>
      </c>
      <c r="C3927" t="s">
        <v>3190</v>
      </c>
      <c r="D3927" t="s">
        <v>3403</v>
      </c>
      <c r="E3927" t="s">
        <v>3469</v>
      </c>
      <c r="F3927" t="s">
        <v>4960</v>
      </c>
      <c r="G3927" s="4"/>
      <c r="H3927" s="4"/>
      <c r="I3927" s="4"/>
      <c r="J3927" s="4"/>
      <c r="K3927" s="4">
        <v>-446687.69461609202</v>
      </c>
      <c r="L3927" s="4">
        <v>3228543.4245978598</v>
      </c>
      <c r="M3927" s="4">
        <v>144719.349478066</v>
      </c>
      <c r="O3927" s="5">
        <v>0.51973104476928711</v>
      </c>
      <c r="P3927" s="3">
        <v>4.4824965298175812E-2</v>
      </c>
    </row>
    <row r="3928" spans="1:16" x14ac:dyDescent="0.25">
      <c r="A3928" s="1">
        <v>2023</v>
      </c>
      <c r="B3928" t="s">
        <v>1489</v>
      </c>
      <c r="C3928" t="s">
        <v>3190</v>
      </c>
      <c r="D3928" t="s">
        <v>3403</v>
      </c>
      <c r="E3928" t="s">
        <v>3469</v>
      </c>
      <c r="F3928" t="s">
        <v>4960</v>
      </c>
      <c r="G3928" s="4"/>
      <c r="H3928" s="4"/>
      <c r="I3928" s="4"/>
      <c r="J3928" s="4"/>
      <c r="K3928" s="4">
        <v>-2772175.0440947101</v>
      </c>
      <c r="L3928" s="4">
        <v>99748173.219016194</v>
      </c>
      <c r="M3928" s="4">
        <v>12982334.193662601</v>
      </c>
      <c r="O3928" s="5">
        <v>0.7664983868598938</v>
      </c>
      <c r="P3928" s="3">
        <v>0.13015109300613403</v>
      </c>
    </row>
    <row r="3929" spans="1:16" x14ac:dyDescent="0.25">
      <c r="A3929" s="1">
        <v>2019</v>
      </c>
      <c r="B3929" t="s">
        <v>1505</v>
      </c>
      <c r="C3929" t="s">
        <v>3206</v>
      </c>
      <c r="D3929" t="s">
        <v>3403</v>
      </c>
      <c r="E3929" t="s">
        <v>3469</v>
      </c>
      <c r="F3929" t="s">
        <v>4976</v>
      </c>
      <c r="G3929" s="4"/>
      <c r="H3929" s="4"/>
      <c r="I3929" s="4"/>
      <c r="J3929" s="4"/>
      <c r="K3929" s="4">
        <v>-2611804.1361510898</v>
      </c>
      <c r="L3929" s="4">
        <v>5092181</v>
      </c>
      <c r="M3929" s="4">
        <v>4372662</v>
      </c>
      <c r="O3929" s="5">
        <v>2.8156459331512451</v>
      </c>
      <c r="P3929" s="3">
        <v>0.85870122909545898</v>
      </c>
    </row>
    <row r="3930" spans="1:16" x14ac:dyDescent="0.25">
      <c r="A3930" s="1">
        <v>2013</v>
      </c>
      <c r="B3930" t="s">
        <v>1541</v>
      </c>
      <c r="C3930" t="s">
        <v>3242</v>
      </c>
      <c r="D3930" t="s">
        <v>3403</v>
      </c>
      <c r="E3930" t="s">
        <v>3469</v>
      </c>
      <c r="F3930" t="s">
        <v>5012</v>
      </c>
      <c r="G3930" s="4"/>
      <c r="H3930" s="4"/>
      <c r="I3930" s="4"/>
      <c r="J3930" s="4"/>
      <c r="K3930" s="4">
        <v>-5630105.8116600001</v>
      </c>
      <c r="L3930" s="4">
        <v>17440015.686829999</v>
      </c>
      <c r="M3930" s="4">
        <v>14741167.243039999</v>
      </c>
      <c r="O3930" s="5">
        <v>1.0737004280090332</v>
      </c>
      <c r="P3930" s="3">
        <v>0.84524965286254883</v>
      </c>
    </row>
    <row r="3931" spans="1:16" x14ac:dyDescent="0.25">
      <c r="A3931" s="1">
        <v>2010</v>
      </c>
      <c r="B3931" t="s">
        <v>1561</v>
      </c>
      <c r="C3931" t="s">
        <v>3262</v>
      </c>
      <c r="D3931" t="s">
        <v>3422</v>
      </c>
      <c r="E3931" t="s">
        <v>3469</v>
      </c>
      <c r="F3931" t="s">
        <v>5032</v>
      </c>
      <c r="G3931" s="4"/>
      <c r="H3931" s="4"/>
      <c r="I3931" s="4"/>
      <c r="J3931" s="4"/>
      <c r="K3931" s="4">
        <v>0</v>
      </c>
      <c r="L3931" s="4">
        <v>0</v>
      </c>
      <c r="M3931" s="4">
        <v>0</v>
      </c>
    </row>
    <row r="3932" spans="1:16" x14ac:dyDescent="0.25">
      <c r="A3932" s="1">
        <v>2011</v>
      </c>
      <c r="B3932" t="s">
        <v>1561</v>
      </c>
      <c r="C3932" t="s">
        <v>3262</v>
      </c>
      <c r="D3932" t="s">
        <v>3422</v>
      </c>
      <c r="E3932" t="s">
        <v>3469</v>
      </c>
      <c r="F3932" t="s">
        <v>5032</v>
      </c>
      <c r="G3932" s="4"/>
      <c r="H3932" s="4"/>
      <c r="I3932" s="4"/>
      <c r="J3932" s="4"/>
      <c r="K3932" s="4">
        <v>0</v>
      </c>
      <c r="L3932" s="4">
        <v>0</v>
      </c>
      <c r="M3932" s="4">
        <v>0</v>
      </c>
    </row>
    <row r="3933" spans="1:16" x14ac:dyDescent="0.25">
      <c r="A3933" s="1">
        <v>2012</v>
      </c>
      <c r="B3933" t="s">
        <v>1561</v>
      </c>
      <c r="C3933" t="s">
        <v>3262</v>
      </c>
      <c r="D3933" t="s">
        <v>3422</v>
      </c>
      <c r="E3933" t="s">
        <v>3469</v>
      </c>
      <c r="F3933" t="s">
        <v>5032</v>
      </c>
      <c r="G3933" s="4"/>
      <c r="H3933" s="4"/>
      <c r="I3933" s="4"/>
      <c r="J3933" s="4"/>
      <c r="K3933" s="4">
        <v>0</v>
      </c>
      <c r="L3933" s="4">
        <v>0</v>
      </c>
      <c r="M3933" s="4">
        <v>0</v>
      </c>
    </row>
    <row r="3934" spans="1:16" x14ac:dyDescent="0.25">
      <c r="A3934" s="1">
        <v>2013</v>
      </c>
      <c r="B3934" t="s">
        <v>1561</v>
      </c>
      <c r="C3934" t="s">
        <v>3262</v>
      </c>
      <c r="D3934" t="s">
        <v>3422</v>
      </c>
      <c r="E3934" t="s">
        <v>3469</v>
      </c>
      <c r="F3934" t="s">
        <v>5032</v>
      </c>
      <c r="G3934" s="4"/>
      <c r="H3934" s="4"/>
      <c r="I3934" s="4"/>
      <c r="J3934" s="4"/>
      <c r="K3934" s="4">
        <v>0</v>
      </c>
      <c r="L3934" s="4">
        <v>0</v>
      </c>
      <c r="M3934" s="4">
        <v>0</v>
      </c>
    </row>
    <row r="3935" spans="1:16" x14ac:dyDescent="0.25">
      <c r="A3935" s="1">
        <v>2014</v>
      </c>
      <c r="B3935" t="s">
        <v>1561</v>
      </c>
      <c r="C3935" t="s">
        <v>3262</v>
      </c>
      <c r="D3935" t="s">
        <v>3422</v>
      </c>
      <c r="E3935" t="s">
        <v>3469</v>
      </c>
      <c r="F3935" t="s">
        <v>5032</v>
      </c>
      <c r="G3935" s="4"/>
      <c r="H3935" s="4"/>
      <c r="I3935" s="4"/>
      <c r="J3935" s="4"/>
      <c r="K3935" s="4">
        <v>0</v>
      </c>
      <c r="L3935" s="4">
        <v>0</v>
      </c>
      <c r="M3935" s="4">
        <v>0</v>
      </c>
    </row>
    <row r="3936" spans="1:16" x14ac:dyDescent="0.25">
      <c r="A3936" s="1">
        <v>2015</v>
      </c>
      <c r="B3936" t="s">
        <v>1561</v>
      </c>
      <c r="C3936" t="s">
        <v>3262</v>
      </c>
      <c r="D3936" t="s">
        <v>3422</v>
      </c>
      <c r="E3936" t="s">
        <v>3469</v>
      </c>
      <c r="F3936" t="s">
        <v>5032</v>
      </c>
      <c r="G3936" s="4"/>
      <c r="H3936" s="4"/>
      <c r="I3936" s="4"/>
      <c r="J3936" s="4"/>
      <c r="K3936" s="4">
        <v>0</v>
      </c>
      <c r="L3936" s="4">
        <v>0</v>
      </c>
      <c r="M3936" s="4">
        <v>0</v>
      </c>
    </row>
    <row r="3937" spans="1:16" x14ac:dyDescent="0.25">
      <c r="A3937" s="1">
        <v>2010</v>
      </c>
      <c r="B3937" t="s">
        <v>1567</v>
      </c>
      <c r="C3937" t="s">
        <v>3268</v>
      </c>
      <c r="D3937" t="s">
        <v>3436</v>
      </c>
      <c r="E3937" t="s">
        <v>3469</v>
      </c>
      <c r="F3937" t="s">
        <v>5038</v>
      </c>
      <c r="G3937" s="4"/>
      <c r="H3937" s="4"/>
      <c r="I3937" s="4"/>
      <c r="J3937" s="4"/>
      <c r="K3937" s="4">
        <v>-1183910.0636643099</v>
      </c>
      <c r="L3937" s="4">
        <v>3631623.8598377299</v>
      </c>
      <c r="M3937" s="4">
        <v>387464.51428667398</v>
      </c>
      <c r="O3937" s="5">
        <v>0.82855647802352905</v>
      </c>
      <c r="P3937" s="3">
        <v>0.10669180750846863</v>
      </c>
    </row>
    <row r="3938" spans="1:16" x14ac:dyDescent="0.25">
      <c r="A3938" s="1">
        <v>2019</v>
      </c>
      <c r="B3938" t="s">
        <v>1585</v>
      </c>
      <c r="C3938" t="s">
        <v>3286</v>
      </c>
      <c r="D3938" t="s">
        <v>3453</v>
      </c>
      <c r="E3938" t="s">
        <v>3470</v>
      </c>
      <c r="F3938" t="s">
        <v>5056</v>
      </c>
      <c r="G3938" s="4"/>
      <c r="H3938" s="4"/>
      <c r="I3938" s="4"/>
      <c r="J3938" s="4"/>
      <c r="K3938" s="4">
        <v>300000</v>
      </c>
      <c r="L3938" s="4">
        <v>194000000</v>
      </c>
      <c r="M3938" s="4">
        <v>46400000</v>
      </c>
      <c r="O3938" s="5">
        <v>0.57046627998352051</v>
      </c>
      <c r="P3938" s="3">
        <v>0.23917526006698608</v>
      </c>
    </row>
    <row r="3939" spans="1:16" x14ac:dyDescent="0.25">
      <c r="A3939" s="1">
        <v>2009</v>
      </c>
      <c r="B3939" t="s">
        <v>1591</v>
      </c>
      <c r="C3939" t="s">
        <v>3292</v>
      </c>
      <c r="D3939" t="s">
        <v>3403</v>
      </c>
      <c r="E3939" t="s">
        <v>3469</v>
      </c>
      <c r="F3939" t="s">
        <v>5062</v>
      </c>
      <c r="G3939" s="4"/>
      <c r="H3939" s="4"/>
      <c r="I3939" s="4"/>
      <c r="J3939" s="4"/>
      <c r="K3939" s="4">
        <v>-3714457.65637857</v>
      </c>
      <c r="L3939" s="4">
        <v>1892515.4482825401</v>
      </c>
      <c r="M3939" s="4">
        <v>389635.53346993402</v>
      </c>
      <c r="O3939" s="5">
        <v>2.2376651763916016</v>
      </c>
      <c r="P3939" s="3">
        <v>0.20588235557079315</v>
      </c>
    </row>
    <row r="3940" spans="1:16" x14ac:dyDescent="0.25">
      <c r="A3940" s="1">
        <v>2009</v>
      </c>
      <c r="B3940" t="s">
        <v>1594</v>
      </c>
      <c r="C3940" t="s">
        <v>3295</v>
      </c>
      <c r="D3940" t="s">
        <v>3403</v>
      </c>
      <c r="E3940" t="s">
        <v>3469</v>
      </c>
      <c r="F3940" t="s">
        <v>5065</v>
      </c>
      <c r="G3940" s="4"/>
      <c r="H3940" s="4"/>
      <c r="I3940" s="4"/>
      <c r="J3940" s="4"/>
      <c r="K3940" s="4">
        <v>-58578.435326954997</v>
      </c>
      <c r="L3940" s="4">
        <v>5649454.6715929098</v>
      </c>
      <c r="M3940" s="4">
        <v>47584.743711782598</v>
      </c>
      <c r="O3940" s="5">
        <v>0.42302742600440979</v>
      </c>
      <c r="P3940" s="3">
        <v>8.4228916093707085E-3</v>
      </c>
    </row>
    <row r="3941" spans="1:16" x14ac:dyDescent="0.25">
      <c r="A3941" s="1">
        <v>2009</v>
      </c>
      <c r="B3941" t="s">
        <v>1596</v>
      </c>
      <c r="C3941" t="s">
        <v>3297</v>
      </c>
      <c r="D3941" t="s">
        <v>3403</v>
      </c>
      <c r="E3941" t="s">
        <v>3469</v>
      </c>
      <c r="F3941" t="s">
        <v>5067</v>
      </c>
      <c r="G3941" s="4"/>
      <c r="H3941" s="4"/>
      <c r="I3941" s="4"/>
      <c r="J3941" s="4"/>
      <c r="K3941" s="4">
        <v>-510535.48668140202</v>
      </c>
      <c r="L3941" s="4">
        <v>7557961.31072425</v>
      </c>
      <c r="M3941" s="4">
        <v>274277.60120036802</v>
      </c>
      <c r="O3941" s="5">
        <v>1.6651990413665771</v>
      </c>
      <c r="P3941" s="3">
        <v>3.6289893090724945E-2</v>
      </c>
    </row>
    <row r="3942" spans="1:16" x14ac:dyDescent="0.25">
      <c r="A3942" s="1">
        <v>2010</v>
      </c>
      <c r="B3942" t="s">
        <v>1604</v>
      </c>
      <c r="C3942" t="s">
        <v>3305</v>
      </c>
      <c r="D3942" t="s">
        <v>3405</v>
      </c>
      <c r="E3942" t="s">
        <v>3469</v>
      </c>
      <c r="F3942" t="s">
        <v>5075</v>
      </c>
      <c r="G3942" s="4"/>
      <c r="H3942" s="4"/>
      <c r="I3942" s="4"/>
      <c r="J3942" s="4"/>
      <c r="K3942" s="4">
        <v>-3428465.8413263699</v>
      </c>
      <c r="L3942" s="4">
        <v>75789924.577111095</v>
      </c>
      <c r="M3942" s="4">
        <v>40161428.499437302</v>
      </c>
      <c r="O3942" s="5">
        <v>1.27931809425354</v>
      </c>
      <c r="P3942" s="3">
        <v>0.52990460395812988</v>
      </c>
    </row>
    <row r="3943" spans="1:16" x14ac:dyDescent="0.25">
      <c r="A3943" s="1">
        <v>2010</v>
      </c>
      <c r="B3943" t="s">
        <v>1605</v>
      </c>
      <c r="C3943" t="s">
        <v>3306</v>
      </c>
      <c r="D3943" t="s">
        <v>3416</v>
      </c>
      <c r="E3943" t="s">
        <v>3470</v>
      </c>
      <c r="F3943" t="s">
        <v>5076</v>
      </c>
      <c r="G3943" s="4"/>
      <c r="H3943" s="4"/>
      <c r="I3943" s="4"/>
      <c r="J3943" s="4"/>
      <c r="K3943" s="4">
        <v>-125030.19194976101</v>
      </c>
      <c r="L3943" s="4">
        <v>78143.869968600397</v>
      </c>
      <c r="M3943" s="4">
        <v>2607163.6616796702</v>
      </c>
      <c r="O3943" s="5">
        <v>83.565628051757813</v>
      </c>
      <c r="P3943" s="3">
        <v>33.363636016845703</v>
      </c>
    </row>
    <row r="3944" spans="1:16" x14ac:dyDescent="0.25">
      <c r="A3944" s="1">
        <v>2019</v>
      </c>
      <c r="B3944" t="s">
        <v>1608</v>
      </c>
      <c r="C3944" t="s">
        <v>3309</v>
      </c>
      <c r="D3944" t="s">
        <v>3405</v>
      </c>
      <c r="E3944" t="s">
        <v>3469</v>
      </c>
      <c r="F3944" t="s">
        <v>5079</v>
      </c>
      <c r="G3944" s="4"/>
      <c r="H3944" s="4"/>
      <c r="I3944" s="4"/>
      <c r="J3944" s="4"/>
      <c r="K3944" s="4">
        <v>-886977.46261321404</v>
      </c>
      <c r="L3944" s="4">
        <v>413744.295443376</v>
      </c>
      <c r="M3944" s="4">
        <v>322283.22684827598</v>
      </c>
      <c r="O3944" s="5">
        <v>5.4028267860412598</v>
      </c>
      <c r="P3944" s="3">
        <v>0.77894300222396851</v>
      </c>
    </row>
    <row r="3945" spans="1:16" x14ac:dyDescent="0.25">
      <c r="A3945" s="1">
        <v>2010</v>
      </c>
      <c r="B3945" t="s">
        <v>1618</v>
      </c>
      <c r="C3945" t="s">
        <v>3319</v>
      </c>
      <c r="D3945" t="s">
        <v>3403</v>
      </c>
      <c r="E3945" t="s">
        <v>3469</v>
      </c>
      <c r="F3945" t="s">
        <v>5089</v>
      </c>
      <c r="G3945" s="4"/>
      <c r="H3945" s="4"/>
      <c r="I3945" s="4"/>
      <c r="J3945" s="4"/>
      <c r="K3945" s="4">
        <v>-1538411.07994154</v>
      </c>
      <c r="L3945" s="4">
        <v>6572337.10167812</v>
      </c>
      <c r="M3945" s="4">
        <v>934340.93161546101</v>
      </c>
      <c r="O3945" s="5">
        <v>1.0407419204711914</v>
      </c>
      <c r="P3945" s="3">
        <v>0.14216266572475433</v>
      </c>
    </row>
    <row r="3946" spans="1:16" x14ac:dyDescent="0.25">
      <c r="A3946" s="1">
        <v>2009</v>
      </c>
      <c r="B3946" t="s">
        <v>1628</v>
      </c>
      <c r="C3946" t="s">
        <v>3329</v>
      </c>
      <c r="D3946" t="s">
        <v>3438</v>
      </c>
      <c r="E3946" t="s">
        <v>3469</v>
      </c>
      <c r="F3946" t="s">
        <v>5099</v>
      </c>
      <c r="G3946" s="4"/>
      <c r="H3946" s="4"/>
      <c r="I3946" s="4"/>
      <c r="J3946" s="4"/>
      <c r="K3946" s="4">
        <v>-45435.698036495101</v>
      </c>
      <c r="L3946" s="4">
        <v>4755331.4725480396</v>
      </c>
      <c r="M3946" s="4">
        <v>3447397.5895838998</v>
      </c>
      <c r="P3946" s="3">
        <v>0.72495418787002563</v>
      </c>
    </row>
    <row r="3947" spans="1:16" x14ac:dyDescent="0.25">
      <c r="A3947" s="1">
        <v>2010</v>
      </c>
      <c r="B3947" t="s">
        <v>1632</v>
      </c>
      <c r="C3947" t="s">
        <v>3333</v>
      </c>
      <c r="D3947" t="s">
        <v>3403</v>
      </c>
      <c r="E3947" t="s">
        <v>3469</v>
      </c>
      <c r="F3947" t="s">
        <v>5103</v>
      </c>
      <c r="G3947" s="4"/>
      <c r="H3947" s="4"/>
      <c r="I3947" s="4"/>
      <c r="J3947" s="4"/>
      <c r="K3947" s="4">
        <v>-1114290.8736624599</v>
      </c>
      <c r="L3947" s="4">
        <v>5816746.7369941697</v>
      </c>
      <c r="M3947" s="4">
        <v>54587.525826880097</v>
      </c>
      <c r="O3947" s="5">
        <v>0.35956099629402161</v>
      </c>
      <c r="P3947" s="3">
        <v>9.3845454975962639E-3</v>
      </c>
    </row>
    <row r="3948" spans="1:16" x14ac:dyDescent="0.25">
      <c r="A3948" s="1">
        <v>2009</v>
      </c>
      <c r="B3948" t="s">
        <v>1638</v>
      </c>
      <c r="C3948" t="s">
        <v>3339</v>
      </c>
      <c r="D3948" t="s">
        <v>3403</v>
      </c>
      <c r="E3948" t="s">
        <v>3469</v>
      </c>
      <c r="F3948" t="s">
        <v>5109</v>
      </c>
      <c r="G3948" s="4"/>
      <c r="H3948" s="4"/>
      <c r="I3948" s="4"/>
      <c r="J3948" s="4"/>
      <c r="K3948" s="4">
        <v>-190960056.06166801</v>
      </c>
      <c r="L3948" s="4">
        <v>1242218488.5301499</v>
      </c>
      <c r="M3948" s="4">
        <v>283996251.29811502</v>
      </c>
      <c r="P3948" s="3">
        <v>0.22862021625041962</v>
      </c>
    </row>
    <row r="3949" spans="1:16" x14ac:dyDescent="0.25">
      <c r="A3949" s="1">
        <v>2019</v>
      </c>
      <c r="B3949" t="s">
        <v>1640</v>
      </c>
      <c r="C3949" t="s">
        <v>3341</v>
      </c>
      <c r="D3949" t="s">
        <v>3403</v>
      </c>
      <c r="E3949" t="s">
        <v>3469</v>
      </c>
      <c r="F3949" t="s">
        <v>5111</v>
      </c>
      <c r="G3949" s="4"/>
      <c r="H3949" s="4"/>
      <c r="I3949" s="4"/>
      <c r="J3949" s="4"/>
      <c r="K3949" s="4">
        <v>12037492.101383099</v>
      </c>
      <c r="L3949" s="4">
        <v>152846310.46830001</v>
      </c>
      <c r="M3949" s="4">
        <v>58708137.330618598</v>
      </c>
      <c r="O3949" s="5">
        <v>1.2453888654708862</v>
      </c>
      <c r="P3949" s="3">
        <v>0.38409915566444397</v>
      </c>
    </row>
    <row r="3950" spans="1:16" x14ac:dyDescent="0.25">
      <c r="A3950" s="1">
        <v>2009</v>
      </c>
      <c r="B3950" t="s">
        <v>1641</v>
      </c>
      <c r="C3950" t="s">
        <v>3342</v>
      </c>
      <c r="D3950" t="s">
        <v>3403</v>
      </c>
      <c r="E3950" t="s">
        <v>3469</v>
      </c>
      <c r="F3950" t="s">
        <v>5112</v>
      </c>
      <c r="G3950" s="4"/>
      <c r="H3950" s="4"/>
      <c r="I3950" s="4"/>
      <c r="J3950" s="4"/>
      <c r="K3950" s="4">
        <v>-365844.37166228401</v>
      </c>
      <c r="L3950" s="4">
        <v>191338.47469385801</v>
      </c>
      <c r="M3950" s="4">
        <v>133279.55341152899</v>
      </c>
      <c r="P3950" s="3">
        <v>0.69656431674957275</v>
      </c>
    </row>
    <row r="3951" spans="1:16" x14ac:dyDescent="0.25">
      <c r="A3951" s="1">
        <v>2009</v>
      </c>
      <c r="B3951" t="s">
        <v>1643</v>
      </c>
      <c r="C3951" t="s">
        <v>3344</v>
      </c>
      <c r="D3951" t="s">
        <v>3403</v>
      </c>
      <c r="E3951" t="s">
        <v>3469</v>
      </c>
      <c r="F3951" t="s">
        <v>5114</v>
      </c>
      <c r="G3951" s="4"/>
      <c r="H3951" s="4"/>
      <c r="I3951" s="4"/>
      <c r="J3951" s="4"/>
      <c r="K3951" s="4">
        <v>-4845.8398541488496</v>
      </c>
      <c r="L3951" s="4">
        <v>545367.12863619498</v>
      </c>
      <c r="M3951" s="4">
        <v>462026.26611380902</v>
      </c>
      <c r="P3951" s="3">
        <v>0.8471839427947998</v>
      </c>
    </row>
    <row r="3952" spans="1:16" x14ac:dyDescent="0.25">
      <c r="A3952" s="1">
        <v>2010</v>
      </c>
      <c r="B3952" t="s">
        <v>1644</v>
      </c>
      <c r="C3952" t="s">
        <v>3345</v>
      </c>
      <c r="D3952" t="s">
        <v>3403</v>
      </c>
      <c r="E3952" t="s">
        <v>3469</v>
      </c>
      <c r="F3952" t="s">
        <v>5115</v>
      </c>
      <c r="G3952" s="4"/>
      <c r="H3952" s="4"/>
      <c r="I3952" s="4"/>
      <c r="J3952" s="4"/>
      <c r="K3952" s="4">
        <v>-488955.334195629</v>
      </c>
      <c r="L3952" s="4">
        <v>2008027.75024777</v>
      </c>
      <c r="M3952" s="4">
        <v>34667.652147620604</v>
      </c>
      <c r="O3952" s="5">
        <v>0.75825583934783936</v>
      </c>
      <c r="P3952" s="3">
        <v>1.7264528200030327E-2</v>
      </c>
    </row>
    <row r="3953" spans="1:16" x14ac:dyDescent="0.25">
      <c r="A3953" s="1">
        <v>2010</v>
      </c>
      <c r="B3953" t="s">
        <v>1645</v>
      </c>
      <c r="C3953" t="s">
        <v>3346</v>
      </c>
      <c r="D3953" t="s">
        <v>3425</v>
      </c>
      <c r="E3953" t="s">
        <v>3469</v>
      </c>
      <c r="F3953" t="s">
        <v>5116</v>
      </c>
      <c r="G3953" s="4"/>
      <c r="H3953" s="4"/>
      <c r="I3953" s="4"/>
      <c r="J3953" s="4"/>
      <c r="K3953" s="4">
        <v>-812650.55181334098</v>
      </c>
      <c r="L3953" s="4">
        <v>5408207.48853538</v>
      </c>
      <c r="M3953" s="4">
        <v>80750.365355864997</v>
      </c>
      <c r="O3953" s="5">
        <v>1.3735018968582153</v>
      </c>
      <c r="P3953" s="3">
        <v>1.4931077137589455E-2</v>
      </c>
    </row>
    <row r="3954" spans="1:16" x14ac:dyDescent="0.25">
      <c r="A3954" s="1">
        <v>2014</v>
      </c>
      <c r="B3954" t="s">
        <v>1645</v>
      </c>
      <c r="C3954" t="s">
        <v>3346</v>
      </c>
      <c r="D3954" t="s">
        <v>3425</v>
      </c>
      <c r="E3954" t="s">
        <v>3469</v>
      </c>
      <c r="F3954" t="s">
        <v>5116</v>
      </c>
      <c r="G3954" s="4"/>
      <c r="H3954" s="4"/>
      <c r="I3954" s="4"/>
      <c r="J3954" s="4"/>
      <c r="K3954" s="4">
        <v>-823656.976696698</v>
      </c>
      <c r="L3954" s="4">
        <v>308062.63221949001</v>
      </c>
      <c r="M3954" s="4">
        <v>123991.04787264499</v>
      </c>
      <c r="O3954" s="5">
        <v>53.396945953369141</v>
      </c>
      <c r="P3954" s="3">
        <v>0.40248650312423706</v>
      </c>
    </row>
    <row r="3955" spans="1:16" x14ac:dyDescent="0.25">
      <c r="A3955" s="1">
        <v>2010</v>
      </c>
      <c r="B3955" t="s">
        <v>1647</v>
      </c>
      <c r="C3955" t="s">
        <v>3348</v>
      </c>
      <c r="D3955" t="s">
        <v>3403</v>
      </c>
      <c r="E3955" t="s">
        <v>3469</v>
      </c>
      <c r="F3955" t="s">
        <v>5118</v>
      </c>
      <c r="G3955" s="4"/>
      <c r="H3955" s="4"/>
      <c r="I3955" s="4"/>
      <c r="J3955" s="4"/>
      <c r="K3955" s="4">
        <v>-825613.54588365695</v>
      </c>
      <c r="L3955" s="4">
        <v>6942622.3312223898</v>
      </c>
      <c r="M3955" s="4">
        <v>196369.11861047201</v>
      </c>
      <c r="O3955" s="5">
        <v>0.79396170377731323</v>
      </c>
      <c r="P3955" s="3">
        <v>2.8284573927521706E-2</v>
      </c>
    </row>
    <row r="3956" spans="1:16" x14ac:dyDescent="0.25">
      <c r="A3956" s="1">
        <v>2010</v>
      </c>
      <c r="B3956" t="s">
        <v>1648</v>
      </c>
      <c r="C3956" t="s">
        <v>3349</v>
      </c>
      <c r="D3956" t="s">
        <v>3403</v>
      </c>
      <c r="E3956" t="s">
        <v>3469</v>
      </c>
      <c r="F3956" t="s">
        <v>5119</v>
      </c>
      <c r="G3956" s="4"/>
      <c r="H3956" s="4"/>
      <c r="I3956" s="4"/>
      <c r="J3956" s="4"/>
      <c r="K3956" s="4">
        <v>-765977.96143250703</v>
      </c>
      <c r="L3956" s="4">
        <v>14221411.080502</v>
      </c>
      <c r="M3956" s="4">
        <v>203808.795020916</v>
      </c>
      <c r="O3956" s="5">
        <v>2.2407515048980713</v>
      </c>
      <c r="P3956" s="3">
        <v>1.4331122860312462E-2</v>
      </c>
    </row>
    <row r="3957" spans="1:16" x14ac:dyDescent="0.25">
      <c r="A3957" s="1">
        <v>2009</v>
      </c>
      <c r="B3957" t="s">
        <v>1651</v>
      </c>
      <c r="C3957" t="s">
        <v>3352</v>
      </c>
      <c r="D3957" t="s">
        <v>3403</v>
      </c>
      <c r="E3957" t="s">
        <v>3469</v>
      </c>
      <c r="F3957" t="s">
        <v>5122</v>
      </c>
      <c r="G3957" s="4"/>
      <c r="H3957" s="4"/>
      <c r="I3957" s="4"/>
      <c r="J3957" s="4"/>
      <c r="K3957" s="4">
        <v>-342.04030267339999</v>
      </c>
      <c r="L3957" s="4">
        <v>89064.390700375894</v>
      </c>
      <c r="M3957" s="4">
        <v>89025.669156677002</v>
      </c>
      <c r="P3957" s="3">
        <v>0.9995652437210083</v>
      </c>
    </row>
    <row r="3958" spans="1:16" x14ac:dyDescent="0.25">
      <c r="A3958" s="1">
        <v>2009</v>
      </c>
      <c r="B3958" t="s">
        <v>1653</v>
      </c>
      <c r="C3958" t="s">
        <v>3354</v>
      </c>
      <c r="D3958" t="s">
        <v>3403</v>
      </c>
      <c r="E3958" t="s">
        <v>3469</v>
      </c>
      <c r="F3958" t="s">
        <v>5124</v>
      </c>
      <c r="G3958" s="4"/>
      <c r="H3958" s="4"/>
      <c r="I3958" s="4"/>
      <c r="J3958" s="4"/>
      <c r="K3958" s="4">
        <v>-96636.065891160193</v>
      </c>
      <c r="L3958" s="4">
        <v>2925180.2971878499</v>
      </c>
      <c r="M3958" s="4">
        <v>949965.31195043598</v>
      </c>
      <c r="P3958" s="3">
        <v>0.32475444674491882</v>
      </c>
    </row>
    <row r="3959" spans="1:16" x14ac:dyDescent="0.25">
      <c r="A3959" s="1">
        <v>2021</v>
      </c>
      <c r="B3959" t="s">
        <v>1654</v>
      </c>
      <c r="C3959" t="s">
        <v>3355</v>
      </c>
      <c r="D3959" t="s">
        <v>3403</v>
      </c>
      <c r="E3959" t="s">
        <v>3469</v>
      </c>
      <c r="F3959" t="s">
        <v>5125</v>
      </c>
      <c r="G3959" s="4"/>
      <c r="H3959" s="4"/>
      <c r="I3959" s="4"/>
      <c r="J3959" s="4"/>
      <c r="K3959" s="4">
        <v>-34367.806611731401</v>
      </c>
      <c r="L3959" s="4">
        <v>528403.15215679805</v>
      </c>
      <c r="M3959" s="4">
        <v>22915.370138488001</v>
      </c>
      <c r="P3959" s="3">
        <v>4.3367210775613785E-2</v>
      </c>
    </row>
    <row r="3960" spans="1:16" x14ac:dyDescent="0.25">
      <c r="A3960" s="1">
        <v>2022</v>
      </c>
      <c r="B3960" t="s">
        <v>1655</v>
      </c>
      <c r="C3960" t="s">
        <v>3356</v>
      </c>
      <c r="D3960" t="s">
        <v>3403</v>
      </c>
      <c r="E3960" t="s">
        <v>3469</v>
      </c>
      <c r="F3960" t="s">
        <v>5126</v>
      </c>
      <c r="G3960" s="4"/>
      <c r="H3960" s="4"/>
      <c r="I3960" s="4"/>
      <c r="J3960" s="4"/>
      <c r="K3960" s="4">
        <v>-8281.1734422767695</v>
      </c>
      <c r="L3960" s="4">
        <v>776068.788947394</v>
      </c>
      <c r="M3960" s="4">
        <v>799846.10819353105</v>
      </c>
      <c r="P3960" s="3">
        <v>1.0306382179260254</v>
      </c>
    </row>
    <row r="3961" spans="1:16" x14ac:dyDescent="0.25">
      <c r="A3961" s="1">
        <v>2022</v>
      </c>
      <c r="B3961" t="s">
        <v>1656</v>
      </c>
      <c r="C3961" t="s">
        <v>3357</v>
      </c>
      <c r="D3961" t="s">
        <v>3403</v>
      </c>
      <c r="E3961" t="s">
        <v>3469</v>
      </c>
      <c r="F3961" t="s">
        <v>5127</v>
      </c>
      <c r="G3961" s="4"/>
      <c r="H3961" s="4"/>
      <c r="I3961" s="4"/>
      <c r="J3961" s="4"/>
      <c r="K3961" s="4">
        <v>-9661.3690159895705</v>
      </c>
      <c r="L3961" s="4">
        <v>69011.158881213501</v>
      </c>
      <c r="M3961" s="4">
        <v>78671.147701629307</v>
      </c>
      <c r="P3961" s="3">
        <v>1.1399772167205811</v>
      </c>
    </row>
    <row r="3962" spans="1:16" x14ac:dyDescent="0.25">
      <c r="A3962" s="1">
        <v>2022</v>
      </c>
      <c r="B3962" t="s">
        <v>1657</v>
      </c>
      <c r="C3962" t="s">
        <v>3358</v>
      </c>
      <c r="D3962" t="s">
        <v>3403</v>
      </c>
      <c r="E3962" t="s">
        <v>3469</v>
      </c>
      <c r="F3962" t="s">
        <v>5128</v>
      </c>
      <c r="G3962" s="4"/>
      <c r="H3962" s="4"/>
      <c r="I3962" s="4"/>
      <c r="J3962" s="4"/>
      <c r="K3962" s="4">
        <v>-92537.2825329349</v>
      </c>
      <c r="L3962" s="4">
        <v>458331.89562961098</v>
      </c>
      <c r="M3962" s="4">
        <v>76301.3519015645</v>
      </c>
      <c r="P3962" s="3">
        <v>0.16647620499134064</v>
      </c>
    </row>
    <row r="3963" spans="1:16" x14ac:dyDescent="0.25">
      <c r="A3963" s="1">
        <v>2022</v>
      </c>
      <c r="B3963" t="s">
        <v>1658</v>
      </c>
      <c r="C3963" t="s">
        <v>3359</v>
      </c>
      <c r="D3963" t="s">
        <v>3403</v>
      </c>
      <c r="E3963" t="s">
        <v>3469</v>
      </c>
      <c r="F3963" t="s">
        <v>5129</v>
      </c>
      <c r="G3963" s="4"/>
      <c r="H3963" s="4"/>
      <c r="I3963" s="4"/>
      <c r="J3963" s="4"/>
      <c r="K3963" s="4">
        <v>-84120.849924434297</v>
      </c>
      <c r="L3963" s="4">
        <v>36782.212039446</v>
      </c>
      <c r="M3963" s="4">
        <v>120143.954398338</v>
      </c>
      <c r="P3963" s="3">
        <v>3.2663602828979492</v>
      </c>
    </row>
    <row r="3964" spans="1:16" x14ac:dyDescent="0.25">
      <c r="A3964" s="1">
        <v>2019</v>
      </c>
      <c r="B3964" t="s">
        <v>1659</v>
      </c>
      <c r="C3964" t="s">
        <v>3360</v>
      </c>
      <c r="D3964" t="s">
        <v>3418</v>
      </c>
      <c r="E3964" t="s">
        <v>3469</v>
      </c>
      <c r="F3964" t="s">
        <v>5130</v>
      </c>
      <c r="G3964" s="4"/>
      <c r="H3964" s="4"/>
      <c r="I3964" s="4"/>
      <c r="J3964" s="4"/>
      <c r="K3964" s="4">
        <v>33685795.7177957</v>
      </c>
      <c r="L3964" s="4">
        <v>211880266.76026699</v>
      </c>
      <c r="M3964" s="4">
        <v>112572172.692173</v>
      </c>
      <c r="P3964" s="3">
        <v>0.53130090236663818</v>
      </c>
    </row>
    <row r="3965" spans="1:16" x14ac:dyDescent="0.25">
      <c r="A3965" s="1">
        <v>2022</v>
      </c>
      <c r="B3965" t="s">
        <v>1660</v>
      </c>
      <c r="C3965" t="s">
        <v>3361</v>
      </c>
      <c r="D3965" t="s">
        <v>3408</v>
      </c>
      <c r="E3965" t="s">
        <v>3469</v>
      </c>
      <c r="F3965" t="s">
        <v>5131</v>
      </c>
      <c r="G3965" s="4"/>
      <c r="H3965" s="4"/>
      <c r="I3965" s="4"/>
      <c r="J3965" s="4"/>
      <c r="K3965" s="4">
        <v>-16083.419020475199</v>
      </c>
      <c r="L3965" s="4">
        <v>168114.72185608701</v>
      </c>
      <c r="M3965" s="4">
        <v>197289.295893228</v>
      </c>
      <c r="P3965" s="3">
        <v>1.1735396385192871</v>
      </c>
    </row>
    <row r="3966" spans="1:16" x14ac:dyDescent="0.25">
      <c r="A3966" s="1">
        <v>2021</v>
      </c>
      <c r="B3966" t="s">
        <v>1661</v>
      </c>
      <c r="C3966" t="s">
        <v>3362</v>
      </c>
      <c r="D3966" t="s">
        <v>3464</v>
      </c>
      <c r="E3966" t="s">
        <v>3469</v>
      </c>
      <c r="F3966" t="s">
        <v>5132</v>
      </c>
      <c r="G3966" s="4"/>
      <c r="H3966" s="4"/>
      <c r="I3966" s="4"/>
      <c r="J3966" s="4"/>
      <c r="K3966" s="4">
        <v>47168382.457692601</v>
      </c>
      <c r="L3966" s="4">
        <v>307589469.81682402</v>
      </c>
      <c r="M3966" s="4">
        <v>175631518.56878299</v>
      </c>
      <c r="P3966" s="3">
        <v>0.57099330425262451</v>
      </c>
    </row>
    <row r="3967" spans="1:16" x14ac:dyDescent="0.25">
      <c r="A3967" s="1">
        <v>2023</v>
      </c>
      <c r="B3967" t="s">
        <v>1662</v>
      </c>
      <c r="C3967" t="s">
        <v>3363</v>
      </c>
      <c r="D3967" t="s">
        <v>3403</v>
      </c>
      <c r="E3967" t="s">
        <v>3469</v>
      </c>
      <c r="F3967" t="s">
        <v>5133</v>
      </c>
      <c r="G3967" s="4"/>
      <c r="H3967" s="4"/>
      <c r="I3967" s="4"/>
      <c r="J3967" s="4"/>
      <c r="K3967" s="4">
        <v>-439764.69019764703</v>
      </c>
      <c r="L3967" s="4">
        <v>191431.52351431499</v>
      </c>
      <c r="M3967" s="4">
        <v>310288.30450288299</v>
      </c>
      <c r="P3967" s="3">
        <v>1.6208840608596802</v>
      </c>
    </row>
    <row r="3968" spans="1:16" x14ac:dyDescent="0.25">
      <c r="A3968" s="1">
        <v>2021</v>
      </c>
      <c r="B3968" t="s">
        <v>1663</v>
      </c>
      <c r="C3968" t="s">
        <v>3364</v>
      </c>
      <c r="D3968" t="s">
        <v>3403</v>
      </c>
      <c r="E3968" t="s">
        <v>3469</v>
      </c>
      <c r="F3968" t="s">
        <v>5134</v>
      </c>
      <c r="G3968" s="4"/>
      <c r="H3968" s="4"/>
      <c r="I3968" s="4"/>
      <c r="J3968" s="4"/>
      <c r="K3968" s="4">
        <v>-231769.75159144899</v>
      </c>
      <c r="L3968" s="4">
        <v>1245838.2382712599</v>
      </c>
      <c r="M3968" s="4">
        <v>162351.07108848399</v>
      </c>
      <c r="P3968" s="3">
        <v>0.13031472265720367</v>
      </c>
    </row>
    <row r="3969" spans="1:16" x14ac:dyDescent="0.25">
      <c r="A3969" s="1">
        <v>2023</v>
      </c>
      <c r="B3969" t="s">
        <v>1664</v>
      </c>
      <c r="C3969" t="s">
        <v>3365</v>
      </c>
      <c r="D3969" t="s">
        <v>3403</v>
      </c>
      <c r="E3969" t="s">
        <v>3469</v>
      </c>
      <c r="F3969" t="s">
        <v>5135</v>
      </c>
      <c r="G3969" s="4"/>
      <c r="H3969" s="4"/>
      <c r="I3969" s="4"/>
      <c r="J3969" s="4"/>
      <c r="K3969" s="4">
        <v>-186881.31186881301</v>
      </c>
      <c r="L3969" s="4">
        <v>152630.07032630101</v>
      </c>
      <c r="M3969" s="4">
        <v>18876.112388761099</v>
      </c>
      <c r="P3969" s="3">
        <v>0.12367230653762817</v>
      </c>
    </row>
    <row r="3970" spans="1:16" x14ac:dyDescent="0.25">
      <c r="A3970" s="1">
        <v>2020</v>
      </c>
      <c r="B3970" t="s">
        <v>1665</v>
      </c>
      <c r="C3970" t="s">
        <v>3366</v>
      </c>
      <c r="D3970" t="s">
        <v>3403</v>
      </c>
      <c r="E3970" t="s">
        <v>3469</v>
      </c>
      <c r="F3970" t="s">
        <v>5136</v>
      </c>
      <c r="G3970" s="4"/>
      <c r="H3970" s="4"/>
      <c r="I3970" s="4"/>
      <c r="J3970" s="4"/>
      <c r="K3970" s="4">
        <v>-30756.091743542798</v>
      </c>
      <c r="L3970" s="4">
        <v>722.46885843765097</v>
      </c>
      <c r="M3970" s="4"/>
    </row>
    <row r="3971" spans="1:16" x14ac:dyDescent="0.25">
      <c r="A3971" s="1">
        <v>2021</v>
      </c>
      <c r="B3971" t="s">
        <v>1666</v>
      </c>
      <c r="C3971" t="s">
        <v>3367</v>
      </c>
      <c r="D3971" t="s">
        <v>3438</v>
      </c>
      <c r="E3971" t="s">
        <v>3469</v>
      </c>
      <c r="F3971" t="s">
        <v>5137</v>
      </c>
      <c r="G3971" s="4"/>
      <c r="H3971" s="4"/>
      <c r="I3971" s="4"/>
      <c r="J3971" s="4"/>
      <c r="K3971" s="4">
        <v>50820.017278805899</v>
      </c>
      <c r="L3971" s="4">
        <v>52409957.819385603</v>
      </c>
      <c r="M3971" s="4">
        <v>53053194.038085997</v>
      </c>
      <c r="P3971" s="3">
        <v>1.0122731924057007</v>
      </c>
    </row>
    <row r="3972" spans="1:16" x14ac:dyDescent="0.25">
      <c r="A3972" s="1">
        <v>2022</v>
      </c>
      <c r="B3972" t="s">
        <v>1667</v>
      </c>
      <c r="C3972" t="s">
        <v>3368</v>
      </c>
      <c r="D3972" t="s">
        <v>3403</v>
      </c>
      <c r="E3972" t="s">
        <v>3469</v>
      </c>
      <c r="F3972" t="s">
        <v>5138</v>
      </c>
      <c r="G3972" s="4"/>
      <c r="H3972" s="4"/>
      <c r="I3972" s="4"/>
      <c r="J3972" s="4"/>
      <c r="K3972" s="4">
        <v>-4271.7053006410997</v>
      </c>
      <c r="L3972" s="4">
        <v>37831.160675467698</v>
      </c>
      <c r="M3972" s="4">
        <v>42095.964998240197</v>
      </c>
      <c r="P3972" s="3">
        <v>1.1127325296401978</v>
      </c>
    </row>
    <row r="3973" spans="1:16" x14ac:dyDescent="0.25">
      <c r="A3973" s="1">
        <v>2021</v>
      </c>
      <c r="B3973" t="s">
        <v>1668</v>
      </c>
      <c r="C3973" t="s">
        <v>3369</v>
      </c>
      <c r="D3973" t="s">
        <v>3449</v>
      </c>
      <c r="E3973" t="s">
        <v>3469</v>
      </c>
      <c r="F3973" t="s">
        <v>5139</v>
      </c>
      <c r="G3973" s="4"/>
      <c r="H3973" s="4"/>
      <c r="I3973" s="4"/>
      <c r="J3973" s="4"/>
      <c r="K3973" s="4">
        <v>-14279.930118693301</v>
      </c>
      <c r="L3973" s="4">
        <v>316940.21849155403</v>
      </c>
      <c r="M3973" s="4">
        <v>347534.284578875</v>
      </c>
      <c r="P3973" s="3">
        <v>1.096529483795166</v>
      </c>
    </row>
    <row r="3974" spans="1:16" x14ac:dyDescent="0.25">
      <c r="A3974" s="1">
        <v>2020</v>
      </c>
      <c r="B3974" t="s">
        <v>1669</v>
      </c>
      <c r="C3974" t="s">
        <v>3370</v>
      </c>
      <c r="D3974" t="s">
        <v>3403</v>
      </c>
      <c r="E3974" t="s">
        <v>3469</v>
      </c>
      <c r="F3974" t="s">
        <v>5140</v>
      </c>
      <c r="G3974" s="4"/>
      <c r="H3974" s="4"/>
      <c r="I3974" s="4"/>
      <c r="J3974" s="4"/>
      <c r="K3974" s="4">
        <v>-10.002231266974899</v>
      </c>
      <c r="L3974" s="4">
        <v>14253.179555439299</v>
      </c>
      <c r="M3974" s="4">
        <v>14234.713897715599</v>
      </c>
      <c r="P3974" s="3">
        <v>0.99870443344116211</v>
      </c>
    </row>
    <row r="3975" spans="1:16" x14ac:dyDescent="0.25">
      <c r="A3975" s="1">
        <v>2020</v>
      </c>
      <c r="B3975" t="s">
        <v>1670</v>
      </c>
      <c r="C3975" t="s">
        <v>3371</v>
      </c>
      <c r="D3975" t="s">
        <v>3458</v>
      </c>
      <c r="E3975" t="s">
        <v>3469</v>
      </c>
      <c r="F3975" t="s">
        <v>5141</v>
      </c>
      <c r="G3975" s="4"/>
      <c r="H3975" s="4"/>
      <c r="I3975" s="4"/>
      <c r="J3975" s="4"/>
      <c r="K3975" s="4">
        <v>-12728702</v>
      </c>
      <c r="L3975" s="4">
        <v>13927213</v>
      </c>
      <c r="M3975" s="4">
        <v>1258786</v>
      </c>
      <c r="P3975" s="3">
        <v>9.0383194386959076E-2</v>
      </c>
    </row>
    <row r="3976" spans="1:16" x14ac:dyDescent="0.25">
      <c r="A3976" s="1">
        <v>2022</v>
      </c>
      <c r="B3976" t="s">
        <v>1671</v>
      </c>
      <c r="C3976" t="s">
        <v>3372</v>
      </c>
      <c r="D3976" t="s">
        <v>3403</v>
      </c>
      <c r="E3976" t="s">
        <v>3469</v>
      </c>
      <c r="F3976" t="s">
        <v>5142</v>
      </c>
      <c r="G3976" s="4"/>
      <c r="H3976" s="4"/>
      <c r="I3976" s="4"/>
      <c r="J3976" s="4"/>
      <c r="K3976" s="4">
        <v>-6448.2737203861798</v>
      </c>
      <c r="L3976" s="4">
        <v>78047.299302311105</v>
      </c>
      <c r="M3976" s="4">
        <v>713.56111160951502</v>
      </c>
      <c r="P3976" s="3">
        <v>9.1426754370331764E-3</v>
      </c>
    </row>
    <row r="3977" spans="1:16" x14ac:dyDescent="0.25">
      <c r="A3977" s="1">
        <v>2021</v>
      </c>
      <c r="B3977" t="s">
        <v>1672</v>
      </c>
      <c r="C3977" t="s">
        <v>3373</v>
      </c>
      <c r="D3977" t="s">
        <v>3403</v>
      </c>
      <c r="E3977" t="s">
        <v>3469</v>
      </c>
      <c r="F3977" t="s">
        <v>5143</v>
      </c>
      <c r="G3977" s="4"/>
      <c r="H3977" s="4"/>
      <c r="I3977" s="4"/>
      <c r="J3977" s="4"/>
      <c r="K3977" s="4">
        <v>-610691.07963496703</v>
      </c>
      <c r="L3977" s="4">
        <v>308235.02079990698</v>
      </c>
      <c r="M3977" s="4">
        <v>15402.8212369592</v>
      </c>
      <c r="P3977" s="3">
        <v>4.9971029162406921E-2</v>
      </c>
    </row>
    <row r="3978" spans="1:16" x14ac:dyDescent="0.25">
      <c r="A3978" s="1">
        <v>2021</v>
      </c>
      <c r="B3978" t="s">
        <v>1673</v>
      </c>
      <c r="C3978" t="s">
        <v>3374</v>
      </c>
      <c r="D3978" t="s">
        <v>3403</v>
      </c>
      <c r="E3978" t="s">
        <v>3469</v>
      </c>
      <c r="F3978" t="s">
        <v>5144</v>
      </c>
      <c r="G3978" s="4"/>
      <c r="H3978" s="4"/>
      <c r="I3978" s="4"/>
      <c r="J3978" s="4"/>
      <c r="K3978" s="4">
        <v>0</v>
      </c>
      <c r="L3978" s="4">
        <v>74.979942865283505</v>
      </c>
      <c r="M3978" s="4">
        <v>0</v>
      </c>
      <c r="P3978" s="3">
        <v>0</v>
      </c>
    </row>
    <row r="3979" spans="1:16" x14ac:dyDescent="0.25">
      <c r="A3979" s="1">
        <v>2021</v>
      </c>
      <c r="B3979" t="s">
        <v>1674</v>
      </c>
      <c r="C3979" t="s">
        <v>3375</v>
      </c>
      <c r="D3979" t="s">
        <v>3405</v>
      </c>
      <c r="E3979" t="s">
        <v>3469</v>
      </c>
      <c r="F3979" t="s">
        <v>5145</v>
      </c>
      <c r="G3979" s="4"/>
      <c r="H3979" s="4"/>
      <c r="I3979" s="4"/>
      <c r="J3979" s="4"/>
      <c r="K3979" s="4">
        <v>-14888.017455330701</v>
      </c>
      <c r="L3979" s="4">
        <v>1525.8418373085201</v>
      </c>
      <c r="M3979" s="4">
        <v>16338.879349773901</v>
      </c>
      <c r="P3979" s="3">
        <v>10.708107948303223</v>
      </c>
    </row>
    <row r="3980" spans="1:16" x14ac:dyDescent="0.25">
      <c r="A3980" s="1">
        <v>2022</v>
      </c>
      <c r="B3980" t="s">
        <v>1675</v>
      </c>
      <c r="C3980" t="s">
        <v>3376</v>
      </c>
      <c r="D3980" t="s">
        <v>3458</v>
      </c>
      <c r="E3980" t="s">
        <v>3469</v>
      </c>
      <c r="F3980" t="s">
        <v>5146</v>
      </c>
      <c r="G3980" s="4"/>
      <c r="H3980" s="4"/>
      <c r="I3980" s="4"/>
      <c r="J3980" s="4"/>
      <c r="K3980" s="4">
        <v>-333423.50611081597</v>
      </c>
      <c r="L3980" s="4">
        <v>629019.99213288503</v>
      </c>
      <c r="M3980" s="4">
        <v>134149.48898258901</v>
      </c>
      <c r="P3980" s="3">
        <v>0.21326744556427002</v>
      </c>
    </row>
    <row r="3981" spans="1:16" x14ac:dyDescent="0.25">
      <c r="A3981" s="1">
        <v>2020</v>
      </c>
      <c r="B3981" t="s">
        <v>1676</v>
      </c>
      <c r="C3981" t="s">
        <v>3377</v>
      </c>
      <c r="D3981" t="s">
        <v>3412</v>
      </c>
      <c r="E3981" t="s">
        <v>3469</v>
      </c>
      <c r="F3981" t="s">
        <v>5147</v>
      </c>
      <c r="G3981" s="4"/>
      <c r="H3981" s="4"/>
      <c r="I3981" s="4"/>
      <c r="J3981" s="4"/>
      <c r="K3981" s="4">
        <v>8782076.9432519395</v>
      </c>
      <c r="L3981" s="4">
        <v>92198694.145742193</v>
      </c>
      <c r="M3981" s="4">
        <v>63454716.121640503</v>
      </c>
      <c r="P3981" s="3">
        <v>0.68823879957199097</v>
      </c>
    </row>
    <row r="3982" spans="1:16" x14ac:dyDescent="0.25">
      <c r="A3982" s="1">
        <v>2023</v>
      </c>
      <c r="B3982" t="s">
        <v>1677</v>
      </c>
      <c r="C3982" t="s">
        <v>3378</v>
      </c>
      <c r="D3982" t="s">
        <v>3403</v>
      </c>
      <c r="E3982" t="s">
        <v>3469</v>
      </c>
      <c r="F3982" t="s">
        <v>5148</v>
      </c>
      <c r="G3982" s="4"/>
      <c r="H3982" s="4"/>
      <c r="I3982" s="4"/>
      <c r="J3982" s="4"/>
      <c r="K3982" s="4">
        <v>-251163.48753430499</v>
      </c>
      <c r="L3982" s="4">
        <v>270754.479273782</v>
      </c>
      <c r="M3982" s="4">
        <v>22472.981347425499</v>
      </c>
      <c r="P3982" s="3">
        <v>8.3001330494880676E-2</v>
      </c>
    </row>
    <row r="3983" spans="1:16" x14ac:dyDescent="0.25">
      <c r="A3983" s="1">
        <v>2023</v>
      </c>
      <c r="B3983" t="s">
        <v>1678</v>
      </c>
      <c r="C3983" t="s">
        <v>3379</v>
      </c>
      <c r="D3983" t="s">
        <v>3403</v>
      </c>
      <c r="E3983" t="s">
        <v>3469</v>
      </c>
      <c r="F3983" t="s">
        <v>5149</v>
      </c>
      <c r="G3983" s="4"/>
      <c r="H3983" s="4"/>
      <c r="I3983" s="4"/>
      <c r="J3983" s="4"/>
      <c r="K3983" s="4">
        <v>-11332.200113322</v>
      </c>
      <c r="L3983" s="4">
        <v>800.58660800586597</v>
      </c>
      <c r="M3983" s="4">
        <v>12132.120121321201</v>
      </c>
      <c r="P3983" s="3">
        <v>15.154038429260254</v>
      </c>
    </row>
    <row r="3984" spans="1:16" x14ac:dyDescent="0.25">
      <c r="A3984" s="1">
        <v>2022</v>
      </c>
      <c r="B3984" t="s">
        <v>1679</v>
      </c>
      <c r="C3984" t="s">
        <v>3380</v>
      </c>
      <c r="D3984" t="s">
        <v>3403</v>
      </c>
      <c r="E3984" t="s">
        <v>3469</v>
      </c>
      <c r="F3984" t="s">
        <v>5150</v>
      </c>
      <c r="G3984" s="4"/>
      <c r="H3984" s="4"/>
      <c r="I3984" s="4"/>
      <c r="J3984" s="4"/>
      <c r="K3984" s="4">
        <v>-174659.00884328701</v>
      </c>
      <c r="L3984" s="4">
        <v>205073.64863944199</v>
      </c>
      <c r="M3984" s="4">
        <v>6355.1758437913004</v>
      </c>
      <c r="P3984" s="3">
        <v>3.0989725142717361E-2</v>
      </c>
    </row>
    <row r="3985" spans="1:16" x14ac:dyDescent="0.25">
      <c r="A3985" s="1">
        <v>2022</v>
      </c>
      <c r="B3985" t="s">
        <v>1680</v>
      </c>
      <c r="C3985" t="s">
        <v>3381</v>
      </c>
      <c r="D3985" t="s">
        <v>3439</v>
      </c>
      <c r="E3985" t="s">
        <v>3469</v>
      </c>
      <c r="F3985" t="s">
        <v>5151</v>
      </c>
      <c r="G3985" s="4"/>
      <c r="H3985" s="4"/>
      <c r="I3985" s="4"/>
      <c r="J3985" s="4"/>
      <c r="K3985" s="4">
        <v>1871803.2945268301</v>
      </c>
      <c r="L3985" s="4">
        <v>45629797.732338697</v>
      </c>
      <c r="M3985" s="4">
        <v>31358998.530091699</v>
      </c>
      <c r="P3985" s="3">
        <v>0.68724822998046875</v>
      </c>
    </row>
    <row r="3986" spans="1:16" x14ac:dyDescent="0.25">
      <c r="A3986" s="1">
        <v>2021</v>
      </c>
      <c r="B3986" t="s">
        <v>1681</v>
      </c>
      <c r="C3986" t="s">
        <v>3382</v>
      </c>
      <c r="D3986" t="s">
        <v>3416</v>
      </c>
      <c r="E3986" t="s">
        <v>3469</v>
      </c>
      <c r="F3986" t="s">
        <v>5152</v>
      </c>
      <c r="G3986" s="4"/>
      <c r="H3986" s="4"/>
      <c r="I3986" s="4"/>
      <c r="J3986" s="4"/>
      <c r="K3986" s="4">
        <v>30789763.738200001</v>
      </c>
      <c r="L3986" s="4">
        <v>157743553.59941199</v>
      </c>
      <c r="M3986" s="4">
        <v>108014606.09287</v>
      </c>
      <c r="P3986" s="3">
        <v>0.68474817276000977</v>
      </c>
    </row>
    <row r="3987" spans="1:16" x14ac:dyDescent="0.25">
      <c r="A3987" s="1">
        <v>2022</v>
      </c>
      <c r="B3987" t="s">
        <v>1682</v>
      </c>
      <c r="C3987" t="s">
        <v>3383</v>
      </c>
      <c r="D3987" t="s">
        <v>3424</v>
      </c>
      <c r="E3987" t="s">
        <v>3469</v>
      </c>
      <c r="F3987" t="s">
        <v>5153</v>
      </c>
      <c r="G3987" s="4"/>
      <c r="H3987" s="4"/>
      <c r="I3987" s="4"/>
      <c r="J3987" s="4"/>
      <c r="K3987" s="4">
        <v>3409083.0670706001</v>
      </c>
      <c r="L3987" s="4">
        <v>132119221.293657</v>
      </c>
      <c r="M3987" s="4">
        <v>99829545.846646503</v>
      </c>
      <c r="P3987" s="3">
        <v>0.75560200214385986</v>
      </c>
    </row>
    <row r="3988" spans="1:16" x14ac:dyDescent="0.25">
      <c r="A3988" s="1">
        <v>2022</v>
      </c>
      <c r="B3988" t="s">
        <v>1683</v>
      </c>
      <c r="C3988" t="s">
        <v>3384</v>
      </c>
      <c r="D3988" t="s">
        <v>3403</v>
      </c>
      <c r="E3988" t="s">
        <v>3469</v>
      </c>
      <c r="F3988" t="s">
        <v>5154</v>
      </c>
      <c r="G3988" s="4"/>
      <c r="H3988" s="4"/>
      <c r="I3988" s="4"/>
      <c r="J3988" s="4"/>
      <c r="K3988" s="4">
        <v>-6900.9778685639803</v>
      </c>
      <c r="L3988" s="4">
        <v>2277.32269662611</v>
      </c>
      <c r="M3988" s="4">
        <v>6900.9778685639803</v>
      </c>
      <c r="P3988" s="3">
        <v>3.0303030014038086</v>
      </c>
    </row>
    <row r="3989" spans="1:16" x14ac:dyDescent="0.25">
      <c r="A3989" s="1">
        <v>2021</v>
      </c>
      <c r="B3989" t="s">
        <v>1684</v>
      </c>
      <c r="C3989" t="s">
        <v>3385</v>
      </c>
      <c r="D3989" t="s">
        <v>3452</v>
      </c>
      <c r="E3989" t="s">
        <v>3469</v>
      </c>
      <c r="F3989" t="s">
        <v>5155</v>
      </c>
      <c r="G3989" s="4"/>
      <c r="H3989" s="4"/>
      <c r="I3989" s="4"/>
      <c r="J3989" s="4"/>
      <c r="K3989" s="4">
        <v>-594527.21397026302</v>
      </c>
      <c r="L3989" s="4">
        <v>2314855.0262804702</v>
      </c>
      <c r="M3989" s="4">
        <v>2599721.8244119701</v>
      </c>
      <c r="P3989" s="3">
        <v>1.1230603456497192</v>
      </c>
    </row>
    <row r="3990" spans="1:16" x14ac:dyDescent="0.25">
      <c r="A3990" s="1">
        <v>2024</v>
      </c>
      <c r="B3990" t="s">
        <v>1685</v>
      </c>
      <c r="C3990" t="s">
        <v>3386</v>
      </c>
      <c r="D3990" t="s">
        <v>3416</v>
      </c>
      <c r="E3990" t="s">
        <v>3469</v>
      </c>
      <c r="F3990" t="s">
        <v>5156</v>
      </c>
      <c r="G3990" s="4"/>
      <c r="H3990" s="4"/>
      <c r="I3990" s="4"/>
      <c r="J3990" s="4"/>
      <c r="K3990" s="4">
        <v>21388839.981480401</v>
      </c>
      <c r="L3990" s="4">
        <v>126311533.671121</v>
      </c>
      <c r="M3990" s="4">
        <v>103879335.641763</v>
      </c>
      <c r="P3990" s="3">
        <v>0.82240575551986694</v>
      </c>
    </row>
    <row r="3991" spans="1:16" x14ac:dyDescent="0.25">
      <c r="A3991" s="1">
        <v>2022</v>
      </c>
      <c r="B3991" t="s">
        <v>1686</v>
      </c>
      <c r="C3991" t="s">
        <v>3387</v>
      </c>
      <c r="D3991" t="s">
        <v>3428</v>
      </c>
      <c r="E3991" t="s">
        <v>3469</v>
      </c>
      <c r="F3991" t="s">
        <v>5157</v>
      </c>
      <c r="G3991" s="4"/>
      <c r="H3991" s="4"/>
      <c r="I3991" s="4"/>
      <c r="J3991" s="4"/>
      <c r="K3991" s="4">
        <v>-1226079.48546309</v>
      </c>
      <c r="L3991" s="4">
        <v>1832807.24878715</v>
      </c>
      <c r="M3991" s="4">
        <v>334308.21147356601</v>
      </c>
      <c r="P3991" s="3">
        <v>0.18240226805210114</v>
      </c>
    </row>
    <row r="3992" spans="1:16" x14ac:dyDescent="0.25">
      <c r="A3992" s="1">
        <v>2014</v>
      </c>
      <c r="B3992" t="s">
        <v>632</v>
      </c>
      <c r="C3992" t="s">
        <v>2333</v>
      </c>
      <c r="D3992" t="s">
        <v>3421</v>
      </c>
      <c r="E3992" t="s">
        <v>3469</v>
      </c>
      <c r="F3992" t="s">
        <v>4103</v>
      </c>
      <c r="G3992" s="4">
        <v>15.893919112302999</v>
      </c>
      <c r="H3992" s="4">
        <v>0</v>
      </c>
      <c r="I3992" s="4">
        <v>22.3728206352997</v>
      </c>
      <c r="J3992" s="4">
        <v>12.661338477791601</v>
      </c>
      <c r="K3992" s="4">
        <v>16723161.9959323</v>
      </c>
      <c r="L3992" s="4">
        <v>307035914.69341397</v>
      </c>
      <c r="M3992" s="4">
        <v>109668460.903871</v>
      </c>
      <c r="N3992" s="3">
        <v>5.4459586884906E-2</v>
      </c>
      <c r="O3992" s="5">
        <v>1.1546422243118286</v>
      </c>
      <c r="P3992" s="3">
        <v>0.35718446969985962</v>
      </c>
    </row>
    <row r="3993" spans="1:16" x14ac:dyDescent="0.25">
      <c r="A3993" s="1">
        <v>2015</v>
      </c>
      <c r="B3993" t="s">
        <v>632</v>
      </c>
      <c r="C3993" t="s">
        <v>2333</v>
      </c>
      <c r="D3993" t="s">
        <v>3421</v>
      </c>
      <c r="E3993" t="s">
        <v>3469</v>
      </c>
      <c r="F3993" t="s">
        <v>4103</v>
      </c>
      <c r="G3993" s="4">
        <v>32.0963576880904</v>
      </c>
      <c r="H3993" s="4">
        <v>5.0169014084506998</v>
      </c>
      <c r="I3993" s="4">
        <v>42.635700493456298</v>
      </c>
      <c r="J3993" s="4">
        <v>27.246041754238501</v>
      </c>
      <c r="K3993" s="4">
        <v>26216198.520264499</v>
      </c>
      <c r="L3993" s="4">
        <v>313590431.91689003</v>
      </c>
      <c r="M3993" s="4">
        <v>128141164.145878</v>
      </c>
      <c r="N3993" s="3">
        <v>8.9313751854197002E-2</v>
      </c>
      <c r="O3993" s="5">
        <v>2.0498330593109131</v>
      </c>
      <c r="P3993" s="3">
        <v>0.40862587094306946</v>
      </c>
    </row>
    <row r="3994" spans="1:16" x14ac:dyDescent="0.25">
      <c r="A3994" s="1">
        <v>2016</v>
      </c>
      <c r="B3994" t="s">
        <v>632</v>
      </c>
      <c r="C3994" t="s">
        <v>2333</v>
      </c>
      <c r="D3994" t="s">
        <v>3421</v>
      </c>
      <c r="E3994" t="s">
        <v>3469</v>
      </c>
      <c r="F3994" t="s">
        <v>4103</v>
      </c>
      <c r="G3994" s="4">
        <v>32.709004295598596</v>
      </c>
      <c r="H3994" s="4">
        <v>4.71091344509066</v>
      </c>
      <c r="I3994" s="4">
        <v>45.640262931788698</v>
      </c>
      <c r="J3994" s="4">
        <v>25.015544041450799</v>
      </c>
      <c r="K3994" s="4">
        <v>34012987.012987003</v>
      </c>
      <c r="L3994" s="4">
        <v>415927128.42712802</v>
      </c>
      <c r="M3994" s="4">
        <v>171228715.72871599</v>
      </c>
      <c r="N3994" s="3">
        <v>9.3579626153939E-2</v>
      </c>
      <c r="O3994" s="5">
        <v>1.7128826379776001</v>
      </c>
      <c r="P3994" s="3">
        <v>0.41167959570884705</v>
      </c>
    </row>
    <row r="3995" spans="1:16" x14ac:dyDescent="0.25">
      <c r="A3995" s="1">
        <v>2017</v>
      </c>
      <c r="B3995" t="s">
        <v>632</v>
      </c>
      <c r="C3995" t="s">
        <v>2333</v>
      </c>
      <c r="D3995" t="s">
        <v>3421</v>
      </c>
      <c r="E3995" t="s">
        <v>3469</v>
      </c>
      <c r="F3995" t="s">
        <v>4103</v>
      </c>
      <c r="G3995" s="4">
        <v>43.672308472252197</v>
      </c>
      <c r="H3995" s="4">
        <v>11.4735283228434</v>
      </c>
      <c r="I3995" s="4">
        <v>53.044559740096098</v>
      </c>
      <c r="J3995" s="4">
        <v>42.065104352727303</v>
      </c>
      <c r="K3995" s="4">
        <v>44213622.073656902</v>
      </c>
      <c r="L3995" s="4">
        <v>460821911.39645398</v>
      </c>
      <c r="M3995" s="4">
        <v>187558214.82342499</v>
      </c>
      <c r="N3995" s="3">
        <v>9.7116341871730003E-2</v>
      </c>
      <c r="O3995" s="5">
        <v>1.6573762893676758</v>
      </c>
      <c r="P3995" s="3">
        <v>0.40700802206993103</v>
      </c>
    </row>
    <row r="3996" spans="1:16" x14ac:dyDescent="0.25">
      <c r="A3996" s="1">
        <v>2018</v>
      </c>
      <c r="B3996" t="s">
        <v>632</v>
      </c>
      <c r="C3996" t="s">
        <v>2333</v>
      </c>
      <c r="D3996" t="s">
        <v>3421</v>
      </c>
      <c r="E3996" t="s">
        <v>3469</v>
      </c>
      <c r="F3996" t="s">
        <v>4103</v>
      </c>
      <c r="G3996" s="4">
        <v>43.455605713972901</v>
      </c>
      <c r="H3996" s="4">
        <v>10.380116959064299</v>
      </c>
      <c r="I3996" s="4">
        <v>54.658715939546802</v>
      </c>
      <c r="J3996" s="4">
        <v>39.730006835269997</v>
      </c>
      <c r="K3996" s="4">
        <v>46646788.473467603</v>
      </c>
      <c r="L3996" s="4">
        <v>897622370.72125399</v>
      </c>
      <c r="M3996" s="4">
        <v>419393926.57756698</v>
      </c>
      <c r="N3996" s="3">
        <v>7.0998419634724003E-2</v>
      </c>
      <c r="O3996" s="5">
        <v>1.1027777194976807</v>
      </c>
      <c r="P3996" s="3">
        <v>0.46722757816314697</v>
      </c>
    </row>
    <row r="3997" spans="1:16" x14ac:dyDescent="0.25">
      <c r="A3997" s="1">
        <v>2019</v>
      </c>
      <c r="B3997" t="s">
        <v>632</v>
      </c>
      <c r="C3997" t="s">
        <v>2333</v>
      </c>
      <c r="D3997" t="s">
        <v>3421</v>
      </c>
      <c r="E3997" t="s">
        <v>3469</v>
      </c>
      <c r="F3997" t="s">
        <v>4103</v>
      </c>
      <c r="G3997" s="4">
        <v>53.406132878682897</v>
      </c>
      <c r="H3997" s="4">
        <v>12.600579920261</v>
      </c>
      <c r="I3997" s="4">
        <v>64.318048453348894</v>
      </c>
      <c r="J3997" s="4">
        <v>52.640628358179796</v>
      </c>
      <c r="K3997" s="4">
        <v>66782279.014252603</v>
      </c>
      <c r="L3997" s="4">
        <v>1465081794.5657499</v>
      </c>
      <c r="M3997" s="4">
        <v>996410868.49680495</v>
      </c>
      <c r="N3997" s="3">
        <v>5.6615851998099001E-2</v>
      </c>
      <c r="O3997" s="5">
        <v>1.1029162406921387</v>
      </c>
      <c r="P3997" s="3">
        <v>0.68010598421096802</v>
      </c>
    </row>
    <row r="3998" spans="1:16" x14ac:dyDescent="0.25">
      <c r="A3998" s="1">
        <v>2020</v>
      </c>
      <c r="B3998" t="s">
        <v>632</v>
      </c>
      <c r="C3998" t="s">
        <v>2333</v>
      </c>
      <c r="D3998" t="s">
        <v>3421</v>
      </c>
      <c r="E3998" t="s">
        <v>3469</v>
      </c>
      <c r="F3998" t="s">
        <v>4103</v>
      </c>
      <c r="G3998" s="4">
        <v>47.403646115369597</v>
      </c>
      <c r="H3998" s="4">
        <v>17.2173913043478</v>
      </c>
      <c r="I3998" s="4">
        <v>63.148054979774898</v>
      </c>
      <c r="J3998" s="4">
        <v>36.735592714243097</v>
      </c>
      <c r="K3998" s="4">
        <v>35153226.488986</v>
      </c>
      <c r="L3998" s="4">
        <v>1468124427.7569599</v>
      </c>
      <c r="M3998" s="4">
        <v>847963007.13235998</v>
      </c>
      <c r="N3998" s="3">
        <v>2.2873938759183001E-2</v>
      </c>
      <c r="O3998" s="5">
        <v>1.0924140214920044</v>
      </c>
      <c r="P3998" s="3">
        <v>0.57758253812789917</v>
      </c>
    </row>
    <row r="3999" spans="1:16" x14ac:dyDescent="0.25">
      <c r="A3999" s="1">
        <v>2021</v>
      </c>
      <c r="B3999" t="s">
        <v>632</v>
      </c>
      <c r="C3999" t="s">
        <v>2333</v>
      </c>
      <c r="D3999" t="s">
        <v>3421</v>
      </c>
      <c r="E3999" t="s">
        <v>3469</v>
      </c>
      <c r="F3999" t="s">
        <v>4103</v>
      </c>
      <c r="G3999" s="4">
        <v>48.032991486112003</v>
      </c>
      <c r="H3999" s="4">
        <v>15.063405797101501</v>
      </c>
      <c r="I3999" s="4">
        <v>60.382046837907303</v>
      </c>
      <c r="J3999" s="4">
        <v>42.763263835918302</v>
      </c>
      <c r="K3999" s="4">
        <v>28516563.695631701</v>
      </c>
      <c r="L3999" s="4">
        <v>1344890047.26262</v>
      </c>
      <c r="M3999" s="4">
        <v>762170305.13790405</v>
      </c>
      <c r="N3999" s="3">
        <v>2.0889746080479998E-2</v>
      </c>
      <c r="O3999" s="5">
        <v>1.1128591299057007</v>
      </c>
      <c r="P3999" s="3">
        <v>0.56671571731567383</v>
      </c>
    </row>
    <row r="4000" spans="1:16" x14ac:dyDescent="0.25">
      <c r="A4000" s="1">
        <v>2022</v>
      </c>
      <c r="B4000" t="s">
        <v>632</v>
      </c>
      <c r="C4000" t="s">
        <v>2333</v>
      </c>
      <c r="D4000" t="s">
        <v>3421</v>
      </c>
      <c r="E4000" t="s">
        <v>3469</v>
      </c>
      <c r="F4000" t="s">
        <v>4103</v>
      </c>
      <c r="G4000" s="4">
        <v>42.691752334326999</v>
      </c>
      <c r="H4000" s="4">
        <v>17.5645347717203</v>
      </c>
      <c r="I4000" s="4">
        <v>58.436218432980702</v>
      </c>
      <c r="J4000" s="4">
        <v>30.337277825301801</v>
      </c>
      <c r="K4000" s="4">
        <v>63229503.0590415</v>
      </c>
      <c r="L4000" s="4">
        <v>1179941816.8935399</v>
      </c>
      <c r="M4000" s="4">
        <v>631601466.15977895</v>
      </c>
      <c r="N4000" s="3">
        <v>5.1784418975773003E-2</v>
      </c>
      <c r="O4000" s="5">
        <v>0.96753257513046265</v>
      </c>
      <c r="P4000" s="3">
        <v>0.53528189659118652</v>
      </c>
    </row>
    <row r="4001" spans="1:16" x14ac:dyDescent="0.25">
      <c r="A4001" s="1">
        <v>2023</v>
      </c>
      <c r="B4001" t="s">
        <v>632</v>
      </c>
      <c r="C4001" t="s">
        <v>2333</v>
      </c>
      <c r="D4001" t="s">
        <v>3421</v>
      </c>
      <c r="E4001" t="s">
        <v>3469</v>
      </c>
      <c r="F4001" t="s">
        <v>4103</v>
      </c>
      <c r="G4001" s="4">
        <v>50.342524398065599</v>
      </c>
      <c r="H4001" s="4">
        <v>15.440860215053799</v>
      </c>
      <c r="I4001" s="4">
        <v>67.1072057678915</v>
      </c>
      <c r="J4001" s="4">
        <v>39.902915322132003</v>
      </c>
      <c r="K4001" s="4">
        <v>66777442.5747227</v>
      </c>
      <c r="L4001" s="4">
        <v>1130093365.0225101</v>
      </c>
      <c r="M4001" s="4">
        <v>625248735.04355001</v>
      </c>
      <c r="N4001" s="3">
        <v>5.7828162051898002E-2</v>
      </c>
      <c r="O4001" s="5">
        <v>1.0906040668487549</v>
      </c>
      <c r="P4001" s="3">
        <v>0.55327177047729492</v>
      </c>
    </row>
    <row r="4002" spans="1:16" x14ac:dyDescent="0.25">
      <c r="A4002" s="1">
        <v>2024</v>
      </c>
      <c r="B4002" t="s">
        <v>632</v>
      </c>
      <c r="C4002" t="s">
        <v>2333</v>
      </c>
      <c r="D4002" t="s">
        <v>3421</v>
      </c>
      <c r="E4002" t="s">
        <v>3469</v>
      </c>
      <c r="F4002" t="s">
        <v>4103</v>
      </c>
      <c r="G4002" s="4">
        <v>58.044533538389999</v>
      </c>
      <c r="H4002" s="4">
        <v>24.6718536718537</v>
      </c>
      <c r="I4002" s="4">
        <v>66.771502758844505</v>
      </c>
      <c r="J4002" s="4">
        <v>57.678250686970202</v>
      </c>
      <c r="K4002" s="4">
        <v>62492498.252170101</v>
      </c>
      <c r="L4002" s="4">
        <v>1109771142.5548601</v>
      </c>
      <c r="M4002" s="4">
        <v>648203602.07635999</v>
      </c>
      <c r="N4002" s="3">
        <v>5.8500365605565999E-2</v>
      </c>
      <c r="O4002" s="5">
        <v>0.93852686882019043</v>
      </c>
      <c r="P4002" s="3">
        <v>0.58408761024475098</v>
      </c>
    </row>
    <row r="4003" spans="1:16" x14ac:dyDescent="0.25">
      <c r="A4003" s="1">
        <v>2024</v>
      </c>
      <c r="B4003" t="s">
        <v>1687</v>
      </c>
      <c r="C4003" t="s">
        <v>3388</v>
      </c>
      <c r="D4003" t="s">
        <v>3403</v>
      </c>
      <c r="E4003" t="s">
        <v>3469</v>
      </c>
      <c r="F4003" t="s">
        <v>5158</v>
      </c>
      <c r="G4003" s="4"/>
      <c r="H4003" s="4"/>
      <c r="I4003" s="4"/>
      <c r="J4003" s="4"/>
      <c r="K4003" s="4">
        <v>-8507.7303607501708</v>
      </c>
      <c r="L4003" s="4">
        <v>13333.955584593899</v>
      </c>
      <c r="M4003" s="4">
        <v>8507.7303607501708</v>
      </c>
      <c r="P4003" s="3">
        <v>0.63805001974105835</v>
      </c>
    </row>
    <row r="4004" spans="1:16" x14ac:dyDescent="0.25">
      <c r="A4004" s="1">
        <v>2023</v>
      </c>
      <c r="B4004" t="s">
        <v>1688</v>
      </c>
      <c r="C4004" t="s">
        <v>3389</v>
      </c>
      <c r="D4004" t="s">
        <v>3412</v>
      </c>
      <c r="E4004" t="s">
        <v>3469</v>
      </c>
      <c r="F4004" t="s">
        <v>5159</v>
      </c>
      <c r="G4004" s="4"/>
      <c r="H4004" s="4"/>
      <c r="I4004" s="4"/>
      <c r="J4004" s="4"/>
      <c r="K4004" s="4">
        <v>13426011.398860101</v>
      </c>
      <c r="L4004" s="4">
        <v>225973297.33693299</v>
      </c>
      <c r="M4004" s="4">
        <v>190605962.73706001</v>
      </c>
      <c r="P4004" s="3">
        <v>0.84348887205123901</v>
      </c>
    </row>
    <row r="4005" spans="1:16" x14ac:dyDescent="0.25">
      <c r="A4005" s="1">
        <v>2021</v>
      </c>
      <c r="B4005" t="s">
        <v>1689</v>
      </c>
      <c r="C4005" t="s">
        <v>3390</v>
      </c>
      <c r="D4005" t="s">
        <v>3463</v>
      </c>
      <c r="E4005" t="s">
        <v>3469</v>
      </c>
      <c r="F4005" t="s">
        <v>5160</v>
      </c>
      <c r="G4005" s="4"/>
      <c r="H4005" s="4"/>
      <c r="I4005" s="4"/>
      <c r="J4005" s="4"/>
      <c r="K4005" s="4">
        <v>-2441098.7560827499</v>
      </c>
      <c r="L4005" s="4">
        <v>6380944.5973202204</v>
      </c>
      <c r="M4005" s="4">
        <v>6167595.91809191</v>
      </c>
      <c r="P4005" s="3">
        <v>0.96656471490859985</v>
      </c>
    </row>
    <row r="4006" spans="1:16" x14ac:dyDescent="0.25">
      <c r="A4006" s="1">
        <v>2021</v>
      </c>
      <c r="B4006" t="s">
        <v>1693</v>
      </c>
      <c r="C4006" t="s">
        <v>3394</v>
      </c>
      <c r="D4006" t="s">
        <v>3442</v>
      </c>
      <c r="E4006" t="s">
        <v>3469</v>
      </c>
      <c r="F4006" t="s">
        <v>5164</v>
      </c>
      <c r="G4006" s="4"/>
      <c r="H4006" s="4"/>
      <c r="I4006" s="4"/>
      <c r="J4006" s="4"/>
      <c r="K4006" s="4">
        <v>905754.71061491105</v>
      </c>
      <c r="L4006" s="4">
        <v>3111708.8678778401</v>
      </c>
      <c r="M4006" s="4">
        <v>1451769.1517519101</v>
      </c>
      <c r="P4006" s="3">
        <v>0.46655043959617615</v>
      </c>
    </row>
    <row r="4007" spans="1:16" x14ac:dyDescent="0.25">
      <c r="A4007" s="1">
        <v>2023</v>
      </c>
      <c r="B4007" t="s">
        <v>1694</v>
      </c>
      <c r="C4007" t="s">
        <v>3395</v>
      </c>
      <c r="D4007" t="s">
        <v>3403</v>
      </c>
      <c r="E4007" t="s">
        <v>3469</v>
      </c>
      <c r="F4007" t="s">
        <v>5165</v>
      </c>
      <c r="G4007" s="4"/>
      <c r="H4007" s="4"/>
      <c r="I4007" s="4"/>
      <c r="J4007" s="4"/>
      <c r="K4007" s="4">
        <v>-458.62080458620801</v>
      </c>
      <c r="L4007" s="4">
        <v>0.66660000666599994</v>
      </c>
      <c r="M4007" s="4">
        <v>458.62080458620801</v>
      </c>
      <c r="P4007" s="3">
        <v>688</v>
      </c>
    </row>
    <row r="4008" spans="1:16" x14ac:dyDescent="0.25">
      <c r="A4008" s="1">
        <v>2022</v>
      </c>
      <c r="B4008" t="s">
        <v>1695</v>
      </c>
      <c r="C4008" t="s">
        <v>3396</v>
      </c>
      <c r="D4008" t="s">
        <v>3403</v>
      </c>
      <c r="E4008" t="s">
        <v>3469</v>
      </c>
      <c r="F4008" t="s">
        <v>5166</v>
      </c>
      <c r="G4008" s="4"/>
      <c r="H4008" s="4"/>
      <c r="I4008" s="4"/>
      <c r="J4008" s="4"/>
      <c r="K4008" s="4">
        <v>-716494.02720365499</v>
      </c>
      <c r="L4008" s="4">
        <v>330021.32402161398</v>
      </c>
      <c r="M4008" s="4">
        <v>381996.03883870301</v>
      </c>
      <c r="P4008" s="3">
        <v>1.1574889421463013</v>
      </c>
    </row>
    <row r="4009" spans="1:16" x14ac:dyDescent="0.25">
      <c r="A4009" s="1">
        <v>2024</v>
      </c>
      <c r="B4009" t="s">
        <v>1696</v>
      </c>
      <c r="C4009" t="s">
        <v>3397</v>
      </c>
      <c r="D4009" t="s">
        <v>3403</v>
      </c>
      <c r="E4009" t="s">
        <v>3469</v>
      </c>
      <c r="F4009" t="s">
        <v>5167</v>
      </c>
      <c r="G4009" s="4"/>
      <c r="H4009" s="4"/>
      <c r="I4009" s="4"/>
      <c r="J4009" s="4"/>
      <c r="K4009" s="4">
        <v>0</v>
      </c>
      <c r="L4009" s="4">
        <v>666.69777922969695</v>
      </c>
      <c r="M4009" s="4">
        <v>0</v>
      </c>
      <c r="P4009" s="3">
        <v>0</v>
      </c>
    </row>
    <row r="4010" spans="1:16" x14ac:dyDescent="0.25">
      <c r="A4010" s="1">
        <v>2024</v>
      </c>
      <c r="B4010" t="s">
        <v>1698</v>
      </c>
      <c r="C4010" t="s">
        <v>3399</v>
      </c>
      <c r="D4010" t="s">
        <v>3411</v>
      </c>
      <c r="E4010" t="s">
        <v>3469</v>
      </c>
      <c r="F4010" t="s">
        <v>5169</v>
      </c>
      <c r="G4010" s="4"/>
      <c r="H4010" s="4"/>
      <c r="I4010" s="4"/>
      <c r="J4010" s="4"/>
      <c r="K4010" s="4">
        <v>-872221.37033061497</v>
      </c>
      <c r="L4010" s="4">
        <v>63872596.721180297</v>
      </c>
      <c r="M4010" s="4">
        <v>70634036.921722993</v>
      </c>
      <c r="P4010" s="3">
        <v>1.1058582067489624</v>
      </c>
    </row>
    <row r="4011" spans="1:16" x14ac:dyDescent="0.25">
      <c r="A4011" s="1">
        <v>2022</v>
      </c>
      <c r="B4011" t="s">
        <v>1699</v>
      </c>
      <c r="C4011" t="s">
        <v>3400</v>
      </c>
      <c r="D4011" t="s">
        <v>3408</v>
      </c>
      <c r="E4011" t="s">
        <v>3469</v>
      </c>
      <c r="F4011" t="s">
        <v>5170</v>
      </c>
      <c r="G4011" s="4"/>
      <c r="H4011" s="4"/>
      <c r="I4011" s="4"/>
      <c r="J4011" s="4"/>
      <c r="K4011" s="4">
        <v>-1582641.9703672</v>
      </c>
      <c r="L4011" s="4">
        <v>1025804.13644613</v>
      </c>
      <c r="M4011" s="4">
        <v>3190358.6438198299</v>
      </c>
      <c r="P4011" s="3">
        <v>3.110105037689209</v>
      </c>
    </row>
    <row r="4012" spans="1:16" x14ac:dyDescent="0.25">
      <c r="A4012" s="1">
        <v>2018</v>
      </c>
      <c r="B4012" t="s">
        <v>633</v>
      </c>
      <c r="C4012" t="s">
        <v>2334</v>
      </c>
      <c r="D4012" t="s">
        <v>3426</v>
      </c>
      <c r="E4012" t="s">
        <v>3469</v>
      </c>
      <c r="F4012" t="s">
        <v>4104</v>
      </c>
      <c r="G4012" s="4">
        <v>22.803034387426202</v>
      </c>
      <c r="H4012" s="4">
        <v>0</v>
      </c>
      <c r="I4012" s="4">
        <v>30.331491712707201</v>
      </c>
      <c r="J4012" s="4">
        <v>25.839598997493798</v>
      </c>
      <c r="K4012" s="4">
        <v>38147580.6630693</v>
      </c>
      <c r="L4012" s="4">
        <v>53901953.382334404</v>
      </c>
      <c r="M4012" s="4">
        <v>20413918.6818555</v>
      </c>
      <c r="N4012" s="3">
        <v>0.83449917419605601</v>
      </c>
      <c r="O4012" s="5">
        <v>17.251426696777344</v>
      </c>
      <c r="P4012" s="3">
        <v>0.37872317433357239</v>
      </c>
    </row>
    <row r="4013" spans="1:16" x14ac:dyDescent="0.25">
      <c r="A4013" s="1">
        <v>2019</v>
      </c>
      <c r="B4013" t="s">
        <v>633</v>
      </c>
      <c r="C4013" t="s">
        <v>2334</v>
      </c>
      <c r="D4013" t="s">
        <v>3426</v>
      </c>
      <c r="E4013" t="s">
        <v>3469</v>
      </c>
      <c r="F4013" t="s">
        <v>4104</v>
      </c>
      <c r="G4013" s="4">
        <v>29.703854521457899</v>
      </c>
      <c r="H4013" s="4">
        <v>0</v>
      </c>
      <c r="I4013" s="4">
        <v>37.6526933611582</v>
      </c>
      <c r="J4013" s="4">
        <v>35.723738626964497</v>
      </c>
      <c r="K4013" s="4">
        <v>37012987.012987003</v>
      </c>
      <c r="L4013" s="4">
        <v>69648999.648999602</v>
      </c>
      <c r="M4013" s="4">
        <v>31985959.985959999</v>
      </c>
      <c r="N4013" s="3">
        <v>0.612953102838941</v>
      </c>
      <c r="O4013" s="5">
        <v>12.546426773071289</v>
      </c>
      <c r="P4013" s="3">
        <v>0.45924508571624756</v>
      </c>
    </row>
    <row r="4014" spans="1:16" x14ac:dyDescent="0.25">
      <c r="A4014" s="1">
        <v>2020</v>
      </c>
      <c r="B4014" t="s">
        <v>633</v>
      </c>
      <c r="C4014" t="s">
        <v>2334</v>
      </c>
      <c r="D4014" t="s">
        <v>3426</v>
      </c>
      <c r="E4014" t="s">
        <v>3469</v>
      </c>
      <c r="F4014" t="s">
        <v>4104</v>
      </c>
      <c r="G4014" s="4">
        <v>30.8242414273838</v>
      </c>
      <c r="H4014" s="4">
        <v>0</v>
      </c>
      <c r="I4014" s="4">
        <v>36.353211009174302</v>
      </c>
      <c r="J4014" s="4">
        <v>40.093062605752998</v>
      </c>
      <c r="K4014" s="4">
        <v>21969088.925932799</v>
      </c>
      <c r="L4014" s="4">
        <v>178373224.122437</v>
      </c>
      <c r="M4014" s="4">
        <v>138332887.43457299</v>
      </c>
      <c r="N4014" s="3">
        <v>0.17829554469915199</v>
      </c>
      <c r="O4014" s="5">
        <v>3.4783403873443604</v>
      </c>
      <c r="P4014" s="3">
        <v>0.77552497386932373</v>
      </c>
    </row>
    <row r="4015" spans="1:16" x14ac:dyDescent="0.25">
      <c r="A4015" s="1">
        <v>2021</v>
      </c>
      <c r="B4015" t="s">
        <v>633</v>
      </c>
      <c r="C4015" t="s">
        <v>2334</v>
      </c>
      <c r="D4015" t="s">
        <v>3426</v>
      </c>
      <c r="E4015" t="s">
        <v>3469</v>
      </c>
      <c r="F4015" t="s">
        <v>4104</v>
      </c>
      <c r="G4015" s="4">
        <v>21.762219023334701</v>
      </c>
      <c r="H4015" s="4">
        <v>0</v>
      </c>
      <c r="I4015" s="4">
        <v>32.554258183097502</v>
      </c>
      <c r="J4015" s="4">
        <v>20.652173913043502</v>
      </c>
      <c r="K4015" s="4">
        <v>22447694.618500698</v>
      </c>
      <c r="L4015" s="4">
        <v>226252067.18150201</v>
      </c>
      <c r="M4015" s="4">
        <v>191572726.858946</v>
      </c>
      <c r="N4015" s="3">
        <v>0.106009636914038</v>
      </c>
      <c r="O4015" s="5">
        <v>6.1503467559814453</v>
      </c>
      <c r="P4015" s="3">
        <v>0.84672254323959351</v>
      </c>
    </row>
    <row r="4016" spans="1:16" x14ac:dyDescent="0.25">
      <c r="A4016" s="1">
        <v>2022</v>
      </c>
      <c r="B4016" t="s">
        <v>633</v>
      </c>
      <c r="C4016" t="s">
        <v>2334</v>
      </c>
      <c r="D4016" t="s">
        <v>3426</v>
      </c>
      <c r="E4016" t="s">
        <v>3469</v>
      </c>
      <c r="F4016" t="s">
        <v>4104</v>
      </c>
      <c r="G4016" s="4">
        <v>16.000403276998998</v>
      </c>
      <c r="H4016" s="4">
        <v>0</v>
      </c>
      <c r="I4016" s="4">
        <v>27.665233415233399</v>
      </c>
      <c r="J4016" s="4">
        <v>11.0396825396825</v>
      </c>
      <c r="K4016" s="4">
        <v>54011733.682209402</v>
      </c>
      <c r="L4016" s="4">
        <v>251630245.91672</v>
      </c>
      <c r="M4016" s="4">
        <v>207800650.054171</v>
      </c>
      <c r="N4016" s="3">
        <v>0.23748867100601501</v>
      </c>
      <c r="O4016" s="5">
        <v>4.9753890037536621</v>
      </c>
      <c r="P4016" s="3">
        <v>0.82581746578216553</v>
      </c>
    </row>
    <row r="4017" spans="1:16" x14ac:dyDescent="0.25">
      <c r="A4017" s="1">
        <v>2023</v>
      </c>
      <c r="B4017" t="s">
        <v>633</v>
      </c>
      <c r="C4017" t="s">
        <v>2334</v>
      </c>
      <c r="D4017" t="s">
        <v>3426</v>
      </c>
      <c r="E4017" t="s">
        <v>3469</v>
      </c>
      <c r="F4017" t="s">
        <v>4104</v>
      </c>
      <c r="G4017" s="4">
        <v>17.021304004138901</v>
      </c>
      <c r="H4017" s="4">
        <v>0</v>
      </c>
      <c r="I4017" s="4">
        <v>27.928294074798199</v>
      </c>
      <c r="J4017" s="4">
        <v>13.413078149920301</v>
      </c>
      <c r="K4017" s="4">
        <v>70832250.108322501</v>
      </c>
      <c r="L4017" s="4">
        <v>345567443.255674</v>
      </c>
      <c r="M4017" s="4">
        <v>292246775.32246798</v>
      </c>
      <c r="N4017" s="3">
        <v>0.23940618775966299</v>
      </c>
      <c r="O4017" s="5">
        <v>4.8602514266967773</v>
      </c>
      <c r="P4017" s="3">
        <v>0.84570109844207764</v>
      </c>
    </row>
    <row r="4018" spans="1:16" x14ac:dyDescent="0.25">
      <c r="A4018" s="1">
        <v>2024</v>
      </c>
      <c r="B4018" t="s">
        <v>633</v>
      </c>
      <c r="C4018" t="s">
        <v>2334</v>
      </c>
      <c r="D4018" t="s">
        <v>3426</v>
      </c>
      <c r="E4018" t="s">
        <v>3469</v>
      </c>
      <c r="F4018" t="s">
        <v>4104</v>
      </c>
      <c r="G4018" s="4">
        <v>15.033345673265099</v>
      </c>
      <c r="H4018" s="4">
        <v>1.40056022408963</v>
      </c>
      <c r="I4018" s="4">
        <v>27.441451635691099</v>
      </c>
      <c r="J4018" s="4">
        <v>8.0629539951573896</v>
      </c>
      <c r="K4018" s="4">
        <v>86650710.366483793</v>
      </c>
      <c r="L4018" s="4">
        <v>355215910.075804</v>
      </c>
      <c r="M4018" s="4">
        <v>301689412.17256802</v>
      </c>
      <c r="N4018" s="3">
        <v>0.24727882937817799</v>
      </c>
      <c r="O4018" s="5">
        <v>7.6165871620178223</v>
      </c>
      <c r="P4018" s="3">
        <v>0.84931278228759766</v>
      </c>
    </row>
    <row r="4019" spans="1:16" x14ac:dyDescent="0.25">
      <c r="A4019" s="1">
        <v>2014</v>
      </c>
      <c r="B4019" t="s">
        <v>175</v>
      </c>
      <c r="C4019" t="s">
        <v>1876</v>
      </c>
      <c r="D4019" t="s">
        <v>3440</v>
      </c>
      <c r="E4019" t="s">
        <v>3469</v>
      </c>
      <c r="F4019" t="s">
        <v>3646</v>
      </c>
      <c r="G4019" s="4"/>
      <c r="H4019" s="4"/>
      <c r="I4019" s="4"/>
      <c r="J4019" s="4"/>
      <c r="K4019" s="4"/>
      <c r="L4019" s="4"/>
      <c r="M4019" s="4"/>
      <c r="N4019" s="3">
        <v>8.2982080712448003E-2</v>
      </c>
    </row>
    <row r="4020" spans="1:16" x14ac:dyDescent="0.25">
      <c r="A4020" s="1">
        <v>2010</v>
      </c>
      <c r="B4020" t="s">
        <v>210</v>
      </c>
      <c r="C4020" t="s">
        <v>1911</v>
      </c>
      <c r="D4020" t="s">
        <v>3419</v>
      </c>
      <c r="E4020" t="s">
        <v>3470</v>
      </c>
      <c r="F4020" t="s">
        <v>3681</v>
      </c>
      <c r="G4020" s="4"/>
      <c r="H4020" s="4"/>
      <c r="I4020" s="4"/>
      <c r="J4020" s="4"/>
      <c r="K4020" s="4"/>
      <c r="L4020" s="4"/>
      <c r="M4020" s="4"/>
      <c r="N4020" s="3">
        <v>0.15588867364852599</v>
      </c>
    </row>
    <row r="4021" spans="1:16" x14ac:dyDescent="0.25">
      <c r="A4021" s="1">
        <v>2021</v>
      </c>
      <c r="B4021" t="s">
        <v>236</v>
      </c>
      <c r="C4021" t="s">
        <v>1937</v>
      </c>
      <c r="D4021" t="s">
        <v>3426</v>
      </c>
      <c r="E4021" t="s">
        <v>3469</v>
      </c>
      <c r="F4021" t="s">
        <v>3707</v>
      </c>
      <c r="G4021" s="4"/>
      <c r="H4021" s="4"/>
      <c r="I4021" s="4"/>
      <c r="J4021" s="4"/>
      <c r="K4021" s="4"/>
      <c r="L4021" s="4"/>
      <c r="M4021" s="4"/>
      <c r="N4021" s="3">
        <v>0.111379997404441</v>
      </c>
    </row>
    <row r="4022" spans="1:16" x14ac:dyDescent="0.25">
      <c r="A4022" s="1">
        <v>2012</v>
      </c>
      <c r="B4022" t="s">
        <v>295</v>
      </c>
      <c r="C4022" t="s">
        <v>1996</v>
      </c>
      <c r="D4022" t="s">
        <v>3419</v>
      </c>
      <c r="E4022" t="s">
        <v>3469</v>
      </c>
      <c r="F4022" t="s">
        <v>3766</v>
      </c>
      <c r="G4022" s="4"/>
      <c r="H4022" s="4"/>
      <c r="I4022" s="4"/>
      <c r="J4022" s="4"/>
      <c r="K4022" s="4"/>
      <c r="L4022" s="4"/>
      <c r="M4022" s="4"/>
      <c r="N4022" s="3">
        <v>-5.3696974237940003E-2</v>
      </c>
    </row>
    <row r="4023" spans="1:16" x14ac:dyDescent="0.25">
      <c r="A4023" s="1">
        <v>2022</v>
      </c>
      <c r="B4023" t="s">
        <v>307</v>
      </c>
      <c r="C4023" t="s">
        <v>2008</v>
      </c>
      <c r="D4023" t="s">
        <v>3405</v>
      </c>
      <c r="E4023" t="s">
        <v>3469</v>
      </c>
      <c r="F4023" t="s">
        <v>3778</v>
      </c>
      <c r="G4023" s="4"/>
      <c r="H4023" s="4"/>
      <c r="I4023" s="4"/>
      <c r="J4023" s="4"/>
      <c r="K4023" s="4"/>
      <c r="L4023" s="4"/>
      <c r="M4023" s="4"/>
      <c r="N4023" s="3">
        <v>-0.83322172000540695</v>
      </c>
    </row>
    <row r="4024" spans="1:16" x14ac:dyDescent="0.25">
      <c r="A4024" s="1">
        <v>2023</v>
      </c>
      <c r="B4024" t="s">
        <v>318</v>
      </c>
      <c r="C4024" t="s">
        <v>2019</v>
      </c>
      <c r="D4024" t="s">
        <v>3403</v>
      </c>
      <c r="E4024" t="s">
        <v>3469</v>
      </c>
      <c r="F4024" t="s">
        <v>3789</v>
      </c>
      <c r="G4024" s="4"/>
      <c r="H4024" s="4"/>
      <c r="I4024" s="4"/>
      <c r="J4024" s="4"/>
      <c r="K4024" s="4"/>
      <c r="L4024" s="4"/>
      <c r="M4024" s="4"/>
      <c r="N4024" s="3">
        <v>-7.6626975533430003E-3</v>
      </c>
    </row>
    <row r="4025" spans="1:16" x14ac:dyDescent="0.25">
      <c r="A4025" s="1">
        <v>2012</v>
      </c>
      <c r="B4025" t="s">
        <v>324</v>
      </c>
      <c r="C4025" t="s">
        <v>2025</v>
      </c>
      <c r="D4025" t="s">
        <v>3405</v>
      </c>
      <c r="E4025" t="s">
        <v>3469</v>
      </c>
      <c r="F4025" t="s">
        <v>3795</v>
      </c>
      <c r="G4025" s="4"/>
      <c r="H4025" s="4"/>
      <c r="I4025" s="4"/>
      <c r="J4025" s="4"/>
      <c r="K4025" s="4"/>
      <c r="L4025" s="4"/>
      <c r="M4025" s="4"/>
      <c r="N4025" s="3">
        <v>-0.116670769014382</v>
      </c>
    </row>
    <row r="4026" spans="1:16" x14ac:dyDescent="0.25">
      <c r="A4026" s="1">
        <v>2022</v>
      </c>
      <c r="B4026" t="s">
        <v>342</v>
      </c>
      <c r="C4026" t="s">
        <v>2043</v>
      </c>
      <c r="D4026" t="s">
        <v>3403</v>
      </c>
      <c r="E4026" t="s">
        <v>3469</v>
      </c>
      <c r="F4026" t="s">
        <v>3813</v>
      </c>
      <c r="G4026" s="4"/>
      <c r="H4026" s="4"/>
      <c r="I4026" s="4"/>
      <c r="J4026" s="4"/>
      <c r="K4026" s="4"/>
      <c r="L4026" s="4"/>
      <c r="M4026" s="4"/>
      <c r="N4026" s="3">
        <v>0.111103621007644</v>
      </c>
    </row>
    <row r="4027" spans="1:16" x14ac:dyDescent="0.25">
      <c r="A4027" s="1">
        <v>2015</v>
      </c>
      <c r="B4027" t="s">
        <v>343</v>
      </c>
      <c r="C4027" t="s">
        <v>2044</v>
      </c>
      <c r="D4027" t="s">
        <v>3422</v>
      </c>
      <c r="E4027" t="s">
        <v>3469</v>
      </c>
      <c r="F4027" t="s">
        <v>3814</v>
      </c>
      <c r="G4027" s="4"/>
      <c r="H4027" s="4"/>
      <c r="I4027" s="4"/>
      <c r="J4027" s="4"/>
      <c r="K4027" s="4"/>
      <c r="L4027" s="4"/>
      <c r="M4027" s="4"/>
      <c r="N4027" s="3">
        <v>-3.1751682846177E-2</v>
      </c>
    </row>
    <row r="4028" spans="1:16" x14ac:dyDescent="0.25">
      <c r="A4028" s="1">
        <v>2017</v>
      </c>
      <c r="B4028" t="s">
        <v>358</v>
      </c>
      <c r="C4028" t="s">
        <v>2059</v>
      </c>
      <c r="D4028" t="s">
        <v>3403</v>
      </c>
      <c r="E4028" t="s">
        <v>3469</v>
      </c>
      <c r="F4028" t="s">
        <v>3829</v>
      </c>
      <c r="G4028" s="4"/>
      <c r="H4028" s="4"/>
      <c r="I4028" s="4"/>
      <c r="J4028" s="4"/>
      <c r="K4028" s="4"/>
      <c r="L4028" s="4"/>
      <c r="M4028" s="4"/>
      <c r="N4028" s="3">
        <v>-2.1674451338817999E-2</v>
      </c>
    </row>
    <row r="4029" spans="1:16" x14ac:dyDescent="0.25">
      <c r="A4029" s="1">
        <v>2019</v>
      </c>
      <c r="B4029" t="s">
        <v>634</v>
      </c>
      <c r="C4029" t="s">
        <v>2335</v>
      </c>
      <c r="D4029" t="s">
        <v>3408</v>
      </c>
      <c r="E4029" t="s">
        <v>3469</v>
      </c>
      <c r="F4029" t="s">
        <v>4105</v>
      </c>
      <c r="G4029" s="4">
        <v>11.851319590474199</v>
      </c>
      <c r="H4029" s="4">
        <v>0</v>
      </c>
      <c r="I4029" s="4">
        <v>14.711341052804499</v>
      </c>
      <c r="J4029" s="4">
        <v>17.146401985111702</v>
      </c>
      <c r="K4029" s="4">
        <v>-6106395.2263952298</v>
      </c>
      <c r="L4029" s="4">
        <v>60028712.5307125</v>
      </c>
      <c r="M4029" s="4">
        <v>1898619.1646191599</v>
      </c>
      <c r="N4029" s="3">
        <v>-0.172758320839631</v>
      </c>
      <c r="O4029" s="5">
        <v>3.3576080799102783</v>
      </c>
      <c r="P4029" s="3">
        <v>3.162851557135582E-2</v>
      </c>
    </row>
    <row r="4030" spans="1:16" x14ac:dyDescent="0.25">
      <c r="A4030" s="1">
        <v>2020</v>
      </c>
      <c r="B4030" t="s">
        <v>634</v>
      </c>
      <c r="C4030" t="s">
        <v>2335</v>
      </c>
      <c r="D4030" t="s">
        <v>3408</v>
      </c>
      <c r="E4030" t="s">
        <v>3469</v>
      </c>
      <c r="F4030" t="s">
        <v>4105</v>
      </c>
      <c r="G4030" s="4">
        <v>9.2603521439317493</v>
      </c>
      <c r="H4030" s="4">
        <v>0</v>
      </c>
      <c r="I4030" s="4">
        <v>15.140840311146199</v>
      </c>
      <c r="J4030" s="4">
        <v>10.076142131979701</v>
      </c>
      <c r="K4030" s="4">
        <v>-8499592.0930938795</v>
      </c>
      <c r="L4030" s="4">
        <v>77553132.807862699</v>
      </c>
      <c r="M4030" s="4">
        <v>2886347.1971066901</v>
      </c>
      <c r="N4030" s="3">
        <v>-0.124469974112333</v>
      </c>
      <c r="O4030" s="5">
        <v>6.696403980255127</v>
      </c>
      <c r="P4030" s="3">
        <v>3.7217672914266586E-2</v>
      </c>
    </row>
    <row r="4031" spans="1:16" x14ac:dyDescent="0.25">
      <c r="A4031" s="1">
        <v>2021</v>
      </c>
      <c r="B4031" t="s">
        <v>634</v>
      </c>
      <c r="C4031" t="s">
        <v>2335</v>
      </c>
      <c r="D4031" t="s">
        <v>3408</v>
      </c>
      <c r="E4031" t="s">
        <v>3469</v>
      </c>
      <c r="F4031" t="s">
        <v>4105</v>
      </c>
      <c r="G4031" s="4">
        <v>16.344496626928901</v>
      </c>
      <c r="H4031" s="4">
        <v>0</v>
      </c>
      <c r="I4031" s="4">
        <v>16.8421177101234</v>
      </c>
      <c r="J4031" s="4">
        <v>26.787439613526601</v>
      </c>
      <c r="K4031" s="4">
        <v>-25960101.6728025</v>
      </c>
      <c r="L4031" s="4">
        <v>63577128.118228398</v>
      </c>
      <c r="M4031" s="4">
        <v>4887862.9966484001</v>
      </c>
      <c r="N4031" s="3">
        <v>-0.35122198680097799</v>
      </c>
      <c r="O4031" s="5">
        <v>6.0081548690795898</v>
      </c>
      <c r="P4031" s="3">
        <v>7.6880842447280884E-2</v>
      </c>
    </row>
    <row r="4032" spans="1:16" x14ac:dyDescent="0.25">
      <c r="A4032" s="1">
        <v>2022</v>
      </c>
      <c r="B4032" t="s">
        <v>634</v>
      </c>
      <c r="C4032" t="s">
        <v>2335</v>
      </c>
      <c r="D4032" t="s">
        <v>3408</v>
      </c>
      <c r="E4032" t="s">
        <v>3469</v>
      </c>
      <c r="F4032" t="s">
        <v>4105</v>
      </c>
      <c r="G4032" s="4">
        <v>13.6707666958104</v>
      </c>
      <c r="H4032" s="4">
        <v>0</v>
      </c>
      <c r="I4032" s="4">
        <v>13.9831447979026</v>
      </c>
      <c r="J4032" s="4">
        <v>22.5</v>
      </c>
      <c r="K4032" s="4">
        <v>-27683421.780866299</v>
      </c>
      <c r="L4032" s="4">
        <v>34980276.315153897</v>
      </c>
      <c r="M4032" s="4">
        <v>5780437.1079382002</v>
      </c>
      <c r="N4032" s="3">
        <v>-0.59218933269405105</v>
      </c>
      <c r="O4032" s="5">
        <v>4.7447795867919922</v>
      </c>
      <c r="P4032" s="3">
        <v>0.16524846851825714</v>
      </c>
    </row>
    <row r="4033" spans="1:16" x14ac:dyDescent="0.25">
      <c r="A4033" s="1">
        <v>2023</v>
      </c>
      <c r="B4033" t="s">
        <v>634</v>
      </c>
      <c r="C4033" t="s">
        <v>2335</v>
      </c>
      <c r="D4033" t="s">
        <v>3408</v>
      </c>
      <c r="E4033" t="s">
        <v>3469</v>
      </c>
      <c r="F4033" t="s">
        <v>4105</v>
      </c>
      <c r="G4033" s="4">
        <v>21.280993626461601</v>
      </c>
      <c r="H4033" s="4">
        <v>0</v>
      </c>
      <c r="I4033" s="4">
        <v>36.630154417185899</v>
      </c>
      <c r="J4033" s="4">
        <v>21.483531768109501</v>
      </c>
      <c r="K4033" s="4">
        <v>-34392384.761523902</v>
      </c>
      <c r="L4033" s="4">
        <v>44708625.137486197</v>
      </c>
      <c r="M4033" s="4">
        <v>8927022.6310702302</v>
      </c>
      <c r="N4033" s="3">
        <v>-0.87626337469122095</v>
      </c>
      <c r="O4033" s="5">
        <v>4.5608968734741211</v>
      </c>
      <c r="P4033" s="3">
        <v>0.19967114925384521</v>
      </c>
    </row>
    <row r="4034" spans="1:16" x14ac:dyDescent="0.25">
      <c r="A4034" s="1">
        <v>2024</v>
      </c>
      <c r="B4034" t="s">
        <v>634</v>
      </c>
      <c r="C4034" t="s">
        <v>2335</v>
      </c>
      <c r="D4034" t="s">
        <v>3408</v>
      </c>
      <c r="E4034" t="s">
        <v>3469</v>
      </c>
      <c r="F4034" t="s">
        <v>4105</v>
      </c>
      <c r="G4034" s="4">
        <v>17.278919681410098</v>
      </c>
      <c r="H4034" s="4">
        <v>0</v>
      </c>
      <c r="I4034" s="4">
        <v>35.454689921680597</v>
      </c>
      <c r="J4034" s="4">
        <v>12.2380532501038</v>
      </c>
      <c r="K4034" s="4">
        <v>-39063323.621769004</v>
      </c>
      <c r="L4034" s="4">
        <v>18261144.186728701</v>
      </c>
      <c r="M4034" s="4">
        <v>2389672.1847019498</v>
      </c>
      <c r="N4034" s="3">
        <v>-1.24057167343979</v>
      </c>
      <c r="O4034" s="5">
        <v>3.3873982429504395</v>
      </c>
      <c r="P4034" s="3">
        <v>0.13086102902889252</v>
      </c>
    </row>
    <row r="4035" spans="1:16" x14ac:dyDescent="0.25">
      <c r="A4035" s="1">
        <v>2021</v>
      </c>
      <c r="B4035" t="s">
        <v>364</v>
      </c>
      <c r="C4035" t="s">
        <v>2065</v>
      </c>
      <c r="D4035" t="s">
        <v>3438</v>
      </c>
      <c r="E4035" t="s">
        <v>3469</v>
      </c>
      <c r="F4035" t="s">
        <v>3835</v>
      </c>
      <c r="G4035" s="4"/>
      <c r="H4035" s="4"/>
      <c r="I4035" s="4"/>
      <c r="J4035" s="4"/>
      <c r="K4035" s="4"/>
      <c r="L4035" s="4"/>
      <c r="M4035" s="4"/>
      <c r="N4035" s="3">
        <v>5.8202225924639996E-3</v>
      </c>
    </row>
    <row r="4036" spans="1:16" x14ac:dyDescent="0.25">
      <c r="A4036" s="1">
        <v>2018</v>
      </c>
      <c r="B4036" t="s">
        <v>402</v>
      </c>
      <c r="C4036" t="s">
        <v>2103</v>
      </c>
      <c r="D4036" t="s">
        <v>3413</v>
      </c>
      <c r="E4036" t="s">
        <v>3469</v>
      </c>
      <c r="F4036" t="s">
        <v>3873</v>
      </c>
      <c r="G4036" s="4"/>
      <c r="H4036" s="4"/>
      <c r="I4036" s="4"/>
      <c r="J4036" s="4"/>
      <c r="K4036" s="4"/>
      <c r="L4036" s="4"/>
      <c r="M4036" s="4"/>
      <c r="N4036" s="3">
        <v>-0.22295303472935299</v>
      </c>
    </row>
    <row r="4037" spans="1:16" x14ac:dyDescent="0.25">
      <c r="A4037" s="1">
        <v>2016</v>
      </c>
      <c r="B4037" t="s">
        <v>426</v>
      </c>
      <c r="C4037" t="s">
        <v>2127</v>
      </c>
      <c r="D4037" t="s">
        <v>3445</v>
      </c>
      <c r="E4037" t="s">
        <v>3469</v>
      </c>
      <c r="F4037" t="s">
        <v>3897</v>
      </c>
      <c r="G4037" s="4"/>
      <c r="H4037" s="4"/>
      <c r="I4037" s="4"/>
      <c r="J4037" s="4"/>
      <c r="K4037" s="4"/>
      <c r="L4037" s="4"/>
      <c r="M4037" s="4"/>
      <c r="N4037" s="3">
        <v>-0.17662564005341599</v>
      </c>
    </row>
    <row r="4038" spans="1:16" x14ac:dyDescent="0.25">
      <c r="A4038" s="1">
        <v>2017</v>
      </c>
      <c r="B4038" t="s">
        <v>437</v>
      </c>
      <c r="C4038" t="s">
        <v>2138</v>
      </c>
      <c r="D4038" t="s">
        <v>3403</v>
      </c>
      <c r="E4038" t="s">
        <v>3469</v>
      </c>
      <c r="F4038" t="s">
        <v>3908</v>
      </c>
      <c r="G4038" s="4"/>
      <c r="H4038" s="4"/>
      <c r="I4038" s="4"/>
      <c r="J4038" s="4"/>
      <c r="K4038" s="4"/>
      <c r="L4038" s="4"/>
      <c r="M4038" s="4"/>
      <c r="N4038" s="3">
        <v>-0.39929093153325002</v>
      </c>
    </row>
    <row r="4039" spans="1:16" x14ac:dyDescent="0.25">
      <c r="A4039" s="1">
        <v>2016</v>
      </c>
      <c r="B4039" t="s">
        <v>445</v>
      </c>
      <c r="C4039" t="s">
        <v>2146</v>
      </c>
      <c r="D4039" t="s">
        <v>3403</v>
      </c>
      <c r="E4039" t="s">
        <v>3469</v>
      </c>
      <c r="F4039" t="s">
        <v>3916</v>
      </c>
      <c r="G4039" s="4"/>
      <c r="H4039" s="4"/>
      <c r="I4039" s="4"/>
      <c r="J4039" s="4"/>
      <c r="K4039" s="4"/>
      <c r="L4039" s="4"/>
      <c r="M4039" s="4"/>
      <c r="N4039" s="3">
        <v>-0.43100194422378002</v>
      </c>
    </row>
    <row r="4040" spans="1:16" x14ac:dyDescent="0.25">
      <c r="A4040" s="1">
        <v>2015</v>
      </c>
      <c r="B4040" t="s">
        <v>447</v>
      </c>
      <c r="C4040" t="s">
        <v>2148</v>
      </c>
      <c r="D4040" t="s">
        <v>3403</v>
      </c>
      <c r="E4040" t="s">
        <v>3469</v>
      </c>
      <c r="F4040" t="s">
        <v>3918</v>
      </c>
      <c r="G4040" s="4"/>
      <c r="H4040" s="4"/>
      <c r="I4040" s="4"/>
      <c r="J4040" s="4"/>
      <c r="K4040" s="4"/>
      <c r="L4040" s="4"/>
      <c r="M4040" s="4"/>
      <c r="N4040" s="3">
        <v>-0.48878813058462001</v>
      </c>
    </row>
    <row r="4041" spans="1:16" x14ac:dyDescent="0.25">
      <c r="A4041" s="1">
        <v>2020</v>
      </c>
      <c r="B4041" t="s">
        <v>473</v>
      </c>
      <c r="C4041" t="s">
        <v>2174</v>
      </c>
      <c r="D4041" t="s">
        <v>3403</v>
      </c>
      <c r="E4041" t="s">
        <v>3469</v>
      </c>
      <c r="F4041" t="s">
        <v>3944</v>
      </c>
      <c r="G4041" s="4"/>
      <c r="H4041" s="4"/>
      <c r="I4041" s="4"/>
      <c r="J4041" s="4"/>
      <c r="K4041" s="4"/>
      <c r="L4041" s="4"/>
      <c r="M4041" s="4"/>
      <c r="N4041" s="3">
        <v>0.17910873481051301</v>
      </c>
    </row>
    <row r="4042" spans="1:16" x14ac:dyDescent="0.25">
      <c r="A4042" s="1">
        <v>2018</v>
      </c>
      <c r="B4042" t="s">
        <v>486</v>
      </c>
      <c r="C4042" t="s">
        <v>2187</v>
      </c>
      <c r="D4042" t="s">
        <v>3411</v>
      </c>
      <c r="E4042" t="s">
        <v>3469</v>
      </c>
      <c r="F4042" t="s">
        <v>3957</v>
      </c>
      <c r="G4042" s="4"/>
      <c r="H4042" s="4"/>
      <c r="I4042" s="4"/>
      <c r="J4042" s="4"/>
      <c r="K4042" s="4"/>
      <c r="L4042" s="4"/>
      <c r="M4042" s="4"/>
      <c r="N4042" s="3">
        <v>0.114006395357027</v>
      </c>
    </row>
    <row r="4043" spans="1:16" x14ac:dyDescent="0.25">
      <c r="A4043" s="1">
        <v>2018</v>
      </c>
      <c r="B4043" t="s">
        <v>487</v>
      </c>
      <c r="C4043" t="s">
        <v>2188</v>
      </c>
      <c r="D4043" t="s">
        <v>3403</v>
      </c>
      <c r="E4043" t="s">
        <v>3469</v>
      </c>
      <c r="F4043" t="s">
        <v>3958</v>
      </c>
      <c r="G4043" s="4"/>
      <c r="H4043" s="4"/>
      <c r="I4043" s="4"/>
      <c r="J4043" s="4"/>
      <c r="K4043" s="4"/>
      <c r="L4043" s="4"/>
      <c r="M4043" s="4"/>
      <c r="N4043" s="3">
        <v>-0.94705458334803105</v>
      </c>
    </row>
    <row r="4044" spans="1:16" x14ac:dyDescent="0.25">
      <c r="A4044" s="1">
        <v>2022</v>
      </c>
      <c r="B4044" t="s">
        <v>497</v>
      </c>
      <c r="C4044" t="s">
        <v>2198</v>
      </c>
      <c r="D4044" t="s">
        <v>3403</v>
      </c>
      <c r="E4044" t="s">
        <v>3469</v>
      </c>
      <c r="F4044" t="s">
        <v>3968</v>
      </c>
      <c r="G4044" s="4"/>
      <c r="H4044" s="4"/>
      <c r="I4044" s="4"/>
      <c r="J4044" s="4"/>
      <c r="K4044" s="4"/>
      <c r="L4044" s="4"/>
      <c r="M4044" s="4"/>
      <c r="N4044" s="3">
        <v>-7.2253522135276999E-2</v>
      </c>
    </row>
    <row r="4045" spans="1:16" x14ac:dyDescent="0.25">
      <c r="A4045" s="1">
        <v>2014</v>
      </c>
      <c r="B4045" t="s">
        <v>514</v>
      </c>
      <c r="C4045" t="s">
        <v>2215</v>
      </c>
      <c r="D4045" t="s">
        <v>3403</v>
      </c>
      <c r="E4045" t="s">
        <v>3469</v>
      </c>
      <c r="F4045" t="s">
        <v>3985</v>
      </c>
      <c r="G4045" s="4"/>
      <c r="H4045" s="4"/>
      <c r="I4045" s="4"/>
      <c r="J4045" s="4"/>
      <c r="K4045" s="4"/>
      <c r="L4045" s="4"/>
      <c r="M4045" s="4"/>
      <c r="N4045" s="3">
        <v>-0.306148582787026</v>
      </c>
    </row>
    <row r="4046" spans="1:16" x14ac:dyDescent="0.25">
      <c r="A4046" s="1">
        <v>2023</v>
      </c>
      <c r="B4046" t="s">
        <v>586</v>
      </c>
      <c r="C4046" t="s">
        <v>2287</v>
      </c>
      <c r="D4046" t="s">
        <v>3403</v>
      </c>
      <c r="E4046" t="s">
        <v>3469</v>
      </c>
      <c r="F4046" t="s">
        <v>4057</v>
      </c>
      <c r="G4046" s="4"/>
      <c r="H4046" s="4"/>
      <c r="I4046" s="4"/>
      <c r="J4046" s="4"/>
      <c r="K4046" s="4"/>
      <c r="L4046" s="4"/>
      <c r="M4046" s="4"/>
      <c r="N4046" s="3">
        <v>-0.13456429469598</v>
      </c>
    </row>
    <row r="4047" spans="1:16" x14ac:dyDescent="0.25">
      <c r="A4047" s="1">
        <v>2020</v>
      </c>
      <c r="B4047" t="s">
        <v>630</v>
      </c>
      <c r="C4047" t="s">
        <v>2331</v>
      </c>
      <c r="D4047" t="s">
        <v>3438</v>
      </c>
      <c r="E4047" t="s">
        <v>3469</v>
      </c>
      <c r="F4047" t="s">
        <v>4101</v>
      </c>
      <c r="G4047" s="4"/>
      <c r="H4047" s="4"/>
      <c r="I4047" s="4"/>
      <c r="J4047" s="4"/>
      <c r="K4047" s="4"/>
      <c r="L4047" s="4"/>
      <c r="M4047" s="4"/>
      <c r="N4047" s="3">
        <v>5.5783326160858002E-2</v>
      </c>
    </row>
    <row r="4048" spans="1:16" x14ac:dyDescent="0.25">
      <c r="A4048" s="1">
        <v>2023</v>
      </c>
      <c r="B4048" t="s">
        <v>636</v>
      </c>
      <c r="C4048" t="s">
        <v>2337</v>
      </c>
      <c r="D4048" t="s">
        <v>3404</v>
      </c>
      <c r="E4048" t="s">
        <v>3469</v>
      </c>
      <c r="F4048" t="s">
        <v>4107</v>
      </c>
      <c r="G4048" s="4"/>
      <c r="H4048" s="4"/>
      <c r="I4048" s="4"/>
      <c r="J4048" s="4"/>
      <c r="K4048" s="4"/>
      <c r="L4048" s="4"/>
      <c r="M4048" s="4"/>
      <c r="N4048" s="3">
        <v>-0.54993475471266196</v>
      </c>
    </row>
    <row r="4049" spans="1:14" x14ac:dyDescent="0.25">
      <c r="A4049" s="1">
        <v>2019</v>
      </c>
      <c r="B4049" t="s">
        <v>649</v>
      </c>
      <c r="C4049" t="s">
        <v>2350</v>
      </c>
      <c r="D4049" t="s">
        <v>3425</v>
      </c>
      <c r="E4049" t="s">
        <v>3469</v>
      </c>
      <c r="F4049" t="s">
        <v>4120</v>
      </c>
      <c r="G4049" s="4"/>
      <c r="H4049" s="4"/>
      <c r="I4049" s="4"/>
      <c r="J4049" s="4"/>
      <c r="K4049" s="4"/>
      <c r="L4049" s="4"/>
      <c r="M4049" s="4"/>
      <c r="N4049" s="3">
        <v>-3.595363221225E-3</v>
      </c>
    </row>
    <row r="4050" spans="1:14" x14ac:dyDescent="0.25">
      <c r="A4050" s="1">
        <v>2021</v>
      </c>
      <c r="B4050" t="s">
        <v>665</v>
      </c>
      <c r="C4050" t="s">
        <v>2366</v>
      </c>
      <c r="D4050" t="s">
        <v>3403</v>
      </c>
      <c r="E4050" t="s">
        <v>3469</v>
      </c>
      <c r="F4050" t="s">
        <v>4136</v>
      </c>
      <c r="G4050" s="4"/>
      <c r="H4050" s="4"/>
      <c r="I4050" s="4"/>
      <c r="J4050" s="4"/>
      <c r="K4050" s="4"/>
      <c r="L4050" s="4"/>
      <c r="M4050" s="4"/>
      <c r="N4050" s="3">
        <v>-1.21757693758209</v>
      </c>
    </row>
    <row r="4051" spans="1:14" x14ac:dyDescent="0.25">
      <c r="A4051" s="1">
        <v>2022</v>
      </c>
      <c r="B4051" t="s">
        <v>711</v>
      </c>
      <c r="C4051" t="s">
        <v>2412</v>
      </c>
      <c r="D4051" t="s">
        <v>3403</v>
      </c>
      <c r="E4051" t="s">
        <v>3469</v>
      </c>
      <c r="F4051" t="s">
        <v>4182</v>
      </c>
      <c r="G4051" s="4"/>
      <c r="H4051" s="4"/>
      <c r="I4051" s="4"/>
      <c r="J4051" s="4"/>
      <c r="K4051" s="4"/>
      <c r="L4051" s="4"/>
      <c r="M4051" s="4"/>
      <c r="N4051" s="3">
        <v>-3.9366912149194001E-2</v>
      </c>
    </row>
    <row r="4052" spans="1:14" x14ac:dyDescent="0.25">
      <c r="A4052" s="1">
        <v>2020</v>
      </c>
      <c r="B4052" t="s">
        <v>895</v>
      </c>
      <c r="C4052" t="s">
        <v>2596</v>
      </c>
      <c r="D4052" t="s">
        <v>3403</v>
      </c>
      <c r="E4052" t="s">
        <v>3469</v>
      </c>
      <c r="F4052" t="s">
        <v>4366</v>
      </c>
      <c r="G4052" s="4"/>
      <c r="H4052" s="4"/>
      <c r="I4052" s="4"/>
      <c r="J4052" s="4"/>
      <c r="K4052" s="4"/>
      <c r="L4052" s="4"/>
      <c r="M4052" s="4"/>
      <c r="N4052" s="3">
        <v>-0.34556016540728002</v>
      </c>
    </row>
    <row r="4053" spans="1:14" x14ac:dyDescent="0.25">
      <c r="A4053" s="1">
        <v>2024</v>
      </c>
      <c r="B4053" t="s">
        <v>985</v>
      </c>
      <c r="C4053" t="s">
        <v>2686</v>
      </c>
      <c r="D4053" t="s">
        <v>3403</v>
      </c>
      <c r="E4053" t="s">
        <v>3469</v>
      </c>
      <c r="F4053" t="s">
        <v>4456</v>
      </c>
      <c r="G4053" s="4"/>
      <c r="H4053" s="4"/>
      <c r="I4053" s="4"/>
      <c r="J4053" s="4"/>
      <c r="K4053" s="4"/>
      <c r="L4053" s="4"/>
      <c r="M4053" s="4"/>
      <c r="N4053" s="3">
        <v>-0.35536702946979998</v>
      </c>
    </row>
    <row r="4054" spans="1:14" x14ac:dyDescent="0.25">
      <c r="A4054" s="1">
        <v>2021</v>
      </c>
      <c r="B4054" t="s">
        <v>999</v>
      </c>
      <c r="C4054" t="s">
        <v>2700</v>
      </c>
      <c r="D4054" t="s">
        <v>3403</v>
      </c>
      <c r="E4054" t="s">
        <v>3469</v>
      </c>
      <c r="F4054" t="s">
        <v>4470</v>
      </c>
      <c r="G4054" s="4"/>
      <c r="H4054" s="4"/>
      <c r="I4054" s="4"/>
      <c r="J4054" s="4"/>
      <c r="K4054" s="4"/>
      <c r="L4054" s="4"/>
      <c r="M4054" s="4"/>
      <c r="N4054" s="3">
        <v>-1.04664028974274</v>
      </c>
    </row>
    <row r="4055" spans="1:14" x14ac:dyDescent="0.25">
      <c r="A4055" s="1">
        <v>2024</v>
      </c>
      <c r="B4055" t="s">
        <v>1116</v>
      </c>
      <c r="C4055" t="s">
        <v>2817</v>
      </c>
      <c r="D4055" t="s">
        <v>3415</v>
      </c>
      <c r="E4055" t="s">
        <v>3469</v>
      </c>
      <c r="F4055" t="s">
        <v>4587</v>
      </c>
      <c r="G4055" s="4"/>
      <c r="H4055" s="4"/>
      <c r="I4055" s="4"/>
      <c r="J4055" s="4"/>
      <c r="K4055" s="4"/>
      <c r="L4055" s="4"/>
      <c r="M4055" s="4"/>
      <c r="N4055" s="3">
        <v>-8.2621257761110005E-3</v>
      </c>
    </row>
    <row r="4056" spans="1:14" x14ac:dyDescent="0.25">
      <c r="A4056" s="1">
        <v>2022</v>
      </c>
      <c r="B4056" t="s">
        <v>1163</v>
      </c>
      <c r="C4056" t="s">
        <v>2864</v>
      </c>
      <c r="D4056" t="s">
        <v>3464</v>
      </c>
      <c r="E4056" t="s">
        <v>3470</v>
      </c>
      <c r="F4056" t="s">
        <v>4634</v>
      </c>
      <c r="G4056" s="4"/>
      <c r="H4056" s="4"/>
      <c r="I4056" s="4"/>
      <c r="J4056" s="4"/>
      <c r="K4056" s="4"/>
      <c r="L4056" s="4"/>
      <c r="M4056" s="4"/>
      <c r="N4056" s="3">
        <v>1.1587128154519E-2</v>
      </c>
    </row>
    <row r="4057" spans="1:14" x14ac:dyDescent="0.25">
      <c r="A4057" s="1">
        <v>2014</v>
      </c>
      <c r="B4057" t="s">
        <v>1185</v>
      </c>
      <c r="C4057" t="s">
        <v>2886</v>
      </c>
      <c r="D4057" t="s">
        <v>3415</v>
      </c>
      <c r="E4057" t="s">
        <v>3469</v>
      </c>
      <c r="F4057" t="s">
        <v>4656</v>
      </c>
      <c r="G4057" s="4"/>
      <c r="H4057" s="4"/>
      <c r="I4057" s="4"/>
      <c r="J4057" s="4"/>
      <c r="K4057" s="4"/>
      <c r="L4057" s="4"/>
      <c r="M4057" s="4"/>
      <c r="N4057" s="3">
        <v>-29.806451612903199</v>
      </c>
    </row>
    <row r="4058" spans="1:14" x14ac:dyDescent="0.25">
      <c r="A4058" s="1">
        <v>2010</v>
      </c>
      <c r="B4058" t="s">
        <v>1241</v>
      </c>
      <c r="C4058" t="s">
        <v>2942</v>
      </c>
      <c r="D4058" t="s">
        <v>3435</v>
      </c>
      <c r="E4058" t="s">
        <v>3469</v>
      </c>
      <c r="F4058" t="s">
        <v>4712</v>
      </c>
      <c r="G4058" s="4"/>
      <c r="H4058" s="4"/>
      <c r="I4058" s="4"/>
      <c r="J4058" s="4"/>
      <c r="K4058" s="4"/>
      <c r="L4058" s="4"/>
      <c r="M4058" s="4"/>
      <c r="N4058" s="3">
        <v>-6.1431593062066997E-2</v>
      </c>
    </row>
    <row r="4059" spans="1:14" x14ac:dyDescent="0.25">
      <c r="A4059" s="1">
        <v>2016</v>
      </c>
      <c r="B4059" t="s">
        <v>1262</v>
      </c>
      <c r="C4059" t="s">
        <v>2963</v>
      </c>
      <c r="D4059" t="s">
        <v>3422</v>
      </c>
      <c r="E4059" t="s">
        <v>3469</v>
      </c>
      <c r="F4059" t="s">
        <v>4733</v>
      </c>
      <c r="G4059" s="4"/>
      <c r="H4059" s="4"/>
      <c r="I4059" s="4"/>
      <c r="J4059" s="4"/>
      <c r="K4059" s="4"/>
      <c r="L4059" s="4"/>
      <c r="M4059" s="4"/>
      <c r="N4059" s="3">
        <v>1.662709454449E-2</v>
      </c>
    </row>
    <row r="4060" spans="1:14" x14ac:dyDescent="0.25">
      <c r="A4060" s="1">
        <v>2014</v>
      </c>
      <c r="B4060" t="s">
        <v>1273</v>
      </c>
      <c r="C4060" t="s">
        <v>2974</v>
      </c>
      <c r="D4060" t="s">
        <v>3405</v>
      </c>
      <c r="E4060" t="s">
        <v>3469</v>
      </c>
      <c r="F4060" t="s">
        <v>4744</v>
      </c>
      <c r="G4060" s="4"/>
      <c r="H4060" s="4"/>
      <c r="I4060" s="4"/>
      <c r="J4060" s="4"/>
      <c r="K4060" s="4"/>
      <c r="L4060" s="4"/>
      <c r="M4060" s="4"/>
      <c r="N4060" s="3">
        <v>-0.67408535888461496</v>
      </c>
    </row>
    <row r="4061" spans="1:14" x14ac:dyDescent="0.25">
      <c r="A4061" s="1">
        <v>2010</v>
      </c>
      <c r="B4061" t="s">
        <v>1297</v>
      </c>
      <c r="C4061" t="s">
        <v>2998</v>
      </c>
      <c r="D4061" t="s">
        <v>3405</v>
      </c>
      <c r="E4061" t="s">
        <v>3469</v>
      </c>
      <c r="F4061" t="s">
        <v>4768</v>
      </c>
      <c r="G4061" s="4"/>
      <c r="H4061" s="4"/>
      <c r="I4061" s="4"/>
      <c r="J4061" s="4"/>
      <c r="K4061" s="4"/>
      <c r="L4061" s="4"/>
      <c r="M4061" s="4"/>
      <c r="N4061" s="3">
        <v>-6.5184971805081995E-2</v>
      </c>
    </row>
    <row r="4062" spans="1:14" x14ac:dyDescent="0.25">
      <c r="A4062" s="1">
        <v>2009</v>
      </c>
      <c r="B4062" t="s">
        <v>1342</v>
      </c>
      <c r="C4062" t="s">
        <v>3043</v>
      </c>
      <c r="D4062" t="s">
        <v>3403</v>
      </c>
      <c r="E4062" t="s">
        <v>3469</v>
      </c>
      <c r="F4062" t="s">
        <v>4813</v>
      </c>
      <c r="G4062" s="4"/>
      <c r="H4062" s="4"/>
      <c r="I4062" s="4"/>
      <c r="J4062" s="4"/>
      <c r="K4062" s="4"/>
      <c r="L4062" s="4"/>
      <c r="M4062" s="4"/>
      <c r="N4062" s="3">
        <v>-0.112449554247609</v>
      </c>
    </row>
    <row r="4063" spans="1:14" x14ac:dyDescent="0.25">
      <c r="A4063" s="1">
        <v>2022</v>
      </c>
      <c r="B4063" t="s">
        <v>1349</v>
      </c>
      <c r="C4063" t="s">
        <v>3050</v>
      </c>
      <c r="D4063" t="s">
        <v>3405</v>
      </c>
      <c r="E4063" t="s">
        <v>3469</v>
      </c>
      <c r="F4063" t="s">
        <v>4820</v>
      </c>
      <c r="G4063" s="4"/>
      <c r="H4063" s="4"/>
      <c r="I4063" s="4"/>
      <c r="J4063" s="4"/>
      <c r="K4063" s="4"/>
      <c r="L4063" s="4"/>
      <c r="M4063" s="4"/>
      <c r="N4063" s="3">
        <v>-3.47723077829778</v>
      </c>
    </row>
    <row r="4064" spans="1:14" x14ac:dyDescent="0.25">
      <c r="A4064" s="1">
        <v>2012</v>
      </c>
      <c r="B4064" t="s">
        <v>1351</v>
      </c>
      <c r="C4064" t="s">
        <v>3052</v>
      </c>
      <c r="D4064" t="s">
        <v>3467</v>
      </c>
      <c r="E4064" t="s">
        <v>3469</v>
      </c>
      <c r="F4064" t="s">
        <v>4822</v>
      </c>
      <c r="G4064" s="4"/>
      <c r="H4064" s="4"/>
      <c r="I4064" s="4"/>
      <c r="J4064" s="4"/>
      <c r="K4064" s="4"/>
      <c r="L4064" s="4"/>
      <c r="M4064" s="4"/>
      <c r="N4064" s="3">
        <v>-0.130735274253057</v>
      </c>
    </row>
    <row r="4065" spans="1:16" x14ac:dyDescent="0.25">
      <c r="A4065" s="1">
        <v>2017</v>
      </c>
      <c r="B4065" t="s">
        <v>1359</v>
      </c>
      <c r="C4065" t="s">
        <v>3060</v>
      </c>
      <c r="D4065" t="s">
        <v>3405</v>
      </c>
      <c r="E4065" t="s">
        <v>3469</v>
      </c>
      <c r="F4065" t="s">
        <v>4830</v>
      </c>
      <c r="G4065" s="4"/>
      <c r="H4065" s="4"/>
      <c r="I4065" s="4"/>
      <c r="J4065" s="4"/>
      <c r="K4065" s="4"/>
      <c r="L4065" s="4"/>
      <c r="M4065" s="4"/>
      <c r="N4065" s="3">
        <v>-0.45357263257611402</v>
      </c>
    </row>
    <row r="4066" spans="1:16" x14ac:dyDescent="0.25">
      <c r="A4066" s="1">
        <v>2022</v>
      </c>
      <c r="B4066" t="s">
        <v>1430</v>
      </c>
      <c r="C4066" t="s">
        <v>3131</v>
      </c>
      <c r="D4066" t="s">
        <v>3403</v>
      </c>
      <c r="E4066" t="s">
        <v>3469</v>
      </c>
      <c r="F4066" t="s">
        <v>4901</v>
      </c>
      <c r="G4066" s="4"/>
      <c r="H4066" s="4"/>
      <c r="I4066" s="4"/>
      <c r="J4066" s="4"/>
      <c r="K4066" s="4"/>
      <c r="L4066" s="4"/>
      <c r="M4066" s="4"/>
      <c r="N4066" s="3">
        <v>-0.346717006366765</v>
      </c>
    </row>
    <row r="4067" spans="1:16" x14ac:dyDescent="0.25">
      <c r="A4067" s="1">
        <v>2012</v>
      </c>
      <c r="B4067" t="s">
        <v>1466</v>
      </c>
      <c r="C4067" t="s">
        <v>3167</v>
      </c>
      <c r="D4067" t="s">
        <v>3403</v>
      </c>
      <c r="E4067" t="s">
        <v>3469</v>
      </c>
      <c r="F4067" t="s">
        <v>4937</v>
      </c>
      <c r="G4067" s="4"/>
      <c r="H4067" s="4"/>
      <c r="I4067" s="4"/>
      <c r="J4067" s="4"/>
      <c r="K4067" s="4"/>
      <c r="L4067" s="4"/>
      <c r="M4067" s="4"/>
      <c r="N4067" s="3">
        <v>-0.48088877517485901</v>
      </c>
    </row>
    <row r="4068" spans="1:16" x14ac:dyDescent="0.25">
      <c r="A4068" s="1">
        <v>2014</v>
      </c>
      <c r="B4068" t="s">
        <v>1476</v>
      </c>
      <c r="C4068" t="s">
        <v>3177</v>
      </c>
      <c r="D4068" t="s">
        <v>3403</v>
      </c>
      <c r="E4068" t="s">
        <v>3469</v>
      </c>
      <c r="F4068" t="s">
        <v>4947</v>
      </c>
      <c r="G4068" s="4"/>
      <c r="H4068" s="4"/>
      <c r="I4068" s="4"/>
      <c r="J4068" s="4"/>
      <c r="K4068" s="4"/>
      <c r="L4068" s="4"/>
      <c r="M4068" s="4"/>
      <c r="N4068" s="3">
        <v>-0.13048863227586699</v>
      </c>
    </row>
    <row r="4069" spans="1:16" x14ac:dyDescent="0.25">
      <c r="A4069" s="1">
        <v>2013</v>
      </c>
      <c r="B4069" t="s">
        <v>1485</v>
      </c>
      <c r="C4069" t="s">
        <v>3186</v>
      </c>
      <c r="D4069" t="s">
        <v>3403</v>
      </c>
      <c r="E4069" t="s">
        <v>3469</v>
      </c>
      <c r="F4069" t="s">
        <v>4956</v>
      </c>
      <c r="G4069" s="4"/>
      <c r="H4069" s="4"/>
      <c r="I4069" s="4"/>
      <c r="J4069" s="4"/>
      <c r="K4069" s="4"/>
      <c r="L4069" s="4"/>
      <c r="M4069" s="4"/>
      <c r="N4069" s="3">
        <v>-0.106575829309195</v>
      </c>
    </row>
    <row r="4070" spans="1:16" x14ac:dyDescent="0.25">
      <c r="A4070" s="1">
        <v>2022</v>
      </c>
      <c r="B4070" t="s">
        <v>1489</v>
      </c>
      <c r="C4070" t="s">
        <v>3190</v>
      </c>
      <c r="D4070" t="s">
        <v>3403</v>
      </c>
      <c r="E4070" t="s">
        <v>3469</v>
      </c>
      <c r="F4070" t="s">
        <v>4960</v>
      </c>
      <c r="G4070" s="4"/>
      <c r="H4070" s="4"/>
      <c r="I4070" s="4"/>
      <c r="J4070" s="4"/>
      <c r="K4070" s="4"/>
      <c r="L4070" s="4"/>
      <c r="M4070" s="4"/>
      <c r="N4070" s="3">
        <v>-4.5252455614205003E-2</v>
      </c>
    </row>
    <row r="4071" spans="1:16" x14ac:dyDescent="0.25">
      <c r="A4071" s="1">
        <v>2018</v>
      </c>
      <c r="B4071" t="s">
        <v>1505</v>
      </c>
      <c r="C4071" t="s">
        <v>3206</v>
      </c>
      <c r="D4071" t="s">
        <v>3403</v>
      </c>
      <c r="E4071" t="s">
        <v>3469</v>
      </c>
      <c r="F4071" t="s">
        <v>4976</v>
      </c>
      <c r="G4071" s="4"/>
      <c r="H4071" s="4"/>
      <c r="I4071" s="4"/>
      <c r="J4071" s="4"/>
      <c r="K4071" s="4"/>
      <c r="L4071" s="4"/>
      <c r="M4071" s="4"/>
      <c r="N4071" s="3">
        <v>-0.463194803436764</v>
      </c>
    </row>
    <row r="4072" spans="1:16" x14ac:dyDescent="0.25">
      <c r="A4072" s="1">
        <v>2012</v>
      </c>
      <c r="B4072" t="s">
        <v>1541</v>
      </c>
      <c r="C4072" t="s">
        <v>3242</v>
      </c>
      <c r="D4072" t="s">
        <v>3403</v>
      </c>
      <c r="E4072" t="s">
        <v>3469</v>
      </c>
      <c r="F4072" t="s">
        <v>5012</v>
      </c>
      <c r="G4072" s="4"/>
      <c r="H4072" s="4"/>
      <c r="I4072" s="4"/>
      <c r="J4072" s="4"/>
      <c r="K4072" s="4"/>
      <c r="L4072" s="4"/>
      <c r="M4072" s="4"/>
      <c r="N4072" s="3">
        <v>-0.19013214480340099</v>
      </c>
    </row>
    <row r="4073" spans="1:16" x14ac:dyDescent="0.25">
      <c r="A4073" s="1">
        <v>2011</v>
      </c>
      <c r="B4073" t="s">
        <v>1600</v>
      </c>
      <c r="C4073" t="s">
        <v>3301</v>
      </c>
      <c r="D4073" t="s">
        <v>3403</v>
      </c>
      <c r="E4073" t="s">
        <v>3469</v>
      </c>
      <c r="F4073" t="s">
        <v>5071</v>
      </c>
      <c r="G4073" s="4"/>
      <c r="H4073" s="4"/>
      <c r="I4073" s="4"/>
      <c r="J4073" s="4"/>
      <c r="K4073" s="4"/>
      <c r="L4073" s="4"/>
      <c r="M4073" s="4"/>
      <c r="N4073" s="3">
        <v>-7.5335899955569996E-2</v>
      </c>
    </row>
    <row r="4074" spans="1:16" x14ac:dyDescent="0.25">
      <c r="A4074" s="1">
        <v>2016</v>
      </c>
      <c r="B4074" t="s">
        <v>637</v>
      </c>
      <c r="C4074" t="s">
        <v>2338</v>
      </c>
      <c r="D4074" t="s">
        <v>3404</v>
      </c>
      <c r="E4074" t="s">
        <v>3469</v>
      </c>
      <c r="F4074" t="s">
        <v>4108</v>
      </c>
      <c r="G4074" s="4">
        <v>6.4687688012548197</v>
      </c>
      <c r="H4074" s="4">
        <v>0</v>
      </c>
      <c r="I4074" s="4">
        <v>4.0763673890608798</v>
      </c>
      <c r="J4074" s="4">
        <v>16.226252158894699</v>
      </c>
      <c r="K4074" s="4">
        <v>-6157130.4049825696</v>
      </c>
      <c r="L4074" s="4">
        <v>94580937.658312693</v>
      </c>
      <c r="M4074" s="4">
        <v>5376890.0676460899</v>
      </c>
      <c r="N4074" s="3">
        <v>-9.0129634662827002E-2</v>
      </c>
      <c r="O4074" s="5">
        <v>1.9793950319290161</v>
      </c>
      <c r="P4074" s="3">
        <v>5.6849617511034012E-2</v>
      </c>
    </row>
    <row r="4075" spans="1:16" x14ac:dyDescent="0.25">
      <c r="A4075" s="1">
        <v>2017</v>
      </c>
      <c r="B4075" t="s">
        <v>637</v>
      </c>
      <c r="C4075" t="s">
        <v>2338</v>
      </c>
      <c r="D4075" t="s">
        <v>3404</v>
      </c>
      <c r="E4075" t="s">
        <v>3469</v>
      </c>
      <c r="F4075" t="s">
        <v>4108</v>
      </c>
      <c r="G4075" s="4">
        <v>9.2098867470108807</v>
      </c>
      <c r="H4075" s="4">
        <v>0</v>
      </c>
      <c r="I4075" s="4">
        <v>7.36297981796596</v>
      </c>
      <c r="J4075" s="4">
        <v>19.9748743718593</v>
      </c>
      <c r="K4075" s="4">
        <v>-3412608.8527135402</v>
      </c>
      <c r="L4075" s="4">
        <v>312778042.68794101</v>
      </c>
      <c r="M4075" s="4">
        <v>56471872.381962501</v>
      </c>
      <c r="N4075" s="3">
        <v>-1.6632482096200999E-2</v>
      </c>
      <c r="O4075" s="5">
        <v>1.4940346479415894</v>
      </c>
      <c r="P4075" s="3">
        <v>0.18054935336112976</v>
      </c>
    </row>
    <row r="4076" spans="1:16" x14ac:dyDescent="0.25">
      <c r="A4076" s="1">
        <v>2018</v>
      </c>
      <c r="B4076" t="s">
        <v>637</v>
      </c>
      <c r="C4076" t="s">
        <v>2338</v>
      </c>
      <c r="D4076" t="s">
        <v>3404</v>
      </c>
      <c r="E4076" t="s">
        <v>3469</v>
      </c>
      <c r="F4076" t="s">
        <v>4108</v>
      </c>
      <c r="G4076" s="4">
        <v>11.3390767050173</v>
      </c>
      <c r="H4076" s="4">
        <v>0</v>
      </c>
      <c r="I4076" s="4">
        <v>8.8017411950929993</v>
      </c>
      <c r="J4076" s="4">
        <v>25.121136173767798</v>
      </c>
      <c r="K4076" s="4">
        <v>5181.3855024833601</v>
      </c>
      <c r="L4076" s="4">
        <v>380509848.333444</v>
      </c>
      <c r="M4076" s="4">
        <v>97894136.892205</v>
      </c>
      <c r="N4076" s="3">
        <v>1.5200684958000001E-5</v>
      </c>
      <c r="O4076" s="5">
        <v>1.3773344755172729</v>
      </c>
      <c r="P4076" s="3">
        <v>0.25727096199989319</v>
      </c>
    </row>
    <row r="4077" spans="1:16" x14ac:dyDescent="0.25">
      <c r="A4077" s="1">
        <v>2019</v>
      </c>
      <c r="B4077" t="s">
        <v>637</v>
      </c>
      <c r="C4077" t="s">
        <v>2338</v>
      </c>
      <c r="D4077" t="s">
        <v>3404</v>
      </c>
      <c r="E4077" t="s">
        <v>3469</v>
      </c>
      <c r="F4077" t="s">
        <v>4108</v>
      </c>
      <c r="G4077" s="4">
        <v>14.3550723491662</v>
      </c>
      <c r="H4077" s="4">
        <v>0</v>
      </c>
      <c r="I4077" s="4">
        <v>10.350892766912899</v>
      </c>
      <c r="J4077" s="4">
        <v>33.3912324234905</v>
      </c>
      <c r="K4077" s="4">
        <v>-20219726.219726201</v>
      </c>
      <c r="L4077" s="4">
        <v>371702351.70235199</v>
      </c>
      <c r="M4077" s="4">
        <v>128699192.699193</v>
      </c>
      <c r="N4077" s="3">
        <v>-5.5201690375687E-2</v>
      </c>
      <c r="O4077" s="5">
        <v>1.0829451084136963</v>
      </c>
      <c r="P4077" s="3">
        <v>0.34624260663986206</v>
      </c>
    </row>
    <row r="4078" spans="1:16" x14ac:dyDescent="0.25">
      <c r="A4078" s="1">
        <v>2020</v>
      </c>
      <c r="B4078" t="s">
        <v>637</v>
      </c>
      <c r="C4078" t="s">
        <v>2338</v>
      </c>
      <c r="D4078" t="s">
        <v>3404</v>
      </c>
      <c r="E4078" t="s">
        <v>3469</v>
      </c>
      <c r="F4078" t="s">
        <v>4108</v>
      </c>
      <c r="G4078" s="4">
        <v>15.792008961417</v>
      </c>
      <c r="H4078" s="4">
        <v>0</v>
      </c>
      <c r="I4078" s="4">
        <v>11.5933812549181</v>
      </c>
      <c r="J4078" s="4">
        <v>36.319796954314697</v>
      </c>
      <c r="K4078" s="4">
        <v>-22898692.765346501</v>
      </c>
      <c r="L4078" s="4">
        <v>358687519.84318697</v>
      </c>
      <c r="M4078" s="4">
        <v>86198114.379581198</v>
      </c>
      <c r="N4078" s="3">
        <v>-6.3243796572173994E-2</v>
      </c>
      <c r="O4078" s="5">
        <v>0.93728691339492798</v>
      </c>
      <c r="P4078" s="3">
        <v>0.24031534790992737</v>
      </c>
    </row>
    <row r="4079" spans="1:16" x14ac:dyDescent="0.25">
      <c r="A4079" s="1">
        <v>2021</v>
      </c>
      <c r="B4079" t="s">
        <v>637</v>
      </c>
      <c r="C4079" t="s">
        <v>2338</v>
      </c>
      <c r="D4079" t="s">
        <v>3404</v>
      </c>
      <c r="E4079" t="s">
        <v>3469</v>
      </c>
      <c r="F4079" t="s">
        <v>4108</v>
      </c>
      <c r="G4079" s="4">
        <v>14.381982090349799</v>
      </c>
      <c r="H4079" s="4">
        <v>0</v>
      </c>
      <c r="I4079" s="4">
        <v>15.605212690793699</v>
      </c>
      <c r="J4079" s="4">
        <v>22.954911433172299</v>
      </c>
      <c r="K4079" s="4">
        <v>-19775959.9307185</v>
      </c>
      <c r="L4079" s="4">
        <v>421397026.29546601</v>
      </c>
      <c r="M4079" s="4">
        <v>97626884.808313802</v>
      </c>
      <c r="N4079" s="3">
        <v>-4.8765786478887997E-2</v>
      </c>
      <c r="O4079" s="5">
        <v>1.0150598287582397</v>
      </c>
      <c r="P4079" s="3">
        <v>0.23167435824871063</v>
      </c>
    </row>
    <row r="4080" spans="1:16" x14ac:dyDescent="0.25">
      <c r="A4080" s="1">
        <v>2022</v>
      </c>
      <c r="B4080" t="s">
        <v>637</v>
      </c>
      <c r="C4080" t="s">
        <v>2338</v>
      </c>
      <c r="D4080" t="s">
        <v>3404</v>
      </c>
      <c r="E4080" t="s">
        <v>3469</v>
      </c>
      <c r="F4080" t="s">
        <v>4108</v>
      </c>
      <c r="G4080" s="4">
        <v>22.090898170260999</v>
      </c>
      <c r="H4080" s="4">
        <v>0</v>
      </c>
      <c r="I4080" s="4">
        <v>17.565508113672401</v>
      </c>
      <c r="J4080" s="4">
        <v>48.103174603174601</v>
      </c>
      <c r="K4080" s="4">
        <v>-21903013.657035202</v>
      </c>
      <c r="L4080" s="4">
        <v>378906471.046947</v>
      </c>
      <c r="M4080" s="4">
        <v>91677420.690511897</v>
      </c>
      <c r="N4080" s="3">
        <v>-5.7132056791845999E-2</v>
      </c>
      <c r="O4080" s="5">
        <v>0.87584829330444336</v>
      </c>
      <c r="P4080" s="3">
        <v>0.24195264279842377</v>
      </c>
    </row>
    <row r="4081" spans="1:16" x14ac:dyDescent="0.25">
      <c r="A4081" s="1">
        <v>2023</v>
      </c>
      <c r="B4081" t="s">
        <v>637</v>
      </c>
      <c r="C4081" t="s">
        <v>2338</v>
      </c>
      <c r="D4081" t="s">
        <v>3404</v>
      </c>
      <c r="E4081" t="s">
        <v>3469</v>
      </c>
      <c r="F4081" t="s">
        <v>4108</v>
      </c>
      <c r="G4081" s="4">
        <v>25.669438853629899</v>
      </c>
      <c r="H4081" s="4">
        <v>4.6859127551698503</v>
      </c>
      <c r="I4081" s="4">
        <v>17.370569302884501</v>
      </c>
      <c r="J4081" s="4">
        <v>58.400652794777699</v>
      </c>
      <c r="K4081" s="4">
        <v>-25105489.451054901</v>
      </c>
      <c r="L4081" s="4">
        <v>350572276.10572302</v>
      </c>
      <c r="M4081" s="4">
        <v>106355364.46355399</v>
      </c>
      <c r="N4081" s="3">
        <v>-7.0070597121973999E-2</v>
      </c>
      <c r="O4081" s="5">
        <v>0.84506738185882568</v>
      </c>
      <c r="P4081" s="3">
        <v>0.30337643623352051</v>
      </c>
    </row>
    <row r="4082" spans="1:16" x14ac:dyDescent="0.25">
      <c r="A4082" s="1">
        <v>2024</v>
      </c>
      <c r="B4082" t="s">
        <v>637</v>
      </c>
      <c r="C4082" t="s">
        <v>2338</v>
      </c>
      <c r="D4082" t="s">
        <v>3404</v>
      </c>
      <c r="E4082" t="s">
        <v>3469</v>
      </c>
      <c r="F4082" t="s">
        <v>4108</v>
      </c>
      <c r="G4082" s="4">
        <v>30.1805506221908</v>
      </c>
      <c r="H4082" s="4">
        <v>8.3687273151553399</v>
      </c>
      <c r="I4082" s="4">
        <v>17.447038091410398</v>
      </c>
      <c r="J4082" s="4">
        <v>72.4407152887607</v>
      </c>
      <c r="K4082" s="4">
        <v>-14466675.111505199</v>
      </c>
      <c r="L4082" s="4">
        <v>368200516.02408099</v>
      </c>
      <c r="M4082" s="4">
        <v>123041075.25017799</v>
      </c>
      <c r="N4082" s="3">
        <v>-4.0250940004785997E-2</v>
      </c>
      <c r="O4082" s="5">
        <v>1.7903652191162109</v>
      </c>
      <c r="P4082" s="3">
        <v>0.33416867256164551</v>
      </c>
    </row>
    <row r="4083" spans="1:16" x14ac:dyDescent="0.25">
      <c r="A4083" s="1">
        <v>2018</v>
      </c>
      <c r="B4083" t="s">
        <v>1608</v>
      </c>
      <c r="C4083" t="s">
        <v>3309</v>
      </c>
      <c r="D4083" t="s">
        <v>3405</v>
      </c>
      <c r="E4083" t="s">
        <v>3469</v>
      </c>
      <c r="F4083" t="s">
        <v>5079</v>
      </c>
      <c r="G4083" s="4"/>
      <c r="H4083" s="4"/>
      <c r="I4083" s="4"/>
      <c r="J4083" s="4"/>
      <c r="K4083" s="4"/>
      <c r="L4083" s="4"/>
      <c r="M4083" s="4"/>
      <c r="N4083" s="3">
        <v>-0.23540505970636</v>
      </c>
    </row>
    <row r="4084" spans="1:16" x14ac:dyDescent="0.25">
      <c r="A4084" s="1">
        <v>2018</v>
      </c>
      <c r="B4084" t="s">
        <v>1640</v>
      </c>
      <c r="C4084" t="s">
        <v>3341</v>
      </c>
      <c r="D4084" t="s">
        <v>3403</v>
      </c>
      <c r="E4084" t="s">
        <v>3469</v>
      </c>
      <c r="F4084" t="s">
        <v>5111</v>
      </c>
      <c r="G4084" s="4"/>
      <c r="H4084" s="4"/>
      <c r="I4084" s="4"/>
      <c r="J4084" s="4"/>
      <c r="K4084" s="4"/>
      <c r="L4084" s="4"/>
      <c r="M4084" s="4"/>
      <c r="N4084" s="3">
        <v>-6.6936651488764001E-2</v>
      </c>
    </row>
    <row r="4085" spans="1:16" x14ac:dyDescent="0.25">
      <c r="A4085" s="1">
        <v>2013</v>
      </c>
      <c r="B4085" t="s">
        <v>1645</v>
      </c>
      <c r="C4085" t="s">
        <v>3346</v>
      </c>
      <c r="D4085" t="s">
        <v>3425</v>
      </c>
      <c r="E4085" t="s">
        <v>3469</v>
      </c>
      <c r="F4085" t="s">
        <v>5116</v>
      </c>
      <c r="G4085" s="4"/>
      <c r="H4085" s="4"/>
      <c r="I4085" s="4"/>
      <c r="J4085" s="4"/>
      <c r="K4085" s="4"/>
      <c r="L4085" s="4"/>
      <c r="M4085" s="4"/>
      <c r="N4085" s="3">
        <v>-0.47359688437120301</v>
      </c>
    </row>
    <row r="4086" spans="1:16" x14ac:dyDescent="0.25">
      <c r="A4086" s="1">
        <v>2012</v>
      </c>
      <c r="B4086" t="s">
        <v>243</v>
      </c>
      <c r="C4086" t="s">
        <v>1944</v>
      </c>
      <c r="D4086" t="s">
        <v>3403</v>
      </c>
      <c r="E4086" t="s">
        <v>3469</v>
      </c>
      <c r="F4086" t="s">
        <v>3714</v>
      </c>
      <c r="G4086" s="4"/>
      <c r="H4086" s="4"/>
      <c r="I4086" s="4"/>
      <c r="J4086" s="4"/>
      <c r="K4086" s="4">
        <v>-1113450.56589655</v>
      </c>
      <c r="L4086" s="4"/>
      <c r="M4086" s="4"/>
      <c r="N4086" s="3">
        <v>-0.117061048317656</v>
      </c>
    </row>
    <row r="4087" spans="1:16" x14ac:dyDescent="0.25">
      <c r="A4087" s="1">
        <v>2009</v>
      </c>
      <c r="B4087" t="s">
        <v>475</v>
      </c>
      <c r="C4087" t="s">
        <v>2176</v>
      </c>
      <c r="D4087" t="s">
        <v>3405</v>
      </c>
      <c r="E4087" t="s">
        <v>3469</v>
      </c>
      <c r="F4087" t="s">
        <v>3946</v>
      </c>
      <c r="G4087" s="4"/>
      <c r="H4087" s="4"/>
      <c r="I4087" s="4"/>
      <c r="J4087" s="4"/>
      <c r="K4087" s="4">
        <v>-3019155.1974734901</v>
      </c>
      <c r="L4087" s="4"/>
      <c r="M4087" s="4"/>
      <c r="N4087" s="3">
        <v>-0.123781244847376</v>
      </c>
    </row>
    <row r="4088" spans="1:16" x14ac:dyDescent="0.25">
      <c r="A4088" s="1">
        <v>2023</v>
      </c>
      <c r="B4088" t="s">
        <v>1207</v>
      </c>
      <c r="C4088" t="s">
        <v>2908</v>
      </c>
      <c r="D4088" t="s">
        <v>3403</v>
      </c>
      <c r="E4088" t="s">
        <v>3469</v>
      </c>
      <c r="F4088" t="s">
        <v>4678</v>
      </c>
      <c r="G4088" s="4"/>
      <c r="H4088" s="4"/>
      <c r="I4088" s="4"/>
      <c r="J4088" s="4"/>
      <c r="K4088" s="4">
        <v>17015.631770156298</v>
      </c>
      <c r="L4088" s="4"/>
      <c r="M4088" s="4"/>
      <c r="N4088" s="3">
        <v>2.8141210535079998E-3</v>
      </c>
    </row>
    <row r="4089" spans="1:16" x14ac:dyDescent="0.25">
      <c r="A4089" s="1">
        <v>2011</v>
      </c>
      <c r="B4089" t="s">
        <v>1423</v>
      </c>
      <c r="C4089" t="s">
        <v>3124</v>
      </c>
      <c r="D4089" t="s">
        <v>3403</v>
      </c>
      <c r="E4089" t="s">
        <v>3469</v>
      </c>
      <c r="F4089" t="s">
        <v>4894</v>
      </c>
      <c r="G4089" s="4"/>
      <c r="H4089" s="4"/>
      <c r="I4089" s="4"/>
      <c r="J4089" s="4"/>
      <c r="K4089" s="4">
        <v>520874.70282000001</v>
      </c>
      <c r="L4089" s="4"/>
      <c r="M4089" s="4">
        <v>57748912</v>
      </c>
      <c r="N4089" s="3">
        <v>6.0547736407569998E-3</v>
      </c>
    </row>
    <row r="4090" spans="1:16" x14ac:dyDescent="0.25">
      <c r="A4090" s="1">
        <v>2013</v>
      </c>
      <c r="B4090" t="s">
        <v>666</v>
      </c>
      <c r="C4090" t="s">
        <v>2367</v>
      </c>
      <c r="D4090" t="s">
        <v>3426</v>
      </c>
      <c r="E4090" t="s">
        <v>3469</v>
      </c>
      <c r="F4090" t="s">
        <v>4137</v>
      </c>
      <c r="G4090" s="4"/>
      <c r="H4090" s="4"/>
      <c r="I4090" s="4"/>
      <c r="J4090" s="4"/>
      <c r="K4090" s="4"/>
      <c r="L4090" s="4">
        <v>62036814.4568187</v>
      </c>
      <c r="M4090" s="4">
        <v>47498811.405392103</v>
      </c>
      <c r="N4090" s="3">
        <v>0.111815162354577</v>
      </c>
      <c r="P4090" s="3">
        <v>0.76565521955490112</v>
      </c>
    </row>
    <row r="4091" spans="1:16" x14ac:dyDescent="0.25">
      <c r="A4091" s="1">
        <v>2014</v>
      </c>
      <c r="B4091" t="s">
        <v>684</v>
      </c>
      <c r="C4091" t="s">
        <v>2385</v>
      </c>
      <c r="D4091" t="s">
        <v>3419</v>
      </c>
      <c r="E4091" t="s">
        <v>3470</v>
      </c>
      <c r="F4091" t="s">
        <v>4155</v>
      </c>
      <c r="G4091" s="4"/>
      <c r="H4091" s="4"/>
      <c r="I4091" s="4"/>
      <c r="J4091" s="4"/>
      <c r="K4091" s="4"/>
      <c r="L4091" s="4">
        <v>113549081.930179</v>
      </c>
      <c r="M4091" s="4">
        <v>97205074.995403096</v>
      </c>
      <c r="N4091" s="3">
        <v>2.5840084430973999E-2</v>
      </c>
      <c r="P4091" s="3">
        <v>0.85606217384338379</v>
      </c>
    </row>
    <row r="4092" spans="1:16" x14ac:dyDescent="0.25">
      <c r="A4092" s="1">
        <v>2013</v>
      </c>
      <c r="B4092" t="s">
        <v>1174</v>
      </c>
      <c r="C4092" t="s">
        <v>2875</v>
      </c>
      <c r="D4092" t="s">
        <v>3403</v>
      </c>
      <c r="E4092" t="s">
        <v>3469</v>
      </c>
      <c r="F4092" t="s">
        <v>4645</v>
      </c>
      <c r="G4092" s="4"/>
      <c r="H4092" s="4"/>
      <c r="I4092" s="4"/>
      <c r="J4092" s="4"/>
      <c r="K4092" s="4"/>
      <c r="L4092" s="4">
        <v>54784296</v>
      </c>
      <c r="M4092" s="4">
        <v>2175658</v>
      </c>
      <c r="N4092" s="3">
        <v>-0.13633196220800001</v>
      </c>
      <c r="O4092" s="5">
        <v>1.5708916187286377</v>
      </c>
      <c r="P4092" s="3">
        <v>3.9713170379400253E-2</v>
      </c>
    </row>
    <row r="4093" spans="1:16" x14ac:dyDescent="0.25">
      <c r="A4093" s="1">
        <v>2013</v>
      </c>
      <c r="B4093" t="s">
        <v>1302</v>
      </c>
      <c r="C4093" t="s">
        <v>3003</v>
      </c>
      <c r="D4093" t="s">
        <v>3403</v>
      </c>
      <c r="E4093" t="s">
        <v>3469</v>
      </c>
      <c r="F4093" t="s">
        <v>4773</v>
      </c>
      <c r="G4093" s="4"/>
      <c r="H4093" s="4"/>
      <c r="I4093" s="4"/>
      <c r="J4093" s="4"/>
      <c r="K4093" s="4"/>
      <c r="L4093" s="4">
        <v>39990337.093183301</v>
      </c>
      <c r="M4093" s="4">
        <v>1131236.3162708201</v>
      </c>
      <c r="N4093" s="3">
        <v>-1.6893468916689001E-2</v>
      </c>
      <c r="O4093" s="5">
        <v>0.65510571002960205</v>
      </c>
      <c r="P4093" s="3">
        <v>2.8287742286920547E-2</v>
      </c>
    </row>
    <row r="4094" spans="1:16" x14ac:dyDescent="0.25">
      <c r="A4094" s="1">
        <v>2024</v>
      </c>
      <c r="B4094" t="s">
        <v>5</v>
      </c>
      <c r="C4094" t="s">
        <v>1706</v>
      </c>
      <c r="D4094" t="s">
        <v>3406</v>
      </c>
      <c r="E4094" t="s">
        <v>3469</v>
      </c>
      <c r="F4094" t="s">
        <v>3476</v>
      </c>
      <c r="G4094" s="4"/>
      <c r="H4094" s="4"/>
      <c r="I4094" s="4"/>
      <c r="J4094" s="4"/>
      <c r="K4094" s="4">
        <v>2654123859.11343</v>
      </c>
      <c r="L4094" s="4">
        <v>18206849652.983799</v>
      </c>
      <c r="M4094" s="4">
        <v>12483249218.2969</v>
      </c>
      <c r="N4094" s="3">
        <v>0.14784142605143399</v>
      </c>
      <c r="O4094" s="5">
        <v>3.3926424980163574</v>
      </c>
      <c r="P4094" s="3">
        <v>0.6856347918510437</v>
      </c>
    </row>
    <row r="4095" spans="1:16" x14ac:dyDescent="0.25">
      <c r="A4095" s="1">
        <v>2013</v>
      </c>
      <c r="B4095" t="s">
        <v>7</v>
      </c>
      <c r="C4095" t="s">
        <v>1708</v>
      </c>
      <c r="D4095" t="s">
        <v>3403</v>
      </c>
      <c r="E4095" t="s">
        <v>3469</v>
      </c>
      <c r="F4095" t="s">
        <v>3478</v>
      </c>
      <c r="G4095" s="4"/>
      <c r="H4095" s="4"/>
      <c r="I4095" s="4"/>
      <c r="J4095" s="4"/>
      <c r="K4095" s="4">
        <v>1128000000</v>
      </c>
      <c r="L4095" s="4">
        <v>19543000000</v>
      </c>
      <c r="M4095" s="4">
        <v>9423000000</v>
      </c>
      <c r="N4095" s="3">
        <v>5.1796579037998003E-2</v>
      </c>
      <c r="P4095" s="3">
        <v>0.48216754198074341</v>
      </c>
    </row>
    <row r="4096" spans="1:16" x14ac:dyDescent="0.25">
      <c r="A4096" s="1">
        <v>2014</v>
      </c>
      <c r="B4096" t="s">
        <v>7</v>
      </c>
      <c r="C4096" t="s">
        <v>1708</v>
      </c>
      <c r="D4096" t="s">
        <v>3403</v>
      </c>
      <c r="E4096" t="s">
        <v>3469</v>
      </c>
      <c r="F4096" t="s">
        <v>3478</v>
      </c>
      <c r="G4096" s="4"/>
      <c r="H4096" s="4"/>
      <c r="I4096" s="4"/>
      <c r="J4096" s="4"/>
      <c r="K4096" s="4">
        <v>-60000000</v>
      </c>
      <c r="L4096" s="4">
        <v>2941000000</v>
      </c>
      <c r="M4096" s="4">
        <v>1828000000</v>
      </c>
      <c r="N4096" s="3">
        <v>-5.3371286247999999E-3</v>
      </c>
      <c r="P4096" s="3">
        <v>0.62155729532241821</v>
      </c>
    </row>
    <row r="4097" spans="1:16" x14ac:dyDescent="0.25">
      <c r="A4097" s="1">
        <v>2024</v>
      </c>
      <c r="B4097" t="s">
        <v>13</v>
      </c>
      <c r="C4097" t="s">
        <v>1714</v>
      </c>
      <c r="D4097" t="s">
        <v>3411</v>
      </c>
      <c r="E4097" t="s">
        <v>3469</v>
      </c>
      <c r="F4097" t="s">
        <v>3484</v>
      </c>
      <c r="G4097" s="4"/>
      <c r="H4097" s="4"/>
      <c r="I4097" s="4"/>
      <c r="J4097" s="4"/>
      <c r="K4097" s="4">
        <v>1265200000</v>
      </c>
      <c r="L4097" s="4">
        <v>8731100000</v>
      </c>
      <c r="M4097" s="4">
        <v>5504000000</v>
      </c>
      <c r="N4097" s="3">
        <v>0.145011920044012</v>
      </c>
      <c r="O4097" s="5">
        <v>2.1755475997924805</v>
      </c>
      <c r="P4097" s="3">
        <v>0.6303902268409729</v>
      </c>
    </row>
    <row r="4098" spans="1:16" x14ac:dyDescent="0.25">
      <c r="A4098" s="1">
        <v>2024</v>
      </c>
      <c r="B4098" t="s">
        <v>15</v>
      </c>
      <c r="C4098" t="s">
        <v>1716</v>
      </c>
      <c r="D4098" t="s">
        <v>3413</v>
      </c>
      <c r="E4098" t="s">
        <v>3469</v>
      </c>
      <c r="F4098" t="s">
        <v>3486</v>
      </c>
      <c r="G4098" s="4"/>
      <c r="H4098" s="4"/>
      <c r="I4098" s="4"/>
      <c r="J4098" s="4"/>
      <c r="K4098" s="4">
        <v>532646642.01029998</v>
      </c>
      <c r="L4098" s="4">
        <v>6635304690.4704304</v>
      </c>
      <c r="M4098" s="4">
        <v>3491548857.62677</v>
      </c>
      <c r="N4098" s="3">
        <v>8.3907326236694002E-2</v>
      </c>
      <c r="O4098" s="5">
        <v>1.4674203395843506</v>
      </c>
      <c r="P4098" s="3">
        <v>0.52620774507522583</v>
      </c>
    </row>
    <row r="4099" spans="1:16" x14ac:dyDescent="0.25">
      <c r="A4099" s="1">
        <v>2009</v>
      </c>
      <c r="B4099" t="s">
        <v>18</v>
      </c>
      <c r="C4099" t="s">
        <v>1719</v>
      </c>
      <c r="D4099" t="s">
        <v>3415</v>
      </c>
      <c r="E4099" t="s">
        <v>3469</v>
      </c>
      <c r="F4099" t="s">
        <v>3489</v>
      </c>
      <c r="G4099" s="4"/>
      <c r="H4099" s="4"/>
      <c r="I4099" s="4"/>
      <c r="J4099" s="4"/>
      <c r="K4099" s="4">
        <v>113233085.828564</v>
      </c>
      <c r="L4099" s="4">
        <v>557119625.76725304</v>
      </c>
      <c r="M4099" s="4">
        <v>271277221.48793501</v>
      </c>
      <c r="N4099" s="3">
        <v>0.220713171477187</v>
      </c>
      <c r="O4099" s="5">
        <v>1.3827962875366211</v>
      </c>
      <c r="P4099" s="3">
        <v>0.48692813515663147</v>
      </c>
    </row>
    <row r="4100" spans="1:16" x14ac:dyDescent="0.25">
      <c r="A4100" s="1">
        <v>2010</v>
      </c>
      <c r="B4100" t="s">
        <v>18</v>
      </c>
      <c r="C4100" t="s">
        <v>1719</v>
      </c>
      <c r="D4100" t="s">
        <v>3415</v>
      </c>
      <c r="E4100" t="s">
        <v>3469</v>
      </c>
      <c r="F4100" t="s">
        <v>3489</v>
      </c>
      <c r="G4100" s="4"/>
      <c r="H4100" s="4"/>
      <c r="I4100" s="4"/>
      <c r="J4100" s="4"/>
      <c r="K4100" s="4">
        <v>105598584.77162901</v>
      </c>
      <c r="L4100" s="4">
        <v>875429655.63387406</v>
      </c>
      <c r="M4100" s="4">
        <v>298207132.97097099</v>
      </c>
      <c r="N4100" s="3">
        <v>0.13090417816885</v>
      </c>
      <c r="O4100" s="5">
        <v>2.2886006832122803</v>
      </c>
      <c r="P4100" s="3">
        <v>0.34064087271690369</v>
      </c>
    </row>
    <row r="4101" spans="1:16" x14ac:dyDescent="0.25">
      <c r="A4101" s="1">
        <v>2024</v>
      </c>
      <c r="B4101" t="s">
        <v>19</v>
      </c>
      <c r="C4101" t="s">
        <v>1720</v>
      </c>
      <c r="D4101" t="s">
        <v>3405</v>
      </c>
      <c r="E4101" t="s">
        <v>3469</v>
      </c>
      <c r="F4101" t="s">
        <v>3490</v>
      </c>
      <c r="G4101" s="4"/>
      <c r="H4101" s="4"/>
      <c r="I4101" s="4"/>
      <c r="J4101" s="4"/>
      <c r="K4101" s="4">
        <v>333356019.03123802</v>
      </c>
      <c r="L4101" s="4">
        <v>7963360535.5474596</v>
      </c>
      <c r="M4101" s="4">
        <v>5748473355.64781</v>
      </c>
      <c r="N4101" s="3">
        <v>4.1954121439583998E-2</v>
      </c>
      <c r="O4101" s="5">
        <v>1.2437893152236938</v>
      </c>
      <c r="P4101" s="3">
        <v>0.72186523675918579</v>
      </c>
    </row>
    <row r="4102" spans="1:16" x14ac:dyDescent="0.25">
      <c r="A4102" s="1">
        <v>2021</v>
      </c>
      <c r="B4102" t="s">
        <v>21</v>
      </c>
      <c r="C4102" t="s">
        <v>1722</v>
      </c>
      <c r="D4102" t="s">
        <v>3416</v>
      </c>
      <c r="E4102" t="s">
        <v>3469</v>
      </c>
      <c r="F4102" t="s">
        <v>3492</v>
      </c>
      <c r="G4102" s="4"/>
      <c r="H4102" s="4"/>
      <c r="I4102" s="4"/>
      <c r="J4102" s="4"/>
      <c r="K4102" s="4">
        <v>-535734690.97016603</v>
      </c>
      <c r="L4102" s="4">
        <v>2448002159.4223499</v>
      </c>
      <c r="M4102" s="4">
        <v>1731166912.8508101</v>
      </c>
      <c r="N4102" s="3">
        <v>-0.19672624038022299</v>
      </c>
      <c r="O4102" s="5">
        <v>1.6137809753417969</v>
      </c>
      <c r="P4102" s="3">
        <v>0.70717537403106689</v>
      </c>
    </row>
    <row r="4103" spans="1:16" x14ac:dyDescent="0.25">
      <c r="A4103" s="1">
        <v>2010</v>
      </c>
      <c r="B4103" t="s">
        <v>27</v>
      </c>
      <c r="C4103" t="s">
        <v>1728</v>
      </c>
      <c r="D4103" t="s">
        <v>3419</v>
      </c>
      <c r="E4103" t="s">
        <v>3470</v>
      </c>
      <c r="F4103" t="s">
        <v>3498</v>
      </c>
      <c r="G4103" s="4"/>
      <c r="H4103" s="4"/>
      <c r="I4103" s="4"/>
      <c r="J4103" s="4"/>
      <c r="K4103" s="4">
        <v>746539365.62291396</v>
      </c>
      <c r="L4103" s="4">
        <v>10279607649.670601</v>
      </c>
      <c r="M4103" s="4">
        <v>6168199889.72402</v>
      </c>
      <c r="N4103" s="3">
        <v>7.2756840839991996E-2</v>
      </c>
      <c r="P4103" s="3">
        <v>0.60004234313964844</v>
      </c>
    </row>
    <row r="4104" spans="1:16" x14ac:dyDescent="0.25">
      <c r="A4104" s="1">
        <v>2011</v>
      </c>
      <c r="B4104" t="s">
        <v>27</v>
      </c>
      <c r="C4104" t="s">
        <v>1728</v>
      </c>
      <c r="D4104" t="s">
        <v>3419</v>
      </c>
      <c r="E4104" t="s">
        <v>3470</v>
      </c>
      <c r="F4104" t="s">
        <v>3498</v>
      </c>
      <c r="G4104" s="4"/>
      <c r="H4104" s="4"/>
      <c r="I4104" s="4"/>
      <c r="J4104" s="4"/>
      <c r="K4104" s="4">
        <v>927805160.91620803</v>
      </c>
      <c r="L4104" s="4">
        <v>13644710368.398399</v>
      </c>
      <c r="M4104" s="4">
        <v>7897765711.6247997</v>
      </c>
      <c r="N4104" s="3">
        <v>7.1113505505235999E-2</v>
      </c>
      <c r="P4104" s="3">
        <v>0.57881522178649902</v>
      </c>
    </row>
    <row r="4105" spans="1:16" x14ac:dyDescent="0.25">
      <c r="A4105" s="1">
        <v>2012</v>
      </c>
      <c r="B4105" t="s">
        <v>27</v>
      </c>
      <c r="C4105" t="s">
        <v>1728</v>
      </c>
      <c r="D4105" t="s">
        <v>3419</v>
      </c>
      <c r="E4105" t="s">
        <v>3470</v>
      </c>
      <c r="F4105" t="s">
        <v>3498</v>
      </c>
      <c r="G4105" s="4"/>
      <c r="H4105" s="4"/>
      <c r="I4105" s="4"/>
      <c r="J4105" s="4"/>
      <c r="K4105" s="4">
        <v>761606002.29613698</v>
      </c>
      <c r="L4105" s="4">
        <v>12222078489.0772</v>
      </c>
      <c r="M4105" s="4">
        <v>6841518037.6113701</v>
      </c>
      <c r="N4105" s="3">
        <v>6.1474206284464997E-2</v>
      </c>
      <c r="P4105" s="3">
        <v>0.55976712703704834</v>
      </c>
    </row>
    <row r="4106" spans="1:16" x14ac:dyDescent="0.25">
      <c r="A4106" s="1">
        <v>2013</v>
      </c>
      <c r="B4106" t="s">
        <v>27</v>
      </c>
      <c r="C4106" t="s">
        <v>1728</v>
      </c>
      <c r="D4106" t="s">
        <v>3419</v>
      </c>
      <c r="E4106" t="s">
        <v>3470</v>
      </c>
      <c r="F4106" t="s">
        <v>3498</v>
      </c>
      <c r="G4106" s="4"/>
      <c r="H4106" s="4"/>
      <c r="I4106" s="4"/>
      <c r="J4106" s="4"/>
      <c r="K4106" s="4">
        <v>703213550.23067999</v>
      </c>
      <c r="L4106" s="4">
        <v>11472517999.3934</v>
      </c>
      <c r="M4106" s="4">
        <v>6086269376.2870998</v>
      </c>
      <c r="N4106" s="3">
        <v>5.9749067480502002E-2</v>
      </c>
      <c r="O4106" s="5">
        <v>1.3398196697235107</v>
      </c>
      <c r="P4106" s="3">
        <v>0.53050857782363892</v>
      </c>
    </row>
    <row r="4107" spans="1:16" x14ac:dyDescent="0.25">
      <c r="A4107" s="1">
        <v>2014</v>
      </c>
      <c r="B4107" t="s">
        <v>27</v>
      </c>
      <c r="C4107" t="s">
        <v>1728</v>
      </c>
      <c r="D4107" t="s">
        <v>3419</v>
      </c>
      <c r="E4107" t="s">
        <v>3470</v>
      </c>
      <c r="F4107" t="s">
        <v>3498</v>
      </c>
      <c r="G4107" s="4"/>
      <c r="H4107" s="4"/>
      <c r="I4107" s="4"/>
      <c r="J4107" s="4"/>
      <c r="K4107" s="4">
        <v>332194864.99804598</v>
      </c>
      <c r="L4107" s="4">
        <v>13193488640.804701</v>
      </c>
      <c r="M4107" s="4">
        <v>7642181101.4256401</v>
      </c>
      <c r="N4107" s="3">
        <v>2.6152096849709001E-2</v>
      </c>
      <c r="O4107" s="5">
        <v>1.2171787023544312</v>
      </c>
      <c r="P4107" s="3">
        <v>0.57923883199691772</v>
      </c>
    </row>
    <row r="4108" spans="1:16" x14ac:dyDescent="0.25">
      <c r="A4108" s="1">
        <v>2015</v>
      </c>
      <c r="B4108" t="s">
        <v>27</v>
      </c>
      <c r="C4108" t="s">
        <v>1728</v>
      </c>
      <c r="D4108" t="s">
        <v>3419</v>
      </c>
      <c r="E4108" t="s">
        <v>3470</v>
      </c>
      <c r="F4108" t="s">
        <v>3498</v>
      </c>
      <c r="G4108" s="4"/>
      <c r="H4108" s="4"/>
      <c r="I4108" s="4"/>
      <c r="J4108" s="4"/>
      <c r="K4108" s="4">
        <v>530507470.54564601</v>
      </c>
      <c r="L4108" s="4">
        <v>12054893701.046499</v>
      </c>
      <c r="M4108" s="4">
        <v>7671954189.4293404</v>
      </c>
      <c r="N4108" s="3">
        <v>4.7630303746602001E-2</v>
      </c>
      <c r="O4108" s="5">
        <v>1.0459049940109253</v>
      </c>
      <c r="P4108" s="3">
        <v>0.63641822338104248</v>
      </c>
    </row>
    <row r="4109" spans="1:16" x14ac:dyDescent="0.25">
      <c r="A4109" s="1">
        <v>2016</v>
      </c>
      <c r="B4109" t="s">
        <v>27</v>
      </c>
      <c r="C4109" t="s">
        <v>1728</v>
      </c>
      <c r="D4109" t="s">
        <v>3419</v>
      </c>
      <c r="E4109" t="s">
        <v>3470</v>
      </c>
      <c r="F4109" t="s">
        <v>3498</v>
      </c>
      <c r="G4109" s="4"/>
      <c r="H4109" s="4"/>
      <c r="I4109" s="4"/>
      <c r="J4109" s="4"/>
      <c r="K4109" s="4">
        <v>986676269.35541999</v>
      </c>
      <c r="L4109" s="4">
        <v>12328411955.3475</v>
      </c>
      <c r="M4109" s="4">
        <v>7325171047.8934097</v>
      </c>
      <c r="N4109" s="3">
        <v>7.7329043546976006E-2</v>
      </c>
      <c r="O4109" s="5">
        <v>1.1269060373306274</v>
      </c>
      <c r="P4109" s="3">
        <v>0.59416985511779785</v>
      </c>
    </row>
    <row r="4110" spans="1:16" x14ac:dyDescent="0.25">
      <c r="A4110" s="1">
        <v>2017</v>
      </c>
      <c r="B4110" t="s">
        <v>27</v>
      </c>
      <c r="C4110" t="s">
        <v>1728</v>
      </c>
      <c r="D4110" t="s">
        <v>3419</v>
      </c>
      <c r="E4110" t="s">
        <v>3470</v>
      </c>
      <c r="F4110" t="s">
        <v>3498</v>
      </c>
      <c r="G4110" s="4"/>
      <c r="H4110" s="4"/>
      <c r="I4110" s="4"/>
      <c r="J4110" s="4"/>
      <c r="K4110" s="4">
        <v>814406887.89884496</v>
      </c>
      <c r="L4110" s="4">
        <v>13404656544.180099</v>
      </c>
      <c r="M4110" s="4">
        <v>7959249603.6903801</v>
      </c>
      <c r="N4110" s="3">
        <v>6.2013729977117002E-2</v>
      </c>
      <c r="O4110" s="5">
        <v>1.1386582851409912</v>
      </c>
      <c r="P4110" s="3">
        <v>0.59376752376556396</v>
      </c>
    </row>
    <row r="4111" spans="1:16" x14ac:dyDescent="0.25">
      <c r="A4111" s="1">
        <v>2018</v>
      </c>
      <c r="B4111" t="s">
        <v>27</v>
      </c>
      <c r="C4111" t="s">
        <v>1728</v>
      </c>
      <c r="D4111" t="s">
        <v>3419</v>
      </c>
      <c r="E4111" t="s">
        <v>3470</v>
      </c>
      <c r="F4111" t="s">
        <v>3498</v>
      </c>
      <c r="G4111" s="4"/>
      <c r="H4111" s="4"/>
      <c r="I4111" s="4"/>
      <c r="J4111" s="4"/>
      <c r="K4111" s="4">
        <v>449108937.88121498</v>
      </c>
      <c r="L4111" s="4">
        <v>12277234470.3036</v>
      </c>
      <c r="M4111" s="4">
        <v>7950386751.62708</v>
      </c>
      <c r="N4111" s="3">
        <v>3.6757118554257E-2</v>
      </c>
      <c r="O4111" s="5">
        <v>1.1056922674179077</v>
      </c>
      <c r="P4111" s="3">
        <v>0.64757144451141357</v>
      </c>
    </row>
    <row r="4112" spans="1:16" x14ac:dyDescent="0.25">
      <c r="A4112" s="1">
        <v>2019</v>
      </c>
      <c r="B4112" t="s">
        <v>27</v>
      </c>
      <c r="C4112" t="s">
        <v>1728</v>
      </c>
      <c r="D4112" t="s">
        <v>3419</v>
      </c>
      <c r="E4112" t="s">
        <v>3470</v>
      </c>
      <c r="F4112" t="s">
        <v>3498</v>
      </c>
      <c r="G4112" s="4"/>
      <c r="H4112" s="4"/>
      <c r="I4112" s="4"/>
      <c r="J4112" s="4"/>
      <c r="K4112" s="4">
        <v>508745705.819107</v>
      </c>
      <c r="L4112" s="4">
        <v>11331392756.929701</v>
      </c>
      <c r="M4112" s="4">
        <v>7506621561.3772898</v>
      </c>
      <c r="N4112" s="3">
        <v>4.3967251196918002E-2</v>
      </c>
      <c r="O4112" s="5">
        <v>1.1550446748733521</v>
      </c>
      <c r="P4112" s="3">
        <v>0.66246241331100464</v>
      </c>
    </row>
    <row r="4113" spans="1:16" x14ac:dyDescent="0.25">
      <c r="A4113" s="1">
        <v>2020</v>
      </c>
      <c r="B4113" t="s">
        <v>27</v>
      </c>
      <c r="C4113" t="s">
        <v>1728</v>
      </c>
      <c r="D4113" t="s">
        <v>3419</v>
      </c>
      <c r="E4113" t="s">
        <v>3470</v>
      </c>
      <c r="F4113" t="s">
        <v>3498</v>
      </c>
      <c r="G4113" s="4"/>
      <c r="H4113" s="4"/>
      <c r="I4113" s="4"/>
      <c r="J4113" s="4"/>
      <c r="K4113" s="4">
        <v>582953098.47198701</v>
      </c>
      <c r="L4113" s="4">
        <v>11881897283.531401</v>
      </c>
      <c r="M4113" s="4">
        <v>7436465407.4702902</v>
      </c>
      <c r="N4113" s="3">
        <v>4.9943181818181998E-2</v>
      </c>
      <c r="O4113" s="5">
        <v>1.1086858510971069</v>
      </c>
      <c r="P4113" s="3">
        <v>0.62586516141891479</v>
      </c>
    </row>
    <row r="4114" spans="1:16" x14ac:dyDescent="0.25">
      <c r="A4114" s="1">
        <v>2021</v>
      </c>
      <c r="B4114" t="s">
        <v>27</v>
      </c>
      <c r="C4114" t="s">
        <v>1728</v>
      </c>
      <c r="D4114" t="s">
        <v>3419</v>
      </c>
      <c r="E4114" t="s">
        <v>3470</v>
      </c>
      <c r="F4114" t="s">
        <v>3498</v>
      </c>
      <c r="G4114" s="4"/>
      <c r="H4114" s="4"/>
      <c r="I4114" s="4"/>
      <c r="J4114" s="4"/>
      <c r="K4114" s="4">
        <v>621382244.22902596</v>
      </c>
      <c r="L4114" s="4">
        <v>12093590905.9209</v>
      </c>
      <c r="M4114" s="4">
        <v>7303159216.1238604</v>
      </c>
      <c r="N4114" s="3">
        <v>5.0543154550869003E-2</v>
      </c>
      <c r="O4114" s="5">
        <v>0.97634178400039673</v>
      </c>
      <c r="P4114" s="3">
        <v>0.60388672351837158</v>
      </c>
    </row>
    <row r="4115" spans="1:16" x14ac:dyDescent="0.25">
      <c r="A4115" s="1">
        <v>2009</v>
      </c>
      <c r="B4115" t="s">
        <v>36</v>
      </c>
      <c r="C4115" t="s">
        <v>1737</v>
      </c>
      <c r="D4115" t="s">
        <v>3422</v>
      </c>
      <c r="E4115" t="s">
        <v>3469</v>
      </c>
      <c r="F4115" t="s">
        <v>3507</v>
      </c>
      <c r="G4115" s="4"/>
      <c r="H4115" s="4"/>
      <c r="I4115" s="4"/>
      <c r="J4115" s="4"/>
      <c r="K4115" s="4">
        <v>95987726.318433896</v>
      </c>
      <c r="L4115" s="4">
        <v>575239103.51881397</v>
      </c>
      <c r="M4115" s="4">
        <v>105065585.242872</v>
      </c>
      <c r="N4115" s="3">
        <v>0.16400129685283199</v>
      </c>
      <c r="O4115" s="5">
        <v>0.5238107442855835</v>
      </c>
      <c r="P4115" s="3">
        <v>0.18264681100845337</v>
      </c>
    </row>
    <row r="4116" spans="1:16" x14ac:dyDescent="0.25">
      <c r="A4116" s="1">
        <v>2010</v>
      </c>
      <c r="B4116" t="s">
        <v>36</v>
      </c>
      <c r="C4116" t="s">
        <v>1737</v>
      </c>
      <c r="D4116" t="s">
        <v>3422</v>
      </c>
      <c r="E4116" t="s">
        <v>3469</v>
      </c>
      <c r="F4116" t="s">
        <v>3507</v>
      </c>
      <c r="G4116" s="4"/>
      <c r="H4116" s="4"/>
      <c r="I4116" s="4"/>
      <c r="J4116" s="4"/>
      <c r="K4116" s="4">
        <v>68531782.471176401</v>
      </c>
      <c r="L4116" s="4">
        <v>825228037.95531094</v>
      </c>
      <c r="M4116" s="4">
        <v>192196714.62095699</v>
      </c>
      <c r="N4116" s="3">
        <v>9.2648328638938002E-2</v>
      </c>
      <c r="O4116" s="5">
        <v>0.55843091011047363</v>
      </c>
      <c r="P4116" s="3">
        <v>0.23290133476257324</v>
      </c>
    </row>
    <row r="4117" spans="1:16" x14ac:dyDescent="0.25">
      <c r="A4117" s="1">
        <v>2011</v>
      </c>
      <c r="B4117" t="s">
        <v>36</v>
      </c>
      <c r="C4117" t="s">
        <v>1737</v>
      </c>
      <c r="D4117" t="s">
        <v>3422</v>
      </c>
      <c r="E4117" t="s">
        <v>3469</v>
      </c>
      <c r="F4117" t="s">
        <v>3507</v>
      </c>
      <c r="G4117" s="4"/>
      <c r="H4117" s="4"/>
      <c r="I4117" s="4"/>
      <c r="J4117" s="4"/>
      <c r="K4117" s="4">
        <v>104076687.11656401</v>
      </c>
      <c r="L4117" s="4">
        <v>1253739263.8036799</v>
      </c>
      <c r="M4117" s="4">
        <v>231029652.35173801</v>
      </c>
      <c r="N4117" s="3">
        <v>0.10003818251240899</v>
      </c>
      <c r="O4117" s="5">
        <v>0.5163310170173645</v>
      </c>
      <c r="P4117" s="3">
        <v>0.18427248299121857</v>
      </c>
    </row>
    <row r="4118" spans="1:16" x14ac:dyDescent="0.25">
      <c r="A4118" s="1">
        <v>2012</v>
      </c>
      <c r="B4118" t="s">
        <v>36</v>
      </c>
      <c r="C4118" t="s">
        <v>1737</v>
      </c>
      <c r="D4118" t="s">
        <v>3422</v>
      </c>
      <c r="E4118" t="s">
        <v>3469</v>
      </c>
      <c r="F4118" t="s">
        <v>3507</v>
      </c>
      <c r="G4118" s="4"/>
      <c r="H4118" s="4"/>
      <c r="I4118" s="4"/>
      <c r="J4118" s="4"/>
      <c r="K4118" s="4">
        <v>88476288.4669348</v>
      </c>
      <c r="L4118" s="4">
        <v>1376264563.13202</v>
      </c>
      <c r="M4118" s="4">
        <v>283685134.95255601</v>
      </c>
      <c r="N4118" s="3">
        <v>6.6759332414517994E-2</v>
      </c>
      <c r="O4118" s="5">
        <v>0.52944010496139526</v>
      </c>
      <c r="P4118" s="3">
        <v>0.20612688362598419</v>
      </c>
    </row>
    <row r="4119" spans="1:16" x14ac:dyDescent="0.25">
      <c r="A4119" s="1">
        <v>2013</v>
      </c>
      <c r="B4119" t="s">
        <v>36</v>
      </c>
      <c r="C4119" t="s">
        <v>1737</v>
      </c>
      <c r="D4119" t="s">
        <v>3422</v>
      </c>
      <c r="E4119" t="s">
        <v>3469</v>
      </c>
      <c r="F4119" t="s">
        <v>3507</v>
      </c>
      <c r="G4119" s="4"/>
      <c r="H4119" s="4"/>
      <c r="I4119" s="4"/>
      <c r="J4119" s="4"/>
      <c r="K4119" s="4">
        <v>119047916.146743</v>
      </c>
      <c r="L4119" s="4">
        <v>1450122999.0374</v>
      </c>
      <c r="M4119" s="4">
        <v>307242682.44857198</v>
      </c>
      <c r="N4119" s="3">
        <v>9.0516832429297006E-2</v>
      </c>
      <c r="O4119" s="5">
        <v>0.60455316305160522</v>
      </c>
      <c r="P4119" s="3">
        <v>0.21187353134155273</v>
      </c>
    </row>
    <row r="4120" spans="1:16" x14ac:dyDescent="0.25">
      <c r="A4120" s="1">
        <v>2014</v>
      </c>
      <c r="B4120" t="s">
        <v>36</v>
      </c>
      <c r="C4120" t="s">
        <v>1737</v>
      </c>
      <c r="D4120" t="s">
        <v>3422</v>
      </c>
      <c r="E4120" t="s">
        <v>3469</v>
      </c>
      <c r="F4120" t="s">
        <v>3507</v>
      </c>
      <c r="G4120" s="4"/>
      <c r="H4120" s="4"/>
      <c r="I4120" s="4"/>
      <c r="J4120" s="4"/>
      <c r="K4120" s="4">
        <v>91635968.602210298</v>
      </c>
      <c r="L4120" s="4">
        <v>1459284973.33148</v>
      </c>
      <c r="M4120" s="4">
        <v>300269543.98059303</v>
      </c>
      <c r="N4120" s="3">
        <v>6.5731223165907002E-2</v>
      </c>
      <c r="O4120" s="5">
        <v>0.34479162096977234</v>
      </c>
      <c r="P4120" s="3">
        <v>0.20576484501361847</v>
      </c>
    </row>
    <row r="4121" spans="1:16" x14ac:dyDescent="0.25">
      <c r="A4121" s="1">
        <v>2015</v>
      </c>
      <c r="B4121" t="s">
        <v>36</v>
      </c>
      <c r="C4121" t="s">
        <v>1737</v>
      </c>
      <c r="D4121" t="s">
        <v>3422</v>
      </c>
      <c r="E4121" t="s">
        <v>3469</v>
      </c>
      <c r="F4121" t="s">
        <v>3507</v>
      </c>
      <c r="G4121" s="4"/>
      <c r="H4121" s="4"/>
      <c r="I4121" s="4"/>
      <c r="J4121" s="4"/>
      <c r="K4121" s="4">
        <v>169813832.68949601</v>
      </c>
      <c r="L4121" s="4">
        <v>1432629840.6047001</v>
      </c>
      <c r="M4121" s="4">
        <v>353421797.36208397</v>
      </c>
      <c r="N4121" s="3">
        <v>0.124297693350991</v>
      </c>
      <c r="O4121" s="5">
        <v>0.37875890731811523</v>
      </c>
      <c r="P4121" s="3">
        <v>0.24669443070888519</v>
      </c>
    </row>
    <row r="4122" spans="1:16" x14ac:dyDescent="0.25">
      <c r="A4122" s="1">
        <v>2016</v>
      </c>
      <c r="B4122" t="s">
        <v>36</v>
      </c>
      <c r="C4122" t="s">
        <v>1737</v>
      </c>
      <c r="D4122" t="s">
        <v>3422</v>
      </c>
      <c r="E4122" t="s">
        <v>3469</v>
      </c>
      <c r="F4122" t="s">
        <v>3507</v>
      </c>
      <c r="G4122" s="4"/>
      <c r="H4122" s="4"/>
      <c r="I4122" s="4"/>
      <c r="J4122" s="4"/>
      <c r="K4122" s="4">
        <v>138381673.88167399</v>
      </c>
      <c r="L4122" s="4">
        <v>1521547619.0476201</v>
      </c>
      <c r="M4122" s="4">
        <v>331960317.46031702</v>
      </c>
      <c r="N4122" s="3">
        <v>9.4061594633795001E-2</v>
      </c>
      <c r="O4122" s="5">
        <v>0.38354262709617615</v>
      </c>
      <c r="P4122" s="3">
        <v>0.21817280352115631</v>
      </c>
    </row>
    <row r="4123" spans="1:16" x14ac:dyDescent="0.25">
      <c r="A4123" s="1">
        <v>2017</v>
      </c>
      <c r="B4123" t="s">
        <v>36</v>
      </c>
      <c r="C4123" t="s">
        <v>1737</v>
      </c>
      <c r="D4123" t="s">
        <v>3422</v>
      </c>
      <c r="E4123" t="s">
        <v>3469</v>
      </c>
      <c r="F4123" t="s">
        <v>3507</v>
      </c>
      <c r="G4123" s="4"/>
      <c r="H4123" s="4"/>
      <c r="I4123" s="4"/>
      <c r="J4123" s="4"/>
      <c r="K4123" s="4">
        <v>151597250.93416801</v>
      </c>
      <c r="L4123" s="4">
        <v>1826708999.9921999</v>
      </c>
      <c r="M4123" s="4">
        <v>353801028.16934401</v>
      </c>
      <c r="N4123" s="3">
        <v>8.7329864813094002E-2</v>
      </c>
      <c r="O4123" s="5">
        <v>0.32560604810714722</v>
      </c>
      <c r="P4123" s="3">
        <v>0.19368220865726471</v>
      </c>
    </row>
    <row r="4124" spans="1:16" x14ac:dyDescent="0.25">
      <c r="A4124" s="1">
        <v>2018</v>
      </c>
      <c r="B4124" t="s">
        <v>36</v>
      </c>
      <c r="C4124" t="s">
        <v>1737</v>
      </c>
      <c r="D4124" t="s">
        <v>3422</v>
      </c>
      <c r="E4124" t="s">
        <v>3469</v>
      </c>
      <c r="F4124" t="s">
        <v>3507</v>
      </c>
      <c r="G4124" s="4"/>
      <c r="H4124" s="4"/>
      <c r="I4124" s="4"/>
      <c r="J4124" s="4"/>
      <c r="K4124" s="4">
        <v>136554023.571872</v>
      </c>
      <c r="L4124" s="4">
        <v>1821107539.6154101</v>
      </c>
      <c r="M4124" s="4">
        <v>283364348.95392799</v>
      </c>
      <c r="N4124" s="3">
        <v>7.8666254089227006E-2</v>
      </c>
      <c r="O4124" s="5">
        <v>0.28732717037200928</v>
      </c>
      <c r="P4124" s="3">
        <v>0.15560001134872437</v>
      </c>
    </row>
    <row r="4125" spans="1:16" x14ac:dyDescent="0.25">
      <c r="A4125" s="1">
        <v>2019</v>
      </c>
      <c r="B4125" t="s">
        <v>36</v>
      </c>
      <c r="C4125" t="s">
        <v>1737</v>
      </c>
      <c r="D4125" t="s">
        <v>3422</v>
      </c>
      <c r="E4125" t="s">
        <v>3469</v>
      </c>
      <c r="F4125" t="s">
        <v>3507</v>
      </c>
      <c r="G4125" s="4"/>
      <c r="H4125" s="4"/>
      <c r="I4125" s="4"/>
      <c r="J4125" s="4"/>
      <c r="K4125" s="4">
        <v>134447798.91876701</v>
      </c>
      <c r="L4125" s="4">
        <v>1892271291.1605699</v>
      </c>
      <c r="M4125" s="4">
        <v>260243628.449063</v>
      </c>
      <c r="N4125" s="3">
        <v>7.2554046880854997E-2</v>
      </c>
      <c r="O4125" s="5">
        <v>0.29333895444869995</v>
      </c>
      <c r="P4125" s="3">
        <v>0.13752976059913635</v>
      </c>
    </row>
    <row r="4126" spans="1:16" x14ac:dyDescent="0.25">
      <c r="A4126" s="1">
        <v>2020</v>
      </c>
      <c r="B4126" t="s">
        <v>36</v>
      </c>
      <c r="C4126" t="s">
        <v>1737</v>
      </c>
      <c r="D4126" t="s">
        <v>3422</v>
      </c>
      <c r="E4126" t="s">
        <v>3469</v>
      </c>
      <c r="F4126" t="s">
        <v>3507</v>
      </c>
      <c r="G4126" s="4"/>
      <c r="H4126" s="4"/>
      <c r="I4126" s="4"/>
      <c r="J4126" s="4"/>
      <c r="K4126" s="4">
        <v>115094136.38427</v>
      </c>
      <c r="L4126" s="4">
        <v>2123419070.40801</v>
      </c>
      <c r="M4126" s="4">
        <v>358006786.12921298</v>
      </c>
      <c r="N4126" s="3">
        <v>5.4844820092278999E-2</v>
      </c>
      <c r="O4126" s="5">
        <v>0.30286970734596252</v>
      </c>
      <c r="P4126" s="3">
        <v>0.16859921813011169</v>
      </c>
    </row>
    <row r="4127" spans="1:16" x14ac:dyDescent="0.25">
      <c r="A4127" s="1">
        <v>2021</v>
      </c>
      <c r="B4127" t="s">
        <v>36</v>
      </c>
      <c r="C4127" t="s">
        <v>1737</v>
      </c>
      <c r="D4127" t="s">
        <v>3422</v>
      </c>
      <c r="E4127" t="s">
        <v>3469</v>
      </c>
      <c r="F4127" t="s">
        <v>3507</v>
      </c>
      <c r="G4127" s="4"/>
      <c r="H4127" s="4"/>
      <c r="I4127" s="4"/>
      <c r="J4127" s="4"/>
      <c r="K4127" s="4">
        <v>87946217.901714101</v>
      </c>
      <c r="L4127" s="4">
        <v>2128567383.7129099</v>
      </c>
      <c r="M4127" s="4">
        <v>349893640.96383798</v>
      </c>
      <c r="N4127" s="3">
        <v>4.2566252598722001E-2</v>
      </c>
      <c r="O4127" s="5">
        <v>0.27837496995925903</v>
      </c>
      <c r="P4127" s="3">
        <v>0.16437987983226776</v>
      </c>
    </row>
    <row r="4128" spans="1:16" x14ac:dyDescent="0.25">
      <c r="A4128" s="1">
        <v>2022</v>
      </c>
      <c r="B4128" t="s">
        <v>36</v>
      </c>
      <c r="C4128" t="s">
        <v>1737</v>
      </c>
      <c r="D4128" t="s">
        <v>3422</v>
      </c>
      <c r="E4128" t="s">
        <v>3469</v>
      </c>
      <c r="F4128" t="s">
        <v>3507</v>
      </c>
      <c r="G4128" s="4"/>
      <c r="H4128" s="4"/>
      <c r="I4128" s="4"/>
      <c r="J4128" s="4"/>
      <c r="K4128" s="4">
        <v>86715992.859965399</v>
      </c>
      <c r="L4128" s="4">
        <v>2050297047.24141</v>
      </c>
      <c r="M4128" s="4">
        <v>313908760.16841799</v>
      </c>
      <c r="N4128" s="3">
        <v>4.2845877876792997E-2</v>
      </c>
      <c r="O4128" s="5">
        <v>0.24589256942272186</v>
      </c>
      <c r="P4128" s="3">
        <v>0.1531040370464325</v>
      </c>
    </row>
    <row r="4129" spans="1:16" x14ac:dyDescent="0.25">
      <c r="A4129" s="1">
        <v>2023</v>
      </c>
      <c r="B4129" t="s">
        <v>36</v>
      </c>
      <c r="C4129" t="s">
        <v>1737</v>
      </c>
      <c r="D4129" t="s">
        <v>3422</v>
      </c>
      <c r="E4129" t="s">
        <v>3469</v>
      </c>
      <c r="F4129" t="s">
        <v>3507</v>
      </c>
      <c r="G4129" s="4"/>
      <c r="H4129" s="4"/>
      <c r="I4129" s="4"/>
      <c r="J4129" s="4"/>
      <c r="K4129" s="4">
        <v>84608731.774752602</v>
      </c>
      <c r="L4129" s="4">
        <v>2036453218.74383</v>
      </c>
      <c r="M4129" s="4">
        <v>329325197.66008598</v>
      </c>
      <c r="N4129" s="3">
        <v>4.1415559986092997E-2</v>
      </c>
      <c r="O4129" s="5">
        <v>0.25386455655097961</v>
      </c>
      <c r="P4129" s="3">
        <v>0.1617150753736496</v>
      </c>
    </row>
    <row r="4130" spans="1:16" x14ac:dyDescent="0.25">
      <c r="A4130" s="1">
        <v>2024</v>
      </c>
      <c r="B4130" t="s">
        <v>36</v>
      </c>
      <c r="C4130" t="s">
        <v>1737</v>
      </c>
      <c r="D4130" t="s">
        <v>3422</v>
      </c>
      <c r="E4130" t="s">
        <v>3469</v>
      </c>
      <c r="F4130" t="s">
        <v>3507</v>
      </c>
      <c r="G4130" s="4"/>
      <c r="H4130" s="4"/>
      <c r="I4130" s="4"/>
      <c r="J4130" s="4"/>
      <c r="K4130" s="4">
        <v>93825365.4975283</v>
      </c>
      <c r="L4130" s="4">
        <v>2115667361.67396</v>
      </c>
      <c r="M4130" s="4">
        <v>319870196.561261</v>
      </c>
      <c r="N4130" s="3">
        <v>4.7316963812814999E-2</v>
      </c>
      <c r="O4130" s="5">
        <v>0.20529380440711975</v>
      </c>
      <c r="P4130" s="3">
        <v>0.15119116008281708</v>
      </c>
    </row>
    <row r="4131" spans="1:16" x14ac:dyDescent="0.25">
      <c r="A4131" s="1">
        <v>2010</v>
      </c>
      <c r="B4131" t="s">
        <v>38</v>
      </c>
      <c r="C4131" t="s">
        <v>1739</v>
      </c>
      <c r="D4131" t="s">
        <v>3409</v>
      </c>
      <c r="E4131" t="s">
        <v>3470</v>
      </c>
      <c r="F4131" t="s">
        <v>3509</v>
      </c>
      <c r="G4131" s="4"/>
      <c r="H4131" s="4"/>
      <c r="I4131" s="4"/>
      <c r="J4131" s="4"/>
      <c r="K4131" s="4">
        <v>156805985.26955599</v>
      </c>
      <c r="L4131" s="4">
        <v>3350559921.1455798</v>
      </c>
      <c r="M4131" s="4">
        <v>1509959477.5894599</v>
      </c>
      <c r="N4131" s="3">
        <v>4.9355141310469003E-2</v>
      </c>
      <c r="P4131" s="3">
        <v>0.45065885782241821</v>
      </c>
    </row>
    <row r="4132" spans="1:16" x14ac:dyDescent="0.25">
      <c r="A4132" s="1">
        <v>2011</v>
      </c>
      <c r="B4132" t="s">
        <v>38</v>
      </c>
      <c r="C4132" t="s">
        <v>1739</v>
      </c>
      <c r="D4132" t="s">
        <v>3409</v>
      </c>
      <c r="E4132" t="s">
        <v>3470</v>
      </c>
      <c r="F4132" t="s">
        <v>3509</v>
      </c>
      <c r="G4132" s="4"/>
      <c r="H4132" s="4"/>
      <c r="I4132" s="4"/>
      <c r="J4132" s="4"/>
      <c r="K4132" s="4">
        <v>246780197.82278901</v>
      </c>
      <c r="L4132" s="4">
        <v>4457717658.9588203</v>
      </c>
      <c r="M4132" s="4">
        <v>2047909429.33183</v>
      </c>
      <c r="N4132" s="3">
        <v>5.7956360164794003E-2</v>
      </c>
      <c r="P4132" s="3">
        <v>0.45940762758255005</v>
      </c>
    </row>
    <row r="4133" spans="1:16" x14ac:dyDescent="0.25">
      <c r="A4133" s="1">
        <v>2012</v>
      </c>
      <c r="B4133" t="s">
        <v>38</v>
      </c>
      <c r="C4133" t="s">
        <v>1739</v>
      </c>
      <c r="D4133" t="s">
        <v>3409</v>
      </c>
      <c r="E4133" t="s">
        <v>3470</v>
      </c>
      <c r="F4133" t="s">
        <v>3509</v>
      </c>
      <c r="G4133" s="4"/>
      <c r="H4133" s="4"/>
      <c r="I4133" s="4"/>
      <c r="J4133" s="4"/>
      <c r="K4133" s="4">
        <v>242691627.09883001</v>
      </c>
      <c r="L4133" s="4">
        <v>4706028456.8143396</v>
      </c>
      <c r="M4133" s="4">
        <v>2292594342.2664599</v>
      </c>
      <c r="N4133" s="3">
        <v>5.3865325844791E-2</v>
      </c>
      <c r="P4133" s="3">
        <v>0.48716115951538086</v>
      </c>
    </row>
    <row r="4134" spans="1:16" x14ac:dyDescent="0.25">
      <c r="A4134" s="1">
        <v>2024</v>
      </c>
      <c r="B4134" t="s">
        <v>39</v>
      </c>
      <c r="C4134" t="s">
        <v>1740</v>
      </c>
      <c r="D4134" t="s">
        <v>3423</v>
      </c>
      <c r="E4134" t="s">
        <v>3470</v>
      </c>
      <c r="F4134" t="s">
        <v>3510</v>
      </c>
      <c r="G4134" s="4"/>
      <c r="H4134" s="4"/>
      <c r="I4134" s="4"/>
      <c r="J4134" s="4"/>
      <c r="K4134" s="4">
        <v>440480391.32180601</v>
      </c>
      <c r="L4134" s="4">
        <v>5398926785.3449001</v>
      </c>
      <c r="M4134" s="4">
        <v>3374177141.2579198</v>
      </c>
      <c r="N4134" s="3">
        <v>8.0646059593427993E-2</v>
      </c>
      <c r="O4134" s="5">
        <v>0.87469172477722168</v>
      </c>
      <c r="P4134" s="3">
        <v>0.62497180700302124</v>
      </c>
    </row>
    <row r="4135" spans="1:16" x14ac:dyDescent="0.25">
      <c r="A4135" s="1">
        <v>2009</v>
      </c>
      <c r="B4135" t="s">
        <v>40</v>
      </c>
      <c r="C4135" t="s">
        <v>1741</v>
      </c>
      <c r="D4135" t="s">
        <v>3418</v>
      </c>
      <c r="E4135" t="s">
        <v>3469</v>
      </c>
      <c r="F4135" t="s">
        <v>3511</v>
      </c>
      <c r="G4135" s="4"/>
      <c r="H4135" s="4"/>
      <c r="I4135" s="4"/>
      <c r="J4135" s="4"/>
      <c r="K4135" s="4">
        <v>117375486.036043</v>
      </c>
      <c r="L4135" s="4">
        <v>676508123.45718801</v>
      </c>
      <c r="M4135" s="4">
        <v>246331940.433359</v>
      </c>
      <c r="N4135" s="3">
        <v>0.17962487670164101</v>
      </c>
      <c r="O4135" s="5">
        <v>2.5019383430480957</v>
      </c>
      <c r="P4135" s="3">
        <v>0.3641226589679718</v>
      </c>
    </row>
    <row r="4136" spans="1:16" x14ac:dyDescent="0.25">
      <c r="A4136" s="1">
        <v>2010</v>
      </c>
      <c r="B4136" t="s">
        <v>40</v>
      </c>
      <c r="C4136" t="s">
        <v>1741</v>
      </c>
      <c r="D4136" t="s">
        <v>3418</v>
      </c>
      <c r="E4136" t="s">
        <v>3469</v>
      </c>
      <c r="F4136" t="s">
        <v>3511</v>
      </c>
      <c r="G4136" s="4"/>
      <c r="H4136" s="4"/>
      <c r="I4136" s="4"/>
      <c r="J4136" s="4"/>
      <c r="K4136" s="4">
        <v>133471636.626296</v>
      </c>
      <c r="L4136" s="4">
        <v>745075674.858477</v>
      </c>
      <c r="M4136" s="4">
        <v>245444390.31764999</v>
      </c>
      <c r="N4136" s="3">
        <v>0.18417177807459501</v>
      </c>
      <c r="O4136" s="5">
        <v>3.0464940071105957</v>
      </c>
      <c r="P4136" s="3">
        <v>0.32942208647727966</v>
      </c>
    </row>
    <row r="4137" spans="1:16" x14ac:dyDescent="0.25">
      <c r="A4137" s="1">
        <v>2011</v>
      </c>
      <c r="B4137" t="s">
        <v>40</v>
      </c>
      <c r="C4137" t="s">
        <v>1741</v>
      </c>
      <c r="D4137" t="s">
        <v>3418</v>
      </c>
      <c r="E4137" t="s">
        <v>3469</v>
      </c>
      <c r="F4137" t="s">
        <v>3511</v>
      </c>
      <c r="G4137" s="4"/>
      <c r="H4137" s="4"/>
      <c r="I4137" s="4"/>
      <c r="J4137" s="4"/>
      <c r="K4137" s="4">
        <v>178894009.21658999</v>
      </c>
      <c r="L4137" s="4">
        <v>1026703461.57968</v>
      </c>
      <c r="M4137" s="4">
        <v>325474225.69928199</v>
      </c>
      <c r="N4137" s="3">
        <v>0.180937923245059</v>
      </c>
      <c r="O4137" s="5">
        <v>2.4649205207824707</v>
      </c>
      <c r="P4137" s="3">
        <v>0.31700900197029114</v>
      </c>
    </row>
    <row r="4138" spans="1:16" x14ac:dyDescent="0.25">
      <c r="A4138" s="1">
        <v>2012</v>
      </c>
      <c r="B4138" t="s">
        <v>40</v>
      </c>
      <c r="C4138" t="s">
        <v>1741</v>
      </c>
      <c r="D4138" t="s">
        <v>3418</v>
      </c>
      <c r="E4138" t="s">
        <v>3469</v>
      </c>
      <c r="F4138" t="s">
        <v>3511</v>
      </c>
      <c r="G4138" s="4"/>
      <c r="H4138" s="4"/>
      <c r="I4138" s="4"/>
      <c r="J4138" s="4"/>
      <c r="K4138" s="4">
        <v>161548458.39771599</v>
      </c>
      <c r="L4138" s="4">
        <v>1032373136.31387</v>
      </c>
      <c r="M4138" s="4">
        <v>308953879.84404898</v>
      </c>
      <c r="N4138" s="3">
        <v>0.16052810462035599</v>
      </c>
      <c r="O4138" s="5">
        <v>2.076310396194458</v>
      </c>
      <c r="P4138" s="3">
        <v>0.29926571249961853</v>
      </c>
    </row>
    <row r="4139" spans="1:16" x14ac:dyDescent="0.25">
      <c r="A4139" s="1">
        <v>2013</v>
      </c>
      <c r="B4139" t="s">
        <v>40</v>
      </c>
      <c r="C4139" t="s">
        <v>1741</v>
      </c>
      <c r="D4139" t="s">
        <v>3418</v>
      </c>
      <c r="E4139" t="s">
        <v>3469</v>
      </c>
      <c r="F4139" t="s">
        <v>3511</v>
      </c>
      <c r="G4139" s="4"/>
      <c r="H4139" s="4"/>
      <c r="I4139" s="4"/>
      <c r="J4139" s="4"/>
      <c r="K4139" s="4">
        <v>144004494.91581199</v>
      </c>
      <c r="L4139" s="4">
        <v>983723288.59734905</v>
      </c>
      <c r="M4139" s="4">
        <v>284058580.08167601</v>
      </c>
      <c r="N4139" s="3">
        <v>0.15115217537231099</v>
      </c>
      <c r="O4139" s="5">
        <v>2.4902644157409668</v>
      </c>
      <c r="P4139" s="3">
        <v>0.28875863552093506</v>
      </c>
    </row>
    <row r="4140" spans="1:16" x14ac:dyDescent="0.25">
      <c r="A4140" s="1">
        <v>2014</v>
      </c>
      <c r="B4140" t="s">
        <v>40</v>
      </c>
      <c r="C4140" t="s">
        <v>1741</v>
      </c>
      <c r="D4140" t="s">
        <v>3418</v>
      </c>
      <c r="E4140" t="s">
        <v>3469</v>
      </c>
      <c r="F4140" t="s">
        <v>3511</v>
      </c>
      <c r="G4140" s="4"/>
      <c r="H4140" s="4"/>
      <c r="I4140" s="4"/>
      <c r="J4140" s="4"/>
      <c r="K4140" s="4">
        <v>174912537.130463</v>
      </c>
      <c r="L4140" s="4">
        <v>1298301664.3877599</v>
      </c>
      <c r="M4140" s="4">
        <v>518474232.637088</v>
      </c>
      <c r="N4140" s="3">
        <v>0.15119879944798101</v>
      </c>
      <c r="O4140" s="5">
        <v>2.5869853496551514</v>
      </c>
      <c r="P4140" s="3">
        <v>0.39934805035591125</v>
      </c>
    </row>
    <row r="4141" spans="1:16" x14ac:dyDescent="0.25">
      <c r="A4141" s="1">
        <v>2015</v>
      </c>
      <c r="B4141" t="s">
        <v>40</v>
      </c>
      <c r="C4141" t="s">
        <v>1741</v>
      </c>
      <c r="D4141" t="s">
        <v>3418</v>
      </c>
      <c r="E4141" t="s">
        <v>3469</v>
      </c>
      <c r="F4141" t="s">
        <v>3511</v>
      </c>
      <c r="G4141" s="4"/>
      <c r="H4141" s="4"/>
      <c r="I4141" s="4"/>
      <c r="J4141" s="4"/>
      <c r="K4141" s="4">
        <v>181451892.48322499</v>
      </c>
      <c r="L4141" s="4">
        <v>1125242868.0384901</v>
      </c>
      <c r="M4141" s="4">
        <v>411690792.97088701</v>
      </c>
      <c r="N4141" s="3">
        <v>0.16601918035034399</v>
      </c>
      <c r="O4141" s="5">
        <v>2.7327849864959717</v>
      </c>
      <c r="P4141" s="3">
        <v>0.36586838960647583</v>
      </c>
    </row>
    <row r="4142" spans="1:16" x14ac:dyDescent="0.25">
      <c r="A4142" s="1">
        <v>2016</v>
      </c>
      <c r="B4142" t="s">
        <v>40</v>
      </c>
      <c r="C4142" t="s">
        <v>1741</v>
      </c>
      <c r="D4142" t="s">
        <v>3418</v>
      </c>
      <c r="E4142" t="s">
        <v>3469</v>
      </c>
      <c r="F4142" t="s">
        <v>3511</v>
      </c>
      <c r="G4142" s="4"/>
      <c r="H4142" s="4"/>
      <c r="I4142" s="4"/>
      <c r="J4142" s="4"/>
      <c r="K4142" s="4">
        <v>211549006.16860899</v>
      </c>
      <c r="L4142" s="4">
        <v>1185560389.78455</v>
      </c>
      <c r="M4142" s="4">
        <v>409994933.992908</v>
      </c>
      <c r="N4142" s="3">
        <v>0.186082813201907</v>
      </c>
      <c r="O4142" s="5">
        <v>2.6615877151489258</v>
      </c>
      <c r="P4142" s="3">
        <v>0.345823734998703</v>
      </c>
    </row>
    <row r="4143" spans="1:16" x14ac:dyDescent="0.25">
      <c r="A4143" s="1">
        <v>2017</v>
      </c>
      <c r="B4143" t="s">
        <v>40</v>
      </c>
      <c r="C4143" t="s">
        <v>1741</v>
      </c>
      <c r="D4143" t="s">
        <v>3418</v>
      </c>
      <c r="E4143" t="s">
        <v>3469</v>
      </c>
      <c r="F4143" t="s">
        <v>3511</v>
      </c>
      <c r="G4143" s="4"/>
      <c r="H4143" s="4"/>
      <c r="I4143" s="4"/>
      <c r="J4143" s="4"/>
      <c r="K4143" s="4">
        <v>236187906.87664801</v>
      </c>
      <c r="L4143" s="4">
        <v>1297352179.36007</v>
      </c>
      <c r="M4143" s="4">
        <v>407084169.18382603</v>
      </c>
      <c r="N4143" s="3">
        <v>0.18741621687555299</v>
      </c>
      <c r="O4143" s="5">
        <v>2.7920591831207275</v>
      </c>
      <c r="P4143" s="3">
        <v>0.31378078460693359</v>
      </c>
    </row>
    <row r="4144" spans="1:16" x14ac:dyDescent="0.25">
      <c r="A4144" s="1">
        <v>2018</v>
      </c>
      <c r="B4144" t="s">
        <v>40</v>
      </c>
      <c r="C4144" t="s">
        <v>1741</v>
      </c>
      <c r="D4144" t="s">
        <v>3418</v>
      </c>
      <c r="E4144" t="s">
        <v>3469</v>
      </c>
      <c r="F4144" t="s">
        <v>3511</v>
      </c>
      <c r="G4144" s="4"/>
      <c r="H4144" s="4"/>
      <c r="I4144" s="4"/>
      <c r="J4144" s="4"/>
      <c r="K4144" s="4">
        <v>239543593.95702401</v>
      </c>
      <c r="L4144" s="4">
        <v>1720402815.71292</v>
      </c>
      <c r="M4144" s="4">
        <v>328210423.46723503</v>
      </c>
      <c r="N4144" s="3">
        <v>0.16131876008955701</v>
      </c>
      <c r="O4144" s="5">
        <v>3.2431225776672363</v>
      </c>
      <c r="P4144" s="3">
        <v>0.19077533483505249</v>
      </c>
    </row>
    <row r="4145" spans="1:16" x14ac:dyDescent="0.25">
      <c r="A4145" s="1">
        <v>2024</v>
      </c>
      <c r="B4145" t="s">
        <v>42</v>
      </c>
      <c r="C4145" t="s">
        <v>1743</v>
      </c>
      <c r="D4145" t="s">
        <v>3424</v>
      </c>
      <c r="E4145" t="s">
        <v>3470</v>
      </c>
      <c r="F4145" t="s">
        <v>3513</v>
      </c>
      <c r="G4145" s="4"/>
      <c r="H4145" s="4"/>
      <c r="I4145" s="4"/>
      <c r="J4145" s="4"/>
      <c r="K4145" s="4">
        <v>279498193.05695802</v>
      </c>
      <c r="L4145" s="4">
        <v>7553995351.83675</v>
      </c>
      <c r="M4145" s="4">
        <v>2315624885.9253101</v>
      </c>
      <c r="N4145" s="3">
        <v>3.9525929749844001E-2</v>
      </c>
      <c r="O4145" s="5">
        <v>1.21617591381073</v>
      </c>
      <c r="P4145" s="3">
        <v>0.30654305219650269</v>
      </c>
    </row>
    <row r="4146" spans="1:16" x14ac:dyDescent="0.25">
      <c r="A4146" s="1">
        <v>2010</v>
      </c>
      <c r="B4146" t="s">
        <v>44</v>
      </c>
      <c r="C4146" t="s">
        <v>1745</v>
      </c>
      <c r="D4146" t="s">
        <v>3425</v>
      </c>
      <c r="E4146" t="s">
        <v>3470</v>
      </c>
      <c r="F4146" t="s">
        <v>3515</v>
      </c>
      <c r="G4146" s="4"/>
      <c r="H4146" s="4"/>
      <c r="I4146" s="4"/>
      <c r="J4146" s="4"/>
      <c r="K4146" s="4">
        <v>310523505.73611099</v>
      </c>
      <c r="L4146" s="4">
        <v>5965829066.6155596</v>
      </c>
      <c r="M4146" s="4">
        <v>2494944966.1856899</v>
      </c>
      <c r="N4146" s="3">
        <v>5.7088503918141E-2</v>
      </c>
      <c r="P4146" s="3">
        <v>0.41820591688156128</v>
      </c>
    </row>
    <row r="4147" spans="1:16" x14ac:dyDescent="0.25">
      <c r="A4147" s="1">
        <v>2011</v>
      </c>
      <c r="B4147" t="s">
        <v>44</v>
      </c>
      <c r="C4147" t="s">
        <v>1745</v>
      </c>
      <c r="D4147" t="s">
        <v>3425</v>
      </c>
      <c r="E4147" t="s">
        <v>3470</v>
      </c>
      <c r="F4147" t="s">
        <v>3515</v>
      </c>
      <c r="G4147" s="4"/>
      <c r="H4147" s="4"/>
      <c r="I4147" s="4"/>
      <c r="J4147" s="4"/>
      <c r="K4147" s="4">
        <v>360237287.85454297</v>
      </c>
      <c r="L4147" s="4">
        <v>7014146899.5879402</v>
      </c>
      <c r="M4147" s="4">
        <v>2925614154.3614702</v>
      </c>
      <c r="N4147" s="3">
        <v>5.0594297529071998E-2</v>
      </c>
      <c r="P4147" s="3">
        <v>0.41710191965103149</v>
      </c>
    </row>
    <row r="4148" spans="1:16" x14ac:dyDescent="0.25">
      <c r="A4148" s="1">
        <v>2012</v>
      </c>
      <c r="B4148" t="s">
        <v>44</v>
      </c>
      <c r="C4148" t="s">
        <v>1745</v>
      </c>
      <c r="D4148" t="s">
        <v>3425</v>
      </c>
      <c r="E4148" t="s">
        <v>3470</v>
      </c>
      <c r="F4148" t="s">
        <v>3515</v>
      </c>
      <c r="G4148" s="4"/>
      <c r="H4148" s="4"/>
      <c r="I4148" s="4"/>
      <c r="J4148" s="4"/>
      <c r="K4148" s="4">
        <v>201396417.67621401</v>
      </c>
      <c r="L4148" s="4">
        <v>6960289372.3326702</v>
      </c>
      <c r="M4148" s="4">
        <v>3096376039.9067998</v>
      </c>
      <c r="N4148" s="3">
        <v>2.9327778849197E-2</v>
      </c>
      <c r="P4148" s="3">
        <v>0.44486311078071594</v>
      </c>
    </row>
    <row r="4149" spans="1:16" x14ac:dyDescent="0.25">
      <c r="A4149" s="1">
        <v>2013</v>
      </c>
      <c r="B4149" t="s">
        <v>44</v>
      </c>
      <c r="C4149" t="s">
        <v>1745</v>
      </c>
      <c r="D4149" t="s">
        <v>3425</v>
      </c>
      <c r="E4149" t="s">
        <v>3470</v>
      </c>
      <c r="F4149" t="s">
        <v>3515</v>
      </c>
      <c r="G4149" s="4"/>
      <c r="H4149" s="4"/>
      <c r="I4149" s="4"/>
      <c r="J4149" s="4"/>
      <c r="K4149" s="4">
        <v>282624514.251212</v>
      </c>
      <c r="L4149" s="4">
        <v>5989534145.6239996</v>
      </c>
      <c r="M4149" s="4">
        <v>2360545586.8464699</v>
      </c>
      <c r="N4149" s="3">
        <v>4.4442618535711999E-2</v>
      </c>
      <c r="P4149" s="3">
        <v>0.39411172270774841</v>
      </c>
    </row>
    <row r="4150" spans="1:16" x14ac:dyDescent="0.25">
      <c r="A4150" s="1">
        <v>2014</v>
      </c>
      <c r="B4150" t="s">
        <v>44</v>
      </c>
      <c r="C4150" t="s">
        <v>1745</v>
      </c>
      <c r="D4150" t="s">
        <v>3425</v>
      </c>
      <c r="E4150" t="s">
        <v>3470</v>
      </c>
      <c r="F4150" t="s">
        <v>3515</v>
      </c>
      <c r="G4150" s="4"/>
      <c r="H4150" s="4"/>
      <c r="I4150" s="4"/>
      <c r="J4150" s="4"/>
      <c r="K4150" s="4">
        <v>319595121.13968498</v>
      </c>
      <c r="L4150" s="4">
        <v>6645827313.5622196</v>
      </c>
      <c r="M4150" s="4">
        <v>2588282679.6956401</v>
      </c>
      <c r="N4150" s="3">
        <v>4.7627125278911997E-2</v>
      </c>
      <c r="O4150" s="5">
        <v>0.57257372140884399</v>
      </c>
      <c r="P4150" s="3">
        <v>0.38945981860160828</v>
      </c>
    </row>
    <row r="4151" spans="1:16" x14ac:dyDescent="0.25">
      <c r="A4151" s="1">
        <v>2009</v>
      </c>
      <c r="B4151" t="s">
        <v>45</v>
      </c>
      <c r="C4151" t="s">
        <v>1746</v>
      </c>
      <c r="D4151" t="s">
        <v>3426</v>
      </c>
      <c r="E4151" t="s">
        <v>3469</v>
      </c>
      <c r="F4151" t="s">
        <v>3516</v>
      </c>
      <c r="G4151" s="4"/>
      <c r="H4151" s="4"/>
      <c r="I4151" s="4"/>
      <c r="J4151" s="4"/>
      <c r="K4151" s="4">
        <v>44903147.699757896</v>
      </c>
      <c r="L4151" s="4">
        <v>353326069.410815</v>
      </c>
      <c r="M4151" s="4">
        <v>227132364.81033099</v>
      </c>
      <c r="N4151" s="3">
        <v>0.135212479357221</v>
      </c>
      <c r="O4151" s="5">
        <v>1.5513715744018555</v>
      </c>
      <c r="P4151" s="3">
        <v>0.6428406834602356</v>
      </c>
    </row>
    <row r="4152" spans="1:16" x14ac:dyDescent="0.25">
      <c r="A4152" s="1">
        <v>2024</v>
      </c>
      <c r="B4152" t="s">
        <v>46</v>
      </c>
      <c r="C4152" t="s">
        <v>1747</v>
      </c>
      <c r="D4152" t="s">
        <v>3427</v>
      </c>
      <c r="E4152" t="s">
        <v>3469</v>
      </c>
      <c r="F4152" t="s">
        <v>3517</v>
      </c>
      <c r="G4152" s="4"/>
      <c r="H4152" s="4"/>
      <c r="I4152" s="4"/>
      <c r="J4152" s="4"/>
      <c r="K4152" s="4">
        <v>197409212.42991301</v>
      </c>
      <c r="L4152" s="4">
        <v>3169947930.90344</v>
      </c>
      <c r="M4152" s="4">
        <v>1448400925.3765199</v>
      </c>
      <c r="N4152" s="3">
        <v>5.9305399775676997E-2</v>
      </c>
      <c r="O4152" s="5">
        <v>2.059894323348999</v>
      </c>
      <c r="P4152" s="3">
        <v>0.45691630244255066</v>
      </c>
    </row>
    <row r="4153" spans="1:16" x14ac:dyDescent="0.25">
      <c r="A4153" s="1">
        <v>2009</v>
      </c>
      <c r="B4153" t="s">
        <v>47</v>
      </c>
      <c r="C4153" t="s">
        <v>1748</v>
      </c>
      <c r="D4153" t="s">
        <v>3403</v>
      </c>
      <c r="E4153" t="s">
        <v>3469</v>
      </c>
      <c r="F4153" t="s">
        <v>3518</v>
      </c>
      <c r="G4153" s="4"/>
      <c r="H4153" s="4"/>
      <c r="I4153" s="4"/>
      <c r="J4153" s="4"/>
      <c r="K4153" s="4">
        <v>42029815.588648103</v>
      </c>
      <c r="L4153" s="4">
        <v>485330181.829916</v>
      </c>
      <c r="M4153" s="4">
        <v>238375469.90206701</v>
      </c>
      <c r="N4153" s="3">
        <v>9.4326488306727005E-2</v>
      </c>
      <c r="O4153" s="5">
        <v>0.75120151042938232</v>
      </c>
      <c r="P4153" s="3">
        <v>0.49116143584251404</v>
      </c>
    </row>
    <row r="4154" spans="1:16" x14ac:dyDescent="0.25">
      <c r="A4154" s="1">
        <v>2009</v>
      </c>
      <c r="B4154" t="s">
        <v>48</v>
      </c>
      <c r="C4154" t="s">
        <v>1749</v>
      </c>
      <c r="D4154" t="s">
        <v>3412</v>
      </c>
      <c r="E4154" t="s">
        <v>3469</v>
      </c>
      <c r="F4154" t="s">
        <v>3519</v>
      </c>
      <c r="G4154" s="4"/>
      <c r="H4154" s="4"/>
      <c r="I4154" s="4"/>
      <c r="J4154" s="4"/>
      <c r="K4154" s="4">
        <v>45634952.646778896</v>
      </c>
      <c r="L4154" s="4">
        <v>251510946.903083</v>
      </c>
      <c r="M4154" s="4">
        <v>136755618.65733001</v>
      </c>
      <c r="N4154" s="3">
        <v>0.18147754868968499</v>
      </c>
      <c r="O4154" s="5">
        <v>1.3092226982116699</v>
      </c>
      <c r="P4154" s="3">
        <v>0.54373621940612793</v>
      </c>
    </row>
    <row r="4155" spans="1:16" x14ac:dyDescent="0.25">
      <c r="A4155" s="1">
        <v>2009</v>
      </c>
      <c r="B4155" t="s">
        <v>50</v>
      </c>
      <c r="C4155" t="s">
        <v>1751</v>
      </c>
      <c r="D4155" t="s">
        <v>3426</v>
      </c>
      <c r="E4155" t="s">
        <v>3469</v>
      </c>
      <c r="F4155" t="s">
        <v>3521</v>
      </c>
      <c r="G4155" s="4"/>
      <c r="H4155" s="4"/>
      <c r="I4155" s="4"/>
      <c r="J4155" s="4"/>
      <c r="K4155" s="4">
        <v>17452759.636477299</v>
      </c>
      <c r="L4155" s="4">
        <v>158713380.81370899</v>
      </c>
      <c r="M4155" s="4">
        <v>63964202.465279698</v>
      </c>
      <c r="N4155" s="3">
        <v>0.120274325095068</v>
      </c>
      <c r="P4155" s="3">
        <v>0.4030170738697052</v>
      </c>
    </row>
    <row r="4156" spans="1:16" x14ac:dyDescent="0.25">
      <c r="A4156" s="1">
        <v>2010</v>
      </c>
      <c r="B4156" t="s">
        <v>50</v>
      </c>
      <c r="C4156" t="s">
        <v>1751</v>
      </c>
      <c r="D4156" t="s">
        <v>3426</v>
      </c>
      <c r="E4156" t="s">
        <v>3469</v>
      </c>
      <c r="F4156" t="s">
        <v>3521</v>
      </c>
      <c r="G4156" s="4"/>
      <c r="H4156" s="4"/>
      <c r="I4156" s="4"/>
      <c r="J4156" s="4"/>
      <c r="K4156" s="4">
        <v>24257866.635089301</v>
      </c>
      <c r="L4156" s="4">
        <v>176749582.454889</v>
      </c>
      <c r="M4156" s="4">
        <v>68226186.238808304</v>
      </c>
      <c r="N4156" s="3">
        <v>0.141861019121031</v>
      </c>
      <c r="P4156" s="3">
        <v>0.38600480556488037</v>
      </c>
    </row>
    <row r="4157" spans="1:16" x14ac:dyDescent="0.25">
      <c r="A4157" s="1">
        <v>2011</v>
      </c>
      <c r="B4157" t="s">
        <v>50</v>
      </c>
      <c r="C4157" t="s">
        <v>1751</v>
      </c>
      <c r="D4157" t="s">
        <v>3426</v>
      </c>
      <c r="E4157" t="s">
        <v>3469</v>
      </c>
      <c r="F4157" t="s">
        <v>3521</v>
      </c>
      <c r="G4157" s="4"/>
      <c r="H4157" s="4"/>
      <c r="I4157" s="4"/>
      <c r="J4157" s="4"/>
      <c r="K4157" s="4">
        <v>37915922.666488104</v>
      </c>
      <c r="L4157" s="4">
        <v>243015263.69463101</v>
      </c>
      <c r="M4157" s="4">
        <v>95124074.519333407</v>
      </c>
      <c r="N4157" s="3">
        <v>0.16184546115837101</v>
      </c>
      <c r="P4157" s="3">
        <v>0.39143252372741699</v>
      </c>
    </row>
    <row r="4158" spans="1:16" x14ac:dyDescent="0.25">
      <c r="A4158" s="1">
        <v>2012</v>
      </c>
      <c r="B4158" t="s">
        <v>50</v>
      </c>
      <c r="C4158" t="s">
        <v>1751</v>
      </c>
      <c r="D4158" t="s">
        <v>3426</v>
      </c>
      <c r="E4158" t="s">
        <v>3469</v>
      </c>
      <c r="F4158" t="s">
        <v>3521</v>
      </c>
      <c r="G4158" s="4"/>
      <c r="H4158" s="4"/>
      <c r="I4158" s="4"/>
      <c r="J4158" s="4"/>
      <c r="K4158" s="4">
        <v>37113719.460035004</v>
      </c>
      <c r="L4158" s="4">
        <v>259144373.89403701</v>
      </c>
      <c r="M4158" s="4">
        <v>103521470.722471</v>
      </c>
      <c r="N4158" s="3">
        <v>0.15111895611683701</v>
      </c>
      <c r="P4158" s="3">
        <v>0.39947411417961121</v>
      </c>
    </row>
    <row r="4159" spans="1:16" x14ac:dyDescent="0.25">
      <c r="A4159" s="1">
        <v>2013</v>
      </c>
      <c r="B4159" t="s">
        <v>50</v>
      </c>
      <c r="C4159" t="s">
        <v>1751</v>
      </c>
      <c r="D4159" t="s">
        <v>3426</v>
      </c>
      <c r="E4159" t="s">
        <v>3469</v>
      </c>
      <c r="F4159" t="s">
        <v>3521</v>
      </c>
      <c r="G4159" s="4"/>
      <c r="H4159" s="4"/>
      <c r="I4159" s="4"/>
      <c r="J4159" s="4"/>
      <c r="K4159" s="4">
        <v>36932311.318599999</v>
      </c>
      <c r="L4159" s="4">
        <v>267077482.48170501</v>
      </c>
      <c r="M4159" s="4">
        <v>108398731.922125</v>
      </c>
      <c r="N4159" s="3">
        <v>0.148191281012714</v>
      </c>
      <c r="P4159" s="3">
        <v>0.4058699905872345</v>
      </c>
    </row>
    <row r="4160" spans="1:16" x14ac:dyDescent="0.25">
      <c r="A4160" s="1">
        <v>2014</v>
      </c>
      <c r="B4160" t="s">
        <v>50</v>
      </c>
      <c r="C4160" t="s">
        <v>1751</v>
      </c>
      <c r="D4160" t="s">
        <v>3426</v>
      </c>
      <c r="E4160" t="s">
        <v>3469</v>
      </c>
      <c r="F4160" t="s">
        <v>3521</v>
      </c>
      <c r="G4160" s="4"/>
      <c r="H4160" s="4"/>
      <c r="I4160" s="4"/>
      <c r="J4160" s="4"/>
      <c r="K4160" s="4">
        <v>40873214.2015182</v>
      </c>
      <c r="L4160" s="4">
        <v>320446980.055637</v>
      </c>
      <c r="M4160" s="4">
        <v>149495968.692536</v>
      </c>
      <c r="N4160" s="3">
        <v>0.13713135902226201</v>
      </c>
      <c r="P4160" s="3">
        <v>0.46652325987815857</v>
      </c>
    </row>
    <row r="4161" spans="1:16" x14ac:dyDescent="0.25">
      <c r="A4161" s="1">
        <v>2015</v>
      </c>
      <c r="B4161" t="s">
        <v>50</v>
      </c>
      <c r="C4161" t="s">
        <v>1751</v>
      </c>
      <c r="D4161" t="s">
        <v>3426</v>
      </c>
      <c r="E4161" t="s">
        <v>3469</v>
      </c>
      <c r="F4161" t="s">
        <v>3521</v>
      </c>
      <c r="G4161" s="4"/>
      <c r="H4161" s="4"/>
      <c r="I4161" s="4"/>
      <c r="J4161" s="4"/>
      <c r="K4161" s="4">
        <v>32598630.231966902</v>
      </c>
      <c r="L4161" s="4">
        <v>270419789.98944598</v>
      </c>
      <c r="M4161" s="4">
        <v>125876905.772594</v>
      </c>
      <c r="N4161" s="3">
        <v>0.122501740657266</v>
      </c>
      <c r="P4161" s="3">
        <v>0.4654870331287384</v>
      </c>
    </row>
    <row r="4162" spans="1:16" x14ac:dyDescent="0.25">
      <c r="A4162" s="1">
        <v>2016</v>
      </c>
      <c r="B4162" t="s">
        <v>50</v>
      </c>
      <c r="C4162" t="s">
        <v>1751</v>
      </c>
      <c r="D4162" t="s">
        <v>3426</v>
      </c>
      <c r="E4162" t="s">
        <v>3469</v>
      </c>
      <c r="F4162" t="s">
        <v>3521</v>
      </c>
      <c r="G4162" s="4"/>
      <c r="H4162" s="4"/>
      <c r="I4162" s="4"/>
      <c r="J4162" s="4"/>
      <c r="K4162" s="4">
        <v>35323479.452871203</v>
      </c>
      <c r="L4162" s="4">
        <v>286227165.718032</v>
      </c>
      <c r="M4162" s="4">
        <v>147358226.30151701</v>
      </c>
      <c r="N4162" s="3">
        <v>0.12898083540757099</v>
      </c>
      <c r="P4162" s="3">
        <v>0.51482963562011719</v>
      </c>
    </row>
    <row r="4163" spans="1:16" x14ac:dyDescent="0.25">
      <c r="A4163" s="1">
        <v>2024</v>
      </c>
      <c r="B4163" t="s">
        <v>56</v>
      </c>
      <c r="C4163" t="s">
        <v>1757</v>
      </c>
      <c r="D4163" t="s">
        <v>3421</v>
      </c>
      <c r="E4163" t="s">
        <v>3469</v>
      </c>
      <c r="F4163" t="s">
        <v>3527</v>
      </c>
      <c r="G4163" s="4"/>
      <c r="H4163" s="4"/>
      <c r="I4163" s="4"/>
      <c r="J4163" s="4"/>
      <c r="K4163" s="4">
        <v>14362003.5601661</v>
      </c>
      <c r="L4163" s="4">
        <v>461566206.422966</v>
      </c>
      <c r="M4163" s="4">
        <v>326335228.97735202</v>
      </c>
      <c r="N4163" s="3">
        <v>2.5021749710488001E-2</v>
      </c>
      <c r="O4163" s="5">
        <v>0.9183921217918396</v>
      </c>
      <c r="P4163" s="3">
        <v>0.70701718330383301</v>
      </c>
    </row>
    <row r="4164" spans="1:16" x14ac:dyDescent="0.25">
      <c r="A4164" s="1">
        <v>2009</v>
      </c>
      <c r="B4164" t="s">
        <v>57</v>
      </c>
      <c r="C4164" t="s">
        <v>1758</v>
      </c>
      <c r="D4164" t="s">
        <v>3403</v>
      </c>
      <c r="E4164" t="s">
        <v>3469</v>
      </c>
      <c r="F4164" t="s">
        <v>3528</v>
      </c>
      <c r="G4164" s="4"/>
      <c r="H4164" s="4"/>
      <c r="I4164" s="4"/>
      <c r="J4164" s="4"/>
      <c r="K4164" s="4">
        <v>-13761000</v>
      </c>
      <c r="L4164" s="4">
        <v>650279000</v>
      </c>
      <c r="M4164" s="4">
        <v>235112000</v>
      </c>
      <c r="N4164" s="3">
        <v>-2.2038739558984999E-2</v>
      </c>
      <c r="O4164" s="5">
        <v>1.3897296190261841</v>
      </c>
      <c r="P4164" s="3">
        <v>0.36155557632446289</v>
      </c>
    </row>
    <row r="4165" spans="1:16" x14ac:dyDescent="0.25">
      <c r="A4165" s="1">
        <v>2010</v>
      </c>
      <c r="B4165" t="s">
        <v>57</v>
      </c>
      <c r="C4165" t="s">
        <v>1758</v>
      </c>
      <c r="D4165" t="s">
        <v>3403</v>
      </c>
      <c r="E4165" t="s">
        <v>3469</v>
      </c>
      <c r="F4165" t="s">
        <v>3528</v>
      </c>
      <c r="G4165" s="4"/>
      <c r="H4165" s="4"/>
      <c r="I4165" s="4"/>
      <c r="J4165" s="4"/>
      <c r="K4165" s="4">
        <v>179315000</v>
      </c>
      <c r="L4165" s="4">
        <v>812771000</v>
      </c>
      <c r="M4165" s="4">
        <v>273812000</v>
      </c>
      <c r="N4165" s="3">
        <v>0.24512491029014699</v>
      </c>
      <c r="O4165" s="5">
        <v>1.5048043727874756</v>
      </c>
      <c r="P4165" s="3">
        <v>0.33688703179359436</v>
      </c>
    </row>
    <row r="4166" spans="1:16" x14ac:dyDescent="0.25">
      <c r="A4166" s="1">
        <v>2011</v>
      </c>
      <c r="B4166" t="s">
        <v>57</v>
      </c>
      <c r="C4166" t="s">
        <v>1758</v>
      </c>
      <c r="D4166" t="s">
        <v>3403</v>
      </c>
      <c r="E4166" t="s">
        <v>3469</v>
      </c>
      <c r="F4166" t="s">
        <v>3528</v>
      </c>
      <c r="G4166" s="4"/>
      <c r="H4166" s="4"/>
      <c r="I4166" s="4"/>
      <c r="J4166" s="4"/>
      <c r="K4166" s="4">
        <v>252553000</v>
      </c>
      <c r="L4166" s="4">
        <v>975375000</v>
      </c>
      <c r="M4166" s="4">
        <v>235995000</v>
      </c>
      <c r="N4166" s="3">
        <v>0.28247469725626401</v>
      </c>
      <c r="O4166" s="5">
        <v>1.720293402671814</v>
      </c>
      <c r="P4166" s="3">
        <v>0.24195308983325958</v>
      </c>
    </row>
    <row r="4167" spans="1:16" x14ac:dyDescent="0.25">
      <c r="A4167" s="1">
        <v>2012</v>
      </c>
      <c r="B4167" t="s">
        <v>57</v>
      </c>
      <c r="C4167" t="s">
        <v>1758</v>
      </c>
      <c r="D4167" t="s">
        <v>3403</v>
      </c>
      <c r="E4167" t="s">
        <v>3469</v>
      </c>
      <c r="F4167" t="s">
        <v>3528</v>
      </c>
      <c r="G4167" s="4"/>
      <c r="H4167" s="4"/>
      <c r="I4167" s="4"/>
      <c r="J4167" s="4"/>
      <c r="K4167" s="4">
        <v>154428000</v>
      </c>
      <c r="L4167" s="4">
        <v>1154886000</v>
      </c>
      <c r="M4167" s="4">
        <v>293147000</v>
      </c>
      <c r="N4167" s="3">
        <v>0.14498505112753801</v>
      </c>
      <c r="O4167" s="5">
        <v>1.1265006065368652</v>
      </c>
      <c r="P4167" s="3">
        <v>0.25383198261260986</v>
      </c>
    </row>
    <row r="4168" spans="1:16" x14ac:dyDescent="0.25">
      <c r="A4168" s="1">
        <v>2013</v>
      </c>
      <c r="B4168" t="s">
        <v>57</v>
      </c>
      <c r="C4168" t="s">
        <v>1758</v>
      </c>
      <c r="D4168" t="s">
        <v>3403</v>
      </c>
      <c r="E4168" t="s">
        <v>3469</v>
      </c>
      <c r="F4168" t="s">
        <v>3528</v>
      </c>
      <c r="G4168" s="4"/>
      <c r="H4168" s="4"/>
      <c r="I4168" s="4"/>
      <c r="J4168" s="4"/>
      <c r="K4168" s="4">
        <v>127002000</v>
      </c>
      <c r="L4168" s="4">
        <v>1249578000</v>
      </c>
      <c r="M4168" s="4">
        <v>319585000</v>
      </c>
      <c r="N4168" s="3">
        <v>0.10563851236699701</v>
      </c>
      <c r="O4168" s="5">
        <v>0.9254644513130188</v>
      </c>
      <c r="P4168" s="3">
        <v>0.25575435161590576</v>
      </c>
    </row>
    <row r="4169" spans="1:16" x14ac:dyDescent="0.25">
      <c r="A4169" s="1">
        <v>2014</v>
      </c>
      <c r="B4169" t="s">
        <v>57</v>
      </c>
      <c r="C4169" t="s">
        <v>1758</v>
      </c>
      <c r="D4169" t="s">
        <v>3403</v>
      </c>
      <c r="E4169" t="s">
        <v>3469</v>
      </c>
      <c r="F4169" t="s">
        <v>3528</v>
      </c>
      <c r="G4169" s="4"/>
      <c r="H4169" s="4"/>
      <c r="I4169" s="4"/>
      <c r="J4169" s="4"/>
      <c r="K4169" s="4">
        <v>149293000</v>
      </c>
      <c r="L4169" s="4">
        <v>1376163000</v>
      </c>
      <c r="M4169" s="4">
        <v>349037000</v>
      </c>
      <c r="N4169" s="3">
        <v>0.113714947513864</v>
      </c>
      <c r="O4169" s="5">
        <v>0.85106348991394043</v>
      </c>
      <c r="P4169" s="3">
        <v>0.25363057851791382</v>
      </c>
    </row>
    <row r="4170" spans="1:16" x14ac:dyDescent="0.25">
      <c r="A4170" s="1">
        <v>2015</v>
      </c>
      <c r="B4170" t="s">
        <v>57</v>
      </c>
      <c r="C4170" t="s">
        <v>1758</v>
      </c>
      <c r="D4170" t="s">
        <v>3403</v>
      </c>
      <c r="E4170" t="s">
        <v>3469</v>
      </c>
      <c r="F4170" t="s">
        <v>3528</v>
      </c>
      <c r="G4170" s="4"/>
      <c r="H4170" s="4"/>
      <c r="I4170" s="4"/>
      <c r="J4170" s="4"/>
      <c r="K4170" s="4">
        <v>125333000</v>
      </c>
      <c r="L4170" s="4">
        <v>1345963000</v>
      </c>
      <c r="M4170" s="4">
        <v>393166000</v>
      </c>
      <c r="N4170" s="3">
        <v>9.2084642665327995E-2</v>
      </c>
      <c r="O4170" s="5">
        <v>0.72337275743484497</v>
      </c>
      <c r="P4170" s="3">
        <v>0.29210758209228516</v>
      </c>
    </row>
    <row r="4171" spans="1:16" x14ac:dyDescent="0.25">
      <c r="A4171" s="1">
        <v>2016</v>
      </c>
      <c r="B4171" t="s">
        <v>57</v>
      </c>
      <c r="C4171" t="s">
        <v>1758</v>
      </c>
      <c r="D4171" t="s">
        <v>3403</v>
      </c>
      <c r="E4171" t="s">
        <v>3469</v>
      </c>
      <c r="F4171" t="s">
        <v>3528</v>
      </c>
      <c r="G4171" s="4"/>
      <c r="H4171" s="4"/>
      <c r="I4171" s="4"/>
      <c r="J4171" s="4"/>
      <c r="K4171" s="4">
        <v>30048000</v>
      </c>
      <c r="L4171" s="4">
        <v>1321517000</v>
      </c>
      <c r="M4171" s="4">
        <v>374396000</v>
      </c>
      <c r="N4171" s="3">
        <v>2.2529128615771998E-2</v>
      </c>
      <c r="O4171" s="5">
        <v>0.50175714492797852</v>
      </c>
      <c r="P4171" s="3">
        <v>0.28330773115158081</v>
      </c>
    </row>
    <row r="4172" spans="1:16" x14ac:dyDescent="0.25">
      <c r="A4172" s="1">
        <v>2017</v>
      </c>
      <c r="B4172" t="s">
        <v>57</v>
      </c>
      <c r="C4172" t="s">
        <v>1758</v>
      </c>
      <c r="D4172" t="s">
        <v>3403</v>
      </c>
      <c r="E4172" t="s">
        <v>3469</v>
      </c>
      <c r="F4172" t="s">
        <v>3528</v>
      </c>
      <c r="G4172" s="4"/>
      <c r="H4172" s="4"/>
      <c r="I4172" s="4"/>
      <c r="J4172" s="4"/>
      <c r="K4172" s="4">
        <v>109122000</v>
      </c>
      <c r="L4172" s="4">
        <v>1403747000</v>
      </c>
      <c r="M4172" s="4">
        <v>411088000</v>
      </c>
      <c r="N4172" s="3">
        <v>8.0081782902499996E-2</v>
      </c>
      <c r="O4172" s="5">
        <v>0.58752644062042236</v>
      </c>
      <c r="P4172" s="3">
        <v>0.29285049438476563</v>
      </c>
    </row>
    <row r="4173" spans="1:16" x14ac:dyDescent="0.25">
      <c r="A4173" s="1">
        <v>2018</v>
      </c>
      <c r="B4173" t="s">
        <v>57</v>
      </c>
      <c r="C4173" t="s">
        <v>1758</v>
      </c>
      <c r="D4173" t="s">
        <v>3403</v>
      </c>
      <c r="E4173" t="s">
        <v>3469</v>
      </c>
      <c r="F4173" t="s">
        <v>3528</v>
      </c>
      <c r="G4173" s="4"/>
      <c r="H4173" s="4"/>
      <c r="I4173" s="4"/>
      <c r="J4173" s="4"/>
      <c r="K4173" s="4">
        <v>172815000</v>
      </c>
      <c r="L4173" s="4">
        <v>1500378000</v>
      </c>
      <c r="M4173" s="4">
        <v>505079000</v>
      </c>
      <c r="N4173" s="3">
        <v>0.119013472216244</v>
      </c>
      <c r="O4173" s="5">
        <v>0.65524685382843018</v>
      </c>
      <c r="P4173" s="3">
        <v>0.33663448691368103</v>
      </c>
    </row>
    <row r="4174" spans="1:16" x14ac:dyDescent="0.25">
      <c r="A4174" s="1">
        <v>2019</v>
      </c>
      <c r="B4174" t="s">
        <v>57</v>
      </c>
      <c r="C4174" t="s">
        <v>1758</v>
      </c>
      <c r="D4174" t="s">
        <v>3403</v>
      </c>
      <c r="E4174" t="s">
        <v>3469</v>
      </c>
      <c r="F4174" t="s">
        <v>3528</v>
      </c>
      <c r="G4174" s="4"/>
      <c r="H4174" s="4"/>
      <c r="I4174" s="4"/>
      <c r="J4174" s="4"/>
      <c r="K4174" s="4">
        <v>217090000</v>
      </c>
      <c r="L4174" s="4">
        <v>1505445000</v>
      </c>
      <c r="M4174" s="4">
        <v>450285000</v>
      </c>
      <c r="N4174" s="3">
        <v>0.14444629640534401</v>
      </c>
      <c r="O4174" s="5">
        <v>0.71319049596786499</v>
      </c>
      <c r="P4174" s="3">
        <v>0.299104243516922</v>
      </c>
    </row>
    <row r="4175" spans="1:16" x14ac:dyDescent="0.25">
      <c r="A4175" s="1">
        <v>2020</v>
      </c>
      <c r="B4175" t="s">
        <v>57</v>
      </c>
      <c r="C4175" t="s">
        <v>1758</v>
      </c>
      <c r="D4175" t="s">
        <v>3403</v>
      </c>
      <c r="E4175" t="s">
        <v>3469</v>
      </c>
      <c r="F4175" t="s">
        <v>3528</v>
      </c>
      <c r="G4175" s="4"/>
      <c r="H4175" s="4"/>
      <c r="I4175" s="4"/>
      <c r="J4175" s="4"/>
      <c r="K4175" s="4">
        <v>382576000</v>
      </c>
      <c r="L4175" s="4">
        <v>1717475000</v>
      </c>
      <c r="M4175" s="4">
        <v>445476000</v>
      </c>
      <c r="N4175" s="3">
        <v>0.23740955406898101</v>
      </c>
      <c r="O4175" s="5">
        <v>0.70880931615829468</v>
      </c>
      <c r="P4175" s="3">
        <v>0.25937843322753906</v>
      </c>
    </row>
    <row r="4176" spans="1:16" x14ac:dyDescent="0.25">
      <c r="A4176" s="1">
        <v>2021</v>
      </c>
      <c r="B4176" t="s">
        <v>57</v>
      </c>
      <c r="C4176" t="s">
        <v>1758</v>
      </c>
      <c r="D4176" t="s">
        <v>3403</v>
      </c>
      <c r="E4176" t="s">
        <v>3469</v>
      </c>
      <c r="F4176" t="s">
        <v>3528</v>
      </c>
      <c r="G4176" s="4"/>
      <c r="H4176" s="4"/>
      <c r="I4176" s="4"/>
      <c r="J4176" s="4"/>
      <c r="K4176" s="4">
        <v>799332000</v>
      </c>
      <c r="L4176" s="4">
        <v>2178078000</v>
      </c>
      <c r="M4176" s="4">
        <v>431956000</v>
      </c>
      <c r="N4176" s="3">
        <v>0.410381786616688</v>
      </c>
      <c r="O4176" s="5">
        <v>0.92457950115203857</v>
      </c>
      <c r="P4176" s="3">
        <v>0.19831980764865875</v>
      </c>
    </row>
    <row r="4177" spans="1:16" x14ac:dyDescent="0.25">
      <c r="A4177" s="1">
        <v>2022</v>
      </c>
      <c r="B4177" t="s">
        <v>57</v>
      </c>
      <c r="C4177" t="s">
        <v>1758</v>
      </c>
      <c r="D4177" t="s">
        <v>3403</v>
      </c>
      <c r="E4177" t="s">
        <v>3469</v>
      </c>
      <c r="F4177" t="s">
        <v>3528</v>
      </c>
      <c r="G4177" s="4"/>
      <c r="H4177" s="4"/>
      <c r="I4177" s="4"/>
      <c r="J4177" s="4"/>
      <c r="K4177" s="4">
        <v>637159000</v>
      </c>
      <c r="L4177" s="4">
        <v>2424476000</v>
      </c>
      <c r="M4177" s="4">
        <v>529714000</v>
      </c>
      <c r="N4177" s="3">
        <v>0.27687192806428801</v>
      </c>
      <c r="O4177" s="5">
        <v>0.98381710052490234</v>
      </c>
      <c r="P4177" s="3">
        <v>0.21848598122596741</v>
      </c>
    </row>
    <row r="4178" spans="1:16" x14ac:dyDescent="0.25">
      <c r="A4178" s="1">
        <v>2009</v>
      </c>
      <c r="B4178" t="s">
        <v>58</v>
      </c>
      <c r="C4178" t="s">
        <v>1759</v>
      </c>
      <c r="D4178" t="s">
        <v>3403</v>
      </c>
      <c r="E4178" t="s">
        <v>3469</v>
      </c>
      <c r="F4178" t="s">
        <v>3529</v>
      </c>
      <c r="G4178" s="4"/>
      <c r="H4178" s="4"/>
      <c r="I4178" s="4"/>
      <c r="J4178" s="4"/>
      <c r="K4178" s="4">
        <v>8586974.2340394594</v>
      </c>
      <c r="L4178" s="4">
        <v>313899740.24297798</v>
      </c>
      <c r="M4178" s="4">
        <v>96986557.977444693</v>
      </c>
      <c r="N4178" s="3">
        <v>4.5233593268356999E-2</v>
      </c>
      <c r="O4178" s="5">
        <v>0.61016297340393066</v>
      </c>
      <c r="P4178" s="3">
        <v>0.3089730441570282</v>
      </c>
    </row>
    <row r="4179" spans="1:16" x14ac:dyDescent="0.25">
      <c r="A4179" s="1">
        <v>2011</v>
      </c>
      <c r="B4179" t="s">
        <v>59</v>
      </c>
      <c r="C4179" t="s">
        <v>1760</v>
      </c>
      <c r="D4179" t="s">
        <v>3406</v>
      </c>
      <c r="E4179" t="s">
        <v>3470</v>
      </c>
      <c r="F4179" t="s">
        <v>3530</v>
      </c>
      <c r="G4179" s="4"/>
      <c r="H4179" s="4"/>
      <c r="I4179" s="4"/>
      <c r="J4179" s="4"/>
      <c r="K4179" s="4">
        <v>135224087.79004899</v>
      </c>
      <c r="L4179" s="4">
        <v>562414226.345801</v>
      </c>
      <c r="M4179" s="4">
        <v>323838266.69126803</v>
      </c>
      <c r="N4179" s="3">
        <v>0.23405302036642101</v>
      </c>
      <c r="O4179" s="5">
        <v>2.296771764755249</v>
      </c>
      <c r="P4179" s="3">
        <v>0.57580029964447021</v>
      </c>
    </row>
    <row r="4180" spans="1:16" x14ac:dyDescent="0.25">
      <c r="A4180" s="1">
        <v>2012</v>
      </c>
      <c r="B4180" t="s">
        <v>59</v>
      </c>
      <c r="C4180" t="s">
        <v>1760</v>
      </c>
      <c r="D4180" t="s">
        <v>3406</v>
      </c>
      <c r="E4180" t="s">
        <v>3470</v>
      </c>
      <c r="F4180" t="s">
        <v>3530</v>
      </c>
      <c r="G4180" s="4"/>
      <c r="H4180" s="4"/>
      <c r="I4180" s="4"/>
      <c r="J4180" s="4"/>
      <c r="K4180" s="4">
        <v>78018440.634099007</v>
      </c>
      <c r="L4180" s="4">
        <v>593702685.21514106</v>
      </c>
      <c r="M4180" s="4">
        <v>337016337.75477201</v>
      </c>
      <c r="N4180" s="3">
        <v>0.14039239486616401</v>
      </c>
      <c r="O4180" s="5">
        <v>1.661420464515686</v>
      </c>
      <c r="P4180" s="3">
        <v>0.56765168905258179</v>
      </c>
    </row>
    <row r="4181" spans="1:16" x14ac:dyDescent="0.25">
      <c r="A4181" s="1">
        <v>2013</v>
      </c>
      <c r="B4181" t="s">
        <v>59</v>
      </c>
      <c r="C4181" t="s">
        <v>1760</v>
      </c>
      <c r="D4181" t="s">
        <v>3406</v>
      </c>
      <c r="E4181" t="s">
        <v>3470</v>
      </c>
      <c r="F4181" t="s">
        <v>3530</v>
      </c>
      <c r="G4181" s="4"/>
      <c r="H4181" s="4"/>
      <c r="I4181" s="4"/>
      <c r="J4181" s="4"/>
      <c r="K4181" s="4">
        <v>93426083.863509595</v>
      </c>
      <c r="L4181" s="4">
        <v>804955497.53033495</v>
      </c>
      <c r="M4181" s="4">
        <v>472084300.04607898</v>
      </c>
      <c r="N4181" s="3">
        <v>0.133621845863549</v>
      </c>
      <c r="O4181" s="5">
        <v>1.8147070407867432</v>
      </c>
      <c r="P4181" s="3">
        <v>0.58647257089614868</v>
      </c>
    </row>
    <row r="4182" spans="1:16" x14ac:dyDescent="0.25">
      <c r="A4182" s="1">
        <v>2014</v>
      </c>
      <c r="B4182" t="s">
        <v>59</v>
      </c>
      <c r="C4182" t="s">
        <v>1760</v>
      </c>
      <c r="D4182" t="s">
        <v>3406</v>
      </c>
      <c r="E4182" t="s">
        <v>3470</v>
      </c>
      <c r="F4182" t="s">
        <v>3530</v>
      </c>
      <c r="G4182" s="4"/>
      <c r="H4182" s="4"/>
      <c r="I4182" s="4"/>
      <c r="J4182" s="4"/>
      <c r="K4182" s="4">
        <v>83357988.798152998</v>
      </c>
      <c r="L4182" s="4">
        <v>967702766.25764298</v>
      </c>
      <c r="M4182" s="4">
        <v>519699858.90803403</v>
      </c>
      <c r="N4182" s="3">
        <v>9.1644425308050004E-2</v>
      </c>
      <c r="O4182" s="5">
        <v>1.4810192584991455</v>
      </c>
      <c r="P4182" s="3">
        <v>0.5370449423789978</v>
      </c>
    </row>
    <row r="4183" spans="1:16" x14ac:dyDescent="0.25">
      <c r="A4183" s="1">
        <v>2009</v>
      </c>
      <c r="B4183" t="s">
        <v>60</v>
      </c>
      <c r="C4183" t="s">
        <v>1761</v>
      </c>
      <c r="D4183" t="s">
        <v>3427</v>
      </c>
      <c r="E4183" t="s">
        <v>3469</v>
      </c>
      <c r="F4183" t="s">
        <v>3531</v>
      </c>
      <c r="G4183" s="4"/>
      <c r="H4183" s="4"/>
      <c r="I4183" s="4"/>
      <c r="J4183" s="4"/>
      <c r="K4183" s="4">
        <v>44483793.420564398</v>
      </c>
      <c r="L4183" s="4">
        <v>115490230.877204</v>
      </c>
      <c r="M4183" s="4">
        <v>40055016.860005498</v>
      </c>
      <c r="N4183" s="3">
        <v>0.36565763734624201</v>
      </c>
      <c r="O4183" s="5">
        <v>5.6356387138366699</v>
      </c>
      <c r="P4183" s="3">
        <v>0.34682601690292358</v>
      </c>
    </row>
    <row r="4184" spans="1:16" x14ac:dyDescent="0.25">
      <c r="A4184" s="1">
        <v>2012</v>
      </c>
      <c r="B4184" t="s">
        <v>62</v>
      </c>
      <c r="C4184" t="s">
        <v>1763</v>
      </c>
      <c r="D4184" t="s">
        <v>3416</v>
      </c>
      <c r="E4184" t="s">
        <v>3469</v>
      </c>
      <c r="F4184" t="s">
        <v>3533</v>
      </c>
      <c r="G4184" s="4"/>
      <c r="H4184" s="4"/>
      <c r="I4184" s="4"/>
      <c r="J4184" s="4"/>
      <c r="K4184" s="4">
        <v>34288017.251305901</v>
      </c>
      <c r="L4184" s="4">
        <v>349905264.369982</v>
      </c>
      <c r="M4184" s="4">
        <v>162247066.335877</v>
      </c>
      <c r="N4184" s="3">
        <v>9.5779054636898994E-2</v>
      </c>
      <c r="O4184" s="5">
        <v>0.77530127763748169</v>
      </c>
      <c r="P4184" s="3">
        <v>0.46368855237960815</v>
      </c>
    </row>
    <row r="4185" spans="1:16" x14ac:dyDescent="0.25">
      <c r="A4185" s="1">
        <v>2013</v>
      </c>
      <c r="B4185" t="s">
        <v>62</v>
      </c>
      <c r="C4185" t="s">
        <v>1763</v>
      </c>
      <c r="D4185" t="s">
        <v>3416</v>
      </c>
      <c r="E4185" t="s">
        <v>3469</v>
      </c>
      <c r="F4185" t="s">
        <v>3533</v>
      </c>
      <c r="G4185" s="4"/>
      <c r="H4185" s="4"/>
      <c r="I4185" s="4"/>
      <c r="J4185" s="4"/>
      <c r="K4185" s="4">
        <v>30604861.503674399</v>
      </c>
      <c r="L4185" s="4">
        <v>350260547.81849003</v>
      </c>
      <c r="M4185" s="4">
        <v>159608407.42073101</v>
      </c>
      <c r="N4185" s="3">
        <v>8.8222005282594995E-2</v>
      </c>
      <c r="O4185" s="5">
        <v>0.96327579021453857</v>
      </c>
      <c r="P4185" s="3">
        <v>0.45568481087684631</v>
      </c>
    </row>
    <row r="4186" spans="1:16" x14ac:dyDescent="0.25">
      <c r="A4186" s="1">
        <v>2014</v>
      </c>
      <c r="B4186" t="s">
        <v>62</v>
      </c>
      <c r="C4186" t="s">
        <v>1763</v>
      </c>
      <c r="D4186" t="s">
        <v>3416</v>
      </c>
      <c r="E4186" t="s">
        <v>3469</v>
      </c>
      <c r="F4186" t="s">
        <v>3533</v>
      </c>
      <c r="G4186" s="4"/>
      <c r="H4186" s="4"/>
      <c r="I4186" s="4"/>
      <c r="J4186" s="4"/>
      <c r="K4186" s="4">
        <v>26926180.472467199</v>
      </c>
      <c r="L4186" s="4">
        <v>390194496.22972298</v>
      </c>
      <c r="M4186" s="4">
        <v>212697441.034345</v>
      </c>
      <c r="N4186" s="3">
        <v>7.6248683488249994E-2</v>
      </c>
      <c r="O4186" s="5">
        <v>0.98501986265182495</v>
      </c>
      <c r="P4186" s="3">
        <v>0.54510623216629028</v>
      </c>
    </row>
    <row r="4187" spans="1:16" x14ac:dyDescent="0.25">
      <c r="A4187" s="1">
        <v>2015</v>
      </c>
      <c r="B4187" t="s">
        <v>62</v>
      </c>
      <c r="C4187" t="s">
        <v>1763</v>
      </c>
      <c r="D4187" t="s">
        <v>3416</v>
      </c>
      <c r="E4187" t="s">
        <v>3469</v>
      </c>
      <c r="F4187" t="s">
        <v>3533</v>
      </c>
      <c r="G4187" s="4"/>
      <c r="H4187" s="4"/>
      <c r="I4187" s="4"/>
      <c r="J4187" s="4"/>
      <c r="K4187" s="4">
        <v>35416192.457124896</v>
      </c>
      <c r="L4187" s="4">
        <v>320981123.18982798</v>
      </c>
      <c r="M4187" s="4">
        <v>186536635.13990799</v>
      </c>
      <c r="N4187" s="3">
        <v>0.108774628092599</v>
      </c>
      <c r="O4187" s="5">
        <v>1.1246640682220459</v>
      </c>
      <c r="P4187" s="3">
        <v>0.58114516735076904</v>
      </c>
    </row>
    <row r="4188" spans="1:16" x14ac:dyDescent="0.25">
      <c r="A4188" s="1">
        <v>2009</v>
      </c>
      <c r="B4188" t="s">
        <v>66</v>
      </c>
      <c r="C4188" t="s">
        <v>1767</v>
      </c>
      <c r="D4188" t="s">
        <v>3430</v>
      </c>
      <c r="E4188" t="s">
        <v>3469</v>
      </c>
      <c r="F4188" t="s">
        <v>3537</v>
      </c>
      <c r="G4188" s="4"/>
      <c r="H4188" s="4"/>
      <c r="I4188" s="4"/>
      <c r="J4188" s="4"/>
      <c r="K4188" s="4">
        <v>17369839.144253898</v>
      </c>
      <c r="L4188" s="4">
        <v>676399219.11553502</v>
      </c>
      <c r="M4188" s="4">
        <v>193118052.30635199</v>
      </c>
      <c r="N4188" s="3">
        <v>2.7067049148591999E-2</v>
      </c>
      <c r="O4188" s="5">
        <v>0.9470941424369812</v>
      </c>
      <c r="P4188" s="3">
        <v>0.28550899028778076</v>
      </c>
    </row>
    <row r="4189" spans="1:16" x14ac:dyDescent="0.25">
      <c r="A4189" s="1">
        <v>2010</v>
      </c>
      <c r="B4189" t="s">
        <v>66</v>
      </c>
      <c r="C4189" t="s">
        <v>1767</v>
      </c>
      <c r="D4189" t="s">
        <v>3430</v>
      </c>
      <c r="E4189" t="s">
        <v>3469</v>
      </c>
      <c r="F4189" t="s">
        <v>3537</v>
      </c>
      <c r="G4189" s="4"/>
      <c r="H4189" s="4"/>
      <c r="I4189" s="4"/>
      <c r="J4189" s="4"/>
      <c r="K4189" s="4">
        <v>87231022.492482901</v>
      </c>
      <c r="L4189" s="4">
        <v>830283381.767483</v>
      </c>
      <c r="M4189" s="4">
        <v>191804270.04417899</v>
      </c>
      <c r="N4189" s="3">
        <v>0.113691619732571</v>
      </c>
      <c r="O4189" s="5">
        <v>1.137891411781311</v>
      </c>
      <c r="P4189" s="3">
        <v>0.23101061582565308</v>
      </c>
    </row>
    <row r="4190" spans="1:16" x14ac:dyDescent="0.25">
      <c r="A4190" s="1">
        <v>2011</v>
      </c>
      <c r="B4190" t="s">
        <v>66</v>
      </c>
      <c r="C4190" t="s">
        <v>1767</v>
      </c>
      <c r="D4190" t="s">
        <v>3430</v>
      </c>
      <c r="E4190" t="s">
        <v>3469</v>
      </c>
      <c r="F4190" t="s">
        <v>3537</v>
      </c>
      <c r="G4190" s="4"/>
      <c r="H4190" s="4"/>
      <c r="I4190" s="4"/>
      <c r="J4190" s="4"/>
      <c r="K4190" s="4">
        <v>87136426.963883802</v>
      </c>
      <c r="L4190" s="4">
        <v>1156226556.6391599</v>
      </c>
      <c r="M4190" s="4">
        <v>248485692.85178399</v>
      </c>
      <c r="N4190" s="3">
        <v>7.8655256025968998E-2</v>
      </c>
      <c r="O4190" s="5">
        <v>1.0614749193191528</v>
      </c>
      <c r="P4190" s="3">
        <v>0.21491090953350067</v>
      </c>
    </row>
    <row r="4191" spans="1:16" x14ac:dyDescent="0.25">
      <c r="A4191" s="1">
        <v>2012</v>
      </c>
      <c r="B4191" t="s">
        <v>66</v>
      </c>
      <c r="C4191" t="s">
        <v>1767</v>
      </c>
      <c r="D4191" t="s">
        <v>3430</v>
      </c>
      <c r="E4191" t="s">
        <v>3469</v>
      </c>
      <c r="F4191" t="s">
        <v>3537</v>
      </c>
      <c r="G4191" s="4"/>
      <c r="H4191" s="4"/>
      <c r="I4191" s="4"/>
      <c r="J4191" s="4"/>
      <c r="K4191" s="4">
        <v>91074772.571452007</v>
      </c>
      <c r="L4191" s="4">
        <v>1113581244.9474499</v>
      </c>
      <c r="M4191" s="4">
        <v>234696028.57055101</v>
      </c>
      <c r="N4191" s="3">
        <v>8.2138341562457001E-2</v>
      </c>
      <c r="O4191" s="5">
        <v>1.1450409889221191</v>
      </c>
      <c r="P4191" s="3">
        <v>0.21075788140296936</v>
      </c>
    </row>
    <row r="4192" spans="1:16" x14ac:dyDescent="0.25">
      <c r="A4192" s="1">
        <v>2013</v>
      </c>
      <c r="B4192" t="s">
        <v>66</v>
      </c>
      <c r="C4192" t="s">
        <v>1767</v>
      </c>
      <c r="D4192" t="s">
        <v>3430</v>
      </c>
      <c r="E4192" t="s">
        <v>3469</v>
      </c>
      <c r="F4192" t="s">
        <v>3537</v>
      </c>
      <c r="G4192" s="4"/>
      <c r="H4192" s="4"/>
      <c r="I4192" s="4"/>
      <c r="J4192" s="4"/>
      <c r="K4192" s="4">
        <v>101616159.770503</v>
      </c>
      <c r="L4192" s="4">
        <v>1098436829.07443</v>
      </c>
      <c r="M4192" s="4">
        <v>276623696.97689497</v>
      </c>
      <c r="N4192" s="3">
        <v>9.7117667834803995E-2</v>
      </c>
      <c r="O4192" s="5">
        <v>1.3369628190994263</v>
      </c>
      <c r="P4192" s="3">
        <v>0.25183397531509399</v>
      </c>
    </row>
    <row r="4193" spans="1:16" x14ac:dyDescent="0.25">
      <c r="A4193" s="1">
        <v>2014</v>
      </c>
      <c r="B4193" t="s">
        <v>66</v>
      </c>
      <c r="C4193" t="s">
        <v>1767</v>
      </c>
      <c r="D4193" t="s">
        <v>3430</v>
      </c>
      <c r="E4193" t="s">
        <v>3469</v>
      </c>
      <c r="F4193" t="s">
        <v>3537</v>
      </c>
      <c r="G4193" s="4"/>
      <c r="H4193" s="4"/>
      <c r="I4193" s="4"/>
      <c r="J4193" s="4"/>
      <c r="K4193" s="4">
        <v>104385873.92144801</v>
      </c>
      <c r="L4193" s="4">
        <v>1167823093.9695401</v>
      </c>
      <c r="M4193" s="4">
        <v>299932104.29534602</v>
      </c>
      <c r="N4193" s="3">
        <v>9.0707139737472006E-2</v>
      </c>
      <c r="O4193" s="5">
        <v>1.4461506605148315</v>
      </c>
      <c r="P4193" s="3">
        <v>0.25683009624481201</v>
      </c>
    </row>
    <row r="4194" spans="1:16" x14ac:dyDescent="0.25">
      <c r="A4194" s="1">
        <v>2015</v>
      </c>
      <c r="B4194" t="s">
        <v>66</v>
      </c>
      <c r="C4194" t="s">
        <v>1767</v>
      </c>
      <c r="D4194" t="s">
        <v>3430</v>
      </c>
      <c r="E4194" t="s">
        <v>3469</v>
      </c>
      <c r="F4194" t="s">
        <v>3537</v>
      </c>
      <c r="G4194" s="4"/>
      <c r="H4194" s="4"/>
      <c r="I4194" s="4"/>
      <c r="J4194" s="4"/>
      <c r="K4194" s="4">
        <v>120009552.937914</v>
      </c>
      <c r="L4194" s="4">
        <v>1030100999.20649</v>
      </c>
      <c r="M4194" s="4">
        <v>288281472.69323498</v>
      </c>
      <c r="N4194" s="3">
        <v>0.120966639746537</v>
      </c>
      <c r="O4194" s="5">
        <v>1.7615772485733032</v>
      </c>
      <c r="P4194" s="3">
        <v>0.27985748648643494</v>
      </c>
    </row>
    <row r="4195" spans="1:16" x14ac:dyDescent="0.25">
      <c r="A4195" s="1">
        <v>2016</v>
      </c>
      <c r="B4195" t="s">
        <v>66</v>
      </c>
      <c r="C4195" t="s">
        <v>1767</v>
      </c>
      <c r="D4195" t="s">
        <v>3430</v>
      </c>
      <c r="E4195" t="s">
        <v>3469</v>
      </c>
      <c r="F4195" t="s">
        <v>3537</v>
      </c>
      <c r="G4195" s="4"/>
      <c r="H4195" s="4"/>
      <c r="I4195" s="4"/>
      <c r="J4195" s="4"/>
      <c r="K4195" s="4">
        <v>136908096.67133501</v>
      </c>
      <c r="L4195" s="4">
        <v>1109877968.82916</v>
      </c>
      <c r="M4195" s="4">
        <v>355382632.53568602</v>
      </c>
      <c r="N4195" s="3">
        <v>0.130015929284307</v>
      </c>
      <c r="O4195" s="5">
        <v>1.8672466278076172</v>
      </c>
      <c r="P4195" s="3">
        <v>0.32019972801208496</v>
      </c>
    </row>
    <row r="4196" spans="1:16" x14ac:dyDescent="0.25">
      <c r="A4196" s="1">
        <v>2017</v>
      </c>
      <c r="B4196" t="s">
        <v>66</v>
      </c>
      <c r="C4196" t="s">
        <v>1767</v>
      </c>
      <c r="D4196" t="s">
        <v>3430</v>
      </c>
      <c r="E4196" t="s">
        <v>3469</v>
      </c>
      <c r="F4196" t="s">
        <v>3537</v>
      </c>
      <c r="G4196" s="4"/>
      <c r="H4196" s="4"/>
      <c r="I4196" s="4"/>
      <c r="J4196" s="4"/>
      <c r="K4196" s="4">
        <v>105186500.342026</v>
      </c>
      <c r="L4196" s="4">
        <v>1257677142.6594999</v>
      </c>
      <c r="M4196" s="4">
        <v>450426956.27445102</v>
      </c>
      <c r="N4196" s="3">
        <v>8.7556576211904005E-2</v>
      </c>
      <c r="O4196" s="5">
        <v>1.6603614091873169</v>
      </c>
      <c r="P4196" s="3">
        <v>0.35814195871353149</v>
      </c>
    </row>
    <row r="4197" spans="1:16" x14ac:dyDescent="0.25">
      <c r="A4197" s="1">
        <v>2018</v>
      </c>
      <c r="B4197" t="s">
        <v>66</v>
      </c>
      <c r="C4197" t="s">
        <v>1767</v>
      </c>
      <c r="D4197" t="s">
        <v>3430</v>
      </c>
      <c r="E4197" t="s">
        <v>3469</v>
      </c>
      <c r="F4197" t="s">
        <v>3537</v>
      </c>
      <c r="G4197" s="4"/>
      <c r="H4197" s="4"/>
      <c r="I4197" s="4"/>
      <c r="J4197" s="4"/>
      <c r="K4197" s="4">
        <v>107068890.22124501</v>
      </c>
      <c r="L4197" s="4">
        <v>1280970991.6431701</v>
      </c>
      <c r="M4197" s="4">
        <v>475193006.60996699</v>
      </c>
      <c r="N4197" s="3">
        <v>8.5924016270135004E-2</v>
      </c>
      <c r="O4197" s="5">
        <v>1.6132397651672363</v>
      </c>
      <c r="P4197" s="3">
        <v>0.37096312642097473</v>
      </c>
    </row>
    <row r="4198" spans="1:16" x14ac:dyDescent="0.25">
      <c r="A4198" s="1">
        <v>2019</v>
      </c>
      <c r="B4198" t="s">
        <v>66</v>
      </c>
      <c r="C4198" t="s">
        <v>1767</v>
      </c>
      <c r="D4198" t="s">
        <v>3430</v>
      </c>
      <c r="E4198" t="s">
        <v>3469</v>
      </c>
      <c r="F4198" t="s">
        <v>3537</v>
      </c>
      <c r="G4198" s="4"/>
      <c r="H4198" s="4"/>
      <c r="I4198" s="4"/>
      <c r="J4198" s="4"/>
      <c r="K4198" s="4">
        <v>101772551.772552</v>
      </c>
      <c r="L4198" s="4">
        <v>1254056862.05686</v>
      </c>
      <c r="M4198" s="4">
        <v>459765531.76553202</v>
      </c>
      <c r="N4198" s="3">
        <v>8.2442821020175999E-2</v>
      </c>
      <c r="O4198" s="5">
        <v>1.4931316375732422</v>
      </c>
      <c r="P4198" s="3">
        <v>0.36662256717681885</v>
      </c>
    </row>
    <row r="4199" spans="1:16" x14ac:dyDescent="0.25">
      <c r="A4199" s="1">
        <v>2009</v>
      </c>
      <c r="B4199" t="s">
        <v>67</v>
      </c>
      <c r="C4199" t="s">
        <v>1768</v>
      </c>
      <c r="D4199" t="s">
        <v>3431</v>
      </c>
      <c r="E4199" t="s">
        <v>3470</v>
      </c>
      <c r="F4199" t="s">
        <v>3538</v>
      </c>
      <c r="G4199" s="4"/>
      <c r="H4199" s="4"/>
      <c r="I4199" s="4"/>
      <c r="J4199" s="4"/>
      <c r="K4199" s="4">
        <v>71210828.290086806</v>
      </c>
      <c r="L4199" s="4">
        <v>307484589.56019902</v>
      </c>
      <c r="M4199" s="4">
        <v>146610826.044485</v>
      </c>
      <c r="N4199" s="3">
        <v>0.24709383020273801</v>
      </c>
      <c r="O4199" s="5">
        <v>1.2229083776473999</v>
      </c>
      <c r="P4199" s="3">
        <v>0.47680705785751343</v>
      </c>
    </row>
    <row r="4200" spans="1:16" x14ac:dyDescent="0.25">
      <c r="A4200" s="1">
        <v>2010</v>
      </c>
      <c r="B4200" t="s">
        <v>67</v>
      </c>
      <c r="C4200" t="s">
        <v>1768</v>
      </c>
      <c r="D4200" t="s">
        <v>3431</v>
      </c>
      <c r="E4200" t="s">
        <v>3470</v>
      </c>
      <c r="F4200" t="s">
        <v>3538</v>
      </c>
      <c r="G4200" s="4"/>
      <c r="H4200" s="4"/>
      <c r="I4200" s="4"/>
      <c r="J4200" s="4"/>
      <c r="K4200" s="4">
        <v>68754528.792464107</v>
      </c>
      <c r="L4200" s="4">
        <v>401643152.46579403</v>
      </c>
      <c r="M4200" s="4">
        <v>190339996.87424499</v>
      </c>
      <c r="N4200" s="3">
        <v>0.17390015335728501</v>
      </c>
      <c r="O4200" s="5">
        <v>1.5781127214431763</v>
      </c>
      <c r="P4200" s="3">
        <v>0.47390326857566833</v>
      </c>
    </row>
    <row r="4201" spans="1:16" x14ac:dyDescent="0.25">
      <c r="A4201" s="1">
        <v>2011</v>
      </c>
      <c r="B4201" t="s">
        <v>67</v>
      </c>
      <c r="C4201" t="s">
        <v>1768</v>
      </c>
      <c r="D4201" t="s">
        <v>3431</v>
      </c>
      <c r="E4201" t="s">
        <v>3470</v>
      </c>
      <c r="F4201" t="s">
        <v>3538</v>
      </c>
      <c r="G4201" s="4"/>
      <c r="H4201" s="4"/>
      <c r="I4201" s="4"/>
      <c r="J4201" s="4"/>
      <c r="K4201" s="4">
        <v>56982938.374199003</v>
      </c>
      <c r="L4201" s="4">
        <v>451775413.60364097</v>
      </c>
      <c r="M4201" s="4">
        <v>219178728.52076799</v>
      </c>
      <c r="N4201" s="3">
        <v>0.12920898987694099</v>
      </c>
      <c r="O4201" s="5">
        <v>1.9680095911026001</v>
      </c>
      <c r="P4201" s="3">
        <v>0.48514974117279053</v>
      </c>
    </row>
    <row r="4202" spans="1:16" x14ac:dyDescent="0.25">
      <c r="A4202" s="1">
        <v>2012</v>
      </c>
      <c r="B4202" t="s">
        <v>67</v>
      </c>
      <c r="C4202" t="s">
        <v>1768</v>
      </c>
      <c r="D4202" t="s">
        <v>3431</v>
      </c>
      <c r="E4202" t="s">
        <v>3470</v>
      </c>
      <c r="F4202" t="s">
        <v>3538</v>
      </c>
      <c r="G4202" s="4"/>
      <c r="H4202" s="4"/>
      <c r="I4202" s="4"/>
      <c r="J4202" s="4"/>
      <c r="K4202" s="4">
        <v>86492390.770741299</v>
      </c>
      <c r="L4202" s="4">
        <v>750814923.90770698</v>
      </c>
      <c r="M4202" s="4">
        <v>464760268.36851603</v>
      </c>
      <c r="N4202" s="3">
        <v>0.13989357549033701</v>
      </c>
      <c r="O4202" s="5">
        <v>1.6549476385116577</v>
      </c>
      <c r="P4202" s="3">
        <v>0.61900776624679565</v>
      </c>
    </row>
    <row r="4203" spans="1:16" x14ac:dyDescent="0.25">
      <c r="A4203" s="1">
        <v>2013</v>
      </c>
      <c r="B4203" t="s">
        <v>67</v>
      </c>
      <c r="C4203" t="s">
        <v>1768</v>
      </c>
      <c r="D4203" t="s">
        <v>3431</v>
      </c>
      <c r="E4203" t="s">
        <v>3470</v>
      </c>
      <c r="F4203" t="s">
        <v>3538</v>
      </c>
      <c r="G4203" s="4"/>
      <c r="H4203" s="4"/>
      <c r="I4203" s="4"/>
      <c r="J4203" s="4"/>
      <c r="K4203" s="4">
        <v>89597809.888987496</v>
      </c>
      <c r="L4203" s="4">
        <v>789444602.58192003</v>
      </c>
      <c r="M4203" s="4">
        <v>463580195.234667</v>
      </c>
      <c r="N4203" s="3">
        <v>0.11503886368204801</v>
      </c>
      <c r="O4203" s="5">
        <v>1.7738759517669678</v>
      </c>
      <c r="P4203" s="3">
        <v>0.58722323179244995</v>
      </c>
    </row>
    <row r="4204" spans="1:16" x14ac:dyDescent="0.25">
      <c r="A4204" s="1">
        <v>2014</v>
      </c>
      <c r="B4204" t="s">
        <v>67</v>
      </c>
      <c r="C4204" t="s">
        <v>1768</v>
      </c>
      <c r="D4204" t="s">
        <v>3431</v>
      </c>
      <c r="E4204" t="s">
        <v>3470</v>
      </c>
      <c r="F4204" t="s">
        <v>3538</v>
      </c>
      <c r="G4204" s="4"/>
      <c r="H4204" s="4"/>
      <c r="I4204" s="4"/>
      <c r="J4204" s="4"/>
      <c r="K4204" s="4">
        <v>101410234.171726</v>
      </c>
      <c r="L4204" s="4">
        <v>846337380.74588001</v>
      </c>
      <c r="M4204" s="4">
        <v>462798785.776236</v>
      </c>
      <c r="N4204" s="3">
        <v>0.121874913682446</v>
      </c>
      <c r="O4204" s="5">
        <v>1.8913896083831787</v>
      </c>
      <c r="P4204" s="3">
        <v>0.54682540893554688</v>
      </c>
    </row>
    <row r="4205" spans="1:16" x14ac:dyDescent="0.25">
      <c r="A4205" s="1">
        <v>2009</v>
      </c>
      <c r="B4205" t="s">
        <v>68</v>
      </c>
      <c r="C4205" t="s">
        <v>1769</v>
      </c>
      <c r="D4205" t="s">
        <v>3409</v>
      </c>
      <c r="E4205" t="s">
        <v>3470</v>
      </c>
      <c r="F4205" t="s">
        <v>3539</v>
      </c>
      <c r="G4205" s="4"/>
      <c r="H4205" s="4"/>
      <c r="I4205" s="4"/>
      <c r="J4205" s="4"/>
      <c r="K4205" s="4">
        <v>72282738.537234202</v>
      </c>
      <c r="L4205" s="4">
        <v>1669406150.9256101</v>
      </c>
      <c r="M4205" s="4">
        <v>770051203.90518606</v>
      </c>
      <c r="N4205" s="3">
        <v>4.2305857232612001E-2</v>
      </c>
      <c r="P4205" s="3">
        <v>0.46127253770828247</v>
      </c>
    </row>
    <row r="4206" spans="1:16" x14ac:dyDescent="0.25">
      <c r="A4206" s="1">
        <v>2010</v>
      </c>
      <c r="B4206" t="s">
        <v>68</v>
      </c>
      <c r="C4206" t="s">
        <v>1769</v>
      </c>
      <c r="D4206" t="s">
        <v>3409</v>
      </c>
      <c r="E4206" t="s">
        <v>3470</v>
      </c>
      <c r="F4206" t="s">
        <v>3539</v>
      </c>
      <c r="G4206" s="4"/>
      <c r="H4206" s="4"/>
      <c r="I4206" s="4"/>
      <c r="J4206" s="4"/>
      <c r="K4206" s="4">
        <v>103930400.02190401</v>
      </c>
      <c r="L4206" s="4">
        <v>1733376228.67782</v>
      </c>
      <c r="M4206" s="4">
        <v>743886728.91055</v>
      </c>
      <c r="N4206" s="3">
        <v>5.9336231742465002E-2</v>
      </c>
      <c r="P4206" s="3">
        <v>0.42915481328964233</v>
      </c>
    </row>
    <row r="4207" spans="1:16" x14ac:dyDescent="0.25">
      <c r="A4207" s="1">
        <v>2011</v>
      </c>
      <c r="B4207" t="s">
        <v>68</v>
      </c>
      <c r="C4207" t="s">
        <v>1769</v>
      </c>
      <c r="D4207" t="s">
        <v>3409</v>
      </c>
      <c r="E4207" t="s">
        <v>3470</v>
      </c>
      <c r="F4207" t="s">
        <v>3539</v>
      </c>
      <c r="G4207" s="4"/>
      <c r="H4207" s="4"/>
      <c r="I4207" s="4"/>
      <c r="J4207" s="4"/>
      <c r="K4207" s="4">
        <v>123002495.585053</v>
      </c>
      <c r="L4207" s="4">
        <v>3048429273.7930398</v>
      </c>
      <c r="M4207" s="4">
        <v>1629003507.08464</v>
      </c>
      <c r="N4207" s="3">
        <v>4.7786757749801997E-2</v>
      </c>
      <c r="P4207" s="3">
        <v>0.53437471389770508</v>
      </c>
    </row>
    <row r="4208" spans="1:16" x14ac:dyDescent="0.25">
      <c r="A4208" s="1">
        <v>2012</v>
      </c>
      <c r="B4208" t="s">
        <v>68</v>
      </c>
      <c r="C4208" t="s">
        <v>1769</v>
      </c>
      <c r="D4208" t="s">
        <v>3409</v>
      </c>
      <c r="E4208" t="s">
        <v>3470</v>
      </c>
      <c r="F4208" t="s">
        <v>3539</v>
      </c>
      <c r="G4208" s="4"/>
      <c r="H4208" s="4"/>
      <c r="I4208" s="4"/>
      <c r="J4208" s="4"/>
      <c r="K4208" s="4">
        <v>186893371.01952901</v>
      </c>
      <c r="L4208" s="4">
        <v>2906680225.1563401</v>
      </c>
      <c r="M4208" s="4">
        <v>1468182655.2753999</v>
      </c>
      <c r="N4208" s="3">
        <v>6.3887645025636E-2</v>
      </c>
      <c r="P4208" s="3">
        <v>0.50510632991790771</v>
      </c>
    </row>
    <row r="4209" spans="1:16" x14ac:dyDescent="0.25">
      <c r="A4209" s="1">
        <v>2013</v>
      </c>
      <c r="B4209" t="s">
        <v>68</v>
      </c>
      <c r="C4209" t="s">
        <v>1769</v>
      </c>
      <c r="D4209" t="s">
        <v>3409</v>
      </c>
      <c r="E4209" t="s">
        <v>3470</v>
      </c>
      <c r="F4209" t="s">
        <v>3539</v>
      </c>
      <c r="G4209" s="4"/>
      <c r="H4209" s="4"/>
      <c r="I4209" s="4"/>
      <c r="J4209" s="4"/>
      <c r="K4209" s="4">
        <v>155099781.70333299</v>
      </c>
      <c r="L4209" s="4">
        <v>2903840318.3105998</v>
      </c>
      <c r="M4209" s="4">
        <v>1394566580.48335</v>
      </c>
      <c r="N4209" s="3">
        <v>5.4287920984319997E-2</v>
      </c>
      <c r="P4209" s="3">
        <v>0.48024904727935791</v>
      </c>
    </row>
    <row r="4210" spans="1:16" x14ac:dyDescent="0.25">
      <c r="A4210" s="1">
        <v>2014</v>
      </c>
      <c r="B4210" t="s">
        <v>68</v>
      </c>
      <c r="C4210" t="s">
        <v>1769</v>
      </c>
      <c r="D4210" t="s">
        <v>3409</v>
      </c>
      <c r="E4210" t="s">
        <v>3470</v>
      </c>
      <c r="F4210" t="s">
        <v>3539</v>
      </c>
      <c r="G4210" s="4"/>
      <c r="H4210" s="4"/>
      <c r="I4210" s="4"/>
      <c r="J4210" s="4"/>
      <c r="K4210" s="4">
        <v>130902659.20652901</v>
      </c>
      <c r="L4210" s="4">
        <v>3177913788.1215701</v>
      </c>
      <c r="M4210" s="4">
        <v>1531167091.3341601</v>
      </c>
      <c r="N4210" s="3">
        <v>4.0511397454881998E-2</v>
      </c>
      <c r="O4210" s="5">
        <v>0.97776490449905396</v>
      </c>
      <c r="P4210" s="3">
        <v>0.48181518912315369</v>
      </c>
    </row>
    <row r="4211" spans="1:16" x14ac:dyDescent="0.25">
      <c r="A4211" s="1">
        <v>2009</v>
      </c>
      <c r="B4211" t="s">
        <v>69</v>
      </c>
      <c r="C4211" t="s">
        <v>1770</v>
      </c>
      <c r="D4211" t="s">
        <v>3431</v>
      </c>
      <c r="E4211" t="s">
        <v>3469</v>
      </c>
      <c r="F4211" t="s">
        <v>3540</v>
      </c>
      <c r="G4211" s="4"/>
      <c r="H4211" s="4"/>
      <c r="I4211" s="4"/>
      <c r="J4211" s="4"/>
      <c r="K4211" s="4">
        <v>23174843.903777</v>
      </c>
      <c r="L4211" s="4">
        <v>231971087.914038</v>
      </c>
      <c r="M4211" s="4">
        <v>107525693.35764199</v>
      </c>
      <c r="N4211" s="3">
        <v>9.8218574620372007E-2</v>
      </c>
      <c r="O4211" s="5">
        <v>0.99808162450790405</v>
      </c>
      <c r="P4211" s="3">
        <v>0.46353057026863098</v>
      </c>
    </row>
    <row r="4212" spans="1:16" x14ac:dyDescent="0.25">
      <c r="A4212" s="1">
        <v>2010</v>
      </c>
      <c r="B4212" t="s">
        <v>69</v>
      </c>
      <c r="C4212" t="s">
        <v>1770</v>
      </c>
      <c r="D4212" t="s">
        <v>3431</v>
      </c>
      <c r="E4212" t="s">
        <v>3469</v>
      </c>
      <c r="F4212" t="s">
        <v>3540</v>
      </c>
      <c r="G4212" s="4"/>
      <c r="H4212" s="4"/>
      <c r="I4212" s="4"/>
      <c r="J4212" s="4"/>
      <c r="K4212" s="4">
        <v>24541835.346290201</v>
      </c>
      <c r="L4212" s="4">
        <v>273885034.68781</v>
      </c>
      <c r="M4212" s="4">
        <v>125267507.685072</v>
      </c>
      <c r="N4212" s="3">
        <v>9.5233594448943998E-2</v>
      </c>
      <c r="O4212" s="5">
        <v>1.0272616147994995</v>
      </c>
      <c r="P4212" s="3">
        <v>0.45737257599830627</v>
      </c>
    </row>
    <row r="4213" spans="1:16" x14ac:dyDescent="0.25">
      <c r="A4213" s="1">
        <v>2011</v>
      </c>
      <c r="B4213" t="s">
        <v>69</v>
      </c>
      <c r="C4213" t="s">
        <v>1770</v>
      </c>
      <c r="D4213" t="s">
        <v>3431</v>
      </c>
      <c r="E4213" t="s">
        <v>3469</v>
      </c>
      <c r="F4213" t="s">
        <v>3540</v>
      </c>
      <c r="G4213" s="4"/>
      <c r="H4213" s="4"/>
      <c r="I4213" s="4"/>
      <c r="J4213" s="4"/>
      <c r="K4213" s="4">
        <v>28943307.255385298</v>
      </c>
      <c r="L4213" s="4">
        <v>415820383.66734499</v>
      </c>
      <c r="M4213" s="4">
        <v>186899582.038367</v>
      </c>
      <c r="N4213" s="3">
        <v>7.5639795825484996E-2</v>
      </c>
      <c r="O4213" s="5">
        <v>0.76303356885910034</v>
      </c>
      <c r="P4213" s="3">
        <v>0.44947192072868347</v>
      </c>
    </row>
    <row r="4214" spans="1:16" x14ac:dyDescent="0.25">
      <c r="A4214" s="1">
        <v>2012</v>
      </c>
      <c r="B4214" t="s">
        <v>69</v>
      </c>
      <c r="C4214" t="s">
        <v>1770</v>
      </c>
      <c r="D4214" t="s">
        <v>3431</v>
      </c>
      <c r="E4214" t="s">
        <v>3469</v>
      </c>
      <c r="F4214" t="s">
        <v>3540</v>
      </c>
      <c r="G4214" s="4"/>
      <c r="H4214" s="4"/>
      <c r="I4214" s="4"/>
      <c r="J4214" s="4"/>
      <c r="K4214" s="4">
        <v>27781586.729838401</v>
      </c>
      <c r="L4214" s="4">
        <v>410706793.692375</v>
      </c>
      <c r="M4214" s="4">
        <v>181492586.187489</v>
      </c>
      <c r="N4214" s="3">
        <v>6.8787633478894994E-2</v>
      </c>
      <c r="O4214" s="5">
        <v>0.71438050270080566</v>
      </c>
      <c r="P4214" s="3">
        <v>0.44190305471420288</v>
      </c>
    </row>
    <row r="4215" spans="1:16" x14ac:dyDescent="0.25">
      <c r="A4215" s="1">
        <v>2013</v>
      </c>
      <c r="B4215" t="s">
        <v>69</v>
      </c>
      <c r="C4215" t="s">
        <v>1770</v>
      </c>
      <c r="D4215" t="s">
        <v>3431</v>
      </c>
      <c r="E4215" t="s">
        <v>3469</v>
      </c>
      <c r="F4215" t="s">
        <v>3540</v>
      </c>
      <c r="G4215" s="4"/>
      <c r="H4215" s="4"/>
      <c r="I4215" s="4"/>
      <c r="J4215" s="4"/>
      <c r="K4215" s="4">
        <v>23164347.643366799</v>
      </c>
      <c r="L4215" s="4">
        <v>368794138.33742899</v>
      </c>
      <c r="M4215" s="4">
        <v>149863416.68417701</v>
      </c>
      <c r="N4215" s="3">
        <v>6.2991754303587999E-2</v>
      </c>
      <c r="O4215" s="5">
        <v>0.79035210609436035</v>
      </c>
      <c r="P4215" s="3">
        <v>0.40636062622070313</v>
      </c>
    </row>
    <row r="4216" spans="1:16" x14ac:dyDescent="0.25">
      <c r="A4216" s="1">
        <v>2014</v>
      </c>
      <c r="B4216" t="s">
        <v>69</v>
      </c>
      <c r="C4216" t="s">
        <v>1770</v>
      </c>
      <c r="D4216" t="s">
        <v>3431</v>
      </c>
      <c r="E4216" t="s">
        <v>3469</v>
      </c>
      <c r="F4216" t="s">
        <v>3540</v>
      </c>
      <c r="G4216" s="4"/>
      <c r="H4216" s="4"/>
      <c r="I4216" s="4"/>
      <c r="J4216" s="4"/>
      <c r="K4216" s="4">
        <v>14686218.114951201</v>
      </c>
      <c r="L4216" s="4">
        <v>509782639.44551802</v>
      </c>
      <c r="M4216" s="4">
        <v>238880663.86911201</v>
      </c>
      <c r="N4216" s="3">
        <v>3.2986328062948003E-2</v>
      </c>
      <c r="O4216" s="5">
        <v>0.73702800273895264</v>
      </c>
      <c r="P4216" s="3">
        <v>0.46859318017959595</v>
      </c>
    </row>
    <row r="4217" spans="1:16" x14ac:dyDescent="0.25">
      <c r="A4217" s="1">
        <v>2015</v>
      </c>
      <c r="B4217" t="s">
        <v>69</v>
      </c>
      <c r="C4217" t="s">
        <v>1770</v>
      </c>
      <c r="D4217" t="s">
        <v>3431</v>
      </c>
      <c r="E4217" t="s">
        <v>3469</v>
      </c>
      <c r="F4217" t="s">
        <v>3540</v>
      </c>
      <c r="G4217" s="4"/>
      <c r="H4217" s="4"/>
      <c r="I4217" s="4"/>
      <c r="J4217" s="4"/>
      <c r="K4217" s="4">
        <v>18480312.4735176</v>
      </c>
      <c r="L4217" s="4">
        <v>413132978.43655401</v>
      </c>
      <c r="M4217" s="4">
        <v>186197545.51127499</v>
      </c>
      <c r="N4217" s="3">
        <v>4.4551835060889999E-2</v>
      </c>
      <c r="O4217" s="5">
        <v>0.74020940065383911</v>
      </c>
      <c r="P4217" s="3">
        <v>0.45069640874862671</v>
      </c>
    </row>
    <row r="4218" spans="1:16" x14ac:dyDescent="0.25">
      <c r="A4218" s="1">
        <v>2016</v>
      </c>
      <c r="B4218" t="s">
        <v>69</v>
      </c>
      <c r="C4218" t="s">
        <v>1770</v>
      </c>
      <c r="D4218" t="s">
        <v>3431</v>
      </c>
      <c r="E4218" t="s">
        <v>3469</v>
      </c>
      <c r="F4218" t="s">
        <v>3540</v>
      </c>
      <c r="G4218" s="4"/>
      <c r="H4218" s="4"/>
      <c r="I4218" s="4"/>
      <c r="J4218" s="4"/>
      <c r="K4218" s="4">
        <v>7076764.9074708698</v>
      </c>
      <c r="L4218" s="4">
        <v>331528444.13982201</v>
      </c>
      <c r="M4218" s="4">
        <v>182984176.177847</v>
      </c>
      <c r="N4218" s="3">
        <v>1.9360762609004999E-2</v>
      </c>
      <c r="O4218" s="5">
        <v>0.91145652532577515</v>
      </c>
      <c r="P4218" s="3">
        <v>0.55194109678268433</v>
      </c>
    </row>
    <row r="4219" spans="1:16" x14ac:dyDescent="0.25">
      <c r="A4219" s="1">
        <v>2017</v>
      </c>
      <c r="B4219" t="s">
        <v>69</v>
      </c>
      <c r="C4219" t="s">
        <v>1770</v>
      </c>
      <c r="D4219" t="s">
        <v>3431</v>
      </c>
      <c r="E4219" t="s">
        <v>3469</v>
      </c>
      <c r="F4219" t="s">
        <v>3540</v>
      </c>
      <c r="G4219" s="4"/>
      <c r="H4219" s="4"/>
      <c r="I4219" s="4"/>
      <c r="J4219" s="4"/>
      <c r="K4219" s="4">
        <v>10134735.256365901</v>
      </c>
      <c r="L4219" s="4">
        <v>375605463.19567698</v>
      </c>
      <c r="M4219" s="4">
        <v>217769220.71833199</v>
      </c>
      <c r="N4219" s="3">
        <v>2.8244829938749001E-2</v>
      </c>
      <c r="O4219" s="5">
        <v>0.97944557666778564</v>
      </c>
      <c r="P4219" s="3">
        <v>0.57978183031082153</v>
      </c>
    </row>
    <row r="4220" spans="1:16" x14ac:dyDescent="0.25">
      <c r="A4220" s="1">
        <v>2018</v>
      </c>
      <c r="B4220" t="s">
        <v>69</v>
      </c>
      <c r="C4220" t="s">
        <v>1770</v>
      </c>
      <c r="D4220" t="s">
        <v>3431</v>
      </c>
      <c r="E4220" t="s">
        <v>3469</v>
      </c>
      <c r="F4220" t="s">
        <v>3540</v>
      </c>
      <c r="G4220" s="4"/>
      <c r="H4220" s="4"/>
      <c r="I4220" s="4"/>
      <c r="J4220" s="4"/>
      <c r="K4220" s="4">
        <v>7828333.29632344</v>
      </c>
      <c r="L4220" s="4">
        <v>409602587.73196</v>
      </c>
      <c r="M4220" s="4">
        <v>246117291.763818</v>
      </c>
      <c r="N4220" s="3">
        <v>2.0298294336784001E-2</v>
      </c>
      <c r="O4220" s="5">
        <v>0.96317923069000244</v>
      </c>
      <c r="P4220" s="3">
        <v>0.60086852312088013</v>
      </c>
    </row>
    <row r="4221" spans="1:16" x14ac:dyDescent="0.25">
      <c r="A4221" s="1">
        <v>2019</v>
      </c>
      <c r="B4221" t="s">
        <v>69</v>
      </c>
      <c r="C4221" t="s">
        <v>1770</v>
      </c>
      <c r="D4221" t="s">
        <v>3431</v>
      </c>
      <c r="E4221" t="s">
        <v>3469</v>
      </c>
      <c r="F4221" t="s">
        <v>3540</v>
      </c>
      <c r="G4221" s="4"/>
      <c r="H4221" s="4"/>
      <c r="I4221" s="4"/>
      <c r="J4221" s="4"/>
      <c r="K4221" s="4">
        <v>5895401.8954018997</v>
      </c>
      <c r="L4221" s="4">
        <v>407004563.00456297</v>
      </c>
      <c r="M4221" s="4">
        <v>238292032.292032</v>
      </c>
      <c r="N4221" s="3">
        <v>1.4822436983022E-2</v>
      </c>
      <c r="O4221" s="5">
        <v>0.98612189292907715</v>
      </c>
      <c r="P4221" s="3">
        <v>0.58547753095626831</v>
      </c>
    </row>
    <row r="4222" spans="1:16" x14ac:dyDescent="0.25">
      <c r="A4222" s="1">
        <v>2020</v>
      </c>
      <c r="B4222" t="s">
        <v>69</v>
      </c>
      <c r="C4222" t="s">
        <v>1770</v>
      </c>
      <c r="D4222" t="s">
        <v>3431</v>
      </c>
      <c r="E4222" t="s">
        <v>3469</v>
      </c>
      <c r="F4222" t="s">
        <v>3540</v>
      </c>
      <c r="G4222" s="4"/>
      <c r="H4222" s="4"/>
      <c r="I4222" s="4"/>
      <c r="J4222" s="4"/>
      <c r="K4222" s="4">
        <v>12981930.6213161</v>
      </c>
      <c r="L4222" s="4">
        <v>372803445.467471</v>
      </c>
      <c r="M4222" s="4">
        <v>207737807.65567401</v>
      </c>
      <c r="N4222" s="3">
        <v>3.3589959264875E-2</v>
      </c>
      <c r="O4222" s="5">
        <v>0.86242151260375977</v>
      </c>
      <c r="P4222" s="3">
        <v>0.55723148584365845</v>
      </c>
    </row>
    <row r="4223" spans="1:16" x14ac:dyDescent="0.25">
      <c r="A4223" s="1">
        <v>2021</v>
      </c>
      <c r="B4223" t="s">
        <v>69</v>
      </c>
      <c r="C4223" t="s">
        <v>1770</v>
      </c>
      <c r="D4223" t="s">
        <v>3431</v>
      </c>
      <c r="E4223" t="s">
        <v>3469</v>
      </c>
      <c r="F4223" t="s">
        <v>3540</v>
      </c>
      <c r="G4223" s="4"/>
      <c r="H4223" s="4"/>
      <c r="I4223" s="4"/>
      <c r="J4223" s="4"/>
      <c r="K4223" s="4">
        <v>13300692.0648726</v>
      </c>
      <c r="L4223" s="4">
        <v>394272282.16452098</v>
      </c>
      <c r="M4223" s="4">
        <v>192788429.09521699</v>
      </c>
      <c r="N4223" s="3">
        <v>3.3282143986221001E-2</v>
      </c>
      <c r="O4223" s="5">
        <v>0.86124378442764282</v>
      </c>
      <c r="P4223" s="3">
        <v>0.48897281289100647</v>
      </c>
    </row>
    <row r="4224" spans="1:16" x14ac:dyDescent="0.25">
      <c r="A4224" s="1">
        <v>2022</v>
      </c>
      <c r="B4224" t="s">
        <v>69</v>
      </c>
      <c r="C4224" t="s">
        <v>1770</v>
      </c>
      <c r="D4224" t="s">
        <v>3431</v>
      </c>
      <c r="E4224" t="s">
        <v>3469</v>
      </c>
      <c r="F4224" t="s">
        <v>3540</v>
      </c>
      <c r="G4224" s="4"/>
      <c r="H4224" s="4"/>
      <c r="I4224" s="4"/>
      <c r="J4224" s="4"/>
      <c r="K4224" s="4">
        <v>14634903.765863599</v>
      </c>
      <c r="L4224" s="4">
        <v>415264963.04526401</v>
      </c>
      <c r="M4224" s="4">
        <v>203443587.956413</v>
      </c>
      <c r="N4224" s="3">
        <v>3.7614902645919997E-2</v>
      </c>
      <c r="O4224" s="5">
        <v>0.8798220157623291</v>
      </c>
      <c r="P4224" s="3">
        <v>0.4899127185344696</v>
      </c>
    </row>
    <row r="4225" spans="1:16" x14ac:dyDescent="0.25">
      <c r="A4225" s="1">
        <v>2023</v>
      </c>
      <c r="B4225" t="s">
        <v>69</v>
      </c>
      <c r="C4225" t="s">
        <v>1770</v>
      </c>
      <c r="D4225" t="s">
        <v>3431</v>
      </c>
      <c r="E4225" t="s">
        <v>3469</v>
      </c>
      <c r="F4225" t="s">
        <v>3540</v>
      </c>
      <c r="G4225" s="4"/>
      <c r="H4225" s="4"/>
      <c r="I4225" s="4"/>
      <c r="J4225" s="4"/>
      <c r="K4225" s="4">
        <v>23468986.434689902</v>
      </c>
      <c r="L4225" s="4">
        <v>398014865.18014902</v>
      </c>
      <c r="M4225" s="4">
        <v>183582975.03582999</v>
      </c>
      <c r="N4225" s="3">
        <v>5.8735600543864001E-2</v>
      </c>
      <c r="O4225" s="5">
        <v>1.0227774381637573</v>
      </c>
      <c r="P4225" s="3">
        <v>0.46124652028083801</v>
      </c>
    </row>
    <row r="4226" spans="1:16" x14ac:dyDescent="0.25">
      <c r="A4226" s="1">
        <v>2024</v>
      </c>
      <c r="B4226" t="s">
        <v>69</v>
      </c>
      <c r="C4226" t="s">
        <v>1770</v>
      </c>
      <c r="D4226" t="s">
        <v>3431</v>
      </c>
      <c r="E4226" t="s">
        <v>3469</v>
      </c>
      <c r="F4226" t="s">
        <v>3540</v>
      </c>
      <c r="G4226" s="4"/>
      <c r="H4226" s="4"/>
      <c r="I4226" s="4"/>
      <c r="J4226" s="4"/>
      <c r="K4226" s="4">
        <v>27037928.436660402</v>
      </c>
      <c r="L4226" s="4">
        <v>434936963.72497398</v>
      </c>
      <c r="M4226" s="4">
        <v>197628555.99928001</v>
      </c>
      <c r="N4226" s="3">
        <v>6.4916199597104998E-2</v>
      </c>
      <c r="O4226" s="5">
        <v>1.0815979242324829</v>
      </c>
      <c r="P4226" s="3">
        <v>0.45438435673713684</v>
      </c>
    </row>
    <row r="4227" spans="1:16" x14ac:dyDescent="0.25">
      <c r="A4227" s="1">
        <v>2009</v>
      </c>
      <c r="B4227" t="s">
        <v>70</v>
      </c>
      <c r="C4227" t="s">
        <v>1771</v>
      </c>
      <c r="D4227" t="s">
        <v>3432</v>
      </c>
      <c r="E4227" t="s">
        <v>3469</v>
      </c>
      <c r="F4227" t="s">
        <v>3541</v>
      </c>
      <c r="G4227" s="4"/>
      <c r="H4227" s="4"/>
      <c r="I4227" s="4"/>
      <c r="J4227" s="4"/>
      <c r="K4227" s="4">
        <v>42124822.705432601</v>
      </c>
      <c r="L4227" s="4">
        <v>333553111.40512598</v>
      </c>
      <c r="M4227" s="4">
        <v>178913033.12064099</v>
      </c>
      <c r="N4227" s="3">
        <v>0.15713321899712701</v>
      </c>
      <c r="O4227" s="5">
        <v>1.8708922863006592</v>
      </c>
      <c r="P4227" s="3">
        <v>0.53638541698455811</v>
      </c>
    </row>
    <row r="4228" spans="1:16" x14ac:dyDescent="0.25">
      <c r="A4228" s="1">
        <v>2010</v>
      </c>
      <c r="B4228" t="s">
        <v>70</v>
      </c>
      <c r="C4228" t="s">
        <v>1771</v>
      </c>
      <c r="D4228" t="s">
        <v>3432</v>
      </c>
      <c r="E4228" t="s">
        <v>3469</v>
      </c>
      <c r="F4228" t="s">
        <v>3541</v>
      </c>
      <c r="G4228" s="4"/>
      <c r="H4228" s="4"/>
      <c r="I4228" s="4"/>
      <c r="J4228" s="4"/>
      <c r="K4228" s="4">
        <v>79149336.198296398</v>
      </c>
      <c r="L4228" s="4">
        <v>430740158.08456802</v>
      </c>
      <c r="M4228" s="4">
        <v>233054638.93791699</v>
      </c>
      <c r="N4228" s="3">
        <v>0.202960793979234</v>
      </c>
      <c r="O4228" s="5">
        <v>2.4580991268157959</v>
      </c>
      <c r="P4228" s="3">
        <v>0.54105621576309204</v>
      </c>
    </row>
    <row r="4229" spans="1:16" x14ac:dyDescent="0.25">
      <c r="A4229" s="1">
        <v>2011</v>
      </c>
      <c r="B4229" t="s">
        <v>70</v>
      </c>
      <c r="C4229" t="s">
        <v>1771</v>
      </c>
      <c r="D4229" t="s">
        <v>3432</v>
      </c>
      <c r="E4229" t="s">
        <v>3469</v>
      </c>
      <c r="F4229" t="s">
        <v>3541</v>
      </c>
      <c r="G4229" s="4"/>
      <c r="H4229" s="4"/>
      <c r="I4229" s="4"/>
      <c r="J4229" s="4"/>
      <c r="K4229" s="4">
        <v>114094094.09409399</v>
      </c>
      <c r="L4229" s="4">
        <v>584207389.207389</v>
      </c>
      <c r="M4229" s="4">
        <v>286676221.67622203</v>
      </c>
      <c r="N4229" s="3">
        <v>0.20839320425868199</v>
      </c>
      <c r="O4229" s="5">
        <v>1.8909122943878174</v>
      </c>
      <c r="P4229" s="3">
        <v>0.49070969223976135</v>
      </c>
    </row>
    <row r="4230" spans="1:16" x14ac:dyDescent="0.25">
      <c r="A4230" s="1">
        <v>2012</v>
      </c>
      <c r="B4230" t="s">
        <v>70</v>
      </c>
      <c r="C4230" t="s">
        <v>1771</v>
      </c>
      <c r="D4230" t="s">
        <v>3432</v>
      </c>
      <c r="E4230" t="s">
        <v>3469</v>
      </c>
      <c r="F4230" t="s">
        <v>3541</v>
      </c>
      <c r="G4230" s="4"/>
      <c r="H4230" s="4"/>
      <c r="I4230" s="4"/>
      <c r="J4230" s="4"/>
      <c r="K4230" s="4">
        <v>112040675.806701</v>
      </c>
      <c r="L4230" s="4">
        <v>698688481.58956003</v>
      </c>
      <c r="M4230" s="4">
        <v>342002313.89319599</v>
      </c>
      <c r="N4230" s="3">
        <v>0.172357042853818</v>
      </c>
      <c r="O4230" s="5">
        <v>1.7117938995361328</v>
      </c>
      <c r="P4230" s="3">
        <v>0.48949185013771057</v>
      </c>
    </row>
    <row r="4231" spans="1:16" x14ac:dyDescent="0.25">
      <c r="A4231" s="1">
        <v>2013</v>
      </c>
      <c r="B4231" t="s">
        <v>70</v>
      </c>
      <c r="C4231" t="s">
        <v>1771</v>
      </c>
      <c r="D4231" t="s">
        <v>3432</v>
      </c>
      <c r="E4231" t="s">
        <v>3469</v>
      </c>
      <c r="F4231" t="s">
        <v>3541</v>
      </c>
      <c r="G4231" s="4"/>
      <c r="H4231" s="4"/>
      <c r="I4231" s="4"/>
      <c r="J4231" s="4"/>
      <c r="K4231" s="4">
        <v>61646717.419441499</v>
      </c>
      <c r="L4231" s="4">
        <v>583785346.34852302</v>
      </c>
      <c r="M4231" s="4">
        <v>308928111.84011799</v>
      </c>
      <c r="N4231" s="3">
        <v>0.108135994886092</v>
      </c>
      <c r="O4231" s="5">
        <v>1.996782660484314</v>
      </c>
      <c r="P4231" s="3">
        <v>0.52918100357055664</v>
      </c>
    </row>
    <row r="4232" spans="1:16" x14ac:dyDescent="0.25">
      <c r="A4232" s="1">
        <v>2014</v>
      </c>
      <c r="B4232" t="s">
        <v>70</v>
      </c>
      <c r="C4232" t="s">
        <v>1771</v>
      </c>
      <c r="D4232" t="s">
        <v>3432</v>
      </c>
      <c r="E4232" t="s">
        <v>3469</v>
      </c>
      <c r="F4232" t="s">
        <v>3541</v>
      </c>
      <c r="G4232" s="4"/>
      <c r="H4232" s="4"/>
      <c r="I4232" s="4"/>
      <c r="J4232" s="4"/>
      <c r="K4232" s="4">
        <v>69263655.263655305</v>
      </c>
      <c r="L4232" s="4">
        <v>615689661.68966198</v>
      </c>
      <c r="M4232" s="4">
        <v>325862785.862786</v>
      </c>
      <c r="N4232" s="3">
        <v>0.114741205002758</v>
      </c>
      <c r="O4232" s="5">
        <v>1.8456435203552246</v>
      </c>
      <c r="P4232" s="3">
        <v>0.52926468849182129</v>
      </c>
    </row>
    <row r="4233" spans="1:16" x14ac:dyDescent="0.25">
      <c r="A4233" s="1">
        <v>2015</v>
      </c>
      <c r="B4233" t="s">
        <v>70</v>
      </c>
      <c r="C4233" t="s">
        <v>1771</v>
      </c>
      <c r="D4233" t="s">
        <v>3432</v>
      </c>
      <c r="E4233" t="s">
        <v>3469</v>
      </c>
      <c r="F4233" t="s">
        <v>3541</v>
      </c>
      <c r="G4233" s="4"/>
      <c r="H4233" s="4"/>
      <c r="I4233" s="4"/>
      <c r="J4233" s="4"/>
      <c r="K4233" s="4">
        <v>46767023.411153696</v>
      </c>
      <c r="L4233" s="4">
        <v>529197438.72417498</v>
      </c>
      <c r="M4233" s="4">
        <v>257134401.94079399</v>
      </c>
      <c r="N4233" s="3">
        <v>8.8332532273990003E-2</v>
      </c>
      <c r="O4233" s="5">
        <v>1.317136287689209</v>
      </c>
      <c r="P4233" s="3">
        <v>0.48589503765106201</v>
      </c>
    </row>
    <row r="4234" spans="1:16" x14ac:dyDescent="0.25">
      <c r="A4234" s="1">
        <v>2016</v>
      </c>
      <c r="B4234" t="s">
        <v>70</v>
      </c>
      <c r="C4234" t="s">
        <v>1771</v>
      </c>
      <c r="D4234" t="s">
        <v>3432</v>
      </c>
      <c r="E4234" t="s">
        <v>3469</v>
      </c>
      <c r="F4234" t="s">
        <v>3541</v>
      </c>
      <c r="G4234" s="4"/>
      <c r="H4234" s="4"/>
      <c r="I4234" s="4"/>
      <c r="J4234" s="4"/>
      <c r="K4234" s="4">
        <v>37878801.856071398</v>
      </c>
      <c r="L4234" s="4">
        <v>472538076.21700901</v>
      </c>
      <c r="M4234" s="4">
        <v>201372988.56406599</v>
      </c>
      <c r="N4234" s="3">
        <v>7.7865212644982001E-2</v>
      </c>
      <c r="O4234" s="5">
        <v>1.4677488803863525</v>
      </c>
      <c r="P4234" s="3">
        <v>0.42615187168121338</v>
      </c>
    </row>
    <row r="4235" spans="1:16" x14ac:dyDescent="0.25">
      <c r="A4235" s="1">
        <v>2017</v>
      </c>
      <c r="B4235" t="s">
        <v>70</v>
      </c>
      <c r="C4235" t="s">
        <v>1771</v>
      </c>
      <c r="D4235" t="s">
        <v>3432</v>
      </c>
      <c r="E4235" t="s">
        <v>3469</v>
      </c>
      <c r="F4235" t="s">
        <v>3541</v>
      </c>
      <c r="G4235" s="4"/>
      <c r="H4235" s="4"/>
      <c r="I4235" s="4"/>
      <c r="J4235" s="4"/>
      <c r="K4235" s="4">
        <v>26203137.262031399</v>
      </c>
      <c r="L4235" s="4">
        <v>445220023.4522</v>
      </c>
      <c r="M4235" s="4">
        <v>179139358.791394</v>
      </c>
      <c r="N4235" s="3">
        <v>5.7536041111334001E-2</v>
      </c>
      <c r="O4235" s="5">
        <v>1.3433828353881836</v>
      </c>
      <c r="P4235" s="3">
        <v>0.4023614227771759</v>
      </c>
    </row>
    <row r="4236" spans="1:16" x14ac:dyDescent="0.25">
      <c r="A4236" s="1">
        <v>2018</v>
      </c>
      <c r="B4236" t="s">
        <v>70</v>
      </c>
      <c r="C4236" t="s">
        <v>1771</v>
      </c>
      <c r="D4236" t="s">
        <v>3432</v>
      </c>
      <c r="E4236" t="s">
        <v>3469</v>
      </c>
      <c r="F4236" t="s">
        <v>3541</v>
      </c>
      <c r="G4236" s="4"/>
      <c r="H4236" s="4"/>
      <c r="I4236" s="4"/>
      <c r="J4236" s="4"/>
      <c r="K4236" s="4">
        <v>24789895.2878065</v>
      </c>
      <c r="L4236" s="4">
        <v>435633411.787866</v>
      </c>
      <c r="M4236" s="4">
        <v>163495192.85050499</v>
      </c>
      <c r="N4236" s="3">
        <v>5.7582819433176002E-2</v>
      </c>
      <c r="O4236" s="5">
        <v>1.3135690689086914</v>
      </c>
      <c r="P4236" s="3">
        <v>0.37530452013015747</v>
      </c>
    </row>
    <row r="4237" spans="1:16" x14ac:dyDescent="0.25">
      <c r="A4237" s="1">
        <v>2019</v>
      </c>
      <c r="B4237" t="s">
        <v>70</v>
      </c>
      <c r="C4237" t="s">
        <v>1771</v>
      </c>
      <c r="D4237" t="s">
        <v>3432</v>
      </c>
      <c r="E4237" t="s">
        <v>3469</v>
      </c>
      <c r="F4237" t="s">
        <v>3541</v>
      </c>
      <c r="G4237" s="4"/>
      <c r="H4237" s="4"/>
      <c r="I4237" s="4"/>
      <c r="J4237" s="4"/>
      <c r="K4237" s="4">
        <v>20272061.149633601</v>
      </c>
      <c r="L4237" s="4">
        <v>413718482.545165</v>
      </c>
      <c r="M4237" s="4">
        <v>156423191.03275499</v>
      </c>
      <c r="N4237" s="3">
        <v>4.8118992525084003E-2</v>
      </c>
      <c r="O4237" s="5">
        <v>1.0358709096908569</v>
      </c>
      <c r="P4237" s="3">
        <v>0.37809088826179504</v>
      </c>
    </row>
    <row r="4238" spans="1:16" x14ac:dyDescent="0.25">
      <c r="A4238" s="1">
        <v>2020</v>
      </c>
      <c r="B4238" t="s">
        <v>70</v>
      </c>
      <c r="C4238" t="s">
        <v>1771</v>
      </c>
      <c r="D4238" t="s">
        <v>3432</v>
      </c>
      <c r="E4238" t="s">
        <v>3469</v>
      </c>
      <c r="F4238" t="s">
        <v>3541</v>
      </c>
      <c r="G4238" s="4"/>
      <c r="H4238" s="4"/>
      <c r="I4238" s="4"/>
      <c r="J4238" s="4"/>
      <c r="K4238" s="4">
        <v>20478410.478410501</v>
      </c>
      <c r="L4238" s="4">
        <v>412979520.47952098</v>
      </c>
      <c r="M4238" s="4">
        <v>145517538.01753801</v>
      </c>
      <c r="N4238" s="3">
        <v>5.0203819506805997E-2</v>
      </c>
      <c r="O4238" s="5">
        <v>0.92139434814453125</v>
      </c>
      <c r="P4238" s="3">
        <v>0.35236018896102905</v>
      </c>
    </row>
    <row r="4239" spans="1:16" x14ac:dyDescent="0.25">
      <c r="A4239" s="1">
        <v>2021</v>
      </c>
      <c r="B4239" t="s">
        <v>70</v>
      </c>
      <c r="C4239" t="s">
        <v>1771</v>
      </c>
      <c r="D4239" t="s">
        <v>3432</v>
      </c>
      <c r="E4239" t="s">
        <v>3469</v>
      </c>
      <c r="F4239" t="s">
        <v>3541</v>
      </c>
      <c r="G4239" s="4"/>
      <c r="H4239" s="4"/>
      <c r="I4239" s="4"/>
      <c r="J4239" s="4"/>
      <c r="K4239" s="4">
        <v>22981551.937710099</v>
      </c>
      <c r="L4239" s="4">
        <v>419447055.83082598</v>
      </c>
      <c r="M4239" s="4">
        <v>137160458.32596001</v>
      </c>
      <c r="N4239" s="3">
        <v>5.5314750888626002E-2</v>
      </c>
      <c r="O4239" s="5">
        <v>0.86370933055877686</v>
      </c>
      <c r="P4239" s="3">
        <v>0.32700303196907043</v>
      </c>
    </row>
    <row r="4240" spans="1:16" x14ac:dyDescent="0.25">
      <c r="A4240" s="1">
        <v>2022</v>
      </c>
      <c r="B4240" t="s">
        <v>70</v>
      </c>
      <c r="C4240" t="s">
        <v>1771</v>
      </c>
      <c r="D4240" t="s">
        <v>3432</v>
      </c>
      <c r="E4240" t="s">
        <v>3469</v>
      </c>
      <c r="F4240" t="s">
        <v>3541</v>
      </c>
      <c r="G4240" s="4"/>
      <c r="H4240" s="4"/>
      <c r="I4240" s="4"/>
      <c r="J4240" s="4"/>
      <c r="K4240" s="4">
        <v>29743076.446646601</v>
      </c>
      <c r="L4240" s="4">
        <v>419088712.17483598</v>
      </c>
      <c r="M4240" s="4">
        <v>130403910.81224599</v>
      </c>
      <c r="N4240" s="3">
        <v>7.0940507445224996E-2</v>
      </c>
      <c r="O4240" s="5">
        <v>0.84045767784118652</v>
      </c>
      <c r="P4240" s="3">
        <v>0.3111606240272522</v>
      </c>
    </row>
    <row r="4241" spans="1:16" x14ac:dyDescent="0.25">
      <c r="A4241" s="1">
        <v>2023</v>
      </c>
      <c r="B4241" t="s">
        <v>70</v>
      </c>
      <c r="C4241" t="s">
        <v>1771</v>
      </c>
      <c r="D4241" t="s">
        <v>3432</v>
      </c>
      <c r="E4241" t="s">
        <v>3469</v>
      </c>
      <c r="F4241" t="s">
        <v>3541</v>
      </c>
      <c r="G4241" s="4"/>
      <c r="H4241" s="4"/>
      <c r="I4241" s="4"/>
      <c r="J4241" s="4"/>
      <c r="K4241" s="4">
        <v>20539281.653261598</v>
      </c>
      <c r="L4241" s="4">
        <v>443810701.13395703</v>
      </c>
      <c r="M4241" s="4">
        <v>164853326.23958099</v>
      </c>
      <c r="N4241" s="3">
        <v>4.8955328534669003E-2</v>
      </c>
      <c r="O4241" s="5">
        <v>0.96620184183120728</v>
      </c>
      <c r="P4241" s="3">
        <v>0.37144964933395386</v>
      </c>
    </row>
    <row r="4242" spans="1:16" x14ac:dyDescent="0.25">
      <c r="A4242" s="1">
        <v>2024</v>
      </c>
      <c r="B4242" t="s">
        <v>70</v>
      </c>
      <c r="C4242" t="s">
        <v>1771</v>
      </c>
      <c r="D4242" t="s">
        <v>3432</v>
      </c>
      <c r="E4242" t="s">
        <v>3469</v>
      </c>
      <c r="F4242" t="s">
        <v>3541</v>
      </c>
      <c r="G4242" s="4"/>
      <c r="H4242" s="4"/>
      <c r="I4242" s="4"/>
      <c r="J4242" s="4"/>
      <c r="K4242" s="4">
        <v>16794321.710069399</v>
      </c>
      <c r="L4242" s="4">
        <v>430903410.50716001</v>
      </c>
      <c r="M4242" s="4">
        <v>168351955.239665</v>
      </c>
      <c r="N4242" s="3">
        <v>3.9857313597076997E-2</v>
      </c>
      <c r="O4242" s="5">
        <v>1.0051034688949585</v>
      </c>
      <c r="P4242" s="3">
        <v>0.39069533348083496</v>
      </c>
    </row>
    <row r="4243" spans="1:16" x14ac:dyDescent="0.25">
      <c r="A4243" s="1">
        <v>2009</v>
      </c>
      <c r="B4243" t="s">
        <v>71</v>
      </c>
      <c r="C4243" t="s">
        <v>1772</v>
      </c>
      <c r="D4243" t="s">
        <v>3405</v>
      </c>
      <c r="E4243" t="s">
        <v>3470</v>
      </c>
      <c r="F4243" t="s">
        <v>3542</v>
      </c>
      <c r="G4243" s="4"/>
      <c r="H4243" s="4"/>
      <c r="I4243" s="4"/>
      <c r="J4243" s="4"/>
      <c r="K4243" s="4">
        <v>28561391.818287201</v>
      </c>
      <c r="L4243" s="4">
        <v>686971984.00741696</v>
      </c>
      <c r="M4243" s="4">
        <v>295479632.63414103</v>
      </c>
      <c r="N4243" s="3">
        <v>4.1727203368397997E-2</v>
      </c>
      <c r="O4243" s="5">
        <v>1.5364553928375244</v>
      </c>
      <c r="P4243" s="3">
        <v>0.43011888861656189</v>
      </c>
    </row>
    <row r="4244" spans="1:16" x14ac:dyDescent="0.25">
      <c r="A4244" s="1">
        <v>2010</v>
      </c>
      <c r="B4244" t="s">
        <v>71</v>
      </c>
      <c r="C4244" t="s">
        <v>1772</v>
      </c>
      <c r="D4244" t="s">
        <v>3405</v>
      </c>
      <c r="E4244" t="s">
        <v>3470</v>
      </c>
      <c r="F4244" t="s">
        <v>3542</v>
      </c>
      <c r="G4244" s="4"/>
      <c r="H4244" s="4"/>
      <c r="I4244" s="4"/>
      <c r="J4244" s="4"/>
      <c r="K4244" s="4">
        <v>64970043.551767401</v>
      </c>
      <c r="L4244" s="4">
        <v>750213863.33003497</v>
      </c>
      <c r="M4244" s="4">
        <v>281430897.602705</v>
      </c>
      <c r="N4244" s="3">
        <v>8.7257237298855997E-2</v>
      </c>
      <c r="O4244" s="5">
        <v>1.6392114162445068</v>
      </c>
      <c r="P4244" s="3">
        <v>0.37513422966003418</v>
      </c>
    </row>
    <row r="4245" spans="1:16" x14ac:dyDescent="0.25">
      <c r="A4245" s="1">
        <v>2011</v>
      </c>
      <c r="B4245" t="s">
        <v>71</v>
      </c>
      <c r="C4245" t="s">
        <v>1772</v>
      </c>
      <c r="D4245" t="s">
        <v>3405</v>
      </c>
      <c r="E4245" t="s">
        <v>3470</v>
      </c>
      <c r="F4245" t="s">
        <v>3542</v>
      </c>
      <c r="G4245" s="4"/>
      <c r="H4245" s="4"/>
      <c r="I4245" s="4"/>
      <c r="J4245" s="4"/>
      <c r="K4245" s="4">
        <v>40472798.885334201</v>
      </c>
      <c r="L4245" s="4">
        <v>682593466.12801504</v>
      </c>
      <c r="M4245" s="4">
        <v>238068327.76778799</v>
      </c>
      <c r="N4245" s="3">
        <v>5.6521127074430001E-2</v>
      </c>
      <c r="O4245" s="5">
        <v>1.2422258853912354</v>
      </c>
      <c r="P4245" s="3">
        <v>0.34877029061317444</v>
      </c>
    </row>
    <row r="4246" spans="1:16" x14ac:dyDescent="0.25">
      <c r="A4246" s="1">
        <v>2012</v>
      </c>
      <c r="B4246" t="s">
        <v>71</v>
      </c>
      <c r="C4246" t="s">
        <v>1772</v>
      </c>
      <c r="D4246" t="s">
        <v>3405</v>
      </c>
      <c r="E4246" t="s">
        <v>3470</v>
      </c>
      <c r="F4246" t="s">
        <v>3542</v>
      </c>
      <c r="G4246" s="4"/>
      <c r="H4246" s="4"/>
      <c r="I4246" s="4"/>
      <c r="J4246" s="4"/>
      <c r="K4246" s="4">
        <v>41122679.720696799</v>
      </c>
      <c r="L4246" s="4">
        <v>784885156.01056898</v>
      </c>
      <c r="M4246" s="4">
        <v>297468710.91452801</v>
      </c>
      <c r="N4246" s="3">
        <v>5.4422432385769999E-2</v>
      </c>
      <c r="O4246" s="5">
        <v>1.1290487051010132</v>
      </c>
      <c r="P4246" s="3">
        <v>0.37899649143218994</v>
      </c>
    </row>
    <row r="4247" spans="1:16" x14ac:dyDescent="0.25">
      <c r="A4247" s="1">
        <v>2013</v>
      </c>
      <c r="B4247" t="s">
        <v>71</v>
      </c>
      <c r="C4247" t="s">
        <v>1772</v>
      </c>
      <c r="D4247" t="s">
        <v>3405</v>
      </c>
      <c r="E4247" t="s">
        <v>3470</v>
      </c>
      <c r="F4247" t="s">
        <v>3542</v>
      </c>
      <c r="G4247" s="4"/>
      <c r="H4247" s="4"/>
      <c r="I4247" s="4"/>
      <c r="J4247" s="4"/>
      <c r="K4247" s="4">
        <v>-4155520.1785626402</v>
      </c>
      <c r="L4247" s="4">
        <v>873274687.76156604</v>
      </c>
      <c r="M4247" s="4">
        <v>388216999.556876</v>
      </c>
      <c r="N4247" s="3">
        <v>-5.0343627067449999E-3</v>
      </c>
      <c r="O4247" s="5">
        <v>0.98620909452438354</v>
      </c>
      <c r="P4247" s="3">
        <v>0.44455313682556152</v>
      </c>
    </row>
    <row r="4248" spans="1:16" x14ac:dyDescent="0.25">
      <c r="A4248" s="1">
        <v>2014</v>
      </c>
      <c r="B4248" t="s">
        <v>71</v>
      </c>
      <c r="C4248" t="s">
        <v>1772</v>
      </c>
      <c r="D4248" t="s">
        <v>3405</v>
      </c>
      <c r="E4248" t="s">
        <v>3470</v>
      </c>
      <c r="F4248" t="s">
        <v>3542</v>
      </c>
      <c r="G4248" s="4"/>
      <c r="H4248" s="4"/>
      <c r="I4248" s="4"/>
      <c r="J4248" s="4"/>
      <c r="K4248" s="4">
        <v>13166061.0975096</v>
      </c>
      <c r="L4248" s="4">
        <v>977543000.60816801</v>
      </c>
      <c r="M4248" s="4">
        <v>474884993.84034801</v>
      </c>
      <c r="N4248" s="3">
        <v>1.4569908987682E-2</v>
      </c>
      <c r="O4248" s="5">
        <v>1.0364235639572144</v>
      </c>
      <c r="P4248" s="3">
        <v>0.48579448461532593</v>
      </c>
    </row>
    <row r="4249" spans="1:16" x14ac:dyDescent="0.25">
      <c r="A4249" s="1">
        <v>2009</v>
      </c>
      <c r="B4249" t="s">
        <v>72</v>
      </c>
      <c r="C4249" t="s">
        <v>1773</v>
      </c>
      <c r="D4249" t="s">
        <v>3426</v>
      </c>
      <c r="E4249" t="s">
        <v>3470</v>
      </c>
      <c r="F4249" t="s">
        <v>3543</v>
      </c>
      <c r="G4249" s="4"/>
      <c r="H4249" s="4"/>
      <c r="I4249" s="4"/>
      <c r="J4249" s="4"/>
      <c r="K4249" s="4">
        <v>8023508.3006386701</v>
      </c>
      <c r="L4249" s="4">
        <v>94067180.224995896</v>
      </c>
      <c r="M4249" s="4">
        <v>29536151.710297901</v>
      </c>
      <c r="N4249" s="3">
        <v>8.4530990874590997E-2</v>
      </c>
      <c r="O4249" s="5">
        <v>1.1900677680969238</v>
      </c>
      <c r="P4249" s="3">
        <v>0.31398996710777283</v>
      </c>
    </row>
    <row r="4250" spans="1:16" x14ac:dyDescent="0.25">
      <c r="A4250" s="1">
        <v>2010</v>
      </c>
      <c r="B4250" t="s">
        <v>72</v>
      </c>
      <c r="C4250" t="s">
        <v>1773</v>
      </c>
      <c r="D4250" t="s">
        <v>3426</v>
      </c>
      <c r="E4250" t="s">
        <v>3470</v>
      </c>
      <c r="F4250" t="s">
        <v>3543</v>
      </c>
      <c r="G4250" s="4"/>
      <c r="H4250" s="4"/>
      <c r="I4250" s="4"/>
      <c r="J4250" s="4"/>
      <c r="K4250" s="4">
        <v>15199820.5435567</v>
      </c>
      <c r="L4250" s="4">
        <v>121768907.76920199</v>
      </c>
      <c r="M4250" s="4">
        <v>32306365.7967235</v>
      </c>
      <c r="N4250" s="3">
        <v>0.123588236802882</v>
      </c>
      <c r="O4250" s="5">
        <v>1.7989437580108643</v>
      </c>
      <c r="P4250" s="3">
        <v>0.26530882716178894</v>
      </c>
    </row>
    <row r="4251" spans="1:16" x14ac:dyDescent="0.25">
      <c r="A4251" s="1">
        <v>2011</v>
      </c>
      <c r="B4251" t="s">
        <v>72</v>
      </c>
      <c r="C4251" t="s">
        <v>1773</v>
      </c>
      <c r="D4251" t="s">
        <v>3426</v>
      </c>
      <c r="E4251" t="s">
        <v>3470</v>
      </c>
      <c r="F4251" t="s">
        <v>3543</v>
      </c>
      <c r="G4251" s="4"/>
      <c r="H4251" s="4"/>
      <c r="I4251" s="4"/>
      <c r="J4251" s="4"/>
      <c r="K4251" s="4">
        <v>19649285.438393202</v>
      </c>
      <c r="L4251" s="4">
        <v>147639242.950946</v>
      </c>
      <c r="M4251" s="4">
        <v>45757435.3032059</v>
      </c>
      <c r="N4251" s="3">
        <v>0.13944181609863299</v>
      </c>
      <c r="O4251" s="5">
        <v>1.8026211261749268</v>
      </c>
      <c r="P4251" s="3">
        <v>0.3099273145198822</v>
      </c>
    </row>
    <row r="4252" spans="1:16" x14ac:dyDescent="0.25">
      <c r="A4252" s="1">
        <v>2012</v>
      </c>
      <c r="B4252" t="s">
        <v>72</v>
      </c>
      <c r="C4252" t="s">
        <v>1773</v>
      </c>
      <c r="D4252" t="s">
        <v>3426</v>
      </c>
      <c r="E4252" t="s">
        <v>3470</v>
      </c>
      <c r="F4252" t="s">
        <v>3543</v>
      </c>
      <c r="G4252" s="4"/>
      <c r="H4252" s="4"/>
      <c r="I4252" s="4"/>
      <c r="J4252" s="4"/>
      <c r="K4252" s="4">
        <v>30205372.809727401</v>
      </c>
      <c r="L4252" s="4">
        <v>170777418.05270699</v>
      </c>
      <c r="M4252" s="4">
        <v>54447272.8171416</v>
      </c>
      <c r="N4252" s="3">
        <v>0.184055177398952</v>
      </c>
      <c r="O4252" s="5">
        <v>1.7414354085922241</v>
      </c>
      <c r="P4252" s="3">
        <v>0.31882008910179138</v>
      </c>
    </row>
    <row r="4253" spans="1:16" x14ac:dyDescent="0.25">
      <c r="A4253" s="1">
        <v>2013</v>
      </c>
      <c r="B4253" t="s">
        <v>72</v>
      </c>
      <c r="C4253" t="s">
        <v>1773</v>
      </c>
      <c r="D4253" t="s">
        <v>3426</v>
      </c>
      <c r="E4253" t="s">
        <v>3470</v>
      </c>
      <c r="F4253" t="s">
        <v>3543</v>
      </c>
      <c r="G4253" s="4"/>
      <c r="H4253" s="4"/>
      <c r="I4253" s="4"/>
      <c r="J4253" s="4"/>
      <c r="K4253" s="4">
        <v>34291979.844987199</v>
      </c>
      <c r="L4253" s="4">
        <v>160562967.67497501</v>
      </c>
      <c r="M4253" s="4">
        <v>52940388.703818403</v>
      </c>
      <c r="N4253" s="3">
        <v>0.20529343381704501</v>
      </c>
      <c r="O4253" s="5">
        <v>3.1164405345916748</v>
      </c>
      <c r="P4253" s="3">
        <v>0.32971730828285217</v>
      </c>
    </row>
    <row r="4254" spans="1:16" x14ac:dyDescent="0.25">
      <c r="A4254" s="1">
        <v>2014</v>
      </c>
      <c r="B4254" t="s">
        <v>72</v>
      </c>
      <c r="C4254" t="s">
        <v>1773</v>
      </c>
      <c r="D4254" t="s">
        <v>3426</v>
      </c>
      <c r="E4254" t="s">
        <v>3470</v>
      </c>
      <c r="F4254" t="s">
        <v>3543</v>
      </c>
      <c r="G4254" s="4"/>
      <c r="H4254" s="4"/>
      <c r="I4254" s="4"/>
      <c r="J4254" s="4"/>
      <c r="K4254" s="4">
        <v>37131737.116957299</v>
      </c>
      <c r="L4254" s="4">
        <v>176851578.152199</v>
      </c>
      <c r="M4254" s="4">
        <v>61365651.788353503</v>
      </c>
      <c r="N4254" s="3">
        <v>0.222103802659529</v>
      </c>
      <c r="O4254" s="5">
        <v>2.6815559864044189</v>
      </c>
      <c r="P4254" s="3">
        <v>0.34698957204818726</v>
      </c>
    </row>
    <row r="4255" spans="1:16" x14ac:dyDescent="0.25">
      <c r="A4255" s="1">
        <v>2015</v>
      </c>
      <c r="B4255" t="s">
        <v>72</v>
      </c>
      <c r="C4255" t="s">
        <v>1773</v>
      </c>
      <c r="D4255" t="s">
        <v>3426</v>
      </c>
      <c r="E4255" t="s">
        <v>3470</v>
      </c>
      <c r="F4255" t="s">
        <v>3543</v>
      </c>
      <c r="G4255" s="4"/>
      <c r="H4255" s="4"/>
      <c r="I4255" s="4"/>
      <c r="J4255" s="4"/>
      <c r="K4255" s="4">
        <v>38831689.364365101</v>
      </c>
      <c r="L4255" s="4">
        <v>174891974.84876499</v>
      </c>
      <c r="M4255" s="4">
        <v>59000357.600500599</v>
      </c>
      <c r="N4255" s="3">
        <v>0.231586757838707</v>
      </c>
      <c r="O4255" s="5">
        <v>3.0741610527038574</v>
      </c>
      <c r="P4255" s="3">
        <v>0.33735314011573792</v>
      </c>
    </row>
    <row r="4256" spans="1:16" x14ac:dyDescent="0.25">
      <c r="A4256" s="1">
        <v>2016</v>
      </c>
      <c r="B4256" t="s">
        <v>72</v>
      </c>
      <c r="C4256" t="s">
        <v>1773</v>
      </c>
      <c r="D4256" t="s">
        <v>3426</v>
      </c>
      <c r="E4256" t="s">
        <v>3470</v>
      </c>
      <c r="F4256" t="s">
        <v>3543</v>
      </c>
      <c r="G4256" s="4"/>
      <c r="H4256" s="4"/>
      <c r="I4256" s="4"/>
      <c r="J4256" s="4"/>
      <c r="K4256" s="4">
        <v>40789090.650330298</v>
      </c>
      <c r="L4256" s="4">
        <v>152292296.048078</v>
      </c>
      <c r="M4256" s="4">
        <v>45926136.767949902</v>
      </c>
      <c r="N4256" s="3">
        <v>0.268212483942047</v>
      </c>
      <c r="O4256" s="5">
        <v>2.9062294960021973</v>
      </c>
      <c r="P4256" s="3">
        <v>0.3015657365322113</v>
      </c>
    </row>
    <row r="4257" spans="1:16" x14ac:dyDescent="0.25">
      <c r="A4257" s="1">
        <v>2017</v>
      </c>
      <c r="B4257" t="s">
        <v>72</v>
      </c>
      <c r="C4257" t="s">
        <v>1773</v>
      </c>
      <c r="D4257" t="s">
        <v>3426</v>
      </c>
      <c r="E4257" t="s">
        <v>3470</v>
      </c>
      <c r="F4257" t="s">
        <v>3543</v>
      </c>
      <c r="G4257" s="4"/>
      <c r="H4257" s="4"/>
      <c r="I4257" s="4"/>
      <c r="J4257" s="4"/>
      <c r="K4257" s="4">
        <v>52664035.520473599</v>
      </c>
      <c r="L4257" s="4">
        <v>216371630.05310699</v>
      </c>
      <c r="M4257" s="4">
        <v>67533155.344032004</v>
      </c>
      <c r="N4257" s="3">
        <v>0.27204791101383702</v>
      </c>
      <c r="O4257" s="5">
        <v>3.2596030235290527</v>
      </c>
      <c r="P4257" s="3">
        <v>0.31211650371551514</v>
      </c>
    </row>
    <row r="4258" spans="1:16" x14ac:dyDescent="0.25">
      <c r="A4258" s="1">
        <v>2018</v>
      </c>
      <c r="B4258" t="s">
        <v>72</v>
      </c>
      <c r="C4258" t="s">
        <v>1773</v>
      </c>
      <c r="D4258" t="s">
        <v>3426</v>
      </c>
      <c r="E4258" t="s">
        <v>3470</v>
      </c>
      <c r="F4258" t="s">
        <v>3543</v>
      </c>
      <c r="G4258" s="4"/>
      <c r="H4258" s="4"/>
      <c r="I4258" s="4"/>
      <c r="J4258" s="4"/>
      <c r="K4258" s="4">
        <v>56873212.303031601</v>
      </c>
      <c r="L4258" s="4">
        <v>248951095.228641</v>
      </c>
      <c r="M4258" s="4">
        <v>66282105.015478097</v>
      </c>
      <c r="N4258" s="3">
        <v>0.24292056173829199</v>
      </c>
      <c r="O4258" s="5">
        <v>2.4263556003570557</v>
      </c>
      <c r="P4258" s="3">
        <v>0.26624548435211182</v>
      </c>
    </row>
    <row r="4259" spans="1:16" x14ac:dyDescent="0.25">
      <c r="A4259" s="1">
        <v>2019</v>
      </c>
      <c r="B4259" t="s">
        <v>72</v>
      </c>
      <c r="C4259" t="s">
        <v>1773</v>
      </c>
      <c r="D4259" t="s">
        <v>3426</v>
      </c>
      <c r="E4259" t="s">
        <v>3470</v>
      </c>
      <c r="F4259" t="s">
        <v>3543</v>
      </c>
      <c r="G4259" s="4"/>
      <c r="H4259" s="4"/>
      <c r="I4259" s="4"/>
      <c r="J4259" s="4"/>
      <c r="K4259" s="4">
        <v>54012976.6243001</v>
      </c>
      <c r="L4259" s="4">
        <v>249791129.67736199</v>
      </c>
      <c r="M4259" s="4">
        <v>62771172.476976402</v>
      </c>
      <c r="N4259" s="3">
        <v>0.224459209316928</v>
      </c>
      <c r="O4259" s="5">
        <v>2.2063884735107422</v>
      </c>
      <c r="P4259" s="3">
        <v>0.25129464268684387</v>
      </c>
    </row>
    <row r="4260" spans="1:16" x14ac:dyDescent="0.25">
      <c r="A4260" s="1">
        <v>2020</v>
      </c>
      <c r="B4260" t="s">
        <v>72</v>
      </c>
      <c r="C4260" t="s">
        <v>1773</v>
      </c>
      <c r="D4260" t="s">
        <v>3426</v>
      </c>
      <c r="E4260" t="s">
        <v>3470</v>
      </c>
      <c r="F4260" t="s">
        <v>3543</v>
      </c>
      <c r="G4260" s="4"/>
      <c r="H4260" s="4"/>
      <c r="I4260" s="4"/>
      <c r="J4260" s="4"/>
      <c r="K4260" s="4">
        <v>59713256.912556604</v>
      </c>
      <c r="L4260" s="4">
        <v>460208119.982822</v>
      </c>
      <c r="M4260" s="4">
        <v>253991609.130851</v>
      </c>
      <c r="N4260" s="3">
        <v>0.17022130144081399</v>
      </c>
      <c r="O4260" s="5">
        <v>1.9649028778076172</v>
      </c>
      <c r="P4260" s="3">
        <v>0.55190598964691162</v>
      </c>
    </row>
    <row r="4261" spans="1:16" x14ac:dyDescent="0.25">
      <c r="A4261" s="1">
        <v>2021</v>
      </c>
      <c r="B4261" t="s">
        <v>72</v>
      </c>
      <c r="C4261" t="s">
        <v>1773</v>
      </c>
      <c r="D4261" t="s">
        <v>3426</v>
      </c>
      <c r="E4261" t="s">
        <v>3470</v>
      </c>
      <c r="F4261" t="s">
        <v>3543</v>
      </c>
      <c r="G4261" s="4"/>
      <c r="H4261" s="4"/>
      <c r="I4261" s="4"/>
      <c r="J4261" s="4"/>
      <c r="K4261" s="4">
        <v>83309126.989833295</v>
      </c>
      <c r="L4261" s="4">
        <v>466624724.98238498</v>
      </c>
      <c r="M4261" s="4">
        <v>280369853.75533903</v>
      </c>
      <c r="N4261" s="3">
        <v>0.17222540558096</v>
      </c>
      <c r="O4261" s="5">
        <v>2.4004809856414795</v>
      </c>
      <c r="P4261" s="3">
        <v>0.60084652900695801</v>
      </c>
    </row>
    <row r="4262" spans="1:16" x14ac:dyDescent="0.25">
      <c r="A4262" s="1">
        <v>2022</v>
      </c>
      <c r="B4262" t="s">
        <v>72</v>
      </c>
      <c r="C4262" t="s">
        <v>1773</v>
      </c>
      <c r="D4262" t="s">
        <v>3426</v>
      </c>
      <c r="E4262" t="s">
        <v>3470</v>
      </c>
      <c r="F4262" t="s">
        <v>3543</v>
      </c>
      <c r="G4262" s="4"/>
      <c r="H4262" s="4"/>
      <c r="I4262" s="4"/>
      <c r="J4262" s="4"/>
      <c r="K4262" s="4">
        <v>87578897.847705901</v>
      </c>
      <c r="L4262" s="4">
        <v>449836650.41882801</v>
      </c>
      <c r="M4262" s="4">
        <v>254266037.661879</v>
      </c>
      <c r="N4262" s="3">
        <v>0.200435456182222</v>
      </c>
      <c r="O4262" s="5">
        <v>2.5274791717529297</v>
      </c>
      <c r="P4262" s="3">
        <v>0.56524080038070679</v>
      </c>
    </row>
    <row r="4263" spans="1:16" x14ac:dyDescent="0.25">
      <c r="A4263" s="1">
        <v>2023</v>
      </c>
      <c r="B4263" t="s">
        <v>72</v>
      </c>
      <c r="C4263" t="s">
        <v>1773</v>
      </c>
      <c r="D4263" t="s">
        <v>3426</v>
      </c>
      <c r="E4263" t="s">
        <v>3470</v>
      </c>
      <c r="F4263" t="s">
        <v>3543</v>
      </c>
      <c r="G4263" s="4"/>
      <c r="H4263" s="4"/>
      <c r="I4263" s="4"/>
      <c r="J4263" s="4"/>
      <c r="K4263" s="4">
        <v>86072087.044587001</v>
      </c>
      <c r="L4263" s="4">
        <v>465726843.07564503</v>
      </c>
      <c r="M4263" s="4">
        <v>265433405.17800999</v>
      </c>
      <c r="N4263" s="3">
        <v>0.18861552206361401</v>
      </c>
      <c r="O4263" s="5">
        <v>2.0317118167877197</v>
      </c>
      <c r="P4263" s="3">
        <v>0.56993365287780762</v>
      </c>
    </row>
    <row r="4264" spans="1:16" x14ac:dyDescent="0.25">
      <c r="A4264" s="1">
        <v>2024</v>
      </c>
      <c r="B4264" t="s">
        <v>72</v>
      </c>
      <c r="C4264" t="s">
        <v>1773</v>
      </c>
      <c r="D4264" t="s">
        <v>3426</v>
      </c>
      <c r="E4264" t="s">
        <v>3470</v>
      </c>
      <c r="F4264" t="s">
        <v>3543</v>
      </c>
      <c r="G4264" s="4"/>
      <c r="H4264" s="4"/>
      <c r="I4264" s="4"/>
      <c r="J4264" s="4"/>
      <c r="K4264" s="4">
        <v>75093176.780102804</v>
      </c>
      <c r="L4264" s="4">
        <v>439182967.52819699</v>
      </c>
      <c r="M4264" s="4">
        <v>246819809.50525001</v>
      </c>
      <c r="N4264" s="3">
        <v>0.17143178896981201</v>
      </c>
      <c r="O4264" s="5">
        <v>1.9829421043395996</v>
      </c>
      <c r="P4264" s="3">
        <v>0.56199765205383301</v>
      </c>
    </row>
    <row r="4265" spans="1:16" x14ac:dyDescent="0.25">
      <c r="A4265" s="1">
        <v>2009</v>
      </c>
      <c r="B4265" t="s">
        <v>73</v>
      </c>
      <c r="C4265" t="s">
        <v>1774</v>
      </c>
      <c r="D4265" t="s">
        <v>3426</v>
      </c>
      <c r="E4265" t="s">
        <v>3469</v>
      </c>
      <c r="F4265" t="s">
        <v>3544</v>
      </c>
      <c r="G4265" s="4"/>
      <c r="H4265" s="4"/>
      <c r="I4265" s="4"/>
      <c r="J4265" s="4"/>
      <c r="K4265" s="4">
        <v>59748963.735218599</v>
      </c>
      <c r="L4265" s="4">
        <v>660961976.70871496</v>
      </c>
      <c r="M4265" s="4">
        <v>365898365.30352199</v>
      </c>
      <c r="N4265" s="3">
        <v>9.0308958480526003E-2</v>
      </c>
      <c r="O4265" s="5">
        <v>1.0403573513031006</v>
      </c>
      <c r="P4265" s="3">
        <v>0.55358457565307617</v>
      </c>
    </row>
    <row r="4266" spans="1:16" x14ac:dyDescent="0.25">
      <c r="A4266" s="1">
        <v>2010</v>
      </c>
      <c r="B4266" t="s">
        <v>73</v>
      </c>
      <c r="C4266" t="s">
        <v>1774</v>
      </c>
      <c r="D4266" t="s">
        <v>3426</v>
      </c>
      <c r="E4266" t="s">
        <v>3469</v>
      </c>
      <c r="F4266" t="s">
        <v>3544</v>
      </c>
      <c r="G4266" s="4"/>
      <c r="H4266" s="4"/>
      <c r="I4266" s="4"/>
      <c r="J4266" s="4"/>
      <c r="K4266" s="4">
        <v>66589123.558820501</v>
      </c>
      <c r="L4266" s="4">
        <v>917996122.84460795</v>
      </c>
      <c r="M4266" s="4">
        <v>550465258.64707696</v>
      </c>
      <c r="N4266" s="3">
        <v>7.9764217442556004E-2</v>
      </c>
      <c r="O4266" s="5">
        <v>1.0368777513504028</v>
      </c>
      <c r="P4266" s="3">
        <v>0.59963786602020264</v>
      </c>
    </row>
    <row r="4267" spans="1:16" x14ac:dyDescent="0.25">
      <c r="A4267" s="1">
        <v>2011</v>
      </c>
      <c r="B4267" t="s">
        <v>73</v>
      </c>
      <c r="C4267" t="s">
        <v>1774</v>
      </c>
      <c r="D4267" t="s">
        <v>3426</v>
      </c>
      <c r="E4267" t="s">
        <v>3469</v>
      </c>
      <c r="F4267" t="s">
        <v>3544</v>
      </c>
      <c r="G4267" s="4"/>
      <c r="H4267" s="4"/>
      <c r="I4267" s="4"/>
      <c r="J4267" s="4"/>
      <c r="K4267" s="4">
        <v>87055214.723926395</v>
      </c>
      <c r="L4267" s="4">
        <v>952719836.40081799</v>
      </c>
      <c r="M4267" s="4">
        <v>563542944.78527606</v>
      </c>
      <c r="N4267" s="3">
        <v>9.2973582136491997E-2</v>
      </c>
      <c r="O4267" s="5">
        <v>0.98926651477813721</v>
      </c>
      <c r="P4267" s="3">
        <v>0.59150964021682739</v>
      </c>
    </row>
    <row r="4268" spans="1:16" x14ac:dyDescent="0.25">
      <c r="A4268" s="1">
        <v>2012</v>
      </c>
      <c r="B4268" t="s">
        <v>73</v>
      </c>
      <c r="C4268" t="s">
        <v>1774</v>
      </c>
      <c r="D4268" t="s">
        <v>3426</v>
      </c>
      <c r="E4268" t="s">
        <v>3469</v>
      </c>
      <c r="F4268" t="s">
        <v>3544</v>
      </c>
      <c r="G4268" s="4"/>
      <c r="H4268" s="4"/>
      <c r="I4268" s="4"/>
      <c r="J4268" s="4"/>
      <c r="K4268" s="4">
        <v>105578939.71045201</v>
      </c>
      <c r="L4268" s="4">
        <v>1224371485.88117</v>
      </c>
      <c r="M4268" s="4">
        <v>737424001.49658597</v>
      </c>
      <c r="N4268" s="3">
        <v>9.6298388786247996E-2</v>
      </c>
      <c r="O4268" s="5">
        <v>1.236886739730835</v>
      </c>
      <c r="P4268" s="3">
        <v>0.60228776931762695</v>
      </c>
    </row>
    <row r="4269" spans="1:16" x14ac:dyDescent="0.25">
      <c r="A4269" s="1">
        <v>2013</v>
      </c>
      <c r="B4269" t="s">
        <v>73</v>
      </c>
      <c r="C4269" t="s">
        <v>1774</v>
      </c>
      <c r="D4269" t="s">
        <v>3426</v>
      </c>
      <c r="E4269" t="s">
        <v>3469</v>
      </c>
      <c r="F4269" t="s">
        <v>3544</v>
      </c>
      <c r="G4269" s="4"/>
      <c r="H4269" s="4"/>
      <c r="I4269" s="4"/>
      <c r="J4269" s="4"/>
      <c r="K4269" s="4">
        <v>94952582.979785398</v>
      </c>
      <c r="L4269" s="4">
        <v>1084588577.13287</v>
      </c>
      <c r="M4269" s="4">
        <v>604067881.20788598</v>
      </c>
      <c r="N4269" s="3">
        <v>8.8964956577255005E-2</v>
      </c>
      <c r="O4269" s="5">
        <v>1.2765752077102661</v>
      </c>
      <c r="P4269" s="3">
        <v>0.55695575475692749</v>
      </c>
    </row>
    <row r="4270" spans="1:16" x14ac:dyDescent="0.25">
      <c r="A4270" s="1">
        <v>2014</v>
      </c>
      <c r="B4270" t="s">
        <v>73</v>
      </c>
      <c r="C4270" t="s">
        <v>1774</v>
      </c>
      <c r="D4270" t="s">
        <v>3426</v>
      </c>
      <c r="E4270" t="s">
        <v>3469</v>
      </c>
      <c r="F4270" t="s">
        <v>3544</v>
      </c>
      <c r="G4270" s="4"/>
      <c r="H4270" s="4"/>
      <c r="I4270" s="4"/>
      <c r="J4270" s="4"/>
      <c r="K4270" s="4">
        <v>97548783.376487598</v>
      </c>
      <c r="L4270" s="4">
        <v>1109212686.53669</v>
      </c>
      <c r="M4270" s="4">
        <v>626438180.49645102</v>
      </c>
      <c r="N4270" s="3">
        <v>9.2764547084641005E-2</v>
      </c>
      <c r="O4270" s="5">
        <v>1.3508771657943726</v>
      </c>
      <c r="P4270" s="3">
        <v>0.56475931406021118</v>
      </c>
    </row>
    <row r="4271" spans="1:16" x14ac:dyDescent="0.25">
      <c r="A4271" s="1">
        <v>2015</v>
      </c>
      <c r="B4271" t="s">
        <v>73</v>
      </c>
      <c r="C4271" t="s">
        <v>1774</v>
      </c>
      <c r="D4271" t="s">
        <v>3426</v>
      </c>
      <c r="E4271" t="s">
        <v>3469</v>
      </c>
      <c r="F4271" t="s">
        <v>3544</v>
      </c>
      <c r="G4271" s="4"/>
      <c r="H4271" s="4"/>
      <c r="I4271" s="4"/>
      <c r="J4271" s="4"/>
      <c r="K4271" s="4">
        <v>104375913.922172</v>
      </c>
      <c r="L4271" s="4">
        <v>1083546127.1524899</v>
      </c>
      <c r="M4271" s="4">
        <v>572106913.43474698</v>
      </c>
      <c r="N4271" s="3">
        <v>0.100773756342611</v>
      </c>
      <c r="O4271" s="5">
        <v>2.0975677967071533</v>
      </c>
      <c r="P4271" s="3">
        <v>0.52799499034881592</v>
      </c>
    </row>
    <row r="4272" spans="1:16" x14ac:dyDescent="0.25">
      <c r="A4272" s="1">
        <v>2016</v>
      </c>
      <c r="B4272" t="s">
        <v>73</v>
      </c>
      <c r="C4272" t="s">
        <v>1774</v>
      </c>
      <c r="D4272" t="s">
        <v>3426</v>
      </c>
      <c r="E4272" t="s">
        <v>3469</v>
      </c>
      <c r="F4272" t="s">
        <v>3544</v>
      </c>
      <c r="G4272" s="4"/>
      <c r="H4272" s="4"/>
      <c r="I4272" s="4"/>
      <c r="J4272" s="4"/>
      <c r="K4272" s="4">
        <v>116353535.353535</v>
      </c>
      <c r="L4272" s="4">
        <v>1265825396.8254001</v>
      </c>
      <c r="M4272" s="4">
        <v>714748917.74891806</v>
      </c>
      <c r="N4272" s="3">
        <v>9.9428949110992995E-2</v>
      </c>
      <c r="O4272" s="5">
        <v>1.5657389163970947</v>
      </c>
      <c r="P4272" s="3">
        <v>0.56465047597885132</v>
      </c>
    </row>
    <row r="4273" spans="1:16" x14ac:dyDescent="0.25">
      <c r="A4273" s="1">
        <v>2017</v>
      </c>
      <c r="B4273" t="s">
        <v>73</v>
      </c>
      <c r="C4273" t="s">
        <v>1774</v>
      </c>
      <c r="D4273" t="s">
        <v>3426</v>
      </c>
      <c r="E4273" t="s">
        <v>3469</v>
      </c>
      <c r="F4273" t="s">
        <v>3544</v>
      </c>
      <c r="G4273" s="4"/>
      <c r="H4273" s="4"/>
      <c r="I4273" s="4"/>
      <c r="J4273" s="4"/>
      <c r="K4273" s="4">
        <v>110685004.17352501</v>
      </c>
      <c r="L4273" s="4">
        <v>1608364992.31603</v>
      </c>
      <c r="M4273" s="4">
        <v>1008754261.28607</v>
      </c>
      <c r="N4273" s="3">
        <v>7.4360204612936007E-2</v>
      </c>
      <c r="O4273" s="5">
        <v>1.3655650615692139</v>
      </c>
      <c r="P4273" s="3">
        <v>0.62719237804412842</v>
      </c>
    </row>
    <row r="4274" spans="1:16" x14ac:dyDescent="0.25">
      <c r="A4274" s="1">
        <v>2024</v>
      </c>
      <c r="B4274" t="s">
        <v>73</v>
      </c>
      <c r="C4274" t="s">
        <v>1774</v>
      </c>
      <c r="D4274" t="s">
        <v>3426</v>
      </c>
      <c r="E4274" t="s">
        <v>3469</v>
      </c>
      <c r="F4274" t="s">
        <v>3544</v>
      </c>
      <c r="G4274" s="4"/>
      <c r="H4274" s="4"/>
      <c r="I4274" s="4"/>
      <c r="J4274" s="4"/>
      <c r="K4274" s="4">
        <v>335752247.43084502</v>
      </c>
      <c r="L4274" s="4">
        <v>3374463122.3357201</v>
      </c>
      <c r="M4274" s="4">
        <v>2539040642.4589701</v>
      </c>
      <c r="N4274" s="3">
        <v>0.106669735679018</v>
      </c>
      <c r="O4274" s="5">
        <v>1.312665581703186</v>
      </c>
      <c r="P4274" s="3">
        <v>0.75242805480957031</v>
      </c>
    </row>
    <row r="4275" spans="1:16" x14ac:dyDescent="0.25">
      <c r="A4275" s="1">
        <v>2009</v>
      </c>
      <c r="B4275" t="s">
        <v>74</v>
      </c>
      <c r="C4275" t="s">
        <v>1775</v>
      </c>
      <c r="D4275" t="s">
        <v>3433</v>
      </c>
      <c r="E4275" t="s">
        <v>3470</v>
      </c>
      <c r="F4275" t="s">
        <v>3545</v>
      </c>
      <c r="G4275" s="4"/>
      <c r="H4275" s="4"/>
      <c r="I4275" s="4"/>
      <c r="J4275" s="4"/>
      <c r="K4275" s="4">
        <v>-185961219.33738399</v>
      </c>
      <c r="L4275" s="4">
        <v>3257549831.7954898</v>
      </c>
      <c r="M4275" s="4">
        <v>2221203453.1965299</v>
      </c>
      <c r="N4275" s="3">
        <v>-5.7210965435041998E-2</v>
      </c>
      <c r="O4275" s="5">
        <v>1.0834083557128906</v>
      </c>
      <c r="P4275" s="3">
        <v>0.68186324834823608</v>
      </c>
    </row>
    <row r="4276" spans="1:16" x14ac:dyDescent="0.25">
      <c r="A4276" s="1">
        <v>2010</v>
      </c>
      <c r="B4276" t="s">
        <v>74</v>
      </c>
      <c r="C4276" t="s">
        <v>1775</v>
      </c>
      <c r="D4276" t="s">
        <v>3433</v>
      </c>
      <c r="E4276" t="s">
        <v>3470</v>
      </c>
      <c r="F4276" t="s">
        <v>3545</v>
      </c>
      <c r="G4276" s="4"/>
      <c r="H4276" s="4"/>
      <c r="I4276" s="4"/>
      <c r="J4276" s="4"/>
      <c r="K4276" s="4">
        <v>99252525.805656701</v>
      </c>
      <c r="L4276" s="4">
        <v>3146647318.1283002</v>
      </c>
      <c r="M4276" s="4">
        <v>2074720039.4272101</v>
      </c>
      <c r="N4276" s="3">
        <v>3.0076747562746E-2</v>
      </c>
      <c r="O4276" s="5">
        <v>1.1889177560806274</v>
      </c>
      <c r="P4276" s="3">
        <v>0.65934306383132935</v>
      </c>
    </row>
    <row r="4277" spans="1:16" x14ac:dyDescent="0.25">
      <c r="A4277" s="1">
        <v>2011</v>
      </c>
      <c r="B4277" t="s">
        <v>74</v>
      </c>
      <c r="C4277" t="s">
        <v>1775</v>
      </c>
      <c r="D4277" t="s">
        <v>3433</v>
      </c>
      <c r="E4277" t="s">
        <v>3470</v>
      </c>
      <c r="F4277" t="s">
        <v>3545</v>
      </c>
      <c r="G4277" s="4"/>
      <c r="H4277" s="4"/>
      <c r="I4277" s="4"/>
      <c r="J4277" s="4"/>
      <c r="K4277" s="4">
        <v>188205251.50688601</v>
      </c>
      <c r="L4277" s="4">
        <v>4064238514.91962</v>
      </c>
      <c r="M4277" s="4">
        <v>2817275086.4334698</v>
      </c>
      <c r="N4277" s="3">
        <v>4.7794504684704003E-2</v>
      </c>
      <c r="O4277" s="5">
        <v>1.219818115234375</v>
      </c>
      <c r="P4277" s="3">
        <v>0.69318646192550659</v>
      </c>
    </row>
    <row r="4278" spans="1:16" x14ac:dyDescent="0.25">
      <c r="A4278" s="1">
        <v>2012</v>
      </c>
      <c r="B4278" t="s">
        <v>74</v>
      </c>
      <c r="C4278" t="s">
        <v>1775</v>
      </c>
      <c r="D4278" t="s">
        <v>3433</v>
      </c>
      <c r="E4278" t="s">
        <v>3470</v>
      </c>
      <c r="F4278" t="s">
        <v>3545</v>
      </c>
      <c r="G4278" s="4"/>
      <c r="H4278" s="4"/>
      <c r="I4278" s="4"/>
      <c r="J4278" s="4"/>
      <c r="K4278" s="4">
        <v>180957795.19741201</v>
      </c>
      <c r="L4278" s="4">
        <v>4371011522.0472298</v>
      </c>
      <c r="M4278" s="4">
        <v>3019432945.5285001</v>
      </c>
      <c r="N4278" s="3">
        <v>4.3625132709198003E-2</v>
      </c>
      <c r="O4278" s="5">
        <v>1.0568578243255615</v>
      </c>
      <c r="P4278" s="3">
        <v>0.69078588485717773</v>
      </c>
    </row>
    <row r="4279" spans="1:16" x14ac:dyDescent="0.25">
      <c r="A4279" s="1">
        <v>2013</v>
      </c>
      <c r="B4279" t="s">
        <v>74</v>
      </c>
      <c r="C4279" t="s">
        <v>1775</v>
      </c>
      <c r="D4279" t="s">
        <v>3433</v>
      </c>
      <c r="E4279" t="s">
        <v>3470</v>
      </c>
      <c r="F4279" t="s">
        <v>3545</v>
      </c>
      <c r="G4279" s="4"/>
      <c r="H4279" s="4"/>
      <c r="I4279" s="4"/>
      <c r="J4279" s="4"/>
      <c r="K4279" s="4">
        <v>233778699.81885999</v>
      </c>
      <c r="L4279" s="4">
        <v>4331872861.5441799</v>
      </c>
      <c r="M4279" s="4">
        <v>2937715780.83634</v>
      </c>
      <c r="N4279" s="3">
        <v>5.4635911352329002E-2</v>
      </c>
      <c r="O4279" s="5">
        <v>1.2922488451004028</v>
      </c>
      <c r="P4279" s="3">
        <v>0.67816299200057983</v>
      </c>
    </row>
    <row r="4280" spans="1:16" x14ac:dyDescent="0.25">
      <c r="A4280" s="1">
        <v>2014</v>
      </c>
      <c r="B4280" t="s">
        <v>74</v>
      </c>
      <c r="C4280" t="s">
        <v>1775</v>
      </c>
      <c r="D4280" t="s">
        <v>3433</v>
      </c>
      <c r="E4280" t="s">
        <v>3470</v>
      </c>
      <c r="F4280" t="s">
        <v>3545</v>
      </c>
      <c r="G4280" s="4"/>
      <c r="H4280" s="4"/>
      <c r="I4280" s="4"/>
      <c r="J4280" s="4"/>
      <c r="K4280" s="4">
        <v>304709868.92221999</v>
      </c>
      <c r="L4280" s="4">
        <v>5122277968.9511204</v>
      </c>
      <c r="M4280" s="4">
        <v>3483149018.8867602</v>
      </c>
      <c r="N4280" s="3">
        <v>6.0807268914904997E-2</v>
      </c>
      <c r="O4280" s="5">
        <v>1.5152851343154907</v>
      </c>
      <c r="P4280" s="3">
        <v>0.68000000715255737</v>
      </c>
    </row>
    <row r="4281" spans="1:16" x14ac:dyDescent="0.25">
      <c r="A4281" s="1">
        <v>2009</v>
      </c>
      <c r="B4281" t="s">
        <v>77</v>
      </c>
      <c r="C4281" t="s">
        <v>1778</v>
      </c>
      <c r="D4281" t="s">
        <v>3415</v>
      </c>
      <c r="E4281" t="s">
        <v>3469</v>
      </c>
      <c r="F4281" t="s">
        <v>3548</v>
      </c>
      <c r="G4281" s="4"/>
      <c r="H4281" s="4"/>
      <c r="I4281" s="4"/>
      <c r="J4281" s="4"/>
      <c r="K4281" s="4">
        <v>23352317.645730101</v>
      </c>
      <c r="L4281" s="4">
        <v>60345105.758216202</v>
      </c>
      <c r="M4281" s="4">
        <v>14038172.988496499</v>
      </c>
      <c r="N4281" s="3">
        <v>0.418801811316387</v>
      </c>
      <c r="O4281" s="5">
        <v>2.8707387447357178</v>
      </c>
      <c r="P4281" s="3">
        <v>0.23263150453567505</v>
      </c>
    </row>
    <row r="4282" spans="1:16" x14ac:dyDescent="0.25">
      <c r="A4282" s="1">
        <v>2009</v>
      </c>
      <c r="B4282" t="s">
        <v>78</v>
      </c>
      <c r="C4282" t="s">
        <v>1779</v>
      </c>
      <c r="D4282" t="s">
        <v>3419</v>
      </c>
      <c r="E4282" t="s">
        <v>3469</v>
      </c>
      <c r="F4282" t="s">
        <v>3549</v>
      </c>
      <c r="G4282" s="4"/>
      <c r="H4282" s="4"/>
      <c r="I4282" s="4"/>
      <c r="J4282" s="4"/>
      <c r="K4282" s="4">
        <v>99385115.145890102</v>
      </c>
      <c r="L4282" s="4">
        <v>551485004.93068099</v>
      </c>
      <c r="M4282" s="4">
        <v>389454869.77202898</v>
      </c>
      <c r="N4282" s="3">
        <v>0.201945432418177</v>
      </c>
      <c r="O4282" s="5">
        <v>0.80782461166381836</v>
      </c>
      <c r="P4282" s="3">
        <v>0.70619302988052368</v>
      </c>
    </row>
    <row r="4283" spans="1:16" x14ac:dyDescent="0.25">
      <c r="A4283" s="1">
        <v>2010</v>
      </c>
      <c r="B4283" t="s">
        <v>78</v>
      </c>
      <c r="C4283" t="s">
        <v>1779</v>
      </c>
      <c r="D4283" t="s">
        <v>3419</v>
      </c>
      <c r="E4283" t="s">
        <v>3469</v>
      </c>
      <c r="F4283" t="s">
        <v>3549</v>
      </c>
      <c r="G4283" s="4"/>
      <c r="H4283" s="4"/>
      <c r="I4283" s="4"/>
      <c r="J4283" s="4"/>
      <c r="K4283" s="4">
        <v>30125348.961896099</v>
      </c>
      <c r="L4283" s="4">
        <v>665577104.402004</v>
      </c>
      <c r="M4283" s="4">
        <v>425231562.794653</v>
      </c>
      <c r="N4283" s="3">
        <v>4.4022175213363997E-2</v>
      </c>
      <c r="O4283" s="5">
        <v>0.76673883199691772</v>
      </c>
      <c r="P4283" s="3">
        <v>0.63889151811599731</v>
      </c>
    </row>
    <row r="4284" spans="1:16" x14ac:dyDescent="0.25">
      <c r="A4284" s="1">
        <v>2011</v>
      </c>
      <c r="B4284" t="s">
        <v>78</v>
      </c>
      <c r="C4284" t="s">
        <v>1779</v>
      </c>
      <c r="D4284" t="s">
        <v>3419</v>
      </c>
      <c r="E4284" t="s">
        <v>3469</v>
      </c>
      <c r="F4284" t="s">
        <v>3549</v>
      </c>
      <c r="G4284" s="4"/>
      <c r="H4284" s="4"/>
      <c r="I4284" s="4"/>
      <c r="J4284" s="4"/>
      <c r="K4284" s="4">
        <v>47935832.629743703</v>
      </c>
      <c r="L4284" s="4">
        <v>816878474.54467702</v>
      </c>
      <c r="M4284" s="4">
        <v>525697650.193533</v>
      </c>
      <c r="N4284" s="3">
        <v>5.9682196433702997E-2</v>
      </c>
      <c r="O4284" s="5">
        <v>0.8491399884223938</v>
      </c>
      <c r="P4284" s="3">
        <v>0.64354449510574341</v>
      </c>
    </row>
    <row r="4285" spans="1:16" x14ac:dyDescent="0.25">
      <c r="A4285" s="1">
        <v>2012</v>
      </c>
      <c r="B4285" t="s">
        <v>78</v>
      </c>
      <c r="C4285" t="s">
        <v>1779</v>
      </c>
      <c r="D4285" t="s">
        <v>3419</v>
      </c>
      <c r="E4285" t="s">
        <v>3469</v>
      </c>
      <c r="F4285" t="s">
        <v>3549</v>
      </c>
      <c r="G4285" s="4"/>
      <c r="H4285" s="4"/>
      <c r="I4285" s="4"/>
      <c r="J4285" s="4"/>
      <c r="K4285" s="4">
        <v>85251506.1182798</v>
      </c>
      <c r="L4285" s="4">
        <v>788788017.76073003</v>
      </c>
      <c r="M4285" s="4">
        <v>483474390.777762</v>
      </c>
      <c r="N4285" s="3">
        <v>0.108927900788673</v>
      </c>
      <c r="O4285" s="5">
        <v>0.79714286327362061</v>
      </c>
      <c r="P4285" s="3">
        <v>0.61293321847915649</v>
      </c>
    </row>
    <row r="4286" spans="1:16" x14ac:dyDescent="0.25">
      <c r="A4286" s="1">
        <v>2013</v>
      </c>
      <c r="B4286" t="s">
        <v>78</v>
      </c>
      <c r="C4286" t="s">
        <v>1779</v>
      </c>
      <c r="D4286" t="s">
        <v>3419</v>
      </c>
      <c r="E4286" t="s">
        <v>3469</v>
      </c>
      <c r="F4286" t="s">
        <v>3549</v>
      </c>
      <c r="G4286" s="4"/>
      <c r="H4286" s="4"/>
      <c r="I4286" s="4"/>
      <c r="J4286" s="4"/>
      <c r="K4286" s="4">
        <v>76801360.417249903</v>
      </c>
      <c r="L4286" s="4">
        <v>1002663804.81331</v>
      </c>
      <c r="M4286" s="4">
        <v>676768179.50871503</v>
      </c>
      <c r="N4286" s="3">
        <v>8.5937817257410995E-2</v>
      </c>
      <c r="O4286" s="5">
        <v>0.86526995897293091</v>
      </c>
      <c r="P4286" s="3">
        <v>0.67497020959854126</v>
      </c>
    </row>
    <row r="4287" spans="1:16" x14ac:dyDescent="0.25">
      <c r="A4287" s="1">
        <v>2014</v>
      </c>
      <c r="B4287" t="s">
        <v>78</v>
      </c>
      <c r="C4287" t="s">
        <v>1779</v>
      </c>
      <c r="D4287" t="s">
        <v>3419</v>
      </c>
      <c r="E4287" t="s">
        <v>3469</v>
      </c>
      <c r="F4287" t="s">
        <v>3549</v>
      </c>
      <c r="G4287" s="4"/>
      <c r="H4287" s="4"/>
      <c r="I4287" s="4"/>
      <c r="J4287" s="4"/>
      <c r="K4287" s="4">
        <v>65082989.862983197</v>
      </c>
      <c r="L4287" s="4">
        <v>788995024.32141399</v>
      </c>
      <c r="M4287" s="4">
        <v>488207827.41079098</v>
      </c>
      <c r="N4287" s="3">
        <v>7.7174729046361995E-2</v>
      </c>
      <c r="O4287" s="5">
        <v>0.83199667930603027</v>
      </c>
      <c r="P4287" s="3">
        <v>0.61877173185348511</v>
      </c>
    </row>
    <row r="4288" spans="1:16" x14ac:dyDescent="0.25">
      <c r="A4288" s="1">
        <v>2015</v>
      </c>
      <c r="B4288" t="s">
        <v>78</v>
      </c>
      <c r="C4288" t="s">
        <v>1779</v>
      </c>
      <c r="D4288" t="s">
        <v>3419</v>
      </c>
      <c r="E4288" t="s">
        <v>3469</v>
      </c>
      <c r="F4288" t="s">
        <v>3549</v>
      </c>
      <c r="G4288" s="4"/>
      <c r="H4288" s="4"/>
      <c r="I4288" s="4"/>
      <c r="J4288" s="4"/>
      <c r="K4288" s="4">
        <v>67597725.657427102</v>
      </c>
      <c r="L4288" s="4">
        <v>750362473.34754801</v>
      </c>
      <c r="M4288" s="4">
        <v>463024559.740978</v>
      </c>
      <c r="N4288" s="3">
        <v>9.5103606924201001E-2</v>
      </c>
      <c r="O4288" s="5">
        <v>0.88702291250228882</v>
      </c>
      <c r="P4288" s="3">
        <v>0.61706787347793579</v>
      </c>
    </row>
    <row r="4289" spans="1:16" x14ac:dyDescent="0.25">
      <c r="A4289" s="1">
        <v>2016</v>
      </c>
      <c r="B4289" t="s">
        <v>78</v>
      </c>
      <c r="C4289" t="s">
        <v>1779</v>
      </c>
      <c r="D4289" t="s">
        <v>3419</v>
      </c>
      <c r="E4289" t="s">
        <v>3469</v>
      </c>
      <c r="F4289" t="s">
        <v>3549</v>
      </c>
      <c r="G4289" s="4"/>
      <c r="H4289" s="4"/>
      <c r="I4289" s="4"/>
      <c r="J4289" s="4"/>
      <c r="K4289" s="4">
        <v>67593352.794502199</v>
      </c>
      <c r="L4289" s="4">
        <v>737836009.24405503</v>
      </c>
      <c r="M4289" s="4">
        <v>441183938.45405298</v>
      </c>
      <c r="N4289" s="3">
        <v>9.2582999568401006E-2</v>
      </c>
      <c r="O4289" s="5">
        <v>0.83924448490142822</v>
      </c>
      <c r="P4289" s="3">
        <v>0.59794306755065918</v>
      </c>
    </row>
    <row r="4290" spans="1:16" x14ac:dyDescent="0.25">
      <c r="A4290" s="1">
        <v>2017</v>
      </c>
      <c r="B4290" t="s">
        <v>78</v>
      </c>
      <c r="C4290" t="s">
        <v>1779</v>
      </c>
      <c r="D4290" t="s">
        <v>3419</v>
      </c>
      <c r="E4290" t="s">
        <v>3469</v>
      </c>
      <c r="F4290" t="s">
        <v>3549</v>
      </c>
      <c r="G4290" s="4"/>
      <c r="H4290" s="4"/>
      <c r="I4290" s="4"/>
      <c r="J4290" s="4"/>
      <c r="K4290" s="4">
        <v>40743013.665823497</v>
      </c>
      <c r="L4290" s="4">
        <v>606581448.60722399</v>
      </c>
      <c r="M4290" s="4">
        <v>303572123.51629299</v>
      </c>
      <c r="N4290" s="3">
        <v>6.1131414012052E-2</v>
      </c>
      <c r="O4290" s="5">
        <v>0.79492712020874023</v>
      </c>
      <c r="P4290" s="3">
        <v>0.50046390295028687</v>
      </c>
    </row>
    <row r="4291" spans="1:16" x14ac:dyDescent="0.25">
      <c r="A4291" s="1">
        <v>2018</v>
      </c>
      <c r="B4291" t="s">
        <v>78</v>
      </c>
      <c r="C4291" t="s">
        <v>1779</v>
      </c>
      <c r="D4291" t="s">
        <v>3419</v>
      </c>
      <c r="E4291" t="s">
        <v>3469</v>
      </c>
      <c r="F4291" t="s">
        <v>3549</v>
      </c>
      <c r="G4291" s="4"/>
      <c r="H4291" s="4"/>
      <c r="I4291" s="4"/>
      <c r="J4291" s="4"/>
      <c r="K4291" s="4">
        <v>51397758.766116403</v>
      </c>
      <c r="L4291" s="4">
        <v>778828774.55115104</v>
      </c>
      <c r="M4291" s="4">
        <v>451882003.85588598</v>
      </c>
      <c r="N4291" s="3">
        <v>7.3995127562665006E-2</v>
      </c>
      <c r="O4291" s="5">
        <v>0.79824745655059814</v>
      </c>
      <c r="P4291" s="3">
        <v>0.58020710945129395</v>
      </c>
    </row>
    <row r="4292" spans="1:16" x14ac:dyDescent="0.25">
      <c r="A4292" s="1">
        <v>2019</v>
      </c>
      <c r="B4292" t="s">
        <v>78</v>
      </c>
      <c r="C4292" t="s">
        <v>1779</v>
      </c>
      <c r="D4292" t="s">
        <v>3419</v>
      </c>
      <c r="E4292" t="s">
        <v>3469</v>
      </c>
      <c r="F4292" t="s">
        <v>3549</v>
      </c>
      <c r="G4292" s="4"/>
      <c r="H4292" s="4"/>
      <c r="I4292" s="4"/>
      <c r="J4292" s="4"/>
      <c r="K4292" s="4">
        <v>45702122.860928603</v>
      </c>
      <c r="L4292" s="4">
        <v>584905274.73147094</v>
      </c>
      <c r="M4292" s="4">
        <v>258650023.963238</v>
      </c>
      <c r="N4292" s="3">
        <v>6.9573353032406998E-2</v>
      </c>
      <c r="O4292" s="5">
        <v>0.90216881036758423</v>
      </c>
      <c r="P4292" s="3">
        <v>0.44220840930938721</v>
      </c>
    </row>
    <row r="4293" spans="1:16" x14ac:dyDescent="0.25">
      <c r="A4293" s="1">
        <v>2020</v>
      </c>
      <c r="B4293" t="s">
        <v>78</v>
      </c>
      <c r="C4293" t="s">
        <v>1779</v>
      </c>
      <c r="D4293" t="s">
        <v>3419</v>
      </c>
      <c r="E4293" t="s">
        <v>3469</v>
      </c>
      <c r="F4293" t="s">
        <v>3549</v>
      </c>
      <c r="G4293" s="4"/>
      <c r="H4293" s="4"/>
      <c r="I4293" s="4"/>
      <c r="J4293" s="4"/>
      <c r="K4293" s="4">
        <v>25295879.174532901</v>
      </c>
      <c r="L4293" s="4">
        <v>532716620.01171798</v>
      </c>
      <c r="M4293" s="4">
        <v>219352255.71251899</v>
      </c>
      <c r="N4293" s="3">
        <v>4.7151031462942E-2</v>
      </c>
      <c r="O4293" s="5">
        <v>0.78760832548141479</v>
      </c>
      <c r="P4293" s="3">
        <v>0.41176161170005798</v>
      </c>
    </row>
    <row r="4294" spans="1:16" x14ac:dyDescent="0.25">
      <c r="A4294" s="1">
        <v>2021</v>
      </c>
      <c r="B4294" t="s">
        <v>78</v>
      </c>
      <c r="C4294" t="s">
        <v>1779</v>
      </c>
      <c r="D4294" t="s">
        <v>3419</v>
      </c>
      <c r="E4294" t="s">
        <v>3469</v>
      </c>
      <c r="F4294" t="s">
        <v>3549</v>
      </c>
      <c r="G4294" s="4"/>
      <c r="H4294" s="4"/>
      <c r="I4294" s="4"/>
      <c r="J4294" s="4"/>
      <c r="K4294" s="4">
        <v>16523792.254689399</v>
      </c>
      <c r="L4294" s="4">
        <v>711053927.05303204</v>
      </c>
      <c r="M4294" s="4">
        <v>355374572.72706199</v>
      </c>
      <c r="N4294" s="3">
        <v>2.4617220329007001E-2</v>
      </c>
      <c r="O4294" s="5">
        <v>0.9338412880897522</v>
      </c>
      <c r="P4294" s="3">
        <v>0.49978569149971008</v>
      </c>
    </row>
    <row r="4295" spans="1:16" x14ac:dyDescent="0.25">
      <c r="A4295" s="1">
        <v>2022</v>
      </c>
      <c r="B4295" t="s">
        <v>78</v>
      </c>
      <c r="C4295" t="s">
        <v>1779</v>
      </c>
      <c r="D4295" t="s">
        <v>3419</v>
      </c>
      <c r="E4295" t="s">
        <v>3469</v>
      </c>
      <c r="F4295" t="s">
        <v>3549</v>
      </c>
      <c r="G4295" s="4"/>
      <c r="H4295" s="4"/>
      <c r="I4295" s="4"/>
      <c r="J4295" s="4"/>
      <c r="K4295" s="4">
        <v>45285097.787163697</v>
      </c>
      <c r="L4295" s="4">
        <v>846898285.81114995</v>
      </c>
      <c r="M4295" s="4">
        <v>489970547.31147099</v>
      </c>
      <c r="N4295" s="3">
        <v>6.0469763939117002E-2</v>
      </c>
      <c r="O4295" s="5">
        <v>0.93174594640731812</v>
      </c>
      <c r="P4295" s="3">
        <v>0.57854712009429932</v>
      </c>
    </row>
    <row r="4296" spans="1:16" x14ac:dyDescent="0.25">
      <c r="A4296" s="1">
        <v>2023</v>
      </c>
      <c r="B4296" t="s">
        <v>78</v>
      </c>
      <c r="C4296" t="s">
        <v>1779</v>
      </c>
      <c r="D4296" t="s">
        <v>3419</v>
      </c>
      <c r="E4296" t="s">
        <v>3469</v>
      </c>
      <c r="F4296" t="s">
        <v>3549</v>
      </c>
      <c r="G4296" s="4"/>
      <c r="H4296" s="4"/>
      <c r="I4296" s="4"/>
      <c r="J4296" s="4"/>
      <c r="K4296" s="4">
        <v>57457632.717782699</v>
      </c>
      <c r="L4296" s="4">
        <v>876722275.44514596</v>
      </c>
      <c r="M4296" s="4">
        <v>508947177.16626501</v>
      </c>
      <c r="N4296" s="3">
        <v>6.8855162672449996E-2</v>
      </c>
      <c r="O4296" s="5">
        <v>0.87654632329940796</v>
      </c>
      <c r="P4296" s="3">
        <v>0.58051127195358276</v>
      </c>
    </row>
    <row r="4297" spans="1:16" x14ac:dyDescent="0.25">
      <c r="A4297" s="1">
        <v>2024</v>
      </c>
      <c r="B4297" t="s">
        <v>78</v>
      </c>
      <c r="C4297" t="s">
        <v>1779</v>
      </c>
      <c r="D4297" t="s">
        <v>3419</v>
      </c>
      <c r="E4297" t="s">
        <v>3469</v>
      </c>
      <c r="F4297" t="s">
        <v>3549</v>
      </c>
      <c r="G4297" s="4"/>
      <c r="H4297" s="4"/>
      <c r="I4297" s="4"/>
      <c r="J4297" s="4"/>
      <c r="K4297" s="4">
        <v>75115456.870009899</v>
      </c>
      <c r="L4297" s="4">
        <v>915062229.29603899</v>
      </c>
      <c r="M4297" s="4">
        <v>521522595.62699002</v>
      </c>
      <c r="N4297" s="3">
        <v>8.4369127295505997E-2</v>
      </c>
      <c r="O4297" s="5">
        <v>0.87723714113235474</v>
      </c>
      <c r="P4297" s="3">
        <v>0.5699312686920166</v>
      </c>
    </row>
    <row r="4298" spans="1:16" x14ac:dyDescent="0.25">
      <c r="A4298" s="1">
        <v>2009</v>
      </c>
      <c r="B4298" t="s">
        <v>80</v>
      </c>
      <c r="C4298" t="s">
        <v>1781</v>
      </c>
      <c r="D4298" t="s">
        <v>3424</v>
      </c>
      <c r="E4298" t="s">
        <v>3470</v>
      </c>
      <c r="F4298" t="s">
        <v>3551</v>
      </c>
      <c r="G4298" s="4"/>
      <c r="H4298" s="4"/>
      <c r="I4298" s="4"/>
      <c r="J4298" s="4"/>
      <c r="K4298" s="4">
        <v>42917654.047562197</v>
      </c>
      <c r="L4298" s="4">
        <v>588008084.147452</v>
      </c>
      <c r="M4298" s="4">
        <v>308706600.977588</v>
      </c>
      <c r="N4298" s="3">
        <v>7.3603605598866001E-2</v>
      </c>
      <c r="O4298" s="5">
        <v>1.4301935434341431</v>
      </c>
      <c r="P4298" s="3">
        <v>0.52500402927398682</v>
      </c>
    </row>
    <row r="4299" spans="1:16" x14ac:dyDescent="0.25">
      <c r="A4299" s="1">
        <v>2010</v>
      </c>
      <c r="B4299" t="s">
        <v>80</v>
      </c>
      <c r="C4299" t="s">
        <v>1781</v>
      </c>
      <c r="D4299" t="s">
        <v>3424</v>
      </c>
      <c r="E4299" t="s">
        <v>3470</v>
      </c>
      <c r="F4299" t="s">
        <v>3551</v>
      </c>
      <c r="G4299" s="4"/>
      <c r="H4299" s="4"/>
      <c r="I4299" s="4"/>
      <c r="J4299" s="4"/>
      <c r="K4299" s="4">
        <v>45715028.885907501</v>
      </c>
      <c r="L4299" s="4">
        <v>654569038.68795002</v>
      </c>
      <c r="M4299" s="4">
        <v>197002573.720669</v>
      </c>
      <c r="N4299" s="3">
        <v>7.1546450396828998E-2</v>
      </c>
      <c r="O4299" s="5">
        <v>1.2004295587539673</v>
      </c>
      <c r="P4299" s="3">
        <v>0.30096530914306641</v>
      </c>
    </row>
    <row r="4300" spans="1:16" x14ac:dyDescent="0.25">
      <c r="A4300" s="1">
        <v>2011</v>
      </c>
      <c r="B4300" t="s">
        <v>80</v>
      </c>
      <c r="C4300" t="s">
        <v>1781</v>
      </c>
      <c r="D4300" t="s">
        <v>3424</v>
      </c>
      <c r="E4300" t="s">
        <v>3470</v>
      </c>
      <c r="F4300" t="s">
        <v>3551</v>
      </c>
      <c r="G4300" s="4"/>
      <c r="H4300" s="4"/>
      <c r="I4300" s="4"/>
      <c r="J4300" s="4"/>
      <c r="K4300" s="4">
        <v>64579274.207589597</v>
      </c>
      <c r="L4300" s="4">
        <v>821195061.89216805</v>
      </c>
      <c r="M4300" s="4">
        <v>240617512.20846799</v>
      </c>
      <c r="N4300" s="3">
        <v>8.0021944367535E-2</v>
      </c>
      <c r="O4300" s="5">
        <v>1.4488480091094971</v>
      </c>
      <c r="P4300" s="3">
        <v>0.293008953332901</v>
      </c>
    </row>
    <row r="4301" spans="1:16" x14ac:dyDescent="0.25">
      <c r="A4301" s="1">
        <v>2019</v>
      </c>
      <c r="B4301" t="s">
        <v>651</v>
      </c>
      <c r="C4301" t="s">
        <v>2352</v>
      </c>
      <c r="D4301" t="s">
        <v>3414</v>
      </c>
      <c r="E4301" t="s">
        <v>3469</v>
      </c>
      <c r="F4301" t="s">
        <v>4122</v>
      </c>
      <c r="G4301" s="4">
        <v>49.079676562579003</v>
      </c>
      <c r="H4301" s="4">
        <v>24.066924066924098</v>
      </c>
      <c r="I4301" s="4">
        <v>46.774064598656899</v>
      </c>
      <c r="J4301" s="4">
        <v>64.352787167112794</v>
      </c>
      <c r="K4301" s="4">
        <v>26586872.5868726</v>
      </c>
      <c r="L4301" s="4">
        <v>220896454.89645499</v>
      </c>
      <c r="M4301" s="4">
        <v>131588627.58862799</v>
      </c>
      <c r="N4301" s="3">
        <v>0.14846363869784099</v>
      </c>
      <c r="O4301" s="5">
        <v>2.2341716289520264</v>
      </c>
      <c r="P4301" s="3">
        <v>0.59570276737213135</v>
      </c>
    </row>
    <row r="4302" spans="1:16" x14ac:dyDescent="0.25">
      <c r="A4302" s="1">
        <v>2020</v>
      </c>
      <c r="B4302" t="s">
        <v>651</v>
      </c>
      <c r="C4302" t="s">
        <v>2352</v>
      </c>
      <c r="D4302" t="s">
        <v>3414</v>
      </c>
      <c r="E4302" t="s">
        <v>3469</v>
      </c>
      <c r="F4302" t="s">
        <v>4122</v>
      </c>
      <c r="G4302" s="4">
        <v>52.423379191973197</v>
      </c>
      <c r="H4302" s="4">
        <v>28.983476536682101</v>
      </c>
      <c r="I4302" s="4">
        <v>44.5583068428978</v>
      </c>
      <c r="J4302" s="4">
        <v>73.581417338508999</v>
      </c>
      <c r="K4302" s="4">
        <v>33588476.457352698</v>
      </c>
      <c r="L4302" s="4">
        <v>405084687.27137202</v>
      </c>
      <c r="M4302" s="4">
        <v>247491821.15594301</v>
      </c>
      <c r="N4302" s="3">
        <v>0.10795516305854801</v>
      </c>
      <c r="O4302" s="5">
        <v>1.9547901153564453</v>
      </c>
      <c r="P4302" s="3">
        <v>0.61096316576004028</v>
      </c>
    </row>
    <row r="4303" spans="1:16" x14ac:dyDescent="0.25">
      <c r="A4303" s="1">
        <v>2021</v>
      </c>
      <c r="B4303" t="s">
        <v>651</v>
      </c>
      <c r="C4303" t="s">
        <v>2352</v>
      </c>
      <c r="D4303" t="s">
        <v>3414</v>
      </c>
      <c r="E4303" t="s">
        <v>3469</v>
      </c>
      <c r="F4303" t="s">
        <v>4122</v>
      </c>
      <c r="G4303" s="4">
        <v>61.280749388622702</v>
      </c>
      <c r="H4303" s="4">
        <v>34.572642310960099</v>
      </c>
      <c r="I4303" s="4">
        <v>57.3439602356599</v>
      </c>
      <c r="J4303" s="4">
        <v>79.358949911009404</v>
      </c>
      <c r="K4303" s="4">
        <v>42037504.967421196</v>
      </c>
      <c r="L4303" s="4">
        <v>491042896.02531302</v>
      </c>
      <c r="M4303" s="4">
        <v>300039739.36971903</v>
      </c>
      <c r="N4303" s="3">
        <v>9.0295616881809995E-2</v>
      </c>
      <c r="O4303" s="5">
        <v>2.2493188381195068</v>
      </c>
      <c r="P4303" s="3">
        <v>0.61102551221847534</v>
      </c>
    </row>
    <row r="4304" spans="1:16" x14ac:dyDescent="0.25">
      <c r="A4304" s="1">
        <v>2022</v>
      </c>
      <c r="B4304" t="s">
        <v>651</v>
      </c>
      <c r="C4304" t="s">
        <v>2352</v>
      </c>
      <c r="D4304" t="s">
        <v>3414</v>
      </c>
      <c r="E4304" t="s">
        <v>3469</v>
      </c>
      <c r="F4304" t="s">
        <v>4122</v>
      </c>
      <c r="G4304" s="4">
        <v>63.364718196194403</v>
      </c>
      <c r="H4304" s="4">
        <v>40.778201865988102</v>
      </c>
      <c r="I4304" s="4">
        <v>60.287386296280701</v>
      </c>
      <c r="J4304" s="4">
        <v>78.350774641193794</v>
      </c>
      <c r="K4304" s="4">
        <v>26653646.821754601</v>
      </c>
      <c r="L4304" s="4">
        <v>540356918.57536197</v>
      </c>
      <c r="M4304" s="4">
        <v>300724602.67619902</v>
      </c>
      <c r="N4304" s="3">
        <v>5.3720876213737001E-2</v>
      </c>
      <c r="O4304" s="5">
        <v>1.4429551362991333</v>
      </c>
      <c r="P4304" s="3">
        <v>0.55652958154678345</v>
      </c>
    </row>
    <row r="4305" spans="1:16" x14ac:dyDescent="0.25">
      <c r="A4305" s="1">
        <v>2023</v>
      </c>
      <c r="B4305" t="s">
        <v>651</v>
      </c>
      <c r="C4305" t="s">
        <v>2352</v>
      </c>
      <c r="D4305" t="s">
        <v>3414</v>
      </c>
      <c r="E4305" t="s">
        <v>3469</v>
      </c>
      <c r="F4305" t="s">
        <v>4122</v>
      </c>
      <c r="G4305" s="4">
        <v>63.680073049723397</v>
      </c>
      <c r="H4305" s="4">
        <v>34.165192066651898</v>
      </c>
      <c r="I4305" s="4">
        <v>66.882810416842602</v>
      </c>
      <c r="J4305" s="4">
        <v>74.594228700715803</v>
      </c>
      <c r="K4305" s="4">
        <v>26548011.865480099</v>
      </c>
      <c r="L4305" s="4">
        <v>549137752.89137805</v>
      </c>
      <c r="M4305" s="4">
        <v>300463953.60464001</v>
      </c>
      <c r="N4305" s="3">
        <v>4.9571696361224001E-2</v>
      </c>
      <c r="O4305" s="5">
        <v>1.4749860763549805</v>
      </c>
      <c r="P4305" s="3">
        <v>0.54715585708618164</v>
      </c>
    </row>
    <row r="4306" spans="1:16" x14ac:dyDescent="0.25">
      <c r="A4306" s="1">
        <v>2012</v>
      </c>
      <c r="B4306" t="s">
        <v>80</v>
      </c>
      <c r="C4306" t="s">
        <v>1781</v>
      </c>
      <c r="D4306" t="s">
        <v>3424</v>
      </c>
      <c r="E4306" t="s">
        <v>3470</v>
      </c>
      <c r="F4306" t="s">
        <v>3551</v>
      </c>
      <c r="G4306" s="4"/>
      <c r="H4306" s="4"/>
      <c r="I4306" s="4"/>
      <c r="J4306" s="4"/>
      <c r="K4306" s="4">
        <v>77843079.165031895</v>
      </c>
      <c r="L4306" s="4">
        <v>827824262.75712395</v>
      </c>
      <c r="M4306" s="4">
        <v>240212665.444267</v>
      </c>
      <c r="N4306" s="3">
        <v>9.6049785955563002E-2</v>
      </c>
      <c r="O4306" s="5">
        <v>1.6767164468765259</v>
      </c>
      <c r="P4306" s="3">
        <v>0.29017350077629089</v>
      </c>
    </row>
    <row r="4307" spans="1:16" x14ac:dyDescent="0.25">
      <c r="A4307" s="1">
        <v>2013</v>
      </c>
      <c r="B4307" t="s">
        <v>80</v>
      </c>
      <c r="C4307" t="s">
        <v>1781</v>
      </c>
      <c r="D4307" t="s">
        <v>3424</v>
      </c>
      <c r="E4307" t="s">
        <v>3470</v>
      </c>
      <c r="F4307" t="s">
        <v>3551</v>
      </c>
      <c r="G4307" s="4"/>
      <c r="H4307" s="4"/>
      <c r="I4307" s="4"/>
      <c r="J4307" s="4"/>
      <c r="K4307" s="4">
        <v>80820083.293338105</v>
      </c>
      <c r="L4307" s="4">
        <v>861250793.45419705</v>
      </c>
      <c r="M4307" s="4">
        <v>246708519.762815</v>
      </c>
      <c r="N4307" s="3">
        <v>9.7281150024296006E-2</v>
      </c>
      <c r="O4307" s="5">
        <v>1.9028431177139282</v>
      </c>
      <c r="P4307" s="3">
        <v>0.28645375370979309</v>
      </c>
    </row>
    <row r="4308" spans="1:16" x14ac:dyDescent="0.25">
      <c r="A4308" s="1">
        <v>2014</v>
      </c>
      <c r="B4308" t="s">
        <v>80</v>
      </c>
      <c r="C4308" t="s">
        <v>1781</v>
      </c>
      <c r="D4308" t="s">
        <v>3424</v>
      </c>
      <c r="E4308" t="s">
        <v>3470</v>
      </c>
      <c r="F4308" t="s">
        <v>3551</v>
      </c>
      <c r="G4308" s="4"/>
      <c r="H4308" s="4"/>
      <c r="I4308" s="4"/>
      <c r="J4308" s="4"/>
      <c r="K4308" s="4">
        <v>96200758.272259995</v>
      </c>
      <c r="L4308" s="4">
        <v>1011219102.15661</v>
      </c>
      <c r="M4308" s="4">
        <v>299862530.317756</v>
      </c>
      <c r="N4308" s="3">
        <v>9.6908264034180999E-2</v>
      </c>
      <c r="O4308" s="5">
        <v>2.0273609161376953</v>
      </c>
      <c r="P4308" s="3">
        <v>0.2965356707572937</v>
      </c>
    </row>
    <row r="4309" spans="1:16" x14ac:dyDescent="0.25">
      <c r="A4309" s="1">
        <v>2009</v>
      </c>
      <c r="B4309" t="s">
        <v>81</v>
      </c>
      <c r="C4309" t="s">
        <v>1782</v>
      </c>
      <c r="D4309" t="s">
        <v>3435</v>
      </c>
      <c r="E4309" t="s">
        <v>3469</v>
      </c>
      <c r="F4309" t="s">
        <v>3552</v>
      </c>
      <c r="G4309" s="4"/>
      <c r="H4309" s="4"/>
      <c r="I4309" s="4"/>
      <c r="J4309" s="4"/>
      <c r="K4309" s="4">
        <v>29205724.334876802</v>
      </c>
      <c r="L4309" s="4">
        <v>190614865.845985</v>
      </c>
      <c r="M4309" s="4">
        <v>84684822.768267706</v>
      </c>
      <c r="N4309" s="3">
        <v>0.148443361993678</v>
      </c>
      <c r="O4309" s="5">
        <v>0.94854247570037842</v>
      </c>
      <c r="P4309" s="3">
        <v>0.44427186250686646</v>
      </c>
    </row>
    <row r="4310" spans="1:16" x14ac:dyDescent="0.25">
      <c r="A4310" s="1">
        <v>2010</v>
      </c>
      <c r="B4310" t="s">
        <v>81</v>
      </c>
      <c r="C4310" t="s">
        <v>1782</v>
      </c>
      <c r="D4310" t="s">
        <v>3435</v>
      </c>
      <c r="E4310" t="s">
        <v>3469</v>
      </c>
      <c r="F4310" t="s">
        <v>3552</v>
      </c>
      <c r="G4310" s="4"/>
      <c r="H4310" s="4"/>
      <c r="I4310" s="4"/>
      <c r="J4310" s="4"/>
      <c r="K4310" s="4">
        <v>36336530.547109902</v>
      </c>
      <c r="L4310" s="4">
        <v>200569451.21029401</v>
      </c>
      <c r="M4310" s="4">
        <v>74397372.797366098</v>
      </c>
      <c r="N4310" s="3">
        <v>0.18212472531636001</v>
      </c>
      <c r="O4310" s="5">
        <v>1.531569242477417</v>
      </c>
      <c r="P4310" s="3">
        <v>0.37093073129653931</v>
      </c>
    </row>
    <row r="4311" spans="1:16" x14ac:dyDescent="0.25">
      <c r="A4311" s="1">
        <v>2011</v>
      </c>
      <c r="B4311" t="s">
        <v>81</v>
      </c>
      <c r="C4311" t="s">
        <v>1782</v>
      </c>
      <c r="D4311" t="s">
        <v>3435</v>
      </c>
      <c r="E4311" t="s">
        <v>3469</v>
      </c>
      <c r="F4311" t="s">
        <v>3552</v>
      </c>
      <c r="G4311" s="4"/>
      <c r="H4311" s="4"/>
      <c r="I4311" s="4"/>
      <c r="J4311" s="4"/>
      <c r="K4311" s="4">
        <v>54760475.833244003</v>
      </c>
      <c r="L4311" s="4">
        <v>260583002.893581</v>
      </c>
      <c r="M4311" s="4">
        <v>95993998.499624893</v>
      </c>
      <c r="N4311" s="3">
        <v>0.21204186309010001</v>
      </c>
      <c r="O4311" s="5">
        <v>2.1326611042022705</v>
      </c>
      <c r="P4311" s="3">
        <v>0.36838164925575256</v>
      </c>
    </row>
    <row r="4312" spans="1:16" x14ac:dyDescent="0.25">
      <c r="A4312" s="1">
        <v>2009</v>
      </c>
      <c r="B4312" t="s">
        <v>83</v>
      </c>
      <c r="C4312" t="s">
        <v>1784</v>
      </c>
      <c r="D4312" t="s">
        <v>3415</v>
      </c>
      <c r="E4312" t="s">
        <v>3469</v>
      </c>
      <c r="F4312" t="s">
        <v>3554</v>
      </c>
      <c r="G4312" s="4"/>
      <c r="H4312" s="4"/>
      <c r="I4312" s="4"/>
      <c r="J4312" s="4"/>
      <c r="K4312" s="4">
        <v>3410722.6408092799</v>
      </c>
      <c r="L4312" s="4">
        <v>101339120.052919</v>
      </c>
      <c r="M4312" s="4">
        <v>32036430.519030001</v>
      </c>
      <c r="N4312" s="3">
        <v>3.0791751481143E-2</v>
      </c>
      <c r="O4312" s="5">
        <v>0.64506012201309204</v>
      </c>
      <c r="P4312" s="3">
        <v>0.31613093614578247</v>
      </c>
    </row>
    <row r="4313" spans="1:16" x14ac:dyDescent="0.25">
      <c r="A4313" s="1">
        <v>2010</v>
      </c>
      <c r="B4313" t="s">
        <v>83</v>
      </c>
      <c r="C4313" t="s">
        <v>1784</v>
      </c>
      <c r="D4313" t="s">
        <v>3415</v>
      </c>
      <c r="E4313" t="s">
        <v>3469</v>
      </c>
      <c r="F4313" t="s">
        <v>3554</v>
      </c>
      <c r="G4313" s="4"/>
      <c r="H4313" s="4"/>
      <c r="I4313" s="4"/>
      <c r="J4313" s="4"/>
      <c r="K4313" s="4">
        <v>4279283.0626060404</v>
      </c>
      <c r="L4313" s="4">
        <v>108641716.080697</v>
      </c>
      <c r="M4313" s="4">
        <v>21250272.9670256</v>
      </c>
      <c r="N4313" s="3">
        <v>3.9965015903644999E-2</v>
      </c>
      <c r="O4313" s="5">
        <v>0.72555112838745117</v>
      </c>
      <c r="P4313" s="3">
        <v>0.19559957087039948</v>
      </c>
    </row>
    <row r="4314" spans="1:16" x14ac:dyDescent="0.25">
      <c r="A4314" s="1">
        <v>2011</v>
      </c>
      <c r="B4314" t="s">
        <v>83</v>
      </c>
      <c r="C4314" t="s">
        <v>1784</v>
      </c>
      <c r="D4314" t="s">
        <v>3415</v>
      </c>
      <c r="E4314" t="s">
        <v>3469</v>
      </c>
      <c r="F4314" t="s">
        <v>3554</v>
      </c>
      <c r="G4314" s="4"/>
      <c r="H4314" s="4"/>
      <c r="I4314" s="4"/>
      <c r="J4314" s="4"/>
      <c r="K4314" s="4">
        <v>7575822.5270603402</v>
      </c>
      <c r="L4314" s="4">
        <v>123958846.854571</v>
      </c>
      <c r="M4314" s="4">
        <v>27203943.843103599</v>
      </c>
      <c r="N4314" s="3">
        <v>5.7702118628503003E-2</v>
      </c>
      <c r="O4314" s="5">
        <v>0.78440487384796143</v>
      </c>
      <c r="P4314" s="3">
        <v>0.21945947408676147</v>
      </c>
    </row>
    <row r="4315" spans="1:16" x14ac:dyDescent="0.25">
      <c r="A4315" s="1">
        <v>2012</v>
      </c>
      <c r="B4315" t="s">
        <v>83</v>
      </c>
      <c r="C4315" t="s">
        <v>1784</v>
      </c>
      <c r="D4315" t="s">
        <v>3415</v>
      </c>
      <c r="E4315" t="s">
        <v>3469</v>
      </c>
      <c r="F4315" t="s">
        <v>3554</v>
      </c>
      <c r="G4315" s="4"/>
      <c r="H4315" s="4"/>
      <c r="I4315" s="4"/>
      <c r="J4315" s="4"/>
      <c r="K4315" s="4">
        <v>4157670.1492995499</v>
      </c>
      <c r="L4315" s="4">
        <v>110755912.118948</v>
      </c>
      <c r="M4315" s="4">
        <v>30144387.7081137</v>
      </c>
      <c r="N4315" s="3">
        <v>3.6292987941044998E-2</v>
      </c>
      <c r="O4315" s="5">
        <v>0.72630941867828369</v>
      </c>
      <c r="P4315" s="3">
        <v>0.2721695601940155</v>
      </c>
    </row>
    <row r="4316" spans="1:16" x14ac:dyDescent="0.25">
      <c r="A4316" s="1">
        <v>2013</v>
      </c>
      <c r="B4316" t="s">
        <v>83</v>
      </c>
      <c r="C4316" t="s">
        <v>1784</v>
      </c>
      <c r="D4316" t="s">
        <v>3415</v>
      </c>
      <c r="E4316" t="s">
        <v>3469</v>
      </c>
      <c r="F4316" t="s">
        <v>3554</v>
      </c>
      <c r="G4316" s="4"/>
      <c r="H4316" s="4"/>
      <c r="I4316" s="4"/>
      <c r="J4316" s="4"/>
      <c r="K4316" s="4">
        <v>38371.232538805198</v>
      </c>
      <c r="L4316" s="4">
        <v>53025388.965529799</v>
      </c>
      <c r="M4316" s="4">
        <v>19240432.315886602</v>
      </c>
      <c r="N4316" s="3">
        <v>5.0519022817800002E-4</v>
      </c>
      <c r="O4316" s="5">
        <v>0.76720017194747925</v>
      </c>
      <c r="P4316" s="3">
        <v>0.36285319924354553</v>
      </c>
    </row>
    <row r="4317" spans="1:16" x14ac:dyDescent="0.25">
      <c r="A4317" s="1">
        <v>2014</v>
      </c>
      <c r="B4317" t="s">
        <v>83</v>
      </c>
      <c r="C4317" t="s">
        <v>1784</v>
      </c>
      <c r="D4317" t="s">
        <v>3415</v>
      </c>
      <c r="E4317" t="s">
        <v>3469</v>
      </c>
      <c r="F4317" t="s">
        <v>3554</v>
      </c>
      <c r="G4317" s="4"/>
      <c r="H4317" s="4"/>
      <c r="I4317" s="4"/>
      <c r="J4317" s="4"/>
      <c r="K4317" s="4">
        <v>-1903908.7179970799</v>
      </c>
      <c r="L4317" s="4">
        <v>55862133.999717101</v>
      </c>
      <c r="M4317" s="4">
        <v>22397095.572634298</v>
      </c>
      <c r="N4317" s="3">
        <v>-3.4430716496560002E-2</v>
      </c>
      <c r="O4317" s="5">
        <v>0.86473572254180908</v>
      </c>
      <c r="P4317" s="3">
        <v>0.40093520283699036</v>
      </c>
    </row>
    <row r="4318" spans="1:16" x14ac:dyDescent="0.25">
      <c r="A4318" s="1">
        <v>2015</v>
      </c>
      <c r="B4318" t="s">
        <v>83</v>
      </c>
      <c r="C4318" t="s">
        <v>1784</v>
      </c>
      <c r="D4318" t="s">
        <v>3415</v>
      </c>
      <c r="E4318" t="s">
        <v>3469</v>
      </c>
      <c r="F4318" t="s">
        <v>3554</v>
      </c>
      <c r="G4318" s="4"/>
      <c r="H4318" s="4"/>
      <c r="I4318" s="4"/>
      <c r="J4318" s="4"/>
      <c r="K4318" s="4">
        <v>-3731808.9720576601</v>
      </c>
      <c r="L4318" s="4">
        <v>36317342.434304297</v>
      </c>
      <c r="M4318" s="4">
        <v>17417162.9315193</v>
      </c>
      <c r="N4318" s="3">
        <v>-9.1069749952999005E-2</v>
      </c>
      <c r="O4318" s="5">
        <v>1.1231215000152588</v>
      </c>
      <c r="P4318" s="3">
        <v>0.4795825183391571</v>
      </c>
    </row>
    <row r="4319" spans="1:16" x14ac:dyDescent="0.25">
      <c r="A4319" s="1">
        <v>2016</v>
      </c>
      <c r="B4319" t="s">
        <v>83</v>
      </c>
      <c r="C4319" t="s">
        <v>1784</v>
      </c>
      <c r="D4319" t="s">
        <v>3415</v>
      </c>
      <c r="E4319" t="s">
        <v>3469</v>
      </c>
      <c r="F4319" t="s">
        <v>3554</v>
      </c>
      <c r="G4319" s="4"/>
      <c r="H4319" s="4"/>
      <c r="I4319" s="4"/>
      <c r="J4319" s="4"/>
      <c r="K4319" s="4">
        <v>-1161456.6260392801</v>
      </c>
      <c r="L4319" s="4">
        <v>31970229.758321699</v>
      </c>
      <c r="M4319" s="4">
        <v>16629913.2818786</v>
      </c>
      <c r="N4319" s="3">
        <v>-3.4623670242299003E-2</v>
      </c>
      <c r="O4319" s="5">
        <v>1.0270339250564575</v>
      </c>
      <c r="P4319" s="3">
        <v>0.5201687216758728</v>
      </c>
    </row>
    <row r="4320" spans="1:16" x14ac:dyDescent="0.25">
      <c r="A4320" s="1">
        <v>2017</v>
      </c>
      <c r="B4320" t="s">
        <v>83</v>
      </c>
      <c r="C4320" t="s">
        <v>1784</v>
      </c>
      <c r="D4320" t="s">
        <v>3415</v>
      </c>
      <c r="E4320" t="s">
        <v>3469</v>
      </c>
      <c r="F4320" t="s">
        <v>3554</v>
      </c>
      <c r="G4320" s="4"/>
      <c r="H4320" s="4"/>
      <c r="I4320" s="4"/>
      <c r="J4320" s="4"/>
      <c r="K4320" s="4">
        <v>-2784631.11131607</v>
      </c>
      <c r="L4320" s="4">
        <v>26907084.169183802</v>
      </c>
      <c r="M4320" s="4">
        <v>14155272.1990362</v>
      </c>
      <c r="N4320" s="3">
        <v>-9.2991619717405993E-2</v>
      </c>
      <c r="O4320" s="5">
        <v>0.78768742084503174</v>
      </c>
      <c r="P4320" s="3">
        <v>0.52607977390289307</v>
      </c>
    </row>
    <row r="4321" spans="1:16" x14ac:dyDescent="0.25">
      <c r="A4321" s="1">
        <v>2018</v>
      </c>
      <c r="B4321" t="s">
        <v>83</v>
      </c>
      <c r="C4321" t="s">
        <v>1784</v>
      </c>
      <c r="D4321" t="s">
        <v>3415</v>
      </c>
      <c r="E4321" t="s">
        <v>3469</v>
      </c>
      <c r="F4321" t="s">
        <v>3554</v>
      </c>
      <c r="G4321" s="4"/>
      <c r="H4321" s="4"/>
      <c r="I4321" s="4"/>
      <c r="J4321" s="4"/>
      <c r="K4321" s="4">
        <v>-1542572.48388219</v>
      </c>
      <c r="L4321" s="4">
        <v>20700375.28035</v>
      </c>
      <c r="M4321" s="4">
        <v>10282089.430713801</v>
      </c>
      <c r="N4321" s="3">
        <v>-6.6186045034459004E-2</v>
      </c>
      <c r="O4321" s="5">
        <v>0.7054818868637085</v>
      </c>
      <c r="P4321" s="3">
        <v>0.49671030044555664</v>
      </c>
    </row>
    <row r="4322" spans="1:16" x14ac:dyDescent="0.25">
      <c r="A4322" s="1">
        <v>2019</v>
      </c>
      <c r="B4322" t="s">
        <v>83</v>
      </c>
      <c r="C4322" t="s">
        <v>1784</v>
      </c>
      <c r="D4322" t="s">
        <v>3415</v>
      </c>
      <c r="E4322" t="s">
        <v>3469</v>
      </c>
      <c r="F4322" t="s">
        <v>3554</v>
      </c>
      <c r="G4322" s="4"/>
      <c r="H4322" s="4"/>
      <c r="I4322" s="4"/>
      <c r="J4322" s="4"/>
      <c r="K4322" s="4">
        <v>-3498771.4987714998</v>
      </c>
      <c r="L4322" s="4">
        <v>17191997.1919972</v>
      </c>
      <c r="M4322" s="4">
        <v>10963846.963847</v>
      </c>
      <c r="N4322" s="3">
        <v>-0.19002592649077299</v>
      </c>
      <c r="O4322" s="5">
        <v>0.84808403253555298</v>
      </c>
      <c r="P4322" s="3">
        <v>0.6377297043800354</v>
      </c>
    </row>
    <row r="4323" spans="1:16" x14ac:dyDescent="0.25">
      <c r="A4323" s="1">
        <v>2020</v>
      </c>
      <c r="B4323" t="s">
        <v>83</v>
      </c>
      <c r="C4323" t="s">
        <v>1784</v>
      </c>
      <c r="D4323" t="s">
        <v>3415</v>
      </c>
      <c r="E4323" t="s">
        <v>3469</v>
      </c>
      <c r="F4323" t="s">
        <v>3554</v>
      </c>
      <c r="G4323" s="4"/>
      <c r="H4323" s="4"/>
      <c r="I4323" s="4"/>
      <c r="J4323" s="4"/>
      <c r="K4323" s="4">
        <v>-2443300.24985161</v>
      </c>
      <c r="L4323" s="4">
        <v>9558549.4802810494</v>
      </c>
      <c r="M4323" s="4">
        <v>7545932.6643015901</v>
      </c>
      <c r="N4323" s="3">
        <v>-0.18466835337384899</v>
      </c>
      <c r="O4323" s="5">
        <v>0.89690661430358887</v>
      </c>
      <c r="P4323" s="3">
        <v>0.7894432544708252</v>
      </c>
    </row>
    <row r="4324" spans="1:16" x14ac:dyDescent="0.25">
      <c r="A4324" s="1">
        <v>2021</v>
      </c>
      <c r="B4324" t="s">
        <v>83</v>
      </c>
      <c r="C4324" t="s">
        <v>1784</v>
      </c>
      <c r="D4324" t="s">
        <v>3415</v>
      </c>
      <c r="E4324" t="s">
        <v>3469</v>
      </c>
      <c r="F4324" t="s">
        <v>3554</v>
      </c>
      <c r="G4324" s="4"/>
      <c r="H4324" s="4"/>
      <c r="I4324" s="4"/>
      <c r="J4324" s="4"/>
      <c r="K4324" s="4">
        <v>1972722.29678561</v>
      </c>
      <c r="L4324" s="4">
        <v>9965584.2062248401</v>
      </c>
      <c r="M4324" s="4">
        <v>5969153.2515052203</v>
      </c>
      <c r="N4324" s="3">
        <v>0.193883566691231</v>
      </c>
      <c r="O4324" s="5">
        <v>1.0985506772994995</v>
      </c>
      <c r="P4324" s="3">
        <v>0.598976731300354</v>
      </c>
    </row>
    <row r="4325" spans="1:16" x14ac:dyDescent="0.25">
      <c r="A4325" s="1">
        <v>2022</v>
      </c>
      <c r="B4325" t="s">
        <v>83</v>
      </c>
      <c r="C4325" t="s">
        <v>1784</v>
      </c>
      <c r="D4325" t="s">
        <v>3415</v>
      </c>
      <c r="E4325" t="s">
        <v>3469</v>
      </c>
      <c r="F4325" t="s">
        <v>3554</v>
      </c>
      <c r="G4325" s="4"/>
      <c r="H4325" s="4"/>
      <c r="I4325" s="4"/>
      <c r="J4325" s="4"/>
      <c r="K4325" s="4">
        <v>153201.70868211999</v>
      </c>
      <c r="L4325" s="4">
        <v>9705535.2743483707</v>
      </c>
      <c r="M4325" s="4">
        <v>6246765.1666241102</v>
      </c>
      <c r="N4325" s="3">
        <v>1.6231036373606001E-2</v>
      </c>
      <c r="O4325" s="5">
        <v>1.4087756872177124</v>
      </c>
      <c r="P4325" s="3">
        <v>0.64362913370132446</v>
      </c>
    </row>
    <row r="4326" spans="1:16" x14ac:dyDescent="0.25">
      <c r="A4326" s="1">
        <v>2023</v>
      </c>
      <c r="B4326" t="s">
        <v>83</v>
      </c>
      <c r="C4326" t="s">
        <v>1784</v>
      </c>
      <c r="D4326" t="s">
        <v>3415</v>
      </c>
      <c r="E4326" t="s">
        <v>3469</v>
      </c>
      <c r="F4326" t="s">
        <v>3554</v>
      </c>
      <c r="G4326" s="4"/>
      <c r="H4326" s="4"/>
      <c r="I4326" s="4"/>
      <c r="J4326" s="4"/>
      <c r="K4326" s="4">
        <v>-543279.00543279003</v>
      </c>
      <c r="L4326" s="4">
        <v>7893877.2789387703</v>
      </c>
      <c r="M4326" s="4">
        <v>5570109.6557010999</v>
      </c>
      <c r="N4326" s="3">
        <v>-6.2919786921948995E-2</v>
      </c>
      <c r="O4326" s="5">
        <v>1.1406500339508057</v>
      </c>
      <c r="P4326" s="3">
        <v>0.7056240439414978</v>
      </c>
    </row>
    <row r="4327" spans="1:16" x14ac:dyDescent="0.25">
      <c r="A4327" s="1">
        <v>2024</v>
      </c>
      <c r="B4327" t="s">
        <v>83</v>
      </c>
      <c r="C4327" t="s">
        <v>1784</v>
      </c>
      <c r="D4327" t="s">
        <v>3415</v>
      </c>
      <c r="E4327" t="s">
        <v>3469</v>
      </c>
      <c r="F4327" t="s">
        <v>3554</v>
      </c>
      <c r="G4327" s="4"/>
      <c r="H4327" s="4"/>
      <c r="I4327" s="4"/>
      <c r="J4327" s="4"/>
      <c r="K4327" s="4">
        <v>468688.53879847698</v>
      </c>
      <c r="L4327" s="4">
        <v>8715073.3700906001</v>
      </c>
      <c r="M4327" s="4">
        <v>3605501.5900742002</v>
      </c>
      <c r="N4327" s="3">
        <v>5.6434133418961002E-2</v>
      </c>
      <c r="O4327" s="5">
        <v>1.4748243093490601</v>
      </c>
      <c r="P4327" s="3">
        <v>0.41370868682861328</v>
      </c>
    </row>
    <row r="4328" spans="1:16" x14ac:dyDescent="0.25">
      <c r="A4328" s="1">
        <v>2009</v>
      </c>
      <c r="B4328" t="s">
        <v>84</v>
      </c>
      <c r="C4328" t="s">
        <v>1785</v>
      </c>
      <c r="D4328" t="s">
        <v>3403</v>
      </c>
      <c r="E4328" t="s">
        <v>3469</v>
      </c>
      <c r="F4328" t="s">
        <v>3555</v>
      </c>
      <c r="G4328" s="4"/>
      <c r="H4328" s="4"/>
      <c r="I4328" s="4"/>
      <c r="J4328" s="4"/>
      <c r="K4328" s="4">
        <v>14890046.9498717</v>
      </c>
      <c r="L4328" s="4">
        <v>140218776.721899</v>
      </c>
      <c r="M4328" s="4">
        <v>46481986.415191703</v>
      </c>
      <c r="N4328" s="3">
        <v>0.106422663680052</v>
      </c>
      <c r="O4328" s="5">
        <v>1.0506404638290405</v>
      </c>
      <c r="P4328" s="3">
        <v>0.33149614930152893</v>
      </c>
    </row>
    <row r="4329" spans="1:16" x14ac:dyDescent="0.25">
      <c r="A4329" s="1">
        <v>2010</v>
      </c>
      <c r="B4329" t="s">
        <v>84</v>
      </c>
      <c r="C4329" t="s">
        <v>1785</v>
      </c>
      <c r="D4329" t="s">
        <v>3403</v>
      </c>
      <c r="E4329" t="s">
        <v>3469</v>
      </c>
      <c r="F4329" t="s">
        <v>3555</v>
      </c>
      <c r="G4329" s="4"/>
      <c r="H4329" s="4"/>
      <c r="I4329" s="4"/>
      <c r="J4329" s="4"/>
      <c r="K4329" s="4">
        <v>13654230.5689473</v>
      </c>
      <c r="L4329" s="4">
        <v>137236901.78226501</v>
      </c>
      <c r="M4329" s="4">
        <v>57870689.220742099</v>
      </c>
      <c r="N4329" s="3">
        <v>9.6419198434232994E-2</v>
      </c>
      <c r="O4329" s="5">
        <v>1.293041467666626</v>
      </c>
      <c r="P4329" s="3">
        <v>0.4216846227645874</v>
      </c>
    </row>
    <row r="4330" spans="1:16" x14ac:dyDescent="0.25">
      <c r="A4330" s="1">
        <v>2009</v>
      </c>
      <c r="B4330" t="s">
        <v>86</v>
      </c>
      <c r="C4330" t="s">
        <v>1787</v>
      </c>
      <c r="D4330" t="s">
        <v>3422</v>
      </c>
      <c r="E4330" t="s">
        <v>3469</v>
      </c>
      <c r="F4330" t="s">
        <v>3557</v>
      </c>
      <c r="G4330" s="4"/>
      <c r="H4330" s="4"/>
      <c r="I4330" s="4"/>
      <c r="J4330" s="4"/>
      <c r="K4330" s="4">
        <v>19055032.993981998</v>
      </c>
      <c r="L4330" s="4">
        <v>131266033.13918801</v>
      </c>
      <c r="M4330" s="4">
        <v>56018779.948693998</v>
      </c>
      <c r="N4330" s="3">
        <v>0.13585476463669599</v>
      </c>
      <c r="O4330" s="5">
        <v>0.93432736396789551</v>
      </c>
      <c r="P4330" s="3">
        <v>0.42675763368606567</v>
      </c>
    </row>
    <row r="4331" spans="1:16" x14ac:dyDescent="0.25">
      <c r="A4331" s="1">
        <v>2010</v>
      </c>
      <c r="B4331" t="s">
        <v>86</v>
      </c>
      <c r="C4331" t="s">
        <v>1787</v>
      </c>
      <c r="D4331" t="s">
        <v>3422</v>
      </c>
      <c r="E4331" t="s">
        <v>3469</v>
      </c>
      <c r="F4331" t="s">
        <v>3557</v>
      </c>
      <c r="G4331" s="4"/>
      <c r="H4331" s="4"/>
      <c r="I4331" s="4"/>
      <c r="J4331" s="4"/>
      <c r="K4331" s="4">
        <v>23776687.776116598</v>
      </c>
      <c r="L4331" s="4">
        <v>172731014.09349799</v>
      </c>
      <c r="M4331" s="4">
        <v>81358451.899010599</v>
      </c>
      <c r="N4331" s="3">
        <v>0.15369580619854101</v>
      </c>
      <c r="O4331" s="5">
        <v>1.1925218105316162</v>
      </c>
      <c r="P4331" s="3">
        <v>0.4710124135017395</v>
      </c>
    </row>
    <row r="4332" spans="1:16" x14ac:dyDescent="0.25">
      <c r="A4332" s="1">
        <v>2011</v>
      </c>
      <c r="B4332" t="s">
        <v>86</v>
      </c>
      <c r="C4332" t="s">
        <v>1787</v>
      </c>
      <c r="D4332" t="s">
        <v>3422</v>
      </c>
      <c r="E4332" t="s">
        <v>3469</v>
      </c>
      <c r="F4332" t="s">
        <v>3557</v>
      </c>
      <c r="G4332" s="4"/>
      <c r="H4332" s="4"/>
      <c r="I4332" s="4"/>
      <c r="J4332" s="4"/>
      <c r="K4332" s="4">
        <v>45532097.3100418</v>
      </c>
      <c r="L4332" s="4">
        <v>250342942.87857699</v>
      </c>
      <c r="M4332" s="4">
        <v>111505733.576251</v>
      </c>
      <c r="N4332" s="3">
        <v>0.19344704178922401</v>
      </c>
      <c r="O4332" s="5">
        <v>1.5039608478546143</v>
      </c>
      <c r="P4332" s="3">
        <v>0.44541192054748535</v>
      </c>
    </row>
    <row r="4333" spans="1:16" x14ac:dyDescent="0.25">
      <c r="A4333" s="1">
        <v>2012</v>
      </c>
      <c r="B4333" t="s">
        <v>86</v>
      </c>
      <c r="C4333" t="s">
        <v>1787</v>
      </c>
      <c r="D4333" t="s">
        <v>3422</v>
      </c>
      <c r="E4333" t="s">
        <v>3469</v>
      </c>
      <c r="F4333" t="s">
        <v>3557</v>
      </c>
      <c r="G4333" s="4"/>
      <c r="H4333" s="4"/>
      <c r="I4333" s="4"/>
      <c r="J4333" s="4"/>
      <c r="K4333" s="4">
        <v>53810259.611350402</v>
      </c>
      <c r="L4333" s="4">
        <v>243866848.13196501</v>
      </c>
      <c r="M4333" s="4">
        <v>54938960.121977396</v>
      </c>
      <c r="N4333" s="3">
        <v>0.222860763409895</v>
      </c>
      <c r="O4333" s="5">
        <v>1.3036694526672363</v>
      </c>
      <c r="P4333" s="3">
        <v>0.22528260946273804</v>
      </c>
    </row>
    <row r="4334" spans="1:16" x14ac:dyDescent="0.25">
      <c r="A4334" s="1">
        <v>2010</v>
      </c>
      <c r="B4334" t="s">
        <v>88</v>
      </c>
      <c r="C4334" t="s">
        <v>1789</v>
      </c>
      <c r="D4334" t="s">
        <v>3403</v>
      </c>
      <c r="E4334" t="s">
        <v>3469</v>
      </c>
      <c r="F4334" t="s">
        <v>3559</v>
      </c>
      <c r="G4334" s="4"/>
      <c r="H4334" s="4"/>
      <c r="I4334" s="4"/>
      <c r="J4334" s="4"/>
      <c r="K4334" s="4">
        <v>3504056.7099494399</v>
      </c>
      <c r="L4334" s="4">
        <v>91340646.049957201</v>
      </c>
      <c r="M4334" s="4">
        <v>29262905.041071001</v>
      </c>
      <c r="N4334" s="3">
        <v>5.9352837825342002E-2</v>
      </c>
      <c r="O4334" s="5">
        <v>0.75592374801635742</v>
      </c>
      <c r="P4334" s="3">
        <v>0.3203711211681366</v>
      </c>
    </row>
    <row r="4335" spans="1:16" x14ac:dyDescent="0.25">
      <c r="A4335" s="1">
        <v>2011</v>
      </c>
      <c r="B4335" t="s">
        <v>88</v>
      </c>
      <c r="C4335" t="s">
        <v>1789</v>
      </c>
      <c r="D4335" t="s">
        <v>3403</v>
      </c>
      <c r="E4335" t="s">
        <v>3469</v>
      </c>
      <c r="F4335" t="s">
        <v>3559</v>
      </c>
      <c r="G4335" s="4"/>
      <c r="H4335" s="4"/>
      <c r="I4335" s="4"/>
      <c r="J4335" s="4"/>
      <c r="K4335" s="4">
        <v>18094523.630907699</v>
      </c>
      <c r="L4335" s="4">
        <v>164683313.68556401</v>
      </c>
      <c r="M4335" s="4">
        <v>82394169.971064195</v>
      </c>
      <c r="N4335" s="3">
        <v>0.12868019724256699</v>
      </c>
      <c r="O4335" s="5">
        <v>0.70795786380767822</v>
      </c>
      <c r="P4335" s="3">
        <v>0.50031888484954834</v>
      </c>
    </row>
    <row r="4336" spans="1:16" x14ac:dyDescent="0.25">
      <c r="A4336" s="1">
        <v>2012</v>
      </c>
      <c r="B4336" t="s">
        <v>88</v>
      </c>
      <c r="C4336" t="s">
        <v>1789</v>
      </c>
      <c r="D4336" t="s">
        <v>3403</v>
      </c>
      <c r="E4336" t="s">
        <v>3469</v>
      </c>
      <c r="F4336" t="s">
        <v>3559</v>
      </c>
      <c r="G4336" s="4"/>
      <c r="H4336" s="4"/>
      <c r="I4336" s="4"/>
      <c r="J4336" s="4"/>
      <c r="K4336" s="4">
        <v>37710672.001473598</v>
      </c>
      <c r="L4336" s="4">
        <v>165204711.275749</v>
      </c>
      <c r="M4336" s="4">
        <v>65804365.400161698</v>
      </c>
      <c r="N4336" s="3">
        <v>0.23390001555017501</v>
      </c>
      <c r="O4336" s="5">
        <v>0.61429458856582642</v>
      </c>
      <c r="P4336" s="3">
        <v>0.39832013845443726</v>
      </c>
    </row>
    <row r="4337" spans="1:16" x14ac:dyDescent="0.25">
      <c r="A4337" s="1">
        <v>2013</v>
      </c>
      <c r="B4337" t="s">
        <v>88</v>
      </c>
      <c r="C4337" t="s">
        <v>1789</v>
      </c>
      <c r="D4337" t="s">
        <v>3403</v>
      </c>
      <c r="E4337" t="s">
        <v>3469</v>
      </c>
      <c r="F4337" t="s">
        <v>3559</v>
      </c>
      <c r="G4337" s="4"/>
      <c r="H4337" s="4"/>
      <c r="I4337" s="4"/>
      <c r="J4337" s="4"/>
      <c r="K4337" s="4">
        <v>33492604.4017285</v>
      </c>
      <c r="L4337" s="4">
        <v>154686315.17399499</v>
      </c>
      <c r="M4337" s="4">
        <v>52544834.958020002</v>
      </c>
      <c r="N4337" s="3">
        <v>0.22167264283857099</v>
      </c>
      <c r="O4337" s="5">
        <v>0.56116139888763428</v>
      </c>
      <c r="P4337" s="3">
        <v>0.33968639373779297</v>
      </c>
    </row>
    <row r="4338" spans="1:16" x14ac:dyDescent="0.25">
      <c r="A4338" s="1">
        <v>2014</v>
      </c>
      <c r="B4338" t="s">
        <v>88</v>
      </c>
      <c r="C4338" t="s">
        <v>1789</v>
      </c>
      <c r="D4338" t="s">
        <v>3403</v>
      </c>
      <c r="E4338" t="s">
        <v>3469</v>
      </c>
      <c r="F4338" t="s">
        <v>3559</v>
      </c>
      <c r="G4338" s="4"/>
      <c r="H4338" s="4"/>
      <c r="I4338" s="4"/>
      <c r="J4338" s="4"/>
      <c r="K4338" s="4">
        <v>26847093.2151445</v>
      </c>
      <c r="L4338" s="4">
        <v>170557782.07364801</v>
      </c>
      <c r="M4338" s="4">
        <v>50767127.162996799</v>
      </c>
      <c r="N4338" s="3">
        <v>0.162600697349671</v>
      </c>
      <c r="O4338" s="5">
        <v>0.59955233335494995</v>
      </c>
      <c r="P4338" s="3">
        <v>0.29765352606773376</v>
      </c>
    </row>
    <row r="4339" spans="1:16" x14ac:dyDescent="0.25">
      <c r="A4339" s="1">
        <v>2015</v>
      </c>
      <c r="B4339" t="s">
        <v>88</v>
      </c>
      <c r="C4339" t="s">
        <v>1789</v>
      </c>
      <c r="D4339" t="s">
        <v>3403</v>
      </c>
      <c r="E4339" t="s">
        <v>3469</v>
      </c>
      <c r="F4339" t="s">
        <v>3559</v>
      </c>
      <c r="G4339" s="4"/>
      <c r="H4339" s="4"/>
      <c r="I4339" s="4"/>
      <c r="J4339" s="4"/>
      <c r="K4339" s="4">
        <v>29775891.158139601</v>
      </c>
      <c r="L4339" s="4">
        <v>158977835.643244</v>
      </c>
      <c r="M4339" s="4">
        <v>39655477.916535102</v>
      </c>
      <c r="N4339" s="3">
        <v>0.199625025179094</v>
      </c>
      <c r="O4339" s="5">
        <v>0.80563974380493164</v>
      </c>
      <c r="P4339" s="3">
        <v>0.24944029748439789</v>
      </c>
    </row>
    <row r="4340" spans="1:16" x14ac:dyDescent="0.25">
      <c r="A4340" s="1">
        <v>2016</v>
      </c>
      <c r="B4340" t="s">
        <v>88</v>
      </c>
      <c r="C4340" t="s">
        <v>1789</v>
      </c>
      <c r="D4340" t="s">
        <v>3403</v>
      </c>
      <c r="E4340" t="s">
        <v>3469</v>
      </c>
      <c r="F4340" t="s">
        <v>3559</v>
      </c>
      <c r="G4340" s="4"/>
      <c r="H4340" s="4"/>
      <c r="I4340" s="4"/>
      <c r="J4340" s="4"/>
      <c r="K4340" s="4">
        <v>34902553.863575399</v>
      </c>
      <c r="L4340" s="4">
        <v>171252644.753703</v>
      </c>
      <c r="M4340" s="4">
        <v>39464195.249873303</v>
      </c>
      <c r="N4340" s="3">
        <v>0.214791840028242</v>
      </c>
      <c r="O4340" s="5">
        <v>1.3100239038467407</v>
      </c>
      <c r="P4340" s="3">
        <v>0.2304442971944809</v>
      </c>
    </row>
    <row r="4341" spans="1:16" x14ac:dyDescent="0.25">
      <c r="A4341" s="1">
        <v>2017</v>
      </c>
      <c r="B4341" t="s">
        <v>88</v>
      </c>
      <c r="C4341" t="s">
        <v>1789</v>
      </c>
      <c r="D4341" t="s">
        <v>3403</v>
      </c>
      <c r="E4341" t="s">
        <v>3469</v>
      </c>
      <c r="F4341" t="s">
        <v>3559</v>
      </c>
      <c r="G4341" s="4"/>
      <c r="H4341" s="4"/>
      <c r="I4341" s="4"/>
      <c r="J4341" s="4"/>
      <c r="K4341" s="4">
        <v>21173341.941632699</v>
      </c>
      <c r="L4341" s="4">
        <v>172523384.59883001</v>
      </c>
      <c r="M4341" s="4">
        <v>33669210.726555802</v>
      </c>
      <c r="N4341" s="3">
        <v>0.12126761369389</v>
      </c>
      <c r="O4341" s="5">
        <v>0.90689784288406372</v>
      </c>
      <c r="P4341" s="3">
        <v>0.19515737891197205</v>
      </c>
    </row>
    <row r="4342" spans="1:16" x14ac:dyDescent="0.25">
      <c r="A4342" s="1">
        <v>2018</v>
      </c>
      <c r="B4342" t="s">
        <v>88</v>
      </c>
      <c r="C4342" t="s">
        <v>1789</v>
      </c>
      <c r="D4342" t="s">
        <v>3403</v>
      </c>
      <c r="E4342" t="s">
        <v>3469</v>
      </c>
      <c r="F4342" t="s">
        <v>3559</v>
      </c>
      <c r="G4342" s="4"/>
      <c r="H4342" s="4"/>
      <c r="I4342" s="4"/>
      <c r="J4342" s="4"/>
      <c r="K4342" s="4">
        <v>28587184.213058598</v>
      </c>
      <c r="L4342" s="4">
        <v>180657887.91923001</v>
      </c>
      <c r="M4342" s="4">
        <v>35080200.445599198</v>
      </c>
      <c r="N4342" s="3">
        <v>0.164859604039852</v>
      </c>
      <c r="O4342" s="5">
        <v>0.95785462856292725</v>
      </c>
      <c r="P4342" s="3">
        <v>0.19418027997016907</v>
      </c>
    </row>
    <row r="4343" spans="1:16" x14ac:dyDescent="0.25">
      <c r="A4343" s="1">
        <v>2019</v>
      </c>
      <c r="B4343" t="s">
        <v>88</v>
      </c>
      <c r="C4343" t="s">
        <v>1789</v>
      </c>
      <c r="D4343" t="s">
        <v>3403</v>
      </c>
      <c r="E4343" t="s">
        <v>3469</v>
      </c>
      <c r="F4343" t="s">
        <v>3559</v>
      </c>
      <c r="G4343" s="4"/>
      <c r="H4343" s="4"/>
      <c r="I4343" s="4"/>
      <c r="J4343" s="4"/>
      <c r="K4343" s="4">
        <v>9406107.4061074108</v>
      </c>
      <c r="L4343" s="4">
        <v>177607581.607582</v>
      </c>
      <c r="M4343" s="4">
        <v>40502632.502632499</v>
      </c>
      <c r="N4343" s="3">
        <v>5.3912032333539001E-2</v>
      </c>
      <c r="O4343" s="5">
        <v>0.83424818515777588</v>
      </c>
      <c r="P4343" s="3">
        <v>0.22804562747478485</v>
      </c>
    </row>
    <row r="4344" spans="1:16" x14ac:dyDescent="0.25">
      <c r="A4344" s="1">
        <v>2020</v>
      </c>
      <c r="B4344" t="s">
        <v>88</v>
      </c>
      <c r="C4344" t="s">
        <v>1789</v>
      </c>
      <c r="D4344" t="s">
        <v>3403</v>
      </c>
      <c r="E4344" t="s">
        <v>3469</v>
      </c>
      <c r="F4344" t="s">
        <v>3559</v>
      </c>
      <c r="G4344" s="4"/>
      <c r="H4344" s="4"/>
      <c r="I4344" s="4"/>
      <c r="J4344" s="4"/>
      <c r="K4344" s="4">
        <v>3851303.7836644002</v>
      </c>
      <c r="L4344" s="4">
        <v>172550833.06875801</v>
      </c>
      <c r="M4344" s="4">
        <v>41268307.496928602</v>
      </c>
      <c r="N4344" s="3">
        <v>2.2186702292625999E-2</v>
      </c>
      <c r="O4344" s="5">
        <v>0.64389044046401978</v>
      </c>
      <c r="P4344" s="3">
        <v>0.23916608095169067</v>
      </c>
    </row>
    <row r="4345" spans="1:16" x14ac:dyDescent="0.25">
      <c r="A4345" s="1">
        <v>2021</v>
      </c>
      <c r="B4345" t="s">
        <v>88</v>
      </c>
      <c r="C4345" t="s">
        <v>1789</v>
      </c>
      <c r="D4345" t="s">
        <v>3403</v>
      </c>
      <c r="E4345" t="s">
        <v>3469</v>
      </c>
      <c r="F4345" t="s">
        <v>3559</v>
      </c>
      <c r="G4345" s="4"/>
      <c r="H4345" s="4"/>
      <c r="I4345" s="4"/>
      <c r="J4345" s="4"/>
      <c r="K4345" s="4">
        <v>7989862.7117246101</v>
      </c>
      <c r="L4345" s="4">
        <v>188812242.72507101</v>
      </c>
      <c r="M4345" s="4">
        <v>44508843.884260997</v>
      </c>
      <c r="N4345" s="3">
        <v>4.2469495973647998E-2</v>
      </c>
      <c r="O4345" s="5">
        <v>0.74327653646469116</v>
      </c>
      <c r="P4345" s="3">
        <v>0.23573070764541626</v>
      </c>
    </row>
    <row r="4346" spans="1:16" x14ac:dyDescent="0.25">
      <c r="A4346" s="1">
        <v>2022</v>
      </c>
      <c r="B4346" t="s">
        <v>88</v>
      </c>
      <c r="C4346" t="s">
        <v>1789</v>
      </c>
      <c r="D4346" t="s">
        <v>3403</v>
      </c>
      <c r="E4346" t="s">
        <v>3469</v>
      </c>
      <c r="F4346" t="s">
        <v>3559</v>
      </c>
      <c r="G4346" s="4"/>
      <c r="H4346" s="4"/>
      <c r="I4346" s="4"/>
      <c r="J4346" s="4"/>
      <c r="K4346" s="4">
        <v>5847198.54803426</v>
      </c>
      <c r="L4346" s="4">
        <v>276767858.00547898</v>
      </c>
      <c r="M4346" s="4">
        <v>136486160.08888501</v>
      </c>
      <c r="N4346" s="3">
        <v>2.5956043518418001E-2</v>
      </c>
      <c r="O4346" s="5">
        <v>0.84369170665740967</v>
      </c>
      <c r="P4346" s="3">
        <v>0.49314311146736145</v>
      </c>
    </row>
    <row r="4347" spans="1:16" x14ac:dyDescent="0.25">
      <c r="A4347" s="1">
        <v>2023</v>
      </c>
      <c r="B4347" t="s">
        <v>88</v>
      </c>
      <c r="C4347" t="s">
        <v>1789</v>
      </c>
      <c r="D4347" t="s">
        <v>3403</v>
      </c>
      <c r="E4347" t="s">
        <v>3469</v>
      </c>
      <c r="F4347" t="s">
        <v>3559</v>
      </c>
      <c r="G4347" s="4"/>
      <c r="H4347" s="4"/>
      <c r="I4347" s="4"/>
      <c r="J4347" s="4"/>
      <c r="K4347" s="4">
        <v>33568643.135686398</v>
      </c>
      <c r="L4347" s="4">
        <v>312628070.526281</v>
      </c>
      <c r="M4347" s="4">
        <v>156441022.56441</v>
      </c>
      <c r="N4347" s="3">
        <v>0.115759529679499</v>
      </c>
      <c r="O4347" s="5">
        <v>0.73886078596115112</v>
      </c>
      <c r="P4347" s="3">
        <v>0.50040620565414429</v>
      </c>
    </row>
    <row r="4348" spans="1:16" x14ac:dyDescent="0.25">
      <c r="A4348" s="1">
        <v>2024</v>
      </c>
      <c r="B4348" t="s">
        <v>88</v>
      </c>
      <c r="C4348" t="s">
        <v>1789</v>
      </c>
      <c r="D4348" t="s">
        <v>3403</v>
      </c>
      <c r="E4348" t="s">
        <v>3469</v>
      </c>
      <c r="F4348" t="s">
        <v>3559</v>
      </c>
      <c r="G4348" s="4"/>
      <c r="H4348" s="4"/>
      <c r="I4348" s="4"/>
      <c r="J4348" s="4"/>
      <c r="K4348" s="4">
        <v>12630589.4275066</v>
      </c>
      <c r="L4348" s="4">
        <v>327010593.827712</v>
      </c>
      <c r="M4348" s="4">
        <v>164370337.28240699</v>
      </c>
      <c r="N4348" s="3">
        <v>3.9490058177225E-2</v>
      </c>
      <c r="O4348" s="5">
        <v>0.7339625358581543</v>
      </c>
      <c r="P4348" s="3">
        <v>0.50264531373977661</v>
      </c>
    </row>
    <row r="4349" spans="1:16" x14ac:dyDescent="0.25">
      <c r="A4349" s="1">
        <v>2009</v>
      </c>
      <c r="B4349" t="s">
        <v>92</v>
      </c>
      <c r="C4349" t="s">
        <v>1793</v>
      </c>
      <c r="D4349" t="s">
        <v>3426</v>
      </c>
      <c r="E4349" t="s">
        <v>3470</v>
      </c>
      <c r="F4349" t="s">
        <v>3563</v>
      </c>
      <c r="G4349" s="4"/>
      <c r="H4349" s="4"/>
      <c r="I4349" s="4"/>
      <c r="J4349" s="4"/>
      <c r="K4349" s="4">
        <v>28435821.448416401</v>
      </c>
      <c r="L4349" s="4">
        <v>231117534.99325299</v>
      </c>
      <c r="M4349" s="4">
        <v>143345989.99814799</v>
      </c>
      <c r="N4349" s="3">
        <v>0.126305490220852</v>
      </c>
      <c r="P4349" s="3">
        <v>0.62022984027862549</v>
      </c>
    </row>
    <row r="4350" spans="1:16" x14ac:dyDescent="0.25">
      <c r="A4350" s="1">
        <v>2009</v>
      </c>
      <c r="B4350" t="s">
        <v>94</v>
      </c>
      <c r="C4350" t="s">
        <v>1795</v>
      </c>
      <c r="D4350" t="s">
        <v>3437</v>
      </c>
      <c r="E4350" t="s">
        <v>3469</v>
      </c>
      <c r="F4350" t="s">
        <v>3565</v>
      </c>
      <c r="G4350" s="4"/>
      <c r="H4350" s="4"/>
      <c r="I4350" s="4"/>
      <c r="J4350" s="4"/>
      <c r="K4350" s="4">
        <v>25014923.9283006</v>
      </c>
      <c r="L4350" s="4">
        <v>96907116.6970523</v>
      </c>
      <c r="M4350" s="4">
        <v>22659363.3532857</v>
      </c>
      <c r="N4350" s="3">
        <v>0.26470839308884803</v>
      </c>
      <c r="O4350" s="5">
        <v>2.2009444236755371</v>
      </c>
      <c r="P4350" s="3">
        <v>0.23382557928562164</v>
      </c>
    </row>
    <row r="4351" spans="1:16" x14ac:dyDescent="0.25">
      <c r="A4351" s="1">
        <v>2021</v>
      </c>
      <c r="B4351" t="s">
        <v>654</v>
      </c>
      <c r="C4351" t="s">
        <v>2355</v>
      </c>
      <c r="D4351" t="s">
        <v>3440</v>
      </c>
      <c r="E4351" t="s">
        <v>3469</v>
      </c>
      <c r="F4351" t="s">
        <v>4125</v>
      </c>
      <c r="G4351" s="4">
        <v>2.90016331034276</v>
      </c>
      <c r="H4351" s="4">
        <v>0</v>
      </c>
      <c r="I4351" s="4">
        <v>4.1608847920177103</v>
      </c>
      <c r="J4351" s="4">
        <v>4.7274133401135696</v>
      </c>
      <c r="K4351" s="4">
        <v>-11266907.434830001</v>
      </c>
      <c r="L4351" s="4">
        <v>152309643</v>
      </c>
      <c r="M4351" s="4">
        <v>13859809</v>
      </c>
      <c r="N4351" s="3">
        <v>-0.110323514707896</v>
      </c>
      <c r="O4351" s="5">
        <v>4.512786865234375</v>
      </c>
      <c r="P4351" s="3">
        <v>9.0997584164142609E-2</v>
      </c>
    </row>
    <row r="4352" spans="1:16" x14ac:dyDescent="0.25">
      <c r="A4352" s="1">
        <v>2022</v>
      </c>
      <c r="B4352" t="s">
        <v>654</v>
      </c>
      <c r="C4352" t="s">
        <v>2355</v>
      </c>
      <c r="D4352" t="s">
        <v>3440</v>
      </c>
      <c r="E4352" t="s">
        <v>3469</v>
      </c>
      <c r="F4352" t="s">
        <v>4125</v>
      </c>
      <c r="G4352" s="4">
        <v>16.928181241909002</v>
      </c>
      <c r="H4352" s="4">
        <v>1.3888888888888899</v>
      </c>
      <c r="I4352" s="4">
        <v>10.954262396414</v>
      </c>
      <c r="J4352" s="4">
        <v>43.407803440737602</v>
      </c>
      <c r="K4352" s="4"/>
      <c r="L4352" s="4"/>
      <c r="M4352" s="4"/>
      <c r="N4352" s="3">
        <v>-0.18978647039932101</v>
      </c>
    </row>
    <row r="4353" spans="1:16" x14ac:dyDescent="0.25">
      <c r="A4353" s="1">
        <v>2023</v>
      </c>
      <c r="B4353" t="s">
        <v>654</v>
      </c>
      <c r="C4353" t="s">
        <v>2355</v>
      </c>
      <c r="D4353" t="s">
        <v>3440</v>
      </c>
      <c r="E4353" t="s">
        <v>3469</v>
      </c>
      <c r="F4353" t="s">
        <v>4125</v>
      </c>
      <c r="G4353" s="4">
        <v>28.210128184480599</v>
      </c>
      <c r="H4353" s="4">
        <v>21.074543991358201</v>
      </c>
      <c r="I4353" s="4">
        <v>19.978598323986599</v>
      </c>
      <c r="J4353" s="4">
        <v>47.5652794777642</v>
      </c>
      <c r="K4353" s="4">
        <v>-50079185</v>
      </c>
      <c r="L4353" s="4">
        <v>263343043</v>
      </c>
      <c r="M4353" s="4">
        <v>79406768</v>
      </c>
      <c r="O4353" s="5">
        <v>1.230466365814209</v>
      </c>
      <c r="P4353" s="3">
        <v>0.30153357982635498</v>
      </c>
    </row>
    <row r="4354" spans="1:16" x14ac:dyDescent="0.25">
      <c r="A4354" s="1">
        <v>2024</v>
      </c>
      <c r="B4354" t="s">
        <v>654</v>
      </c>
      <c r="C4354" t="s">
        <v>2355</v>
      </c>
      <c r="D4354" t="s">
        <v>3440</v>
      </c>
      <c r="E4354" t="s">
        <v>3469</v>
      </c>
      <c r="F4354" t="s">
        <v>4125</v>
      </c>
      <c r="G4354" s="4">
        <v>25.9612381572522</v>
      </c>
      <c r="H4354" s="4">
        <v>18.996309945859799</v>
      </c>
      <c r="I4354" s="4">
        <v>17.834915302163601</v>
      </c>
      <c r="J4354" s="4">
        <v>44.973664198705798</v>
      </c>
      <c r="K4354" s="4">
        <v>-54410402</v>
      </c>
      <c r="L4354" s="4">
        <v>226095541</v>
      </c>
      <c r="M4354" s="4">
        <v>88505284</v>
      </c>
      <c r="N4354" s="3">
        <v>-0.22233801657124799</v>
      </c>
      <c r="O4354" s="5">
        <v>1.5337504148483276</v>
      </c>
      <c r="P4354" s="3">
        <v>0.39145082235336304</v>
      </c>
    </row>
    <row r="4355" spans="1:16" x14ac:dyDescent="0.25">
      <c r="A4355" s="1">
        <v>2010</v>
      </c>
      <c r="B4355" t="s">
        <v>94</v>
      </c>
      <c r="C4355" t="s">
        <v>1795</v>
      </c>
      <c r="D4355" t="s">
        <v>3437</v>
      </c>
      <c r="E4355" t="s">
        <v>3469</v>
      </c>
      <c r="F4355" t="s">
        <v>3565</v>
      </c>
      <c r="G4355" s="4"/>
      <c r="H4355" s="4"/>
      <c r="I4355" s="4"/>
      <c r="J4355" s="4"/>
      <c r="K4355" s="4">
        <v>36049285.246342197</v>
      </c>
      <c r="L4355" s="4">
        <v>125343098.55369499</v>
      </c>
      <c r="M4355" s="4">
        <v>31773361.777897201</v>
      </c>
      <c r="N4355" s="3">
        <v>0.31868401122644502</v>
      </c>
      <c r="O4355" s="5">
        <v>3.0218808650970459</v>
      </c>
      <c r="P4355" s="3">
        <v>0.2534911036491394</v>
      </c>
    </row>
    <row r="4356" spans="1:16" x14ac:dyDescent="0.25">
      <c r="A4356" s="1">
        <v>2023</v>
      </c>
      <c r="B4356" t="s">
        <v>94</v>
      </c>
      <c r="C4356" t="s">
        <v>1795</v>
      </c>
      <c r="D4356" t="s">
        <v>3437</v>
      </c>
      <c r="E4356" t="s">
        <v>3469</v>
      </c>
      <c r="F4356" t="s">
        <v>3565</v>
      </c>
      <c r="G4356" s="4"/>
      <c r="H4356" s="4"/>
      <c r="I4356" s="4"/>
      <c r="J4356" s="4"/>
      <c r="K4356" s="4">
        <v>79968003.199680001</v>
      </c>
      <c r="L4356" s="4">
        <v>483147018.63147002</v>
      </c>
      <c r="M4356" s="4">
        <v>78436822.984368205</v>
      </c>
      <c r="N4356" s="3">
        <v>0.1678991127368</v>
      </c>
      <c r="O4356" s="5">
        <v>3.4019463062286377</v>
      </c>
      <c r="P4356" s="3">
        <v>0.16234566271305084</v>
      </c>
    </row>
    <row r="4357" spans="1:16" x14ac:dyDescent="0.25">
      <c r="A4357" s="1">
        <v>2024</v>
      </c>
      <c r="B4357" t="s">
        <v>94</v>
      </c>
      <c r="C4357" t="s">
        <v>1795</v>
      </c>
      <c r="D4357" t="s">
        <v>3437</v>
      </c>
      <c r="E4357" t="s">
        <v>3469</v>
      </c>
      <c r="F4357" t="s">
        <v>3565</v>
      </c>
      <c r="G4357" s="4"/>
      <c r="H4357" s="4"/>
      <c r="I4357" s="4"/>
      <c r="J4357" s="4"/>
      <c r="K4357" s="4">
        <v>94657750.695032403</v>
      </c>
      <c r="L4357" s="4">
        <v>528203982.85253298</v>
      </c>
      <c r="M4357" s="4">
        <v>88572800.064003006</v>
      </c>
      <c r="N4357" s="3">
        <v>0.18717758404073101</v>
      </c>
      <c r="O4357" s="5">
        <v>4.0781774520874023</v>
      </c>
      <c r="P4357" s="3">
        <v>0.16768673062324524</v>
      </c>
    </row>
    <row r="4358" spans="1:16" x14ac:dyDescent="0.25">
      <c r="A4358" s="1">
        <v>2024</v>
      </c>
      <c r="B4358" t="s">
        <v>96</v>
      </c>
      <c r="C4358" t="s">
        <v>1797</v>
      </c>
      <c r="D4358" t="s">
        <v>3411</v>
      </c>
      <c r="E4358" t="s">
        <v>3469</v>
      </c>
      <c r="F4358" t="s">
        <v>3567</v>
      </c>
      <c r="G4358" s="4"/>
      <c r="H4358" s="4"/>
      <c r="I4358" s="4"/>
      <c r="J4358" s="4"/>
      <c r="K4358" s="4">
        <v>132272839.39917199</v>
      </c>
      <c r="L4358" s="4">
        <v>4499009953.7978401</v>
      </c>
      <c r="M4358" s="4">
        <v>2992672991.40627</v>
      </c>
      <c r="N4358" s="3">
        <v>2.8216888888889E-2</v>
      </c>
      <c r="O4358" s="5">
        <v>1.1269526481628418</v>
      </c>
      <c r="P4358" s="3">
        <v>0.66518479585647583</v>
      </c>
    </row>
    <row r="4359" spans="1:16" x14ac:dyDescent="0.25">
      <c r="A4359" s="1">
        <v>2009</v>
      </c>
      <c r="B4359" t="s">
        <v>99</v>
      </c>
      <c r="C4359" t="s">
        <v>1800</v>
      </c>
      <c r="D4359" t="s">
        <v>3416</v>
      </c>
      <c r="E4359" t="s">
        <v>3469</v>
      </c>
      <c r="F4359" t="s">
        <v>3570</v>
      </c>
      <c r="G4359" s="4"/>
      <c r="H4359" s="4"/>
      <c r="I4359" s="4"/>
      <c r="J4359" s="4"/>
      <c r="K4359" s="4">
        <v>33702263.596908703</v>
      </c>
      <c r="L4359" s="4">
        <v>179469514.85132501</v>
      </c>
      <c r="M4359" s="4">
        <v>93139833.174682602</v>
      </c>
      <c r="N4359" s="3">
        <v>0.18505738471010899</v>
      </c>
      <c r="O4359" s="5">
        <v>1.2400499582290649</v>
      </c>
      <c r="P4359" s="3">
        <v>0.51897299289703369</v>
      </c>
    </row>
    <row r="4360" spans="1:16" x14ac:dyDescent="0.25">
      <c r="A4360" s="1">
        <v>2010</v>
      </c>
      <c r="B4360" t="s">
        <v>99</v>
      </c>
      <c r="C4360" t="s">
        <v>1800</v>
      </c>
      <c r="D4360" t="s">
        <v>3416</v>
      </c>
      <c r="E4360" t="s">
        <v>3469</v>
      </c>
      <c r="F4360" t="s">
        <v>3570</v>
      </c>
      <c r="G4360" s="4"/>
      <c r="H4360" s="4"/>
      <c r="I4360" s="4"/>
      <c r="J4360" s="4"/>
      <c r="K4360" s="4">
        <v>37183148.275688298</v>
      </c>
      <c r="L4360" s="4">
        <v>204508575.36409599</v>
      </c>
      <c r="M4360" s="4">
        <v>87926458.483815104</v>
      </c>
      <c r="N4360" s="3">
        <v>0.19001815583111201</v>
      </c>
      <c r="O4360" s="5">
        <v>1.5837905406951904</v>
      </c>
      <c r="P4360" s="3">
        <v>0.42994019389152527</v>
      </c>
    </row>
    <row r="4361" spans="1:16" x14ac:dyDescent="0.25">
      <c r="A4361" s="1">
        <v>2011</v>
      </c>
      <c r="B4361" t="s">
        <v>99</v>
      </c>
      <c r="C4361" t="s">
        <v>1800</v>
      </c>
      <c r="D4361" t="s">
        <v>3416</v>
      </c>
      <c r="E4361" t="s">
        <v>3469</v>
      </c>
      <c r="F4361" t="s">
        <v>3570</v>
      </c>
      <c r="G4361" s="4"/>
      <c r="H4361" s="4"/>
      <c r="I4361" s="4"/>
      <c r="J4361" s="4"/>
      <c r="K4361" s="4">
        <v>47671203.515164502</v>
      </c>
      <c r="L4361" s="4">
        <v>276252277.35505301</v>
      </c>
      <c r="M4361" s="4">
        <v>108157753.724145</v>
      </c>
      <c r="N4361" s="3">
        <v>0.17747968631237501</v>
      </c>
      <c r="O4361" s="5">
        <v>1.3992780447006226</v>
      </c>
      <c r="P4361" s="3">
        <v>0.39151805639266968</v>
      </c>
    </row>
    <row r="4362" spans="1:16" x14ac:dyDescent="0.25">
      <c r="A4362" s="1">
        <v>2012</v>
      </c>
      <c r="B4362" t="s">
        <v>99</v>
      </c>
      <c r="C4362" t="s">
        <v>1800</v>
      </c>
      <c r="D4362" t="s">
        <v>3416</v>
      </c>
      <c r="E4362" t="s">
        <v>3469</v>
      </c>
      <c r="F4362" t="s">
        <v>3570</v>
      </c>
      <c r="G4362" s="4"/>
      <c r="H4362" s="4"/>
      <c r="I4362" s="4"/>
      <c r="J4362" s="4"/>
      <c r="K4362" s="4">
        <v>48700919.947197698</v>
      </c>
      <c r="L4362" s="4">
        <v>303124136.59015799</v>
      </c>
      <c r="M4362" s="4">
        <v>129488452.053253</v>
      </c>
      <c r="N4362" s="3">
        <v>0.17181444530887599</v>
      </c>
      <c r="O4362" s="5">
        <v>1.3971275091171265</v>
      </c>
      <c r="P4362" s="3">
        <v>0.42717960476875305</v>
      </c>
    </row>
    <row r="4363" spans="1:16" x14ac:dyDescent="0.25">
      <c r="A4363" s="1">
        <v>2022</v>
      </c>
      <c r="B4363" t="s">
        <v>99</v>
      </c>
      <c r="C4363" t="s">
        <v>1800</v>
      </c>
      <c r="D4363" t="s">
        <v>3416</v>
      </c>
      <c r="E4363" t="s">
        <v>3469</v>
      </c>
      <c r="F4363" t="s">
        <v>3570</v>
      </c>
      <c r="G4363" s="4"/>
      <c r="H4363" s="4"/>
      <c r="I4363" s="4"/>
      <c r="J4363" s="4"/>
      <c r="K4363" s="4">
        <v>8121760.85351294</v>
      </c>
      <c r="L4363" s="4">
        <v>241590123.32047501</v>
      </c>
      <c r="M4363" s="4">
        <v>114766022.345366</v>
      </c>
      <c r="N4363" s="3">
        <v>3.2698660546839002E-2</v>
      </c>
      <c r="O4363" s="5">
        <v>0.71167004108428955</v>
      </c>
      <c r="P4363" s="3">
        <v>0.47504433989524841</v>
      </c>
    </row>
    <row r="4364" spans="1:16" x14ac:dyDescent="0.25">
      <c r="A4364" s="1">
        <v>2024</v>
      </c>
      <c r="B4364" t="s">
        <v>99</v>
      </c>
      <c r="C4364" t="s">
        <v>1800</v>
      </c>
      <c r="D4364" t="s">
        <v>3416</v>
      </c>
      <c r="E4364" t="s">
        <v>3469</v>
      </c>
      <c r="F4364" t="s">
        <v>3570</v>
      </c>
      <c r="G4364" s="4"/>
      <c r="H4364" s="4"/>
      <c r="I4364" s="4"/>
      <c r="J4364" s="4"/>
      <c r="K4364" s="4">
        <v>3275486.1893555</v>
      </c>
      <c r="L4364" s="4">
        <v>245834805.62426201</v>
      </c>
      <c r="M4364" s="4">
        <v>107157000.66003101</v>
      </c>
      <c r="N4364" s="3">
        <v>1.3692369005582E-2</v>
      </c>
      <c r="O4364" s="5">
        <v>0.97599482536315918</v>
      </c>
      <c r="P4364" s="3">
        <v>0.43589028716087341</v>
      </c>
    </row>
    <row r="4365" spans="1:16" x14ac:dyDescent="0.25">
      <c r="A4365" s="1">
        <v>2009</v>
      </c>
      <c r="B4365" t="s">
        <v>100</v>
      </c>
      <c r="C4365" t="s">
        <v>1801</v>
      </c>
      <c r="D4365" t="s">
        <v>3403</v>
      </c>
      <c r="E4365" t="s">
        <v>3469</v>
      </c>
      <c r="F4365" t="s">
        <v>3571</v>
      </c>
      <c r="G4365" s="4"/>
      <c r="H4365" s="4"/>
      <c r="I4365" s="4"/>
      <c r="J4365" s="4"/>
      <c r="K4365" s="4">
        <v>11229371.097594401</v>
      </c>
      <c r="L4365" s="4">
        <v>43151933.657088503</v>
      </c>
      <c r="M4365" s="4">
        <v>5637211.4034946198</v>
      </c>
      <c r="N4365" s="3">
        <v>0.281821555467825</v>
      </c>
      <c r="O4365" s="5">
        <v>0.83605033159255981</v>
      </c>
      <c r="P4365" s="3">
        <v>0.13063636422157288</v>
      </c>
    </row>
    <row r="4366" spans="1:16" x14ac:dyDescent="0.25">
      <c r="A4366" s="1">
        <v>2020</v>
      </c>
      <c r="B4366" t="s">
        <v>655</v>
      </c>
      <c r="C4366" t="s">
        <v>2356</v>
      </c>
      <c r="D4366" t="s">
        <v>3426</v>
      </c>
      <c r="E4366" t="s">
        <v>3469</v>
      </c>
      <c r="F4366" t="s">
        <v>4126</v>
      </c>
      <c r="G4366" s="4">
        <v>26.0639064545183</v>
      </c>
      <c r="H4366" s="4">
        <v>0</v>
      </c>
      <c r="I4366" s="4">
        <v>27.633428899082599</v>
      </c>
      <c r="J4366" s="4">
        <v>37.351945854483901</v>
      </c>
      <c r="K4366" s="4">
        <v>5378021.3409163104</v>
      </c>
      <c r="L4366" s="4">
        <v>46456524.439904504</v>
      </c>
      <c r="M4366" s="4">
        <v>25761633.284099199</v>
      </c>
      <c r="N4366" s="3">
        <v>0.15844966599900401</v>
      </c>
      <c r="O4366" s="5">
        <v>11.187559127807617</v>
      </c>
      <c r="P4366" s="3">
        <v>0.55453211069107056</v>
      </c>
    </row>
    <row r="4367" spans="1:16" x14ac:dyDescent="0.25">
      <c r="A4367" s="1">
        <v>2021</v>
      </c>
      <c r="B4367" t="s">
        <v>655</v>
      </c>
      <c r="C4367" t="s">
        <v>2356</v>
      </c>
      <c r="D4367" t="s">
        <v>3426</v>
      </c>
      <c r="E4367" t="s">
        <v>3469</v>
      </c>
      <c r="F4367" t="s">
        <v>4126</v>
      </c>
      <c r="G4367" s="4">
        <v>20.480545653743899</v>
      </c>
      <c r="H4367" s="4">
        <v>4.1584158415841603</v>
      </c>
      <c r="I4367" s="4">
        <v>27.149299505411499</v>
      </c>
      <c r="J4367" s="4">
        <v>21.231884057971001</v>
      </c>
      <c r="K4367" s="4">
        <v>14480876.365572199</v>
      </c>
      <c r="L4367" s="4">
        <v>111229746.042934</v>
      </c>
      <c r="M4367" s="4">
        <v>48243594.838380702</v>
      </c>
      <c r="N4367" s="3">
        <v>0.17911015279033601</v>
      </c>
      <c r="O4367" s="5">
        <v>9.1949167251586914</v>
      </c>
      <c r="P4367" s="3">
        <v>0.43372926115989685</v>
      </c>
    </row>
    <row r="4368" spans="1:16" x14ac:dyDescent="0.25">
      <c r="A4368" s="1">
        <v>2022</v>
      </c>
      <c r="B4368" t="s">
        <v>655</v>
      </c>
      <c r="C4368" t="s">
        <v>2356</v>
      </c>
      <c r="D4368" t="s">
        <v>3426</v>
      </c>
      <c r="E4368" t="s">
        <v>3469</v>
      </c>
      <c r="F4368" t="s">
        <v>4126</v>
      </c>
      <c r="G4368" s="4">
        <v>27.8201038665498</v>
      </c>
      <c r="H4368" s="4">
        <v>16.921407439740001</v>
      </c>
      <c r="I4368" s="4">
        <v>29.176597051597099</v>
      </c>
      <c r="J4368" s="4">
        <v>31.7622374299021</v>
      </c>
      <c r="K4368" s="4">
        <v>9268013.27748142</v>
      </c>
      <c r="L4368" s="4">
        <v>117552637.208692</v>
      </c>
      <c r="M4368" s="4">
        <v>46533293.767726898</v>
      </c>
      <c r="N4368" s="3">
        <v>8.4283060548247996E-2</v>
      </c>
      <c r="O4368" s="5">
        <v>2.7447042465209961</v>
      </c>
      <c r="P4368" s="3">
        <v>0.39585068821907043</v>
      </c>
    </row>
    <row r="4369" spans="1:16" x14ac:dyDescent="0.25">
      <c r="A4369" s="1">
        <v>2023</v>
      </c>
      <c r="B4369" t="s">
        <v>655</v>
      </c>
      <c r="C4369" t="s">
        <v>2356</v>
      </c>
      <c r="D4369" t="s">
        <v>3426</v>
      </c>
      <c r="E4369" t="s">
        <v>3469</v>
      </c>
      <c r="F4369" t="s">
        <v>4126</v>
      </c>
      <c r="G4369" s="4">
        <v>25.6928255423521</v>
      </c>
      <c r="H4369" s="4">
        <v>14.938395921225499</v>
      </c>
      <c r="I4369" s="4">
        <v>23.602451378169</v>
      </c>
      <c r="J4369" s="4">
        <v>33.392678313118999</v>
      </c>
      <c r="K4369" s="4">
        <v>6818651.4681865098</v>
      </c>
      <c r="L4369" s="4">
        <v>127174615.871746</v>
      </c>
      <c r="M4369" s="4">
        <v>55361130.553611301</v>
      </c>
      <c r="N4369" s="3">
        <v>5.6651057949783999E-2</v>
      </c>
      <c r="O4369" s="5">
        <v>4.2247090339660645</v>
      </c>
      <c r="P4369" s="3">
        <v>0.43531587719917297</v>
      </c>
    </row>
    <row r="4370" spans="1:16" x14ac:dyDescent="0.25">
      <c r="A4370" s="1">
        <v>2024</v>
      </c>
      <c r="B4370" t="s">
        <v>655</v>
      </c>
      <c r="C4370" t="s">
        <v>2356</v>
      </c>
      <c r="D4370" t="s">
        <v>3426</v>
      </c>
      <c r="E4370" t="s">
        <v>3469</v>
      </c>
      <c r="F4370" t="s">
        <v>4126</v>
      </c>
      <c r="G4370" s="4">
        <v>32.967226101653601</v>
      </c>
      <c r="H4370" s="4">
        <v>44.193752264191801</v>
      </c>
      <c r="I4370" s="4">
        <v>28.494832834555702</v>
      </c>
      <c r="J4370" s="4">
        <v>32.3232888727157</v>
      </c>
      <c r="K4370" s="4">
        <v>5366917.1227990603</v>
      </c>
      <c r="L4370" s="4">
        <v>137662424.246465</v>
      </c>
      <c r="M4370" s="4">
        <v>66643776.709579803</v>
      </c>
      <c r="N4370" s="3">
        <v>4.0527104074107E-2</v>
      </c>
      <c r="O4370" s="5">
        <v>5.8821959495544434</v>
      </c>
      <c r="P4370" s="3">
        <v>0.48411014676094055</v>
      </c>
    </row>
    <row r="4371" spans="1:16" x14ac:dyDescent="0.25">
      <c r="A4371" s="1">
        <v>2010</v>
      </c>
      <c r="B4371" t="s">
        <v>100</v>
      </c>
      <c r="C4371" t="s">
        <v>1801</v>
      </c>
      <c r="D4371" t="s">
        <v>3403</v>
      </c>
      <c r="E4371" t="s">
        <v>3469</v>
      </c>
      <c r="F4371" t="s">
        <v>3571</v>
      </c>
      <c r="G4371" s="4"/>
      <c r="H4371" s="4"/>
      <c r="I4371" s="4"/>
      <c r="J4371" s="4"/>
      <c r="K4371" s="4">
        <v>13292962.490131199</v>
      </c>
      <c r="L4371" s="4">
        <v>86782126.959063396</v>
      </c>
      <c r="M4371" s="4">
        <v>18071660.143454701</v>
      </c>
      <c r="N4371" s="3">
        <v>0.20185201642255399</v>
      </c>
      <c r="O4371" s="5">
        <v>0.69517356157302856</v>
      </c>
      <c r="P4371" s="3">
        <v>0.20824173092842102</v>
      </c>
    </row>
    <row r="4372" spans="1:16" x14ac:dyDescent="0.25">
      <c r="A4372" s="1">
        <v>2011</v>
      </c>
      <c r="B4372" t="s">
        <v>100</v>
      </c>
      <c r="C4372" t="s">
        <v>1801</v>
      </c>
      <c r="D4372" t="s">
        <v>3403</v>
      </c>
      <c r="E4372" t="s">
        <v>3469</v>
      </c>
      <c r="F4372" t="s">
        <v>3571</v>
      </c>
      <c r="G4372" s="4"/>
      <c r="H4372" s="4"/>
      <c r="I4372" s="4"/>
      <c r="J4372" s="4"/>
      <c r="K4372" s="4">
        <v>21495806.451612901</v>
      </c>
      <c r="L4372" s="4">
        <v>130651791.876541</v>
      </c>
      <c r="M4372" s="4">
        <v>30784178.544636201</v>
      </c>
      <c r="N4372" s="3">
        <v>0.178104403092399</v>
      </c>
      <c r="O4372" s="5">
        <v>1.1518005132675171</v>
      </c>
      <c r="P4372" s="3">
        <v>0.23562002182006836</v>
      </c>
    </row>
    <row r="4373" spans="1:16" x14ac:dyDescent="0.25">
      <c r="A4373" s="1">
        <v>2012</v>
      </c>
      <c r="B4373" t="s">
        <v>100</v>
      </c>
      <c r="C4373" t="s">
        <v>1801</v>
      </c>
      <c r="D4373" t="s">
        <v>3403</v>
      </c>
      <c r="E4373" t="s">
        <v>3469</v>
      </c>
      <c r="F4373" t="s">
        <v>3571</v>
      </c>
      <c r="G4373" s="4"/>
      <c r="H4373" s="4"/>
      <c r="I4373" s="4"/>
      <c r="J4373" s="4"/>
      <c r="K4373" s="4">
        <v>24531485.934733901</v>
      </c>
      <c r="L4373" s="4">
        <v>155414922.79197299</v>
      </c>
      <c r="M4373" s="4">
        <v>46397450.958320998</v>
      </c>
      <c r="N4373" s="3">
        <v>0.175120635246969</v>
      </c>
      <c r="O4373" s="5">
        <v>0.69606322050094604</v>
      </c>
      <c r="P4373" s="3">
        <v>0.29853922128677368</v>
      </c>
    </row>
    <row r="4374" spans="1:16" x14ac:dyDescent="0.25">
      <c r="A4374" s="1">
        <v>2013</v>
      </c>
      <c r="B4374" t="s">
        <v>100</v>
      </c>
      <c r="C4374" t="s">
        <v>1801</v>
      </c>
      <c r="D4374" t="s">
        <v>3403</v>
      </c>
      <c r="E4374" t="s">
        <v>3469</v>
      </c>
      <c r="F4374" t="s">
        <v>3571</v>
      </c>
      <c r="G4374" s="4"/>
      <c r="H4374" s="4"/>
      <c r="I4374" s="4"/>
      <c r="J4374" s="4"/>
      <c r="K4374" s="4">
        <v>40300412.9475502</v>
      </c>
      <c r="L4374" s="4">
        <v>156744231.06790799</v>
      </c>
      <c r="M4374" s="4">
        <v>33648038.955936998</v>
      </c>
      <c r="N4374" s="3">
        <v>0.27276233068078898</v>
      </c>
      <c r="O4374" s="5">
        <v>0.59626108407974243</v>
      </c>
      <c r="P4374" s="3">
        <v>0.21466843783855438</v>
      </c>
    </row>
    <row r="4375" spans="1:16" x14ac:dyDescent="0.25">
      <c r="A4375" s="1">
        <v>2014</v>
      </c>
      <c r="B4375" t="s">
        <v>100</v>
      </c>
      <c r="C4375" t="s">
        <v>1801</v>
      </c>
      <c r="D4375" t="s">
        <v>3403</v>
      </c>
      <c r="E4375" t="s">
        <v>3469</v>
      </c>
      <c r="F4375" t="s">
        <v>3571</v>
      </c>
      <c r="G4375" s="4"/>
      <c r="H4375" s="4"/>
      <c r="I4375" s="4"/>
      <c r="J4375" s="4"/>
      <c r="K4375" s="4">
        <v>9349222.49988213</v>
      </c>
      <c r="L4375" s="4">
        <v>149459574.70885</v>
      </c>
      <c r="M4375" s="4">
        <v>15954996.4637654</v>
      </c>
      <c r="N4375" s="3">
        <v>6.0075893815796998E-2</v>
      </c>
      <c r="O4375" s="5">
        <v>1.1933362483978271</v>
      </c>
      <c r="P4375" s="3">
        <v>0.10675124824047089</v>
      </c>
    </row>
    <row r="4376" spans="1:16" x14ac:dyDescent="0.25">
      <c r="A4376" s="1">
        <v>2015</v>
      </c>
      <c r="B4376" t="s">
        <v>100</v>
      </c>
      <c r="C4376" t="s">
        <v>1801</v>
      </c>
      <c r="D4376" t="s">
        <v>3403</v>
      </c>
      <c r="E4376" t="s">
        <v>3469</v>
      </c>
      <c r="F4376" t="s">
        <v>3571</v>
      </c>
      <c r="G4376" s="4"/>
      <c r="H4376" s="4"/>
      <c r="I4376" s="4"/>
      <c r="J4376" s="4"/>
      <c r="K4376" s="4">
        <v>15604082.340161599</v>
      </c>
      <c r="L4376" s="4">
        <v>132708574.532176</v>
      </c>
      <c r="M4376" s="4">
        <v>13174609.9859017</v>
      </c>
      <c r="N4376" s="3">
        <v>0.122475071111511</v>
      </c>
      <c r="O4376" s="5">
        <v>1.2574797868728638</v>
      </c>
      <c r="P4376" s="3">
        <v>9.927474707365036E-2</v>
      </c>
    </row>
    <row r="4377" spans="1:16" x14ac:dyDescent="0.25">
      <c r="A4377" s="1">
        <v>2016</v>
      </c>
      <c r="B4377" t="s">
        <v>100</v>
      </c>
      <c r="C4377" t="s">
        <v>1801</v>
      </c>
      <c r="D4377" t="s">
        <v>3403</v>
      </c>
      <c r="E4377" t="s">
        <v>3469</v>
      </c>
      <c r="F4377" t="s">
        <v>3571</v>
      </c>
      <c r="G4377" s="4"/>
      <c r="H4377" s="4"/>
      <c r="I4377" s="4"/>
      <c r="J4377" s="4"/>
      <c r="K4377" s="4">
        <v>43255955.538337797</v>
      </c>
      <c r="L4377" s="4">
        <v>169246922.400691</v>
      </c>
      <c r="M4377" s="4">
        <v>23621913.460678801</v>
      </c>
      <c r="N4377" s="3">
        <v>0.29071759020902599</v>
      </c>
      <c r="O4377" s="5">
        <v>1.7947696447372437</v>
      </c>
      <c r="P4377" s="3">
        <v>0.13957071304321289</v>
      </c>
    </row>
    <row r="4378" spans="1:16" x14ac:dyDescent="0.25">
      <c r="A4378" s="1">
        <v>2016</v>
      </c>
      <c r="B4378" t="s">
        <v>656</v>
      </c>
      <c r="C4378" t="s">
        <v>2357</v>
      </c>
      <c r="D4378" t="s">
        <v>3419</v>
      </c>
      <c r="E4378" t="s">
        <v>3469</v>
      </c>
      <c r="F4378" t="s">
        <v>4127</v>
      </c>
      <c r="G4378" s="4">
        <v>18.637088786766501</v>
      </c>
      <c r="H4378" s="4">
        <v>0</v>
      </c>
      <c r="I4378" s="4">
        <v>19.546114556107899</v>
      </c>
      <c r="J4378" s="4">
        <v>39.819861830742703</v>
      </c>
      <c r="K4378" s="4">
        <v>-2718888.8105199998</v>
      </c>
      <c r="L4378" s="4">
        <v>353681795.15451002</v>
      </c>
      <c r="M4378" s="4">
        <v>213059123.28277001</v>
      </c>
      <c r="N4378" s="3">
        <v>-7.5283916024640003E-3</v>
      </c>
      <c r="O4378" s="5">
        <v>0.91836625337600708</v>
      </c>
      <c r="P4378" s="3">
        <v>0.60240340232849121</v>
      </c>
    </row>
    <row r="4379" spans="1:16" x14ac:dyDescent="0.25">
      <c r="A4379" s="1">
        <v>2017</v>
      </c>
      <c r="B4379" t="s">
        <v>656</v>
      </c>
      <c r="C4379" t="s">
        <v>2357</v>
      </c>
      <c r="D4379" t="s">
        <v>3419</v>
      </c>
      <c r="E4379" t="s">
        <v>3469</v>
      </c>
      <c r="F4379" t="s">
        <v>4127</v>
      </c>
      <c r="G4379" s="4">
        <v>25.813752295318402</v>
      </c>
      <c r="H4379" s="4">
        <v>8.9190093708165996</v>
      </c>
      <c r="I4379" s="4">
        <v>32.954340604156499</v>
      </c>
      <c r="J4379" s="4">
        <v>36.804679003231001</v>
      </c>
      <c r="K4379" s="4">
        <v>-34645674.399439998</v>
      </c>
      <c r="L4379" s="4">
        <v>277407825.8664</v>
      </c>
      <c r="M4379" s="4">
        <v>176570822.47688001</v>
      </c>
      <c r="N4379" s="3">
        <v>-0.109796368837104</v>
      </c>
      <c r="O4379" s="5">
        <v>0.87936699390411377</v>
      </c>
      <c r="P4379" s="3">
        <v>0.63650268316268921</v>
      </c>
    </row>
    <row r="4380" spans="1:16" x14ac:dyDescent="0.25">
      <c r="A4380" s="1">
        <v>2018</v>
      </c>
      <c r="B4380" t="s">
        <v>656</v>
      </c>
      <c r="C4380" t="s">
        <v>2357</v>
      </c>
      <c r="D4380" t="s">
        <v>3419</v>
      </c>
      <c r="E4380" t="s">
        <v>3469</v>
      </c>
      <c r="F4380" t="s">
        <v>4127</v>
      </c>
      <c r="G4380" s="4">
        <v>25.059172127053198</v>
      </c>
      <c r="H4380" s="4">
        <v>7.6317296678121398</v>
      </c>
      <c r="I4380" s="4">
        <v>35.3326811460987</v>
      </c>
      <c r="J4380" s="4">
        <v>32.616541353383496</v>
      </c>
      <c r="K4380" s="4">
        <v>-7404353.02415</v>
      </c>
      <c r="L4380" s="4">
        <v>219034929.94027001</v>
      </c>
      <c r="M4380" s="4">
        <v>143908541.14390001</v>
      </c>
      <c r="N4380" s="3">
        <v>-2.9829634686153E-2</v>
      </c>
      <c r="O4380" s="5">
        <v>0.83654046058654785</v>
      </c>
      <c r="P4380" s="3">
        <v>0.65701180696487427</v>
      </c>
    </row>
    <row r="4381" spans="1:16" x14ac:dyDescent="0.25">
      <c r="A4381" s="1">
        <v>2019</v>
      </c>
      <c r="B4381" t="s">
        <v>656</v>
      </c>
      <c r="C4381" t="s">
        <v>2357</v>
      </c>
      <c r="D4381" t="s">
        <v>3419</v>
      </c>
      <c r="E4381" t="s">
        <v>3469</v>
      </c>
      <c r="F4381" t="s">
        <v>4127</v>
      </c>
      <c r="G4381" s="4">
        <v>23.485042124399001</v>
      </c>
      <c r="H4381" s="4">
        <v>5.86805555555555</v>
      </c>
      <c r="I4381" s="4">
        <v>41.008831678688097</v>
      </c>
      <c r="J4381" s="4">
        <v>21.844499586435099</v>
      </c>
      <c r="K4381" s="4">
        <v>-98678.467239999998</v>
      </c>
      <c r="L4381" s="4">
        <v>140642330.64232999</v>
      </c>
      <c r="M4381" s="4">
        <v>100070200.0702</v>
      </c>
      <c r="N4381" s="3">
        <v>-5.4870562058999999E-4</v>
      </c>
      <c r="O4381" s="5">
        <v>0.77516287565231323</v>
      </c>
      <c r="P4381" s="3">
        <v>0.71152263879776001</v>
      </c>
    </row>
    <row r="4382" spans="1:16" x14ac:dyDescent="0.25">
      <c r="A4382" s="1">
        <v>2020</v>
      </c>
      <c r="B4382" t="s">
        <v>656</v>
      </c>
      <c r="C4382" t="s">
        <v>2357</v>
      </c>
      <c r="D4382" t="s">
        <v>3419</v>
      </c>
      <c r="E4382" t="s">
        <v>3469</v>
      </c>
      <c r="F4382" t="s">
        <v>4127</v>
      </c>
      <c r="G4382" s="4">
        <v>20.733001810418799</v>
      </c>
      <c r="H4382" s="4">
        <v>9.5511272141706893</v>
      </c>
      <c r="I4382" s="4">
        <v>29.321300044984199</v>
      </c>
      <c r="J4382" s="4">
        <v>22.9864636209814</v>
      </c>
      <c r="K4382" s="4">
        <v>7888000</v>
      </c>
      <c r="L4382" s="4">
        <v>63403000</v>
      </c>
      <c r="M4382" s="4">
        <v>22046000</v>
      </c>
      <c r="N4382" s="3">
        <v>7.7316152985895004E-2</v>
      </c>
      <c r="O4382" s="5">
        <v>0.55590492486953735</v>
      </c>
      <c r="P4382" s="3">
        <v>0.34771224856376648</v>
      </c>
    </row>
    <row r="4383" spans="1:16" x14ac:dyDescent="0.25">
      <c r="A4383" s="1">
        <v>2021</v>
      </c>
      <c r="B4383" t="s">
        <v>656</v>
      </c>
      <c r="C4383" t="s">
        <v>2357</v>
      </c>
      <c r="D4383" t="s">
        <v>3419</v>
      </c>
      <c r="E4383" t="s">
        <v>3469</v>
      </c>
      <c r="F4383" t="s">
        <v>4127</v>
      </c>
      <c r="G4383" s="4">
        <v>20.6965244324922</v>
      </c>
      <c r="H4383" s="4">
        <v>11.4692522711391</v>
      </c>
      <c r="I4383" s="4">
        <v>25.6178438961458</v>
      </c>
      <c r="J4383" s="4">
        <v>25.371535723366399</v>
      </c>
      <c r="K4383" s="4">
        <v>2938000</v>
      </c>
      <c r="L4383" s="4">
        <v>61207000</v>
      </c>
      <c r="M4383" s="4">
        <v>17825000</v>
      </c>
      <c r="N4383" s="3">
        <v>4.7155123986839E-2</v>
      </c>
      <c r="O4383" s="5">
        <v>0.7077326774597168</v>
      </c>
      <c r="P4383" s="3">
        <v>0.29122486710548401</v>
      </c>
    </row>
    <row r="4384" spans="1:16" x14ac:dyDescent="0.25">
      <c r="A4384" s="1">
        <v>2022</v>
      </c>
      <c r="B4384" t="s">
        <v>656</v>
      </c>
      <c r="C4384" t="s">
        <v>2357</v>
      </c>
      <c r="D4384" t="s">
        <v>3419</v>
      </c>
      <c r="E4384" t="s">
        <v>3469</v>
      </c>
      <c r="F4384" t="s">
        <v>4127</v>
      </c>
      <c r="G4384" s="4">
        <v>17.930616392330101</v>
      </c>
      <c r="H4384" s="4">
        <v>9.6621621621621596</v>
      </c>
      <c r="I4384" s="4">
        <v>23.224051749485401</v>
      </c>
      <c r="J4384" s="4">
        <v>20.971295504229602</v>
      </c>
      <c r="K4384" s="4">
        <v>11133000</v>
      </c>
      <c r="L4384" s="4">
        <v>63535000</v>
      </c>
      <c r="M4384" s="4">
        <v>10013000</v>
      </c>
      <c r="N4384" s="3">
        <v>0.17849641660387</v>
      </c>
      <c r="O4384" s="5">
        <v>0.60767990350723267</v>
      </c>
      <c r="P4384" s="3">
        <v>0.15759816765785217</v>
      </c>
    </row>
    <row r="4385" spans="1:16" x14ac:dyDescent="0.25">
      <c r="A4385" s="1">
        <v>2023</v>
      </c>
      <c r="B4385" t="s">
        <v>656</v>
      </c>
      <c r="C4385" t="s">
        <v>2357</v>
      </c>
      <c r="D4385" t="s">
        <v>3419</v>
      </c>
      <c r="E4385" t="s">
        <v>3469</v>
      </c>
      <c r="F4385" t="s">
        <v>4127</v>
      </c>
      <c r="G4385" s="4">
        <v>14.590549417193801</v>
      </c>
      <c r="H4385" s="4">
        <v>4.8717666078777198</v>
      </c>
      <c r="I4385" s="4">
        <v>18.426418516528901</v>
      </c>
      <c r="J4385" s="4">
        <v>21.266458959237401</v>
      </c>
      <c r="K4385" s="4">
        <v>-15009000</v>
      </c>
      <c r="L4385" s="4">
        <v>45682000</v>
      </c>
      <c r="M4385" s="4">
        <v>7825000</v>
      </c>
      <c r="N4385" s="3">
        <v>-0.274847322303304</v>
      </c>
      <c r="O4385" s="5">
        <v>0.49688106775283813</v>
      </c>
      <c r="P4385" s="3">
        <v>0.17129285633563995</v>
      </c>
    </row>
    <row r="4386" spans="1:16" x14ac:dyDescent="0.25">
      <c r="A4386" s="1">
        <v>2024</v>
      </c>
      <c r="B4386" t="s">
        <v>656</v>
      </c>
      <c r="C4386" t="s">
        <v>2357</v>
      </c>
      <c r="D4386" t="s">
        <v>3419</v>
      </c>
      <c r="E4386" t="s">
        <v>3469</v>
      </c>
      <c r="F4386" t="s">
        <v>4127</v>
      </c>
      <c r="G4386" s="4">
        <v>16.864600003410199</v>
      </c>
      <c r="H4386" s="4">
        <v>5.0276819096922596</v>
      </c>
      <c r="I4386" s="4">
        <v>23.863193858205499</v>
      </c>
      <c r="J4386" s="4">
        <v>21.970729704637801</v>
      </c>
      <c r="K4386" s="4">
        <v>-318000</v>
      </c>
      <c r="L4386" s="4">
        <v>42188000</v>
      </c>
      <c r="M4386" s="4">
        <v>5125000</v>
      </c>
      <c r="N4386" s="3">
        <v>-7.2379651758279996E-3</v>
      </c>
      <c r="O4386" s="5">
        <v>0.26420113444328308</v>
      </c>
      <c r="P4386" s="3">
        <v>0.12148004025220871</v>
      </c>
    </row>
    <row r="4387" spans="1:16" x14ac:dyDescent="0.25">
      <c r="A4387" s="1">
        <v>2017</v>
      </c>
      <c r="B4387" t="s">
        <v>100</v>
      </c>
      <c r="C4387" t="s">
        <v>1801</v>
      </c>
      <c r="D4387" t="s">
        <v>3403</v>
      </c>
      <c r="E4387" t="s">
        <v>3469</v>
      </c>
      <c r="F4387" t="s">
        <v>3571</v>
      </c>
      <c r="G4387" s="4"/>
      <c r="H4387" s="4"/>
      <c r="I4387" s="4"/>
      <c r="J4387" s="4"/>
      <c r="K4387" s="4">
        <v>49141897.822561398</v>
      </c>
      <c r="L4387" s="4">
        <v>212033224.96099401</v>
      </c>
      <c r="M4387" s="4">
        <v>40287069.104659997</v>
      </c>
      <c r="N4387" s="3">
        <v>0.25419919406429298</v>
      </c>
      <c r="O4387" s="5">
        <v>1.5095450878143311</v>
      </c>
      <c r="P4387" s="3">
        <v>0.19000357389450073</v>
      </c>
    </row>
    <row r="4388" spans="1:16" x14ac:dyDescent="0.25">
      <c r="A4388" s="1">
        <v>2018</v>
      </c>
      <c r="B4388" t="s">
        <v>100</v>
      </c>
      <c r="C4388" t="s">
        <v>1801</v>
      </c>
      <c r="D4388" t="s">
        <v>3403</v>
      </c>
      <c r="E4388" t="s">
        <v>3469</v>
      </c>
      <c r="F4388" t="s">
        <v>3571</v>
      </c>
      <c r="G4388" s="4"/>
      <c r="H4388" s="4"/>
      <c r="I4388" s="4"/>
      <c r="J4388" s="4"/>
      <c r="K4388" s="4">
        <v>58708174.005729102</v>
      </c>
      <c r="L4388" s="4">
        <v>236488472.157455</v>
      </c>
      <c r="M4388" s="4">
        <v>26963377.9672684</v>
      </c>
      <c r="N4388" s="3">
        <v>0.26643937297016201</v>
      </c>
      <c r="O4388" s="5">
        <v>1.1078358888626099</v>
      </c>
      <c r="P4388" s="3">
        <v>0.1140156090259552</v>
      </c>
    </row>
    <row r="4389" spans="1:16" x14ac:dyDescent="0.25">
      <c r="A4389" s="1">
        <v>2019</v>
      </c>
      <c r="B4389" t="s">
        <v>100</v>
      </c>
      <c r="C4389" t="s">
        <v>1801</v>
      </c>
      <c r="D4389" t="s">
        <v>3403</v>
      </c>
      <c r="E4389" t="s">
        <v>3469</v>
      </c>
      <c r="F4389" t="s">
        <v>3571</v>
      </c>
      <c r="G4389" s="4"/>
      <c r="H4389" s="4"/>
      <c r="I4389" s="4"/>
      <c r="J4389" s="4"/>
      <c r="K4389" s="4">
        <v>96975634.257634297</v>
      </c>
      <c r="L4389" s="4">
        <v>222908411.37241101</v>
      </c>
      <c r="M4389" s="4">
        <v>51701295.191295199</v>
      </c>
      <c r="N4389" s="3">
        <v>0.43370808226211699</v>
      </c>
      <c r="O4389" s="5">
        <v>1.1845695972442627</v>
      </c>
      <c r="P4389" s="3">
        <v>0.23193962872028351</v>
      </c>
    </row>
    <row r="4390" spans="1:16" x14ac:dyDescent="0.25">
      <c r="A4390" s="1">
        <v>2020</v>
      </c>
      <c r="B4390" t="s">
        <v>100</v>
      </c>
      <c r="C4390" t="s">
        <v>1801</v>
      </c>
      <c r="D4390" t="s">
        <v>3403</v>
      </c>
      <c r="E4390" t="s">
        <v>3469</v>
      </c>
      <c r="F4390" t="s">
        <v>3571</v>
      </c>
      <c r="G4390" s="4"/>
      <c r="H4390" s="4"/>
      <c r="I4390" s="4"/>
      <c r="J4390" s="4"/>
      <c r="K4390" s="4">
        <v>53115736.510083802</v>
      </c>
      <c r="L4390" s="4">
        <v>210312741.05158499</v>
      </c>
      <c r="M4390" s="4">
        <v>27305362.836989101</v>
      </c>
      <c r="N4390" s="3">
        <v>0.24735289015169601</v>
      </c>
      <c r="O4390" s="5">
        <v>1.3850834369659424</v>
      </c>
      <c r="P4390" s="3">
        <v>0.12983217835426331</v>
      </c>
    </row>
    <row r="4391" spans="1:16" x14ac:dyDescent="0.25">
      <c r="A4391" s="1">
        <v>2021</v>
      </c>
      <c r="B4391" t="s">
        <v>100</v>
      </c>
      <c r="C4391" t="s">
        <v>1801</v>
      </c>
      <c r="D4391" t="s">
        <v>3403</v>
      </c>
      <c r="E4391" t="s">
        <v>3469</v>
      </c>
      <c r="F4391" t="s">
        <v>3571</v>
      </c>
      <c r="G4391" s="4"/>
      <c r="H4391" s="4"/>
      <c r="I4391" s="4"/>
      <c r="J4391" s="4"/>
      <c r="K4391" s="4">
        <v>74163109.868110299</v>
      </c>
      <c r="L4391" s="4">
        <v>265222199.31168401</v>
      </c>
      <c r="M4391" s="4">
        <v>36081442.464140803</v>
      </c>
      <c r="N4391" s="3">
        <v>0.30044016617858399</v>
      </c>
      <c r="O4391" s="5">
        <v>0.81836247444152832</v>
      </c>
      <c r="P4391" s="3">
        <v>0.13604231178760529</v>
      </c>
    </row>
    <row r="4392" spans="1:16" x14ac:dyDescent="0.25">
      <c r="A4392" s="1">
        <v>2022</v>
      </c>
      <c r="B4392" t="s">
        <v>100</v>
      </c>
      <c r="C4392" t="s">
        <v>1801</v>
      </c>
      <c r="D4392" t="s">
        <v>3403</v>
      </c>
      <c r="E4392" t="s">
        <v>3469</v>
      </c>
      <c r="F4392" t="s">
        <v>3571</v>
      </c>
      <c r="G4392" s="4"/>
      <c r="H4392" s="4"/>
      <c r="I4392" s="4"/>
      <c r="J4392" s="4"/>
      <c r="K4392" s="4">
        <v>9620524.1982788909</v>
      </c>
      <c r="L4392" s="4">
        <v>227796229.99579</v>
      </c>
      <c r="M4392" s="4">
        <v>21516953.632329699</v>
      </c>
      <c r="N4392" s="3">
        <v>4.0773527090392003E-2</v>
      </c>
      <c r="O4392" s="5">
        <v>0.70641273260116577</v>
      </c>
      <c r="P4392" s="3">
        <v>9.4457022845745087E-2</v>
      </c>
    </row>
    <row r="4393" spans="1:16" x14ac:dyDescent="0.25">
      <c r="A4393" s="1">
        <v>2023</v>
      </c>
      <c r="B4393" t="s">
        <v>100</v>
      </c>
      <c r="C4393" t="s">
        <v>1801</v>
      </c>
      <c r="D4393" t="s">
        <v>3403</v>
      </c>
      <c r="E4393" t="s">
        <v>3469</v>
      </c>
      <c r="F4393" t="s">
        <v>3571</v>
      </c>
      <c r="G4393" s="4"/>
      <c r="H4393" s="4"/>
      <c r="I4393" s="4"/>
      <c r="J4393" s="4"/>
      <c r="K4393" s="4">
        <v>12908781.788487799</v>
      </c>
      <c r="L4393" s="4">
        <v>204211265.540113</v>
      </c>
      <c r="M4393" s="4">
        <v>10902500.416625001</v>
      </c>
      <c r="N4393" s="3">
        <v>6.0854448240214999E-2</v>
      </c>
      <c r="O4393" s="5">
        <v>0.60145169496536255</v>
      </c>
      <c r="P4393" s="3">
        <v>5.3388338536024094E-2</v>
      </c>
    </row>
    <row r="4394" spans="1:16" x14ac:dyDescent="0.25">
      <c r="A4394" s="1">
        <v>2024</v>
      </c>
      <c r="B4394" t="s">
        <v>100</v>
      </c>
      <c r="C4394" t="s">
        <v>1801</v>
      </c>
      <c r="D4394" t="s">
        <v>3403</v>
      </c>
      <c r="E4394" t="s">
        <v>3469</v>
      </c>
      <c r="F4394" t="s">
        <v>3571</v>
      </c>
      <c r="G4394" s="4"/>
      <c r="H4394" s="4"/>
      <c r="I4394" s="4"/>
      <c r="J4394" s="4"/>
      <c r="K4394" s="4">
        <v>9463759.6421166304</v>
      </c>
      <c r="L4394" s="4">
        <v>208831845.486123</v>
      </c>
      <c r="M4394" s="4">
        <v>17868894.548412301</v>
      </c>
      <c r="N4394" s="3">
        <v>4.5821238325249002E-2</v>
      </c>
      <c r="O4394" s="5">
        <v>0.63833200931549072</v>
      </c>
      <c r="P4394" s="3">
        <v>8.5565946996212006E-2</v>
      </c>
    </row>
    <row r="4395" spans="1:16" x14ac:dyDescent="0.25">
      <c r="A4395" s="1">
        <v>2009</v>
      </c>
      <c r="B4395" t="s">
        <v>103</v>
      </c>
      <c r="C4395" t="s">
        <v>1804</v>
      </c>
      <c r="D4395" t="s">
        <v>3438</v>
      </c>
      <c r="E4395" t="s">
        <v>3469</v>
      </c>
      <c r="F4395" t="s">
        <v>3574</v>
      </c>
      <c r="G4395" s="4"/>
      <c r="H4395" s="4"/>
      <c r="I4395" s="4"/>
      <c r="J4395" s="4"/>
      <c r="K4395" s="4">
        <v>1070692.09926609</v>
      </c>
      <c r="L4395" s="4">
        <v>35527642.699492201</v>
      </c>
      <c r="M4395" s="4">
        <v>18690718.476915099</v>
      </c>
      <c r="N4395" s="3">
        <v>2.9603838190216999E-2</v>
      </c>
      <c r="O4395" s="5">
        <v>0.78165537118911743</v>
      </c>
      <c r="P4395" s="3">
        <v>0.52608948945999146</v>
      </c>
    </row>
    <row r="4396" spans="1:16" x14ac:dyDescent="0.25">
      <c r="A4396" s="1">
        <v>2010</v>
      </c>
      <c r="B4396" t="s">
        <v>103</v>
      </c>
      <c r="C4396" t="s">
        <v>1804</v>
      </c>
      <c r="D4396" t="s">
        <v>3438</v>
      </c>
      <c r="E4396" t="s">
        <v>3469</v>
      </c>
      <c r="F4396" t="s">
        <v>3574</v>
      </c>
      <c r="G4396" s="4"/>
      <c r="H4396" s="4"/>
      <c r="I4396" s="4"/>
      <c r="J4396" s="4"/>
      <c r="K4396" s="4">
        <v>7280074.4821956996</v>
      </c>
      <c r="L4396" s="4">
        <v>117135881.032548</v>
      </c>
      <c r="M4396" s="4">
        <v>31590442.811958</v>
      </c>
      <c r="N4396" s="3">
        <v>9.2422921826976007E-2</v>
      </c>
      <c r="O4396" s="5">
        <v>1.5986084938049316</v>
      </c>
      <c r="P4396" s="3">
        <v>0.26969057321548462</v>
      </c>
    </row>
    <row r="4397" spans="1:16" x14ac:dyDescent="0.25">
      <c r="A4397" s="1">
        <v>2011</v>
      </c>
      <c r="B4397" t="s">
        <v>103</v>
      </c>
      <c r="C4397" t="s">
        <v>1804</v>
      </c>
      <c r="D4397" t="s">
        <v>3438</v>
      </c>
      <c r="E4397" t="s">
        <v>3469</v>
      </c>
      <c r="F4397" t="s">
        <v>3574</v>
      </c>
      <c r="G4397" s="4"/>
      <c r="H4397" s="4"/>
      <c r="I4397" s="4"/>
      <c r="J4397" s="4"/>
      <c r="K4397" s="4">
        <v>20981276.0736196</v>
      </c>
      <c r="L4397" s="4">
        <v>192716618.60940701</v>
      </c>
      <c r="M4397" s="4">
        <v>74961924.335378304</v>
      </c>
      <c r="N4397" s="3">
        <v>0.13531766651423399</v>
      </c>
      <c r="O4397" s="5">
        <v>0.95486831665039063</v>
      </c>
      <c r="P4397" s="3">
        <v>0.3889748752117157</v>
      </c>
    </row>
    <row r="4398" spans="1:16" x14ac:dyDescent="0.25">
      <c r="A4398" s="1">
        <v>2009</v>
      </c>
      <c r="B4398" t="s">
        <v>104</v>
      </c>
      <c r="C4398" t="s">
        <v>1805</v>
      </c>
      <c r="D4398" t="s">
        <v>3416</v>
      </c>
      <c r="E4398" t="s">
        <v>3469</v>
      </c>
      <c r="F4398" t="s">
        <v>3575</v>
      </c>
      <c r="G4398" s="4"/>
      <c r="H4398" s="4"/>
      <c r="I4398" s="4"/>
      <c r="J4398" s="4"/>
      <c r="K4398" s="4">
        <v>16290556.9007264</v>
      </c>
      <c r="L4398" s="4">
        <v>120468119.45117</v>
      </c>
      <c r="M4398" s="4">
        <v>43870056.497175097</v>
      </c>
      <c r="N4398" s="3">
        <v>0.138523147242611</v>
      </c>
      <c r="O4398" s="5">
        <v>1.7584798336029053</v>
      </c>
      <c r="P4398" s="3">
        <v>0.36416321992874146</v>
      </c>
    </row>
    <row r="4399" spans="1:16" x14ac:dyDescent="0.25">
      <c r="A4399" s="1">
        <v>2021</v>
      </c>
      <c r="B4399" t="s">
        <v>657</v>
      </c>
      <c r="C4399" t="s">
        <v>2358</v>
      </c>
      <c r="D4399" t="s">
        <v>3416</v>
      </c>
      <c r="E4399" t="s">
        <v>3469</v>
      </c>
      <c r="F4399" t="s">
        <v>4128</v>
      </c>
      <c r="G4399" s="4">
        <v>14.0439253578686</v>
      </c>
      <c r="H4399" s="4">
        <v>0</v>
      </c>
      <c r="I4399" s="4">
        <v>21.5060198762075</v>
      </c>
      <c r="J4399" s="4">
        <v>14.339774557165899</v>
      </c>
      <c r="K4399" s="4">
        <v>-15625432.446820499</v>
      </c>
      <c r="L4399" s="4">
        <v>172676195.36773899</v>
      </c>
      <c r="M4399" s="4">
        <v>26163502.0132115</v>
      </c>
      <c r="N4399" s="3">
        <v>-0.142303018927942</v>
      </c>
      <c r="O4399" s="5">
        <v>3.9280269145965576</v>
      </c>
      <c r="P4399" s="3">
        <v>0.15151771903038025</v>
      </c>
    </row>
    <row r="4400" spans="1:16" x14ac:dyDescent="0.25">
      <c r="A4400" s="1">
        <v>2022</v>
      </c>
      <c r="B4400" t="s">
        <v>657</v>
      </c>
      <c r="C4400" t="s">
        <v>2358</v>
      </c>
      <c r="D4400" t="s">
        <v>3416</v>
      </c>
      <c r="E4400" t="s">
        <v>3469</v>
      </c>
      <c r="F4400" t="s">
        <v>4128</v>
      </c>
      <c r="G4400" s="4">
        <v>26.201320153785499</v>
      </c>
      <c r="H4400" s="4">
        <v>22.315640663525802</v>
      </c>
      <c r="I4400" s="4">
        <v>31.425439845822101</v>
      </c>
      <c r="J4400" s="4">
        <v>22.2460317460318</v>
      </c>
      <c r="K4400" s="4">
        <v>-66074792.798139498</v>
      </c>
      <c r="L4400" s="4">
        <v>153933212.33618799</v>
      </c>
      <c r="M4400" s="4">
        <v>23307362.653287999</v>
      </c>
      <c r="N4400" s="3">
        <v>-0.42239163586300299</v>
      </c>
      <c r="O4400" s="5">
        <v>1.530032753944397</v>
      </c>
      <c r="P4400" s="3">
        <v>0.15141217410564423</v>
      </c>
    </row>
    <row r="4401" spans="1:16" x14ac:dyDescent="0.25">
      <c r="A4401" s="1">
        <v>2023</v>
      </c>
      <c r="B4401" t="s">
        <v>657</v>
      </c>
      <c r="C4401" t="s">
        <v>2358</v>
      </c>
      <c r="D4401" t="s">
        <v>3416</v>
      </c>
      <c r="E4401" t="s">
        <v>3469</v>
      </c>
      <c r="F4401" t="s">
        <v>4128</v>
      </c>
      <c r="G4401" s="4">
        <v>27.795738085731799</v>
      </c>
      <c r="H4401" s="4">
        <v>25.043587228941899</v>
      </c>
      <c r="I4401" s="4">
        <v>34.127751341720398</v>
      </c>
      <c r="J4401" s="4">
        <v>21.631337858388001</v>
      </c>
      <c r="K4401" s="4">
        <v>-35040495.950405002</v>
      </c>
      <c r="L4401" s="4">
        <v>133016698.330167</v>
      </c>
      <c r="M4401" s="4">
        <v>32629403.726294</v>
      </c>
      <c r="N4401" s="3">
        <v>-0.248771311271755</v>
      </c>
      <c r="O4401" s="5">
        <v>0.86000353097915649</v>
      </c>
      <c r="P4401" s="3">
        <v>0.24530306458473206</v>
      </c>
    </row>
    <row r="4402" spans="1:16" x14ac:dyDescent="0.25">
      <c r="A4402" s="1">
        <v>2024</v>
      </c>
      <c r="B4402" t="s">
        <v>657</v>
      </c>
      <c r="C4402" t="s">
        <v>2358</v>
      </c>
      <c r="D4402" t="s">
        <v>3416</v>
      </c>
      <c r="E4402" t="s">
        <v>3469</v>
      </c>
      <c r="F4402" t="s">
        <v>4128</v>
      </c>
      <c r="G4402" s="4">
        <v>28.6934616891159</v>
      </c>
      <c r="H4402" s="4">
        <v>20.589949566117699</v>
      </c>
      <c r="I4402" s="4">
        <v>32.977667663204002</v>
      </c>
      <c r="J4402" s="4">
        <v>28.891656986101999</v>
      </c>
      <c r="K4402" s="4">
        <v>-12534584.9472975</v>
      </c>
      <c r="L4402" s="4">
        <v>100440020.534292</v>
      </c>
      <c r="M4402" s="4">
        <v>26067216.4701019</v>
      </c>
      <c r="N4402" s="3">
        <v>-0.107373542967121</v>
      </c>
      <c r="O4402" s="5">
        <v>0.81046402454376221</v>
      </c>
      <c r="P4402" s="3">
        <v>0.25953018665313721</v>
      </c>
    </row>
    <row r="4403" spans="1:16" x14ac:dyDescent="0.25">
      <c r="A4403" s="1">
        <v>2010</v>
      </c>
      <c r="B4403" t="s">
        <v>104</v>
      </c>
      <c r="C4403" t="s">
        <v>1805</v>
      </c>
      <c r="D4403" t="s">
        <v>3416</v>
      </c>
      <c r="E4403" t="s">
        <v>3469</v>
      </c>
      <c r="F4403" t="s">
        <v>3575</v>
      </c>
      <c r="G4403" s="4"/>
      <c r="H4403" s="4"/>
      <c r="I4403" s="4"/>
      <c r="J4403" s="4"/>
      <c r="K4403" s="4">
        <v>17975343.964320298</v>
      </c>
      <c r="L4403" s="4">
        <v>125109605.75588</v>
      </c>
      <c r="M4403" s="4">
        <v>40667311.818908602</v>
      </c>
      <c r="N4403" s="3">
        <v>0.14339417454872599</v>
      </c>
      <c r="O4403" s="5">
        <v>2.723271369934082</v>
      </c>
      <c r="P4403" s="3">
        <v>0.32505348324775696</v>
      </c>
    </row>
    <row r="4404" spans="1:16" x14ac:dyDescent="0.25">
      <c r="A4404" s="1">
        <v>2011</v>
      </c>
      <c r="B4404" t="s">
        <v>104</v>
      </c>
      <c r="C4404" t="s">
        <v>1805</v>
      </c>
      <c r="D4404" t="s">
        <v>3416</v>
      </c>
      <c r="E4404" t="s">
        <v>3469</v>
      </c>
      <c r="F4404" t="s">
        <v>3575</v>
      </c>
      <c r="G4404" s="4"/>
      <c r="H4404" s="4"/>
      <c r="I4404" s="4"/>
      <c r="J4404" s="4"/>
      <c r="K4404" s="4">
        <v>31259696.604033802</v>
      </c>
      <c r="L4404" s="4">
        <v>172549991.38079599</v>
      </c>
      <c r="M4404" s="4">
        <v>59513445.957593501</v>
      </c>
      <c r="N4404" s="3">
        <v>0.187897470436618</v>
      </c>
      <c r="O4404" s="5">
        <v>2.90169358253479</v>
      </c>
      <c r="P4404" s="3">
        <v>0.34490552544593811</v>
      </c>
    </row>
    <row r="4405" spans="1:16" x14ac:dyDescent="0.25">
      <c r="A4405" s="1">
        <v>2012</v>
      </c>
      <c r="B4405" t="s">
        <v>104</v>
      </c>
      <c r="C4405" t="s">
        <v>1805</v>
      </c>
      <c r="D4405" t="s">
        <v>3416</v>
      </c>
      <c r="E4405" t="s">
        <v>3469</v>
      </c>
      <c r="F4405" t="s">
        <v>3575</v>
      </c>
      <c r="G4405" s="4"/>
      <c r="H4405" s="4"/>
      <c r="I4405" s="4"/>
      <c r="J4405" s="4"/>
      <c r="K4405" s="4">
        <v>35747981.539658003</v>
      </c>
      <c r="L4405" s="4">
        <v>179404029.75758001</v>
      </c>
      <c r="M4405" s="4">
        <v>59635909.6630271</v>
      </c>
      <c r="N4405" s="3">
        <v>0.20826713327153001</v>
      </c>
      <c r="O4405" s="5">
        <v>4.1885228157043457</v>
      </c>
      <c r="P4405" s="3">
        <v>0.33241119980812073</v>
      </c>
    </row>
    <row r="4406" spans="1:16" x14ac:dyDescent="0.25">
      <c r="A4406" s="1">
        <v>2009</v>
      </c>
      <c r="B4406" t="s">
        <v>105</v>
      </c>
      <c r="C4406" t="s">
        <v>1806</v>
      </c>
      <c r="D4406" t="s">
        <v>3412</v>
      </c>
      <c r="E4406" t="s">
        <v>3469</v>
      </c>
      <c r="F4406" t="s">
        <v>3576</v>
      </c>
      <c r="G4406" s="4"/>
      <c r="H4406" s="4"/>
      <c r="I4406" s="4"/>
      <c r="J4406" s="4"/>
      <c r="K4406" s="4">
        <v>10651651.312499</v>
      </c>
      <c r="L4406" s="4">
        <v>415453929.42998701</v>
      </c>
      <c r="M4406" s="4">
        <v>254310191.83298099</v>
      </c>
      <c r="N4406" s="3">
        <v>3.5369878278759002E-2</v>
      </c>
      <c r="O4406" s="5">
        <v>1.0143429040908813</v>
      </c>
      <c r="P4406" s="3">
        <v>0.61212611198425293</v>
      </c>
    </row>
    <row r="4407" spans="1:16" x14ac:dyDescent="0.25">
      <c r="A4407" s="1">
        <v>2010</v>
      </c>
      <c r="B4407" t="s">
        <v>105</v>
      </c>
      <c r="C4407" t="s">
        <v>1806</v>
      </c>
      <c r="D4407" t="s">
        <v>3412</v>
      </c>
      <c r="E4407" t="s">
        <v>3469</v>
      </c>
      <c r="F4407" t="s">
        <v>3576</v>
      </c>
      <c r="G4407" s="4"/>
      <c r="H4407" s="4"/>
      <c r="I4407" s="4"/>
      <c r="J4407" s="4"/>
      <c r="K4407" s="4">
        <v>-30619341.183584999</v>
      </c>
      <c r="L4407" s="4">
        <v>379718130.04988998</v>
      </c>
      <c r="M4407" s="4">
        <v>217427054.81177899</v>
      </c>
      <c r="N4407" s="3">
        <v>-7.5392020514835997E-2</v>
      </c>
      <c r="O4407" s="5">
        <v>0.89468675851821899</v>
      </c>
      <c r="P4407" s="3">
        <v>0.57260119915008545</v>
      </c>
    </row>
    <row r="4408" spans="1:16" x14ac:dyDescent="0.25">
      <c r="A4408" s="1">
        <v>2011</v>
      </c>
      <c r="B4408" t="s">
        <v>105</v>
      </c>
      <c r="C4408" t="s">
        <v>1806</v>
      </c>
      <c r="D4408" t="s">
        <v>3412</v>
      </c>
      <c r="E4408" t="s">
        <v>3469</v>
      </c>
      <c r="F4408" t="s">
        <v>3576</v>
      </c>
      <c r="G4408" s="4"/>
      <c r="H4408" s="4"/>
      <c r="I4408" s="4"/>
      <c r="J4408" s="4"/>
      <c r="K4408" s="4">
        <v>-21746865.287750501</v>
      </c>
      <c r="L4408" s="4">
        <v>470385810.73839903</v>
      </c>
      <c r="M4408" s="4">
        <v>281892616.01114601</v>
      </c>
      <c r="N4408" s="3">
        <v>-4.5547952508200998E-2</v>
      </c>
      <c r="O4408" s="5">
        <v>0.80264121294021606</v>
      </c>
      <c r="P4408" s="3">
        <v>0.59927958250045776</v>
      </c>
    </row>
    <row r="4409" spans="1:16" x14ac:dyDescent="0.25">
      <c r="A4409" s="1">
        <v>2012</v>
      </c>
      <c r="B4409" t="s">
        <v>105</v>
      </c>
      <c r="C4409" t="s">
        <v>1806</v>
      </c>
      <c r="D4409" t="s">
        <v>3412</v>
      </c>
      <c r="E4409" t="s">
        <v>3469</v>
      </c>
      <c r="F4409" t="s">
        <v>3576</v>
      </c>
      <c r="G4409" s="4"/>
      <c r="H4409" s="4"/>
      <c r="I4409" s="4"/>
      <c r="J4409" s="4"/>
      <c r="K4409" s="4">
        <v>-44988385.538716599</v>
      </c>
      <c r="L4409" s="4">
        <v>425031978.14230001</v>
      </c>
      <c r="M4409" s="4">
        <v>308893505.111386</v>
      </c>
      <c r="N4409" s="3">
        <v>-0.102927525340319</v>
      </c>
      <c r="O4409" s="5">
        <v>0.98844331502914429</v>
      </c>
      <c r="P4409" s="3">
        <v>0.7267535924911499</v>
      </c>
    </row>
    <row r="4410" spans="1:16" x14ac:dyDescent="0.25">
      <c r="A4410" s="1">
        <v>2013</v>
      </c>
      <c r="B4410" t="s">
        <v>105</v>
      </c>
      <c r="C4410" t="s">
        <v>1806</v>
      </c>
      <c r="D4410" t="s">
        <v>3412</v>
      </c>
      <c r="E4410" t="s">
        <v>3469</v>
      </c>
      <c r="F4410" t="s">
        <v>3576</v>
      </c>
      <c r="G4410" s="4"/>
      <c r="H4410" s="4"/>
      <c r="I4410" s="4"/>
      <c r="J4410" s="4"/>
      <c r="K4410" s="4">
        <v>-32043633.573001299</v>
      </c>
      <c r="L4410" s="4">
        <v>304572571.87754101</v>
      </c>
      <c r="M4410" s="4">
        <v>184306165.89162901</v>
      </c>
      <c r="N4410" s="3">
        <v>-9.3689313904879001E-2</v>
      </c>
      <c r="O4410" s="5">
        <v>1.2189165353775024</v>
      </c>
      <c r="P4410" s="3">
        <v>0.60513055324554443</v>
      </c>
    </row>
    <row r="4411" spans="1:16" x14ac:dyDescent="0.25">
      <c r="A4411" s="1">
        <v>2014</v>
      </c>
      <c r="B4411" t="s">
        <v>105</v>
      </c>
      <c r="C4411" t="s">
        <v>1806</v>
      </c>
      <c r="D4411" t="s">
        <v>3412</v>
      </c>
      <c r="E4411" t="s">
        <v>3469</v>
      </c>
      <c r="F4411" t="s">
        <v>3576</v>
      </c>
      <c r="G4411" s="4"/>
      <c r="H4411" s="4"/>
      <c r="I4411" s="4"/>
      <c r="J4411" s="4"/>
      <c r="K4411" s="4">
        <v>-25171389.504455701</v>
      </c>
      <c r="L4411" s="4">
        <v>241394690.93309399</v>
      </c>
      <c r="M4411" s="4">
        <v>140039605.82771501</v>
      </c>
      <c r="N4411" s="3">
        <v>-9.0582544204505996E-2</v>
      </c>
      <c r="O4411" s="5">
        <v>1.5515322685241699</v>
      </c>
      <c r="P4411" s="3">
        <v>0.58012712001800537</v>
      </c>
    </row>
    <row r="4412" spans="1:16" x14ac:dyDescent="0.25">
      <c r="A4412" s="1">
        <v>2015</v>
      </c>
      <c r="B4412" t="s">
        <v>105</v>
      </c>
      <c r="C4412" t="s">
        <v>1806</v>
      </c>
      <c r="D4412" t="s">
        <v>3412</v>
      </c>
      <c r="E4412" t="s">
        <v>3469</v>
      </c>
      <c r="F4412" t="s">
        <v>3576</v>
      </c>
      <c r="G4412" s="4"/>
      <c r="H4412" s="4"/>
      <c r="I4412" s="4"/>
      <c r="J4412" s="4"/>
      <c r="K4412" s="4">
        <v>-11474311.071392801</v>
      </c>
      <c r="L4412" s="4">
        <v>178168455.27453101</v>
      </c>
      <c r="M4412" s="4">
        <v>116927189.66433799</v>
      </c>
      <c r="N4412" s="3">
        <v>-6.1134313655068002E-2</v>
      </c>
      <c r="O4412" s="5">
        <v>1.1071782112121582</v>
      </c>
      <c r="P4412" s="3">
        <v>0.6562732458114624</v>
      </c>
    </row>
    <row r="4413" spans="1:16" x14ac:dyDescent="0.25">
      <c r="A4413" s="1">
        <v>2016</v>
      </c>
      <c r="B4413" t="s">
        <v>105</v>
      </c>
      <c r="C4413" t="s">
        <v>1806</v>
      </c>
      <c r="D4413" t="s">
        <v>3412</v>
      </c>
      <c r="E4413" t="s">
        <v>3469</v>
      </c>
      <c r="F4413" t="s">
        <v>3576</v>
      </c>
      <c r="G4413" s="4"/>
      <c r="H4413" s="4"/>
      <c r="I4413" s="4"/>
      <c r="J4413" s="4"/>
      <c r="K4413" s="4">
        <v>-7896266.0547724804</v>
      </c>
      <c r="L4413" s="4">
        <v>170706558.98918301</v>
      </c>
      <c r="M4413" s="4">
        <v>106047918.467086</v>
      </c>
      <c r="N4413" s="3">
        <v>-4.6042171657934998E-2</v>
      </c>
      <c r="O4413" s="5">
        <v>0.92061418294906616</v>
      </c>
      <c r="P4413" s="3">
        <v>0.62122929096221924</v>
      </c>
    </row>
    <row r="4414" spans="1:16" x14ac:dyDescent="0.25">
      <c r="A4414" s="1">
        <v>2017</v>
      </c>
      <c r="B4414" t="s">
        <v>105</v>
      </c>
      <c r="C4414" t="s">
        <v>1806</v>
      </c>
      <c r="D4414" t="s">
        <v>3412</v>
      </c>
      <c r="E4414" t="s">
        <v>3469</v>
      </c>
      <c r="F4414" t="s">
        <v>3576</v>
      </c>
      <c r="G4414" s="4"/>
      <c r="H4414" s="4"/>
      <c r="I4414" s="4"/>
      <c r="J4414" s="4"/>
      <c r="K4414" s="4">
        <v>-6511563.5592243299</v>
      </c>
      <c r="L4414" s="4">
        <v>184634954.30684</v>
      </c>
      <c r="M4414" s="4">
        <v>109488344.208997</v>
      </c>
      <c r="N4414" s="3">
        <v>-3.6100298492199E-2</v>
      </c>
      <c r="O4414" s="5">
        <v>1.1289238929748535</v>
      </c>
      <c r="P4414" s="3">
        <v>0.59299898147583008</v>
      </c>
    </row>
    <row r="4415" spans="1:16" x14ac:dyDescent="0.25">
      <c r="A4415" s="1">
        <v>2018</v>
      </c>
      <c r="B4415" t="s">
        <v>105</v>
      </c>
      <c r="C4415" t="s">
        <v>1806</v>
      </c>
      <c r="D4415" t="s">
        <v>3412</v>
      </c>
      <c r="E4415" t="s">
        <v>3469</v>
      </c>
      <c r="F4415" t="s">
        <v>3576</v>
      </c>
      <c r="G4415" s="4"/>
      <c r="H4415" s="4"/>
      <c r="I4415" s="4"/>
      <c r="J4415" s="4"/>
      <c r="K4415" s="4">
        <v>6882360.3431557603</v>
      </c>
      <c r="L4415" s="4">
        <v>197584734.15791401</v>
      </c>
      <c r="M4415" s="4">
        <v>94615800.264990896</v>
      </c>
      <c r="N4415" s="3">
        <v>3.6667074166235998E-2</v>
      </c>
      <c r="O4415" s="5">
        <v>1.4061740636825562</v>
      </c>
      <c r="P4415" s="3">
        <v>0.47886189818382263</v>
      </c>
    </row>
    <row r="4416" spans="1:16" x14ac:dyDescent="0.25">
      <c r="A4416" s="1">
        <v>2019</v>
      </c>
      <c r="B4416" t="s">
        <v>105</v>
      </c>
      <c r="C4416" t="s">
        <v>1806</v>
      </c>
      <c r="D4416" t="s">
        <v>3412</v>
      </c>
      <c r="E4416" t="s">
        <v>3469</v>
      </c>
      <c r="F4416" t="s">
        <v>3576</v>
      </c>
      <c r="G4416" s="4"/>
      <c r="H4416" s="4"/>
      <c r="I4416" s="4"/>
      <c r="J4416" s="4"/>
      <c r="K4416" s="4">
        <v>7601263.6012636004</v>
      </c>
      <c r="L4416" s="4">
        <v>186702000.70200101</v>
      </c>
      <c r="M4416" s="4">
        <v>111207441.207441</v>
      </c>
      <c r="N4416" s="3">
        <v>4.0638628465054998E-2</v>
      </c>
      <c r="O4416" s="5">
        <v>0.82127100229263306</v>
      </c>
      <c r="P4416" s="3">
        <v>0.5956413745880127</v>
      </c>
    </row>
    <row r="4417" spans="1:16" x14ac:dyDescent="0.25">
      <c r="A4417" s="1">
        <v>2020</v>
      </c>
      <c r="B4417" t="s">
        <v>105</v>
      </c>
      <c r="C4417" t="s">
        <v>1806</v>
      </c>
      <c r="D4417" t="s">
        <v>3412</v>
      </c>
      <c r="E4417" t="s">
        <v>3469</v>
      </c>
      <c r="F4417" t="s">
        <v>3576</v>
      </c>
      <c r="G4417" s="4"/>
      <c r="H4417" s="4"/>
      <c r="I4417" s="4"/>
      <c r="J4417" s="4"/>
      <c r="K4417" s="4">
        <v>9230705.5202020891</v>
      </c>
      <c r="L4417" s="4">
        <v>164656350.51005599</v>
      </c>
      <c r="M4417" s="4">
        <v>104644341.06815</v>
      </c>
      <c r="N4417" s="3">
        <v>5.3016623688608003E-2</v>
      </c>
      <c r="O4417" s="5">
        <v>0.81104034185409546</v>
      </c>
      <c r="P4417" s="3">
        <v>0.63553178310394287</v>
      </c>
    </row>
    <row r="4418" spans="1:16" x14ac:dyDescent="0.25">
      <c r="A4418" s="1">
        <v>2021</v>
      </c>
      <c r="B4418" t="s">
        <v>105</v>
      </c>
      <c r="C4418" t="s">
        <v>1806</v>
      </c>
      <c r="D4418" t="s">
        <v>3412</v>
      </c>
      <c r="E4418" t="s">
        <v>3469</v>
      </c>
      <c r="F4418" t="s">
        <v>3576</v>
      </c>
      <c r="G4418" s="4"/>
      <c r="H4418" s="4"/>
      <c r="I4418" s="4"/>
      <c r="J4418" s="4"/>
      <c r="K4418" s="4">
        <v>10974064.437762899</v>
      </c>
      <c r="L4418" s="4">
        <v>173954217.24688599</v>
      </c>
      <c r="M4418" s="4">
        <v>103140909.80662701</v>
      </c>
      <c r="N4418" s="3">
        <v>6.2206071424777E-2</v>
      </c>
      <c r="O4418" s="5">
        <v>0.7269858717918396</v>
      </c>
      <c r="P4418" s="3">
        <v>0.59291988611221313</v>
      </c>
    </row>
    <row r="4419" spans="1:16" x14ac:dyDescent="0.25">
      <c r="A4419" s="1">
        <v>2022</v>
      </c>
      <c r="B4419" t="s">
        <v>105</v>
      </c>
      <c r="C4419" t="s">
        <v>1806</v>
      </c>
      <c r="D4419" t="s">
        <v>3412</v>
      </c>
      <c r="E4419" t="s">
        <v>3469</v>
      </c>
      <c r="F4419" t="s">
        <v>3576</v>
      </c>
      <c r="G4419" s="4"/>
      <c r="H4419" s="4"/>
      <c r="I4419" s="4"/>
      <c r="J4419" s="4"/>
      <c r="K4419" s="4">
        <v>8206642.8812962798</v>
      </c>
      <c r="L4419" s="4">
        <v>152303201.36363301</v>
      </c>
      <c r="M4419" s="4">
        <v>99292649.768472195</v>
      </c>
      <c r="N4419" s="3">
        <v>5.2538220760372997E-2</v>
      </c>
      <c r="O4419" s="5">
        <v>0.94464600086212158</v>
      </c>
      <c r="P4419" s="3">
        <v>0.65194064378738403</v>
      </c>
    </row>
    <row r="4420" spans="1:16" x14ac:dyDescent="0.25">
      <c r="A4420" s="1">
        <v>2023</v>
      </c>
      <c r="B4420" t="s">
        <v>105</v>
      </c>
      <c r="C4420" t="s">
        <v>1806</v>
      </c>
      <c r="D4420" t="s">
        <v>3412</v>
      </c>
      <c r="E4420" t="s">
        <v>3469</v>
      </c>
      <c r="F4420" t="s">
        <v>3576</v>
      </c>
      <c r="G4420" s="4"/>
      <c r="H4420" s="4"/>
      <c r="I4420" s="4"/>
      <c r="J4420" s="4"/>
      <c r="K4420" s="4">
        <v>11159550.7115955</v>
      </c>
      <c r="L4420" s="4">
        <v>69421724.494217202</v>
      </c>
      <c r="M4420" s="4">
        <v>107457254.274573</v>
      </c>
      <c r="N4420" s="3">
        <v>0.103071964437987</v>
      </c>
      <c r="O4420" s="5">
        <v>1.719620943069458</v>
      </c>
      <c r="P4420" s="3">
        <v>1.5478909015655518</v>
      </c>
    </row>
    <row r="4421" spans="1:16" x14ac:dyDescent="0.25">
      <c r="A4421" s="1">
        <v>2024</v>
      </c>
      <c r="B4421" t="s">
        <v>105</v>
      </c>
      <c r="C4421" t="s">
        <v>1806</v>
      </c>
      <c r="D4421" t="s">
        <v>3412</v>
      </c>
      <c r="E4421" t="s">
        <v>3469</v>
      </c>
      <c r="F4421" t="s">
        <v>3576</v>
      </c>
      <c r="G4421" s="4"/>
      <c r="H4421" s="4"/>
      <c r="I4421" s="4"/>
      <c r="J4421" s="4"/>
      <c r="K4421" s="4">
        <v>14613348.622935699</v>
      </c>
      <c r="L4421" s="4">
        <v>72215370.050602406</v>
      </c>
      <c r="M4421" s="4">
        <v>110775169.50791</v>
      </c>
      <c r="N4421" s="3">
        <v>0.2063343390081</v>
      </c>
      <c r="O4421" s="5">
        <v>1.6609640121459961</v>
      </c>
      <c r="P4421" s="3">
        <v>1.5339555740356445</v>
      </c>
    </row>
    <row r="4422" spans="1:16" x14ac:dyDescent="0.25">
      <c r="A4422" s="1">
        <v>2009</v>
      </c>
      <c r="B4422" t="s">
        <v>106</v>
      </c>
      <c r="C4422" t="s">
        <v>1807</v>
      </c>
      <c r="D4422" t="s">
        <v>3419</v>
      </c>
      <c r="E4422" t="s">
        <v>3470</v>
      </c>
      <c r="F4422" t="s">
        <v>3577</v>
      </c>
      <c r="G4422" s="4"/>
      <c r="H4422" s="4"/>
      <c r="I4422" s="4"/>
      <c r="J4422" s="4"/>
      <c r="K4422" s="4">
        <v>38759998.264315799</v>
      </c>
      <c r="L4422" s="4">
        <v>521348192.71880502</v>
      </c>
      <c r="M4422" s="4">
        <v>124656840.76543701</v>
      </c>
      <c r="N4422" s="3">
        <v>7.7377132491105005E-2</v>
      </c>
      <c r="O4422" s="5">
        <v>0.88848865032196045</v>
      </c>
      <c r="P4422" s="3">
        <v>0.23910477757453918</v>
      </c>
    </row>
    <row r="4423" spans="1:16" x14ac:dyDescent="0.25">
      <c r="A4423" s="1">
        <v>2010</v>
      </c>
      <c r="B4423" t="s">
        <v>106</v>
      </c>
      <c r="C4423" t="s">
        <v>1807</v>
      </c>
      <c r="D4423" t="s">
        <v>3419</v>
      </c>
      <c r="E4423" t="s">
        <v>3470</v>
      </c>
      <c r="F4423" t="s">
        <v>3577</v>
      </c>
      <c r="G4423" s="4"/>
      <c r="H4423" s="4"/>
      <c r="I4423" s="4"/>
      <c r="J4423" s="4"/>
      <c r="K4423" s="4">
        <v>26619132.9377901</v>
      </c>
      <c r="L4423" s="4">
        <v>528178787.52276301</v>
      </c>
      <c r="M4423" s="4">
        <v>122696498.854491</v>
      </c>
      <c r="N4423" s="3">
        <v>5.0342178499413998E-2</v>
      </c>
      <c r="O4423" s="5">
        <v>0.75035613775253296</v>
      </c>
      <c r="P4423" s="3">
        <v>0.23230107128620148</v>
      </c>
    </row>
    <row r="4424" spans="1:16" x14ac:dyDescent="0.25">
      <c r="A4424" s="1">
        <v>2011</v>
      </c>
      <c r="B4424" t="s">
        <v>106</v>
      </c>
      <c r="C4424" t="s">
        <v>1807</v>
      </c>
      <c r="D4424" t="s">
        <v>3419</v>
      </c>
      <c r="E4424" t="s">
        <v>3470</v>
      </c>
      <c r="F4424" t="s">
        <v>3577</v>
      </c>
      <c r="G4424" s="4"/>
      <c r="H4424" s="4"/>
      <c r="I4424" s="4"/>
      <c r="J4424" s="4"/>
      <c r="K4424" s="4">
        <v>24154736.289887201</v>
      </c>
      <c r="L4424" s="4">
        <v>592793114.72169197</v>
      </c>
      <c r="M4424" s="4">
        <v>175021098.32962099</v>
      </c>
      <c r="N4424" s="3">
        <v>4.2388880957559001E-2</v>
      </c>
      <c r="O4424" s="5">
        <v>0.89566361904144287</v>
      </c>
      <c r="P4424" s="3">
        <v>0.29524821043014526</v>
      </c>
    </row>
    <row r="4425" spans="1:16" x14ac:dyDescent="0.25">
      <c r="A4425" s="1">
        <v>2012</v>
      </c>
      <c r="B4425" t="s">
        <v>106</v>
      </c>
      <c r="C4425" t="s">
        <v>1807</v>
      </c>
      <c r="D4425" t="s">
        <v>3419</v>
      </c>
      <c r="E4425" t="s">
        <v>3470</v>
      </c>
      <c r="F4425" t="s">
        <v>3577</v>
      </c>
      <c r="G4425" s="4"/>
      <c r="H4425" s="4"/>
      <c r="I4425" s="4"/>
      <c r="J4425" s="4"/>
      <c r="K4425" s="4">
        <v>24521883.426674999</v>
      </c>
      <c r="L4425" s="4">
        <v>641403858.12072206</v>
      </c>
      <c r="M4425" s="4">
        <v>181174859.98755401</v>
      </c>
      <c r="N4425" s="3">
        <v>3.8068311720931003E-2</v>
      </c>
      <c r="O4425" s="5">
        <v>0.79719686508178711</v>
      </c>
      <c r="P4425" s="3">
        <v>0.28246611356735229</v>
      </c>
    </row>
    <row r="4426" spans="1:16" x14ac:dyDescent="0.25">
      <c r="A4426" s="1">
        <v>2013</v>
      </c>
      <c r="B4426" t="s">
        <v>106</v>
      </c>
      <c r="C4426" t="s">
        <v>1807</v>
      </c>
      <c r="D4426" t="s">
        <v>3419</v>
      </c>
      <c r="E4426" t="s">
        <v>3470</v>
      </c>
      <c r="F4426" t="s">
        <v>3577</v>
      </c>
      <c r="G4426" s="4"/>
      <c r="H4426" s="4"/>
      <c r="I4426" s="4"/>
      <c r="J4426" s="4"/>
      <c r="K4426" s="4">
        <v>21835356.506608099</v>
      </c>
      <c r="L4426" s="4">
        <v>646322243.85797703</v>
      </c>
      <c r="M4426" s="4">
        <v>186523594.48150101</v>
      </c>
      <c r="N4426" s="3">
        <v>3.3935454127512997E-2</v>
      </c>
      <c r="O4426" s="5">
        <v>0.81793391704559326</v>
      </c>
      <c r="P4426" s="3">
        <v>0.28859224915504456</v>
      </c>
    </row>
    <row r="4427" spans="1:16" x14ac:dyDescent="0.25">
      <c r="A4427" s="1">
        <v>2014</v>
      </c>
      <c r="B4427" t="s">
        <v>106</v>
      </c>
      <c r="C4427" t="s">
        <v>1807</v>
      </c>
      <c r="D4427" t="s">
        <v>3419</v>
      </c>
      <c r="E4427" t="s">
        <v>3470</v>
      </c>
      <c r="F4427" t="s">
        <v>3577</v>
      </c>
      <c r="G4427" s="4"/>
      <c r="H4427" s="4"/>
      <c r="I4427" s="4"/>
      <c r="J4427" s="4"/>
      <c r="K4427" s="4">
        <v>47288625.185416497</v>
      </c>
      <c r="L4427" s="4">
        <v>606868608.00999296</v>
      </c>
      <c r="M4427" s="4">
        <v>180729955.50003901</v>
      </c>
      <c r="N4427" s="3">
        <v>7.7788451165825001E-2</v>
      </c>
      <c r="O4427" s="5">
        <v>0.86149156093597412</v>
      </c>
      <c r="P4427" s="3">
        <v>0.29780739545822144</v>
      </c>
    </row>
    <row r="4428" spans="1:16" x14ac:dyDescent="0.25">
      <c r="A4428" s="1">
        <v>2018</v>
      </c>
      <c r="B4428" t="s">
        <v>659</v>
      </c>
      <c r="C4428" t="s">
        <v>2360</v>
      </c>
      <c r="D4428" t="s">
        <v>3421</v>
      </c>
      <c r="E4428" t="s">
        <v>3469</v>
      </c>
      <c r="F4428" t="s">
        <v>4130</v>
      </c>
      <c r="G4428" s="4">
        <v>27.676186668544901</v>
      </c>
      <c r="H4428" s="4">
        <v>0</v>
      </c>
      <c r="I4428" s="4">
        <v>42.498808998418802</v>
      </c>
      <c r="J4428" s="4">
        <v>17.3851294903927</v>
      </c>
      <c r="K4428" s="4">
        <v>40177203.384184897</v>
      </c>
      <c r="L4428" s="4">
        <v>374144146.14467901</v>
      </c>
      <c r="M4428" s="4">
        <v>226592350.79460201</v>
      </c>
      <c r="N4428" s="3">
        <v>0.11625775083800099</v>
      </c>
      <c r="O4428" s="5">
        <v>1.2766094207763672</v>
      </c>
      <c r="P4428" s="3">
        <v>0.60562849044799805</v>
      </c>
    </row>
    <row r="4429" spans="1:16" x14ac:dyDescent="0.25">
      <c r="A4429" s="1">
        <v>2019</v>
      </c>
      <c r="B4429" t="s">
        <v>659</v>
      </c>
      <c r="C4429" t="s">
        <v>2360</v>
      </c>
      <c r="D4429" t="s">
        <v>3421</v>
      </c>
      <c r="E4429" t="s">
        <v>3469</v>
      </c>
      <c r="F4429" t="s">
        <v>4130</v>
      </c>
      <c r="G4429" s="4">
        <v>37.497916155717903</v>
      </c>
      <c r="H4429" s="4">
        <v>0</v>
      </c>
      <c r="I4429" s="4">
        <v>51.4167155671053</v>
      </c>
      <c r="J4429" s="4">
        <v>31.670802315963599</v>
      </c>
      <c r="K4429" s="4">
        <v>39586521.586521603</v>
      </c>
      <c r="L4429" s="4">
        <v>372448578.448578</v>
      </c>
      <c r="M4429" s="4">
        <v>227971919.97192001</v>
      </c>
      <c r="N4429" s="3">
        <v>0.10886104295485199</v>
      </c>
      <c r="O4429" s="5">
        <v>1.1874309778213501</v>
      </c>
      <c r="P4429" s="3">
        <v>0.61208963394165039</v>
      </c>
    </row>
    <row r="4430" spans="1:16" x14ac:dyDescent="0.25">
      <c r="A4430" s="1">
        <v>2020</v>
      </c>
      <c r="B4430" t="s">
        <v>659</v>
      </c>
      <c r="C4430" t="s">
        <v>2360</v>
      </c>
      <c r="D4430" t="s">
        <v>3421</v>
      </c>
      <c r="E4430" t="s">
        <v>3469</v>
      </c>
      <c r="F4430" t="s">
        <v>4130</v>
      </c>
      <c r="G4430" s="4">
        <v>35.785919893989302</v>
      </c>
      <c r="H4430" s="4">
        <v>0</v>
      </c>
      <c r="I4430" s="4">
        <v>51.9130224789197</v>
      </c>
      <c r="J4430" s="4">
        <v>26.4805414551608</v>
      </c>
      <c r="K4430" s="4">
        <v>207059.34320776301</v>
      </c>
      <c r="L4430" s="4">
        <v>414971080.71173197</v>
      </c>
      <c r="M4430" s="4">
        <v>301432160.457187</v>
      </c>
      <c r="N4430" s="3">
        <v>5.3013461885099999E-4</v>
      </c>
      <c r="O4430" s="5">
        <v>0.92359697818756104</v>
      </c>
      <c r="P4430" s="3">
        <v>0.72639316320419312</v>
      </c>
    </row>
    <row r="4431" spans="1:16" x14ac:dyDescent="0.25">
      <c r="A4431" s="1">
        <v>2021</v>
      </c>
      <c r="B4431" t="s">
        <v>659</v>
      </c>
      <c r="C4431" t="s">
        <v>2360</v>
      </c>
      <c r="D4431" t="s">
        <v>3421</v>
      </c>
      <c r="E4431" t="s">
        <v>3469</v>
      </c>
      <c r="F4431" t="s">
        <v>4130</v>
      </c>
      <c r="G4431" s="4">
        <v>33.409132443697096</v>
      </c>
      <c r="H4431" s="4">
        <v>0.14492753623188401</v>
      </c>
      <c r="I4431" s="4">
        <v>48.920367890870303</v>
      </c>
      <c r="J4431" s="4">
        <v>24.074074074074101</v>
      </c>
      <c r="K4431" s="4">
        <v>36333780.7136591</v>
      </c>
      <c r="L4431" s="4">
        <v>449974131.91971201</v>
      </c>
      <c r="M4431" s="4">
        <v>317989187.89223897</v>
      </c>
      <c r="N4431" s="3">
        <v>8.0671838023708003E-2</v>
      </c>
      <c r="O4431" s="5">
        <v>1.0543421506881714</v>
      </c>
      <c r="P4431" s="3">
        <v>0.70668327808380127</v>
      </c>
    </row>
    <row r="4432" spans="1:16" x14ac:dyDescent="0.25">
      <c r="A4432" s="1">
        <v>2022</v>
      </c>
      <c r="B4432" t="s">
        <v>659</v>
      </c>
      <c r="C4432" t="s">
        <v>2360</v>
      </c>
      <c r="D4432" t="s">
        <v>3421</v>
      </c>
      <c r="E4432" t="s">
        <v>3469</v>
      </c>
      <c r="F4432" t="s">
        <v>4130</v>
      </c>
      <c r="G4432" s="4">
        <v>40.390325546506197</v>
      </c>
      <c r="H4432" s="4">
        <v>0</v>
      </c>
      <c r="I4432" s="4">
        <v>57.584868595409297</v>
      </c>
      <c r="J4432" s="4">
        <v>31.214285714285701</v>
      </c>
      <c r="K4432" s="4">
        <v>33478023.835977599</v>
      </c>
      <c r="L4432" s="4">
        <v>430908789.77551103</v>
      </c>
      <c r="M4432" s="4">
        <v>304916256.63356501</v>
      </c>
      <c r="N4432" s="3">
        <v>7.9232824000463997E-2</v>
      </c>
      <c r="O4432" s="5">
        <v>1.1029174327850342</v>
      </c>
      <c r="P4432" s="3">
        <v>0.70761203765869141</v>
      </c>
    </row>
    <row r="4433" spans="1:16" x14ac:dyDescent="0.25">
      <c r="A4433" s="1">
        <v>2023</v>
      </c>
      <c r="B4433" t="s">
        <v>659</v>
      </c>
      <c r="C4433" t="s">
        <v>2360</v>
      </c>
      <c r="D4433" t="s">
        <v>3421</v>
      </c>
      <c r="E4433" t="s">
        <v>3469</v>
      </c>
      <c r="F4433" t="s">
        <v>4130</v>
      </c>
      <c r="G4433" s="4">
        <v>43.474664830383098</v>
      </c>
      <c r="H4433" s="4">
        <v>7.7419354838709697</v>
      </c>
      <c r="I4433" s="4">
        <v>56.1592451490448</v>
      </c>
      <c r="J4433" s="4">
        <v>38.684210526315802</v>
      </c>
      <c r="K4433" s="4">
        <v>25097490.250974901</v>
      </c>
      <c r="L4433" s="4">
        <v>450140319.30140299</v>
      </c>
      <c r="M4433" s="4">
        <v>321114555.211146</v>
      </c>
      <c r="N4433" s="3">
        <v>5.7936669757134997E-2</v>
      </c>
      <c r="O4433" s="5">
        <v>1.2314052581787109</v>
      </c>
      <c r="P4433" s="3">
        <v>0.71336543560028076</v>
      </c>
    </row>
    <row r="4434" spans="1:16" x14ac:dyDescent="0.25">
      <c r="A4434" s="1">
        <v>2024</v>
      </c>
      <c r="B4434" t="s">
        <v>659</v>
      </c>
      <c r="C4434" t="s">
        <v>2360</v>
      </c>
      <c r="D4434" t="s">
        <v>3421</v>
      </c>
      <c r="E4434" t="s">
        <v>3469</v>
      </c>
      <c r="F4434" t="s">
        <v>4130</v>
      </c>
      <c r="G4434" s="4">
        <v>40.873374087707198</v>
      </c>
      <c r="H4434" s="4">
        <v>16.392301392301398</v>
      </c>
      <c r="I4434" s="4">
        <v>57.117494320025898</v>
      </c>
      <c r="J4434" s="4">
        <v>27.645640013622799</v>
      </c>
      <c r="K4434" s="4">
        <v>38115778.736341</v>
      </c>
      <c r="L4434" s="4">
        <v>443240017.86750001</v>
      </c>
      <c r="M4434" s="4">
        <v>313514630.68276501</v>
      </c>
      <c r="N4434" s="3">
        <v>8.5323037638039001E-2</v>
      </c>
      <c r="O4434" s="5">
        <v>1.1647533178329468</v>
      </c>
      <c r="P4434" s="3">
        <v>0.70732474327087402</v>
      </c>
    </row>
    <row r="4435" spans="1:16" x14ac:dyDescent="0.25">
      <c r="A4435" s="1">
        <v>2015</v>
      </c>
      <c r="B4435" t="s">
        <v>106</v>
      </c>
      <c r="C4435" t="s">
        <v>1807</v>
      </c>
      <c r="D4435" t="s">
        <v>3419</v>
      </c>
      <c r="E4435" t="s">
        <v>3470</v>
      </c>
      <c r="F4435" t="s">
        <v>3577</v>
      </c>
      <c r="G4435" s="4"/>
      <c r="H4435" s="4"/>
      <c r="I4435" s="4"/>
      <c r="J4435" s="4"/>
      <c r="K4435" s="4">
        <v>28654080.973782301</v>
      </c>
      <c r="L4435" s="4">
        <v>476496122.64337897</v>
      </c>
      <c r="M4435" s="4">
        <v>148835514.41302601</v>
      </c>
      <c r="N4435" s="3">
        <v>5.8871278103447E-2</v>
      </c>
      <c r="O4435" s="5">
        <v>0.93541014194488525</v>
      </c>
      <c r="P4435" s="3">
        <v>0.31235408782958984</v>
      </c>
    </row>
    <row r="4436" spans="1:16" x14ac:dyDescent="0.25">
      <c r="A4436" s="1">
        <v>2024</v>
      </c>
      <c r="B4436" t="s">
        <v>106</v>
      </c>
      <c r="C4436" t="s">
        <v>1807</v>
      </c>
      <c r="D4436" t="s">
        <v>3419</v>
      </c>
      <c r="E4436" t="s">
        <v>3470</v>
      </c>
      <c r="F4436" t="s">
        <v>3577</v>
      </c>
      <c r="G4436" s="4"/>
      <c r="H4436" s="4"/>
      <c r="I4436" s="4"/>
      <c r="J4436" s="4"/>
      <c r="K4436" s="4">
        <v>43877991.493683703</v>
      </c>
      <c r="L4436" s="4">
        <v>664273471.71967304</v>
      </c>
      <c r="M4436" s="4">
        <v>217147210.05522799</v>
      </c>
      <c r="N4436" s="3">
        <v>6.5247177217812993E-2</v>
      </c>
      <c r="O4436" s="5">
        <v>0.66377121210098267</v>
      </c>
      <c r="P4436" s="3">
        <v>0.32689428329467773</v>
      </c>
    </row>
    <row r="4437" spans="1:16" x14ac:dyDescent="0.25">
      <c r="A4437" s="1">
        <v>2009</v>
      </c>
      <c r="B4437" t="s">
        <v>107</v>
      </c>
      <c r="C4437" t="s">
        <v>1808</v>
      </c>
      <c r="D4437" t="s">
        <v>3412</v>
      </c>
      <c r="E4437" t="s">
        <v>3469</v>
      </c>
      <c r="F4437" t="s">
        <v>3578</v>
      </c>
      <c r="G4437" s="4"/>
      <c r="H4437" s="4"/>
      <c r="I4437" s="4"/>
      <c r="J4437" s="4"/>
      <c r="K4437" s="4">
        <v>14184992.175021401</v>
      </c>
      <c r="L4437" s="4">
        <v>51550475.145609103</v>
      </c>
      <c r="M4437" s="4">
        <v>19501137.445346199</v>
      </c>
      <c r="N4437" s="3">
        <v>0.29098611593771201</v>
      </c>
      <c r="O4437" s="5">
        <v>1.1895341873168945</v>
      </c>
      <c r="P4437" s="3">
        <v>0.37829211354255676</v>
      </c>
    </row>
    <row r="4438" spans="1:16" x14ac:dyDescent="0.25">
      <c r="A4438" s="1">
        <v>2010</v>
      </c>
      <c r="B4438" t="s">
        <v>107</v>
      </c>
      <c r="C4438" t="s">
        <v>1808</v>
      </c>
      <c r="D4438" t="s">
        <v>3412</v>
      </c>
      <c r="E4438" t="s">
        <v>3469</v>
      </c>
      <c r="F4438" t="s">
        <v>3578</v>
      </c>
      <c r="G4438" s="4"/>
      <c r="H4438" s="4"/>
      <c r="I4438" s="4"/>
      <c r="J4438" s="4"/>
      <c r="K4438" s="4">
        <v>15903310.0401472</v>
      </c>
      <c r="L4438" s="4">
        <v>56324767.768053599</v>
      </c>
      <c r="M4438" s="4">
        <v>18764979.590465501</v>
      </c>
      <c r="N4438" s="3">
        <v>0.289159492547574</v>
      </c>
      <c r="O4438" s="5">
        <v>2.1430957317352295</v>
      </c>
      <c r="P4438" s="3">
        <v>0.33315679430961609</v>
      </c>
    </row>
    <row r="4439" spans="1:16" x14ac:dyDescent="0.25">
      <c r="A4439" s="1">
        <v>2011</v>
      </c>
      <c r="B4439" t="s">
        <v>107</v>
      </c>
      <c r="C4439" t="s">
        <v>1808</v>
      </c>
      <c r="D4439" t="s">
        <v>3412</v>
      </c>
      <c r="E4439" t="s">
        <v>3469</v>
      </c>
      <c r="F4439" t="s">
        <v>3578</v>
      </c>
      <c r="G4439" s="4"/>
      <c r="H4439" s="4"/>
      <c r="I4439" s="4"/>
      <c r="J4439" s="4"/>
      <c r="K4439" s="4">
        <v>26991987.996999301</v>
      </c>
      <c r="L4439" s="4">
        <v>89894070.303290099</v>
      </c>
      <c r="M4439" s="4">
        <v>36644585.789304502</v>
      </c>
      <c r="N4439" s="3">
        <v>0.333721545409842</v>
      </c>
      <c r="O4439" s="5">
        <v>3.0574562549591064</v>
      </c>
      <c r="P4439" s="3">
        <v>0.40764185786247253</v>
      </c>
    </row>
    <row r="4440" spans="1:16" x14ac:dyDescent="0.25">
      <c r="A4440" s="1">
        <v>2012</v>
      </c>
      <c r="B4440" t="s">
        <v>107</v>
      </c>
      <c r="C4440" t="s">
        <v>1808</v>
      </c>
      <c r="D4440" t="s">
        <v>3412</v>
      </c>
      <c r="E4440" t="s">
        <v>3469</v>
      </c>
      <c r="F4440" t="s">
        <v>3578</v>
      </c>
      <c r="G4440" s="4"/>
      <c r="H4440" s="4"/>
      <c r="I4440" s="4"/>
      <c r="J4440" s="4"/>
      <c r="K4440" s="4">
        <v>32564789.251251001</v>
      </c>
      <c r="L4440" s="4">
        <v>103750225.63777199</v>
      </c>
      <c r="M4440" s="4">
        <v>42475411.110997401</v>
      </c>
      <c r="N4440" s="3">
        <v>0.343537909597875</v>
      </c>
      <c r="O4440" s="5">
        <v>2.9524033069610596</v>
      </c>
      <c r="P4440" s="3">
        <v>0.40940067172050476</v>
      </c>
    </row>
    <row r="4441" spans="1:16" x14ac:dyDescent="0.25">
      <c r="A4441" s="1">
        <v>2013</v>
      </c>
      <c r="B4441" t="s">
        <v>107</v>
      </c>
      <c r="C4441" t="s">
        <v>1808</v>
      </c>
      <c r="D4441" t="s">
        <v>3412</v>
      </c>
      <c r="E4441" t="s">
        <v>3469</v>
      </c>
      <c r="F4441" t="s">
        <v>3578</v>
      </c>
      <c r="G4441" s="4"/>
      <c r="H4441" s="4"/>
      <c r="I4441" s="4"/>
      <c r="J4441" s="4"/>
      <c r="K4441" s="4">
        <v>21356709.027289301</v>
      </c>
      <c r="L4441" s="4">
        <v>110373999.83555201</v>
      </c>
      <c r="M4441" s="4">
        <v>46942865.234749697</v>
      </c>
      <c r="N4441" s="3">
        <v>0.21040885067537099</v>
      </c>
      <c r="O4441" s="5">
        <v>1.8021422624588013</v>
      </c>
      <c r="P4441" s="3">
        <v>0.42530727386474609</v>
      </c>
    </row>
    <row r="4442" spans="1:16" x14ac:dyDescent="0.25">
      <c r="A4442" s="1">
        <v>2014</v>
      </c>
      <c r="B4442" t="s">
        <v>107</v>
      </c>
      <c r="C4442" t="s">
        <v>1808</v>
      </c>
      <c r="D4442" t="s">
        <v>3412</v>
      </c>
      <c r="E4442" t="s">
        <v>3469</v>
      </c>
      <c r="F4442" t="s">
        <v>3578</v>
      </c>
      <c r="G4442" s="4"/>
      <c r="H4442" s="4"/>
      <c r="I4442" s="4"/>
      <c r="J4442" s="4"/>
      <c r="K4442" s="4">
        <v>12301034.4665001</v>
      </c>
      <c r="L4442" s="4">
        <v>76888184.261398494</v>
      </c>
      <c r="M4442" s="4">
        <v>17593212.3155264</v>
      </c>
      <c r="N4442" s="3">
        <v>0.12893255892675701</v>
      </c>
      <c r="O4442" s="5">
        <v>1.2323801517486572</v>
      </c>
      <c r="P4442" s="3">
        <v>0.22881555557250977</v>
      </c>
    </row>
    <row r="4443" spans="1:16" x14ac:dyDescent="0.25">
      <c r="A4443" s="1">
        <v>2015</v>
      </c>
      <c r="B4443" t="s">
        <v>107</v>
      </c>
      <c r="C4443" t="s">
        <v>1808</v>
      </c>
      <c r="D4443" t="s">
        <v>3412</v>
      </c>
      <c r="E4443" t="s">
        <v>3469</v>
      </c>
      <c r="F4443" t="s">
        <v>3578</v>
      </c>
      <c r="G4443" s="4"/>
      <c r="H4443" s="4"/>
      <c r="I4443" s="4"/>
      <c r="J4443" s="4"/>
      <c r="K4443" s="4">
        <v>2664495.4276865702</v>
      </c>
      <c r="L4443" s="4">
        <v>64739828.817515798</v>
      </c>
      <c r="M4443" s="4">
        <v>16025295.2551174</v>
      </c>
      <c r="N4443" s="3">
        <v>4.1777960016565002E-2</v>
      </c>
      <c r="O4443" s="5">
        <v>0.85273277759552002</v>
      </c>
      <c r="P4443" s="3">
        <v>0.24753379821777344</v>
      </c>
    </row>
    <row r="4444" spans="1:16" x14ac:dyDescent="0.25">
      <c r="A4444" s="1">
        <v>2018</v>
      </c>
      <c r="B4444" t="s">
        <v>660</v>
      </c>
      <c r="C4444" t="s">
        <v>2361</v>
      </c>
      <c r="D4444" t="s">
        <v>3442</v>
      </c>
      <c r="E4444" t="s">
        <v>3469</v>
      </c>
      <c r="F4444" t="s">
        <v>4131</v>
      </c>
      <c r="G4444" s="4">
        <v>21.439846341021401</v>
      </c>
      <c r="H4444" s="4">
        <v>0</v>
      </c>
      <c r="I4444" s="4">
        <v>18.987791906157</v>
      </c>
      <c r="J4444" s="4">
        <v>29.9832915622389</v>
      </c>
      <c r="K4444" s="4">
        <v>-20438445.8804284</v>
      </c>
      <c r="L4444" s="4">
        <v>68214111.133317098</v>
      </c>
      <c r="M4444" s="4">
        <v>8847599.9082154594</v>
      </c>
      <c r="N4444" s="3">
        <v>-0.42954252516451502</v>
      </c>
      <c r="O4444" s="5">
        <v>5.1789636611938477</v>
      </c>
      <c r="P4444" s="3">
        <v>0.12970337271690369</v>
      </c>
    </row>
    <row r="4445" spans="1:16" x14ac:dyDescent="0.25">
      <c r="A4445" s="1">
        <v>2019</v>
      </c>
      <c r="B4445" t="s">
        <v>660</v>
      </c>
      <c r="C4445" t="s">
        <v>2361</v>
      </c>
      <c r="D4445" t="s">
        <v>3442</v>
      </c>
      <c r="E4445" t="s">
        <v>3469</v>
      </c>
      <c r="F4445" t="s">
        <v>4131</v>
      </c>
      <c r="G4445" s="4">
        <v>16.4640976785433</v>
      </c>
      <c r="H4445" s="4">
        <v>0</v>
      </c>
      <c r="I4445" s="4">
        <v>19.496153058067701</v>
      </c>
      <c r="J4445" s="4">
        <v>18.792390405293599</v>
      </c>
      <c r="K4445" s="4">
        <v>-26389610.389610399</v>
      </c>
      <c r="L4445" s="4">
        <v>89115479.115479097</v>
      </c>
      <c r="M4445" s="4">
        <v>11481221.481221501</v>
      </c>
      <c r="N4445" s="3">
        <v>-0.34171050066222403</v>
      </c>
      <c r="O4445" s="5">
        <v>7.0579361915588379</v>
      </c>
      <c r="P4445" s="3">
        <v>0.12883532047271729</v>
      </c>
    </row>
    <row r="4446" spans="1:16" x14ac:dyDescent="0.25">
      <c r="A4446" s="1">
        <v>2020</v>
      </c>
      <c r="B4446" t="s">
        <v>660</v>
      </c>
      <c r="C4446" t="s">
        <v>2361</v>
      </c>
      <c r="D4446" t="s">
        <v>3442</v>
      </c>
      <c r="E4446" t="s">
        <v>3469</v>
      </c>
      <c r="F4446" t="s">
        <v>4131</v>
      </c>
      <c r="G4446" s="4">
        <v>19.238460513398401</v>
      </c>
      <c r="H4446" s="4">
        <v>0</v>
      </c>
      <c r="I4446" s="4">
        <v>22.826295874349402</v>
      </c>
      <c r="J4446" s="4">
        <v>21.920473773265702</v>
      </c>
      <c r="K4446" s="4">
        <v>-30501911.847935598</v>
      </c>
      <c r="L4446" s="4">
        <v>170544428.03307399</v>
      </c>
      <c r="M4446" s="4">
        <v>24934086.109078899</v>
      </c>
      <c r="N4446" s="3">
        <v>-0.228106187679467</v>
      </c>
      <c r="O4446" s="5">
        <v>7.638859748840332</v>
      </c>
      <c r="P4446" s="3">
        <v>0.14620287716388702</v>
      </c>
    </row>
    <row r="4447" spans="1:16" x14ac:dyDescent="0.25">
      <c r="A4447" s="1">
        <v>2021</v>
      </c>
      <c r="B4447" t="s">
        <v>660</v>
      </c>
      <c r="C4447" t="s">
        <v>2361</v>
      </c>
      <c r="D4447" t="s">
        <v>3442</v>
      </c>
      <c r="E4447" t="s">
        <v>3469</v>
      </c>
      <c r="F4447" t="s">
        <v>4131</v>
      </c>
      <c r="G4447" s="4">
        <v>20.299087248010999</v>
      </c>
      <c r="H4447" s="4">
        <v>2.5718304199316799</v>
      </c>
      <c r="I4447" s="4">
        <v>28.579946619939399</v>
      </c>
      <c r="J4447" s="4">
        <v>18.4865242817188</v>
      </c>
      <c r="K4447" s="4">
        <v>-34999887.530085698</v>
      </c>
      <c r="L4447" s="4">
        <v>165378011.381955</v>
      </c>
      <c r="M4447" s="4">
        <v>30105196.859839998</v>
      </c>
      <c r="N4447" s="3">
        <v>-0.207184813248906</v>
      </c>
      <c r="O4447" s="5">
        <v>13.267230987548828</v>
      </c>
      <c r="P4447" s="3">
        <v>0.18203869462013245</v>
      </c>
    </row>
    <row r="4448" spans="1:16" x14ac:dyDescent="0.25">
      <c r="A4448" s="1">
        <v>2022</v>
      </c>
      <c r="B4448" t="s">
        <v>660</v>
      </c>
      <c r="C4448" t="s">
        <v>2361</v>
      </c>
      <c r="D4448" t="s">
        <v>3442</v>
      </c>
      <c r="E4448" t="s">
        <v>3469</v>
      </c>
      <c r="F4448" t="s">
        <v>4131</v>
      </c>
      <c r="G4448" s="4">
        <v>21.438158061626201</v>
      </c>
      <c r="H4448" s="4">
        <v>3.1839816182504501</v>
      </c>
      <c r="I4448" s="4">
        <v>22.3777555201209</v>
      </c>
      <c r="J4448" s="4">
        <v>26.105313183157499</v>
      </c>
      <c r="K4448" s="4">
        <v>-31379532.389739599</v>
      </c>
      <c r="L4448" s="4">
        <v>152086510.65856001</v>
      </c>
      <c r="M4448" s="4">
        <v>53922170.771598302</v>
      </c>
      <c r="N4448" s="3">
        <v>-0.20624310404651799</v>
      </c>
      <c r="O4448" s="5">
        <v>4.2605595588684082</v>
      </c>
      <c r="P4448" s="3">
        <v>0.35454931855201721</v>
      </c>
    </row>
    <row r="4449" spans="1:16" x14ac:dyDescent="0.25">
      <c r="A4449" s="1">
        <v>2023</v>
      </c>
      <c r="B4449" t="s">
        <v>660</v>
      </c>
      <c r="C4449" t="s">
        <v>2361</v>
      </c>
      <c r="D4449" t="s">
        <v>3442</v>
      </c>
      <c r="E4449" t="s">
        <v>3469</v>
      </c>
      <c r="F4449" t="s">
        <v>4131</v>
      </c>
      <c r="G4449" s="4">
        <v>16.798394363997801</v>
      </c>
      <c r="H4449" s="4">
        <v>2.6274137385248499</v>
      </c>
      <c r="I4449" s="4">
        <v>20.1748048655075</v>
      </c>
      <c r="J4449" s="4">
        <v>18.142223953117501</v>
      </c>
      <c r="K4449" s="4">
        <v>-12550744.9255074</v>
      </c>
      <c r="L4449" s="4">
        <v>136227710.56227699</v>
      </c>
      <c r="M4449" s="4">
        <v>50951571.509515703</v>
      </c>
      <c r="N4449" s="3">
        <v>-8.8655337542907997E-2</v>
      </c>
      <c r="O4449" s="5">
        <v>5.9770293235778809</v>
      </c>
      <c r="P4449" s="3">
        <v>0.37401768565177917</v>
      </c>
    </row>
    <row r="4450" spans="1:16" x14ac:dyDescent="0.25">
      <c r="A4450" s="1">
        <v>2024</v>
      </c>
      <c r="B4450" t="s">
        <v>660</v>
      </c>
      <c r="C4450" t="s">
        <v>2361</v>
      </c>
      <c r="D4450" t="s">
        <v>3442</v>
      </c>
      <c r="E4450" t="s">
        <v>3469</v>
      </c>
      <c r="F4450" t="s">
        <v>4131</v>
      </c>
      <c r="G4450" s="4">
        <v>35.396921870488299</v>
      </c>
      <c r="H4450" s="4">
        <v>4.9351060462171503</v>
      </c>
      <c r="I4450" s="4">
        <v>39.395823842717903</v>
      </c>
      <c r="J4450" s="4">
        <v>41.091967697238601</v>
      </c>
      <c r="K4450" s="4">
        <v>3714840.0258678701</v>
      </c>
      <c r="L4450" s="4">
        <v>143142013.29395401</v>
      </c>
      <c r="M4450" s="4">
        <v>40417219.470241897</v>
      </c>
      <c r="N4450" s="3">
        <v>2.6592533377876999E-2</v>
      </c>
      <c r="O4450" s="5">
        <v>8.617588996887207</v>
      </c>
      <c r="P4450" s="3">
        <v>0.28235748410224915</v>
      </c>
    </row>
    <row r="4451" spans="1:16" x14ac:dyDescent="0.25">
      <c r="A4451" s="1">
        <v>2016</v>
      </c>
      <c r="B4451" t="s">
        <v>107</v>
      </c>
      <c r="C4451" t="s">
        <v>1808</v>
      </c>
      <c r="D4451" t="s">
        <v>3412</v>
      </c>
      <c r="E4451" t="s">
        <v>3469</v>
      </c>
      <c r="F4451" t="s">
        <v>3578</v>
      </c>
      <c r="G4451" s="4"/>
      <c r="H4451" s="4"/>
      <c r="I4451" s="4"/>
      <c r="J4451" s="4"/>
      <c r="K4451" s="4">
        <v>3396074.5895044301</v>
      </c>
      <c r="L4451" s="4">
        <v>64819760.407664597</v>
      </c>
      <c r="M4451" s="4">
        <v>16893085.645319901</v>
      </c>
      <c r="N4451" s="3">
        <v>5.3302963763414E-2</v>
      </c>
      <c r="O4451" s="5">
        <v>1.2241710424423218</v>
      </c>
      <c r="P4451" s="3">
        <v>0.26061630249023438</v>
      </c>
    </row>
    <row r="4452" spans="1:16" x14ac:dyDescent="0.25">
      <c r="A4452" s="1">
        <v>2017</v>
      </c>
      <c r="B4452" t="s">
        <v>107</v>
      </c>
      <c r="C4452" t="s">
        <v>1808</v>
      </c>
      <c r="D4452" t="s">
        <v>3412</v>
      </c>
      <c r="E4452" t="s">
        <v>3469</v>
      </c>
      <c r="F4452" t="s">
        <v>3578</v>
      </c>
      <c r="G4452" s="4"/>
      <c r="H4452" s="4"/>
      <c r="I4452" s="4"/>
      <c r="J4452" s="4"/>
      <c r="K4452" s="4">
        <v>10488979.071072301</v>
      </c>
      <c r="L4452" s="4">
        <v>110222200.957673</v>
      </c>
      <c r="M4452" s="4">
        <v>57017275.780703597</v>
      </c>
      <c r="N4452" s="3">
        <v>0.118455920731267</v>
      </c>
      <c r="O4452" s="5">
        <v>1.3900347948074341</v>
      </c>
      <c r="P4452" s="3">
        <v>0.51729393005371094</v>
      </c>
    </row>
    <row r="4453" spans="1:16" x14ac:dyDescent="0.25">
      <c r="A4453" s="1">
        <v>2018</v>
      </c>
      <c r="B4453" t="s">
        <v>107</v>
      </c>
      <c r="C4453" t="s">
        <v>1808</v>
      </c>
      <c r="D4453" t="s">
        <v>3412</v>
      </c>
      <c r="E4453" t="s">
        <v>3469</v>
      </c>
      <c r="F4453" t="s">
        <v>3578</v>
      </c>
      <c r="G4453" s="4"/>
      <c r="H4453" s="4"/>
      <c r="I4453" s="4"/>
      <c r="J4453" s="4"/>
      <c r="K4453" s="4">
        <v>18673720.012731399</v>
      </c>
      <c r="L4453" s="4">
        <v>104665321.72702999</v>
      </c>
      <c r="M4453" s="4">
        <v>45930314.065981202</v>
      </c>
      <c r="N4453" s="3">
        <v>0.17715763374309901</v>
      </c>
      <c r="O4453" s="5">
        <v>1.7454298734664917</v>
      </c>
      <c r="P4453" s="3">
        <v>0.43883028626441956</v>
      </c>
    </row>
    <row r="4454" spans="1:16" x14ac:dyDescent="0.25">
      <c r="A4454" s="1">
        <v>2019</v>
      </c>
      <c r="B4454" t="s">
        <v>107</v>
      </c>
      <c r="C4454" t="s">
        <v>1808</v>
      </c>
      <c r="D4454" t="s">
        <v>3412</v>
      </c>
      <c r="E4454" t="s">
        <v>3469</v>
      </c>
      <c r="F4454" t="s">
        <v>3578</v>
      </c>
      <c r="G4454" s="4"/>
      <c r="H4454" s="4"/>
      <c r="I4454" s="4"/>
      <c r="J4454" s="4"/>
      <c r="K4454" s="4">
        <v>15355711.477711501</v>
      </c>
      <c r="L4454" s="4">
        <v>84136092.664092705</v>
      </c>
      <c r="M4454" s="4">
        <v>28384671.1126711</v>
      </c>
      <c r="N4454" s="3">
        <v>0.16745572417171101</v>
      </c>
      <c r="O4454" s="5">
        <v>1.9418859481811523</v>
      </c>
      <c r="P4454" s="3">
        <v>0.33736616373062134</v>
      </c>
    </row>
    <row r="4455" spans="1:16" x14ac:dyDescent="0.25">
      <c r="A4455" s="1">
        <v>2020</v>
      </c>
      <c r="B4455" t="s">
        <v>107</v>
      </c>
      <c r="C4455" t="s">
        <v>1808</v>
      </c>
      <c r="D4455" t="s">
        <v>3412</v>
      </c>
      <c r="E4455" t="s">
        <v>3469</v>
      </c>
      <c r="F4455" t="s">
        <v>3578</v>
      </c>
      <c r="G4455" s="4"/>
      <c r="H4455" s="4"/>
      <c r="I4455" s="4"/>
      <c r="J4455" s="4"/>
      <c r="K4455" s="4">
        <v>9108667.5041066799</v>
      </c>
      <c r="L4455" s="4">
        <v>107429318.9128</v>
      </c>
      <c r="M4455" s="4">
        <v>53702512.320030898</v>
      </c>
      <c r="N4455" s="3">
        <v>9.5804665337580003E-2</v>
      </c>
      <c r="O4455" s="5">
        <v>1.7149595022201538</v>
      </c>
      <c r="P4455" s="3">
        <v>0.49988692998886108</v>
      </c>
    </row>
    <row r="4456" spans="1:16" x14ac:dyDescent="0.25">
      <c r="A4456" s="1">
        <v>2021</v>
      </c>
      <c r="B4456" t="s">
        <v>107</v>
      </c>
      <c r="C4456" t="s">
        <v>1808</v>
      </c>
      <c r="D4456" t="s">
        <v>3412</v>
      </c>
      <c r="E4456" t="s">
        <v>3469</v>
      </c>
      <c r="F4456" t="s">
        <v>3578</v>
      </c>
      <c r="G4456" s="4"/>
      <c r="H4456" s="4"/>
      <c r="I4456" s="4"/>
      <c r="J4456" s="4"/>
      <c r="K4456" s="4">
        <v>13197464.178332301</v>
      </c>
      <c r="L4456" s="4">
        <v>123006433.279098</v>
      </c>
      <c r="M4456" s="4">
        <v>57268653.885085702</v>
      </c>
      <c r="N4456" s="3">
        <v>0.110110658411413</v>
      </c>
      <c r="O4456" s="5">
        <v>1.773675799369812</v>
      </c>
      <c r="P4456" s="3">
        <v>0.4655744731426239</v>
      </c>
    </row>
    <row r="4457" spans="1:16" x14ac:dyDescent="0.25">
      <c r="A4457" s="1">
        <v>2022</v>
      </c>
      <c r="B4457" t="s">
        <v>107</v>
      </c>
      <c r="C4457" t="s">
        <v>1808</v>
      </c>
      <c r="D4457" t="s">
        <v>3412</v>
      </c>
      <c r="E4457" t="s">
        <v>3469</v>
      </c>
      <c r="F4457" t="s">
        <v>3578</v>
      </c>
      <c r="G4457" s="4"/>
      <c r="H4457" s="4"/>
      <c r="I4457" s="4"/>
      <c r="J4457" s="4"/>
      <c r="K4457" s="4">
        <v>25624629.590012901</v>
      </c>
      <c r="L4457" s="4">
        <v>151089315.21596599</v>
      </c>
      <c r="M4457" s="4">
        <v>82303528.469984204</v>
      </c>
      <c r="N4457" s="3">
        <v>0.19390449881694999</v>
      </c>
      <c r="O4457" s="5">
        <v>1.5793571472167969</v>
      </c>
      <c r="P4457" s="3">
        <v>0.54473429918289185</v>
      </c>
    </row>
    <row r="4458" spans="1:16" x14ac:dyDescent="0.25">
      <c r="A4458" s="1">
        <v>2023</v>
      </c>
      <c r="B4458" t="s">
        <v>107</v>
      </c>
      <c r="C4458" t="s">
        <v>1808</v>
      </c>
      <c r="D4458" t="s">
        <v>3412</v>
      </c>
      <c r="E4458" t="s">
        <v>3469</v>
      </c>
      <c r="F4458" t="s">
        <v>3578</v>
      </c>
      <c r="G4458" s="4"/>
      <c r="H4458" s="4"/>
      <c r="I4458" s="4"/>
      <c r="J4458" s="4"/>
      <c r="K4458" s="4">
        <v>40003474.319234699</v>
      </c>
      <c r="L4458" s="4">
        <v>143904668.866447</v>
      </c>
      <c r="M4458" s="4">
        <v>68602261.107222602</v>
      </c>
      <c r="N4458" s="3">
        <v>0.27602937114895798</v>
      </c>
      <c r="O4458" s="5">
        <v>2.4243500232696533</v>
      </c>
      <c r="P4458" s="3">
        <v>0.4767201840877533</v>
      </c>
    </row>
    <row r="4459" spans="1:16" x14ac:dyDescent="0.25">
      <c r="A4459" s="1">
        <v>2024</v>
      </c>
      <c r="B4459" t="s">
        <v>107</v>
      </c>
      <c r="C4459" t="s">
        <v>1808</v>
      </c>
      <c r="D4459" t="s">
        <v>3412</v>
      </c>
      <c r="E4459" t="s">
        <v>3469</v>
      </c>
      <c r="F4459" t="s">
        <v>3578</v>
      </c>
      <c r="G4459" s="4"/>
      <c r="H4459" s="4"/>
      <c r="I4459" s="4"/>
      <c r="J4459" s="4"/>
      <c r="K4459" s="4">
        <v>44723733.107545003</v>
      </c>
      <c r="L4459" s="4">
        <v>144703113.47862899</v>
      </c>
      <c r="M4459" s="4">
        <v>59739024.487809397</v>
      </c>
      <c r="N4459" s="3">
        <v>0.30990475838054699</v>
      </c>
      <c r="O4459" s="5">
        <v>2.754650354385376</v>
      </c>
      <c r="P4459" s="3">
        <v>0.41283854842185974</v>
      </c>
    </row>
    <row r="4460" spans="1:16" x14ac:dyDescent="0.25">
      <c r="A4460" s="1">
        <v>2009</v>
      </c>
      <c r="B4460" t="s">
        <v>108</v>
      </c>
      <c r="C4460" t="s">
        <v>1809</v>
      </c>
      <c r="D4460" t="s">
        <v>3424</v>
      </c>
      <c r="E4460" t="s">
        <v>3469</v>
      </c>
      <c r="F4460" t="s">
        <v>3579</v>
      </c>
      <c r="G4460" s="4"/>
      <c r="H4460" s="4"/>
      <c r="I4460" s="4"/>
      <c r="J4460" s="4"/>
      <c r="K4460" s="4">
        <v>-2738742.5178683801</v>
      </c>
      <c r="L4460" s="4">
        <v>182463980.89737201</v>
      </c>
      <c r="M4460" s="4">
        <v>23199851.5674158</v>
      </c>
      <c r="N4460" s="3">
        <v>-1.4323051252897999E-2</v>
      </c>
      <c r="O4460" s="5">
        <v>0.61169743537902832</v>
      </c>
      <c r="P4460" s="3">
        <v>0.12714757025241852</v>
      </c>
    </row>
    <row r="4461" spans="1:16" x14ac:dyDescent="0.25">
      <c r="A4461" s="1">
        <v>2010</v>
      </c>
      <c r="B4461" t="s">
        <v>108</v>
      </c>
      <c r="C4461" t="s">
        <v>1809</v>
      </c>
      <c r="D4461" t="s">
        <v>3424</v>
      </c>
      <c r="E4461" t="s">
        <v>3469</v>
      </c>
      <c r="F4461" t="s">
        <v>3579</v>
      </c>
      <c r="G4461" s="4"/>
      <c r="H4461" s="4"/>
      <c r="I4461" s="4"/>
      <c r="J4461" s="4"/>
      <c r="K4461" s="4">
        <v>-2401269.9265928701</v>
      </c>
      <c r="L4461" s="4">
        <v>418728897.54917598</v>
      </c>
      <c r="M4461" s="4">
        <v>45838302.733029902</v>
      </c>
      <c r="N4461" s="3">
        <v>-7.8898021754219994E-3</v>
      </c>
      <c r="O4461" s="5">
        <v>0.91584622859954834</v>
      </c>
      <c r="P4461" s="3">
        <v>0.10947012156248093</v>
      </c>
    </row>
    <row r="4462" spans="1:16" x14ac:dyDescent="0.25">
      <c r="A4462" s="1">
        <v>2024</v>
      </c>
      <c r="B4462" t="s">
        <v>108</v>
      </c>
      <c r="C4462" t="s">
        <v>1809</v>
      </c>
      <c r="D4462" t="s">
        <v>3424</v>
      </c>
      <c r="E4462" t="s">
        <v>3469</v>
      </c>
      <c r="F4462" t="s">
        <v>3579</v>
      </c>
      <c r="G4462" s="4"/>
      <c r="H4462" s="4"/>
      <c r="I4462" s="4"/>
      <c r="J4462" s="4"/>
      <c r="K4462" s="4">
        <v>217543485.36265001</v>
      </c>
      <c r="L4462" s="4">
        <v>4069123225.7505398</v>
      </c>
      <c r="M4462" s="4">
        <v>1994426406.56564</v>
      </c>
      <c r="N4462" s="3">
        <v>5.5418269516554999E-2</v>
      </c>
      <c r="O4462" s="5">
        <v>1.5469179153442383</v>
      </c>
      <c r="P4462" s="3">
        <v>0.49013665318489075</v>
      </c>
    </row>
    <row r="4463" spans="1:16" x14ac:dyDescent="0.25">
      <c r="A4463" s="1">
        <v>2009</v>
      </c>
      <c r="B4463" t="s">
        <v>109</v>
      </c>
      <c r="C4463" t="s">
        <v>1810</v>
      </c>
      <c r="D4463" t="s">
        <v>3439</v>
      </c>
      <c r="E4463" t="s">
        <v>3469</v>
      </c>
      <c r="F4463" t="s">
        <v>3580</v>
      </c>
      <c r="G4463" s="4"/>
      <c r="H4463" s="4"/>
      <c r="I4463" s="4"/>
      <c r="J4463" s="4"/>
      <c r="K4463" s="4">
        <v>17410174.085606899</v>
      </c>
      <c r="L4463" s="4">
        <v>84981687.936625704</v>
      </c>
      <c r="M4463" s="4">
        <v>43076103.967344798</v>
      </c>
      <c r="N4463" s="3">
        <v>0.22939319537004599</v>
      </c>
      <c r="O4463" s="5">
        <v>1.2911845445632935</v>
      </c>
      <c r="P4463" s="3">
        <v>0.50688689947128296</v>
      </c>
    </row>
    <row r="4464" spans="1:16" x14ac:dyDescent="0.25">
      <c r="A4464" s="1">
        <v>2009</v>
      </c>
      <c r="B4464" t="s">
        <v>110</v>
      </c>
      <c r="C4464" t="s">
        <v>1811</v>
      </c>
      <c r="D4464" t="s">
        <v>3414</v>
      </c>
      <c r="E4464" t="s">
        <v>3470</v>
      </c>
      <c r="F4464" t="s">
        <v>3581</v>
      </c>
      <c r="G4464" s="4"/>
      <c r="H4464" s="4"/>
      <c r="I4464" s="4"/>
      <c r="J4464" s="4"/>
      <c r="K4464" s="4">
        <v>17885233.683354601</v>
      </c>
      <c r="L4464" s="4">
        <v>322741507.44813699</v>
      </c>
      <c r="M4464" s="4">
        <v>218113139.32240501</v>
      </c>
      <c r="N4464" s="3">
        <v>5.6369628430907003E-2</v>
      </c>
      <c r="O4464" s="5">
        <v>1.204983115196228</v>
      </c>
      <c r="P4464" s="3">
        <v>0.67581373453140259</v>
      </c>
    </row>
    <row r="4465" spans="1:16" x14ac:dyDescent="0.25">
      <c r="A4465" s="1">
        <v>2010</v>
      </c>
      <c r="B4465" t="s">
        <v>110</v>
      </c>
      <c r="C4465" t="s">
        <v>1811</v>
      </c>
      <c r="D4465" t="s">
        <v>3414</v>
      </c>
      <c r="E4465" t="s">
        <v>3470</v>
      </c>
      <c r="F4465" t="s">
        <v>3581</v>
      </c>
      <c r="G4465" s="4"/>
      <c r="H4465" s="4"/>
      <c r="I4465" s="4"/>
      <c r="J4465" s="4"/>
      <c r="K4465" s="4">
        <v>20219798.097092301</v>
      </c>
      <c r="L4465" s="4">
        <v>354805875.74952501</v>
      </c>
      <c r="M4465" s="4">
        <v>229686088.218382</v>
      </c>
      <c r="N4465" s="3">
        <v>5.8537710843675997E-2</v>
      </c>
      <c r="O4465" s="5">
        <v>1.2500349283218384</v>
      </c>
      <c r="P4465" s="3">
        <v>0.64735704660415649</v>
      </c>
    </row>
    <row r="4466" spans="1:16" x14ac:dyDescent="0.25">
      <c r="A4466" s="1">
        <v>2011</v>
      </c>
      <c r="B4466" t="s">
        <v>110</v>
      </c>
      <c r="C4466" t="s">
        <v>1811</v>
      </c>
      <c r="D4466" t="s">
        <v>3414</v>
      </c>
      <c r="E4466" t="s">
        <v>3470</v>
      </c>
      <c r="F4466" t="s">
        <v>3581</v>
      </c>
      <c r="G4466" s="4"/>
      <c r="H4466" s="4"/>
      <c r="I4466" s="4"/>
      <c r="J4466" s="4"/>
      <c r="K4466" s="4">
        <v>31234985.320437301</v>
      </c>
      <c r="L4466" s="4">
        <v>446319219.32130498</v>
      </c>
      <c r="M4466" s="4">
        <v>281497848.490623</v>
      </c>
      <c r="N4466" s="3">
        <v>6.9484764382775996E-2</v>
      </c>
      <c r="O4466" s="5">
        <v>1.2982592582702637</v>
      </c>
      <c r="P4466" s="3">
        <v>0.63070964813232422</v>
      </c>
    </row>
    <row r="4467" spans="1:16" x14ac:dyDescent="0.25">
      <c r="A4467" s="1">
        <v>2012</v>
      </c>
      <c r="B4467" t="s">
        <v>110</v>
      </c>
      <c r="C4467" t="s">
        <v>1811</v>
      </c>
      <c r="D4467" t="s">
        <v>3414</v>
      </c>
      <c r="E4467" t="s">
        <v>3470</v>
      </c>
      <c r="F4467" t="s">
        <v>3581</v>
      </c>
      <c r="G4467" s="4"/>
      <c r="H4467" s="4"/>
      <c r="I4467" s="4"/>
      <c r="J4467" s="4"/>
      <c r="K4467" s="4">
        <v>34033534.303971402</v>
      </c>
      <c r="L4467" s="4">
        <v>526858620.71726203</v>
      </c>
      <c r="M4467" s="4">
        <v>359832173.655424</v>
      </c>
      <c r="N4467" s="3">
        <v>7.1422284432645006E-2</v>
      </c>
      <c r="O4467" s="5">
        <v>1.2856189012527466</v>
      </c>
      <c r="P4467" s="3">
        <v>0.68297672271728516</v>
      </c>
    </row>
    <row r="4468" spans="1:16" x14ac:dyDescent="0.25">
      <c r="A4468" s="1">
        <v>2013</v>
      </c>
      <c r="B4468" t="s">
        <v>110</v>
      </c>
      <c r="C4468" t="s">
        <v>1811</v>
      </c>
      <c r="D4468" t="s">
        <v>3414</v>
      </c>
      <c r="E4468" t="s">
        <v>3470</v>
      </c>
      <c r="F4468" t="s">
        <v>3581</v>
      </c>
      <c r="G4468" s="4"/>
      <c r="H4468" s="4"/>
      <c r="I4468" s="4"/>
      <c r="J4468" s="4"/>
      <c r="K4468" s="4">
        <v>41545000.740975901</v>
      </c>
      <c r="L4468" s="4">
        <v>1959823350.0023201</v>
      </c>
      <c r="M4468" s="4">
        <v>1723817559.7219501</v>
      </c>
      <c r="N4468" s="3">
        <v>3.4190578040089001E-2</v>
      </c>
      <c r="O4468" s="5">
        <v>1.2151099443435669</v>
      </c>
      <c r="P4468" s="3">
        <v>0.87957805395126343</v>
      </c>
    </row>
    <row r="4469" spans="1:16" x14ac:dyDescent="0.25">
      <c r="A4469" s="1">
        <v>2014</v>
      </c>
      <c r="B4469" t="s">
        <v>110</v>
      </c>
      <c r="C4469" t="s">
        <v>1811</v>
      </c>
      <c r="D4469" t="s">
        <v>3414</v>
      </c>
      <c r="E4469" t="s">
        <v>3470</v>
      </c>
      <c r="F4469" t="s">
        <v>3581</v>
      </c>
      <c r="G4469" s="4"/>
      <c r="H4469" s="4"/>
      <c r="I4469" s="4"/>
      <c r="J4469" s="4"/>
      <c r="K4469" s="4">
        <v>129218896.88536</v>
      </c>
      <c r="L4469" s="4">
        <v>2022024044.0603399</v>
      </c>
      <c r="M4469" s="4">
        <v>1164774488.4289</v>
      </c>
      <c r="N4469" s="3">
        <v>6.3892182824556998E-2</v>
      </c>
      <c r="O4469" s="5">
        <v>1.2258458137512207</v>
      </c>
      <c r="P4469" s="3">
        <v>0.57604384422302246</v>
      </c>
    </row>
    <row r="4470" spans="1:16" x14ac:dyDescent="0.25">
      <c r="A4470" s="1">
        <v>2009</v>
      </c>
      <c r="B4470" t="s">
        <v>111</v>
      </c>
      <c r="C4470" t="s">
        <v>1812</v>
      </c>
      <c r="D4470" t="s">
        <v>3440</v>
      </c>
      <c r="E4470" t="s">
        <v>3469</v>
      </c>
      <c r="F4470" t="s">
        <v>3582</v>
      </c>
      <c r="G4470" s="4"/>
      <c r="H4470" s="4"/>
      <c r="I4470" s="4"/>
      <c r="J4470" s="4"/>
      <c r="K4470" s="4">
        <v>17352898.468885601</v>
      </c>
      <c r="L4470" s="4">
        <v>131140188.12216599</v>
      </c>
      <c r="M4470" s="4">
        <v>79534050.757490203</v>
      </c>
      <c r="N4470" s="3">
        <v>0.13470600575495401</v>
      </c>
      <c r="O4470" s="5">
        <v>1.2527092695236206</v>
      </c>
      <c r="P4470" s="3">
        <v>0.60648113489151001</v>
      </c>
    </row>
    <row r="4471" spans="1:16" x14ac:dyDescent="0.25">
      <c r="A4471" s="1">
        <v>2010</v>
      </c>
      <c r="B4471" t="s">
        <v>111</v>
      </c>
      <c r="C4471" t="s">
        <v>1812</v>
      </c>
      <c r="D4471" t="s">
        <v>3440</v>
      </c>
      <c r="E4471" t="s">
        <v>3469</v>
      </c>
      <c r="F4471" t="s">
        <v>3582</v>
      </c>
      <c r="G4471" s="4"/>
      <c r="H4471" s="4"/>
      <c r="I4471" s="4"/>
      <c r="J4471" s="4"/>
      <c r="K4471" s="4">
        <v>36853908.047907799</v>
      </c>
      <c r="L4471" s="4">
        <v>137103357.91436401</v>
      </c>
      <c r="M4471" s="4">
        <v>82471317.464850202</v>
      </c>
      <c r="N4471" s="3">
        <v>0.26935991798699799</v>
      </c>
      <c r="O4471" s="5">
        <v>2.0696475505828857</v>
      </c>
      <c r="P4471" s="3">
        <v>0.60152661800384521</v>
      </c>
    </row>
    <row r="4472" spans="1:16" x14ac:dyDescent="0.25">
      <c r="A4472" s="1">
        <v>2011</v>
      </c>
      <c r="B4472" t="s">
        <v>111</v>
      </c>
      <c r="C4472" t="s">
        <v>1812</v>
      </c>
      <c r="D4472" t="s">
        <v>3440</v>
      </c>
      <c r="E4472" t="s">
        <v>3469</v>
      </c>
      <c r="F4472" t="s">
        <v>3582</v>
      </c>
      <c r="G4472" s="4"/>
      <c r="H4472" s="4"/>
      <c r="I4472" s="4"/>
      <c r="J4472" s="4"/>
      <c r="K4472" s="4">
        <v>37864108.884364001</v>
      </c>
      <c r="L4472" s="4">
        <v>157995927.55331701</v>
      </c>
      <c r="M4472" s="4">
        <v>80963455.149501696</v>
      </c>
      <c r="N4472" s="3">
        <v>0.227454742100791</v>
      </c>
      <c r="O4472" s="5">
        <v>1.848535418510437</v>
      </c>
      <c r="P4472" s="3">
        <v>0.51244014501571655</v>
      </c>
    </row>
    <row r="4473" spans="1:16" x14ac:dyDescent="0.25">
      <c r="A4473" s="1">
        <v>2012</v>
      </c>
      <c r="B4473" t="s">
        <v>111</v>
      </c>
      <c r="C4473" t="s">
        <v>1812</v>
      </c>
      <c r="D4473" t="s">
        <v>3440</v>
      </c>
      <c r="E4473" t="s">
        <v>3469</v>
      </c>
      <c r="F4473" t="s">
        <v>3582</v>
      </c>
      <c r="G4473" s="4"/>
      <c r="H4473" s="4"/>
      <c r="I4473" s="4"/>
      <c r="J4473" s="4"/>
      <c r="K4473" s="4">
        <v>45797816.2766186</v>
      </c>
      <c r="L4473" s="4">
        <v>174250688.169622</v>
      </c>
      <c r="M4473" s="4">
        <v>92991414.5083552</v>
      </c>
      <c r="N4473" s="3">
        <v>0.28173580225930001</v>
      </c>
      <c r="O4473" s="5">
        <v>1.8832083940505981</v>
      </c>
      <c r="P4473" s="3">
        <v>0.5336645245552063</v>
      </c>
    </row>
    <row r="4474" spans="1:16" x14ac:dyDescent="0.25">
      <c r="A4474" s="1">
        <v>2010</v>
      </c>
      <c r="B4474" t="s">
        <v>112</v>
      </c>
      <c r="C4474" t="s">
        <v>1813</v>
      </c>
      <c r="D4474" t="s">
        <v>3403</v>
      </c>
      <c r="E4474" t="s">
        <v>3469</v>
      </c>
      <c r="F4474" t="s">
        <v>3583</v>
      </c>
      <c r="G4474" s="4"/>
      <c r="H4474" s="4"/>
      <c r="I4474" s="4"/>
      <c r="J4474" s="4"/>
      <c r="K4474" s="4">
        <v>9261561.2034066301</v>
      </c>
      <c r="L4474" s="4">
        <v>52837177.268985897</v>
      </c>
      <c r="M4474" s="4">
        <v>25054173.4558465</v>
      </c>
      <c r="N4474" s="3">
        <v>0.19001749050084901</v>
      </c>
      <c r="O4474" s="5">
        <v>1.5798405408859253</v>
      </c>
      <c r="P4474" s="3">
        <v>0.47417697310447693</v>
      </c>
    </row>
    <row r="4475" spans="1:16" x14ac:dyDescent="0.25">
      <c r="A4475" s="1">
        <v>2011</v>
      </c>
      <c r="B4475" t="s">
        <v>112</v>
      </c>
      <c r="C4475" t="s">
        <v>1813</v>
      </c>
      <c r="D4475" t="s">
        <v>3403</v>
      </c>
      <c r="E4475" t="s">
        <v>3469</v>
      </c>
      <c r="F4475" t="s">
        <v>3583</v>
      </c>
      <c r="G4475" s="4"/>
      <c r="H4475" s="4"/>
      <c r="I4475" s="4"/>
      <c r="J4475" s="4"/>
      <c r="K4475" s="4">
        <v>19322687.814810898</v>
      </c>
      <c r="L4475" s="4">
        <v>97027113.9213375</v>
      </c>
      <c r="M4475" s="4">
        <v>51130639.802807897</v>
      </c>
      <c r="N4475" s="3">
        <v>0.23500276972205</v>
      </c>
      <c r="O4475" s="5">
        <v>1.6589082479476929</v>
      </c>
      <c r="P4475" s="3">
        <v>0.52697271108627319</v>
      </c>
    </row>
    <row r="4476" spans="1:16" x14ac:dyDescent="0.25">
      <c r="A4476" s="1">
        <v>2012</v>
      </c>
      <c r="B4476" t="s">
        <v>112</v>
      </c>
      <c r="C4476" t="s">
        <v>1813</v>
      </c>
      <c r="D4476" t="s">
        <v>3403</v>
      </c>
      <c r="E4476" t="s">
        <v>3469</v>
      </c>
      <c r="F4476" t="s">
        <v>3583</v>
      </c>
      <c r="G4476" s="4"/>
      <c r="H4476" s="4"/>
      <c r="I4476" s="4"/>
      <c r="J4476" s="4"/>
      <c r="K4476" s="4">
        <v>25578420.637925599</v>
      </c>
      <c r="L4476" s="4">
        <v>127282216.059679</v>
      </c>
      <c r="M4476" s="4">
        <v>71275953.460290805</v>
      </c>
      <c r="N4476" s="3">
        <v>0.23260748185371299</v>
      </c>
      <c r="O4476" s="5">
        <v>1.8116530179977417</v>
      </c>
      <c r="P4476" s="3">
        <v>0.55998361110687256</v>
      </c>
    </row>
    <row r="4477" spans="1:16" x14ac:dyDescent="0.25">
      <c r="A4477" s="1">
        <v>2013</v>
      </c>
      <c r="B4477" t="s">
        <v>112</v>
      </c>
      <c r="C4477" t="s">
        <v>1813</v>
      </c>
      <c r="D4477" t="s">
        <v>3403</v>
      </c>
      <c r="E4477" t="s">
        <v>3469</v>
      </c>
      <c r="F4477" t="s">
        <v>3583</v>
      </c>
      <c r="G4477" s="4"/>
      <c r="H4477" s="4"/>
      <c r="I4477" s="4"/>
      <c r="J4477" s="4"/>
      <c r="K4477" s="4">
        <v>16876033.510876399</v>
      </c>
      <c r="L4477" s="4">
        <v>97080131.923951894</v>
      </c>
      <c r="M4477" s="4">
        <v>41445499.145783298</v>
      </c>
      <c r="N4477" s="3">
        <v>0.16017689522859799</v>
      </c>
      <c r="O4477" s="5">
        <v>0.91530179977416992</v>
      </c>
      <c r="P4477" s="3">
        <v>0.42692050337791443</v>
      </c>
    </row>
    <row r="4478" spans="1:16" x14ac:dyDescent="0.25">
      <c r="A4478" s="1">
        <v>2014</v>
      </c>
      <c r="B4478" t="s">
        <v>112</v>
      </c>
      <c r="C4478" t="s">
        <v>1813</v>
      </c>
      <c r="D4478" t="s">
        <v>3403</v>
      </c>
      <c r="E4478" t="s">
        <v>3469</v>
      </c>
      <c r="F4478" t="s">
        <v>3583</v>
      </c>
      <c r="G4478" s="4"/>
      <c r="H4478" s="4"/>
      <c r="I4478" s="4"/>
      <c r="J4478" s="4"/>
      <c r="K4478" s="4">
        <v>4560328.1625724901</v>
      </c>
      <c r="L4478" s="4">
        <v>91322551.746899903</v>
      </c>
      <c r="M4478" s="4">
        <v>34118534.584374599</v>
      </c>
      <c r="N4478" s="3">
        <v>4.7620923270837001E-2</v>
      </c>
      <c r="O4478" s="5">
        <v>0.722617506980896</v>
      </c>
      <c r="P4478" s="3">
        <v>0.37360471487045288</v>
      </c>
    </row>
    <row r="4479" spans="1:16" x14ac:dyDescent="0.25">
      <c r="A4479" s="1">
        <v>2015</v>
      </c>
      <c r="B4479" t="s">
        <v>112</v>
      </c>
      <c r="C4479" t="s">
        <v>1813</v>
      </c>
      <c r="D4479" t="s">
        <v>3403</v>
      </c>
      <c r="E4479" t="s">
        <v>3469</v>
      </c>
      <c r="F4479" t="s">
        <v>3583</v>
      </c>
      <c r="G4479" s="4"/>
      <c r="H4479" s="4"/>
      <c r="I4479" s="4"/>
      <c r="J4479" s="4"/>
      <c r="K4479" s="4">
        <v>-42371.902036162501</v>
      </c>
      <c r="L4479" s="4">
        <v>78334090.891581893</v>
      </c>
      <c r="M4479" s="4">
        <v>33265024.691262901</v>
      </c>
      <c r="N4479" s="3">
        <v>-5.5409196919200003E-4</v>
      </c>
      <c r="O4479" s="5">
        <v>0.56564795970916748</v>
      </c>
      <c r="P4479" s="3">
        <v>0.42465579509735107</v>
      </c>
    </row>
    <row r="4480" spans="1:16" x14ac:dyDescent="0.25">
      <c r="A4480" s="1">
        <v>2016</v>
      </c>
      <c r="B4480" t="s">
        <v>112</v>
      </c>
      <c r="C4480" t="s">
        <v>1813</v>
      </c>
      <c r="D4480" t="s">
        <v>3403</v>
      </c>
      <c r="E4480" t="s">
        <v>3469</v>
      </c>
      <c r="F4480" t="s">
        <v>3583</v>
      </c>
      <c r="G4480" s="4"/>
      <c r="H4480" s="4"/>
      <c r="I4480" s="4"/>
      <c r="J4480" s="4"/>
      <c r="K4480" s="4">
        <v>-3112614.3576600999</v>
      </c>
      <c r="L4480" s="4">
        <v>53462764.847870797</v>
      </c>
      <c r="M4480" s="4">
        <v>20360133.504186898</v>
      </c>
      <c r="N4480" s="3">
        <v>-4.8177488728220003E-2</v>
      </c>
      <c r="O4480" s="5">
        <v>0.51817166805267334</v>
      </c>
      <c r="P4480" s="3">
        <v>0.38082829117774963</v>
      </c>
    </row>
    <row r="4481" spans="1:16" x14ac:dyDescent="0.25">
      <c r="A4481" s="1">
        <v>2017</v>
      </c>
      <c r="B4481" t="s">
        <v>112</v>
      </c>
      <c r="C4481" t="s">
        <v>1813</v>
      </c>
      <c r="D4481" t="s">
        <v>3403</v>
      </c>
      <c r="E4481" t="s">
        <v>3469</v>
      </c>
      <c r="F4481" t="s">
        <v>3583</v>
      </c>
      <c r="G4481" s="4"/>
      <c r="H4481" s="4"/>
      <c r="I4481" s="4"/>
      <c r="J4481" s="4"/>
      <c r="K4481" s="4">
        <v>-776284.13536550698</v>
      </c>
      <c r="L4481" s="4">
        <v>51699754.817188904</v>
      </c>
      <c r="M4481" s="4">
        <v>19165763.5638359</v>
      </c>
      <c r="N4481" s="3">
        <v>-1.4529551813676E-2</v>
      </c>
      <c r="O4481" s="5">
        <v>0.78364890813827515</v>
      </c>
      <c r="P4481" s="3">
        <v>0.37071284651756287</v>
      </c>
    </row>
    <row r="4482" spans="1:16" x14ac:dyDescent="0.25">
      <c r="A4482" s="1">
        <v>2018</v>
      </c>
      <c r="B4482" t="s">
        <v>112</v>
      </c>
      <c r="C4482" t="s">
        <v>1813</v>
      </c>
      <c r="D4482" t="s">
        <v>3403</v>
      </c>
      <c r="E4482" t="s">
        <v>3469</v>
      </c>
      <c r="F4482" t="s">
        <v>3583</v>
      </c>
      <c r="G4482" s="4"/>
      <c r="H4482" s="4"/>
      <c r="I4482" s="4"/>
      <c r="J4482" s="4"/>
      <c r="K4482" s="4">
        <v>5950451.1506376797</v>
      </c>
      <c r="L4482" s="4">
        <v>61431246.715371698</v>
      </c>
      <c r="M4482" s="4">
        <v>21639686.4521573</v>
      </c>
      <c r="N4482" s="3">
        <v>0.107002622156557</v>
      </c>
      <c r="O4482" s="5">
        <v>1.6462479829788208</v>
      </c>
      <c r="P4482" s="3">
        <v>0.35225862264633179</v>
      </c>
    </row>
    <row r="4483" spans="1:16" x14ac:dyDescent="0.25">
      <c r="A4483" s="1">
        <v>2019</v>
      </c>
      <c r="B4483" t="s">
        <v>112</v>
      </c>
      <c r="C4483" t="s">
        <v>1813</v>
      </c>
      <c r="D4483" t="s">
        <v>3403</v>
      </c>
      <c r="E4483" t="s">
        <v>3469</v>
      </c>
      <c r="F4483" t="s">
        <v>3583</v>
      </c>
      <c r="G4483" s="4"/>
      <c r="H4483" s="4"/>
      <c r="I4483" s="4"/>
      <c r="J4483" s="4"/>
      <c r="K4483" s="4">
        <v>8113022.1130221104</v>
      </c>
      <c r="L4483" s="4">
        <v>64563706.563706599</v>
      </c>
      <c r="M4483" s="4">
        <v>19394875.3948754</v>
      </c>
      <c r="N4483" s="3">
        <v>0.13210717633341701</v>
      </c>
      <c r="O4483" s="5">
        <v>1.3116440773010254</v>
      </c>
      <c r="P4483" s="3">
        <v>0.30039903521537781</v>
      </c>
    </row>
    <row r="4484" spans="1:16" x14ac:dyDescent="0.25">
      <c r="A4484" s="1">
        <v>2020</v>
      </c>
      <c r="B4484" t="s">
        <v>112</v>
      </c>
      <c r="C4484" t="s">
        <v>1813</v>
      </c>
      <c r="D4484" t="s">
        <v>3403</v>
      </c>
      <c r="E4484" t="s">
        <v>3469</v>
      </c>
      <c r="F4484" t="s">
        <v>3583</v>
      </c>
      <c r="G4484" s="4"/>
      <c r="H4484" s="4"/>
      <c r="I4484" s="4"/>
      <c r="J4484" s="4"/>
      <c r="K4484" s="4">
        <v>12148861.8638102</v>
      </c>
      <c r="L4484" s="4">
        <v>95037477.741120607</v>
      </c>
      <c r="M4484" s="4">
        <v>44022196.761591896</v>
      </c>
      <c r="N4484" s="3">
        <v>0.15328279639652201</v>
      </c>
      <c r="O4484" s="5">
        <v>0.94604009389877319</v>
      </c>
      <c r="P4484" s="3">
        <v>0.46320879459381104</v>
      </c>
    </row>
    <row r="4485" spans="1:16" x14ac:dyDescent="0.25">
      <c r="A4485" s="1">
        <v>2021</v>
      </c>
      <c r="B4485" t="s">
        <v>112</v>
      </c>
      <c r="C4485" t="s">
        <v>1813</v>
      </c>
      <c r="D4485" t="s">
        <v>3403</v>
      </c>
      <c r="E4485" t="s">
        <v>3469</v>
      </c>
      <c r="F4485" t="s">
        <v>3583</v>
      </c>
      <c r="G4485" s="4"/>
      <c r="H4485" s="4"/>
      <c r="I4485" s="4"/>
      <c r="J4485" s="4"/>
      <c r="K4485" s="4">
        <v>7312793.8276511002</v>
      </c>
      <c r="L4485" s="4">
        <v>96896580.164805904</v>
      </c>
      <c r="M4485" s="4">
        <v>40525159.519828498</v>
      </c>
      <c r="N4485" s="3">
        <v>7.3076433168743002E-2</v>
      </c>
      <c r="O4485" s="5">
        <v>1.0757079124450684</v>
      </c>
      <c r="P4485" s="3">
        <v>0.41823107004165649</v>
      </c>
    </row>
    <row r="4486" spans="1:16" x14ac:dyDescent="0.25">
      <c r="A4486" s="1">
        <v>2022</v>
      </c>
      <c r="B4486" t="s">
        <v>112</v>
      </c>
      <c r="C4486" t="s">
        <v>1813</v>
      </c>
      <c r="D4486" t="s">
        <v>3403</v>
      </c>
      <c r="E4486" t="s">
        <v>3469</v>
      </c>
      <c r="F4486" t="s">
        <v>3583</v>
      </c>
      <c r="G4486" s="4"/>
      <c r="H4486" s="4"/>
      <c r="I4486" s="4"/>
      <c r="J4486" s="4"/>
      <c r="K4486" s="4">
        <v>-11236172.1655959</v>
      </c>
      <c r="L4486" s="4">
        <v>206444823.23145199</v>
      </c>
      <c r="M4486" s="4">
        <v>149037658.63622901</v>
      </c>
      <c r="N4486" s="3">
        <v>-7.6016088406870005E-2</v>
      </c>
      <c r="O4486" s="5">
        <v>0.88612920045852661</v>
      </c>
      <c r="P4486" s="3">
        <v>0.72192490100860596</v>
      </c>
    </row>
    <row r="4487" spans="1:16" x14ac:dyDescent="0.25">
      <c r="A4487" s="1">
        <v>2023</v>
      </c>
      <c r="B4487" t="s">
        <v>112</v>
      </c>
      <c r="C4487" t="s">
        <v>1813</v>
      </c>
      <c r="D4487" t="s">
        <v>3403</v>
      </c>
      <c r="E4487" t="s">
        <v>3469</v>
      </c>
      <c r="F4487" t="s">
        <v>3583</v>
      </c>
      <c r="G4487" s="4"/>
      <c r="H4487" s="4"/>
      <c r="I4487" s="4"/>
      <c r="J4487" s="4"/>
      <c r="K4487" s="4">
        <v>-859914.00859913998</v>
      </c>
      <c r="L4487" s="4">
        <v>151288204.51288199</v>
      </c>
      <c r="M4487" s="4">
        <v>129453721.29453699</v>
      </c>
      <c r="N4487" s="3">
        <v>-4.903936073962E-3</v>
      </c>
      <c r="O4487" s="5">
        <v>1.0645886659622192</v>
      </c>
      <c r="P4487" s="3">
        <v>0.85567623376846313</v>
      </c>
    </row>
    <row r="4488" spans="1:16" x14ac:dyDescent="0.25">
      <c r="A4488" s="1">
        <v>2024</v>
      </c>
      <c r="B4488" t="s">
        <v>112</v>
      </c>
      <c r="C4488" t="s">
        <v>1813</v>
      </c>
      <c r="D4488" t="s">
        <v>3403</v>
      </c>
      <c r="E4488" t="s">
        <v>3469</v>
      </c>
      <c r="F4488" t="s">
        <v>3583</v>
      </c>
      <c r="G4488" s="4"/>
      <c r="H4488" s="4"/>
      <c r="I4488" s="4"/>
      <c r="J4488" s="4"/>
      <c r="K4488" s="4">
        <v>12595921.1429867</v>
      </c>
      <c r="L4488" s="4">
        <v>78636336.362363607</v>
      </c>
      <c r="M4488" s="4">
        <v>29582713.859980099</v>
      </c>
      <c r="N4488" s="3">
        <v>0.109555122584835</v>
      </c>
      <c r="O4488" s="5">
        <v>0.96092671155929565</v>
      </c>
      <c r="P4488" s="3">
        <v>0.37619650363922119</v>
      </c>
    </row>
    <row r="4489" spans="1:16" x14ac:dyDescent="0.25">
      <c r="A4489" s="1">
        <v>2009</v>
      </c>
      <c r="B4489" t="s">
        <v>113</v>
      </c>
      <c r="C4489" t="s">
        <v>1814</v>
      </c>
      <c r="D4489" t="s">
        <v>3431</v>
      </c>
      <c r="E4489" t="s">
        <v>3470</v>
      </c>
      <c r="F4489" t="s">
        <v>3584</v>
      </c>
      <c r="G4489" s="4"/>
      <c r="H4489" s="4"/>
      <c r="I4489" s="4"/>
      <c r="J4489" s="4"/>
      <c r="K4489" s="4">
        <v>39368894.111873798</v>
      </c>
      <c r="L4489" s="4">
        <v>254240626.06943801</v>
      </c>
      <c r="M4489" s="4">
        <v>159933105.61693299</v>
      </c>
      <c r="N4489" s="3">
        <v>0.161480714402058</v>
      </c>
      <c r="O4489" s="5">
        <v>1.7022782564163208</v>
      </c>
      <c r="P4489" s="3">
        <v>0.62906193733215332</v>
      </c>
    </row>
    <row r="4490" spans="1:16" x14ac:dyDescent="0.25">
      <c r="A4490" s="1">
        <v>2010</v>
      </c>
      <c r="B4490" t="s">
        <v>113</v>
      </c>
      <c r="C4490" t="s">
        <v>1814</v>
      </c>
      <c r="D4490" t="s">
        <v>3431</v>
      </c>
      <c r="E4490" t="s">
        <v>3470</v>
      </c>
      <c r="F4490" t="s">
        <v>3584</v>
      </c>
      <c r="G4490" s="4"/>
      <c r="H4490" s="4"/>
      <c r="I4490" s="4"/>
      <c r="J4490" s="4"/>
      <c r="K4490" s="4">
        <v>36881554.089204103</v>
      </c>
      <c r="L4490" s="4">
        <v>261826794.07496601</v>
      </c>
      <c r="M4490" s="4">
        <v>153726418.968869</v>
      </c>
      <c r="N4490" s="3">
        <v>0.13882329601302701</v>
      </c>
      <c r="O4490" s="5">
        <v>1.7074260711669922</v>
      </c>
      <c r="P4490" s="3">
        <v>0.58713018894195557</v>
      </c>
    </row>
    <row r="4491" spans="1:16" x14ac:dyDescent="0.25">
      <c r="A4491" s="1">
        <v>2011</v>
      </c>
      <c r="B4491" t="s">
        <v>113</v>
      </c>
      <c r="C4491" t="s">
        <v>1814</v>
      </c>
      <c r="D4491" t="s">
        <v>3431</v>
      </c>
      <c r="E4491" t="s">
        <v>3470</v>
      </c>
      <c r="F4491" t="s">
        <v>3584</v>
      </c>
      <c r="G4491" s="4"/>
      <c r="H4491" s="4"/>
      <c r="I4491" s="4"/>
      <c r="J4491" s="4"/>
      <c r="K4491" s="4">
        <v>46969232.172319703</v>
      </c>
      <c r="L4491" s="4">
        <v>330965153.01003999</v>
      </c>
      <c r="M4491" s="4">
        <v>191868206.57806399</v>
      </c>
      <c r="N4491" s="3">
        <v>0.14494399989765799</v>
      </c>
      <c r="O4491" s="5">
        <v>1.8112659454345703</v>
      </c>
      <c r="P4491" s="3">
        <v>0.5797232985496521</v>
      </c>
    </row>
    <row r="4492" spans="1:16" x14ac:dyDescent="0.25">
      <c r="A4492" s="1">
        <v>2012</v>
      </c>
      <c r="B4492" t="s">
        <v>113</v>
      </c>
      <c r="C4492" t="s">
        <v>1814</v>
      </c>
      <c r="D4492" t="s">
        <v>3431</v>
      </c>
      <c r="E4492" t="s">
        <v>3470</v>
      </c>
      <c r="F4492" t="s">
        <v>3584</v>
      </c>
      <c r="G4492" s="4"/>
      <c r="H4492" s="4"/>
      <c r="I4492" s="4"/>
      <c r="J4492" s="4"/>
      <c r="K4492" s="4">
        <v>49499963.968580604</v>
      </c>
      <c r="L4492" s="4">
        <v>350333490.80398101</v>
      </c>
      <c r="M4492" s="4">
        <v>211569288.41950199</v>
      </c>
      <c r="N4492" s="3">
        <v>0.14776951006427499</v>
      </c>
      <c r="O4492" s="5">
        <v>1.9399956464767456</v>
      </c>
      <c r="P4492" s="3">
        <v>0.6039082407951355</v>
      </c>
    </row>
    <row r="4493" spans="1:16" x14ac:dyDescent="0.25">
      <c r="A4493" s="1">
        <v>2013</v>
      </c>
      <c r="B4493" t="s">
        <v>113</v>
      </c>
      <c r="C4493" t="s">
        <v>1814</v>
      </c>
      <c r="D4493" t="s">
        <v>3431</v>
      </c>
      <c r="E4493" t="s">
        <v>3470</v>
      </c>
      <c r="F4493" t="s">
        <v>3584</v>
      </c>
      <c r="G4493" s="4"/>
      <c r="H4493" s="4"/>
      <c r="I4493" s="4"/>
      <c r="J4493" s="4"/>
      <c r="K4493" s="4">
        <v>50051090.709231898</v>
      </c>
      <c r="L4493" s="4">
        <v>335391153.56628603</v>
      </c>
      <c r="M4493" s="4">
        <v>190402687.68094599</v>
      </c>
      <c r="N4493" s="3">
        <v>0.148500229673863</v>
      </c>
      <c r="O4493" s="5">
        <v>2.1529407501220703</v>
      </c>
      <c r="P4493" s="3">
        <v>0.56770336627960205</v>
      </c>
    </row>
    <row r="4494" spans="1:16" x14ac:dyDescent="0.25">
      <c r="A4494" s="1">
        <v>2014</v>
      </c>
      <c r="B4494" t="s">
        <v>113</v>
      </c>
      <c r="C4494" t="s">
        <v>1814</v>
      </c>
      <c r="D4494" t="s">
        <v>3431</v>
      </c>
      <c r="E4494" t="s">
        <v>3470</v>
      </c>
      <c r="F4494" t="s">
        <v>3584</v>
      </c>
      <c r="G4494" s="4"/>
      <c r="H4494" s="4"/>
      <c r="I4494" s="4"/>
      <c r="J4494" s="4"/>
      <c r="K4494" s="4">
        <v>62113530.694265701</v>
      </c>
      <c r="L4494" s="4">
        <v>397423100.16023499</v>
      </c>
      <c r="M4494" s="4">
        <v>222796325.96951199</v>
      </c>
      <c r="N4494" s="3">
        <v>0.159923350053542</v>
      </c>
      <c r="O4494" s="5">
        <v>2.2936305999755859</v>
      </c>
      <c r="P4494" s="3">
        <v>0.56060236692428589</v>
      </c>
    </row>
    <row r="4495" spans="1:16" x14ac:dyDescent="0.25">
      <c r="A4495" s="1">
        <v>2009</v>
      </c>
      <c r="B4495" t="s">
        <v>114</v>
      </c>
      <c r="C4495" t="s">
        <v>1815</v>
      </c>
      <c r="D4495" t="s">
        <v>3434</v>
      </c>
      <c r="E4495" t="s">
        <v>3470</v>
      </c>
      <c r="F4495" t="s">
        <v>3585</v>
      </c>
      <c r="G4495" s="4"/>
      <c r="H4495" s="4"/>
      <c r="I4495" s="4"/>
      <c r="J4495" s="4"/>
      <c r="K4495" s="4">
        <v>34491286.296337001</v>
      </c>
      <c r="L4495" s="4">
        <v>235767186.88456801</v>
      </c>
      <c r="M4495" s="4">
        <v>126725468.29296599</v>
      </c>
      <c r="N4495" s="3">
        <v>0.14542420270147</v>
      </c>
      <c r="O4495" s="5">
        <v>1.1366316080093384</v>
      </c>
      <c r="P4495" s="3">
        <v>0.53750258684158325</v>
      </c>
    </row>
    <row r="4496" spans="1:16" x14ac:dyDescent="0.25">
      <c r="A4496" s="1">
        <v>2010</v>
      </c>
      <c r="B4496" t="s">
        <v>114</v>
      </c>
      <c r="C4496" t="s">
        <v>1815</v>
      </c>
      <c r="D4496" t="s">
        <v>3434</v>
      </c>
      <c r="E4496" t="s">
        <v>3470</v>
      </c>
      <c r="F4496" t="s">
        <v>3585</v>
      </c>
      <c r="G4496" s="4"/>
      <c r="H4496" s="4"/>
      <c r="I4496" s="4"/>
      <c r="J4496" s="4"/>
      <c r="K4496" s="4">
        <v>15876981.6280152</v>
      </c>
      <c r="L4496" s="4">
        <v>233078471.100402</v>
      </c>
      <c r="M4496" s="4">
        <v>128764750.978835</v>
      </c>
      <c r="N4496" s="3">
        <v>6.5741365334360993E-2</v>
      </c>
      <c r="O4496" s="5">
        <v>1.0010749101638794</v>
      </c>
      <c r="P4496" s="3">
        <v>0.55245238542556763</v>
      </c>
    </row>
    <row r="4497" spans="1:16" x14ac:dyDescent="0.25">
      <c r="A4497" s="1">
        <v>2011</v>
      </c>
      <c r="B4497" t="s">
        <v>114</v>
      </c>
      <c r="C4497" t="s">
        <v>1815</v>
      </c>
      <c r="D4497" t="s">
        <v>3434</v>
      </c>
      <c r="E4497" t="s">
        <v>3470</v>
      </c>
      <c r="F4497" t="s">
        <v>3585</v>
      </c>
      <c r="G4497" s="4"/>
      <c r="H4497" s="4"/>
      <c r="I4497" s="4"/>
      <c r="J4497" s="4"/>
      <c r="K4497" s="4">
        <v>38661669.969240502</v>
      </c>
      <c r="L4497" s="4">
        <v>289721671.79325598</v>
      </c>
      <c r="M4497" s="4">
        <v>150718413.438021</v>
      </c>
      <c r="N4497" s="3">
        <v>0.135171918005771</v>
      </c>
      <c r="O4497" s="5">
        <v>1.0787692070007324</v>
      </c>
      <c r="P4497" s="3">
        <v>0.52021795511245728</v>
      </c>
    </row>
    <row r="4498" spans="1:16" x14ac:dyDescent="0.25">
      <c r="A4498" s="1">
        <v>2012</v>
      </c>
      <c r="B4498" t="s">
        <v>114</v>
      </c>
      <c r="C4498" t="s">
        <v>1815</v>
      </c>
      <c r="D4498" t="s">
        <v>3434</v>
      </c>
      <c r="E4498" t="s">
        <v>3470</v>
      </c>
      <c r="F4498" t="s">
        <v>3585</v>
      </c>
      <c r="G4498" s="4"/>
      <c r="H4498" s="4"/>
      <c r="I4498" s="4"/>
      <c r="J4498" s="4"/>
      <c r="K4498" s="4">
        <v>36480611.092873</v>
      </c>
      <c r="L4498" s="4">
        <v>272707400.853544</v>
      </c>
      <c r="M4498" s="4">
        <v>124474942.149554</v>
      </c>
      <c r="N4498" s="3">
        <v>0.132055319414112</v>
      </c>
      <c r="O4498" s="5">
        <v>1.240334153175354</v>
      </c>
      <c r="P4498" s="3">
        <v>0.45644137263298035</v>
      </c>
    </row>
    <row r="4499" spans="1:16" x14ac:dyDescent="0.25">
      <c r="A4499" s="1">
        <v>2013</v>
      </c>
      <c r="B4499" t="s">
        <v>114</v>
      </c>
      <c r="C4499" t="s">
        <v>1815</v>
      </c>
      <c r="D4499" t="s">
        <v>3434</v>
      </c>
      <c r="E4499" t="s">
        <v>3470</v>
      </c>
      <c r="F4499" t="s">
        <v>3585</v>
      </c>
      <c r="G4499" s="4"/>
      <c r="H4499" s="4"/>
      <c r="I4499" s="4"/>
      <c r="J4499" s="4"/>
      <c r="K4499" s="4">
        <v>52069947.8255485</v>
      </c>
      <c r="L4499" s="4">
        <v>325778359.21413201</v>
      </c>
      <c r="M4499" s="4">
        <v>157494852.22399399</v>
      </c>
      <c r="N4499" s="3">
        <v>0.17667979102588</v>
      </c>
      <c r="O4499" s="5">
        <v>1.4686781167984009</v>
      </c>
      <c r="P4499" s="3">
        <v>0.48344174027442932</v>
      </c>
    </row>
    <row r="4500" spans="1:16" x14ac:dyDescent="0.25">
      <c r="A4500" s="1">
        <v>2014</v>
      </c>
      <c r="B4500" t="s">
        <v>114</v>
      </c>
      <c r="C4500" t="s">
        <v>1815</v>
      </c>
      <c r="D4500" t="s">
        <v>3434</v>
      </c>
      <c r="E4500" t="s">
        <v>3470</v>
      </c>
      <c r="F4500" t="s">
        <v>3585</v>
      </c>
      <c r="G4500" s="4"/>
      <c r="H4500" s="4"/>
      <c r="I4500" s="4"/>
      <c r="J4500" s="4"/>
      <c r="K4500" s="4">
        <v>59479716.654845998</v>
      </c>
      <c r="L4500" s="4">
        <v>407727197.10700703</v>
      </c>
      <c r="M4500" s="4">
        <v>189649496.09043199</v>
      </c>
      <c r="N4500" s="3">
        <v>0.15325437112239099</v>
      </c>
      <c r="O4500" s="5">
        <v>1.355573296546936</v>
      </c>
      <c r="P4500" s="3">
        <v>0.46513819694519043</v>
      </c>
    </row>
    <row r="4501" spans="1:16" x14ac:dyDescent="0.25">
      <c r="A4501" s="1">
        <v>2015</v>
      </c>
      <c r="B4501" t="s">
        <v>114</v>
      </c>
      <c r="C4501" t="s">
        <v>1815</v>
      </c>
      <c r="D4501" t="s">
        <v>3434</v>
      </c>
      <c r="E4501" t="s">
        <v>3470</v>
      </c>
      <c r="F4501" t="s">
        <v>3585</v>
      </c>
      <c r="G4501" s="4"/>
      <c r="H4501" s="4"/>
      <c r="I4501" s="4"/>
      <c r="J4501" s="4"/>
      <c r="K4501" s="4">
        <v>44759103.357338503</v>
      </c>
      <c r="L4501" s="4">
        <v>352265611.79294699</v>
      </c>
      <c r="M4501" s="4">
        <v>186328566.11556301</v>
      </c>
      <c r="N4501" s="3">
        <v>0.13418190332262001</v>
      </c>
      <c r="O4501" s="5">
        <v>1.4626953601837158</v>
      </c>
      <c r="P4501" s="3">
        <v>0.52894335985183716</v>
      </c>
    </row>
    <row r="4502" spans="1:16" x14ac:dyDescent="0.25">
      <c r="A4502" s="1">
        <v>2016</v>
      </c>
      <c r="B4502" t="s">
        <v>114</v>
      </c>
      <c r="C4502" t="s">
        <v>1815</v>
      </c>
      <c r="D4502" t="s">
        <v>3434</v>
      </c>
      <c r="E4502" t="s">
        <v>3470</v>
      </c>
      <c r="F4502" t="s">
        <v>3585</v>
      </c>
      <c r="G4502" s="4"/>
      <c r="H4502" s="4"/>
      <c r="I4502" s="4"/>
      <c r="J4502" s="4"/>
      <c r="K4502" s="4">
        <v>54790662.521746598</v>
      </c>
      <c r="L4502" s="4">
        <v>456297236.40304601</v>
      </c>
      <c r="M4502" s="4">
        <v>256664432.59276199</v>
      </c>
      <c r="N4502" s="3">
        <v>0.13238706743135201</v>
      </c>
      <c r="O4502" s="5">
        <v>1.526442289352417</v>
      </c>
      <c r="P4502" s="3">
        <v>0.56249392032623291</v>
      </c>
    </row>
    <row r="4503" spans="1:16" x14ac:dyDescent="0.25">
      <c r="A4503" s="1">
        <v>2017</v>
      </c>
      <c r="B4503" t="s">
        <v>114</v>
      </c>
      <c r="C4503" t="s">
        <v>1815</v>
      </c>
      <c r="D4503" t="s">
        <v>3434</v>
      </c>
      <c r="E4503" t="s">
        <v>3470</v>
      </c>
      <c r="F4503" t="s">
        <v>3585</v>
      </c>
      <c r="G4503" s="4"/>
      <c r="H4503" s="4"/>
      <c r="I4503" s="4"/>
      <c r="J4503" s="4"/>
      <c r="K4503" s="4">
        <v>51513329.6184415</v>
      </c>
      <c r="L4503" s="4">
        <v>483025632.75361502</v>
      </c>
      <c r="M4503" s="4">
        <v>257881925.09604999</v>
      </c>
      <c r="N4503" s="3">
        <v>0.10819284622580901</v>
      </c>
      <c r="O4503" s="5">
        <v>1.5332337617874146</v>
      </c>
      <c r="P4503" s="3">
        <v>0.53388869762420654</v>
      </c>
    </row>
    <row r="4504" spans="1:16" x14ac:dyDescent="0.25">
      <c r="A4504" s="1">
        <v>2018</v>
      </c>
      <c r="B4504" t="s">
        <v>114</v>
      </c>
      <c r="C4504" t="s">
        <v>1815</v>
      </c>
      <c r="D4504" t="s">
        <v>3434</v>
      </c>
      <c r="E4504" t="s">
        <v>3470</v>
      </c>
      <c r="F4504" t="s">
        <v>3585</v>
      </c>
      <c r="G4504" s="4"/>
      <c r="H4504" s="4"/>
      <c r="I4504" s="4"/>
      <c r="J4504" s="4"/>
      <c r="K4504" s="4">
        <v>54140230.786921203</v>
      </c>
      <c r="L4504" s="4">
        <v>523387805.90089399</v>
      </c>
      <c r="M4504" s="4">
        <v>302908510.436818</v>
      </c>
      <c r="N4504" s="3">
        <v>0.11174555486061501</v>
      </c>
      <c r="O4504" s="5">
        <v>1.7092586755752563</v>
      </c>
      <c r="P4504" s="3">
        <v>0.57874584197998047</v>
      </c>
    </row>
    <row r="4505" spans="1:16" x14ac:dyDescent="0.25">
      <c r="A4505" s="1">
        <v>2019</v>
      </c>
      <c r="B4505" t="s">
        <v>114</v>
      </c>
      <c r="C4505" t="s">
        <v>1815</v>
      </c>
      <c r="D4505" t="s">
        <v>3434</v>
      </c>
      <c r="E4505" t="s">
        <v>3470</v>
      </c>
      <c r="F4505" t="s">
        <v>3585</v>
      </c>
      <c r="G4505" s="4"/>
      <c r="H4505" s="4"/>
      <c r="I4505" s="4"/>
      <c r="J4505" s="4"/>
      <c r="K4505" s="4">
        <v>53075714.0170343</v>
      </c>
      <c r="L4505" s="4">
        <v>534565007.12001902</v>
      </c>
      <c r="M4505" s="4">
        <v>294972325.96254599</v>
      </c>
      <c r="N4505" s="3">
        <v>0.10068258298473599</v>
      </c>
      <c r="O4505" s="5">
        <v>2.0406942367553711</v>
      </c>
      <c r="P4505" s="3">
        <v>0.55179882049560547</v>
      </c>
    </row>
    <row r="4506" spans="1:16" x14ac:dyDescent="0.25">
      <c r="A4506" s="1">
        <v>2020</v>
      </c>
      <c r="B4506" t="s">
        <v>114</v>
      </c>
      <c r="C4506" t="s">
        <v>1815</v>
      </c>
      <c r="D4506" t="s">
        <v>3434</v>
      </c>
      <c r="E4506" t="s">
        <v>3470</v>
      </c>
      <c r="F4506" t="s">
        <v>3585</v>
      </c>
      <c r="G4506" s="4"/>
      <c r="H4506" s="4"/>
      <c r="I4506" s="4"/>
      <c r="J4506" s="4"/>
      <c r="K4506" s="4">
        <v>62996561.090644002</v>
      </c>
      <c r="L4506" s="4">
        <v>533838093.82480299</v>
      </c>
      <c r="M4506" s="4">
        <v>268980134.33038098</v>
      </c>
      <c r="N4506" s="3">
        <v>0.120301372563515</v>
      </c>
      <c r="O4506" s="5">
        <v>2.0744693279266357</v>
      </c>
      <c r="P4506" s="3">
        <v>0.50386089086532593</v>
      </c>
    </row>
    <row r="4507" spans="1:16" x14ac:dyDescent="0.25">
      <c r="A4507" s="1">
        <v>2021</v>
      </c>
      <c r="B4507" t="s">
        <v>114</v>
      </c>
      <c r="C4507" t="s">
        <v>1815</v>
      </c>
      <c r="D4507" t="s">
        <v>3434</v>
      </c>
      <c r="E4507" t="s">
        <v>3470</v>
      </c>
      <c r="F4507" t="s">
        <v>3585</v>
      </c>
      <c r="G4507" s="4"/>
      <c r="H4507" s="4"/>
      <c r="I4507" s="4"/>
      <c r="J4507" s="4"/>
      <c r="K4507" s="4">
        <v>66308256.240181498</v>
      </c>
      <c r="L4507" s="4">
        <v>617075231.27945495</v>
      </c>
      <c r="M4507" s="4">
        <v>300196194.79839402</v>
      </c>
      <c r="N4507" s="3">
        <v>0.11099767590946</v>
      </c>
      <c r="O4507" s="5">
        <v>2.2028689384460449</v>
      </c>
      <c r="P4507" s="3">
        <v>0.48648232221603394</v>
      </c>
    </row>
    <row r="4508" spans="1:16" x14ac:dyDescent="0.25">
      <c r="A4508" s="1">
        <v>2022</v>
      </c>
      <c r="B4508" t="s">
        <v>114</v>
      </c>
      <c r="C4508" t="s">
        <v>1815</v>
      </c>
      <c r="D4508" t="s">
        <v>3434</v>
      </c>
      <c r="E4508" t="s">
        <v>3470</v>
      </c>
      <c r="F4508" t="s">
        <v>3585</v>
      </c>
      <c r="G4508" s="4"/>
      <c r="H4508" s="4"/>
      <c r="I4508" s="4"/>
      <c r="J4508" s="4"/>
      <c r="K4508" s="4">
        <v>59642640.937146999</v>
      </c>
      <c r="L4508" s="4">
        <v>603720253.88345599</v>
      </c>
      <c r="M4508" s="4">
        <v>292004044.16124201</v>
      </c>
      <c r="N4508" s="3">
        <v>0.10325024457729901</v>
      </c>
      <c r="O4508" s="5">
        <v>1.5709306001663208</v>
      </c>
      <c r="P4508" s="3">
        <v>0.48367440700531006</v>
      </c>
    </row>
    <row r="4509" spans="1:16" x14ac:dyDescent="0.25">
      <c r="A4509" s="1">
        <v>2023</v>
      </c>
      <c r="B4509" t="s">
        <v>114</v>
      </c>
      <c r="C4509" t="s">
        <v>1815</v>
      </c>
      <c r="D4509" t="s">
        <v>3434</v>
      </c>
      <c r="E4509" t="s">
        <v>3470</v>
      </c>
      <c r="F4509" t="s">
        <v>3585</v>
      </c>
      <c r="G4509" s="4"/>
      <c r="H4509" s="4"/>
      <c r="I4509" s="4"/>
      <c r="J4509" s="4"/>
      <c r="K4509" s="4">
        <v>63981701.491806097</v>
      </c>
      <c r="L4509" s="4">
        <v>651169071.35683298</v>
      </c>
      <c r="M4509" s="4">
        <v>317551380.34931302</v>
      </c>
      <c r="N4509" s="3">
        <v>0.10289985393868201</v>
      </c>
      <c r="O4509" s="5">
        <v>1.3103573322296143</v>
      </c>
      <c r="P4509" s="3">
        <v>0.48766347765922546</v>
      </c>
    </row>
    <row r="4510" spans="1:16" x14ac:dyDescent="0.25">
      <c r="A4510" s="1">
        <v>2024</v>
      </c>
      <c r="B4510" t="s">
        <v>114</v>
      </c>
      <c r="C4510" t="s">
        <v>1815</v>
      </c>
      <c r="D4510" t="s">
        <v>3434</v>
      </c>
      <c r="E4510" t="s">
        <v>3470</v>
      </c>
      <c r="F4510" t="s">
        <v>3585</v>
      </c>
      <c r="G4510" s="4"/>
      <c r="H4510" s="4"/>
      <c r="I4510" s="4"/>
      <c r="J4510" s="4"/>
      <c r="K4510" s="4">
        <v>49452441.502500497</v>
      </c>
      <c r="L4510" s="4">
        <v>678920823.04126203</v>
      </c>
      <c r="M4510" s="4">
        <v>340651959.65102297</v>
      </c>
      <c r="N4510" s="3">
        <v>7.4598182287073003E-2</v>
      </c>
      <c r="O4510" s="5">
        <v>0.97844439744949341</v>
      </c>
      <c r="P4510" s="3">
        <v>0.50175505876541138</v>
      </c>
    </row>
    <row r="4511" spans="1:16" x14ac:dyDescent="0.25">
      <c r="A4511" s="1">
        <v>2009</v>
      </c>
      <c r="B4511" t="s">
        <v>115</v>
      </c>
      <c r="C4511" t="s">
        <v>1816</v>
      </c>
      <c r="D4511" t="s">
        <v>3441</v>
      </c>
      <c r="E4511" t="s">
        <v>3469</v>
      </c>
      <c r="F4511" t="s">
        <v>3586</v>
      </c>
      <c r="G4511" s="4"/>
      <c r="H4511" s="4"/>
      <c r="I4511" s="4"/>
      <c r="J4511" s="4"/>
      <c r="K4511" s="4">
        <v>26854197.253997199</v>
      </c>
      <c r="L4511" s="4">
        <v>406364853.74550301</v>
      </c>
      <c r="M4511" s="4">
        <v>216197705.74853599</v>
      </c>
      <c r="N4511" s="3">
        <v>7.0071926393850001E-2</v>
      </c>
      <c r="O4511" s="5">
        <v>1.5736697912216187</v>
      </c>
      <c r="P4511" s="3">
        <v>0.53202855587005615</v>
      </c>
    </row>
    <row r="4512" spans="1:16" x14ac:dyDescent="0.25">
      <c r="A4512" s="1">
        <v>2009</v>
      </c>
      <c r="B4512" t="s">
        <v>116</v>
      </c>
      <c r="C4512" t="s">
        <v>1817</v>
      </c>
      <c r="D4512" t="s">
        <v>3433</v>
      </c>
      <c r="E4512" t="s">
        <v>3469</v>
      </c>
      <c r="F4512" t="s">
        <v>3587</v>
      </c>
      <c r="G4512" s="4"/>
      <c r="H4512" s="4"/>
      <c r="I4512" s="4"/>
      <c r="J4512" s="4"/>
      <c r="K4512" s="4">
        <v>22139042.609832</v>
      </c>
      <c r="L4512" s="4">
        <v>135903744.69595501</v>
      </c>
      <c r="M4512" s="4">
        <v>34736451.493199497</v>
      </c>
      <c r="N4512" s="3">
        <v>0.16490211865934401</v>
      </c>
      <c r="O4512" s="5">
        <v>0.83139282464981079</v>
      </c>
      <c r="P4512" s="3">
        <v>0.25559598207473755</v>
      </c>
    </row>
    <row r="4513" spans="1:16" x14ac:dyDescent="0.25">
      <c r="A4513" s="1">
        <v>2010</v>
      </c>
      <c r="B4513" t="s">
        <v>116</v>
      </c>
      <c r="C4513" t="s">
        <v>1817</v>
      </c>
      <c r="D4513" t="s">
        <v>3433</v>
      </c>
      <c r="E4513" t="s">
        <v>3469</v>
      </c>
      <c r="F4513" t="s">
        <v>3587</v>
      </c>
      <c r="G4513" s="4"/>
      <c r="H4513" s="4"/>
      <c r="I4513" s="4"/>
      <c r="J4513" s="4"/>
      <c r="K4513" s="4">
        <v>20514521.845761001</v>
      </c>
      <c r="L4513" s="4">
        <v>183755522.33290201</v>
      </c>
      <c r="M4513" s="4">
        <v>57247484.503871903</v>
      </c>
      <c r="N4513" s="3">
        <v>0.12614524908844901</v>
      </c>
      <c r="O4513" s="5">
        <v>0.86853718757629395</v>
      </c>
      <c r="P4513" s="3">
        <v>0.31154158711433411</v>
      </c>
    </row>
    <row r="4514" spans="1:16" x14ac:dyDescent="0.25">
      <c r="A4514" s="1">
        <v>2011</v>
      </c>
      <c r="B4514" t="s">
        <v>116</v>
      </c>
      <c r="C4514" t="s">
        <v>1817</v>
      </c>
      <c r="D4514" t="s">
        <v>3433</v>
      </c>
      <c r="E4514" t="s">
        <v>3469</v>
      </c>
      <c r="F4514" t="s">
        <v>3587</v>
      </c>
      <c r="G4514" s="4"/>
      <c r="H4514" s="4"/>
      <c r="I4514" s="4"/>
      <c r="J4514" s="4"/>
      <c r="K4514" s="4">
        <v>23377987.353981402</v>
      </c>
      <c r="L4514" s="4">
        <v>256745257.743007</v>
      </c>
      <c r="M4514" s="4">
        <v>84451827.242524907</v>
      </c>
      <c r="N4514" s="3">
        <v>9.5184487031801004E-2</v>
      </c>
      <c r="O4514" s="5">
        <v>0.74902665615081787</v>
      </c>
      <c r="P4514" s="3">
        <v>0.32893237471580505</v>
      </c>
    </row>
    <row r="4515" spans="1:16" x14ac:dyDescent="0.25">
      <c r="A4515" s="1">
        <v>2012</v>
      </c>
      <c r="B4515" t="s">
        <v>116</v>
      </c>
      <c r="C4515" t="s">
        <v>1817</v>
      </c>
      <c r="D4515" t="s">
        <v>3433</v>
      </c>
      <c r="E4515" t="s">
        <v>3469</v>
      </c>
      <c r="F4515" t="s">
        <v>3587</v>
      </c>
      <c r="G4515" s="4"/>
      <c r="H4515" s="4"/>
      <c r="I4515" s="4"/>
      <c r="J4515" s="4"/>
      <c r="K4515" s="4">
        <v>35222005.055104703</v>
      </c>
      <c r="L4515" s="4">
        <v>265619147.99995899</v>
      </c>
      <c r="M4515" s="4">
        <v>84802963.478403196</v>
      </c>
      <c r="N4515" s="3">
        <v>0.13791721761429701</v>
      </c>
      <c r="O4515" s="5">
        <v>0.81676483154296875</v>
      </c>
      <c r="P4515" s="3">
        <v>0.31926524639129639</v>
      </c>
    </row>
    <row r="4516" spans="1:16" x14ac:dyDescent="0.25">
      <c r="A4516" s="1">
        <v>2013</v>
      </c>
      <c r="B4516" t="s">
        <v>116</v>
      </c>
      <c r="C4516" t="s">
        <v>1817</v>
      </c>
      <c r="D4516" t="s">
        <v>3433</v>
      </c>
      <c r="E4516" t="s">
        <v>3469</v>
      </c>
      <c r="F4516" t="s">
        <v>3587</v>
      </c>
      <c r="G4516" s="4"/>
      <c r="H4516" s="4"/>
      <c r="I4516" s="4"/>
      <c r="J4516" s="4"/>
      <c r="K4516" s="4">
        <v>15508373.151100401</v>
      </c>
      <c r="L4516" s="4">
        <v>237562695.85316601</v>
      </c>
      <c r="M4516" s="4">
        <v>72254858.072119594</v>
      </c>
      <c r="N4516" s="3">
        <v>6.5338722093918E-2</v>
      </c>
      <c r="O4516" s="5">
        <v>0.82875281572341919</v>
      </c>
      <c r="P4516" s="3">
        <v>0.30415070056915283</v>
      </c>
    </row>
    <row r="4517" spans="1:16" x14ac:dyDescent="0.25">
      <c r="A4517" s="1">
        <v>2014</v>
      </c>
      <c r="B4517" t="s">
        <v>116</v>
      </c>
      <c r="C4517" t="s">
        <v>1817</v>
      </c>
      <c r="D4517" t="s">
        <v>3433</v>
      </c>
      <c r="E4517" t="s">
        <v>3469</v>
      </c>
      <c r="F4517" t="s">
        <v>3587</v>
      </c>
      <c r="G4517" s="4"/>
      <c r="H4517" s="4"/>
      <c r="I4517" s="4"/>
      <c r="J4517" s="4"/>
      <c r="K4517" s="4">
        <v>10289028.242727101</v>
      </c>
      <c r="L4517" s="4">
        <v>272737988.58974999</v>
      </c>
      <c r="M4517" s="4">
        <v>94416521.288132399</v>
      </c>
      <c r="N4517" s="3">
        <v>3.9730252305855002E-2</v>
      </c>
      <c r="O4517" s="5">
        <v>0.63182568550109863</v>
      </c>
      <c r="P4517" s="3">
        <v>0.34618031978607178</v>
      </c>
    </row>
    <row r="4518" spans="1:16" x14ac:dyDescent="0.25">
      <c r="A4518" s="1">
        <v>2015</v>
      </c>
      <c r="B4518" t="s">
        <v>116</v>
      </c>
      <c r="C4518" t="s">
        <v>1817</v>
      </c>
      <c r="D4518" t="s">
        <v>3433</v>
      </c>
      <c r="E4518" t="s">
        <v>3469</v>
      </c>
      <c r="F4518" t="s">
        <v>3587</v>
      </c>
      <c r="G4518" s="4"/>
      <c r="H4518" s="4"/>
      <c r="I4518" s="4"/>
      <c r="J4518" s="4"/>
      <c r="K4518" s="4">
        <v>9078372.6108025294</v>
      </c>
      <c r="L4518" s="4">
        <v>216428742.01674801</v>
      </c>
      <c r="M4518" s="4">
        <v>66323582.659876898</v>
      </c>
      <c r="N4518" s="3">
        <v>4.1336055395366E-2</v>
      </c>
      <c r="O4518" s="5">
        <v>0.71423429250717163</v>
      </c>
      <c r="P4518" s="3">
        <v>0.30644536018371582</v>
      </c>
    </row>
    <row r="4519" spans="1:16" x14ac:dyDescent="0.25">
      <c r="A4519" s="1">
        <v>2016</v>
      </c>
      <c r="B4519" t="s">
        <v>116</v>
      </c>
      <c r="C4519" t="s">
        <v>1817</v>
      </c>
      <c r="D4519" t="s">
        <v>3433</v>
      </c>
      <c r="E4519" t="s">
        <v>3469</v>
      </c>
      <c r="F4519" t="s">
        <v>3587</v>
      </c>
      <c r="G4519" s="4"/>
      <c r="H4519" s="4"/>
      <c r="I4519" s="4"/>
      <c r="J4519" s="4"/>
      <c r="K4519" s="4">
        <v>4437226.2121166997</v>
      </c>
      <c r="L4519" s="4">
        <v>201535447.14962599</v>
      </c>
      <c r="M4519" s="4">
        <v>62884793.038710199</v>
      </c>
      <c r="N4519" s="3">
        <v>2.1601311456384002E-2</v>
      </c>
      <c r="O4519" s="5">
        <v>0.62557202577590942</v>
      </c>
      <c r="P4519" s="3">
        <v>0.3120284378528595</v>
      </c>
    </row>
    <row r="4520" spans="1:16" x14ac:dyDescent="0.25">
      <c r="A4520" s="1">
        <v>2017</v>
      </c>
      <c r="B4520" t="s">
        <v>116</v>
      </c>
      <c r="C4520" t="s">
        <v>1817</v>
      </c>
      <c r="D4520" t="s">
        <v>3433</v>
      </c>
      <c r="E4520" t="s">
        <v>3469</v>
      </c>
      <c r="F4520" t="s">
        <v>3587</v>
      </c>
      <c r="G4520" s="4"/>
      <c r="H4520" s="4"/>
      <c r="I4520" s="4"/>
      <c r="J4520" s="4"/>
      <c r="K4520" s="4">
        <v>14465785.8531824</v>
      </c>
      <c r="L4520" s="4">
        <v>209679725.14930001</v>
      </c>
      <c r="M4520" s="4">
        <v>58692460.820709102</v>
      </c>
      <c r="N4520" s="3">
        <v>6.9280817190447999E-2</v>
      </c>
      <c r="O4520" s="5">
        <v>0.72811043262481689</v>
      </c>
      <c r="P4520" s="3">
        <v>0.27991482615470886</v>
      </c>
    </row>
    <row r="4521" spans="1:16" x14ac:dyDescent="0.25">
      <c r="A4521" s="1">
        <v>2018</v>
      </c>
      <c r="B4521" t="s">
        <v>116</v>
      </c>
      <c r="C4521" t="s">
        <v>1817</v>
      </c>
      <c r="D4521" t="s">
        <v>3433</v>
      </c>
      <c r="E4521" t="s">
        <v>3469</v>
      </c>
      <c r="F4521" t="s">
        <v>3587</v>
      </c>
      <c r="G4521" s="4"/>
      <c r="H4521" s="4"/>
      <c r="I4521" s="4"/>
      <c r="J4521" s="4"/>
      <c r="K4521" s="4">
        <v>18954988.563942</v>
      </c>
      <c r="L4521" s="4">
        <v>203710612.21770701</v>
      </c>
      <c r="M4521" s="4">
        <v>56052968.563794002</v>
      </c>
      <c r="N4521" s="3">
        <v>9.3456613730546007E-2</v>
      </c>
      <c r="O4521" s="5">
        <v>0.84752339124679565</v>
      </c>
      <c r="P4521" s="3">
        <v>0.27515977621078491</v>
      </c>
    </row>
    <row r="4522" spans="1:16" x14ac:dyDescent="0.25">
      <c r="A4522" s="1">
        <v>2019</v>
      </c>
      <c r="B4522" t="s">
        <v>116</v>
      </c>
      <c r="C4522" t="s">
        <v>1817</v>
      </c>
      <c r="D4522" t="s">
        <v>3433</v>
      </c>
      <c r="E4522" t="s">
        <v>3469</v>
      </c>
      <c r="F4522" t="s">
        <v>3587</v>
      </c>
      <c r="G4522" s="4"/>
      <c r="H4522" s="4"/>
      <c r="I4522" s="4"/>
      <c r="J4522" s="4"/>
      <c r="K4522" s="4">
        <v>17656019.656019699</v>
      </c>
      <c r="L4522" s="4">
        <v>191540189.54019001</v>
      </c>
      <c r="M4522" s="4">
        <v>47335907.335907303</v>
      </c>
      <c r="N4522" s="3">
        <v>9.1781921687405996E-2</v>
      </c>
      <c r="O4522" s="5">
        <v>0.81839567422866821</v>
      </c>
      <c r="P4522" s="3">
        <v>0.2471330314874649</v>
      </c>
    </row>
    <row r="4523" spans="1:16" x14ac:dyDescent="0.25">
      <c r="A4523" s="1">
        <v>2020</v>
      </c>
      <c r="B4523" t="s">
        <v>116</v>
      </c>
      <c r="C4523" t="s">
        <v>1817</v>
      </c>
      <c r="D4523" t="s">
        <v>3433</v>
      </c>
      <c r="E4523" t="s">
        <v>3469</v>
      </c>
      <c r="F4523" t="s">
        <v>3587</v>
      </c>
      <c r="G4523" s="4"/>
      <c r="H4523" s="4"/>
      <c r="I4523" s="4"/>
      <c r="J4523" s="4"/>
      <c r="K4523" s="4">
        <v>-15820714.2166945</v>
      </c>
      <c r="L4523" s="4">
        <v>174513065.444556</v>
      </c>
      <c r="M4523" s="4">
        <v>54654694.035310499</v>
      </c>
      <c r="N4523" s="3">
        <v>-8.7206625907848001E-2</v>
      </c>
      <c r="O4523" s="5">
        <v>0.82944071292877197</v>
      </c>
      <c r="P4523" s="3">
        <v>0.31318396329879761</v>
      </c>
    </row>
    <row r="4524" spans="1:16" x14ac:dyDescent="0.25">
      <c r="A4524" s="1">
        <v>2021</v>
      </c>
      <c r="B4524" t="s">
        <v>116</v>
      </c>
      <c r="C4524" t="s">
        <v>1817</v>
      </c>
      <c r="D4524" t="s">
        <v>3433</v>
      </c>
      <c r="E4524" t="s">
        <v>3469</v>
      </c>
      <c r="F4524" t="s">
        <v>3587</v>
      </c>
      <c r="G4524" s="4"/>
      <c r="H4524" s="4"/>
      <c r="I4524" s="4"/>
      <c r="J4524" s="4"/>
      <c r="K4524" s="4">
        <v>-74808238.796122</v>
      </c>
      <c r="L4524" s="4">
        <v>311127023.52120799</v>
      </c>
      <c r="M4524" s="4">
        <v>180356004.76872399</v>
      </c>
      <c r="N4524" s="3">
        <v>-0.298808611064523</v>
      </c>
      <c r="O4524" s="5">
        <v>0.89426344633102417</v>
      </c>
      <c r="P4524" s="3">
        <v>0.57968610525131226</v>
      </c>
    </row>
    <row r="4525" spans="1:16" x14ac:dyDescent="0.25">
      <c r="A4525" s="1">
        <v>2022</v>
      </c>
      <c r="B4525" t="s">
        <v>116</v>
      </c>
      <c r="C4525" t="s">
        <v>1817</v>
      </c>
      <c r="D4525" t="s">
        <v>3433</v>
      </c>
      <c r="E4525" t="s">
        <v>3469</v>
      </c>
      <c r="F4525" t="s">
        <v>3587</v>
      </c>
      <c r="G4525" s="4"/>
      <c r="H4525" s="4"/>
      <c r="I4525" s="4"/>
      <c r="J4525" s="4"/>
      <c r="K4525" s="4">
        <v>-94388814.895070598</v>
      </c>
      <c r="L4525" s="4">
        <v>342001421.60144103</v>
      </c>
      <c r="M4525" s="4">
        <v>237003733.42902699</v>
      </c>
      <c r="N4525" s="3">
        <v>-0.300431286798582</v>
      </c>
      <c r="O4525" s="5">
        <v>0.92748731374740601</v>
      </c>
      <c r="P4525" s="3">
        <v>0.69299048185348511</v>
      </c>
    </row>
    <row r="4526" spans="1:16" x14ac:dyDescent="0.25">
      <c r="A4526" s="1">
        <v>2023</v>
      </c>
      <c r="B4526" t="s">
        <v>116</v>
      </c>
      <c r="C4526" t="s">
        <v>1817</v>
      </c>
      <c r="D4526" t="s">
        <v>3433</v>
      </c>
      <c r="E4526" t="s">
        <v>3469</v>
      </c>
      <c r="F4526" t="s">
        <v>3587</v>
      </c>
      <c r="G4526" s="4"/>
      <c r="H4526" s="4"/>
      <c r="I4526" s="4"/>
      <c r="J4526" s="4"/>
      <c r="K4526" s="4">
        <v>-17122287.771222901</v>
      </c>
      <c r="L4526" s="4">
        <v>435071826.15071797</v>
      </c>
      <c r="M4526" s="4">
        <v>327446588.67446601</v>
      </c>
      <c r="N4526" s="3">
        <v>-4.4739113282131003E-2</v>
      </c>
      <c r="O4526" s="5">
        <v>0.92871975898742676</v>
      </c>
      <c r="P4526" s="3">
        <v>0.75262647867202759</v>
      </c>
    </row>
    <row r="4527" spans="1:16" x14ac:dyDescent="0.25">
      <c r="A4527" s="1">
        <v>2009</v>
      </c>
      <c r="B4527" t="s">
        <v>117</v>
      </c>
      <c r="C4527" t="s">
        <v>1818</v>
      </c>
      <c r="D4527" t="s">
        <v>3412</v>
      </c>
      <c r="E4527" t="s">
        <v>3469</v>
      </c>
      <c r="F4527" t="s">
        <v>3588</v>
      </c>
      <c r="G4527" s="4"/>
      <c r="H4527" s="4"/>
      <c r="I4527" s="4"/>
      <c r="J4527" s="4"/>
      <c r="K4527" s="4">
        <v>13875219.825430401</v>
      </c>
      <c r="L4527" s="4">
        <v>104018166.857585</v>
      </c>
      <c r="M4527" s="4">
        <v>50208934.996208496</v>
      </c>
      <c r="N4527" s="3">
        <v>0.14813538885539601</v>
      </c>
      <c r="O4527" s="5">
        <v>0.87190806865692139</v>
      </c>
      <c r="P4527" s="3">
        <v>0.48269391059875488</v>
      </c>
    </row>
    <row r="4528" spans="1:16" x14ac:dyDescent="0.25">
      <c r="A4528" s="1">
        <v>2010</v>
      </c>
      <c r="B4528" t="s">
        <v>117</v>
      </c>
      <c r="C4528" t="s">
        <v>1818</v>
      </c>
      <c r="D4528" t="s">
        <v>3412</v>
      </c>
      <c r="E4528" t="s">
        <v>3469</v>
      </c>
      <c r="F4528" t="s">
        <v>3588</v>
      </c>
      <c r="G4528" s="4"/>
      <c r="H4528" s="4"/>
      <c r="I4528" s="4"/>
      <c r="J4528" s="4"/>
      <c r="K4528" s="4">
        <v>13806252.2047337</v>
      </c>
      <c r="L4528" s="4">
        <v>131585224.50488</v>
      </c>
      <c r="M4528" s="4">
        <v>73402932.925702602</v>
      </c>
      <c r="N4528" s="3">
        <v>0.11510761140152199</v>
      </c>
      <c r="O4528" s="5">
        <v>1.0615161657333374</v>
      </c>
      <c r="P4528" s="3">
        <v>0.55783569812774658</v>
      </c>
    </row>
    <row r="4529" spans="1:16" x14ac:dyDescent="0.25">
      <c r="A4529" s="1">
        <v>2011</v>
      </c>
      <c r="B4529" t="s">
        <v>117</v>
      </c>
      <c r="C4529" t="s">
        <v>1818</v>
      </c>
      <c r="D4529" t="s">
        <v>3412</v>
      </c>
      <c r="E4529" t="s">
        <v>3469</v>
      </c>
      <c r="F4529" t="s">
        <v>3588</v>
      </c>
      <c r="G4529" s="4"/>
      <c r="H4529" s="4"/>
      <c r="I4529" s="4"/>
      <c r="J4529" s="4"/>
      <c r="K4529" s="4">
        <v>30711606.473046798</v>
      </c>
      <c r="L4529" s="4">
        <v>258495338.120244</v>
      </c>
      <c r="M4529" s="4">
        <v>115971492.873218</v>
      </c>
      <c r="N4529" s="3">
        <v>0.14405207731168501</v>
      </c>
      <c r="O4529" s="5">
        <v>1.1774718761444092</v>
      </c>
      <c r="P4529" s="3">
        <v>0.44864055514335632</v>
      </c>
    </row>
    <row r="4530" spans="1:16" x14ac:dyDescent="0.25">
      <c r="A4530" s="1">
        <v>2012</v>
      </c>
      <c r="B4530" t="s">
        <v>117</v>
      </c>
      <c r="C4530" t="s">
        <v>1818</v>
      </c>
      <c r="D4530" t="s">
        <v>3412</v>
      </c>
      <c r="E4530" t="s">
        <v>3469</v>
      </c>
      <c r="F4530" t="s">
        <v>3588</v>
      </c>
      <c r="G4530" s="4"/>
      <c r="H4530" s="4"/>
      <c r="I4530" s="4"/>
      <c r="J4530" s="4"/>
      <c r="K4530" s="4">
        <v>36912497.5696612</v>
      </c>
      <c r="L4530" s="4">
        <v>310007879.41426301</v>
      </c>
      <c r="M4530" s="4">
        <v>159894804.703089</v>
      </c>
      <c r="N4530" s="3">
        <v>0.132580846125432</v>
      </c>
      <c r="O4530" s="5">
        <v>1.0001668930053711</v>
      </c>
      <c r="P4530" s="3">
        <v>0.51577657461166382</v>
      </c>
    </row>
    <row r="4531" spans="1:16" x14ac:dyDescent="0.25">
      <c r="A4531" s="1">
        <v>2013</v>
      </c>
      <c r="B4531" t="s">
        <v>117</v>
      </c>
      <c r="C4531" t="s">
        <v>1818</v>
      </c>
      <c r="D4531" t="s">
        <v>3412</v>
      </c>
      <c r="E4531" t="s">
        <v>3469</v>
      </c>
      <c r="F4531" t="s">
        <v>3588</v>
      </c>
      <c r="G4531" s="4"/>
      <c r="H4531" s="4"/>
      <c r="I4531" s="4"/>
      <c r="J4531" s="4"/>
      <c r="K4531" s="4">
        <v>25872260.339676801</v>
      </c>
      <c r="L4531" s="4">
        <v>296896498.16823</v>
      </c>
      <c r="M4531" s="4">
        <v>123425637.46494099</v>
      </c>
      <c r="N4531" s="3">
        <v>9.0198957515492006E-2</v>
      </c>
      <c r="O4531" s="5">
        <v>0.64649009704589844</v>
      </c>
      <c r="P4531" s="3">
        <v>0.4157194197177887</v>
      </c>
    </row>
    <row r="4532" spans="1:16" x14ac:dyDescent="0.25">
      <c r="A4532" s="1">
        <v>2014</v>
      </c>
      <c r="B4532" t="s">
        <v>117</v>
      </c>
      <c r="C4532" t="s">
        <v>1818</v>
      </c>
      <c r="D4532" t="s">
        <v>3412</v>
      </c>
      <c r="E4532" t="s">
        <v>3469</v>
      </c>
      <c r="F4532" t="s">
        <v>3588</v>
      </c>
      <c r="G4532" s="4"/>
      <c r="H4532" s="4"/>
      <c r="I4532" s="4"/>
      <c r="J4532" s="4"/>
      <c r="K4532" s="4">
        <v>13449007.496817401</v>
      </c>
      <c r="L4532" s="4">
        <v>286610401.24475503</v>
      </c>
      <c r="M4532" s="4">
        <v>99858550.615304798</v>
      </c>
      <c r="N4532" s="3">
        <v>4.5354661239286997E-2</v>
      </c>
      <c r="O4532" s="5">
        <v>0.60637205839157104</v>
      </c>
      <c r="P4532" s="3">
        <v>0.3484121561050415</v>
      </c>
    </row>
    <row r="4533" spans="1:16" x14ac:dyDescent="0.25">
      <c r="A4533" s="1">
        <v>2015</v>
      </c>
      <c r="B4533" t="s">
        <v>117</v>
      </c>
      <c r="C4533" t="s">
        <v>1818</v>
      </c>
      <c r="D4533" t="s">
        <v>3412</v>
      </c>
      <c r="E4533" t="s">
        <v>3469</v>
      </c>
      <c r="F4533" t="s">
        <v>3588</v>
      </c>
      <c r="G4533" s="4"/>
      <c r="H4533" s="4"/>
      <c r="I4533" s="4"/>
      <c r="J4533" s="4"/>
      <c r="K4533" s="4">
        <v>10280193.832191899</v>
      </c>
      <c r="L4533" s="4">
        <v>239696309.02213401</v>
      </c>
      <c r="M4533" s="4">
        <v>69986055.792238995</v>
      </c>
      <c r="N4533" s="3">
        <v>4.3390253776405999E-2</v>
      </c>
      <c r="O4533" s="5">
        <v>0.60740363597869873</v>
      </c>
      <c r="P4533" s="3">
        <v>0.29197803139686584</v>
      </c>
    </row>
    <row r="4534" spans="1:16" x14ac:dyDescent="0.25">
      <c r="A4534" s="1">
        <v>2016</v>
      </c>
      <c r="B4534" t="s">
        <v>117</v>
      </c>
      <c r="C4534" t="s">
        <v>1818</v>
      </c>
      <c r="D4534" t="s">
        <v>3412</v>
      </c>
      <c r="E4534" t="s">
        <v>3469</v>
      </c>
      <c r="F4534" t="s">
        <v>3588</v>
      </c>
      <c r="G4534" s="4"/>
      <c r="H4534" s="4"/>
      <c r="I4534" s="4"/>
      <c r="J4534" s="4"/>
      <c r="K4534" s="4">
        <v>12914593.080430301</v>
      </c>
      <c r="L4534" s="4">
        <v>150128140.179396</v>
      </c>
      <c r="M4534" s="4">
        <v>43292010.608814903</v>
      </c>
      <c r="N4534" s="3">
        <v>6.7629382401536001E-2</v>
      </c>
      <c r="O4534" s="5">
        <v>0.66604822874069214</v>
      </c>
      <c r="P4534" s="3">
        <v>0.28836706280708313</v>
      </c>
    </row>
    <row r="4535" spans="1:16" x14ac:dyDescent="0.25">
      <c r="A4535" s="1">
        <v>2017</v>
      </c>
      <c r="B4535" t="s">
        <v>117</v>
      </c>
      <c r="C4535" t="s">
        <v>1818</v>
      </c>
      <c r="D4535" t="s">
        <v>3412</v>
      </c>
      <c r="E4535" t="s">
        <v>3469</v>
      </c>
      <c r="F4535" t="s">
        <v>3588</v>
      </c>
      <c r="G4535" s="4"/>
      <c r="H4535" s="4"/>
      <c r="I4535" s="4"/>
      <c r="J4535" s="4"/>
      <c r="K4535" s="4">
        <v>16838448.354047101</v>
      </c>
      <c r="L4535" s="4">
        <v>173132114.33666101</v>
      </c>
      <c r="M4535" s="4">
        <v>57576456.301352002</v>
      </c>
      <c r="N4535" s="3">
        <v>0.102668644308072</v>
      </c>
      <c r="O4535" s="5">
        <v>0.8933175802230835</v>
      </c>
      <c r="P4535" s="3">
        <v>0.33255791664123535</v>
      </c>
    </row>
    <row r="4536" spans="1:16" x14ac:dyDescent="0.25">
      <c r="A4536" s="1">
        <v>2018</v>
      </c>
      <c r="B4536" t="s">
        <v>117</v>
      </c>
      <c r="C4536" t="s">
        <v>1818</v>
      </c>
      <c r="D4536" t="s">
        <v>3412</v>
      </c>
      <c r="E4536" t="s">
        <v>3469</v>
      </c>
      <c r="F4536" t="s">
        <v>3588</v>
      </c>
      <c r="G4536" s="4"/>
      <c r="H4536" s="4"/>
      <c r="I4536" s="4"/>
      <c r="J4536" s="4"/>
      <c r="K4536" s="4">
        <v>13734372.5712255</v>
      </c>
      <c r="L4536" s="4">
        <v>174311430.876616</v>
      </c>
      <c r="M4536" s="4">
        <v>58180297.411527798</v>
      </c>
      <c r="N4536" s="3">
        <v>8.0542593597396003E-2</v>
      </c>
      <c r="O4536" s="5">
        <v>1.0036383867263794</v>
      </c>
      <c r="P4536" s="3">
        <v>0.33377212285995483</v>
      </c>
    </row>
    <row r="4537" spans="1:16" x14ac:dyDescent="0.25">
      <c r="A4537" s="1">
        <v>2019</v>
      </c>
      <c r="B4537" t="s">
        <v>117</v>
      </c>
      <c r="C4537" t="s">
        <v>1818</v>
      </c>
      <c r="D4537" t="s">
        <v>3412</v>
      </c>
      <c r="E4537" t="s">
        <v>3469</v>
      </c>
      <c r="F4537" t="s">
        <v>3588</v>
      </c>
      <c r="G4537" s="4"/>
      <c r="H4537" s="4"/>
      <c r="I4537" s="4"/>
      <c r="J4537" s="4"/>
      <c r="K4537" s="4">
        <v>594594.59459459502</v>
      </c>
      <c r="L4537" s="4">
        <v>302308178.30817801</v>
      </c>
      <c r="M4537" s="4">
        <v>124892944.89294501</v>
      </c>
      <c r="N4537" s="3">
        <v>2.5430433353200001E-3</v>
      </c>
      <c r="O4537" s="5">
        <v>0.91936957836151123</v>
      </c>
      <c r="P4537" s="3">
        <v>0.41313120722770691</v>
      </c>
    </row>
    <row r="4538" spans="1:16" x14ac:dyDescent="0.25">
      <c r="A4538" s="1">
        <v>2020</v>
      </c>
      <c r="B4538" t="s">
        <v>117</v>
      </c>
      <c r="C4538" t="s">
        <v>1818</v>
      </c>
      <c r="D4538" t="s">
        <v>3412</v>
      </c>
      <c r="E4538" t="s">
        <v>3469</v>
      </c>
      <c r="F4538" t="s">
        <v>3588</v>
      </c>
      <c r="G4538" s="4"/>
      <c r="H4538" s="4"/>
      <c r="I4538" s="4"/>
      <c r="J4538" s="4"/>
      <c r="K4538" s="4">
        <v>-6602432.25708488</v>
      </c>
      <c r="L4538" s="4">
        <v>291857736.42725998</v>
      </c>
      <c r="M4538" s="4">
        <v>139028615.60123101</v>
      </c>
      <c r="N4538" s="3">
        <v>-2.2415960651389E-2</v>
      </c>
      <c r="O4538" s="5">
        <v>0.69774758815765381</v>
      </c>
      <c r="P4538" s="3">
        <v>0.47635748982429504</v>
      </c>
    </row>
    <row r="4539" spans="1:16" x14ac:dyDescent="0.25">
      <c r="A4539" s="1">
        <v>2021</v>
      </c>
      <c r="B4539" t="s">
        <v>117</v>
      </c>
      <c r="C4539" t="s">
        <v>1818</v>
      </c>
      <c r="D4539" t="s">
        <v>3412</v>
      </c>
      <c r="E4539" t="s">
        <v>3469</v>
      </c>
      <c r="F4539" t="s">
        <v>3588</v>
      </c>
      <c r="G4539" s="4"/>
      <c r="H4539" s="4"/>
      <c r="I4539" s="4"/>
      <c r="J4539" s="4"/>
      <c r="K4539" s="4">
        <v>14998987.7707713</v>
      </c>
      <c r="L4539" s="4">
        <v>332107911.13377202</v>
      </c>
      <c r="M4539" s="4">
        <v>162052650.91587999</v>
      </c>
      <c r="N4539" s="3">
        <v>4.6209819933239998E-2</v>
      </c>
      <c r="O4539" s="5">
        <v>0.99622106552124023</v>
      </c>
      <c r="P4539" s="3">
        <v>0.48795178532600403</v>
      </c>
    </row>
    <row r="4540" spans="1:16" x14ac:dyDescent="0.25">
      <c r="A4540" s="1">
        <v>2022</v>
      </c>
      <c r="B4540" t="s">
        <v>117</v>
      </c>
      <c r="C4540" t="s">
        <v>1818</v>
      </c>
      <c r="D4540" t="s">
        <v>3412</v>
      </c>
      <c r="E4540" t="s">
        <v>3469</v>
      </c>
      <c r="F4540" t="s">
        <v>3588</v>
      </c>
      <c r="G4540" s="4"/>
      <c r="H4540" s="4"/>
      <c r="I4540" s="4"/>
      <c r="J4540" s="4"/>
      <c r="K4540" s="4">
        <v>18870723.9815882</v>
      </c>
      <c r="L4540" s="4">
        <v>334395853.892497</v>
      </c>
      <c r="M4540" s="4">
        <v>172522376.420739</v>
      </c>
      <c r="N4540" s="3">
        <v>5.8965468165763001E-2</v>
      </c>
      <c r="O4540" s="5">
        <v>1.0771206617355347</v>
      </c>
      <c r="P4540" s="3">
        <v>0.51592260599136353</v>
      </c>
    </row>
    <row r="4541" spans="1:16" x14ac:dyDescent="0.25">
      <c r="A4541" s="1">
        <v>2023</v>
      </c>
      <c r="B4541" t="s">
        <v>117</v>
      </c>
      <c r="C4541" t="s">
        <v>1818</v>
      </c>
      <c r="D4541" t="s">
        <v>3412</v>
      </c>
      <c r="E4541" t="s">
        <v>3469</v>
      </c>
      <c r="F4541" t="s">
        <v>3588</v>
      </c>
      <c r="G4541" s="4"/>
      <c r="H4541" s="4"/>
      <c r="I4541" s="4"/>
      <c r="J4541" s="4"/>
      <c r="K4541" s="4">
        <v>24966170.0496617</v>
      </c>
      <c r="L4541" s="4">
        <v>394070592.94070601</v>
      </c>
      <c r="M4541" s="4">
        <v>200437956.20438001</v>
      </c>
      <c r="N4541" s="3">
        <v>6.9632843990302007E-2</v>
      </c>
      <c r="O4541" s="5">
        <v>1.1676774024963379</v>
      </c>
      <c r="P4541" s="3">
        <v>0.50863462686538696</v>
      </c>
    </row>
    <row r="4542" spans="1:16" x14ac:dyDescent="0.25">
      <c r="A4542" s="1">
        <v>2024</v>
      </c>
      <c r="B4542" t="s">
        <v>117</v>
      </c>
      <c r="C4542" t="s">
        <v>1818</v>
      </c>
      <c r="D4542" t="s">
        <v>3412</v>
      </c>
      <c r="E4542" t="s">
        <v>3469</v>
      </c>
      <c r="F4542" t="s">
        <v>3588</v>
      </c>
      <c r="G4542" s="4"/>
      <c r="H4542" s="4"/>
      <c r="I4542" s="4"/>
      <c r="J4542" s="4"/>
      <c r="K4542" s="4">
        <v>35971011.980559103</v>
      </c>
      <c r="L4542" s="4">
        <v>427009260.432154</v>
      </c>
      <c r="M4542" s="4">
        <v>223630436.087017</v>
      </c>
      <c r="N4542" s="3">
        <v>8.7612623401635004E-2</v>
      </c>
      <c r="O4542" s="5">
        <v>1.2033729553222656</v>
      </c>
      <c r="P4542" s="3">
        <v>0.52371329069137573</v>
      </c>
    </row>
    <row r="4543" spans="1:16" x14ac:dyDescent="0.25">
      <c r="A4543" s="1">
        <v>2009</v>
      </c>
      <c r="B4543" t="s">
        <v>118</v>
      </c>
      <c r="C4543" t="s">
        <v>1819</v>
      </c>
      <c r="D4543" t="s">
        <v>3422</v>
      </c>
      <c r="E4543" t="s">
        <v>3469</v>
      </c>
      <c r="F4543" t="s">
        <v>3589</v>
      </c>
      <c r="G4543" s="4"/>
      <c r="H4543" s="4"/>
      <c r="I4543" s="4"/>
      <c r="J4543" s="4"/>
      <c r="K4543" s="4">
        <v>31312014.972330201</v>
      </c>
      <c r="L4543" s="4">
        <v>168708959.197173</v>
      </c>
      <c r="M4543" s="4">
        <v>51502879.914812602</v>
      </c>
      <c r="N4543" s="3">
        <v>0.194254685584165</v>
      </c>
      <c r="O4543" s="5">
        <v>1.4083625078201294</v>
      </c>
      <c r="P4543" s="3">
        <v>0.30527648329734802</v>
      </c>
    </row>
    <row r="4544" spans="1:16" x14ac:dyDescent="0.25">
      <c r="A4544" s="1">
        <v>2009</v>
      </c>
      <c r="B4544" t="s">
        <v>119</v>
      </c>
      <c r="C4544" t="s">
        <v>1820</v>
      </c>
      <c r="D4544" t="s">
        <v>3403</v>
      </c>
      <c r="E4544" t="s">
        <v>3469</v>
      </c>
      <c r="F4544" t="s">
        <v>3590</v>
      </c>
      <c r="G4544" s="4"/>
      <c r="H4544" s="4"/>
      <c r="I4544" s="4"/>
      <c r="J4544" s="4"/>
      <c r="K4544" s="4">
        <v>-1083961.21392039</v>
      </c>
      <c r="L4544" s="4">
        <v>17959742.501734398</v>
      </c>
      <c r="M4544" s="4">
        <v>605113.66386473295</v>
      </c>
      <c r="N4544" s="3">
        <v>-7.4212443433516004E-2</v>
      </c>
      <c r="O4544" s="5">
        <v>4.0696811676025391</v>
      </c>
      <c r="P4544" s="3">
        <v>3.3692780882120132E-2</v>
      </c>
    </row>
    <row r="4545" spans="1:16" x14ac:dyDescent="0.25">
      <c r="A4545" s="1">
        <v>2010</v>
      </c>
      <c r="B4545" t="s">
        <v>119</v>
      </c>
      <c r="C4545" t="s">
        <v>1820</v>
      </c>
      <c r="D4545" t="s">
        <v>3403</v>
      </c>
      <c r="E4545" t="s">
        <v>3469</v>
      </c>
      <c r="F4545" t="s">
        <v>3590</v>
      </c>
      <c r="G4545" s="4"/>
      <c r="H4545" s="4"/>
      <c r="I4545" s="4"/>
      <c r="J4545" s="4"/>
      <c r="K4545" s="4">
        <v>-2024943.30684853</v>
      </c>
      <c r="L4545" s="4">
        <v>46039324.889553301</v>
      </c>
      <c r="M4545" s="4">
        <v>13287079.8407552</v>
      </c>
      <c r="N4545" s="3">
        <v>-6.2557910855590995E-2</v>
      </c>
      <c r="O4545" s="5">
        <v>2.9828004837036133</v>
      </c>
      <c r="P4545" s="3">
        <v>0.28860282897949219</v>
      </c>
    </row>
    <row r="4546" spans="1:16" x14ac:dyDescent="0.25">
      <c r="A4546" s="1">
        <v>2011</v>
      </c>
      <c r="B4546" t="s">
        <v>119</v>
      </c>
      <c r="C4546" t="s">
        <v>1820</v>
      </c>
      <c r="D4546" t="s">
        <v>3403</v>
      </c>
      <c r="E4546" t="s">
        <v>3469</v>
      </c>
      <c r="F4546" t="s">
        <v>3590</v>
      </c>
      <c r="G4546" s="4"/>
      <c r="H4546" s="4"/>
      <c r="I4546" s="4"/>
      <c r="J4546" s="4"/>
      <c r="K4546" s="4">
        <v>1684556.8534990901</v>
      </c>
      <c r="L4546" s="4">
        <v>110856262.99432001</v>
      </c>
      <c r="M4546" s="4">
        <v>38637449.362340599</v>
      </c>
      <c r="N4546" s="3">
        <v>1.9864861415084999E-2</v>
      </c>
      <c r="O4546" s="5">
        <v>3.1314260959625244</v>
      </c>
      <c r="P4546" s="3">
        <v>0.34853646159172058</v>
      </c>
    </row>
    <row r="4547" spans="1:16" x14ac:dyDescent="0.25">
      <c r="A4547" s="1">
        <v>2012</v>
      </c>
      <c r="B4547" t="s">
        <v>119</v>
      </c>
      <c r="C4547" t="s">
        <v>1820</v>
      </c>
      <c r="D4547" t="s">
        <v>3403</v>
      </c>
      <c r="E4547" t="s">
        <v>3469</v>
      </c>
      <c r="F4547" t="s">
        <v>3590</v>
      </c>
      <c r="G4547" s="4"/>
      <c r="H4547" s="4"/>
      <c r="I4547" s="4"/>
      <c r="J4547" s="4"/>
      <c r="K4547" s="4">
        <v>64914249.4602089</v>
      </c>
      <c r="L4547" s="4">
        <v>207807170.26697901</v>
      </c>
      <c r="M4547" s="4">
        <v>73095986.615228802</v>
      </c>
      <c r="N4547" s="3">
        <v>0.41391823144404699</v>
      </c>
      <c r="O4547" s="5">
        <v>1.6814943552017212</v>
      </c>
      <c r="P4547" s="3">
        <v>0.35174909234046936</v>
      </c>
    </row>
    <row r="4548" spans="1:16" x14ac:dyDescent="0.25">
      <c r="A4548" s="1">
        <v>2009</v>
      </c>
      <c r="B4548" t="s">
        <v>122</v>
      </c>
      <c r="C4548" t="s">
        <v>1823</v>
      </c>
      <c r="D4548" t="s">
        <v>3416</v>
      </c>
      <c r="E4548" t="s">
        <v>3470</v>
      </c>
      <c r="F4548" t="s">
        <v>3593</v>
      </c>
      <c r="G4548" s="4"/>
      <c r="H4548" s="4"/>
      <c r="I4548" s="4"/>
      <c r="J4548" s="4"/>
      <c r="K4548" s="4">
        <v>13788532.8543284</v>
      </c>
      <c r="L4548" s="4">
        <v>442373826.63112801</v>
      </c>
      <c r="M4548" s="4">
        <v>62926613.744350404</v>
      </c>
      <c r="N4548" s="3">
        <v>3.0639236151626999E-2</v>
      </c>
      <c r="O4548" s="5">
        <v>0.3881472647190094</v>
      </c>
      <c r="P4548" s="3">
        <v>0.14224760234355927</v>
      </c>
    </row>
    <row r="4549" spans="1:16" x14ac:dyDescent="0.25">
      <c r="A4549" s="1">
        <v>2010</v>
      </c>
      <c r="B4549" t="s">
        <v>122</v>
      </c>
      <c r="C4549" t="s">
        <v>1823</v>
      </c>
      <c r="D4549" t="s">
        <v>3416</v>
      </c>
      <c r="E4549" t="s">
        <v>3470</v>
      </c>
      <c r="F4549" t="s">
        <v>3593</v>
      </c>
      <c r="G4549" s="4"/>
      <c r="H4549" s="4"/>
      <c r="I4549" s="4"/>
      <c r="J4549" s="4"/>
      <c r="K4549" s="4">
        <v>13083449.549289901</v>
      </c>
      <c r="L4549" s="4">
        <v>491423651.95982999</v>
      </c>
      <c r="M4549" s="4">
        <v>93405685.881903797</v>
      </c>
      <c r="N4549" s="3">
        <v>2.7052410117953E-2</v>
      </c>
      <c r="O4549" s="5">
        <v>0.26742258667945862</v>
      </c>
      <c r="P4549" s="3">
        <v>0.19007161259651184</v>
      </c>
    </row>
    <row r="4550" spans="1:16" x14ac:dyDescent="0.25">
      <c r="A4550" s="1">
        <v>2011</v>
      </c>
      <c r="B4550" t="s">
        <v>122</v>
      </c>
      <c r="C4550" t="s">
        <v>1823</v>
      </c>
      <c r="D4550" t="s">
        <v>3416</v>
      </c>
      <c r="E4550" t="s">
        <v>3470</v>
      </c>
      <c r="F4550" t="s">
        <v>3593</v>
      </c>
      <c r="G4550" s="4"/>
      <c r="H4550" s="4"/>
      <c r="I4550" s="4"/>
      <c r="J4550" s="4"/>
      <c r="K4550" s="4">
        <v>8514116.2459426001</v>
      </c>
      <c r="L4550" s="4">
        <v>514013497.41961098</v>
      </c>
      <c r="M4550" s="4">
        <v>109597646.12474599</v>
      </c>
      <c r="N4550" s="3">
        <v>1.6943625808899999E-2</v>
      </c>
      <c r="O4550" s="5">
        <v>0.28350013494491577</v>
      </c>
      <c r="P4550" s="3">
        <v>0.21321938931941986</v>
      </c>
    </row>
    <row r="4551" spans="1:16" x14ac:dyDescent="0.25">
      <c r="A4551" s="1">
        <v>2012</v>
      </c>
      <c r="B4551" t="s">
        <v>122</v>
      </c>
      <c r="C4551" t="s">
        <v>1823</v>
      </c>
      <c r="D4551" t="s">
        <v>3416</v>
      </c>
      <c r="E4551" t="s">
        <v>3470</v>
      </c>
      <c r="F4551" t="s">
        <v>3593</v>
      </c>
      <c r="G4551" s="4"/>
      <c r="H4551" s="4"/>
      <c r="I4551" s="4"/>
      <c r="J4551" s="4"/>
      <c r="K4551" s="4">
        <v>16334931.955039799</v>
      </c>
      <c r="L4551" s="4">
        <v>568305875.14184701</v>
      </c>
      <c r="M4551" s="4">
        <v>119537145.176387</v>
      </c>
      <c r="N4551" s="3">
        <v>2.9293152849922E-2</v>
      </c>
      <c r="O4551" s="5">
        <v>0.29359090328216553</v>
      </c>
      <c r="P4551" s="3">
        <v>0.21033945679664612</v>
      </c>
    </row>
    <row r="4552" spans="1:16" x14ac:dyDescent="0.25">
      <c r="A4552" s="1">
        <v>2013</v>
      </c>
      <c r="B4552" t="s">
        <v>122</v>
      </c>
      <c r="C4552" t="s">
        <v>1823</v>
      </c>
      <c r="D4552" t="s">
        <v>3416</v>
      </c>
      <c r="E4552" t="s">
        <v>3470</v>
      </c>
      <c r="F4552" t="s">
        <v>3593</v>
      </c>
      <c r="G4552" s="4"/>
      <c r="H4552" s="4"/>
      <c r="I4552" s="4"/>
      <c r="J4552" s="4"/>
      <c r="K4552" s="4">
        <v>24581904.121055</v>
      </c>
      <c r="L4552" s="4">
        <v>590135563.17802095</v>
      </c>
      <c r="M4552" s="4">
        <v>124705814.77408899</v>
      </c>
      <c r="N4552" s="3">
        <v>4.2634072958688998E-2</v>
      </c>
      <c r="O4552" s="5">
        <v>0.32880225777626038</v>
      </c>
      <c r="P4552" s="3">
        <v>0.21131724119186401</v>
      </c>
    </row>
    <row r="4553" spans="1:16" x14ac:dyDescent="0.25">
      <c r="A4553" s="1">
        <v>2014</v>
      </c>
      <c r="B4553" t="s">
        <v>122</v>
      </c>
      <c r="C4553" t="s">
        <v>1823</v>
      </c>
      <c r="D4553" t="s">
        <v>3416</v>
      </c>
      <c r="E4553" t="s">
        <v>3470</v>
      </c>
      <c r="F4553" t="s">
        <v>3593</v>
      </c>
      <c r="G4553" s="4"/>
      <c r="H4553" s="4"/>
      <c r="I4553" s="4"/>
      <c r="J4553" s="4"/>
      <c r="K4553" s="4">
        <v>20461739.984717801</v>
      </c>
      <c r="L4553" s="4">
        <v>456406817.72108501</v>
      </c>
      <c r="M4553" s="4">
        <v>105769020.849252</v>
      </c>
      <c r="N4553" s="3">
        <v>4.0234233364073002E-2</v>
      </c>
      <c r="O4553" s="5">
        <v>0.46621698141098022</v>
      </c>
      <c r="P4553" s="3">
        <v>0.23174285888671875</v>
      </c>
    </row>
    <row r="4554" spans="1:16" x14ac:dyDescent="0.25">
      <c r="A4554" s="1">
        <v>2015</v>
      </c>
      <c r="B4554" t="s">
        <v>122</v>
      </c>
      <c r="C4554" t="s">
        <v>1823</v>
      </c>
      <c r="D4554" t="s">
        <v>3416</v>
      </c>
      <c r="E4554" t="s">
        <v>3470</v>
      </c>
      <c r="F4554" t="s">
        <v>3593</v>
      </c>
      <c r="G4554" s="4"/>
      <c r="H4554" s="4"/>
      <c r="I4554" s="4"/>
      <c r="J4554" s="4"/>
      <c r="K4554" s="4">
        <v>27219492.219492201</v>
      </c>
      <c r="L4554" s="4">
        <v>402708162.70816302</v>
      </c>
      <c r="M4554" s="4">
        <v>99101146.601146594</v>
      </c>
      <c r="N4554" s="3">
        <v>6.7860691776813004E-2</v>
      </c>
      <c r="O4554" s="5">
        <v>0.50553774833679199</v>
      </c>
      <c r="P4554" s="3">
        <v>0.24608676135540009</v>
      </c>
    </row>
    <row r="4555" spans="1:16" x14ac:dyDescent="0.25">
      <c r="A4555" s="1">
        <v>2016</v>
      </c>
      <c r="B4555" t="s">
        <v>122</v>
      </c>
      <c r="C4555" t="s">
        <v>1823</v>
      </c>
      <c r="D4555" t="s">
        <v>3416</v>
      </c>
      <c r="E4555" t="s">
        <v>3470</v>
      </c>
      <c r="F4555" t="s">
        <v>3593</v>
      </c>
      <c r="G4555" s="4"/>
      <c r="H4555" s="4"/>
      <c r="I4555" s="4"/>
      <c r="J4555" s="4"/>
      <c r="K4555" s="4">
        <v>45359579.651699498</v>
      </c>
      <c r="L4555" s="4">
        <v>495523040.72297698</v>
      </c>
      <c r="M4555" s="4">
        <v>112183576.15342399</v>
      </c>
      <c r="N4555" s="3">
        <v>0.100233674066473</v>
      </c>
      <c r="O4555" s="5">
        <v>0.59281176328659058</v>
      </c>
      <c r="P4555" s="3">
        <v>0.22639426589012146</v>
      </c>
    </row>
    <row r="4556" spans="1:16" x14ac:dyDescent="0.25">
      <c r="A4556" s="1">
        <v>2017</v>
      </c>
      <c r="B4556" t="s">
        <v>122</v>
      </c>
      <c r="C4556" t="s">
        <v>1823</v>
      </c>
      <c r="D4556" t="s">
        <v>3416</v>
      </c>
      <c r="E4556" t="s">
        <v>3470</v>
      </c>
      <c r="F4556" t="s">
        <v>3593</v>
      </c>
      <c r="G4556" s="4"/>
      <c r="H4556" s="4"/>
      <c r="I4556" s="4"/>
      <c r="J4556" s="4"/>
      <c r="K4556" s="4">
        <v>51563529.686868899</v>
      </c>
      <c r="L4556" s="4">
        <v>586881656.42737198</v>
      </c>
      <c r="M4556" s="4">
        <v>116589783.380455</v>
      </c>
      <c r="N4556" s="3">
        <v>9.4373366707087E-2</v>
      </c>
      <c r="O4556" s="5">
        <v>0.54633945226669312</v>
      </c>
      <c r="P4556" s="3">
        <v>0.19865977764129639</v>
      </c>
    </row>
    <row r="4557" spans="1:16" x14ac:dyDescent="0.25">
      <c r="A4557" s="1">
        <v>2018</v>
      </c>
      <c r="B4557" t="s">
        <v>122</v>
      </c>
      <c r="C4557" t="s">
        <v>1823</v>
      </c>
      <c r="D4557" t="s">
        <v>3416</v>
      </c>
      <c r="E4557" t="s">
        <v>3470</v>
      </c>
      <c r="F4557" t="s">
        <v>3593</v>
      </c>
      <c r="G4557" s="4"/>
      <c r="H4557" s="4"/>
      <c r="I4557" s="4"/>
      <c r="J4557" s="4"/>
      <c r="K4557" s="4">
        <v>55803487.466079198</v>
      </c>
      <c r="L4557" s="4">
        <v>603308793.89559102</v>
      </c>
      <c r="M4557" s="4">
        <v>117083344.528332</v>
      </c>
      <c r="N4557" s="3">
        <v>9.6243817361722994E-2</v>
      </c>
      <c r="O4557" s="5">
        <v>0.52876079082489014</v>
      </c>
      <c r="P4557" s="3">
        <v>0.19406868517398834</v>
      </c>
    </row>
    <row r="4558" spans="1:16" x14ac:dyDescent="0.25">
      <c r="A4558" s="1">
        <v>2019</v>
      </c>
      <c r="B4558" t="s">
        <v>122</v>
      </c>
      <c r="C4558" t="s">
        <v>1823</v>
      </c>
      <c r="D4558" t="s">
        <v>3416</v>
      </c>
      <c r="E4558" t="s">
        <v>3470</v>
      </c>
      <c r="F4558" t="s">
        <v>3593</v>
      </c>
      <c r="G4558" s="4"/>
      <c r="H4558" s="4"/>
      <c r="I4558" s="4"/>
      <c r="J4558" s="4"/>
      <c r="K4558" s="4">
        <v>56742064.988952897</v>
      </c>
      <c r="L4558" s="4">
        <v>679124454.38379002</v>
      </c>
      <c r="M4558" s="4">
        <v>135529045.643154</v>
      </c>
      <c r="N4558" s="3">
        <v>8.8373637406543998E-2</v>
      </c>
      <c r="O4558" s="5">
        <v>0.4820404052734375</v>
      </c>
      <c r="P4558" s="3">
        <v>0.1995643675327301</v>
      </c>
    </row>
    <row r="4559" spans="1:16" x14ac:dyDescent="0.25">
      <c r="A4559" s="1">
        <v>2020</v>
      </c>
      <c r="B4559" t="s">
        <v>122</v>
      </c>
      <c r="C4559" t="s">
        <v>1823</v>
      </c>
      <c r="D4559" t="s">
        <v>3416</v>
      </c>
      <c r="E4559" t="s">
        <v>3470</v>
      </c>
      <c r="F4559" t="s">
        <v>3593</v>
      </c>
      <c r="G4559" s="4"/>
      <c r="H4559" s="4"/>
      <c r="I4559" s="4"/>
      <c r="J4559" s="4"/>
      <c r="K4559" s="4">
        <v>35579361.829011597</v>
      </c>
      <c r="L4559" s="4">
        <v>709811825.05981505</v>
      </c>
      <c r="M4559" s="4">
        <v>104117718.90874299</v>
      </c>
      <c r="N4559" s="3">
        <v>4.9615502151684997E-2</v>
      </c>
      <c r="O4559" s="5">
        <v>0.39118614792823792</v>
      </c>
      <c r="P4559" s="3">
        <v>0.14668354392051697</v>
      </c>
    </row>
    <row r="4560" spans="1:16" x14ac:dyDescent="0.25">
      <c r="A4560" s="1">
        <v>2021</v>
      </c>
      <c r="B4560" t="s">
        <v>122</v>
      </c>
      <c r="C4560" t="s">
        <v>1823</v>
      </c>
      <c r="D4560" t="s">
        <v>3416</v>
      </c>
      <c r="E4560" t="s">
        <v>3470</v>
      </c>
      <c r="F4560" t="s">
        <v>3593</v>
      </c>
      <c r="G4560" s="4"/>
      <c r="H4560" s="4"/>
      <c r="I4560" s="4"/>
      <c r="J4560" s="4"/>
      <c r="K4560" s="4">
        <v>43950539.776992299</v>
      </c>
      <c r="L4560" s="4">
        <v>464573978.79106301</v>
      </c>
      <c r="M4560" s="4">
        <v>42989040.684581898</v>
      </c>
      <c r="N4560" s="3">
        <v>7.7192793213899005E-2</v>
      </c>
      <c r="O4560" s="5">
        <v>0.45353156328201294</v>
      </c>
      <c r="P4560" s="3">
        <v>9.2534326016902924E-2</v>
      </c>
    </row>
    <row r="4561" spans="1:16" x14ac:dyDescent="0.25">
      <c r="A4561" s="1">
        <v>2022</v>
      </c>
      <c r="B4561" t="s">
        <v>122</v>
      </c>
      <c r="C4561" t="s">
        <v>1823</v>
      </c>
      <c r="D4561" t="s">
        <v>3416</v>
      </c>
      <c r="E4561" t="s">
        <v>3470</v>
      </c>
      <c r="F4561" t="s">
        <v>3593</v>
      </c>
      <c r="G4561" s="4"/>
      <c r="H4561" s="4"/>
      <c r="I4561" s="4"/>
      <c r="J4561" s="4"/>
      <c r="K4561" s="4">
        <v>27450009.521995801</v>
      </c>
      <c r="L4561" s="4">
        <v>450191074.715927</v>
      </c>
      <c r="M4561" s="4">
        <v>42204659.429949902</v>
      </c>
      <c r="N4561" s="3">
        <v>6.2219510756254003E-2</v>
      </c>
      <c r="O4561" s="5">
        <v>0.3689027726650238</v>
      </c>
      <c r="P4561" s="3">
        <v>9.3748323619365692E-2</v>
      </c>
    </row>
    <row r="4562" spans="1:16" x14ac:dyDescent="0.25">
      <c r="A4562" s="1">
        <v>2023</v>
      </c>
      <c r="B4562" t="s">
        <v>122</v>
      </c>
      <c r="C4562" t="s">
        <v>1823</v>
      </c>
      <c r="D4562" t="s">
        <v>3416</v>
      </c>
      <c r="E4562" t="s">
        <v>3470</v>
      </c>
      <c r="F4562" t="s">
        <v>3593</v>
      </c>
      <c r="G4562" s="4"/>
      <c r="H4562" s="4"/>
      <c r="I4562" s="4"/>
      <c r="J4562" s="4"/>
      <c r="K4562" s="4">
        <v>20086877.896720301</v>
      </c>
      <c r="L4562" s="4">
        <v>472194646.955796</v>
      </c>
      <c r="M4562" s="4">
        <v>53326841.729211599</v>
      </c>
      <c r="N4562" s="3">
        <v>4.3638081946405997E-2</v>
      </c>
      <c r="O4562" s="5">
        <v>0.37282085418701172</v>
      </c>
      <c r="P4562" s="3">
        <v>0.11293402314186096</v>
      </c>
    </row>
    <row r="4563" spans="1:16" x14ac:dyDescent="0.25">
      <c r="A4563" s="1">
        <v>2024</v>
      </c>
      <c r="B4563" t="s">
        <v>122</v>
      </c>
      <c r="C4563" t="s">
        <v>1823</v>
      </c>
      <c r="D4563" t="s">
        <v>3416</v>
      </c>
      <c r="E4563" t="s">
        <v>3470</v>
      </c>
      <c r="F4563" t="s">
        <v>3593</v>
      </c>
      <c r="G4563" s="4"/>
      <c r="H4563" s="4"/>
      <c r="I4563" s="4"/>
      <c r="J4563" s="4"/>
      <c r="K4563" s="4">
        <v>23748986.269191001</v>
      </c>
      <c r="L4563" s="4">
        <v>426335188.34419298</v>
      </c>
      <c r="M4563" s="4">
        <v>54453983.612517104</v>
      </c>
      <c r="N4563" s="3">
        <v>5.6276241570889E-2</v>
      </c>
      <c r="O4563" s="5">
        <v>0.37956869602203369</v>
      </c>
      <c r="P4563" s="3">
        <v>0.127725750207901</v>
      </c>
    </row>
    <row r="4564" spans="1:16" x14ac:dyDescent="0.25">
      <c r="A4564" s="1">
        <v>2009</v>
      </c>
      <c r="B4564" t="s">
        <v>124</v>
      </c>
      <c r="C4564" t="s">
        <v>1825</v>
      </c>
      <c r="D4564" t="s">
        <v>3405</v>
      </c>
      <c r="E4564" t="s">
        <v>3469</v>
      </c>
      <c r="F4564" t="s">
        <v>3595</v>
      </c>
      <c r="G4564" s="4"/>
      <c r="H4564" s="4"/>
      <c r="I4564" s="4"/>
      <c r="J4564" s="4"/>
      <c r="K4564" s="4">
        <v>-267000</v>
      </c>
      <c r="L4564" s="4">
        <v>140151000</v>
      </c>
      <c r="M4564" s="4">
        <v>79546000</v>
      </c>
      <c r="N4564" s="3">
        <v>-2.2741113292480001E-3</v>
      </c>
      <c r="O4564" s="5">
        <v>1.3567742109298706</v>
      </c>
      <c r="P4564" s="3">
        <v>0.56757354736328125</v>
      </c>
    </row>
    <row r="4565" spans="1:16" x14ac:dyDescent="0.25">
      <c r="A4565" s="1">
        <v>2014</v>
      </c>
      <c r="B4565" t="s">
        <v>125</v>
      </c>
      <c r="C4565" t="s">
        <v>1826</v>
      </c>
      <c r="D4565" t="s">
        <v>3423</v>
      </c>
      <c r="E4565" t="s">
        <v>3469</v>
      </c>
      <c r="F4565" t="s">
        <v>3596</v>
      </c>
      <c r="G4565" s="4"/>
      <c r="H4565" s="4"/>
      <c r="I4565" s="4"/>
      <c r="J4565" s="4"/>
      <c r="K4565" s="4">
        <v>51620646.647129998</v>
      </c>
      <c r="L4565" s="4">
        <v>330017458.62606001</v>
      </c>
      <c r="M4565" s="4">
        <v>97526163.421189994</v>
      </c>
      <c r="N4565" s="3">
        <v>0.16872873238577701</v>
      </c>
      <c r="P4565" s="3">
        <v>0.2955181896686554</v>
      </c>
    </row>
    <row r="4566" spans="1:16" x14ac:dyDescent="0.25">
      <c r="A4566" s="1">
        <v>2015</v>
      </c>
      <c r="B4566" t="s">
        <v>125</v>
      </c>
      <c r="C4566" t="s">
        <v>1826</v>
      </c>
      <c r="D4566" t="s">
        <v>3423</v>
      </c>
      <c r="E4566" t="s">
        <v>3469</v>
      </c>
      <c r="F4566" t="s">
        <v>3596</v>
      </c>
      <c r="G4566" s="4"/>
      <c r="H4566" s="4"/>
      <c r="I4566" s="4"/>
      <c r="J4566" s="4"/>
      <c r="K4566" s="4">
        <v>54875458.133319996</v>
      </c>
      <c r="L4566" s="4">
        <v>333547519.70292997</v>
      </c>
      <c r="M4566" s="4">
        <v>91918812.354110003</v>
      </c>
      <c r="N4566" s="3">
        <v>0.16539588412730599</v>
      </c>
      <c r="P4566" s="3">
        <v>0.27557936310768127</v>
      </c>
    </row>
    <row r="4567" spans="1:16" x14ac:dyDescent="0.25">
      <c r="A4567" s="1">
        <v>2009</v>
      </c>
      <c r="B4567" t="s">
        <v>126</v>
      </c>
      <c r="C4567" t="s">
        <v>1827</v>
      </c>
      <c r="D4567" t="s">
        <v>3426</v>
      </c>
      <c r="E4567" t="s">
        <v>3469</v>
      </c>
      <c r="F4567" t="s">
        <v>3597</v>
      </c>
      <c r="G4567" s="4"/>
      <c r="H4567" s="4"/>
      <c r="I4567" s="4"/>
      <c r="J4567" s="4"/>
      <c r="K4567" s="4">
        <v>94391423.7155184</v>
      </c>
      <c r="L4567" s="4">
        <v>1132906262.2565</v>
      </c>
      <c r="M4567" s="4">
        <v>189950483.72336301</v>
      </c>
      <c r="N4567" s="3">
        <v>0.10406166590548201</v>
      </c>
      <c r="O4567" s="5">
        <v>0.80378490686416626</v>
      </c>
      <c r="P4567" s="3">
        <v>0.16766655445098877</v>
      </c>
    </row>
    <row r="4568" spans="1:16" x14ac:dyDescent="0.25">
      <c r="A4568" s="1">
        <v>2012</v>
      </c>
      <c r="B4568" t="s">
        <v>127</v>
      </c>
      <c r="C4568" t="s">
        <v>1828</v>
      </c>
      <c r="D4568" t="s">
        <v>3433</v>
      </c>
      <c r="E4568" t="s">
        <v>3469</v>
      </c>
      <c r="F4568" t="s">
        <v>3598</v>
      </c>
      <c r="G4568" s="4"/>
      <c r="H4568" s="4"/>
      <c r="I4568" s="4"/>
      <c r="J4568" s="4"/>
      <c r="K4568" s="4">
        <v>32412021.734903801</v>
      </c>
      <c r="L4568" s="4">
        <v>222371396.70292601</v>
      </c>
      <c r="M4568" s="4">
        <v>117074793.03746299</v>
      </c>
      <c r="N4568" s="3">
        <v>0.160442516203053</v>
      </c>
      <c r="O4568" s="5">
        <v>1.4252074956893921</v>
      </c>
      <c r="P4568" s="3">
        <v>0.52648317813873291</v>
      </c>
    </row>
    <row r="4569" spans="1:16" x14ac:dyDescent="0.25">
      <c r="A4569" s="1">
        <v>2013</v>
      </c>
      <c r="B4569" t="s">
        <v>127</v>
      </c>
      <c r="C4569" t="s">
        <v>1828</v>
      </c>
      <c r="D4569" t="s">
        <v>3433</v>
      </c>
      <c r="E4569" t="s">
        <v>3469</v>
      </c>
      <c r="F4569" t="s">
        <v>3598</v>
      </c>
      <c r="G4569" s="4"/>
      <c r="H4569" s="4"/>
      <c r="I4569" s="4"/>
      <c r="J4569" s="4"/>
      <c r="K4569" s="4">
        <v>31578610.778661899</v>
      </c>
      <c r="L4569" s="4">
        <v>235974857.70667899</v>
      </c>
      <c r="M4569" s="4">
        <v>104989173.830819</v>
      </c>
      <c r="N4569" s="3">
        <v>0.14535354363655101</v>
      </c>
      <c r="O4569" s="5">
        <v>1.1804293394088745</v>
      </c>
      <c r="P4569" s="3">
        <v>0.44491678476333618</v>
      </c>
    </row>
    <row r="4570" spans="1:16" x14ac:dyDescent="0.25">
      <c r="A4570" s="1">
        <v>2014</v>
      </c>
      <c r="B4570" t="s">
        <v>127</v>
      </c>
      <c r="C4570" t="s">
        <v>1828</v>
      </c>
      <c r="D4570" t="s">
        <v>3433</v>
      </c>
      <c r="E4570" t="s">
        <v>3469</v>
      </c>
      <c r="F4570" t="s">
        <v>3598</v>
      </c>
      <c r="G4570" s="4"/>
      <c r="H4570" s="4"/>
      <c r="I4570" s="4"/>
      <c r="J4570" s="4"/>
      <c r="K4570" s="4">
        <v>17317176.6702815</v>
      </c>
      <c r="L4570" s="4">
        <v>251442312.22594199</v>
      </c>
      <c r="M4570" s="4">
        <v>114340138.620397</v>
      </c>
      <c r="N4570" s="3">
        <v>6.9967024363109004E-2</v>
      </c>
      <c r="O4570" s="5">
        <v>0.90223938226699829</v>
      </c>
      <c r="P4570" s="3">
        <v>0.45473706722259521</v>
      </c>
    </row>
    <row r="4571" spans="1:16" x14ac:dyDescent="0.25">
      <c r="A4571" s="1">
        <v>2015</v>
      </c>
      <c r="B4571" t="s">
        <v>127</v>
      </c>
      <c r="C4571" t="s">
        <v>1828</v>
      </c>
      <c r="D4571" t="s">
        <v>3433</v>
      </c>
      <c r="E4571" t="s">
        <v>3469</v>
      </c>
      <c r="F4571" t="s">
        <v>3598</v>
      </c>
      <c r="G4571" s="4"/>
      <c r="H4571" s="4"/>
      <c r="I4571" s="4"/>
      <c r="J4571" s="4"/>
      <c r="K4571" s="4">
        <v>12957327.6426585</v>
      </c>
      <c r="L4571" s="4">
        <v>169908245.57213601</v>
      </c>
      <c r="M4571" s="4">
        <v>88285324.684329301</v>
      </c>
      <c r="N4571" s="3">
        <v>6.9045214578355996E-2</v>
      </c>
      <c r="O4571" s="5">
        <v>0.71263527870178223</v>
      </c>
      <c r="P4571" s="3">
        <v>0.51960587501525879</v>
      </c>
    </row>
    <row r="4572" spans="1:16" x14ac:dyDescent="0.25">
      <c r="A4572" s="1">
        <v>2016</v>
      </c>
      <c r="B4572" t="s">
        <v>127</v>
      </c>
      <c r="C4572" t="s">
        <v>1828</v>
      </c>
      <c r="D4572" t="s">
        <v>3433</v>
      </c>
      <c r="E4572" t="s">
        <v>3469</v>
      </c>
      <c r="F4572" t="s">
        <v>3598</v>
      </c>
      <c r="G4572" s="4"/>
      <c r="H4572" s="4"/>
      <c r="I4572" s="4"/>
      <c r="J4572" s="4"/>
      <c r="K4572" s="4">
        <v>14570730.3990226</v>
      </c>
      <c r="L4572" s="4">
        <v>176154751.61665201</v>
      </c>
      <c r="M4572" s="4">
        <v>81550794.171111807</v>
      </c>
      <c r="N4572" s="3">
        <v>8.5593934288120996E-2</v>
      </c>
      <c r="O4572" s="5">
        <v>0.7188078761100769</v>
      </c>
      <c r="P4572" s="3">
        <v>0.4629497230052948</v>
      </c>
    </row>
    <row r="4573" spans="1:16" x14ac:dyDescent="0.25">
      <c r="A4573" s="1">
        <v>2017</v>
      </c>
      <c r="B4573" t="s">
        <v>127</v>
      </c>
      <c r="C4573" t="s">
        <v>1828</v>
      </c>
      <c r="D4573" t="s">
        <v>3433</v>
      </c>
      <c r="E4573" t="s">
        <v>3469</v>
      </c>
      <c r="F4573" t="s">
        <v>3598</v>
      </c>
      <c r="G4573" s="4"/>
      <c r="H4573" s="4"/>
      <c r="I4573" s="4"/>
      <c r="J4573" s="4"/>
      <c r="K4573" s="4">
        <v>17910642.778636001</v>
      </c>
      <c r="L4573" s="4">
        <v>192236390.04819101</v>
      </c>
      <c r="M4573" s="4">
        <v>81280023.365383893</v>
      </c>
      <c r="N4573" s="3">
        <v>9.5786354051487999E-2</v>
      </c>
      <c r="O4573" s="5">
        <v>0.89489597082138062</v>
      </c>
      <c r="P4573" s="3">
        <v>0.42281287908554077</v>
      </c>
    </row>
    <row r="4574" spans="1:16" x14ac:dyDescent="0.25">
      <c r="A4574" s="1">
        <v>2018</v>
      </c>
      <c r="B4574" t="s">
        <v>127</v>
      </c>
      <c r="C4574" t="s">
        <v>1828</v>
      </c>
      <c r="D4574" t="s">
        <v>3433</v>
      </c>
      <c r="E4574" t="s">
        <v>3469</v>
      </c>
      <c r="F4574" t="s">
        <v>3598</v>
      </c>
      <c r="G4574" s="4"/>
      <c r="H4574" s="4"/>
      <c r="I4574" s="4"/>
      <c r="J4574" s="4"/>
      <c r="K4574" s="4">
        <v>21690019.9113243</v>
      </c>
      <c r="L4574" s="4">
        <v>201375287.75194499</v>
      </c>
      <c r="M4574" s="4">
        <v>84526162.295797899</v>
      </c>
      <c r="N4574" s="3">
        <v>0.112235693807943</v>
      </c>
      <c r="O4574" s="5">
        <v>1.2980576753616333</v>
      </c>
      <c r="P4574" s="3">
        <v>0.41974446177482605</v>
      </c>
    </row>
    <row r="4575" spans="1:16" x14ac:dyDescent="0.25">
      <c r="A4575" s="1">
        <v>2019</v>
      </c>
      <c r="B4575" t="s">
        <v>127</v>
      </c>
      <c r="C4575" t="s">
        <v>1828</v>
      </c>
      <c r="D4575" t="s">
        <v>3433</v>
      </c>
      <c r="E4575" t="s">
        <v>3469</v>
      </c>
      <c r="F4575" t="s">
        <v>3598</v>
      </c>
      <c r="G4575" s="4"/>
      <c r="H4575" s="4"/>
      <c r="I4575" s="4"/>
      <c r="J4575" s="4"/>
      <c r="K4575" s="4">
        <v>25396279.396279398</v>
      </c>
      <c r="L4575" s="4">
        <v>211670059.67006001</v>
      </c>
      <c r="M4575" s="4">
        <v>93121095.121095106</v>
      </c>
      <c r="N4575" s="3">
        <v>0.12614456571010099</v>
      </c>
      <c r="O4575" s="5">
        <v>1.5139249563217163</v>
      </c>
      <c r="P4575" s="3">
        <v>0.4399351179599762</v>
      </c>
    </row>
    <row r="4576" spans="1:16" x14ac:dyDescent="0.25">
      <c r="A4576" s="1">
        <v>2020</v>
      </c>
      <c r="B4576" t="s">
        <v>127</v>
      </c>
      <c r="C4576" t="s">
        <v>1828</v>
      </c>
      <c r="D4576" t="s">
        <v>3433</v>
      </c>
      <c r="E4576" t="s">
        <v>3469</v>
      </c>
      <c r="F4576" t="s">
        <v>3598</v>
      </c>
      <c r="G4576" s="4"/>
      <c r="H4576" s="4"/>
      <c r="I4576" s="4"/>
      <c r="J4576" s="4"/>
      <c r="K4576" s="4">
        <v>31801554.325469699</v>
      </c>
      <c r="L4576" s="4">
        <v>300839280.53780198</v>
      </c>
      <c r="M4576" s="4">
        <v>106159325.26262</v>
      </c>
      <c r="N4576" s="3">
        <v>0.12496914827542201</v>
      </c>
      <c r="O4576" s="5">
        <v>1.4554632902145386</v>
      </c>
      <c r="P4576" s="3">
        <v>0.35287719964981079</v>
      </c>
    </row>
    <row r="4577" spans="1:16" x14ac:dyDescent="0.25">
      <c r="A4577" s="1">
        <v>2021</v>
      </c>
      <c r="B4577" t="s">
        <v>127</v>
      </c>
      <c r="C4577" t="s">
        <v>1828</v>
      </c>
      <c r="D4577" t="s">
        <v>3433</v>
      </c>
      <c r="E4577" t="s">
        <v>3469</v>
      </c>
      <c r="F4577" t="s">
        <v>3598</v>
      </c>
      <c r="G4577" s="4"/>
      <c r="H4577" s="4"/>
      <c r="I4577" s="4"/>
      <c r="J4577" s="4"/>
      <c r="K4577" s="4">
        <v>38916089.945939504</v>
      </c>
      <c r="L4577" s="4">
        <v>454173758.51959598</v>
      </c>
      <c r="M4577" s="4">
        <v>215635567.48569801</v>
      </c>
      <c r="N4577" s="3">
        <v>9.9658122448038997E-2</v>
      </c>
      <c r="O4577" s="5">
        <v>1.6803222894668579</v>
      </c>
      <c r="P4577" s="3">
        <v>0.47478649020195007</v>
      </c>
    </row>
    <row r="4578" spans="1:16" x14ac:dyDescent="0.25">
      <c r="A4578" s="1">
        <v>2022</v>
      </c>
      <c r="B4578" t="s">
        <v>127</v>
      </c>
      <c r="C4578" t="s">
        <v>1828</v>
      </c>
      <c r="D4578" t="s">
        <v>3433</v>
      </c>
      <c r="E4578" t="s">
        <v>3469</v>
      </c>
      <c r="F4578" t="s">
        <v>3598</v>
      </c>
      <c r="G4578" s="4"/>
      <c r="H4578" s="4"/>
      <c r="I4578" s="4"/>
      <c r="J4578" s="4"/>
      <c r="K4578" s="4">
        <v>10103031.599577701</v>
      </c>
      <c r="L4578" s="4">
        <v>459943273.96192002</v>
      </c>
      <c r="M4578" s="4">
        <v>243628672.18284801</v>
      </c>
      <c r="N4578" s="3">
        <v>2.3014941633385001E-2</v>
      </c>
      <c r="O4578" s="5">
        <v>1.3906552791595459</v>
      </c>
      <c r="P4578" s="3">
        <v>0.5296928882598877</v>
      </c>
    </row>
    <row r="4579" spans="1:16" x14ac:dyDescent="0.25">
      <c r="A4579" s="1">
        <v>2023</v>
      </c>
      <c r="B4579" t="s">
        <v>127</v>
      </c>
      <c r="C4579" t="s">
        <v>1828</v>
      </c>
      <c r="D4579" t="s">
        <v>3433</v>
      </c>
      <c r="E4579" t="s">
        <v>3469</v>
      </c>
      <c r="F4579" t="s">
        <v>3598</v>
      </c>
      <c r="G4579" s="4"/>
      <c r="H4579" s="4"/>
      <c r="I4579" s="4"/>
      <c r="J4579" s="4"/>
      <c r="K4579" s="4">
        <v>44006266.040062703</v>
      </c>
      <c r="L4579" s="4">
        <v>519800019.99800003</v>
      </c>
      <c r="M4579" s="4">
        <v>286645335.46645302</v>
      </c>
      <c r="N4579" s="3">
        <v>9.1291517201515002E-2</v>
      </c>
      <c r="O4579" s="5">
        <v>1.1451040506362915</v>
      </c>
      <c r="P4579" s="3">
        <v>0.5514531135559082</v>
      </c>
    </row>
    <row r="4580" spans="1:16" x14ac:dyDescent="0.25">
      <c r="A4580" s="1">
        <v>2024</v>
      </c>
      <c r="B4580" t="s">
        <v>127</v>
      </c>
      <c r="C4580" t="s">
        <v>1828</v>
      </c>
      <c r="D4580" t="s">
        <v>3433</v>
      </c>
      <c r="E4580" t="s">
        <v>3469</v>
      </c>
      <c r="F4580" t="s">
        <v>3598</v>
      </c>
      <c r="G4580" s="4"/>
      <c r="H4580" s="4"/>
      <c r="I4580" s="4"/>
      <c r="J4580" s="4"/>
      <c r="K4580" s="4">
        <v>70463288.286786705</v>
      </c>
      <c r="L4580" s="4">
        <v>665894408.40572596</v>
      </c>
      <c r="M4580" s="4">
        <v>392054962.56492001</v>
      </c>
      <c r="N4580" s="3">
        <v>0.118848087764742</v>
      </c>
      <c r="O4580" s="5">
        <v>1.0876431465148926</v>
      </c>
      <c r="P4580" s="3">
        <v>0.588764488697052</v>
      </c>
    </row>
    <row r="4581" spans="1:16" x14ac:dyDescent="0.25">
      <c r="A4581" s="1">
        <v>2009</v>
      </c>
      <c r="B4581" t="s">
        <v>129</v>
      </c>
      <c r="C4581" t="s">
        <v>1830</v>
      </c>
      <c r="D4581" t="s">
        <v>3426</v>
      </c>
      <c r="E4581" t="s">
        <v>3470</v>
      </c>
      <c r="F4581" t="s">
        <v>3600</v>
      </c>
      <c r="G4581" s="4"/>
      <c r="H4581" s="4"/>
      <c r="I4581" s="4"/>
      <c r="J4581" s="4"/>
      <c r="K4581" s="4">
        <v>11484931.0718916</v>
      </c>
      <c r="L4581" s="4">
        <v>51788029.529277898</v>
      </c>
      <c r="M4581" s="4">
        <v>14677982.695208101</v>
      </c>
      <c r="N4581" s="3">
        <v>0.22541904156009401</v>
      </c>
      <c r="O4581" s="5">
        <v>2.3786728382110596</v>
      </c>
      <c r="P4581" s="3">
        <v>0.28342422842979431</v>
      </c>
    </row>
    <row r="4582" spans="1:16" x14ac:dyDescent="0.25">
      <c r="A4582" s="1">
        <v>2010</v>
      </c>
      <c r="B4582" t="s">
        <v>129</v>
      </c>
      <c r="C4582" t="s">
        <v>1830</v>
      </c>
      <c r="D4582" t="s">
        <v>3426</v>
      </c>
      <c r="E4582" t="s">
        <v>3470</v>
      </c>
      <c r="F4582" t="s">
        <v>3600</v>
      </c>
      <c r="G4582" s="4"/>
      <c r="H4582" s="4"/>
      <c r="I4582" s="4"/>
      <c r="J4582" s="4"/>
      <c r="K4582" s="4">
        <v>20505528.309004899</v>
      </c>
      <c r="L4582" s="4">
        <v>60681534.577323802</v>
      </c>
      <c r="M4582" s="4">
        <v>15654110.6822601</v>
      </c>
      <c r="N4582" s="3">
        <v>0.34908911257950997</v>
      </c>
      <c r="O4582" s="5">
        <v>2.8823847770690918</v>
      </c>
      <c r="P4582" s="3">
        <v>0.25797155499458313</v>
      </c>
    </row>
    <row r="4583" spans="1:16" x14ac:dyDescent="0.25">
      <c r="A4583" s="1">
        <v>2011</v>
      </c>
      <c r="B4583" t="s">
        <v>129</v>
      </c>
      <c r="C4583" t="s">
        <v>1830</v>
      </c>
      <c r="D4583" t="s">
        <v>3426</v>
      </c>
      <c r="E4583" t="s">
        <v>3470</v>
      </c>
      <c r="F4583" t="s">
        <v>3600</v>
      </c>
      <c r="G4583" s="4"/>
      <c r="H4583" s="4"/>
      <c r="I4583" s="4"/>
      <c r="J4583" s="4"/>
      <c r="K4583" s="4">
        <v>19637427.822902199</v>
      </c>
      <c r="L4583" s="4">
        <v>73656125.962726399</v>
      </c>
      <c r="M4583" s="4">
        <v>18437031.779828101</v>
      </c>
      <c r="N4583" s="3">
        <v>0.26728044650097799</v>
      </c>
      <c r="O4583" s="5">
        <v>2.769305944442749</v>
      </c>
      <c r="P4583" s="3">
        <v>0.25031226873397827</v>
      </c>
    </row>
    <row r="4584" spans="1:16" x14ac:dyDescent="0.25">
      <c r="A4584" s="1">
        <v>2012</v>
      </c>
      <c r="B4584" t="s">
        <v>129</v>
      </c>
      <c r="C4584" t="s">
        <v>1830</v>
      </c>
      <c r="D4584" t="s">
        <v>3426</v>
      </c>
      <c r="E4584" t="s">
        <v>3470</v>
      </c>
      <c r="F4584" t="s">
        <v>3600</v>
      </c>
      <c r="G4584" s="4"/>
      <c r="H4584" s="4"/>
      <c r="I4584" s="4"/>
      <c r="J4584" s="4"/>
      <c r="K4584" s="4">
        <v>21384048.960873298</v>
      </c>
      <c r="L4584" s="4">
        <v>71502737.093674794</v>
      </c>
      <c r="M4584" s="4">
        <v>17758812.7957111</v>
      </c>
      <c r="N4584" s="3">
        <v>0.306855441369003</v>
      </c>
      <c r="O4584" s="5">
        <v>3.0503404140472412</v>
      </c>
      <c r="P4584" s="3">
        <v>0.24836549162864685</v>
      </c>
    </row>
    <row r="4585" spans="1:16" x14ac:dyDescent="0.25">
      <c r="A4585" s="1">
        <v>2013</v>
      </c>
      <c r="B4585" t="s">
        <v>129</v>
      </c>
      <c r="C4585" t="s">
        <v>1830</v>
      </c>
      <c r="D4585" t="s">
        <v>3426</v>
      </c>
      <c r="E4585" t="s">
        <v>3470</v>
      </c>
      <c r="F4585" t="s">
        <v>3600</v>
      </c>
      <c r="G4585" s="4"/>
      <c r="H4585" s="4"/>
      <c r="I4585" s="4"/>
      <c r="J4585" s="4"/>
      <c r="K4585" s="4">
        <v>19648757.560702499</v>
      </c>
      <c r="L4585" s="4">
        <v>67273888.665452197</v>
      </c>
      <c r="M4585" s="4">
        <v>14488947.7710221</v>
      </c>
      <c r="N4585" s="3">
        <v>0.28660987996572101</v>
      </c>
      <c r="O4585" s="5">
        <v>3.5366675853729248</v>
      </c>
      <c r="P4585" s="3">
        <v>0.21537253260612488</v>
      </c>
    </row>
    <row r="4586" spans="1:16" x14ac:dyDescent="0.25">
      <c r="A4586" s="1">
        <v>2016</v>
      </c>
      <c r="B4586" t="s">
        <v>668</v>
      </c>
      <c r="C4586" t="s">
        <v>2369</v>
      </c>
      <c r="D4586" t="s">
        <v>3446</v>
      </c>
      <c r="E4586" t="s">
        <v>3469</v>
      </c>
      <c r="F4586" t="s">
        <v>4139</v>
      </c>
      <c r="G4586" s="4">
        <v>38.453651159218502</v>
      </c>
      <c r="H4586" s="4">
        <v>32.332046332046303</v>
      </c>
      <c r="I4586" s="4">
        <v>70.597640027494194</v>
      </c>
      <c r="J4586" s="4">
        <v>15.4158894645941</v>
      </c>
      <c r="K4586" s="4">
        <v>8153291.4146079803</v>
      </c>
      <c r="L4586" s="4">
        <v>175712220.997109</v>
      </c>
      <c r="M4586" s="4">
        <v>58004291.206007697</v>
      </c>
      <c r="N4586" s="3">
        <v>4.8112367700880003E-2</v>
      </c>
      <c r="P4586" s="3">
        <v>0.33010959625244141</v>
      </c>
    </row>
    <row r="4587" spans="1:16" x14ac:dyDescent="0.25">
      <c r="A4587" s="1">
        <v>2017</v>
      </c>
      <c r="B4587" t="s">
        <v>668</v>
      </c>
      <c r="C4587" t="s">
        <v>2369</v>
      </c>
      <c r="D4587" t="s">
        <v>3446</v>
      </c>
      <c r="E4587" t="s">
        <v>3469</v>
      </c>
      <c r="F4587" t="s">
        <v>4139</v>
      </c>
      <c r="G4587" s="4">
        <v>44.402727027305197</v>
      </c>
      <c r="H4587" s="4">
        <v>41.068707680804202</v>
      </c>
      <c r="I4587" s="4">
        <v>69.426405105060894</v>
      </c>
      <c r="J4587" s="4">
        <v>24.797962958552599</v>
      </c>
      <c r="K4587" s="4">
        <v>25286879.260915998</v>
      </c>
      <c r="L4587" s="4">
        <v>916707018.06974304</v>
      </c>
      <c r="M4587" s="4">
        <v>288454887.13136101</v>
      </c>
      <c r="N4587" s="3">
        <v>4.6060529696091999E-2</v>
      </c>
      <c r="O4587" s="5">
        <v>1.0323617458343506</v>
      </c>
      <c r="P4587" s="3">
        <v>0.31466421484947205</v>
      </c>
    </row>
    <row r="4588" spans="1:16" x14ac:dyDescent="0.25">
      <c r="A4588" s="1">
        <v>2018</v>
      </c>
      <c r="B4588" t="s">
        <v>668</v>
      </c>
      <c r="C4588" t="s">
        <v>2369</v>
      </c>
      <c r="D4588" t="s">
        <v>3446</v>
      </c>
      <c r="E4588" t="s">
        <v>3469</v>
      </c>
      <c r="F4588" t="s">
        <v>4139</v>
      </c>
      <c r="G4588" s="4">
        <v>48.451066641856599</v>
      </c>
      <c r="H4588" s="4">
        <v>55.501981383766399</v>
      </c>
      <c r="I4588" s="4">
        <v>65.658035192777803</v>
      </c>
      <c r="J4588" s="4">
        <v>24.069567859041499</v>
      </c>
      <c r="K4588" s="4">
        <v>36491757.896061398</v>
      </c>
      <c r="L4588" s="4">
        <v>1032576110.8520401</v>
      </c>
      <c r="M4588" s="4">
        <v>336493978.48984802</v>
      </c>
      <c r="N4588" s="3">
        <v>3.8103335007921998E-2</v>
      </c>
      <c r="O4588" s="5">
        <v>1.060638427734375</v>
      </c>
      <c r="P4588" s="3">
        <v>0.32587814331054688</v>
      </c>
    </row>
    <row r="4589" spans="1:16" x14ac:dyDescent="0.25">
      <c r="A4589" s="1">
        <v>2019</v>
      </c>
      <c r="B4589" t="s">
        <v>668</v>
      </c>
      <c r="C4589" t="s">
        <v>2369</v>
      </c>
      <c r="D4589" t="s">
        <v>3446</v>
      </c>
      <c r="E4589" t="s">
        <v>3469</v>
      </c>
      <c r="F4589" t="s">
        <v>4139</v>
      </c>
      <c r="G4589" s="4">
        <v>56.348482774174897</v>
      </c>
      <c r="H4589" s="4">
        <v>69.992967493360297</v>
      </c>
      <c r="I4589" s="4">
        <v>66.551539500807806</v>
      </c>
      <c r="J4589" s="4">
        <v>30.850380675120299</v>
      </c>
      <c r="K4589" s="4">
        <v>44102492.102492101</v>
      </c>
      <c r="L4589" s="4">
        <v>1337368901.3689001</v>
      </c>
      <c r="M4589" s="4">
        <v>409706563.70656401</v>
      </c>
      <c r="N4589" s="3">
        <v>3.8074205428835002E-2</v>
      </c>
      <c r="O4589" s="5">
        <v>1.1581299304962158</v>
      </c>
      <c r="P4589" s="3">
        <v>0.30635270476341248</v>
      </c>
    </row>
    <row r="4590" spans="1:16" x14ac:dyDescent="0.25">
      <c r="A4590" s="1">
        <v>2020</v>
      </c>
      <c r="B4590" t="s">
        <v>668</v>
      </c>
      <c r="C4590" t="s">
        <v>2369</v>
      </c>
      <c r="D4590" t="s">
        <v>3446</v>
      </c>
      <c r="E4590" t="s">
        <v>3469</v>
      </c>
      <c r="F4590" t="s">
        <v>4139</v>
      </c>
      <c r="G4590" s="4">
        <v>58.721682469003802</v>
      </c>
      <c r="H4590" s="4">
        <v>69.964056207613993</v>
      </c>
      <c r="I4590" s="4">
        <v>74.833628981939398</v>
      </c>
      <c r="J4590" s="4">
        <v>30.4782522145914</v>
      </c>
      <c r="K4590" s="4">
        <v>62682384.771475501</v>
      </c>
      <c r="L4590" s="4">
        <v>2130290711.3178599</v>
      </c>
      <c r="M4590" s="4">
        <v>621575583.56224895</v>
      </c>
      <c r="N4590" s="3">
        <v>3.6388514647180001E-2</v>
      </c>
      <c r="O4590" s="5">
        <v>0.97192889451980591</v>
      </c>
      <c r="P4590" s="3">
        <v>0.29177969694137573</v>
      </c>
    </row>
    <row r="4591" spans="1:16" x14ac:dyDescent="0.25">
      <c r="A4591" s="1">
        <v>2021</v>
      </c>
      <c r="B4591" t="s">
        <v>668</v>
      </c>
      <c r="C4591" t="s">
        <v>2369</v>
      </c>
      <c r="D4591" t="s">
        <v>3446</v>
      </c>
      <c r="E4591" t="s">
        <v>3469</v>
      </c>
      <c r="F4591" t="s">
        <v>4139</v>
      </c>
      <c r="G4591" s="4">
        <v>62.452684596463499</v>
      </c>
      <c r="H4591" s="4">
        <v>72.084939254294099</v>
      </c>
      <c r="I4591" s="4">
        <v>74.624853098876798</v>
      </c>
      <c r="J4591" s="4">
        <v>39.786740401728899</v>
      </c>
      <c r="K4591" s="4">
        <v>82465190.561524794</v>
      </c>
      <c r="L4591" s="4">
        <v>3514601594.0735898</v>
      </c>
      <c r="M4591" s="4">
        <v>1055926789.5837899</v>
      </c>
      <c r="N4591" s="3">
        <v>2.8295515676724E-2</v>
      </c>
      <c r="O4591" s="5">
        <v>0.93704700469970703</v>
      </c>
      <c r="P4591" s="3">
        <v>0.30043995380401611</v>
      </c>
    </row>
    <row r="4592" spans="1:16" x14ac:dyDescent="0.25">
      <c r="A4592" s="1">
        <v>2022</v>
      </c>
      <c r="B4592" t="s">
        <v>668</v>
      </c>
      <c r="C4592" t="s">
        <v>2369</v>
      </c>
      <c r="D4592" t="s">
        <v>3446</v>
      </c>
      <c r="E4592" t="s">
        <v>3469</v>
      </c>
      <c r="F4592" t="s">
        <v>4139</v>
      </c>
      <c r="G4592" s="4">
        <v>66.720253856799502</v>
      </c>
      <c r="H4592" s="4">
        <v>76.072295965113099</v>
      </c>
      <c r="I4592" s="4">
        <v>82.112325163271507</v>
      </c>
      <c r="J4592" s="4">
        <v>41.358093337135202</v>
      </c>
      <c r="K4592" s="4">
        <v>107444084.82682</v>
      </c>
      <c r="L4592" s="4">
        <v>4473236627.6301403</v>
      </c>
      <c r="M4592" s="4">
        <v>1396580565.46613</v>
      </c>
      <c r="N4592" s="3">
        <v>2.7878613593434E-2</v>
      </c>
      <c r="O4592" s="5">
        <v>0.78845059871673584</v>
      </c>
      <c r="P4592" s="3">
        <v>0.31220805644989014</v>
      </c>
    </row>
    <row r="4593" spans="1:16" x14ac:dyDescent="0.25">
      <c r="A4593" s="1">
        <v>2023</v>
      </c>
      <c r="B4593" t="s">
        <v>668</v>
      </c>
      <c r="C4593" t="s">
        <v>2369</v>
      </c>
      <c r="D4593" t="s">
        <v>3446</v>
      </c>
      <c r="E4593" t="s">
        <v>3469</v>
      </c>
      <c r="F4593" t="s">
        <v>4139</v>
      </c>
      <c r="G4593" s="4">
        <v>63.963264112306398</v>
      </c>
      <c r="H4593" s="4">
        <v>71.773892872312899</v>
      </c>
      <c r="I4593" s="4">
        <v>80.500332108627504</v>
      </c>
      <c r="J4593" s="4">
        <v>39.324394495753097</v>
      </c>
      <c r="K4593" s="4">
        <v>101751158.217512</v>
      </c>
      <c r="L4593" s="4">
        <v>4135221811.1522198</v>
      </c>
      <c r="M4593" s="4">
        <v>1422297770.22298</v>
      </c>
      <c r="N4593" s="3">
        <v>2.4065613252815001E-2</v>
      </c>
      <c r="O4593" s="5">
        <v>0.81127583980560303</v>
      </c>
      <c r="P4593" s="3">
        <v>0.3439471423625946</v>
      </c>
    </row>
    <row r="4594" spans="1:16" x14ac:dyDescent="0.25">
      <c r="A4594" s="1">
        <v>2024</v>
      </c>
      <c r="B4594" t="s">
        <v>668</v>
      </c>
      <c r="C4594" t="s">
        <v>2369</v>
      </c>
      <c r="D4594" t="s">
        <v>3446</v>
      </c>
      <c r="E4594" t="s">
        <v>3469</v>
      </c>
      <c r="F4594" t="s">
        <v>4139</v>
      </c>
      <c r="G4594" s="4">
        <v>63.427658949572397</v>
      </c>
      <c r="H4594" s="4">
        <v>74.3746245403714</v>
      </c>
      <c r="I4594" s="4">
        <v>79.306445533678101</v>
      </c>
      <c r="J4594" s="4">
        <v>35.7477828007856</v>
      </c>
      <c r="K4594" s="4">
        <v>98561932.890201598</v>
      </c>
      <c r="L4594" s="4">
        <v>3501813417.9595098</v>
      </c>
      <c r="M4594" s="4">
        <v>1255171908.0223701</v>
      </c>
      <c r="N4594" s="3">
        <v>2.5809519752568E-2</v>
      </c>
      <c r="O4594" s="5">
        <v>0.80576783418655396</v>
      </c>
      <c r="P4594" s="3">
        <v>0.35843482613563538</v>
      </c>
    </row>
    <row r="4595" spans="1:16" x14ac:dyDescent="0.25">
      <c r="A4595" s="1">
        <v>2014</v>
      </c>
      <c r="B4595" t="s">
        <v>129</v>
      </c>
      <c r="C4595" t="s">
        <v>1830</v>
      </c>
      <c r="D4595" t="s">
        <v>3426</v>
      </c>
      <c r="E4595" t="s">
        <v>3470</v>
      </c>
      <c r="F4595" t="s">
        <v>3600</v>
      </c>
      <c r="G4595" s="4"/>
      <c r="H4595" s="4"/>
      <c r="I4595" s="4"/>
      <c r="J4595" s="4"/>
      <c r="K4595" s="4">
        <v>15954728.9356701</v>
      </c>
      <c r="L4595" s="4">
        <v>70290225.333401501</v>
      </c>
      <c r="M4595" s="4">
        <v>16522746.2401853</v>
      </c>
      <c r="N4595" s="3">
        <v>0.223239021251497</v>
      </c>
      <c r="O4595" s="5">
        <v>2.525951623916626</v>
      </c>
      <c r="P4595" s="3">
        <v>0.23506464064121246</v>
      </c>
    </row>
    <row r="4596" spans="1:16" x14ac:dyDescent="0.25">
      <c r="A4596" s="1">
        <v>2015</v>
      </c>
      <c r="B4596" t="s">
        <v>129</v>
      </c>
      <c r="C4596" t="s">
        <v>1830</v>
      </c>
      <c r="D4596" t="s">
        <v>3426</v>
      </c>
      <c r="E4596" t="s">
        <v>3470</v>
      </c>
      <c r="F4596" t="s">
        <v>3600</v>
      </c>
      <c r="G4596" s="4"/>
      <c r="H4596" s="4"/>
      <c r="I4596" s="4"/>
      <c r="J4596" s="4"/>
      <c r="K4596" s="4">
        <v>15107615.349174</v>
      </c>
      <c r="L4596" s="4">
        <v>56799842.032514997</v>
      </c>
      <c r="M4596" s="4">
        <v>15060225.103666199</v>
      </c>
      <c r="N4596" s="3">
        <v>0.27189859922409498</v>
      </c>
      <c r="O4596" s="5">
        <v>2.5447378158569336</v>
      </c>
      <c r="P4596" s="3">
        <v>0.26514554023742676</v>
      </c>
    </row>
    <row r="4597" spans="1:16" x14ac:dyDescent="0.25">
      <c r="A4597" s="1">
        <v>2016</v>
      </c>
      <c r="B4597" t="s">
        <v>129</v>
      </c>
      <c r="C4597" t="s">
        <v>1830</v>
      </c>
      <c r="D4597" t="s">
        <v>3426</v>
      </c>
      <c r="E4597" t="s">
        <v>3470</v>
      </c>
      <c r="F4597" t="s">
        <v>3600</v>
      </c>
      <c r="G4597" s="4"/>
      <c r="H4597" s="4"/>
      <c r="I4597" s="4"/>
      <c r="J4597" s="4"/>
      <c r="K4597" s="4">
        <v>12876604.287660399</v>
      </c>
      <c r="L4597" s="4">
        <v>56376281.637628198</v>
      </c>
      <c r="M4597" s="4">
        <v>16312468.6312469</v>
      </c>
      <c r="N4597" s="3">
        <v>0.217785161650215</v>
      </c>
      <c r="O4597" s="5">
        <v>2.2863514423370361</v>
      </c>
      <c r="P4597" s="3">
        <v>0.28934985399246216</v>
      </c>
    </row>
    <row r="4598" spans="1:16" x14ac:dyDescent="0.25">
      <c r="A4598" s="1">
        <v>2017</v>
      </c>
      <c r="B4598" t="s">
        <v>129</v>
      </c>
      <c r="C4598" t="s">
        <v>1830</v>
      </c>
      <c r="D4598" t="s">
        <v>3426</v>
      </c>
      <c r="E4598" t="s">
        <v>3470</v>
      </c>
      <c r="F4598" t="s">
        <v>3600</v>
      </c>
      <c r="G4598" s="4"/>
      <c r="H4598" s="4"/>
      <c r="I4598" s="4"/>
      <c r="J4598" s="4"/>
      <c r="K4598" s="4">
        <v>17206885.740306702</v>
      </c>
      <c r="L4598" s="4">
        <v>63821496.2898819</v>
      </c>
      <c r="M4598" s="4">
        <v>19909971.7822004</v>
      </c>
      <c r="N4598" s="3">
        <v>0.28088860725557802</v>
      </c>
      <c r="O4598" s="5">
        <v>2.5097146034240723</v>
      </c>
      <c r="P4598" s="3">
        <v>0.31196340918540955</v>
      </c>
    </row>
    <row r="4599" spans="1:16" x14ac:dyDescent="0.25">
      <c r="A4599" s="1">
        <v>2018</v>
      </c>
      <c r="B4599" t="s">
        <v>129</v>
      </c>
      <c r="C4599" t="s">
        <v>1830</v>
      </c>
      <c r="D4599" t="s">
        <v>3426</v>
      </c>
      <c r="E4599" t="s">
        <v>3470</v>
      </c>
      <c r="F4599" t="s">
        <v>3600</v>
      </c>
      <c r="G4599" s="4"/>
      <c r="H4599" s="4"/>
      <c r="I4599" s="4"/>
      <c r="J4599" s="4"/>
      <c r="K4599" s="4">
        <v>25142038.705122899</v>
      </c>
      <c r="L4599" s="4">
        <v>62531649.006577604</v>
      </c>
      <c r="M4599" s="4">
        <v>16142520.6524617</v>
      </c>
      <c r="N4599" s="3">
        <v>0.417070630295865</v>
      </c>
      <c r="O4599" s="5">
        <v>3.5733892917633057</v>
      </c>
      <c r="P4599" s="3">
        <v>0.25814959406852722</v>
      </c>
    </row>
    <row r="4600" spans="1:16" x14ac:dyDescent="0.25">
      <c r="A4600" s="1">
        <v>2019</v>
      </c>
      <c r="B4600" t="s">
        <v>129</v>
      </c>
      <c r="C4600" t="s">
        <v>1830</v>
      </c>
      <c r="D4600" t="s">
        <v>3426</v>
      </c>
      <c r="E4600" t="s">
        <v>3470</v>
      </c>
      <c r="F4600" t="s">
        <v>3600</v>
      </c>
      <c r="G4600" s="4"/>
      <c r="H4600" s="4"/>
      <c r="I4600" s="4"/>
      <c r="J4600" s="4"/>
      <c r="K4600" s="4">
        <v>24291412.9750157</v>
      </c>
      <c r="L4600" s="4">
        <v>68614843.5859752</v>
      </c>
      <c r="M4600" s="4">
        <v>19407411.295402098</v>
      </c>
      <c r="N4600" s="3">
        <v>0.37644953508116402</v>
      </c>
      <c r="O4600" s="5">
        <v>3.3343131542205811</v>
      </c>
      <c r="P4600" s="3">
        <v>0.28284567594528198</v>
      </c>
    </row>
    <row r="4601" spans="1:16" x14ac:dyDescent="0.25">
      <c r="A4601" s="1">
        <v>2020</v>
      </c>
      <c r="B4601" t="s">
        <v>129</v>
      </c>
      <c r="C4601" t="s">
        <v>1830</v>
      </c>
      <c r="D4601" t="s">
        <v>3426</v>
      </c>
      <c r="E4601" t="s">
        <v>3470</v>
      </c>
      <c r="F4601" t="s">
        <v>3600</v>
      </c>
      <c r="G4601" s="4"/>
      <c r="H4601" s="4"/>
      <c r="I4601" s="4"/>
      <c r="J4601" s="4"/>
      <c r="K4601" s="4">
        <v>25000000</v>
      </c>
      <c r="L4601" s="4">
        <v>140216468.590832</v>
      </c>
      <c r="M4601" s="4">
        <v>82450392.614601001</v>
      </c>
      <c r="N4601" s="3">
        <v>0.23857925849039899</v>
      </c>
      <c r="O4601" s="5">
        <v>1.5557281970977783</v>
      </c>
      <c r="P4601" s="3">
        <v>0.58802217245101929</v>
      </c>
    </row>
    <row r="4602" spans="1:16" x14ac:dyDescent="0.25">
      <c r="A4602" s="1">
        <v>2021</v>
      </c>
      <c r="B4602" t="s">
        <v>129</v>
      </c>
      <c r="C4602" t="s">
        <v>1830</v>
      </c>
      <c r="D4602" t="s">
        <v>3426</v>
      </c>
      <c r="E4602" t="s">
        <v>3470</v>
      </c>
      <c r="F4602" t="s">
        <v>3600</v>
      </c>
      <c r="G4602" s="4"/>
      <c r="H4602" s="4"/>
      <c r="I4602" s="4"/>
      <c r="J4602" s="4"/>
      <c r="K4602" s="4">
        <v>34072111.025873497</v>
      </c>
      <c r="L4602" s="4">
        <v>139115698.444801</v>
      </c>
      <c r="M4602" s="4">
        <v>76940511.890647903</v>
      </c>
      <c r="N4602" s="3">
        <v>0.23779879387299199</v>
      </c>
      <c r="O4602" s="5">
        <v>2.7150247097015381</v>
      </c>
      <c r="P4602" s="3">
        <v>0.55306851863861084</v>
      </c>
    </row>
    <row r="4603" spans="1:16" x14ac:dyDescent="0.25">
      <c r="A4603" s="1">
        <v>2022</v>
      </c>
      <c r="B4603" t="s">
        <v>129</v>
      </c>
      <c r="C4603" t="s">
        <v>1830</v>
      </c>
      <c r="D4603" t="s">
        <v>3426</v>
      </c>
      <c r="E4603" t="s">
        <v>3470</v>
      </c>
      <c r="F4603" t="s">
        <v>3600</v>
      </c>
      <c r="G4603" s="4"/>
      <c r="H4603" s="4"/>
      <c r="I4603" s="4"/>
      <c r="J4603" s="4"/>
      <c r="K4603" s="4">
        <v>23301868.2772724</v>
      </c>
      <c r="L4603" s="4">
        <v>129908896.950359</v>
      </c>
      <c r="M4603" s="4">
        <v>72643128.019094303</v>
      </c>
      <c r="N4603" s="3">
        <v>0.18190489605187399</v>
      </c>
      <c r="O4603" s="5">
        <v>2.1260285377502441</v>
      </c>
      <c r="P4603" s="3">
        <v>0.55918514728546143</v>
      </c>
    </row>
    <row r="4604" spans="1:16" x14ac:dyDescent="0.25">
      <c r="A4604" s="1">
        <v>2024</v>
      </c>
      <c r="B4604" t="s">
        <v>129</v>
      </c>
      <c r="C4604" t="s">
        <v>1830</v>
      </c>
      <c r="D4604" t="s">
        <v>3426</v>
      </c>
      <c r="E4604" t="s">
        <v>3470</v>
      </c>
      <c r="F4604" t="s">
        <v>3600</v>
      </c>
      <c r="G4604" s="4"/>
      <c r="H4604" s="4"/>
      <c r="I4604" s="4"/>
      <c r="J4604" s="4"/>
      <c r="K4604" s="4">
        <v>32136996.075633202</v>
      </c>
      <c r="L4604" s="4">
        <v>130226542.989654</v>
      </c>
      <c r="M4604" s="4">
        <v>68859555.238435</v>
      </c>
      <c r="N4604" s="3">
        <v>0.25640441762495703</v>
      </c>
      <c r="O4604" s="5">
        <v>2.1301941871643066</v>
      </c>
      <c r="P4604" s="3">
        <v>0.52876740694046021</v>
      </c>
    </row>
    <row r="4605" spans="1:16" x14ac:dyDescent="0.25">
      <c r="A4605" s="1">
        <v>2009</v>
      </c>
      <c r="B4605" t="s">
        <v>130</v>
      </c>
      <c r="C4605" t="s">
        <v>1831</v>
      </c>
      <c r="D4605" t="s">
        <v>3439</v>
      </c>
      <c r="E4605" t="s">
        <v>3470</v>
      </c>
      <c r="F4605" t="s">
        <v>3601</v>
      </c>
      <c r="G4605" s="4"/>
      <c r="H4605" s="4"/>
      <c r="I4605" s="4"/>
      <c r="J4605" s="4"/>
      <c r="K4605" s="4">
        <v>-60826106.888959199</v>
      </c>
      <c r="L4605" s="4">
        <v>115006682.98131999</v>
      </c>
      <c r="M4605" s="4">
        <v>68884426.3935792</v>
      </c>
      <c r="N4605" s="3">
        <v>-0.50625686885162202</v>
      </c>
      <c r="O4605" s="5">
        <v>0.98436141014099121</v>
      </c>
      <c r="P4605" s="3">
        <v>0.59896022081375122</v>
      </c>
    </row>
    <row r="4606" spans="1:16" x14ac:dyDescent="0.25">
      <c r="A4606" s="1">
        <v>2010</v>
      </c>
      <c r="B4606" t="s">
        <v>130</v>
      </c>
      <c r="C4606" t="s">
        <v>1831</v>
      </c>
      <c r="D4606" t="s">
        <v>3439</v>
      </c>
      <c r="E4606" t="s">
        <v>3470</v>
      </c>
      <c r="F4606" t="s">
        <v>3601</v>
      </c>
      <c r="G4606" s="4"/>
      <c r="H4606" s="4"/>
      <c r="I4606" s="4"/>
      <c r="J4606" s="4"/>
      <c r="K4606" s="4">
        <v>-61051255.373326398</v>
      </c>
      <c r="L4606" s="4">
        <v>118266571.749309</v>
      </c>
      <c r="M4606" s="4">
        <v>49207348.793910697</v>
      </c>
      <c r="N4606" s="3">
        <v>-0.50837014448972595</v>
      </c>
      <c r="O4606" s="5">
        <v>1.1683697700500488</v>
      </c>
      <c r="P4606" s="3">
        <v>0.41607150435447693</v>
      </c>
    </row>
    <row r="4607" spans="1:16" x14ac:dyDescent="0.25">
      <c r="A4607" s="1">
        <v>2011</v>
      </c>
      <c r="B4607" t="s">
        <v>130</v>
      </c>
      <c r="C4607" t="s">
        <v>1831</v>
      </c>
      <c r="D4607" t="s">
        <v>3439</v>
      </c>
      <c r="E4607" t="s">
        <v>3470</v>
      </c>
      <c r="F4607" t="s">
        <v>3601</v>
      </c>
      <c r="G4607" s="4"/>
      <c r="H4607" s="4"/>
      <c r="I4607" s="4"/>
      <c r="J4607" s="4"/>
      <c r="K4607" s="4">
        <v>26719342.027807999</v>
      </c>
      <c r="L4607" s="4">
        <v>144205848.457463</v>
      </c>
      <c r="M4607" s="4">
        <v>52735608.931043901</v>
      </c>
      <c r="N4607" s="3">
        <v>0.18590229846932199</v>
      </c>
      <c r="O4607" s="5">
        <v>1.7180898189544678</v>
      </c>
      <c r="P4607" s="3">
        <v>0.36569672822952271</v>
      </c>
    </row>
    <row r="4608" spans="1:16" x14ac:dyDescent="0.25">
      <c r="A4608" s="1">
        <v>2012</v>
      </c>
      <c r="B4608" t="s">
        <v>130</v>
      </c>
      <c r="C4608" t="s">
        <v>1831</v>
      </c>
      <c r="D4608" t="s">
        <v>3439</v>
      </c>
      <c r="E4608" t="s">
        <v>3470</v>
      </c>
      <c r="F4608" t="s">
        <v>3601</v>
      </c>
      <c r="G4608" s="4"/>
      <c r="H4608" s="4"/>
      <c r="I4608" s="4"/>
      <c r="J4608" s="4"/>
      <c r="K4608" s="4">
        <v>27901930.483381499</v>
      </c>
      <c r="L4608" s="4">
        <v>139931620.37296501</v>
      </c>
      <c r="M4608" s="4">
        <v>42749277.369866498</v>
      </c>
      <c r="N4608" s="3">
        <v>0.19987209379024001</v>
      </c>
      <c r="O4608" s="5">
        <v>1.8721132278442383</v>
      </c>
      <c r="P4608" s="3">
        <v>0.30550119280815125</v>
      </c>
    </row>
    <row r="4609" spans="1:16" x14ac:dyDescent="0.25">
      <c r="A4609" s="1">
        <v>2013</v>
      </c>
      <c r="B4609" t="s">
        <v>130</v>
      </c>
      <c r="C4609" t="s">
        <v>1831</v>
      </c>
      <c r="D4609" t="s">
        <v>3439</v>
      </c>
      <c r="E4609" t="s">
        <v>3470</v>
      </c>
      <c r="F4609" t="s">
        <v>3601</v>
      </c>
      <c r="G4609" s="4"/>
      <c r="H4609" s="4"/>
      <c r="I4609" s="4"/>
      <c r="J4609" s="4"/>
      <c r="K4609" s="4">
        <v>20785403.539192799</v>
      </c>
      <c r="L4609" s="4">
        <v>142536885.94386199</v>
      </c>
      <c r="M4609" s="4">
        <v>46027310.306389399</v>
      </c>
      <c r="N4609" s="3">
        <v>0.14963192474658299</v>
      </c>
      <c r="O4609" s="5">
        <v>1.705095648765564</v>
      </c>
      <c r="P4609" s="3">
        <v>0.32291507720947266</v>
      </c>
    </row>
    <row r="4610" spans="1:16" x14ac:dyDescent="0.25">
      <c r="A4610" s="1">
        <v>2014</v>
      </c>
      <c r="B4610" t="s">
        <v>130</v>
      </c>
      <c r="C4610" t="s">
        <v>1831</v>
      </c>
      <c r="D4610" t="s">
        <v>3439</v>
      </c>
      <c r="E4610" t="s">
        <v>3470</v>
      </c>
      <c r="F4610" t="s">
        <v>3601</v>
      </c>
      <c r="G4610" s="4"/>
      <c r="H4610" s="4"/>
      <c r="I4610" s="4"/>
      <c r="J4610" s="4"/>
      <c r="K4610" s="4">
        <v>26004535.623911001</v>
      </c>
      <c r="L4610" s="4">
        <v>162532944.56557</v>
      </c>
      <c r="M4610" s="4">
        <v>35841060.530440301</v>
      </c>
      <c r="N4610" s="3">
        <v>0.16064107140925399</v>
      </c>
      <c r="O4610" s="5">
        <v>2.0382232666015625</v>
      </c>
      <c r="P4610" s="3">
        <v>0.2205156683921814</v>
      </c>
    </row>
    <row r="4611" spans="1:16" x14ac:dyDescent="0.25">
      <c r="A4611" s="1">
        <v>2024</v>
      </c>
      <c r="B4611" t="s">
        <v>130</v>
      </c>
      <c r="C4611" t="s">
        <v>1831</v>
      </c>
      <c r="D4611" t="s">
        <v>3439</v>
      </c>
      <c r="E4611" t="s">
        <v>3470</v>
      </c>
      <c r="F4611" t="s">
        <v>3601</v>
      </c>
      <c r="G4611" s="4"/>
      <c r="H4611" s="4"/>
      <c r="I4611" s="4"/>
      <c r="J4611" s="4"/>
      <c r="K4611" s="4">
        <v>44857208.911818698</v>
      </c>
      <c r="L4611" s="4">
        <v>203890707.323899</v>
      </c>
      <c r="M4611" s="4">
        <v>64267549.249844901</v>
      </c>
      <c r="N4611" s="3">
        <v>0.21745926878472899</v>
      </c>
      <c r="O4611" s="5">
        <v>2.5150558948516846</v>
      </c>
      <c r="P4611" s="3">
        <v>0.31520587205886841</v>
      </c>
    </row>
    <row r="4612" spans="1:16" x14ac:dyDescent="0.25">
      <c r="A4612" s="1">
        <v>2009</v>
      </c>
      <c r="B4612" t="s">
        <v>131</v>
      </c>
      <c r="C4612" t="s">
        <v>1832</v>
      </c>
      <c r="D4612" t="s">
        <v>3442</v>
      </c>
      <c r="E4612" t="s">
        <v>3469</v>
      </c>
      <c r="F4612" t="s">
        <v>3602</v>
      </c>
      <c r="G4612" s="4"/>
      <c r="H4612" s="4"/>
      <c r="I4612" s="4"/>
      <c r="J4612" s="4"/>
      <c r="K4612" s="4">
        <v>7760442.7163162902</v>
      </c>
      <c r="L4612" s="4">
        <v>77432600.312999099</v>
      </c>
      <c r="M4612" s="4">
        <v>36432939.1265065</v>
      </c>
      <c r="N4612" s="3">
        <v>0.102071131482896</v>
      </c>
      <c r="O4612" s="5">
        <v>0.98170220851898193</v>
      </c>
      <c r="P4612" s="3">
        <v>0.47051164507865906</v>
      </c>
    </row>
    <row r="4613" spans="1:16" x14ac:dyDescent="0.25">
      <c r="A4613" s="1">
        <v>2010</v>
      </c>
      <c r="B4613" t="s">
        <v>131</v>
      </c>
      <c r="C4613" t="s">
        <v>1832</v>
      </c>
      <c r="D4613" t="s">
        <v>3442</v>
      </c>
      <c r="E4613" t="s">
        <v>3469</v>
      </c>
      <c r="F4613" t="s">
        <v>3602</v>
      </c>
      <c r="G4613" s="4"/>
      <c r="H4613" s="4"/>
      <c r="I4613" s="4"/>
      <c r="J4613" s="4"/>
      <c r="K4613" s="4">
        <v>12966353.6644773</v>
      </c>
      <c r="L4613" s="4">
        <v>93756194.251734406</v>
      </c>
      <c r="M4613" s="4">
        <v>35639414.758697197</v>
      </c>
      <c r="N4613" s="3">
        <v>0.148717578209667</v>
      </c>
      <c r="O4613" s="5">
        <v>1.2370736598968506</v>
      </c>
      <c r="P4613" s="3">
        <v>0.3801286518573761</v>
      </c>
    </row>
    <row r="4614" spans="1:16" x14ac:dyDescent="0.25">
      <c r="A4614" s="1">
        <v>2011</v>
      </c>
      <c r="B4614" t="s">
        <v>131</v>
      </c>
      <c r="C4614" t="s">
        <v>1832</v>
      </c>
      <c r="D4614" t="s">
        <v>3442</v>
      </c>
      <c r="E4614" t="s">
        <v>3469</v>
      </c>
      <c r="F4614" t="s">
        <v>3602</v>
      </c>
      <c r="G4614" s="4"/>
      <c r="H4614" s="4"/>
      <c r="I4614" s="4"/>
      <c r="J4614" s="4"/>
      <c r="K4614" s="4">
        <v>27195370.271139201</v>
      </c>
      <c r="L4614" s="4">
        <v>126791340.692316</v>
      </c>
      <c r="M4614" s="4">
        <v>44706891.0084664</v>
      </c>
      <c r="N4614" s="3">
        <v>0.220721328015935</v>
      </c>
      <c r="O4614" s="5">
        <v>2.1491520404815674</v>
      </c>
      <c r="P4614" s="3">
        <v>0.35260209441184998</v>
      </c>
    </row>
    <row r="4615" spans="1:16" x14ac:dyDescent="0.25">
      <c r="A4615" s="1">
        <v>2012</v>
      </c>
      <c r="B4615" t="s">
        <v>131</v>
      </c>
      <c r="C4615" t="s">
        <v>1832</v>
      </c>
      <c r="D4615" t="s">
        <v>3442</v>
      </c>
      <c r="E4615" t="s">
        <v>3469</v>
      </c>
      <c r="F4615" t="s">
        <v>3602</v>
      </c>
      <c r="G4615" s="4"/>
      <c r="H4615" s="4"/>
      <c r="I4615" s="4"/>
      <c r="J4615" s="4"/>
      <c r="K4615" s="4">
        <v>24985929.617387898</v>
      </c>
      <c r="L4615" s="4">
        <v>130991680.56649899</v>
      </c>
      <c r="M4615" s="4">
        <v>37538757.508467801</v>
      </c>
      <c r="N4615" s="3">
        <v>0.19825591308795901</v>
      </c>
      <c r="O4615" s="5">
        <v>1.6558923721313477</v>
      </c>
      <c r="P4615" s="3">
        <v>0.28657358884811401</v>
      </c>
    </row>
    <row r="4616" spans="1:16" x14ac:dyDescent="0.25">
      <c r="A4616" s="1">
        <v>2013</v>
      </c>
      <c r="B4616" t="s">
        <v>131</v>
      </c>
      <c r="C4616" t="s">
        <v>1832</v>
      </c>
      <c r="D4616" t="s">
        <v>3442</v>
      </c>
      <c r="E4616" t="s">
        <v>3469</v>
      </c>
      <c r="F4616" t="s">
        <v>3602</v>
      </c>
      <c r="G4616" s="4"/>
      <c r="H4616" s="4"/>
      <c r="I4616" s="4"/>
      <c r="J4616" s="4"/>
      <c r="K4616" s="4">
        <v>13749691.6597385</v>
      </c>
      <c r="L4616" s="4">
        <v>128363649.652375</v>
      </c>
      <c r="M4616" s="4">
        <v>39190732.4337411</v>
      </c>
      <c r="N4616" s="3">
        <v>0.112099273030628</v>
      </c>
      <c r="O4616" s="5">
        <v>1.4857115745544434</v>
      </c>
      <c r="P4616" s="3">
        <v>0.30531021952629089</v>
      </c>
    </row>
    <row r="4617" spans="1:16" x14ac:dyDescent="0.25">
      <c r="A4617" s="1">
        <v>2014</v>
      </c>
      <c r="B4617" t="s">
        <v>131</v>
      </c>
      <c r="C4617" t="s">
        <v>1832</v>
      </c>
      <c r="D4617" t="s">
        <v>3442</v>
      </c>
      <c r="E4617" t="s">
        <v>3469</v>
      </c>
      <c r="F4617" t="s">
        <v>3602</v>
      </c>
      <c r="G4617" s="4"/>
      <c r="H4617" s="4"/>
      <c r="I4617" s="4"/>
      <c r="J4617" s="4"/>
      <c r="K4617" s="4">
        <v>-783629.59121127799</v>
      </c>
      <c r="L4617" s="4">
        <v>137897119.14753199</v>
      </c>
      <c r="M4617" s="4">
        <v>51338582.677165397</v>
      </c>
      <c r="N4617" s="3">
        <v>-5.7962725294350001E-3</v>
      </c>
      <c r="O4617" s="5">
        <v>1.2039095163345337</v>
      </c>
      <c r="P4617" s="3">
        <v>0.37229627370834351</v>
      </c>
    </row>
    <row r="4618" spans="1:16" x14ac:dyDescent="0.25">
      <c r="A4618" s="1">
        <v>2016</v>
      </c>
      <c r="B4618" t="s">
        <v>670</v>
      </c>
      <c r="C4618" t="s">
        <v>2371</v>
      </c>
      <c r="D4618" t="s">
        <v>3410</v>
      </c>
      <c r="E4618" t="s">
        <v>3470</v>
      </c>
      <c r="F4618" t="s">
        <v>4141</v>
      </c>
      <c r="G4618" s="4">
        <v>6.7497055809211197</v>
      </c>
      <c r="H4618" s="4">
        <v>0</v>
      </c>
      <c r="I4618" s="4">
        <v>8.9489416214237796</v>
      </c>
      <c r="J4618" s="4">
        <v>12.5595238095238</v>
      </c>
      <c r="K4618" s="4"/>
      <c r="L4618" s="4">
        <v>198932799.50298601</v>
      </c>
      <c r="M4618" s="4">
        <v>198916232.35426101</v>
      </c>
      <c r="P4618" s="3">
        <v>0.99991673231124878</v>
      </c>
    </row>
    <row r="4619" spans="1:16" x14ac:dyDescent="0.25">
      <c r="A4619" s="1">
        <v>2017</v>
      </c>
      <c r="B4619" t="s">
        <v>670</v>
      </c>
      <c r="C4619" t="s">
        <v>2371</v>
      </c>
      <c r="D4619" t="s">
        <v>3410</v>
      </c>
      <c r="E4619" t="s">
        <v>3470</v>
      </c>
      <c r="F4619" t="s">
        <v>4141</v>
      </c>
      <c r="G4619" s="4">
        <v>8.1412612638407804</v>
      </c>
      <c r="H4619" s="4">
        <v>0</v>
      </c>
      <c r="I4619" s="4">
        <v>9.6057919502393201</v>
      </c>
      <c r="J4619" s="4">
        <v>16.264367816092001</v>
      </c>
      <c r="K4619" s="4">
        <v>21889250.814332299</v>
      </c>
      <c r="L4619" s="4">
        <v>468605653.04192501</v>
      </c>
      <c r="M4619" s="4">
        <v>184883191.48190999</v>
      </c>
      <c r="N4619" s="3">
        <v>6.5294386830793999E-2</v>
      </c>
      <c r="O4619" s="5">
        <v>0.91498500108718872</v>
      </c>
      <c r="P4619" s="3">
        <v>0.39453896880149841</v>
      </c>
    </row>
    <row r="4620" spans="1:16" x14ac:dyDescent="0.25">
      <c r="A4620" s="1">
        <v>2018</v>
      </c>
      <c r="B4620" t="s">
        <v>670</v>
      </c>
      <c r="C4620" t="s">
        <v>2371</v>
      </c>
      <c r="D4620" t="s">
        <v>3410</v>
      </c>
      <c r="E4620" t="s">
        <v>3470</v>
      </c>
      <c r="F4620" t="s">
        <v>4141</v>
      </c>
      <c r="G4620" s="4">
        <v>10.243103224492</v>
      </c>
      <c r="H4620" s="4">
        <v>0</v>
      </c>
      <c r="I4620" s="4">
        <v>14.2319825285125</v>
      </c>
      <c r="J4620" s="4">
        <v>18.448275862069</v>
      </c>
      <c r="K4620" s="4">
        <v>28005729.332446001</v>
      </c>
      <c r="L4620" s="4">
        <v>537418617.43684697</v>
      </c>
      <c r="M4620" s="4">
        <v>227037819.38134801</v>
      </c>
      <c r="N4620" s="3">
        <v>5.4840976184674997E-2</v>
      </c>
      <c r="O4620" s="5">
        <v>0.91576671600341797</v>
      </c>
      <c r="P4620" s="3">
        <v>0.42245990037918091</v>
      </c>
    </row>
    <row r="4621" spans="1:16" x14ac:dyDescent="0.25">
      <c r="A4621" s="1">
        <v>2019</v>
      </c>
      <c r="B4621" t="s">
        <v>670</v>
      </c>
      <c r="C4621" t="s">
        <v>2371</v>
      </c>
      <c r="D4621" t="s">
        <v>3410</v>
      </c>
      <c r="E4621" t="s">
        <v>3470</v>
      </c>
      <c r="F4621" t="s">
        <v>4141</v>
      </c>
      <c r="G4621" s="4">
        <v>8.6822276274127805</v>
      </c>
      <c r="H4621" s="4">
        <v>0</v>
      </c>
      <c r="I4621" s="4">
        <v>11.3951422297467</v>
      </c>
      <c r="J4621" s="4">
        <v>16.264367816092001</v>
      </c>
      <c r="K4621" s="4">
        <v>28152718.071502399</v>
      </c>
      <c r="L4621" s="4">
        <v>523668852.36980999</v>
      </c>
      <c r="M4621" s="4">
        <v>222198944.33259001</v>
      </c>
      <c r="N4621" s="3">
        <v>5.4719017863104E-2</v>
      </c>
      <c r="O4621" s="5">
        <v>0.96819329261779785</v>
      </c>
      <c r="P4621" s="3">
        <v>0.42431193590164185</v>
      </c>
    </row>
    <row r="4622" spans="1:16" x14ac:dyDescent="0.25">
      <c r="A4622" s="1">
        <v>2020</v>
      </c>
      <c r="B4622" t="s">
        <v>670</v>
      </c>
      <c r="C4622" t="s">
        <v>2371</v>
      </c>
      <c r="D4622" t="s">
        <v>3410</v>
      </c>
      <c r="E4622" t="s">
        <v>3470</v>
      </c>
      <c r="F4622" t="s">
        <v>4141</v>
      </c>
      <c r="G4622" s="4">
        <v>7.5942227810799601</v>
      </c>
      <c r="H4622" s="4">
        <v>0</v>
      </c>
      <c r="I4622" s="4">
        <v>9.6327168953452809</v>
      </c>
      <c r="J4622" s="4">
        <v>14.540229885057499</v>
      </c>
      <c r="K4622" s="4">
        <v>24186979.7682699</v>
      </c>
      <c r="L4622" s="4">
        <v>468357407.38535601</v>
      </c>
      <c r="M4622" s="4">
        <v>154764995.17725101</v>
      </c>
      <c r="N4622" s="3">
        <v>5.2197812787905001E-2</v>
      </c>
      <c r="O4622" s="5">
        <v>0.96914899349212646</v>
      </c>
      <c r="P4622" s="3">
        <v>0.33044207096099854</v>
      </c>
    </row>
    <row r="4623" spans="1:16" x14ac:dyDescent="0.25">
      <c r="A4623" s="1">
        <v>2021</v>
      </c>
      <c r="B4623" t="s">
        <v>670</v>
      </c>
      <c r="C4623" t="s">
        <v>2371</v>
      </c>
      <c r="D4623" t="s">
        <v>3410</v>
      </c>
      <c r="E4623" t="s">
        <v>3470</v>
      </c>
      <c r="F4623" t="s">
        <v>4141</v>
      </c>
      <c r="G4623" s="4">
        <v>6.4047104841176399</v>
      </c>
      <c r="H4623" s="4">
        <v>0</v>
      </c>
      <c r="I4623" s="4">
        <v>8.3445749149216795</v>
      </c>
      <c r="J4623" s="4">
        <v>12.0555555555556</v>
      </c>
      <c r="K4623" s="4">
        <v>32533081.945462801</v>
      </c>
      <c r="L4623" s="4">
        <v>747774169.89630306</v>
      </c>
      <c r="M4623" s="4">
        <v>213104291.05129001</v>
      </c>
      <c r="N4623" s="3">
        <v>5.0163797628500997E-2</v>
      </c>
      <c r="O4623" s="5">
        <v>0.9931681752204895</v>
      </c>
      <c r="P4623" s="3">
        <v>0.28498482704162598</v>
      </c>
    </row>
    <row r="4624" spans="1:16" x14ac:dyDescent="0.25">
      <c r="A4624" s="1">
        <v>2022</v>
      </c>
      <c r="B4624" t="s">
        <v>670</v>
      </c>
      <c r="C4624" t="s">
        <v>2371</v>
      </c>
      <c r="D4624" t="s">
        <v>3410</v>
      </c>
      <c r="E4624" t="s">
        <v>3470</v>
      </c>
      <c r="F4624" t="s">
        <v>4141</v>
      </c>
      <c r="G4624" s="4">
        <v>9.3762378990919792</v>
      </c>
      <c r="H4624" s="4">
        <v>1.77228786251343</v>
      </c>
      <c r="I4624" s="4">
        <v>15.5691675762624</v>
      </c>
      <c r="J4624" s="4">
        <v>12.433040078201399</v>
      </c>
      <c r="K4624" s="4">
        <v>33498131.288267002</v>
      </c>
      <c r="L4624" s="4">
        <v>858938960.03938496</v>
      </c>
      <c r="M4624" s="4">
        <v>266053239.215904</v>
      </c>
      <c r="N4624" s="3">
        <v>4.1834337409389001E-2</v>
      </c>
      <c r="O4624" s="5">
        <v>0.82090634107589722</v>
      </c>
      <c r="P4624" s="3">
        <v>0.3097463846206665</v>
      </c>
    </row>
    <row r="4625" spans="1:16" x14ac:dyDescent="0.25">
      <c r="A4625" s="1">
        <v>2023</v>
      </c>
      <c r="B4625" t="s">
        <v>670</v>
      </c>
      <c r="C4625" t="s">
        <v>2371</v>
      </c>
      <c r="D4625" t="s">
        <v>3410</v>
      </c>
      <c r="E4625" t="s">
        <v>3470</v>
      </c>
      <c r="F4625" t="s">
        <v>4141</v>
      </c>
      <c r="G4625" s="4">
        <v>13.230919577820799</v>
      </c>
      <c r="H4625" s="4">
        <v>14.1129043804281</v>
      </c>
      <c r="I4625" s="4">
        <v>14.4296678188529</v>
      </c>
      <c r="J4625" s="4">
        <v>11.0764459040321</v>
      </c>
      <c r="K4625" s="4">
        <v>32162231.496486701</v>
      </c>
      <c r="L4625" s="4">
        <v>675936203.62780905</v>
      </c>
      <c r="M4625" s="4">
        <v>253576188.36072901</v>
      </c>
      <c r="N4625" s="3">
        <v>4.4330718440171002E-2</v>
      </c>
      <c r="O4625" s="5">
        <v>0.85481530427932739</v>
      </c>
      <c r="P4625" s="3">
        <v>0.37514811754226685</v>
      </c>
    </row>
    <row r="4626" spans="1:16" x14ac:dyDescent="0.25">
      <c r="A4626" s="1">
        <v>2024</v>
      </c>
      <c r="B4626" t="s">
        <v>670</v>
      </c>
      <c r="C4626" t="s">
        <v>2371</v>
      </c>
      <c r="D4626" t="s">
        <v>3410</v>
      </c>
      <c r="E4626" t="s">
        <v>3470</v>
      </c>
      <c r="F4626" t="s">
        <v>4141</v>
      </c>
      <c r="G4626" s="4">
        <v>14.771962725571701</v>
      </c>
      <c r="H4626" s="4">
        <v>18.809551315723699</v>
      </c>
      <c r="I4626" s="4">
        <v>14.1592475266634</v>
      </c>
      <c r="J4626" s="4">
        <v>10.6367141960362</v>
      </c>
      <c r="K4626" s="4">
        <v>31744447.3665336</v>
      </c>
      <c r="L4626" s="4">
        <v>606316494.13058496</v>
      </c>
      <c r="M4626" s="4">
        <v>255436081.956631</v>
      </c>
      <c r="N4626" s="3">
        <v>5.0709790022838999E-2</v>
      </c>
      <c r="O4626" s="5">
        <v>0.8487623929977417</v>
      </c>
      <c r="P4626" s="3">
        <v>0.42129164934158325</v>
      </c>
    </row>
    <row r="4627" spans="1:16" x14ac:dyDescent="0.25">
      <c r="A4627" s="1">
        <v>2015</v>
      </c>
      <c r="B4627" t="s">
        <v>131</v>
      </c>
      <c r="C4627" t="s">
        <v>1832</v>
      </c>
      <c r="D4627" t="s">
        <v>3442</v>
      </c>
      <c r="E4627" t="s">
        <v>3469</v>
      </c>
      <c r="F4627" t="s">
        <v>3602</v>
      </c>
      <c r="G4627" s="4"/>
      <c r="H4627" s="4"/>
      <c r="I4627" s="4"/>
      <c r="J4627" s="4"/>
      <c r="K4627" s="4">
        <v>-3875873.4389806101</v>
      </c>
      <c r="L4627" s="4">
        <v>104549971.880465</v>
      </c>
      <c r="M4627" s="4">
        <v>37135505.342711702</v>
      </c>
      <c r="N4627" s="3">
        <v>-3.5688191188259E-2</v>
      </c>
      <c r="O4627" s="5">
        <v>1.3053724765777588</v>
      </c>
      <c r="P4627" s="3">
        <v>0.35519382357597351</v>
      </c>
    </row>
    <row r="4628" spans="1:16" x14ac:dyDescent="0.25">
      <c r="A4628" s="1">
        <v>2016</v>
      </c>
      <c r="B4628" t="s">
        <v>131</v>
      </c>
      <c r="C4628" t="s">
        <v>1832</v>
      </c>
      <c r="D4628" t="s">
        <v>3442</v>
      </c>
      <c r="E4628" t="s">
        <v>3469</v>
      </c>
      <c r="F4628" t="s">
        <v>3602</v>
      </c>
      <c r="G4628" s="4"/>
      <c r="H4628" s="4"/>
      <c r="I4628" s="4"/>
      <c r="J4628" s="4"/>
      <c r="K4628" s="4">
        <v>4906576.8692076197</v>
      </c>
      <c r="L4628" s="4">
        <v>89272729.981821999</v>
      </c>
      <c r="M4628" s="4">
        <v>27865274.011383601</v>
      </c>
      <c r="N4628" s="3">
        <v>5.1546149692022002E-2</v>
      </c>
      <c r="O4628" s="5">
        <v>2.3838446140289307</v>
      </c>
      <c r="P4628" s="3">
        <v>0.31213647127151489</v>
      </c>
    </row>
    <row r="4629" spans="1:16" x14ac:dyDescent="0.25">
      <c r="A4629" s="1">
        <v>2017</v>
      </c>
      <c r="B4629" t="s">
        <v>131</v>
      </c>
      <c r="C4629" t="s">
        <v>1832</v>
      </c>
      <c r="D4629" t="s">
        <v>3442</v>
      </c>
      <c r="E4629" t="s">
        <v>3469</v>
      </c>
      <c r="F4629" t="s">
        <v>3602</v>
      </c>
      <c r="G4629" s="4"/>
      <c r="H4629" s="4"/>
      <c r="I4629" s="4"/>
      <c r="J4629" s="4"/>
      <c r="K4629" s="4">
        <v>14764770.535021201</v>
      </c>
      <c r="L4629" s="4">
        <v>102397257.64178699</v>
      </c>
      <c r="M4629" s="4">
        <v>35966550.608345397</v>
      </c>
      <c r="N4629" s="3">
        <v>0.151824702139851</v>
      </c>
      <c r="O4629" s="5">
        <v>2.5939116477966309</v>
      </c>
      <c r="P4629" s="3">
        <v>0.35124525427818298</v>
      </c>
    </row>
    <row r="4630" spans="1:16" x14ac:dyDescent="0.25">
      <c r="A4630" s="1">
        <v>2018</v>
      </c>
      <c r="B4630" t="s">
        <v>131</v>
      </c>
      <c r="C4630" t="s">
        <v>1832</v>
      </c>
      <c r="D4630" t="s">
        <v>3442</v>
      </c>
      <c r="E4630" t="s">
        <v>3469</v>
      </c>
      <c r="F4630" t="s">
        <v>3602</v>
      </c>
      <c r="G4630" s="4"/>
      <c r="H4630" s="4"/>
      <c r="I4630" s="4"/>
      <c r="J4630" s="4"/>
      <c r="K4630" s="4">
        <v>18029741.152784299</v>
      </c>
      <c r="L4630" s="4">
        <v>106355339.41776</v>
      </c>
      <c r="M4630" s="4">
        <v>37254161.762855403</v>
      </c>
      <c r="N4630" s="3">
        <v>0.175926561241699</v>
      </c>
      <c r="O4630" s="5">
        <v>3.3364982604980469</v>
      </c>
      <c r="P4630" s="3">
        <v>0.35028013586997986</v>
      </c>
    </row>
    <row r="4631" spans="1:16" x14ac:dyDescent="0.25">
      <c r="A4631" s="1">
        <v>2019</v>
      </c>
      <c r="B4631" t="s">
        <v>131</v>
      </c>
      <c r="C4631" t="s">
        <v>1832</v>
      </c>
      <c r="D4631" t="s">
        <v>3442</v>
      </c>
      <c r="E4631" t="s">
        <v>3469</v>
      </c>
      <c r="F4631" t="s">
        <v>3602</v>
      </c>
      <c r="G4631" s="4"/>
      <c r="H4631" s="4"/>
      <c r="I4631" s="4"/>
      <c r="J4631" s="4"/>
      <c r="K4631" s="4">
        <v>16541242.541242501</v>
      </c>
      <c r="L4631" s="4">
        <v>113210951.210951</v>
      </c>
      <c r="M4631" s="4">
        <v>38299754.299754299</v>
      </c>
      <c r="N4631" s="3">
        <v>0.15453478229503501</v>
      </c>
      <c r="O4631" s="5">
        <v>2.9630825519561768</v>
      </c>
      <c r="P4631" s="3">
        <v>0.3383043110370636</v>
      </c>
    </row>
    <row r="4632" spans="1:16" x14ac:dyDescent="0.25">
      <c r="A4632" s="1">
        <v>2020</v>
      </c>
      <c r="B4632" t="s">
        <v>131</v>
      </c>
      <c r="C4632" t="s">
        <v>1832</v>
      </c>
      <c r="D4632" t="s">
        <v>3442</v>
      </c>
      <c r="E4632" t="s">
        <v>3469</v>
      </c>
      <c r="F4632" t="s">
        <v>3602</v>
      </c>
      <c r="G4632" s="4"/>
      <c r="H4632" s="4"/>
      <c r="I4632" s="4"/>
      <c r="J4632" s="4"/>
      <c r="K4632" s="4">
        <v>16458456.993774399</v>
      </c>
      <c r="L4632" s="4">
        <v>223813204.86451399</v>
      </c>
      <c r="M4632" s="4">
        <v>139511754.06871599</v>
      </c>
      <c r="N4632" s="3">
        <v>9.8224050187110001E-2</v>
      </c>
      <c r="O4632" s="5">
        <v>3.5189080238342285</v>
      </c>
      <c r="P4632" s="3">
        <v>0.62334012985229492</v>
      </c>
    </row>
    <row r="4633" spans="1:16" x14ac:dyDescent="0.25">
      <c r="A4633" s="1">
        <v>2021</v>
      </c>
      <c r="B4633" t="s">
        <v>131</v>
      </c>
      <c r="C4633" t="s">
        <v>1832</v>
      </c>
      <c r="D4633" t="s">
        <v>3442</v>
      </c>
      <c r="E4633" t="s">
        <v>3469</v>
      </c>
      <c r="F4633" t="s">
        <v>3602</v>
      </c>
      <c r="G4633" s="4"/>
      <c r="H4633" s="4"/>
      <c r="I4633" s="4"/>
      <c r="J4633" s="4"/>
      <c r="K4633" s="4">
        <v>15716545.8239921</v>
      </c>
      <c r="L4633" s="4">
        <v>316435603.47606999</v>
      </c>
      <c r="M4633" s="4">
        <v>214177957.39639601</v>
      </c>
      <c r="N4633" s="3">
        <v>5.617304546021E-2</v>
      </c>
      <c r="O4633" s="5">
        <v>3.3730018138885498</v>
      </c>
      <c r="P4633" s="3">
        <v>0.67684531211853027</v>
      </c>
    </row>
    <row r="4634" spans="1:16" x14ac:dyDescent="0.25">
      <c r="A4634" s="1">
        <v>2024</v>
      </c>
      <c r="B4634" t="s">
        <v>131</v>
      </c>
      <c r="C4634" t="s">
        <v>1832</v>
      </c>
      <c r="D4634" t="s">
        <v>3442</v>
      </c>
      <c r="E4634" t="s">
        <v>3469</v>
      </c>
      <c r="F4634" t="s">
        <v>3602</v>
      </c>
      <c r="G4634" s="4"/>
      <c r="H4634" s="4"/>
      <c r="I4634" s="4"/>
      <c r="J4634" s="4"/>
      <c r="K4634" s="4">
        <v>34037588.420792997</v>
      </c>
      <c r="L4634" s="4">
        <v>459945464.12165898</v>
      </c>
      <c r="M4634" s="4">
        <v>156429966.73178101</v>
      </c>
      <c r="N4634" s="3">
        <v>8.2922004200186E-2</v>
      </c>
      <c r="O4634" s="5">
        <v>3.8731846809387207</v>
      </c>
      <c r="P4634" s="3">
        <v>0.34010547399520874</v>
      </c>
    </row>
    <row r="4635" spans="1:16" x14ac:dyDescent="0.25">
      <c r="A4635" s="1">
        <v>2009</v>
      </c>
      <c r="B4635" t="s">
        <v>132</v>
      </c>
      <c r="C4635" t="s">
        <v>1833</v>
      </c>
      <c r="D4635" t="s">
        <v>3443</v>
      </c>
      <c r="E4635" t="s">
        <v>3470</v>
      </c>
      <c r="F4635" t="s">
        <v>3603</v>
      </c>
      <c r="G4635" s="4"/>
      <c r="H4635" s="4"/>
      <c r="I4635" s="4"/>
      <c r="J4635" s="4"/>
      <c r="K4635" s="4">
        <v>54118994.419680402</v>
      </c>
      <c r="L4635" s="4">
        <v>876682797.57025898</v>
      </c>
      <c r="M4635" s="4">
        <v>370187395.439183</v>
      </c>
      <c r="N4635" s="3">
        <v>6.0977923967360001E-2</v>
      </c>
      <c r="O4635" s="5">
        <v>0.8547518253326416</v>
      </c>
      <c r="P4635" s="3">
        <v>0.42225921154022217</v>
      </c>
    </row>
    <row r="4636" spans="1:16" x14ac:dyDescent="0.25">
      <c r="A4636" s="1">
        <v>2010</v>
      </c>
      <c r="B4636" t="s">
        <v>132</v>
      </c>
      <c r="C4636" t="s">
        <v>1833</v>
      </c>
      <c r="D4636" t="s">
        <v>3443</v>
      </c>
      <c r="E4636" t="s">
        <v>3470</v>
      </c>
      <c r="F4636" t="s">
        <v>3603</v>
      </c>
      <c r="G4636" s="4"/>
      <c r="H4636" s="4"/>
      <c r="I4636" s="4"/>
      <c r="J4636" s="4"/>
      <c r="K4636" s="4">
        <v>68127246.636261597</v>
      </c>
      <c r="L4636" s="4">
        <v>1072986374.55067</v>
      </c>
      <c r="M4636" s="4">
        <v>466234744.185386</v>
      </c>
      <c r="N4636" s="3">
        <v>6.2434895833332997E-2</v>
      </c>
      <c r="O4636" s="5">
        <v>1.0023036003112793</v>
      </c>
      <c r="P4636" s="3">
        <v>0.4345206618309021</v>
      </c>
    </row>
    <row r="4637" spans="1:16" x14ac:dyDescent="0.25">
      <c r="A4637" s="1">
        <v>2011</v>
      </c>
      <c r="B4637" t="s">
        <v>132</v>
      </c>
      <c r="C4637" t="s">
        <v>1833</v>
      </c>
      <c r="D4637" t="s">
        <v>3443</v>
      </c>
      <c r="E4637" t="s">
        <v>3470</v>
      </c>
      <c r="F4637" t="s">
        <v>3603</v>
      </c>
      <c r="G4637" s="4"/>
      <c r="H4637" s="4"/>
      <c r="I4637" s="4"/>
      <c r="J4637" s="4"/>
      <c r="K4637" s="4">
        <v>77393726.313866898</v>
      </c>
      <c r="L4637" s="4">
        <v>1231298418.6414599</v>
      </c>
      <c r="M4637" s="4">
        <v>552410087.81942999</v>
      </c>
      <c r="N4637" s="3">
        <v>6.5017261219792996E-2</v>
      </c>
      <c r="O4637" s="5">
        <v>0.98442453145980835</v>
      </c>
      <c r="P4637" s="3">
        <v>0.44864028692245483</v>
      </c>
    </row>
    <row r="4638" spans="1:16" x14ac:dyDescent="0.25">
      <c r="A4638" s="1">
        <v>2012</v>
      </c>
      <c r="B4638" t="s">
        <v>132</v>
      </c>
      <c r="C4638" t="s">
        <v>1833</v>
      </c>
      <c r="D4638" t="s">
        <v>3443</v>
      </c>
      <c r="E4638" t="s">
        <v>3470</v>
      </c>
      <c r="F4638" t="s">
        <v>3603</v>
      </c>
      <c r="G4638" s="4"/>
      <c r="H4638" s="4"/>
      <c r="I4638" s="4"/>
      <c r="J4638" s="4"/>
      <c r="K4638" s="4">
        <v>84110620.193094403</v>
      </c>
      <c r="L4638" s="4">
        <v>1369906725.5768299</v>
      </c>
      <c r="M4638" s="4">
        <v>604810996.56357396</v>
      </c>
      <c r="N4638" s="3">
        <v>6.2448744039121998E-2</v>
      </c>
      <c r="O4638" s="5">
        <v>1.0582630634307861</v>
      </c>
      <c r="P4638" s="3">
        <v>0.44149795174598694</v>
      </c>
    </row>
    <row r="4639" spans="1:16" x14ac:dyDescent="0.25">
      <c r="A4639" s="1">
        <v>2013</v>
      </c>
      <c r="B4639" t="s">
        <v>132</v>
      </c>
      <c r="C4639" t="s">
        <v>1833</v>
      </c>
      <c r="D4639" t="s">
        <v>3443</v>
      </c>
      <c r="E4639" t="s">
        <v>3470</v>
      </c>
      <c r="F4639" t="s">
        <v>3603</v>
      </c>
      <c r="G4639" s="4"/>
      <c r="H4639" s="4"/>
      <c r="I4639" s="4"/>
      <c r="J4639" s="4"/>
      <c r="K4639" s="4">
        <v>80203606.650704101</v>
      </c>
      <c r="L4639" s="4">
        <v>1690471007.8194301</v>
      </c>
      <c r="M4639" s="4">
        <v>697637426.11724102</v>
      </c>
      <c r="N4639" s="3">
        <v>5.1874915391905002E-2</v>
      </c>
      <c r="O4639" s="5">
        <v>1.0341346263885498</v>
      </c>
      <c r="P4639" s="3">
        <v>0.41268819570541382</v>
      </c>
    </row>
    <row r="4640" spans="1:16" x14ac:dyDescent="0.25">
      <c r="A4640" s="1">
        <v>2014</v>
      </c>
      <c r="B4640" t="s">
        <v>132</v>
      </c>
      <c r="C4640" t="s">
        <v>1833</v>
      </c>
      <c r="D4640" t="s">
        <v>3443</v>
      </c>
      <c r="E4640" t="s">
        <v>3470</v>
      </c>
      <c r="F4640" t="s">
        <v>3603</v>
      </c>
      <c r="G4640" s="4"/>
      <c r="H4640" s="4"/>
      <c r="I4640" s="4"/>
      <c r="J4640" s="4"/>
      <c r="K4640" s="4">
        <v>102515177.797051</v>
      </c>
      <c r="L4640" s="4">
        <v>1837207285.3425801</v>
      </c>
      <c r="M4640" s="4">
        <v>739549002.60190797</v>
      </c>
      <c r="N4640" s="3">
        <v>5.7135951661630997E-2</v>
      </c>
      <c r="O4640" s="5">
        <v>0.9561951756477356</v>
      </c>
      <c r="P4640" s="3">
        <v>0.40253975987434387</v>
      </c>
    </row>
    <row r="4641" spans="1:16" x14ac:dyDescent="0.25">
      <c r="A4641" s="1">
        <v>2024</v>
      </c>
      <c r="B4641" t="s">
        <v>132</v>
      </c>
      <c r="C4641" t="s">
        <v>1833</v>
      </c>
      <c r="D4641" t="s">
        <v>3443</v>
      </c>
      <c r="E4641" t="s">
        <v>3470</v>
      </c>
      <c r="F4641" t="s">
        <v>3603</v>
      </c>
      <c r="G4641" s="4"/>
      <c r="H4641" s="4"/>
      <c r="I4641" s="4"/>
      <c r="J4641" s="4"/>
      <c r="K4641" s="4">
        <v>108960719.15270001</v>
      </c>
      <c r="L4641" s="4">
        <v>2819291366.8204699</v>
      </c>
      <c r="M4641" s="4">
        <v>966959141.22456801</v>
      </c>
      <c r="N4641" s="3">
        <v>3.8095039077192999E-2</v>
      </c>
      <c r="O4641" s="5">
        <v>1.0212682485580444</v>
      </c>
      <c r="P4641" s="3">
        <v>0.34297949075698853</v>
      </c>
    </row>
    <row r="4642" spans="1:16" x14ac:dyDescent="0.25">
      <c r="A4642" s="1">
        <v>2009</v>
      </c>
      <c r="B4642" t="s">
        <v>133</v>
      </c>
      <c r="C4642" t="s">
        <v>1834</v>
      </c>
      <c r="D4642" t="s">
        <v>3403</v>
      </c>
      <c r="E4642" t="s">
        <v>3469</v>
      </c>
      <c r="F4642" t="s">
        <v>3604</v>
      </c>
      <c r="G4642" s="4"/>
      <c r="H4642" s="4"/>
      <c r="I4642" s="4"/>
      <c r="J4642" s="4"/>
      <c r="K4642" s="4">
        <v>-2472907.8265920202</v>
      </c>
      <c r="L4642" s="4">
        <v>27032556.751262501</v>
      </c>
      <c r="M4642" s="4">
        <v>6705325.0189574203</v>
      </c>
      <c r="N4642" s="3">
        <v>-0.15947954621570001</v>
      </c>
      <c r="O4642" s="5">
        <v>1.9423567056655884</v>
      </c>
      <c r="P4642" s="3">
        <v>0.24804627895355225</v>
      </c>
    </row>
    <row r="4643" spans="1:16" x14ac:dyDescent="0.25">
      <c r="A4643" s="1">
        <v>2010</v>
      </c>
      <c r="B4643" t="s">
        <v>133</v>
      </c>
      <c r="C4643" t="s">
        <v>1834</v>
      </c>
      <c r="D4643" t="s">
        <v>3403</v>
      </c>
      <c r="E4643" t="s">
        <v>3469</v>
      </c>
      <c r="F4643" t="s">
        <v>3604</v>
      </c>
      <c r="G4643" s="4"/>
      <c r="H4643" s="4"/>
      <c r="I4643" s="4"/>
      <c r="J4643" s="4"/>
      <c r="K4643" s="4">
        <v>-4970642.18642388</v>
      </c>
      <c r="L4643" s="4">
        <v>38774446.086912699</v>
      </c>
      <c r="M4643" s="4">
        <v>10298861.937478</v>
      </c>
      <c r="N4643" s="3">
        <v>-0.14855580423995901</v>
      </c>
      <c r="O4643" s="5">
        <v>5.6783638000488281</v>
      </c>
      <c r="P4643" s="3">
        <v>0.26560953259468079</v>
      </c>
    </row>
    <row r="4644" spans="1:16" x14ac:dyDescent="0.25">
      <c r="A4644" s="1">
        <v>2024</v>
      </c>
      <c r="B4644" t="s">
        <v>133</v>
      </c>
      <c r="C4644" t="s">
        <v>1834</v>
      </c>
      <c r="D4644" t="s">
        <v>3403</v>
      </c>
      <c r="E4644" t="s">
        <v>3469</v>
      </c>
      <c r="F4644" t="s">
        <v>3604</v>
      </c>
      <c r="G4644" s="4"/>
      <c r="H4644" s="4"/>
      <c r="I4644" s="4"/>
      <c r="J4644" s="4"/>
      <c r="K4644" s="4">
        <v>-3525891.8749541598</v>
      </c>
      <c r="L4644" s="4">
        <v>27006400.9653784</v>
      </c>
      <c r="M4644" s="4">
        <v>2660473.4887628099</v>
      </c>
      <c r="N4644" s="3">
        <v>-0.12916776553648901</v>
      </c>
      <c r="O4644" s="5">
        <v>0.82302993535995483</v>
      </c>
      <c r="P4644" s="3">
        <v>9.8512701690196991E-2</v>
      </c>
    </row>
    <row r="4645" spans="1:16" x14ac:dyDescent="0.25">
      <c r="A4645" s="1">
        <v>2009</v>
      </c>
      <c r="B4645" t="s">
        <v>134</v>
      </c>
      <c r="C4645" t="s">
        <v>1835</v>
      </c>
      <c r="D4645" t="s">
        <v>3422</v>
      </c>
      <c r="E4645" t="s">
        <v>3469</v>
      </c>
      <c r="F4645" t="s">
        <v>3605</v>
      </c>
      <c r="G4645" s="4"/>
      <c r="H4645" s="4"/>
      <c r="I4645" s="4"/>
      <c r="J4645" s="4"/>
      <c r="K4645" s="4">
        <v>12475597.3604814</v>
      </c>
      <c r="L4645" s="4">
        <v>190675368.25801501</v>
      </c>
      <c r="M4645" s="4">
        <v>128360303.964118</v>
      </c>
      <c r="N4645" s="3">
        <v>7.4824007547717994E-2</v>
      </c>
      <c r="O4645" s="5">
        <v>1.1497955322265625</v>
      </c>
      <c r="P4645" s="3">
        <v>0.67318767309188843</v>
      </c>
    </row>
    <row r="4646" spans="1:16" x14ac:dyDescent="0.25">
      <c r="A4646" s="1">
        <v>2010</v>
      </c>
      <c r="B4646" t="s">
        <v>134</v>
      </c>
      <c r="C4646" t="s">
        <v>1835</v>
      </c>
      <c r="D4646" t="s">
        <v>3422</v>
      </c>
      <c r="E4646" t="s">
        <v>3469</v>
      </c>
      <c r="F4646" t="s">
        <v>3605</v>
      </c>
      <c r="G4646" s="4"/>
      <c r="H4646" s="4"/>
      <c r="I4646" s="4"/>
      <c r="J4646" s="4"/>
      <c r="K4646" s="4">
        <v>21042883.5396684</v>
      </c>
      <c r="L4646" s="4">
        <v>163040705.68275401</v>
      </c>
      <c r="M4646" s="4">
        <v>69382549.428029105</v>
      </c>
      <c r="N4646" s="3">
        <v>0.116399436193438</v>
      </c>
      <c r="O4646" s="5">
        <v>1.2628817558288574</v>
      </c>
      <c r="P4646" s="3">
        <v>0.42555353045463562</v>
      </c>
    </row>
    <row r="4647" spans="1:16" x14ac:dyDescent="0.25">
      <c r="A4647" s="1">
        <v>2011</v>
      </c>
      <c r="B4647" t="s">
        <v>134</v>
      </c>
      <c r="C4647" t="s">
        <v>1835</v>
      </c>
      <c r="D4647" t="s">
        <v>3422</v>
      </c>
      <c r="E4647" t="s">
        <v>3469</v>
      </c>
      <c r="F4647" t="s">
        <v>3605</v>
      </c>
      <c r="G4647" s="4"/>
      <c r="H4647" s="4"/>
      <c r="I4647" s="4"/>
      <c r="J4647" s="4"/>
      <c r="K4647" s="4">
        <v>18126857.785875</v>
      </c>
      <c r="L4647" s="4">
        <v>300863040.40295798</v>
      </c>
      <c r="M4647" s="4">
        <v>113922832.493838</v>
      </c>
      <c r="N4647" s="3">
        <v>7.1239334645660998E-2</v>
      </c>
      <c r="O4647" s="5">
        <v>1.1075311899185181</v>
      </c>
      <c r="P4647" s="3">
        <v>0.37865346670150757</v>
      </c>
    </row>
    <row r="4648" spans="1:16" x14ac:dyDescent="0.25">
      <c r="A4648" s="1">
        <v>2012</v>
      </c>
      <c r="B4648" t="s">
        <v>134</v>
      </c>
      <c r="C4648" t="s">
        <v>1835</v>
      </c>
      <c r="D4648" t="s">
        <v>3422</v>
      </c>
      <c r="E4648" t="s">
        <v>3469</v>
      </c>
      <c r="F4648" t="s">
        <v>3605</v>
      </c>
      <c r="G4648" s="4"/>
      <c r="H4648" s="4"/>
      <c r="I4648" s="4"/>
      <c r="J4648" s="4"/>
      <c r="K4648" s="4">
        <v>32096537.150926601</v>
      </c>
      <c r="L4648" s="4">
        <v>340095787.071621</v>
      </c>
      <c r="M4648" s="4">
        <v>147283464.48635399</v>
      </c>
      <c r="N4648" s="3">
        <v>0.102320530115729</v>
      </c>
      <c r="O4648" s="5">
        <v>1.1258120536804199</v>
      </c>
      <c r="P4648" s="3">
        <v>0.43306463956832886</v>
      </c>
    </row>
    <row r="4649" spans="1:16" x14ac:dyDescent="0.25">
      <c r="A4649" s="1">
        <v>2015</v>
      </c>
      <c r="B4649" t="s">
        <v>672</v>
      </c>
      <c r="C4649" t="s">
        <v>2373</v>
      </c>
      <c r="D4649" t="s">
        <v>3421</v>
      </c>
      <c r="E4649" t="s">
        <v>3470</v>
      </c>
      <c r="F4649" t="s">
        <v>4143</v>
      </c>
      <c r="G4649" s="4">
        <v>13.1154461144867</v>
      </c>
      <c r="H4649" s="4">
        <v>5.2</v>
      </c>
      <c r="I4649" s="4">
        <v>22.2323535721948</v>
      </c>
      <c r="J4649" s="4">
        <v>3.75</v>
      </c>
      <c r="K4649" s="4">
        <v>29757029.757029802</v>
      </c>
      <c r="L4649" s="4">
        <v>332241332.24133199</v>
      </c>
      <c r="M4649" s="4">
        <v>140731640.73164099</v>
      </c>
      <c r="P4649" s="3">
        <v>0.42358258366584778</v>
      </c>
    </row>
    <row r="4650" spans="1:16" x14ac:dyDescent="0.25">
      <c r="A4650" s="1">
        <v>2016</v>
      </c>
      <c r="B4650" t="s">
        <v>672</v>
      </c>
      <c r="C4650" t="s">
        <v>2373</v>
      </c>
      <c r="D4650" t="s">
        <v>3421</v>
      </c>
      <c r="E4650" t="s">
        <v>3470</v>
      </c>
      <c r="F4650" t="s">
        <v>4143</v>
      </c>
      <c r="G4650" s="4">
        <v>25.270860346576399</v>
      </c>
      <c r="H4650" s="4">
        <v>4.5569620253164604</v>
      </c>
      <c r="I4650" s="4">
        <v>37.185339750804999</v>
      </c>
      <c r="J4650" s="4">
        <v>16.488095238095202</v>
      </c>
      <c r="K4650" s="4">
        <v>23192037.259406801</v>
      </c>
      <c r="L4650" s="4">
        <v>335626184.31190199</v>
      </c>
      <c r="M4650" s="4">
        <v>137419050.32935199</v>
      </c>
      <c r="N4650" s="3">
        <v>6.8868643980459998E-2</v>
      </c>
      <c r="O4650" s="5">
        <v>0.63855838775634766</v>
      </c>
      <c r="P4650" s="3">
        <v>0.4094407856464386</v>
      </c>
    </row>
    <row r="4651" spans="1:16" x14ac:dyDescent="0.25">
      <c r="A4651" s="1">
        <v>2017</v>
      </c>
      <c r="B4651" t="s">
        <v>672</v>
      </c>
      <c r="C4651" t="s">
        <v>2373</v>
      </c>
      <c r="D4651" t="s">
        <v>3421</v>
      </c>
      <c r="E4651" t="s">
        <v>3470</v>
      </c>
      <c r="F4651" t="s">
        <v>4143</v>
      </c>
      <c r="G4651" s="4">
        <v>30.050036730857201</v>
      </c>
      <c r="H4651" s="4">
        <v>4.6621621621621596</v>
      </c>
      <c r="I4651" s="4">
        <v>38.654153344359898</v>
      </c>
      <c r="J4651" s="4">
        <v>27.183908045976999</v>
      </c>
      <c r="K4651" s="4">
        <v>28652310.395895801</v>
      </c>
      <c r="L4651" s="4">
        <v>331685834.34309101</v>
      </c>
      <c r="M4651" s="4">
        <v>126877263.09673101</v>
      </c>
      <c r="N4651" s="3">
        <v>8.4980953631944994E-2</v>
      </c>
      <c r="O4651" s="5">
        <v>0.73554039001464844</v>
      </c>
      <c r="P4651" s="3">
        <v>0.38252240419387817</v>
      </c>
    </row>
    <row r="4652" spans="1:16" x14ac:dyDescent="0.25">
      <c r="A4652" s="1">
        <v>2018</v>
      </c>
      <c r="B4652" t="s">
        <v>672</v>
      </c>
      <c r="C4652" t="s">
        <v>2373</v>
      </c>
      <c r="D4652" t="s">
        <v>3421</v>
      </c>
      <c r="E4652" t="s">
        <v>3470</v>
      </c>
      <c r="F4652" t="s">
        <v>4143</v>
      </c>
      <c r="G4652" s="4">
        <v>42.468144503391599</v>
      </c>
      <c r="H4652" s="4">
        <v>4.4444444444444402</v>
      </c>
      <c r="I4652" s="4">
        <v>47.268806864845402</v>
      </c>
      <c r="J4652" s="4">
        <v>48.821839080459803</v>
      </c>
      <c r="K4652" s="4">
        <v>18293747.816975199</v>
      </c>
      <c r="L4652" s="4">
        <v>310847282.30204999</v>
      </c>
      <c r="M4652" s="4">
        <v>118313898.815121</v>
      </c>
      <c r="N4652" s="3">
        <v>5.8515655381785998E-2</v>
      </c>
      <c r="O4652" s="5">
        <v>0.58349668979644775</v>
      </c>
      <c r="P4652" s="3">
        <v>0.38061743974685669</v>
      </c>
    </row>
    <row r="4653" spans="1:16" x14ac:dyDescent="0.25">
      <c r="A4653" s="1">
        <v>2019</v>
      </c>
      <c r="B4653" t="s">
        <v>672</v>
      </c>
      <c r="C4653" t="s">
        <v>2373</v>
      </c>
      <c r="D4653" t="s">
        <v>3421</v>
      </c>
      <c r="E4653" t="s">
        <v>3470</v>
      </c>
      <c r="F4653" t="s">
        <v>4143</v>
      </c>
      <c r="G4653" s="4">
        <v>43.944641636504699</v>
      </c>
      <c r="H4653" s="4">
        <v>8.62993838347227</v>
      </c>
      <c r="I4653" s="4">
        <v>44.990054793894103</v>
      </c>
      <c r="J4653" s="4">
        <v>54.339748730285997</v>
      </c>
      <c r="K4653" s="4">
        <v>22517783.046828698</v>
      </c>
      <c r="L4653" s="4">
        <v>238349409.926173</v>
      </c>
      <c r="M4653" s="4">
        <v>159895187.799752</v>
      </c>
      <c r="N4653" s="3">
        <v>8.1871516897066995E-2</v>
      </c>
      <c r="O4653" s="5">
        <v>0.88841956853866577</v>
      </c>
      <c r="P4653" s="3">
        <v>0.67084366083145142</v>
      </c>
    </row>
    <row r="4654" spans="1:16" x14ac:dyDescent="0.25">
      <c r="A4654" s="1">
        <v>2020</v>
      </c>
      <c r="B4654" t="s">
        <v>672</v>
      </c>
      <c r="C4654" t="s">
        <v>2373</v>
      </c>
      <c r="D4654" t="s">
        <v>3421</v>
      </c>
      <c r="E4654" t="s">
        <v>3470</v>
      </c>
      <c r="F4654" t="s">
        <v>4143</v>
      </c>
      <c r="G4654" s="4">
        <v>41.403309454050998</v>
      </c>
      <c r="H4654" s="4">
        <v>12.0434782608696</v>
      </c>
      <c r="I4654" s="4">
        <v>46.642852830492401</v>
      </c>
      <c r="J4654" s="4">
        <v>44.291187739463602</v>
      </c>
      <c r="K4654" s="4">
        <v>27531452.302430701</v>
      </c>
      <c r="L4654" s="4">
        <v>238835600.19830599</v>
      </c>
      <c r="M4654" s="4">
        <v>147944733.041623</v>
      </c>
      <c r="N4654" s="3">
        <v>0.111673100154025</v>
      </c>
      <c r="O4654" s="5">
        <v>1.0159655809402466</v>
      </c>
      <c r="P4654" s="3">
        <v>0.6194416880607605</v>
      </c>
    </row>
    <row r="4655" spans="1:16" x14ac:dyDescent="0.25">
      <c r="A4655" s="1">
        <v>2021</v>
      </c>
      <c r="B4655" t="s">
        <v>672</v>
      </c>
      <c r="C4655" t="s">
        <v>2373</v>
      </c>
      <c r="D4655" t="s">
        <v>3421</v>
      </c>
      <c r="E4655" t="s">
        <v>3470</v>
      </c>
      <c r="F4655" t="s">
        <v>4143</v>
      </c>
      <c r="G4655" s="4">
        <v>49.886654248261998</v>
      </c>
      <c r="H4655" s="4">
        <v>20.241901108269399</v>
      </c>
      <c r="I4655" s="4">
        <v>47.114455241678201</v>
      </c>
      <c r="J4655" s="4">
        <v>63.418300653594798</v>
      </c>
      <c r="K4655" s="4">
        <v>26893313.862237401</v>
      </c>
      <c r="L4655" s="4">
        <v>213159367.28037</v>
      </c>
      <c r="M4655" s="4">
        <v>105945053.29530101</v>
      </c>
      <c r="N4655" s="3">
        <v>0.122243814528124</v>
      </c>
      <c r="O4655" s="5">
        <v>1.3634828329086304</v>
      </c>
      <c r="P4655" s="3">
        <v>0.49702274799346924</v>
      </c>
    </row>
    <row r="4656" spans="1:16" x14ac:dyDescent="0.25">
      <c r="A4656" s="1">
        <v>2022</v>
      </c>
      <c r="B4656" t="s">
        <v>672</v>
      </c>
      <c r="C4656" t="s">
        <v>2373</v>
      </c>
      <c r="D4656" t="s">
        <v>3421</v>
      </c>
      <c r="E4656" t="s">
        <v>3470</v>
      </c>
      <c r="F4656" t="s">
        <v>4143</v>
      </c>
      <c r="G4656" s="4">
        <v>46.597502030040999</v>
      </c>
      <c r="H4656" s="4">
        <v>11.455885185898699</v>
      </c>
      <c r="I4656" s="4">
        <v>46.412295393257502</v>
      </c>
      <c r="J4656" s="4">
        <v>58.555229716520103</v>
      </c>
      <c r="K4656" s="4">
        <v>23982733.447597299</v>
      </c>
      <c r="L4656" s="4">
        <v>194399162.06436899</v>
      </c>
      <c r="M4656" s="4">
        <v>106937726.14740101</v>
      </c>
      <c r="N4656" s="3">
        <v>0.122145795782446</v>
      </c>
      <c r="O4656" s="5">
        <v>1.2367995977401733</v>
      </c>
      <c r="P4656" s="3">
        <v>0.55009353160858154</v>
      </c>
    </row>
    <row r="4657" spans="1:16" x14ac:dyDescent="0.25">
      <c r="A4657" s="1">
        <v>2023</v>
      </c>
      <c r="B4657" t="s">
        <v>672</v>
      </c>
      <c r="C4657" t="s">
        <v>2373</v>
      </c>
      <c r="D4657" t="s">
        <v>3421</v>
      </c>
      <c r="E4657" t="s">
        <v>3470</v>
      </c>
      <c r="F4657" t="s">
        <v>4143</v>
      </c>
      <c r="G4657" s="4">
        <v>50.300590636054402</v>
      </c>
      <c r="H4657" s="4">
        <v>25.6424731182796</v>
      </c>
      <c r="I4657" s="4">
        <v>44.8850471333472</v>
      </c>
      <c r="J4657" s="4">
        <v>65.650428753876994</v>
      </c>
      <c r="K4657" s="4">
        <v>17873831.0370338</v>
      </c>
      <c r="L4657" s="4">
        <v>183619027.14460099</v>
      </c>
      <c r="M4657" s="4">
        <v>99872907.880343705</v>
      </c>
      <c r="N4657" s="3">
        <v>9.4757942866337E-2</v>
      </c>
      <c r="O4657" s="5">
        <v>1.227892279624939</v>
      </c>
      <c r="P4657" s="3">
        <v>0.54391372203826904</v>
      </c>
    </row>
    <row r="4658" spans="1:16" x14ac:dyDescent="0.25">
      <c r="A4658" s="1">
        <v>2013</v>
      </c>
      <c r="B4658" t="s">
        <v>134</v>
      </c>
      <c r="C4658" t="s">
        <v>1835</v>
      </c>
      <c r="D4658" t="s">
        <v>3422</v>
      </c>
      <c r="E4658" t="s">
        <v>3469</v>
      </c>
      <c r="F4658" t="s">
        <v>3605</v>
      </c>
      <c r="G4658" s="4"/>
      <c r="H4658" s="4"/>
      <c r="I4658" s="4"/>
      <c r="J4658" s="4"/>
      <c r="K4658" s="4">
        <v>37285496.587701097</v>
      </c>
      <c r="L4658" s="4">
        <v>362716072.06482899</v>
      </c>
      <c r="M4658" s="4">
        <v>174693873.39320499</v>
      </c>
      <c r="N4658" s="3">
        <v>0.111909153173666</v>
      </c>
      <c r="O4658" s="5">
        <v>1.1707586050033569</v>
      </c>
      <c r="P4658" s="3">
        <v>0.48162704706192017</v>
      </c>
    </row>
    <row r="4659" spans="1:16" x14ac:dyDescent="0.25">
      <c r="A4659" s="1">
        <v>2014</v>
      </c>
      <c r="B4659" t="s">
        <v>134</v>
      </c>
      <c r="C4659" t="s">
        <v>1835</v>
      </c>
      <c r="D4659" t="s">
        <v>3422</v>
      </c>
      <c r="E4659" t="s">
        <v>3469</v>
      </c>
      <c r="F4659" t="s">
        <v>3605</v>
      </c>
      <c r="G4659" s="4"/>
      <c r="H4659" s="4"/>
      <c r="I4659" s="4"/>
      <c r="J4659" s="4"/>
      <c r="K4659" s="4">
        <v>55348909.425244004</v>
      </c>
      <c r="L4659" s="4">
        <v>335115277.47654301</v>
      </c>
      <c r="M4659" s="4">
        <v>110045353.387713</v>
      </c>
      <c r="N4659" s="3">
        <v>0.15602191172570801</v>
      </c>
      <c r="O4659" s="5">
        <v>1.3696517944335938</v>
      </c>
      <c r="P4659" s="3">
        <v>0.32838058471679688</v>
      </c>
    </row>
    <row r="4660" spans="1:16" x14ac:dyDescent="0.25">
      <c r="A4660" s="1">
        <v>2015</v>
      </c>
      <c r="B4660" t="s">
        <v>134</v>
      </c>
      <c r="C4660" t="s">
        <v>1835</v>
      </c>
      <c r="D4660" t="s">
        <v>3422</v>
      </c>
      <c r="E4660" t="s">
        <v>3469</v>
      </c>
      <c r="F4660" t="s">
        <v>3605</v>
      </c>
      <c r="G4660" s="4"/>
      <c r="H4660" s="4"/>
      <c r="I4660" s="4"/>
      <c r="J4660" s="4"/>
      <c r="K4660" s="4">
        <v>17687877.0136283</v>
      </c>
      <c r="L4660" s="4">
        <v>268025991.69510701</v>
      </c>
      <c r="M4660" s="4">
        <v>84599908.322612002</v>
      </c>
      <c r="N4660" s="3">
        <v>6.5292444045809001E-2</v>
      </c>
      <c r="O4660" s="5">
        <v>1.1002341508865356</v>
      </c>
      <c r="P4660" s="3">
        <v>0.31564068794250488</v>
      </c>
    </row>
    <row r="4661" spans="1:16" x14ac:dyDescent="0.25">
      <c r="A4661" s="1">
        <v>2016</v>
      </c>
      <c r="B4661" t="s">
        <v>134</v>
      </c>
      <c r="C4661" t="s">
        <v>1835</v>
      </c>
      <c r="D4661" t="s">
        <v>3422</v>
      </c>
      <c r="E4661" t="s">
        <v>3469</v>
      </c>
      <c r="F4661" t="s">
        <v>3605</v>
      </c>
      <c r="G4661" s="4"/>
      <c r="H4661" s="4"/>
      <c r="I4661" s="4"/>
      <c r="J4661" s="4"/>
      <c r="K4661" s="4">
        <v>17086678.636350099</v>
      </c>
      <c r="L4661" s="4">
        <v>254448816.938344</v>
      </c>
      <c r="M4661" s="4">
        <v>84735540.274756402</v>
      </c>
      <c r="N4661" s="3">
        <v>6.6531860527778E-2</v>
      </c>
      <c r="O4661" s="5">
        <v>0.89582794904708862</v>
      </c>
      <c r="P4661" s="3">
        <v>0.333016037940979</v>
      </c>
    </row>
    <row r="4662" spans="1:16" x14ac:dyDescent="0.25">
      <c r="A4662" s="1">
        <v>2017</v>
      </c>
      <c r="B4662" t="s">
        <v>134</v>
      </c>
      <c r="C4662" t="s">
        <v>1835</v>
      </c>
      <c r="D4662" t="s">
        <v>3422</v>
      </c>
      <c r="E4662" t="s">
        <v>3469</v>
      </c>
      <c r="F4662" t="s">
        <v>3605</v>
      </c>
      <c r="G4662" s="4"/>
      <c r="H4662" s="4"/>
      <c r="I4662" s="4"/>
      <c r="J4662" s="4"/>
      <c r="K4662" s="4">
        <v>12399887.7846695</v>
      </c>
      <c r="L4662" s="4">
        <v>320272088.35804403</v>
      </c>
      <c r="M4662" s="4">
        <v>153892731.367259</v>
      </c>
      <c r="N4662" s="3">
        <v>4.2554244883469997E-2</v>
      </c>
      <c r="O4662" s="5">
        <v>0.92221099138259888</v>
      </c>
      <c r="P4662" s="3">
        <v>0.48050621151924133</v>
      </c>
    </row>
    <row r="4663" spans="1:16" x14ac:dyDescent="0.25">
      <c r="A4663" s="1">
        <v>2018</v>
      </c>
      <c r="B4663" t="s">
        <v>134</v>
      </c>
      <c r="C4663" t="s">
        <v>1835</v>
      </c>
      <c r="D4663" t="s">
        <v>3422</v>
      </c>
      <c r="E4663" t="s">
        <v>3469</v>
      </c>
      <c r="F4663" t="s">
        <v>3605</v>
      </c>
      <c r="G4663" s="4"/>
      <c r="H4663" s="4"/>
      <c r="I4663" s="4"/>
      <c r="J4663" s="4"/>
      <c r="K4663" s="4">
        <v>11985791.900754301</v>
      </c>
      <c r="L4663" s="4">
        <v>268626916.55748701</v>
      </c>
      <c r="M4663" s="4">
        <v>81974007.209527805</v>
      </c>
      <c r="N4663" s="3">
        <v>4.1540545487305E-2</v>
      </c>
      <c r="O4663" s="5">
        <v>1.0102267265319824</v>
      </c>
      <c r="P4663" s="3">
        <v>0.30515933036804199</v>
      </c>
    </row>
    <row r="4664" spans="1:16" x14ac:dyDescent="0.25">
      <c r="A4664" s="1">
        <v>2019</v>
      </c>
      <c r="B4664" t="s">
        <v>134</v>
      </c>
      <c r="C4664" t="s">
        <v>1835</v>
      </c>
      <c r="D4664" t="s">
        <v>3422</v>
      </c>
      <c r="E4664" t="s">
        <v>3469</v>
      </c>
      <c r="F4664" t="s">
        <v>3605</v>
      </c>
      <c r="G4664" s="4"/>
      <c r="H4664" s="4"/>
      <c r="I4664" s="4"/>
      <c r="J4664" s="4"/>
      <c r="K4664" s="4">
        <v>9360001.4040013999</v>
      </c>
      <c r="L4664" s="4">
        <v>265712699.89469999</v>
      </c>
      <c r="M4664" s="4">
        <v>91281608.985608995</v>
      </c>
      <c r="N4664" s="3">
        <v>3.5966986750596001E-2</v>
      </c>
      <c r="O4664" s="5">
        <v>0.94744187593460083</v>
      </c>
      <c r="P4664" s="3">
        <v>0.34353497624397278</v>
      </c>
    </row>
    <row r="4665" spans="1:16" x14ac:dyDescent="0.25">
      <c r="A4665" s="1">
        <v>2020</v>
      </c>
      <c r="B4665" t="s">
        <v>134</v>
      </c>
      <c r="C4665" t="s">
        <v>1835</v>
      </c>
      <c r="D4665" t="s">
        <v>3422</v>
      </c>
      <c r="E4665" t="s">
        <v>3469</v>
      </c>
      <c r="F4665" t="s">
        <v>3605</v>
      </c>
      <c r="G4665" s="4"/>
      <c r="H4665" s="4"/>
      <c r="I4665" s="4"/>
      <c r="J4665" s="4"/>
      <c r="K4665" s="4">
        <v>943500.40721670794</v>
      </c>
      <c r="L4665" s="4">
        <v>233150200.847563</v>
      </c>
      <c r="M4665" s="4">
        <v>66163052.330798</v>
      </c>
      <c r="N4665" s="3">
        <v>3.8167846163629999E-3</v>
      </c>
      <c r="O4665" s="5">
        <v>0.84767764806747437</v>
      </c>
      <c r="P4665" s="3">
        <v>0.28377866744995117</v>
      </c>
    </row>
    <row r="4666" spans="1:16" x14ac:dyDescent="0.25">
      <c r="A4666" s="1">
        <v>2021</v>
      </c>
      <c r="B4666" t="s">
        <v>134</v>
      </c>
      <c r="C4666" t="s">
        <v>1835</v>
      </c>
      <c r="D4666" t="s">
        <v>3422</v>
      </c>
      <c r="E4666" t="s">
        <v>3469</v>
      </c>
      <c r="F4666" t="s">
        <v>3605</v>
      </c>
      <c r="G4666" s="4"/>
      <c r="H4666" s="4"/>
      <c r="I4666" s="4"/>
      <c r="J4666" s="4"/>
      <c r="K4666" s="4">
        <v>6329056.9772585798</v>
      </c>
      <c r="L4666" s="4">
        <v>257509616.17767301</v>
      </c>
      <c r="M4666" s="4">
        <v>75577533.009919897</v>
      </c>
      <c r="N4666" s="3">
        <v>2.4781281193118E-2</v>
      </c>
      <c r="O4666" s="5">
        <v>0.9669916033744812</v>
      </c>
      <c r="P4666" s="3">
        <v>0.29349401593208313</v>
      </c>
    </row>
    <row r="4667" spans="1:16" x14ac:dyDescent="0.25">
      <c r="A4667" s="1">
        <v>2022</v>
      </c>
      <c r="B4667" t="s">
        <v>134</v>
      </c>
      <c r="C4667" t="s">
        <v>1835</v>
      </c>
      <c r="D4667" t="s">
        <v>3422</v>
      </c>
      <c r="E4667" t="s">
        <v>3469</v>
      </c>
      <c r="F4667" t="s">
        <v>3605</v>
      </c>
      <c r="G4667" s="4"/>
      <c r="H4667" s="4"/>
      <c r="I4667" s="4"/>
      <c r="J4667" s="4"/>
      <c r="K4667" s="4">
        <v>5247503.5712560499</v>
      </c>
      <c r="L4667" s="4">
        <v>239050563.464843</v>
      </c>
      <c r="M4667" s="4">
        <v>71541747.465615898</v>
      </c>
      <c r="N4667" s="3">
        <v>2.2045723712343999E-2</v>
      </c>
      <c r="O4667" s="5">
        <v>0.83346390724182129</v>
      </c>
      <c r="P4667" s="3">
        <v>0.29927453398704529</v>
      </c>
    </row>
    <row r="4668" spans="1:16" x14ac:dyDescent="0.25">
      <c r="A4668" s="1">
        <v>2023</v>
      </c>
      <c r="B4668" t="s">
        <v>134</v>
      </c>
      <c r="C4668" t="s">
        <v>1835</v>
      </c>
      <c r="D4668" t="s">
        <v>3422</v>
      </c>
      <c r="E4668" t="s">
        <v>3469</v>
      </c>
      <c r="F4668" t="s">
        <v>3605</v>
      </c>
      <c r="G4668" s="4"/>
      <c r="H4668" s="4"/>
      <c r="I4668" s="4"/>
      <c r="J4668" s="4"/>
      <c r="K4668" s="4">
        <v>2708395.8270839602</v>
      </c>
      <c r="L4668" s="4">
        <v>293680631.93680602</v>
      </c>
      <c r="M4668" s="4">
        <v>133648635.13648599</v>
      </c>
      <c r="N4668" s="3">
        <v>1.0325731988421001E-2</v>
      </c>
      <c r="O4668" s="5">
        <v>0.86274278163909912</v>
      </c>
      <c r="P4668" s="3">
        <v>0.45508155226707458</v>
      </c>
    </row>
    <row r="4669" spans="1:16" x14ac:dyDescent="0.25">
      <c r="A4669" s="1">
        <v>2024</v>
      </c>
      <c r="B4669" t="s">
        <v>134</v>
      </c>
      <c r="C4669" t="s">
        <v>1835</v>
      </c>
      <c r="D4669" t="s">
        <v>3422</v>
      </c>
      <c r="E4669" t="s">
        <v>3469</v>
      </c>
      <c r="F4669" t="s">
        <v>3605</v>
      </c>
      <c r="G4669" s="4"/>
      <c r="H4669" s="4"/>
      <c r="I4669" s="4"/>
      <c r="J4669" s="4"/>
      <c r="K4669" s="4">
        <v>14941363.9303167</v>
      </c>
      <c r="L4669" s="4">
        <v>469711253.19181597</v>
      </c>
      <c r="M4669" s="4">
        <v>298703939.51717699</v>
      </c>
      <c r="N4669" s="3">
        <v>3.9142467157861002E-2</v>
      </c>
      <c r="O4669" s="5">
        <v>0.9603772759437561</v>
      </c>
      <c r="P4669" s="3">
        <v>0.63593095541000366</v>
      </c>
    </row>
    <row r="4670" spans="1:16" x14ac:dyDescent="0.25">
      <c r="A4670" s="1">
        <v>2009</v>
      </c>
      <c r="B4670" t="s">
        <v>135</v>
      </c>
      <c r="C4670" t="s">
        <v>1836</v>
      </c>
      <c r="D4670" t="s">
        <v>3416</v>
      </c>
      <c r="E4670" t="s">
        <v>3469</v>
      </c>
      <c r="F4670" t="s">
        <v>3606</v>
      </c>
      <c r="G4670" s="4"/>
      <c r="H4670" s="4"/>
      <c r="I4670" s="4"/>
      <c r="J4670" s="4"/>
      <c r="K4670" s="4">
        <v>14506058.308191201</v>
      </c>
      <c r="L4670" s="4">
        <v>293279392.07176399</v>
      </c>
      <c r="M4670" s="4">
        <v>135664155.14431801</v>
      </c>
      <c r="N4670" s="3">
        <v>5.9577372393366003E-2</v>
      </c>
      <c r="O4670" s="5">
        <v>0.90342772006988525</v>
      </c>
      <c r="P4670" s="3">
        <v>0.46257650852203369</v>
      </c>
    </row>
    <row r="4671" spans="1:16" x14ac:dyDescent="0.25">
      <c r="A4671" s="1">
        <v>2010</v>
      </c>
      <c r="B4671" t="s">
        <v>135</v>
      </c>
      <c r="C4671" t="s">
        <v>1836</v>
      </c>
      <c r="D4671" t="s">
        <v>3416</v>
      </c>
      <c r="E4671" t="s">
        <v>3469</v>
      </c>
      <c r="F4671" t="s">
        <v>3606</v>
      </c>
      <c r="G4671" s="4"/>
      <c r="H4671" s="4"/>
      <c r="I4671" s="4"/>
      <c r="J4671" s="4"/>
      <c r="K4671" s="4">
        <v>4452302.1618988402</v>
      </c>
      <c r="L4671" s="4">
        <v>377004417.86632198</v>
      </c>
      <c r="M4671" s="4">
        <v>186472594.11063099</v>
      </c>
      <c r="N4671" s="3">
        <v>1.3049836046201999E-2</v>
      </c>
      <c r="O4671" s="5">
        <v>0.90059006214141846</v>
      </c>
      <c r="P4671" s="3">
        <v>0.49461647868156433</v>
      </c>
    </row>
    <row r="4672" spans="1:16" x14ac:dyDescent="0.25">
      <c r="A4672" s="1">
        <v>2011</v>
      </c>
      <c r="B4672" t="s">
        <v>135</v>
      </c>
      <c r="C4672" t="s">
        <v>1836</v>
      </c>
      <c r="D4672" t="s">
        <v>3416</v>
      </c>
      <c r="E4672" t="s">
        <v>3469</v>
      </c>
      <c r="F4672" t="s">
        <v>3606</v>
      </c>
      <c r="G4672" s="4"/>
      <c r="H4672" s="4"/>
      <c r="I4672" s="4"/>
      <c r="J4672" s="4"/>
      <c r="K4672" s="4">
        <v>32641731.861536801</v>
      </c>
      <c r="L4672" s="4">
        <v>871380345.086272</v>
      </c>
      <c r="M4672" s="4">
        <v>403522666.38088101</v>
      </c>
      <c r="N4672" s="3">
        <v>4.8271173117244999E-2</v>
      </c>
      <c r="O4672" s="5">
        <v>0.89512383937835693</v>
      </c>
      <c r="P4672" s="3">
        <v>0.46308442950248718</v>
      </c>
    </row>
    <row r="4673" spans="1:16" x14ac:dyDescent="0.25">
      <c r="A4673" s="1">
        <v>2012</v>
      </c>
      <c r="B4673" t="s">
        <v>135</v>
      </c>
      <c r="C4673" t="s">
        <v>1836</v>
      </c>
      <c r="D4673" t="s">
        <v>3416</v>
      </c>
      <c r="E4673" t="s">
        <v>3469</v>
      </c>
      <c r="F4673" t="s">
        <v>3606</v>
      </c>
      <c r="G4673" s="4"/>
      <c r="H4673" s="4"/>
      <c r="I4673" s="4"/>
      <c r="J4673" s="4"/>
      <c r="K4673" s="4">
        <v>30483100.191357199</v>
      </c>
      <c r="L4673" s="4">
        <v>815462071.36498106</v>
      </c>
      <c r="M4673" s="4">
        <v>383219917.52197498</v>
      </c>
      <c r="N4673" s="3">
        <v>3.7005451623903E-2</v>
      </c>
      <c r="O4673" s="5">
        <v>0.6738201379776001</v>
      </c>
      <c r="P4673" s="3">
        <v>0.46994206309318542</v>
      </c>
    </row>
    <row r="4674" spans="1:16" x14ac:dyDescent="0.25">
      <c r="A4674" s="1">
        <v>2013</v>
      </c>
      <c r="B4674" t="s">
        <v>135</v>
      </c>
      <c r="C4674" t="s">
        <v>1836</v>
      </c>
      <c r="D4674" t="s">
        <v>3416</v>
      </c>
      <c r="E4674" t="s">
        <v>3469</v>
      </c>
      <c r="F4674" t="s">
        <v>3606</v>
      </c>
      <c r="G4674" s="4"/>
      <c r="H4674" s="4"/>
      <c r="I4674" s="4"/>
      <c r="J4674" s="4"/>
      <c r="K4674" s="4">
        <v>27741487.524781398</v>
      </c>
      <c r="L4674" s="4">
        <v>735575614.16812098</v>
      </c>
      <c r="M4674" s="4">
        <v>331870963.026577</v>
      </c>
      <c r="N4674" s="3">
        <v>3.7908083041985001E-2</v>
      </c>
      <c r="O4674" s="5">
        <v>0.63149428367614746</v>
      </c>
      <c r="P4674" s="3">
        <v>0.45117178559303284</v>
      </c>
    </row>
    <row r="4675" spans="1:16" x14ac:dyDescent="0.25">
      <c r="A4675" s="1">
        <v>2014</v>
      </c>
      <c r="B4675" t="s">
        <v>135</v>
      </c>
      <c r="C4675" t="s">
        <v>1836</v>
      </c>
      <c r="D4675" t="s">
        <v>3416</v>
      </c>
      <c r="E4675" t="s">
        <v>3469</v>
      </c>
      <c r="F4675" t="s">
        <v>3606</v>
      </c>
      <c r="G4675" s="4"/>
      <c r="H4675" s="4"/>
      <c r="I4675" s="4"/>
      <c r="J4675" s="4"/>
      <c r="K4675" s="4">
        <v>6597199.3021830404</v>
      </c>
      <c r="L4675" s="4">
        <v>644291574.33165205</v>
      </c>
      <c r="M4675" s="4">
        <v>288793436.74855</v>
      </c>
      <c r="N4675" s="3">
        <v>9.4008376904250006E-3</v>
      </c>
      <c r="O4675" s="5">
        <v>0.6255524754524231</v>
      </c>
      <c r="P4675" s="3">
        <v>0.44823408126831055</v>
      </c>
    </row>
    <row r="4676" spans="1:16" x14ac:dyDescent="0.25">
      <c r="A4676" s="1">
        <v>2015</v>
      </c>
      <c r="B4676" t="s">
        <v>135</v>
      </c>
      <c r="C4676" t="s">
        <v>1836</v>
      </c>
      <c r="D4676" t="s">
        <v>3416</v>
      </c>
      <c r="E4676" t="s">
        <v>3469</v>
      </c>
      <c r="F4676" t="s">
        <v>3606</v>
      </c>
      <c r="G4676" s="4"/>
      <c r="H4676" s="4"/>
      <c r="I4676" s="4"/>
      <c r="J4676" s="4"/>
      <c r="K4676" s="4">
        <v>7417394.05098496</v>
      </c>
      <c r="L4676" s="4">
        <v>362931519.30232698</v>
      </c>
      <c r="M4676" s="4">
        <v>226204325.01560101</v>
      </c>
      <c r="N4676" s="3">
        <v>1.6681465952258001E-2</v>
      </c>
      <c r="O4676" s="5">
        <v>0.95977950096130371</v>
      </c>
      <c r="P4676" s="3">
        <v>0.62326997518539429</v>
      </c>
    </row>
    <row r="4677" spans="1:16" x14ac:dyDescent="0.25">
      <c r="A4677" s="1">
        <v>2016</v>
      </c>
      <c r="B4677" t="s">
        <v>135</v>
      </c>
      <c r="C4677" t="s">
        <v>1836</v>
      </c>
      <c r="D4677" t="s">
        <v>3416</v>
      </c>
      <c r="E4677" t="s">
        <v>3469</v>
      </c>
      <c r="F4677" t="s">
        <v>3606</v>
      </c>
      <c r="G4677" s="4"/>
      <c r="H4677" s="4"/>
      <c r="I4677" s="4"/>
      <c r="J4677" s="4"/>
      <c r="K4677" s="4">
        <v>4806746.7294454202</v>
      </c>
      <c r="L4677" s="4">
        <v>480971183.35965699</v>
      </c>
      <c r="M4677" s="4">
        <v>281595494.23369199</v>
      </c>
      <c r="N4677" s="3">
        <v>1.1555538043546001E-2</v>
      </c>
      <c r="O4677" s="5">
        <v>1.1094865798950195</v>
      </c>
      <c r="P4677" s="3">
        <v>0.5854727029800415</v>
      </c>
    </row>
    <row r="4678" spans="1:16" x14ac:dyDescent="0.25">
      <c r="A4678" s="1">
        <v>2017</v>
      </c>
      <c r="B4678" t="s">
        <v>135</v>
      </c>
      <c r="C4678" t="s">
        <v>1836</v>
      </c>
      <c r="D4678" t="s">
        <v>3416</v>
      </c>
      <c r="E4678" t="s">
        <v>3469</v>
      </c>
      <c r="F4678" t="s">
        <v>3606</v>
      </c>
      <c r="G4678" s="4"/>
      <c r="H4678" s="4"/>
      <c r="I4678" s="4"/>
      <c r="J4678" s="4"/>
      <c r="K4678" s="4">
        <v>25221548.417840701</v>
      </c>
      <c r="L4678" s="4">
        <v>492417779.21249402</v>
      </c>
      <c r="M4678" s="4">
        <v>283180766.59979898</v>
      </c>
      <c r="N4678" s="3">
        <v>5.1023581399832998E-2</v>
      </c>
      <c r="O4678" s="5">
        <v>1.3330792188644409</v>
      </c>
      <c r="P4678" s="3">
        <v>0.57508236169815063</v>
      </c>
    </row>
    <row r="4679" spans="1:16" x14ac:dyDescent="0.25">
      <c r="A4679" s="1">
        <v>2018</v>
      </c>
      <c r="B4679" t="s">
        <v>135</v>
      </c>
      <c r="C4679" t="s">
        <v>1836</v>
      </c>
      <c r="D4679" t="s">
        <v>3416</v>
      </c>
      <c r="E4679" t="s">
        <v>3469</v>
      </c>
      <c r="F4679" t="s">
        <v>3606</v>
      </c>
      <c r="G4679" s="4"/>
      <c r="H4679" s="4"/>
      <c r="I4679" s="4"/>
      <c r="J4679" s="4"/>
      <c r="K4679" s="4">
        <v>33354799.073272198</v>
      </c>
      <c r="L4679" s="4">
        <v>517170371.357301</v>
      </c>
      <c r="M4679" s="4">
        <v>301527768.52530402</v>
      </c>
      <c r="N4679" s="3">
        <v>6.7288753899245005E-2</v>
      </c>
      <c r="O4679" s="5">
        <v>1.4384016990661621</v>
      </c>
      <c r="P4679" s="3">
        <v>0.58303374052047729</v>
      </c>
    </row>
    <row r="4680" spans="1:16" x14ac:dyDescent="0.25">
      <c r="A4680" s="1">
        <v>2019</v>
      </c>
      <c r="B4680" t="s">
        <v>135</v>
      </c>
      <c r="C4680" t="s">
        <v>1836</v>
      </c>
      <c r="D4680" t="s">
        <v>3416</v>
      </c>
      <c r="E4680" t="s">
        <v>3469</v>
      </c>
      <c r="F4680" t="s">
        <v>3606</v>
      </c>
      <c r="G4680" s="4"/>
      <c r="H4680" s="4"/>
      <c r="I4680" s="4"/>
      <c r="J4680" s="4"/>
      <c r="K4680" s="4">
        <v>38087750.0877501</v>
      </c>
      <c r="L4680" s="4">
        <v>543252369.25236905</v>
      </c>
      <c r="M4680" s="4">
        <v>324131274.13127398</v>
      </c>
      <c r="N4680" s="3">
        <v>7.3689607518903993E-2</v>
      </c>
      <c r="O4680" s="5">
        <v>1.4133528470993042</v>
      </c>
      <c r="P4680" s="3">
        <v>0.59664952754974365</v>
      </c>
    </row>
    <row r="4681" spans="1:16" x14ac:dyDescent="0.25">
      <c r="A4681" s="1">
        <v>2020</v>
      </c>
      <c r="B4681" t="s">
        <v>135</v>
      </c>
      <c r="C4681" t="s">
        <v>1836</v>
      </c>
      <c r="D4681" t="s">
        <v>3416</v>
      </c>
      <c r="E4681" t="s">
        <v>3469</v>
      </c>
      <c r="F4681" t="s">
        <v>3606</v>
      </c>
      <c r="G4681" s="4"/>
      <c r="H4681" s="4"/>
      <c r="I4681" s="4"/>
      <c r="J4681" s="4"/>
      <c r="K4681" s="4">
        <v>1410764.3250555601</v>
      </c>
      <c r="L4681" s="4">
        <v>392711511.11908698</v>
      </c>
      <c r="M4681" s="4">
        <v>243160139.69603699</v>
      </c>
      <c r="N4681" s="3">
        <v>3.0442783131660002E-3</v>
      </c>
      <c r="O4681" s="5">
        <v>1.1211488246917725</v>
      </c>
      <c r="P4681" s="3">
        <v>0.61918258666992188</v>
      </c>
    </row>
    <row r="4682" spans="1:16" x14ac:dyDescent="0.25">
      <c r="A4682" s="1">
        <v>2021</v>
      </c>
      <c r="B4682" t="s">
        <v>135</v>
      </c>
      <c r="C4682" t="s">
        <v>1836</v>
      </c>
      <c r="D4682" t="s">
        <v>3416</v>
      </c>
      <c r="E4682" t="s">
        <v>3469</v>
      </c>
      <c r="F4682" t="s">
        <v>3606</v>
      </c>
      <c r="G4682" s="4"/>
      <c r="H4682" s="4"/>
      <c r="I4682" s="4"/>
      <c r="J4682" s="4"/>
      <c r="K4682" s="4">
        <v>-37364005.128628097</v>
      </c>
      <c r="L4682" s="4">
        <v>395947334.08813101</v>
      </c>
      <c r="M4682" s="4">
        <v>223126063.77793899</v>
      </c>
      <c r="N4682" s="3">
        <v>-9.0846858179397999E-2</v>
      </c>
      <c r="O4682" s="5">
        <v>1.0537929534912109</v>
      </c>
      <c r="P4682" s="3">
        <v>0.56352460384368896</v>
      </c>
    </row>
    <row r="4683" spans="1:16" x14ac:dyDescent="0.25">
      <c r="A4683" s="1">
        <v>2022</v>
      </c>
      <c r="B4683" t="s">
        <v>135</v>
      </c>
      <c r="C4683" t="s">
        <v>1836</v>
      </c>
      <c r="D4683" t="s">
        <v>3416</v>
      </c>
      <c r="E4683" t="s">
        <v>3469</v>
      </c>
      <c r="F4683" t="s">
        <v>3606</v>
      </c>
      <c r="G4683" s="4"/>
      <c r="H4683" s="4"/>
      <c r="I4683" s="4"/>
      <c r="J4683" s="4"/>
      <c r="K4683" s="4">
        <v>-24299033.1730006</v>
      </c>
      <c r="L4683" s="4">
        <v>363655309.957421</v>
      </c>
      <c r="M4683" s="4">
        <v>152992609.05270299</v>
      </c>
      <c r="N4683" s="3">
        <v>-6.6748623028852996E-2</v>
      </c>
      <c r="O4683" s="5">
        <v>0.9178917407989502</v>
      </c>
      <c r="P4683" s="3">
        <v>0.42070776224136353</v>
      </c>
    </row>
    <row r="4684" spans="1:16" x14ac:dyDescent="0.25">
      <c r="A4684" s="1">
        <v>2018</v>
      </c>
      <c r="B4684" t="s">
        <v>674</v>
      </c>
      <c r="C4684" t="s">
        <v>2375</v>
      </c>
      <c r="D4684" t="s">
        <v>3406</v>
      </c>
      <c r="E4684" t="s">
        <v>3469</v>
      </c>
      <c r="F4684" t="s">
        <v>4145</v>
      </c>
      <c r="G4684" s="4">
        <v>19.851676337245099</v>
      </c>
      <c r="H4684" s="4">
        <v>8.9330024813895506</v>
      </c>
      <c r="I4684" s="4">
        <v>35.640732265446204</v>
      </c>
      <c r="J4684" s="4">
        <v>13.174603174603201</v>
      </c>
      <c r="K4684" s="4">
        <v>14789560.988608399</v>
      </c>
      <c r="L4684" s="4">
        <v>78449635.452519998</v>
      </c>
      <c r="M4684" s="4">
        <v>43008027.446539201</v>
      </c>
      <c r="N4684" s="3">
        <v>0.21448882783031401</v>
      </c>
      <c r="O4684" s="5">
        <v>6.5630698204040527</v>
      </c>
      <c r="P4684" s="3">
        <v>0.54822468757629395</v>
      </c>
    </row>
    <row r="4685" spans="1:16" x14ac:dyDescent="0.25">
      <c r="A4685" s="1">
        <v>2019</v>
      </c>
      <c r="B4685" t="s">
        <v>674</v>
      </c>
      <c r="C4685" t="s">
        <v>2375</v>
      </c>
      <c r="D4685" t="s">
        <v>3406</v>
      </c>
      <c r="E4685" t="s">
        <v>3469</v>
      </c>
      <c r="F4685" t="s">
        <v>4145</v>
      </c>
      <c r="G4685" s="4">
        <v>19.035564336070099</v>
      </c>
      <c r="H4685" s="4">
        <v>8.4935897435897196</v>
      </c>
      <c r="I4685" s="4">
        <v>31.690552679184101</v>
      </c>
      <c r="J4685" s="4">
        <v>15.2357320099256</v>
      </c>
      <c r="K4685" s="4">
        <v>16842935.766935799</v>
      </c>
      <c r="L4685" s="4">
        <v>83115037.557037503</v>
      </c>
      <c r="M4685" s="4">
        <v>47327073.3590734</v>
      </c>
      <c r="N4685" s="3">
        <v>0.213856345831309</v>
      </c>
      <c r="O4685" s="5">
        <v>4.3297767639160156</v>
      </c>
      <c r="P4685" s="3">
        <v>0.56941652297973633</v>
      </c>
    </row>
    <row r="4686" spans="1:16" x14ac:dyDescent="0.25">
      <c r="A4686" s="1">
        <v>2020</v>
      </c>
      <c r="B4686" t="s">
        <v>674</v>
      </c>
      <c r="C4686" t="s">
        <v>2375</v>
      </c>
      <c r="D4686" t="s">
        <v>3406</v>
      </c>
      <c r="E4686" t="s">
        <v>3469</v>
      </c>
      <c r="F4686" t="s">
        <v>4145</v>
      </c>
      <c r="G4686" s="4">
        <v>16.840413760172201</v>
      </c>
      <c r="H4686" s="4">
        <v>9.1234347048300197</v>
      </c>
      <c r="I4686" s="4">
        <v>31.167253096535202</v>
      </c>
      <c r="J4686" s="4">
        <v>8.8832487309644694</v>
      </c>
      <c r="K4686" s="4">
        <v>28325718.150821999</v>
      </c>
      <c r="L4686" s="4">
        <v>193025551.12295201</v>
      </c>
      <c r="M4686" s="4">
        <v>79815855.224107206</v>
      </c>
      <c r="N4686" s="3">
        <v>0.20619780613322</v>
      </c>
      <c r="O4686" s="5">
        <v>5.8627891540527344</v>
      </c>
      <c r="P4686" s="3">
        <v>0.41349890828132629</v>
      </c>
    </row>
    <row r="4687" spans="1:16" x14ac:dyDescent="0.25">
      <c r="A4687" s="1">
        <v>2021</v>
      </c>
      <c r="B4687" t="s">
        <v>674</v>
      </c>
      <c r="C4687" t="s">
        <v>2375</v>
      </c>
      <c r="D4687" t="s">
        <v>3406</v>
      </c>
      <c r="E4687" t="s">
        <v>3469</v>
      </c>
      <c r="F4687" t="s">
        <v>4145</v>
      </c>
      <c r="G4687" s="4">
        <v>26.713133217415301</v>
      </c>
      <c r="H4687" s="4">
        <v>4.1364296081277097</v>
      </c>
      <c r="I4687" s="4">
        <v>57.423022332937499</v>
      </c>
      <c r="J4687" s="4">
        <v>14.887278582930801</v>
      </c>
      <c r="K4687" s="4">
        <v>8049096.8665881902</v>
      </c>
      <c r="L4687" s="4">
        <v>331422594.45598298</v>
      </c>
      <c r="M4687" s="4">
        <v>195912093.514985</v>
      </c>
      <c r="N4687" s="3">
        <v>2.9749945266751999E-2</v>
      </c>
      <c r="O4687" s="5">
        <v>3.3828465938568115</v>
      </c>
      <c r="P4687" s="3">
        <v>0.59112471342086792</v>
      </c>
    </row>
    <row r="4688" spans="1:16" x14ac:dyDescent="0.25">
      <c r="A4688" s="1">
        <v>2022</v>
      </c>
      <c r="B4688" t="s">
        <v>674</v>
      </c>
      <c r="C4688" t="s">
        <v>2375</v>
      </c>
      <c r="D4688" t="s">
        <v>3406</v>
      </c>
      <c r="E4688" t="s">
        <v>3469</v>
      </c>
      <c r="F4688" t="s">
        <v>4145</v>
      </c>
      <c r="G4688" s="4">
        <v>22.7591995002199</v>
      </c>
      <c r="H4688" s="4">
        <v>3.8135593220338899</v>
      </c>
      <c r="I4688" s="4">
        <v>51.653011957406399</v>
      </c>
      <c r="J4688" s="4">
        <v>9.6428571428571495</v>
      </c>
      <c r="K4688" s="4">
        <v>-26305837.537179001</v>
      </c>
      <c r="L4688" s="4">
        <v>248649133.58222899</v>
      </c>
      <c r="M4688" s="4">
        <v>129513412.050488</v>
      </c>
      <c r="N4688" s="3">
        <v>-9.5021344218365E-2</v>
      </c>
      <c r="O4688" s="5">
        <v>1.3458764553070068</v>
      </c>
      <c r="P4688" s="3">
        <v>0.52086812257766724</v>
      </c>
    </row>
    <row r="4689" spans="1:16" x14ac:dyDescent="0.25">
      <c r="A4689" s="1">
        <v>2023</v>
      </c>
      <c r="B4689" t="s">
        <v>674</v>
      </c>
      <c r="C4689" t="s">
        <v>2375</v>
      </c>
      <c r="D4689" t="s">
        <v>3406</v>
      </c>
      <c r="E4689" t="s">
        <v>3469</v>
      </c>
      <c r="F4689" t="s">
        <v>4145</v>
      </c>
      <c r="G4689" s="4">
        <v>19.145033861630999</v>
      </c>
      <c r="H4689" s="4">
        <v>4.5195996887660499</v>
      </c>
      <c r="I4689" s="4">
        <v>36.145861551631199</v>
      </c>
      <c r="J4689" s="4">
        <v>14.4417862838916</v>
      </c>
      <c r="K4689" s="4">
        <v>-24228243.8422824</v>
      </c>
      <c r="L4689" s="4">
        <v>182687064.62687099</v>
      </c>
      <c r="M4689" s="4">
        <v>70886244.708862394</v>
      </c>
      <c r="N4689" s="3">
        <v>-0.11458963882162999</v>
      </c>
      <c r="O4689" s="5">
        <v>2.2552914619445801</v>
      </c>
      <c r="P4689" s="3">
        <v>0.38802006840705872</v>
      </c>
    </row>
    <row r="4690" spans="1:16" x14ac:dyDescent="0.25">
      <c r="A4690" s="1">
        <v>2024</v>
      </c>
      <c r="B4690" t="s">
        <v>674</v>
      </c>
      <c r="C4690" t="s">
        <v>2375</v>
      </c>
      <c r="D4690" t="s">
        <v>3406</v>
      </c>
      <c r="E4690" t="s">
        <v>3469</v>
      </c>
      <c r="F4690" t="s">
        <v>4145</v>
      </c>
      <c r="G4690" s="4">
        <v>19.3824977788931</v>
      </c>
      <c r="H4690" s="4">
        <v>4.8520710059171499</v>
      </c>
      <c r="I4690" s="4">
        <v>34.011158967073598</v>
      </c>
      <c r="J4690" s="4">
        <v>17.0217917675545</v>
      </c>
      <c r="K4690" s="4">
        <v>13505963.611635201</v>
      </c>
      <c r="L4690" s="4">
        <v>162294240.39788499</v>
      </c>
      <c r="M4690" s="4">
        <v>79888394.791757002</v>
      </c>
      <c r="N4690" s="3">
        <v>7.8293602943450002E-2</v>
      </c>
      <c r="O4690" s="5">
        <v>2.2193548679351807</v>
      </c>
      <c r="P4690" s="3">
        <v>0.4922441840171814</v>
      </c>
    </row>
    <row r="4691" spans="1:16" x14ac:dyDescent="0.25">
      <c r="A4691" s="1">
        <v>2023</v>
      </c>
      <c r="B4691" t="s">
        <v>135</v>
      </c>
      <c r="C4691" t="s">
        <v>1836</v>
      </c>
      <c r="D4691" t="s">
        <v>3416</v>
      </c>
      <c r="E4691" t="s">
        <v>3469</v>
      </c>
      <c r="F4691" t="s">
        <v>3606</v>
      </c>
      <c r="G4691" s="4"/>
      <c r="H4691" s="4"/>
      <c r="I4691" s="4"/>
      <c r="J4691" s="4"/>
      <c r="K4691" s="4">
        <v>12814051.928140501</v>
      </c>
      <c r="L4691" s="4">
        <v>363232343.43232298</v>
      </c>
      <c r="M4691" s="4">
        <v>161235876.412359</v>
      </c>
      <c r="N4691" s="3">
        <v>3.5868322969777003E-2</v>
      </c>
      <c r="O4691" s="5">
        <v>1.2149014472961426</v>
      </c>
      <c r="P4691" s="3">
        <v>0.44389185309410095</v>
      </c>
    </row>
    <row r="4692" spans="1:16" x14ac:dyDescent="0.25">
      <c r="A4692" s="1">
        <v>2024</v>
      </c>
      <c r="B4692" t="s">
        <v>135</v>
      </c>
      <c r="C4692" t="s">
        <v>1836</v>
      </c>
      <c r="D4692" t="s">
        <v>3416</v>
      </c>
      <c r="E4692" t="s">
        <v>3469</v>
      </c>
      <c r="F4692" t="s">
        <v>3606</v>
      </c>
      <c r="G4692" s="4"/>
      <c r="H4692" s="4"/>
      <c r="I4692" s="4"/>
      <c r="J4692" s="4"/>
      <c r="K4692" s="4">
        <v>24208463.061609499</v>
      </c>
      <c r="L4692" s="4">
        <v>409384437.94043702</v>
      </c>
      <c r="M4692" s="4">
        <v>190476888.92148301</v>
      </c>
      <c r="N4692" s="3">
        <v>6.2661838162269001E-2</v>
      </c>
      <c r="O4692" s="5">
        <v>1.0420311689376831</v>
      </c>
      <c r="P4692" s="3">
        <v>0.4652763307094574</v>
      </c>
    </row>
    <row r="4693" spans="1:16" x14ac:dyDescent="0.25">
      <c r="A4693" s="1">
        <v>2009</v>
      </c>
      <c r="B4693" t="s">
        <v>136</v>
      </c>
      <c r="C4693" t="s">
        <v>1837</v>
      </c>
      <c r="D4693" t="s">
        <v>3444</v>
      </c>
      <c r="E4693" t="s">
        <v>3469</v>
      </c>
      <c r="F4693" t="s">
        <v>3607</v>
      </c>
      <c r="G4693" s="4"/>
      <c r="H4693" s="4"/>
      <c r="I4693" s="4"/>
      <c r="J4693" s="4"/>
      <c r="K4693" s="4">
        <v>6392281.5056226896</v>
      </c>
      <c r="L4693" s="4">
        <v>52693567.383552998</v>
      </c>
      <c r="M4693" s="4">
        <v>9736854.84261306</v>
      </c>
      <c r="N4693" s="3">
        <v>0.10882896245785301</v>
      </c>
      <c r="O4693" s="5">
        <v>0.32050260901451111</v>
      </c>
      <c r="P4693" s="3">
        <v>0.18478260934352875</v>
      </c>
    </row>
    <row r="4694" spans="1:16" x14ac:dyDescent="0.25">
      <c r="A4694" s="1">
        <v>2010</v>
      </c>
      <c r="B4694" t="s">
        <v>136</v>
      </c>
      <c r="C4694" t="s">
        <v>1837</v>
      </c>
      <c r="D4694" t="s">
        <v>3444</v>
      </c>
      <c r="E4694" t="s">
        <v>3469</v>
      </c>
      <c r="F4694" t="s">
        <v>3607</v>
      </c>
      <c r="G4694" s="4"/>
      <c r="H4694" s="4"/>
      <c r="I4694" s="4"/>
      <c r="J4694" s="4"/>
      <c r="K4694" s="4">
        <v>10861567.922595</v>
      </c>
      <c r="L4694" s="4">
        <v>55816297.3912751</v>
      </c>
      <c r="M4694" s="4">
        <v>11401622.6839798</v>
      </c>
      <c r="N4694" s="3">
        <v>0.19627246236036899</v>
      </c>
      <c r="O4694" s="5">
        <v>0.45490065217018127</v>
      </c>
      <c r="P4694" s="3">
        <v>0.20427049696445465</v>
      </c>
    </row>
    <row r="4695" spans="1:16" x14ac:dyDescent="0.25">
      <c r="A4695" s="1">
        <v>2011</v>
      </c>
      <c r="B4695" t="s">
        <v>136</v>
      </c>
      <c r="C4695" t="s">
        <v>1837</v>
      </c>
      <c r="D4695" t="s">
        <v>3444</v>
      </c>
      <c r="E4695" t="s">
        <v>3469</v>
      </c>
      <c r="F4695" t="s">
        <v>3607</v>
      </c>
      <c r="G4695" s="4"/>
      <c r="H4695" s="4"/>
      <c r="I4695" s="4"/>
      <c r="J4695" s="4"/>
      <c r="K4695" s="4">
        <v>17413996.356231902</v>
      </c>
      <c r="L4695" s="4">
        <v>88154538.634658694</v>
      </c>
      <c r="M4695" s="4">
        <v>17385060.550852001</v>
      </c>
      <c r="N4695" s="3">
        <v>0.21852830620053401</v>
      </c>
      <c r="O4695" s="5">
        <v>0.47317999601364136</v>
      </c>
      <c r="P4695" s="3">
        <v>0.19721117615699768</v>
      </c>
    </row>
    <row r="4696" spans="1:16" x14ac:dyDescent="0.25">
      <c r="A4696" s="1">
        <v>2012</v>
      </c>
      <c r="B4696" t="s">
        <v>136</v>
      </c>
      <c r="C4696" t="s">
        <v>1837</v>
      </c>
      <c r="D4696" t="s">
        <v>3444</v>
      </c>
      <c r="E4696" t="s">
        <v>3469</v>
      </c>
      <c r="F4696" t="s">
        <v>3607</v>
      </c>
      <c r="G4696" s="4"/>
      <c r="H4696" s="4"/>
      <c r="I4696" s="4"/>
      <c r="J4696" s="4"/>
      <c r="K4696" s="4">
        <v>20920356.517912898</v>
      </c>
      <c r="L4696" s="4">
        <v>71155203.994965404</v>
      </c>
      <c r="M4696" s="4">
        <v>24861086.949848</v>
      </c>
      <c r="N4696" s="3">
        <v>0.26936860967639897</v>
      </c>
      <c r="O4696" s="5">
        <v>1.0873064994812012</v>
      </c>
      <c r="P4696" s="3">
        <v>0.34939238429069519</v>
      </c>
    </row>
    <row r="4697" spans="1:16" x14ac:dyDescent="0.25">
      <c r="A4697" s="1">
        <v>2013</v>
      </c>
      <c r="B4697" t="s">
        <v>136</v>
      </c>
      <c r="C4697" t="s">
        <v>1837</v>
      </c>
      <c r="D4697" t="s">
        <v>3444</v>
      </c>
      <c r="E4697" t="s">
        <v>3469</v>
      </c>
      <c r="F4697" t="s">
        <v>3607</v>
      </c>
      <c r="G4697" s="4"/>
      <c r="H4697" s="4"/>
      <c r="I4697" s="4"/>
      <c r="J4697" s="4"/>
      <c r="K4697" s="4">
        <v>12124395.881487699</v>
      </c>
      <c r="L4697" s="4">
        <v>65757329.362215303</v>
      </c>
      <c r="M4697" s="4">
        <v>14241208.8765451</v>
      </c>
      <c r="N4697" s="3">
        <v>0.18756139098727301</v>
      </c>
      <c r="O4697" s="5">
        <v>0.75316661596298218</v>
      </c>
      <c r="P4697" s="3">
        <v>0.21657219529151917</v>
      </c>
    </row>
    <row r="4698" spans="1:16" x14ac:dyDescent="0.25">
      <c r="A4698" s="1">
        <v>2014</v>
      </c>
      <c r="B4698" t="s">
        <v>136</v>
      </c>
      <c r="C4698" t="s">
        <v>1837</v>
      </c>
      <c r="D4698" t="s">
        <v>3444</v>
      </c>
      <c r="E4698" t="s">
        <v>3469</v>
      </c>
      <c r="F4698" t="s">
        <v>3607</v>
      </c>
      <c r="G4698" s="4"/>
      <c r="H4698" s="4"/>
      <c r="I4698" s="4"/>
      <c r="J4698" s="4"/>
      <c r="K4698" s="4">
        <v>7988118.25168561</v>
      </c>
      <c r="L4698" s="4">
        <v>64530152.293837503</v>
      </c>
      <c r="M4698" s="4">
        <v>10887830.6379367</v>
      </c>
      <c r="N4698" s="3">
        <v>0.120663499683064</v>
      </c>
      <c r="O4698" s="5">
        <v>0.76350754499435425</v>
      </c>
      <c r="P4698" s="3">
        <v>0.16872470080852509</v>
      </c>
    </row>
    <row r="4699" spans="1:16" x14ac:dyDescent="0.25">
      <c r="A4699" s="1">
        <v>2015</v>
      </c>
      <c r="B4699" t="s">
        <v>136</v>
      </c>
      <c r="C4699" t="s">
        <v>1837</v>
      </c>
      <c r="D4699" t="s">
        <v>3444</v>
      </c>
      <c r="E4699" t="s">
        <v>3469</v>
      </c>
      <c r="F4699" t="s">
        <v>3607</v>
      </c>
      <c r="G4699" s="4"/>
      <c r="H4699" s="4"/>
      <c r="I4699" s="4"/>
      <c r="J4699" s="4"/>
      <c r="K4699" s="4">
        <v>4720229.8868284998</v>
      </c>
      <c r="L4699" s="4">
        <v>51459519.425591096</v>
      </c>
      <c r="M4699" s="4">
        <v>4738719.4440806499</v>
      </c>
      <c r="N4699" s="3">
        <v>9.0617997885038007E-2</v>
      </c>
      <c r="O4699" s="5">
        <v>0.75083398818969727</v>
      </c>
      <c r="P4699" s="3">
        <v>9.2086352407932281E-2</v>
      </c>
    </row>
    <row r="4700" spans="1:16" x14ac:dyDescent="0.25">
      <c r="A4700" s="1">
        <v>2016</v>
      </c>
      <c r="B4700" t="s">
        <v>136</v>
      </c>
      <c r="C4700" t="s">
        <v>1837</v>
      </c>
      <c r="D4700" t="s">
        <v>3444</v>
      </c>
      <c r="E4700" t="s">
        <v>3469</v>
      </c>
      <c r="F4700" t="s">
        <v>3607</v>
      </c>
      <c r="G4700" s="4"/>
      <c r="H4700" s="4"/>
      <c r="I4700" s="4"/>
      <c r="J4700" s="4"/>
      <c r="K4700" s="4">
        <v>3559614.98346098</v>
      </c>
      <c r="L4700" s="4">
        <v>41617248.264147602</v>
      </c>
      <c r="M4700" s="4">
        <v>4127305.7782280901</v>
      </c>
      <c r="N4700" s="3">
        <v>7.7907678259877003E-2</v>
      </c>
      <c r="O4700" s="5">
        <v>0.65756881237030029</v>
      </c>
      <c r="P4700" s="3">
        <v>9.9172964692115784E-2</v>
      </c>
    </row>
    <row r="4701" spans="1:16" x14ac:dyDescent="0.25">
      <c r="A4701" s="1">
        <v>2017</v>
      </c>
      <c r="B4701" t="s">
        <v>136</v>
      </c>
      <c r="C4701" t="s">
        <v>1837</v>
      </c>
      <c r="D4701" t="s">
        <v>3444</v>
      </c>
      <c r="E4701" t="s">
        <v>3469</v>
      </c>
      <c r="F4701" t="s">
        <v>3607</v>
      </c>
      <c r="G4701" s="4"/>
      <c r="H4701" s="4"/>
      <c r="I4701" s="4"/>
      <c r="J4701" s="4"/>
      <c r="K4701" s="4">
        <v>3463303.28114552</v>
      </c>
      <c r="L4701" s="4">
        <v>40756454.302996799</v>
      </c>
      <c r="M4701" s="4">
        <v>4995119.4017232005</v>
      </c>
      <c r="N4701" s="3">
        <v>8.2763180853897E-2</v>
      </c>
      <c r="O4701" s="5">
        <v>0.73184210062026978</v>
      </c>
      <c r="P4701" s="3">
        <v>0.12256020307540894</v>
      </c>
    </row>
    <row r="4702" spans="1:16" x14ac:dyDescent="0.25">
      <c r="A4702" s="1">
        <v>2018</v>
      </c>
      <c r="B4702" t="s">
        <v>136</v>
      </c>
      <c r="C4702" t="s">
        <v>1837</v>
      </c>
      <c r="D4702" t="s">
        <v>3444</v>
      </c>
      <c r="E4702" t="s">
        <v>3469</v>
      </c>
      <c r="F4702" t="s">
        <v>3607</v>
      </c>
      <c r="G4702" s="4"/>
      <c r="H4702" s="4"/>
      <c r="I4702" s="4"/>
      <c r="J4702" s="4"/>
      <c r="K4702" s="4">
        <v>3832004.6780509101</v>
      </c>
      <c r="L4702" s="4">
        <v>40622802.537398502</v>
      </c>
      <c r="M4702" s="4">
        <v>4179157.5067173</v>
      </c>
      <c r="N4702" s="3">
        <v>9.5952107350706001E-2</v>
      </c>
      <c r="O4702" s="5">
        <v>0.88304626941680908</v>
      </c>
      <c r="P4702" s="3">
        <v>0.10287713259458542</v>
      </c>
    </row>
    <row r="4703" spans="1:16" x14ac:dyDescent="0.25">
      <c r="A4703" s="1">
        <v>2019</v>
      </c>
      <c r="B4703" t="s">
        <v>136</v>
      </c>
      <c r="C4703" t="s">
        <v>1837</v>
      </c>
      <c r="D4703" t="s">
        <v>3444</v>
      </c>
      <c r="E4703" t="s">
        <v>3469</v>
      </c>
      <c r="F4703" t="s">
        <v>3607</v>
      </c>
      <c r="G4703" s="4"/>
      <c r="H4703" s="4"/>
      <c r="I4703" s="4"/>
      <c r="J4703" s="4"/>
      <c r="K4703" s="4">
        <v>4030888.0308880298</v>
      </c>
      <c r="L4703" s="4">
        <v>39637065.637065597</v>
      </c>
      <c r="M4703" s="4">
        <v>6057564.0575640602</v>
      </c>
      <c r="N4703" s="3">
        <v>0.103139818939503</v>
      </c>
      <c r="O4703" s="5">
        <v>0.77160859107971191</v>
      </c>
      <c r="P4703" s="3">
        <v>0.1528257429599762</v>
      </c>
    </row>
    <row r="4704" spans="1:16" x14ac:dyDescent="0.25">
      <c r="A4704" s="1">
        <v>2020</v>
      </c>
      <c r="B4704" t="s">
        <v>136</v>
      </c>
      <c r="C4704" t="s">
        <v>1837</v>
      </c>
      <c r="D4704" t="s">
        <v>3444</v>
      </c>
      <c r="E4704" t="s">
        <v>3469</v>
      </c>
      <c r="F4704" t="s">
        <v>3607</v>
      </c>
      <c r="G4704" s="4"/>
      <c r="H4704" s="4"/>
      <c r="I4704" s="4"/>
      <c r="J4704" s="4"/>
      <c r="K4704" s="4">
        <v>3079662.63131013</v>
      </c>
      <c r="L4704" s="4">
        <v>40773435.666662097</v>
      </c>
      <c r="M4704" s="4">
        <v>6743922.8082768498</v>
      </c>
      <c r="N4704" s="3">
        <v>7.7238657411414002E-2</v>
      </c>
      <c r="O4704" s="5">
        <v>0.7445530891418457</v>
      </c>
      <c r="P4704" s="3">
        <v>0.16539990901947021</v>
      </c>
    </row>
    <row r="4705" spans="1:16" x14ac:dyDescent="0.25">
      <c r="A4705" s="1">
        <v>2021</v>
      </c>
      <c r="B4705" t="s">
        <v>136</v>
      </c>
      <c r="C4705" t="s">
        <v>1837</v>
      </c>
      <c r="D4705" t="s">
        <v>3444</v>
      </c>
      <c r="E4705" t="s">
        <v>3469</v>
      </c>
      <c r="F4705" t="s">
        <v>3607</v>
      </c>
      <c r="G4705" s="4"/>
      <c r="H4705" s="4"/>
      <c r="I4705" s="4"/>
      <c r="J4705" s="4"/>
      <c r="K4705" s="4">
        <v>5759209.4114824301</v>
      </c>
      <c r="L4705" s="4">
        <v>47663250.080603398</v>
      </c>
      <c r="M4705" s="4">
        <v>7697440.9345500097</v>
      </c>
      <c r="N4705" s="3">
        <v>0.12525786225059701</v>
      </c>
      <c r="O4705" s="5">
        <v>0.90724825859069824</v>
      </c>
      <c r="P4705" s="3">
        <v>0.1614963561296463</v>
      </c>
    </row>
    <row r="4706" spans="1:16" x14ac:dyDescent="0.25">
      <c r="A4706" s="1">
        <v>2022</v>
      </c>
      <c r="B4706" t="s">
        <v>136</v>
      </c>
      <c r="C4706" t="s">
        <v>1837</v>
      </c>
      <c r="D4706" t="s">
        <v>3444</v>
      </c>
      <c r="E4706" t="s">
        <v>3469</v>
      </c>
      <c r="F4706" t="s">
        <v>3607</v>
      </c>
      <c r="G4706" s="4"/>
      <c r="H4706" s="4"/>
      <c r="I4706" s="4"/>
      <c r="J4706" s="4"/>
      <c r="K4706" s="4">
        <v>7760149.6132001895</v>
      </c>
      <c r="L4706" s="4">
        <v>52922909.176230296</v>
      </c>
      <c r="M4706" s="4">
        <v>11610895.263858899</v>
      </c>
      <c r="N4706" s="3">
        <v>0.160348503105014</v>
      </c>
      <c r="O4706" s="5">
        <v>0.92828994989395142</v>
      </c>
      <c r="P4706" s="3">
        <v>0.21939261257648468</v>
      </c>
    </row>
    <row r="4707" spans="1:16" x14ac:dyDescent="0.25">
      <c r="A4707" s="1">
        <v>2023</v>
      </c>
      <c r="B4707" t="s">
        <v>136</v>
      </c>
      <c r="C4707" t="s">
        <v>1837</v>
      </c>
      <c r="D4707" t="s">
        <v>3444</v>
      </c>
      <c r="E4707" t="s">
        <v>3469</v>
      </c>
      <c r="F4707" t="s">
        <v>3607</v>
      </c>
      <c r="G4707" s="4"/>
      <c r="H4707" s="4"/>
      <c r="I4707" s="4"/>
      <c r="J4707" s="4"/>
      <c r="K4707" s="4">
        <v>-550611.60550611594</v>
      </c>
      <c r="L4707" s="4">
        <v>55811085.5581109</v>
      </c>
      <c r="M4707" s="4">
        <v>10153651.3015365</v>
      </c>
      <c r="N4707" s="3">
        <v>-1.0298353011583E-2</v>
      </c>
      <c r="O4707" s="5">
        <v>0.96466600894927979</v>
      </c>
      <c r="P4707" s="3">
        <v>0.18192893266677856</v>
      </c>
    </row>
    <row r="4708" spans="1:16" x14ac:dyDescent="0.25">
      <c r="A4708" s="1">
        <v>2024</v>
      </c>
      <c r="B4708" t="s">
        <v>136</v>
      </c>
      <c r="C4708" t="s">
        <v>1837</v>
      </c>
      <c r="D4708" t="s">
        <v>3444</v>
      </c>
      <c r="E4708" t="s">
        <v>3469</v>
      </c>
      <c r="F4708" t="s">
        <v>3607</v>
      </c>
      <c r="G4708" s="4"/>
      <c r="H4708" s="4"/>
      <c r="I4708" s="4"/>
      <c r="J4708" s="4"/>
      <c r="K4708" s="4">
        <v>811371.19732254196</v>
      </c>
      <c r="L4708" s="4">
        <v>81377130.932776898</v>
      </c>
      <c r="M4708" s="4">
        <v>3453494.4964098302</v>
      </c>
      <c r="N4708" s="3">
        <v>1.1827878611172E-2</v>
      </c>
      <c r="O4708" s="5">
        <v>0.75598758459091187</v>
      </c>
      <c r="P4708" s="3">
        <v>4.2438145726919174E-2</v>
      </c>
    </row>
    <row r="4709" spans="1:16" x14ac:dyDescent="0.25">
      <c r="A4709" s="1">
        <v>2009</v>
      </c>
      <c r="B4709" t="s">
        <v>137</v>
      </c>
      <c r="C4709" t="s">
        <v>1838</v>
      </c>
      <c r="D4709" t="s">
        <v>3439</v>
      </c>
      <c r="E4709" t="s">
        <v>3469</v>
      </c>
      <c r="F4709" t="s">
        <v>3608</v>
      </c>
      <c r="G4709" s="4"/>
      <c r="H4709" s="4"/>
      <c r="I4709" s="4"/>
      <c r="J4709" s="4"/>
      <c r="K4709" s="4">
        <v>4724835.0300898701</v>
      </c>
      <c r="L4709" s="4">
        <v>117816750.29444499</v>
      </c>
      <c r="M4709" s="4">
        <v>49929817.202045798</v>
      </c>
      <c r="N4709" s="3">
        <v>3.6376622570027002E-2</v>
      </c>
      <c r="O4709" s="5">
        <v>0.6970488429069519</v>
      </c>
      <c r="P4709" s="3">
        <v>0.42379218339920044</v>
      </c>
    </row>
    <row r="4710" spans="1:16" x14ac:dyDescent="0.25">
      <c r="A4710" s="1">
        <v>2010</v>
      </c>
      <c r="B4710" t="s">
        <v>137</v>
      </c>
      <c r="C4710" t="s">
        <v>1838</v>
      </c>
      <c r="D4710" t="s">
        <v>3439</v>
      </c>
      <c r="E4710" t="s">
        <v>3469</v>
      </c>
      <c r="F4710" t="s">
        <v>3608</v>
      </c>
      <c r="G4710" s="4"/>
      <c r="H4710" s="4"/>
      <c r="I4710" s="4"/>
      <c r="J4710" s="4"/>
      <c r="K4710" s="4">
        <v>5995195.7803497296</v>
      </c>
      <c r="L4710" s="4">
        <v>127282424.28314701</v>
      </c>
      <c r="M4710" s="4">
        <v>52940484.789437398</v>
      </c>
      <c r="N4710" s="3">
        <v>4.7971558470797003E-2</v>
      </c>
      <c r="O4710" s="5">
        <v>0.72966670989990234</v>
      </c>
      <c r="P4710" s="3">
        <v>0.41592925786972046</v>
      </c>
    </row>
    <row r="4711" spans="1:16" x14ac:dyDescent="0.25">
      <c r="A4711" s="1">
        <v>2011</v>
      </c>
      <c r="B4711" t="s">
        <v>137</v>
      </c>
      <c r="C4711" t="s">
        <v>1838</v>
      </c>
      <c r="D4711" t="s">
        <v>3439</v>
      </c>
      <c r="E4711" t="s">
        <v>3469</v>
      </c>
      <c r="F4711" t="s">
        <v>3608</v>
      </c>
      <c r="G4711" s="4"/>
      <c r="H4711" s="4"/>
      <c r="I4711" s="4"/>
      <c r="J4711" s="4"/>
      <c r="K4711" s="4">
        <v>3397277.8909013001</v>
      </c>
      <c r="L4711" s="4">
        <v>157216804.20105001</v>
      </c>
      <c r="M4711" s="4">
        <v>58918658.235987604</v>
      </c>
      <c r="N4711" s="3">
        <v>2.125776210083E-2</v>
      </c>
      <c r="O4711" s="5">
        <v>0.66950315237045288</v>
      </c>
      <c r="P4711" s="3">
        <v>0.37476056814193726</v>
      </c>
    </row>
    <row r="4712" spans="1:16" x14ac:dyDescent="0.25">
      <c r="A4712" s="1">
        <v>2012</v>
      </c>
      <c r="B4712" t="s">
        <v>137</v>
      </c>
      <c r="C4712" t="s">
        <v>1838</v>
      </c>
      <c r="D4712" t="s">
        <v>3439</v>
      </c>
      <c r="E4712" t="s">
        <v>3469</v>
      </c>
      <c r="F4712" t="s">
        <v>3608</v>
      </c>
      <c r="G4712" s="4"/>
      <c r="H4712" s="4"/>
      <c r="I4712" s="4"/>
      <c r="J4712" s="4"/>
      <c r="K4712" s="4">
        <v>17343921.0830613</v>
      </c>
      <c r="L4712" s="4">
        <v>188529824.09463501</v>
      </c>
      <c r="M4712" s="4">
        <v>87535175.956530198</v>
      </c>
      <c r="N4712" s="3">
        <v>0.102430681461068</v>
      </c>
      <c r="O4712" s="5">
        <v>1.0784909725189209</v>
      </c>
      <c r="P4712" s="3">
        <v>0.464304119348526</v>
      </c>
    </row>
    <row r="4713" spans="1:16" x14ac:dyDescent="0.25">
      <c r="A4713" s="1">
        <v>2009</v>
      </c>
      <c r="B4713" t="s">
        <v>138</v>
      </c>
      <c r="C4713" t="s">
        <v>1839</v>
      </c>
      <c r="D4713" t="s">
        <v>3412</v>
      </c>
      <c r="E4713" t="s">
        <v>3469</v>
      </c>
      <c r="F4713" t="s">
        <v>3609</v>
      </c>
      <c r="G4713" s="4"/>
      <c r="H4713" s="4"/>
      <c r="I4713" s="4"/>
      <c r="J4713" s="4"/>
      <c r="K4713" s="4">
        <v>-93235023.636275604</v>
      </c>
      <c r="L4713" s="4">
        <v>220146496.50699401</v>
      </c>
      <c r="M4713" s="4">
        <v>136019909.327052</v>
      </c>
      <c r="N4713" s="3">
        <v>-0.352567397521449</v>
      </c>
      <c r="O4713" s="5">
        <v>0.68261551856994629</v>
      </c>
      <c r="P4713" s="3">
        <v>0.61786091327667236</v>
      </c>
    </row>
    <row r="4714" spans="1:16" x14ac:dyDescent="0.25">
      <c r="A4714" s="1">
        <v>2010</v>
      </c>
      <c r="B4714" t="s">
        <v>138</v>
      </c>
      <c r="C4714" t="s">
        <v>1839</v>
      </c>
      <c r="D4714" t="s">
        <v>3412</v>
      </c>
      <c r="E4714" t="s">
        <v>3469</v>
      </c>
      <c r="F4714" t="s">
        <v>3609</v>
      </c>
      <c r="G4714" s="4"/>
      <c r="H4714" s="4"/>
      <c r="I4714" s="4"/>
      <c r="J4714" s="4"/>
      <c r="K4714" s="4">
        <v>23986662.411180701</v>
      </c>
      <c r="L4714" s="4">
        <v>242410676.79024401</v>
      </c>
      <c r="M4714" s="4">
        <v>118539080.47907799</v>
      </c>
      <c r="N4714" s="3">
        <v>0.101720873989568</v>
      </c>
      <c r="O4714" s="5">
        <v>0.72621548175811768</v>
      </c>
      <c r="P4714" s="3">
        <v>0.48900106549263</v>
      </c>
    </row>
    <row r="4715" spans="1:16" x14ac:dyDescent="0.25">
      <c r="A4715" s="1">
        <v>2011</v>
      </c>
      <c r="B4715" t="s">
        <v>138</v>
      </c>
      <c r="C4715" t="s">
        <v>1839</v>
      </c>
      <c r="D4715" t="s">
        <v>3412</v>
      </c>
      <c r="E4715" t="s">
        <v>3469</v>
      </c>
      <c r="F4715" t="s">
        <v>3609</v>
      </c>
      <c r="G4715" s="4"/>
      <c r="H4715" s="4"/>
      <c r="I4715" s="4"/>
      <c r="J4715" s="4"/>
      <c r="K4715" s="4">
        <v>-40362233.4154967</v>
      </c>
      <c r="L4715" s="4">
        <v>237074268.56714201</v>
      </c>
      <c r="M4715" s="4">
        <v>121588254.20640901</v>
      </c>
      <c r="N4715" s="3">
        <v>-0.14774249607224299</v>
      </c>
      <c r="O4715" s="5">
        <v>0.65255564451217651</v>
      </c>
      <c r="P4715" s="3">
        <v>0.51286989450454712</v>
      </c>
    </row>
    <row r="4716" spans="1:16" x14ac:dyDescent="0.25">
      <c r="A4716" s="1">
        <v>2012</v>
      </c>
      <c r="B4716" t="s">
        <v>138</v>
      </c>
      <c r="C4716" t="s">
        <v>1839</v>
      </c>
      <c r="D4716" t="s">
        <v>3412</v>
      </c>
      <c r="E4716" t="s">
        <v>3469</v>
      </c>
      <c r="F4716" t="s">
        <v>3609</v>
      </c>
      <c r="G4716" s="4"/>
      <c r="H4716" s="4"/>
      <c r="I4716" s="4"/>
      <c r="J4716" s="4"/>
      <c r="K4716" s="4">
        <v>-29086294.935685601</v>
      </c>
      <c r="L4716" s="4">
        <v>157858436.601414</v>
      </c>
      <c r="M4716" s="4">
        <v>68678816.655239806</v>
      </c>
      <c r="N4716" s="3">
        <v>-0.15140167999190399</v>
      </c>
      <c r="O4716" s="5">
        <v>0.70748305320739746</v>
      </c>
      <c r="P4716" s="3">
        <v>0.4350658655166626</v>
      </c>
    </row>
    <row r="4717" spans="1:16" x14ac:dyDescent="0.25">
      <c r="A4717" s="1">
        <v>2013</v>
      </c>
      <c r="B4717" t="s">
        <v>138</v>
      </c>
      <c r="C4717" t="s">
        <v>1839</v>
      </c>
      <c r="D4717" t="s">
        <v>3412</v>
      </c>
      <c r="E4717" t="s">
        <v>3469</v>
      </c>
      <c r="F4717" t="s">
        <v>3609</v>
      </c>
      <c r="G4717" s="4"/>
      <c r="H4717" s="4"/>
      <c r="I4717" s="4"/>
      <c r="J4717" s="4"/>
      <c r="K4717" s="4">
        <v>-37147007.500662401</v>
      </c>
      <c r="L4717" s="4">
        <v>46982833.441442803</v>
      </c>
      <c r="M4717" s="4">
        <v>45121828.663310699</v>
      </c>
      <c r="N4717" s="3">
        <v>-0.39535222908259998</v>
      </c>
      <c r="O4717" s="5">
        <v>1.1783043146133423</v>
      </c>
      <c r="P4717" s="3">
        <v>0.96038967370986938</v>
      </c>
    </row>
    <row r="4718" spans="1:16" x14ac:dyDescent="0.25">
      <c r="A4718" s="1">
        <v>2014</v>
      </c>
      <c r="B4718" t="s">
        <v>138</v>
      </c>
      <c r="C4718" t="s">
        <v>1839</v>
      </c>
      <c r="D4718" t="s">
        <v>3412</v>
      </c>
      <c r="E4718" t="s">
        <v>3469</v>
      </c>
      <c r="F4718" t="s">
        <v>3609</v>
      </c>
      <c r="G4718" s="4"/>
      <c r="H4718" s="4"/>
      <c r="I4718" s="4"/>
      <c r="J4718" s="4"/>
      <c r="K4718" s="4">
        <v>-15144514.121363601</v>
      </c>
      <c r="L4718" s="4">
        <v>15300108.4445283</v>
      </c>
      <c r="M4718" s="4">
        <v>14702249.0452167</v>
      </c>
      <c r="N4718" s="3">
        <v>-0.47478972964183802</v>
      </c>
      <c r="O4718" s="5">
        <v>2.8886046409606934</v>
      </c>
      <c r="P4718" s="3">
        <v>0.96092450618743896</v>
      </c>
    </row>
    <row r="4719" spans="1:16" x14ac:dyDescent="0.25">
      <c r="A4719" s="1">
        <v>2015</v>
      </c>
      <c r="B4719" t="s">
        <v>138</v>
      </c>
      <c r="C4719" t="s">
        <v>1839</v>
      </c>
      <c r="D4719" t="s">
        <v>3412</v>
      </c>
      <c r="E4719" t="s">
        <v>3469</v>
      </c>
      <c r="F4719" t="s">
        <v>3609</v>
      </c>
      <c r="G4719" s="4"/>
      <c r="H4719" s="4"/>
      <c r="I4719" s="4"/>
      <c r="J4719" s="4"/>
      <c r="K4719" s="4">
        <v>-5351956.4262767397</v>
      </c>
      <c r="L4719" s="4">
        <v>8069150.9441230204</v>
      </c>
      <c r="M4719" s="4">
        <v>4069243.3919092799</v>
      </c>
      <c r="N4719" s="3">
        <v>-0.520394022248024</v>
      </c>
      <c r="O4719" s="5">
        <v>2.8088891506195068</v>
      </c>
      <c r="P4719" s="3">
        <v>0.50429636240005493</v>
      </c>
    </row>
    <row r="4720" spans="1:16" x14ac:dyDescent="0.25">
      <c r="A4720" s="1">
        <v>2016</v>
      </c>
      <c r="B4720" t="s">
        <v>138</v>
      </c>
      <c r="C4720" t="s">
        <v>1839</v>
      </c>
      <c r="D4720" t="s">
        <v>3412</v>
      </c>
      <c r="E4720" t="s">
        <v>3469</v>
      </c>
      <c r="F4720" t="s">
        <v>3609</v>
      </c>
      <c r="G4720" s="4"/>
      <c r="H4720" s="4"/>
      <c r="I4720" s="4"/>
      <c r="J4720" s="4"/>
      <c r="K4720" s="4">
        <v>-3675835.1461692001</v>
      </c>
      <c r="L4720" s="4">
        <v>11977381.7683345</v>
      </c>
      <c r="M4720" s="4">
        <v>9708108.5913520306</v>
      </c>
      <c r="N4720" s="3">
        <v>-0.37166208429061098</v>
      </c>
      <c r="O4720" s="5">
        <v>2.1733932495117188</v>
      </c>
      <c r="P4720" s="3">
        <v>0.81053680181503296</v>
      </c>
    </row>
    <row r="4721" spans="1:16" x14ac:dyDescent="0.25">
      <c r="A4721" s="1">
        <v>2017</v>
      </c>
      <c r="B4721" t="s">
        <v>138</v>
      </c>
      <c r="C4721" t="s">
        <v>1839</v>
      </c>
      <c r="D4721" t="s">
        <v>3412</v>
      </c>
      <c r="E4721" t="s">
        <v>3469</v>
      </c>
      <c r="F4721" t="s">
        <v>3609</v>
      </c>
      <c r="G4721" s="4"/>
      <c r="H4721" s="4"/>
      <c r="I4721" s="4"/>
      <c r="J4721" s="4"/>
      <c r="K4721" s="4">
        <v>-2261984.3667135499</v>
      </c>
      <c r="L4721" s="4">
        <v>12641133.835996499</v>
      </c>
      <c r="M4721" s="4">
        <v>12783324.4944546</v>
      </c>
      <c r="N4721" s="3">
        <v>-0.18097404993235799</v>
      </c>
      <c r="O4721" s="5">
        <v>1.3442975282669067</v>
      </c>
      <c r="P4721" s="3">
        <v>1.0112482309341431</v>
      </c>
    </row>
    <row r="4722" spans="1:16" x14ac:dyDescent="0.25">
      <c r="A4722" s="1">
        <v>2018</v>
      </c>
      <c r="B4722" t="s">
        <v>138</v>
      </c>
      <c r="C4722" t="s">
        <v>1839</v>
      </c>
      <c r="D4722" t="s">
        <v>3412</v>
      </c>
      <c r="E4722" t="s">
        <v>3469</v>
      </c>
      <c r="F4722" t="s">
        <v>3609</v>
      </c>
      <c r="G4722" s="4"/>
      <c r="H4722" s="4"/>
      <c r="I4722" s="4"/>
      <c r="J4722" s="4"/>
      <c r="K4722" s="4">
        <v>-1477435.0661366901</v>
      </c>
      <c r="L4722" s="4">
        <v>12843174.264798401</v>
      </c>
      <c r="M4722" s="4">
        <v>12160711.7743285</v>
      </c>
      <c r="N4722" s="3">
        <v>-0.11811349784010899</v>
      </c>
      <c r="O4722" s="5">
        <v>1.6243629455566406</v>
      </c>
      <c r="P4722" s="3">
        <v>0.9468618631362915</v>
      </c>
    </row>
    <row r="4723" spans="1:16" x14ac:dyDescent="0.25">
      <c r="A4723" s="1">
        <v>2019</v>
      </c>
      <c r="B4723" t="s">
        <v>138</v>
      </c>
      <c r="C4723" t="s">
        <v>1839</v>
      </c>
      <c r="D4723" t="s">
        <v>3412</v>
      </c>
      <c r="E4723" t="s">
        <v>3469</v>
      </c>
      <c r="F4723" t="s">
        <v>3609</v>
      </c>
      <c r="G4723" s="4"/>
      <c r="H4723" s="4"/>
      <c r="I4723" s="4"/>
      <c r="J4723" s="4"/>
      <c r="K4723" s="4">
        <v>-605124.605124605</v>
      </c>
      <c r="L4723" s="4">
        <v>13112671.1126711</v>
      </c>
      <c r="M4723" s="4">
        <v>10969462.969463</v>
      </c>
      <c r="N4723" s="3">
        <v>-4.7849014709964E-2</v>
      </c>
      <c r="O4723" s="5">
        <v>1.5075675249099731</v>
      </c>
      <c r="P4723" s="3">
        <v>0.83655440807342529</v>
      </c>
    </row>
    <row r="4724" spans="1:16" x14ac:dyDescent="0.25">
      <c r="A4724" s="1">
        <v>2020</v>
      </c>
      <c r="B4724" t="s">
        <v>138</v>
      </c>
      <c r="C4724" t="s">
        <v>1839</v>
      </c>
      <c r="D4724" t="s">
        <v>3412</v>
      </c>
      <c r="E4724" t="s">
        <v>3469</v>
      </c>
      <c r="F4724" t="s">
        <v>3609</v>
      </c>
      <c r="G4724" s="4"/>
      <c r="H4724" s="4"/>
      <c r="I4724" s="4"/>
      <c r="J4724" s="4"/>
      <c r="K4724" s="4">
        <v>-839280.53780213394</v>
      </c>
      <c r="L4724" s="4">
        <v>12313819.140565701</v>
      </c>
      <c r="M4724" s="4">
        <v>10944466.6841517</v>
      </c>
      <c r="N4724" s="3">
        <v>-6.6593647316538995E-2</v>
      </c>
      <c r="O4724" s="5">
        <v>1.6653954982757568</v>
      </c>
      <c r="P4724" s="3">
        <v>0.88879549503326416</v>
      </c>
    </row>
    <row r="4725" spans="1:16" x14ac:dyDescent="0.25">
      <c r="A4725" s="1">
        <v>2021</v>
      </c>
      <c r="B4725" t="s">
        <v>138</v>
      </c>
      <c r="C4725" t="s">
        <v>1839</v>
      </c>
      <c r="D4725" t="s">
        <v>3412</v>
      </c>
      <c r="E4725" t="s">
        <v>3469</v>
      </c>
      <c r="F4725" t="s">
        <v>3609</v>
      </c>
      <c r="G4725" s="4"/>
      <c r="H4725" s="4"/>
      <c r="I4725" s="4"/>
      <c r="J4725" s="4"/>
      <c r="K4725" s="4">
        <v>-665072.09321506496</v>
      </c>
      <c r="L4725" s="4">
        <v>12655864.556231201</v>
      </c>
      <c r="M4725" s="4">
        <v>11863326.560145199</v>
      </c>
      <c r="N4725" s="3">
        <v>-5.1094470046083001E-2</v>
      </c>
      <c r="O4725" s="5">
        <v>1.7582393884658813</v>
      </c>
      <c r="P4725" s="3">
        <v>0.93737781047821045</v>
      </c>
    </row>
    <row r="4726" spans="1:16" x14ac:dyDescent="0.25">
      <c r="A4726" s="1">
        <v>2022</v>
      </c>
      <c r="B4726" t="s">
        <v>138</v>
      </c>
      <c r="C4726" t="s">
        <v>1839</v>
      </c>
      <c r="D4726" t="s">
        <v>3412</v>
      </c>
      <c r="E4726" t="s">
        <v>3469</v>
      </c>
      <c r="F4726" t="s">
        <v>3609</v>
      </c>
      <c r="G4726" s="4"/>
      <c r="H4726" s="4"/>
      <c r="I4726" s="4"/>
      <c r="J4726" s="4"/>
      <c r="K4726" s="4">
        <v>-512052.55784744699</v>
      </c>
      <c r="L4726" s="4">
        <v>2331150.3240009099</v>
      </c>
      <c r="M4726" s="4">
        <v>11493578.6400933</v>
      </c>
      <c r="N4726" s="3">
        <v>-7.3258626647578998E-2</v>
      </c>
      <c r="O4726" s="5">
        <v>6.9812493324279785</v>
      </c>
      <c r="P4726" s="3">
        <v>4.9304323196411133</v>
      </c>
    </row>
    <row r="4727" spans="1:16" x14ac:dyDescent="0.25">
      <c r="A4727" s="1">
        <v>2023</v>
      </c>
      <c r="B4727" t="s">
        <v>138</v>
      </c>
      <c r="C4727" t="s">
        <v>1839</v>
      </c>
      <c r="D4727" t="s">
        <v>3412</v>
      </c>
      <c r="E4727" t="s">
        <v>3469</v>
      </c>
      <c r="F4727" t="s">
        <v>3609</v>
      </c>
      <c r="G4727" s="4"/>
      <c r="H4727" s="4"/>
      <c r="I4727" s="4"/>
      <c r="J4727" s="4"/>
      <c r="K4727" s="4">
        <v>-264640.202646402</v>
      </c>
      <c r="L4727" s="4">
        <v>1767823.21767823</v>
      </c>
      <c r="M4727" s="4">
        <v>11568843.1156884</v>
      </c>
      <c r="N4727" s="3">
        <v>-0.13167495854062999</v>
      </c>
      <c r="O4727" s="5">
        <v>9.1563577651977539</v>
      </c>
      <c r="P4727" s="3">
        <v>6.5441174507141113</v>
      </c>
    </row>
    <row r="4728" spans="1:16" x14ac:dyDescent="0.25">
      <c r="A4728" s="1">
        <v>2024</v>
      </c>
      <c r="B4728" t="s">
        <v>138</v>
      </c>
      <c r="C4728" t="s">
        <v>1839</v>
      </c>
      <c r="D4728" t="s">
        <v>3412</v>
      </c>
      <c r="E4728" t="s">
        <v>3469</v>
      </c>
      <c r="F4728" t="s">
        <v>3609</v>
      </c>
      <c r="G4728" s="4"/>
      <c r="H4728" s="4"/>
      <c r="I4728" s="4"/>
      <c r="J4728" s="4"/>
      <c r="K4728" s="4">
        <v>-220676.96492503001</v>
      </c>
      <c r="L4728" s="4">
        <v>1518070.8433060199</v>
      </c>
      <c r="M4728" s="4">
        <v>11939890.528224699</v>
      </c>
      <c r="N4728" s="3">
        <v>-0.134307161696084</v>
      </c>
      <c r="O4728" s="5">
        <v>10.907624244689941</v>
      </c>
      <c r="P4728" s="3">
        <v>7.86517333984375</v>
      </c>
    </row>
    <row r="4729" spans="1:16" x14ac:dyDescent="0.25">
      <c r="A4729" s="1">
        <v>2011</v>
      </c>
      <c r="B4729" t="s">
        <v>139</v>
      </c>
      <c r="C4729" t="s">
        <v>1840</v>
      </c>
      <c r="D4729" t="s">
        <v>3414</v>
      </c>
      <c r="E4729" t="s">
        <v>3469</v>
      </c>
      <c r="F4729" t="s">
        <v>3610</v>
      </c>
      <c r="G4729" s="4"/>
      <c r="H4729" s="4"/>
      <c r="I4729" s="4"/>
      <c r="J4729" s="4"/>
      <c r="K4729" s="4">
        <v>21241488.586432301</v>
      </c>
      <c r="L4729" s="4">
        <v>308990510.12753201</v>
      </c>
      <c r="M4729" s="4">
        <v>327518907.94127101</v>
      </c>
      <c r="N4729" s="3">
        <v>6.8857336867408997E-2</v>
      </c>
      <c r="P4729" s="3">
        <v>1.0599642992019653</v>
      </c>
    </row>
    <row r="4730" spans="1:16" x14ac:dyDescent="0.25">
      <c r="A4730" s="1">
        <v>2016</v>
      </c>
      <c r="B4730" t="s">
        <v>677</v>
      </c>
      <c r="C4730" t="s">
        <v>2378</v>
      </c>
      <c r="D4730" t="s">
        <v>3410</v>
      </c>
      <c r="E4730" t="s">
        <v>3469</v>
      </c>
      <c r="F4730" t="s">
        <v>4148</v>
      </c>
      <c r="G4730" s="4">
        <v>23.674610083902898</v>
      </c>
      <c r="H4730" s="4">
        <v>23.629343629343602</v>
      </c>
      <c r="I4730" s="4">
        <v>13.932776184957</v>
      </c>
      <c r="J4730" s="4">
        <v>32.873920552676999</v>
      </c>
      <c r="K4730" s="4">
        <v>42989898.989899002</v>
      </c>
      <c r="L4730" s="4">
        <v>1568057720.0577199</v>
      </c>
      <c r="M4730" s="4">
        <v>536533189.033189</v>
      </c>
      <c r="O4730" s="5">
        <v>1.1042965650558472</v>
      </c>
      <c r="P4730" s="3">
        <v>0.34216418862342834</v>
      </c>
    </row>
    <row r="4731" spans="1:16" x14ac:dyDescent="0.25">
      <c r="A4731" s="1">
        <v>2017</v>
      </c>
      <c r="B4731" t="s">
        <v>677</v>
      </c>
      <c r="C4731" t="s">
        <v>2378</v>
      </c>
      <c r="D4731" t="s">
        <v>3410</v>
      </c>
      <c r="E4731" t="s">
        <v>3469</v>
      </c>
      <c r="F4731" t="s">
        <v>4148</v>
      </c>
      <c r="G4731" s="4">
        <v>21.201338242068299</v>
      </c>
      <c r="H4731" s="4">
        <v>15</v>
      </c>
      <c r="I4731" s="4">
        <v>21.068521921764301</v>
      </c>
      <c r="J4731" s="4">
        <v>28.5609326252114</v>
      </c>
      <c r="K4731" s="4">
        <v>118822987.93188199</v>
      </c>
      <c r="L4731" s="4">
        <v>1823970075.4354899</v>
      </c>
      <c r="M4731" s="4">
        <v>584039192.13037002</v>
      </c>
      <c r="N4731" s="3">
        <v>6.7524970314467997E-2</v>
      </c>
      <c r="O4731" s="5">
        <v>0.89951497316360474</v>
      </c>
      <c r="P4731" s="3">
        <v>0.32020217180252075</v>
      </c>
    </row>
    <row r="4732" spans="1:16" x14ac:dyDescent="0.25">
      <c r="A4732" s="1">
        <v>2018</v>
      </c>
      <c r="B4732" t="s">
        <v>677</v>
      </c>
      <c r="C4732" t="s">
        <v>2378</v>
      </c>
      <c r="D4732" t="s">
        <v>3410</v>
      </c>
      <c r="E4732" t="s">
        <v>3469</v>
      </c>
      <c r="F4732" t="s">
        <v>4148</v>
      </c>
      <c r="G4732" s="4">
        <v>20.984451716959899</v>
      </c>
      <c r="H4732" s="4">
        <v>13.8980617372577</v>
      </c>
      <c r="I4732" s="4">
        <v>18.947044220036201</v>
      </c>
      <c r="J4732" s="4">
        <v>31.164805954279601</v>
      </c>
      <c r="K4732" s="4">
        <v>111456747.30728</v>
      </c>
      <c r="L4732" s="4">
        <v>1770010714.4871099</v>
      </c>
      <c r="M4732" s="4">
        <v>645934839.00073302</v>
      </c>
      <c r="N4732" s="3">
        <v>6.5214490743404005E-2</v>
      </c>
      <c r="O4732" s="5">
        <v>0.90197402238845825</v>
      </c>
      <c r="P4732" s="3">
        <v>0.36493271589279175</v>
      </c>
    </row>
    <row r="4733" spans="1:16" x14ac:dyDescent="0.25">
      <c r="A4733" s="1">
        <v>2019</v>
      </c>
      <c r="B4733" t="s">
        <v>677</v>
      </c>
      <c r="C4733" t="s">
        <v>2378</v>
      </c>
      <c r="D4733" t="s">
        <v>3410</v>
      </c>
      <c r="E4733" t="s">
        <v>3469</v>
      </c>
      <c r="F4733" t="s">
        <v>4148</v>
      </c>
      <c r="G4733" s="4">
        <v>27.238107945429199</v>
      </c>
      <c r="H4733" s="4">
        <v>22.340926944226201</v>
      </c>
      <c r="I4733" s="4">
        <v>32.0250173429326</v>
      </c>
      <c r="J4733" s="4">
        <v>28.457109734732299</v>
      </c>
      <c r="K4733" s="4">
        <v>115835147.089799</v>
      </c>
      <c r="L4733" s="4">
        <v>1908387980.06038</v>
      </c>
      <c r="M4733" s="4">
        <v>656606754.19504297</v>
      </c>
      <c r="N4733" s="3">
        <v>6.3101953003610003E-2</v>
      </c>
      <c r="O4733" s="5">
        <v>0.9733729362487793</v>
      </c>
      <c r="P4733" s="3">
        <v>0.34406355023384094</v>
      </c>
    </row>
    <row r="4734" spans="1:16" x14ac:dyDescent="0.25">
      <c r="A4734" s="1">
        <v>2020</v>
      </c>
      <c r="B4734" t="s">
        <v>677</v>
      </c>
      <c r="C4734" t="s">
        <v>2378</v>
      </c>
      <c r="D4734" t="s">
        <v>3410</v>
      </c>
      <c r="E4734" t="s">
        <v>3469</v>
      </c>
      <c r="F4734" t="s">
        <v>4148</v>
      </c>
      <c r="G4734" s="4">
        <v>44.027506795142997</v>
      </c>
      <c r="H4734" s="4">
        <v>21.491467752745301</v>
      </c>
      <c r="I4734" s="4">
        <v>53.303626566612401</v>
      </c>
      <c r="J4734" s="4">
        <v>61.610306559171903</v>
      </c>
      <c r="K4734" s="4">
        <v>132721914.888706</v>
      </c>
      <c r="L4734" s="4">
        <v>2254810688.5382099</v>
      </c>
      <c r="M4734" s="4">
        <v>752013910.79548502</v>
      </c>
      <c r="N4734" s="3">
        <v>6.1075815977327003E-2</v>
      </c>
      <c r="O4734" s="5">
        <v>0.93742829561233521</v>
      </c>
      <c r="P4734" s="3">
        <v>0.33351531624794006</v>
      </c>
    </row>
    <row r="4735" spans="1:16" x14ac:dyDescent="0.25">
      <c r="A4735" s="1">
        <v>2021</v>
      </c>
      <c r="B4735" t="s">
        <v>677</v>
      </c>
      <c r="C4735" t="s">
        <v>2378</v>
      </c>
      <c r="D4735" t="s">
        <v>3410</v>
      </c>
      <c r="E4735" t="s">
        <v>3469</v>
      </c>
      <c r="F4735" t="s">
        <v>4148</v>
      </c>
      <c r="G4735" s="4">
        <v>48.392265930827001</v>
      </c>
      <c r="H4735" s="4">
        <v>35.782467532467599</v>
      </c>
      <c r="I4735" s="4">
        <v>54.737914319783798</v>
      </c>
      <c r="J4735" s="4">
        <v>57.145838630392397</v>
      </c>
      <c r="K4735" s="4">
        <v>122331041.592554</v>
      </c>
      <c r="L4735" s="4">
        <v>2271073972.1651502</v>
      </c>
      <c r="M4735" s="4">
        <v>725927646.8154</v>
      </c>
      <c r="N4735" s="3">
        <v>5.5621575229417998E-2</v>
      </c>
      <c r="O4735" s="5">
        <v>0.97988647222518921</v>
      </c>
      <c r="P4735" s="3">
        <v>0.31964069604873657</v>
      </c>
    </row>
    <row r="4736" spans="1:16" x14ac:dyDescent="0.25">
      <c r="A4736" s="1">
        <v>2022</v>
      </c>
      <c r="B4736" t="s">
        <v>677</v>
      </c>
      <c r="C4736" t="s">
        <v>2378</v>
      </c>
      <c r="D4736" t="s">
        <v>3410</v>
      </c>
      <c r="E4736" t="s">
        <v>3469</v>
      </c>
      <c r="F4736" t="s">
        <v>4148</v>
      </c>
      <c r="G4736" s="4">
        <v>47.906211050605499</v>
      </c>
      <c r="H4736" s="4">
        <v>35.328061795826997</v>
      </c>
      <c r="I4736" s="4">
        <v>58.363258695758397</v>
      </c>
      <c r="J4736" s="4">
        <v>52.762712669898299</v>
      </c>
      <c r="K4736" s="4">
        <v>107849950.265026</v>
      </c>
      <c r="L4736" s="4">
        <v>2035795555.1921899</v>
      </c>
      <c r="M4736" s="4">
        <v>653844581.61304796</v>
      </c>
      <c r="N4736" s="3">
        <v>5.176332096202E-2</v>
      </c>
      <c r="O4736" s="5">
        <v>0.93945837020874023</v>
      </c>
      <c r="P4736" s="3">
        <v>0.32117399573326111</v>
      </c>
    </row>
    <row r="4737" spans="1:16" x14ac:dyDescent="0.25">
      <c r="A4737" s="1">
        <v>2023</v>
      </c>
      <c r="B4737" t="s">
        <v>677</v>
      </c>
      <c r="C4737" t="s">
        <v>2378</v>
      </c>
      <c r="D4737" t="s">
        <v>3410</v>
      </c>
      <c r="E4737" t="s">
        <v>3469</v>
      </c>
      <c r="F4737" t="s">
        <v>4148</v>
      </c>
      <c r="G4737" s="4">
        <v>43.999733359247699</v>
      </c>
      <c r="H4737" s="4">
        <v>30.493431696419599</v>
      </c>
      <c r="I4737" s="4">
        <v>56.1579570427185</v>
      </c>
      <c r="J4737" s="4">
        <v>48.341864174177502</v>
      </c>
      <c r="K4737" s="4">
        <v>105010112.84160601</v>
      </c>
      <c r="L4737" s="4">
        <v>1905368318.5443001</v>
      </c>
      <c r="M4737" s="4">
        <v>657368754.38393402</v>
      </c>
      <c r="N4737" s="3">
        <v>5.3301071552022003E-2</v>
      </c>
      <c r="O4737" s="5">
        <v>0.93088829517364502</v>
      </c>
      <c r="P4737" s="3">
        <v>0.34500876069068909</v>
      </c>
    </row>
    <row r="4738" spans="1:16" x14ac:dyDescent="0.25">
      <c r="A4738" s="1">
        <v>2012</v>
      </c>
      <c r="B4738" t="s">
        <v>139</v>
      </c>
      <c r="C4738" t="s">
        <v>1840</v>
      </c>
      <c r="D4738" t="s">
        <v>3414</v>
      </c>
      <c r="E4738" t="s">
        <v>3469</v>
      </c>
      <c r="F4738" t="s">
        <v>3610</v>
      </c>
      <c r="G4738" s="4"/>
      <c r="H4738" s="4"/>
      <c r="I4738" s="4"/>
      <c r="J4738" s="4"/>
      <c r="K4738" s="4">
        <v>24312352.260982599</v>
      </c>
      <c r="L4738" s="4">
        <v>283767375.13174999</v>
      </c>
      <c r="M4738" s="4">
        <v>317110184.91040999</v>
      </c>
      <c r="N4738" s="3">
        <v>8.4008869642735004E-2</v>
      </c>
      <c r="P4738" s="3">
        <v>1.1175005435943604</v>
      </c>
    </row>
    <row r="4739" spans="1:16" x14ac:dyDescent="0.25">
      <c r="A4739" s="1">
        <v>2013</v>
      </c>
      <c r="B4739" t="s">
        <v>139</v>
      </c>
      <c r="C4739" t="s">
        <v>1840</v>
      </c>
      <c r="D4739" t="s">
        <v>3414</v>
      </c>
      <c r="E4739" t="s">
        <v>3469</v>
      </c>
      <c r="F4739" t="s">
        <v>3610</v>
      </c>
      <c r="G4739" s="4"/>
      <c r="H4739" s="4"/>
      <c r="I4739" s="4"/>
      <c r="J4739" s="4"/>
      <c r="K4739" s="4">
        <v>27852946.819298901</v>
      </c>
      <c r="L4739" s="4">
        <v>242664242.57927799</v>
      </c>
      <c r="M4739" s="4">
        <v>285529477.32899702</v>
      </c>
      <c r="N4739" s="3">
        <v>0.112307730800473</v>
      </c>
      <c r="P4739" s="3">
        <v>1.1766442060470581</v>
      </c>
    </row>
    <row r="4740" spans="1:16" x14ac:dyDescent="0.25">
      <c r="A4740" s="1">
        <v>2024</v>
      </c>
      <c r="B4740" t="s">
        <v>139</v>
      </c>
      <c r="C4740" t="s">
        <v>1840</v>
      </c>
      <c r="D4740" t="s">
        <v>3414</v>
      </c>
      <c r="E4740" t="s">
        <v>3469</v>
      </c>
      <c r="F4740" t="s">
        <v>3610</v>
      </c>
      <c r="G4740" s="4"/>
      <c r="H4740" s="4"/>
      <c r="I4740" s="4"/>
      <c r="J4740" s="4"/>
      <c r="K4740" s="4">
        <v>29310034.468275201</v>
      </c>
      <c r="L4740" s="4">
        <v>338995819.80492401</v>
      </c>
      <c r="M4740" s="4">
        <v>174548812.277906</v>
      </c>
      <c r="N4740" s="3">
        <v>9.4507096147313993E-2</v>
      </c>
      <c r="O4740" s="5">
        <v>1.4995806217193604</v>
      </c>
      <c r="P4740" s="3">
        <v>0.5148996114730835</v>
      </c>
    </row>
    <row r="4741" spans="1:16" x14ac:dyDescent="0.25">
      <c r="A4741" s="1">
        <v>2009</v>
      </c>
      <c r="B4741" t="s">
        <v>142</v>
      </c>
      <c r="C4741" t="s">
        <v>1843</v>
      </c>
      <c r="D4741" t="s">
        <v>3419</v>
      </c>
      <c r="E4741" t="s">
        <v>3470</v>
      </c>
      <c r="F4741" t="s">
        <v>3613</v>
      </c>
      <c r="G4741" s="4"/>
      <c r="H4741" s="4"/>
      <c r="I4741" s="4"/>
      <c r="J4741" s="4"/>
      <c r="K4741" s="4">
        <v>15139200</v>
      </c>
      <c r="L4741" s="4">
        <v>143067520</v>
      </c>
      <c r="M4741" s="4">
        <v>28408320</v>
      </c>
      <c r="N4741" s="3">
        <v>0.11037311291372399</v>
      </c>
      <c r="O4741" s="5">
        <v>0.43105047941207886</v>
      </c>
      <c r="P4741" s="3">
        <v>0.19856582581996918</v>
      </c>
    </row>
    <row r="4742" spans="1:16" x14ac:dyDescent="0.25">
      <c r="A4742" s="1">
        <v>2010</v>
      </c>
      <c r="B4742" t="s">
        <v>142</v>
      </c>
      <c r="C4742" t="s">
        <v>1843</v>
      </c>
      <c r="D4742" t="s">
        <v>3419</v>
      </c>
      <c r="E4742" t="s">
        <v>3470</v>
      </c>
      <c r="F4742" t="s">
        <v>3613</v>
      </c>
      <c r="G4742" s="4"/>
      <c r="H4742" s="4"/>
      <c r="I4742" s="4"/>
      <c r="J4742" s="4"/>
      <c r="K4742" s="4">
        <v>12410527.1752443</v>
      </c>
      <c r="L4742" s="4">
        <v>152180687.477887</v>
      </c>
      <c r="M4742" s="4">
        <v>33977220.150776997</v>
      </c>
      <c r="N4742" s="3">
        <v>8.1573145261915003E-2</v>
      </c>
      <c r="O4742" s="5">
        <v>0.61933702230453491</v>
      </c>
      <c r="P4742" s="3">
        <v>0.22326894104480743</v>
      </c>
    </row>
    <row r="4743" spans="1:16" x14ac:dyDescent="0.25">
      <c r="A4743" s="1">
        <v>2011</v>
      </c>
      <c r="B4743" t="s">
        <v>142</v>
      </c>
      <c r="C4743" t="s">
        <v>1843</v>
      </c>
      <c r="D4743" t="s">
        <v>3419</v>
      </c>
      <c r="E4743" t="s">
        <v>3470</v>
      </c>
      <c r="F4743" t="s">
        <v>3613</v>
      </c>
      <c r="G4743" s="4"/>
      <c r="H4743" s="4"/>
      <c r="I4743" s="4"/>
      <c r="J4743" s="4"/>
      <c r="K4743" s="4">
        <v>22040638.224300601</v>
      </c>
      <c r="L4743" s="4">
        <v>194989379.39437801</v>
      </c>
      <c r="M4743" s="4">
        <v>42815036.801633403</v>
      </c>
      <c r="N4743" s="3">
        <v>0.116269020045559</v>
      </c>
      <c r="O4743" s="5">
        <v>0.67465251684188843</v>
      </c>
      <c r="P4743" s="3">
        <v>0.21957625448703766</v>
      </c>
    </row>
    <row r="4744" spans="1:16" x14ac:dyDescent="0.25">
      <c r="A4744" s="1">
        <v>2012</v>
      </c>
      <c r="B4744" t="s">
        <v>142</v>
      </c>
      <c r="C4744" t="s">
        <v>1843</v>
      </c>
      <c r="D4744" t="s">
        <v>3419</v>
      </c>
      <c r="E4744" t="s">
        <v>3470</v>
      </c>
      <c r="F4744" t="s">
        <v>3613</v>
      </c>
      <c r="G4744" s="4"/>
      <c r="H4744" s="4"/>
      <c r="I4744" s="4"/>
      <c r="J4744" s="4"/>
      <c r="K4744" s="4">
        <v>14789055.737458101</v>
      </c>
      <c r="L4744" s="4">
        <v>196079184.07286099</v>
      </c>
      <c r="M4744" s="4">
        <v>48395619.284181997</v>
      </c>
      <c r="N4744" s="3">
        <v>7.9012504549210993E-2</v>
      </c>
      <c r="O4744" s="5">
        <v>0.8022468090057373</v>
      </c>
      <c r="P4744" s="3">
        <v>0.24681670963764191</v>
      </c>
    </row>
    <row r="4745" spans="1:16" x14ac:dyDescent="0.25">
      <c r="A4745" s="1">
        <v>2013</v>
      </c>
      <c r="B4745" t="s">
        <v>142</v>
      </c>
      <c r="C4745" t="s">
        <v>1843</v>
      </c>
      <c r="D4745" t="s">
        <v>3419</v>
      </c>
      <c r="E4745" t="s">
        <v>3470</v>
      </c>
      <c r="F4745" t="s">
        <v>3613</v>
      </c>
      <c r="G4745" s="4"/>
      <c r="H4745" s="4"/>
      <c r="I4745" s="4"/>
      <c r="J4745" s="4"/>
      <c r="K4745" s="4">
        <v>21916058.394160599</v>
      </c>
      <c r="L4745" s="4">
        <v>218576642.33576599</v>
      </c>
      <c r="M4745" s="4">
        <v>52812599.174865097</v>
      </c>
      <c r="N4745" s="3">
        <v>0.10307185701359201</v>
      </c>
      <c r="O4745" s="5">
        <v>0.75127601623535156</v>
      </c>
      <c r="P4745" s="3">
        <v>0.2416205108165741</v>
      </c>
    </row>
    <row r="4746" spans="1:16" x14ac:dyDescent="0.25">
      <c r="A4746" s="1">
        <v>2014</v>
      </c>
      <c r="B4746" t="s">
        <v>142</v>
      </c>
      <c r="C4746" t="s">
        <v>1843</v>
      </c>
      <c r="D4746" t="s">
        <v>3419</v>
      </c>
      <c r="E4746" t="s">
        <v>3470</v>
      </c>
      <c r="F4746" t="s">
        <v>3613</v>
      </c>
      <c r="G4746" s="4"/>
      <c r="H4746" s="4"/>
      <c r="I4746" s="4"/>
      <c r="J4746" s="4"/>
      <c r="K4746" s="4">
        <v>20986668.252767898</v>
      </c>
      <c r="L4746" s="4">
        <v>241140633.36420599</v>
      </c>
      <c r="M4746" s="4">
        <v>59841616.4637307</v>
      </c>
      <c r="N4746" s="3">
        <v>8.8322694845250002E-2</v>
      </c>
      <c r="O4746" s="5">
        <v>0.93056952953338623</v>
      </c>
      <c r="P4746" s="3">
        <v>0.24816064536571503</v>
      </c>
    </row>
    <row r="4747" spans="1:16" x14ac:dyDescent="0.25">
      <c r="A4747" s="1">
        <v>2015</v>
      </c>
      <c r="B4747" t="s">
        <v>142</v>
      </c>
      <c r="C4747" t="s">
        <v>1843</v>
      </c>
      <c r="D4747" t="s">
        <v>3419</v>
      </c>
      <c r="E4747" t="s">
        <v>3470</v>
      </c>
      <c r="F4747" t="s">
        <v>3613</v>
      </c>
      <c r="G4747" s="4"/>
      <c r="H4747" s="4"/>
      <c r="I4747" s="4"/>
      <c r="J4747" s="4"/>
      <c r="K4747" s="4">
        <v>14435727.217863601</v>
      </c>
      <c r="L4747" s="4">
        <v>214071497.03574899</v>
      </c>
      <c r="M4747" s="4">
        <v>58729099.364549696</v>
      </c>
      <c r="N4747" s="3">
        <v>6.9474889160351994E-2</v>
      </c>
      <c r="O4747" s="5">
        <v>0.67579251527786255</v>
      </c>
      <c r="P4747" s="3">
        <v>0.27434337139129639</v>
      </c>
    </row>
    <row r="4748" spans="1:16" x14ac:dyDescent="0.25">
      <c r="A4748" s="1">
        <v>2016</v>
      </c>
      <c r="B4748" t="s">
        <v>142</v>
      </c>
      <c r="C4748" t="s">
        <v>1843</v>
      </c>
      <c r="D4748" t="s">
        <v>3419</v>
      </c>
      <c r="E4748" t="s">
        <v>3470</v>
      </c>
      <c r="F4748" t="s">
        <v>3613</v>
      </c>
      <c r="G4748" s="4"/>
      <c r="H4748" s="4"/>
      <c r="I4748" s="4"/>
      <c r="J4748" s="4"/>
      <c r="K4748" s="4">
        <v>1442616.3046048901</v>
      </c>
      <c r="L4748" s="4">
        <v>218693199.09456399</v>
      </c>
      <c r="M4748" s="4">
        <v>76149869.928038105</v>
      </c>
      <c r="N4748" s="3">
        <v>6.8302077534849997E-3</v>
      </c>
      <c r="O4748" s="5">
        <v>0.51275551319122314</v>
      </c>
      <c r="P4748" s="3">
        <v>0.348204106092453</v>
      </c>
    </row>
    <row r="4749" spans="1:16" x14ac:dyDescent="0.25">
      <c r="A4749" s="1">
        <v>2017</v>
      </c>
      <c r="B4749" t="s">
        <v>142</v>
      </c>
      <c r="C4749" t="s">
        <v>1843</v>
      </c>
      <c r="D4749" t="s">
        <v>3419</v>
      </c>
      <c r="E4749" t="s">
        <v>3470</v>
      </c>
      <c r="F4749" t="s">
        <v>3613</v>
      </c>
      <c r="G4749" s="4"/>
      <c r="H4749" s="4"/>
      <c r="I4749" s="4"/>
      <c r="J4749" s="4"/>
      <c r="K4749" s="4">
        <v>5731464.6289384803</v>
      </c>
      <c r="L4749" s="4">
        <v>241839054.41102499</v>
      </c>
      <c r="M4749" s="4">
        <v>76535909.293711901</v>
      </c>
      <c r="N4749" s="3">
        <v>2.4334763109666001E-2</v>
      </c>
      <c r="O4749" s="5">
        <v>0.49370178580284119</v>
      </c>
      <c r="P4749" s="3">
        <v>0.3164745569229126</v>
      </c>
    </row>
    <row r="4750" spans="1:16" x14ac:dyDescent="0.25">
      <c r="A4750" s="1">
        <v>2018</v>
      </c>
      <c r="B4750" t="s">
        <v>142</v>
      </c>
      <c r="C4750" t="s">
        <v>1843</v>
      </c>
      <c r="D4750" t="s">
        <v>3419</v>
      </c>
      <c r="E4750" t="s">
        <v>3470</v>
      </c>
      <c r="F4750" t="s">
        <v>3613</v>
      </c>
      <c r="G4750" s="4"/>
      <c r="H4750" s="4"/>
      <c r="I4750" s="4"/>
      <c r="J4750" s="4"/>
      <c r="K4750" s="4">
        <v>4418617.6688730596</v>
      </c>
      <c r="L4750" s="4">
        <v>239105640.99693501</v>
      </c>
      <c r="M4750" s="4">
        <v>69707104.773366496</v>
      </c>
      <c r="N4750" s="3">
        <v>1.8486290432357E-2</v>
      </c>
      <c r="O4750" s="5">
        <v>0.49106958508491516</v>
      </c>
      <c r="P4750" s="3">
        <v>0.29153266549110413</v>
      </c>
    </row>
    <row r="4751" spans="1:16" x14ac:dyDescent="0.25">
      <c r="A4751" s="1">
        <v>2019</v>
      </c>
      <c r="B4751" t="s">
        <v>142</v>
      </c>
      <c r="C4751" t="s">
        <v>1843</v>
      </c>
      <c r="D4751" t="s">
        <v>3419</v>
      </c>
      <c r="E4751" t="s">
        <v>3470</v>
      </c>
      <c r="F4751" t="s">
        <v>3613</v>
      </c>
      <c r="G4751" s="4"/>
      <c r="H4751" s="4"/>
      <c r="I4751" s="4"/>
      <c r="J4751" s="4"/>
      <c r="K4751" s="4">
        <v>17814251.924258102</v>
      </c>
      <c r="L4751" s="4">
        <v>248771611.149589</v>
      </c>
      <c r="M4751" s="4">
        <v>58347163.597872503</v>
      </c>
      <c r="N4751" s="3">
        <v>7.5475458848933002E-2</v>
      </c>
      <c r="O4751" s="5">
        <v>0.46832719445228577</v>
      </c>
      <c r="P4751" s="3">
        <v>0.23454108834266663</v>
      </c>
    </row>
    <row r="4752" spans="1:16" x14ac:dyDescent="0.25">
      <c r="A4752" s="1">
        <v>2020</v>
      </c>
      <c r="B4752" t="s">
        <v>142</v>
      </c>
      <c r="C4752" t="s">
        <v>1843</v>
      </c>
      <c r="D4752" t="s">
        <v>3419</v>
      </c>
      <c r="E4752" t="s">
        <v>3470</v>
      </c>
      <c r="F4752" t="s">
        <v>3613</v>
      </c>
      <c r="G4752" s="4"/>
      <c r="H4752" s="4"/>
      <c r="I4752" s="4"/>
      <c r="J4752" s="4"/>
      <c r="K4752" s="4">
        <v>19982141.085425101</v>
      </c>
      <c r="L4752" s="4">
        <v>235601250.12402001</v>
      </c>
      <c r="M4752" s="4">
        <v>55621837.483877398</v>
      </c>
      <c r="N4752" s="3">
        <v>8.4724751043480998E-2</v>
      </c>
      <c r="O4752" s="5">
        <v>0.42279896140098572</v>
      </c>
      <c r="P4752" s="3">
        <v>0.23608464002609253</v>
      </c>
    </row>
    <row r="4753" spans="1:16" x14ac:dyDescent="0.25">
      <c r="A4753" s="1">
        <v>2021</v>
      </c>
      <c r="B4753" t="s">
        <v>142</v>
      </c>
      <c r="C4753" t="s">
        <v>1843</v>
      </c>
      <c r="D4753" t="s">
        <v>3419</v>
      </c>
      <c r="E4753" t="s">
        <v>3470</v>
      </c>
      <c r="F4753" t="s">
        <v>3613</v>
      </c>
      <c r="G4753" s="4"/>
      <c r="H4753" s="4"/>
      <c r="I4753" s="4"/>
      <c r="J4753" s="4"/>
      <c r="K4753" s="4">
        <v>23187900.195509799</v>
      </c>
      <c r="L4753" s="4">
        <v>277003975.60851502</v>
      </c>
      <c r="M4753" s="4">
        <v>63872838.671696097</v>
      </c>
      <c r="N4753" s="3">
        <v>8.3840187526196999E-2</v>
      </c>
      <c r="O4753" s="5">
        <v>0.55855178833007813</v>
      </c>
      <c r="P4753" s="3">
        <v>0.23058456182479858</v>
      </c>
    </row>
    <row r="4754" spans="1:16" x14ac:dyDescent="0.25">
      <c r="A4754" s="1">
        <v>2022</v>
      </c>
      <c r="B4754" t="s">
        <v>142</v>
      </c>
      <c r="C4754" t="s">
        <v>1843</v>
      </c>
      <c r="D4754" t="s">
        <v>3419</v>
      </c>
      <c r="E4754" t="s">
        <v>3470</v>
      </c>
      <c r="F4754" t="s">
        <v>3613</v>
      </c>
      <c r="G4754" s="4"/>
      <c r="H4754" s="4"/>
      <c r="I4754" s="4"/>
      <c r="J4754" s="4"/>
      <c r="K4754" s="4">
        <v>21735194.315450799</v>
      </c>
      <c r="L4754" s="4">
        <v>251147916.81592301</v>
      </c>
      <c r="M4754" s="4">
        <v>60279798.617940702</v>
      </c>
      <c r="N4754" s="3">
        <v>8.7049405467584995E-2</v>
      </c>
      <c r="O4754" s="5">
        <v>0.73374611139297485</v>
      </c>
      <c r="P4754" s="3">
        <v>0.2400171160697937</v>
      </c>
    </row>
    <row r="4755" spans="1:16" x14ac:dyDescent="0.25">
      <c r="A4755" s="1">
        <v>2023</v>
      </c>
      <c r="B4755" t="s">
        <v>142</v>
      </c>
      <c r="C4755" t="s">
        <v>1843</v>
      </c>
      <c r="D4755" t="s">
        <v>3419</v>
      </c>
      <c r="E4755" t="s">
        <v>3470</v>
      </c>
      <c r="F4755" t="s">
        <v>3613</v>
      </c>
      <c r="G4755" s="4"/>
      <c r="H4755" s="4"/>
      <c r="I4755" s="4"/>
      <c r="J4755" s="4"/>
      <c r="K4755" s="4">
        <v>18638046.7832736</v>
      </c>
      <c r="L4755" s="4">
        <v>230177920.94409499</v>
      </c>
      <c r="M4755" s="4">
        <v>51056386.789896697</v>
      </c>
      <c r="N4755" s="3">
        <v>8.0622371894293998E-2</v>
      </c>
      <c r="O4755" s="5">
        <v>0.58773648738861084</v>
      </c>
      <c r="P4755" s="3">
        <v>0.22181271016597748</v>
      </c>
    </row>
    <row r="4756" spans="1:16" x14ac:dyDescent="0.25">
      <c r="A4756" s="1">
        <v>2024</v>
      </c>
      <c r="B4756" t="s">
        <v>142</v>
      </c>
      <c r="C4756" t="s">
        <v>1843</v>
      </c>
      <c r="D4756" t="s">
        <v>3419</v>
      </c>
      <c r="E4756" t="s">
        <v>3470</v>
      </c>
      <c r="F4756" t="s">
        <v>3613</v>
      </c>
      <c r="G4756" s="4"/>
      <c r="H4756" s="4"/>
      <c r="I4756" s="4"/>
      <c r="J4756" s="4"/>
      <c r="K4756" s="4">
        <v>13335544.458980501</v>
      </c>
      <c r="L4756" s="4">
        <v>220257596.13790101</v>
      </c>
      <c r="M4756" s="4">
        <v>51406828.693040498</v>
      </c>
      <c r="N4756" s="3">
        <v>5.8609877999564998E-2</v>
      </c>
      <c r="O4756" s="5">
        <v>0.71403747797012329</v>
      </c>
      <c r="P4756" s="3">
        <v>0.23339413106441498</v>
      </c>
    </row>
    <row r="4757" spans="1:16" x14ac:dyDescent="0.25">
      <c r="A4757" s="1">
        <v>2009</v>
      </c>
      <c r="B4757" t="s">
        <v>143</v>
      </c>
      <c r="C4757" t="s">
        <v>1844</v>
      </c>
      <c r="D4757" t="s">
        <v>3436</v>
      </c>
      <c r="E4757" t="s">
        <v>3469</v>
      </c>
      <c r="F4757" t="s">
        <v>3614</v>
      </c>
      <c r="G4757" s="4"/>
      <c r="H4757" s="4"/>
      <c r="I4757" s="4"/>
      <c r="J4757" s="4"/>
      <c r="K4757" s="4">
        <v>16516930.3615756</v>
      </c>
      <c r="L4757" s="4">
        <v>73934398.7137696</v>
      </c>
      <c r="M4757" s="4">
        <v>23454270.7974452</v>
      </c>
      <c r="N4757" s="3">
        <v>0.23585286474758399</v>
      </c>
      <c r="O4757" s="5">
        <v>3.2231912612915039</v>
      </c>
      <c r="P4757" s="3">
        <v>0.31723082065582275</v>
      </c>
    </row>
    <row r="4758" spans="1:16" x14ac:dyDescent="0.25">
      <c r="A4758" s="1">
        <v>2010</v>
      </c>
      <c r="B4758" t="s">
        <v>143</v>
      </c>
      <c r="C4758" t="s">
        <v>1844</v>
      </c>
      <c r="D4758" t="s">
        <v>3436</v>
      </c>
      <c r="E4758" t="s">
        <v>3469</v>
      </c>
      <c r="F4758" t="s">
        <v>3614</v>
      </c>
      <c r="G4758" s="4"/>
      <c r="H4758" s="4"/>
      <c r="I4758" s="4"/>
      <c r="J4758" s="4"/>
      <c r="K4758" s="4">
        <v>20889361.496447399</v>
      </c>
      <c r="L4758" s="4">
        <v>95030209.289960906</v>
      </c>
      <c r="M4758" s="4">
        <v>33727101.358209699</v>
      </c>
      <c r="N4758" s="3">
        <v>0.23746545272724301</v>
      </c>
      <c r="O4758" s="5">
        <v>3.3486571311950684</v>
      </c>
      <c r="P4758" s="3">
        <v>0.3549092710018158</v>
      </c>
    </row>
    <row r="4759" spans="1:16" x14ac:dyDescent="0.25">
      <c r="A4759" s="1">
        <v>2011</v>
      </c>
      <c r="B4759" t="s">
        <v>143</v>
      </c>
      <c r="C4759" t="s">
        <v>1844</v>
      </c>
      <c r="D4759" t="s">
        <v>3436</v>
      </c>
      <c r="E4759" t="s">
        <v>3469</v>
      </c>
      <c r="F4759" t="s">
        <v>3614</v>
      </c>
      <c r="G4759" s="4"/>
      <c r="H4759" s="4"/>
      <c r="I4759" s="4"/>
      <c r="J4759" s="4"/>
      <c r="K4759" s="4">
        <v>22003843.887928501</v>
      </c>
      <c r="L4759" s="4">
        <v>107401898.764741</v>
      </c>
      <c r="M4759" s="4">
        <v>41370085.280227199</v>
      </c>
      <c r="N4759" s="3">
        <v>0.21748946345980399</v>
      </c>
      <c r="O4759" s="5">
        <v>3.2091515064239502</v>
      </c>
      <c r="P4759" s="3">
        <v>0.38518950343132019</v>
      </c>
    </row>
    <row r="4760" spans="1:16" x14ac:dyDescent="0.25">
      <c r="A4760" s="1">
        <v>2012</v>
      </c>
      <c r="B4760" t="s">
        <v>143</v>
      </c>
      <c r="C4760" t="s">
        <v>1844</v>
      </c>
      <c r="D4760" t="s">
        <v>3436</v>
      </c>
      <c r="E4760" t="s">
        <v>3469</v>
      </c>
      <c r="F4760" t="s">
        <v>3614</v>
      </c>
      <c r="G4760" s="4"/>
      <c r="H4760" s="4"/>
      <c r="I4760" s="4"/>
      <c r="J4760" s="4"/>
      <c r="K4760" s="4">
        <v>27147259.954133701</v>
      </c>
      <c r="L4760" s="4">
        <v>124457542.519742</v>
      </c>
      <c r="M4760" s="4">
        <v>47670883.186153002</v>
      </c>
      <c r="N4760" s="3">
        <v>0.22636399427189499</v>
      </c>
      <c r="O4760" s="5">
        <v>3.7872107028961182</v>
      </c>
      <c r="P4760" s="3">
        <v>0.3830292820930481</v>
      </c>
    </row>
    <row r="4761" spans="1:16" x14ac:dyDescent="0.25">
      <c r="A4761" s="1">
        <v>2009</v>
      </c>
      <c r="B4761" t="s">
        <v>144</v>
      </c>
      <c r="C4761" t="s">
        <v>1845</v>
      </c>
      <c r="D4761" t="s">
        <v>3445</v>
      </c>
      <c r="E4761" t="s">
        <v>3469</v>
      </c>
      <c r="F4761" t="s">
        <v>3615</v>
      </c>
      <c r="G4761" s="4"/>
      <c r="H4761" s="4"/>
      <c r="I4761" s="4"/>
      <c r="J4761" s="4"/>
      <c r="K4761" s="4">
        <v>31445120.278795101</v>
      </c>
      <c r="L4761" s="4">
        <v>282459947.40323699</v>
      </c>
      <c r="M4761" s="4">
        <v>157555541.21424299</v>
      </c>
      <c r="N4761" s="3">
        <v>0.113610695377315</v>
      </c>
      <c r="O4761" s="5">
        <v>0.87652498483657837</v>
      </c>
      <c r="P4761" s="3">
        <v>0.55779778957366943</v>
      </c>
    </row>
    <row r="4762" spans="1:16" x14ac:dyDescent="0.25">
      <c r="A4762" s="1">
        <v>2024</v>
      </c>
      <c r="B4762" t="s">
        <v>144</v>
      </c>
      <c r="C4762" t="s">
        <v>1845</v>
      </c>
      <c r="D4762" t="s">
        <v>3445</v>
      </c>
      <c r="E4762" t="s">
        <v>3469</v>
      </c>
      <c r="F4762" t="s">
        <v>3615</v>
      </c>
      <c r="G4762" s="4"/>
      <c r="H4762" s="4"/>
      <c r="I4762" s="4"/>
      <c r="J4762" s="4"/>
      <c r="K4762" s="4">
        <v>-5432253.5051635699</v>
      </c>
      <c r="L4762" s="4">
        <v>97938570.466621801</v>
      </c>
      <c r="M4762" s="4">
        <v>38177781.629809402</v>
      </c>
      <c r="N4762" s="3">
        <v>-4.8776107609144997E-2</v>
      </c>
      <c r="O4762" s="5">
        <v>0.79157489538192749</v>
      </c>
      <c r="P4762" s="3">
        <v>0.38981354236602783</v>
      </c>
    </row>
    <row r="4763" spans="1:16" x14ac:dyDescent="0.25">
      <c r="A4763" s="1">
        <v>2009</v>
      </c>
      <c r="B4763" t="s">
        <v>146</v>
      </c>
      <c r="C4763" t="s">
        <v>1847</v>
      </c>
      <c r="D4763" t="s">
        <v>3416</v>
      </c>
      <c r="E4763" t="s">
        <v>3469</v>
      </c>
      <c r="F4763" t="s">
        <v>3617</v>
      </c>
      <c r="G4763" s="4"/>
      <c r="H4763" s="4"/>
      <c r="I4763" s="4"/>
      <c r="J4763" s="4"/>
      <c r="K4763" s="4">
        <v>8037140.4139978401</v>
      </c>
      <c r="L4763" s="4">
        <v>33307787.870476399</v>
      </c>
      <c r="M4763" s="4">
        <v>5982478.5014762599</v>
      </c>
      <c r="N4763" s="3">
        <v>0.25442427028269399</v>
      </c>
      <c r="O4763" s="5">
        <v>2.5717854499816895</v>
      </c>
      <c r="P4763" s="3">
        <v>0.17961199581623077</v>
      </c>
    </row>
    <row r="4764" spans="1:16" x14ac:dyDescent="0.25">
      <c r="A4764" s="1">
        <v>2010</v>
      </c>
      <c r="B4764" t="s">
        <v>146</v>
      </c>
      <c r="C4764" t="s">
        <v>1847</v>
      </c>
      <c r="D4764" t="s">
        <v>3416</v>
      </c>
      <c r="E4764" t="s">
        <v>3469</v>
      </c>
      <c r="F4764" t="s">
        <v>3617</v>
      </c>
      <c r="G4764" s="4"/>
      <c r="H4764" s="4"/>
      <c r="I4764" s="4"/>
      <c r="J4764" s="4"/>
      <c r="K4764" s="4">
        <v>11492331.726327499</v>
      </c>
      <c r="L4764" s="4">
        <v>43230417.765533902</v>
      </c>
      <c r="M4764" s="4">
        <v>9373267.7092607208</v>
      </c>
      <c r="N4764" s="3">
        <v>0.295019404915912</v>
      </c>
      <c r="O4764" s="5">
        <v>3.0242109298706055</v>
      </c>
      <c r="P4764" s="3">
        <v>0.21682111918926239</v>
      </c>
    </row>
    <row r="4765" spans="1:16" x14ac:dyDescent="0.25">
      <c r="A4765" s="1">
        <v>2011</v>
      </c>
      <c r="B4765" t="s">
        <v>146</v>
      </c>
      <c r="C4765" t="s">
        <v>1847</v>
      </c>
      <c r="D4765" t="s">
        <v>3416</v>
      </c>
      <c r="E4765" t="s">
        <v>3469</v>
      </c>
      <c r="F4765" t="s">
        <v>3617</v>
      </c>
      <c r="G4765" s="4"/>
      <c r="H4765" s="4"/>
      <c r="I4765" s="4"/>
      <c r="J4765" s="4"/>
      <c r="K4765" s="4">
        <v>16864216.054013502</v>
      </c>
      <c r="L4765" s="4">
        <v>58754688.672168098</v>
      </c>
      <c r="M4765" s="4">
        <v>15656414.103525899</v>
      </c>
      <c r="N4765" s="3">
        <v>0.29608165953243298</v>
      </c>
      <c r="O4765" s="5">
        <v>3.0403406620025635</v>
      </c>
      <c r="P4765" s="3">
        <v>0.26647087931632996</v>
      </c>
    </row>
    <row r="4766" spans="1:16" x14ac:dyDescent="0.25">
      <c r="A4766" s="1">
        <v>2009</v>
      </c>
      <c r="B4766" t="s">
        <v>147</v>
      </c>
      <c r="C4766" t="s">
        <v>1848</v>
      </c>
      <c r="D4766" t="s">
        <v>3407</v>
      </c>
      <c r="E4766" t="s">
        <v>3470</v>
      </c>
      <c r="F4766" t="s">
        <v>3618</v>
      </c>
      <c r="G4766" s="4"/>
      <c r="H4766" s="4"/>
      <c r="I4766" s="4"/>
      <c r="J4766" s="4"/>
      <c r="K4766" s="4">
        <v>695013.642028676</v>
      </c>
      <c r="L4766" s="4">
        <v>5836879.5122553697</v>
      </c>
      <c r="M4766" s="4">
        <v>2076058.5203732201</v>
      </c>
      <c r="N4766" s="3">
        <v>5.7189051853563003E-2</v>
      </c>
      <c r="O4766" s="5">
        <v>1.8106987476348877</v>
      </c>
      <c r="P4766" s="3">
        <v>0.35567951202392578</v>
      </c>
    </row>
    <row r="4767" spans="1:16" x14ac:dyDescent="0.25">
      <c r="A4767" s="1">
        <v>2010</v>
      </c>
      <c r="B4767" t="s">
        <v>147</v>
      </c>
      <c r="C4767" t="s">
        <v>1848</v>
      </c>
      <c r="D4767" t="s">
        <v>3407</v>
      </c>
      <c r="E4767" t="s">
        <v>3470</v>
      </c>
      <c r="F4767" t="s">
        <v>3618</v>
      </c>
      <c r="G4767" s="4"/>
      <c r="H4767" s="4"/>
      <c r="I4767" s="4"/>
      <c r="J4767" s="4"/>
      <c r="K4767" s="4">
        <v>1378884.1055368499</v>
      </c>
      <c r="L4767" s="4">
        <v>32682608.016140301</v>
      </c>
      <c r="M4767" s="4">
        <v>5592969.8932980997</v>
      </c>
      <c r="N4767" s="3">
        <v>6.8826126269878996E-2</v>
      </c>
      <c r="O4767" s="5">
        <v>0.93187493085861206</v>
      </c>
      <c r="P4767" s="3">
        <v>0.17112985253334045</v>
      </c>
    </row>
    <row r="4768" spans="1:16" x14ac:dyDescent="0.25">
      <c r="A4768" s="1">
        <v>2011</v>
      </c>
      <c r="B4768" t="s">
        <v>147</v>
      </c>
      <c r="C4768" t="s">
        <v>1848</v>
      </c>
      <c r="D4768" t="s">
        <v>3407</v>
      </c>
      <c r="E4768" t="s">
        <v>3470</v>
      </c>
      <c r="F4768" t="s">
        <v>3618</v>
      </c>
      <c r="G4768" s="4"/>
      <c r="H4768" s="4"/>
      <c r="I4768" s="4"/>
      <c r="J4768" s="4"/>
      <c r="K4768" s="4">
        <v>2204617.7495700298</v>
      </c>
      <c r="L4768" s="4">
        <v>37534054.761578597</v>
      </c>
      <c r="M4768" s="4">
        <v>4562957.5514055695</v>
      </c>
      <c r="N4768" s="3">
        <v>6.0779624034911002E-2</v>
      </c>
      <c r="O4768" s="5">
        <v>0.97308719158172607</v>
      </c>
      <c r="P4768" s="3">
        <v>0.1215684711933136</v>
      </c>
    </row>
    <row r="4769" spans="1:16" x14ac:dyDescent="0.25">
      <c r="A4769" s="1">
        <v>2012</v>
      </c>
      <c r="B4769" t="s">
        <v>147</v>
      </c>
      <c r="C4769" t="s">
        <v>1848</v>
      </c>
      <c r="D4769" t="s">
        <v>3407</v>
      </c>
      <c r="E4769" t="s">
        <v>3470</v>
      </c>
      <c r="F4769" t="s">
        <v>3618</v>
      </c>
      <c r="G4769" s="4"/>
      <c r="H4769" s="4"/>
      <c r="I4769" s="4"/>
      <c r="J4769" s="4"/>
      <c r="K4769" s="4">
        <v>7750777.2868597601</v>
      </c>
      <c r="L4769" s="4">
        <v>68026509.572901294</v>
      </c>
      <c r="M4769" s="4">
        <v>16949762.722958598</v>
      </c>
      <c r="N4769" s="3">
        <v>0.143027539557918</v>
      </c>
      <c r="O4769" s="5">
        <v>1.333984375</v>
      </c>
      <c r="P4769" s="3">
        <v>0.24916407465934753</v>
      </c>
    </row>
    <row r="4770" spans="1:16" x14ac:dyDescent="0.25">
      <c r="A4770" s="1">
        <v>2013</v>
      </c>
      <c r="B4770" t="s">
        <v>147</v>
      </c>
      <c r="C4770" t="s">
        <v>1848</v>
      </c>
      <c r="D4770" t="s">
        <v>3407</v>
      </c>
      <c r="E4770" t="s">
        <v>3470</v>
      </c>
      <c r="F4770" t="s">
        <v>3618</v>
      </c>
      <c r="G4770" s="4"/>
      <c r="H4770" s="4"/>
      <c r="I4770" s="4"/>
      <c r="J4770" s="4"/>
      <c r="K4770" s="4">
        <v>18947474.172429401</v>
      </c>
      <c r="L4770" s="4">
        <v>103267585.352377</v>
      </c>
      <c r="M4770" s="4">
        <v>40570634.428947002</v>
      </c>
      <c r="N4770" s="3">
        <v>0.21920567966642601</v>
      </c>
      <c r="O4770" s="5">
        <v>1.6253654956817627</v>
      </c>
      <c r="P4770" s="3">
        <v>0.39286902546882629</v>
      </c>
    </row>
    <row r="4771" spans="1:16" x14ac:dyDescent="0.25">
      <c r="A4771" s="1">
        <v>2014</v>
      </c>
      <c r="B4771" t="s">
        <v>147</v>
      </c>
      <c r="C4771" t="s">
        <v>1848</v>
      </c>
      <c r="D4771" t="s">
        <v>3407</v>
      </c>
      <c r="E4771" t="s">
        <v>3470</v>
      </c>
      <c r="F4771" t="s">
        <v>3618</v>
      </c>
      <c r="G4771" s="4"/>
      <c r="H4771" s="4"/>
      <c r="I4771" s="4"/>
      <c r="J4771" s="4"/>
      <c r="K4771" s="4">
        <v>22522983.521248899</v>
      </c>
      <c r="L4771" s="4">
        <v>116617519.51431</v>
      </c>
      <c r="M4771" s="4">
        <v>39067649.6097138</v>
      </c>
      <c r="N4771" s="3">
        <v>0.201459219810014</v>
      </c>
      <c r="O4771" s="5">
        <v>1.5262466669082642</v>
      </c>
      <c r="P4771" s="3">
        <v>0.33500668406486511</v>
      </c>
    </row>
    <row r="4772" spans="1:16" x14ac:dyDescent="0.25">
      <c r="A4772" s="1">
        <v>2015</v>
      </c>
      <c r="B4772" t="s">
        <v>147</v>
      </c>
      <c r="C4772" t="s">
        <v>1848</v>
      </c>
      <c r="D4772" t="s">
        <v>3407</v>
      </c>
      <c r="E4772" t="s">
        <v>3470</v>
      </c>
      <c r="F4772" t="s">
        <v>3618</v>
      </c>
      <c r="G4772" s="4"/>
      <c r="H4772" s="4"/>
      <c r="I4772" s="4"/>
      <c r="J4772" s="4"/>
      <c r="K4772" s="4">
        <v>18439938.762555499</v>
      </c>
      <c r="L4772" s="4">
        <v>142676524.40162799</v>
      </c>
      <c r="M4772" s="4">
        <v>68429110.190060094</v>
      </c>
      <c r="N4772" s="3">
        <v>0.15171223092307201</v>
      </c>
      <c r="O4772" s="5">
        <v>2.0213658809661865</v>
      </c>
      <c r="P4772" s="3">
        <v>0.4796101450920105</v>
      </c>
    </row>
    <row r="4773" spans="1:16" x14ac:dyDescent="0.25">
      <c r="A4773" s="1">
        <v>2016</v>
      </c>
      <c r="B4773" t="s">
        <v>147</v>
      </c>
      <c r="C4773" t="s">
        <v>1848</v>
      </c>
      <c r="D4773" t="s">
        <v>3407</v>
      </c>
      <c r="E4773" t="s">
        <v>3470</v>
      </c>
      <c r="F4773" t="s">
        <v>3618</v>
      </c>
      <c r="G4773" s="4"/>
      <c r="H4773" s="4"/>
      <c r="I4773" s="4"/>
      <c r="J4773" s="4"/>
      <c r="K4773" s="4">
        <v>18979739.757705498</v>
      </c>
      <c r="L4773" s="4">
        <v>158527594.65709499</v>
      </c>
      <c r="M4773" s="4">
        <v>93542953.784557998</v>
      </c>
      <c r="N4773" s="3">
        <v>0.130710098834805</v>
      </c>
      <c r="O4773" s="5">
        <v>2.1373560428619385</v>
      </c>
      <c r="P4773" s="3">
        <v>0.59007364511489868</v>
      </c>
    </row>
    <row r="4774" spans="1:16" x14ac:dyDescent="0.25">
      <c r="A4774" s="1">
        <v>2017</v>
      </c>
      <c r="B4774" t="s">
        <v>147</v>
      </c>
      <c r="C4774" t="s">
        <v>1848</v>
      </c>
      <c r="D4774" t="s">
        <v>3407</v>
      </c>
      <c r="E4774" t="s">
        <v>3470</v>
      </c>
      <c r="F4774" t="s">
        <v>3618</v>
      </c>
      <c r="G4774" s="4"/>
      <c r="H4774" s="4"/>
      <c r="I4774" s="4"/>
      <c r="J4774" s="4"/>
      <c r="K4774" s="4">
        <v>22027949.984238699</v>
      </c>
      <c r="L4774" s="4">
        <v>171770515.91888201</v>
      </c>
      <c r="M4774" s="4">
        <v>93153304.612798199</v>
      </c>
      <c r="N4774" s="3">
        <v>0.13244268861269201</v>
      </c>
      <c r="O4774" s="5">
        <v>1.8052918910980225</v>
      </c>
      <c r="P4774" s="3">
        <v>0.54231256246566772</v>
      </c>
    </row>
    <row r="4775" spans="1:16" x14ac:dyDescent="0.25">
      <c r="A4775" s="1">
        <v>2018</v>
      </c>
      <c r="B4775" t="s">
        <v>147</v>
      </c>
      <c r="C4775" t="s">
        <v>1848</v>
      </c>
      <c r="D4775" t="s">
        <v>3407</v>
      </c>
      <c r="E4775" t="s">
        <v>3470</v>
      </c>
      <c r="F4775" t="s">
        <v>3618</v>
      </c>
      <c r="G4775" s="4"/>
      <c r="H4775" s="4"/>
      <c r="I4775" s="4"/>
      <c r="J4775" s="4"/>
      <c r="K4775" s="4">
        <v>20938105.847970098</v>
      </c>
      <c r="L4775" s="4">
        <v>184635695.47729999</v>
      </c>
      <c r="M4775" s="4">
        <v>93774414.768945903</v>
      </c>
      <c r="N4775" s="3">
        <v>0.115673282125473</v>
      </c>
      <c r="O4775" s="5">
        <v>1.4052822589874268</v>
      </c>
      <c r="P4775" s="3">
        <v>0.50788885354995728</v>
      </c>
    </row>
    <row r="4776" spans="1:16" x14ac:dyDescent="0.25">
      <c r="A4776" s="1">
        <v>2019</v>
      </c>
      <c r="B4776" t="s">
        <v>147</v>
      </c>
      <c r="C4776" t="s">
        <v>1848</v>
      </c>
      <c r="D4776" t="s">
        <v>3407</v>
      </c>
      <c r="E4776" t="s">
        <v>3470</v>
      </c>
      <c r="F4776" t="s">
        <v>3618</v>
      </c>
      <c r="G4776" s="4"/>
      <c r="H4776" s="4"/>
      <c r="I4776" s="4"/>
      <c r="J4776" s="4"/>
      <c r="K4776" s="4">
        <v>19384964.901779398</v>
      </c>
      <c r="L4776" s="4">
        <v>180114409.31599301</v>
      </c>
      <c r="M4776" s="4">
        <v>89006638.733199105</v>
      </c>
      <c r="N4776" s="3">
        <v>0.109605215083745</v>
      </c>
      <c r="O4776" s="5">
        <v>1.0239682197570801</v>
      </c>
      <c r="P4776" s="3">
        <v>0.49416723847389221</v>
      </c>
    </row>
    <row r="4777" spans="1:16" x14ac:dyDescent="0.25">
      <c r="A4777" s="1">
        <v>2020</v>
      </c>
      <c r="B4777" t="s">
        <v>147</v>
      </c>
      <c r="C4777" t="s">
        <v>1848</v>
      </c>
      <c r="D4777" t="s">
        <v>3407</v>
      </c>
      <c r="E4777" t="s">
        <v>3470</v>
      </c>
      <c r="F4777" t="s">
        <v>3618</v>
      </c>
      <c r="G4777" s="4"/>
      <c r="H4777" s="4"/>
      <c r="I4777" s="4"/>
      <c r="J4777" s="4"/>
      <c r="K4777" s="4">
        <v>20510377.8415519</v>
      </c>
      <c r="L4777" s="4">
        <v>224234016.45688701</v>
      </c>
      <c r="M4777" s="4">
        <v>144022172.737773</v>
      </c>
      <c r="N4777" s="3">
        <v>0.107413857347987</v>
      </c>
      <c r="O4777" s="5">
        <v>1.0756090879440308</v>
      </c>
      <c r="P4777" s="3">
        <v>0.64228510856628418</v>
      </c>
    </row>
    <row r="4778" spans="1:16" x14ac:dyDescent="0.25">
      <c r="A4778" s="1">
        <v>2021</v>
      </c>
      <c r="B4778" t="s">
        <v>147</v>
      </c>
      <c r="C4778" t="s">
        <v>1848</v>
      </c>
      <c r="D4778" t="s">
        <v>3407</v>
      </c>
      <c r="E4778" t="s">
        <v>3470</v>
      </c>
      <c r="F4778" t="s">
        <v>3618</v>
      </c>
      <c r="G4778" s="4"/>
      <c r="H4778" s="4"/>
      <c r="I4778" s="4"/>
      <c r="J4778" s="4"/>
      <c r="K4778" s="4">
        <v>23699591.494710401</v>
      </c>
      <c r="L4778" s="4">
        <v>254797667.67920101</v>
      </c>
      <c r="M4778" s="4">
        <v>150299221.39590099</v>
      </c>
      <c r="N4778" s="3">
        <v>9.1542334182521001E-2</v>
      </c>
      <c r="O4778" s="5">
        <v>0.99397158622741699</v>
      </c>
      <c r="P4778" s="3">
        <v>0.58987677097320557</v>
      </c>
    </row>
    <row r="4779" spans="1:16" x14ac:dyDescent="0.25">
      <c r="A4779" s="1">
        <v>2022</v>
      </c>
      <c r="B4779" t="s">
        <v>147</v>
      </c>
      <c r="C4779" t="s">
        <v>1848</v>
      </c>
      <c r="D4779" t="s">
        <v>3407</v>
      </c>
      <c r="E4779" t="s">
        <v>3470</v>
      </c>
      <c r="F4779" t="s">
        <v>3618</v>
      </c>
      <c r="G4779" s="4"/>
      <c r="H4779" s="4"/>
      <c r="I4779" s="4"/>
      <c r="J4779" s="4"/>
      <c r="K4779" s="4">
        <v>32931623.872359</v>
      </c>
      <c r="L4779" s="4">
        <v>284146113.14893502</v>
      </c>
      <c r="M4779" s="4">
        <v>165459689.21833101</v>
      </c>
      <c r="N4779" s="3">
        <v>0.122614790814153</v>
      </c>
      <c r="O4779" s="5">
        <v>1.0469199419021606</v>
      </c>
      <c r="P4779" s="3">
        <v>0.58230495452880859</v>
      </c>
    </row>
    <row r="4780" spans="1:16" x14ac:dyDescent="0.25">
      <c r="A4780" s="1">
        <v>2023</v>
      </c>
      <c r="B4780" t="s">
        <v>147</v>
      </c>
      <c r="C4780" t="s">
        <v>1848</v>
      </c>
      <c r="D4780" t="s">
        <v>3407</v>
      </c>
      <c r="E4780" t="s">
        <v>3470</v>
      </c>
      <c r="F4780" t="s">
        <v>3618</v>
      </c>
      <c r="G4780" s="4"/>
      <c r="H4780" s="4"/>
      <c r="I4780" s="4"/>
      <c r="J4780" s="4"/>
      <c r="K4780" s="4">
        <v>20729441.062188301</v>
      </c>
      <c r="L4780" s="4">
        <v>250910080.65272999</v>
      </c>
      <c r="M4780" s="4">
        <v>124515551.77354699</v>
      </c>
      <c r="N4780" s="3">
        <v>8.1722361043619005E-2</v>
      </c>
      <c r="O4780" s="5">
        <v>0.89676928520202637</v>
      </c>
      <c r="P4780" s="3">
        <v>0.49625566601753235</v>
      </c>
    </row>
    <row r="4781" spans="1:16" x14ac:dyDescent="0.25">
      <c r="A4781" s="1">
        <v>2024</v>
      </c>
      <c r="B4781" t="s">
        <v>147</v>
      </c>
      <c r="C4781" t="s">
        <v>1848</v>
      </c>
      <c r="D4781" t="s">
        <v>3407</v>
      </c>
      <c r="E4781" t="s">
        <v>3470</v>
      </c>
      <c r="F4781" t="s">
        <v>3618</v>
      </c>
      <c r="G4781" s="4"/>
      <c r="H4781" s="4"/>
      <c r="I4781" s="4"/>
      <c r="J4781" s="4"/>
      <c r="K4781" s="4">
        <v>18715183.9720755</v>
      </c>
      <c r="L4781" s="4">
        <v>228848590.62328199</v>
      </c>
      <c r="M4781" s="4">
        <v>127204317.785163</v>
      </c>
      <c r="N4781" s="3">
        <v>7.9888861815894996E-2</v>
      </c>
      <c r="O4781" s="5">
        <v>0.93802613019943237</v>
      </c>
      <c r="P4781" s="3">
        <v>0.55584490299224854</v>
      </c>
    </row>
    <row r="4782" spans="1:16" x14ac:dyDescent="0.25">
      <c r="A4782" s="1">
        <v>2009</v>
      </c>
      <c r="B4782" t="s">
        <v>149</v>
      </c>
      <c r="C4782" t="s">
        <v>1850</v>
      </c>
      <c r="D4782" t="s">
        <v>3412</v>
      </c>
      <c r="E4782" t="s">
        <v>3469</v>
      </c>
      <c r="F4782" t="s">
        <v>3620</v>
      </c>
      <c r="G4782" s="4"/>
      <c r="H4782" s="4"/>
      <c r="I4782" s="4"/>
      <c r="J4782" s="4"/>
      <c r="K4782" s="4">
        <v>9794937.1581613701</v>
      </c>
      <c r="L4782" s="4">
        <v>92983333.602232903</v>
      </c>
      <c r="M4782" s="4">
        <v>45521208.112163402</v>
      </c>
      <c r="N4782" s="3">
        <v>0.10791689812243099</v>
      </c>
      <c r="O4782" s="5">
        <v>0.73090970516204834</v>
      </c>
      <c r="P4782" s="3">
        <v>0.48956307768821716</v>
      </c>
    </row>
    <row r="4783" spans="1:16" x14ac:dyDescent="0.25">
      <c r="A4783" s="1">
        <v>2010</v>
      </c>
      <c r="B4783" t="s">
        <v>149</v>
      </c>
      <c r="C4783" t="s">
        <v>1850</v>
      </c>
      <c r="D4783" t="s">
        <v>3412</v>
      </c>
      <c r="E4783" t="s">
        <v>3469</v>
      </c>
      <c r="F4783" t="s">
        <v>3620</v>
      </c>
      <c r="G4783" s="4"/>
      <c r="H4783" s="4"/>
      <c r="I4783" s="4"/>
      <c r="J4783" s="4"/>
      <c r="K4783" s="4">
        <v>8365389.4609531201</v>
      </c>
      <c r="L4783" s="4">
        <v>141938653.81062001</v>
      </c>
      <c r="M4783" s="4">
        <v>85577262.266718194</v>
      </c>
      <c r="N4783" s="3">
        <v>7.0076936877987994E-2</v>
      </c>
      <c r="O4783" s="5">
        <v>0.8332781195640564</v>
      </c>
      <c r="P4783" s="3">
        <v>0.60291725397109985</v>
      </c>
    </row>
    <row r="4784" spans="1:16" x14ac:dyDescent="0.25">
      <c r="A4784" s="1">
        <v>2022</v>
      </c>
      <c r="B4784" t="s">
        <v>680</v>
      </c>
      <c r="C4784" t="s">
        <v>2381</v>
      </c>
      <c r="D4784" t="s">
        <v>3427</v>
      </c>
      <c r="E4784" t="s">
        <v>3469</v>
      </c>
      <c r="F4784" t="s">
        <v>4151</v>
      </c>
      <c r="G4784" s="4">
        <v>36.183808152458397</v>
      </c>
      <c r="H4784" s="4">
        <v>0</v>
      </c>
      <c r="I4784" s="4">
        <v>46.394939722713502</v>
      </c>
      <c r="J4784" s="4">
        <v>38.246031746031797</v>
      </c>
      <c r="K4784" s="4">
        <v>-10584948.016732801</v>
      </c>
      <c r="L4784" s="4">
        <v>115157480.68511599</v>
      </c>
      <c r="M4784" s="4">
        <v>39319028.737276703</v>
      </c>
      <c r="N4784" s="3">
        <v>-8.8941258927979994E-2</v>
      </c>
      <c r="O4784" s="5">
        <v>1.8674449920654297</v>
      </c>
      <c r="P4784" s="3">
        <v>0.34143704175949097</v>
      </c>
    </row>
    <row r="4785" spans="1:16" x14ac:dyDescent="0.25">
      <c r="A4785" s="1">
        <v>2023</v>
      </c>
      <c r="B4785" t="s">
        <v>680</v>
      </c>
      <c r="C4785" t="s">
        <v>2381</v>
      </c>
      <c r="D4785" t="s">
        <v>3427</v>
      </c>
      <c r="E4785" t="s">
        <v>3469</v>
      </c>
      <c r="F4785" t="s">
        <v>4151</v>
      </c>
      <c r="G4785" s="4">
        <v>33.704306091359399</v>
      </c>
      <c r="H4785" s="4">
        <v>0</v>
      </c>
      <c r="I4785" s="4">
        <v>45.608698550196202</v>
      </c>
      <c r="J4785" s="4">
        <v>33.564593301435401</v>
      </c>
      <c r="K4785" s="4">
        <v>-2499543.7303787</v>
      </c>
      <c r="L4785" s="4">
        <v>101383659.41856299</v>
      </c>
      <c r="M4785" s="4">
        <v>16310273.5574729</v>
      </c>
      <c r="N4785" s="3">
        <v>-2.3091522170947999E-2</v>
      </c>
      <c r="O4785" s="5">
        <v>1.7613052129745483</v>
      </c>
      <c r="P4785" s="3">
        <v>0.16087675094604492</v>
      </c>
    </row>
    <row r="4786" spans="1:16" x14ac:dyDescent="0.25">
      <c r="A4786" s="1">
        <v>2024</v>
      </c>
      <c r="B4786" t="s">
        <v>680</v>
      </c>
      <c r="C4786" t="s">
        <v>2381</v>
      </c>
      <c r="D4786" t="s">
        <v>3427</v>
      </c>
      <c r="E4786" t="s">
        <v>3469</v>
      </c>
      <c r="F4786" t="s">
        <v>4151</v>
      </c>
      <c r="G4786" s="4">
        <v>38.645640039381398</v>
      </c>
      <c r="H4786" s="4">
        <v>2.3076923076923102</v>
      </c>
      <c r="I4786" s="4">
        <v>45.955267327356701</v>
      </c>
      <c r="J4786" s="4">
        <v>43.252623083131603</v>
      </c>
      <c r="K4786" s="4">
        <v>-3347791.54730896</v>
      </c>
      <c r="L4786" s="4">
        <v>94090574.711221397</v>
      </c>
      <c r="M4786" s="4">
        <v>14486446.1204363</v>
      </c>
      <c r="N4786" s="3">
        <v>-3.5959180822385001E-2</v>
      </c>
      <c r="O4786" s="5">
        <v>1.1375732421875</v>
      </c>
      <c r="P4786" s="3">
        <v>0.15396277606487274</v>
      </c>
    </row>
    <row r="4787" spans="1:16" x14ac:dyDescent="0.25">
      <c r="A4787" s="1">
        <v>2011</v>
      </c>
      <c r="B4787" t="s">
        <v>149</v>
      </c>
      <c r="C4787" t="s">
        <v>1850</v>
      </c>
      <c r="D4787" t="s">
        <v>3412</v>
      </c>
      <c r="E4787" t="s">
        <v>3469</v>
      </c>
      <c r="F4787" t="s">
        <v>3620</v>
      </c>
      <c r="G4787" s="4"/>
      <c r="H4787" s="4"/>
      <c r="I4787" s="4"/>
      <c r="J4787" s="4"/>
      <c r="K4787" s="4">
        <v>11103847.390419001</v>
      </c>
      <c r="L4787" s="4">
        <v>195641410.352588</v>
      </c>
      <c r="M4787" s="4">
        <v>117111777.94448601</v>
      </c>
      <c r="N4787" s="3">
        <v>5.8945008931924003E-2</v>
      </c>
      <c r="O4787" s="5">
        <v>0.83103644847869873</v>
      </c>
      <c r="P4787" s="3">
        <v>0.59860426187515259</v>
      </c>
    </row>
    <row r="4788" spans="1:16" x14ac:dyDescent="0.25">
      <c r="A4788" s="1">
        <v>2012</v>
      </c>
      <c r="B4788" t="s">
        <v>149</v>
      </c>
      <c r="C4788" t="s">
        <v>1850</v>
      </c>
      <c r="D4788" t="s">
        <v>3412</v>
      </c>
      <c r="E4788" t="s">
        <v>3469</v>
      </c>
      <c r="F4788" t="s">
        <v>3620</v>
      </c>
      <c r="G4788" s="4"/>
      <c r="H4788" s="4"/>
      <c r="I4788" s="4"/>
      <c r="J4788" s="4"/>
      <c r="K4788" s="4">
        <v>9869733.8395260107</v>
      </c>
      <c r="L4788" s="4">
        <v>193519437.59401599</v>
      </c>
      <c r="M4788" s="4">
        <v>117131074.567911</v>
      </c>
      <c r="N4788" s="3">
        <v>5.1901438388229998E-2</v>
      </c>
      <c r="O4788" s="5">
        <v>0.84730422496795654</v>
      </c>
      <c r="P4788" s="3">
        <v>0.60526776313781738</v>
      </c>
    </row>
    <row r="4789" spans="1:16" x14ac:dyDescent="0.25">
      <c r="A4789" s="1">
        <v>2013</v>
      </c>
      <c r="B4789" t="s">
        <v>149</v>
      </c>
      <c r="C4789" t="s">
        <v>1850</v>
      </c>
      <c r="D4789" t="s">
        <v>3412</v>
      </c>
      <c r="E4789" t="s">
        <v>3469</v>
      </c>
      <c r="F4789" t="s">
        <v>3620</v>
      </c>
      <c r="G4789" s="4"/>
      <c r="H4789" s="4"/>
      <c r="I4789" s="4"/>
      <c r="J4789" s="4"/>
      <c r="K4789" s="4">
        <v>4278392.4280767804</v>
      </c>
      <c r="L4789" s="4">
        <v>162067295.833067</v>
      </c>
      <c r="M4789" s="4">
        <v>93734525.886877894</v>
      </c>
      <c r="N4789" s="3">
        <v>2.5554764301910001E-2</v>
      </c>
      <c r="O4789" s="5">
        <v>0.80372405052185059</v>
      </c>
      <c r="P4789" s="3">
        <v>0.57836794853210449</v>
      </c>
    </row>
    <row r="4790" spans="1:16" x14ac:dyDescent="0.25">
      <c r="A4790" s="1">
        <v>2014</v>
      </c>
      <c r="B4790" t="s">
        <v>149</v>
      </c>
      <c r="C4790" t="s">
        <v>1850</v>
      </c>
      <c r="D4790" t="s">
        <v>3412</v>
      </c>
      <c r="E4790" t="s">
        <v>3469</v>
      </c>
      <c r="F4790" t="s">
        <v>3620</v>
      </c>
      <c r="G4790" s="4"/>
      <c r="H4790" s="4"/>
      <c r="I4790" s="4"/>
      <c r="J4790" s="4"/>
      <c r="K4790" s="4">
        <v>-18075345.372247599</v>
      </c>
      <c r="L4790" s="4">
        <v>135721627.61092001</v>
      </c>
      <c r="M4790" s="4">
        <v>116927719.364421</v>
      </c>
      <c r="N4790" s="3">
        <v>-0.119307855097722</v>
      </c>
      <c r="O4790" s="5">
        <v>1.0530843734741211</v>
      </c>
      <c r="P4790" s="3">
        <v>0.86152607202529907</v>
      </c>
    </row>
    <row r="4791" spans="1:16" x14ac:dyDescent="0.25">
      <c r="A4791" s="1">
        <v>2015</v>
      </c>
      <c r="B4791" t="s">
        <v>149</v>
      </c>
      <c r="C4791" t="s">
        <v>1850</v>
      </c>
      <c r="D4791" t="s">
        <v>3412</v>
      </c>
      <c r="E4791" t="s">
        <v>3469</v>
      </c>
      <c r="F4791" t="s">
        <v>3620</v>
      </c>
      <c r="G4791" s="4"/>
      <c r="H4791" s="4"/>
      <c r="I4791" s="4"/>
      <c r="J4791" s="4"/>
      <c r="K4791" s="4">
        <v>5023766.7850511903</v>
      </c>
      <c r="L4791" s="4">
        <v>108941241.72784901</v>
      </c>
      <c r="M4791" s="4">
        <v>75263283.591288298</v>
      </c>
      <c r="N4791" s="3">
        <v>4.5707676941139003E-2</v>
      </c>
      <c r="O4791" s="5">
        <v>1.2853176593780518</v>
      </c>
      <c r="P4791" s="3">
        <v>0.6908612847328186</v>
      </c>
    </row>
    <row r="4792" spans="1:16" x14ac:dyDescent="0.25">
      <c r="A4792" s="1">
        <v>2016</v>
      </c>
      <c r="B4792" t="s">
        <v>149</v>
      </c>
      <c r="C4792" t="s">
        <v>1850</v>
      </c>
      <c r="D4792" t="s">
        <v>3412</v>
      </c>
      <c r="E4792" t="s">
        <v>3469</v>
      </c>
      <c r="F4792" t="s">
        <v>3620</v>
      </c>
      <c r="G4792" s="4"/>
      <c r="H4792" s="4"/>
      <c r="I4792" s="4"/>
      <c r="J4792" s="4"/>
      <c r="K4792" s="4">
        <v>-1576422.20699109</v>
      </c>
      <c r="L4792" s="4">
        <v>102684238.757934</v>
      </c>
      <c r="M4792" s="4">
        <v>71769675.477545694</v>
      </c>
      <c r="N4792" s="3">
        <v>-1.5155421859332E-2</v>
      </c>
      <c r="O4792" s="5">
        <v>1.6045271158218384</v>
      </c>
      <c r="P4792" s="3">
        <v>0.69893562793731689</v>
      </c>
    </row>
    <row r="4793" spans="1:16" x14ac:dyDescent="0.25">
      <c r="A4793" s="1">
        <v>2017</v>
      </c>
      <c r="B4793" t="s">
        <v>149</v>
      </c>
      <c r="C4793" t="s">
        <v>1850</v>
      </c>
      <c r="D4793" t="s">
        <v>3412</v>
      </c>
      <c r="E4793" t="s">
        <v>3469</v>
      </c>
      <c r="F4793" t="s">
        <v>3620</v>
      </c>
      <c r="G4793" s="4"/>
      <c r="H4793" s="4"/>
      <c r="I4793" s="4"/>
      <c r="J4793" s="4"/>
      <c r="K4793" s="4">
        <v>4490150.4146587001</v>
      </c>
      <c r="L4793" s="4">
        <v>117706964.26787201</v>
      </c>
      <c r="M4793" s="4">
        <v>82778789.765347004</v>
      </c>
      <c r="N4793" s="3">
        <v>4.0154514461674E-2</v>
      </c>
      <c r="O4793" s="5">
        <v>1.8343309164047241</v>
      </c>
      <c r="P4793" s="3">
        <v>0.7032616138458252</v>
      </c>
    </row>
    <row r="4794" spans="1:16" x14ac:dyDescent="0.25">
      <c r="A4794" s="1">
        <v>2018</v>
      </c>
      <c r="B4794" t="s">
        <v>149</v>
      </c>
      <c r="C4794" t="s">
        <v>1850</v>
      </c>
      <c r="D4794" t="s">
        <v>3412</v>
      </c>
      <c r="E4794" t="s">
        <v>3469</v>
      </c>
      <c r="F4794" t="s">
        <v>3620</v>
      </c>
      <c r="G4794" s="4"/>
      <c r="H4794" s="4"/>
      <c r="I4794" s="4"/>
      <c r="J4794" s="4"/>
      <c r="K4794" s="4">
        <v>10123687.073923601</v>
      </c>
      <c r="L4794" s="4">
        <v>117267337.28599</v>
      </c>
      <c r="M4794" s="4">
        <v>83931043.160941198</v>
      </c>
      <c r="N4794" s="3">
        <v>8.7793511612083E-2</v>
      </c>
      <c r="O4794" s="5">
        <v>1.696740984916687</v>
      </c>
      <c r="P4794" s="3">
        <v>0.71572393178939819</v>
      </c>
    </row>
    <row r="4795" spans="1:16" x14ac:dyDescent="0.25">
      <c r="A4795" s="1">
        <v>2019</v>
      </c>
      <c r="B4795" t="s">
        <v>149</v>
      </c>
      <c r="C4795" t="s">
        <v>1850</v>
      </c>
      <c r="D4795" t="s">
        <v>3412</v>
      </c>
      <c r="E4795" t="s">
        <v>3469</v>
      </c>
      <c r="F4795" t="s">
        <v>3620</v>
      </c>
      <c r="G4795" s="4"/>
      <c r="H4795" s="4"/>
      <c r="I4795" s="4"/>
      <c r="J4795" s="4"/>
      <c r="K4795" s="4">
        <v>10763074.7630748</v>
      </c>
      <c r="L4795" s="4">
        <v>105627237.62723801</v>
      </c>
      <c r="M4795" s="4">
        <v>80401544.401544407</v>
      </c>
      <c r="N4795" s="3">
        <v>9.9270621218350993E-2</v>
      </c>
      <c r="O4795" s="5">
        <v>1.8754804134368896</v>
      </c>
      <c r="P4795" s="3">
        <v>0.76118195056915283</v>
      </c>
    </row>
    <row r="4796" spans="1:16" x14ac:dyDescent="0.25">
      <c r="A4796" s="1">
        <v>2020</v>
      </c>
      <c r="B4796" t="s">
        <v>149</v>
      </c>
      <c r="C4796" t="s">
        <v>1850</v>
      </c>
      <c r="D4796" t="s">
        <v>3412</v>
      </c>
      <c r="E4796" t="s">
        <v>3469</v>
      </c>
      <c r="F4796" t="s">
        <v>3620</v>
      </c>
      <c r="G4796" s="4"/>
      <c r="H4796" s="4"/>
      <c r="I4796" s="4"/>
      <c r="J4796" s="4"/>
      <c r="K4796" s="4">
        <v>5733473.2134229699</v>
      </c>
      <c r="L4796" s="4">
        <v>101771047.58223701</v>
      </c>
      <c r="M4796" s="4">
        <v>79485940.670596197</v>
      </c>
      <c r="N4796" s="3">
        <v>5.5767023140595999E-2</v>
      </c>
      <c r="O4796" s="5">
        <v>1.8403134346008301</v>
      </c>
      <c r="P4796" s="3">
        <v>0.78102701902389526</v>
      </c>
    </row>
    <row r="4797" spans="1:16" x14ac:dyDescent="0.25">
      <c r="A4797" s="1">
        <v>2021</v>
      </c>
      <c r="B4797" t="s">
        <v>149</v>
      </c>
      <c r="C4797" t="s">
        <v>1850</v>
      </c>
      <c r="D4797" t="s">
        <v>3412</v>
      </c>
      <c r="E4797" t="s">
        <v>3469</v>
      </c>
      <c r="F4797" t="s">
        <v>3620</v>
      </c>
      <c r="G4797" s="4"/>
      <c r="H4797" s="4"/>
      <c r="I4797" s="4"/>
      <c r="J4797" s="4"/>
      <c r="K4797" s="4">
        <v>5430797.2617324898</v>
      </c>
      <c r="L4797" s="4">
        <v>93877137.865621001</v>
      </c>
      <c r="M4797" s="4">
        <v>75799473.640801102</v>
      </c>
      <c r="N4797" s="3">
        <v>5.3129412627679999E-2</v>
      </c>
      <c r="O4797" s="5">
        <v>2.1634078025817871</v>
      </c>
      <c r="P4797" s="3">
        <v>0.80743271112442017</v>
      </c>
    </row>
    <row r="4798" spans="1:16" x14ac:dyDescent="0.25">
      <c r="A4798" s="1">
        <v>2022</v>
      </c>
      <c r="B4798" t="s">
        <v>149</v>
      </c>
      <c r="C4798" t="s">
        <v>1850</v>
      </c>
      <c r="D4798" t="s">
        <v>3412</v>
      </c>
      <c r="E4798" t="s">
        <v>3469</v>
      </c>
      <c r="F4798" t="s">
        <v>3620</v>
      </c>
      <c r="G4798" s="4"/>
      <c r="H4798" s="4"/>
      <c r="I4798" s="4"/>
      <c r="J4798" s="4"/>
      <c r="K4798" s="4">
        <v>-1480949.85059383</v>
      </c>
      <c r="L4798" s="4">
        <v>88075800.340908304</v>
      </c>
      <c r="M4798" s="4">
        <v>92969973.845293894</v>
      </c>
      <c r="N4798" s="3">
        <v>-1.6975766421047998E-2</v>
      </c>
      <c r="O4798" s="5">
        <v>1.364237904548645</v>
      </c>
      <c r="P4798" s="3">
        <v>1.055567741394043</v>
      </c>
    </row>
    <row r="4799" spans="1:16" x14ac:dyDescent="0.25">
      <c r="A4799" s="1">
        <v>2023</v>
      </c>
      <c r="B4799" t="s">
        <v>149</v>
      </c>
      <c r="C4799" t="s">
        <v>1850</v>
      </c>
      <c r="D4799" t="s">
        <v>3412</v>
      </c>
      <c r="E4799" t="s">
        <v>3469</v>
      </c>
      <c r="F4799" t="s">
        <v>3620</v>
      </c>
      <c r="G4799" s="4"/>
      <c r="H4799" s="4"/>
      <c r="I4799" s="4"/>
      <c r="J4799" s="4"/>
      <c r="K4799" s="4">
        <v>8001866.4800186697</v>
      </c>
      <c r="L4799" s="4">
        <v>41672499.416725002</v>
      </c>
      <c r="M4799" s="4">
        <v>48075192.480751902</v>
      </c>
      <c r="N4799" s="3">
        <v>0.126262865317156</v>
      </c>
      <c r="O4799" s="5">
        <v>1.8399646282196045</v>
      </c>
      <c r="P4799" s="3">
        <v>1.1536431312561035</v>
      </c>
    </row>
    <row r="4800" spans="1:16" x14ac:dyDescent="0.25">
      <c r="A4800" s="1">
        <v>2024</v>
      </c>
      <c r="B4800" t="s">
        <v>149</v>
      </c>
      <c r="C4800" t="s">
        <v>1850</v>
      </c>
      <c r="D4800" t="s">
        <v>3412</v>
      </c>
      <c r="E4800" t="s">
        <v>3469</v>
      </c>
      <c r="F4800" t="s">
        <v>3620</v>
      </c>
      <c r="G4800" s="4"/>
      <c r="H4800" s="4"/>
      <c r="I4800" s="4"/>
      <c r="J4800" s="4"/>
      <c r="K4800" s="4">
        <v>12283239.884527899</v>
      </c>
      <c r="L4800" s="4">
        <v>39519844.259398803</v>
      </c>
      <c r="M4800" s="4">
        <v>38451794.417072803</v>
      </c>
      <c r="N4800" s="3">
        <v>0.30254860746190199</v>
      </c>
      <c r="O4800" s="5">
        <v>1.867717981338501</v>
      </c>
      <c r="P4800" s="3">
        <v>0.97297435998916626</v>
      </c>
    </row>
    <row r="4801" spans="1:16" x14ac:dyDescent="0.25">
      <c r="A4801" s="1">
        <v>2009</v>
      </c>
      <c r="B4801" t="s">
        <v>150</v>
      </c>
      <c r="C4801" t="s">
        <v>1851</v>
      </c>
      <c r="D4801" t="s">
        <v>3412</v>
      </c>
      <c r="E4801" t="s">
        <v>3469</v>
      </c>
      <c r="F4801" t="s">
        <v>3621</v>
      </c>
      <c r="G4801" s="4"/>
      <c r="H4801" s="4"/>
      <c r="I4801" s="4"/>
      <c r="J4801" s="4"/>
      <c r="K4801" s="4">
        <v>20798330.940126799</v>
      </c>
      <c r="L4801" s="4">
        <v>41470773.301495597</v>
      </c>
      <c r="M4801" s="4">
        <v>8204127.0711992402</v>
      </c>
      <c r="N4801" s="3">
        <v>0.52050053153805098</v>
      </c>
      <c r="O4801" s="5">
        <v>2.4037115573883057</v>
      </c>
      <c r="P4801" s="3">
        <v>0.19782912731170654</v>
      </c>
    </row>
    <row r="4802" spans="1:16" x14ac:dyDescent="0.25">
      <c r="A4802" s="1">
        <v>2010</v>
      </c>
      <c r="B4802" t="s">
        <v>150</v>
      </c>
      <c r="C4802" t="s">
        <v>1851</v>
      </c>
      <c r="D4802" t="s">
        <v>3412</v>
      </c>
      <c r="E4802" t="s">
        <v>3469</v>
      </c>
      <c r="F4802" t="s">
        <v>3621</v>
      </c>
      <c r="G4802" s="4"/>
      <c r="H4802" s="4"/>
      <c r="I4802" s="4"/>
      <c r="J4802" s="4"/>
      <c r="K4802" s="4">
        <v>11528180.275822699</v>
      </c>
      <c r="L4802" s="4">
        <v>56545668.643227898</v>
      </c>
      <c r="M4802" s="4">
        <v>16717704.221330101</v>
      </c>
      <c r="N4802" s="3">
        <v>0.23120364007790201</v>
      </c>
      <c r="O4802" s="5">
        <v>2.2323601245880127</v>
      </c>
      <c r="P4802" s="3">
        <v>0.29564958810806274</v>
      </c>
    </row>
    <row r="4803" spans="1:16" x14ac:dyDescent="0.25">
      <c r="A4803" s="1">
        <v>2011</v>
      </c>
      <c r="B4803" t="s">
        <v>150</v>
      </c>
      <c r="C4803" t="s">
        <v>1851</v>
      </c>
      <c r="D4803" t="s">
        <v>3412</v>
      </c>
      <c r="E4803" t="s">
        <v>3469</v>
      </c>
      <c r="F4803" t="s">
        <v>3621</v>
      </c>
      <c r="G4803" s="4"/>
      <c r="H4803" s="4"/>
      <c r="I4803" s="4"/>
      <c r="J4803" s="4"/>
      <c r="K4803" s="4">
        <v>-1198871.5035901801</v>
      </c>
      <c r="L4803" s="4">
        <v>92796056.156896397</v>
      </c>
      <c r="M4803" s="4">
        <v>14918015.218090201</v>
      </c>
      <c r="N4803" s="3">
        <v>-1.4536411243372E-2</v>
      </c>
      <c r="O4803" s="5">
        <v>1.7200875282287598</v>
      </c>
      <c r="P4803" s="3">
        <v>0.16076131165027618</v>
      </c>
    </row>
    <row r="4804" spans="1:16" x14ac:dyDescent="0.25">
      <c r="A4804" s="1">
        <v>2012</v>
      </c>
      <c r="B4804" t="s">
        <v>150</v>
      </c>
      <c r="C4804" t="s">
        <v>1851</v>
      </c>
      <c r="D4804" t="s">
        <v>3412</v>
      </c>
      <c r="E4804" t="s">
        <v>3469</v>
      </c>
      <c r="F4804" t="s">
        <v>3621</v>
      </c>
      <c r="G4804" s="4"/>
      <c r="H4804" s="4"/>
      <c r="I4804" s="4"/>
      <c r="J4804" s="4"/>
      <c r="K4804" s="4">
        <v>19825424.925554901</v>
      </c>
      <c r="L4804" s="4">
        <v>129595898.61138099</v>
      </c>
      <c r="M4804" s="4">
        <v>40704849.421323501</v>
      </c>
      <c r="N4804" s="3">
        <v>0.18171671364188499</v>
      </c>
      <c r="O4804" s="5">
        <v>1.8442275524139404</v>
      </c>
      <c r="P4804" s="3">
        <v>0.31409057974815369</v>
      </c>
    </row>
    <row r="4805" spans="1:16" x14ac:dyDescent="0.25">
      <c r="A4805" s="1">
        <v>2013</v>
      </c>
      <c r="B4805" t="s">
        <v>150</v>
      </c>
      <c r="C4805" t="s">
        <v>1851</v>
      </c>
      <c r="D4805" t="s">
        <v>3412</v>
      </c>
      <c r="E4805" t="s">
        <v>3469</v>
      </c>
      <c r="F4805" t="s">
        <v>3621</v>
      </c>
      <c r="G4805" s="4"/>
      <c r="H4805" s="4"/>
      <c r="I4805" s="4"/>
      <c r="J4805" s="4"/>
      <c r="K4805" s="4">
        <v>22745918.488538899</v>
      </c>
      <c r="L4805" s="4">
        <v>144076669.37701601</v>
      </c>
      <c r="M4805" s="4">
        <v>51513379.683346003</v>
      </c>
      <c r="N4805" s="3">
        <v>0.17511702251122699</v>
      </c>
      <c r="O4805" s="5">
        <v>1.2076523303985596</v>
      </c>
      <c r="P4805" s="3">
        <v>0.35754144191741943</v>
      </c>
    </row>
    <row r="4806" spans="1:16" x14ac:dyDescent="0.25">
      <c r="A4806" s="1">
        <v>2014</v>
      </c>
      <c r="B4806" t="s">
        <v>150</v>
      </c>
      <c r="C4806" t="s">
        <v>1851</v>
      </c>
      <c r="D4806" t="s">
        <v>3412</v>
      </c>
      <c r="E4806" t="s">
        <v>3469</v>
      </c>
      <c r="F4806" t="s">
        <v>3621</v>
      </c>
      <c r="G4806" s="4"/>
      <c r="H4806" s="4"/>
      <c r="I4806" s="4"/>
      <c r="J4806" s="4"/>
      <c r="K4806" s="4">
        <v>10154179.8293177</v>
      </c>
      <c r="L4806" s="4">
        <v>138209250.78975901</v>
      </c>
      <c r="M4806" s="4">
        <v>39899099.438917398</v>
      </c>
      <c r="N4806" s="3">
        <v>7.0780172612121994E-2</v>
      </c>
      <c r="O4806" s="5">
        <v>0.81767761707305908</v>
      </c>
      <c r="P4806" s="3">
        <v>0.28868618607521057</v>
      </c>
    </row>
    <row r="4807" spans="1:16" x14ac:dyDescent="0.25">
      <c r="A4807" s="1">
        <v>2015</v>
      </c>
      <c r="B4807" t="s">
        <v>150</v>
      </c>
      <c r="C4807" t="s">
        <v>1851</v>
      </c>
      <c r="D4807" t="s">
        <v>3412</v>
      </c>
      <c r="E4807" t="s">
        <v>3469</v>
      </c>
      <c r="F4807" t="s">
        <v>3621</v>
      </c>
      <c r="G4807" s="4"/>
      <c r="H4807" s="4"/>
      <c r="I4807" s="4"/>
      <c r="J4807" s="4"/>
      <c r="K4807" s="4">
        <v>2280378.7277643802</v>
      </c>
      <c r="L4807" s="4">
        <v>95267443.741670102</v>
      </c>
      <c r="M4807" s="4">
        <v>26934662.5270602</v>
      </c>
      <c r="N4807" s="3">
        <v>2.1907750606903999E-2</v>
      </c>
      <c r="O4807" s="5">
        <v>0.6665462851524353</v>
      </c>
      <c r="P4807" s="3">
        <v>0.28272682428359985</v>
      </c>
    </row>
    <row r="4808" spans="1:16" x14ac:dyDescent="0.25">
      <c r="A4808" s="1">
        <v>2016</v>
      </c>
      <c r="B4808" t="s">
        <v>150</v>
      </c>
      <c r="C4808" t="s">
        <v>1851</v>
      </c>
      <c r="D4808" t="s">
        <v>3412</v>
      </c>
      <c r="E4808" t="s">
        <v>3469</v>
      </c>
      <c r="F4808" t="s">
        <v>3621</v>
      </c>
      <c r="G4808" s="4"/>
      <c r="H4808" s="4"/>
      <c r="I4808" s="4"/>
      <c r="J4808" s="4"/>
      <c r="K4808" s="4">
        <v>5238102.3333432702</v>
      </c>
      <c r="L4808" s="4">
        <v>90642786.899901703</v>
      </c>
      <c r="M4808" s="4">
        <v>25320350.448490601</v>
      </c>
      <c r="N4808" s="3">
        <v>5.7319180851758002E-2</v>
      </c>
      <c r="O4808" s="5">
        <v>1.0075353384017944</v>
      </c>
      <c r="P4808" s="3">
        <v>0.27934214472770691</v>
      </c>
    </row>
    <row r="4809" spans="1:16" x14ac:dyDescent="0.25">
      <c r="A4809" s="1">
        <v>2017</v>
      </c>
      <c r="B4809" t="s">
        <v>150</v>
      </c>
      <c r="C4809" t="s">
        <v>1851</v>
      </c>
      <c r="D4809" t="s">
        <v>3412</v>
      </c>
      <c r="E4809" t="s">
        <v>3469</v>
      </c>
      <c r="F4809" t="s">
        <v>3621</v>
      </c>
      <c r="G4809" s="4"/>
      <c r="H4809" s="4"/>
      <c r="I4809" s="4"/>
      <c r="J4809" s="4"/>
      <c r="K4809" s="4">
        <v>-4125066.2915907698</v>
      </c>
      <c r="L4809" s="4">
        <v>152244690.908252</v>
      </c>
      <c r="M4809" s="4">
        <v>75572413.475062802</v>
      </c>
      <c r="N4809" s="3">
        <v>-3.3570081532702002E-2</v>
      </c>
      <c r="O4809" s="5">
        <v>0.96320247650146484</v>
      </c>
      <c r="P4809" s="3">
        <v>0.49638783931732178</v>
      </c>
    </row>
    <row r="4810" spans="1:16" x14ac:dyDescent="0.25">
      <c r="A4810" s="1">
        <v>2018</v>
      </c>
      <c r="B4810" t="s">
        <v>150</v>
      </c>
      <c r="C4810" t="s">
        <v>1851</v>
      </c>
      <c r="D4810" t="s">
        <v>3412</v>
      </c>
      <c r="E4810" t="s">
        <v>3469</v>
      </c>
      <c r="F4810" t="s">
        <v>3621</v>
      </c>
      <c r="G4810" s="4"/>
      <c r="H4810" s="4"/>
      <c r="I4810" s="4"/>
      <c r="J4810" s="4"/>
      <c r="K4810" s="4">
        <v>8362756.2010081504</v>
      </c>
      <c r="L4810" s="4">
        <v>170163361.68291399</v>
      </c>
      <c r="M4810" s="4">
        <v>65714031.932138696</v>
      </c>
      <c r="N4810" s="3">
        <v>5.2798093324298002E-2</v>
      </c>
      <c r="O4810" s="5">
        <v>1.1058475971221924</v>
      </c>
      <c r="P4810" s="3">
        <v>0.38618203997612</v>
      </c>
    </row>
    <row r="4811" spans="1:16" x14ac:dyDescent="0.25">
      <c r="A4811" s="1">
        <v>2019</v>
      </c>
      <c r="B4811" t="s">
        <v>150</v>
      </c>
      <c r="C4811" t="s">
        <v>1851</v>
      </c>
      <c r="D4811" t="s">
        <v>3412</v>
      </c>
      <c r="E4811" t="s">
        <v>3469</v>
      </c>
      <c r="F4811" t="s">
        <v>3621</v>
      </c>
      <c r="G4811" s="4"/>
      <c r="H4811" s="4"/>
      <c r="I4811" s="4"/>
      <c r="J4811" s="4"/>
      <c r="K4811" s="4">
        <v>12524394.524394499</v>
      </c>
      <c r="L4811" s="4">
        <v>175399087.39908701</v>
      </c>
      <c r="M4811" s="4">
        <v>71707967.707967699</v>
      </c>
      <c r="N4811" s="3">
        <v>7.4377012788043997E-2</v>
      </c>
      <c r="O4811" s="5">
        <v>0.91470444202423096</v>
      </c>
      <c r="P4811" s="3">
        <v>0.40882748365402222</v>
      </c>
    </row>
    <row r="4812" spans="1:16" x14ac:dyDescent="0.25">
      <c r="A4812" s="1">
        <v>2020</v>
      </c>
      <c r="B4812" t="s">
        <v>150</v>
      </c>
      <c r="C4812" t="s">
        <v>1851</v>
      </c>
      <c r="D4812" t="s">
        <v>3412</v>
      </c>
      <c r="E4812" t="s">
        <v>3469</v>
      </c>
      <c r="F4812" t="s">
        <v>3621</v>
      </c>
      <c r="G4812" s="4"/>
      <c r="H4812" s="4"/>
      <c r="I4812" s="4"/>
      <c r="J4812" s="4"/>
      <c r="K4812" s="4">
        <v>10756732.879643301</v>
      </c>
      <c r="L4812" s="4">
        <v>180653065.168477</v>
      </c>
      <c r="M4812" s="4">
        <v>71344367.295666903</v>
      </c>
      <c r="N4812" s="3">
        <v>6.0926862354549E-2</v>
      </c>
      <c r="O4812" s="5">
        <v>0.81117737293243408</v>
      </c>
      <c r="P4812" s="3">
        <v>0.39492475986480713</v>
      </c>
    </row>
    <row r="4813" spans="1:16" x14ac:dyDescent="0.25">
      <c r="A4813" s="1">
        <v>2021</v>
      </c>
      <c r="B4813" t="s">
        <v>150</v>
      </c>
      <c r="C4813" t="s">
        <v>1851</v>
      </c>
      <c r="D4813" t="s">
        <v>3412</v>
      </c>
      <c r="E4813" t="s">
        <v>3469</v>
      </c>
      <c r="F4813" t="s">
        <v>3621</v>
      </c>
      <c r="G4813" s="4"/>
      <c r="H4813" s="4"/>
      <c r="I4813" s="4"/>
      <c r="J4813" s="4"/>
      <c r="K4813" s="4">
        <v>15886000.494867601</v>
      </c>
      <c r="L4813" s="4">
        <v>252859360.12116799</v>
      </c>
      <c r="M4813" s="4">
        <v>124513942.520376</v>
      </c>
      <c r="N4813" s="3">
        <v>7.0743951771103E-2</v>
      </c>
      <c r="O4813" s="5">
        <v>0.88961458206176758</v>
      </c>
      <c r="P4813" s="3">
        <v>0.49242371320724487</v>
      </c>
    </row>
    <row r="4814" spans="1:16" x14ac:dyDescent="0.25">
      <c r="A4814" s="1">
        <v>2022</v>
      </c>
      <c r="B4814" t="s">
        <v>150</v>
      </c>
      <c r="C4814" t="s">
        <v>1851</v>
      </c>
      <c r="D4814" t="s">
        <v>3412</v>
      </c>
      <c r="E4814" t="s">
        <v>3469</v>
      </c>
      <c r="F4814" t="s">
        <v>3621</v>
      </c>
      <c r="G4814" s="4"/>
      <c r="H4814" s="4"/>
      <c r="I4814" s="4"/>
      <c r="J4814" s="4"/>
      <c r="K4814" s="4">
        <v>18573981.9332399</v>
      </c>
      <c r="L4814" s="4">
        <v>238432925.94560701</v>
      </c>
      <c r="M4814" s="4">
        <v>118157162.86997899</v>
      </c>
      <c r="N4814" s="3">
        <v>7.8843838521725995E-2</v>
      </c>
      <c r="O4814" s="5">
        <v>0.93955564498901367</v>
      </c>
      <c r="P4814" s="3">
        <v>0.49555724859237671</v>
      </c>
    </row>
    <row r="4815" spans="1:16" x14ac:dyDescent="0.25">
      <c r="A4815" s="1">
        <v>2023</v>
      </c>
      <c r="B4815" t="s">
        <v>150</v>
      </c>
      <c r="C4815" t="s">
        <v>1851</v>
      </c>
      <c r="D4815" t="s">
        <v>3412</v>
      </c>
      <c r="E4815" t="s">
        <v>3469</v>
      </c>
      <c r="F4815" t="s">
        <v>3621</v>
      </c>
      <c r="G4815" s="4"/>
      <c r="H4815" s="4"/>
      <c r="I4815" s="4"/>
      <c r="J4815" s="4"/>
      <c r="K4815" s="4">
        <v>19374729.193747301</v>
      </c>
      <c r="L4815" s="4">
        <v>212268106.522681</v>
      </c>
      <c r="M4815" s="4">
        <v>90880911.908809096</v>
      </c>
      <c r="N4815" s="3">
        <v>8.7553092146881006E-2</v>
      </c>
      <c r="O4815" s="5">
        <v>0.97834807634353638</v>
      </c>
      <c r="P4815" s="3">
        <v>0.42814210057258606</v>
      </c>
    </row>
    <row r="4816" spans="1:16" x14ac:dyDescent="0.25">
      <c r="A4816" s="1">
        <v>2024</v>
      </c>
      <c r="B4816" t="s">
        <v>150</v>
      </c>
      <c r="C4816" t="s">
        <v>1851</v>
      </c>
      <c r="D4816" t="s">
        <v>3412</v>
      </c>
      <c r="E4816" t="s">
        <v>3469</v>
      </c>
      <c r="F4816" t="s">
        <v>3621</v>
      </c>
      <c r="G4816" s="4"/>
      <c r="H4816" s="4"/>
      <c r="I4816" s="4"/>
      <c r="J4816" s="4"/>
      <c r="K4816" s="4">
        <v>21754348.536265001</v>
      </c>
      <c r="L4816" s="4">
        <v>243182015.16070801</v>
      </c>
      <c r="M4816" s="4">
        <v>115735400.985379</v>
      </c>
      <c r="N4816" s="3">
        <v>9.5522475446068997E-2</v>
      </c>
      <c r="O4816" s="5">
        <v>1.7243224382400513</v>
      </c>
      <c r="P4816" s="3">
        <v>0.47592088580131531</v>
      </c>
    </row>
    <row r="4817" spans="1:16" x14ac:dyDescent="0.25">
      <c r="A4817" s="1">
        <v>2009</v>
      </c>
      <c r="B4817" t="s">
        <v>151</v>
      </c>
      <c r="C4817" t="s">
        <v>1852</v>
      </c>
      <c r="D4817" t="s">
        <v>3403</v>
      </c>
      <c r="E4817" t="s">
        <v>3469</v>
      </c>
      <c r="F4817" t="s">
        <v>3622</v>
      </c>
      <c r="G4817" s="4"/>
      <c r="H4817" s="4"/>
      <c r="I4817" s="4"/>
      <c r="J4817" s="4"/>
      <c r="K4817" s="4">
        <v>-3754817.6053952002</v>
      </c>
      <c r="L4817" s="4">
        <v>3197504.07382908</v>
      </c>
      <c r="M4817" s="4">
        <v>357106.20996757102</v>
      </c>
      <c r="N4817" s="3">
        <v>-0.77610125814006004</v>
      </c>
      <c r="O4817" s="5">
        <v>0.6876598596572876</v>
      </c>
      <c r="P4817" s="3">
        <v>0.11168280243873596</v>
      </c>
    </row>
    <row r="4818" spans="1:16" x14ac:dyDescent="0.25">
      <c r="A4818" s="1">
        <v>2010</v>
      </c>
      <c r="B4818" t="s">
        <v>151</v>
      </c>
      <c r="C4818" t="s">
        <v>1852</v>
      </c>
      <c r="D4818" t="s">
        <v>3403</v>
      </c>
      <c r="E4818" t="s">
        <v>3469</v>
      </c>
      <c r="F4818" t="s">
        <v>3622</v>
      </c>
      <c r="G4818" s="4"/>
      <c r="H4818" s="4"/>
      <c r="I4818" s="4"/>
      <c r="J4818" s="4"/>
      <c r="K4818" s="4">
        <v>-1078112.2440409199</v>
      </c>
      <c r="L4818" s="4">
        <v>4855476.9783810098</v>
      </c>
      <c r="M4818" s="4">
        <v>585025.44892577</v>
      </c>
      <c r="N4818" s="3">
        <v>-0.26344979916299299</v>
      </c>
      <c r="O4818" s="5">
        <v>1.9910045862197876</v>
      </c>
      <c r="P4818" s="3">
        <v>0.12048774212598801</v>
      </c>
    </row>
    <row r="4819" spans="1:16" x14ac:dyDescent="0.25">
      <c r="A4819" s="1">
        <v>2011</v>
      </c>
      <c r="B4819" t="s">
        <v>151</v>
      </c>
      <c r="C4819" t="s">
        <v>1852</v>
      </c>
      <c r="D4819" t="s">
        <v>3403</v>
      </c>
      <c r="E4819" t="s">
        <v>3469</v>
      </c>
      <c r="F4819" t="s">
        <v>3622</v>
      </c>
      <c r="G4819" s="4"/>
      <c r="H4819" s="4"/>
      <c r="I4819" s="4"/>
      <c r="J4819" s="4"/>
      <c r="K4819" s="4">
        <v>45842889.293752</v>
      </c>
      <c r="L4819" s="4">
        <v>52250562.640660197</v>
      </c>
      <c r="M4819" s="4">
        <v>24250348.301361099</v>
      </c>
      <c r="N4819" s="3">
        <v>1.5687244402911</v>
      </c>
      <c r="O4819" s="5">
        <v>3.2967777252197266</v>
      </c>
      <c r="P4819" s="3">
        <v>0.46411651372909546</v>
      </c>
    </row>
    <row r="4820" spans="1:16" x14ac:dyDescent="0.25">
      <c r="A4820" s="1">
        <v>2009</v>
      </c>
      <c r="B4820" t="s">
        <v>152</v>
      </c>
      <c r="C4820" t="s">
        <v>1853</v>
      </c>
      <c r="D4820" t="s">
        <v>3416</v>
      </c>
      <c r="E4820" t="s">
        <v>3469</v>
      </c>
      <c r="F4820" t="s">
        <v>3623</v>
      </c>
      <c r="G4820" s="4"/>
      <c r="H4820" s="4"/>
      <c r="I4820" s="4"/>
      <c r="J4820" s="4"/>
      <c r="K4820" s="4">
        <v>1268130.55613817</v>
      </c>
      <c r="L4820" s="4">
        <v>17435181.749245699</v>
      </c>
      <c r="M4820" s="4">
        <v>10633903.9383037</v>
      </c>
      <c r="N4820" s="3">
        <v>9.2935264558083999E-2</v>
      </c>
      <c r="P4820" s="3">
        <v>0.60991072654724121</v>
      </c>
    </row>
    <row r="4821" spans="1:16" x14ac:dyDescent="0.25">
      <c r="A4821" s="1">
        <v>2010</v>
      </c>
      <c r="B4821" t="s">
        <v>152</v>
      </c>
      <c r="C4821" t="s">
        <v>1853</v>
      </c>
      <c r="D4821" t="s">
        <v>3416</v>
      </c>
      <c r="E4821" t="s">
        <v>3469</v>
      </c>
      <c r="F4821" t="s">
        <v>3623</v>
      </c>
      <c r="G4821" s="4"/>
      <c r="H4821" s="4"/>
      <c r="I4821" s="4"/>
      <c r="J4821" s="4"/>
      <c r="K4821" s="4">
        <v>4188574.0202583498</v>
      </c>
      <c r="L4821" s="4">
        <v>20278510.355949</v>
      </c>
      <c r="M4821" s="4">
        <v>10411382.3050176</v>
      </c>
      <c r="N4821" s="3">
        <v>0.21797757720130301</v>
      </c>
      <c r="P4821" s="3">
        <v>0.513419508934021</v>
      </c>
    </row>
    <row r="4822" spans="1:16" x14ac:dyDescent="0.25">
      <c r="A4822" s="1">
        <v>2011</v>
      </c>
      <c r="B4822" t="s">
        <v>152</v>
      </c>
      <c r="C4822" t="s">
        <v>1853</v>
      </c>
      <c r="D4822" t="s">
        <v>3416</v>
      </c>
      <c r="E4822" t="s">
        <v>3469</v>
      </c>
      <c r="F4822" t="s">
        <v>3623</v>
      </c>
      <c r="G4822" s="4"/>
      <c r="H4822" s="4"/>
      <c r="I4822" s="4"/>
      <c r="J4822" s="4"/>
      <c r="K4822" s="4">
        <v>12991104.9190869</v>
      </c>
      <c r="L4822" s="4">
        <v>62923588.039867103</v>
      </c>
      <c r="M4822" s="4">
        <v>21951559.318401001</v>
      </c>
      <c r="N4822" s="3">
        <v>0.29259697313476102</v>
      </c>
      <c r="O4822" s="5">
        <v>2.6859779357910156</v>
      </c>
      <c r="P4822" s="3">
        <v>0.34886059165000916</v>
      </c>
    </row>
    <row r="4823" spans="1:16" x14ac:dyDescent="0.25">
      <c r="A4823" s="1">
        <v>2012</v>
      </c>
      <c r="B4823" t="s">
        <v>152</v>
      </c>
      <c r="C4823" t="s">
        <v>1853</v>
      </c>
      <c r="D4823" t="s">
        <v>3416</v>
      </c>
      <c r="E4823" t="s">
        <v>3469</v>
      </c>
      <c r="F4823" t="s">
        <v>3623</v>
      </c>
      <c r="G4823" s="4"/>
      <c r="H4823" s="4"/>
      <c r="I4823" s="4"/>
      <c r="J4823" s="4"/>
      <c r="K4823" s="4">
        <v>17232381.3227183</v>
      </c>
      <c r="L4823" s="4">
        <v>85562252.489178598</v>
      </c>
      <c r="M4823" s="4">
        <v>31318113.443099398</v>
      </c>
      <c r="N4823" s="3">
        <v>0.236636501601934</v>
      </c>
      <c r="O4823" s="5">
        <v>2.1499054431915283</v>
      </c>
      <c r="P4823" s="3">
        <v>0.36602720618247986</v>
      </c>
    </row>
    <row r="4824" spans="1:16" x14ac:dyDescent="0.25">
      <c r="A4824" s="1">
        <v>2009</v>
      </c>
      <c r="B4824" t="s">
        <v>153</v>
      </c>
      <c r="C4824" t="s">
        <v>1854</v>
      </c>
      <c r="D4824" t="s">
        <v>3426</v>
      </c>
      <c r="E4824" t="s">
        <v>3470</v>
      </c>
      <c r="F4824" t="s">
        <v>3624</v>
      </c>
      <c r="G4824" s="4"/>
      <c r="H4824" s="4"/>
      <c r="I4824" s="4"/>
      <c r="J4824" s="4"/>
      <c r="K4824" s="4">
        <v>9546009.2593190502</v>
      </c>
      <c r="L4824" s="4">
        <v>142311342.98868099</v>
      </c>
      <c r="M4824" s="4">
        <v>61325231.967250198</v>
      </c>
      <c r="N4824" s="3">
        <v>6.4763565237771006E-2</v>
      </c>
      <c r="O4824" s="5">
        <v>0.73420113325119019</v>
      </c>
      <c r="P4824" s="3">
        <v>0.43092301487922668</v>
      </c>
    </row>
    <row r="4825" spans="1:16" x14ac:dyDescent="0.25">
      <c r="A4825" s="1">
        <v>2010</v>
      </c>
      <c r="B4825" t="s">
        <v>153</v>
      </c>
      <c r="C4825" t="s">
        <v>1854</v>
      </c>
      <c r="D4825" t="s">
        <v>3426</v>
      </c>
      <c r="E4825" t="s">
        <v>3470</v>
      </c>
      <c r="F4825" t="s">
        <v>3624</v>
      </c>
      <c r="G4825" s="4"/>
      <c r="H4825" s="4"/>
      <c r="I4825" s="4"/>
      <c r="J4825" s="4"/>
      <c r="K4825" s="4">
        <v>7547983.4624757003</v>
      </c>
      <c r="L4825" s="4">
        <v>141603920.81701899</v>
      </c>
      <c r="M4825" s="4">
        <v>61284669.934014201</v>
      </c>
      <c r="N4825" s="3">
        <v>5.1615953341087997E-2</v>
      </c>
      <c r="O4825" s="5">
        <v>0.76783925294876099</v>
      </c>
      <c r="P4825" s="3">
        <v>0.43278935551643372</v>
      </c>
    </row>
    <row r="4826" spans="1:16" x14ac:dyDescent="0.25">
      <c r="A4826" s="1">
        <v>2011</v>
      </c>
      <c r="B4826" t="s">
        <v>153</v>
      </c>
      <c r="C4826" t="s">
        <v>1854</v>
      </c>
      <c r="D4826" t="s">
        <v>3426</v>
      </c>
      <c r="E4826" t="s">
        <v>3470</v>
      </c>
      <c r="F4826" t="s">
        <v>3624</v>
      </c>
      <c r="G4826" s="4"/>
      <c r="H4826" s="4"/>
      <c r="I4826" s="4"/>
      <c r="J4826" s="4"/>
      <c r="K4826" s="4">
        <v>12670276.0067323</v>
      </c>
      <c r="L4826" s="4">
        <v>175538291.89225</v>
      </c>
      <c r="M4826" s="4">
        <v>77937701.574457198</v>
      </c>
      <c r="N4826" s="3">
        <v>7.3015857847939E-2</v>
      </c>
      <c r="O4826" s="5">
        <v>0.83622461557388306</v>
      </c>
      <c r="P4826" s="3">
        <v>0.44399258494377136</v>
      </c>
    </row>
    <row r="4827" spans="1:16" x14ac:dyDescent="0.25">
      <c r="A4827" s="1">
        <v>2012</v>
      </c>
      <c r="B4827" t="s">
        <v>153</v>
      </c>
      <c r="C4827" t="s">
        <v>1854</v>
      </c>
      <c r="D4827" t="s">
        <v>3426</v>
      </c>
      <c r="E4827" t="s">
        <v>3470</v>
      </c>
      <c r="F4827" t="s">
        <v>3624</v>
      </c>
      <c r="G4827" s="4"/>
      <c r="H4827" s="4"/>
      <c r="I4827" s="4"/>
      <c r="J4827" s="4"/>
      <c r="K4827" s="4">
        <v>16100439.583316701</v>
      </c>
      <c r="L4827" s="4">
        <v>173839588.120841</v>
      </c>
      <c r="M4827" s="4">
        <v>74798023.876820594</v>
      </c>
      <c r="N4827" s="3">
        <v>9.3780314901872996E-2</v>
      </c>
      <c r="O4827" s="5">
        <v>0.90462815761566162</v>
      </c>
      <c r="P4827" s="3">
        <v>0.43027037382125854</v>
      </c>
    </row>
    <row r="4828" spans="1:16" x14ac:dyDescent="0.25">
      <c r="A4828" s="1">
        <v>2013</v>
      </c>
      <c r="B4828" t="s">
        <v>153</v>
      </c>
      <c r="C4828" t="s">
        <v>1854</v>
      </c>
      <c r="D4828" t="s">
        <v>3426</v>
      </c>
      <c r="E4828" t="s">
        <v>3470</v>
      </c>
      <c r="F4828" t="s">
        <v>3624</v>
      </c>
      <c r="G4828" s="4"/>
      <c r="H4828" s="4"/>
      <c r="I4828" s="4"/>
      <c r="J4828" s="4"/>
      <c r="K4828" s="4">
        <v>18712359.3070242</v>
      </c>
      <c r="L4828" s="4">
        <v>172305739.18967</v>
      </c>
      <c r="M4828" s="4">
        <v>68827700.453623593</v>
      </c>
      <c r="N4828" s="3">
        <v>0.10995274028992599</v>
      </c>
      <c r="O4828" s="5">
        <v>0.97964310646057129</v>
      </c>
      <c r="P4828" s="3">
        <v>0.39945101737976074</v>
      </c>
    </row>
    <row r="4829" spans="1:16" x14ac:dyDescent="0.25">
      <c r="A4829" s="1">
        <v>2014</v>
      </c>
      <c r="B4829" t="s">
        <v>153</v>
      </c>
      <c r="C4829" t="s">
        <v>1854</v>
      </c>
      <c r="D4829" t="s">
        <v>3426</v>
      </c>
      <c r="E4829" t="s">
        <v>3470</v>
      </c>
      <c r="F4829" t="s">
        <v>3624</v>
      </c>
      <c r="G4829" s="4"/>
      <c r="H4829" s="4"/>
      <c r="I4829" s="4"/>
      <c r="J4829" s="4"/>
      <c r="K4829" s="4">
        <v>26833731.732730899</v>
      </c>
      <c r="L4829" s="4">
        <v>215929846.68190199</v>
      </c>
      <c r="M4829" s="4">
        <v>91051336.608088806</v>
      </c>
      <c r="N4829" s="3">
        <v>0.13063225311437701</v>
      </c>
      <c r="O4829" s="5">
        <v>1.1110758781433105</v>
      </c>
      <c r="P4829" s="3">
        <v>0.42167091369628906</v>
      </c>
    </row>
    <row r="4830" spans="1:16" x14ac:dyDescent="0.25">
      <c r="A4830" s="1">
        <v>2015</v>
      </c>
      <c r="B4830" t="s">
        <v>153</v>
      </c>
      <c r="C4830" t="s">
        <v>1854</v>
      </c>
      <c r="D4830" t="s">
        <v>3426</v>
      </c>
      <c r="E4830" t="s">
        <v>3470</v>
      </c>
      <c r="F4830" t="s">
        <v>3624</v>
      </c>
      <c r="G4830" s="4"/>
      <c r="H4830" s="4"/>
      <c r="I4830" s="4"/>
      <c r="J4830" s="4"/>
      <c r="K4830" s="4">
        <v>20588294.958920799</v>
      </c>
      <c r="L4830" s="4">
        <v>220697163.33637601</v>
      </c>
      <c r="M4830" s="4">
        <v>117525103.965919</v>
      </c>
      <c r="N4830" s="3">
        <v>0.106275033377837</v>
      </c>
      <c r="O4830" s="5">
        <v>1.1085187196731567</v>
      </c>
      <c r="P4830" s="3">
        <v>0.53251749277114868</v>
      </c>
    </row>
    <row r="4831" spans="1:16" x14ac:dyDescent="0.25">
      <c r="A4831" s="1">
        <v>2016</v>
      </c>
      <c r="B4831" t="s">
        <v>153</v>
      </c>
      <c r="C4831" t="s">
        <v>1854</v>
      </c>
      <c r="D4831" t="s">
        <v>3426</v>
      </c>
      <c r="E4831" t="s">
        <v>3470</v>
      </c>
      <c r="F4831" t="s">
        <v>3624</v>
      </c>
      <c r="G4831" s="4"/>
      <c r="H4831" s="4"/>
      <c r="I4831" s="4"/>
      <c r="J4831" s="4"/>
      <c r="K4831" s="4">
        <v>23528363.2318969</v>
      </c>
      <c r="L4831" s="4">
        <v>214555229.15894201</v>
      </c>
      <c r="M4831" s="4">
        <v>96335881.128254905</v>
      </c>
      <c r="N4831" s="3">
        <v>0.105210299443963</v>
      </c>
      <c r="O4831" s="5">
        <v>1.1226304769515991</v>
      </c>
      <c r="P4831" s="3">
        <v>0.4490027129650116</v>
      </c>
    </row>
    <row r="4832" spans="1:16" x14ac:dyDescent="0.25">
      <c r="A4832" s="1">
        <v>2017</v>
      </c>
      <c r="B4832" t="s">
        <v>153</v>
      </c>
      <c r="C4832" t="s">
        <v>1854</v>
      </c>
      <c r="D4832" t="s">
        <v>3426</v>
      </c>
      <c r="E4832" t="s">
        <v>3470</v>
      </c>
      <c r="F4832" t="s">
        <v>3624</v>
      </c>
      <c r="G4832" s="4"/>
      <c r="H4832" s="4"/>
      <c r="I4832" s="4"/>
      <c r="J4832" s="4"/>
      <c r="K4832" s="4">
        <v>26323430.213801801</v>
      </c>
      <c r="L4832" s="4">
        <v>232345954.189518</v>
      </c>
      <c r="M4832" s="4">
        <v>98254245.241516903</v>
      </c>
      <c r="N4832" s="3">
        <v>0.11622343438921399</v>
      </c>
      <c r="O4832" s="5">
        <v>1.1966750621795654</v>
      </c>
      <c r="P4832" s="3">
        <v>0.42287909984588623</v>
      </c>
    </row>
    <row r="4833" spans="1:16" x14ac:dyDescent="0.25">
      <c r="A4833" s="1">
        <v>2018</v>
      </c>
      <c r="B4833" t="s">
        <v>153</v>
      </c>
      <c r="C4833" t="s">
        <v>1854</v>
      </c>
      <c r="D4833" t="s">
        <v>3426</v>
      </c>
      <c r="E4833" t="s">
        <v>3470</v>
      </c>
      <c r="F4833" t="s">
        <v>3624</v>
      </c>
      <c r="G4833" s="4"/>
      <c r="H4833" s="4"/>
      <c r="I4833" s="4"/>
      <c r="J4833" s="4"/>
      <c r="K4833" s="4">
        <v>28683324.0892304</v>
      </c>
      <c r="L4833" s="4">
        <v>273663776.19350398</v>
      </c>
      <c r="M4833" s="4">
        <v>139421138.78329599</v>
      </c>
      <c r="N4833" s="3">
        <v>0.117552482251809</v>
      </c>
      <c r="O4833" s="5">
        <v>1.1559357643127441</v>
      </c>
      <c r="P4833" s="3">
        <v>0.50946140289306641</v>
      </c>
    </row>
    <row r="4834" spans="1:16" x14ac:dyDescent="0.25">
      <c r="A4834" s="1">
        <v>2019</v>
      </c>
      <c r="B4834" t="s">
        <v>153</v>
      </c>
      <c r="C4834" t="s">
        <v>1854</v>
      </c>
      <c r="D4834" t="s">
        <v>3426</v>
      </c>
      <c r="E4834" t="s">
        <v>3470</v>
      </c>
      <c r="F4834" t="s">
        <v>3624</v>
      </c>
      <c r="G4834" s="4"/>
      <c r="H4834" s="4"/>
      <c r="I4834" s="4"/>
      <c r="J4834" s="4"/>
      <c r="K4834" s="4">
        <v>26381015.072946601</v>
      </c>
      <c r="L4834" s="4">
        <v>270568795.507671</v>
      </c>
      <c r="M4834" s="4">
        <v>128877723.743249</v>
      </c>
      <c r="N4834" s="3">
        <v>9.7287348805180002E-2</v>
      </c>
      <c r="O4834" s="5">
        <v>1.1905821561813354</v>
      </c>
      <c r="P4834" s="3">
        <v>0.47632145881652832</v>
      </c>
    </row>
    <row r="4835" spans="1:16" x14ac:dyDescent="0.25">
      <c r="A4835" s="1">
        <v>2020</v>
      </c>
      <c r="B4835" t="s">
        <v>153</v>
      </c>
      <c r="C4835" t="s">
        <v>1854</v>
      </c>
      <c r="D4835" t="s">
        <v>3426</v>
      </c>
      <c r="E4835" t="s">
        <v>3470</v>
      </c>
      <c r="F4835" t="s">
        <v>3624</v>
      </c>
      <c r="G4835" s="4"/>
      <c r="H4835" s="4"/>
      <c r="I4835" s="4"/>
      <c r="J4835" s="4"/>
      <c r="K4835" s="4">
        <v>20139879.089753602</v>
      </c>
      <c r="L4835" s="4">
        <v>247906007.44559401</v>
      </c>
      <c r="M4835" s="4">
        <v>98994135.143330902</v>
      </c>
      <c r="N4835" s="3">
        <v>7.9322121761933997E-2</v>
      </c>
      <c r="O4835" s="5">
        <v>0.98219364881515503</v>
      </c>
      <c r="P4835" s="3">
        <v>0.39932125806808472</v>
      </c>
    </row>
    <row r="4836" spans="1:16" x14ac:dyDescent="0.25">
      <c r="A4836" s="1">
        <v>2021</v>
      </c>
      <c r="B4836" t="s">
        <v>153</v>
      </c>
      <c r="C4836" t="s">
        <v>1854</v>
      </c>
      <c r="D4836" t="s">
        <v>3426</v>
      </c>
      <c r="E4836" t="s">
        <v>3470</v>
      </c>
      <c r="F4836" t="s">
        <v>3624</v>
      </c>
      <c r="G4836" s="4"/>
      <c r="H4836" s="4"/>
      <c r="I4836" s="4"/>
      <c r="J4836" s="4"/>
      <c r="K4836" s="4">
        <v>30516320.4747774</v>
      </c>
      <c r="L4836" s="4">
        <v>312616512.48036301</v>
      </c>
      <c r="M4836" s="4">
        <v>127010647.58247501</v>
      </c>
      <c r="N4836" s="3">
        <v>0.105067808364895</v>
      </c>
      <c r="O4836" s="5">
        <v>1.0780725479125977</v>
      </c>
      <c r="P4836" s="3">
        <v>0.40628260374069214</v>
      </c>
    </row>
    <row r="4837" spans="1:16" x14ac:dyDescent="0.25">
      <c r="A4837" s="1">
        <v>2022</v>
      </c>
      <c r="B4837" t="s">
        <v>153</v>
      </c>
      <c r="C4837" t="s">
        <v>1854</v>
      </c>
      <c r="D4837" t="s">
        <v>3426</v>
      </c>
      <c r="E4837" t="s">
        <v>3470</v>
      </c>
      <c r="F4837" t="s">
        <v>3624</v>
      </c>
      <c r="G4837" s="4"/>
      <c r="H4837" s="4"/>
      <c r="I4837" s="4"/>
      <c r="J4837" s="4"/>
      <c r="K4837" s="4">
        <v>33559049.122828901</v>
      </c>
      <c r="L4837" s="4">
        <v>285970255.443703</v>
      </c>
      <c r="M4837" s="4">
        <v>93847632.480606094</v>
      </c>
      <c r="N4837" s="3">
        <v>0.11870748975118101</v>
      </c>
      <c r="O4837" s="5">
        <v>1.0067347288131714</v>
      </c>
      <c r="P4837" s="3">
        <v>0.3281727135181427</v>
      </c>
    </row>
    <row r="4838" spans="1:16" x14ac:dyDescent="0.25">
      <c r="A4838" s="1">
        <v>2023</v>
      </c>
      <c r="B4838" t="s">
        <v>153</v>
      </c>
      <c r="C4838" t="s">
        <v>1854</v>
      </c>
      <c r="D4838" t="s">
        <v>3426</v>
      </c>
      <c r="E4838" t="s">
        <v>3470</v>
      </c>
      <c r="F4838" t="s">
        <v>3624</v>
      </c>
      <c r="G4838" s="4"/>
      <c r="H4838" s="4"/>
      <c r="I4838" s="4"/>
      <c r="J4838" s="4"/>
      <c r="K4838" s="4">
        <v>33284545.476814501</v>
      </c>
      <c r="L4838" s="4">
        <v>335851113.34296799</v>
      </c>
      <c r="M4838" s="4">
        <v>142380520.784852</v>
      </c>
      <c r="N4838" s="3">
        <v>0.107985945197396</v>
      </c>
      <c r="O4838" s="5">
        <v>0.93663924932479858</v>
      </c>
      <c r="P4838" s="3">
        <v>0.42393940687179565</v>
      </c>
    </row>
    <row r="4839" spans="1:16" x14ac:dyDescent="0.25">
      <c r="A4839" s="1">
        <v>2024</v>
      </c>
      <c r="B4839" t="s">
        <v>153</v>
      </c>
      <c r="C4839" t="s">
        <v>1854</v>
      </c>
      <c r="D4839" t="s">
        <v>3426</v>
      </c>
      <c r="E4839" t="s">
        <v>3470</v>
      </c>
      <c r="F4839" t="s">
        <v>3624</v>
      </c>
      <c r="G4839" s="4"/>
      <c r="H4839" s="4"/>
      <c r="I4839" s="4"/>
      <c r="J4839" s="4"/>
      <c r="K4839" s="4">
        <v>26262122.336736299</v>
      </c>
      <c r="L4839" s="4">
        <v>364150128.37204802</v>
      </c>
      <c r="M4839" s="4">
        <v>180680919.41155699</v>
      </c>
      <c r="N4839" s="3">
        <v>7.5270476574100006E-2</v>
      </c>
      <c r="O4839" s="5">
        <v>0.86980009078979492</v>
      </c>
      <c r="P4839" s="3">
        <v>0.4961715042591095</v>
      </c>
    </row>
    <row r="4840" spans="1:16" x14ac:dyDescent="0.25">
      <c r="A4840" s="1">
        <v>2012</v>
      </c>
      <c r="B4840" t="s">
        <v>154</v>
      </c>
      <c r="C4840" t="s">
        <v>1855</v>
      </c>
      <c r="D4840" t="s">
        <v>3426</v>
      </c>
      <c r="E4840" t="s">
        <v>3469</v>
      </c>
      <c r="F4840" t="s">
        <v>3625</v>
      </c>
      <c r="G4840" s="4"/>
      <c r="H4840" s="4"/>
      <c r="I4840" s="4"/>
      <c r="J4840" s="4"/>
      <c r="K4840" s="4">
        <v>14583925.1941572</v>
      </c>
      <c r="L4840" s="4">
        <v>72907623.435676605</v>
      </c>
      <c r="M4840" s="4">
        <v>37464946.0786286</v>
      </c>
      <c r="N4840" s="3">
        <v>0.22668459909008301</v>
      </c>
      <c r="P4840" s="3">
        <v>0.51386868953704834</v>
      </c>
    </row>
    <row r="4841" spans="1:16" x14ac:dyDescent="0.25">
      <c r="A4841" s="1">
        <v>2013</v>
      </c>
      <c r="B4841" t="s">
        <v>154</v>
      </c>
      <c r="C4841" t="s">
        <v>1855</v>
      </c>
      <c r="D4841" t="s">
        <v>3426</v>
      </c>
      <c r="E4841" t="s">
        <v>3469</v>
      </c>
      <c r="F4841" t="s">
        <v>3625</v>
      </c>
      <c r="G4841" s="4"/>
      <c r="H4841" s="4"/>
      <c r="I4841" s="4"/>
      <c r="J4841" s="4"/>
      <c r="K4841" s="4">
        <v>13880336.5705254</v>
      </c>
      <c r="L4841" s="4">
        <v>66147436.893026501</v>
      </c>
      <c r="M4841" s="4">
        <v>27307527.156783</v>
      </c>
      <c r="N4841" s="3">
        <v>0.20973784674233401</v>
      </c>
      <c r="P4841" s="3">
        <v>0.41282820701599121</v>
      </c>
    </row>
    <row r="4842" spans="1:16" x14ac:dyDescent="0.25">
      <c r="A4842" s="1">
        <v>2014</v>
      </c>
      <c r="B4842" t="s">
        <v>154</v>
      </c>
      <c r="C4842" t="s">
        <v>1855</v>
      </c>
      <c r="D4842" t="s">
        <v>3426</v>
      </c>
      <c r="E4842" t="s">
        <v>3469</v>
      </c>
      <c r="F4842" t="s">
        <v>3625</v>
      </c>
      <c r="G4842" s="4"/>
      <c r="H4842" s="4"/>
      <c r="I4842" s="4"/>
      <c r="J4842" s="4"/>
      <c r="K4842" s="4">
        <v>17016426.795267899</v>
      </c>
      <c r="L4842" s="4">
        <v>72505839.801070005</v>
      </c>
      <c r="M4842" s="4">
        <v>36521362.369075403</v>
      </c>
      <c r="N4842" s="3">
        <v>0.24187815050106801</v>
      </c>
      <c r="O4842" s="5">
        <v>3.3804984092712402</v>
      </c>
      <c r="P4842" s="3">
        <v>0.50370234251022339</v>
      </c>
    </row>
    <row r="4843" spans="1:16" x14ac:dyDescent="0.25">
      <c r="A4843" s="1">
        <v>2015</v>
      </c>
      <c r="B4843" t="s">
        <v>154</v>
      </c>
      <c r="C4843" t="s">
        <v>1855</v>
      </c>
      <c r="D4843" t="s">
        <v>3426</v>
      </c>
      <c r="E4843" t="s">
        <v>3469</v>
      </c>
      <c r="F4843" t="s">
        <v>3625</v>
      </c>
      <c r="G4843" s="4"/>
      <c r="H4843" s="4"/>
      <c r="I4843" s="4"/>
      <c r="J4843" s="4"/>
      <c r="K4843" s="4">
        <v>19094958.214712098</v>
      </c>
      <c r="L4843" s="4">
        <v>72042122.019163102</v>
      </c>
      <c r="M4843" s="4">
        <v>34231793.553126998</v>
      </c>
      <c r="N4843" s="3">
        <v>0.29163014130930298</v>
      </c>
      <c r="O4843" s="5">
        <v>5.0446357727050781</v>
      </c>
      <c r="P4843" s="3">
        <v>0.47516357898712158</v>
      </c>
    </row>
    <row r="4844" spans="1:16" x14ac:dyDescent="0.25">
      <c r="A4844" s="1">
        <v>2016</v>
      </c>
      <c r="B4844" t="s">
        <v>154</v>
      </c>
      <c r="C4844" t="s">
        <v>1855</v>
      </c>
      <c r="D4844" t="s">
        <v>3426</v>
      </c>
      <c r="E4844" t="s">
        <v>3469</v>
      </c>
      <c r="F4844" t="s">
        <v>3625</v>
      </c>
      <c r="G4844" s="4"/>
      <c r="H4844" s="4"/>
      <c r="I4844" s="4"/>
      <c r="J4844" s="4"/>
      <c r="K4844" s="4">
        <v>20335759.6730408</v>
      </c>
      <c r="L4844" s="4">
        <v>77752752.006205097</v>
      </c>
      <c r="M4844" s="4">
        <v>34926613.167864896</v>
      </c>
      <c r="N4844" s="3">
        <v>0.27488280659307401</v>
      </c>
      <c r="O4844" s="5">
        <v>3.1114096641540527</v>
      </c>
      <c r="P4844" s="3">
        <v>0.44920098781585693</v>
      </c>
    </row>
    <row r="4845" spans="1:16" x14ac:dyDescent="0.25">
      <c r="A4845" s="1">
        <v>2017</v>
      </c>
      <c r="B4845" t="s">
        <v>154</v>
      </c>
      <c r="C4845" t="s">
        <v>1855</v>
      </c>
      <c r="D4845" t="s">
        <v>3426</v>
      </c>
      <c r="E4845" t="s">
        <v>3469</v>
      </c>
      <c r="F4845" t="s">
        <v>3625</v>
      </c>
      <c r="G4845" s="4"/>
      <c r="H4845" s="4"/>
      <c r="I4845" s="4"/>
      <c r="J4845" s="4"/>
      <c r="K4845" s="4">
        <v>18558416.800314698</v>
      </c>
      <c r="L4845" s="4">
        <v>93864042.1218265</v>
      </c>
      <c r="M4845" s="4">
        <v>45358882.803280197</v>
      </c>
      <c r="N4845" s="3">
        <v>0.21488102798130801</v>
      </c>
      <c r="O4845" s="5">
        <v>2.8774197101593018</v>
      </c>
      <c r="P4845" s="3">
        <v>0.48324024677276611</v>
      </c>
    </row>
    <row r="4846" spans="1:16" x14ac:dyDescent="0.25">
      <c r="A4846" s="1">
        <v>2018</v>
      </c>
      <c r="B4846" t="s">
        <v>154</v>
      </c>
      <c r="C4846" t="s">
        <v>1855</v>
      </c>
      <c r="D4846" t="s">
        <v>3426</v>
      </c>
      <c r="E4846" t="s">
        <v>3469</v>
      </c>
      <c r="F4846" t="s">
        <v>3625</v>
      </c>
      <c r="G4846" s="4"/>
      <c r="H4846" s="4"/>
      <c r="I4846" s="4"/>
      <c r="J4846" s="4"/>
      <c r="K4846" s="4">
        <v>21757533.828769501</v>
      </c>
      <c r="L4846" s="4">
        <v>98645361.422928393</v>
      </c>
      <c r="M4846" s="4">
        <v>41864357.606730796</v>
      </c>
      <c r="N4846" s="3">
        <v>0.227891991288866</v>
      </c>
      <c r="O4846" s="5">
        <v>2.9463789463043213</v>
      </c>
      <c r="P4846" s="3">
        <v>0.42439255118370056</v>
      </c>
    </row>
    <row r="4847" spans="1:16" x14ac:dyDescent="0.25">
      <c r="A4847" s="1">
        <v>2020</v>
      </c>
      <c r="B4847" t="s">
        <v>154</v>
      </c>
      <c r="C4847" t="s">
        <v>1855</v>
      </c>
      <c r="D4847" t="s">
        <v>3426</v>
      </c>
      <c r="E4847" t="s">
        <v>3469</v>
      </c>
      <c r="F4847" t="s">
        <v>3625</v>
      </c>
      <c r="G4847" s="4"/>
      <c r="H4847" s="4"/>
      <c r="I4847" s="4"/>
      <c r="J4847" s="4"/>
      <c r="K4847" s="4">
        <v>20601894.726732701</v>
      </c>
      <c r="L4847" s="4">
        <v>183308294.402942</v>
      </c>
      <c r="M4847" s="4">
        <v>123648412.257414</v>
      </c>
      <c r="N4847" s="3">
        <v>0.13902545158273799</v>
      </c>
      <c r="O4847" s="5">
        <v>1.5699286460876465</v>
      </c>
      <c r="P4847" s="3">
        <v>0.6745380163192749</v>
      </c>
    </row>
    <row r="4848" spans="1:16" x14ac:dyDescent="0.25">
      <c r="A4848" s="1">
        <v>2021</v>
      </c>
      <c r="B4848" t="s">
        <v>154</v>
      </c>
      <c r="C4848" t="s">
        <v>1855</v>
      </c>
      <c r="D4848" t="s">
        <v>3426</v>
      </c>
      <c r="E4848" t="s">
        <v>3469</v>
      </c>
      <c r="F4848" t="s">
        <v>3625</v>
      </c>
      <c r="G4848" s="4"/>
      <c r="H4848" s="4"/>
      <c r="I4848" s="4"/>
      <c r="J4848" s="4"/>
      <c r="K4848" s="4">
        <v>45000075.859871604</v>
      </c>
      <c r="L4848" s="4">
        <v>220012592.738693</v>
      </c>
      <c r="M4848" s="4">
        <v>134900851.14776</v>
      </c>
      <c r="N4848" s="3">
        <v>0.212906849664148</v>
      </c>
      <c r="O4848" s="5">
        <v>2.0453643798828125</v>
      </c>
      <c r="P4848" s="3">
        <v>0.61315059661865234</v>
      </c>
    </row>
    <row r="4849" spans="1:16" x14ac:dyDescent="0.25">
      <c r="A4849" s="1">
        <v>2022</v>
      </c>
      <c r="B4849" t="s">
        <v>154</v>
      </c>
      <c r="C4849" t="s">
        <v>1855</v>
      </c>
      <c r="D4849" t="s">
        <v>3426</v>
      </c>
      <c r="E4849" t="s">
        <v>3469</v>
      </c>
      <c r="F4849" t="s">
        <v>3625</v>
      </c>
      <c r="G4849" s="4"/>
      <c r="H4849" s="4"/>
      <c r="I4849" s="4"/>
      <c r="J4849" s="4"/>
      <c r="K4849" s="4">
        <v>43978850.242485702</v>
      </c>
      <c r="L4849" s="4">
        <v>224104748.27341801</v>
      </c>
      <c r="M4849" s="4">
        <v>130907549.713047</v>
      </c>
      <c r="N4849" s="3">
        <v>0.20666046329399099</v>
      </c>
      <c r="O4849" s="5">
        <v>1.8027118444442749</v>
      </c>
      <c r="P4849" s="3">
        <v>0.58413553237915039</v>
      </c>
    </row>
    <row r="4850" spans="1:16" x14ac:dyDescent="0.25">
      <c r="A4850" s="1">
        <v>2023</v>
      </c>
      <c r="B4850" t="s">
        <v>154</v>
      </c>
      <c r="C4850" t="s">
        <v>1855</v>
      </c>
      <c r="D4850" t="s">
        <v>3426</v>
      </c>
      <c r="E4850" t="s">
        <v>3469</v>
      </c>
      <c r="F4850" t="s">
        <v>3625</v>
      </c>
      <c r="G4850" s="4"/>
      <c r="H4850" s="4"/>
      <c r="I4850" s="4"/>
      <c r="J4850" s="4"/>
      <c r="K4850" s="4">
        <v>36227364.991186403</v>
      </c>
      <c r="L4850" s="4">
        <v>222289808.23673901</v>
      </c>
      <c r="M4850" s="4">
        <v>122738502.21676201</v>
      </c>
      <c r="N4850" s="3">
        <v>0.16555295180208199</v>
      </c>
      <c r="O4850" s="5">
        <v>1.5573501586914063</v>
      </c>
      <c r="P4850" s="3">
        <v>0.55215531587600708</v>
      </c>
    </row>
    <row r="4851" spans="1:16" x14ac:dyDescent="0.25">
      <c r="A4851" s="1">
        <v>2024</v>
      </c>
      <c r="B4851" t="s">
        <v>154</v>
      </c>
      <c r="C4851" t="s">
        <v>1855</v>
      </c>
      <c r="D4851" t="s">
        <v>3426</v>
      </c>
      <c r="E4851" t="s">
        <v>3469</v>
      </c>
      <c r="F4851" t="s">
        <v>3625</v>
      </c>
      <c r="G4851" s="4"/>
      <c r="H4851" s="4"/>
      <c r="I4851" s="4"/>
      <c r="J4851" s="4"/>
      <c r="K4851" s="4">
        <v>33318888.2147834</v>
      </c>
      <c r="L4851" s="4">
        <v>244727420.61296201</v>
      </c>
      <c r="M4851" s="4">
        <v>134195595.79447</v>
      </c>
      <c r="N4851" s="3">
        <v>0.14278999932856501</v>
      </c>
      <c r="O4851" s="5">
        <v>2.093245267868042</v>
      </c>
      <c r="P4851" s="3">
        <v>0.54834717512130737</v>
      </c>
    </row>
    <row r="4852" spans="1:16" x14ac:dyDescent="0.25">
      <c r="A4852" s="1">
        <v>2009</v>
      </c>
      <c r="B4852" t="s">
        <v>155</v>
      </c>
      <c r="C4852" t="s">
        <v>1856</v>
      </c>
      <c r="D4852" t="s">
        <v>3446</v>
      </c>
      <c r="E4852" t="s">
        <v>3469</v>
      </c>
      <c r="F4852" t="s">
        <v>3626</v>
      </c>
      <c r="G4852" s="4"/>
      <c r="H4852" s="4"/>
      <c r="I4852" s="4"/>
      <c r="J4852" s="4"/>
      <c r="K4852" s="4">
        <v>10338652.1675997</v>
      </c>
      <c r="L4852" s="4">
        <v>776317742.53400195</v>
      </c>
      <c r="M4852" s="4">
        <v>713041899.937078</v>
      </c>
      <c r="N4852" s="3">
        <v>1.2656502752315E-2</v>
      </c>
      <c r="O4852" s="5">
        <v>0.94449567794799805</v>
      </c>
      <c r="P4852" s="3">
        <v>0.91849231719970703</v>
      </c>
    </row>
    <row r="4853" spans="1:16" x14ac:dyDescent="0.25">
      <c r="A4853" s="1">
        <v>2010</v>
      </c>
      <c r="B4853" t="s">
        <v>155</v>
      </c>
      <c r="C4853" t="s">
        <v>1856</v>
      </c>
      <c r="D4853" t="s">
        <v>3446</v>
      </c>
      <c r="E4853" t="s">
        <v>3469</v>
      </c>
      <c r="F4853" t="s">
        <v>3626</v>
      </c>
      <c r="G4853" s="4"/>
      <c r="H4853" s="4"/>
      <c r="I4853" s="4"/>
      <c r="J4853" s="4"/>
      <c r="K4853" s="4">
        <v>26712133.174312498</v>
      </c>
      <c r="L4853" s="4">
        <v>749567452.25176799</v>
      </c>
      <c r="M4853" s="4">
        <v>669237036.166031</v>
      </c>
      <c r="N4853" s="3">
        <v>3.4293927772917003E-2</v>
      </c>
      <c r="O4853" s="5">
        <v>0.93769282102584839</v>
      </c>
      <c r="P4853" s="3">
        <v>0.89283096790313721</v>
      </c>
    </row>
    <row r="4854" spans="1:16" x14ac:dyDescent="0.25">
      <c r="A4854" s="1">
        <v>2011</v>
      </c>
      <c r="B4854" t="s">
        <v>155</v>
      </c>
      <c r="C4854" t="s">
        <v>1856</v>
      </c>
      <c r="D4854" t="s">
        <v>3446</v>
      </c>
      <c r="E4854" t="s">
        <v>3469</v>
      </c>
      <c r="F4854" t="s">
        <v>3626</v>
      </c>
      <c r="G4854" s="4"/>
      <c r="H4854" s="4"/>
      <c r="I4854" s="4"/>
      <c r="J4854" s="4"/>
      <c r="K4854" s="4">
        <v>29362340.5851463</v>
      </c>
      <c r="L4854" s="4">
        <v>888302432.75104499</v>
      </c>
      <c r="M4854" s="4">
        <v>791334262.13696301</v>
      </c>
      <c r="N4854" s="3">
        <v>3.1833616545394003E-2</v>
      </c>
      <c r="O4854" s="5">
        <v>0.94565832614898682</v>
      </c>
      <c r="P4854" s="3">
        <v>0.89083880186080933</v>
      </c>
    </row>
    <row r="4855" spans="1:16" x14ac:dyDescent="0.25">
      <c r="A4855" s="1">
        <v>2012</v>
      </c>
      <c r="B4855" t="s">
        <v>155</v>
      </c>
      <c r="C4855" t="s">
        <v>1856</v>
      </c>
      <c r="D4855" t="s">
        <v>3446</v>
      </c>
      <c r="E4855" t="s">
        <v>3469</v>
      </c>
      <c r="F4855" t="s">
        <v>3626</v>
      </c>
      <c r="G4855" s="4"/>
      <c r="H4855" s="4"/>
      <c r="I4855" s="4"/>
      <c r="J4855" s="4"/>
      <c r="K4855" s="4">
        <v>22971050.827338502</v>
      </c>
      <c r="L4855" s="4">
        <v>794236771.28209305</v>
      </c>
      <c r="M4855" s="4">
        <v>701754960.44943404</v>
      </c>
      <c r="N4855" s="3">
        <v>2.7972115110835999E-2</v>
      </c>
      <c r="O4855" s="5">
        <v>0.92784559726715088</v>
      </c>
      <c r="P4855" s="3">
        <v>0.88355886936187744</v>
      </c>
    </row>
    <row r="4856" spans="1:16" x14ac:dyDescent="0.25">
      <c r="A4856" s="1">
        <v>2013</v>
      </c>
      <c r="B4856" t="s">
        <v>155</v>
      </c>
      <c r="C4856" t="s">
        <v>1856</v>
      </c>
      <c r="D4856" t="s">
        <v>3446</v>
      </c>
      <c r="E4856" t="s">
        <v>3469</v>
      </c>
      <c r="F4856" t="s">
        <v>3626</v>
      </c>
      <c r="G4856" s="4"/>
      <c r="H4856" s="4"/>
      <c r="I4856" s="4"/>
      <c r="J4856" s="4"/>
      <c r="K4856" s="4">
        <v>28897192.504819199</v>
      </c>
      <c r="L4856" s="4">
        <v>655084645.11177897</v>
      </c>
      <c r="M4856" s="4">
        <v>567917995.19446003</v>
      </c>
      <c r="N4856" s="3">
        <v>4.2365730236245999E-2</v>
      </c>
      <c r="O4856" s="5">
        <v>0.95628839731216431</v>
      </c>
      <c r="P4856" s="3">
        <v>0.86693835258483887</v>
      </c>
    </row>
    <row r="4857" spans="1:16" x14ac:dyDescent="0.25">
      <c r="A4857" s="1">
        <v>2014</v>
      </c>
      <c r="B4857" t="s">
        <v>155</v>
      </c>
      <c r="C4857" t="s">
        <v>1856</v>
      </c>
      <c r="D4857" t="s">
        <v>3446</v>
      </c>
      <c r="E4857" t="s">
        <v>3469</v>
      </c>
      <c r="F4857" t="s">
        <v>3626</v>
      </c>
      <c r="G4857" s="4"/>
      <c r="H4857" s="4"/>
      <c r="I4857" s="4"/>
      <c r="J4857" s="4"/>
      <c r="K4857" s="4">
        <v>26359564.335895099</v>
      </c>
      <c r="L4857" s="4">
        <v>628259701.07029998</v>
      </c>
      <c r="M4857" s="4">
        <v>530712433.40091503</v>
      </c>
      <c r="N4857" s="3">
        <v>4.0415709396692E-2</v>
      </c>
      <c r="O4857" s="5">
        <v>0.93855142593383789</v>
      </c>
      <c r="P4857" s="3">
        <v>0.84473419189453125</v>
      </c>
    </row>
    <row r="4858" spans="1:16" x14ac:dyDescent="0.25">
      <c r="A4858" s="1">
        <v>2015</v>
      </c>
      <c r="B4858" t="s">
        <v>155</v>
      </c>
      <c r="C4858" t="s">
        <v>1856</v>
      </c>
      <c r="D4858" t="s">
        <v>3446</v>
      </c>
      <c r="E4858" t="s">
        <v>3469</v>
      </c>
      <c r="F4858" t="s">
        <v>3626</v>
      </c>
      <c r="G4858" s="4"/>
      <c r="H4858" s="4"/>
      <c r="I4858" s="4"/>
      <c r="J4858" s="4"/>
      <c r="K4858" s="4">
        <v>16363258.1681471</v>
      </c>
      <c r="L4858" s="4">
        <v>424756746.762402</v>
      </c>
      <c r="M4858" s="4">
        <v>333194148.05513</v>
      </c>
      <c r="N4858" s="3">
        <v>3.4888734667394998E-2</v>
      </c>
      <c r="O4858" s="5">
        <v>0.91611403226852417</v>
      </c>
      <c r="P4858" s="3">
        <v>0.7844352126121521</v>
      </c>
    </row>
    <row r="4859" spans="1:16" x14ac:dyDescent="0.25">
      <c r="A4859" s="1">
        <v>2016</v>
      </c>
      <c r="B4859" t="s">
        <v>155</v>
      </c>
      <c r="C4859" t="s">
        <v>1856</v>
      </c>
      <c r="D4859" t="s">
        <v>3446</v>
      </c>
      <c r="E4859" t="s">
        <v>3469</v>
      </c>
      <c r="F4859" t="s">
        <v>3626</v>
      </c>
      <c r="G4859" s="4"/>
      <c r="H4859" s="4"/>
      <c r="I4859" s="4"/>
      <c r="J4859" s="4"/>
      <c r="K4859" s="4">
        <v>-15938552.3139732</v>
      </c>
      <c r="L4859" s="4">
        <v>428976070.56649899</v>
      </c>
      <c r="M4859" s="4">
        <v>333864022.40963101</v>
      </c>
      <c r="N4859" s="3">
        <v>-3.7961128613418001E-2</v>
      </c>
      <c r="O4859" s="5">
        <v>0.91802150011062622</v>
      </c>
      <c r="P4859" s="3">
        <v>0.77828121185302734</v>
      </c>
    </row>
    <row r="4860" spans="1:16" x14ac:dyDescent="0.25">
      <c r="A4860" s="1">
        <v>2017</v>
      </c>
      <c r="B4860" t="s">
        <v>155</v>
      </c>
      <c r="C4860" t="s">
        <v>1856</v>
      </c>
      <c r="D4860" t="s">
        <v>3446</v>
      </c>
      <c r="E4860" t="s">
        <v>3469</v>
      </c>
      <c r="F4860" t="s">
        <v>3626</v>
      </c>
      <c r="G4860" s="4"/>
      <c r="H4860" s="4"/>
      <c r="I4860" s="4"/>
      <c r="J4860" s="4"/>
      <c r="K4860" s="4">
        <v>-28327453.557456601</v>
      </c>
      <c r="L4860" s="4">
        <v>801290476.30027604</v>
      </c>
      <c r="M4860" s="4">
        <v>538467569.00089896</v>
      </c>
      <c r="N4860" s="3">
        <v>-4.5547878969883E-2</v>
      </c>
      <c r="O4860" s="5">
        <v>0.94004863500595093</v>
      </c>
      <c r="P4860" s="3">
        <v>0.6720004677772522</v>
      </c>
    </row>
    <row r="4861" spans="1:16" x14ac:dyDescent="0.25">
      <c r="A4861" s="1">
        <v>2018</v>
      </c>
      <c r="B4861" t="s">
        <v>155</v>
      </c>
      <c r="C4861" t="s">
        <v>1856</v>
      </c>
      <c r="D4861" t="s">
        <v>3446</v>
      </c>
      <c r="E4861" t="s">
        <v>3469</v>
      </c>
      <c r="F4861" t="s">
        <v>3626</v>
      </c>
      <c r="G4861" s="4"/>
      <c r="H4861" s="4"/>
      <c r="I4861" s="4"/>
      <c r="J4861" s="4"/>
      <c r="K4861" s="4">
        <v>55457109.231008403</v>
      </c>
      <c r="L4861" s="4">
        <v>842545096.55882001</v>
      </c>
      <c r="M4861" s="4">
        <v>515998638.03581101</v>
      </c>
      <c r="N4861" s="3">
        <v>6.8710407395434006E-2</v>
      </c>
      <c r="O4861" s="5">
        <v>0.98864370584487915</v>
      </c>
      <c r="P4861" s="3">
        <v>0.61242848634719849</v>
      </c>
    </row>
    <row r="4862" spans="1:16" x14ac:dyDescent="0.25">
      <c r="A4862" s="1">
        <v>2019</v>
      </c>
      <c r="B4862" t="s">
        <v>155</v>
      </c>
      <c r="C4862" t="s">
        <v>1856</v>
      </c>
      <c r="D4862" t="s">
        <v>3446</v>
      </c>
      <c r="E4862" t="s">
        <v>3469</v>
      </c>
      <c r="F4862" t="s">
        <v>3626</v>
      </c>
      <c r="G4862" s="4"/>
      <c r="H4862" s="4"/>
      <c r="I4862" s="4"/>
      <c r="J4862" s="4"/>
      <c r="K4862" s="4">
        <v>39396279.396279402</v>
      </c>
      <c r="L4862" s="4">
        <v>897343629.343629</v>
      </c>
      <c r="M4862" s="4">
        <v>510282906.282906</v>
      </c>
      <c r="N4862" s="3">
        <v>4.6446649253310997E-2</v>
      </c>
      <c r="O4862" s="5">
        <v>1.0982666015625</v>
      </c>
      <c r="P4862" s="3">
        <v>0.56865942478179932</v>
      </c>
    </row>
    <row r="4863" spans="1:16" x14ac:dyDescent="0.25">
      <c r="A4863" s="1">
        <v>2024</v>
      </c>
      <c r="B4863" t="s">
        <v>155</v>
      </c>
      <c r="C4863" t="s">
        <v>1856</v>
      </c>
      <c r="D4863" t="s">
        <v>3446</v>
      </c>
      <c r="E4863" t="s">
        <v>3469</v>
      </c>
      <c r="F4863" t="s">
        <v>3626</v>
      </c>
      <c r="G4863" s="4"/>
      <c r="H4863" s="4"/>
      <c r="I4863" s="4"/>
      <c r="J4863" s="4"/>
      <c r="K4863" s="4">
        <v>106890321.54833899</v>
      </c>
      <c r="L4863" s="4">
        <v>2271584673.9514499</v>
      </c>
      <c r="M4863" s="4">
        <v>1285185308.6477399</v>
      </c>
      <c r="N4863" s="3">
        <v>5.5891847420638997E-2</v>
      </c>
      <c r="O4863" s="5">
        <v>0.96478164196014404</v>
      </c>
      <c r="P4863" s="3">
        <v>0.56576597690582275</v>
      </c>
    </row>
    <row r="4864" spans="1:16" x14ac:dyDescent="0.25">
      <c r="A4864" s="1">
        <v>2009</v>
      </c>
      <c r="B4864" t="s">
        <v>157</v>
      </c>
      <c r="C4864" t="s">
        <v>1858</v>
      </c>
      <c r="D4864" t="s">
        <v>3418</v>
      </c>
      <c r="E4864" t="s">
        <v>3469</v>
      </c>
      <c r="F4864" t="s">
        <v>3628</v>
      </c>
      <c r="G4864" s="4"/>
      <c r="H4864" s="4"/>
      <c r="I4864" s="4"/>
      <c r="J4864" s="4"/>
      <c r="K4864" s="4">
        <v>6193026.8953388901</v>
      </c>
      <c r="L4864" s="4">
        <v>56508446.136719301</v>
      </c>
      <c r="M4864" s="4">
        <v>44320840.257498302</v>
      </c>
      <c r="N4864" s="3">
        <v>0.12421928092942</v>
      </c>
      <c r="O4864" s="5">
        <v>0.90607559680938721</v>
      </c>
      <c r="P4864" s="3">
        <v>0.78432238101959229</v>
      </c>
    </row>
    <row r="4865" spans="1:16" x14ac:dyDescent="0.25">
      <c r="A4865" s="1">
        <v>2010</v>
      </c>
      <c r="B4865" t="s">
        <v>157</v>
      </c>
      <c r="C4865" t="s">
        <v>1858</v>
      </c>
      <c r="D4865" t="s">
        <v>3418</v>
      </c>
      <c r="E4865" t="s">
        <v>3469</v>
      </c>
      <c r="F4865" t="s">
        <v>3628</v>
      </c>
      <c r="G4865" s="4"/>
      <c r="H4865" s="4"/>
      <c r="I4865" s="4"/>
      <c r="J4865" s="4"/>
      <c r="K4865" s="4">
        <v>11075742.0503603</v>
      </c>
      <c r="L4865" s="4">
        <v>72104449.782466307</v>
      </c>
      <c r="M4865" s="4">
        <v>51602526.4148091</v>
      </c>
      <c r="N4865" s="3">
        <v>0.16917471680201199</v>
      </c>
      <c r="O4865" s="5">
        <v>1.0233951807022095</v>
      </c>
      <c r="P4865" s="3">
        <v>0.71566355228424072</v>
      </c>
    </row>
    <row r="4866" spans="1:16" x14ac:dyDescent="0.25">
      <c r="A4866" s="1">
        <v>2011</v>
      </c>
      <c r="B4866" t="s">
        <v>157</v>
      </c>
      <c r="C4866" t="s">
        <v>1858</v>
      </c>
      <c r="D4866" t="s">
        <v>3418</v>
      </c>
      <c r="E4866" t="s">
        <v>3469</v>
      </c>
      <c r="F4866" t="s">
        <v>3628</v>
      </c>
      <c r="G4866" s="4"/>
      <c r="H4866" s="4"/>
      <c r="I4866" s="4"/>
      <c r="J4866" s="4"/>
      <c r="K4866" s="4">
        <v>19271246.383024301</v>
      </c>
      <c r="L4866" s="4">
        <v>114320008.57357199</v>
      </c>
      <c r="M4866" s="4">
        <v>80978458.900439397</v>
      </c>
      <c r="N4866" s="3">
        <v>0.186805595233767</v>
      </c>
      <c r="O4866" s="5">
        <v>1.1101363897323608</v>
      </c>
      <c r="P4866" s="3">
        <v>0.70834892988204956</v>
      </c>
    </row>
    <row r="4867" spans="1:16" x14ac:dyDescent="0.25">
      <c r="A4867" s="1">
        <v>2012</v>
      </c>
      <c r="B4867" t="s">
        <v>157</v>
      </c>
      <c r="C4867" t="s">
        <v>1858</v>
      </c>
      <c r="D4867" t="s">
        <v>3418</v>
      </c>
      <c r="E4867" t="s">
        <v>3469</v>
      </c>
      <c r="F4867" t="s">
        <v>3628</v>
      </c>
      <c r="G4867" s="4"/>
      <c r="H4867" s="4"/>
      <c r="I4867" s="4"/>
      <c r="J4867" s="4"/>
      <c r="K4867" s="4">
        <v>25214125.640841998</v>
      </c>
      <c r="L4867" s="4">
        <v>145512315.42216301</v>
      </c>
      <c r="M4867" s="4">
        <v>99242757.590331897</v>
      </c>
      <c r="N4867" s="3">
        <v>0.19801423227294501</v>
      </c>
      <c r="O4867" s="5">
        <v>1.0183385610580444</v>
      </c>
      <c r="P4867" s="3">
        <v>0.68202310800552368</v>
      </c>
    </row>
    <row r="4868" spans="1:16" x14ac:dyDescent="0.25">
      <c r="A4868" s="1">
        <v>2011</v>
      </c>
      <c r="B4868" t="s">
        <v>158</v>
      </c>
      <c r="C4868" t="s">
        <v>1859</v>
      </c>
      <c r="D4868" t="s">
        <v>3447</v>
      </c>
      <c r="E4868" t="s">
        <v>3469</v>
      </c>
      <c r="F4868" t="s">
        <v>3629</v>
      </c>
      <c r="G4868" s="4"/>
      <c r="H4868" s="4"/>
      <c r="I4868" s="4"/>
      <c r="J4868" s="4"/>
      <c r="K4868" s="4">
        <v>19738711.8208123</v>
      </c>
      <c r="L4868" s="4">
        <v>114713650.198264</v>
      </c>
      <c r="M4868" s="4">
        <v>52119990.3547315</v>
      </c>
      <c r="N4868" s="3">
        <v>0.176359902436589</v>
      </c>
      <c r="P4868" s="3">
        <v>0.45434862375259399</v>
      </c>
    </row>
    <row r="4869" spans="1:16" x14ac:dyDescent="0.25">
      <c r="A4869" s="1">
        <v>2012</v>
      </c>
      <c r="B4869" t="s">
        <v>158</v>
      </c>
      <c r="C4869" t="s">
        <v>1859</v>
      </c>
      <c r="D4869" t="s">
        <v>3447</v>
      </c>
      <c r="E4869" t="s">
        <v>3469</v>
      </c>
      <c r="F4869" t="s">
        <v>3629</v>
      </c>
      <c r="G4869" s="4"/>
      <c r="H4869" s="4"/>
      <c r="I4869" s="4"/>
      <c r="J4869" s="4"/>
      <c r="K4869" s="4">
        <v>15725192.6363292</v>
      </c>
      <c r="L4869" s="4">
        <v>116296412.308259</v>
      </c>
      <c r="M4869" s="4">
        <v>43447604.965054303</v>
      </c>
      <c r="N4869" s="3">
        <v>0.139265880986091</v>
      </c>
      <c r="P4869" s="3">
        <v>0.37359368801116943</v>
      </c>
    </row>
    <row r="4870" spans="1:16" x14ac:dyDescent="0.25">
      <c r="A4870" s="1">
        <v>2013</v>
      </c>
      <c r="B4870" t="s">
        <v>158</v>
      </c>
      <c r="C4870" t="s">
        <v>1859</v>
      </c>
      <c r="D4870" t="s">
        <v>3447</v>
      </c>
      <c r="E4870" t="s">
        <v>3469</v>
      </c>
      <c r="F4870" t="s">
        <v>3629</v>
      </c>
      <c r="G4870" s="4"/>
      <c r="H4870" s="4"/>
      <c r="I4870" s="4"/>
      <c r="J4870" s="4"/>
      <c r="K4870" s="4">
        <v>25356075.901952401</v>
      </c>
      <c r="L4870" s="4">
        <v>242515325.652996</v>
      </c>
      <c r="M4870" s="4">
        <v>198412161.853513</v>
      </c>
      <c r="N4870" s="3">
        <v>0.14642110952196899</v>
      </c>
      <c r="P4870" s="3">
        <v>0.81814277172088623</v>
      </c>
    </row>
    <row r="4871" spans="1:16" x14ac:dyDescent="0.25">
      <c r="A4871" s="1">
        <v>2011</v>
      </c>
      <c r="B4871" t="s">
        <v>159</v>
      </c>
      <c r="C4871" t="s">
        <v>1860</v>
      </c>
      <c r="D4871" t="s">
        <v>3416</v>
      </c>
      <c r="E4871" t="s">
        <v>3470</v>
      </c>
      <c r="F4871" t="s">
        <v>3630</v>
      </c>
      <c r="G4871" s="4"/>
      <c r="H4871" s="4"/>
      <c r="I4871" s="4"/>
      <c r="J4871" s="4"/>
      <c r="K4871" s="4">
        <v>27625663.463996299</v>
      </c>
      <c r="L4871" s="4">
        <v>83714496.2184432</v>
      </c>
      <c r="M4871" s="4">
        <v>39437202.099027202</v>
      </c>
      <c r="N4871" s="3">
        <v>0.34290460148748098</v>
      </c>
      <c r="O4871" s="5">
        <v>2.5957605838775635</v>
      </c>
      <c r="P4871" s="3">
        <v>0.47109168767929077</v>
      </c>
    </row>
    <row r="4872" spans="1:16" x14ac:dyDescent="0.25">
      <c r="A4872" s="1">
        <v>2012</v>
      </c>
      <c r="B4872" t="s">
        <v>159</v>
      </c>
      <c r="C4872" t="s">
        <v>1860</v>
      </c>
      <c r="D4872" t="s">
        <v>3416</v>
      </c>
      <c r="E4872" t="s">
        <v>3470</v>
      </c>
      <c r="F4872" t="s">
        <v>3630</v>
      </c>
      <c r="G4872" s="4"/>
      <c r="H4872" s="4"/>
      <c r="I4872" s="4"/>
      <c r="J4872" s="4"/>
      <c r="K4872" s="4">
        <v>22265286.3906115</v>
      </c>
      <c r="L4872" s="4">
        <v>87409148.496365905</v>
      </c>
      <c r="M4872" s="4">
        <v>37605021.004200801</v>
      </c>
      <c r="N4872" s="3">
        <v>0.24708864037886999</v>
      </c>
      <c r="O4872" s="5">
        <v>2.1749470233917236</v>
      </c>
      <c r="P4872" s="3">
        <v>0.43021836876869202</v>
      </c>
    </row>
    <row r="4873" spans="1:16" x14ac:dyDescent="0.25">
      <c r="A4873" s="1">
        <v>2014</v>
      </c>
      <c r="B4873" t="s">
        <v>159</v>
      </c>
      <c r="C4873" t="s">
        <v>1860</v>
      </c>
      <c r="D4873" t="s">
        <v>3416</v>
      </c>
      <c r="E4873" t="s">
        <v>3470</v>
      </c>
      <c r="F4873" t="s">
        <v>3630</v>
      </c>
      <c r="G4873" s="4"/>
      <c r="H4873" s="4"/>
      <c r="I4873" s="4"/>
      <c r="J4873" s="4"/>
      <c r="K4873" s="4">
        <v>22228697.983447999</v>
      </c>
      <c r="L4873" s="4">
        <v>90201988.243717998</v>
      </c>
      <c r="M4873" s="4">
        <v>36369540.239455096</v>
      </c>
      <c r="N4873" s="3">
        <v>0.24260102318058299</v>
      </c>
      <c r="O4873" s="5">
        <v>2.8346595764160156</v>
      </c>
      <c r="P4873" s="3">
        <v>0.40320110321044922</v>
      </c>
    </row>
    <row r="4874" spans="1:16" x14ac:dyDescent="0.25">
      <c r="A4874" s="1">
        <v>2024</v>
      </c>
      <c r="B4874" t="s">
        <v>159</v>
      </c>
      <c r="C4874" t="s">
        <v>1860</v>
      </c>
      <c r="D4874" t="s">
        <v>3416</v>
      </c>
      <c r="E4874" t="s">
        <v>3470</v>
      </c>
      <c r="F4874" t="s">
        <v>3630</v>
      </c>
      <c r="G4874" s="4"/>
      <c r="H4874" s="4"/>
      <c r="I4874" s="4"/>
      <c r="J4874" s="4"/>
      <c r="K4874" s="4">
        <v>4352400.7942056498</v>
      </c>
      <c r="L4874" s="4">
        <v>834195027.82516301</v>
      </c>
      <c r="M4874" s="4">
        <v>658345032.01991105</v>
      </c>
      <c r="N4874" s="3">
        <v>5.3349533149810004E-3</v>
      </c>
      <c r="O4874" s="5">
        <v>1.1271294355392456</v>
      </c>
      <c r="P4874" s="3">
        <v>0.78919798135757446</v>
      </c>
    </row>
    <row r="4875" spans="1:16" x14ac:dyDescent="0.25">
      <c r="A4875" s="1">
        <v>2009</v>
      </c>
      <c r="B4875" t="s">
        <v>160</v>
      </c>
      <c r="C4875" t="s">
        <v>1861</v>
      </c>
      <c r="D4875" t="s">
        <v>3426</v>
      </c>
      <c r="E4875" t="s">
        <v>3469</v>
      </c>
      <c r="F4875" t="s">
        <v>3631</v>
      </c>
      <c r="G4875" s="4"/>
      <c r="H4875" s="4"/>
      <c r="I4875" s="4"/>
      <c r="J4875" s="4"/>
      <c r="K4875" s="4">
        <v>5571868.7985027703</v>
      </c>
      <c r="L4875" s="4">
        <v>25953114.664171301</v>
      </c>
      <c r="M4875" s="4">
        <v>11089688.7755925</v>
      </c>
      <c r="N4875" s="3">
        <v>0.228338126880227</v>
      </c>
      <c r="O4875" s="5">
        <v>2.3407621383666992</v>
      </c>
      <c r="P4875" s="3">
        <v>0.42729702591896057</v>
      </c>
    </row>
    <row r="4876" spans="1:16" x14ac:dyDescent="0.25">
      <c r="A4876" s="1">
        <v>2010</v>
      </c>
      <c r="B4876" t="s">
        <v>160</v>
      </c>
      <c r="C4876" t="s">
        <v>1861</v>
      </c>
      <c r="D4876" t="s">
        <v>3426</v>
      </c>
      <c r="E4876" t="s">
        <v>3469</v>
      </c>
      <c r="F4876" t="s">
        <v>3631</v>
      </c>
      <c r="G4876" s="4"/>
      <c r="H4876" s="4"/>
      <c r="I4876" s="4"/>
      <c r="J4876" s="4"/>
      <c r="K4876" s="4">
        <v>13504728.6287816</v>
      </c>
      <c r="L4876" s="4">
        <v>34498832.541028999</v>
      </c>
      <c r="M4876" s="4">
        <v>16499806.8233357</v>
      </c>
      <c r="N4876" s="3">
        <v>0.439035045803924</v>
      </c>
      <c r="O4876" s="5">
        <v>3.1601948738098145</v>
      </c>
      <c r="P4876" s="3">
        <v>0.47827145457267761</v>
      </c>
    </row>
    <row r="4877" spans="1:16" x14ac:dyDescent="0.25">
      <c r="A4877" s="1">
        <v>2011</v>
      </c>
      <c r="B4877" t="s">
        <v>160</v>
      </c>
      <c r="C4877" t="s">
        <v>1861</v>
      </c>
      <c r="D4877" t="s">
        <v>3426</v>
      </c>
      <c r="E4877" t="s">
        <v>3469</v>
      </c>
      <c r="F4877" t="s">
        <v>3631</v>
      </c>
      <c r="G4877" s="4"/>
      <c r="H4877" s="4"/>
      <c r="I4877" s="4"/>
      <c r="J4877" s="4"/>
      <c r="K4877" s="4">
        <v>18138463.187225401</v>
      </c>
      <c r="L4877" s="4">
        <v>51821884.0424392</v>
      </c>
      <c r="M4877" s="4">
        <v>24348944.3789519</v>
      </c>
      <c r="N4877" s="3">
        <v>0.37850833053785099</v>
      </c>
      <c r="O4877" s="5">
        <v>3.3175473213195801</v>
      </c>
      <c r="P4877" s="3">
        <v>0.46985834836959839</v>
      </c>
    </row>
    <row r="4878" spans="1:16" x14ac:dyDescent="0.25">
      <c r="A4878" s="1">
        <v>2012</v>
      </c>
      <c r="B4878" t="s">
        <v>160</v>
      </c>
      <c r="C4878" t="s">
        <v>1861</v>
      </c>
      <c r="D4878" t="s">
        <v>3426</v>
      </c>
      <c r="E4878" t="s">
        <v>3469</v>
      </c>
      <c r="F4878" t="s">
        <v>3631</v>
      </c>
      <c r="G4878" s="4"/>
      <c r="H4878" s="4"/>
      <c r="I4878" s="4"/>
      <c r="J4878" s="4"/>
      <c r="K4878" s="4">
        <v>13165784.9226896</v>
      </c>
      <c r="L4878" s="4">
        <v>55162039.642663397</v>
      </c>
      <c r="M4878" s="4">
        <v>27171699.599889498</v>
      </c>
      <c r="N4878" s="3">
        <v>0.251630631423514</v>
      </c>
      <c r="O4878" s="5">
        <v>2.4459800720214844</v>
      </c>
      <c r="P4878" s="3">
        <v>0.49257966876029968</v>
      </c>
    </row>
    <row r="4879" spans="1:16" x14ac:dyDescent="0.25">
      <c r="A4879" s="1">
        <v>2013</v>
      </c>
      <c r="B4879" t="s">
        <v>160</v>
      </c>
      <c r="C4879" t="s">
        <v>1861</v>
      </c>
      <c r="D4879" t="s">
        <v>3426</v>
      </c>
      <c r="E4879" t="s">
        <v>3469</v>
      </c>
      <c r="F4879" t="s">
        <v>3631</v>
      </c>
      <c r="G4879" s="4"/>
      <c r="H4879" s="4"/>
      <c r="I4879" s="4"/>
      <c r="J4879" s="4"/>
      <c r="K4879" s="4">
        <v>16243821.7747609</v>
      </c>
      <c r="L4879" s="4">
        <v>67523319.659775093</v>
      </c>
      <c r="M4879" s="4">
        <v>34328549.110609598</v>
      </c>
      <c r="N4879" s="3">
        <v>0.27821460704925099</v>
      </c>
      <c r="O4879" s="5">
        <v>2.7331583499908447</v>
      </c>
      <c r="P4879" s="3">
        <v>0.50839543342590332</v>
      </c>
    </row>
    <row r="4880" spans="1:16" x14ac:dyDescent="0.25">
      <c r="A4880" s="1">
        <v>2014</v>
      </c>
      <c r="B4880" t="s">
        <v>160</v>
      </c>
      <c r="C4880" t="s">
        <v>1861</v>
      </c>
      <c r="D4880" t="s">
        <v>3426</v>
      </c>
      <c r="E4880" t="s">
        <v>3469</v>
      </c>
      <c r="F4880" t="s">
        <v>3631</v>
      </c>
      <c r="G4880" s="4"/>
      <c r="H4880" s="4"/>
      <c r="I4880" s="4"/>
      <c r="J4880" s="4"/>
      <c r="K4880" s="4">
        <v>19481352.256117702</v>
      </c>
      <c r="L4880" s="4">
        <v>75841388.089961797</v>
      </c>
      <c r="M4880" s="4">
        <v>37998962.704512201</v>
      </c>
      <c r="N4880" s="3">
        <v>0.26771633135711298</v>
      </c>
      <c r="O4880" s="5">
        <v>3.2303731441497803</v>
      </c>
      <c r="P4880" s="3">
        <v>0.50103199481964111</v>
      </c>
    </row>
    <row r="4881" spans="1:16" x14ac:dyDescent="0.25">
      <c r="A4881" s="1">
        <v>2015</v>
      </c>
      <c r="B4881" t="s">
        <v>160</v>
      </c>
      <c r="C4881" t="s">
        <v>1861</v>
      </c>
      <c r="D4881" t="s">
        <v>3426</v>
      </c>
      <c r="E4881" t="s">
        <v>3469</v>
      </c>
      <c r="F4881" t="s">
        <v>3631</v>
      </c>
      <c r="G4881" s="4"/>
      <c r="H4881" s="4"/>
      <c r="I4881" s="4"/>
      <c r="J4881" s="4"/>
      <c r="K4881" s="4">
        <v>19019591.2267051</v>
      </c>
      <c r="L4881" s="4">
        <v>74217853.208323404</v>
      </c>
      <c r="M4881" s="4">
        <v>38605425.144257098</v>
      </c>
      <c r="N4881" s="3">
        <v>0.27933447610642498</v>
      </c>
      <c r="O4881" s="5">
        <v>3.3788783550262451</v>
      </c>
      <c r="P4881" s="3">
        <v>0.52016359567642212</v>
      </c>
    </row>
    <row r="4882" spans="1:16" x14ac:dyDescent="0.25">
      <c r="A4882" s="1">
        <v>2016</v>
      </c>
      <c r="B4882" t="s">
        <v>160</v>
      </c>
      <c r="C4882" t="s">
        <v>1861</v>
      </c>
      <c r="D4882" t="s">
        <v>3426</v>
      </c>
      <c r="E4882" t="s">
        <v>3469</v>
      </c>
      <c r="F4882" t="s">
        <v>3631</v>
      </c>
      <c r="G4882" s="4"/>
      <c r="H4882" s="4"/>
      <c r="I4882" s="4"/>
      <c r="J4882" s="4"/>
      <c r="K4882" s="4">
        <v>27933814.107339799</v>
      </c>
      <c r="L4882" s="4">
        <v>90496021.694430396</v>
      </c>
      <c r="M4882" s="4">
        <v>47439431.415204003</v>
      </c>
      <c r="N4882" s="3">
        <v>0.344294057151253</v>
      </c>
      <c r="O4882" s="5">
        <v>3.845008373260498</v>
      </c>
      <c r="P4882" s="3">
        <v>0.52421563863754272</v>
      </c>
    </row>
    <row r="4883" spans="1:16" x14ac:dyDescent="0.25">
      <c r="A4883" s="1">
        <v>2014</v>
      </c>
      <c r="B4883" t="s">
        <v>161</v>
      </c>
      <c r="C4883" t="s">
        <v>1862</v>
      </c>
      <c r="D4883" t="s">
        <v>3415</v>
      </c>
      <c r="E4883" t="s">
        <v>3469</v>
      </c>
      <c r="F4883" t="s">
        <v>3632</v>
      </c>
      <c r="G4883" s="4"/>
      <c r="H4883" s="4"/>
      <c r="I4883" s="4"/>
      <c r="J4883" s="4"/>
      <c r="K4883" s="4">
        <v>9585147.30986939</v>
      </c>
      <c r="L4883" s="4">
        <v>90262111.101127997</v>
      </c>
      <c r="M4883" s="4">
        <v>36419475.777797699</v>
      </c>
      <c r="N4883" s="3">
        <v>0.109294452386829</v>
      </c>
      <c r="O4883" s="5">
        <v>1.6148284673690796</v>
      </c>
      <c r="P4883" s="3">
        <v>0.4034857451915741</v>
      </c>
    </row>
    <row r="4884" spans="1:16" x14ac:dyDescent="0.25">
      <c r="A4884" s="1">
        <v>2024</v>
      </c>
      <c r="B4884" t="s">
        <v>161</v>
      </c>
      <c r="C4884" t="s">
        <v>1862</v>
      </c>
      <c r="D4884" t="s">
        <v>3415</v>
      </c>
      <c r="E4884" t="s">
        <v>3469</v>
      </c>
      <c r="F4884" t="s">
        <v>3632</v>
      </c>
      <c r="G4884" s="4"/>
      <c r="H4884" s="4"/>
      <c r="I4884" s="4"/>
      <c r="J4884" s="4"/>
      <c r="K4884" s="4">
        <v>66762152.831484497</v>
      </c>
      <c r="L4884" s="4">
        <v>404232532.52819699</v>
      </c>
      <c r="M4884" s="4">
        <v>244432620.38371801</v>
      </c>
      <c r="N4884" s="3">
        <v>0.18384015292327799</v>
      </c>
      <c r="O4884" s="5">
        <v>2.1760435104370117</v>
      </c>
      <c r="P4884" s="3">
        <v>0.60468322038650513</v>
      </c>
    </row>
    <row r="4885" spans="1:16" x14ac:dyDescent="0.25">
      <c r="A4885" s="1">
        <v>2009</v>
      </c>
      <c r="B4885" t="s">
        <v>162</v>
      </c>
      <c r="C4885" t="s">
        <v>1863</v>
      </c>
      <c r="D4885" t="s">
        <v>3431</v>
      </c>
      <c r="E4885" t="s">
        <v>3469</v>
      </c>
      <c r="F4885" t="s">
        <v>3633</v>
      </c>
      <c r="G4885" s="4"/>
      <c r="H4885" s="4"/>
      <c r="I4885" s="4"/>
      <c r="J4885" s="4"/>
      <c r="K4885" s="4">
        <v>5258869.6536035202</v>
      </c>
      <c r="L4885" s="4">
        <v>37316274.342137098</v>
      </c>
      <c r="M4885" s="4">
        <v>14952162.759555301</v>
      </c>
      <c r="N4885" s="3">
        <v>0.14848643600665101</v>
      </c>
      <c r="O4885" s="5">
        <v>1.1278145313262939</v>
      </c>
      <c r="P4885" s="3">
        <v>0.40068745613098145</v>
      </c>
    </row>
    <row r="4886" spans="1:16" x14ac:dyDescent="0.25">
      <c r="A4886" s="1">
        <v>2010</v>
      </c>
      <c r="B4886" t="s">
        <v>162</v>
      </c>
      <c r="C4886" t="s">
        <v>1863</v>
      </c>
      <c r="D4886" t="s">
        <v>3431</v>
      </c>
      <c r="E4886" t="s">
        <v>3469</v>
      </c>
      <c r="F4886" t="s">
        <v>3633</v>
      </c>
      <c r="G4886" s="4"/>
      <c r="H4886" s="4"/>
      <c r="I4886" s="4"/>
      <c r="J4886" s="4"/>
      <c r="K4886" s="4">
        <v>6245222.6571030198</v>
      </c>
      <c r="L4886" s="4">
        <v>47596152.424787097</v>
      </c>
      <c r="M4886" s="4">
        <v>22368524.802203901</v>
      </c>
      <c r="N4886" s="3">
        <v>0.14448477046303801</v>
      </c>
      <c r="O4886" s="5">
        <v>1.143129825592041</v>
      </c>
      <c r="P4886" s="3">
        <v>0.46996498107910156</v>
      </c>
    </row>
    <row r="4887" spans="1:16" x14ac:dyDescent="0.25">
      <c r="A4887" s="1">
        <v>2011</v>
      </c>
      <c r="B4887" t="s">
        <v>162</v>
      </c>
      <c r="C4887" t="s">
        <v>1863</v>
      </c>
      <c r="D4887" t="s">
        <v>3431</v>
      </c>
      <c r="E4887" t="s">
        <v>3469</v>
      </c>
      <c r="F4887" t="s">
        <v>3633</v>
      </c>
      <c r="G4887" s="4"/>
      <c r="H4887" s="4"/>
      <c r="I4887" s="4"/>
      <c r="J4887" s="4"/>
      <c r="K4887" s="4">
        <v>10542240.917372201</v>
      </c>
      <c r="L4887" s="4">
        <v>64443776.658450298</v>
      </c>
      <c r="M4887" s="4">
        <v>28507919.8371021</v>
      </c>
      <c r="N4887" s="3">
        <v>0.168439135144411</v>
      </c>
      <c r="O4887" s="5">
        <v>1.4573929309844971</v>
      </c>
      <c r="P4887" s="3">
        <v>0.44236886501312256</v>
      </c>
    </row>
    <row r="4888" spans="1:16" x14ac:dyDescent="0.25">
      <c r="A4888" s="1">
        <v>2012</v>
      </c>
      <c r="B4888" t="s">
        <v>162</v>
      </c>
      <c r="C4888" t="s">
        <v>1863</v>
      </c>
      <c r="D4888" t="s">
        <v>3431</v>
      </c>
      <c r="E4888" t="s">
        <v>3469</v>
      </c>
      <c r="F4888" t="s">
        <v>3633</v>
      </c>
      <c r="G4888" s="4"/>
      <c r="H4888" s="4"/>
      <c r="I4888" s="4"/>
      <c r="J4888" s="4"/>
      <c r="K4888" s="4">
        <v>12317959.948016301</v>
      </c>
      <c r="L4888" s="4">
        <v>74652117.720495701</v>
      </c>
      <c r="M4888" s="4">
        <v>35563248.160617299</v>
      </c>
      <c r="N4888" s="3">
        <v>0.18089942773845599</v>
      </c>
      <c r="O4888" s="5">
        <v>1.6754440069198608</v>
      </c>
      <c r="P4888" s="3">
        <v>0.47638633847236633</v>
      </c>
    </row>
    <row r="4889" spans="1:16" x14ac:dyDescent="0.25">
      <c r="A4889" s="1">
        <v>2013</v>
      </c>
      <c r="B4889" t="s">
        <v>162</v>
      </c>
      <c r="C4889" t="s">
        <v>1863</v>
      </c>
      <c r="D4889" t="s">
        <v>3431</v>
      </c>
      <c r="E4889" t="s">
        <v>3469</v>
      </c>
      <c r="F4889" t="s">
        <v>3633</v>
      </c>
      <c r="G4889" s="4"/>
      <c r="H4889" s="4"/>
      <c r="I4889" s="4"/>
      <c r="J4889" s="4"/>
      <c r="K4889" s="4">
        <v>14403939.4465407</v>
      </c>
      <c r="L4889" s="4">
        <v>93051929.981636599</v>
      </c>
      <c r="M4889" s="4">
        <v>50654956.741003297</v>
      </c>
      <c r="N4889" s="3">
        <v>0.180386116713254</v>
      </c>
      <c r="O4889" s="5">
        <v>1.5811820030212402</v>
      </c>
      <c r="P4889" s="3">
        <v>0.54437297582626343</v>
      </c>
    </row>
    <row r="4890" spans="1:16" x14ac:dyDescent="0.25">
      <c r="A4890" s="1">
        <v>2014</v>
      </c>
      <c r="B4890" t="s">
        <v>162</v>
      </c>
      <c r="C4890" t="s">
        <v>1863</v>
      </c>
      <c r="D4890" t="s">
        <v>3431</v>
      </c>
      <c r="E4890" t="s">
        <v>3469</v>
      </c>
      <c r="F4890" t="s">
        <v>3633</v>
      </c>
      <c r="G4890" s="4"/>
      <c r="H4890" s="4"/>
      <c r="I4890" s="4"/>
      <c r="J4890" s="4"/>
      <c r="K4890" s="4">
        <v>12308287.0479513</v>
      </c>
      <c r="L4890" s="4">
        <v>104312398.510066</v>
      </c>
      <c r="M4890" s="4">
        <v>49521571.031166002</v>
      </c>
      <c r="N4890" s="3">
        <v>0.12286277643405299</v>
      </c>
      <c r="O4890" s="5">
        <v>1.6560448408126831</v>
      </c>
      <c r="P4890" s="3">
        <v>0.47474291920661926</v>
      </c>
    </row>
    <row r="4891" spans="1:16" x14ac:dyDescent="0.25">
      <c r="A4891" s="1">
        <v>2015</v>
      </c>
      <c r="B4891" t="s">
        <v>162</v>
      </c>
      <c r="C4891" t="s">
        <v>1863</v>
      </c>
      <c r="D4891" t="s">
        <v>3431</v>
      </c>
      <c r="E4891" t="s">
        <v>3469</v>
      </c>
      <c r="F4891" t="s">
        <v>3633</v>
      </c>
      <c r="G4891" s="4"/>
      <c r="H4891" s="4"/>
      <c r="I4891" s="4"/>
      <c r="J4891" s="4"/>
      <c r="K4891" s="4">
        <v>8352540.3881266201</v>
      </c>
      <c r="L4891" s="4">
        <v>124717994.19119699</v>
      </c>
      <c r="M4891" s="4">
        <v>76830309.006725594</v>
      </c>
      <c r="N4891" s="3">
        <v>7.9571508246277997E-2</v>
      </c>
      <c r="O4891" s="5">
        <v>1.1582136154174805</v>
      </c>
      <c r="P4891" s="3">
        <v>0.61603224277496338</v>
      </c>
    </row>
    <row r="4892" spans="1:16" x14ac:dyDescent="0.25">
      <c r="A4892" s="1">
        <v>2016</v>
      </c>
      <c r="B4892" t="s">
        <v>162</v>
      </c>
      <c r="C4892" t="s">
        <v>1863</v>
      </c>
      <c r="D4892" t="s">
        <v>3431</v>
      </c>
      <c r="E4892" t="s">
        <v>3469</v>
      </c>
      <c r="F4892" t="s">
        <v>3633</v>
      </c>
      <c r="G4892" s="4"/>
      <c r="H4892" s="4"/>
      <c r="I4892" s="4"/>
      <c r="J4892" s="4"/>
      <c r="K4892" s="4">
        <v>4213555.2939774096</v>
      </c>
      <c r="L4892" s="4">
        <v>117627769.91387799</v>
      </c>
      <c r="M4892" s="4">
        <v>57749535.8643502</v>
      </c>
      <c r="N4892" s="3">
        <v>3.5373208289858002E-2</v>
      </c>
      <c r="O4892" s="5">
        <v>0.81799840927124023</v>
      </c>
      <c r="P4892" s="3">
        <v>0.4909515380859375</v>
      </c>
    </row>
    <row r="4893" spans="1:16" x14ac:dyDescent="0.25">
      <c r="A4893" s="1">
        <v>2017</v>
      </c>
      <c r="B4893" t="s">
        <v>162</v>
      </c>
      <c r="C4893" t="s">
        <v>1863</v>
      </c>
      <c r="D4893" t="s">
        <v>3431</v>
      </c>
      <c r="E4893" t="s">
        <v>3469</v>
      </c>
      <c r="F4893" t="s">
        <v>3633</v>
      </c>
      <c r="G4893" s="4"/>
      <c r="H4893" s="4"/>
      <c r="I4893" s="4"/>
      <c r="J4893" s="4"/>
      <c r="K4893" s="4">
        <v>5084997.7326354496</v>
      </c>
      <c r="L4893" s="4">
        <v>118844969.140784</v>
      </c>
      <c r="M4893" s="4">
        <v>51393794.338505998</v>
      </c>
      <c r="N4893" s="3">
        <v>4.2339967223399999E-2</v>
      </c>
      <c r="O4893" s="5">
        <v>0.83651858568191528</v>
      </c>
      <c r="P4893" s="3">
        <v>0.4324440062046051</v>
      </c>
    </row>
    <row r="4894" spans="1:16" x14ac:dyDescent="0.25">
      <c r="A4894" s="1">
        <v>2018</v>
      </c>
      <c r="B4894" t="s">
        <v>162</v>
      </c>
      <c r="C4894" t="s">
        <v>1863</v>
      </c>
      <c r="D4894" t="s">
        <v>3431</v>
      </c>
      <c r="E4894" t="s">
        <v>3469</v>
      </c>
      <c r="F4894" t="s">
        <v>3633</v>
      </c>
      <c r="G4894" s="4"/>
      <c r="H4894" s="4"/>
      <c r="I4894" s="4"/>
      <c r="J4894" s="4"/>
      <c r="K4894" s="4">
        <v>5711507.1170030897</v>
      </c>
      <c r="L4894" s="4">
        <v>121915604.11254001</v>
      </c>
      <c r="M4894" s="4">
        <v>53921083.057609603</v>
      </c>
      <c r="N4894" s="3">
        <v>4.8327005579696998E-2</v>
      </c>
      <c r="O4894" s="5">
        <v>0.93403911590576172</v>
      </c>
      <c r="P4894" s="3">
        <v>0.4422820508480072</v>
      </c>
    </row>
    <row r="4895" spans="1:16" x14ac:dyDescent="0.25">
      <c r="A4895" s="1">
        <v>2019</v>
      </c>
      <c r="B4895" t="s">
        <v>162</v>
      </c>
      <c r="C4895" t="s">
        <v>1863</v>
      </c>
      <c r="D4895" t="s">
        <v>3431</v>
      </c>
      <c r="E4895" t="s">
        <v>3469</v>
      </c>
      <c r="F4895" t="s">
        <v>3633</v>
      </c>
      <c r="G4895" s="4"/>
      <c r="H4895" s="4"/>
      <c r="I4895" s="4"/>
      <c r="J4895" s="4"/>
      <c r="K4895" s="4">
        <v>2524826.9568269602</v>
      </c>
      <c r="L4895" s="4">
        <v>118318676.728677</v>
      </c>
      <c r="M4895" s="4">
        <v>54929785.187785201</v>
      </c>
      <c r="N4895" s="3">
        <v>2.1584981061028002E-2</v>
      </c>
      <c r="O4895" s="5">
        <v>0.83311551809310913</v>
      </c>
      <c r="P4895" s="3">
        <v>0.46425285935401917</v>
      </c>
    </row>
    <row r="4896" spans="1:16" x14ac:dyDescent="0.25">
      <c r="A4896" s="1">
        <v>2020</v>
      </c>
      <c r="B4896" t="s">
        <v>162</v>
      </c>
      <c r="C4896" t="s">
        <v>1863</v>
      </c>
      <c r="D4896" t="s">
        <v>3431</v>
      </c>
      <c r="E4896" t="s">
        <v>3469</v>
      </c>
      <c r="F4896" t="s">
        <v>3633</v>
      </c>
      <c r="G4896" s="4"/>
      <c r="H4896" s="4"/>
      <c r="I4896" s="4"/>
      <c r="J4896" s="4"/>
      <c r="K4896" s="4">
        <v>4688564.8026724504</v>
      </c>
      <c r="L4896" s="4">
        <v>144942066.866364</v>
      </c>
      <c r="M4896" s="4">
        <v>88612135.057907596</v>
      </c>
      <c r="N4896" s="3">
        <v>3.5890375597909002E-2</v>
      </c>
      <c r="O4896" s="5">
        <v>0.77788841724395752</v>
      </c>
      <c r="P4896" s="3">
        <v>0.61136245727539063</v>
      </c>
    </row>
    <row r="4897" spans="1:16" x14ac:dyDescent="0.25">
      <c r="A4897" s="1">
        <v>2021</v>
      </c>
      <c r="B4897" t="s">
        <v>162</v>
      </c>
      <c r="C4897" t="s">
        <v>1863</v>
      </c>
      <c r="D4897" t="s">
        <v>3431</v>
      </c>
      <c r="E4897" t="s">
        <v>3469</v>
      </c>
      <c r="F4897" t="s">
        <v>3633</v>
      </c>
      <c r="G4897" s="4"/>
      <c r="H4897" s="4"/>
      <c r="I4897" s="4"/>
      <c r="J4897" s="4"/>
      <c r="K4897" s="4">
        <v>11285181.713891501</v>
      </c>
      <c r="L4897" s="4">
        <v>157357490.121393</v>
      </c>
      <c r="M4897" s="4">
        <v>91051739.159774795</v>
      </c>
      <c r="N4897" s="3">
        <v>7.1693838842832994E-2</v>
      </c>
      <c r="O4897" s="5">
        <v>0.91816610097885132</v>
      </c>
      <c r="P4897" s="3">
        <v>0.57862985134124756</v>
      </c>
    </row>
    <row r="4898" spans="1:16" x14ac:dyDescent="0.25">
      <c r="A4898" s="1">
        <v>2022</v>
      </c>
      <c r="B4898" t="s">
        <v>162</v>
      </c>
      <c r="C4898" t="s">
        <v>1863</v>
      </c>
      <c r="D4898" t="s">
        <v>3431</v>
      </c>
      <c r="E4898" t="s">
        <v>3469</v>
      </c>
      <c r="F4898" t="s">
        <v>3633</v>
      </c>
      <c r="G4898" s="4"/>
      <c r="H4898" s="4"/>
      <c r="I4898" s="4"/>
      <c r="J4898" s="4"/>
      <c r="K4898" s="4">
        <v>17159831.478120498</v>
      </c>
      <c r="L4898" s="4">
        <v>143207565.54203701</v>
      </c>
      <c r="M4898" s="4">
        <v>73651963.673252493</v>
      </c>
      <c r="N4898" s="3">
        <v>0.119150724880144</v>
      </c>
      <c r="O4898" s="5">
        <v>0.88847047090530396</v>
      </c>
      <c r="P4898" s="3">
        <v>0.51430219411849976</v>
      </c>
    </row>
    <row r="4899" spans="1:16" x14ac:dyDescent="0.25">
      <c r="A4899" s="1">
        <v>2023</v>
      </c>
      <c r="B4899" t="s">
        <v>162</v>
      </c>
      <c r="C4899" t="s">
        <v>1863</v>
      </c>
      <c r="D4899" t="s">
        <v>3431</v>
      </c>
      <c r="E4899" t="s">
        <v>3469</v>
      </c>
      <c r="F4899" t="s">
        <v>3633</v>
      </c>
      <c r="G4899" s="4"/>
      <c r="H4899" s="4"/>
      <c r="I4899" s="4"/>
      <c r="J4899" s="4"/>
      <c r="K4899" s="4">
        <v>18103658.3008366</v>
      </c>
      <c r="L4899" s="4">
        <v>161910477.61890501</v>
      </c>
      <c r="M4899" s="4">
        <v>86844704.862847</v>
      </c>
      <c r="N4899" s="3">
        <v>0.120593842304548</v>
      </c>
      <c r="O4899" s="5">
        <v>1.0602774620056152</v>
      </c>
      <c r="P4899" s="3">
        <v>0.53637480735778809</v>
      </c>
    </row>
    <row r="4900" spans="1:16" x14ac:dyDescent="0.25">
      <c r="A4900" s="1">
        <v>2024</v>
      </c>
      <c r="B4900" t="s">
        <v>162</v>
      </c>
      <c r="C4900" t="s">
        <v>1863</v>
      </c>
      <c r="D4900" t="s">
        <v>3431</v>
      </c>
      <c r="E4900" t="s">
        <v>3469</v>
      </c>
      <c r="F4900" t="s">
        <v>3633</v>
      </c>
      <c r="G4900" s="4"/>
      <c r="H4900" s="4"/>
      <c r="I4900" s="4"/>
      <c r="J4900" s="4"/>
      <c r="K4900" s="4">
        <v>18704040.188542102</v>
      </c>
      <c r="L4900" s="4">
        <v>188079619.04888901</v>
      </c>
      <c r="M4900" s="4">
        <v>107115590.727567</v>
      </c>
      <c r="N4900" s="3">
        <v>0.106876002047603</v>
      </c>
      <c r="O4900" s="5">
        <v>0.95517677068710327</v>
      </c>
      <c r="P4900" s="3">
        <v>0.56952255964279175</v>
      </c>
    </row>
    <row r="4901" spans="1:16" x14ac:dyDescent="0.25">
      <c r="A4901" s="1">
        <v>2009</v>
      </c>
      <c r="B4901" t="s">
        <v>163</v>
      </c>
      <c r="C4901" t="s">
        <v>1864</v>
      </c>
      <c r="D4901" t="s">
        <v>3422</v>
      </c>
      <c r="E4901" t="s">
        <v>3470</v>
      </c>
      <c r="F4901" t="s">
        <v>3634</v>
      </c>
      <c r="G4901" s="4"/>
      <c r="H4901" s="4"/>
      <c r="I4901" s="4"/>
      <c r="J4901" s="4"/>
      <c r="K4901" s="4">
        <v>1150915.5174411901</v>
      </c>
      <c r="L4901" s="4">
        <v>67507098.157376304</v>
      </c>
      <c r="M4901" s="4">
        <v>824979.71955035406</v>
      </c>
      <c r="N4901" s="3">
        <v>1.7217653241448E-2</v>
      </c>
      <c r="O4901" s="5">
        <v>0.71722328662872314</v>
      </c>
      <c r="P4901" s="3">
        <v>1.2220636941492558E-2</v>
      </c>
    </row>
    <row r="4902" spans="1:16" x14ac:dyDescent="0.25">
      <c r="A4902" s="1">
        <v>2010</v>
      </c>
      <c r="B4902" t="s">
        <v>163</v>
      </c>
      <c r="C4902" t="s">
        <v>1864</v>
      </c>
      <c r="D4902" t="s">
        <v>3422</v>
      </c>
      <c r="E4902" t="s">
        <v>3470</v>
      </c>
      <c r="F4902" t="s">
        <v>3634</v>
      </c>
      <c r="G4902" s="4"/>
      <c r="H4902" s="4"/>
      <c r="I4902" s="4"/>
      <c r="J4902" s="4"/>
      <c r="K4902" s="4">
        <v>2912280.97512329</v>
      </c>
      <c r="L4902" s="4">
        <v>74517151.916979</v>
      </c>
      <c r="M4902" s="4">
        <v>630293.02003069699</v>
      </c>
      <c r="N4902" s="3">
        <v>3.9587393035669001E-2</v>
      </c>
      <c r="O4902" s="5">
        <v>0.77044409513473511</v>
      </c>
      <c r="P4902" s="3">
        <v>8.4583619609475136E-3</v>
      </c>
    </row>
    <row r="4903" spans="1:16" x14ac:dyDescent="0.25">
      <c r="A4903" s="1">
        <v>2011</v>
      </c>
      <c r="B4903" t="s">
        <v>163</v>
      </c>
      <c r="C4903" t="s">
        <v>1864</v>
      </c>
      <c r="D4903" t="s">
        <v>3422</v>
      </c>
      <c r="E4903" t="s">
        <v>3470</v>
      </c>
      <c r="F4903" t="s">
        <v>3634</v>
      </c>
      <c r="G4903" s="4"/>
      <c r="H4903" s="4"/>
      <c r="I4903" s="4"/>
      <c r="J4903" s="4"/>
      <c r="K4903" s="4">
        <v>3939471.7791840802</v>
      </c>
      <c r="L4903" s="4">
        <v>77187492.7025197</v>
      </c>
      <c r="M4903" s="4">
        <v>917731.125796885</v>
      </c>
      <c r="N4903" s="3">
        <v>5.1959118512168001E-2</v>
      </c>
      <c r="O4903" s="5">
        <v>0.7965814471244812</v>
      </c>
      <c r="P4903" s="3">
        <v>1.188963558524847E-2</v>
      </c>
    </row>
    <row r="4904" spans="1:16" x14ac:dyDescent="0.25">
      <c r="A4904" s="1">
        <v>2012</v>
      </c>
      <c r="B4904" t="s">
        <v>163</v>
      </c>
      <c r="C4904" t="s">
        <v>1864</v>
      </c>
      <c r="D4904" t="s">
        <v>3422</v>
      </c>
      <c r="E4904" t="s">
        <v>3470</v>
      </c>
      <c r="F4904" t="s">
        <v>3634</v>
      </c>
      <c r="G4904" s="4"/>
      <c r="H4904" s="4"/>
      <c r="I4904" s="4"/>
      <c r="J4904" s="4"/>
      <c r="K4904" s="4">
        <v>10235320.428397501</v>
      </c>
      <c r="L4904" s="4">
        <v>89481400.492010996</v>
      </c>
      <c r="M4904" s="4">
        <v>1293806.7904149001</v>
      </c>
      <c r="N4904" s="3">
        <v>0.11928066720722801</v>
      </c>
      <c r="O4904" s="5">
        <v>1.1391772031784058</v>
      </c>
      <c r="P4904" s="3">
        <v>1.4458946883678436E-2</v>
      </c>
    </row>
    <row r="4905" spans="1:16" x14ac:dyDescent="0.25">
      <c r="A4905" s="1">
        <v>2013</v>
      </c>
      <c r="B4905" t="s">
        <v>163</v>
      </c>
      <c r="C4905" t="s">
        <v>1864</v>
      </c>
      <c r="D4905" t="s">
        <v>3422</v>
      </c>
      <c r="E4905" t="s">
        <v>3470</v>
      </c>
      <c r="F4905" t="s">
        <v>3634</v>
      </c>
      <c r="G4905" s="4"/>
      <c r="H4905" s="4"/>
      <c r="I4905" s="4"/>
      <c r="J4905" s="4"/>
      <c r="K4905" s="4">
        <v>14275163.7097701</v>
      </c>
      <c r="L4905" s="4">
        <v>98746943.263691694</v>
      </c>
      <c r="M4905" s="4">
        <v>1206282.5162889201</v>
      </c>
      <c r="N4905" s="3">
        <v>0.15235259343594701</v>
      </c>
      <c r="O4905" s="5">
        <v>1.2830573320388794</v>
      </c>
      <c r="P4905" s="3">
        <v>1.2215897440910339E-2</v>
      </c>
    </row>
    <row r="4906" spans="1:16" x14ac:dyDescent="0.25">
      <c r="A4906" s="1">
        <v>2014</v>
      </c>
      <c r="B4906" t="s">
        <v>163</v>
      </c>
      <c r="C4906" t="s">
        <v>1864</v>
      </c>
      <c r="D4906" t="s">
        <v>3422</v>
      </c>
      <c r="E4906" t="s">
        <v>3470</v>
      </c>
      <c r="F4906" t="s">
        <v>3634</v>
      </c>
      <c r="G4906" s="4"/>
      <c r="H4906" s="4"/>
      <c r="I4906" s="4"/>
      <c r="J4906" s="4"/>
      <c r="K4906" s="4">
        <v>14964835.404743699</v>
      </c>
      <c r="L4906" s="4">
        <v>101727041.651722</v>
      </c>
      <c r="M4906" s="4">
        <v>1543811.49905656</v>
      </c>
      <c r="N4906" s="3">
        <v>0.15305178545796699</v>
      </c>
      <c r="O4906" s="5">
        <v>1.1487094163894653</v>
      </c>
      <c r="P4906" s="3">
        <v>1.5176018700003624E-2</v>
      </c>
    </row>
    <row r="4907" spans="1:16" x14ac:dyDescent="0.25">
      <c r="A4907" s="1">
        <v>2015</v>
      </c>
      <c r="B4907" t="s">
        <v>163</v>
      </c>
      <c r="C4907" t="s">
        <v>1864</v>
      </c>
      <c r="D4907" t="s">
        <v>3422</v>
      </c>
      <c r="E4907" t="s">
        <v>3470</v>
      </c>
      <c r="F4907" t="s">
        <v>3634</v>
      </c>
      <c r="G4907" s="4"/>
      <c r="H4907" s="4"/>
      <c r="I4907" s="4"/>
      <c r="J4907" s="4"/>
      <c r="K4907" s="4">
        <v>15907043.407043399</v>
      </c>
      <c r="L4907" s="4">
        <v>97379197.379197404</v>
      </c>
      <c r="M4907" s="4">
        <v>1631859.13185913</v>
      </c>
      <c r="N4907" s="3">
        <v>0.17065411185836299</v>
      </c>
      <c r="O4907" s="5">
        <v>1.1710646152496338</v>
      </c>
      <c r="P4907" s="3">
        <v>1.6757778823375702E-2</v>
      </c>
    </row>
    <row r="4908" spans="1:16" x14ac:dyDescent="0.25">
      <c r="A4908" s="1">
        <v>2016</v>
      </c>
      <c r="B4908" t="s">
        <v>163</v>
      </c>
      <c r="C4908" t="s">
        <v>1864</v>
      </c>
      <c r="D4908" t="s">
        <v>3422</v>
      </c>
      <c r="E4908" t="s">
        <v>3470</v>
      </c>
      <c r="F4908" t="s">
        <v>3634</v>
      </c>
      <c r="G4908" s="4"/>
      <c r="H4908" s="4"/>
      <c r="I4908" s="4"/>
      <c r="J4908" s="4"/>
      <c r="K4908" s="4">
        <v>25391647.173962802</v>
      </c>
      <c r="L4908" s="4">
        <v>116801438.179786</v>
      </c>
      <c r="M4908" s="4">
        <v>4499170.5478548799</v>
      </c>
      <c r="N4908" s="3">
        <v>0.23528655087359299</v>
      </c>
      <c r="O4908" s="5">
        <v>1.2234832048416138</v>
      </c>
      <c r="P4908" s="3">
        <v>3.8519822061061859E-2</v>
      </c>
    </row>
    <row r="4909" spans="1:16" x14ac:dyDescent="0.25">
      <c r="A4909" s="1">
        <v>2017</v>
      </c>
      <c r="B4909" t="s">
        <v>163</v>
      </c>
      <c r="C4909" t="s">
        <v>1864</v>
      </c>
      <c r="D4909" t="s">
        <v>3422</v>
      </c>
      <c r="E4909" t="s">
        <v>3470</v>
      </c>
      <c r="F4909" t="s">
        <v>3634</v>
      </c>
      <c r="G4909" s="4"/>
      <c r="H4909" s="4"/>
      <c r="I4909" s="4"/>
      <c r="J4909" s="4"/>
      <c r="K4909" s="4">
        <v>30132579.381107301</v>
      </c>
      <c r="L4909" s="4">
        <v>135843200.612232</v>
      </c>
      <c r="M4909" s="4">
        <v>3963918.0006094002</v>
      </c>
      <c r="N4909" s="3">
        <v>0.236255600958934</v>
      </c>
      <c r="O4909" s="5">
        <v>1.3175457715988159</v>
      </c>
      <c r="P4909" s="3">
        <v>2.9180098325014114E-2</v>
      </c>
    </row>
    <row r="4910" spans="1:16" x14ac:dyDescent="0.25">
      <c r="A4910" s="1">
        <v>2018</v>
      </c>
      <c r="B4910" t="s">
        <v>163</v>
      </c>
      <c r="C4910" t="s">
        <v>1864</v>
      </c>
      <c r="D4910" t="s">
        <v>3422</v>
      </c>
      <c r="E4910" t="s">
        <v>3470</v>
      </c>
      <c r="F4910" t="s">
        <v>3634</v>
      </c>
      <c r="G4910" s="4"/>
      <c r="H4910" s="4"/>
      <c r="I4910" s="4"/>
      <c r="J4910" s="4"/>
      <c r="K4910" s="4">
        <v>30271501.115021899</v>
      </c>
      <c r="L4910" s="4">
        <v>146171310.35223901</v>
      </c>
      <c r="M4910" s="4">
        <v>4715333.5661893096</v>
      </c>
      <c r="N4910" s="3">
        <v>0.220204241180494</v>
      </c>
      <c r="O4910" s="5">
        <v>1.0930286645889282</v>
      </c>
      <c r="P4910" s="3">
        <v>3.2258953899145126E-2</v>
      </c>
    </row>
    <row r="4911" spans="1:16" x14ac:dyDescent="0.25">
      <c r="A4911" s="1">
        <v>2019</v>
      </c>
      <c r="B4911" t="s">
        <v>163</v>
      </c>
      <c r="C4911" t="s">
        <v>1864</v>
      </c>
      <c r="D4911" t="s">
        <v>3422</v>
      </c>
      <c r="E4911" t="s">
        <v>3470</v>
      </c>
      <c r="F4911" t="s">
        <v>3634</v>
      </c>
      <c r="G4911" s="4"/>
      <c r="H4911" s="4"/>
      <c r="I4911" s="4"/>
      <c r="J4911" s="4"/>
      <c r="K4911" s="4">
        <v>31255725.602198601</v>
      </c>
      <c r="L4911" s="4">
        <v>162135582.26006401</v>
      </c>
      <c r="M4911" s="4">
        <v>3495985.3424583701</v>
      </c>
      <c r="N4911" s="3">
        <v>0.20248563212120901</v>
      </c>
      <c r="O4911" s="5">
        <v>1.0987918376922607</v>
      </c>
      <c r="P4911" s="3">
        <v>2.1562110632658005E-2</v>
      </c>
    </row>
    <row r="4912" spans="1:16" x14ac:dyDescent="0.25">
      <c r="A4912" s="1">
        <v>2020</v>
      </c>
      <c r="B4912" t="s">
        <v>163</v>
      </c>
      <c r="C4912" t="s">
        <v>1864</v>
      </c>
      <c r="D4912" t="s">
        <v>3422</v>
      </c>
      <c r="E4912" t="s">
        <v>3470</v>
      </c>
      <c r="F4912" t="s">
        <v>3634</v>
      </c>
      <c r="G4912" s="4"/>
      <c r="H4912" s="4"/>
      <c r="I4912" s="4"/>
      <c r="J4912" s="4"/>
      <c r="K4912" s="4">
        <v>29296804.834062599</v>
      </c>
      <c r="L4912" s="4">
        <v>190405880.19744399</v>
      </c>
      <c r="M4912" s="4">
        <v>5657462.6919291001</v>
      </c>
      <c r="N4912" s="3">
        <v>0.161260023136018</v>
      </c>
      <c r="O4912" s="5">
        <v>1.1408497095108032</v>
      </c>
      <c r="P4912" s="3">
        <v>2.9712647199630737E-2</v>
      </c>
    </row>
    <row r="4913" spans="1:16" x14ac:dyDescent="0.25">
      <c r="A4913" s="1">
        <v>2021</v>
      </c>
      <c r="B4913" t="s">
        <v>163</v>
      </c>
      <c r="C4913" t="s">
        <v>1864</v>
      </c>
      <c r="D4913" t="s">
        <v>3422</v>
      </c>
      <c r="E4913" t="s">
        <v>3470</v>
      </c>
      <c r="F4913" t="s">
        <v>3634</v>
      </c>
      <c r="G4913" s="4"/>
      <c r="H4913" s="4"/>
      <c r="I4913" s="4"/>
      <c r="J4913" s="4"/>
      <c r="K4913" s="4">
        <v>29214150.209496301</v>
      </c>
      <c r="L4913" s="4">
        <v>203096723.12374601</v>
      </c>
      <c r="M4913" s="4">
        <v>7671520.7926737703</v>
      </c>
      <c r="N4913" s="3">
        <v>0.15218252945557201</v>
      </c>
      <c r="O4913" s="5">
        <v>1.1004103422164917</v>
      </c>
      <c r="P4913" s="3">
        <v>3.777274489402771E-2</v>
      </c>
    </row>
    <row r="4914" spans="1:16" x14ac:dyDescent="0.25">
      <c r="A4914" s="1">
        <v>2022</v>
      </c>
      <c r="B4914" t="s">
        <v>163</v>
      </c>
      <c r="C4914" t="s">
        <v>1864</v>
      </c>
      <c r="D4914" t="s">
        <v>3422</v>
      </c>
      <c r="E4914" t="s">
        <v>3470</v>
      </c>
      <c r="F4914" t="s">
        <v>3634</v>
      </c>
      <c r="G4914" s="4"/>
      <c r="H4914" s="4"/>
      <c r="I4914" s="4"/>
      <c r="J4914" s="4"/>
      <c r="K4914" s="4">
        <v>26446391.163587902</v>
      </c>
      <c r="L4914" s="4">
        <v>199135402.78042299</v>
      </c>
      <c r="M4914" s="4">
        <v>3057830.2545546899</v>
      </c>
      <c r="N4914" s="3">
        <v>0.13629850160308801</v>
      </c>
      <c r="O4914" s="5">
        <v>0.71045023202896118</v>
      </c>
      <c r="P4914" s="3">
        <v>1.5355532988905907E-2</v>
      </c>
    </row>
    <row r="4915" spans="1:16" x14ac:dyDescent="0.25">
      <c r="A4915" s="1">
        <v>2023</v>
      </c>
      <c r="B4915" t="s">
        <v>163</v>
      </c>
      <c r="C4915" t="s">
        <v>1864</v>
      </c>
      <c r="D4915" t="s">
        <v>3422</v>
      </c>
      <c r="E4915" t="s">
        <v>3470</v>
      </c>
      <c r="F4915" t="s">
        <v>3634</v>
      </c>
      <c r="G4915" s="4"/>
      <c r="H4915" s="4"/>
      <c r="I4915" s="4"/>
      <c r="J4915" s="4"/>
      <c r="K4915" s="4">
        <v>9609049.4647588097</v>
      </c>
      <c r="L4915" s="4">
        <v>201847577.97828701</v>
      </c>
      <c r="M4915" s="4">
        <v>3479541.9625299601</v>
      </c>
      <c r="N4915" s="3">
        <v>4.8021411665818997E-2</v>
      </c>
      <c r="O4915" s="5">
        <v>0.76417660713195801</v>
      </c>
      <c r="P4915" s="3">
        <v>1.7238462343811989E-2</v>
      </c>
    </row>
    <row r="4916" spans="1:16" x14ac:dyDescent="0.25">
      <c r="A4916" s="1">
        <v>2024</v>
      </c>
      <c r="B4916" t="s">
        <v>163</v>
      </c>
      <c r="C4916" t="s">
        <v>1864</v>
      </c>
      <c r="D4916" t="s">
        <v>3422</v>
      </c>
      <c r="E4916" t="s">
        <v>3470</v>
      </c>
      <c r="F4916" t="s">
        <v>3634</v>
      </c>
      <c r="G4916" s="4"/>
      <c r="H4916" s="4"/>
      <c r="I4916" s="4"/>
      <c r="J4916" s="4"/>
      <c r="K4916" s="4">
        <v>13640761.7662686</v>
      </c>
      <c r="L4916" s="4">
        <v>183798204.64778101</v>
      </c>
      <c r="M4916" s="4">
        <v>5016918.8176403102</v>
      </c>
      <c r="N4916" s="3">
        <v>7.5292120089527001E-2</v>
      </c>
      <c r="O4916" s="5">
        <v>0.74659359455108643</v>
      </c>
      <c r="P4916" s="3">
        <v>2.7295798063278198E-2</v>
      </c>
    </row>
    <row r="4917" spans="1:16" x14ac:dyDescent="0.25">
      <c r="A4917" s="1">
        <v>2013</v>
      </c>
      <c r="B4917" t="s">
        <v>164</v>
      </c>
      <c r="C4917" t="s">
        <v>1865</v>
      </c>
      <c r="D4917" t="s">
        <v>3419</v>
      </c>
      <c r="E4917" t="s">
        <v>3470</v>
      </c>
      <c r="F4917" t="s">
        <v>3635</v>
      </c>
      <c r="G4917" s="4"/>
      <c r="H4917" s="4"/>
      <c r="I4917" s="4"/>
      <c r="J4917" s="4"/>
      <c r="K4917" s="4">
        <v>26656381.808931399</v>
      </c>
      <c r="L4917" s="4">
        <v>223743250.56211099</v>
      </c>
      <c r="M4917" s="4">
        <v>79881341.189214006</v>
      </c>
      <c r="N4917" s="3">
        <v>0.12172309906021</v>
      </c>
      <c r="P4917" s="3">
        <v>0.35702234506607056</v>
      </c>
    </row>
    <row r="4918" spans="1:16" x14ac:dyDescent="0.25">
      <c r="A4918" s="1">
        <v>2014</v>
      </c>
      <c r="B4918" t="s">
        <v>164</v>
      </c>
      <c r="C4918" t="s">
        <v>1865</v>
      </c>
      <c r="D4918" t="s">
        <v>3419</v>
      </c>
      <c r="E4918" t="s">
        <v>3470</v>
      </c>
      <c r="F4918" t="s">
        <v>3635</v>
      </c>
      <c r="G4918" s="4"/>
      <c r="H4918" s="4"/>
      <c r="I4918" s="4"/>
      <c r="J4918" s="4"/>
      <c r="K4918" s="4">
        <v>23899449.529839199</v>
      </c>
      <c r="L4918" s="4">
        <v>176532505.808786</v>
      </c>
      <c r="M4918" s="4">
        <v>62438598.406287499</v>
      </c>
      <c r="N4918" s="3">
        <v>0.122836968108554</v>
      </c>
      <c r="O4918" s="5">
        <v>1.2365354299545288</v>
      </c>
      <c r="P4918" s="3">
        <v>0.3536946177482605</v>
      </c>
    </row>
    <row r="4919" spans="1:16" x14ac:dyDescent="0.25">
      <c r="A4919" s="1">
        <v>2015</v>
      </c>
      <c r="B4919" t="s">
        <v>164</v>
      </c>
      <c r="C4919" t="s">
        <v>1865</v>
      </c>
      <c r="D4919" t="s">
        <v>3419</v>
      </c>
      <c r="E4919" t="s">
        <v>3470</v>
      </c>
      <c r="F4919" t="s">
        <v>3635</v>
      </c>
      <c r="G4919" s="4"/>
      <c r="H4919" s="4"/>
      <c r="I4919" s="4"/>
      <c r="J4919" s="4"/>
      <c r="K4919" s="4">
        <v>32385339.885339901</v>
      </c>
      <c r="L4919" s="4">
        <v>172147829.64783001</v>
      </c>
      <c r="M4919" s="4">
        <v>64322959.322959296</v>
      </c>
      <c r="N4919" s="3">
        <v>0.19827386287426299</v>
      </c>
      <c r="O4919" s="5">
        <v>1.7369092702865601</v>
      </c>
      <c r="P4919" s="3">
        <v>0.37364953756332397</v>
      </c>
    </row>
    <row r="4920" spans="1:16" x14ac:dyDescent="0.25">
      <c r="A4920" s="1">
        <v>2024</v>
      </c>
      <c r="B4920" t="s">
        <v>164</v>
      </c>
      <c r="C4920" t="s">
        <v>1865</v>
      </c>
      <c r="D4920" t="s">
        <v>3419</v>
      </c>
      <c r="E4920" t="s">
        <v>3470</v>
      </c>
      <c r="F4920" t="s">
        <v>3635</v>
      </c>
      <c r="G4920" s="4"/>
      <c r="H4920" s="4"/>
      <c r="I4920" s="4"/>
      <c r="J4920" s="4"/>
      <c r="K4920" s="4">
        <v>35093263.234430499</v>
      </c>
      <c r="L4920" s="4">
        <v>340571604.35135198</v>
      </c>
      <c r="M4920" s="4">
        <v>127189798.372438</v>
      </c>
      <c r="N4920" s="3">
        <v>0.10540214331970101</v>
      </c>
      <c r="O4920" s="5">
        <v>1.3307211399078369</v>
      </c>
      <c r="P4920" s="3">
        <v>0.37345978617668152</v>
      </c>
    </row>
    <row r="4921" spans="1:16" x14ac:dyDescent="0.25">
      <c r="A4921" s="1">
        <v>2009</v>
      </c>
      <c r="B4921" t="s">
        <v>165</v>
      </c>
      <c r="C4921" t="s">
        <v>1866</v>
      </c>
      <c r="D4921" t="s">
        <v>3436</v>
      </c>
      <c r="E4921" t="s">
        <v>3469</v>
      </c>
      <c r="F4921" t="s">
        <v>3636</v>
      </c>
      <c r="G4921" s="4"/>
      <c r="H4921" s="4"/>
      <c r="I4921" s="4"/>
      <c r="J4921" s="4"/>
      <c r="K4921" s="4">
        <v>7194946.8385472996</v>
      </c>
      <c r="L4921" s="4">
        <v>50250076.6363886</v>
      </c>
      <c r="M4921" s="4">
        <v>13284716.284022501</v>
      </c>
      <c r="N4921" s="3">
        <v>0.15647642941104201</v>
      </c>
      <c r="O4921" s="5">
        <v>1.2907296419143677</v>
      </c>
      <c r="P4921" s="3">
        <v>0.26437205076217651</v>
      </c>
    </row>
    <row r="4922" spans="1:16" x14ac:dyDescent="0.25">
      <c r="A4922" s="1">
        <v>2010</v>
      </c>
      <c r="B4922" t="s">
        <v>165</v>
      </c>
      <c r="C4922" t="s">
        <v>1866</v>
      </c>
      <c r="D4922" t="s">
        <v>3436</v>
      </c>
      <c r="E4922" t="s">
        <v>3469</v>
      </c>
      <c r="F4922" t="s">
        <v>3636</v>
      </c>
      <c r="G4922" s="4"/>
      <c r="H4922" s="4"/>
      <c r="I4922" s="4"/>
      <c r="J4922" s="4"/>
      <c r="K4922" s="4">
        <v>10970754.7328283</v>
      </c>
      <c r="L4922" s="4">
        <v>55817977.188355602</v>
      </c>
      <c r="M4922" s="4">
        <v>13909559.725185201</v>
      </c>
      <c r="N4922" s="3">
        <v>0.20290643034120701</v>
      </c>
      <c r="O4922" s="5">
        <v>1.5523377656936646</v>
      </c>
      <c r="P4922" s="3">
        <v>0.24919497966766357</v>
      </c>
    </row>
    <row r="4923" spans="1:16" x14ac:dyDescent="0.25">
      <c r="A4923" s="1">
        <v>2011</v>
      </c>
      <c r="B4923" t="s">
        <v>165</v>
      </c>
      <c r="C4923" t="s">
        <v>1866</v>
      </c>
      <c r="D4923" t="s">
        <v>3436</v>
      </c>
      <c r="E4923" t="s">
        <v>3469</v>
      </c>
      <c r="F4923" t="s">
        <v>3636</v>
      </c>
      <c r="G4923" s="4"/>
      <c r="H4923" s="4"/>
      <c r="I4923" s="4"/>
      <c r="J4923" s="4"/>
      <c r="K4923" s="4">
        <v>16864216.054013502</v>
      </c>
      <c r="L4923" s="4">
        <v>71525024.113171205</v>
      </c>
      <c r="M4923" s="4">
        <v>14895509.5916836</v>
      </c>
      <c r="N4923" s="3">
        <v>0.23627982402138201</v>
      </c>
      <c r="O4923" s="5">
        <v>2.3195605278015137</v>
      </c>
      <c r="P4923" s="3">
        <v>0.20825591683387756</v>
      </c>
    </row>
    <row r="4924" spans="1:16" x14ac:dyDescent="0.25">
      <c r="A4924" s="1">
        <v>2012</v>
      </c>
      <c r="B4924" t="s">
        <v>165</v>
      </c>
      <c r="C4924" t="s">
        <v>1866</v>
      </c>
      <c r="D4924" t="s">
        <v>3436</v>
      </c>
      <c r="E4924" t="s">
        <v>3469</v>
      </c>
      <c r="F4924" t="s">
        <v>3636</v>
      </c>
      <c r="G4924" s="4"/>
      <c r="H4924" s="4"/>
      <c r="I4924" s="4"/>
      <c r="J4924" s="4"/>
      <c r="K4924" s="4">
        <v>15912323.6085671</v>
      </c>
      <c r="L4924" s="4">
        <v>72162131.739713296</v>
      </c>
      <c r="M4924" s="4">
        <v>13397050.8478045</v>
      </c>
      <c r="N4924" s="3">
        <v>0.226578949285657</v>
      </c>
      <c r="O4924" s="5">
        <v>2.2300229072570801</v>
      </c>
      <c r="P4924" s="3">
        <v>0.18565209209918976</v>
      </c>
    </row>
    <row r="4925" spans="1:16" x14ac:dyDescent="0.25">
      <c r="A4925" s="1">
        <v>2013</v>
      </c>
      <c r="B4925" t="s">
        <v>165</v>
      </c>
      <c r="C4925" t="s">
        <v>1866</v>
      </c>
      <c r="D4925" t="s">
        <v>3436</v>
      </c>
      <c r="E4925" t="s">
        <v>3469</v>
      </c>
      <c r="F4925" t="s">
        <v>3636</v>
      </c>
      <c r="G4925" s="4"/>
      <c r="H4925" s="4"/>
      <c r="I4925" s="4"/>
      <c r="J4925" s="4"/>
      <c r="K4925" s="4">
        <v>10132746.192568799</v>
      </c>
      <c r="L4925" s="4">
        <v>70953890.568899199</v>
      </c>
      <c r="M4925" s="4">
        <v>16259352.9879313</v>
      </c>
      <c r="N4925" s="3">
        <v>0.14969328465478501</v>
      </c>
      <c r="O4925" s="5">
        <v>2.0834164619445801</v>
      </c>
      <c r="P4925" s="3">
        <v>0.22915379703044891</v>
      </c>
    </row>
    <row r="4926" spans="1:16" x14ac:dyDescent="0.25">
      <c r="A4926" s="1">
        <v>2024</v>
      </c>
      <c r="B4926" t="s">
        <v>165</v>
      </c>
      <c r="C4926" t="s">
        <v>1866</v>
      </c>
      <c r="D4926" t="s">
        <v>3436</v>
      </c>
      <c r="E4926" t="s">
        <v>3469</v>
      </c>
      <c r="F4926" t="s">
        <v>3636</v>
      </c>
      <c r="G4926" s="4"/>
      <c r="H4926" s="4"/>
      <c r="I4926" s="4"/>
      <c r="J4926" s="4"/>
      <c r="K4926" s="4">
        <v>26857920.036268398</v>
      </c>
      <c r="L4926" s="4">
        <v>377905635.59632802</v>
      </c>
      <c r="M4926" s="4">
        <v>153131812.81793201</v>
      </c>
      <c r="N4926" s="3">
        <v>7.4366427024078002E-2</v>
      </c>
      <c r="O4926" s="5">
        <v>2.0345463752746582</v>
      </c>
      <c r="P4926" s="3">
        <v>0.40521177649497986</v>
      </c>
    </row>
    <row r="4927" spans="1:16" x14ac:dyDescent="0.25">
      <c r="A4927" s="1">
        <v>2009</v>
      </c>
      <c r="B4927" t="s">
        <v>166</v>
      </c>
      <c r="C4927" t="s">
        <v>1867</v>
      </c>
      <c r="D4927" t="s">
        <v>3403</v>
      </c>
      <c r="E4927" t="s">
        <v>3470</v>
      </c>
      <c r="F4927" t="s">
        <v>3637</v>
      </c>
      <c r="G4927" s="4"/>
      <c r="H4927" s="4"/>
      <c r="I4927" s="4"/>
      <c r="J4927" s="4"/>
      <c r="K4927" s="4">
        <v>27916136.6556683</v>
      </c>
      <c r="L4927" s="4">
        <v>151819901.72466099</v>
      </c>
      <c r="M4927" s="4">
        <v>54872765.075449899</v>
      </c>
      <c r="N4927" s="3">
        <v>0.17202392912776501</v>
      </c>
      <c r="O4927" s="5">
        <v>1.4138190746307373</v>
      </c>
      <c r="P4927" s="3">
        <v>0.36143326759338379</v>
      </c>
    </row>
    <row r="4928" spans="1:16" x14ac:dyDescent="0.25">
      <c r="A4928" s="1">
        <v>2010</v>
      </c>
      <c r="B4928" t="s">
        <v>166</v>
      </c>
      <c r="C4928" t="s">
        <v>1867</v>
      </c>
      <c r="D4928" t="s">
        <v>3403</v>
      </c>
      <c r="E4928" t="s">
        <v>3470</v>
      </c>
      <c r="F4928" t="s">
        <v>3637</v>
      </c>
      <c r="G4928" s="4"/>
      <c r="H4928" s="4"/>
      <c r="I4928" s="4"/>
      <c r="J4928" s="4"/>
      <c r="K4928" s="4">
        <v>10896558.333105201</v>
      </c>
      <c r="L4928" s="4">
        <v>149329874.32576701</v>
      </c>
      <c r="M4928" s="4">
        <v>49451715.357446</v>
      </c>
      <c r="N4928" s="3">
        <v>7.0238525957235995E-2</v>
      </c>
      <c r="O4928" s="5">
        <v>1.2628456354141235</v>
      </c>
      <c r="P4928" s="3">
        <v>0.33115756511688232</v>
      </c>
    </row>
    <row r="4929" spans="1:16" x14ac:dyDescent="0.25">
      <c r="A4929" s="1">
        <v>2011</v>
      </c>
      <c r="B4929" t="s">
        <v>166</v>
      </c>
      <c r="C4929" t="s">
        <v>1867</v>
      </c>
      <c r="D4929" t="s">
        <v>3403</v>
      </c>
      <c r="E4929" t="s">
        <v>3470</v>
      </c>
      <c r="F4929" t="s">
        <v>3637</v>
      </c>
      <c r="G4929" s="4"/>
      <c r="H4929" s="4"/>
      <c r="I4929" s="4"/>
      <c r="J4929" s="4"/>
      <c r="K4929" s="4">
        <v>21772114.117052101</v>
      </c>
      <c r="L4929" s="4">
        <v>191971014.73307201</v>
      </c>
      <c r="M4929" s="4">
        <v>65972158.888345398</v>
      </c>
      <c r="N4929" s="3">
        <v>0.116788710721124</v>
      </c>
      <c r="O4929" s="5">
        <v>1.3627110719680786</v>
      </c>
      <c r="P4929" s="3">
        <v>0.34365686774253845</v>
      </c>
    </row>
    <row r="4930" spans="1:16" x14ac:dyDescent="0.25">
      <c r="A4930" s="1">
        <v>2012</v>
      </c>
      <c r="B4930" t="s">
        <v>166</v>
      </c>
      <c r="C4930" t="s">
        <v>1867</v>
      </c>
      <c r="D4930" t="s">
        <v>3403</v>
      </c>
      <c r="E4930" t="s">
        <v>3470</v>
      </c>
      <c r="F4930" t="s">
        <v>3637</v>
      </c>
      <c r="G4930" s="4"/>
      <c r="H4930" s="4"/>
      <c r="I4930" s="4"/>
      <c r="J4930" s="4"/>
      <c r="K4930" s="4">
        <v>15958716.000352301</v>
      </c>
      <c r="L4930" s="4">
        <v>184495279.88405901</v>
      </c>
      <c r="M4930" s="4">
        <v>62241474.565821402</v>
      </c>
      <c r="N4930" s="3">
        <v>8.6288856178023995E-2</v>
      </c>
      <c r="O4930" s="5">
        <v>1.1317620277404785</v>
      </c>
      <c r="P4930" s="3">
        <v>0.33736079931259155</v>
      </c>
    </row>
    <row r="4931" spans="1:16" x14ac:dyDescent="0.25">
      <c r="A4931" s="1">
        <v>2013</v>
      </c>
      <c r="B4931" t="s">
        <v>166</v>
      </c>
      <c r="C4931" t="s">
        <v>1867</v>
      </c>
      <c r="D4931" t="s">
        <v>3403</v>
      </c>
      <c r="E4931" t="s">
        <v>3470</v>
      </c>
      <c r="F4931" t="s">
        <v>3637</v>
      </c>
      <c r="G4931" s="4"/>
      <c r="H4931" s="4"/>
      <c r="I4931" s="4"/>
      <c r="J4931" s="4"/>
      <c r="K4931" s="4">
        <v>17464507.439116899</v>
      </c>
      <c r="L4931" s="4">
        <v>172127695.80901399</v>
      </c>
      <c r="M4931" s="4">
        <v>50448978.959917001</v>
      </c>
      <c r="N4931" s="3">
        <v>9.9656342208951004E-2</v>
      </c>
      <c r="O4931" s="5">
        <v>1.2475212812423706</v>
      </c>
      <c r="P4931" s="3">
        <v>0.29309043288230896</v>
      </c>
    </row>
    <row r="4932" spans="1:16" x14ac:dyDescent="0.25">
      <c r="A4932" s="1">
        <v>2014</v>
      </c>
      <c r="B4932" t="s">
        <v>166</v>
      </c>
      <c r="C4932" t="s">
        <v>1867</v>
      </c>
      <c r="D4932" t="s">
        <v>3403</v>
      </c>
      <c r="E4932" t="s">
        <v>3470</v>
      </c>
      <c r="F4932" t="s">
        <v>3637</v>
      </c>
      <c r="G4932" s="4"/>
      <c r="H4932" s="4"/>
      <c r="I4932" s="4"/>
      <c r="J4932" s="4"/>
      <c r="K4932" s="4">
        <v>23462659.907010999</v>
      </c>
      <c r="L4932" s="4">
        <v>244064724.579054</v>
      </c>
      <c r="M4932" s="4">
        <v>103634628.35027599</v>
      </c>
      <c r="N4932" s="3">
        <v>0.106949353119256</v>
      </c>
      <c r="O4932" s="5">
        <v>1.4210578203201294</v>
      </c>
      <c r="P4932" s="3">
        <v>0.42461943626403809</v>
      </c>
    </row>
    <row r="4933" spans="1:16" x14ac:dyDescent="0.25">
      <c r="A4933" s="1">
        <v>2009</v>
      </c>
      <c r="B4933" t="s">
        <v>167</v>
      </c>
      <c r="C4933" t="s">
        <v>1868</v>
      </c>
      <c r="D4933" t="s">
        <v>3415</v>
      </c>
      <c r="E4933" t="s">
        <v>3469</v>
      </c>
      <c r="F4933" t="s">
        <v>3638</v>
      </c>
      <c r="G4933" s="4"/>
      <c r="H4933" s="4"/>
      <c r="I4933" s="4"/>
      <c r="J4933" s="4"/>
      <c r="K4933" s="4">
        <v>-72602.894435391499</v>
      </c>
      <c r="L4933" s="4">
        <v>10053080.7828205</v>
      </c>
      <c r="M4933" s="4">
        <v>217001.984479115</v>
      </c>
      <c r="N4933" s="3">
        <v>-7.7034543273529999E-3</v>
      </c>
      <c r="P4933" s="3">
        <v>2.1585620939731598E-2</v>
      </c>
    </row>
    <row r="4934" spans="1:16" x14ac:dyDescent="0.25">
      <c r="A4934" s="1">
        <v>2010</v>
      </c>
      <c r="B4934" t="s">
        <v>167</v>
      </c>
      <c r="C4934" t="s">
        <v>1868</v>
      </c>
      <c r="D4934" t="s">
        <v>3415</v>
      </c>
      <c r="E4934" t="s">
        <v>3469</v>
      </c>
      <c r="F4934" t="s">
        <v>3638</v>
      </c>
      <c r="G4934" s="4"/>
      <c r="H4934" s="4"/>
      <c r="I4934" s="4"/>
      <c r="J4934" s="4"/>
      <c r="K4934" s="4">
        <v>-323360.93799869</v>
      </c>
      <c r="L4934" s="4">
        <v>17398498.261410002</v>
      </c>
      <c r="M4934" s="4">
        <v>932287.37968453404</v>
      </c>
      <c r="N4934" s="3">
        <v>-2.3208849504175001E-2</v>
      </c>
      <c r="P4934" s="3">
        <v>5.3584359586238861E-2</v>
      </c>
    </row>
    <row r="4935" spans="1:16" x14ac:dyDescent="0.25">
      <c r="A4935" s="1">
        <v>2011</v>
      </c>
      <c r="B4935" t="s">
        <v>167</v>
      </c>
      <c r="C4935" t="s">
        <v>1868</v>
      </c>
      <c r="D4935" t="s">
        <v>3415</v>
      </c>
      <c r="E4935" t="s">
        <v>3469</v>
      </c>
      <c r="F4935" t="s">
        <v>3638</v>
      </c>
      <c r="G4935" s="4"/>
      <c r="H4935" s="4"/>
      <c r="I4935" s="4"/>
      <c r="J4935" s="4"/>
      <c r="K4935" s="4">
        <v>16390526.2029793</v>
      </c>
      <c r="L4935" s="4">
        <v>94940520.844496906</v>
      </c>
      <c r="M4935" s="4">
        <v>42748901.511092097</v>
      </c>
      <c r="N4935" s="3">
        <v>0.27984337261216402</v>
      </c>
      <c r="O4935" s="5">
        <v>1.9863425493240356</v>
      </c>
      <c r="P4935" s="3">
        <v>0.45027035474777222</v>
      </c>
    </row>
    <row r="4936" spans="1:16" x14ac:dyDescent="0.25">
      <c r="A4936" s="1">
        <v>2012</v>
      </c>
      <c r="B4936" t="s">
        <v>167</v>
      </c>
      <c r="C4936" t="s">
        <v>1868</v>
      </c>
      <c r="D4936" t="s">
        <v>3415</v>
      </c>
      <c r="E4936" t="s">
        <v>3469</v>
      </c>
      <c r="F4936" t="s">
        <v>3638</v>
      </c>
      <c r="G4936" s="4"/>
      <c r="H4936" s="4"/>
      <c r="I4936" s="4"/>
      <c r="J4936" s="4"/>
      <c r="K4936" s="4">
        <v>15955302.231818501</v>
      </c>
      <c r="L4936" s="4">
        <v>96320211.209234297</v>
      </c>
      <c r="M4936" s="4">
        <v>41468231.6343133</v>
      </c>
      <c r="N4936" s="3">
        <v>0.17066923531601</v>
      </c>
      <c r="O4936" s="5">
        <v>1.9163674116134644</v>
      </c>
      <c r="P4936" s="3">
        <v>0.43052470684051514</v>
      </c>
    </row>
    <row r="4937" spans="1:16" x14ac:dyDescent="0.25">
      <c r="A4937" s="1">
        <v>2013</v>
      </c>
      <c r="B4937" t="s">
        <v>167</v>
      </c>
      <c r="C4937" t="s">
        <v>1868</v>
      </c>
      <c r="D4937" t="s">
        <v>3415</v>
      </c>
      <c r="E4937" t="s">
        <v>3469</v>
      </c>
      <c r="F4937" t="s">
        <v>3638</v>
      </c>
      <c r="G4937" s="4"/>
      <c r="H4937" s="4"/>
      <c r="I4937" s="4"/>
      <c r="J4937" s="4"/>
      <c r="K4937" s="4">
        <v>14210146.450204199</v>
      </c>
      <c r="L4937" s="4">
        <v>92845592.333062306</v>
      </c>
      <c r="M4937" s="4">
        <v>45352056.058543503</v>
      </c>
      <c r="N4937" s="3">
        <v>0.15891455047943101</v>
      </c>
      <c r="O4937" s="5">
        <v>2.4390172958374023</v>
      </c>
      <c r="P4937" s="3">
        <v>0.4884675145149231</v>
      </c>
    </row>
    <row r="4938" spans="1:16" x14ac:dyDescent="0.25">
      <c r="A4938" s="1">
        <v>2014</v>
      </c>
      <c r="B4938" t="s">
        <v>167</v>
      </c>
      <c r="C4938" t="s">
        <v>1868</v>
      </c>
      <c r="D4938" t="s">
        <v>3415</v>
      </c>
      <c r="E4938" t="s">
        <v>3469</v>
      </c>
      <c r="F4938" t="s">
        <v>3638</v>
      </c>
      <c r="G4938" s="4"/>
      <c r="H4938" s="4"/>
      <c r="I4938" s="4"/>
      <c r="J4938" s="4"/>
      <c r="K4938" s="4">
        <v>14789004.6678297</v>
      </c>
      <c r="L4938" s="4">
        <v>94074213.777170107</v>
      </c>
      <c r="M4938" s="4">
        <v>45826771.653543301</v>
      </c>
      <c r="N4938" s="3">
        <v>0.15574987461951401</v>
      </c>
      <c r="O4938" s="5">
        <v>2.4511210918426514</v>
      </c>
      <c r="P4938" s="3">
        <v>0.48713424801826477</v>
      </c>
    </row>
    <row r="4939" spans="1:16" x14ac:dyDescent="0.25">
      <c r="A4939" s="1">
        <v>2015</v>
      </c>
      <c r="B4939" t="s">
        <v>167</v>
      </c>
      <c r="C4939" t="s">
        <v>1868</v>
      </c>
      <c r="D4939" t="s">
        <v>3415</v>
      </c>
      <c r="E4939" t="s">
        <v>3469</v>
      </c>
      <c r="F4939" t="s">
        <v>3638</v>
      </c>
      <c r="G4939" s="4"/>
      <c r="H4939" s="4"/>
      <c r="I4939" s="4"/>
      <c r="J4939" s="4"/>
      <c r="K4939" s="4">
        <v>8748642.1731393002</v>
      </c>
      <c r="L4939" s="4">
        <v>81229247.397980005</v>
      </c>
      <c r="M4939" s="4">
        <v>40205542.2447863</v>
      </c>
      <c r="N4939" s="3">
        <v>0.110682800598443</v>
      </c>
      <c r="O4939" s="5">
        <v>1.6694991588592529</v>
      </c>
      <c r="P4939" s="3">
        <v>0.49496385455131531</v>
      </c>
    </row>
    <row r="4940" spans="1:16" x14ac:dyDescent="0.25">
      <c r="A4940" s="1">
        <v>2016</v>
      </c>
      <c r="B4940" t="s">
        <v>167</v>
      </c>
      <c r="C4940" t="s">
        <v>1868</v>
      </c>
      <c r="D4940" t="s">
        <v>3415</v>
      </c>
      <c r="E4940" t="s">
        <v>3469</v>
      </c>
      <c r="F4940" t="s">
        <v>3638</v>
      </c>
      <c r="G4940" s="4"/>
      <c r="H4940" s="4"/>
      <c r="I4940" s="4"/>
      <c r="J4940" s="4"/>
      <c r="K4940" s="4">
        <v>5131567.18419406</v>
      </c>
      <c r="L4940" s="4">
        <v>89040289.656405494</v>
      </c>
      <c r="M4940" s="4">
        <v>42287749.202848896</v>
      </c>
      <c r="N4940" s="3">
        <v>6.1238914449557001E-2</v>
      </c>
      <c r="O4940" s="5">
        <v>1.1625164747238159</v>
      </c>
      <c r="P4940" s="3">
        <v>0.47492825984954834</v>
      </c>
    </row>
    <row r="4941" spans="1:16" x14ac:dyDescent="0.25">
      <c r="A4941" s="1">
        <v>2017</v>
      </c>
      <c r="B4941" t="s">
        <v>167</v>
      </c>
      <c r="C4941" t="s">
        <v>1868</v>
      </c>
      <c r="D4941" t="s">
        <v>3415</v>
      </c>
      <c r="E4941" t="s">
        <v>3469</v>
      </c>
      <c r="F4941" t="s">
        <v>3638</v>
      </c>
      <c r="G4941" s="4"/>
      <c r="H4941" s="4"/>
      <c r="I4941" s="4"/>
      <c r="J4941" s="4"/>
      <c r="K4941" s="4">
        <v>3784577.3094453001</v>
      </c>
      <c r="L4941" s="4">
        <v>75742273.667058706</v>
      </c>
      <c r="M4941" s="4">
        <v>31355730.283535901</v>
      </c>
      <c r="N4941" s="3">
        <v>4.5161260736576003E-2</v>
      </c>
      <c r="O4941" s="5">
        <v>1.0804494619369507</v>
      </c>
      <c r="P4941" s="3">
        <v>0.41397926211357117</v>
      </c>
    </row>
    <row r="4942" spans="1:16" x14ac:dyDescent="0.25">
      <c r="A4942" s="1">
        <v>2018</v>
      </c>
      <c r="B4942" t="s">
        <v>167</v>
      </c>
      <c r="C4942" t="s">
        <v>1868</v>
      </c>
      <c r="D4942" t="s">
        <v>3415</v>
      </c>
      <c r="E4942" t="s">
        <v>3469</v>
      </c>
      <c r="F4942" t="s">
        <v>3638</v>
      </c>
      <c r="G4942" s="4"/>
      <c r="H4942" s="4"/>
      <c r="I4942" s="4"/>
      <c r="J4942" s="4"/>
      <c r="K4942" s="4">
        <v>2753536.2956054402</v>
      </c>
      <c r="L4942" s="4">
        <v>55719879.495777197</v>
      </c>
      <c r="M4942" s="4">
        <v>10724727.7922116</v>
      </c>
      <c r="N4942" s="3">
        <v>4.2802160818764E-2</v>
      </c>
      <c r="O4942" s="5">
        <v>1.1939356327056885</v>
      </c>
      <c r="P4942" s="3">
        <v>0.19247579574584961</v>
      </c>
    </row>
    <row r="4943" spans="1:16" x14ac:dyDescent="0.25">
      <c r="A4943" s="1">
        <v>2019</v>
      </c>
      <c r="B4943" t="s">
        <v>167</v>
      </c>
      <c r="C4943" t="s">
        <v>1868</v>
      </c>
      <c r="D4943" t="s">
        <v>3415</v>
      </c>
      <c r="E4943" t="s">
        <v>3469</v>
      </c>
      <c r="F4943" t="s">
        <v>3638</v>
      </c>
      <c r="G4943" s="4"/>
      <c r="H4943" s="4"/>
      <c r="I4943" s="4"/>
      <c r="J4943" s="4"/>
      <c r="K4943" s="4">
        <v>2584766.5847665798</v>
      </c>
      <c r="L4943" s="4">
        <v>54339768.339768298</v>
      </c>
      <c r="M4943" s="4">
        <v>11278343.278343299</v>
      </c>
      <c r="N4943" s="3">
        <v>4.8230331927379001E-2</v>
      </c>
      <c r="O4943" s="5">
        <v>1.4027965068817139</v>
      </c>
      <c r="P4943" s="3">
        <v>0.20755228400230408</v>
      </c>
    </row>
    <row r="4944" spans="1:16" x14ac:dyDescent="0.25">
      <c r="A4944" s="1">
        <v>2020</v>
      </c>
      <c r="B4944" t="s">
        <v>167</v>
      </c>
      <c r="C4944" t="s">
        <v>1868</v>
      </c>
      <c r="D4944" t="s">
        <v>3415</v>
      </c>
      <c r="E4944" t="s">
        <v>3469</v>
      </c>
      <c r="F4944" t="s">
        <v>3638</v>
      </c>
      <c r="G4944" s="4"/>
      <c r="H4944" s="4"/>
      <c r="I4944" s="4"/>
      <c r="J4944" s="4"/>
      <c r="K4944" s="4">
        <v>3837499.8274505502</v>
      </c>
      <c r="L4944" s="4">
        <v>244345899.534807</v>
      </c>
      <c r="M4944" s="4">
        <v>190433168.145991</v>
      </c>
      <c r="N4944" s="3">
        <v>2.5774749090235E-2</v>
      </c>
      <c r="O4944" s="5">
        <v>1.0681232213973999</v>
      </c>
      <c r="P4944" s="3">
        <v>0.77935898303985596</v>
      </c>
    </row>
    <row r="4945" spans="1:16" x14ac:dyDescent="0.25">
      <c r="A4945" s="1">
        <v>2021</v>
      </c>
      <c r="B4945" t="s">
        <v>167</v>
      </c>
      <c r="C4945" t="s">
        <v>1868</v>
      </c>
      <c r="D4945" t="s">
        <v>3415</v>
      </c>
      <c r="E4945" t="s">
        <v>3469</v>
      </c>
      <c r="F4945" t="s">
        <v>3638</v>
      </c>
      <c r="G4945" s="4"/>
      <c r="H4945" s="4"/>
      <c r="I4945" s="4"/>
      <c r="J4945" s="4"/>
      <c r="K4945" s="4">
        <v>3674766.9998275498</v>
      </c>
      <c r="L4945" s="4">
        <v>312413679.34077603</v>
      </c>
      <c r="M4945" s="4">
        <v>251063590.489544</v>
      </c>
      <c r="N4945" s="3">
        <v>1.2718539067792E-2</v>
      </c>
      <c r="O4945" s="5">
        <v>1.0777620077133179</v>
      </c>
      <c r="P4945" s="3">
        <v>0.80362546443939209</v>
      </c>
    </row>
    <row r="4946" spans="1:16" x14ac:dyDescent="0.25">
      <c r="A4946" s="1">
        <v>2022</v>
      </c>
      <c r="B4946" t="s">
        <v>167</v>
      </c>
      <c r="C4946" t="s">
        <v>1868</v>
      </c>
      <c r="D4946" t="s">
        <v>3415</v>
      </c>
      <c r="E4946" t="s">
        <v>3469</v>
      </c>
      <c r="F4946" t="s">
        <v>3638</v>
      </c>
      <c r="G4946" s="4"/>
      <c r="H4946" s="4"/>
      <c r="I4946" s="4"/>
      <c r="J4946" s="4"/>
      <c r="K4946" s="4">
        <v>2055111.2092583501</v>
      </c>
      <c r="L4946" s="4">
        <v>295726224.40599799</v>
      </c>
      <c r="M4946" s="4">
        <v>234677413.789534</v>
      </c>
      <c r="N4946" s="3">
        <v>7.0469278541769997E-3</v>
      </c>
      <c r="O4946" s="5">
        <v>0.98547643423080444</v>
      </c>
      <c r="P4946" s="3">
        <v>0.79356306791305542</v>
      </c>
    </row>
    <row r="4947" spans="1:16" x14ac:dyDescent="0.25">
      <c r="A4947" s="1">
        <v>2023</v>
      </c>
      <c r="B4947" t="s">
        <v>167</v>
      </c>
      <c r="C4947" t="s">
        <v>1868</v>
      </c>
      <c r="D4947" t="s">
        <v>3415</v>
      </c>
      <c r="E4947" t="s">
        <v>3469</v>
      </c>
      <c r="F4947" t="s">
        <v>3638</v>
      </c>
      <c r="G4947" s="4"/>
      <c r="H4947" s="4"/>
      <c r="I4947" s="4"/>
      <c r="J4947" s="4"/>
      <c r="K4947" s="4">
        <v>2154451.2215445102</v>
      </c>
      <c r="L4947" s="4">
        <v>261648501.81648499</v>
      </c>
      <c r="M4947" s="4">
        <v>202011798.82011801</v>
      </c>
      <c r="N4947" s="3">
        <v>7.8729416350000001E-3</v>
      </c>
      <c r="O4947" s="5">
        <v>0.92921537160873413</v>
      </c>
      <c r="P4947" s="3">
        <v>0.77207320928573608</v>
      </c>
    </row>
    <row r="4948" spans="1:16" x14ac:dyDescent="0.25">
      <c r="A4948" s="1">
        <v>2024</v>
      </c>
      <c r="B4948" t="s">
        <v>167</v>
      </c>
      <c r="C4948" t="s">
        <v>1868</v>
      </c>
      <c r="D4948" t="s">
        <v>3415</v>
      </c>
      <c r="E4948" t="s">
        <v>3469</v>
      </c>
      <c r="F4948" t="s">
        <v>3638</v>
      </c>
      <c r="G4948" s="4"/>
      <c r="H4948" s="4"/>
      <c r="I4948" s="4"/>
      <c r="J4948" s="4"/>
      <c r="K4948" s="4">
        <v>790036.86838719097</v>
      </c>
      <c r="L4948" s="4">
        <v>290084870.62729597</v>
      </c>
      <c r="M4948" s="4">
        <v>208891081.58380699</v>
      </c>
      <c r="N4948" s="3">
        <v>2.8636365284029999E-3</v>
      </c>
      <c r="O4948" s="5">
        <v>0.94123148918151855</v>
      </c>
      <c r="P4948" s="3">
        <v>0.72010332345962524</v>
      </c>
    </row>
    <row r="4949" spans="1:16" x14ac:dyDescent="0.25">
      <c r="A4949" s="1">
        <v>2009</v>
      </c>
      <c r="B4949" t="s">
        <v>168</v>
      </c>
      <c r="C4949" t="s">
        <v>1869</v>
      </c>
      <c r="D4949" t="s">
        <v>3436</v>
      </c>
      <c r="E4949" t="s">
        <v>3469</v>
      </c>
      <c r="F4949" t="s">
        <v>3639</v>
      </c>
      <c r="G4949" s="4"/>
      <c r="H4949" s="4"/>
      <c r="I4949" s="4"/>
      <c r="J4949" s="4"/>
      <c r="K4949" s="4">
        <v>17307864.845950902</v>
      </c>
      <c r="L4949" s="4">
        <v>57709630.533474497</v>
      </c>
      <c r="M4949" s="4">
        <v>18883346.193184901</v>
      </c>
      <c r="N4949" s="3">
        <v>0.334521177439632</v>
      </c>
      <c r="O4949" s="5">
        <v>2.3277678489685059</v>
      </c>
      <c r="P4949" s="3">
        <v>0.32721307873725891</v>
      </c>
    </row>
    <row r="4950" spans="1:16" x14ac:dyDescent="0.25">
      <c r="A4950" s="1">
        <v>2010</v>
      </c>
      <c r="B4950" t="s">
        <v>168</v>
      </c>
      <c r="C4950" t="s">
        <v>1869</v>
      </c>
      <c r="D4950" t="s">
        <v>3436</v>
      </c>
      <c r="E4950" t="s">
        <v>3469</v>
      </c>
      <c r="F4950" t="s">
        <v>3639</v>
      </c>
      <c r="G4950" s="4"/>
      <c r="H4950" s="4"/>
      <c r="I4950" s="4"/>
      <c r="J4950" s="4"/>
      <c r="K4950" s="4">
        <v>23018059.381695699</v>
      </c>
      <c r="L4950" s="4">
        <v>68919498.010407105</v>
      </c>
      <c r="M4950" s="4">
        <v>18780736.6595245</v>
      </c>
      <c r="N4950" s="3">
        <v>0.34215515280200198</v>
      </c>
      <c r="O4950" s="5">
        <v>2.7105095386505127</v>
      </c>
      <c r="P4950" s="3">
        <v>0.27250251173973083</v>
      </c>
    </row>
    <row r="4951" spans="1:16" x14ac:dyDescent="0.25">
      <c r="A4951" s="1">
        <v>2011</v>
      </c>
      <c r="B4951" t="s">
        <v>168</v>
      </c>
      <c r="C4951" t="s">
        <v>1869</v>
      </c>
      <c r="D4951" t="s">
        <v>3436</v>
      </c>
      <c r="E4951" t="s">
        <v>3469</v>
      </c>
      <c r="F4951" t="s">
        <v>3639</v>
      </c>
      <c r="G4951" s="4"/>
      <c r="H4951" s="4"/>
      <c r="I4951" s="4"/>
      <c r="J4951" s="4"/>
      <c r="K4951" s="4">
        <v>24751533.7423313</v>
      </c>
      <c r="L4951" s="4">
        <v>72458077.709611505</v>
      </c>
      <c r="M4951" s="4">
        <v>20826175.869120698</v>
      </c>
      <c r="N4951" s="3">
        <v>0.34978181082565102</v>
      </c>
      <c r="O4951" s="5">
        <v>2.6018621921539307</v>
      </c>
      <c r="P4951" s="3">
        <v>0.28742378950119019</v>
      </c>
    </row>
    <row r="4952" spans="1:16" x14ac:dyDescent="0.25">
      <c r="A4952" s="1">
        <v>2012</v>
      </c>
      <c r="B4952" t="s">
        <v>168</v>
      </c>
      <c r="C4952" t="s">
        <v>1869</v>
      </c>
      <c r="D4952" t="s">
        <v>3436</v>
      </c>
      <c r="E4952" t="s">
        <v>3469</v>
      </c>
      <c r="F4952" t="s">
        <v>3639</v>
      </c>
      <c r="G4952" s="4"/>
      <c r="H4952" s="4"/>
      <c r="I4952" s="4"/>
      <c r="J4952" s="4"/>
      <c r="K4952" s="4">
        <v>25894054.188881598</v>
      </c>
      <c r="L4952" s="4">
        <v>91826978.039680302</v>
      </c>
      <c r="M4952" s="4">
        <v>45663538.386389397</v>
      </c>
      <c r="N4952" s="3">
        <v>0.31296516119307399</v>
      </c>
      <c r="O4952" s="5">
        <v>2.306708812713623</v>
      </c>
      <c r="P4952" s="3">
        <v>0.49727803468704224</v>
      </c>
    </row>
    <row r="4953" spans="1:16" x14ac:dyDescent="0.25">
      <c r="A4953" s="1">
        <v>2009</v>
      </c>
      <c r="B4953" t="s">
        <v>169</v>
      </c>
      <c r="C4953" t="s">
        <v>1870</v>
      </c>
      <c r="D4953" t="s">
        <v>3405</v>
      </c>
      <c r="E4953" t="s">
        <v>3469</v>
      </c>
      <c r="F4953" t="s">
        <v>3640</v>
      </c>
      <c r="G4953" s="4"/>
      <c r="H4953" s="4"/>
      <c r="I4953" s="4"/>
      <c r="J4953" s="4"/>
      <c r="K4953" s="4">
        <v>2539775.6905100001</v>
      </c>
      <c r="L4953" s="4">
        <v>85737564.737580001</v>
      </c>
      <c r="M4953" s="4">
        <v>5193527.0486099999</v>
      </c>
      <c r="N4953" s="3">
        <v>2.6884677125733999E-2</v>
      </c>
      <c r="O4953" s="5">
        <v>0.45973816514015198</v>
      </c>
      <c r="P4953" s="3">
        <v>6.0574699193239212E-2</v>
      </c>
    </row>
    <row r="4954" spans="1:16" x14ac:dyDescent="0.25">
      <c r="A4954" s="1">
        <v>2010</v>
      </c>
      <c r="B4954" t="s">
        <v>169</v>
      </c>
      <c r="C4954" t="s">
        <v>1870</v>
      </c>
      <c r="D4954" t="s">
        <v>3405</v>
      </c>
      <c r="E4954" t="s">
        <v>3469</v>
      </c>
      <c r="F4954" t="s">
        <v>3640</v>
      </c>
      <c r="G4954" s="4"/>
      <c r="H4954" s="4"/>
      <c r="I4954" s="4"/>
      <c r="J4954" s="4"/>
      <c r="K4954" s="4">
        <v>-6796677.1802599998</v>
      </c>
      <c r="L4954" s="4">
        <v>54073507.92024</v>
      </c>
      <c r="M4954" s="4">
        <v>1926727.25135</v>
      </c>
      <c r="N4954" s="3">
        <v>-9.7226593731878003E-2</v>
      </c>
      <c r="O4954" s="5">
        <v>0.67972773313522339</v>
      </c>
      <c r="P4954" s="3">
        <v>3.5631630569696426E-2</v>
      </c>
    </row>
    <row r="4955" spans="1:16" x14ac:dyDescent="0.25">
      <c r="A4955" s="1">
        <v>2017</v>
      </c>
      <c r="B4955" t="s">
        <v>691</v>
      </c>
      <c r="C4955" t="s">
        <v>2392</v>
      </c>
      <c r="D4955" t="s">
        <v>3419</v>
      </c>
      <c r="E4955" t="s">
        <v>3469</v>
      </c>
      <c r="F4955" t="s">
        <v>4162</v>
      </c>
      <c r="G4955" s="4">
        <v>20.274173965046899</v>
      </c>
      <c r="H4955" s="4">
        <v>10.9989049555861</v>
      </c>
      <c r="I4955" s="4">
        <v>22.406783329210999</v>
      </c>
      <c r="J4955" s="4">
        <v>26.792294807370201</v>
      </c>
      <c r="K4955" s="4">
        <v>111523592.120332</v>
      </c>
      <c r="L4955" s="4">
        <v>825013258.31815398</v>
      </c>
      <c r="M4955" s="4">
        <v>658611758.014557</v>
      </c>
      <c r="N4955" s="3">
        <v>0.14368200231911299</v>
      </c>
      <c r="O4955" s="5">
        <v>1.9055492877960205</v>
      </c>
      <c r="P4955" s="3">
        <v>0.79830443859100342</v>
      </c>
    </row>
    <row r="4956" spans="1:16" x14ac:dyDescent="0.25">
      <c r="A4956" s="1">
        <v>2018</v>
      </c>
      <c r="B4956" t="s">
        <v>691</v>
      </c>
      <c r="C4956" t="s">
        <v>2392</v>
      </c>
      <c r="D4956" t="s">
        <v>3419</v>
      </c>
      <c r="E4956" t="s">
        <v>3469</v>
      </c>
      <c r="F4956" t="s">
        <v>4162</v>
      </c>
      <c r="G4956" s="4">
        <v>28.232943731395199</v>
      </c>
      <c r="H4956" s="4">
        <v>8.0973334917509696</v>
      </c>
      <c r="I4956" s="4">
        <v>20.889327813753098</v>
      </c>
      <c r="J4956" s="4">
        <v>63.070251386040901</v>
      </c>
      <c r="K4956" s="4">
        <v>108883115.345043</v>
      </c>
      <c r="L4956" s="4">
        <v>844343777.52611005</v>
      </c>
      <c r="M4956" s="4">
        <v>651152118.07637298</v>
      </c>
      <c r="N4956" s="3">
        <v>0.132875660539271</v>
      </c>
      <c r="O4956" s="5">
        <v>1.9522404670715332</v>
      </c>
      <c r="P4956" s="3">
        <v>0.77119314670562744</v>
      </c>
    </row>
    <row r="4957" spans="1:16" x14ac:dyDescent="0.25">
      <c r="A4957" s="1">
        <v>2019</v>
      </c>
      <c r="B4957" t="s">
        <v>691</v>
      </c>
      <c r="C4957" t="s">
        <v>2392</v>
      </c>
      <c r="D4957" t="s">
        <v>3419</v>
      </c>
      <c r="E4957" t="s">
        <v>3469</v>
      </c>
      <c r="F4957" t="s">
        <v>4162</v>
      </c>
      <c r="G4957" s="4">
        <v>30.670056001516201</v>
      </c>
      <c r="H4957" s="4">
        <v>22.937386716682699</v>
      </c>
      <c r="I4957" s="4">
        <v>18.677962771489</v>
      </c>
      <c r="J4957" s="4">
        <v>59.895664406713401</v>
      </c>
      <c r="K4957" s="4">
        <v>102141102.141102</v>
      </c>
      <c r="L4957" s="4">
        <v>759283959.28395903</v>
      </c>
      <c r="M4957" s="4">
        <v>643804843.80484402</v>
      </c>
      <c r="N4957" s="3">
        <v>0.13094541691040801</v>
      </c>
      <c r="O4957" s="5">
        <v>2.2293379306793213</v>
      </c>
      <c r="P4957" s="3">
        <v>0.84791052341461182</v>
      </c>
    </row>
    <row r="4958" spans="1:16" x14ac:dyDescent="0.25">
      <c r="A4958" s="1">
        <v>2020</v>
      </c>
      <c r="B4958" t="s">
        <v>691</v>
      </c>
      <c r="C4958" t="s">
        <v>2392</v>
      </c>
      <c r="D4958" t="s">
        <v>3419</v>
      </c>
      <c r="E4958" t="s">
        <v>3469</v>
      </c>
      <c r="F4958" t="s">
        <v>4162</v>
      </c>
      <c r="G4958" s="4">
        <v>40.873865764584302</v>
      </c>
      <c r="H4958" s="4">
        <v>36.436218669793099</v>
      </c>
      <c r="I4958" s="4">
        <v>27.8681803548752</v>
      </c>
      <c r="J4958" s="4">
        <v>68.226211804518798</v>
      </c>
      <c r="K4958" s="4">
        <v>111337490.481776</v>
      </c>
      <c r="L4958" s="4">
        <v>1764524294.6224599</v>
      </c>
      <c r="M4958" s="4">
        <v>1675961940.8257999</v>
      </c>
      <c r="N4958" s="3">
        <v>8.8839016913898006E-2</v>
      </c>
      <c r="O4958" s="5">
        <v>1.4122053384780884</v>
      </c>
      <c r="P4958" s="3">
        <v>0.9498094916343689</v>
      </c>
    </row>
    <row r="4959" spans="1:16" x14ac:dyDescent="0.25">
      <c r="A4959" s="1">
        <v>2021</v>
      </c>
      <c r="B4959" t="s">
        <v>691</v>
      </c>
      <c r="C4959" t="s">
        <v>2392</v>
      </c>
      <c r="D4959" t="s">
        <v>3419</v>
      </c>
      <c r="E4959" t="s">
        <v>3469</v>
      </c>
      <c r="F4959" t="s">
        <v>4162</v>
      </c>
      <c r="G4959" s="4">
        <v>45.848454210038597</v>
      </c>
      <c r="H4959" s="4">
        <v>49.184145463831399</v>
      </c>
      <c r="I4959" s="4">
        <v>33.884381131163103</v>
      </c>
      <c r="J4959" s="4">
        <v>62.850453428256699</v>
      </c>
      <c r="K4959" s="4">
        <v>137913246.650787</v>
      </c>
      <c r="L4959" s="4">
        <v>1930633733.3677199</v>
      </c>
      <c r="M4959" s="4">
        <v>1806526983.3563399</v>
      </c>
      <c r="N4959" s="3">
        <v>7.1054482920346995E-2</v>
      </c>
      <c r="O4959" s="5">
        <v>1.5184289216995239</v>
      </c>
      <c r="P4959" s="3">
        <v>0.93571710586547852</v>
      </c>
    </row>
    <row r="4960" spans="1:16" x14ac:dyDescent="0.25">
      <c r="A4960" s="1">
        <v>2022</v>
      </c>
      <c r="B4960" t="s">
        <v>691</v>
      </c>
      <c r="C4960" t="s">
        <v>2392</v>
      </c>
      <c r="D4960" t="s">
        <v>3419</v>
      </c>
      <c r="E4960" t="s">
        <v>3469</v>
      </c>
      <c r="F4960" t="s">
        <v>4162</v>
      </c>
      <c r="G4960" s="4">
        <v>53.177055268190998</v>
      </c>
      <c r="H4960" s="4">
        <v>61.231398608725499</v>
      </c>
      <c r="I4960" s="4">
        <v>43.984301275705398</v>
      </c>
      <c r="J4960" s="4">
        <v>60.200313658397498</v>
      </c>
      <c r="K4960" s="4">
        <v>88656670.789155498</v>
      </c>
      <c r="L4960" s="4">
        <v>1766810722.1766701</v>
      </c>
      <c r="M4960" s="4">
        <v>1656893125.6340101</v>
      </c>
      <c r="N4960" s="3">
        <v>5.0158218518445999E-2</v>
      </c>
      <c r="O4960" s="5">
        <v>1.3207364082336426</v>
      </c>
      <c r="P4960" s="3">
        <v>0.93778759241104126</v>
      </c>
    </row>
    <row r="4961" spans="1:16" x14ac:dyDescent="0.25">
      <c r="A4961" s="1">
        <v>2023</v>
      </c>
      <c r="B4961" t="s">
        <v>691</v>
      </c>
      <c r="C4961" t="s">
        <v>2392</v>
      </c>
      <c r="D4961" t="s">
        <v>3419</v>
      </c>
      <c r="E4961" t="s">
        <v>3469</v>
      </c>
      <c r="F4961" t="s">
        <v>4162</v>
      </c>
      <c r="G4961" s="4">
        <v>51.382971636435897</v>
      </c>
      <c r="H4961" s="4">
        <v>58.154354024959503</v>
      </c>
      <c r="I4961" s="4">
        <v>47.032029571608298</v>
      </c>
      <c r="J4961" s="4">
        <v>51.4519120210675</v>
      </c>
      <c r="K4961" s="4">
        <v>121988675.818599</v>
      </c>
      <c r="L4961" s="4">
        <v>1718858501.1484399</v>
      </c>
      <c r="M4961" s="4">
        <v>1584116767.26671</v>
      </c>
      <c r="N4961" s="3">
        <v>7.1406237786289004E-2</v>
      </c>
      <c r="O4961" s="5">
        <v>1.3042190074920654</v>
      </c>
      <c r="P4961" s="3">
        <v>0.92160975933074951</v>
      </c>
    </row>
    <row r="4962" spans="1:16" x14ac:dyDescent="0.25">
      <c r="A4962" s="1">
        <v>2024</v>
      </c>
      <c r="B4962" t="s">
        <v>691</v>
      </c>
      <c r="C4962" t="s">
        <v>2392</v>
      </c>
      <c r="D4962" t="s">
        <v>3419</v>
      </c>
      <c r="E4962" t="s">
        <v>3469</v>
      </c>
      <c r="F4962" t="s">
        <v>4162</v>
      </c>
      <c r="G4962" s="4">
        <v>50.306442417221803</v>
      </c>
      <c r="H4962" s="4">
        <v>49.088713349460697</v>
      </c>
      <c r="I4962" s="4">
        <v>46.932722811427297</v>
      </c>
      <c r="J4962" s="4">
        <v>57.474982155103604</v>
      </c>
      <c r="K4962" s="4">
        <v>163807644.35673699</v>
      </c>
      <c r="L4962" s="4">
        <v>1600074670.1512699</v>
      </c>
      <c r="M4962" s="4">
        <v>1453667837.8324299</v>
      </c>
      <c r="N4962" s="3">
        <v>9.8787769133344999E-2</v>
      </c>
      <c r="O4962" s="5">
        <v>1.4691166877746582</v>
      </c>
      <c r="P4962" s="3">
        <v>0.90850001573562622</v>
      </c>
    </row>
    <row r="4963" spans="1:16" x14ac:dyDescent="0.25">
      <c r="A4963" s="1">
        <v>2011</v>
      </c>
      <c r="B4963" t="s">
        <v>169</v>
      </c>
      <c r="C4963" t="s">
        <v>1870</v>
      </c>
      <c r="D4963" t="s">
        <v>3405</v>
      </c>
      <c r="E4963" t="s">
        <v>3469</v>
      </c>
      <c r="F4963" t="s">
        <v>3640</v>
      </c>
      <c r="G4963" s="4"/>
      <c r="H4963" s="4"/>
      <c r="I4963" s="4"/>
      <c r="J4963" s="4"/>
      <c r="K4963" s="4">
        <v>-11214000</v>
      </c>
      <c r="L4963" s="4">
        <v>70867000</v>
      </c>
      <c r="M4963" s="4">
        <v>4811000</v>
      </c>
      <c r="N4963" s="3">
        <v>-0.179509435117053</v>
      </c>
      <c r="O4963" s="5">
        <v>0.8461071252822876</v>
      </c>
      <c r="P4963" s="3">
        <v>6.7887730896472931E-2</v>
      </c>
    </row>
    <row r="4964" spans="1:16" x14ac:dyDescent="0.25">
      <c r="A4964" s="1">
        <v>2012</v>
      </c>
      <c r="B4964" t="s">
        <v>169</v>
      </c>
      <c r="C4964" t="s">
        <v>1870</v>
      </c>
      <c r="D4964" t="s">
        <v>3405</v>
      </c>
      <c r="E4964" t="s">
        <v>3469</v>
      </c>
      <c r="F4964" t="s">
        <v>3640</v>
      </c>
      <c r="G4964" s="4"/>
      <c r="H4964" s="4"/>
      <c r="I4964" s="4"/>
      <c r="J4964" s="4"/>
      <c r="K4964" s="4">
        <v>-2761000</v>
      </c>
      <c r="L4964" s="4">
        <v>107424000</v>
      </c>
      <c r="M4964" s="4">
        <v>24912000</v>
      </c>
      <c r="N4964" s="3">
        <v>-3.0971838174669999E-2</v>
      </c>
      <c r="O4964" s="5">
        <v>0.75166833400726318</v>
      </c>
      <c r="P4964" s="3">
        <v>0.23190347850322723</v>
      </c>
    </row>
    <row r="4965" spans="1:16" x14ac:dyDescent="0.25">
      <c r="A4965" s="1">
        <v>2013</v>
      </c>
      <c r="B4965" t="s">
        <v>169</v>
      </c>
      <c r="C4965" t="s">
        <v>1870</v>
      </c>
      <c r="D4965" t="s">
        <v>3405</v>
      </c>
      <c r="E4965" t="s">
        <v>3469</v>
      </c>
      <c r="F4965" t="s">
        <v>3640</v>
      </c>
      <c r="G4965" s="4"/>
      <c r="H4965" s="4"/>
      <c r="I4965" s="4"/>
      <c r="J4965" s="4"/>
      <c r="K4965" s="4">
        <v>23968000</v>
      </c>
      <c r="L4965" s="4">
        <v>139670000</v>
      </c>
      <c r="M4965" s="4">
        <v>48675000</v>
      </c>
      <c r="N4965" s="3">
        <v>0.19399904489789299</v>
      </c>
      <c r="O4965" s="5">
        <v>0.6291467547416687</v>
      </c>
      <c r="P4965" s="3">
        <v>0.34850004315376282</v>
      </c>
    </row>
    <row r="4966" spans="1:16" x14ac:dyDescent="0.25">
      <c r="A4966" s="1">
        <v>2014</v>
      </c>
      <c r="B4966" t="s">
        <v>169</v>
      </c>
      <c r="C4966" t="s">
        <v>1870</v>
      </c>
      <c r="D4966" t="s">
        <v>3405</v>
      </c>
      <c r="E4966" t="s">
        <v>3469</v>
      </c>
      <c r="F4966" t="s">
        <v>3640</v>
      </c>
      <c r="G4966" s="4"/>
      <c r="H4966" s="4"/>
      <c r="I4966" s="4"/>
      <c r="J4966" s="4"/>
      <c r="K4966" s="4">
        <v>-13013000</v>
      </c>
      <c r="L4966" s="4">
        <v>112363000</v>
      </c>
      <c r="M4966" s="4">
        <v>30238000</v>
      </c>
      <c r="N4966" s="3">
        <v>-0.10326425507770801</v>
      </c>
      <c r="O4966" s="5">
        <v>0.72748333215713501</v>
      </c>
      <c r="P4966" s="3">
        <v>0.26910993456840515</v>
      </c>
    </row>
    <row r="4967" spans="1:16" x14ac:dyDescent="0.25">
      <c r="A4967" s="1">
        <v>2015</v>
      </c>
      <c r="B4967" t="s">
        <v>169</v>
      </c>
      <c r="C4967" t="s">
        <v>1870</v>
      </c>
      <c r="D4967" t="s">
        <v>3405</v>
      </c>
      <c r="E4967" t="s">
        <v>3469</v>
      </c>
      <c r="F4967" t="s">
        <v>3640</v>
      </c>
      <c r="G4967" s="4"/>
      <c r="H4967" s="4"/>
      <c r="I4967" s="4"/>
      <c r="J4967" s="4"/>
      <c r="K4967" s="4">
        <v>-16230000</v>
      </c>
      <c r="L4967" s="4">
        <v>44486000</v>
      </c>
      <c r="M4967" s="4">
        <v>2966000</v>
      </c>
      <c r="N4967" s="3">
        <v>-0.206950634049309</v>
      </c>
      <c r="O4967" s="5">
        <v>1.4579085111618042</v>
      </c>
      <c r="P4967" s="3">
        <v>6.6672660410404205E-2</v>
      </c>
    </row>
    <row r="4968" spans="1:16" x14ac:dyDescent="0.25">
      <c r="A4968" s="1">
        <v>2016</v>
      </c>
      <c r="B4968" t="s">
        <v>169</v>
      </c>
      <c r="C4968" t="s">
        <v>1870</v>
      </c>
      <c r="D4968" t="s">
        <v>3405</v>
      </c>
      <c r="E4968" t="s">
        <v>3469</v>
      </c>
      <c r="F4968" t="s">
        <v>3640</v>
      </c>
      <c r="G4968" s="4"/>
      <c r="H4968" s="4"/>
      <c r="I4968" s="4"/>
      <c r="J4968" s="4"/>
      <c r="K4968" s="4">
        <v>-32615000</v>
      </c>
      <c r="L4968" s="4">
        <v>23620000</v>
      </c>
      <c r="M4968" s="4">
        <v>1143000</v>
      </c>
      <c r="N4968" s="3">
        <v>-0.95777170880686002</v>
      </c>
      <c r="O4968" s="5">
        <v>1.6885255575180054</v>
      </c>
      <c r="P4968" s="3">
        <v>4.8391193151473999E-2</v>
      </c>
    </row>
    <row r="4969" spans="1:16" x14ac:dyDescent="0.25">
      <c r="A4969" s="1">
        <v>2017</v>
      </c>
      <c r="B4969" t="s">
        <v>169</v>
      </c>
      <c r="C4969" t="s">
        <v>1870</v>
      </c>
      <c r="D4969" t="s">
        <v>3405</v>
      </c>
      <c r="E4969" t="s">
        <v>3469</v>
      </c>
      <c r="F4969" t="s">
        <v>3640</v>
      </c>
      <c r="G4969" s="4"/>
      <c r="H4969" s="4"/>
      <c r="I4969" s="4"/>
      <c r="J4969" s="4"/>
      <c r="K4969" s="4">
        <v>-5098000</v>
      </c>
      <c r="L4969" s="4">
        <v>19474000</v>
      </c>
      <c r="M4969" s="4">
        <v>2169000</v>
      </c>
      <c r="N4969" s="3">
        <v>-0.23659906251450299</v>
      </c>
      <c r="O4969" s="5">
        <v>1.2818735837936401</v>
      </c>
      <c r="P4969" s="3">
        <v>0.11137927323579788</v>
      </c>
    </row>
    <row r="4970" spans="1:16" x14ac:dyDescent="0.25">
      <c r="A4970" s="1">
        <v>2018</v>
      </c>
      <c r="B4970" t="s">
        <v>169</v>
      </c>
      <c r="C4970" t="s">
        <v>1870</v>
      </c>
      <c r="D4970" t="s">
        <v>3405</v>
      </c>
      <c r="E4970" t="s">
        <v>3469</v>
      </c>
      <c r="F4970" t="s">
        <v>3640</v>
      </c>
      <c r="G4970" s="4"/>
      <c r="H4970" s="4"/>
      <c r="I4970" s="4"/>
      <c r="J4970" s="4"/>
      <c r="K4970" s="4">
        <v>-780000</v>
      </c>
      <c r="L4970" s="4">
        <v>37848000</v>
      </c>
      <c r="M4970" s="4">
        <v>16818000</v>
      </c>
      <c r="N4970" s="3">
        <v>-2.7214681972017998E-2</v>
      </c>
      <c r="O4970" s="5">
        <v>2.3904879093170166</v>
      </c>
      <c r="P4970" s="3">
        <v>0.44435638189315796</v>
      </c>
    </row>
    <row r="4971" spans="1:16" x14ac:dyDescent="0.25">
      <c r="A4971" s="1">
        <v>2019</v>
      </c>
      <c r="B4971" t="s">
        <v>169</v>
      </c>
      <c r="C4971" t="s">
        <v>1870</v>
      </c>
      <c r="D4971" t="s">
        <v>3405</v>
      </c>
      <c r="E4971" t="s">
        <v>3469</v>
      </c>
      <c r="F4971" t="s">
        <v>3640</v>
      </c>
      <c r="G4971" s="4"/>
      <c r="H4971" s="4"/>
      <c r="I4971" s="4"/>
      <c r="J4971" s="4"/>
      <c r="K4971" s="4">
        <v>-19238000</v>
      </c>
      <c r="L4971" s="4">
        <v>43413000</v>
      </c>
      <c r="M4971" s="4">
        <v>6235000</v>
      </c>
      <c r="N4971" s="3">
        <v>-0.47348666642054599</v>
      </c>
      <c r="O4971" s="5">
        <v>2.2920873165130615</v>
      </c>
      <c r="P4971" s="3">
        <v>0.14362058043479919</v>
      </c>
    </row>
    <row r="4972" spans="1:16" x14ac:dyDescent="0.25">
      <c r="A4972" s="1">
        <v>2020</v>
      </c>
      <c r="B4972" t="s">
        <v>169</v>
      </c>
      <c r="C4972" t="s">
        <v>1870</v>
      </c>
      <c r="D4972" t="s">
        <v>3405</v>
      </c>
      <c r="E4972" t="s">
        <v>3469</v>
      </c>
      <c r="F4972" t="s">
        <v>3640</v>
      </c>
      <c r="G4972" s="4"/>
      <c r="H4972" s="4"/>
      <c r="I4972" s="4"/>
      <c r="J4972" s="4"/>
      <c r="K4972" s="4">
        <v>-5072000</v>
      </c>
      <c r="L4972" s="4">
        <v>69279000</v>
      </c>
      <c r="M4972" s="4">
        <v>24628000</v>
      </c>
      <c r="N4972" s="3">
        <v>-9.0015262840308002E-2</v>
      </c>
      <c r="O4972" s="5">
        <v>0.68988490104675293</v>
      </c>
      <c r="P4972" s="3">
        <v>0.35549011826515198</v>
      </c>
    </row>
    <row r="4973" spans="1:16" x14ac:dyDescent="0.25">
      <c r="A4973" s="1">
        <v>2021</v>
      </c>
      <c r="B4973" t="s">
        <v>169</v>
      </c>
      <c r="C4973" t="s">
        <v>1870</v>
      </c>
      <c r="D4973" t="s">
        <v>3405</v>
      </c>
      <c r="E4973" t="s">
        <v>3469</v>
      </c>
      <c r="F4973" t="s">
        <v>3640</v>
      </c>
      <c r="G4973" s="4"/>
      <c r="H4973" s="4"/>
      <c r="I4973" s="4"/>
      <c r="J4973" s="4"/>
      <c r="K4973" s="4">
        <v>13243000</v>
      </c>
      <c r="L4973" s="4">
        <v>61331000</v>
      </c>
      <c r="M4973" s="4">
        <v>21432000</v>
      </c>
      <c r="N4973" s="3">
        <v>0.202786922900237</v>
      </c>
      <c r="O4973" s="5">
        <v>0.81841748952865601</v>
      </c>
      <c r="P4973" s="3">
        <v>0.34944808483123779</v>
      </c>
    </row>
    <row r="4974" spans="1:16" x14ac:dyDescent="0.25">
      <c r="A4974" s="1">
        <v>2022</v>
      </c>
      <c r="B4974" t="s">
        <v>169</v>
      </c>
      <c r="C4974" t="s">
        <v>1870</v>
      </c>
      <c r="D4974" t="s">
        <v>3405</v>
      </c>
      <c r="E4974" t="s">
        <v>3469</v>
      </c>
      <c r="F4974" t="s">
        <v>3640</v>
      </c>
      <c r="G4974" s="4"/>
      <c r="H4974" s="4"/>
      <c r="I4974" s="4"/>
      <c r="J4974" s="4"/>
      <c r="K4974" s="4">
        <v>22657000</v>
      </c>
      <c r="L4974" s="4">
        <v>72196000</v>
      </c>
      <c r="M4974" s="4">
        <v>16744000</v>
      </c>
      <c r="N4974" s="3">
        <v>0.339362076583762</v>
      </c>
      <c r="O4974" s="5">
        <v>0.82776516675949097</v>
      </c>
      <c r="P4974" s="3">
        <v>0.23192420601844788</v>
      </c>
    </row>
    <row r="4975" spans="1:16" x14ac:dyDescent="0.25">
      <c r="A4975" s="1">
        <v>2023</v>
      </c>
      <c r="B4975" t="s">
        <v>169</v>
      </c>
      <c r="C4975" t="s">
        <v>1870</v>
      </c>
      <c r="D4975" t="s">
        <v>3405</v>
      </c>
      <c r="E4975" t="s">
        <v>3469</v>
      </c>
      <c r="F4975" t="s">
        <v>3640</v>
      </c>
      <c r="G4975" s="4"/>
      <c r="H4975" s="4"/>
      <c r="I4975" s="4"/>
      <c r="J4975" s="4"/>
      <c r="K4975" s="4">
        <v>12471000</v>
      </c>
      <c r="L4975" s="4">
        <v>60790000</v>
      </c>
      <c r="M4975" s="4">
        <v>12344000</v>
      </c>
      <c r="N4975" s="3">
        <v>0.18755357706826301</v>
      </c>
      <c r="O4975" s="5">
        <v>0.50639516115188599</v>
      </c>
      <c r="P4975" s="3">
        <v>0.20305971801280975</v>
      </c>
    </row>
    <row r="4976" spans="1:16" x14ac:dyDescent="0.25">
      <c r="A4976" s="1">
        <v>2024</v>
      </c>
      <c r="B4976" t="s">
        <v>169</v>
      </c>
      <c r="C4976" t="s">
        <v>1870</v>
      </c>
      <c r="D4976" t="s">
        <v>3405</v>
      </c>
      <c r="E4976" t="s">
        <v>3469</v>
      </c>
      <c r="F4976" t="s">
        <v>3640</v>
      </c>
      <c r="G4976" s="4"/>
      <c r="H4976" s="4"/>
      <c r="I4976" s="4"/>
      <c r="J4976" s="4"/>
      <c r="K4976" s="4">
        <v>7145000</v>
      </c>
      <c r="L4976" s="4">
        <v>54823000</v>
      </c>
      <c r="M4976" s="4">
        <v>8066000</v>
      </c>
      <c r="N4976" s="3">
        <v>0.123602017074204</v>
      </c>
      <c r="O4976" s="5">
        <v>0.43868651986122131</v>
      </c>
      <c r="P4976" s="3">
        <v>0.14712803065776825</v>
      </c>
    </row>
    <row r="4977" spans="1:16" x14ac:dyDescent="0.25">
      <c r="A4977" s="1">
        <v>2009</v>
      </c>
      <c r="B4977" t="s">
        <v>170</v>
      </c>
      <c r="C4977" t="s">
        <v>1871</v>
      </c>
      <c r="D4977" t="s">
        <v>3435</v>
      </c>
      <c r="E4977" t="s">
        <v>3469</v>
      </c>
      <c r="F4977" t="s">
        <v>3641</v>
      </c>
      <c r="G4977" s="4"/>
      <c r="H4977" s="4"/>
      <c r="I4977" s="4"/>
      <c r="J4977" s="4"/>
      <c r="K4977" s="4">
        <v>4616737.3872638401</v>
      </c>
      <c r="L4977" s="4">
        <v>91275552.185347095</v>
      </c>
      <c r="M4977" s="4">
        <v>30437553.443797302</v>
      </c>
      <c r="N4977" s="3">
        <v>4.7069757495753997E-2</v>
      </c>
      <c r="O4977" s="5">
        <v>0.47702875733375549</v>
      </c>
      <c r="P4977" s="3">
        <v>0.33346885442733765</v>
      </c>
    </row>
    <row r="4978" spans="1:16" x14ac:dyDescent="0.25">
      <c r="A4978" s="1">
        <v>2010</v>
      </c>
      <c r="B4978" t="s">
        <v>170</v>
      </c>
      <c r="C4978" t="s">
        <v>1871</v>
      </c>
      <c r="D4978" t="s">
        <v>3435</v>
      </c>
      <c r="E4978" t="s">
        <v>3469</v>
      </c>
      <c r="F4978" t="s">
        <v>3641</v>
      </c>
      <c r="G4978" s="4"/>
      <c r="H4978" s="4"/>
      <c r="I4978" s="4"/>
      <c r="J4978" s="4"/>
      <c r="K4978" s="4">
        <v>7826174.5981085496</v>
      </c>
      <c r="L4978" s="4">
        <v>90201743.629369602</v>
      </c>
      <c r="M4978" s="4">
        <v>23433169.2731518</v>
      </c>
      <c r="N4978" s="3">
        <v>8.4500528241658004E-2</v>
      </c>
      <c r="O4978" s="5">
        <v>0.65649700164794922</v>
      </c>
      <c r="P4978" s="3">
        <v>0.2597862184047699</v>
      </c>
    </row>
    <row r="4979" spans="1:16" x14ac:dyDescent="0.25">
      <c r="A4979" s="1">
        <v>2011</v>
      </c>
      <c r="B4979" t="s">
        <v>170</v>
      </c>
      <c r="C4979" t="s">
        <v>1871</v>
      </c>
      <c r="D4979" t="s">
        <v>3435</v>
      </c>
      <c r="E4979" t="s">
        <v>3469</v>
      </c>
      <c r="F4979" t="s">
        <v>3641</v>
      </c>
      <c r="G4979" s="4"/>
      <c r="H4979" s="4"/>
      <c r="I4979" s="4"/>
      <c r="J4979" s="4"/>
      <c r="K4979" s="4">
        <v>10631229.235880399</v>
      </c>
      <c r="L4979" s="4">
        <v>107630479.048334</v>
      </c>
      <c r="M4979" s="4">
        <v>34799056.907083899</v>
      </c>
      <c r="N4979" s="3">
        <v>9.5464475089738002E-2</v>
      </c>
      <c r="O4979" s="5">
        <v>0.88143754005432129</v>
      </c>
      <c r="P4979" s="3">
        <v>0.32331973314285278</v>
      </c>
    </row>
    <row r="4980" spans="1:16" x14ac:dyDescent="0.25">
      <c r="A4980" s="1">
        <v>2012</v>
      </c>
      <c r="B4980" t="s">
        <v>170</v>
      </c>
      <c r="C4980" t="s">
        <v>1871</v>
      </c>
      <c r="D4980" t="s">
        <v>3435</v>
      </c>
      <c r="E4980" t="s">
        <v>3469</v>
      </c>
      <c r="F4980" t="s">
        <v>3641</v>
      </c>
      <c r="G4980" s="4"/>
      <c r="H4980" s="4"/>
      <c r="I4980" s="4"/>
      <c r="J4980" s="4"/>
      <c r="K4980" s="4">
        <v>12709392.875781501</v>
      </c>
      <c r="L4980" s="4">
        <v>100371458.100959</v>
      </c>
      <c r="M4980" s="4">
        <v>24466092.936156299</v>
      </c>
      <c r="N4980" s="3">
        <v>0.125128453122166</v>
      </c>
      <c r="O4980" s="5">
        <v>0.91277623176574707</v>
      </c>
      <c r="P4980" s="3">
        <v>0.24375547468662262</v>
      </c>
    </row>
    <row r="4981" spans="1:16" x14ac:dyDescent="0.25">
      <c r="A4981" s="1">
        <v>2013</v>
      </c>
      <c r="B4981" t="s">
        <v>170</v>
      </c>
      <c r="C4981" t="s">
        <v>1871</v>
      </c>
      <c r="D4981" t="s">
        <v>3435</v>
      </c>
      <c r="E4981" t="s">
        <v>3469</v>
      </c>
      <c r="F4981" t="s">
        <v>3641</v>
      </c>
      <c r="G4981" s="4"/>
      <c r="H4981" s="4"/>
      <c r="I4981" s="4"/>
      <c r="J4981" s="4"/>
      <c r="K4981" s="4">
        <v>11760782.7731438</v>
      </c>
      <c r="L4981" s="4">
        <v>107701654.531003</v>
      </c>
      <c r="M4981" s="4">
        <v>31722959.701069798</v>
      </c>
      <c r="N4981" s="3">
        <v>0.119209345612646</v>
      </c>
      <c r="O4981" s="5">
        <v>0.91762781143188477</v>
      </c>
      <c r="P4981" s="3">
        <v>0.29454478621482849</v>
      </c>
    </row>
    <row r="4982" spans="1:16" x14ac:dyDescent="0.25">
      <c r="A4982" s="1">
        <v>2014</v>
      </c>
      <c r="B4982" t="s">
        <v>170</v>
      </c>
      <c r="C4982" t="s">
        <v>1871</v>
      </c>
      <c r="D4982" t="s">
        <v>3435</v>
      </c>
      <c r="E4982" t="s">
        <v>3469</v>
      </c>
      <c r="F4982" t="s">
        <v>3641</v>
      </c>
      <c r="G4982" s="4"/>
      <c r="H4982" s="4"/>
      <c r="I4982" s="4"/>
      <c r="J4982" s="4"/>
      <c r="K4982" s="4">
        <v>11123579.612428701</v>
      </c>
      <c r="L4982" s="4">
        <v>118438398.79296499</v>
      </c>
      <c r="M4982" s="4">
        <v>39569993.870526701</v>
      </c>
      <c r="N4982" s="3">
        <v>9.6893032424995001E-2</v>
      </c>
      <c r="O4982" s="5">
        <v>0.85272979736328125</v>
      </c>
      <c r="P4982" s="3">
        <v>0.33409768342971802</v>
      </c>
    </row>
    <row r="4983" spans="1:16" x14ac:dyDescent="0.25">
      <c r="A4983" s="1">
        <v>2015</v>
      </c>
      <c r="B4983" t="s">
        <v>170</v>
      </c>
      <c r="C4983" t="s">
        <v>1871</v>
      </c>
      <c r="D4983" t="s">
        <v>3435</v>
      </c>
      <c r="E4983" t="s">
        <v>3469</v>
      </c>
      <c r="F4983" t="s">
        <v>3641</v>
      </c>
      <c r="G4983" s="4"/>
      <c r="H4983" s="4"/>
      <c r="I4983" s="4"/>
      <c r="J4983" s="4"/>
      <c r="K4983" s="4">
        <v>5348104.43518255</v>
      </c>
      <c r="L4983" s="4">
        <v>115244639.954392</v>
      </c>
      <c r="M4983" s="4">
        <v>39908938.930533201</v>
      </c>
      <c r="N4983" s="3">
        <v>5.0452598032625001E-2</v>
      </c>
      <c r="O4983" s="5">
        <v>0.66815000772476196</v>
      </c>
      <c r="P4983" s="3">
        <v>0.34629756212234497</v>
      </c>
    </row>
    <row r="4984" spans="1:16" x14ac:dyDescent="0.25">
      <c r="A4984" s="1">
        <v>2016</v>
      </c>
      <c r="B4984" t="s">
        <v>170</v>
      </c>
      <c r="C4984" t="s">
        <v>1871</v>
      </c>
      <c r="D4984" t="s">
        <v>3435</v>
      </c>
      <c r="E4984" t="s">
        <v>3469</v>
      </c>
      <c r="F4984" t="s">
        <v>3641</v>
      </c>
      <c r="G4984" s="4"/>
      <c r="H4984" s="4"/>
      <c r="I4984" s="4"/>
      <c r="J4984" s="4"/>
      <c r="K4984" s="4">
        <v>8128706.3801889298</v>
      </c>
      <c r="L4984" s="4">
        <v>119486247.280746</v>
      </c>
      <c r="M4984" s="4">
        <v>45267008.373811699</v>
      </c>
      <c r="N4984" s="3">
        <v>7.0399225744012001E-2</v>
      </c>
      <c r="O4984" s="5">
        <v>1.0145505666732788</v>
      </c>
      <c r="P4984" s="3">
        <v>0.37884700298309326</v>
      </c>
    </row>
    <row r="4985" spans="1:16" x14ac:dyDescent="0.25">
      <c r="A4985" s="1">
        <v>2017</v>
      </c>
      <c r="B4985" t="s">
        <v>170</v>
      </c>
      <c r="C4985" t="s">
        <v>1871</v>
      </c>
      <c r="D4985" t="s">
        <v>3435</v>
      </c>
      <c r="E4985" t="s">
        <v>3469</v>
      </c>
      <c r="F4985" t="s">
        <v>3641</v>
      </c>
      <c r="G4985" s="4"/>
      <c r="H4985" s="4"/>
      <c r="I4985" s="4"/>
      <c r="J4985" s="4"/>
      <c r="K4985" s="4">
        <v>10851837.3338867</v>
      </c>
      <c r="L4985" s="4">
        <v>101385013.873197</v>
      </c>
      <c r="M4985" s="4">
        <v>37286233.638466798</v>
      </c>
      <c r="N4985" s="3">
        <v>9.6608540060829001E-2</v>
      </c>
      <c r="O4985" s="5">
        <v>1.2149579524993896</v>
      </c>
      <c r="P4985" s="3">
        <v>0.36776867508888245</v>
      </c>
    </row>
    <row r="4986" spans="1:16" x14ac:dyDescent="0.25">
      <c r="A4986" s="1">
        <v>2018</v>
      </c>
      <c r="B4986" t="s">
        <v>170</v>
      </c>
      <c r="C4986" t="s">
        <v>1871</v>
      </c>
      <c r="D4986" t="s">
        <v>3435</v>
      </c>
      <c r="E4986" t="s">
        <v>3469</v>
      </c>
      <c r="F4986" t="s">
        <v>3641</v>
      </c>
      <c r="G4986" s="4"/>
      <c r="H4986" s="4"/>
      <c r="I4986" s="4"/>
      <c r="J4986" s="4"/>
      <c r="K4986" s="4">
        <v>10330202.296094</v>
      </c>
      <c r="L4986" s="4">
        <v>107399018.497546</v>
      </c>
      <c r="M4986" s="4">
        <v>42646503.675082698</v>
      </c>
      <c r="N4986" s="3">
        <v>0.100763887886096</v>
      </c>
      <c r="O4986" s="5">
        <v>1.0699363946914673</v>
      </c>
      <c r="P4986" s="3">
        <v>0.39708468317985535</v>
      </c>
    </row>
    <row r="4987" spans="1:16" x14ac:dyDescent="0.25">
      <c r="A4987" s="1">
        <v>2019</v>
      </c>
      <c r="B4987" t="s">
        <v>170</v>
      </c>
      <c r="C4987" t="s">
        <v>1871</v>
      </c>
      <c r="D4987" t="s">
        <v>3435</v>
      </c>
      <c r="E4987" t="s">
        <v>3469</v>
      </c>
      <c r="F4987" t="s">
        <v>3641</v>
      </c>
      <c r="G4987" s="4"/>
      <c r="H4987" s="4"/>
      <c r="I4987" s="4"/>
      <c r="J4987" s="4"/>
      <c r="K4987" s="4">
        <v>9161109.1611091606</v>
      </c>
      <c r="L4987" s="4">
        <v>108492102.492102</v>
      </c>
      <c r="M4987" s="4">
        <v>45173745.1737452</v>
      </c>
      <c r="N4987" s="3">
        <v>8.7103944039887998E-2</v>
      </c>
      <c r="O4987" s="5">
        <v>0.97271442413330078</v>
      </c>
      <c r="P4987" s="3">
        <v>0.4163782000541687</v>
      </c>
    </row>
    <row r="4988" spans="1:16" x14ac:dyDescent="0.25">
      <c r="A4988" s="1">
        <v>2020</v>
      </c>
      <c r="B4988" t="s">
        <v>170</v>
      </c>
      <c r="C4988" t="s">
        <v>1871</v>
      </c>
      <c r="D4988" t="s">
        <v>3435</v>
      </c>
      <c r="E4988" t="s">
        <v>3469</v>
      </c>
      <c r="F4988" t="s">
        <v>3641</v>
      </c>
      <c r="G4988" s="4"/>
      <c r="H4988" s="4"/>
      <c r="I4988" s="4"/>
      <c r="J4988" s="4"/>
      <c r="K4988" s="4">
        <v>4797564.9821238797</v>
      </c>
      <c r="L4988" s="4">
        <v>132301947.738222</v>
      </c>
      <c r="M4988" s="4">
        <v>71311927.998564407</v>
      </c>
      <c r="N4988" s="3">
        <v>4.0152035906352003E-2</v>
      </c>
      <c r="O4988" s="5">
        <v>0.75785571336746216</v>
      </c>
      <c r="P4988" s="3">
        <v>0.53900891542434692</v>
      </c>
    </row>
    <row r="4989" spans="1:16" x14ac:dyDescent="0.25">
      <c r="A4989" s="1">
        <v>2021</v>
      </c>
      <c r="B4989" t="s">
        <v>170</v>
      </c>
      <c r="C4989" t="s">
        <v>1871</v>
      </c>
      <c r="D4989" t="s">
        <v>3435</v>
      </c>
      <c r="E4989" t="s">
        <v>3469</v>
      </c>
      <c r="F4989" t="s">
        <v>3641</v>
      </c>
      <c r="G4989" s="4"/>
      <c r="H4989" s="4"/>
      <c r="I4989" s="4"/>
      <c r="J4989" s="4"/>
      <c r="K4989" s="4">
        <v>14258935.734691</v>
      </c>
      <c r="L4989" s="4">
        <v>141270460.15190899</v>
      </c>
      <c r="M4989" s="4">
        <v>71599847.040916607</v>
      </c>
      <c r="N4989" s="3">
        <v>0.100063667790938</v>
      </c>
      <c r="O4989" s="5">
        <v>1.0920048952102661</v>
      </c>
      <c r="P4989" s="3">
        <v>0.50682812929153442</v>
      </c>
    </row>
    <row r="4990" spans="1:16" x14ac:dyDescent="0.25">
      <c r="A4990" s="1">
        <v>2022</v>
      </c>
      <c r="B4990" t="s">
        <v>170</v>
      </c>
      <c r="C4990" t="s">
        <v>1871</v>
      </c>
      <c r="D4990" t="s">
        <v>3435</v>
      </c>
      <c r="E4990" t="s">
        <v>3469</v>
      </c>
      <c r="F4990" t="s">
        <v>3641</v>
      </c>
      <c r="G4990" s="4"/>
      <c r="H4990" s="4"/>
      <c r="I4990" s="4"/>
      <c r="J4990" s="4"/>
      <c r="K4990" s="4">
        <v>8940906.9265114907</v>
      </c>
      <c r="L4990" s="4">
        <v>139678552.45088199</v>
      </c>
      <c r="M4990" s="4">
        <v>72065531.685839906</v>
      </c>
      <c r="N4990" s="3">
        <v>6.6302470478358994E-2</v>
      </c>
      <c r="O4990" s="5">
        <v>0.91194826364517212</v>
      </c>
      <c r="P4990" s="3">
        <v>0.515938401222229</v>
      </c>
    </row>
    <row r="4991" spans="1:16" x14ac:dyDescent="0.25">
      <c r="A4991" s="1">
        <v>2023</v>
      </c>
      <c r="B4991" t="s">
        <v>170</v>
      </c>
      <c r="C4991" t="s">
        <v>1871</v>
      </c>
      <c r="D4991" t="s">
        <v>3435</v>
      </c>
      <c r="E4991" t="s">
        <v>3469</v>
      </c>
      <c r="F4991" t="s">
        <v>3641</v>
      </c>
      <c r="G4991" s="4"/>
      <c r="H4991" s="4"/>
      <c r="I4991" s="4"/>
      <c r="J4991" s="4"/>
      <c r="K4991" s="4">
        <v>5917408.2591740796</v>
      </c>
      <c r="L4991" s="4">
        <v>131804152.918042</v>
      </c>
      <c r="M4991" s="4">
        <v>68557810.885578096</v>
      </c>
      <c r="N4991" s="3">
        <v>4.4370579561641997E-2</v>
      </c>
      <c r="O4991" s="5">
        <v>0.77176368236541748</v>
      </c>
      <c r="P4991" s="3">
        <v>0.5201491117477417</v>
      </c>
    </row>
    <row r="4992" spans="1:16" x14ac:dyDescent="0.25">
      <c r="A4992" s="1">
        <v>2024</v>
      </c>
      <c r="B4992" t="s">
        <v>170</v>
      </c>
      <c r="C4992" t="s">
        <v>1871</v>
      </c>
      <c r="D4992" t="s">
        <v>3435</v>
      </c>
      <c r="E4992" t="s">
        <v>3469</v>
      </c>
      <c r="F4992" t="s">
        <v>3641</v>
      </c>
      <c r="G4992" s="4"/>
      <c r="H4992" s="4"/>
      <c r="I4992" s="4"/>
      <c r="J4992" s="4"/>
      <c r="K4992" s="4">
        <v>1598074.57681358</v>
      </c>
      <c r="L4992" s="4">
        <v>124401138.719807</v>
      </c>
      <c r="M4992" s="4">
        <v>60863506.963658303</v>
      </c>
      <c r="N4992" s="3">
        <v>1.2474012474011999E-2</v>
      </c>
      <c r="O4992" s="5">
        <v>0.67951548099517822</v>
      </c>
      <c r="P4992" s="3">
        <v>0.4892520010471344</v>
      </c>
    </row>
    <row r="4993" spans="1:16" x14ac:dyDescent="0.25">
      <c r="A4993" s="1">
        <v>2009</v>
      </c>
      <c r="B4993" t="s">
        <v>171</v>
      </c>
      <c r="C4993" t="s">
        <v>1872</v>
      </c>
      <c r="D4993" t="s">
        <v>3446</v>
      </c>
      <c r="E4993" t="s">
        <v>3470</v>
      </c>
      <c r="F4993" t="s">
        <v>3642</v>
      </c>
      <c r="G4993" s="4"/>
      <c r="H4993" s="4"/>
      <c r="I4993" s="4"/>
      <c r="J4993" s="4"/>
      <c r="K4993" s="4">
        <v>18481360.946745601</v>
      </c>
      <c r="L4993" s="4">
        <v>444454764.60483003</v>
      </c>
      <c r="M4993" s="4">
        <v>214850436.76947799</v>
      </c>
      <c r="N4993" s="3">
        <v>5.7794368818701002E-2</v>
      </c>
      <c r="P4993" s="3">
        <v>0.48340225219726563</v>
      </c>
    </row>
    <row r="4994" spans="1:16" x14ac:dyDescent="0.25">
      <c r="A4994" s="1">
        <v>2010</v>
      </c>
      <c r="B4994" t="s">
        <v>171</v>
      </c>
      <c r="C4994" t="s">
        <v>1872</v>
      </c>
      <c r="D4994" t="s">
        <v>3446</v>
      </c>
      <c r="E4994" t="s">
        <v>3470</v>
      </c>
      <c r="F4994" t="s">
        <v>3642</v>
      </c>
      <c r="G4994" s="4"/>
      <c r="H4994" s="4"/>
      <c r="I4994" s="4"/>
      <c r="J4994" s="4"/>
      <c r="K4994" s="4">
        <v>32065190.457923099</v>
      </c>
      <c r="L4994" s="4">
        <v>507991555.48925197</v>
      </c>
      <c r="M4994" s="4">
        <v>239150456.78644001</v>
      </c>
      <c r="N4994" s="3">
        <v>5.9912155592578002E-2</v>
      </c>
      <c r="P4994" s="3">
        <v>0.47077643871307373</v>
      </c>
    </row>
    <row r="4995" spans="1:16" x14ac:dyDescent="0.25">
      <c r="A4995" s="1">
        <v>2011</v>
      </c>
      <c r="B4995" t="s">
        <v>171</v>
      </c>
      <c r="C4995" t="s">
        <v>1872</v>
      </c>
      <c r="D4995" t="s">
        <v>3446</v>
      </c>
      <c r="E4995" t="s">
        <v>3470</v>
      </c>
      <c r="F4995" t="s">
        <v>3642</v>
      </c>
      <c r="G4995" s="4"/>
      <c r="H4995" s="4"/>
      <c r="I4995" s="4"/>
      <c r="J4995" s="4"/>
      <c r="K4995" s="4">
        <v>30748976.454652</v>
      </c>
      <c r="L4995" s="4">
        <v>497946821.30191898</v>
      </c>
      <c r="M4995" s="4">
        <v>207009573.383255</v>
      </c>
      <c r="N4995" s="3">
        <v>5.9012215330677999E-2</v>
      </c>
      <c r="O4995" s="5">
        <v>0.80744391679763794</v>
      </c>
      <c r="P4995" s="3">
        <v>0.41572627425193787</v>
      </c>
    </row>
    <row r="4996" spans="1:16" x14ac:dyDescent="0.25">
      <c r="A4996" s="1">
        <v>2012</v>
      </c>
      <c r="B4996" t="s">
        <v>171</v>
      </c>
      <c r="C4996" t="s">
        <v>1872</v>
      </c>
      <c r="D4996" t="s">
        <v>3446</v>
      </c>
      <c r="E4996" t="s">
        <v>3470</v>
      </c>
      <c r="F4996" t="s">
        <v>3642</v>
      </c>
      <c r="G4996" s="4"/>
      <c r="H4996" s="4"/>
      <c r="I4996" s="4"/>
      <c r="J4996" s="4"/>
      <c r="K4996" s="4">
        <v>38321878.579610497</v>
      </c>
      <c r="L4996" s="4">
        <v>551499754.54099202</v>
      </c>
      <c r="M4996" s="4">
        <v>239807723.77679601</v>
      </c>
      <c r="N4996" s="3">
        <v>7.0517737837583999E-2</v>
      </c>
      <c r="O4996" s="5">
        <v>0.85322147607803345</v>
      </c>
      <c r="P4996" s="3">
        <v>0.43482834100723267</v>
      </c>
    </row>
    <row r="4997" spans="1:16" x14ac:dyDescent="0.25">
      <c r="A4997" s="1">
        <v>2013</v>
      </c>
      <c r="B4997" t="s">
        <v>171</v>
      </c>
      <c r="C4997" t="s">
        <v>1872</v>
      </c>
      <c r="D4997" t="s">
        <v>3446</v>
      </c>
      <c r="E4997" t="s">
        <v>3470</v>
      </c>
      <c r="F4997" t="s">
        <v>3642</v>
      </c>
      <c r="G4997" s="4"/>
      <c r="H4997" s="4"/>
      <c r="I4997" s="4"/>
      <c r="J4997" s="4"/>
      <c r="K4997" s="4">
        <v>39062840.111849703</v>
      </c>
      <c r="L4997" s="4">
        <v>572668821.05721402</v>
      </c>
      <c r="M4997" s="4">
        <v>230770389.96701401</v>
      </c>
      <c r="N4997" s="3">
        <v>6.8713537490252996E-2</v>
      </c>
      <c r="O4997" s="5">
        <v>0.9324309229850769</v>
      </c>
      <c r="P4997" s="3">
        <v>0.40297356247901917</v>
      </c>
    </row>
    <row r="4998" spans="1:16" x14ac:dyDescent="0.25">
      <c r="A4998" s="1">
        <v>2014</v>
      </c>
      <c r="B4998" t="s">
        <v>171</v>
      </c>
      <c r="C4998" t="s">
        <v>1872</v>
      </c>
      <c r="D4998" t="s">
        <v>3446</v>
      </c>
      <c r="E4998" t="s">
        <v>3470</v>
      </c>
      <c r="F4998" t="s">
        <v>3642</v>
      </c>
      <c r="G4998" s="4"/>
      <c r="H4998" s="4"/>
      <c r="I4998" s="4"/>
      <c r="J4998" s="4"/>
      <c r="K4998" s="4">
        <v>43843885.516045101</v>
      </c>
      <c r="L4998" s="4">
        <v>695001734.60537696</v>
      </c>
      <c r="M4998" s="4">
        <v>256804856.89505601</v>
      </c>
      <c r="N4998" s="3">
        <v>6.8066679817175998E-2</v>
      </c>
      <c r="O4998" s="5">
        <v>0.84619402885437012</v>
      </c>
      <c r="P4998" s="3">
        <v>0.36950245499610901</v>
      </c>
    </row>
    <row r="4999" spans="1:16" x14ac:dyDescent="0.25">
      <c r="A4999" s="1">
        <v>2009</v>
      </c>
      <c r="B4999" t="s">
        <v>172</v>
      </c>
      <c r="C4999" t="s">
        <v>1873</v>
      </c>
      <c r="D4999" t="s">
        <v>3440</v>
      </c>
      <c r="E4999" t="s">
        <v>3469</v>
      </c>
      <c r="F4999" t="s">
        <v>3643</v>
      </c>
      <c r="G4999" s="4"/>
      <c r="H4999" s="4"/>
      <c r="I4999" s="4"/>
      <c r="J4999" s="4"/>
      <c r="K4999" s="4">
        <v>2372501.2503831801</v>
      </c>
      <c r="L4999" s="4">
        <v>26341136.7999871</v>
      </c>
      <c r="M4999" s="4">
        <v>9955470.2247462906</v>
      </c>
      <c r="N4999" s="3">
        <v>8.9627744678257001E-2</v>
      </c>
      <c r="O4999" s="5">
        <v>0.80240714550018311</v>
      </c>
      <c r="P4999" s="3">
        <v>0.37794384360313416</v>
      </c>
    </row>
    <row r="5000" spans="1:16" x14ac:dyDescent="0.25">
      <c r="A5000" s="1">
        <v>2010</v>
      </c>
      <c r="B5000" t="s">
        <v>172</v>
      </c>
      <c r="C5000" t="s">
        <v>1873</v>
      </c>
      <c r="D5000" t="s">
        <v>3440</v>
      </c>
      <c r="E5000" t="s">
        <v>3469</v>
      </c>
      <c r="F5000" t="s">
        <v>3643</v>
      </c>
      <c r="G5000" s="4"/>
      <c r="H5000" s="4"/>
      <c r="I5000" s="4"/>
      <c r="J5000" s="4"/>
      <c r="K5000" s="4">
        <v>1741109.67395139</v>
      </c>
      <c r="L5000" s="4">
        <v>26854076.027615901</v>
      </c>
      <c r="M5000" s="4">
        <v>10008231.005694499</v>
      </c>
      <c r="N5000" s="3">
        <v>6.4153746170272002E-2</v>
      </c>
      <c r="O5000" s="5">
        <v>0.77728080749511719</v>
      </c>
      <c r="P5000" s="3">
        <v>0.37268945574760437</v>
      </c>
    </row>
    <row r="5001" spans="1:16" x14ac:dyDescent="0.25">
      <c r="A5001" s="1">
        <v>2011</v>
      </c>
      <c r="B5001" t="s">
        <v>172</v>
      </c>
      <c r="C5001" t="s">
        <v>1873</v>
      </c>
      <c r="D5001" t="s">
        <v>3440</v>
      </c>
      <c r="E5001" t="s">
        <v>3469</v>
      </c>
      <c r="F5001" t="s">
        <v>3643</v>
      </c>
      <c r="G5001" s="4"/>
      <c r="H5001" s="4"/>
      <c r="I5001" s="4"/>
      <c r="J5001" s="4"/>
      <c r="K5001" s="4">
        <v>1201371.77151431</v>
      </c>
      <c r="L5001" s="4">
        <v>36929589.540242203</v>
      </c>
      <c r="M5001" s="4">
        <v>15514950.166113</v>
      </c>
      <c r="N5001" s="3">
        <v>3.3748795761078997E-2</v>
      </c>
      <c r="O5001" s="5">
        <v>0.69720536470413208</v>
      </c>
      <c r="P5001" s="3">
        <v>0.42012247443199158</v>
      </c>
    </row>
    <row r="5002" spans="1:16" x14ac:dyDescent="0.25">
      <c r="A5002" s="1">
        <v>2012</v>
      </c>
      <c r="B5002" t="s">
        <v>172</v>
      </c>
      <c r="C5002" t="s">
        <v>1873</v>
      </c>
      <c r="D5002" t="s">
        <v>3440</v>
      </c>
      <c r="E5002" t="s">
        <v>3469</v>
      </c>
      <c r="F5002" t="s">
        <v>3643</v>
      </c>
      <c r="G5002" s="4"/>
      <c r="H5002" s="4"/>
      <c r="I5002" s="4"/>
      <c r="J5002" s="4"/>
      <c r="K5002" s="4">
        <v>-1052976.2696601599</v>
      </c>
      <c r="L5002" s="4">
        <v>26054255.3953522</v>
      </c>
      <c r="M5002" s="4">
        <v>10392640.422418499</v>
      </c>
      <c r="N5002" s="3">
        <v>-3.4345794392522999E-2</v>
      </c>
      <c r="O5002" s="5">
        <v>0.68921095132827759</v>
      </c>
      <c r="P5002" s="3">
        <v>0.39888456463813782</v>
      </c>
    </row>
    <row r="5003" spans="1:16" x14ac:dyDescent="0.25">
      <c r="A5003" s="1">
        <v>2017</v>
      </c>
      <c r="B5003" t="s">
        <v>694</v>
      </c>
      <c r="C5003" t="s">
        <v>2395</v>
      </c>
      <c r="D5003" t="s">
        <v>3436</v>
      </c>
      <c r="E5003" t="s">
        <v>3469</v>
      </c>
      <c r="F5003" t="s">
        <v>4165</v>
      </c>
      <c r="G5003" s="4">
        <v>33.661340790689401</v>
      </c>
      <c r="H5003" s="4">
        <v>0</v>
      </c>
      <c r="I5003" s="4">
        <v>44.300795978215298</v>
      </c>
      <c r="J5003" s="4">
        <v>34.597989949748801</v>
      </c>
      <c r="K5003" s="4">
        <v>18736117.195846502</v>
      </c>
      <c r="L5003" s="4">
        <v>139896392.96886399</v>
      </c>
      <c r="M5003" s="4">
        <v>58438823.429946102</v>
      </c>
      <c r="N5003" s="3">
        <v>0.13702064274974399</v>
      </c>
      <c r="O5003" s="5">
        <v>2.099196195602417</v>
      </c>
      <c r="P5003" s="3">
        <v>0.41772931814193726</v>
      </c>
    </row>
    <row r="5004" spans="1:16" x14ac:dyDescent="0.25">
      <c r="A5004" s="1">
        <v>2018</v>
      </c>
      <c r="B5004" t="s">
        <v>694</v>
      </c>
      <c r="C5004" t="s">
        <v>2395</v>
      </c>
      <c r="D5004" t="s">
        <v>3436</v>
      </c>
      <c r="E5004" t="s">
        <v>3469</v>
      </c>
      <c r="F5004" t="s">
        <v>4165</v>
      </c>
      <c r="G5004" s="4">
        <v>36.330930586872498</v>
      </c>
      <c r="H5004" s="4">
        <v>0</v>
      </c>
      <c r="I5004" s="4">
        <v>46.153449224983</v>
      </c>
      <c r="J5004" s="4">
        <v>38.771929824561397</v>
      </c>
      <c r="K5004" s="4">
        <v>23322896.542535499</v>
      </c>
      <c r="L5004" s="4">
        <v>157162525.25925401</v>
      </c>
      <c r="M5004" s="4">
        <v>72642284.5468878</v>
      </c>
      <c r="N5004" s="3">
        <v>0.159806258558604</v>
      </c>
      <c r="O5004" s="5">
        <v>3.3540840148925781</v>
      </c>
      <c r="P5004" s="3">
        <v>0.46221122145652771</v>
      </c>
    </row>
    <row r="5005" spans="1:16" x14ac:dyDescent="0.25">
      <c r="A5005" s="1">
        <v>2019</v>
      </c>
      <c r="B5005" t="s">
        <v>694</v>
      </c>
      <c r="C5005" t="s">
        <v>2395</v>
      </c>
      <c r="D5005" t="s">
        <v>3436</v>
      </c>
      <c r="E5005" t="s">
        <v>3469</v>
      </c>
      <c r="F5005" t="s">
        <v>4165</v>
      </c>
      <c r="G5005" s="4">
        <v>35.593550259323997</v>
      </c>
      <c r="H5005" s="4">
        <v>0</v>
      </c>
      <c r="I5005" s="4">
        <v>43.424223060969197</v>
      </c>
      <c r="J5005" s="4">
        <v>39.528535980148902</v>
      </c>
      <c r="K5005" s="4">
        <v>29901017.901017901</v>
      </c>
      <c r="L5005" s="4">
        <v>266881712.881713</v>
      </c>
      <c r="M5005" s="4">
        <v>62278694.278694302</v>
      </c>
      <c r="N5005" s="3">
        <v>0.143777700515445</v>
      </c>
      <c r="O5005" s="5">
        <v>4.5045680999755859</v>
      </c>
      <c r="P5005" s="3">
        <v>0.23335692286491394</v>
      </c>
    </row>
    <row r="5006" spans="1:16" x14ac:dyDescent="0.25">
      <c r="A5006" s="1">
        <v>2020</v>
      </c>
      <c r="B5006" t="s">
        <v>694</v>
      </c>
      <c r="C5006" t="s">
        <v>2395</v>
      </c>
      <c r="D5006" t="s">
        <v>3436</v>
      </c>
      <c r="E5006" t="s">
        <v>3469</v>
      </c>
      <c r="F5006" t="s">
        <v>4165</v>
      </c>
      <c r="G5006" s="4">
        <v>51.031314633942003</v>
      </c>
      <c r="H5006" s="4">
        <v>9.5773994708028898</v>
      </c>
      <c r="I5006" s="4">
        <v>61.403446573617799</v>
      </c>
      <c r="J5006" s="4">
        <v>54.535931123718498</v>
      </c>
      <c r="K5006" s="4">
        <v>34948856.342227697</v>
      </c>
      <c r="L5006" s="4">
        <v>300129066.99059999</v>
      </c>
      <c r="M5006" s="4">
        <v>85648026.724459201</v>
      </c>
      <c r="N5006" s="3">
        <v>0.12425737836465001</v>
      </c>
      <c r="O5006" s="5">
        <v>3.759629487991333</v>
      </c>
      <c r="P5006" s="3">
        <v>0.28537064790725708</v>
      </c>
    </row>
    <row r="5007" spans="1:16" x14ac:dyDescent="0.25">
      <c r="A5007" s="1">
        <v>2021</v>
      </c>
      <c r="B5007" t="s">
        <v>694</v>
      </c>
      <c r="C5007" t="s">
        <v>2395</v>
      </c>
      <c r="D5007" t="s">
        <v>3436</v>
      </c>
      <c r="E5007" t="s">
        <v>3469</v>
      </c>
      <c r="F5007" t="s">
        <v>4165</v>
      </c>
      <c r="G5007" s="4">
        <v>51.407077860372901</v>
      </c>
      <c r="H5007" s="4">
        <v>9.1807867521396798</v>
      </c>
      <c r="I5007" s="4">
        <v>58.676265558544898</v>
      </c>
      <c r="J5007" s="4">
        <v>57.815386897194699</v>
      </c>
      <c r="K5007" s="4">
        <v>30826503.910204001</v>
      </c>
      <c r="L5007" s="4">
        <v>343222937.86412102</v>
      </c>
      <c r="M5007" s="4">
        <v>95951083.085274696</v>
      </c>
      <c r="N5007" s="3">
        <v>9.2119856867257002E-2</v>
      </c>
      <c r="O5007" s="5">
        <v>2.8856713771820068</v>
      </c>
      <c r="P5007" s="3">
        <v>0.27955907583236694</v>
      </c>
    </row>
    <row r="5008" spans="1:16" x14ac:dyDescent="0.25">
      <c r="A5008" s="1">
        <v>2022</v>
      </c>
      <c r="B5008" t="s">
        <v>694</v>
      </c>
      <c r="C5008" t="s">
        <v>2395</v>
      </c>
      <c r="D5008" t="s">
        <v>3436</v>
      </c>
      <c r="E5008" t="s">
        <v>3469</v>
      </c>
      <c r="F5008" t="s">
        <v>4165</v>
      </c>
      <c r="G5008" s="4">
        <v>45.661250092562703</v>
      </c>
      <c r="H5008" s="4">
        <v>7.7406714212692096</v>
      </c>
      <c r="I5008" s="4">
        <v>55.758132973884599</v>
      </c>
      <c r="J5008" s="4">
        <v>48.3428856572569</v>
      </c>
      <c r="K5008" s="4">
        <v>26469390.712664001</v>
      </c>
      <c r="L5008" s="4">
        <v>310624745.52644098</v>
      </c>
      <c r="M5008" s="4">
        <v>79527559.055118099</v>
      </c>
      <c r="N5008" s="3">
        <v>8.4496679039951006E-2</v>
      </c>
      <c r="O5008" s="5">
        <v>1.3287453651428223</v>
      </c>
      <c r="P5008" s="3">
        <v>0.25602453947067261</v>
      </c>
    </row>
    <row r="5009" spans="1:16" x14ac:dyDescent="0.25">
      <c r="A5009" s="1">
        <v>2023</v>
      </c>
      <c r="B5009" t="s">
        <v>694</v>
      </c>
      <c r="C5009" t="s">
        <v>2395</v>
      </c>
      <c r="D5009" t="s">
        <v>3436</v>
      </c>
      <c r="E5009" t="s">
        <v>3469</v>
      </c>
      <c r="F5009" t="s">
        <v>4165</v>
      </c>
      <c r="G5009" s="4">
        <v>32.501772749012702</v>
      </c>
      <c r="H5009" s="4">
        <v>6.6554551127135797</v>
      </c>
      <c r="I5009" s="4">
        <v>51.011436500904203</v>
      </c>
      <c r="J5009" s="4">
        <v>24.3167909202181</v>
      </c>
      <c r="K5009" s="4">
        <v>-29979002.099789999</v>
      </c>
      <c r="L5009" s="4">
        <v>169631036.89631</v>
      </c>
      <c r="M5009" s="4">
        <v>85699430.056994304</v>
      </c>
      <c r="N5009" s="3">
        <v>-0.12765740027164801</v>
      </c>
      <c r="O5009" s="5">
        <v>1.2445459365844727</v>
      </c>
      <c r="P5009" s="3">
        <v>0.50521081686019897</v>
      </c>
    </row>
    <row r="5010" spans="1:16" x14ac:dyDescent="0.25">
      <c r="A5010" s="1">
        <v>2024</v>
      </c>
      <c r="B5010" t="s">
        <v>694</v>
      </c>
      <c r="C5010" t="s">
        <v>2395</v>
      </c>
      <c r="D5010" t="s">
        <v>3436</v>
      </c>
      <c r="E5010" t="s">
        <v>3469</v>
      </c>
      <c r="F5010" t="s">
        <v>4165</v>
      </c>
      <c r="G5010" s="4">
        <v>34.115785970519198</v>
      </c>
      <c r="H5010" s="4">
        <v>14.9322570433681</v>
      </c>
      <c r="I5010" s="4">
        <v>62.788035951167302</v>
      </c>
      <c r="J5010" s="4">
        <v>15.180851609772899</v>
      </c>
      <c r="K5010" s="4">
        <v>7387678.0916442797</v>
      </c>
      <c r="L5010" s="4">
        <v>152809797.790564</v>
      </c>
      <c r="M5010" s="4">
        <v>63691638.943150699</v>
      </c>
      <c r="N5010" s="3">
        <v>4.5819929043409001E-2</v>
      </c>
      <c r="O5010" s="5">
        <v>2.3029911518096924</v>
      </c>
      <c r="P5010" s="3">
        <v>0.41680335998535156</v>
      </c>
    </row>
    <row r="5011" spans="1:16" x14ac:dyDescent="0.25">
      <c r="A5011" s="1">
        <v>2013</v>
      </c>
      <c r="B5011" t="s">
        <v>172</v>
      </c>
      <c r="C5011" t="s">
        <v>1873</v>
      </c>
      <c r="D5011" t="s">
        <v>3440</v>
      </c>
      <c r="E5011" t="s">
        <v>3469</v>
      </c>
      <c r="F5011" t="s">
        <v>3643</v>
      </c>
      <c r="G5011" s="4"/>
      <c r="H5011" s="4"/>
      <c r="I5011" s="4"/>
      <c r="J5011" s="4"/>
      <c r="K5011" s="4">
        <v>-2551686.9638305502</v>
      </c>
      <c r="L5011" s="4">
        <v>26382963.172752801</v>
      </c>
      <c r="M5011" s="4">
        <v>14362717.7795847</v>
      </c>
      <c r="N5011" s="3">
        <v>-0.10279909457295899</v>
      </c>
      <c r="O5011" s="5">
        <v>0.78970152139663696</v>
      </c>
      <c r="P5011" s="3">
        <v>0.54439365863800049</v>
      </c>
    </row>
    <row r="5012" spans="1:16" x14ac:dyDescent="0.25">
      <c r="A5012" s="1">
        <v>2014</v>
      </c>
      <c r="B5012" t="s">
        <v>172</v>
      </c>
      <c r="C5012" t="s">
        <v>1873</v>
      </c>
      <c r="D5012" t="s">
        <v>3440</v>
      </c>
      <c r="E5012" t="s">
        <v>3469</v>
      </c>
      <c r="F5012" t="s">
        <v>3643</v>
      </c>
      <c r="G5012" s="4"/>
      <c r="H5012" s="4"/>
      <c r="I5012" s="4"/>
      <c r="J5012" s="4"/>
      <c r="K5012" s="4">
        <v>-510160.78080060403</v>
      </c>
      <c r="L5012" s="4">
        <v>24999764.251025502</v>
      </c>
      <c r="M5012" s="4">
        <v>13458437.4557971</v>
      </c>
      <c r="N5012" s="3">
        <v>-1.9534564624745E-2</v>
      </c>
      <c r="O5012" s="5">
        <v>0.77069896459579468</v>
      </c>
      <c r="P5012" s="3">
        <v>0.53834259510040283</v>
      </c>
    </row>
    <row r="5013" spans="1:16" x14ac:dyDescent="0.25">
      <c r="A5013" s="1">
        <v>2015</v>
      </c>
      <c r="B5013" t="s">
        <v>172</v>
      </c>
      <c r="C5013" t="s">
        <v>1873</v>
      </c>
      <c r="D5013" t="s">
        <v>3440</v>
      </c>
      <c r="E5013" t="s">
        <v>3469</v>
      </c>
      <c r="F5013" t="s">
        <v>3643</v>
      </c>
      <c r="G5013" s="4"/>
      <c r="H5013" s="4"/>
      <c r="I5013" s="4"/>
      <c r="J5013" s="4"/>
      <c r="K5013" s="4">
        <v>315863.26972411998</v>
      </c>
      <c r="L5013" s="4">
        <v>20246065.1910973</v>
      </c>
      <c r="M5013" s="4">
        <v>12126838.3627497</v>
      </c>
      <c r="N5013" s="3">
        <v>1.5532950692353E-2</v>
      </c>
      <c r="O5013" s="5">
        <v>0.75719177722930908</v>
      </c>
      <c r="P5013" s="3">
        <v>0.5989726185798645</v>
      </c>
    </row>
    <row r="5014" spans="1:16" x14ac:dyDescent="0.25">
      <c r="A5014" s="1">
        <v>2016</v>
      </c>
      <c r="B5014" t="s">
        <v>172</v>
      </c>
      <c r="C5014" t="s">
        <v>1873</v>
      </c>
      <c r="D5014" t="s">
        <v>3440</v>
      </c>
      <c r="E5014" t="s">
        <v>3469</v>
      </c>
      <c r="F5014" t="s">
        <v>3643</v>
      </c>
      <c r="G5014" s="4"/>
      <c r="H5014" s="4"/>
      <c r="I5014" s="4"/>
      <c r="J5014" s="4"/>
      <c r="K5014" s="4">
        <v>820246.14834460802</v>
      </c>
      <c r="L5014" s="4">
        <v>18109485.353279501</v>
      </c>
      <c r="M5014" s="4">
        <v>10033674.0471437</v>
      </c>
      <c r="N5014" s="3">
        <v>4.3528109433067001E-2</v>
      </c>
      <c r="O5014" s="5">
        <v>0.7124403715133667</v>
      </c>
      <c r="P5014" s="3">
        <v>0.55405628681182861</v>
      </c>
    </row>
    <row r="5015" spans="1:16" x14ac:dyDescent="0.25">
      <c r="A5015" s="1">
        <v>2017</v>
      </c>
      <c r="B5015" t="s">
        <v>172</v>
      </c>
      <c r="C5015" t="s">
        <v>1873</v>
      </c>
      <c r="D5015" t="s">
        <v>3440</v>
      </c>
      <c r="E5015" t="s">
        <v>3469</v>
      </c>
      <c r="F5015" t="s">
        <v>3643</v>
      </c>
      <c r="G5015" s="4"/>
      <c r="H5015" s="4"/>
      <c r="I5015" s="4"/>
      <c r="J5015" s="4"/>
      <c r="K5015" s="4">
        <v>-55339.067075560903</v>
      </c>
      <c r="L5015" s="4">
        <v>17659311.182334501</v>
      </c>
      <c r="M5015" s="4">
        <v>9813461.2280661296</v>
      </c>
      <c r="N5015" s="3">
        <v>-3.0454276287959999E-3</v>
      </c>
      <c r="O5015" s="5">
        <v>0.7567896842956543</v>
      </c>
      <c r="P5015" s="3">
        <v>0.5557103157043457</v>
      </c>
    </row>
    <row r="5016" spans="1:16" x14ac:dyDescent="0.25">
      <c r="A5016" s="1">
        <v>2018</v>
      </c>
      <c r="B5016" t="s">
        <v>172</v>
      </c>
      <c r="C5016" t="s">
        <v>1873</v>
      </c>
      <c r="D5016" t="s">
        <v>3440</v>
      </c>
      <c r="E5016" t="s">
        <v>3469</v>
      </c>
      <c r="F5016" t="s">
        <v>3643</v>
      </c>
      <c r="G5016" s="4"/>
      <c r="H5016" s="4"/>
      <c r="I5016" s="4"/>
      <c r="J5016" s="4"/>
      <c r="K5016" s="4">
        <v>357515.59967135201</v>
      </c>
      <c r="L5016" s="4">
        <v>19527161.563001901</v>
      </c>
      <c r="M5016" s="4">
        <v>12108897.9193036</v>
      </c>
      <c r="N5016" s="3">
        <v>1.9571691958587E-2</v>
      </c>
      <c r="O5016" s="5">
        <v>0.805530846118927</v>
      </c>
      <c r="P5016" s="3">
        <v>0.62010538578033447</v>
      </c>
    </row>
    <row r="5017" spans="1:16" x14ac:dyDescent="0.25">
      <c r="A5017" s="1">
        <v>2019</v>
      </c>
      <c r="B5017" t="s">
        <v>172</v>
      </c>
      <c r="C5017" t="s">
        <v>1873</v>
      </c>
      <c r="D5017" t="s">
        <v>3440</v>
      </c>
      <c r="E5017" t="s">
        <v>3469</v>
      </c>
      <c r="F5017" t="s">
        <v>3643</v>
      </c>
      <c r="G5017" s="4"/>
      <c r="H5017" s="4"/>
      <c r="I5017" s="4"/>
      <c r="J5017" s="4"/>
      <c r="K5017" s="4">
        <v>-494910.49491049501</v>
      </c>
      <c r="L5017" s="4">
        <v>19820287.820287801</v>
      </c>
      <c r="M5017" s="4">
        <v>13672165.672165699</v>
      </c>
      <c r="N5017" s="3">
        <v>-2.5817083218896E-2</v>
      </c>
      <c r="O5017" s="5">
        <v>0.7980915904045105</v>
      </c>
      <c r="P5017" s="3">
        <v>0.68980664014816284</v>
      </c>
    </row>
    <row r="5018" spans="1:16" x14ac:dyDescent="0.25">
      <c r="A5018" s="1">
        <v>2020</v>
      </c>
      <c r="B5018" t="s">
        <v>172</v>
      </c>
      <c r="C5018" t="s">
        <v>1873</v>
      </c>
      <c r="D5018" t="s">
        <v>3440</v>
      </c>
      <c r="E5018" t="s">
        <v>3469</v>
      </c>
      <c r="F5018" t="s">
        <v>3643</v>
      </c>
      <c r="G5018" s="4"/>
      <c r="H5018" s="4"/>
      <c r="I5018" s="4"/>
      <c r="J5018" s="4"/>
      <c r="K5018" s="4">
        <v>1822812.4180390099</v>
      </c>
      <c r="L5018" s="4">
        <v>29779274.740140501</v>
      </c>
      <c r="M5018" s="4">
        <v>21719834.904683702</v>
      </c>
      <c r="N5018" s="3">
        <v>7.3998318856822995E-2</v>
      </c>
      <c r="O5018" s="5">
        <v>0.82682114839553833</v>
      </c>
      <c r="P5018" s="3">
        <v>0.72936075925827026</v>
      </c>
    </row>
    <row r="5019" spans="1:16" x14ac:dyDescent="0.25">
      <c r="A5019" s="1">
        <v>2021</v>
      </c>
      <c r="B5019" t="s">
        <v>172</v>
      </c>
      <c r="C5019" t="s">
        <v>1873</v>
      </c>
      <c r="D5019" t="s">
        <v>3440</v>
      </c>
      <c r="E5019" t="s">
        <v>3469</v>
      </c>
      <c r="F5019" t="s">
        <v>3643</v>
      </c>
      <c r="G5019" s="4"/>
      <c r="H5019" s="4"/>
      <c r="I5019" s="4"/>
      <c r="J5019" s="4"/>
      <c r="K5019" s="4">
        <v>4082095.5394432</v>
      </c>
      <c r="L5019" s="4">
        <v>29849515.254669402</v>
      </c>
      <c r="M5019" s="4">
        <v>18293606.460271899</v>
      </c>
      <c r="N5019" s="3">
        <v>0.131256328656155</v>
      </c>
      <c r="O5019" s="5">
        <v>1.045914888381958</v>
      </c>
      <c r="P5019" s="3">
        <v>0.61286109685897827</v>
      </c>
    </row>
    <row r="5020" spans="1:16" x14ac:dyDescent="0.25">
      <c r="A5020" s="1">
        <v>2022</v>
      </c>
      <c r="B5020" t="s">
        <v>172</v>
      </c>
      <c r="C5020" t="s">
        <v>1873</v>
      </c>
      <c r="D5020" t="s">
        <v>3440</v>
      </c>
      <c r="E5020" t="s">
        <v>3469</v>
      </c>
      <c r="F5020" t="s">
        <v>3643</v>
      </c>
      <c r="G5020" s="4"/>
      <c r="H5020" s="4"/>
      <c r="I5020" s="4"/>
      <c r="J5020" s="4"/>
      <c r="K5020" s="4">
        <v>3740480.4460792099</v>
      </c>
      <c r="L5020" s="4">
        <v>30722463.373059999</v>
      </c>
      <c r="M5020" s="4">
        <v>15351225.268620601</v>
      </c>
      <c r="N5020" s="3">
        <v>0.12854932466885599</v>
      </c>
      <c r="O5020" s="5">
        <v>1.0636717081069946</v>
      </c>
      <c r="P5020" s="3">
        <v>0.49967429041862488</v>
      </c>
    </row>
    <row r="5021" spans="1:16" x14ac:dyDescent="0.25">
      <c r="A5021" s="1">
        <v>2023</v>
      </c>
      <c r="B5021" t="s">
        <v>172</v>
      </c>
      <c r="C5021" t="s">
        <v>1873</v>
      </c>
      <c r="D5021" t="s">
        <v>3440</v>
      </c>
      <c r="E5021" t="s">
        <v>3469</v>
      </c>
      <c r="F5021" t="s">
        <v>3643</v>
      </c>
      <c r="G5021" s="4"/>
      <c r="H5021" s="4"/>
      <c r="I5021" s="4"/>
      <c r="J5021" s="4"/>
      <c r="K5021" s="4">
        <v>2543745.6254374599</v>
      </c>
      <c r="L5021" s="4">
        <v>34869846.348698497</v>
      </c>
      <c r="M5021" s="4">
        <v>19898010.1989801</v>
      </c>
      <c r="N5021" s="3">
        <v>7.8819361968005E-2</v>
      </c>
      <c r="O5021" s="5">
        <v>0.98062145709991455</v>
      </c>
      <c r="P5021" s="3">
        <v>0.5706365704536438</v>
      </c>
    </row>
    <row r="5022" spans="1:16" x14ac:dyDescent="0.25">
      <c r="A5022" s="1">
        <v>2024</v>
      </c>
      <c r="B5022" t="s">
        <v>172</v>
      </c>
      <c r="C5022" t="s">
        <v>1873</v>
      </c>
      <c r="D5022" t="s">
        <v>3440</v>
      </c>
      <c r="E5022" t="s">
        <v>3469</v>
      </c>
      <c r="F5022" t="s">
        <v>3643</v>
      </c>
      <c r="G5022" s="4"/>
      <c r="H5022" s="4"/>
      <c r="I5022" s="4"/>
      <c r="J5022" s="4"/>
      <c r="K5022" s="4">
        <v>1830752.10176475</v>
      </c>
      <c r="L5022" s="4">
        <v>33837579.0870241</v>
      </c>
      <c r="M5022" s="4">
        <v>19026221.223657101</v>
      </c>
      <c r="N5022" s="3">
        <v>5.3287277807964002E-2</v>
      </c>
      <c r="O5022" s="5">
        <v>0.93823063373565674</v>
      </c>
      <c r="P5022" s="3">
        <v>0.56228083372116089</v>
      </c>
    </row>
    <row r="5023" spans="1:16" x14ac:dyDescent="0.25">
      <c r="A5023" s="1">
        <v>2009</v>
      </c>
      <c r="B5023" t="s">
        <v>173</v>
      </c>
      <c r="C5023" t="s">
        <v>1874</v>
      </c>
      <c r="D5023" t="s">
        <v>3426</v>
      </c>
      <c r="E5023" t="s">
        <v>3469</v>
      </c>
      <c r="F5023" t="s">
        <v>3644</v>
      </c>
      <c r="G5023" s="4"/>
      <c r="H5023" s="4"/>
      <c r="I5023" s="4"/>
      <c r="J5023" s="4"/>
      <c r="K5023" s="4">
        <v>6135593.2203389797</v>
      </c>
      <c r="L5023" s="4">
        <v>37045197.740112998</v>
      </c>
      <c r="M5023" s="4">
        <v>12222760.2905569</v>
      </c>
      <c r="N5023" s="3">
        <v>0.17333409337057501</v>
      </c>
      <c r="O5023" s="5">
        <v>1.8682535886764526</v>
      </c>
      <c r="P5023" s="3">
        <v>0.32994183897972107</v>
      </c>
    </row>
    <row r="5024" spans="1:16" x14ac:dyDescent="0.25">
      <c r="A5024" s="1">
        <v>2010</v>
      </c>
      <c r="B5024" t="s">
        <v>173</v>
      </c>
      <c r="C5024" t="s">
        <v>1874</v>
      </c>
      <c r="D5024" t="s">
        <v>3426</v>
      </c>
      <c r="E5024" t="s">
        <v>3469</v>
      </c>
      <c r="F5024" t="s">
        <v>3644</v>
      </c>
      <c r="G5024" s="4"/>
      <c r="H5024" s="4"/>
      <c r="I5024" s="4"/>
      <c r="J5024" s="4"/>
      <c r="K5024" s="4">
        <v>8793477.5001749601</v>
      </c>
      <c r="L5024" s="4">
        <v>43261424.872279398</v>
      </c>
      <c r="M5024" s="4">
        <v>6386906.0116173299</v>
      </c>
      <c r="N5024" s="3">
        <v>0.21083983555667399</v>
      </c>
      <c r="O5024" s="5">
        <v>2.57253098487854</v>
      </c>
      <c r="P5024" s="3">
        <v>0.14763513207435608</v>
      </c>
    </row>
    <row r="5025" spans="1:16" x14ac:dyDescent="0.25">
      <c r="A5025" s="1">
        <v>2011</v>
      </c>
      <c r="B5025" t="s">
        <v>173</v>
      </c>
      <c r="C5025" t="s">
        <v>1874</v>
      </c>
      <c r="D5025" t="s">
        <v>3426</v>
      </c>
      <c r="E5025" t="s">
        <v>3469</v>
      </c>
      <c r="F5025" t="s">
        <v>3644</v>
      </c>
      <c r="G5025" s="4"/>
      <c r="H5025" s="4"/>
      <c r="I5025" s="4"/>
      <c r="J5025" s="4"/>
      <c r="K5025" s="4">
        <v>13767811.7982834</v>
      </c>
      <c r="L5025" s="4">
        <v>55838282.512434199</v>
      </c>
      <c r="M5025" s="4">
        <v>10563262.051163699</v>
      </c>
      <c r="N5025" s="3">
        <v>0.25560057661588798</v>
      </c>
      <c r="O5025" s="5">
        <v>2.8306574821472168</v>
      </c>
      <c r="P5025" s="3">
        <v>0.18917597830295563</v>
      </c>
    </row>
    <row r="5026" spans="1:16" x14ac:dyDescent="0.25">
      <c r="A5026" s="1">
        <v>2012</v>
      </c>
      <c r="B5026" t="s">
        <v>173</v>
      </c>
      <c r="C5026" t="s">
        <v>1874</v>
      </c>
      <c r="D5026" t="s">
        <v>3426</v>
      </c>
      <c r="E5026" t="s">
        <v>3469</v>
      </c>
      <c r="F5026" t="s">
        <v>3644</v>
      </c>
      <c r="G5026" s="4"/>
      <c r="H5026" s="4"/>
      <c r="I5026" s="4"/>
      <c r="J5026" s="4"/>
      <c r="K5026" s="4">
        <v>14125640.841971699</v>
      </c>
      <c r="L5026" s="4">
        <v>60263192.902387403</v>
      </c>
      <c r="M5026" s="4">
        <v>12288816.348249599</v>
      </c>
      <c r="N5026" s="3">
        <v>0.24626692594508801</v>
      </c>
      <c r="O5026" s="5">
        <v>1.6082829236984253</v>
      </c>
      <c r="P5026" s="3">
        <v>0.20391909778118134</v>
      </c>
    </row>
    <row r="5027" spans="1:16" x14ac:dyDescent="0.25">
      <c r="A5027" s="1">
        <v>2011</v>
      </c>
      <c r="B5027" t="s">
        <v>174</v>
      </c>
      <c r="C5027" t="s">
        <v>1875</v>
      </c>
      <c r="D5027" t="s">
        <v>3419</v>
      </c>
      <c r="E5027" t="s">
        <v>3469</v>
      </c>
      <c r="F5027" t="s">
        <v>3645</v>
      </c>
      <c r="G5027" s="4"/>
      <c r="H5027" s="4"/>
      <c r="I5027" s="4"/>
      <c r="J5027" s="4"/>
      <c r="K5027" s="4">
        <v>33005036.9735291</v>
      </c>
      <c r="L5027" s="4">
        <v>495214875.147358</v>
      </c>
      <c r="M5027" s="4">
        <v>275008037.72371697</v>
      </c>
      <c r="N5027" s="3">
        <v>6.7940453657008001E-2</v>
      </c>
      <c r="P5027" s="3">
        <v>0.55533075332641602</v>
      </c>
    </row>
    <row r="5028" spans="1:16" x14ac:dyDescent="0.25">
      <c r="A5028" s="1">
        <v>2012</v>
      </c>
      <c r="B5028" t="s">
        <v>174</v>
      </c>
      <c r="C5028" t="s">
        <v>1875</v>
      </c>
      <c r="D5028" t="s">
        <v>3419</v>
      </c>
      <c r="E5028" t="s">
        <v>3469</v>
      </c>
      <c r="F5028" t="s">
        <v>3645</v>
      </c>
      <c r="G5028" s="4"/>
      <c r="H5028" s="4"/>
      <c r="I5028" s="4"/>
      <c r="J5028" s="4"/>
      <c r="K5028" s="4">
        <v>35411315.657521799</v>
      </c>
      <c r="L5028" s="4">
        <v>527978060.436131</v>
      </c>
      <c r="M5028" s="4">
        <v>275795872.00556701</v>
      </c>
      <c r="N5028" s="3">
        <v>7.0763904580687001E-2</v>
      </c>
      <c r="O5028" s="5">
        <v>0.9921610951423645</v>
      </c>
      <c r="P5028" s="3">
        <v>0.5223623514175415</v>
      </c>
    </row>
    <row r="5029" spans="1:16" x14ac:dyDescent="0.25">
      <c r="A5029" s="1">
        <v>2009</v>
      </c>
      <c r="B5029" t="s">
        <v>175</v>
      </c>
      <c r="C5029" t="s">
        <v>1876</v>
      </c>
      <c r="D5029" t="s">
        <v>3440</v>
      </c>
      <c r="E5029" t="s">
        <v>3469</v>
      </c>
      <c r="F5029" t="s">
        <v>3646</v>
      </c>
      <c r="G5029" s="4"/>
      <c r="H5029" s="4"/>
      <c r="I5029" s="4"/>
      <c r="J5029" s="4"/>
      <c r="K5029" s="4">
        <v>5986754.8119585002</v>
      </c>
      <c r="L5029" s="4">
        <v>64349503.880221397</v>
      </c>
      <c r="M5029" s="4">
        <v>53926676.723512001</v>
      </c>
      <c r="N5029" s="3">
        <v>0.109754032864535</v>
      </c>
      <c r="P5029" s="3">
        <v>0.83802783489227295</v>
      </c>
    </row>
    <row r="5030" spans="1:16" x14ac:dyDescent="0.25">
      <c r="A5030" s="1">
        <v>2010</v>
      </c>
      <c r="B5030" t="s">
        <v>175</v>
      </c>
      <c r="C5030" t="s">
        <v>1876</v>
      </c>
      <c r="D5030" t="s">
        <v>3440</v>
      </c>
      <c r="E5030" t="s">
        <v>3469</v>
      </c>
      <c r="F5030" t="s">
        <v>3646</v>
      </c>
      <c r="G5030" s="4"/>
      <c r="H5030" s="4"/>
      <c r="I5030" s="4"/>
      <c r="J5030" s="4"/>
      <c r="K5030" s="4">
        <v>6973080.4118862404</v>
      </c>
      <c r="L5030" s="4">
        <v>69352157.699349895</v>
      </c>
      <c r="M5030" s="4">
        <v>57433294.4180343</v>
      </c>
      <c r="N5030" s="3">
        <v>0.10228209882016399</v>
      </c>
      <c r="P5030" s="3">
        <v>0.82813996076583862</v>
      </c>
    </row>
    <row r="5031" spans="1:16" x14ac:dyDescent="0.25">
      <c r="A5031" s="1">
        <v>2011</v>
      </c>
      <c r="B5031" t="s">
        <v>175</v>
      </c>
      <c r="C5031" t="s">
        <v>1876</v>
      </c>
      <c r="D5031" t="s">
        <v>3440</v>
      </c>
      <c r="E5031" t="s">
        <v>3469</v>
      </c>
      <c r="F5031" t="s">
        <v>3646</v>
      </c>
      <c r="G5031" s="4"/>
      <c r="H5031" s="4"/>
      <c r="I5031" s="4"/>
      <c r="J5031" s="4"/>
      <c r="K5031" s="4">
        <v>11874397.1707213</v>
      </c>
      <c r="L5031" s="4">
        <v>129770230.414747</v>
      </c>
      <c r="M5031" s="4">
        <v>111816687.386132</v>
      </c>
      <c r="N5031" s="3">
        <v>0.108808442089564</v>
      </c>
      <c r="O5031" s="5">
        <v>1.1094037294387817</v>
      </c>
      <c r="P5031" s="3">
        <v>0.86165130138397217</v>
      </c>
    </row>
    <row r="5032" spans="1:16" x14ac:dyDescent="0.25">
      <c r="A5032" s="1">
        <v>2012</v>
      </c>
      <c r="B5032" t="s">
        <v>175</v>
      </c>
      <c r="C5032" t="s">
        <v>1876</v>
      </c>
      <c r="D5032" t="s">
        <v>3440</v>
      </c>
      <c r="E5032" t="s">
        <v>3469</v>
      </c>
      <c r="F5032" t="s">
        <v>3646</v>
      </c>
      <c r="G5032" s="4"/>
      <c r="H5032" s="4"/>
      <c r="I5032" s="4"/>
      <c r="J5032" s="4"/>
      <c r="K5032" s="4">
        <v>15822273.1598498</v>
      </c>
      <c r="L5032" s="4">
        <v>130448307.972535</v>
      </c>
      <c r="M5032" s="4">
        <v>111468129.304258</v>
      </c>
      <c r="N5032" s="3">
        <v>0.12440931223737001</v>
      </c>
      <c r="O5032" s="5">
        <v>1.2369192838668823</v>
      </c>
      <c r="P5032" s="3">
        <v>0.854500412940979</v>
      </c>
    </row>
    <row r="5033" spans="1:16" x14ac:dyDescent="0.25">
      <c r="A5033" s="1">
        <v>2013</v>
      </c>
      <c r="B5033" t="s">
        <v>175</v>
      </c>
      <c r="C5033" t="s">
        <v>1876</v>
      </c>
      <c r="D5033" t="s">
        <v>3440</v>
      </c>
      <c r="E5033" t="s">
        <v>3469</v>
      </c>
      <c r="F5033" t="s">
        <v>3646</v>
      </c>
      <c r="G5033" s="4"/>
      <c r="H5033" s="4"/>
      <c r="I5033" s="4"/>
      <c r="J5033" s="4"/>
      <c r="K5033" s="4">
        <v>15299158.573686499</v>
      </c>
      <c r="L5033" s="4">
        <v>123471317.503677</v>
      </c>
      <c r="M5033" s="4">
        <v>105065002.695122</v>
      </c>
      <c r="N5033" s="3">
        <v>0.12752735829658901</v>
      </c>
      <c r="O5033" s="5">
        <v>1.5973895788192749</v>
      </c>
      <c r="P5033" s="3">
        <v>0.85092639923095703</v>
      </c>
    </row>
    <row r="5034" spans="1:16" x14ac:dyDescent="0.25">
      <c r="A5034" s="1">
        <v>2016</v>
      </c>
      <c r="B5034" t="s">
        <v>175</v>
      </c>
      <c r="C5034" t="s">
        <v>1876</v>
      </c>
      <c r="D5034" t="s">
        <v>3440</v>
      </c>
      <c r="E5034" t="s">
        <v>3469</v>
      </c>
      <c r="F5034" t="s">
        <v>3646</v>
      </c>
      <c r="G5034" s="4"/>
      <c r="H5034" s="4"/>
      <c r="I5034" s="4"/>
      <c r="J5034" s="4"/>
      <c r="K5034" s="4">
        <v>31211399.7113997</v>
      </c>
      <c r="L5034" s="4">
        <v>263853535.353535</v>
      </c>
      <c r="M5034" s="4">
        <v>210492784.99278501</v>
      </c>
      <c r="N5034" s="3">
        <v>0.11950478679394599</v>
      </c>
      <c r="O5034" s="5">
        <v>1.7865865230560303</v>
      </c>
      <c r="P5034" s="3">
        <v>0.79776376485824585</v>
      </c>
    </row>
    <row r="5035" spans="1:16" x14ac:dyDescent="0.25">
      <c r="A5035" s="1">
        <v>2017</v>
      </c>
      <c r="B5035" t="s">
        <v>175</v>
      </c>
      <c r="C5035" t="s">
        <v>1876</v>
      </c>
      <c r="D5035" t="s">
        <v>3440</v>
      </c>
      <c r="E5035" t="s">
        <v>3469</v>
      </c>
      <c r="F5035" t="s">
        <v>3646</v>
      </c>
      <c r="G5035" s="4"/>
      <c r="H5035" s="4"/>
      <c r="I5035" s="4"/>
      <c r="J5035" s="4"/>
      <c r="K5035" s="4">
        <v>36062376.6469822</v>
      </c>
      <c r="L5035" s="4">
        <v>299788593.40504998</v>
      </c>
      <c r="M5035" s="4">
        <v>241372504.66108599</v>
      </c>
      <c r="N5035" s="3">
        <v>0.12327515976730601</v>
      </c>
      <c r="O5035" s="5">
        <v>2.0526399612426758</v>
      </c>
      <c r="P5035" s="3">
        <v>0.80514240264892578</v>
      </c>
    </row>
    <row r="5036" spans="1:16" x14ac:dyDescent="0.25">
      <c r="A5036" s="1">
        <v>2018</v>
      </c>
      <c r="B5036" t="s">
        <v>175</v>
      </c>
      <c r="C5036" t="s">
        <v>1876</v>
      </c>
      <c r="D5036" t="s">
        <v>3440</v>
      </c>
      <c r="E5036" t="s">
        <v>3469</v>
      </c>
      <c r="F5036" t="s">
        <v>3646</v>
      </c>
      <c r="G5036" s="4"/>
      <c r="H5036" s="4"/>
      <c r="I5036" s="4"/>
      <c r="J5036" s="4"/>
      <c r="K5036" s="4">
        <v>37374527.716686398</v>
      </c>
      <c r="L5036" s="4">
        <v>302401595.89466</v>
      </c>
      <c r="M5036" s="4">
        <v>246036344.66813299</v>
      </c>
      <c r="N5036" s="3">
        <v>0.13038565342219</v>
      </c>
      <c r="O5036" s="5">
        <v>1.8700544834136963</v>
      </c>
      <c r="P5036" s="3">
        <v>0.81360793113708496</v>
      </c>
    </row>
    <row r="5037" spans="1:16" x14ac:dyDescent="0.25">
      <c r="A5037" s="1">
        <v>2009</v>
      </c>
      <c r="B5037" t="s">
        <v>176</v>
      </c>
      <c r="C5037" t="s">
        <v>1877</v>
      </c>
      <c r="D5037" t="s">
        <v>3448</v>
      </c>
      <c r="E5037" t="s">
        <v>3470</v>
      </c>
      <c r="F5037" t="s">
        <v>3647</v>
      </c>
      <c r="G5037" s="4"/>
      <c r="H5037" s="4"/>
      <c r="I5037" s="4"/>
      <c r="J5037" s="4"/>
      <c r="K5037" s="4">
        <v>57560808.673024602</v>
      </c>
      <c r="L5037" s="4">
        <v>909402018.45406795</v>
      </c>
      <c r="M5037" s="4">
        <v>241943294.74207601</v>
      </c>
      <c r="N5037" s="3">
        <v>5.8494286398576997E-2</v>
      </c>
      <c r="O5037" s="5">
        <v>0.76193058490753174</v>
      </c>
      <c r="P5037" s="3">
        <v>0.26604658365249634</v>
      </c>
    </row>
    <row r="5038" spans="1:16" x14ac:dyDescent="0.25">
      <c r="A5038" s="1">
        <v>2010</v>
      </c>
      <c r="B5038" t="s">
        <v>176</v>
      </c>
      <c r="C5038" t="s">
        <v>1877</v>
      </c>
      <c r="D5038" t="s">
        <v>3448</v>
      </c>
      <c r="E5038" t="s">
        <v>3470</v>
      </c>
      <c r="F5038" t="s">
        <v>3647</v>
      </c>
      <c r="G5038" s="4"/>
      <c r="H5038" s="4"/>
      <c r="I5038" s="4"/>
      <c r="J5038" s="4"/>
      <c r="K5038" s="4">
        <v>62221066.177477203</v>
      </c>
      <c r="L5038" s="4">
        <v>889371081.23648095</v>
      </c>
      <c r="M5038" s="4">
        <v>251006215.26161599</v>
      </c>
      <c r="N5038" s="3">
        <v>6.7141854710640006E-2</v>
      </c>
      <c r="O5038" s="5">
        <v>0.82742995023727417</v>
      </c>
      <c r="P5038" s="3">
        <v>0.28222888708114624</v>
      </c>
    </row>
    <row r="5039" spans="1:16" x14ac:dyDescent="0.25">
      <c r="A5039" s="1">
        <v>2011</v>
      </c>
      <c r="B5039" t="s">
        <v>176</v>
      </c>
      <c r="C5039" t="s">
        <v>1877</v>
      </c>
      <c r="D5039" t="s">
        <v>3448</v>
      </c>
      <c r="E5039" t="s">
        <v>3470</v>
      </c>
      <c r="F5039" t="s">
        <v>3647</v>
      </c>
      <c r="G5039" s="4"/>
      <c r="H5039" s="4"/>
      <c r="I5039" s="4"/>
      <c r="J5039" s="4"/>
      <c r="K5039" s="4">
        <v>76194108.429439604</v>
      </c>
      <c r="L5039" s="4">
        <v>1064478953.34665</v>
      </c>
      <c r="M5039" s="4">
        <v>332882856.740152</v>
      </c>
      <c r="N5039" s="3">
        <v>7.1152059461133996E-2</v>
      </c>
      <c r="O5039" s="5">
        <v>0.97282451391220093</v>
      </c>
      <c r="P5039" s="3">
        <v>0.31271904706954956</v>
      </c>
    </row>
    <row r="5040" spans="1:16" x14ac:dyDescent="0.25">
      <c r="A5040" s="1">
        <v>2012</v>
      </c>
      <c r="B5040" t="s">
        <v>176</v>
      </c>
      <c r="C5040" t="s">
        <v>1877</v>
      </c>
      <c r="D5040" t="s">
        <v>3448</v>
      </c>
      <c r="E5040" t="s">
        <v>3470</v>
      </c>
      <c r="F5040" t="s">
        <v>3647</v>
      </c>
      <c r="G5040" s="4"/>
      <c r="H5040" s="4"/>
      <c r="I5040" s="4"/>
      <c r="J5040" s="4"/>
      <c r="K5040" s="4">
        <v>63495367.960861899</v>
      </c>
      <c r="L5040" s="4">
        <v>1081262861.2149799</v>
      </c>
      <c r="M5040" s="4">
        <v>378890392.42219198</v>
      </c>
      <c r="N5040" s="3">
        <v>6.0205747257335997E-2</v>
      </c>
      <c r="O5040" s="5">
        <v>1.0407729148864746</v>
      </c>
      <c r="P5040" s="3">
        <v>0.3504146933555603</v>
      </c>
    </row>
    <row r="5041" spans="1:16" x14ac:dyDescent="0.25">
      <c r="A5041" s="1">
        <v>2013</v>
      </c>
      <c r="B5041" t="s">
        <v>176</v>
      </c>
      <c r="C5041" t="s">
        <v>1877</v>
      </c>
      <c r="D5041" t="s">
        <v>3448</v>
      </c>
      <c r="E5041" t="s">
        <v>3470</v>
      </c>
      <c r="F5041" t="s">
        <v>3647</v>
      </c>
      <c r="G5041" s="4"/>
      <c r="H5041" s="4"/>
      <c r="I5041" s="4"/>
      <c r="J5041" s="4"/>
      <c r="K5041" s="4">
        <v>70598070.938675702</v>
      </c>
      <c r="L5041" s="4">
        <v>1283847594.8661599</v>
      </c>
      <c r="M5041" s="4">
        <v>522286386.64829499</v>
      </c>
      <c r="N5041" s="3">
        <v>6.0620160191432002E-2</v>
      </c>
      <c r="O5041" s="5">
        <v>1.0260365009307861</v>
      </c>
      <c r="P5041" s="3">
        <v>0.40681338310241699</v>
      </c>
    </row>
    <row r="5042" spans="1:16" x14ac:dyDescent="0.25">
      <c r="A5042" s="1">
        <v>2014</v>
      </c>
      <c r="B5042" t="s">
        <v>176</v>
      </c>
      <c r="C5042" t="s">
        <v>1877</v>
      </c>
      <c r="D5042" t="s">
        <v>3448</v>
      </c>
      <c r="E5042" t="s">
        <v>3470</v>
      </c>
      <c r="F5042" t="s">
        <v>3647</v>
      </c>
      <c r="G5042" s="4"/>
      <c r="H5042" s="4"/>
      <c r="I5042" s="4"/>
      <c r="J5042" s="4"/>
      <c r="K5042" s="4">
        <v>92551244.669766307</v>
      </c>
      <c r="L5042" s="4">
        <v>1530116367.6482201</v>
      </c>
      <c r="M5042" s="4">
        <v>560998887.98409903</v>
      </c>
      <c r="N5042" s="3">
        <v>6.2066940692894999E-2</v>
      </c>
      <c r="O5042" s="5">
        <v>1.0185486078262329</v>
      </c>
      <c r="P5042" s="3">
        <v>0.36663806438446045</v>
      </c>
    </row>
    <row r="5043" spans="1:16" x14ac:dyDescent="0.25">
      <c r="A5043" s="1">
        <v>2014</v>
      </c>
      <c r="B5043" t="s">
        <v>177</v>
      </c>
      <c r="C5043" t="s">
        <v>1878</v>
      </c>
      <c r="D5043" t="s">
        <v>3421</v>
      </c>
      <c r="E5043" t="s">
        <v>3469</v>
      </c>
      <c r="F5043" t="s">
        <v>3648</v>
      </c>
      <c r="G5043" s="4"/>
      <c r="H5043" s="4"/>
      <c r="I5043" s="4"/>
      <c r="J5043" s="4"/>
      <c r="K5043" s="4">
        <v>612947.33367909899</v>
      </c>
      <c r="L5043" s="4">
        <v>252531472.48809499</v>
      </c>
      <c r="M5043" s="4">
        <v>111283888.91508301</v>
      </c>
      <c r="N5043" s="3">
        <v>2.3748196050489999E-3</v>
      </c>
      <c r="P5043" s="3">
        <v>0.4406733512878418</v>
      </c>
    </row>
    <row r="5044" spans="1:16" x14ac:dyDescent="0.25">
      <c r="A5044" s="1">
        <v>2015</v>
      </c>
      <c r="B5044" t="s">
        <v>177</v>
      </c>
      <c r="C5044" t="s">
        <v>1878</v>
      </c>
      <c r="D5044" t="s">
        <v>3421</v>
      </c>
      <c r="E5044" t="s">
        <v>3469</v>
      </c>
      <c r="F5044" t="s">
        <v>3648</v>
      </c>
      <c r="G5044" s="4"/>
      <c r="H5044" s="4"/>
      <c r="I5044" s="4"/>
      <c r="J5044" s="4"/>
      <c r="K5044" s="4">
        <v>2233384.4364151801</v>
      </c>
      <c r="L5044" s="4">
        <v>195503955.994854</v>
      </c>
      <c r="M5044" s="4">
        <v>78673066.107871205</v>
      </c>
      <c r="N5044" s="3">
        <v>1.111650085224E-2</v>
      </c>
      <c r="P5044" s="3">
        <v>0.40241163969039917</v>
      </c>
    </row>
    <row r="5045" spans="1:16" x14ac:dyDescent="0.25">
      <c r="A5045" s="1">
        <v>2016</v>
      </c>
      <c r="B5045" t="s">
        <v>177</v>
      </c>
      <c r="C5045" t="s">
        <v>1878</v>
      </c>
      <c r="D5045" t="s">
        <v>3421</v>
      </c>
      <c r="E5045" t="s">
        <v>3469</v>
      </c>
      <c r="F5045" t="s">
        <v>3648</v>
      </c>
      <c r="G5045" s="4"/>
      <c r="H5045" s="4"/>
      <c r="I5045" s="4"/>
      <c r="J5045" s="4"/>
      <c r="K5045" s="4">
        <v>8624877.0748279002</v>
      </c>
      <c r="L5045" s="4">
        <v>336856691.59936798</v>
      </c>
      <c r="M5045" s="4">
        <v>133962362.547308</v>
      </c>
      <c r="N5045" s="3">
        <v>3.2799471899321003E-2</v>
      </c>
      <c r="O5045" s="5">
        <v>1.2965964078903198</v>
      </c>
      <c r="P5045" s="3">
        <v>0.3976835310459137</v>
      </c>
    </row>
    <row r="5046" spans="1:16" x14ac:dyDescent="0.25">
      <c r="A5046" s="1">
        <v>2017</v>
      </c>
      <c r="B5046" t="s">
        <v>177</v>
      </c>
      <c r="C5046" t="s">
        <v>1878</v>
      </c>
      <c r="D5046" t="s">
        <v>3421</v>
      </c>
      <c r="E5046" t="s">
        <v>3469</v>
      </c>
      <c r="F5046" t="s">
        <v>3648</v>
      </c>
      <c r="G5046" s="4"/>
      <c r="H5046" s="4"/>
      <c r="I5046" s="4"/>
      <c r="J5046" s="4"/>
      <c r="K5046" s="4">
        <v>23869584.265258599</v>
      </c>
      <c r="L5046" s="4">
        <v>347526266.84190702</v>
      </c>
      <c r="M5046" s="4">
        <v>138205477.030444</v>
      </c>
      <c r="N5046" s="3">
        <v>6.8684259414891993E-2</v>
      </c>
      <c r="O5046" s="5">
        <v>1.590478777885437</v>
      </c>
      <c r="P5046" s="3">
        <v>0.3976835310459137</v>
      </c>
    </row>
    <row r="5047" spans="1:16" x14ac:dyDescent="0.25">
      <c r="A5047" s="1">
        <v>2018</v>
      </c>
      <c r="B5047" t="s">
        <v>177</v>
      </c>
      <c r="C5047" t="s">
        <v>1878</v>
      </c>
      <c r="D5047" t="s">
        <v>3421</v>
      </c>
      <c r="E5047" t="s">
        <v>3469</v>
      </c>
      <c r="F5047" t="s">
        <v>3648</v>
      </c>
      <c r="G5047" s="4"/>
      <c r="H5047" s="4"/>
      <c r="I5047" s="4"/>
      <c r="J5047" s="4"/>
      <c r="K5047" s="4">
        <v>22400609.923093401</v>
      </c>
      <c r="L5047" s="4">
        <v>263040437.01285699</v>
      </c>
      <c r="M5047" s="4">
        <v>78954692.484770402</v>
      </c>
      <c r="N5047" s="3">
        <v>7.4952849523418005E-2</v>
      </c>
      <c r="O5047" s="5">
        <v>1.6787190437316895</v>
      </c>
      <c r="P5047" s="3">
        <v>0.30016180872917175</v>
      </c>
    </row>
    <row r="5048" spans="1:16" x14ac:dyDescent="0.25">
      <c r="A5048" s="1">
        <v>2019</v>
      </c>
      <c r="B5048" t="s">
        <v>177</v>
      </c>
      <c r="C5048" t="s">
        <v>1878</v>
      </c>
      <c r="D5048" t="s">
        <v>3421</v>
      </c>
      <c r="E5048" t="s">
        <v>3469</v>
      </c>
      <c r="F5048" t="s">
        <v>3648</v>
      </c>
      <c r="G5048" s="4"/>
      <c r="H5048" s="4"/>
      <c r="I5048" s="4"/>
      <c r="J5048" s="4"/>
      <c r="K5048" s="4">
        <v>12647244.647244601</v>
      </c>
      <c r="L5048" s="4">
        <v>247597753.597754</v>
      </c>
      <c r="M5048" s="4">
        <v>81745875.745875701</v>
      </c>
      <c r="N5048" s="3">
        <v>5.0887767841507003E-2</v>
      </c>
      <c r="O5048" s="5">
        <v>0.9080926775932312</v>
      </c>
      <c r="P5048" s="3">
        <v>0.33015596866607666</v>
      </c>
    </row>
    <row r="5049" spans="1:16" x14ac:dyDescent="0.25">
      <c r="A5049" s="1">
        <v>2020</v>
      </c>
      <c r="B5049" t="s">
        <v>177</v>
      </c>
      <c r="C5049" t="s">
        <v>1878</v>
      </c>
      <c r="D5049" t="s">
        <v>3421</v>
      </c>
      <c r="E5049" t="s">
        <v>3469</v>
      </c>
      <c r="F5049" t="s">
        <v>3648</v>
      </c>
      <c r="G5049" s="4"/>
      <c r="H5049" s="4"/>
      <c r="I5049" s="4"/>
      <c r="J5049" s="4"/>
      <c r="K5049" s="4">
        <v>-3978990.3786425199</v>
      </c>
      <c r="L5049" s="4">
        <v>232807172.535649</v>
      </c>
      <c r="M5049" s="4">
        <v>81580691.026048094</v>
      </c>
      <c r="N5049" s="3">
        <v>-1.6709951188971998E-2</v>
      </c>
      <c r="O5049" s="5">
        <v>0.61209708452224731</v>
      </c>
      <c r="P5049" s="3">
        <v>0.3504217267036438</v>
      </c>
    </row>
    <row r="5050" spans="1:16" x14ac:dyDescent="0.25">
      <c r="A5050" s="1">
        <v>2021</v>
      </c>
      <c r="B5050" t="s">
        <v>177</v>
      </c>
      <c r="C5050" t="s">
        <v>1878</v>
      </c>
      <c r="D5050" t="s">
        <v>3421</v>
      </c>
      <c r="E5050" t="s">
        <v>3469</v>
      </c>
      <c r="F5050" t="s">
        <v>3648</v>
      </c>
      <c r="G5050" s="4"/>
      <c r="H5050" s="4"/>
      <c r="I5050" s="4"/>
      <c r="J5050" s="4"/>
      <c r="K5050" s="4">
        <v>-3711507.1718315398</v>
      </c>
      <c r="L5050" s="4">
        <v>247756225.20975599</v>
      </c>
      <c r="M5050" s="4">
        <v>82387961.220373601</v>
      </c>
      <c r="N5050" s="3">
        <v>-1.4826240948879001E-2</v>
      </c>
      <c r="O5050" s="5">
        <v>0.6257166862487793</v>
      </c>
      <c r="P5050" s="3">
        <v>0.33253639936447144</v>
      </c>
    </row>
    <row r="5051" spans="1:16" x14ac:dyDescent="0.25">
      <c r="A5051" s="1">
        <v>2022</v>
      </c>
      <c r="B5051" t="s">
        <v>177</v>
      </c>
      <c r="C5051" t="s">
        <v>1878</v>
      </c>
      <c r="D5051" t="s">
        <v>3421</v>
      </c>
      <c r="E5051" t="s">
        <v>3469</v>
      </c>
      <c r="F5051" t="s">
        <v>3648</v>
      </c>
      <c r="G5051" s="4"/>
      <c r="H5051" s="4"/>
      <c r="I5051" s="4"/>
      <c r="J5051" s="4"/>
      <c r="K5051" s="4">
        <v>-1090354.5032331101</v>
      </c>
      <c r="L5051" s="4">
        <v>218908679.35986501</v>
      </c>
      <c r="M5051" s="4">
        <v>64624207.250167303</v>
      </c>
      <c r="N5051" s="3">
        <v>-4.8792237710839998E-3</v>
      </c>
      <c r="O5051" s="5">
        <v>0.56327974796295166</v>
      </c>
      <c r="P5051" s="3">
        <v>0.29521080851554871</v>
      </c>
    </row>
    <row r="5052" spans="1:16" x14ac:dyDescent="0.25">
      <c r="A5052" s="1">
        <v>2023</v>
      </c>
      <c r="B5052" t="s">
        <v>177</v>
      </c>
      <c r="C5052" t="s">
        <v>1878</v>
      </c>
      <c r="D5052" t="s">
        <v>3421</v>
      </c>
      <c r="E5052" t="s">
        <v>3469</v>
      </c>
      <c r="F5052" t="s">
        <v>3648</v>
      </c>
      <c r="G5052" s="4"/>
      <c r="H5052" s="4"/>
      <c r="I5052" s="4"/>
      <c r="J5052" s="4"/>
      <c r="K5052" s="4">
        <v>-640602.60640602605</v>
      </c>
      <c r="L5052" s="4">
        <v>207301936.473019</v>
      </c>
      <c r="M5052" s="4">
        <v>62399093.423990898</v>
      </c>
      <c r="N5052" s="3">
        <v>-3.059544920551E-3</v>
      </c>
      <c r="O5052" s="5">
        <v>0.59681570529937744</v>
      </c>
      <c r="P5052" s="3">
        <v>0.30100584030151367</v>
      </c>
    </row>
    <row r="5053" spans="1:16" x14ac:dyDescent="0.25">
      <c r="A5053" s="1">
        <v>2024</v>
      </c>
      <c r="B5053" t="s">
        <v>177</v>
      </c>
      <c r="C5053" t="s">
        <v>1878</v>
      </c>
      <c r="D5053" t="s">
        <v>3421</v>
      </c>
      <c r="E5053" t="s">
        <v>3469</v>
      </c>
      <c r="F5053" t="s">
        <v>3648</v>
      </c>
      <c r="G5053" s="4"/>
      <c r="H5053" s="4"/>
      <c r="I5053" s="4"/>
      <c r="J5053" s="4"/>
      <c r="K5053" s="4">
        <v>797370.54395871796</v>
      </c>
      <c r="L5053" s="4">
        <v>199543312.02122799</v>
      </c>
      <c r="M5053" s="4">
        <v>54289200.1626743</v>
      </c>
      <c r="N5053" s="3">
        <v>3.919480242837E-3</v>
      </c>
      <c r="O5053" s="5">
        <v>0.57302987575531006</v>
      </c>
      <c r="P5053" s="3">
        <v>0.27206724882125854</v>
      </c>
    </row>
    <row r="5054" spans="1:16" x14ac:dyDescent="0.25">
      <c r="A5054" s="1">
        <v>2012</v>
      </c>
      <c r="B5054" t="s">
        <v>178</v>
      </c>
      <c r="C5054" t="s">
        <v>1879</v>
      </c>
      <c r="D5054" t="s">
        <v>3426</v>
      </c>
      <c r="E5054" t="s">
        <v>3469</v>
      </c>
      <c r="F5054" t="s">
        <v>3649</v>
      </c>
      <c r="G5054" s="4"/>
      <c r="H5054" s="4"/>
      <c r="I5054" s="4"/>
      <c r="J5054" s="4"/>
      <c r="K5054" s="4">
        <v>3999058.56349068</v>
      </c>
      <c r="L5054" s="4">
        <v>43968154.886771798</v>
      </c>
      <c r="M5054" s="4">
        <v>18331406.117290702</v>
      </c>
      <c r="N5054" s="3">
        <v>0.181710558004156</v>
      </c>
      <c r="O5054" s="5">
        <v>0.86728411912918091</v>
      </c>
      <c r="P5054" s="3">
        <v>0.41692462563514709</v>
      </c>
    </row>
    <row r="5055" spans="1:16" x14ac:dyDescent="0.25">
      <c r="A5055" s="1">
        <v>2013</v>
      </c>
      <c r="B5055" t="s">
        <v>178</v>
      </c>
      <c r="C5055" t="s">
        <v>1879</v>
      </c>
      <c r="D5055" t="s">
        <v>3426</v>
      </c>
      <c r="E5055" t="s">
        <v>3469</v>
      </c>
      <c r="F5055" t="s">
        <v>3649</v>
      </c>
      <c r="G5055" s="4"/>
      <c r="H5055" s="4"/>
      <c r="I5055" s="4"/>
      <c r="J5055" s="4"/>
      <c r="K5055" s="4">
        <v>13314817.690965399</v>
      </c>
      <c r="L5055" s="4">
        <v>77642361.840722799</v>
      </c>
      <c r="M5055" s="4">
        <v>30335200.1242497</v>
      </c>
      <c r="N5055" s="3">
        <v>0.22780417656621199</v>
      </c>
      <c r="O5055" s="5">
        <v>1.1678038835525513</v>
      </c>
      <c r="P5055" s="3">
        <v>0.39070424437522888</v>
      </c>
    </row>
    <row r="5056" spans="1:16" x14ac:dyDescent="0.25">
      <c r="A5056" s="1">
        <v>2014</v>
      </c>
      <c r="B5056" t="s">
        <v>178</v>
      </c>
      <c r="C5056" t="s">
        <v>1879</v>
      </c>
      <c r="D5056" t="s">
        <v>3426</v>
      </c>
      <c r="E5056" t="s">
        <v>3469</v>
      </c>
      <c r="F5056" t="s">
        <v>3649</v>
      </c>
      <c r="G5056" s="4"/>
      <c r="H5056" s="4"/>
      <c r="I5056" s="4"/>
      <c r="J5056" s="4"/>
      <c r="K5056" s="4">
        <v>12779480.4092602</v>
      </c>
      <c r="L5056" s="4">
        <v>87256353.434862599</v>
      </c>
      <c r="M5056" s="4">
        <v>25387335.565090299</v>
      </c>
      <c r="N5056" s="3">
        <v>0.152684828409833</v>
      </c>
      <c r="O5056" s="5">
        <v>1.3952677249908447</v>
      </c>
      <c r="P5056" s="3">
        <v>0.29095113277435303</v>
      </c>
    </row>
    <row r="5057" spans="1:16" x14ac:dyDescent="0.25">
      <c r="A5057" s="1">
        <v>2015</v>
      </c>
      <c r="B5057" t="s">
        <v>178</v>
      </c>
      <c r="C5057" t="s">
        <v>1879</v>
      </c>
      <c r="D5057" t="s">
        <v>3426</v>
      </c>
      <c r="E5057" t="s">
        <v>3469</v>
      </c>
      <c r="F5057" t="s">
        <v>3649</v>
      </c>
      <c r="G5057" s="4"/>
      <c r="H5057" s="4"/>
      <c r="I5057" s="4"/>
      <c r="J5057" s="4"/>
      <c r="K5057" s="4">
        <v>-7593815.2430991596</v>
      </c>
      <c r="L5057" s="4">
        <v>15979599.8551651</v>
      </c>
      <c r="M5057" s="4">
        <v>2650169.8728072499</v>
      </c>
      <c r="N5057" s="3">
        <v>-0.17403970937469701</v>
      </c>
      <c r="O5057" s="5">
        <v>0.42635399103164673</v>
      </c>
      <c r="P5057" s="3">
        <v>0.16584707796573639</v>
      </c>
    </row>
    <row r="5058" spans="1:16" x14ac:dyDescent="0.25">
      <c r="A5058" s="1">
        <v>2016</v>
      </c>
      <c r="B5058" t="s">
        <v>178</v>
      </c>
      <c r="C5058" t="s">
        <v>1879</v>
      </c>
      <c r="D5058" t="s">
        <v>3426</v>
      </c>
      <c r="E5058" t="s">
        <v>3469</v>
      </c>
      <c r="F5058" t="s">
        <v>3649</v>
      </c>
      <c r="G5058" s="4"/>
      <c r="H5058" s="4"/>
      <c r="I5058" s="4"/>
      <c r="J5058" s="4"/>
      <c r="K5058" s="4">
        <v>-1820959.1143427601</v>
      </c>
      <c r="L5058" s="4">
        <v>79924.456894239702</v>
      </c>
      <c r="M5058" s="4">
        <v>33676.282146794998</v>
      </c>
      <c r="N5058" s="3">
        <v>-0.23446727011833199</v>
      </c>
      <c r="O5058" s="5">
        <v>1146.07080078125</v>
      </c>
      <c r="P5058" s="3">
        <v>0.42135140299797058</v>
      </c>
    </row>
    <row r="5059" spans="1:16" x14ac:dyDescent="0.25">
      <c r="A5059" s="1">
        <v>2017</v>
      </c>
      <c r="B5059" t="s">
        <v>178</v>
      </c>
      <c r="C5059" t="s">
        <v>1879</v>
      </c>
      <c r="D5059" t="s">
        <v>3426</v>
      </c>
      <c r="E5059" t="s">
        <v>3469</v>
      </c>
      <c r="F5059" t="s">
        <v>3649</v>
      </c>
      <c r="G5059" s="4"/>
      <c r="H5059" s="4"/>
      <c r="I5059" s="4"/>
      <c r="J5059" s="4"/>
      <c r="K5059" s="4">
        <v>-238992.521539963</v>
      </c>
      <c r="L5059" s="4">
        <v>4907.49921218689</v>
      </c>
      <c r="M5059" s="4">
        <v>98365.191726809499</v>
      </c>
      <c r="N5059" s="3">
        <v>-5.4712227051184996</v>
      </c>
      <c r="O5059" s="5">
        <v>20891.83984375</v>
      </c>
      <c r="P5059" s="3">
        <v>20.043851852416992</v>
      </c>
    </row>
    <row r="5060" spans="1:16" x14ac:dyDescent="0.25">
      <c r="A5060" s="1">
        <v>2018</v>
      </c>
      <c r="B5060" t="s">
        <v>178</v>
      </c>
      <c r="C5060" t="s">
        <v>1879</v>
      </c>
      <c r="D5060" t="s">
        <v>3426</v>
      </c>
      <c r="E5060" t="s">
        <v>3469</v>
      </c>
      <c r="F5060" t="s">
        <v>3649</v>
      </c>
      <c r="G5060" s="4"/>
      <c r="H5060" s="4"/>
      <c r="I5060" s="4"/>
      <c r="J5060" s="4"/>
      <c r="K5060" s="4">
        <v>-6374247.7738547297</v>
      </c>
      <c r="L5060" s="4">
        <v>15202484.1042495</v>
      </c>
      <c r="M5060" s="4">
        <v>2478949.5110992701</v>
      </c>
      <c r="N5060" s="3">
        <v>-0.83831914749769398</v>
      </c>
      <c r="O5060" s="5">
        <v>2.2400050163269043</v>
      </c>
      <c r="P5060" s="3">
        <v>0.16306214034557343</v>
      </c>
    </row>
    <row r="5061" spans="1:16" x14ac:dyDescent="0.25">
      <c r="A5061" s="1">
        <v>2019</v>
      </c>
      <c r="B5061" t="s">
        <v>178</v>
      </c>
      <c r="C5061" t="s">
        <v>1879</v>
      </c>
      <c r="D5061" t="s">
        <v>3426</v>
      </c>
      <c r="E5061" t="s">
        <v>3469</v>
      </c>
      <c r="F5061" t="s">
        <v>3649</v>
      </c>
      <c r="G5061" s="4"/>
      <c r="H5061" s="4"/>
      <c r="I5061" s="4"/>
      <c r="J5061" s="4"/>
      <c r="K5061" s="4">
        <v>-5349294.4892944898</v>
      </c>
      <c r="L5061" s="4">
        <v>15740797.4727975</v>
      </c>
      <c r="M5061" s="4">
        <v>3221665.8476658501</v>
      </c>
      <c r="N5061" s="3">
        <v>-0.35474220092236802</v>
      </c>
      <c r="O5061" s="5">
        <v>1.6230922937393188</v>
      </c>
      <c r="P5061" s="3">
        <v>0.20466980338096619</v>
      </c>
    </row>
    <row r="5062" spans="1:16" x14ac:dyDescent="0.25">
      <c r="A5062" s="1">
        <v>2020</v>
      </c>
      <c r="B5062" t="s">
        <v>178</v>
      </c>
      <c r="C5062" t="s">
        <v>1879</v>
      </c>
      <c r="D5062" t="s">
        <v>3426</v>
      </c>
      <c r="E5062" t="s">
        <v>3469</v>
      </c>
      <c r="F5062" t="s">
        <v>3649</v>
      </c>
      <c r="G5062" s="4"/>
      <c r="H5062" s="4"/>
      <c r="I5062" s="4"/>
      <c r="J5062" s="4"/>
      <c r="K5062" s="4">
        <v>-3104838.2866529501</v>
      </c>
      <c r="L5062" s="4">
        <v>31334447.0825339</v>
      </c>
      <c r="M5062" s="4">
        <v>20272267.1617686</v>
      </c>
      <c r="N5062" s="3">
        <v>-0.13265537625825899</v>
      </c>
      <c r="O5062" s="5">
        <v>0.98013079166412354</v>
      </c>
      <c r="P5062" s="3">
        <v>0.64696425199508667</v>
      </c>
    </row>
    <row r="5063" spans="1:16" x14ac:dyDescent="0.25">
      <c r="A5063" s="1">
        <v>2021</v>
      </c>
      <c r="B5063" t="s">
        <v>178</v>
      </c>
      <c r="C5063" t="s">
        <v>1879</v>
      </c>
      <c r="D5063" t="s">
        <v>3426</v>
      </c>
      <c r="E5063" t="s">
        <v>3469</v>
      </c>
      <c r="F5063" t="s">
        <v>3649</v>
      </c>
      <c r="G5063" s="4"/>
      <c r="H5063" s="4"/>
      <c r="I5063" s="4"/>
      <c r="J5063" s="4"/>
      <c r="K5063" s="4">
        <v>-5572500.3561547296</v>
      </c>
      <c r="L5063" s="4">
        <v>12998421.672202701</v>
      </c>
      <c r="M5063" s="4">
        <v>8980858.3703859206</v>
      </c>
      <c r="N5063" s="3">
        <v>-0.23693240140621799</v>
      </c>
      <c r="O5063" s="5">
        <v>1.5285965204238892</v>
      </c>
      <c r="P5063" s="3">
        <v>0.69091916084289551</v>
      </c>
    </row>
    <row r="5064" spans="1:16" x14ac:dyDescent="0.25">
      <c r="A5064" s="1">
        <v>2022</v>
      </c>
      <c r="B5064" t="s">
        <v>178</v>
      </c>
      <c r="C5064" t="s">
        <v>1879</v>
      </c>
      <c r="D5064" t="s">
        <v>3426</v>
      </c>
      <c r="E5064" t="s">
        <v>3469</v>
      </c>
      <c r="F5064" t="s">
        <v>3649</v>
      </c>
      <c r="G5064" s="4"/>
      <c r="H5064" s="4"/>
      <c r="I5064" s="4"/>
      <c r="J5064" s="4"/>
      <c r="K5064" s="4">
        <v>-2726417.6333786501</v>
      </c>
      <c r="L5064" s="4">
        <v>6954686.7991194399</v>
      </c>
      <c r="M5064" s="4">
        <v>4127893.06244695</v>
      </c>
      <c r="N5064" s="3">
        <v>-0.28823332923440798</v>
      </c>
      <c r="O5064" s="5">
        <v>0.97628581523895264</v>
      </c>
      <c r="P5064" s="3">
        <v>0.59354120492935181</v>
      </c>
    </row>
    <row r="5065" spans="1:16" x14ac:dyDescent="0.25">
      <c r="A5065" s="1">
        <v>2023</v>
      </c>
      <c r="B5065" t="s">
        <v>178</v>
      </c>
      <c r="C5065" t="s">
        <v>1879</v>
      </c>
      <c r="D5065" t="s">
        <v>3426</v>
      </c>
      <c r="E5065" t="s">
        <v>3469</v>
      </c>
      <c r="F5065" t="s">
        <v>3649</v>
      </c>
      <c r="G5065" s="4"/>
      <c r="H5065" s="4"/>
      <c r="I5065" s="4"/>
      <c r="J5065" s="4"/>
      <c r="K5065" s="4">
        <v>-1594781.1885478101</v>
      </c>
      <c r="L5065" s="4">
        <v>4248129.1870812904</v>
      </c>
      <c r="M5065" s="4">
        <v>840754.59120754595</v>
      </c>
      <c r="N5065" s="3">
        <v>-0.290858986257025</v>
      </c>
      <c r="O5065" s="5">
        <v>0.89803671836853027</v>
      </c>
      <c r="P5065" s="3">
        <v>0.19791172444820404</v>
      </c>
    </row>
    <row r="5066" spans="1:16" x14ac:dyDescent="0.25">
      <c r="A5066" s="1">
        <v>2024</v>
      </c>
      <c r="B5066" t="s">
        <v>178</v>
      </c>
      <c r="C5066" t="s">
        <v>1879</v>
      </c>
      <c r="D5066" t="s">
        <v>3426</v>
      </c>
      <c r="E5066" t="s">
        <v>3469</v>
      </c>
      <c r="F5066" t="s">
        <v>3649</v>
      </c>
      <c r="G5066" s="4"/>
      <c r="H5066" s="4"/>
      <c r="I5066" s="4"/>
      <c r="J5066" s="4"/>
      <c r="K5066" s="4">
        <v>-1563980.31908156</v>
      </c>
      <c r="L5066" s="4">
        <v>2910335.14897362</v>
      </c>
      <c r="M5066" s="4">
        <v>2533718.9068823201</v>
      </c>
      <c r="N5066" s="3">
        <v>-0.43692169865702901</v>
      </c>
      <c r="O5066" s="5">
        <v>1.7476958036422729</v>
      </c>
      <c r="P5066" s="3">
        <v>0.87059348821640015</v>
      </c>
    </row>
    <row r="5067" spans="1:16" x14ac:dyDescent="0.25">
      <c r="A5067" s="1">
        <v>2009</v>
      </c>
      <c r="B5067" t="s">
        <v>179</v>
      </c>
      <c r="C5067" t="s">
        <v>1880</v>
      </c>
      <c r="D5067" t="s">
        <v>3443</v>
      </c>
      <c r="E5067" t="s">
        <v>3470</v>
      </c>
      <c r="F5067" t="s">
        <v>3650</v>
      </c>
      <c r="G5067" s="4"/>
      <c r="H5067" s="4"/>
      <c r="I5067" s="4"/>
      <c r="J5067" s="4"/>
      <c r="K5067" s="4">
        <v>19661895.932321198</v>
      </c>
      <c r="L5067" s="4">
        <v>268697125.97056401</v>
      </c>
      <c r="M5067" s="4">
        <v>97041227.256924301</v>
      </c>
      <c r="N5067" s="3">
        <v>7.1716157666702002E-2</v>
      </c>
      <c r="O5067" s="5">
        <v>1.0493614673614502</v>
      </c>
      <c r="P5067" s="3">
        <v>0.36115467548370361</v>
      </c>
    </row>
    <row r="5068" spans="1:16" x14ac:dyDescent="0.25">
      <c r="A5068" s="1">
        <v>2010</v>
      </c>
      <c r="B5068" t="s">
        <v>179</v>
      </c>
      <c r="C5068" t="s">
        <v>1880</v>
      </c>
      <c r="D5068" t="s">
        <v>3443</v>
      </c>
      <c r="E5068" t="s">
        <v>3470</v>
      </c>
      <c r="F5068" t="s">
        <v>3650</v>
      </c>
      <c r="G5068" s="4"/>
      <c r="H5068" s="4"/>
      <c r="I5068" s="4"/>
      <c r="J5068" s="4"/>
      <c r="K5068" s="4">
        <v>21708880.976681501</v>
      </c>
      <c r="L5068" s="4">
        <v>280846571.564358</v>
      </c>
      <c r="M5068" s="4">
        <v>98494776.125217199</v>
      </c>
      <c r="N5068" s="3">
        <v>7.6188497079085996E-2</v>
      </c>
      <c r="O5068" s="5">
        <v>1.0362069606781006</v>
      </c>
      <c r="P5068" s="3">
        <v>0.35070669651031494</v>
      </c>
    </row>
    <row r="5069" spans="1:16" x14ac:dyDescent="0.25">
      <c r="A5069" s="1">
        <v>2011</v>
      </c>
      <c r="B5069" t="s">
        <v>179</v>
      </c>
      <c r="C5069" t="s">
        <v>1880</v>
      </c>
      <c r="D5069" t="s">
        <v>3443</v>
      </c>
      <c r="E5069" t="s">
        <v>3470</v>
      </c>
      <c r="F5069" t="s">
        <v>3650</v>
      </c>
      <c r="G5069" s="4"/>
      <c r="H5069" s="4"/>
      <c r="I5069" s="4"/>
      <c r="J5069" s="4"/>
      <c r="K5069" s="4">
        <v>21490787.660836499</v>
      </c>
      <c r="L5069" s="4">
        <v>279065766.83869302</v>
      </c>
      <c r="M5069" s="4">
        <v>94320030.513197795</v>
      </c>
      <c r="N5069" s="3">
        <v>7.6799612789086993E-2</v>
      </c>
      <c r="O5069" s="5">
        <v>1.0466128587722778</v>
      </c>
      <c r="P5069" s="3">
        <v>0.33798494935035706</v>
      </c>
    </row>
    <row r="5070" spans="1:16" x14ac:dyDescent="0.25">
      <c r="A5070" s="1">
        <v>2012</v>
      </c>
      <c r="B5070" t="s">
        <v>179</v>
      </c>
      <c r="C5070" t="s">
        <v>1880</v>
      </c>
      <c r="D5070" t="s">
        <v>3443</v>
      </c>
      <c r="E5070" t="s">
        <v>3470</v>
      </c>
      <c r="F5070" t="s">
        <v>3650</v>
      </c>
      <c r="G5070" s="4"/>
      <c r="H5070" s="4"/>
      <c r="I5070" s="4"/>
      <c r="J5070" s="4"/>
      <c r="K5070" s="4">
        <v>20998268.850069199</v>
      </c>
      <c r="L5070" s="4">
        <v>318574658.94689798</v>
      </c>
      <c r="M5070" s="4">
        <v>111429731.05053499</v>
      </c>
      <c r="N5070" s="3">
        <v>6.8228090832631996E-2</v>
      </c>
      <c r="O5070" s="5">
        <v>1.0489245653152466</v>
      </c>
      <c r="P5070" s="3">
        <v>0.34977588057518005</v>
      </c>
    </row>
    <row r="5071" spans="1:16" x14ac:dyDescent="0.25">
      <c r="A5071" s="1">
        <v>2013</v>
      </c>
      <c r="B5071" t="s">
        <v>179</v>
      </c>
      <c r="C5071" t="s">
        <v>1880</v>
      </c>
      <c r="D5071" t="s">
        <v>3443</v>
      </c>
      <c r="E5071" t="s">
        <v>3470</v>
      </c>
      <c r="F5071" t="s">
        <v>3650</v>
      </c>
      <c r="G5071" s="4"/>
      <c r="H5071" s="4"/>
      <c r="I5071" s="4"/>
      <c r="J5071" s="4"/>
      <c r="K5071" s="4">
        <v>32652508.5752737</v>
      </c>
      <c r="L5071" s="4">
        <v>719620554.39759696</v>
      </c>
      <c r="M5071" s="4">
        <v>280457402.635768</v>
      </c>
      <c r="N5071" s="3">
        <v>6.3082415683489004E-2</v>
      </c>
      <c r="O5071" s="5">
        <v>0.99505668878555298</v>
      </c>
      <c r="P5071" s="3">
        <v>0.38972955942153931</v>
      </c>
    </row>
    <row r="5072" spans="1:16" x14ac:dyDescent="0.25">
      <c r="A5072" s="1">
        <v>2014</v>
      </c>
      <c r="B5072" t="s">
        <v>179</v>
      </c>
      <c r="C5072" t="s">
        <v>1880</v>
      </c>
      <c r="D5072" t="s">
        <v>3443</v>
      </c>
      <c r="E5072" t="s">
        <v>3470</v>
      </c>
      <c r="F5072" t="s">
        <v>3650</v>
      </c>
      <c r="G5072" s="4"/>
      <c r="H5072" s="4"/>
      <c r="I5072" s="4"/>
      <c r="J5072" s="4"/>
      <c r="K5072" s="4">
        <v>42967860.651519597</v>
      </c>
      <c r="L5072" s="4">
        <v>707096074.97621906</v>
      </c>
      <c r="M5072" s="4">
        <v>266587396.88430801</v>
      </c>
      <c r="N5072" s="3">
        <v>6.1786399211132E-2</v>
      </c>
      <c r="O5072" s="5">
        <v>1.0644583702087402</v>
      </c>
      <c r="P5072" s="3">
        <v>0.37701722979545593</v>
      </c>
    </row>
    <row r="5073" spans="1:16" x14ac:dyDescent="0.25">
      <c r="A5073" s="1">
        <v>2009</v>
      </c>
      <c r="B5073" t="s">
        <v>180</v>
      </c>
      <c r="C5073" t="s">
        <v>1881</v>
      </c>
      <c r="D5073" t="s">
        <v>3403</v>
      </c>
      <c r="E5073" t="s">
        <v>3469</v>
      </c>
      <c r="F5073" t="s">
        <v>3651</v>
      </c>
      <c r="G5073" s="4"/>
      <c r="H5073" s="4"/>
      <c r="I5073" s="4"/>
      <c r="J5073" s="4"/>
      <c r="K5073" s="4">
        <v>12921701.811845601</v>
      </c>
      <c r="L5073" s="4">
        <v>44383762.766008899</v>
      </c>
      <c r="M5073" s="4">
        <v>39292686.468433902</v>
      </c>
      <c r="N5073" s="3">
        <v>0.12234859189893101</v>
      </c>
      <c r="O5073" s="5">
        <v>1.3984513282775879</v>
      </c>
      <c r="P5073" s="3">
        <v>0.88529419898986816</v>
      </c>
    </row>
    <row r="5074" spans="1:16" x14ac:dyDescent="0.25">
      <c r="A5074" s="1">
        <v>2010</v>
      </c>
      <c r="B5074" t="s">
        <v>180</v>
      </c>
      <c r="C5074" t="s">
        <v>1881</v>
      </c>
      <c r="D5074" t="s">
        <v>3403</v>
      </c>
      <c r="E5074" t="s">
        <v>3469</v>
      </c>
      <c r="F5074" t="s">
        <v>3651</v>
      </c>
      <c r="G5074" s="4"/>
      <c r="H5074" s="4"/>
      <c r="I5074" s="4"/>
      <c r="J5074" s="4"/>
      <c r="K5074" s="4">
        <v>3573768.2887907098</v>
      </c>
      <c r="L5074" s="4">
        <v>40439434.916262098</v>
      </c>
      <c r="M5074" s="4">
        <v>32248744.351682302</v>
      </c>
      <c r="N5074" s="3">
        <v>8.2487617164403004E-2</v>
      </c>
      <c r="O5074" s="5">
        <v>1.5617161989212036</v>
      </c>
      <c r="P5074" s="3">
        <v>0.79745781421661377</v>
      </c>
    </row>
    <row r="5075" spans="1:16" x14ac:dyDescent="0.25">
      <c r="A5075" s="1">
        <v>2011</v>
      </c>
      <c r="B5075" t="s">
        <v>180</v>
      </c>
      <c r="C5075" t="s">
        <v>1881</v>
      </c>
      <c r="D5075" t="s">
        <v>3403</v>
      </c>
      <c r="E5075" t="s">
        <v>3469</v>
      </c>
      <c r="F5075" t="s">
        <v>3651</v>
      </c>
      <c r="G5075" s="4"/>
      <c r="H5075" s="4"/>
      <c r="I5075" s="4"/>
      <c r="J5075" s="4"/>
      <c r="K5075" s="4">
        <v>7325045.5471010599</v>
      </c>
      <c r="L5075" s="4">
        <v>49142642.803557999</v>
      </c>
      <c r="M5075" s="4">
        <v>32739256.242632098</v>
      </c>
      <c r="N5075" s="3">
        <v>0.14542089082263299</v>
      </c>
      <c r="O5075" s="5">
        <v>1.2090597152709961</v>
      </c>
      <c r="P5075" s="3">
        <v>0.66620868444442749</v>
      </c>
    </row>
    <row r="5076" spans="1:16" x14ac:dyDescent="0.25">
      <c r="A5076" s="1">
        <v>2012</v>
      </c>
      <c r="B5076" t="s">
        <v>180</v>
      </c>
      <c r="C5076" t="s">
        <v>1881</v>
      </c>
      <c r="D5076" t="s">
        <v>3403</v>
      </c>
      <c r="E5076" t="s">
        <v>3469</v>
      </c>
      <c r="F5076" t="s">
        <v>3651</v>
      </c>
      <c r="G5076" s="4"/>
      <c r="H5076" s="4"/>
      <c r="I5076" s="4"/>
      <c r="J5076" s="4"/>
      <c r="K5076" s="4">
        <v>11250166.28634</v>
      </c>
      <c r="L5076" s="4">
        <v>59872292.090910003</v>
      </c>
      <c r="M5076" s="4">
        <v>37555130.317325503</v>
      </c>
      <c r="N5076" s="3">
        <v>0.21068567705339</v>
      </c>
      <c r="O5076" s="5">
        <v>1.6631306409835815</v>
      </c>
      <c r="P5076" s="3">
        <v>0.6272539496421814</v>
      </c>
    </row>
    <row r="5077" spans="1:16" x14ac:dyDescent="0.25">
      <c r="A5077" s="1">
        <v>2013</v>
      </c>
      <c r="B5077" t="s">
        <v>180</v>
      </c>
      <c r="C5077" t="s">
        <v>1881</v>
      </c>
      <c r="D5077" t="s">
        <v>3403</v>
      </c>
      <c r="E5077" t="s">
        <v>3469</v>
      </c>
      <c r="F5077" t="s">
        <v>3651</v>
      </c>
      <c r="G5077" s="4"/>
      <c r="H5077" s="4"/>
      <c r="I5077" s="4"/>
      <c r="J5077" s="4"/>
      <c r="K5077" s="4">
        <v>6145792.4116319697</v>
      </c>
      <c r="L5077" s="4">
        <v>49738253.378038898</v>
      </c>
      <c r="M5077" s="4">
        <v>26100660.533360101</v>
      </c>
      <c r="N5077" s="3">
        <v>0.119113597931847</v>
      </c>
      <c r="O5077" s="5">
        <v>1.2006683349609375</v>
      </c>
      <c r="P5077" s="3">
        <v>0.52476030588150024</v>
      </c>
    </row>
    <row r="5078" spans="1:16" x14ac:dyDescent="0.25">
      <c r="A5078" s="1">
        <v>2014</v>
      </c>
      <c r="B5078" t="s">
        <v>180</v>
      </c>
      <c r="C5078" t="s">
        <v>1881</v>
      </c>
      <c r="D5078" t="s">
        <v>3403</v>
      </c>
      <c r="E5078" t="s">
        <v>3469</v>
      </c>
      <c r="F5078" t="s">
        <v>3651</v>
      </c>
      <c r="G5078" s="4"/>
      <c r="H5078" s="4"/>
      <c r="I5078" s="4"/>
      <c r="J5078" s="4"/>
      <c r="K5078" s="4">
        <v>602574.378801452</v>
      </c>
      <c r="L5078" s="4">
        <v>41558772.219340801</v>
      </c>
      <c r="M5078" s="4">
        <v>21113678.155499998</v>
      </c>
      <c r="N5078" s="3">
        <v>1.2972907129007999E-2</v>
      </c>
      <c r="O5078" s="5">
        <v>0.78252112865447998</v>
      </c>
      <c r="P5078" s="3">
        <v>0.50804382562637329</v>
      </c>
    </row>
    <row r="5079" spans="1:16" x14ac:dyDescent="0.25">
      <c r="A5079" s="1">
        <v>2015</v>
      </c>
      <c r="B5079" t="s">
        <v>180</v>
      </c>
      <c r="C5079" t="s">
        <v>1881</v>
      </c>
      <c r="D5079" t="s">
        <v>3403</v>
      </c>
      <c r="E5079" t="s">
        <v>3469</v>
      </c>
      <c r="F5079" t="s">
        <v>3651</v>
      </c>
      <c r="G5079" s="4"/>
      <c r="H5079" s="4"/>
      <c r="I5079" s="4"/>
      <c r="J5079" s="4"/>
      <c r="K5079" s="4">
        <v>3608545.25704337</v>
      </c>
      <c r="L5079" s="4">
        <v>38908962.042479798</v>
      </c>
      <c r="M5079" s="4">
        <v>19068126.314491998</v>
      </c>
      <c r="N5079" s="3">
        <v>9.9052613770935993E-2</v>
      </c>
      <c r="O5079" s="5">
        <v>0.95167279243469238</v>
      </c>
      <c r="P5079" s="3">
        <v>0.49007028341293335</v>
      </c>
    </row>
    <row r="5080" spans="1:16" x14ac:dyDescent="0.25">
      <c r="A5080" s="1">
        <v>2016</v>
      </c>
      <c r="B5080" t="s">
        <v>180</v>
      </c>
      <c r="C5080" t="s">
        <v>1881</v>
      </c>
      <c r="D5080" t="s">
        <v>3403</v>
      </c>
      <c r="E5080" t="s">
        <v>3469</v>
      </c>
      <c r="F5080" t="s">
        <v>3651</v>
      </c>
      <c r="G5080" s="4"/>
      <c r="H5080" s="4"/>
      <c r="I5080" s="4"/>
      <c r="J5080" s="4"/>
      <c r="K5080" s="4">
        <v>2107607.9506511302</v>
      </c>
      <c r="L5080" s="4">
        <v>32857526.000536401</v>
      </c>
      <c r="M5080" s="4">
        <v>13775814.28614</v>
      </c>
      <c r="N5080" s="3">
        <v>5.9804035556870999E-2</v>
      </c>
      <c r="O5080" s="5">
        <v>0.7990761399269104</v>
      </c>
      <c r="P5080" s="3">
        <v>0.41925901174545288</v>
      </c>
    </row>
    <row r="5081" spans="1:16" x14ac:dyDescent="0.25">
      <c r="A5081" s="1">
        <v>2017</v>
      </c>
      <c r="B5081" t="s">
        <v>180</v>
      </c>
      <c r="C5081" t="s">
        <v>1881</v>
      </c>
      <c r="D5081" t="s">
        <v>3403</v>
      </c>
      <c r="E5081" t="s">
        <v>3469</v>
      </c>
      <c r="F5081" t="s">
        <v>3651</v>
      </c>
      <c r="G5081" s="4"/>
      <c r="H5081" s="4"/>
      <c r="I5081" s="4"/>
      <c r="J5081" s="4"/>
      <c r="K5081" s="4">
        <v>2273513.33902096</v>
      </c>
      <c r="L5081" s="4">
        <v>41885524.990969002</v>
      </c>
      <c r="M5081" s="4">
        <v>20812869.407487702</v>
      </c>
      <c r="N5081" s="3">
        <v>0.06</v>
      </c>
      <c r="O5081" s="5">
        <v>0.8293413519859314</v>
      </c>
      <c r="P5081" s="3">
        <v>0.49689885973930359</v>
      </c>
    </row>
    <row r="5082" spans="1:16" x14ac:dyDescent="0.25">
      <c r="A5082" s="1">
        <v>2018</v>
      </c>
      <c r="B5082" t="s">
        <v>180</v>
      </c>
      <c r="C5082" t="s">
        <v>1881</v>
      </c>
      <c r="D5082" t="s">
        <v>3403</v>
      </c>
      <c r="E5082" t="s">
        <v>3469</v>
      </c>
      <c r="F5082" t="s">
        <v>3651</v>
      </c>
      <c r="G5082" s="4"/>
      <c r="H5082" s="4"/>
      <c r="I5082" s="4"/>
      <c r="J5082" s="4"/>
      <c r="K5082" s="4">
        <v>3656577.7688954002</v>
      </c>
      <c r="L5082" s="4">
        <v>50698376.7459419</v>
      </c>
      <c r="M5082" s="4">
        <v>28094212.392393701</v>
      </c>
      <c r="N5082" s="3">
        <v>8.0332387449284004E-2</v>
      </c>
      <c r="O5082" s="5">
        <v>1.1179529428482056</v>
      </c>
      <c r="P5082" s="3">
        <v>0.55414420366287231</v>
      </c>
    </row>
    <row r="5083" spans="1:16" x14ac:dyDescent="0.25">
      <c r="A5083" s="1">
        <v>2019</v>
      </c>
      <c r="B5083" t="s">
        <v>180</v>
      </c>
      <c r="C5083" t="s">
        <v>1881</v>
      </c>
      <c r="D5083" t="s">
        <v>3403</v>
      </c>
      <c r="E5083" t="s">
        <v>3469</v>
      </c>
      <c r="F5083" t="s">
        <v>3651</v>
      </c>
      <c r="G5083" s="4"/>
      <c r="H5083" s="4"/>
      <c r="I5083" s="4"/>
      <c r="J5083" s="4"/>
      <c r="K5083" s="4">
        <v>3644085.6440856401</v>
      </c>
      <c r="L5083" s="4">
        <v>53980343.980343997</v>
      </c>
      <c r="M5083" s="4">
        <v>29276939.276939299</v>
      </c>
      <c r="N5083" s="3">
        <v>7.1408919580707997E-2</v>
      </c>
      <c r="O5083" s="5">
        <v>1.1243507862091064</v>
      </c>
      <c r="P5083" s="3">
        <v>0.54236298799514771</v>
      </c>
    </row>
    <row r="5084" spans="1:16" x14ac:dyDescent="0.25">
      <c r="A5084" s="1">
        <v>2020</v>
      </c>
      <c r="B5084" t="s">
        <v>180</v>
      </c>
      <c r="C5084" t="s">
        <v>1881</v>
      </c>
      <c r="D5084" t="s">
        <v>3403</v>
      </c>
      <c r="E5084" t="s">
        <v>3469</v>
      </c>
      <c r="F5084" t="s">
        <v>3651</v>
      </c>
      <c r="G5084" s="4"/>
      <c r="H5084" s="4"/>
      <c r="I5084" s="4"/>
      <c r="J5084" s="4"/>
      <c r="K5084" s="4">
        <v>6220062.6699612103</v>
      </c>
      <c r="L5084" s="4">
        <v>59774581.395027801</v>
      </c>
      <c r="M5084" s="4">
        <v>30385958.615739301</v>
      </c>
      <c r="N5084" s="3">
        <v>0.11023853211009201</v>
      </c>
      <c r="O5084" s="5">
        <v>0.99605965614318848</v>
      </c>
      <c r="P5084" s="3">
        <v>0.508342444896698</v>
      </c>
    </row>
    <row r="5085" spans="1:16" x14ac:dyDescent="0.25">
      <c r="A5085" s="1">
        <v>2021</v>
      </c>
      <c r="B5085" t="s">
        <v>180</v>
      </c>
      <c r="C5085" t="s">
        <v>1881</v>
      </c>
      <c r="D5085" t="s">
        <v>3403</v>
      </c>
      <c r="E5085" t="s">
        <v>3469</v>
      </c>
      <c r="F5085" t="s">
        <v>3651</v>
      </c>
      <c r="G5085" s="4"/>
      <c r="H5085" s="4"/>
      <c r="I5085" s="4"/>
      <c r="J5085" s="4"/>
      <c r="K5085" s="4">
        <v>8480231.5380635709</v>
      </c>
      <c r="L5085" s="4">
        <v>63211840.832577303</v>
      </c>
      <c r="M5085" s="4">
        <v>26911051.2937789</v>
      </c>
      <c r="N5085" s="3">
        <v>0.13235035983851201</v>
      </c>
      <c r="O5085" s="5">
        <v>1.0800358057022095</v>
      </c>
      <c r="P5085" s="3">
        <v>0.42572802305221558</v>
      </c>
    </row>
    <row r="5086" spans="1:16" x14ac:dyDescent="0.25">
      <c r="A5086" s="1">
        <v>2022</v>
      </c>
      <c r="B5086" t="s">
        <v>180</v>
      </c>
      <c r="C5086" t="s">
        <v>1881</v>
      </c>
      <c r="D5086" t="s">
        <v>3403</v>
      </c>
      <c r="E5086" t="s">
        <v>3469</v>
      </c>
      <c r="F5086" t="s">
        <v>3651</v>
      </c>
      <c r="G5086" s="4"/>
      <c r="H5086" s="4"/>
      <c r="I5086" s="4"/>
      <c r="J5086" s="4"/>
      <c r="K5086" s="4">
        <v>13421711.8565701</v>
      </c>
      <c r="L5086" s="4">
        <v>73554762.709876001</v>
      </c>
      <c r="M5086" s="4">
        <v>29191136.3840256</v>
      </c>
      <c r="N5086" s="3">
        <v>0.203770738274722</v>
      </c>
      <c r="O5086" s="5">
        <v>1.1434885263442993</v>
      </c>
      <c r="P5086" s="3">
        <v>0.39686262607574463</v>
      </c>
    </row>
    <row r="5087" spans="1:16" x14ac:dyDescent="0.25">
      <c r="A5087" s="1">
        <v>2023</v>
      </c>
      <c r="B5087" t="s">
        <v>180</v>
      </c>
      <c r="C5087" t="s">
        <v>1881</v>
      </c>
      <c r="D5087" t="s">
        <v>3403</v>
      </c>
      <c r="E5087" t="s">
        <v>3469</v>
      </c>
      <c r="F5087" t="s">
        <v>3651</v>
      </c>
      <c r="G5087" s="4"/>
      <c r="H5087" s="4"/>
      <c r="I5087" s="4"/>
      <c r="J5087" s="4"/>
      <c r="K5087" s="4">
        <v>11645502.116455</v>
      </c>
      <c r="L5087" s="4">
        <v>74831850.148318499</v>
      </c>
      <c r="M5087" s="4">
        <v>26462020.464620199</v>
      </c>
      <c r="N5087" s="3">
        <v>0.15965637780163999</v>
      </c>
      <c r="O5087" s="5">
        <v>1.0764089822769165</v>
      </c>
      <c r="P5087" s="3">
        <v>0.35361975431442261</v>
      </c>
    </row>
    <row r="5088" spans="1:16" x14ac:dyDescent="0.25">
      <c r="A5088" s="1">
        <v>2024</v>
      </c>
      <c r="B5088" t="s">
        <v>180</v>
      </c>
      <c r="C5088" t="s">
        <v>1881</v>
      </c>
      <c r="D5088" t="s">
        <v>3403</v>
      </c>
      <c r="E5088" t="s">
        <v>3469</v>
      </c>
      <c r="F5088" t="s">
        <v>3651</v>
      </c>
      <c r="G5088" s="4"/>
      <c r="H5088" s="4"/>
      <c r="I5088" s="4"/>
      <c r="J5088" s="4"/>
      <c r="K5088" s="4">
        <v>14213329.9553979</v>
      </c>
      <c r="L5088" s="4">
        <v>79053689.1721614</v>
      </c>
      <c r="M5088" s="4">
        <v>27541285.259978801</v>
      </c>
      <c r="N5088" s="3">
        <v>0.184712823934082</v>
      </c>
      <c r="O5088" s="5">
        <v>1.9570127725601196</v>
      </c>
      <c r="P5088" s="3">
        <v>0.34838709235191345</v>
      </c>
    </row>
    <row r="5089" spans="1:16" x14ac:dyDescent="0.25">
      <c r="A5089" s="1">
        <v>2009</v>
      </c>
      <c r="B5089" t="s">
        <v>181</v>
      </c>
      <c r="C5089" t="s">
        <v>1882</v>
      </c>
      <c r="D5089" t="s">
        <v>3405</v>
      </c>
      <c r="E5089" t="s">
        <v>3469</v>
      </c>
      <c r="F5089" t="s">
        <v>3652</v>
      </c>
      <c r="G5089" s="4"/>
      <c r="H5089" s="4"/>
      <c r="I5089" s="4"/>
      <c r="J5089" s="4"/>
      <c r="K5089" s="4">
        <v>1114857.7789967901</v>
      </c>
      <c r="L5089" s="4">
        <v>109903034.80098701</v>
      </c>
      <c r="M5089" s="4">
        <v>10428195.7374034</v>
      </c>
      <c r="N5089" s="3">
        <v>1.0385355296381E-2</v>
      </c>
      <c r="O5089" s="5">
        <v>1.2558300495147705</v>
      </c>
      <c r="P5089" s="3">
        <v>9.488542377948761E-2</v>
      </c>
    </row>
    <row r="5090" spans="1:16" x14ac:dyDescent="0.25">
      <c r="A5090" s="1">
        <v>2024</v>
      </c>
      <c r="B5090" t="s">
        <v>181</v>
      </c>
      <c r="C5090" t="s">
        <v>1882</v>
      </c>
      <c r="D5090" t="s">
        <v>3405</v>
      </c>
      <c r="E5090" t="s">
        <v>3469</v>
      </c>
      <c r="F5090" t="s">
        <v>3652</v>
      </c>
      <c r="G5090" s="4"/>
      <c r="H5090" s="4"/>
      <c r="I5090" s="4"/>
      <c r="J5090" s="4"/>
      <c r="K5090" s="4">
        <v>-3533498.2299174001</v>
      </c>
      <c r="L5090" s="4">
        <v>815495389.78485703</v>
      </c>
      <c r="M5090" s="4">
        <v>537051729.08069098</v>
      </c>
      <c r="N5090" s="3">
        <v>-4.095578436702E-3</v>
      </c>
      <c r="O5090" s="5">
        <v>1.1441829204559326</v>
      </c>
      <c r="P5090" s="3">
        <v>0.65855890512466431</v>
      </c>
    </row>
    <row r="5091" spans="1:16" x14ac:dyDescent="0.25">
      <c r="A5091" s="1">
        <v>2009</v>
      </c>
      <c r="B5091" t="s">
        <v>182</v>
      </c>
      <c r="C5091" t="s">
        <v>1883</v>
      </c>
      <c r="D5091" t="s">
        <v>3410</v>
      </c>
      <c r="E5091" t="s">
        <v>3469</v>
      </c>
      <c r="F5091" t="s">
        <v>3653</v>
      </c>
      <c r="G5091" s="4"/>
      <c r="H5091" s="4"/>
      <c r="I5091" s="4"/>
      <c r="J5091" s="4"/>
      <c r="K5091" s="4">
        <v>17062486.891144101</v>
      </c>
      <c r="L5091" s="4">
        <v>363450089.54356998</v>
      </c>
      <c r="M5091" s="4">
        <v>50060502.412029497</v>
      </c>
      <c r="N5091" s="3">
        <v>4.6850893835135E-2</v>
      </c>
      <c r="O5091" s="5">
        <v>0.70328050851821899</v>
      </c>
      <c r="P5091" s="3">
        <v>0.13773693144321442</v>
      </c>
    </row>
    <row r="5092" spans="1:16" x14ac:dyDescent="0.25">
      <c r="A5092" s="1">
        <v>2010</v>
      </c>
      <c r="B5092" t="s">
        <v>182</v>
      </c>
      <c r="C5092" t="s">
        <v>1883</v>
      </c>
      <c r="D5092" t="s">
        <v>3410</v>
      </c>
      <c r="E5092" t="s">
        <v>3469</v>
      </c>
      <c r="F5092" t="s">
        <v>3653</v>
      </c>
      <c r="G5092" s="4"/>
      <c r="H5092" s="4"/>
      <c r="I5092" s="4"/>
      <c r="J5092" s="4"/>
      <c r="K5092" s="4">
        <v>19027061.530967101</v>
      </c>
      <c r="L5092" s="4">
        <v>378994977.40672898</v>
      </c>
      <c r="M5092" s="4">
        <v>53074028.657338202</v>
      </c>
      <c r="N5092" s="3">
        <v>5.0242908739281E-2</v>
      </c>
      <c r="O5092" s="5">
        <v>0.77606546878814697</v>
      </c>
      <c r="P5092" s="3">
        <v>0.1400388777256012</v>
      </c>
    </row>
    <row r="5093" spans="1:16" x14ac:dyDescent="0.25">
      <c r="A5093" s="1">
        <v>2011</v>
      </c>
      <c r="B5093" t="s">
        <v>182</v>
      </c>
      <c r="C5093" t="s">
        <v>1883</v>
      </c>
      <c r="D5093" t="s">
        <v>3410</v>
      </c>
      <c r="E5093" t="s">
        <v>3469</v>
      </c>
      <c r="F5093" t="s">
        <v>3653</v>
      </c>
      <c r="G5093" s="4"/>
      <c r="H5093" s="4"/>
      <c r="I5093" s="4"/>
      <c r="J5093" s="4"/>
      <c r="K5093" s="4">
        <v>24694030.650519799</v>
      </c>
      <c r="L5093" s="4">
        <v>523330832.70817697</v>
      </c>
      <c r="M5093" s="4">
        <v>107544743.32868899</v>
      </c>
      <c r="N5093" s="3">
        <v>4.9048542986656E-2</v>
      </c>
      <c r="O5093" s="5">
        <v>0.82189959287643433</v>
      </c>
      <c r="P5093" s="3">
        <v>0.20550049841403961</v>
      </c>
    </row>
    <row r="5094" spans="1:16" x14ac:dyDescent="0.25">
      <c r="A5094" s="1">
        <v>2012</v>
      </c>
      <c r="B5094" t="s">
        <v>182</v>
      </c>
      <c r="C5094" t="s">
        <v>1883</v>
      </c>
      <c r="D5094" t="s">
        <v>3410</v>
      </c>
      <c r="E5094" t="s">
        <v>3469</v>
      </c>
      <c r="F5094" t="s">
        <v>3653</v>
      </c>
      <c r="G5094" s="4"/>
      <c r="H5094" s="4"/>
      <c r="I5094" s="4"/>
      <c r="J5094" s="4"/>
      <c r="K5094" s="4">
        <v>22642571.349631101</v>
      </c>
      <c r="L5094" s="4">
        <v>689176550.04451394</v>
      </c>
      <c r="M5094" s="4">
        <v>232171546.10480601</v>
      </c>
      <c r="N5094" s="3">
        <v>3.8090762297254999E-2</v>
      </c>
      <c r="O5094" s="5">
        <v>0.80979651212692261</v>
      </c>
      <c r="P5094" s="3">
        <v>0.33688253164291382</v>
      </c>
    </row>
    <row r="5095" spans="1:16" x14ac:dyDescent="0.25">
      <c r="A5095" s="1">
        <v>2013</v>
      </c>
      <c r="B5095" t="s">
        <v>182</v>
      </c>
      <c r="C5095" t="s">
        <v>1883</v>
      </c>
      <c r="D5095" t="s">
        <v>3410</v>
      </c>
      <c r="E5095" t="s">
        <v>3469</v>
      </c>
      <c r="F5095" t="s">
        <v>3653</v>
      </c>
      <c r="G5095" s="4"/>
      <c r="H5095" s="4"/>
      <c r="I5095" s="4"/>
      <c r="J5095" s="4"/>
      <c r="K5095" s="4">
        <v>29354906.492960699</v>
      </c>
      <c r="L5095" s="4">
        <v>625062810.05326295</v>
      </c>
      <c r="M5095" s="4">
        <v>212492576.993705</v>
      </c>
      <c r="N5095" s="3">
        <v>4.7332945901732003E-2</v>
      </c>
      <c r="O5095" s="5">
        <v>0.90062922239303589</v>
      </c>
      <c r="P5095" s="3">
        <v>0.3399539589881897</v>
      </c>
    </row>
    <row r="5096" spans="1:16" x14ac:dyDescent="0.25">
      <c r="A5096" s="1">
        <v>2014</v>
      </c>
      <c r="B5096" t="s">
        <v>182</v>
      </c>
      <c r="C5096" t="s">
        <v>1883</v>
      </c>
      <c r="D5096" t="s">
        <v>3410</v>
      </c>
      <c r="E5096" t="s">
        <v>3469</v>
      </c>
      <c r="F5096" t="s">
        <v>3653</v>
      </c>
      <c r="G5096" s="4"/>
      <c r="H5096" s="4"/>
      <c r="I5096" s="4"/>
      <c r="J5096" s="4"/>
      <c r="K5096" s="4">
        <v>32250459.7105003</v>
      </c>
      <c r="L5096" s="4">
        <v>693347163.93983698</v>
      </c>
      <c r="M5096" s="4">
        <v>220220661.04012501</v>
      </c>
      <c r="N5096" s="3">
        <v>4.8188187553497998E-2</v>
      </c>
      <c r="O5096" s="5">
        <v>0.86028480529785156</v>
      </c>
      <c r="P5096" s="3">
        <v>0.31761962175369263</v>
      </c>
    </row>
    <row r="5097" spans="1:16" x14ac:dyDescent="0.25">
      <c r="A5097" s="1">
        <v>2015</v>
      </c>
      <c r="B5097" t="s">
        <v>182</v>
      </c>
      <c r="C5097" t="s">
        <v>1883</v>
      </c>
      <c r="D5097" t="s">
        <v>3410</v>
      </c>
      <c r="E5097" t="s">
        <v>3469</v>
      </c>
      <c r="F5097" t="s">
        <v>3653</v>
      </c>
      <c r="G5097" s="4"/>
      <c r="H5097" s="4"/>
      <c r="I5097" s="4"/>
      <c r="J5097" s="4"/>
      <c r="K5097" s="4">
        <v>27996271.272620801</v>
      </c>
      <c r="L5097" s="4">
        <v>594464688.79763997</v>
      </c>
      <c r="M5097" s="4">
        <v>183924870.765699</v>
      </c>
      <c r="N5097" s="3">
        <v>4.8231692628475001E-2</v>
      </c>
      <c r="O5097" s="5">
        <v>0.89905434846878052</v>
      </c>
      <c r="P5097" s="3">
        <v>0.30939579010009766</v>
      </c>
    </row>
    <row r="5098" spans="1:16" x14ac:dyDescent="0.25">
      <c r="A5098" s="1">
        <v>2016</v>
      </c>
      <c r="B5098" t="s">
        <v>182</v>
      </c>
      <c r="C5098" t="s">
        <v>1883</v>
      </c>
      <c r="D5098" t="s">
        <v>3410</v>
      </c>
      <c r="E5098" t="s">
        <v>3469</v>
      </c>
      <c r="F5098" t="s">
        <v>3653</v>
      </c>
      <c r="G5098" s="4"/>
      <c r="H5098" s="4"/>
      <c r="I5098" s="4"/>
      <c r="J5098" s="4"/>
      <c r="K5098" s="4">
        <v>27480108.472151902</v>
      </c>
      <c r="L5098" s="4">
        <v>594447507.22651005</v>
      </c>
      <c r="M5098" s="4">
        <v>181099323.53905299</v>
      </c>
      <c r="N5098" s="3">
        <v>4.7002066837077E-2</v>
      </c>
      <c r="O5098" s="5">
        <v>1.0854364633560181</v>
      </c>
      <c r="P5098" s="3">
        <v>0.30465149879455566</v>
      </c>
    </row>
    <row r="5099" spans="1:16" x14ac:dyDescent="0.25">
      <c r="A5099" s="1">
        <v>2017</v>
      </c>
      <c r="B5099" t="s">
        <v>182</v>
      </c>
      <c r="C5099" t="s">
        <v>1883</v>
      </c>
      <c r="D5099" t="s">
        <v>3410</v>
      </c>
      <c r="E5099" t="s">
        <v>3469</v>
      </c>
      <c r="F5099" t="s">
        <v>3653</v>
      </c>
      <c r="G5099" s="4"/>
      <c r="H5099" s="4"/>
      <c r="I5099" s="4"/>
      <c r="J5099" s="4"/>
      <c r="K5099" s="4">
        <v>28252130.938381501</v>
      </c>
      <c r="L5099" s="4">
        <v>625677327.12305999</v>
      </c>
      <c r="M5099" s="4">
        <v>186814698.671094</v>
      </c>
      <c r="N5099" s="3">
        <v>4.5606449271540998E-2</v>
      </c>
      <c r="O5099" s="5">
        <v>0.96070140600204468</v>
      </c>
      <c r="P5099" s="3">
        <v>0.29857993125915527</v>
      </c>
    </row>
    <row r="5100" spans="1:16" x14ac:dyDescent="0.25">
      <c r="A5100" s="1">
        <v>2018</v>
      </c>
      <c r="B5100" t="s">
        <v>182</v>
      </c>
      <c r="C5100" t="s">
        <v>1883</v>
      </c>
      <c r="D5100" t="s">
        <v>3410</v>
      </c>
      <c r="E5100" t="s">
        <v>3469</v>
      </c>
      <c r="F5100" t="s">
        <v>3653</v>
      </c>
      <c r="G5100" s="4"/>
      <c r="H5100" s="4"/>
      <c r="I5100" s="4"/>
      <c r="J5100" s="4"/>
      <c r="K5100" s="4">
        <v>26788503.245767899</v>
      </c>
      <c r="L5100" s="4">
        <v>606020029.75595701</v>
      </c>
      <c r="M5100" s="4">
        <v>184224901.73872501</v>
      </c>
      <c r="N5100" s="3">
        <v>4.4330609752587E-2</v>
      </c>
      <c r="O5100" s="5">
        <v>1.0008049011230469</v>
      </c>
      <c r="P5100" s="3">
        <v>0.30399143695831299</v>
      </c>
    </row>
    <row r="5101" spans="1:16" x14ac:dyDescent="0.25">
      <c r="A5101" s="1">
        <v>2019</v>
      </c>
      <c r="B5101" t="s">
        <v>182</v>
      </c>
      <c r="C5101" t="s">
        <v>1883</v>
      </c>
      <c r="D5101" t="s">
        <v>3410</v>
      </c>
      <c r="E5101" t="s">
        <v>3469</v>
      </c>
      <c r="F5101" t="s">
        <v>3653</v>
      </c>
      <c r="G5101" s="4"/>
      <c r="H5101" s="4"/>
      <c r="I5101" s="4"/>
      <c r="J5101" s="4"/>
      <c r="K5101" s="4">
        <v>23428571.428571399</v>
      </c>
      <c r="L5101" s="4">
        <v>601829413.82941401</v>
      </c>
      <c r="M5101" s="4">
        <v>206323622.32362199</v>
      </c>
      <c r="N5101" s="3">
        <v>3.9824991512697E-2</v>
      </c>
      <c r="O5101" s="5">
        <v>0.9021376371383667</v>
      </c>
      <c r="P5101" s="3">
        <v>0.34282740950584412</v>
      </c>
    </row>
    <row r="5102" spans="1:16" x14ac:dyDescent="0.25">
      <c r="A5102" s="1">
        <v>2020</v>
      </c>
      <c r="B5102" t="s">
        <v>182</v>
      </c>
      <c r="C5102" t="s">
        <v>1883</v>
      </c>
      <c r="D5102" t="s">
        <v>3410</v>
      </c>
      <c r="E5102" t="s">
        <v>3469</v>
      </c>
      <c r="F5102" t="s">
        <v>3653</v>
      </c>
      <c r="G5102" s="4"/>
      <c r="H5102" s="4"/>
      <c r="I5102" s="4"/>
      <c r="J5102" s="4"/>
      <c r="K5102" s="4">
        <v>22485954.4745524</v>
      </c>
      <c r="L5102" s="4">
        <v>514284333.89009303</v>
      </c>
      <c r="M5102" s="4">
        <v>208511519.40145999</v>
      </c>
      <c r="N5102" s="3">
        <v>4.0661943845355E-2</v>
      </c>
      <c r="O5102" s="5">
        <v>0.753032386302948</v>
      </c>
      <c r="P5102" s="3">
        <v>0.40544015169143677</v>
      </c>
    </row>
    <row r="5103" spans="1:16" x14ac:dyDescent="0.25">
      <c r="A5103" s="1">
        <v>2021</v>
      </c>
      <c r="B5103" t="s">
        <v>182</v>
      </c>
      <c r="C5103" t="s">
        <v>1883</v>
      </c>
      <c r="D5103" t="s">
        <v>3410</v>
      </c>
      <c r="E5103" t="s">
        <v>3469</v>
      </c>
      <c r="F5103" t="s">
        <v>3653</v>
      </c>
      <c r="G5103" s="4"/>
      <c r="H5103" s="4"/>
      <c r="I5103" s="4"/>
      <c r="J5103" s="4"/>
      <c r="K5103" s="4">
        <v>22937864.121347498</v>
      </c>
      <c r="L5103" s="4">
        <v>566927846.80098104</v>
      </c>
      <c r="M5103" s="4">
        <v>217267880.84187499</v>
      </c>
      <c r="N5103" s="3">
        <v>4.0755859187654002E-2</v>
      </c>
      <c r="O5103" s="5">
        <v>0.7961423397064209</v>
      </c>
      <c r="P5103" s="3">
        <v>0.38323727250099182</v>
      </c>
    </row>
    <row r="5104" spans="1:16" x14ac:dyDescent="0.25">
      <c r="A5104" s="1">
        <v>2022</v>
      </c>
      <c r="B5104" t="s">
        <v>182</v>
      </c>
      <c r="C5104" t="s">
        <v>1883</v>
      </c>
      <c r="D5104" t="s">
        <v>3410</v>
      </c>
      <c r="E5104" t="s">
        <v>3469</v>
      </c>
      <c r="F5104" t="s">
        <v>3653</v>
      </c>
      <c r="G5104" s="4"/>
      <c r="H5104" s="4"/>
      <c r="I5104" s="4"/>
      <c r="J5104" s="4"/>
      <c r="K5104" s="4">
        <v>22101761.819649801</v>
      </c>
      <c r="L5104" s="4">
        <v>551401933.65399897</v>
      </c>
      <c r="M5104" s="4">
        <v>187958483.717143</v>
      </c>
      <c r="N5104" s="3">
        <v>4.1188945461653997E-2</v>
      </c>
      <c r="O5104" s="5">
        <v>0.75185036659240723</v>
      </c>
      <c r="P5104" s="3">
        <v>0.34087380766868591</v>
      </c>
    </row>
    <row r="5105" spans="1:16" x14ac:dyDescent="0.25">
      <c r="A5105" s="1">
        <v>2023</v>
      </c>
      <c r="B5105" t="s">
        <v>182</v>
      </c>
      <c r="C5105" t="s">
        <v>1883</v>
      </c>
      <c r="D5105" t="s">
        <v>3410</v>
      </c>
      <c r="E5105" t="s">
        <v>3469</v>
      </c>
      <c r="F5105" t="s">
        <v>3653</v>
      </c>
      <c r="G5105" s="4"/>
      <c r="H5105" s="4"/>
      <c r="I5105" s="4"/>
      <c r="J5105" s="4"/>
      <c r="K5105" s="4">
        <v>23019698.030196998</v>
      </c>
      <c r="L5105" s="4">
        <v>525743425.65743399</v>
      </c>
      <c r="M5105" s="4">
        <v>173496650.33496699</v>
      </c>
      <c r="N5105" s="3">
        <v>4.3500277757833002E-2</v>
      </c>
      <c r="O5105" s="5">
        <v>0.72170931100845337</v>
      </c>
      <c r="P5105" s="3">
        <v>0.33000251650810242</v>
      </c>
    </row>
    <row r="5106" spans="1:16" x14ac:dyDescent="0.25">
      <c r="A5106" s="1">
        <v>2024</v>
      </c>
      <c r="B5106" t="s">
        <v>182</v>
      </c>
      <c r="C5106" t="s">
        <v>1883</v>
      </c>
      <c r="D5106" t="s">
        <v>3410</v>
      </c>
      <c r="E5106" t="s">
        <v>3469</v>
      </c>
      <c r="F5106" t="s">
        <v>3653</v>
      </c>
      <c r="G5106" s="4"/>
      <c r="H5106" s="4"/>
      <c r="I5106" s="4"/>
      <c r="J5106" s="4"/>
      <c r="K5106" s="4">
        <v>24067123.132412799</v>
      </c>
      <c r="L5106" s="4">
        <v>516576106.88498801</v>
      </c>
      <c r="M5106" s="4">
        <v>163439627.18260199</v>
      </c>
      <c r="N5106" s="3">
        <v>4.6176516863849999E-2</v>
      </c>
      <c r="O5106" s="5">
        <v>0.74910575151443481</v>
      </c>
      <c r="P5106" s="3">
        <v>0.31639021635055542</v>
      </c>
    </row>
    <row r="5107" spans="1:16" x14ac:dyDescent="0.25">
      <c r="A5107" s="1">
        <v>2009</v>
      </c>
      <c r="B5107" t="s">
        <v>183</v>
      </c>
      <c r="C5107" t="s">
        <v>1884</v>
      </c>
      <c r="D5107" t="s">
        <v>3439</v>
      </c>
      <c r="E5107" t="s">
        <v>3470</v>
      </c>
      <c r="F5107" t="s">
        <v>3654</v>
      </c>
      <c r="G5107" s="4"/>
      <c r="H5107" s="4"/>
      <c r="I5107" s="4"/>
      <c r="J5107" s="4"/>
      <c r="K5107" s="4">
        <v>639663.23410440295</v>
      </c>
      <c r="L5107" s="4">
        <v>24280464.561422799</v>
      </c>
      <c r="M5107" s="4">
        <v>11090924.0494179</v>
      </c>
      <c r="N5107" s="3">
        <v>2.8445989206988001E-2</v>
      </c>
      <c r="O5107" s="5">
        <v>1.397499680519104</v>
      </c>
      <c r="P5107" s="3">
        <v>0.45678386092185974</v>
      </c>
    </row>
    <row r="5108" spans="1:16" x14ac:dyDescent="0.25">
      <c r="A5108" s="1">
        <v>2010</v>
      </c>
      <c r="B5108" t="s">
        <v>183</v>
      </c>
      <c r="C5108" t="s">
        <v>1884</v>
      </c>
      <c r="D5108" t="s">
        <v>3439</v>
      </c>
      <c r="E5108" t="s">
        <v>3470</v>
      </c>
      <c r="F5108" t="s">
        <v>3654</v>
      </c>
      <c r="G5108" s="4"/>
      <c r="H5108" s="4"/>
      <c r="I5108" s="4"/>
      <c r="J5108" s="4"/>
      <c r="K5108" s="4">
        <v>4099621.1432805401</v>
      </c>
      <c r="L5108" s="4">
        <v>25567935.580377702</v>
      </c>
      <c r="M5108" s="4">
        <v>10601697.166263601</v>
      </c>
      <c r="N5108" s="3">
        <v>0.16293250732710099</v>
      </c>
      <c r="O5108" s="5">
        <v>1.3565970659255981</v>
      </c>
      <c r="P5108" s="3">
        <v>0.4146481454372406</v>
      </c>
    </row>
    <row r="5109" spans="1:16" x14ac:dyDescent="0.25">
      <c r="A5109" s="1">
        <v>2011</v>
      </c>
      <c r="B5109" t="s">
        <v>183</v>
      </c>
      <c r="C5109" t="s">
        <v>1884</v>
      </c>
      <c r="D5109" t="s">
        <v>3439</v>
      </c>
      <c r="E5109" t="s">
        <v>3470</v>
      </c>
      <c r="F5109" t="s">
        <v>3654</v>
      </c>
      <c r="G5109" s="4"/>
      <c r="H5109" s="4"/>
      <c r="I5109" s="4"/>
      <c r="J5109" s="4"/>
      <c r="K5109" s="4">
        <v>6621917.0595067302</v>
      </c>
      <c r="L5109" s="4">
        <v>40251588.440254197</v>
      </c>
      <c r="M5109" s="4">
        <v>9692047.5507276095</v>
      </c>
      <c r="N5109" s="3">
        <v>0.18525641791401401</v>
      </c>
      <c r="O5109" s="5">
        <v>1.34479820728302</v>
      </c>
      <c r="P5109" s="3">
        <v>0.24078671634197235</v>
      </c>
    </row>
    <row r="5110" spans="1:16" x14ac:dyDescent="0.25">
      <c r="A5110" s="1">
        <v>2012</v>
      </c>
      <c r="B5110" t="s">
        <v>183</v>
      </c>
      <c r="C5110" t="s">
        <v>1884</v>
      </c>
      <c r="D5110" t="s">
        <v>3439</v>
      </c>
      <c r="E5110" t="s">
        <v>3470</v>
      </c>
      <c r="F5110" t="s">
        <v>3654</v>
      </c>
      <c r="G5110" s="4"/>
      <c r="H5110" s="4"/>
      <c r="I5110" s="4"/>
      <c r="J5110" s="4"/>
      <c r="K5110" s="4">
        <v>7003100.3518015798</v>
      </c>
      <c r="L5110" s="4">
        <v>46251465.839906201</v>
      </c>
      <c r="M5110" s="4">
        <v>13647170.3265811</v>
      </c>
      <c r="N5110" s="3">
        <v>0.16652501504053799</v>
      </c>
      <c r="O5110" s="5">
        <v>1.4962944984436035</v>
      </c>
      <c r="P5110" s="3">
        <v>0.29506459832191467</v>
      </c>
    </row>
    <row r="5111" spans="1:16" x14ac:dyDescent="0.25">
      <c r="A5111" s="1">
        <v>2013</v>
      </c>
      <c r="B5111" t="s">
        <v>183</v>
      </c>
      <c r="C5111" t="s">
        <v>1884</v>
      </c>
      <c r="D5111" t="s">
        <v>3439</v>
      </c>
      <c r="E5111" t="s">
        <v>3470</v>
      </c>
      <c r="F5111" t="s">
        <v>3654</v>
      </c>
      <c r="G5111" s="4"/>
      <c r="H5111" s="4"/>
      <c r="I5111" s="4"/>
      <c r="J5111" s="4"/>
      <c r="K5111" s="4">
        <v>5491316.0941721397</v>
      </c>
      <c r="L5111" s="4">
        <v>44892319.567734502</v>
      </c>
      <c r="M5111" s="4">
        <v>11120030.8761096</v>
      </c>
      <c r="N5111" s="3">
        <v>0.122928582537022</v>
      </c>
      <c r="O5111" s="5">
        <v>1.8660813570022583</v>
      </c>
      <c r="P5111" s="3">
        <v>0.24770453572273254</v>
      </c>
    </row>
    <row r="5112" spans="1:16" x14ac:dyDescent="0.25">
      <c r="A5112" s="1">
        <v>2014</v>
      </c>
      <c r="B5112" t="s">
        <v>183</v>
      </c>
      <c r="C5112" t="s">
        <v>1884</v>
      </c>
      <c r="D5112" t="s">
        <v>3439</v>
      </c>
      <c r="E5112" t="s">
        <v>3470</v>
      </c>
      <c r="F5112" t="s">
        <v>3654</v>
      </c>
      <c r="G5112" s="4"/>
      <c r="H5112" s="4"/>
      <c r="I5112" s="4"/>
      <c r="J5112" s="4"/>
      <c r="K5112" s="4">
        <v>3916176.27390665</v>
      </c>
      <c r="L5112" s="4">
        <v>64385783.068075404</v>
      </c>
      <c r="M5112" s="4">
        <v>24877123.1777451</v>
      </c>
      <c r="N5112" s="3">
        <v>6.9312936442183004E-2</v>
      </c>
      <c r="O5112" s="5">
        <v>1.2678825855255127</v>
      </c>
      <c r="P5112" s="3">
        <v>0.3863760232925415</v>
      </c>
    </row>
    <row r="5113" spans="1:16" x14ac:dyDescent="0.25">
      <c r="A5113" s="1">
        <v>2015</v>
      </c>
      <c r="B5113" t="s">
        <v>183</v>
      </c>
      <c r="C5113" t="s">
        <v>1884</v>
      </c>
      <c r="D5113" t="s">
        <v>3439</v>
      </c>
      <c r="E5113" t="s">
        <v>3470</v>
      </c>
      <c r="F5113" t="s">
        <v>3654</v>
      </c>
      <c r="G5113" s="4"/>
      <c r="H5113" s="4"/>
      <c r="I5113" s="4"/>
      <c r="J5113" s="4"/>
      <c r="K5113" s="4">
        <v>5718972.8777917102</v>
      </c>
      <c r="L5113" s="4">
        <v>53487503.0086523</v>
      </c>
      <c r="M5113" s="4">
        <v>21426037.826676302</v>
      </c>
      <c r="N5113" s="3">
        <v>0.111834323191161</v>
      </c>
      <c r="O5113" s="5">
        <v>1.118838906288147</v>
      </c>
      <c r="P5113" s="3">
        <v>0.40058025717735291</v>
      </c>
    </row>
    <row r="5114" spans="1:16" x14ac:dyDescent="0.25">
      <c r="A5114" s="1">
        <v>2016</v>
      </c>
      <c r="B5114" t="s">
        <v>183</v>
      </c>
      <c r="C5114" t="s">
        <v>1884</v>
      </c>
      <c r="D5114" t="s">
        <v>3439</v>
      </c>
      <c r="E5114" t="s">
        <v>3470</v>
      </c>
      <c r="F5114" t="s">
        <v>3654</v>
      </c>
      <c r="G5114" s="4"/>
      <c r="H5114" s="4"/>
      <c r="I5114" s="4"/>
      <c r="J5114" s="4"/>
      <c r="K5114" s="4">
        <v>8169951.2209264403</v>
      </c>
      <c r="L5114" s="4">
        <v>82490269.553305507</v>
      </c>
      <c r="M5114" s="4">
        <v>13924142.37981</v>
      </c>
      <c r="N5114" s="3">
        <v>0.113711564845452</v>
      </c>
      <c r="O5114" s="5">
        <v>1.4555017948150635</v>
      </c>
      <c r="P5114" s="3">
        <v>0.16879738867282867</v>
      </c>
    </row>
    <row r="5115" spans="1:16" x14ac:dyDescent="0.25">
      <c r="A5115" s="1">
        <v>2017</v>
      </c>
      <c r="B5115" t="s">
        <v>183</v>
      </c>
      <c r="C5115" t="s">
        <v>1884</v>
      </c>
      <c r="D5115" t="s">
        <v>3439</v>
      </c>
      <c r="E5115" t="s">
        <v>3470</v>
      </c>
      <c r="F5115" t="s">
        <v>3654</v>
      </c>
      <c r="G5115" s="4"/>
      <c r="H5115" s="4"/>
      <c r="I5115" s="4"/>
      <c r="J5115" s="4"/>
      <c r="K5115" s="4">
        <v>9870437.4977568798</v>
      </c>
      <c r="L5115" s="4">
        <v>90572443.742597699</v>
      </c>
      <c r="M5115" s="4">
        <v>20834081.0393712</v>
      </c>
      <c r="N5115" s="3">
        <v>0.114595486516217</v>
      </c>
      <c r="O5115" s="5">
        <v>2.123960018157959</v>
      </c>
      <c r="P5115" s="3">
        <v>0.23002670705318451</v>
      </c>
    </row>
    <row r="5116" spans="1:16" x14ac:dyDescent="0.25">
      <c r="A5116" s="1">
        <v>2018</v>
      </c>
      <c r="B5116" t="s">
        <v>183</v>
      </c>
      <c r="C5116" t="s">
        <v>1884</v>
      </c>
      <c r="D5116" t="s">
        <v>3439</v>
      </c>
      <c r="E5116" t="s">
        <v>3470</v>
      </c>
      <c r="F5116" t="s">
        <v>3654</v>
      </c>
      <c r="G5116" s="4"/>
      <c r="H5116" s="4"/>
      <c r="I5116" s="4"/>
      <c r="J5116" s="4"/>
      <c r="K5116" s="4">
        <v>9836336.8033725303</v>
      </c>
      <c r="L5116" s="4">
        <v>128594402.493663</v>
      </c>
      <c r="M5116" s="4">
        <v>58623587.883761398</v>
      </c>
      <c r="N5116" s="3">
        <v>9.2751434517662004E-2</v>
      </c>
      <c r="O5116" s="5">
        <v>1.6824518442153931</v>
      </c>
      <c r="P5116" s="3">
        <v>0.45587977766990662</v>
      </c>
    </row>
    <row r="5117" spans="1:16" x14ac:dyDescent="0.25">
      <c r="A5117" s="1">
        <v>2019</v>
      </c>
      <c r="B5117" t="s">
        <v>183</v>
      </c>
      <c r="C5117" t="s">
        <v>1884</v>
      </c>
      <c r="D5117" t="s">
        <v>3439</v>
      </c>
      <c r="E5117" t="s">
        <v>3470</v>
      </c>
      <c r="F5117" t="s">
        <v>3654</v>
      </c>
      <c r="G5117" s="4"/>
      <c r="H5117" s="4"/>
      <c r="I5117" s="4"/>
      <c r="J5117" s="4"/>
      <c r="K5117" s="4">
        <v>6420774.5035597403</v>
      </c>
      <c r="L5117" s="4">
        <v>137335965.039507</v>
      </c>
      <c r="M5117" s="4">
        <v>66247107.120110497</v>
      </c>
      <c r="N5117" s="3">
        <v>4.9415670135113998E-2</v>
      </c>
      <c r="O5117" s="5">
        <v>1.2763850688934326</v>
      </c>
      <c r="P5117" s="3">
        <v>0.48237261176109314</v>
      </c>
    </row>
    <row r="5118" spans="1:16" x14ac:dyDescent="0.25">
      <c r="A5118" s="1">
        <v>2020</v>
      </c>
      <c r="B5118" t="s">
        <v>183</v>
      </c>
      <c r="C5118" t="s">
        <v>1884</v>
      </c>
      <c r="D5118" t="s">
        <v>3439</v>
      </c>
      <c r="E5118" t="s">
        <v>3470</v>
      </c>
      <c r="F5118" t="s">
        <v>3654</v>
      </c>
      <c r="G5118" s="4"/>
      <c r="H5118" s="4"/>
      <c r="I5118" s="4"/>
      <c r="J5118" s="4"/>
      <c r="K5118" s="4">
        <v>-8857981.4735027999</v>
      </c>
      <c r="L5118" s="4">
        <v>130001884.963378</v>
      </c>
      <c r="M5118" s="4">
        <v>67569205.084015504</v>
      </c>
      <c r="N5118" s="3">
        <v>-6.4045403216385993E-2</v>
      </c>
      <c r="O5118" s="5">
        <v>1.2213146686553955</v>
      </c>
      <c r="P5118" s="3">
        <v>0.51975560188293457</v>
      </c>
    </row>
    <row r="5119" spans="1:16" x14ac:dyDescent="0.25">
      <c r="A5119" s="1">
        <v>2021</v>
      </c>
      <c r="B5119" t="s">
        <v>183</v>
      </c>
      <c r="C5119" t="s">
        <v>1884</v>
      </c>
      <c r="D5119" t="s">
        <v>3439</v>
      </c>
      <c r="E5119" t="s">
        <v>3470</v>
      </c>
      <c r="F5119" t="s">
        <v>3654</v>
      </c>
      <c r="G5119" s="4"/>
      <c r="H5119" s="4"/>
      <c r="I5119" s="4"/>
      <c r="J5119" s="4"/>
      <c r="K5119" s="4">
        <v>6960870.63712887</v>
      </c>
      <c r="L5119" s="4">
        <v>137008417.56771001</v>
      </c>
      <c r="M5119" s="4">
        <v>67839960.553657606</v>
      </c>
      <c r="N5119" s="3">
        <v>5.0988870371038997E-2</v>
      </c>
      <c r="O5119" s="5">
        <v>1.6397262811660767</v>
      </c>
      <c r="P5119" s="3">
        <v>0.49515175819396973</v>
      </c>
    </row>
    <row r="5120" spans="1:16" x14ac:dyDescent="0.25">
      <c r="A5120" s="1">
        <v>2022</v>
      </c>
      <c r="B5120" t="s">
        <v>183</v>
      </c>
      <c r="C5120" t="s">
        <v>1884</v>
      </c>
      <c r="D5120" t="s">
        <v>3439</v>
      </c>
      <c r="E5120" t="s">
        <v>3470</v>
      </c>
      <c r="F5120" t="s">
        <v>3654</v>
      </c>
      <c r="G5120" s="4"/>
      <c r="H5120" s="4"/>
      <c r="I5120" s="4"/>
      <c r="J5120" s="4"/>
      <c r="K5120" s="4">
        <v>9075110.9071439505</v>
      </c>
      <c r="L5120" s="4">
        <v>126595074.193055</v>
      </c>
      <c r="M5120" s="4">
        <v>65156493.804497503</v>
      </c>
      <c r="N5120" s="3">
        <v>7.3897835532346995E-2</v>
      </c>
      <c r="O5120" s="5">
        <v>1.6532905101776123</v>
      </c>
      <c r="P5120" s="3">
        <v>0.51468425989151001</v>
      </c>
    </row>
    <row r="5121" spans="1:16" x14ac:dyDescent="0.25">
      <c r="A5121" s="1">
        <v>2023</v>
      </c>
      <c r="B5121" t="s">
        <v>183</v>
      </c>
      <c r="C5121" t="s">
        <v>1884</v>
      </c>
      <c r="D5121" t="s">
        <v>3439</v>
      </c>
      <c r="E5121" t="s">
        <v>3470</v>
      </c>
      <c r="F5121" t="s">
        <v>3654</v>
      </c>
      <c r="G5121" s="4"/>
      <c r="H5121" s="4"/>
      <c r="I5121" s="4"/>
      <c r="J5121" s="4"/>
      <c r="K5121" s="4">
        <v>12010878.3167236</v>
      </c>
      <c r="L5121" s="4">
        <v>150921138.167743</v>
      </c>
      <c r="M5121" s="4">
        <v>82991894.938362196</v>
      </c>
      <c r="N5121" s="3">
        <v>8.7571911240983E-2</v>
      </c>
      <c r="O5121" s="5">
        <v>1.5702860355377197</v>
      </c>
      <c r="P5121" s="3">
        <v>0.54990237951278687</v>
      </c>
    </row>
    <row r="5122" spans="1:16" x14ac:dyDescent="0.25">
      <c r="A5122" s="1">
        <v>2024</v>
      </c>
      <c r="B5122" t="s">
        <v>183</v>
      </c>
      <c r="C5122" t="s">
        <v>1884</v>
      </c>
      <c r="D5122" t="s">
        <v>3439</v>
      </c>
      <c r="E5122" t="s">
        <v>3470</v>
      </c>
      <c r="F5122" t="s">
        <v>3654</v>
      </c>
      <c r="G5122" s="4"/>
      <c r="H5122" s="4"/>
      <c r="I5122" s="4"/>
      <c r="J5122" s="4"/>
      <c r="K5122" s="4">
        <v>11546873.6330346</v>
      </c>
      <c r="L5122" s="4">
        <v>152462724.807219</v>
      </c>
      <c r="M5122" s="4">
        <v>82648444.627747998</v>
      </c>
      <c r="N5122" s="3">
        <v>7.4353062365955E-2</v>
      </c>
      <c r="O5122" s="5">
        <v>1.2689343690872192</v>
      </c>
      <c r="P5122" s="3">
        <v>0.54208952188491821</v>
      </c>
    </row>
    <row r="5123" spans="1:16" x14ac:dyDescent="0.25">
      <c r="A5123" s="1">
        <v>2009</v>
      </c>
      <c r="B5123" t="s">
        <v>184</v>
      </c>
      <c r="C5123" t="s">
        <v>1885</v>
      </c>
      <c r="D5123" t="s">
        <v>3405</v>
      </c>
      <c r="E5123" t="s">
        <v>3469</v>
      </c>
      <c r="F5123" t="s">
        <v>3655</v>
      </c>
      <c r="G5123" s="4"/>
      <c r="H5123" s="4"/>
      <c r="I5123" s="4"/>
      <c r="J5123" s="4"/>
      <c r="K5123" s="4">
        <v>44513278.569706902</v>
      </c>
      <c r="L5123" s="4">
        <v>360268868.92962402</v>
      </c>
      <c r="M5123" s="4">
        <v>39490931.162065797</v>
      </c>
      <c r="N5123" s="3">
        <v>0.120271039580146</v>
      </c>
      <c r="O5123" s="5">
        <v>0.5399172306060791</v>
      </c>
      <c r="P5123" s="3">
        <v>0.10961516201496124</v>
      </c>
    </row>
    <row r="5124" spans="1:16" x14ac:dyDescent="0.25">
      <c r="A5124" s="1">
        <v>2010</v>
      </c>
      <c r="B5124" t="s">
        <v>184</v>
      </c>
      <c r="C5124" t="s">
        <v>1885</v>
      </c>
      <c r="D5124" t="s">
        <v>3405</v>
      </c>
      <c r="E5124" t="s">
        <v>3469</v>
      </c>
      <c r="F5124" t="s">
        <v>3655</v>
      </c>
      <c r="G5124" s="4"/>
      <c r="H5124" s="4"/>
      <c r="I5124" s="4"/>
      <c r="J5124" s="4"/>
      <c r="K5124" s="4">
        <v>12158388.724656099</v>
      </c>
      <c r="L5124" s="4">
        <v>385337321.68770099</v>
      </c>
      <c r="M5124" s="4">
        <v>81275497.631628901</v>
      </c>
      <c r="N5124" s="3">
        <v>3.1977538235675999E-2</v>
      </c>
      <c r="O5124" s="5">
        <v>0.55743342638015747</v>
      </c>
      <c r="P5124" s="3">
        <v>0.21092039346694946</v>
      </c>
    </row>
    <row r="5125" spans="1:16" x14ac:dyDescent="0.25">
      <c r="A5125" s="1">
        <v>2011</v>
      </c>
      <c r="B5125" t="s">
        <v>184</v>
      </c>
      <c r="C5125" t="s">
        <v>1885</v>
      </c>
      <c r="D5125" t="s">
        <v>3405</v>
      </c>
      <c r="E5125" t="s">
        <v>3469</v>
      </c>
      <c r="F5125" t="s">
        <v>3655</v>
      </c>
      <c r="G5125" s="4"/>
      <c r="H5125" s="4"/>
      <c r="I5125" s="4"/>
      <c r="J5125" s="4"/>
      <c r="K5125" s="4">
        <v>13698141.413063999</v>
      </c>
      <c r="L5125" s="4">
        <v>392358203.51040602</v>
      </c>
      <c r="M5125" s="4">
        <v>108974157.014586</v>
      </c>
      <c r="N5125" s="3">
        <v>3.0989791358567002E-2</v>
      </c>
      <c r="O5125" s="5">
        <v>0.54922544956207275</v>
      </c>
      <c r="P5125" s="3">
        <v>0.27774149179458618</v>
      </c>
    </row>
    <row r="5126" spans="1:16" x14ac:dyDescent="0.25">
      <c r="A5126" s="1">
        <v>2012</v>
      </c>
      <c r="B5126" t="s">
        <v>184</v>
      </c>
      <c r="C5126" t="s">
        <v>1885</v>
      </c>
      <c r="D5126" t="s">
        <v>3405</v>
      </c>
      <c r="E5126" t="s">
        <v>3469</v>
      </c>
      <c r="F5126" t="s">
        <v>3655</v>
      </c>
      <c r="G5126" s="4"/>
      <c r="H5126" s="4"/>
      <c r="I5126" s="4"/>
      <c r="J5126" s="4"/>
      <c r="K5126" s="4">
        <v>18718722.9416821</v>
      </c>
      <c r="L5126" s="4">
        <v>388369858.51662397</v>
      </c>
      <c r="M5126" s="4">
        <v>104113186.69880199</v>
      </c>
      <c r="N5126" s="3">
        <v>4.9065481713348999E-2</v>
      </c>
      <c r="O5126" s="5">
        <v>0.53340965509414673</v>
      </c>
      <c r="P5126" s="3">
        <v>0.26807740330696106</v>
      </c>
    </row>
    <row r="5127" spans="1:16" x14ac:dyDescent="0.25">
      <c r="A5127" s="1">
        <v>2013</v>
      </c>
      <c r="B5127" t="s">
        <v>184</v>
      </c>
      <c r="C5127" t="s">
        <v>1885</v>
      </c>
      <c r="D5127" t="s">
        <v>3405</v>
      </c>
      <c r="E5127" t="s">
        <v>3469</v>
      </c>
      <c r="F5127" t="s">
        <v>3655</v>
      </c>
      <c r="G5127" s="4"/>
      <c r="H5127" s="4"/>
      <c r="I5127" s="4"/>
      <c r="J5127" s="4"/>
      <c r="K5127" s="4">
        <v>22120071.888494998</v>
      </c>
      <c r="L5127" s="4">
        <v>345132448.79317898</v>
      </c>
      <c r="M5127" s="4">
        <v>68008700.902601004</v>
      </c>
      <c r="N5127" s="3">
        <v>6.394301174316E-2</v>
      </c>
      <c r="O5127" s="5">
        <v>0.4999409019947052</v>
      </c>
      <c r="P5127" s="3">
        <v>0.19705101847648621</v>
      </c>
    </row>
    <row r="5128" spans="1:16" x14ac:dyDescent="0.25">
      <c r="A5128" s="1">
        <v>2014</v>
      </c>
      <c r="B5128" t="s">
        <v>184</v>
      </c>
      <c r="C5128" t="s">
        <v>1885</v>
      </c>
      <c r="D5128" t="s">
        <v>3405</v>
      </c>
      <c r="E5128" t="s">
        <v>3469</v>
      </c>
      <c r="F5128" t="s">
        <v>3655</v>
      </c>
      <c r="G5128" s="4"/>
      <c r="H5128" s="4"/>
      <c r="I5128" s="4"/>
      <c r="J5128" s="4"/>
      <c r="K5128" s="4">
        <v>16808206.293035999</v>
      </c>
      <c r="L5128" s="4">
        <v>403870165.57653803</v>
      </c>
      <c r="M5128" s="4">
        <v>104292206.257061</v>
      </c>
      <c r="N5128" s="3">
        <v>4.4225880281994999E-2</v>
      </c>
      <c r="O5128" s="5">
        <v>0.54127490520477295</v>
      </c>
      <c r="P5128" s="3">
        <v>0.25823202729225159</v>
      </c>
    </row>
    <row r="5129" spans="1:16" x14ac:dyDescent="0.25">
      <c r="A5129" s="1">
        <v>2015</v>
      </c>
      <c r="B5129" t="s">
        <v>184</v>
      </c>
      <c r="C5129" t="s">
        <v>1885</v>
      </c>
      <c r="D5129" t="s">
        <v>3405</v>
      </c>
      <c r="E5129" t="s">
        <v>3469</v>
      </c>
      <c r="F5129" t="s">
        <v>3655</v>
      </c>
      <c r="G5129" s="4"/>
      <c r="H5129" s="4"/>
      <c r="I5129" s="4"/>
      <c r="J5129" s="4"/>
      <c r="K5129" s="4">
        <v>9249790.0322334599</v>
      </c>
      <c r="L5129" s="4">
        <v>291023430.36818898</v>
      </c>
      <c r="M5129" s="4">
        <v>100443587.92304499</v>
      </c>
      <c r="N5129" s="3">
        <v>2.9791291203841001E-2</v>
      </c>
      <c r="O5129" s="5">
        <v>0.5663190484046936</v>
      </c>
      <c r="P5129" s="3">
        <v>0.34513917565345764</v>
      </c>
    </row>
    <row r="5130" spans="1:16" x14ac:dyDescent="0.25">
      <c r="A5130" s="1">
        <v>2016</v>
      </c>
      <c r="B5130" t="s">
        <v>184</v>
      </c>
      <c r="C5130" t="s">
        <v>1885</v>
      </c>
      <c r="D5130" t="s">
        <v>3405</v>
      </c>
      <c r="E5130" t="s">
        <v>3469</v>
      </c>
      <c r="F5130" t="s">
        <v>3655</v>
      </c>
      <c r="G5130" s="4"/>
      <c r="H5130" s="4"/>
      <c r="I5130" s="4"/>
      <c r="J5130" s="4"/>
      <c r="K5130" s="4">
        <v>-12649228.075789001</v>
      </c>
      <c r="L5130" s="4">
        <v>247314833.30005699</v>
      </c>
      <c r="M5130" s="4">
        <v>89598722.299862906</v>
      </c>
      <c r="N5130" s="3">
        <v>-4.7846295829232E-2</v>
      </c>
      <c r="O5130" s="5">
        <v>0.59069424867630005</v>
      </c>
      <c r="P5130" s="3">
        <v>0.36228609085083008</v>
      </c>
    </row>
    <row r="5131" spans="1:16" x14ac:dyDescent="0.25">
      <c r="A5131" s="1">
        <v>2017</v>
      </c>
      <c r="B5131" t="s">
        <v>184</v>
      </c>
      <c r="C5131" t="s">
        <v>1885</v>
      </c>
      <c r="D5131" t="s">
        <v>3405</v>
      </c>
      <c r="E5131" t="s">
        <v>3469</v>
      </c>
      <c r="F5131" t="s">
        <v>3655</v>
      </c>
      <c r="G5131" s="4"/>
      <c r="H5131" s="4"/>
      <c r="I5131" s="4"/>
      <c r="J5131" s="4"/>
      <c r="K5131" s="4">
        <v>-9991861.8333832901</v>
      </c>
      <c r="L5131" s="4">
        <v>126533126.081471</v>
      </c>
      <c r="M5131" s="4">
        <v>17244918.907822002</v>
      </c>
      <c r="N5131" s="3">
        <v>-5.2357081276329001E-2</v>
      </c>
      <c r="O5131" s="5">
        <v>0.72474288940429688</v>
      </c>
      <c r="P5131" s="3">
        <v>0.13628777861595154</v>
      </c>
    </row>
    <row r="5132" spans="1:16" x14ac:dyDescent="0.25">
      <c r="A5132" s="1">
        <v>2018</v>
      </c>
      <c r="B5132" t="s">
        <v>184</v>
      </c>
      <c r="C5132" t="s">
        <v>1885</v>
      </c>
      <c r="D5132" t="s">
        <v>3405</v>
      </c>
      <c r="E5132" t="s">
        <v>3469</v>
      </c>
      <c r="F5132" t="s">
        <v>3655</v>
      </c>
      <c r="G5132" s="4"/>
      <c r="H5132" s="4"/>
      <c r="I5132" s="4"/>
      <c r="J5132" s="4"/>
      <c r="K5132" s="4">
        <v>-1453647.8259054499</v>
      </c>
      <c r="L5132" s="4">
        <v>125029423.303259</v>
      </c>
      <c r="M5132" s="4">
        <v>22507812.394310798</v>
      </c>
      <c r="N5132" s="3">
        <v>-1.1775811991492999E-2</v>
      </c>
      <c r="O5132" s="5">
        <v>0.72395318746566772</v>
      </c>
      <c r="P5132" s="3">
        <v>0.18002012372016907</v>
      </c>
    </row>
    <row r="5133" spans="1:16" x14ac:dyDescent="0.25">
      <c r="A5133" s="1">
        <v>2019</v>
      </c>
      <c r="B5133" t="s">
        <v>184</v>
      </c>
      <c r="C5133" t="s">
        <v>1885</v>
      </c>
      <c r="D5133" t="s">
        <v>3405</v>
      </c>
      <c r="E5133" t="s">
        <v>3469</v>
      </c>
      <c r="F5133" t="s">
        <v>3655</v>
      </c>
      <c r="G5133" s="4"/>
      <c r="H5133" s="4"/>
      <c r="I5133" s="4"/>
      <c r="J5133" s="4"/>
      <c r="K5133" s="4">
        <v>3175620.1526149502</v>
      </c>
      <c r="L5133" s="4">
        <v>123848034.60598101</v>
      </c>
      <c r="M5133" s="4">
        <v>25556167.548831198</v>
      </c>
      <c r="N5133" s="3">
        <v>2.6198737853544998E-2</v>
      </c>
      <c r="O5133" s="5">
        <v>0.66534620523452759</v>
      </c>
      <c r="P5133" s="3">
        <v>0.20635101199150085</v>
      </c>
    </row>
    <row r="5134" spans="1:16" x14ac:dyDescent="0.25">
      <c r="A5134" s="1">
        <v>2020</v>
      </c>
      <c r="B5134" t="s">
        <v>184</v>
      </c>
      <c r="C5134" t="s">
        <v>1885</v>
      </c>
      <c r="D5134" t="s">
        <v>3405</v>
      </c>
      <c r="E5134" t="s">
        <v>3469</v>
      </c>
      <c r="F5134" t="s">
        <v>3655</v>
      </c>
      <c r="G5134" s="4"/>
      <c r="H5134" s="4"/>
      <c r="I5134" s="4"/>
      <c r="J5134" s="4"/>
      <c r="K5134" s="4">
        <v>1859502.4210758801</v>
      </c>
      <c r="L5134" s="4">
        <v>119555329.019105</v>
      </c>
      <c r="M5134" s="4">
        <v>24351091.353691898</v>
      </c>
      <c r="N5134" s="3">
        <v>1.5411023559475E-2</v>
      </c>
      <c r="O5134" s="5">
        <v>0.68752783536911011</v>
      </c>
      <c r="P5134" s="3">
        <v>0.20368051528930664</v>
      </c>
    </row>
    <row r="5135" spans="1:16" x14ac:dyDescent="0.25">
      <c r="A5135" s="1">
        <v>2021</v>
      </c>
      <c r="B5135" t="s">
        <v>184</v>
      </c>
      <c r="C5135" t="s">
        <v>1885</v>
      </c>
      <c r="D5135" t="s">
        <v>3405</v>
      </c>
      <c r="E5135" t="s">
        <v>3469</v>
      </c>
      <c r="F5135" t="s">
        <v>3655</v>
      </c>
      <c r="G5135" s="4"/>
      <c r="H5135" s="4"/>
      <c r="I5135" s="4"/>
      <c r="J5135" s="4"/>
      <c r="K5135" s="4">
        <v>-21191230.874970902</v>
      </c>
      <c r="L5135" s="4">
        <v>100067725.606565</v>
      </c>
      <c r="M5135" s="4">
        <v>27525222.551927399</v>
      </c>
      <c r="N5135" s="3">
        <v>-0.18431389822580099</v>
      </c>
      <c r="O5135" s="5">
        <v>0.76478362083435059</v>
      </c>
      <c r="P5135" s="3">
        <v>0.27506592869758606</v>
      </c>
    </row>
    <row r="5136" spans="1:16" x14ac:dyDescent="0.25">
      <c r="A5136" s="1">
        <v>2022</v>
      </c>
      <c r="B5136" t="s">
        <v>184</v>
      </c>
      <c r="C5136" t="s">
        <v>1885</v>
      </c>
      <c r="D5136" t="s">
        <v>3405</v>
      </c>
      <c r="E5136" t="s">
        <v>3469</v>
      </c>
      <c r="F5136" t="s">
        <v>3655</v>
      </c>
      <c r="G5136" s="4"/>
      <c r="H5136" s="4"/>
      <c r="I5136" s="4"/>
      <c r="J5136" s="4"/>
      <c r="K5136" s="4">
        <v>14281728.3622323</v>
      </c>
      <c r="L5136" s="4">
        <v>176217461.04062599</v>
      </c>
      <c r="M5136" s="4">
        <v>74862542.204689905</v>
      </c>
      <c r="N5136" s="3">
        <v>0.10645396774594799</v>
      </c>
      <c r="O5136" s="5">
        <v>0.75367540121078491</v>
      </c>
      <c r="P5136" s="3">
        <v>0.42483043670654297</v>
      </c>
    </row>
    <row r="5137" spans="1:16" x14ac:dyDescent="0.25">
      <c r="A5137" s="1">
        <v>2023</v>
      </c>
      <c r="B5137" t="s">
        <v>184</v>
      </c>
      <c r="C5137" t="s">
        <v>1885</v>
      </c>
      <c r="D5137" t="s">
        <v>3405</v>
      </c>
      <c r="E5137" t="s">
        <v>3469</v>
      </c>
      <c r="F5137" t="s">
        <v>3655</v>
      </c>
      <c r="G5137" s="4"/>
      <c r="H5137" s="4"/>
      <c r="I5137" s="4"/>
      <c r="J5137" s="4"/>
      <c r="K5137" s="4">
        <v>14565047.7523848</v>
      </c>
      <c r="L5137" s="4">
        <v>166135511.84381601</v>
      </c>
      <c r="M5137" s="4">
        <v>56050510.741492502</v>
      </c>
      <c r="N5137" s="3">
        <v>8.6605781647800001E-2</v>
      </c>
      <c r="O5137" s="5">
        <v>0.61190897226333618</v>
      </c>
      <c r="P5137" s="3">
        <v>0.33737826347351074</v>
      </c>
    </row>
    <row r="5138" spans="1:16" x14ac:dyDescent="0.25">
      <c r="A5138" s="1">
        <v>2024</v>
      </c>
      <c r="B5138" t="s">
        <v>184</v>
      </c>
      <c r="C5138" t="s">
        <v>1885</v>
      </c>
      <c r="D5138" t="s">
        <v>3405</v>
      </c>
      <c r="E5138" t="s">
        <v>3469</v>
      </c>
      <c r="F5138" t="s">
        <v>3655</v>
      </c>
      <c r="G5138" s="4"/>
      <c r="H5138" s="4"/>
      <c r="I5138" s="4"/>
      <c r="J5138" s="4"/>
      <c r="K5138" s="4">
        <v>18500385.8748408</v>
      </c>
      <c r="L5138" s="4">
        <v>202380662.66746399</v>
      </c>
      <c r="M5138" s="4">
        <v>95980920.628355995</v>
      </c>
      <c r="N5138" s="3">
        <v>0.10039810418086501</v>
      </c>
      <c r="O5138" s="5">
        <v>0.76567292213439941</v>
      </c>
      <c r="P5138" s="3">
        <v>0.47425934672355652</v>
      </c>
    </row>
    <row r="5139" spans="1:16" x14ac:dyDescent="0.25">
      <c r="A5139" s="1">
        <v>2009</v>
      </c>
      <c r="B5139" t="s">
        <v>185</v>
      </c>
      <c r="C5139" t="s">
        <v>1886</v>
      </c>
      <c r="D5139" t="s">
        <v>3403</v>
      </c>
      <c r="E5139" t="s">
        <v>3469</v>
      </c>
      <c r="F5139" t="s">
        <v>3656</v>
      </c>
      <c r="G5139" s="4"/>
      <c r="H5139" s="4"/>
      <c r="I5139" s="4"/>
      <c r="J5139" s="4"/>
      <c r="K5139" s="4">
        <v>3324463.9486294198</v>
      </c>
      <c r="L5139" s="4">
        <v>18880665.042513002</v>
      </c>
      <c r="M5139" s="4">
        <v>6250007.2602894399</v>
      </c>
      <c r="N5139" s="3">
        <v>0.189907345175339</v>
      </c>
      <c r="O5139" s="5">
        <v>0.90291976928710938</v>
      </c>
      <c r="P5139" s="3">
        <v>0.33102685213088989</v>
      </c>
    </row>
    <row r="5140" spans="1:16" x14ac:dyDescent="0.25">
      <c r="A5140" s="1">
        <v>2010</v>
      </c>
      <c r="B5140" t="s">
        <v>185</v>
      </c>
      <c r="C5140" t="s">
        <v>1886</v>
      </c>
      <c r="D5140" t="s">
        <v>3403</v>
      </c>
      <c r="E5140" t="s">
        <v>3469</v>
      </c>
      <c r="F5140" t="s">
        <v>3656</v>
      </c>
      <c r="G5140" s="4"/>
      <c r="H5140" s="4"/>
      <c r="I5140" s="4"/>
      <c r="J5140" s="4"/>
      <c r="K5140" s="4">
        <v>4812618.6356688105</v>
      </c>
      <c r="L5140" s="4">
        <v>26647051.116225202</v>
      </c>
      <c r="M5140" s="4">
        <v>4457364.2304009702</v>
      </c>
      <c r="N5140" s="3">
        <v>0.20786716642335101</v>
      </c>
      <c r="O5140" s="5">
        <v>0.89599156379699707</v>
      </c>
      <c r="P5140" s="3">
        <v>0.16727420687675476</v>
      </c>
    </row>
    <row r="5141" spans="1:16" x14ac:dyDescent="0.25">
      <c r="A5141" s="1">
        <v>2011</v>
      </c>
      <c r="B5141" t="s">
        <v>185</v>
      </c>
      <c r="C5141" t="s">
        <v>1886</v>
      </c>
      <c r="D5141" t="s">
        <v>3403</v>
      </c>
      <c r="E5141" t="s">
        <v>3469</v>
      </c>
      <c r="F5141" t="s">
        <v>3656</v>
      </c>
      <c r="G5141" s="4"/>
      <c r="H5141" s="4"/>
      <c r="I5141" s="4"/>
      <c r="J5141" s="4"/>
      <c r="K5141" s="4">
        <v>5348746.1151002003</v>
      </c>
      <c r="L5141" s="4">
        <v>41647859.822098397</v>
      </c>
      <c r="M5141" s="4">
        <v>7311362.1262458498</v>
      </c>
      <c r="N5141" s="3">
        <v>0.14140946926912501</v>
      </c>
      <c r="O5141" s="5">
        <v>1.0835918188095093</v>
      </c>
      <c r="P5141" s="3">
        <v>0.17555193603038788</v>
      </c>
    </row>
    <row r="5142" spans="1:16" x14ac:dyDescent="0.25">
      <c r="A5142" s="1">
        <v>2012</v>
      </c>
      <c r="B5142" t="s">
        <v>185</v>
      </c>
      <c r="C5142" t="s">
        <v>1886</v>
      </c>
      <c r="D5142" t="s">
        <v>3403</v>
      </c>
      <c r="E5142" t="s">
        <v>3469</v>
      </c>
      <c r="F5142" t="s">
        <v>3656</v>
      </c>
      <c r="G5142" s="4"/>
      <c r="H5142" s="4"/>
      <c r="I5142" s="4"/>
      <c r="J5142" s="4"/>
      <c r="K5142" s="4">
        <v>5963215.41499954</v>
      </c>
      <c r="L5142" s="4">
        <v>47145087.645692401</v>
      </c>
      <c r="M5142" s="4">
        <v>11423796.8543741</v>
      </c>
      <c r="N5142" s="3">
        <v>0.13722389305140101</v>
      </c>
      <c r="O5142" s="5">
        <v>0.75733757019042969</v>
      </c>
      <c r="P5142" s="3">
        <v>0.24231149256229401</v>
      </c>
    </row>
    <row r="5143" spans="1:16" x14ac:dyDescent="0.25">
      <c r="A5143" s="1">
        <v>2013</v>
      </c>
      <c r="B5143" t="s">
        <v>185</v>
      </c>
      <c r="C5143" t="s">
        <v>1886</v>
      </c>
      <c r="D5143" t="s">
        <v>3403</v>
      </c>
      <c r="E5143" t="s">
        <v>3469</v>
      </c>
      <c r="F5143" t="s">
        <v>3656</v>
      </c>
      <c r="G5143" s="4"/>
      <c r="H5143" s="4"/>
      <c r="I5143" s="4"/>
      <c r="J5143" s="4"/>
      <c r="K5143" s="4">
        <v>12168340.992353201</v>
      </c>
      <c r="L5143" s="4">
        <v>47924612.4048713</v>
      </c>
      <c r="M5143" s="4">
        <v>8954944.8641932402</v>
      </c>
      <c r="N5143" s="3">
        <v>0.27036054575797203</v>
      </c>
      <c r="O5143" s="5">
        <v>0.59279656410217285</v>
      </c>
      <c r="P5143" s="3">
        <v>0.18685482442378998</v>
      </c>
    </row>
    <row r="5144" spans="1:16" x14ac:dyDescent="0.25">
      <c r="A5144" s="1">
        <v>2014</v>
      </c>
      <c r="B5144" t="s">
        <v>185</v>
      </c>
      <c r="C5144" t="s">
        <v>1886</v>
      </c>
      <c r="D5144" t="s">
        <v>3403</v>
      </c>
      <c r="E5144" t="s">
        <v>3469</v>
      </c>
      <c r="F5144" t="s">
        <v>3656</v>
      </c>
      <c r="G5144" s="4"/>
      <c r="H5144" s="4"/>
      <c r="I5144" s="4"/>
      <c r="J5144" s="4"/>
      <c r="K5144" s="4">
        <v>7861104.2481965199</v>
      </c>
      <c r="L5144" s="4">
        <v>49433792.258003697</v>
      </c>
      <c r="M5144" s="4">
        <v>6335360.460182</v>
      </c>
      <c r="N5144" s="3">
        <v>0.15897015251150401</v>
      </c>
      <c r="O5144" s="5">
        <v>0.77229321002960205</v>
      </c>
      <c r="P5144" s="3">
        <v>0.12815849483013153</v>
      </c>
    </row>
    <row r="5145" spans="1:16" x14ac:dyDescent="0.25">
      <c r="A5145" s="1">
        <v>2015</v>
      </c>
      <c r="B5145" t="s">
        <v>185</v>
      </c>
      <c r="C5145" t="s">
        <v>1886</v>
      </c>
      <c r="D5145" t="s">
        <v>3403</v>
      </c>
      <c r="E5145" t="s">
        <v>3469</v>
      </c>
      <c r="F5145" t="s">
        <v>3656</v>
      </c>
      <c r="G5145" s="4"/>
      <c r="H5145" s="4"/>
      <c r="I5145" s="4"/>
      <c r="J5145" s="4"/>
      <c r="K5145" s="4">
        <v>7423497.9160728203</v>
      </c>
      <c r="L5145" s="4">
        <v>47100261.164996199</v>
      </c>
      <c r="M5145" s="4">
        <v>6553984.1143887304</v>
      </c>
      <c r="N5145" s="3">
        <v>0.16970685978977901</v>
      </c>
      <c r="O5145" s="5">
        <v>2.1067938804626465</v>
      </c>
      <c r="P5145" s="3">
        <v>0.13914963603019714</v>
      </c>
    </row>
    <row r="5146" spans="1:16" x14ac:dyDescent="0.25">
      <c r="A5146" s="1">
        <v>2016</v>
      </c>
      <c r="B5146" t="s">
        <v>702</v>
      </c>
      <c r="C5146" t="s">
        <v>2403</v>
      </c>
      <c r="D5146" t="s">
        <v>3403</v>
      </c>
      <c r="E5146" t="s">
        <v>3469</v>
      </c>
      <c r="F5146" t="s">
        <v>4173</v>
      </c>
      <c r="G5146" s="4">
        <v>13.9627033436673</v>
      </c>
      <c r="H5146" s="4">
        <v>19.438931986288999</v>
      </c>
      <c r="I5146" s="4">
        <v>12.228813559322001</v>
      </c>
      <c r="J5146" s="4">
        <v>8.9550949913644295</v>
      </c>
      <c r="K5146" s="4">
        <v>-10464026.1346366</v>
      </c>
      <c r="L5146" s="4">
        <v>288590213.66629899</v>
      </c>
      <c r="M5146" s="4">
        <v>211027702.86378399</v>
      </c>
      <c r="N5146" s="3">
        <v>-4.2029277448405997E-2</v>
      </c>
      <c r="P5146" s="3">
        <v>0.73123651742935181</v>
      </c>
    </row>
    <row r="5147" spans="1:16" x14ac:dyDescent="0.25">
      <c r="A5147" s="1">
        <v>2017</v>
      </c>
      <c r="B5147" t="s">
        <v>702</v>
      </c>
      <c r="C5147" t="s">
        <v>2403</v>
      </c>
      <c r="D5147" t="s">
        <v>3403</v>
      </c>
      <c r="E5147" t="s">
        <v>3469</v>
      </c>
      <c r="F5147" t="s">
        <v>4173</v>
      </c>
      <c r="G5147" s="4">
        <v>13.371437996081999</v>
      </c>
      <c r="H5147" s="4">
        <v>12.6369629461241</v>
      </c>
      <c r="I5147" s="4">
        <v>11.548327989005999</v>
      </c>
      <c r="J5147" s="4">
        <v>17.412060301507498</v>
      </c>
      <c r="K5147" s="4">
        <v>14998005.487790801</v>
      </c>
      <c r="L5147" s="4">
        <v>398129708.62444001</v>
      </c>
      <c r="M5147" s="4">
        <v>167830328.88315001</v>
      </c>
      <c r="N5147" s="3">
        <v>4.3106343855093002E-2</v>
      </c>
      <c r="O5147" s="5">
        <v>1.4908277988433838</v>
      </c>
      <c r="P5147" s="3">
        <v>0.42154684662818909</v>
      </c>
    </row>
    <row r="5148" spans="1:16" x14ac:dyDescent="0.25">
      <c r="A5148" s="1">
        <v>2018</v>
      </c>
      <c r="B5148" t="s">
        <v>702</v>
      </c>
      <c r="C5148" t="s">
        <v>2403</v>
      </c>
      <c r="D5148" t="s">
        <v>3403</v>
      </c>
      <c r="E5148" t="s">
        <v>3469</v>
      </c>
      <c r="F5148" t="s">
        <v>4173</v>
      </c>
      <c r="G5148" s="4">
        <v>19.8776498257767</v>
      </c>
      <c r="H5148" s="4">
        <v>11.063005112980401</v>
      </c>
      <c r="I5148" s="4">
        <v>18.851439949492502</v>
      </c>
      <c r="J5148" s="4">
        <v>34.193817878028398</v>
      </c>
      <c r="K5148" s="4">
        <v>-23796541.0550781</v>
      </c>
      <c r="L5148" s="4">
        <v>493921100.82235998</v>
      </c>
      <c r="M5148" s="4">
        <v>193536818.925381</v>
      </c>
      <c r="N5148" s="3">
        <v>-5.424704370899E-2</v>
      </c>
      <c r="O5148" s="5">
        <v>1.3864802122116089</v>
      </c>
      <c r="P5148" s="3">
        <v>0.39183750748634338</v>
      </c>
    </row>
    <row r="5149" spans="1:16" x14ac:dyDescent="0.25">
      <c r="A5149" s="1">
        <v>2019</v>
      </c>
      <c r="B5149" t="s">
        <v>702</v>
      </c>
      <c r="C5149" t="s">
        <v>2403</v>
      </c>
      <c r="D5149" t="s">
        <v>3403</v>
      </c>
      <c r="E5149" t="s">
        <v>3469</v>
      </c>
      <c r="F5149" t="s">
        <v>4173</v>
      </c>
      <c r="G5149" s="4">
        <v>19.997386023836398</v>
      </c>
      <c r="H5149" s="4">
        <v>8.4199687811881194</v>
      </c>
      <c r="I5149" s="4">
        <v>19.457038314337399</v>
      </c>
      <c r="J5149" s="4">
        <v>37.477253928866901</v>
      </c>
      <c r="K5149" s="4">
        <v>4340121.4461214496</v>
      </c>
      <c r="L5149" s="4">
        <v>475059842.049842</v>
      </c>
      <c r="M5149" s="4">
        <v>163732421.20042101</v>
      </c>
      <c r="N5149" s="3">
        <v>9.2001175891269996E-3</v>
      </c>
      <c r="O5149" s="5">
        <v>1.4098894596099854</v>
      </c>
      <c r="P5149" s="3">
        <v>0.34465640783309937</v>
      </c>
    </row>
    <row r="5150" spans="1:16" x14ac:dyDescent="0.25">
      <c r="A5150" s="1">
        <v>2020</v>
      </c>
      <c r="B5150" t="s">
        <v>702</v>
      </c>
      <c r="C5150" t="s">
        <v>2403</v>
      </c>
      <c r="D5150" t="s">
        <v>3403</v>
      </c>
      <c r="E5150" t="s">
        <v>3469</v>
      </c>
      <c r="F5150" t="s">
        <v>4173</v>
      </c>
      <c r="G5150" s="4">
        <v>33.196585046345902</v>
      </c>
      <c r="H5150" s="4">
        <v>22.2850955780284</v>
      </c>
      <c r="I5150" s="4">
        <v>39.7015630876759</v>
      </c>
      <c r="J5150" s="4">
        <v>38.175450383198999</v>
      </c>
      <c r="K5150" s="4">
        <v>17398886.020733502</v>
      </c>
      <c r="L5150" s="4">
        <v>522815939.42824</v>
      </c>
      <c r="M5150" s="4">
        <v>162628739.14663899</v>
      </c>
      <c r="N5150" s="3">
        <v>3.5153223989821999E-2</v>
      </c>
      <c r="O5150" s="5">
        <v>1.4566441774368286</v>
      </c>
      <c r="P5150" s="3">
        <v>0.31106308102607727</v>
      </c>
    </row>
    <row r="5151" spans="1:16" x14ac:dyDescent="0.25">
      <c r="A5151" s="1">
        <v>2021</v>
      </c>
      <c r="B5151" t="s">
        <v>702</v>
      </c>
      <c r="C5151" t="s">
        <v>2403</v>
      </c>
      <c r="D5151" t="s">
        <v>3403</v>
      </c>
      <c r="E5151" t="s">
        <v>3469</v>
      </c>
      <c r="F5151" t="s">
        <v>4173</v>
      </c>
      <c r="G5151" s="4">
        <v>42.899437669357603</v>
      </c>
      <c r="H5151" s="4">
        <v>37.268836798522997</v>
      </c>
      <c r="I5151" s="4">
        <v>33.3118346714243</v>
      </c>
      <c r="J5151" s="4">
        <v>66.682981608610902</v>
      </c>
      <c r="K5151" s="4">
        <v>85491036.147830501</v>
      </c>
      <c r="L5151" s="4">
        <v>674796939.31873202</v>
      </c>
      <c r="M5151" s="4">
        <v>219398528.143722</v>
      </c>
      <c r="N5151" s="3">
        <v>0.137582498729898</v>
      </c>
      <c r="O5151" s="5">
        <v>1.1999449729919434</v>
      </c>
      <c r="P5151" s="3">
        <v>0.32513266801834106</v>
      </c>
    </row>
    <row r="5152" spans="1:16" x14ac:dyDescent="0.25">
      <c r="A5152" s="1">
        <v>2022</v>
      </c>
      <c r="B5152" t="s">
        <v>702</v>
      </c>
      <c r="C5152" t="s">
        <v>2403</v>
      </c>
      <c r="D5152" t="s">
        <v>3403</v>
      </c>
      <c r="E5152" t="s">
        <v>3469</v>
      </c>
      <c r="F5152" t="s">
        <v>4173</v>
      </c>
      <c r="G5152" s="4">
        <v>40.585232009239697</v>
      </c>
      <c r="H5152" s="4">
        <v>29.592867524916901</v>
      </c>
      <c r="I5152" s="4">
        <v>36.464525139932</v>
      </c>
      <c r="J5152" s="4">
        <v>63.094335139245302</v>
      </c>
      <c r="K5152" s="4">
        <v>19075252.403265499</v>
      </c>
      <c r="L5152" s="4">
        <v>570831342.86128294</v>
      </c>
      <c r="M5152" s="4">
        <v>165214321.59937099</v>
      </c>
      <c r="N5152" s="3">
        <v>3.2008179901547001E-2</v>
      </c>
      <c r="O5152" s="5">
        <v>0.96775227785110474</v>
      </c>
      <c r="P5152" s="3">
        <v>0.28942754864692688</v>
      </c>
    </row>
    <row r="5153" spans="1:16" x14ac:dyDescent="0.25">
      <c r="A5153" s="1">
        <v>2023</v>
      </c>
      <c r="B5153" t="s">
        <v>702</v>
      </c>
      <c r="C5153" t="s">
        <v>2403</v>
      </c>
      <c r="D5153" t="s">
        <v>3403</v>
      </c>
      <c r="E5153" t="s">
        <v>3469</v>
      </c>
      <c r="F5153" t="s">
        <v>4173</v>
      </c>
      <c r="G5153" s="4">
        <v>30.815416649952599</v>
      </c>
      <c r="H5153" s="4">
        <v>21.641258599772499</v>
      </c>
      <c r="I5153" s="4">
        <v>37.513827259771503</v>
      </c>
      <c r="J5153" s="4">
        <v>32.987092466896598</v>
      </c>
      <c r="K5153" s="4">
        <v>5797897.5435789702</v>
      </c>
      <c r="L5153" s="4">
        <v>542113679.29873705</v>
      </c>
      <c r="M5153" s="4">
        <v>143260699.26340699</v>
      </c>
      <c r="N5153" s="3">
        <v>1.0604213571519E-2</v>
      </c>
      <c r="O5153" s="5">
        <v>1.1028923988342285</v>
      </c>
      <c r="P5153" s="3">
        <v>0.26426321268081665</v>
      </c>
    </row>
    <row r="5154" spans="1:16" x14ac:dyDescent="0.25">
      <c r="A5154" s="1">
        <v>2024</v>
      </c>
      <c r="B5154" t="s">
        <v>702</v>
      </c>
      <c r="C5154" t="s">
        <v>2403</v>
      </c>
      <c r="D5154" t="s">
        <v>3403</v>
      </c>
      <c r="E5154" t="s">
        <v>3469</v>
      </c>
      <c r="F5154" t="s">
        <v>4173</v>
      </c>
      <c r="G5154" s="4">
        <v>45.390148258610303</v>
      </c>
      <c r="H5154" s="4">
        <v>44.911886396123599</v>
      </c>
      <c r="I5154" s="4">
        <v>54.227435783836</v>
      </c>
      <c r="J5154" s="4">
        <v>31.592324595165799</v>
      </c>
      <c r="K5154" s="4">
        <v>87001102.051429093</v>
      </c>
      <c r="L5154" s="4">
        <v>701699345.30278099</v>
      </c>
      <c r="M5154" s="4">
        <v>240477084.26393199</v>
      </c>
      <c r="N5154" s="3">
        <v>0.139885238268317</v>
      </c>
      <c r="O5154" s="5">
        <v>1.43170166015625</v>
      </c>
      <c r="P5154" s="3">
        <v>0.34270671010017395</v>
      </c>
    </row>
    <row r="5155" spans="1:16" x14ac:dyDescent="0.25">
      <c r="A5155" s="1">
        <v>2016</v>
      </c>
      <c r="B5155" t="s">
        <v>185</v>
      </c>
      <c r="C5155" t="s">
        <v>1886</v>
      </c>
      <c r="D5155" t="s">
        <v>3403</v>
      </c>
      <c r="E5155" t="s">
        <v>3469</v>
      </c>
      <c r="F5155" t="s">
        <v>3656</v>
      </c>
      <c r="G5155" s="4"/>
      <c r="H5155" s="4"/>
      <c r="I5155" s="4"/>
      <c r="J5155" s="4"/>
      <c r="K5155" s="4">
        <v>12108508.6569121</v>
      </c>
      <c r="L5155" s="4">
        <v>60963375.003725</v>
      </c>
      <c r="M5155" s="4">
        <v>10123910.8084751</v>
      </c>
      <c r="N5155" s="3">
        <v>0.22736653150981501</v>
      </c>
      <c r="O5155" s="5">
        <v>1.7831591367721558</v>
      </c>
      <c r="P5155" s="3">
        <v>0.16606545448303223</v>
      </c>
    </row>
    <row r="5156" spans="1:16" x14ac:dyDescent="0.25">
      <c r="A5156" s="1">
        <v>2017</v>
      </c>
      <c r="B5156" t="s">
        <v>185</v>
      </c>
      <c r="C5156" t="s">
        <v>1886</v>
      </c>
      <c r="D5156" t="s">
        <v>3403</v>
      </c>
      <c r="E5156" t="s">
        <v>3469</v>
      </c>
      <c r="F5156" t="s">
        <v>3656</v>
      </c>
      <c r="G5156" s="4"/>
      <c r="H5156" s="4"/>
      <c r="I5156" s="4"/>
      <c r="J5156" s="4"/>
      <c r="K5156" s="4">
        <v>12623398.433597</v>
      </c>
      <c r="L5156" s="4">
        <v>78180213.209127903</v>
      </c>
      <c r="M5156" s="4">
        <v>17731207.3908398</v>
      </c>
      <c r="N5156" s="3">
        <v>0.178960691606906</v>
      </c>
      <c r="O5156" s="5">
        <v>2.0007777214050293</v>
      </c>
      <c r="P5156" s="3">
        <v>0.22679917514324188</v>
      </c>
    </row>
    <row r="5157" spans="1:16" x14ac:dyDescent="0.25">
      <c r="A5157" s="1">
        <v>2018</v>
      </c>
      <c r="B5157" t="s">
        <v>185</v>
      </c>
      <c r="C5157" t="s">
        <v>1886</v>
      </c>
      <c r="D5157" t="s">
        <v>3403</v>
      </c>
      <c r="E5157" t="s">
        <v>3469</v>
      </c>
      <c r="F5157" t="s">
        <v>3656</v>
      </c>
      <c r="G5157" s="4"/>
      <c r="H5157" s="4"/>
      <c r="I5157" s="4"/>
      <c r="J5157" s="4"/>
      <c r="K5157" s="4">
        <v>14833079.445443699</v>
      </c>
      <c r="L5157" s="4">
        <v>96487840.028423607</v>
      </c>
      <c r="M5157" s="4">
        <v>17279129.379195999</v>
      </c>
      <c r="N5157" s="3">
        <v>0.172699324391245</v>
      </c>
      <c r="O5157" s="5">
        <v>1.4249248504638672</v>
      </c>
      <c r="P5157" s="3">
        <v>0.17908090353012085</v>
      </c>
    </row>
    <row r="5158" spans="1:16" x14ac:dyDescent="0.25">
      <c r="A5158" s="1">
        <v>2019</v>
      </c>
      <c r="B5158" t="s">
        <v>185</v>
      </c>
      <c r="C5158" t="s">
        <v>1886</v>
      </c>
      <c r="D5158" t="s">
        <v>3403</v>
      </c>
      <c r="E5158" t="s">
        <v>3469</v>
      </c>
      <c r="F5158" t="s">
        <v>3656</v>
      </c>
      <c r="G5158" s="4"/>
      <c r="H5158" s="4"/>
      <c r="I5158" s="4"/>
      <c r="J5158" s="4"/>
      <c r="K5158" s="4">
        <v>24859983.151983202</v>
      </c>
      <c r="L5158" s="4">
        <v>84875874.341874301</v>
      </c>
      <c r="M5158" s="4">
        <v>19211691.8216918</v>
      </c>
      <c r="N5158" s="3">
        <v>0.28188390987670597</v>
      </c>
      <c r="O5158" s="5">
        <v>1.8580933809280396</v>
      </c>
      <c r="P5158" s="3">
        <v>0.22635044157505035</v>
      </c>
    </row>
    <row r="5159" spans="1:16" x14ac:dyDescent="0.25">
      <c r="A5159" s="1">
        <v>2020</v>
      </c>
      <c r="B5159" t="s">
        <v>185</v>
      </c>
      <c r="C5159" t="s">
        <v>1886</v>
      </c>
      <c r="D5159" t="s">
        <v>3403</v>
      </c>
      <c r="E5159" t="s">
        <v>3469</v>
      </c>
      <c r="F5159" t="s">
        <v>3656</v>
      </c>
      <c r="G5159" s="4"/>
      <c r="H5159" s="4"/>
      <c r="I5159" s="4"/>
      <c r="J5159" s="4"/>
      <c r="K5159" s="4">
        <v>-1264438.9381996901</v>
      </c>
      <c r="L5159" s="4">
        <v>65076155.046036199</v>
      </c>
      <c r="M5159" s="4">
        <v>5727915.7406512704</v>
      </c>
      <c r="N5159" s="3">
        <v>-1.7026615046574999E-2</v>
      </c>
      <c r="O5159" s="5">
        <v>1.4021644592285156</v>
      </c>
      <c r="P5159" s="3">
        <v>8.8018655776977539E-2</v>
      </c>
    </row>
    <row r="5160" spans="1:16" x14ac:dyDescent="0.25">
      <c r="A5160" s="1">
        <v>2021</v>
      </c>
      <c r="B5160" t="s">
        <v>185</v>
      </c>
      <c r="C5160" t="s">
        <v>1886</v>
      </c>
      <c r="D5160" t="s">
        <v>3403</v>
      </c>
      <c r="E5160" t="s">
        <v>3469</v>
      </c>
      <c r="F5160" t="s">
        <v>3656</v>
      </c>
      <c r="G5160" s="4"/>
      <c r="H5160" s="4"/>
      <c r="I5160" s="4"/>
      <c r="J5160" s="4"/>
      <c r="K5160" s="4">
        <v>18149566.241030499</v>
      </c>
      <c r="L5160" s="4">
        <v>76071201.703544304</v>
      </c>
      <c r="M5160" s="4">
        <v>8449187.5923190601</v>
      </c>
      <c r="N5160" s="3">
        <v>0.24732494448971101</v>
      </c>
      <c r="O5160" s="5">
        <v>0.92394036054611206</v>
      </c>
      <c r="P5160" s="3">
        <v>0.1110694631934166</v>
      </c>
    </row>
    <row r="5161" spans="1:16" x14ac:dyDescent="0.25">
      <c r="A5161" s="1">
        <v>2022</v>
      </c>
      <c r="B5161" t="s">
        <v>185</v>
      </c>
      <c r="C5161" t="s">
        <v>1886</v>
      </c>
      <c r="D5161" t="s">
        <v>3403</v>
      </c>
      <c r="E5161" t="s">
        <v>3469</v>
      </c>
      <c r="F5161" t="s">
        <v>3656</v>
      </c>
      <c r="G5161" s="4"/>
      <c r="H5161" s="4"/>
      <c r="I5161" s="4"/>
      <c r="J5161" s="4"/>
      <c r="K5161" s="4">
        <v>11747734.063916899</v>
      </c>
      <c r="L5161" s="4">
        <v>72230948.125349402</v>
      </c>
      <c r="M5161" s="4">
        <v>6562981.7745174496</v>
      </c>
      <c r="N5161" s="3">
        <v>0.16517594502908201</v>
      </c>
      <c r="O5161" s="5">
        <v>0.80542618036270142</v>
      </c>
      <c r="P5161" s="3">
        <v>9.086107462644577E-2</v>
      </c>
    </row>
    <row r="5162" spans="1:16" x14ac:dyDescent="0.25">
      <c r="A5162" s="1">
        <v>2023</v>
      </c>
      <c r="B5162" t="s">
        <v>185</v>
      </c>
      <c r="C5162" t="s">
        <v>1886</v>
      </c>
      <c r="D5162" t="s">
        <v>3403</v>
      </c>
      <c r="E5162" t="s">
        <v>3469</v>
      </c>
      <c r="F5162" t="s">
        <v>3656</v>
      </c>
      <c r="G5162" s="4"/>
      <c r="H5162" s="4"/>
      <c r="I5162" s="4"/>
      <c r="J5162" s="4"/>
      <c r="K5162" s="4">
        <v>10067895.210479001</v>
      </c>
      <c r="L5162" s="4">
        <v>68041355.1978136</v>
      </c>
      <c r="M5162" s="4">
        <v>2920309.9690030999</v>
      </c>
      <c r="N5162" s="3">
        <v>0.14610967840132699</v>
      </c>
      <c r="O5162" s="5">
        <v>0.71714717149734497</v>
      </c>
      <c r="P5162" s="3">
        <v>4.291963204741478E-2</v>
      </c>
    </row>
    <row r="5163" spans="1:16" x14ac:dyDescent="0.25">
      <c r="A5163" s="1">
        <v>2024</v>
      </c>
      <c r="B5163" t="s">
        <v>185</v>
      </c>
      <c r="C5163" t="s">
        <v>1886</v>
      </c>
      <c r="D5163" t="s">
        <v>3403</v>
      </c>
      <c r="E5163" t="s">
        <v>3469</v>
      </c>
      <c r="F5163" t="s">
        <v>3656</v>
      </c>
      <c r="G5163" s="4"/>
      <c r="H5163" s="4"/>
      <c r="I5163" s="4"/>
      <c r="J5163" s="4"/>
      <c r="K5163" s="4">
        <v>9882295.1737747807</v>
      </c>
      <c r="L5163" s="4">
        <v>69498794.610415205</v>
      </c>
      <c r="M5163" s="4">
        <v>3718234.8509597098</v>
      </c>
      <c r="N5163" s="3">
        <v>0.143690088803091</v>
      </c>
      <c r="O5163" s="5">
        <v>0.87736833095550537</v>
      </c>
      <c r="P5163" s="3">
        <v>5.3500708192586899E-2</v>
      </c>
    </row>
    <row r="5164" spans="1:16" x14ac:dyDescent="0.25">
      <c r="A5164" s="1">
        <v>2009</v>
      </c>
      <c r="B5164" t="s">
        <v>186</v>
      </c>
      <c r="C5164" t="s">
        <v>1887</v>
      </c>
      <c r="D5164" t="s">
        <v>3436</v>
      </c>
      <c r="E5164" t="s">
        <v>3469</v>
      </c>
      <c r="F5164" t="s">
        <v>3657</v>
      </c>
      <c r="G5164" s="4"/>
      <c r="H5164" s="4"/>
      <c r="I5164" s="4"/>
      <c r="J5164" s="4"/>
      <c r="K5164" s="4">
        <v>8475177.8770913705</v>
      </c>
      <c r="L5164" s="4">
        <v>56418095.868088603</v>
      </c>
      <c r="M5164" s="4">
        <v>18874332.456720602</v>
      </c>
      <c r="N5164" s="3">
        <v>0.15292687719706799</v>
      </c>
      <c r="O5164" s="5">
        <v>1.2351542711257935</v>
      </c>
      <c r="P5164" s="3">
        <v>0.33454394340515137</v>
      </c>
    </row>
    <row r="5165" spans="1:16" x14ac:dyDescent="0.25">
      <c r="A5165" s="1">
        <v>2010</v>
      </c>
      <c r="B5165" t="s">
        <v>186</v>
      </c>
      <c r="C5165" t="s">
        <v>1887</v>
      </c>
      <c r="D5165" t="s">
        <v>3436</v>
      </c>
      <c r="E5165" t="s">
        <v>3469</v>
      </c>
      <c r="F5165" t="s">
        <v>3657</v>
      </c>
      <c r="G5165" s="4"/>
      <c r="H5165" s="4"/>
      <c r="I5165" s="4"/>
      <c r="J5165" s="4"/>
      <c r="K5165" s="4">
        <v>2866573.7178948801</v>
      </c>
      <c r="L5165" s="4">
        <v>67970469.167324603</v>
      </c>
      <c r="M5165" s="4">
        <v>30453041.2726143</v>
      </c>
      <c r="N5165" s="3">
        <v>4.5246049421995997E-2</v>
      </c>
      <c r="O5165" s="5">
        <v>1.0467305183410645</v>
      </c>
      <c r="P5165" s="3">
        <v>0.44803342223167419</v>
      </c>
    </row>
    <row r="5166" spans="1:16" x14ac:dyDescent="0.25">
      <c r="A5166" s="1">
        <v>2011</v>
      </c>
      <c r="B5166" t="s">
        <v>186</v>
      </c>
      <c r="C5166" t="s">
        <v>1887</v>
      </c>
      <c r="D5166" t="s">
        <v>3436</v>
      </c>
      <c r="E5166" t="s">
        <v>3469</v>
      </c>
      <c r="F5166" t="s">
        <v>3657</v>
      </c>
      <c r="G5166" s="4"/>
      <c r="H5166" s="4"/>
      <c r="I5166" s="4"/>
      <c r="J5166" s="4"/>
      <c r="K5166" s="4">
        <v>8631443.5751795098</v>
      </c>
      <c r="L5166" s="4">
        <v>83025399.2069446</v>
      </c>
      <c r="M5166" s="4">
        <v>35130211.124209598</v>
      </c>
      <c r="N5166" s="3">
        <v>0.10169320319701</v>
      </c>
      <c r="O5166" s="5">
        <v>0.99380820989608765</v>
      </c>
      <c r="P5166" s="3">
        <v>0.42312607169151306</v>
      </c>
    </row>
    <row r="5167" spans="1:16" x14ac:dyDescent="0.25">
      <c r="A5167" s="1">
        <v>2012</v>
      </c>
      <c r="B5167" t="s">
        <v>186</v>
      </c>
      <c r="C5167" t="s">
        <v>1887</v>
      </c>
      <c r="D5167" t="s">
        <v>3436</v>
      </c>
      <c r="E5167" t="s">
        <v>3469</v>
      </c>
      <c r="F5167" t="s">
        <v>3657</v>
      </c>
      <c r="G5167" s="4"/>
      <c r="H5167" s="4"/>
      <c r="I5167" s="4"/>
      <c r="J5167" s="4"/>
      <c r="K5167" s="4">
        <v>6745597.2493681097</v>
      </c>
      <c r="L5167" s="4">
        <v>85883568.863010705</v>
      </c>
      <c r="M5167" s="4">
        <v>36437686.1127882</v>
      </c>
      <c r="N5167" s="3">
        <v>8.1685760134820998E-2</v>
      </c>
      <c r="O5167" s="5">
        <v>0.92939680814743042</v>
      </c>
      <c r="P5167" s="3">
        <v>0.42426842451095581</v>
      </c>
    </row>
    <row r="5168" spans="1:16" x14ac:dyDescent="0.25">
      <c r="A5168" s="1">
        <v>2013</v>
      </c>
      <c r="B5168" t="s">
        <v>186</v>
      </c>
      <c r="C5168" t="s">
        <v>1887</v>
      </c>
      <c r="D5168" t="s">
        <v>3436</v>
      </c>
      <c r="E5168" t="s">
        <v>3469</v>
      </c>
      <c r="F5168" t="s">
        <v>3657</v>
      </c>
      <c r="G5168" s="4"/>
      <c r="H5168" s="4"/>
      <c r="I5168" s="4"/>
      <c r="J5168" s="4"/>
      <c r="K5168" s="4">
        <v>-1776039.9060818399</v>
      </c>
      <c r="L5168" s="4">
        <v>64519400.312451497</v>
      </c>
      <c r="M5168" s="4">
        <v>20969878.582456999</v>
      </c>
      <c r="N5168" s="3">
        <v>-2.5157069926043E-2</v>
      </c>
      <c r="O5168" s="5">
        <v>1.265703558921814</v>
      </c>
      <c r="P5168" s="3">
        <v>0.32501664757728577</v>
      </c>
    </row>
    <row r="5169" spans="1:16" x14ac:dyDescent="0.25">
      <c r="A5169" s="1">
        <v>2014</v>
      </c>
      <c r="B5169" t="s">
        <v>186</v>
      </c>
      <c r="C5169" t="s">
        <v>1887</v>
      </c>
      <c r="D5169" t="s">
        <v>3436</v>
      </c>
      <c r="E5169" t="s">
        <v>3469</v>
      </c>
      <c r="F5169" t="s">
        <v>3657</v>
      </c>
      <c r="G5169" s="4"/>
      <c r="H5169" s="4"/>
      <c r="I5169" s="4"/>
      <c r="J5169" s="4"/>
      <c r="K5169" s="4">
        <v>-4206704.70083455</v>
      </c>
      <c r="L5169" s="4">
        <v>58187561.884105802</v>
      </c>
      <c r="M5169" s="4">
        <v>20435664.104861099</v>
      </c>
      <c r="N5169" s="3">
        <v>-6.7424391276090997E-2</v>
      </c>
      <c r="O5169" s="5">
        <v>1.6801223754882813</v>
      </c>
      <c r="P5169" s="3">
        <v>0.35120329260826111</v>
      </c>
    </row>
    <row r="5170" spans="1:16" x14ac:dyDescent="0.25">
      <c r="A5170" s="1">
        <v>2015</v>
      </c>
      <c r="B5170" t="s">
        <v>186</v>
      </c>
      <c r="C5170" t="s">
        <v>1887</v>
      </c>
      <c r="D5170" t="s">
        <v>3436</v>
      </c>
      <c r="E5170" t="s">
        <v>3469</v>
      </c>
      <c r="F5170" t="s">
        <v>3657</v>
      </c>
      <c r="G5170" s="4"/>
      <c r="H5170" s="4"/>
      <c r="I5170" s="4"/>
      <c r="J5170" s="4"/>
      <c r="K5170" s="4">
        <v>-1185642.8587937099</v>
      </c>
      <c r="L5170" s="4">
        <v>59131144.888792999</v>
      </c>
      <c r="M5170" s="4">
        <v>16821645.108356498</v>
      </c>
      <c r="N5170" s="3">
        <v>-2.2230407557472E-2</v>
      </c>
      <c r="O5170" s="5">
        <v>1.5806435346603394</v>
      </c>
      <c r="P5170" s="3">
        <v>0.28448027372360229</v>
      </c>
    </row>
    <row r="5171" spans="1:16" x14ac:dyDescent="0.25">
      <c r="A5171" s="1">
        <v>2016</v>
      </c>
      <c r="B5171" t="s">
        <v>186</v>
      </c>
      <c r="C5171" t="s">
        <v>1887</v>
      </c>
      <c r="D5171" t="s">
        <v>3436</v>
      </c>
      <c r="E5171" t="s">
        <v>3469</v>
      </c>
      <c r="F5171" t="s">
        <v>3657</v>
      </c>
      <c r="G5171" s="4"/>
      <c r="H5171" s="4"/>
      <c r="I5171" s="4"/>
      <c r="J5171" s="4"/>
      <c r="K5171" s="4">
        <v>-3800995.3213934498</v>
      </c>
      <c r="L5171" s="4">
        <v>46755520.457728602</v>
      </c>
      <c r="M5171" s="4">
        <v>14233244.926542901</v>
      </c>
      <c r="N5171" s="3">
        <v>-7.3140137478228007E-2</v>
      </c>
      <c r="O5171" s="5">
        <v>1.4180793762207031</v>
      </c>
      <c r="P5171" s="3">
        <v>0.30441850423812866</v>
      </c>
    </row>
    <row r="5172" spans="1:16" x14ac:dyDescent="0.25">
      <c r="A5172" s="1">
        <v>2017</v>
      </c>
      <c r="B5172" t="s">
        <v>186</v>
      </c>
      <c r="C5172" t="s">
        <v>1887</v>
      </c>
      <c r="D5172" t="s">
        <v>3436</v>
      </c>
      <c r="E5172" t="s">
        <v>3469</v>
      </c>
      <c r="F5172" t="s">
        <v>3657</v>
      </c>
      <c r="G5172" s="4"/>
      <c r="H5172" s="4"/>
      <c r="I5172" s="4"/>
      <c r="J5172" s="4"/>
      <c r="K5172" s="4">
        <v>1359650.13412038</v>
      </c>
      <c r="L5172" s="4">
        <v>72447293.381601304</v>
      </c>
      <c r="M5172" s="4">
        <v>24947927.475078199</v>
      </c>
      <c r="N5172" s="3">
        <v>2.2532448509088001E-2</v>
      </c>
      <c r="O5172" s="5">
        <v>1.5722590684890747</v>
      </c>
      <c r="P5172" s="3">
        <v>0.34435969591140747</v>
      </c>
    </row>
    <row r="5173" spans="1:16" x14ac:dyDescent="0.25">
      <c r="A5173" s="1">
        <v>2018</v>
      </c>
      <c r="B5173" t="s">
        <v>186</v>
      </c>
      <c r="C5173" t="s">
        <v>1887</v>
      </c>
      <c r="D5173" t="s">
        <v>3436</v>
      </c>
      <c r="E5173" t="s">
        <v>3469</v>
      </c>
      <c r="F5173" t="s">
        <v>3657</v>
      </c>
      <c r="G5173" s="4"/>
      <c r="H5173" s="4"/>
      <c r="I5173" s="4"/>
      <c r="J5173" s="4"/>
      <c r="K5173" s="4">
        <v>723913.574489819</v>
      </c>
      <c r="L5173" s="4">
        <v>72372852.500758693</v>
      </c>
      <c r="M5173" s="4">
        <v>24038667.939807098</v>
      </c>
      <c r="N5173" s="3">
        <v>1.018569628295E-2</v>
      </c>
      <c r="O5173" s="5">
        <v>1.701350212097168</v>
      </c>
      <c r="P5173" s="3">
        <v>0.33215034008026123</v>
      </c>
    </row>
    <row r="5174" spans="1:16" x14ac:dyDescent="0.25">
      <c r="A5174" s="1">
        <v>2019</v>
      </c>
      <c r="B5174" t="s">
        <v>186</v>
      </c>
      <c r="C5174" t="s">
        <v>1887</v>
      </c>
      <c r="D5174" t="s">
        <v>3436</v>
      </c>
      <c r="E5174" t="s">
        <v>3469</v>
      </c>
      <c r="F5174" t="s">
        <v>3657</v>
      </c>
      <c r="G5174" s="4"/>
      <c r="H5174" s="4"/>
      <c r="I5174" s="4"/>
      <c r="J5174" s="4"/>
      <c r="K5174" s="4">
        <v>917514.91751491698</v>
      </c>
      <c r="L5174" s="4">
        <v>65651807.651807703</v>
      </c>
      <c r="M5174" s="4">
        <v>23758511.7585118</v>
      </c>
      <c r="N5174" s="3">
        <v>1.366468718635E-2</v>
      </c>
      <c r="O5174" s="5">
        <v>1.6806325912475586</v>
      </c>
      <c r="P5174" s="3">
        <v>0.36188662052154541</v>
      </c>
    </row>
    <row r="5175" spans="1:16" x14ac:dyDescent="0.25">
      <c r="A5175" s="1">
        <v>2020</v>
      </c>
      <c r="B5175" t="s">
        <v>186</v>
      </c>
      <c r="C5175" t="s">
        <v>1887</v>
      </c>
      <c r="D5175" t="s">
        <v>3436</v>
      </c>
      <c r="E5175" t="s">
        <v>3469</v>
      </c>
      <c r="F5175" t="s">
        <v>3657</v>
      </c>
      <c r="G5175" s="4"/>
      <c r="H5175" s="4"/>
      <c r="I5175" s="4"/>
      <c r="J5175" s="4"/>
      <c r="K5175" s="4">
        <v>-2459864.99730823</v>
      </c>
      <c r="L5175" s="4">
        <v>71091064.699142799</v>
      </c>
      <c r="M5175" s="4">
        <v>27378076.5567412</v>
      </c>
      <c r="N5175" s="3">
        <v>-3.6270748313165999E-2</v>
      </c>
      <c r="O5175" s="5">
        <v>2.6710188388824463</v>
      </c>
      <c r="P5175" s="3">
        <v>0.38511276245117188</v>
      </c>
    </row>
    <row r="5176" spans="1:16" x14ac:dyDescent="0.25">
      <c r="A5176" s="1">
        <v>2021</v>
      </c>
      <c r="B5176" t="s">
        <v>186</v>
      </c>
      <c r="C5176" t="s">
        <v>1887</v>
      </c>
      <c r="D5176" t="s">
        <v>3436</v>
      </c>
      <c r="E5176" t="s">
        <v>3469</v>
      </c>
      <c r="F5176" t="s">
        <v>3657</v>
      </c>
      <c r="G5176" s="4"/>
      <c r="H5176" s="4"/>
      <c r="I5176" s="4"/>
      <c r="J5176" s="4"/>
      <c r="K5176" s="4">
        <v>-3798483.9055552599</v>
      </c>
      <c r="L5176" s="4">
        <v>79950363.277823195</v>
      </c>
      <c r="M5176" s="4">
        <v>33886435.378536202</v>
      </c>
      <c r="N5176" s="3">
        <v>-4.8332776797213997E-2</v>
      </c>
      <c r="O5176" s="5">
        <v>4.2533111572265625</v>
      </c>
      <c r="P5176" s="3">
        <v>0.42384341359138489</v>
      </c>
    </row>
    <row r="5177" spans="1:16" x14ac:dyDescent="0.25">
      <c r="A5177" s="1">
        <v>2022</v>
      </c>
      <c r="B5177" t="s">
        <v>186</v>
      </c>
      <c r="C5177" t="s">
        <v>1887</v>
      </c>
      <c r="D5177" t="s">
        <v>3436</v>
      </c>
      <c r="E5177" t="s">
        <v>3469</v>
      </c>
      <c r="F5177" t="s">
        <v>3657</v>
      </c>
      <c r="G5177" s="4"/>
      <c r="H5177" s="4"/>
      <c r="I5177" s="4"/>
      <c r="J5177" s="4"/>
      <c r="K5177" s="4">
        <v>-2774193.1031627199</v>
      </c>
      <c r="L5177" s="4">
        <v>73268372.128330603</v>
      </c>
      <c r="M5177" s="4">
        <v>31783833.769245099</v>
      </c>
      <c r="N5177" s="3">
        <v>-3.7781954887218E-2</v>
      </c>
      <c r="O5177" s="5">
        <v>4.0484185218811035</v>
      </c>
      <c r="P5177" s="3">
        <v>0.43380019068717957</v>
      </c>
    </row>
    <row r="5178" spans="1:16" x14ac:dyDescent="0.25">
      <c r="A5178" s="1">
        <v>2009</v>
      </c>
      <c r="B5178" t="s">
        <v>188</v>
      </c>
      <c r="C5178" t="s">
        <v>1889</v>
      </c>
      <c r="D5178" t="s">
        <v>3439</v>
      </c>
      <c r="E5178" t="s">
        <v>3469</v>
      </c>
      <c r="F5178" t="s">
        <v>3659</v>
      </c>
      <c r="G5178" s="4"/>
      <c r="H5178" s="4"/>
      <c r="I5178" s="4"/>
      <c r="J5178" s="4"/>
      <c r="K5178" s="4">
        <v>6468111.1953663202</v>
      </c>
      <c r="L5178" s="4">
        <v>30423839.563737299</v>
      </c>
      <c r="M5178" s="4">
        <v>6989238.6376470197</v>
      </c>
      <c r="N5178" s="3">
        <v>0.22179806362379001</v>
      </c>
      <c r="O5178" s="5">
        <v>1.0777382850646973</v>
      </c>
      <c r="P5178" s="3">
        <v>0.22972901165485382</v>
      </c>
    </row>
    <row r="5179" spans="1:16" x14ac:dyDescent="0.25">
      <c r="A5179" s="1">
        <v>2010</v>
      </c>
      <c r="B5179" t="s">
        <v>188</v>
      </c>
      <c r="C5179" t="s">
        <v>1889</v>
      </c>
      <c r="D5179" t="s">
        <v>3439</v>
      </c>
      <c r="E5179" t="s">
        <v>3469</v>
      </c>
      <c r="F5179" t="s">
        <v>3659</v>
      </c>
      <c r="G5179" s="4"/>
      <c r="H5179" s="4"/>
      <c r="I5179" s="4"/>
      <c r="J5179" s="4"/>
      <c r="K5179" s="4">
        <v>4932724.1269254703</v>
      </c>
      <c r="L5179" s="4">
        <v>32373889.234180499</v>
      </c>
      <c r="M5179" s="4">
        <v>6949320.5220809299</v>
      </c>
      <c r="N5179" s="3">
        <v>0.15402772131813899</v>
      </c>
      <c r="O5179" s="5">
        <v>1.2598260641098022</v>
      </c>
      <c r="P5179" s="3">
        <v>0.21465818583965302</v>
      </c>
    </row>
    <row r="5180" spans="1:16" x14ac:dyDescent="0.25">
      <c r="A5180" s="1">
        <v>2011</v>
      </c>
      <c r="B5180" t="s">
        <v>188</v>
      </c>
      <c r="C5180" t="s">
        <v>1889</v>
      </c>
      <c r="D5180" t="s">
        <v>3439</v>
      </c>
      <c r="E5180" t="s">
        <v>3469</v>
      </c>
      <c r="F5180" t="s">
        <v>3659</v>
      </c>
      <c r="G5180" s="4"/>
      <c r="H5180" s="4"/>
      <c r="I5180" s="4"/>
      <c r="J5180" s="4"/>
      <c r="K5180" s="4">
        <v>6452684.59972136</v>
      </c>
      <c r="L5180" s="4">
        <v>47177151.430714801</v>
      </c>
      <c r="M5180" s="4">
        <v>11577537.241453201</v>
      </c>
      <c r="N5180" s="3">
        <v>0.14584695879659901</v>
      </c>
      <c r="O5180" s="5">
        <v>0.95566838979721069</v>
      </c>
      <c r="P5180" s="3">
        <v>0.24540559947490692</v>
      </c>
    </row>
    <row r="5181" spans="1:16" x14ac:dyDescent="0.25">
      <c r="A5181" s="1">
        <v>2012</v>
      </c>
      <c r="B5181" t="s">
        <v>188</v>
      </c>
      <c r="C5181" t="s">
        <v>1889</v>
      </c>
      <c r="D5181" t="s">
        <v>3439</v>
      </c>
      <c r="E5181" t="s">
        <v>3469</v>
      </c>
      <c r="F5181" t="s">
        <v>3659</v>
      </c>
      <c r="G5181" s="4"/>
      <c r="H5181" s="4"/>
      <c r="I5181" s="4"/>
      <c r="J5181" s="4"/>
      <c r="K5181" s="4">
        <v>8789128.4549184907</v>
      </c>
      <c r="L5181" s="4">
        <v>47085128.3730544</v>
      </c>
      <c r="M5181" s="4">
        <v>9911689.1622238401</v>
      </c>
      <c r="N5181" s="3">
        <v>0.190794588710931</v>
      </c>
      <c r="O5181" s="5">
        <v>1.0991028547286987</v>
      </c>
      <c r="P5181" s="3">
        <v>0.21050572395324707</v>
      </c>
    </row>
    <row r="5182" spans="1:16" x14ac:dyDescent="0.25">
      <c r="A5182" s="1">
        <v>2013</v>
      </c>
      <c r="B5182" t="s">
        <v>188</v>
      </c>
      <c r="C5182" t="s">
        <v>1889</v>
      </c>
      <c r="D5182" t="s">
        <v>3439</v>
      </c>
      <c r="E5182" t="s">
        <v>3469</v>
      </c>
      <c r="F5182" t="s">
        <v>3659</v>
      </c>
      <c r="G5182" s="4"/>
      <c r="H5182" s="4"/>
      <c r="I5182" s="4"/>
      <c r="J5182" s="4"/>
      <c r="K5182" s="4">
        <v>4875887.33475246</v>
      </c>
      <c r="L5182" s="4">
        <v>40336387.805256903</v>
      </c>
      <c r="M5182" s="4">
        <v>8030550.8099070899</v>
      </c>
      <c r="N5182" s="3">
        <v>0.11838427753870701</v>
      </c>
      <c r="O5182" s="5">
        <v>1.357074499130249</v>
      </c>
      <c r="P5182" s="3">
        <v>0.19908948242664337</v>
      </c>
    </row>
    <row r="5183" spans="1:16" x14ac:dyDescent="0.25">
      <c r="A5183" s="1">
        <v>2014</v>
      </c>
      <c r="B5183" t="s">
        <v>188</v>
      </c>
      <c r="C5183" t="s">
        <v>1889</v>
      </c>
      <c r="D5183" t="s">
        <v>3439</v>
      </c>
      <c r="E5183" t="s">
        <v>3469</v>
      </c>
      <c r="F5183" t="s">
        <v>3659</v>
      </c>
      <c r="G5183" s="4"/>
      <c r="H5183" s="4"/>
      <c r="I5183" s="4"/>
      <c r="J5183" s="4"/>
      <c r="K5183" s="4">
        <v>7218633.59894385</v>
      </c>
      <c r="L5183" s="4">
        <v>46022914.800320603</v>
      </c>
      <c r="M5183" s="4">
        <v>11526238.860861</v>
      </c>
      <c r="N5183" s="3">
        <v>0.16470157924179199</v>
      </c>
      <c r="O5183" s="5">
        <v>1.4497865438461304</v>
      </c>
      <c r="P5183" s="3">
        <v>0.2504456639289856</v>
      </c>
    </row>
    <row r="5184" spans="1:16" x14ac:dyDescent="0.25">
      <c r="A5184" s="1">
        <v>2015</v>
      </c>
      <c r="B5184" t="s">
        <v>188</v>
      </c>
      <c r="C5184" t="s">
        <v>1889</v>
      </c>
      <c r="D5184" t="s">
        <v>3439</v>
      </c>
      <c r="E5184" t="s">
        <v>3469</v>
      </c>
      <c r="F5184" t="s">
        <v>3659</v>
      </c>
      <c r="G5184" s="4"/>
      <c r="H5184" s="4"/>
      <c r="I5184" s="4"/>
      <c r="J5184" s="4"/>
      <c r="K5184" s="4">
        <v>3421338.4898654101</v>
      </c>
      <c r="L5184" s="4">
        <v>33441445.883377101</v>
      </c>
      <c r="M5184" s="4">
        <v>8062987.7583723003</v>
      </c>
      <c r="N5184" s="3">
        <v>9.6320475421036E-2</v>
      </c>
      <c r="O5184" s="5">
        <v>1.1024634838104248</v>
      </c>
      <c r="P5184" s="3">
        <v>0.24110762774944305</v>
      </c>
    </row>
    <row r="5185" spans="1:16" x14ac:dyDescent="0.25">
      <c r="A5185" s="1">
        <v>2016</v>
      </c>
      <c r="B5185" t="s">
        <v>188</v>
      </c>
      <c r="C5185" t="s">
        <v>1889</v>
      </c>
      <c r="D5185" t="s">
        <v>3439</v>
      </c>
      <c r="E5185" t="s">
        <v>3469</v>
      </c>
      <c r="F5185" t="s">
        <v>3659</v>
      </c>
      <c r="G5185" s="4"/>
      <c r="H5185" s="4"/>
      <c r="I5185" s="4"/>
      <c r="J5185" s="4"/>
      <c r="K5185" s="4">
        <v>963286.34860088804</v>
      </c>
      <c r="L5185" s="4">
        <v>30125607.17585</v>
      </c>
      <c r="M5185" s="4">
        <v>5891468.2480555503</v>
      </c>
      <c r="N5185" s="3">
        <v>3.0842626274674E-2</v>
      </c>
      <c r="O5185" s="5">
        <v>0.78939670324325562</v>
      </c>
      <c r="P5185" s="3">
        <v>0.19556346535682678</v>
      </c>
    </row>
    <row r="5186" spans="1:16" x14ac:dyDescent="0.25">
      <c r="A5186" s="1">
        <v>2017</v>
      </c>
      <c r="B5186" t="s">
        <v>188</v>
      </c>
      <c r="C5186" t="s">
        <v>1889</v>
      </c>
      <c r="D5186" t="s">
        <v>3439</v>
      </c>
      <c r="E5186" t="s">
        <v>3469</v>
      </c>
      <c r="F5186" t="s">
        <v>3659</v>
      </c>
      <c r="G5186" s="4"/>
      <c r="H5186" s="4"/>
      <c r="I5186" s="4"/>
      <c r="J5186" s="4"/>
      <c r="K5186" s="4">
        <v>-1693221.7328814</v>
      </c>
      <c r="L5186" s="4">
        <v>27763302.5125474</v>
      </c>
      <c r="M5186" s="4">
        <v>5346368.7580222404</v>
      </c>
      <c r="N5186" s="3">
        <v>-5.7550385976828003E-2</v>
      </c>
      <c r="O5186" s="5">
        <v>0.91764616966247559</v>
      </c>
      <c r="P5186" s="3">
        <v>0.19256962835788727</v>
      </c>
    </row>
    <row r="5187" spans="1:16" x14ac:dyDescent="0.25">
      <c r="A5187" s="1">
        <v>2018</v>
      </c>
      <c r="B5187" t="s">
        <v>188</v>
      </c>
      <c r="C5187" t="s">
        <v>1889</v>
      </c>
      <c r="D5187" t="s">
        <v>3439</v>
      </c>
      <c r="E5187" t="s">
        <v>3469</v>
      </c>
      <c r="F5187" t="s">
        <v>3659</v>
      </c>
      <c r="G5187" s="4"/>
      <c r="H5187" s="4"/>
      <c r="I5187" s="4"/>
      <c r="J5187" s="4"/>
      <c r="K5187" s="4">
        <v>1385650.5229498399</v>
      </c>
      <c r="L5187" s="4">
        <v>28026854.380861402</v>
      </c>
      <c r="M5187" s="4">
        <v>6034093.5166063402</v>
      </c>
      <c r="N5187" s="3">
        <v>5.0604168356176003E-2</v>
      </c>
      <c r="O5187" s="5">
        <v>0.82522505521774292</v>
      </c>
      <c r="P5187" s="3">
        <v>0.21529684960842133</v>
      </c>
    </row>
    <row r="5188" spans="1:16" x14ac:dyDescent="0.25">
      <c r="A5188" s="1">
        <v>2019</v>
      </c>
      <c r="B5188" t="s">
        <v>188</v>
      </c>
      <c r="C5188" t="s">
        <v>1889</v>
      </c>
      <c r="D5188" t="s">
        <v>3439</v>
      </c>
      <c r="E5188" t="s">
        <v>3469</v>
      </c>
      <c r="F5188" t="s">
        <v>3659</v>
      </c>
      <c r="G5188" s="4"/>
      <c r="H5188" s="4"/>
      <c r="I5188" s="4"/>
      <c r="J5188" s="4"/>
      <c r="K5188" s="4">
        <v>2858546.8585468601</v>
      </c>
      <c r="L5188" s="4">
        <v>28985608.985608999</v>
      </c>
      <c r="M5188" s="4">
        <v>7276939.2769392803</v>
      </c>
      <c r="N5188" s="3">
        <v>0.10288804103393399</v>
      </c>
      <c r="O5188" s="5">
        <v>0.98364579677581787</v>
      </c>
      <c r="P5188" s="3">
        <v>0.25105351209640503</v>
      </c>
    </row>
    <row r="5189" spans="1:16" x14ac:dyDescent="0.25">
      <c r="A5189" s="1">
        <v>2020</v>
      </c>
      <c r="B5189" t="s">
        <v>188</v>
      </c>
      <c r="C5189" t="s">
        <v>1889</v>
      </c>
      <c r="D5189" t="s">
        <v>3439</v>
      </c>
      <c r="E5189" t="s">
        <v>3469</v>
      </c>
      <c r="F5189" t="s">
        <v>3659</v>
      </c>
      <c r="G5189" s="4"/>
      <c r="H5189" s="4"/>
      <c r="I5189" s="4"/>
      <c r="J5189" s="4"/>
      <c r="K5189" s="4">
        <v>3301216.12854244</v>
      </c>
      <c r="L5189" s="4">
        <v>33322750.300236002</v>
      </c>
      <c r="M5189" s="4">
        <v>10788481.978935201</v>
      </c>
      <c r="N5189" s="3">
        <v>0.10679915150161901</v>
      </c>
      <c r="O5189" s="5">
        <v>1.2577202320098877</v>
      </c>
      <c r="P5189" s="3">
        <v>0.32375726103782654</v>
      </c>
    </row>
    <row r="5190" spans="1:16" x14ac:dyDescent="0.25">
      <c r="A5190" s="1">
        <v>2021</v>
      </c>
      <c r="B5190" t="s">
        <v>188</v>
      </c>
      <c r="C5190" t="s">
        <v>1889</v>
      </c>
      <c r="D5190" t="s">
        <v>3439</v>
      </c>
      <c r="E5190" t="s">
        <v>3469</v>
      </c>
      <c r="F5190" t="s">
        <v>3659</v>
      </c>
      <c r="G5190" s="4"/>
      <c r="H5190" s="4"/>
      <c r="I5190" s="4"/>
      <c r="J5190" s="4"/>
      <c r="K5190" s="4">
        <v>5370063.5080116102</v>
      </c>
      <c r="L5190" s="4">
        <v>42381662.905172899</v>
      </c>
      <c r="M5190" s="4">
        <v>15445118.4308198</v>
      </c>
      <c r="N5190" s="3">
        <v>0.13667417274149801</v>
      </c>
      <c r="O5190" s="5">
        <v>1.3657236099243164</v>
      </c>
      <c r="P5190" s="3">
        <v>0.36442926526069641</v>
      </c>
    </row>
    <row r="5191" spans="1:16" x14ac:dyDescent="0.25">
      <c r="A5191" s="1">
        <v>2022</v>
      </c>
      <c r="B5191" t="s">
        <v>188</v>
      </c>
      <c r="C5191" t="s">
        <v>1889</v>
      </c>
      <c r="D5191" t="s">
        <v>3439</v>
      </c>
      <c r="E5191" t="s">
        <v>3469</v>
      </c>
      <c r="F5191" t="s">
        <v>3659</v>
      </c>
      <c r="G5191" s="4"/>
      <c r="H5191" s="4"/>
      <c r="I5191" s="4"/>
      <c r="J5191" s="4"/>
      <c r="K5191" s="4">
        <v>10481895.2845618</v>
      </c>
      <c r="L5191" s="4">
        <v>45486415.425065704</v>
      </c>
      <c r="M5191" s="4">
        <v>15242879.9160841</v>
      </c>
      <c r="N5191" s="3">
        <v>0.248111273552929</v>
      </c>
      <c r="O5191" s="5">
        <v>1.5545445680618286</v>
      </c>
      <c r="P5191" s="3">
        <v>0.33510839939117432</v>
      </c>
    </row>
    <row r="5192" spans="1:16" x14ac:dyDescent="0.25">
      <c r="A5192" s="1">
        <v>2023</v>
      </c>
      <c r="B5192" t="s">
        <v>188</v>
      </c>
      <c r="C5192" t="s">
        <v>1889</v>
      </c>
      <c r="D5192" t="s">
        <v>3439</v>
      </c>
      <c r="E5192" t="s">
        <v>3469</v>
      </c>
      <c r="F5192" t="s">
        <v>3659</v>
      </c>
      <c r="G5192" s="4"/>
      <c r="H5192" s="4"/>
      <c r="I5192" s="4"/>
      <c r="J5192" s="4"/>
      <c r="K5192" s="4">
        <v>10747591.9074759</v>
      </c>
      <c r="L5192" s="4">
        <v>47099290.070992902</v>
      </c>
      <c r="M5192" s="4">
        <v>14410558.944105599</v>
      </c>
      <c r="N5192" s="3">
        <v>0.23611507736016199</v>
      </c>
      <c r="O5192" s="5">
        <v>1.575722336769104</v>
      </c>
      <c r="P5192" s="3">
        <v>0.30596128106117249</v>
      </c>
    </row>
    <row r="5193" spans="1:16" x14ac:dyDescent="0.25">
      <c r="A5193" s="1">
        <v>2024</v>
      </c>
      <c r="B5193" t="s">
        <v>188</v>
      </c>
      <c r="C5193" t="s">
        <v>1889</v>
      </c>
      <c r="D5193" t="s">
        <v>3439</v>
      </c>
      <c r="E5193" t="s">
        <v>3469</v>
      </c>
      <c r="F5193" t="s">
        <v>3659</v>
      </c>
      <c r="G5193" s="4"/>
      <c r="H5193" s="4"/>
      <c r="I5193" s="4"/>
      <c r="J5193" s="4"/>
      <c r="K5193" s="4">
        <v>10333815.578060299</v>
      </c>
      <c r="L5193" s="4">
        <v>53032474.848826297</v>
      </c>
      <c r="M5193" s="4">
        <v>17398811.944557399</v>
      </c>
      <c r="N5193" s="3">
        <v>0.20639010392740401</v>
      </c>
      <c r="O5193" s="5">
        <v>1.633280873298645</v>
      </c>
      <c r="P5193" s="3">
        <v>0.32807844877243042</v>
      </c>
    </row>
    <row r="5194" spans="1:16" x14ac:dyDescent="0.25">
      <c r="A5194" s="1">
        <v>2010</v>
      </c>
      <c r="B5194" t="s">
        <v>189</v>
      </c>
      <c r="C5194" t="s">
        <v>1890</v>
      </c>
      <c r="D5194" t="s">
        <v>3445</v>
      </c>
      <c r="E5194" t="s">
        <v>3470</v>
      </c>
      <c r="F5194" t="s">
        <v>3660</v>
      </c>
      <c r="G5194" s="4"/>
      <c r="H5194" s="4"/>
      <c r="I5194" s="4"/>
      <c r="J5194" s="4"/>
      <c r="K5194" s="4">
        <v>7530937.86851939</v>
      </c>
      <c r="L5194" s="4">
        <v>76185300.427660093</v>
      </c>
      <c r="M5194" s="4">
        <v>29358651.9472032</v>
      </c>
      <c r="N5194" s="3">
        <v>0.10017765681994301</v>
      </c>
      <c r="O5194" s="5">
        <v>0.87597858905792236</v>
      </c>
      <c r="P5194" s="3">
        <v>0.38535848259925842</v>
      </c>
    </row>
    <row r="5195" spans="1:16" x14ac:dyDescent="0.25">
      <c r="A5195" s="1">
        <v>2011</v>
      </c>
      <c r="B5195" t="s">
        <v>189</v>
      </c>
      <c r="C5195" t="s">
        <v>1890</v>
      </c>
      <c r="D5195" t="s">
        <v>3445</v>
      </c>
      <c r="E5195" t="s">
        <v>3470</v>
      </c>
      <c r="F5195" t="s">
        <v>3660</v>
      </c>
      <c r="G5195" s="4"/>
      <c r="H5195" s="4"/>
      <c r="I5195" s="4"/>
      <c r="J5195" s="4"/>
      <c r="K5195" s="4">
        <v>5139034.7472718097</v>
      </c>
      <c r="L5195" s="4">
        <v>85303563.003211394</v>
      </c>
      <c r="M5195" s="4">
        <v>30310640.305617701</v>
      </c>
      <c r="N5195" s="3">
        <v>6.1576478204772002E-2</v>
      </c>
      <c r="O5195" s="5">
        <v>0.73896747827529907</v>
      </c>
      <c r="P5195" s="3">
        <v>0.35532677173614502</v>
      </c>
    </row>
    <row r="5196" spans="1:16" x14ac:dyDescent="0.25">
      <c r="A5196" s="1">
        <v>2012</v>
      </c>
      <c r="B5196" t="s">
        <v>189</v>
      </c>
      <c r="C5196" t="s">
        <v>1890</v>
      </c>
      <c r="D5196" t="s">
        <v>3445</v>
      </c>
      <c r="E5196" t="s">
        <v>3470</v>
      </c>
      <c r="F5196" t="s">
        <v>3660</v>
      </c>
      <c r="G5196" s="4"/>
      <c r="H5196" s="4"/>
      <c r="I5196" s="4"/>
      <c r="J5196" s="4"/>
      <c r="K5196" s="4">
        <v>10852560.955653699</v>
      </c>
      <c r="L5196" s="4">
        <v>94382261.495663598</v>
      </c>
      <c r="M5196" s="4">
        <v>32548682.7033219</v>
      </c>
      <c r="N5196" s="3">
        <v>0.11663325243572201</v>
      </c>
      <c r="O5196" s="5">
        <v>0.99836337566375732</v>
      </c>
      <c r="P5196" s="3">
        <v>0.34486016631126404</v>
      </c>
    </row>
    <row r="5197" spans="1:16" x14ac:dyDescent="0.25">
      <c r="A5197" s="1">
        <v>2013</v>
      </c>
      <c r="B5197" t="s">
        <v>189</v>
      </c>
      <c r="C5197" t="s">
        <v>1890</v>
      </c>
      <c r="D5197" t="s">
        <v>3445</v>
      </c>
      <c r="E5197" t="s">
        <v>3470</v>
      </c>
      <c r="F5197" t="s">
        <v>3660</v>
      </c>
      <c r="G5197" s="4"/>
      <c r="H5197" s="4"/>
      <c r="I5197" s="4"/>
      <c r="J5197" s="4"/>
      <c r="K5197" s="4">
        <v>9326390.1679420006</v>
      </c>
      <c r="L5197" s="4">
        <v>114488555.49788199</v>
      </c>
      <c r="M5197" s="4">
        <v>45957168.929893002</v>
      </c>
      <c r="N5197" s="3">
        <v>8.8375524580929996E-2</v>
      </c>
      <c r="O5197" s="5">
        <v>1.209937572479248</v>
      </c>
      <c r="P5197" s="3">
        <v>0.40141278505325317</v>
      </c>
    </row>
    <row r="5198" spans="1:16" x14ac:dyDescent="0.25">
      <c r="A5198" s="1">
        <v>2014</v>
      </c>
      <c r="B5198" t="s">
        <v>189</v>
      </c>
      <c r="C5198" t="s">
        <v>1890</v>
      </c>
      <c r="D5198" t="s">
        <v>3445</v>
      </c>
      <c r="E5198" t="s">
        <v>3470</v>
      </c>
      <c r="F5198" t="s">
        <v>3660</v>
      </c>
      <c r="G5198" s="4"/>
      <c r="H5198" s="4"/>
      <c r="I5198" s="4"/>
      <c r="J5198" s="4"/>
      <c r="K5198" s="4">
        <v>8087597.5715524703</v>
      </c>
      <c r="L5198" s="4">
        <v>129007805.724198</v>
      </c>
      <c r="M5198" s="4">
        <v>49144839.549002603</v>
      </c>
      <c r="N5198" s="3">
        <v>6.5324450609111004E-2</v>
      </c>
      <c r="O5198" s="5">
        <v>1.0845509767532349</v>
      </c>
      <c r="P5198" s="3">
        <v>0.38094469904899597</v>
      </c>
    </row>
    <row r="5199" spans="1:16" x14ac:dyDescent="0.25">
      <c r="A5199" s="1">
        <v>2015</v>
      </c>
      <c r="B5199" t="s">
        <v>189</v>
      </c>
      <c r="C5199" t="s">
        <v>1890</v>
      </c>
      <c r="D5199" t="s">
        <v>3445</v>
      </c>
      <c r="E5199" t="s">
        <v>3470</v>
      </c>
      <c r="F5199" t="s">
        <v>3660</v>
      </c>
      <c r="G5199" s="4"/>
      <c r="H5199" s="4"/>
      <c r="I5199" s="4"/>
      <c r="J5199" s="4"/>
      <c r="K5199" s="4">
        <v>8645681.6399686392</v>
      </c>
      <c r="L5199" s="4">
        <v>149152010.75389299</v>
      </c>
      <c r="M5199" s="4">
        <v>60522758.672192998</v>
      </c>
      <c r="N5199" s="3">
        <v>6.6445125520850995E-2</v>
      </c>
      <c r="O5199" s="5">
        <v>1.195499062538147</v>
      </c>
      <c r="P5199" s="3">
        <v>0.40577903389930725</v>
      </c>
    </row>
    <row r="5200" spans="1:16" x14ac:dyDescent="0.25">
      <c r="A5200" s="1">
        <v>2024</v>
      </c>
      <c r="B5200" t="s">
        <v>189</v>
      </c>
      <c r="C5200" t="s">
        <v>1890</v>
      </c>
      <c r="D5200" t="s">
        <v>3445</v>
      </c>
      <c r="E5200" t="s">
        <v>3470</v>
      </c>
      <c r="F5200" t="s">
        <v>3660</v>
      </c>
      <c r="G5200" s="4"/>
      <c r="H5200" s="4"/>
      <c r="I5200" s="4"/>
      <c r="J5200" s="4"/>
      <c r="K5200" s="4">
        <v>-6416777.1923633805</v>
      </c>
      <c r="L5200" s="4">
        <v>187300293.24799499</v>
      </c>
      <c r="M5200" s="4">
        <v>89573269.410948694</v>
      </c>
      <c r="N5200" s="3">
        <v>-3.1643025153609998E-2</v>
      </c>
      <c r="O5200" s="5">
        <v>0.72687315940856934</v>
      </c>
      <c r="P5200" s="3">
        <v>0.4782334566116333</v>
      </c>
    </row>
    <row r="5201" spans="1:16" x14ac:dyDescent="0.25">
      <c r="A5201" s="1">
        <v>2013</v>
      </c>
      <c r="B5201" t="s">
        <v>190</v>
      </c>
      <c r="C5201" t="s">
        <v>1891</v>
      </c>
      <c r="D5201" t="s">
        <v>3438</v>
      </c>
      <c r="E5201" t="s">
        <v>3469</v>
      </c>
      <c r="F5201" t="s">
        <v>3661</v>
      </c>
      <c r="G5201" s="4"/>
      <c r="H5201" s="4"/>
      <c r="I5201" s="4"/>
      <c r="J5201" s="4"/>
      <c r="K5201" s="4">
        <v>24500750.979836799</v>
      </c>
      <c r="L5201" s="4">
        <v>168867423.73717499</v>
      </c>
      <c r="M5201" s="4">
        <v>74631416.903441504</v>
      </c>
      <c r="N5201" s="3">
        <v>0.165289043637073</v>
      </c>
      <c r="O5201" s="5">
        <v>1.678851842880249</v>
      </c>
      <c r="P5201" s="3">
        <v>0.44195270538330078</v>
      </c>
    </row>
    <row r="5202" spans="1:16" x14ac:dyDescent="0.25">
      <c r="A5202" s="1">
        <v>2014</v>
      </c>
      <c r="B5202" t="s">
        <v>190</v>
      </c>
      <c r="C5202" t="s">
        <v>1891</v>
      </c>
      <c r="D5202" t="s">
        <v>3438</v>
      </c>
      <c r="E5202" t="s">
        <v>3469</v>
      </c>
      <c r="F5202" t="s">
        <v>3661</v>
      </c>
      <c r="G5202" s="4"/>
      <c r="H5202" s="4"/>
      <c r="I5202" s="4"/>
      <c r="J5202" s="4"/>
      <c r="K5202" s="4">
        <v>30768381.347541101</v>
      </c>
      <c r="L5202" s="4">
        <v>195055946.060635</v>
      </c>
      <c r="M5202" s="4">
        <v>81992581.4512707</v>
      </c>
      <c r="N5202" s="3">
        <v>0.166605250707346</v>
      </c>
      <c r="O5202" s="5">
        <v>2.4384455680847168</v>
      </c>
      <c r="P5202" s="3">
        <v>0.42035418748855591</v>
      </c>
    </row>
    <row r="5203" spans="1:16" x14ac:dyDescent="0.25">
      <c r="A5203" s="1">
        <v>2015</v>
      </c>
      <c r="B5203" t="s">
        <v>190</v>
      </c>
      <c r="C5203" t="s">
        <v>1891</v>
      </c>
      <c r="D5203" t="s">
        <v>3438</v>
      </c>
      <c r="E5203" t="s">
        <v>3469</v>
      </c>
      <c r="F5203" t="s">
        <v>3661</v>
      </c>
      <c r="G5203" s="4"/>
      <c r="H5203" s="4"/>
      <c r="I5203" s="4"/>
      <c r="J5203" s="4"/>
      <c r="K5203" s="4">
        <v>32898469.9891374</v>
      </c>
      <c r="L5203" s="4">
        <v>243502199.48691499</v>
      </c>
      <c r="M5203" s="4">
        <v>107765983.06664699</v>
      </c>
      <c r="N5203" s="3">
        <v>0.16332586844726399</v>
      </c>
      <c r="O5203" s="5">
        <v>1.784358024597168</v>
      </c>
      <c r="P5203" s="3">
        <v>0.44256678223609924</v>
      </c>
    </row>
    <row r="5204" spans="1:16" x14ac:dyDescent="0.25">
      <c r="A5204" s="1">
        <v>2024</v>
      </c>
      <c r="B5204" t="s">
        <v>190</v>
      </c>
      <c r="C5204" t="s">
        <v>1891</v>
      </c>
      <c r="D5204" t="s">
        <v>3438</v>
      </c>
      <c r="E5204" t="s">
        <v>3469</v>
      </c>
      <c r="F5204" t="s">
        <v>3661</v>
      </c>
      <c r="G5204" s="4"/>
      <c r="H5204" s="4"/>
      <c r="I5204" s="4"/>
      <c r="J5204" s="4"/>
      <c r="K5204" s="4">
        <v>20688298.7872767</v>
      </c>
      <c r="L5204" s="4">
        <v>395069103.22481698</v>
      </c>
      <c r="M5204" s="4">
        <v>213308621.06898299</v>
      </c>
      <c r="N5204" s="3">
        <v>5.1127259606236E-2</v>
      </c>
      <c r="O5204" s="5">
        <v>0.74606055021286011</v>
      </c>
      <c r="P5204" s="3">
        <v>0.53992736339569092</v>
      </c>
    </row>
    <row r="5205" spans="1:16" x14ac:dyDescent="0.25">
      <c r="A5205" s="1">
        <v>2009</v>
      </c>
      <c r="B5205" t="s">
        <v>191</v>
      </c>
      <c r="C5205" t="s">
        <v>1892</v>
      </c>
      <c r="D5205" t="s">
        <v>3435</v>
      </c>
      <c r="E5205" t="s">
        <v>3469</v>
      </c>
      <c r="F5205" t="s">
        <v>3662</v>
      </c>
      <c r="G5205" s="4"/>
      <c r="H5205" s="4"/>
      <c r="I5205" s="4"/>
      <c r="J5205" s="4"/>
      <c r="K5205" s="4">
        <v>10150691.3408948</v>
      </c>
      <c r="L5205" s="4">
        <v>42454945.870508701</v>
      </c>
      <c r="M5205" s="4">
        <v>10091802.3265194</v>
      </c>
      <c r="N5205" s="3">
        <v>0.22571820652417601</v>
      </c>
      <c r="O5205" s="5">
        <v>1.5044711828231812</v>
      </c>
      <c r="P5205" s="3">
        <v>0.23770616948604584</v>
      </c>
    </row>
    <row r="5206" spans="1:16" x14ac:dyDescent="0.25">
      <c r="A5206" s="1">
        <v>2010</v>
      </c>
      <c r="B5206" t="s">
        <v>191</v>
      </c>
      <c r="C5206" t="s">
        <v>1892</v>
      </c>
      <c r="D5206" t="s">
        <v>3435</v>
      </c>
      <c r="E5206" t="s">
        <v>3469</v>
      </c>
      <c r="F5206" t="s">
        <v>3662</v>
      </c>
      <c r="G5206" s="4"/>
      <c r="H5206" s="4"/>
      <c r="I5206" s="4"/>
      <c r="J5206" s="4"/>
      <c r="K5206" s="4">
        <v>10012430.498395801</v>
      </c>
      <c r="L5206" s="4">
        <v>38002889.2509785</v>
      </c>
      <c r="M5206" s="4">
        <v>9170852.16105894</v>
      </c>
      <c r="N5206" s="3">
        <v>0.243596424010217</v>
      </c>
      <c r="O5206" s="5">
        <v>2.2819383144378662</v>
      </c>
      <c r="P5206" s="3">
        <v>0.24131986498832703</v>
      </c>
    </row>
    <row r="5207" spans="1:16" x14ac:dyDescent="0.25">
      <c r="A5207" s="1">
        <v>2011</v>
      </c>
      <c r="B5207" t="s">
        <v>191</v>
      </c>
      <c r="C5207" t="s">
        <v>1892</v>
      </c>
      <c r="D5207" t="s">
        <v>3435</v>
      </c>
      <c r="E5207" t="s">
        <v>3469</v>
      </c>
      <c r="F5207" t="s">
        <v>3662</v>
      </c>
      <c r="G5207" s="4"/>
      <c r="H5207" s="4"/>
      <c r="I5207" s="4"/>
      <c r="J5207" s="4"/>
      <c r="K5207" s="4">
        <v>10222912.8710749</v>
      </c>
      <c r="L5207" s="4">
        <v>63206515.914692998</v>
      </c>
      <c r="M5207" s="4">
        <v>23555888.9722431</v>
      </c>
      <c r="N5207" s="3">
        <v>0.183046294075318</v>
      </c>
      <c r="O5207" s="5">
        <v>1.8928850889205933</v>
      </c>
      <c r="P5207" s="3">
        <v>0.37268134951591492</v>
      </c>
    </row>
    <row r="5208" spans="1:16" x14ac:dyDescent="0.25">
      <c r="A5208" s="1">
        <v>2012</v>
      </c>
      <c r="B5208" t="s">
        <v>191</v>
      </c>
      <c r="C5208" t="s">
        <v>1892</v>
      </c>
      <c r="D5208" t="s">
        <v>3435</v>
      </c>
      <c r="E5208" t="s">
        <v>3469</v>
      </c>
      <c r="F5208" t="s">
        <v>3662</v>
      </c>
      <c r="G5208" s="4"/>
      <c r="H5208" s="4"/>
      <c r="I5208" s="4"/>
      <c r="J5208" s="4"/>
      <c r="K5208" s="4">
        <v>12120995.0574583</v>
      </c>
      <c r="L5208" s="4">
        <v>24021980.4958914</v>
      </c>
      <c r="M5208" s="4">
        <v>14902325.9621583</v>
      </c>
      <c r="N5208" s="3">
        <v>0.28731519774902098</v>
      </c>
      <c r="O5208" s="5">
        <v>2.7164244651794434</v>
      </c>
      <c r="P5208" s="3">
        <v>0.62036210298538208</v>
      </c>
    </row>
    <row r="5209" spans="1:16" x14ac:dyDescent="0.25">
      <c r="A5209" s="1">
        <v>2013</v>
      </c>
      <c r="B5209" t="s">
        <v>191</v>
      </c>
      <c r="C5209" t="s">
        <v>1892</v>
      </c>
      <c r="D5209" t="s">
        <v>3435</v>
      </c>
      <c r="E5209" t="s">
        <v>3469</v>
      </c>
      <c r="F5209" t="s">
        <v>3662</v>
      </c>
      <c r="G5209" s="4"/>
      <c r="H5209" s="4"/>
      <c r="I5209" s="4"/>
      <c r="J5209" s="4"/>
      <c r="K5209" s="4">
        <v>6570616.7718830202</v>
      </c>
      <c r="L5209" s="4">
        <v>17309993.878874801</v>
      </c>
      <c r="M5209" s="4">
        <v>9525201.6773710195</v>
      </c>
      <c r="N5209" s="3">
        <v>0.339069350808543</v>
      </c>
      <c r="O5209" s="5">
        <v>3.8555245399475098</v>
      </c>
      <c r="P5209" s="3">
        <v>0.55027180910110474</v>
      </c>
    </row>
    <row r="5210" spans="1:16" x14ac:dyDescent="0.25">
      <c r="A5210" s="1">
        <v>2014</v>
      </c>
      <c r="B5210" t="s">
        <v>191</v>
      </c>
      <c r="C5210" t="s">
        <v>1892</v>
      </c>
      <c r="D5210" t="s">
        <v>3435</v>
      </c>
      <c r="E5210" t="s">
        <v>3469</v>
      </c>
      <c r="F5210" t="s">
        <v>3662</v>
      </c>
      <c r="G5210" s="4"/>
      <c r="H5210" s="4"/>
      <c r="I5210" s="4"/>
      <c r="J5210" s="4"/>
      <c r="K5210" s="4">
        <v>6757508.6048375703</v>
      </c>
      <c r="L5210" s="4">
        <v>16503371.210335201</v>
      </c>
      <c r="M5210" s="4">
        <v>8741571.9741619099</v>
      </c>
      <c r="N5210" s="3">
        <v>0.393217734855136</v>
      </c>
      <c r="O5210" s="5">
        <v>5.1742305755615234</v>
      </c>
      <c r="P5210" s="3">
        <v>0.52968400716781616</v>
      </c>
    </row>
    <row r="5211" spans="1:16" x14ac:dyDescent="0.25">
      <c r="A5211" s="1">
        <v>2015</v>
      </c>
      <c r="B5211" t="s">
        <v>191</v>
      </c>
      <c r="C5211" t="s">
        <v>1892</v>
      </c>
      <c r="D5211" t="s">
        <v>3435</v>
      </c>
      <c r="E5211" t="s">
        <v>3469</v>
      </c>
      <c r="F5211" t="s">
        <v>3662</v>
      </c>
      <c r="G5211" s="4"/>
      <c r="H5211" s="4"/>
      <c r="I5211" s="4"/>
      <c r="J5211" s="4"/>
      <c r="K5211" s="4">
        <v>7186274.5853331601</v>
      </c>
      <c r="L5211" s="4">
        <v>14849425.6681279</v>
      </c>
      <c r="M5211" s="4">
        <v>7997503.90977096</v>
      </c>
      <c r="N5211" s="3">
        <v>0.50728736132260199</v>
      </c>
      <c r="O5211" s="5">
        <v>5.1532268524169922</v>
      </c>
      <c r="P5211" s="3">
        <v>0.53857326507568359</v>
      </c>
    </row>
    <row r="5212" spans="1:16" x14ac:dyDescent="0.25">
      <c r="A5212" s="1">
        <v>2016</v>
      </c>
      <c r="B5212" t="s">
        <v>191</v>
      </c>
      <c r="C5212" t="s">
        <v>1892</v>
      </c>
      <c r="D5212" t="s">
        <v>3435</v>
      </c>
      <c r="E5212" t="s">
        <v>3469</v>
      </c>
      <c r="F5212" t="s">
        <v>3662</v>
      </c>
      <c r="G5212" s="4"/>
      <c r="H5212" s="4"/>
      <c r="I5212" s="4"/>
      <c r="J5212" s="4"/>
      <c r="K5212" s="4">
        <v>7873916.0234824298</v>
      </c>
      <c r="L5212" s="4">
        <v>17392049.3488691</v>
      </c>
      <c r="M5212" s="4">
        <v>9467473.2544625606</v>
      </c>
      <c r="N5212" s="3">
        <v>0.49596433599249201</v>
      </c>
      <c r="O5212" s="5">
        <v>3.9384362697601318</v>
      </c>
      <c r="P5212" s="3">
        <v>0.54435640573501587</v>
      </c>
    </row>
    <row r="5213" spans="1:16" x14ac:dyDescent="0.25">
      <c r="A5213" s="1">
        <v>2017</v>
      </c>
      <c r="B5213" t="s">
        <v>191</v>
      </c>
      <c r="C5213" t="s">
        <v>1892</v>
      </c>
      <c r="D5213" t="s">
        <v>3435</v>
      </c>
      <c r="E5213" t="s">
        <v>3469</v>
      </c>
      <c r="F5213" t="s">
        <v>3662</v>
      </c>
      <c r="G5213" s="4"/>
      <c r="H5213" s="4"/>
      <c r="I5213" s="4"/>
      <c r="J5213" s="4"/>
      <c r="K5213" s="4">
        <v>10092462.357905401</v>
      </c>
      <c r="L5213" s="4">
        <v>20912787.1674852</v>
      </c>
      <c r="M5213" s="4">
        <v>12012420.5461659</v>
      </c>
      <c r="N5213" s="3">
        <v>0.51948411599477795</v>
      </c>
      <c r="O5213" s="5">
        <v>4.0418004989624023</v>
      </c>
      <c r="P5213" s="3">
        <v>0.57440555095672607</v>
      </c>
    </row>
    <row r="5214" spans="1:16" x14ac:dyDescent="0.25">
      <c r="A5214" s="1">
        <v>2018</v>
      </c>
      <c r="B5214" t="s">
        <v>191</v>
      </c>
      <c r="C5214" t="s">
        <v>1892</v>
      </c>
      <c r="D5214" t="s">
        <v>3435</v>
      </c>
      <c r="E5214" t="s">
        <v>3469</v>
      </c>
      <c r="F5214" t="s">
        <v>3662</v>
      </c>
      <c r="G5214" s="4"/>
      <c r="H5214" s="4"/>
      <c r="I5214" s="4"/>
      <c r="J5214" s="4"/>
      <c r="K5214" s="4">
        <v>8356094.41964781</v>
      </c>
      <c r="L5214" s="4">
        <v>19927608.642551001</v>
      </c>
      <c r="M5214" s="4">
        <v>9917912.0496820807</v>
      </c>
      <c r="N5214" s="3">
        <v>0.41709925920452201</v>
      </c>
      <c r="O5214" s="5">
        <v>4.3020005226135254</v>
      </c>
      <c r="P5214" s="3">
        <v>0.49769705533981323</v>
      </c>
    </row>
    <row r="5215" spans="1:16" x14ac:dyDescent="0.25">
      <c r="A5215" s="1">
        <v>2019</v>
      </c>
      <c r="B5215" t="s">
        <v>191</v>
      </c>
      <c r="C5215" t="s">
        <v>1892</v>
      </c>
      <c r="D5215" t="s">
        <v>3435</v>
      </c>
      <c r="E5215" t="s">
        <v>3469</v>
      </c>
      <c r="F5215" t="s">
        <v>3662</v>
      </c>
      <c r="G5215" s="4"/>
      <c r="H5215" s="4"/>
      <c r="I5215" s="4"/>
      <c r="J5215" s="4"/>
      <c r="K5215" s="4">
        <v>3991575.9915759899</v>
      </c>
      <c r="L5215" s="4">
        <v>14527202.5272025</v>
      </c>
      <c r="M5215" s="4">
        <v>6104598.1045981003</v>
      </c>
      <c r="N5215" s="3">
        <v>0.235593077956989</v>
      </c>
      <c r="O5215" s="5">
        <v>5.2371435165405273</v>
      </c>
      <c r="P5215" s="3">
        <v>0.42021840810775757</v>
      </c>
    </row>
    <row r="5216" spans="1:16" x14ac:dyDescent="0.25">
      <c r="A5216" s="1">
        <v>2020</v>
      </c>
      <c r="B5216" t="s">
        <v>191</v>
      </c>
      <c r="C5216" t="s">
        <v>1892</v>
      </c>
      <c r="D5216" t="s">
        <v>3435</v>
      </c>
      <c r="E5216" t="s">
        <v>3469</v>
      </c>
      <c r="F5216" t="s">
        <v>3662</v>
      </c>
      <c r="G5216" s="4"/>
      <c r="H5216" s="4"/>
      <c r="I5216" s="4"/>
      <c r="J5216" s="4"/>
      <c r="K5216" s="4">
        <v>4586364.4520519599</v>
      </c>
      <c r="L5216" s="4">
        <v>21986941.457421701</v>
      </c>
      <c r="M5216" s="4">
        <v>10711870.0219483</v>
      </c>
      <c r="N5216" s="3">
        <v>0.24323501427212199</v>
      </c>
      <c r="O5216" s="5">
        <v>2.6715130805969238</v>
      </c>
      <c r="P5216" s="3">
        <v>0.48719236254692078</v>
      </c>
    </row>
    <row r="5217" spans="1:16" x14ac:dyDescent="0.25">
      <c r="A5217" s="1">
        <v>2021</v>
      </c>
      <c r="B5217" t="s">
        <v>191</v>
      </c>
      <c r="C5217" t="s">
        <v>1892</v>
      </c>
      <c r="D5217" t="s">
        <v>3435</v>
      </c>
      <c r="E5217" t="s">
        <v>3469</v>
      </c>
      <c r="F5217" t="s">
        <v>3662</v>
      </c>
      <c r="G5217" s="4"/>
      <c r="H5217" s="4"/>
      <c r="I5217" s="4"/>
      <c r="J5217" s="4"/>
      <c r="K5217" s="4">
        <v>6932645.5173241198</v>
      </c>
      <c r="L5217" s="4">
        <v>28795297.257983498</v>
      </c>
      <c r="M5217" s="4">
        <v>14106726.4506744</v>
      </c>
      <c r="N5217" s="3">
        <v>0.26151437517791098</v>
      </c>
      <c r="O5217" s="5">
        <v>3.1470890045166016</v>
      </c>
      <c r="P5217" s="3">
        <v>0.48989689350128174</v>
      </c>
    </row>
    <row r="5218" spans="1:16" x14ac:dyDescent="0.25">
      <c r="A5218" s="1">
        <v>2022</v>
      </c>
      <c r="B5218" t="s">
        <v>191</v>
      </c>
      <c r="C5218" t="s">
        <v>1892</v>
      </c>
      <c r="D5218" t="s">
        <v>3435</v>
      </c>
      <c r="E5218" t="s">
        <v>3469</v>
      </c>
      <c r="F5218" t="s">
        <v>3662</v>
      </c>
      <c r="G5218" s="4"/>
      <c r="H5218" s="4"/>
      <c r="I5218" s="4"/>
      <c r="J5218" s="4"/>
      <c r="K5218" s="4">
        <v>2827330.6327506602</v>
      </c>
      <c r="L5218" s="4">
        <v>34983127.109111398</v>
      </c>
      <c r="M5218" s="4">
        <v>12189887.307031401</v>
      </c>
      <c r="N5218" s="3">
        <v>8.7455245406692E-2</v>
      </c>
      <c r="O5218" s="5">
        <v>2.2333178520202637</v>
      </c>
      <c r="P5218" s="3">
        <v>0.34845048189163208</v>
      </c>
    </row>
    <row r="5219" spans="1:16" x14ac:dyDescent="0.25">
      <c r="A5219" s="1">
        <v>2023</v>
      </c>
      <c r="B5219" t="s">
        <v>191</v>
      </c>
      <c r="C5219" t="s">
        <v>1892</v>
      </c>
      <c r="D5219" t="s">
        <v>3435</v>
      </c>
      <c r="E5219" t="s">
        <v>3469</v>
      </c>
      <c r="F5219" t="s">
        <v>3662</v>
      </c>
      <c r="G5219" s="4"/>
      <c r="H5219" s="4"/>
      <c r="I5219" s="4"/>
      <c r="J5219" s="4"/>
      <c r="K5219" s="4">
        <v>2407759.2240775898</v>
      </c>
      <c r="L5219" s="4">
        <v>31112222.111122198</v>
      </c>
      <c r="M5219" s="4">
        <v>9636369.6963637006</v>
      </c>
      <c r="N5219" s="3">
        <v>7.4194277263109995E-2</v>
      </c>
      <c r="O5219" s="5">
        <v>1.9409180879592896</v>
      </c>
      <c r="P5219" s="3">
        <v>0.30972939729690552</v>
      </c>
    </row>
    <row r="5220" spans="1:16" x14ac:dyDescent="0.25">
      <c r="A5220" s="1">
        <v>2024</v>
      </c>
      <c r="B5220" t="s">
        <v>191</v>
      </c>
      <c r="C5220" t="s">
        <v>1892</v>
      </c>
      <c r="D5220" t="s">
        <v>3435</v>
      </c>
      <c r="E5220" t="s">
        <v>3469</v>
      </c>
      <c r="F5220" t="s">
        <v>3662</v>
      </c>
      <c r="G5220" s="4"/>
      <c r="H5220" s="4"/>
      <c r="I5220" s="4"/>
      <c r="J5220" s="4"/>
      <c r="K5220" s="4">
        <v>5506256.9586580703</v>
      </c>
      <c r="L5220" s="4">
        <v>32099497.976572201</v>
      </c>
      <c r="M5220" s="4">
        <v>9955797.9372370709</v>
      </c>
      <c r="N5220" s="3">
        <v>0.17420375448217701</v>
      </c>
      <c r="O5220" s="5">
        <v>2.2202692031860352</v>
      </c>
      <c r="P5220" s="3">
        <v>0.31015431880950928</v>
      </c>
    </row>
    <row r="5221" spans="1:16" x14ac:dyDescent="0.25">
      <c r="A5221" s="1">
        <v>2009</v>
      </c>
      <c r="B5221" t="s">
        <v>192</v>
      </c>
      <c r="C5221" t="s">
        <v>1893</v>
      </c>
      <c r="D5221" t="s">
        <v>3437</v>
      </c>
      <c r="E5221" t="s">
        <v>3469</v>
      </c>
      <c r="F5221" t="s">
        <v>3663</v>
      </c>
      <c r="G5221" s="4"/>
      <c r="H5221" s="4"/>
      <c r="I5221" s="4"/>
      <c r="J5221" s="4"/>
      <c r="K5221" s="4">
        <v>23344250.657459501</v>
      </c>
      <c r="L5221" s="4">
        <v>139212823.28455499</v>
      </c>
      <c r="M5221" s="4">
        <v>89913844.565270007</v>
      </c>
      <c r="N5221" s="3">
        <v>0.161390710748226</v>
      </c>
      <c r="O5221" s="5">
        <v>0.99753713607788086</v>
      </c>
      <c r="P5221" s="3">
        <v>0.6458733081817627</v>
      </c>
    </row>
    <row r="5222" spans="1:16" x14ac:dyDescent="0.25">
      <c r="A5222" s="1">
        <v>2010</v>
      </c>
      <c r="B5222" t="s">
        <v>192</v>
      </c>
      <c r="C5222" t="s">
        <v>1893</v>
      </c>
      <c r="D5222" t="s">
        <v>3437</v>
      </c>
      <c r="E5222" t="s">
        <v>3469</v>
      </c>
      <c r="F5222" t="s">
        <v>3663</v>
      </c>
      <c r="G5222" s="4"/>
      <c r="H5222" s="4"/>
      <c r="I5222" s="4"/>
      <c r="J5222" s="4"/>
      <c r="K5222" s="4">
        <v>11123616.2671549</v>
      </c>
      <c r="L5222" s="4">
        <v>137903781.22322801</v>
      </c>
      <c r="M5222" s="4">
        <v>88563941.4758697</v>
      </c>
      <c r="N5222" s="3">
        <v>7.8654955131517004E-2</v>
      </c>
      <c r="O5222" s="5">
        <v>1.034176230430603</v>
      </c>
      <c r="P5222" s="3">
        <v>0.64221549034118652</v>
      </c>
    </row>
    <row r="5223" spans="1:16" x14ac:dyDescent="0.25">
      <c r="A5223" s="1">
        <v>2011</v>
      </c>
      <c r="B5223" t="s">
        <v>192</v>
      </c>
      <c r="C5223" t="s">
        <v>1893</v>
      </c>
      <c r="D5223" t="s">
        <v>3437</v>
      </c>
      <c r="E5223" t="s">
        <v>3469</v>
      </c>
      <c r="F5223" t="s">
        <v>3663</v>
      </c>
      <c r="G5223" s="4"/>
      <c r="H5223" s="4"/>
      <c r="I5223" s="4"/>
      <c r="J5223" s="4"/>
      <c r="K5223" s="4">
        <v>10658021.648269201</v>
      </c>
      <c r="L5223" s="4">
        <v>162905369.19944301</v>
      </c>
      <c r="M5223" s="4">
        <v>100075018.75468899</v>
      </c>
      <c r="N5223" s="3">
        <v>6.2903623678833995E-2</v>
      </c>
      <c r="O5223" s="5">
        <v>0.9169919490814209</v>
      </c>
      <c r="P5223" s="3">
        <v>0.61431384086608887</v>
      </c>
    </row>
    <row r="5224" spans="1:16" x14ac:dyDescent="0.25">
      <c r="A5224" s="1">
        <v>2012</v>
      </c>
      <c r="B5224" t="s">
        <v>192</v>
      </c>
      <c r="C5224" t="s">
        <v>1893</v>
      </c>
      <c r="D5224" t="s">
        <v>3437</v>
      </c>
      <c r="E5224" t="s">
        <v>3469</v>
      </c>
      <c r="F5224" t="s">
        <v>3663</v>
      </c>
      <c r="G5224" s="4"/>
      <c r="H5224" s="4"/>
      <c r="I5224" s="4"/>
      <c r="J5224" s="4"/>
      <c r="K5224" s="4">
        <v>13616037.166276099</v>
      </c>
      <c r="L5224" s="4">
        <v>145874563.81813899</v>
      </c>
      <c r="M5224" s="4">
        <v>80273835.228144899</v>
      </c>
      <c r="N5224" s="3">
        <v>9.0344921238456999E-2</v>
      </c>
      <c r="O5224" s="5">
        <v>0.90557056665420532</v>
      </c>
      <c r="P5224" s="3">
        <v>0.55029356479644775</v>
      </c>
    </row>
    <row r="5225" spans="1:16" x14ac:dyDescent="0.25">
      <c r="A5225" s="1">
        <v>2013</v>
      </c>
      <c r="B5225" t="s">
        <v>192</v>
      </c>
      <c r="C5225" t="s">
        <v>1893</v>
      </c>
      <c r="D5225" t="s">
        <v>3437</v>
      </c>
      <c r="E5225" t="s">
        <v>3469</v>
      </c>
      <c r="F5225" t="s">
        <v>3663</v>
      </c>
      <c r="G5225" s="4"/>
      <c r="H5225" s="4"/>
      <c r="I5225" s="4"/>
      <c r="J5225" s="4"/>
      <c r="K5225" s="4">
        <v>9663155.3943557702</v>
      </c>
      <c r="L5225" s="4">
        <v>136322939.60185301</v>
      </c>
      <c r="M5225" s="4">
        <v>72019149.072238401</v>
      </c>
      <c r="N5225" s="3">
        <v>7.2502810452140007E-2</v>
      </c>
      <c r="O5225" s="5">
        <v>0.93514364957809448</v>
      </c>
      <c r="P5225" s="3">
        <v>0.52829807996749878</v>
      </c>
    </row>
    <row r="5226" spans="1:16" x14ac:dyDescent="0.25">
      <c r="A5226" s="1">
        <v>2014</v>
      </c>
      <c r="B5226" t="s">
        <v>192</v>
      </c>
      <c r="C5226" t="s">
        <v>1893</v>
      </c>
      <c r="D5226" t="s">
        <v>3437</v>
      </c>
      <c r="E5226" t="s">
        <v>3469</v>
      </c>
      <c r="F5226" t="s">
        <v>3663</v>
      </c>
      <c r="G5226" s="4"/>
      <c r="H5226" s="4"/>
      <c r="I5226" s="4"/>
      <c r="J5226" s="4"/>
      <c r="K5226" s="4">
        <v>17304917.723607901</v>
      </c>
      <c r="L5226" s="4">
        <v>151147154.50987801</v>
      </c>
      <c r="M5226" s="4">
        <v>80843981.328681201</v>
      </c>
      <c r="N5226" s="3">
        <v>0.11858519736735799</v>
      </c>
      <c r="O5226" s="5">
        <v>1.0513380765914917</v>
      </c>
      <c r="P5226" s="3">
        <v>0.53486937284469604</v>
      </c>
    </row>
    <row r="5227" spans="1:16" x14ac:dyDescent="0.25">
      <c r="A5227" s="1">
        <v>2015</v>
      </c>
      <c r="B5227" t="s">
        <v>192</v>
      </c>
      <c r="C5227" t="s">
        <v>1893</v>
      </c>
      <c r="D5227" t="s">
        <v>3437</v>
      </c>
      <c r="E5227" t="s">
        <v>3469</v>
      </c>
      <c r="F5227" t="s">
        <v>3663</v>
      </c>
      <c r="G5227" s="4"/>
      <c r="H5227" s="4"/>
      <c r="I5227" s="4"/>
      <c r="J5227" s="4"/>
      <c r="K5227" s="4">
        <v>7343435.8219763804</v>
      </c>
      <c r="L5227" s="4">
        <v>141288722.14047399</v>
      </c>
      <c r="M5227" s="4">
        <v>82448787.778402701</v>
      </c>
      <c r="N5227" s="3">
        <v>5.5470043441447001E-2</v>
      </c>
      <c r="O5227" s="5">
        <v>0.95392543077468872</v>
      </c>
      <c r="P5227" s="3">
        <v>0.58354824781417847</v>
      </c>
    </row>
    <row r="5228" spans="1:16" x14ac:dyDescent="0.25">
      <c r="A5228" s="1">
        <v>2016</v>
      </c>
      <c r="B5228" t="s">
        <v>192</v>
      </c>
      <c r="C5228" t="s">
        <v>1893</v>
      </c>
      <c r="D5228" t="s">
        <v>3437</v>
      </c>
      <c r="E5228" t="s">
        <v>3469</v>
      </c>
      <c r="F5228" t="s">
        <v>3663</v>
      </c>
      <c r="G5228" s="4"/>
      <c r="H5228" s="4"/>
      <c r="I5228" s="4"/>
      <c r="J5228" s="4"/>
      <c r="K5228" s="4">
        <v>6123163.5724290004</v>
      </c>
      <c r="L5228" s="4">
        <v>139593825.43135601</v>
      </c>
      <c r="M5228" s="4">
        <v>80599427.839199007</v>
      </c>
      <c r="N5228" s="3">
        <v>4.4334643216433003E-2</v>
      </c>
      <c r="O5228" s="5">
        <v>0.958587646484375</v>
      </c>
      <c r="P5228" s="3">
        <v>0.57738536596298218</v>
      </c>
    </row>
    <row r="5229" spans="1:16" x14ac:dyDescent="0.25">
      <c r="A5229" s="1">
        <v>2017</v>
      </c>
      <c r="B5229" t="s">
        <v>192</v>
      </c>
      <c r="C5229" t="s">
        <v>1893</v>
      </c>
      <c r="D5229" t="s">
        <v>3437</v>
      </c>
      <c r="E5229" t="s">
        <v>3469</v>
      </c>
      <c r="F5229" t="s">
        <v>3663</v>
      </c>
      <c r="G5229" s="4"/>
      <c r="H5229" s="4"/>
      <c r="I5229" s="4"/>
      <c r="J5229" s="4"/>
      <c r="K5229" s="4">
        <v>12095429.1467792</v>
      </c>
      <c r="L5229" s="4">
        <v>142158377.33557799</v>
      </c>
      <c r="M5229" s="4">
        <v>77822868.869469002</v>
      </c>
      <c r="N5229" s="3">
        <v>8.4532084268877997E-2</v>
      </c>
      <c r="O5229" s="5">
        <v>1.0774911642074585</v>
      </c>
      <c r="P5229" s="3">
        <v>0.54743778705596924</v>
      </c>
    </row>
    <row r="5230" spans="1:16" x14ac:dyDescent="0.25">
      <c r="A5230" s="1">
        <v>2018</v>
      </c>
      <c r="B5230" t="s">
        <v>192</v>
      </c>
      <c r="C5230" t="s">
        <v>1893</v>
      </c>
      <c r="D5230" t="s">
        <v>3437</v>
      </c>
      <c r="E5230" t="s">
        <v>3469</v>
      </c>
      <c r="F5230" t="s">
        <v>3663</v>
      </c>
      <c r="G5230" s="4"/>
      <c r="H5230" s="4"/>
      <c r="I5230" s="4"/>
      <c r="J5230" s="4"/>
      <c r="K5230" s="4">
        <v>30078683.0398449</v>
      </c>
      <c r="L5230" s="4">
        <v>144496258.29946899</v>
      </c>
      <c r="M5230" s="4">
        <v>68562313.562646702</v>
      </c>
      <c r="N5230" s="3">
        <v>0.21377748434257199</v>
      </c>
      <c r="O5230" s="5">
        <v>1.413935661315918</v>
      </c>
      <c r="P5230" s="3">
        <v>0.47449195384979248</v>
      </c>
    </row>
    <row r="5231" spans="1:16" x14ac:dyDescent="0.25">
      <c r="A5231" s="1">
        <v>2019</v>
      </c>
      <c r="B5231" t="s">
        <v>192</v>
      </c>
      <c r="C5231" t="s">
        <v>1893</v>
      </c>
      <c r="D5231" t="s">
        <v>3437</v>
      </c>
      <c r="E5231" t="s">
        <v>3469</v>
      </c>
      <c r="F5231" t="s">
        <v>3663</v>
      </c>
      <c r="G5231" s="4"/>
      <c r="H5231" s="4"/>
      <c r="I5231" s="4"/>
      <c r="J5231" s="4"/>
      <c r="K5231" s="4">
        <v>28838890.838890798</v>
      </c>
      <c r="L5231" s="4">
        <v>146163566.16356599</v>
      </c>
      <c r="M5231" s="4">
        <v>64700596.700596698</v>
      </c>
      <c r="N5231" s="3">
        <v>0.203662161056757</v>
      </c>
      <c r="O5231" s="5">
        <v>1.3476388454437256</v>
      </c>
      <c r="P5231" s="3">
        <v>0.44265884160995483</v>
      </c>
    </row>
    <row r="5232" spans="1:16" x14ac:dyDescent="0.25">
      <c r="A5232" s="1">
        <v>2020</v>
      </c>
      <c r="B5232" t="s">
        <v>192</v>
      </c>
      <c r="C5232" t="s">
        <v>1893</v>
      </c>
      <c r="D5232" t="s">
        <v>3437</v>
      </c>
      <c r="E5232" t="s">
        <v>3469</v>
      </c>
      <c r="F5232" t="s">
        <v>3663</v>
      </c>
      <c r="G5232" s="4"/>
      <c r="H5232" s="4"/>
      <c r="I5232" s="4"/>
      <c r="J5232" s="4"/>
      <c r="K5232" s="4">
        <v>22514252.5847908</v>
      </c>
      <c r="L5232" s="4">
        <v>216856701.13054401</v>
      </c>
      <c r="M5232" s="4">
        <v>97089435.832309499</v>
      </c>
      <c r="N5232" s="3">
        <v>0.124883950191901</v>
      </c>
      <c r="O5232" s="5">
        <v>1.0197211503982544</v>
      </c>
      <c r="P5232" s="3">
        <v>0.44771242141723633</v>
      </c>
    </row>
    <row r="5233" spans="1:16" x14ac:dyDescent="0.25">
      <c r="A5233" s="1">
        <v>2021</v>
      </c>
      <c r="B5233" t="s">
        <v>192</v>
      </c>
      <c r="C5233" t="s">
        <v>1893</v>
      </c>
      <c r="D5233" t="s">
        <v>3437</v>
      </c>
      <c r="E5233" t="s">
        <v>3469</v>
      </c>
      <c r="F5233" t="s">
        <v>3663</v>
      </c>
      <c r="G5233" s="4"/>
      <c r="H5233" s="4"/>
      <c r="I5233" s="4"/>
      <c r="J5233" s="4"/>
      <c r="K5233" s="4">
        <v>35743688.563309297</v>
      </c>
      <c r="L5233" s="4">
        <v>264562229.60358101</v>
      </c>
      <c r="M5233" s="4">
        <v>111259738.02008</v>
      </c>
      <c r="N5233" s="3">
        <v>0.14293317182353699</v>
      </c>
      <c r="O5233" s="5">
        <v>1.243084192276001</v>
      </c>
      <c r="P5233" s="3">
        <v>0.42054277658462524</v>
      </c>
    </row>
    <row r="5234" spans="1:16" x14ac:dyDescent="0.25">
      <c r="A5234" s="1">
        <v>2022</v>
      </c>
      <c r="B5234" t="s">
        <v>192</v>
      </c>
      <c r="C5234" t="s">
        <v>1893</v>
      </c>
      <c r="D5234" t="s">
        <v>3437</v>
      </c>
      <c r="E5234" t="s">
        <v>3469</v>
      </c>
      <c r="F5234" t="s">
        <v>3663</v>
      </c>
      <c r="G5234" s="4"/>
      <c r="H5234" s="4"/>
      <c r="I5234" s="4"/>
      <c r="J5234" s="4"/>
      <c r="K5234" s="4">
        <v>25373515.427136</v>
      </c>
      <c r="L5234" s="4">
        <v>259378773.97227201</v>
      </c>
      <c r="M5234" s="4">
        <v>106877514.54381099</v>
      </c>
      <c r="N5234" s="3">
        <v>0.100913679391576</v>
      </c>
      <c r="O5234" s="5">
        <v>1.055174708366394</v>
      </c>
      <c r="P5234" s="3">
        <v>0.41205188632011414</v>
      </c>
    </row>
    <row r="5235" spans="1:16" x14ac:dyDescent="0.25">
      <c r="A5235" s="1">
        <v>2023</v>
      </c>
      <c r="B5235" t="s">
        <v>192</v>
      </c>
      <c r="C5235" t="s">
        <v>1893</v>
      </c>
      <c r="D5235" t="s">
        <v>3437</v>
      </c>
      <c r="E5235" t="s">
        <v>3469</v>
      </c>
      <c r="F5235" t="s">
        <v>3663</v>
      </c>
      <c r="G5235" s="4"/>
      <c r="H5235" s="4"/>
      <c r="I5235" s="4"/>
      <c r="J5235" s="4"/>
      <c r="K5235" s="4">
        <v>18356830.9835683</v>
      </c>
      <c r="L5235" s="4">
        <v>274389227.74389201</v>
      </c>
      <c r="M5235" s="4">
        <v>124449555.044496</v>
      </c>
      <c r="N5235" s="3">
        <v>6.9939287578272002E-2</v>
      </c>
      <c r="O5235" s="5">
        <v>1.0049009323120117</v>
      </c>
      <c r="P5235" s="3">
        <v>0.45355117321014404</v>
      </c>
    </row>
    <row r="5236" spans="1:16" x14ac:dyDescent="0.25">
      <c r="A5236" s="1">
        <v>2024</v>
      </c>
      <c r="B5236" t="s">
        <v>192</v>
      </c>
      <c r="C5236" t="s">
        <v>1893</v>
      </c>
      <c r="D5236" t="s">
        <v>3437</v>
      </c>
      <c r="E5236" t="s">
        <v>3469</v>
      </c>
      <c r="F5236" t="s">
        <v>3663</v>
      </c>
      <c r="G5236" s="4"/>
      <c r="H5236" s="4"/>
      <c r="I5236" s="4"/>
      <c r="J5236" s="4"/>
      <c r="K5236" s="4">
        <v>24937830.432086799</v>
      </c>
      <c r="L5236" s="4">
        <v>278724340.46922201</v>
      </c>
      <c r="M5236" s="4">
        <v>119948930.950111</v>
      </c>
      <c r="N5236" s="3">
        <v>9.0165989306875E-2</v>
      </c>
      <c r="O5236" s="5">
        <v>1.1285792589187622</v>
      </c>
      <c r="P5236" s="3">
        <v>0.4303496778011322</v>
      </c>
    </row>
    <row r="5237" spans="1:16" x14ac:dyDescent="0.25">
      <c r="A5237" s="1">
        <v>2009</v>
      </c>
      <c r="B5237" t="s">
        <v>193</v>
      </c>
      <c r="C5237" t="s">
        <v>1894</v>
      </c>
      <c r="D5237" t="s">
        <v>3419</v>
      </c>
      <c r="E5237" t="s">
        <v>3470</v>
      </c>
      <c r="F5237" t="s">
        <v>3664</v>
      </c>
      <c r="G5237" s="4"/>
      <c r="H5237" s="4"/>
      <c r="I5237" s="4"/>
      <c r="J5237" s="4"/>
      <c r="K5237" s="4">
        <v>12003853.285432801</v>
      </c>
      <c r="L5237" s="4">
        <v>308086829.29655802</v>
      </c>
      <c r="M5237" s="4">
        <v>97494640.166879103</v>
      </c>
      <c r="N5237" s="3">
        <v>3.9341779483783E-2</v>
      </c>
      <c r="O5237" s="5">
        <v>0.69051790237426758</v>
      </c>
      <c r="P5237" s="3">
        <v>0.31645181775093079</v>
      </c>
    </row>
    <row r="5238" spans="1:16" x14ac:dyDescent="0.25">
      <c r="A5238" s="1">
        <v>2010</v>
      </c>
      <c r="B5238" t="s">
        <v>193</v>
      </c>
      <c r="C5238" t="s">
        <v>1894</v>
      </c>
      <c r="D5238" t="s">
        <v>3419</v>
      </c>
      <c r="E5238" t="s">
        <v>3470</v>
      </c>
      <c r="F5238" t="s">
        <v>3664</v>
      </c>
      <c r="G5238" s="4"/>
      <c r="H5238" s="4"/>
      <c r="I5238" s="4"/>
      <c r="J5238" s="4"/>
      <c r="K5238" s="4">
        <v>17958286.911875799</v>
      </c>
      <c r="L5238" s="4">
        <v>348657997.86526197</v>
      </c>
      <c r="M5238" s="4">
        <v>117693392.441158</v>
      </c>
      <c r="N5238" s="3">
        <v>5.2814279331401003E-2</v>
      </c>
      <c r="O5238" s="5">
        <v>0.71622347831726074</v>
      </c>
      <c r="P5238" s="3">
        <v>0.33756113052368164</v>
      </c>
    </row>
    <row r="5239" spans="1:16" x14ac:dyDescent="0.25">
      <c r="A5239" s="1">
        <v>2011</v>
      </c>
      <c r="B5239" t="s">
        <v>193</v>
      </c>
      <c r="C5239" t="s">
        <v>1894</v>
      </c>
      <c r="D5239" t="s">
        <v>3419</v>
      </c>
      <c r="E5239" t="s">
        <v>3470</v>
      </c>
      <c r="F5239" t="s">
        <v>3664</v>
      </c>
      <c r="G5239" s="4"/>
      <c r="H5239" s="4"/>
      <c r="I5239" s="4"/>
      <c r="J5239" s="4"/>
      <c r="K5239" s="4">
        <v>-7754399.8941378901</v>
      </c>
      <c r="L5239" s="4">
        <v>375823739.579198</v>
      </c>
      <c r="M5239" s="4">
        <v>153308580.28006801</v>
      </c>
      <c r="N5239" s="3">
        <v>-2.1416056668063999E-2</v>
      </c>
      <c r="O5239" s="5">
        <v>0.83930927515029907</v>
      </c>
      <c r="P5239" s="3">
        <v>0.40792682766914368</v>
      </c>
    </row>
    <row r="5240" spans="1:16" x14ac:dyDescent="0.25">
      <c r="A5240" s="1">
        <v>2012</v>
      </c>
      <c r="B5240" t="s">
        <v>193</v>
      </c>
      <c r="C5240" t="s">
        <v>1894</v>
      </c>
      <c r="D5240" t="s">
        <v>3419</v>
      </c>
      <c r="E5240" t="s">
        <v>3470</v>
      </c>
      <c r="F5240" t="s">
        <v>3664</v>
      </c>
      <c r="G5240" s="4"/>
      <c r="H5240" s="4"/>
      <c r="I5240" s="4"/>
      <c r="J5240" s="4"/>
      <c r="K5240" s="4">
        <v>11567229.0833188</v>
      </c>
      <c r="L5240" s="4">
        <v>379937711.73454601</v>
      </c>
      <c r="M5240" s="4">
        <v>148402620.745637</v>
      </c>
      <c r="N5240" s="3">
        <v>2.9665049409885E-2</v>
      </c>
      <c r="O5240" s="5">
        <v>0.81150311231613159</v>
      </c>
      <c r="P5240" s="3">
        <v>0.39059722423553467</v>
      </c>
    </row>
    <row r="5241" spans="1:16" x14ac:dyDescent="0.25">
      <c r="A5241" s="1">
        <v>2013</v>
      </c>
      <c r="B5241" t="s">
        <v>193</v>
      </c>
      <c r="C5241" t="s">
        <v>1894</v>
      </c>
      <c r="D5241" t="s">
        <v>3419</v>
      </c>
      <c r="E5241" t="s">
        <v>3470</v>
      </c>
      <c r="F5241" t="s">
        <v>3664</v>
      </c>
      <c r="G5241" s="4"/>
      <c r="H5241" s="4"/>
      <c r="I5241" s="4"/>
      <c r="J5241" s="4"/>
      <c r="K5241" s="4">
        <v>14107761.2381218</v>
      </c>
      <c r="L5241" s="4">
        <v>377325171.095173</v>
      </c>
      <c r="M5241" s="4">
        <v>156853654.13336399</v>
      </c>
      <c r="N5241" s="3">
        <v>3.7434499967882999E-2</v>
      </c>
      <c r="O5241" s="5">
        <v>0.86102586984634399</v>
      </c>
      <c r="P5241" s="3">
        <v>0.41569888591766357</v>
      </c>
    </row>
    <row r="5242" spans="1:16" x14ac:dyDescent="0.25">
      <c r="A5242" s="1">
        <v>2014</v>
      </c>
      <c r="B5242" t="s">
        <v>193</v>
      </c>
      <c r="C5242" t="s">
        <v>1894</v>
      </c>
      <c r="D5242" t="s">
        <v>3419</v>
      </c>
      <c r="E5242" t="s">
        <v>3470</v>
      </c>
      <c r="F5242" t="s">
        <v>3664</v>
      </c>
      <c r="G5242" s="4"/>
      <c r="H5242" s="4"/>
      <c r="I5242" s="4"/>
      <c r="J5242" s="4"/>
      <c r="K5242" s="4">
        <v>4486409.7805916397</v>
      </c>
      <c r="L5242" s="4">
        <v>429965537.13724297</v>
      </c>
      <c r="M5242" s="4">
        <v>214014377.71921301</v>
      </c>
      <c r="N5242" s="3">
        <v>1.1379817733055001E-2</v>
      </c>
      <c r="O5242" s="5">
        <v>0.90090459585189819</v>
      </c>
      <c r="P5242" s="3">
        <v>0.4977477490901947</v>
      </c>
    </row>
    <row r="5243" spans="1:16" x14ac:dyDescent="0.25">
      <c r="A5243" s="1">
        <v>2015</v>
      </c>
      <c r="B5243" t="s">
        <v>193</v>
      </c>
      <c r="C5243" t="s">
        <v>1894</v>
      </c>
      <c r="D5243" t="s">
        <v>3419</v>
      </c>
      <c r="E5243" t="s">
        <v>3470</v>
      </c>
      <c r="F5243" t="s">
        <v>3664</v>
      </c>
      <c r="G5243" s="4"/>
      <c r="H5243" s="4"/>
      <c r="I5243" s="4"/>
      <c r="J5243" s="4"/>
      <c r="K5243" s="4">
        <v>16848894.348894399</v>
      </c>
      <c r="L5243" s="4">
        <v>446333606.333606</v>
      </c>
      <c r="M5243" s="4">
        <v>227287742.28774199</v>
      </c>
      <c r="N5243" s="3">
        <v>4.0960133265196E-2</v>
      </c>
      <c r="O5243" s="5">
        <v>0.89394122362136841</v>
      </c>
      <c r="P5243" s="3">
        <v>0.50923287868499756</v>
      </c>
    </row>
    <row r="5244" spans="1:16" x14ac:dyDescent="0.25">
      <c r="A5244" s="1">
        <v>2016</v>
      </c>
      <c r="B5244" t="s">
        <v>193</v>
      </c>
      <c r="C5244" t="s">
        <v>1894</v>
      </c>
      <c r="D5244" t="s">
        <v>3419</v>
      </c>
      <c r="E5244" t="s">
        <v>3470</v>
      </c>
      <c r="F5244" t="s">
        <v>3664</v>
      </c>
      <c r="G5244" s="4"/>
      <c r="H5244" s="4"/>
      <c r="I5244" s="4"/>
      <c r="J5244" s="4"/>
      <c r="K5244" s="4">
        <v>10301170.9504342</v>
      </c>
      <c r="L5244" s="4">
        <v>451573182.66688001</v>
      </c>
      <c r="M5244" s="4">
        <v>210843264.77917099</v>
      </c>
      <c r="N5244" s="3">
        <v>2.2752603571795E-2</v>
      </c>
      <c r="O5244" s="5">
        <v>1.0696544647216797</v>
      </c>
      <c r="P5244" s="3">
        <v>0.46690830588340759</v>
      </c>
    </row>
    <row r="5245" spans="1:16" x14ac:dyDescent="0.25">
      <c r="A5245" s="1">
        <v>2017</v>
      </c>
      <c r="B5245" t="s">
        <v>193</v>
      </c>
      <c r="C5245" t="s">
        <v>1894</v>
      </c>
      <c r="D5245" t="s">
        <v>3419</v>
      </c>
      <c r="E5245" t="s">
        <v>3470</v>
      </c>
      <c r="F5245" t="s">
        <v>3664</v>
      </c>
      <c r="G5245" s="4"/>
      <c r="H5245" s="4"/>
      <c r="I5245" s="4"/>
      <c r="J5245" s="4"/>
      <c r="K5245" s="4">
        <v>13680264.733601199</v>
      </c>
      <c r="L5245" s="4">
        <v>565971528.38304198</v>
      </c>
      <c r="M5245" s="4">
        <v>264395598.16613901</v>
      </c>
      <c r="N5245" s="3">
        <v>2.6641790323894E-2</v>
      </c>
      <c r="O5245" s="5">
        <v>0.97345685958862305</v>
      </c>
      <c r="P5245" s="3">
        <v>0.46715351939201355</v>
      </c>
    </row>
    <row r="5246" spans="1:16" x14ac:dyDescent="0.25">
      <c r="A5246" s="1">
        <v>2018</v>
      </c>
      <c r="B5246" t="s">
        <v>193</v>
      </c>
      <c r="C5246" t="s">
        <v>1894</v>
      </c>
      <c r="D5246" t="s">
        <v>3419</v>
      </c>
      <c r="E5246" t="s">
        <v>3470</v>
      </c>
      <c r="F5246" t="s">
        <v>3664</v>
      </c>
      <c r="G5246" s="4"/>
      <c r="H5246" s="4"/>
      <c r="I5246" s="4"/>
      <c r="J5246" s="4"/>
      <c r="K5246" s="4">
        <v>2000322.4159703399</v>
      </c>
      <c r="L5246" s="4">
        <v>506247481.12523198</v>
      </c>
      <c r="M5246" s="4">
        <v>228418952.68545601</v>
      </c>
      <c r="N5246" s="3">
        <v>3.8366474555159998E-3</v>
      </c>
      <c r="O5246" s="5">
        <v>0.91784191131591797</v>
      </c>
      <c r="P5246" s="3">
        <v>0.45120018720626831</v>
      </c>
    </row>
    <row r="5247" spans="1:16" x14ac:dyDescent="0.25">
      <c r="A5247" s="1">
        <v>2019</v>
      </c>
      <c r="B5247" t="s">
        <v>193</v>
      </c>
      <c r="C5247" t="s">
        <v>1894</v>
      </c>
      <c r="D5247" t="s">
        <v>3419</v>
      </c>
      <c r="E5247" t="s">
        <v>3470</v>
      </c>
      <c r="F5247" t="s">
        <v>3664</v>
      </c>
      <c r="G5247" s="4"/>
      <c r="H5247" s="4"/>
      <c r="I5247" s="4"/>
      <c r="J5247" s="4"/>
      <c r="K5247" s="4">
        <v>8567521.6899283305</v>
      </c>
      <c r="L5247" s="4">
        <v>575410896.15778399</v>
      </c>
      <c r="M5247" s="4">
        <v>255852912.64751801</v>
      </c>
      <c r="N5247" s="3">
        <v>1.5820507701597999E-2</v>
      </c>
      <c r="O5247" s="5">
        <v>0.86209571361541748</v>
      </c>
      <c r="P5247" s="3">
        <v>0.44464385509490967</v>
      </c>
    </row>
    <row r="5248" spans="1:16" x14ac:dyDescent="0.25">
      <c r="A5248" s="1">
        <v>2020</v>
      </c>
      <c r="B5248" t="s">
        <v>193</v>
      </c>
      <c r="C5248" t="s">
        <v>1894</v>
      </c>
      <c r="D5248" t="s">
        <v>3419</v>
      </c>
      <c r="E5248" t="s">
        <v>3470</v>
      </c>
      <c r="F5248" t="s">
        <v>3664</v>
      </c>
      <c r="G5248" s="4"/>
      <c r="H5248" s="4"/>
      <c r="I5248" s="4"/>
      <c r="J5248" s="4"/>
      <c r="K5248" s="4">
        <v>18471177.404637199</v>
      </c>
      <c r="L5248" s="4">
        <v>704662341.301489</v>
      </c>
      <c r="M5248" s="4">
        <v>331219508.69024801</v>
      </c>
      <c r="N5248" s="3">
        <v>2.8020015542455E-2</v>
      </c>
      <c r="O5248" s="5">
        <v>0.84238946437835693</v>
      </c>
      <c r="P5248" s="3">
        <v>0.47004002332687378</v>
      </c>
    </row>
    <row r="5249" spans="1:16" x14ac:dyDescent="0.25">
      <c r="A5249" s="1">
        <v>2021</v>
      </c>
      <c r="B5249" t="s">
        <v>193</v>
      </c>
      <c r="C5249" t="s">
        <v>1894</v>
      </c>
      <c r="D5249" t="s">
        <v>3419</v>
      </c>
      <c r="E5249" t="s">
        <v>3470</v>
      </c>
      <c r="F5249" t="s">
        <v>3664</v>
      </c>
      <c r="G5249" s="4"/>
      <c r="H5249" s="4"/>
      <c r="I5249" s="4"/>
      <c r="J5249" s="4"/>
      <c r="K5249" s="4">
        <v>22403815.970847901</v>
      </c>
      <c r="L5249" s="4">
        <v>671670920.28224003</v>
      </c>
      <c r="M5249" s="4">
        <v>280244571.52215701</v>
      </c>
      <c r="N5249" s="3">
        <v>3.3415401964965001E-2</v>
      </c>
      <c r="O5249" s="5">
        <v>0.79073596000671387</v>
      </c>
      <c r="P5249" s="3">
        <v>0.41723492741584778</v>
      </c>
    </row>
    <row r="5250" spans="1:16" x14ac:dyDescent="0.25">
      <c r="A5250" s="1">
        <v>2022</v>
      </c>
      <c r="B5250" t="s">
        <v>193</v>
      </c>
      <c r="C5250" t="s">
        <v>1894</v>
      </c>
      <c r="D5250" t="s">
        <v>3419</v>
      </c>
      <c r="E5250" t="s">
        <v>3470</v>
      </c>
      <c r="F5250" t="s">
        <v>3664</v>
      </c>
      <c r="G5250" s="4"/>
      <c r="H5250" s="4"/>
      <c r="I5250" s="4"/>
      <c r="J5250" s="4"/>
      <c r="K5250" s="4">
        <v>11222624.2620453</v>
      </c>
      <c r="L5250" s="4">
        <v>687712181.80664003</v>
      </c>
      <c r="M5250" s="4">
        <v>319421697.45445299</v>
      </c>
      <c r="N5250" s="3">
        <v>1.7100713714667998E-2</v>
      </c>
      <c r="O5250" s="5">
        <v>0.73255199193954468</v>
      </c>
      <c r="P5250" s="3">
        <v>0.4644700288772583</v>
      </c>
    </row>
    <row r="5251" spans="1:16" x14ac:dyDescent="0.25">
      <c r="A5251" s="1">
        <v>2023</v>
      </c>
      <c r="B5251" t="s">
        <v>193</v>
      </c>
      <c r="C5251" t="s">
        <v>1894</v>
      </c>
      <c r="D5251" t="s">
        <v>3419</v>
      </c>
      <c r="E5251" t="s">
        <v>3470</v>
      </c>
      <c r="F5251" t="s">
        <v>3664</v>
      </c>
      <c r="G5251" s="4"/>
      <c r="H5251" s="4"/>
      <c r="I5251" s="4"/>
      <c r="J5251" s="4"/>
      <c r="K5251" s="4">
        <v>-25006164.916251998</v>
      </c>
      <c r="L5251" s="4">
        <v>679855582.88492799</v>
      </c>
      <c r="M5251" s="4">
        <v>349866268.73976499</v>
      </c>
      <c r="N5251" s="3">
        <v>-3.6642862271926001E-2</v>
      </c>
      <c r="O5251" s="5">
        <v>0.73914176225662231</v>
      </c>
      <c r="P5251" s="3">
        <v>0.51461851596832275</v>
      </c>
    </row>
    <row r="5252" spans="1:16" x14ac:dyDescent="0.25">
      <c r="A5252" s="1">
        <v>2024</v>
      </c>
      <c r="B5252" t="s">
        <v>193</v>
      </c>
      <c r="C5252" t="s">
        <v>1894</v>
      </c>
      <c r="D5252" t="s">
        <v>3419</v>
      </c>
      <c r="E5252" t="s">
        <v>3470</v>
      </c>
      <c r="F5252" t="s">
        <v>3664</v>
      </c>
      <c r="G5252" s="4"/>
      <c r="H5252" s="4"/>
      <c r="I5252" s="4"/>
      <c r="J5252" s="4"/>
      <c r="K5252" s="4">
        <v>33557.985402276398</v>
      </c>
      <c r="L5252" s="4">
        <v>631750887.88836396</v>
      </c>
      <c r="M5252" s="4">
        <v>357329902.961492</v>
      </c>
      <c r="N5252" s="3">
        <v>5.4427914988999999E-5</v>
      </c>
      <c r="O5252" s="5">
        <v>0.73269230127334595</v>
      </c>
      <c r="P5252" s="3">
        <v>0.56561833620071411</v>
      </c>
    </row>
    <row r="5253" spans="1:16" x14ac:dyDescent="0.25">
      <c r="A5253" s="1">
        <v>2009</v>
      </c>
      <c r="B5253" t="s">
        <v>194</v>
      </c>
      <c r="C5253" t="s">
        <v>1895</v>
      </c>
      <c r="D5253" t="s">
        <v>3412</v>
      </c>
      <c r="E5253" t="s">
        <v>3469</v>
      </c>
      <c r="F5253" t="s">
        <v>3665</v>
      </c>
      <c r="G5253" s="4"/>
      <c r="H5253" s="4"/>
      <c r="I5253" s="4"/>
      <c r="J5253" s="4"/>
      <c r="K5253" s="4">
        <v>7451754.5699488502</v>
      </c>
      <c r="L5253" s="4">
        <v>5321329.9236862902</v>
      </c>
      <c r="M5253" s="4">
        <v>1162064.1809586801</v>
      </c>
      <c r="N5253" s="3">
        <v>1.6742492938128299</v>
      </c>
      <c r="P5253" s="3">
        <v>0.21837852895259857</v>
      </c>
    </row>
    <row r="5254" spans="1:16" x14ac:dyDescent="0.25">
      <c r="A5254" s="1">
        <v>2010</v>
      </c>
      <c r="B5254" t="s">
        <v>194</v>
      </c>
      <c r="C5254" t="s">
        <v>1895</v>
      </c>
      <c r="D5254" t="s">
        <v>3412</v>
      </c>
      <c r="E5254" t="s">
        <v>3469</v>
      </c>
      <c r="F5254" t="s">
        <v>3665</v>
      </c>
      <c r="G5254" s="4"/>
      <c r="H5254" s="4"/>
      <c r="I5254" s="4"/>
      <c r="J5254" s="4"/>
      <c r="K5254" s="4">
        <v>996571.53415867395</v>
      </c>
      <c r="L5254" s="4">
        <v>25318324.906351302</v>
      </c>
      <c r="M5254" s="4">
        <v>7924889.5533419596</v>
      </c>
      <c r="N5254" s="3">
        <v>6.4589435689586E-2</v>
      </c>
      <c r="P5254" s="3">
        <v>0.31301003694534302</v>
      </c>
    </row>
    <row r="5255" spans="1:16" x14ac:dyDescent="0.25">
      <c r="A5255" s="1">
        <v>2011</v>
      </c>
      <c r="B5255" t="s">
        <v>194</v>
      </c>
      <c r="C5255" t="s">
        <v>1895</v>
      </c>
      <c r="D5255" t="s">
        <v>3412</v>
      </c>
      <c r="E5255" t="s">
        <v>3469</v>
      </c>
      <c r="F5255" t="s">
        <v>3665</v>
      </c>
      <c r="G5255" s="4"/>
      <c r="H5255" s="4"/>
      <c r="I5255" s="4"/>
      <c r="J5255" s="4"/>
      <c r="K5255" s="4">
        <v>2357828.7429000102</v>
      </c>
      <c r="L5255" s="4">
        <v>9021421.0695530996</v>
      </c>
      <c r="M5255" s="4">
        <v>5745779.6592005203</v>
      </c>
      <c r="N5255" s="3">
        <v>0.114105473540127</v>
      </c>
      <c r="O5255" s="5">
        <v>4.4157295227050781</v>
      </c>
      <c r="P5255" s="3">
        <v>0.63690406084060669</v>
      </c>
    </row>
    <row r="5256" spans="1:16" x14ac:dyDescent="0.25">
      <c r="A5256" s="1">
        <v>2012</v>
      </c>
      <c r="B5256" t="s">
        <v>194</v>
      </c>
      <c r="C5256" t="s">
        <v>1895</v>
      </c>
      <c r="D5256" t="s">
        <v>3412</v>
      </c>
      <c r="E5256" t="s">
        <v>3469</v>
      </c>
      <c r="F5256" t="s">
        <v>3665</v>
      </c>
      <c r="G5256" s="4"/>
      <c r="H5256" s="4"/>
      <c r="I5256" s="4"/>
      <c r="J5256" s="4"/>
      <c r="K5256" s="4">
        <v>4086680.7199942698</v>
      </c>
      <c r="L5256" s="4">
        <v>38698151.919200197</v>
      </c>
      <c r="M5256" s="4">
        <v>23760015.554168399</v>
      </c>
      <c r="N5256" s="3">
        <v>0.172753849079709</v>
      </c>
      <c r="O5256" s="5">
        <v>1.301355242729187</v>
      </c>
      <c r="P5256" s="3">
        <v>0.61398321390151978</v>
      </c>
    </row>
    <row r="5257" spans="1:16" x14ac:dyDescent="0.25">
      <c r="A5257" s="1">
        <v>2013</v>
      </c>
      <c r="B5257" t="s">
        <v>194</v>
      </c>
      <c r="C5257" t="s">
        <v>1895</v>
      </c>
      <c r="D5257" t="s">
        <v>3412</v>
      </c>
      <c r="E5257" t="s">
        <v>3469</v>
      </c>
      <c r="F5257" t="s">
        <v>3665</v>
      </c>
      <c r="G5257" s="4"/>
      <c r="H5257" s="4"/>
      <c r="I5257" s="4"/>
      <c r="J5257" s="4"/>
      <c r="K5257" s="4">
        <v>2893090.4373406898</v>
      </c>
      <c r="L5257" s="4">
        <v>18632974.5927625</v>
      </c>
      <c r="M5257" s="4">
        <v>10466749.499803601</v>
      </c>
      <c r="N5257" s="3">
        <v>0.108798361302609</v>
      </c>
      <c r="O5257" s="5">
        <v>0.76300579309463501</v>
      </c>
      <c r="P5257" s="3">
        <v>0.56173259019851685</v>
      </c>
    </row>
    <row r="5258" spans="1:16" x14ac:dyDescent="0.25">
      <c r="A5258" s="1">
        <v>2014</v>
      </c>
      <c r="B5258" t="s">
        <v>194</v>
      </c>
      <c r="C5258" t="s">
        <v>1895</v>
      </c>
      <c r="D5258" t="s">
        <v>3412</v>
      </c>
      <c r="E5258" t="s">
        <v>3469</v>
      </c>
      <c r="F5258" t="s">
        <v>3665</v>
      </c>
      <c r="G5258" s="4"/>
      <c r="H5258" s="4"/>
      <c r="I5258" s="4"/>
      <c r="J5258" s="4"/>
      <c r="K5258" s="4">
        <v>21728108.821726602</v>
      </c>
      <c r="L5258" s="4">
        <v>85144060.540336698</v>
      </c>
      <c r="M5258" s="4">
        <v>53034317.506718896</v>
      </c>
      <c r="N5258" s="3">
        <v>0.41634080676099999</v>
      </c>
      <c r="O5258" s="5">
        <v>0.66394168138504028</v>
      </c>
      <c r="P5258" s="3">
        <v>0.62287747859954834</v>
      </c>
    </row>
    <row r="5259" spans="1:16" x14ac:dyDescent="0.25">
      <c r="A5259" s="1">
        <v>2015</v>
      </c>
      <c r="B5259" t="s">
        <v>194</v>
      </c>
      <c r="C5259" t="s">
        <v>1895</v>
      </c>
      <c r="D5259" t="s">
        <v>3412</v>
      </c>
      <c r="E5259" t="s">
        <v>3469</v>
      </c>
      <c r="F5259" t="s">
        <v>3665</v>
      </c>
      <c r="G5259" s="4"/>
      <c r="H5259" s="4"/>
      <c r="I5259" s="4"/>
      <c r="J5259" s="4"/>
      <c r="K5259" s="4">
        <v>13757460.921550401</v>
      </c>
      <c r="L5259" s="4">
        <v>55940682.418742299</v>
      </c>
      <c r="M5259" s="4">
        <v>45581224.625008702</v>
      </c>
      <c r="N5259" s="3">
        <v>0.21924114272589601</v>
      </c>
      <c r="O5259" s="5">
        <v>0.91046410799026489</v>
      </c>
      <c r="P5259" s="3">
        <v>0.81481355428695679</v>
      </c>
    </row>
    <row r="5260" spans="1:16" x14ac:dyDescent="0.25">
      <c r="A5260" s="1">
        <v>2016</v>
      </c>
      <c r="B5260" t="s">
        <v>194</v>
      </c>
      <c r="C5260" t="s">
        <v>1895</v>
      </c>
      <c r="D5260" t="s">
        <v>3412</v>
      </c>
      <c r="E5260" t="s">
        <v>3469</v>
      </c>
      <c r="F5260" t="s">
        <v>3665</v>
      </c>
      <c r="G5260" s="4"/>
      <c r="H5260" s="4"/>
      <c r="I5260" s="4"/>
      <c r="J5260" s="4"/>
      <c r="K5260" s="4">
        <v>9460765.2650713697</v>
      </c>
      <c r="L5260" s="4">
        <v>20196362.159906998</v>
      </c>
      <c r="M5260" s="4">
        <v>5946629.6152814599</v>
      </c>
      <c r="N5260" s="3">
        <v>0.254688317727577</v>
      </c>
      <c r="O5260" s="5">
        <v>0.57393455505371094</v>
      </c>
      <c r="P5260" s="3">
        <v>0.2944406270980835</v>
      </c>
    </row>
    <row r="5261" spans="1:16" x14ac:dyDescent="0.25">
      <c r="A5261" s="1">
        <v>2017</v>
      </c>
      <c r="B5261" t="s">
        <v>194</v>
      </c>
      <c r="C5261" t="s">
        <v>1895</v>
      </c>
      <c r="D5261" t="s">
        <v>3412</v>
      </c>
      <c r="E5261" t="s">
        <v>3469</v>
      </c>
      <c r="F5261" t="s">
        <v>3665</v>
      </c>
      <c r="G5261" s="4"/>
      <c r="H5261" s="4"/>
      <c r="I5261" s="4"/>
      <c r="J5261" s="4"/>
      <c r="K5261" s="4">
        <v>-1736104.8982760301</v>
      </c>
      <c r="L5261" s="4">
        <v>15304814.498835601</v>
      </c>
      <c r="M5261" s="4">
        <v>1495418.38640504</v>
      </c>
      <c r="N5261" s="3">
        <v>-9.6074315134798999E-2</v>
      </c>
      <c r="O5261" s="5">
        <v>0.76359200477600098</v>
      </c>
      <c r="P5261" s="3">
        <v>9.7709015011787415E-2</v>
      </c>
    </row>
    <row r="5262" spans="1:16" x14ac:dyDescent="0.25">
      <c r="A5262" s="1">
        <v>2018</v>
      </c>
      <c r="B5262" t="s">
        <v>194</v>
      </c>
      <c r="C5262" t="s">
        <v>1895</v>
      </c>
      <c r="D5262" t="s">
        <v>3412</v>
      </c>
      <c r="E5262" t="s">
        <v>3469</v>
      </c>
      <c r="F5262" t="s">
        <v>3665</v>
      </c>
      <c r="G5262" s="4"/>
      <c r="H5262" s="4"/>
      <c r="I5262" s="4"/>
      <c r="J5262" s="4"/>
      <c r="K5262" s="4">
        <v>-424260.72731848498</v>
      </c>
      <c r="L5262" s="4">
        <v>19038077.261859801</v>
      </c>
      <c r="M5262" s="4">
        <v>6088344.1032132003</v>
      </c>
      <c r="N5262" s="3">
        <v>-2.5121005383683E-2</v>
      </c>
      <c r="O5262" s="5">
        <v>0.83184593915939331</v>
      </c>
      <c r="P5262" s="3">
        <v>0.31979826092720032</v>
      </c>
    </row>
    <row r="5263" spans="1:16" x14ac:dyDescent="0.25">
      <c r="A5263" s="1">
        <v>2019</v>
      </c>
      <c r="B5263" t="s">
        <v>194</v>
      </c>
      <c r="C5263" t="s">
        <v>1895</v>
      </c>
      <c r="D5263" t="s">
        <v>3412</v>
      </c>
      <c r="E5263" t="s">
        <v>3469</v>
      </c>
      <c r="F5263" t="s">
        <v>3665</v>
      </c>
      <c r="G5263" s="4"/>
      <c r="H5263" s="4"/>
      <c r="I5263" s="4"/>
      <c r="J5263" s="4"/>
      <c r="K5263" s="4">
        <v>68363.636363636397</v>
      </c>
      <c r="L5263" s="4">
        <v>21049106.353106402</v>
      </c>
      <c r="M5263" s="4">
        <v>10278423.306423301</v>
      </c>
      <c r="N5263" s="3">
        <v>3.4964372129150001E-3</v>
      </c>
      <c r="O5263" s="5">
        <v>0.86707216501235962</v>
      </c>
      <c r="P5263" s="3">
        <v>0.48830687999725342</v>
      </c>
    </row>
    <row r="5264" spans="1:16" x14ac:dyDescent="0.25">
      <c r="A5264" s="1">
        <v>2020</v>
      </c>
      <c r="B5264" t="s">
        <v>194</v>
      </c>
      <c r="C5264" t="s">
        <v>1895</v>
      </c>
      <c r="D5264" t="s">
        <v>3412</v>
      </c>
      <c r="E5264" t="s">
        <v>3469</v>
      </c>
      <c r="F5264" t="s">
        <v>3665</v>
      </c>
      <c r="G5264" s="4"/>
      <c r="H5264" s="4"/>
      <c r="I5264" s="4"/>
      <c r="J5264" s="4"/>
      <c r="K5264" s="4">
        <v>144403.87615090501</v>
      </c>
      <c r="L5264" s="4">
        <v>54576118.465552203</v>
      </c>
      <c r="M5264" s="4">
        <v>8718506.2738981005</v>
      </c>
      <c r="N5264" s="3">
        <v>3.8368896174289999E-3</v>
      </c>
      <c r="O5264" s="5">
        <v>1.119664192199707</v>
      </c>
      <c r="P5264" s="3">
        <v>0.15974947810173035</v>
      </c>
    </row>
    <row r="5265" spans="1:16" x14ac:dyDescent="0.25">
      <c r="A5265" s="1">
        <v>2021</v>
      </c>
      <c r="B5265" t="s">
        <v>194</v>
      </c>
      <c r="C5265" t="s">
        <v>1895</v>
      </c>
      <c r="D5265" t="s">
        <v>3412</v>
      </c>
      <c r="E5265" t="s">
        <v>3469</v>
      </c>
      <c r="F5265" t="s">
        <v>3665</v>
      </c>
      <c r="G5265" s="4"/>
      <c r="H5265" s="4"/>
      <c r="I5265" s="4"/>
      <c r="J5265" s="4"/>
      <c r="K5265" s="4">
        <v>685632.34334815398</v>
      </c>
      <c r="L5265" s="4">
        <v>89954871.071988299</v>
      </c>
      <c r="M5265" s="4">
        <v>25702661.038172301</v>
      </c>
      <c r="N5265" s="3">
        <v>9.1880800040120003E-3</v>
      </c>
      <c r="O5265" s="5">
        <v>1.2694993019104004</v>
      </c>
      <c r="P5265" s="3">
        <v>0.28572839498519897</v>
      </c>
    </row>
    <row r="5266" spans="1:16" x14ac:dyDescent="0.25">
      <c r="A5266" s="1">
        <v>2022</v>
      </c>
      <c r="B5266" t="s">
        <v>194</v>
      </c>
      <c r="C5266" t="s">
        <v>1895</v>
      </c>
      <c r="D5266" t="s">
        <v>3412</v>
      </c>
      <c r="E5266" t="s">
        <v>3469</v>
      </c>
      <c r="F5266" t="s">
        <v>3665</v>
      </c>
      <c r="G5266" s="4"/>
      <c r="H5266" s="4"/>
      <c r="I5266" s="4"/>
      <c r="J5266" s="4"/>
      <c r="K5266" s="4">
        <v>3316674.8328238102</v>
      </c>
      <c r="L5266" s="4">
        <v>119926274.09303901</v>
      </c>
      <c r="M5266" s="4">
        <v>57923154.851042397</v>
      </c>
      <c r="N5266" s="3">
        <v>3.2721954699715998E-2</v>
      </c>
      <c r="O5266" s="5">
        <v>1.1636704206466675</v>
      </c>
      <c r="P5266" s="3">
        <v>0.48298969864845276</v>
      </c>
    </row>
    <row r="5267" spans="1:16" x14ac:dyDescent="0.25">
      <c r="A5267" s="1">
        <v>2023</v>
      </c>
      <c r="B5267" t="s">
        <v>194</v>
      </c>
      <c r="C5267" t="s">
        <v>1895</v>
      </c>
      <c r="D5267" t="s">
        <v>3412</v>
      </c>
      <c r="E5267" t="s">
        <v>3469</v>
      </c>
      <c r="F5267" t="s">
        <v>3665</v>
      </c>
      <c r="G5267" s="4"/>
      <c r="H5267" s="4"/>
      <c r="I5267" s="4"/>
      <c r="J5267" s="4"/>
      <c r="K5267" s="4">
        <v>11425942.0724594</v>
      </c>
      <c r="L5267" s="4">
        <v>157642123.78762099</v>
      </c>
      <c r="M5267" s="4">
        <v>86165991.400859907</v>
      </c>
      <c r="N5267" s="3">
        <v>8.3558115046433998E-2</v>
      </c>
      <c r="O5267" s="5">
        <v>1.2053871154785156</v>
      </c>
      <c r="P5267" s="3">
        <v>0.54659241437911987</v>
      </c>
    </row>
    <row r="5268" spans="1:16" x14ac:dyDescent="0.25">
      <c r="A5268" s="1">
        <v>2024</v>
      </c>
      <c r="B5268" t="s">
        <v>194</v>
      </c>
      <c r="C5268" t="s">
        <v>1895</v>
      </c>
      <c r="D5268" t="s">
        <v>3412</v>
      </c>
      <c r="E5268" t="s">
        <v>3469</v>
      </c>
      <c r="F5268" t="s">
        <v>3665</v>
      </c>
      <c r="G5268" s="4"/>
      <c r="H5268" s="4"/>
      <c r="I5268" s="4"/>
      <c r="J5268" s="4"/>
      <c r="K5268" s="4">
        <v>17279536.378364298</v>
      </c>
      <c r="L5268" s="4">
        <v>235276343.5627</v>
      </c>
      <c r="M5268" s="4">
        <v>146697819.23156399</v>
      </c>
      <c r="N5268" s="3">
        <v>8.7949643662217997E-2</v>
      </c>
      <c r="O5268" s="5">
        <v>0.8743664026260376</v>
      </c>
      <c r="P5268" s="3">
        <v>0.62351280450820923</v>
      </c>
    </row>
    <row r="5269" spans="1:16" x14ac:dyDescent="0.25">
      <c r="A5269" s="1">
        <v>2009</v>
      </c>
      <c r="B5269" t="s">
        <v>195</v>
      </c>
      <c r="C5269" t="s">
        <v>1896</v>
      </c>
      <c r="D5269" t="s">
        <v>3429</v>
      </c>
      <c r="E5269" t="s">
        <v>3470</v>
      </c>
      <c r="F5269" t="s">
        <v>3666</v>
      </c>
      <c r="G5269" s="4"/>
      <c r="H5269" s="4"/>
      <c r="I5269" s="4"/>
      <c r="J5269" s="4"/>
      <c r="K5269" s="4">
        <v>727702.41039316601</v>
      </c>
      <c r="L5269" s="4">
        <v>181571759.722608</v>
      </c>
      <c r="M5269" s="4">
        <v>64940498.866798803</v>
      </c>
      <c r="N5269" s="3">
        <v>3.7491184415379998E-3</v>
      </c>
      <c r="O5269" s="5">
        <v>0.50429904460906982</v>
      </c>
      <c r="P5269" s="3">
        <v>0.35765749216079712</v>
      </c>
    </row>
    <row r="5270" spans="1:16" x14ac:dyDescent="0.25">
      <c r="A5270" s="1">
        <v>2010</v>
      </c>
      <c r="B5270" t="s">
        <v>195</v>
      </c>
      <c r="C5270" t="s">
        <v>1896</v>
      </c>
      <c r="D5270" t="s">
        <v>3429</v>
      </c>
      <c r="E5270" t="s">
        <v>3470</v>
      </c>
      <c r="F5270" t="s">
        <v>3666</v>
      </c>
      <c r="G5270" s="4"/>
      <c r="H5270" s="4"/>
      <c r="I5270" s="4"/>
      <c r="J5270" s="4"/>
      <c r="K5270" s="4">
        <v>6725214.2485557003</v>
      </c>
      <c r="L5270" s="4">
        <v>182324836.404457</v>
      </c>
      <c r="M5270" s="4">
        <v>57598636.475645497</v>
      </c>
      <c r="N5270" s="3">
        <v>3.5886216040498999E-2</v>
      </c>
      <c r="O5270" s="5">
        <v>0.58867532014846802</v>
      </c>
      <c r="P5270" s="3">
        <v>0.31591218709945679</v>
      </c>
    </row>
    <row r="5271" spans="1:16" x14ac:dyDescent="0.25">
      <c r="A5271" s="1">
        <v>2011</v>
      </c>
      <c r="B5271" t="s">
        <v>195</v>
      </c>
      <c r="C5271" t="s">
        <v>1896</v>
      </c>
      <c r="D5271" t="s">
        <v>3429</v>
      </c>
      <c r="E5271" t="s">
        <v>3470</v>
      </c>
      <c r="F5271" t="s">
        <v>3666</v>
      </c>
      <c r="G5271" s="4"/>
      <c r="H5271" s="4"/>
      <c r="I5271" s="4"/>
      <c r="J5271" s="4"/>
      <c r="K5271" s="4">
        <v>3197001.98154428</v>
      </c>
      <c r="L5271" s="4">
        <v>265085024.002388</v>
      </c>
      <c r="M5271" s="4">
        <v>136675151.10311499</v>
      </c>
      <c r="N5271" s="3">
        <v>1.3158411094561E-2</v>
      </c>
      <c r="O5271" s="5">
        <v>0.72440207004547119</v>
      </c>
      <c r="P5271" s="3">
        <v>0.51558983325958252</v>
      </c>
    </row>
    <row r="5272" spans="1:16" x14ac:dyDescent="0.25">
      <c r="A5272" s="1">
        <v>2012</v>
      </c>
      <c r="B5272" t="s">
        <v>195</v>
      </c>
      <c r="C5272" t="s">
        <v>1896</v>
      </c>
      <c r="D5272" t="s">
        <v>3429</v>
      </c>
      <c r="E5272" t="s">
        <v>3470</v>
      </c>
      <c r="F5272" t="s">
        <v>3666</v>
      </c>
      <c r="G5272" s="4"/>
      <c r="H5272" s="4"/>
      <c r="I5272" s="4"/>
      <c r="J5272" s="4"/>
      <c r="K5272" s="4">
        <v>13059387.7861495</v>
      </c>
      <c r="L5272" s="4">
        <v>236275632.35141</v>
      </c>
      <c r="M5272" s="4">
        <v>111346694.317445</v>
      </c>
      <c r="N5272" s="3">
        <v>5.3056696822127998E-2</v>
      </c>
      <c r="O5272" s="5">
        <v>0.65425246953964233</v>
      </c>
      <c r="P5272" s="3">
        <v>0.47125762701034546</v>
      </c>
    </row>
    <row r="5273" spans="1:16" x14ac:dyDescent="0.25">
      <c r="A5273" s="1">
        <v>2013</v>
      </c>
      <c r="B5273" t="s">
        <v>195</v>
      </c>
      <c r="C5273" t="s">
        <v>1896</v>
      </c>
      <c r="D5273" t="s">
        <v>3429</v>
      </c>
      <c r="E5273" t="s">
        <v>3470</v>
      </c>
      <c r="F5273" t="s">
        <v>3666</v>
      </c>
      <c r="G5273" s="4"/>
      <c r="H5273" s="4"/>
      <c r="I5273" s="4"/>
      <c r="J5273" s="4"/>
      <c r="K5273" s="4">
        <v>11293369.045223</v>
      </c>
      <c r="L5273" s="4">
        <v>255306466.84522599</v>
      </c>
      <c r="M5273" s="4">
        <v>131413045.161091</v>
      </c>
      <c r="N5273" s="3">
        <v>4.6692494923162998E-2</v>
      </c>
      <c r="O5273" s="5">
        <v>0.71520555019378662</v>
      </c>
      <c r="P5273" s="3">
        <v>0.51472663879394531</v>
      </c>
    </row>
    <row r="5274" spans="1:16" x14ac:dyDescent="0.25">
      <c r="A5274" s="1">
        <v>2014</v>
      </c>
      <c r="B5274" t="s">
        <v>195</v>
      </c>
      <c r="C5274" t="s">
        <v>1896</v>
      </c>
      <c r="D5274" t="s">
        <v>3429</v>
      </c>
      <c r="E5274" t="s">
        <v>3470</v>
      </c>
      <c r="F5274" t="s">
        <v>3666</v>
      </c>
      <c r="G5274" s="4"/>
      <c r="H5274" s="4"/>
      <c r="I5274" s="4"/>
      <c r="J5274" s="4"/>
      <c r="K5274" s="4">
        <v>20061817.576856099</v>
      </c>
      <c r="L5274" s="4">
        <v>258771353.76990899</v>
      </c>
      <c r="M5274" s="4">
        <v>118765925.030865</v>
      </c>
      <c r="N5274" s="3">
        <v>7.3277950571285E-2</v>
      </c>
      <c r="O5274" s="5">
        <v>0.88266324996948242</v>
      </c>
      <c r="P5274" s="3">
        <v>0.45896086096763611</v>
      </c>
    </row>
    <row r="5275" spans="1:16" x14ac:dyDescent="0.25">
      <c r="A5275" s="1">
        <v>2015</v>
      </c>
      <c r="B5275" t="s">
        <v>195</v>
      </c>
      <c r="C5275" t="s">
        <v>1896</v>
      </c>
      <c r="D5275" t="s">
        <v>3429</v>
      </c>
      <c r="E5275" t="s">
        <v>3470</v>
      </c>
      <c r="F5275" t="s">
        <v>3666</v>
      </c>
      <c r="G5275" s="4"/>
      <c r="H5275" s="4"/>
      <c r="I5275" s="4"/>
      <c r="J5275" s="4"/>
      <c r="K5275" s="4">
        <v>22847482.841396999</v>
      </c>
      <c r="L5275" s="4">
        <v>215221963.01179999</v>
      </c>
      <c r="M5275" s="4">
        <v>98561720.255603999</v>
      </c>
      <c r="N5275" s="3">
        <v>0.110091623548425</v>
      </c>
      <c r="O5275" s="5">
        <v>1.089542031288147</v>
      </c>
      <c r="P5275" s="3">
        <v>0.4579538106918335</v>
      </c>
    </row>
    <row r="5276" spans="1:16" x14ac:dyDescent="0.25">
      <c r="A5276" s="1">
        <v>2022</v>
      </c>
      <c r="B5276" t="s">
        <v>195</v>
      </c>
      <c r="C5276" t="s">
        <v>1896</v>
      </c>
      <c r="D5276" t="s">
        <v>3429</v>
      </c>
      <c r="E5276" t="s">
        <v>3470</v>
      </c>
      <c r="F5276" t="s">
        <v>3666</v>
      </c>
      <c r="G5276" s="4"/>
      <c r="H5276" s="4"/>
      <c r="I5276" s="4"/>
      <c r="J5276" s="4"/>
      <c r="K5276" s="4">
        <v>-1360535.7265448</v>
      </c>
      <c r="L5276" s="4">
        <v>371855633.42923599</v>
      </c>
      <c r="M5276" s="4">
        <v>164861980.51563099</v>
      </c>
      <c r="N5276" s="3">
        <v>-3.8451633841669998E-3</v>
      </c>
      <c r="O5276" s="5">
        <v>1.0354344844818115</v>
      </c>
      <c r="P5276" s="3">
        <v>0.44334942102432251</v>
      </c>
    </row>
    <row r="5277" spans="1:16" x14ac:dyDescent="0.25">
      <c r="A5277" s="1">
        <v>2013</v>
      </c>
      <c r="B5277" t="s">
        <v>196</v>
      </c>
      <c r="C5277" t="s">
        <v>1897</v>
      </c>
      <c r="D5277" t="s">
        <v>3435</v>
      </c>
      <c r="E5277" t="s">
        <v>3469</v>
      </c>
      <c r="F5277" t="s">
        <v>3667</v>
      </c>
      <c r="G5277" s="4"/>
      <c r="H5277" s="4"/>
      <c r="I5277" s="4"/>
      <c r="J5277" s="4"/>
      <c r="K5277" s="4">
        <v>12378376.8968636</v>
      </c>
      <c r="L5277" s="4">
        <v>138801538.50370499</v>
      </c>
      <c r="M5277" s="4">
        <v>121044793.845985</v>
      </c>
      <c r="N5277" s="3">
        <v>9.3020541549952998E-2</v>
      </c>
      <c r="P5277" s="3">
        <v>0.87207096815109253</v>
      </c>
    </row>
    <row r="5278" spans="1:16" x14ac:dyDescent="0.25">
      <c r="A5278" s="1">
        <v>2014</v>
      </c>
      <c r="B5278" t="s">
        <v>196</v>
      </c>
      <c r="C5278" t="s">
        <v>1897</v>
      </c>
      <c r="D5278" t="s">
        <v>3435</v>
      </c>
      <c r="E5278" t="s">
        <v>3469</v>
      </c>
      <c r="F5278" t="s">
        <v>3667</v>
      </c>
      <c r="G5278" s="4"/>
      <c r="H5278" s="4"/>
      <c r="I5278" s="4"/>
      <c r="J5278" s="4"/>
      <c r="K5278" s="4">
        <v>17252109.953321699</v>
      </c>
      <c r="L5278" s="4">
        <v>127931538.49780799</v>
      </c>
      <c r="M5278" s="4">
        <v>113884671.601679</v>
      </c>
      <c r="N5278" s="3">
        <v>0.127228409592723</v>
      </c>
      <c r="P5278" s="3">
        <v>0.89020013809204102</v>
      </c>
    </row>
    <row r="5279" spans="1:16" x14ac:dyDescent="0.25">
      <c r="A5279" s="1">
        <v>2015</v>
      </c>
      <c r="B5279" t="s">
        <v>196</v>
      </c>
      <c r="C5279" t="s">
        <v>1897</v>
      </c>
      <c r="D5279" t="s">
        <v>3435</v>
      </c>
      <c r="E5279" t="s">
        <v>3469</v>
      </c>
      <c r="F5279" t="s">
        <v>3667</v>
      </c>
      <c r="G5279" s="4"/>
      <c r="H5279" s="4"/>
      <c r="I5279" s="4"/>
      <c r="J5279" s="4"/>
      <c r="K5279" s="4">
        <v>29347549.748465002</v>
      </c>
      <c r="L5279" s="4">
        <v>111026709.706247</v>
      </c>
      <c r="M5279" s="4">
        <v>90491745.183085099</v>
      </c>
      <c r="N5279" s="3">
        <v>0.272312987658204</v>
      </c>
      <c r="O5279" s="5">
        <v>2.2859237194061279</v>
      </c>
      <c r="P5279" s="3">
        <v>0.8150448203086853</v>
      </c>
    </row>
    <row r="5280" spans="1:16" x14ac:dyDescent="0.25">
      <c r="A5280" s="1">
        <v>2016</v>
      </c>
      <c r="B5280" t="s">
        <v>196</v>
      </c>
      <c r="C5280" t="s">
        <v>1897</v>
      </c>
      <c r="D5280" t="s">
        <v>3435</v>
      </c>
      <c r="E5280" t="s">
        <v>3469</v>
      </c>
      <c r="F5280" t="s">
        <v>3667</v>
      </c>
      <c r="G5280" s="4"/>
      <c r="H5280" s="4"/>
      <c r="I5280" s="4"/>
      <c r="J5280" s="4"/>
      <c r="K5280" s="4">
        <v>-875376.22552671598</v>
      </c>
      <c r="L5280" s="4">
        <v>92164824.030753598</v>
      </c>
      <c r="M5280" s="4">
        <v>94641952.498733506</v>
      </c>
      <c r="N5280" s="3">
        <v>-8.7743207368939993E-3</v>
      </c>
      <c r="O5280" s="5">
        <v>1.3622697591781616</v>
      </c>
      <c r="P5280" s="3">
        <v>1.0268771648406982</v>
      </c>
    </row>
    <row r="5281" spans="1:16" x14ac:dyDescent="0.25">
      <c r="A5281" s="1">
        <v>2017</v>
      </c>
      <c r="B5281" t="s">
        <v>196</v>
      </c>
      <c r="C5281" t="s">
        <v>1897</v>
      </c>
      <c r="D5281" t="s">
        <v>3435</v>
      </c>
      <c r="E5281" t="s">
        <v>3469</v>
      </c>
      <c r="F5281" t="s">
        <v>3667</v>
      </c>
      <c r="G5281" s="4"/>
      <c r="H5281" s="4"/>
      <c r="I5281" s="4"/>
      <c r="J5281" s="4"/>
      <c r="K5281" s="4">
        <v>6813622.63367844</v>
      </c>
      <c r="L5281" s="4">
        <v>84936244.783140004</v>
      </c>
      <c r="M5281" s="4">
        <v>87338114.013850197</v>
      </c>
      <c r="N5281" s="3">
        <v>7.5698384844953004E-2</v>
      </c>
      <c r="O5281" s="5">
        <v>1.458355188369751</v>
      </c>
      <c r="P5281" s="3">
        <v>1.0282784700393677</v>
      </c>
    </row>
    <row r="5282" spans="1:16" x14ac:dyDescent="0.25">
      <c r="A5282" s="1">
        <v>2018</v>
      </c>
      <c r="B5282" t="s">
        <v>196</v>
      </c>
      <c r="C5282" t="s">
        <v>1897</v>
      </c>
      <c r="D5282" t="s">
        <v>3435</v>
      </c>
      <c r="E5282" t="s">
        <v>3469</v>
      </c>
      <c r="F5282" t="s">
        <v>3667</v>
      </c>
      <c r="G5282" s="4"/>
      <c r="H5282" s="4"/>
      <c r="I5282" s="4"/>
      <c r="J5282" s="4"/>
      <c r="K5282" s="4">
        <v>7509307.9889562503</v>
      </c>
      <c r="L5282" s="4">
        <v>93463312.089652807</v>
      </c>
      <c r="M5282" s="4">
        <v>92703869.014574498</v>
      </c>
      <c r="N5282" s="3">
        <v>8.5692806703382002E-2</v>
      </c>
      <c r="O5282" s="5">
        <v>1.4160680770874023</v>
      </c>
      <c r="P5282" s="3">
        <v>0.99187439680099487</v>
      </c>
    </row>
    <row r="5283" spans="1:16" x14ac:dyDescent="0.25">
      <c r="A5283" s="1">
        <v>2019</v>
      </c>
      <c r="B5283" t="s">
        <v>196</v>
      </c>
      <c r="C5283" t="s">
        <v>1897</v>
      </c>
      <c r="D5283" t="s">
        <v>3435</v>
      </c>
      <c r="E5283" t="s">
        <v>3469</v>
      </c>
      <c r="F5283" t="s">
        <v>3667</v>
      </c>
      <c r="G5283" s="4"/>
      <c r="H5283" s="4"/>
      <c r="I5283" s="4"/>
      <c r="J5283" s="4"/>
      <c r="K5283" s="4">
        <v>12716742.7167427</v>
      </c>
      <c r="L5283" s="4">
        <v>101545103.545104</v>
      </c>
      <c r="M5283" s="4">
        <v>93536679.536679506</v>
      </c>
      <c r="N5283" s="3">
        <v>0.13373000786212899</v>
      </c>
      <c r="O5283" s="5">
        <v>1.2601275444030762</v>
      </c>
      <c r="P5283" s="3">
        <v>0.92113429307937622</v>
      </c>
    </row>
    <row r="5284" spans="1:16" x14ac:dyDescent="0.25">
      <c r="A5284" s="1">
        <v>2020</v>
      </c>
      <c r="B5284" t="s">
        <v>196</v>
      </c>
      <c r="C5284" t="s">
        <v>1897</v>
      </c>
      <c r="D5284" t="s">
        <v>3435</v>
      </c>
      <c r="E5284" t="s">
        <v>3469</v>
      </c>
      <c r="F5284" t="s">
        <v>3667</v>
      </c>
      <c r="G5284" s="4"/>
      <c r="H5284" s="4"/>
      <c r="I5284" s="4"/>
      <c r="J5284" s="4"/>
      <c r="K5284" s="4">
        <v>8537746.9182667807</v>
      </c>
      <c r="L5284" s="4">
        <v>114752978.20355301</v>
      </c>
      <c r="M5284" s="4">
        <v>102849136.562539</v>
      </c>
      <c r="N5284" s="3">
        <v>7.9572354878550994E-2</v>
      </c>
      <c r="O5284" s="5">
        <v>1.213884711265564</v>
      </c>
      <c r="P5284" s="3">
        <v>0.89626550674438477</v>
      </c>
    </row>
    <row r="5285" spans="1:16" x14ac:dyDescent="0.25">
      <c r="A5285" s="1">
        <v>2021</v>
      </c>
      <c r="B5285" t="s">
        <v>196</v>
      </c>
      <c r="C5285" t="s">
        <v>1897</v>
      </c>
      <c r="D5285" t="s">
        <v>3435</v>
      </c>
      <c r="E5285" t="s">
        <v>3469</v>
      </c>
      <c r="F5285" t="s">
        <v>3667</v>
      </c>
      <c r="G5285" s="4"/>
      <c r="H5285" s="4"/>
      <c r="I5285" s="4"/>
      <c r="J5285" s="4"/>
      <c r="K5285" s="4">
        <v>5729217.4343363196</v>
      </c>
      <c r="L5285" s="4">
        <v>130195922.590707</v>
      </c>
      <c r="M5285" s="4">
        <v>113513635.10261001</v>
      </c>
      <c r="N5285" s="3">
        <v>4.4960017887509002E-2</v>
      </c>
      <c r="O5285" s="5">
        <v>1.3888716697692871</v>
      </c>
      <c r="P5285" s="3">
        <v>0.871867835521698</v>
      </c>
    </row>
    <row r="5286" spans="1:16" x14ac:dyDescent="0.25">
      <c r="A5286" s="1">
        <v>2022</v>
      </c>
      <c r="B5286" t="s">
        <v>196</v>
      </c>
      <c r="C5286" t="s">
        <v>1897</v>
      </c>
      <c r="D5286" t="s">
        <v>3435</v>
      </c>
      <c r="E5286" t="s">
        <v>3469</v>
      </c>
      <c r="F5286" t="s">
        <v>3667</v>
      </c>
      <c r="G5286" s="4"/>
      <c r="H5286" s="4"/>
      <c r="I5286" s="4"/>
      <c r="J5286" s="4"/>
      <c r="K5286" s="4">
        <v>-10013318.8872863</v>
      </c>
      <c r="L5286" s="4">
        <v>126917954.274121</v>
      </c>
      <c r="M5286" s="4">
        <v>117634758.845328</v>
      </c>
      <c r="N5286" s="3">
        <v>-8.1162565654418997E-2</v>
      </c>
      <c r="O5286" s="5">
        <v>1.0948032140731812</v>
      </c>
      <c r="P5286" s="3">
        <v>0.92685669660568237</v>
      </c>
    </row>
    <row r="5287" spans="1:16" x14ac:dyDescent="0.25">
      <c r="A5287" s="1">
        <v>2023</v>
      </c>
      <c r="B5287" t="s">
        <v>196</v>
      </c>
      <c r="C5287" t="s">
        <v>1897</v>
      </c>
      <c r="D5287" t="s">
        <v>3435</v>
      </c>
      <c r="E5287" t="s">
        <v>3469</v>
      </c>
      <c r="F5287" t="s">
        <v>3667</v>
      </c>
      <c r="G5287" s="4"/>
      <c r="H5287" s="4"/>
      <c r="I5287" s="4"/>
      <c r="J5287" s="4"/>
      <c r="K5287" s="4">
        <v>-18218844.782188401</v>
      </c>
      <c r="L5287" s="4">
        <v>107012632.070126</v>
      </c>
      <c r="M5287" s="4">
        <v>97359597.373595998</v>
      </c>
      <c r="N5287" s="3">
        <v>-0.15869449089557799</v>
      </c>
      <c r="O5287" s="5">
        <v>1.2685023546218872</v>
      </c>
      <c r="P5287" s="3">
        <v>0.90979534387588501</v>
      </c>
    </row>
    <row r="5288" spans="1:16" x14ac:dyDescent="0.25">
      <c r="A5288" s="1">
        <v>2024</v>
      </c>
      <c r="B5288" t="s">
        <v>196</v>
      </c>
      <c r="C5288" t="s">
        <v>1897</v>
      </c>
      <c r="D5288" t="s">
        <v>3435</v>
      </c>
      <c r="E5288" t="s">
        <v>3469</v>
      </c>
      <c r="F5288" t="s">
        <v>3667</v>
      </c>
      <c r="G5288" s="4"/>
      <c r="H5288" s="4"/>
      <c r="I5288" s="4"/>
      <c r="J5288" s="4"/>
      <c r="K5288" s="4">
        <v>4567546.4855026603</v>
      </c>
      <c r="L5288" s="4">
        <v>105533591.567607</v>
      </c>
      <c r="M5288" s="4">
        <v>93195015.7674025</v>
      </c>
      <c r="N5288" s="3">
        <v>4.2976150149924001E-2</v>
      </c>
      <c r="O5288" s="5">
        <v>1.2468714714050293</v>
      </c>
      <c r="P5288" s="3">
        <v>0.88308387994766235</v>
      </c>
    </row>
    <row r="5289" spans="1:16" x14ac:dyDescent="0.25">
      <c r="A5289" s="1">
        <v>2011</v>
      </c>
      <c r="B5289" t="s">
        <v>197</v>
      </c>
      <c r="C5289" t="s">
        <v>1898</v>
      </c>
      <c r="D5289" t="s">
        <v>3438</v>
      </c>
      <c r="E5289" t="s">
        <v>3469</v>
      </c>
      <c r="F5289" t="s">
        <v>3668</v>
      </c>
      <c r="G5289" s="4"/>
      <c r="H5289" s="4"/>
      <c r="I5289" s="4"/>
      <c r="J5289" s="4"/>
      <c r="K5289" s="4">
        <v>5625556.7463294398</v>
      </c>
      <c r="L5289" s="4">
        <v>26471998.713964202</v>
      </c>
      <c r="M5289" s="4">
        <v>8677658.3431572206</v>
      </c>
      <c r="N5289" s="3">
        <v>0.26563053085198002</v>
      </c>
      <c r="P5289" s="3">
        <v>0.32780519127845764</v>
      </c>
    </row>
    <row r="5290" spans="1:16" x14ac:dyDescent="0.25">
      <c r="A5290" s="1">
        <v>2012</v>
      </c>
      <c r="B5290" t="s">
        <v>197</v>
      </c>
      <c r="C5290" t="s">
        <v>1898</v>
      </c>
      <c r="D5290" t="s">
        <v>3438</v>
      </c>
      <c r="E5290" t="s">
        <v>3469</v>
      </c>
      <c r="F5290" t="s">
        <v>3668</v>
      </c>
      <c r="G5290" s="4"/>
      <c r="H5290" s="4"/>
      <c r="I5290" s="4"/>
      <c r="J5290" s="4"/>
      <c r="K5290" s="4">
        <v>5943139.2814383497</v>
      </c>
      <c r="L5290" s="4">
        <v>31209145.237047601</v>
      </c>
      <c r="M5290" s="4">
        <v>7646958.2391044097</v>
      </c>
      <c r="N5290" s="3">
        <v>0.210429816120734</v>
      </c>
      <c r="P5290" s="3">
        <v>0.24502299726009369</v>
      </c>
    </row>
    <row r="5291" spans="1:16" x14ac:dyDescent="0.25">
      <c r="A5291" s="1">
        <v>2013</v>
      </c>
      <c r="B5291" t="s">
        <v>197</v>
      </c>
      <c r="C5291" t="s">
        <v>1898</v>
      </c>
      <c r="D5291" t="s">
        <v>3438</v>
      </c>
      <c r="E5291" t="s">
        <v>3469</v>
      </c>
      <c r="F5291" t="s">
        <v>3668</v>
      </c>
      <c r="G5291" s="4"/>
      <c r="H5291" s="4"/>
      <c r="I5291" s="4"/>
      <c r="J5291" s="4"/>
      <c r="K5291" s="4">
        <v>1037850.48009721</v>
      </c>
      <c r="L5291" s="4">
        <v>32716957.343979798</v>
      </c>
      <c r="M5291" s="4">
        <v>19483450.121965699</v>
      </c>
      <c r="N5291" s="3">
        <v>3.4263560343143998E-2</v>
      </c>
      <c r="P5291" s="3">
        <v>0.59551537036895752</v>
      </c>
    </row>
    <row r="5292" spans="1:16" x14ac:dyDescent="0.25">
      <c r="A5292" s="1">
        <v>2014</v>
      </c>
      <c r="B5292" t="s">
        <v>197</v>
      </c>
      <c r="C5292" t="s">
        <v>1898</v>
      </c>
      <c r="D5292" t="s">
        <v>3438</v>
      </c>
      <c r="E5292" t="s">
        <v>3469</v>
      </c>
      <c r="F5292" t="s">
        <v>3668</v>
      </c>
      <c r="G5292" s="4"/>
      <c r="H5292" s="4"/>
      <c r="I5292" s="4"/>
      <c r="J5292" s="4"/>
      <c r="K5292" s="4">
        <v>9114998.3497571796</v>
      </c>
      <c r="L5292" s="4">
        <v>47684473.57254</v>
      </c>
      <c r="M5292" s="4">
        <v>40834551.369701497</v>
      </c>
      <c r="N5292" s="3">
        <v>0.22380698789043499</v>
      </c>
      <c r="P5292" s="3">
        <v>0.85634899139404297</v>
      </c>
    </row>
    <row r="5293" spans="1:16" x14ac:dyDescent="0.25">
      <c r="A5293" s="1">
        <v>2009</v>
      </c>
      <c r="B5293" t="s">
        <v>198</v>
      </c>
      <c r="C5293" t="s">
        <v>1899</v>
      </c>
      <c r="D5293" t="s">
        <v>3449</v>
      </c>
      <c r="E5293" t="s">
        <v>3469</v>
      </c>
      <c r="F5293" t="s">
        <v>3669</v>
      </c>
      <c r="G5293" s="4"/>
      <c r="H5293" s="4"/>
      <c r="I5293" s="4"/>
      <c r="J5293" s="4"/>
      <c r="K5293" s="4">
        <v>-5392781.6588954702</v>
      </c>
      <c r="L5293" s="4">
        <v>28194124.005743701</v>
      </c>
      <c r="M5293" s="4">
        <v>3006566.5284522702</v>
      </c>
      <c r="N5293" s="3">
        <v>-0.175420181849194</v>
      </c>
      <c r="O5293" s="5">
        <v>5.2831544876098633</v>
      </c>
      <c r="P5293" s="3">
        <v>0.10663805156946182</v>
      </c>
    </row>
    <row r="5294" spans="1:16" x14ac:dyDescent="0.25">
      <c r="A5294" s="1">
        <v>2024</v>
      </c>
      <c r="B5294" t="s">
        <v>198</v>
      </c>
      <c r="C5294" t="s">
        <v>1899</v>
      </c>
      <c r="D5294" t="s">
        <v>3449</v>
      </c>
      <c r="E5294" t="s">
        <v>3469</v>
      </c>
      <c r="F5294" t="s">
        <v>3669</v>
      </c>
      <c r="G5294" s="4"/>
      <c r="H5294" s="4"/>
      <c r="I5294" s="4"/>
      <c r="J5294" s="4"/>
      <c r="K5294" s="4">
        <v>-3712173.23475096</v>
      </c>
      <c r="L5294" s="4">
        <v>5975612.1952357804</v>
      </c>
      <c r="M5294" s="4">
        <v>3791510.2704792898</v>
      </c>
      <c r="N5294" s="3">
        <v>-0.50053937432578199</v>
      </c>
      <c r="O5294" s="5">
        <v>2.8725273609161377</v>
      </c>
      <c r="P5294" s="3">
        <v>0.63449740409851074</v>
      </c>
    </row>
    <row r="5295" spans="1:16" x14ac:dyDescent="0.25">
      <c r="A5295" s="1">
        <v>2014</v>
      </c>
      <c r="B5295" t="s">
        <v>199</v>
      </c>
      <c r="C5295" t="s">
        <v>1900</v>
      </c>
      <c r="D5295" t="s">
        <v>3415</v>
      </c>
      <c r="E5295" t="s">
        <v>3469</v>
      </c>
      <c r="F5295" t="s">
        <v>3670</v>
      </c>
      <c r="G5295" s="4"/>
      <c r="H5295" s="4"/>
      <c r="I5295" s="4"/>
      <c r="J5295" s="4"/>
      <c r="K5295" s="4">
        <v>12603140.1763402</v>
      </c>
      <c r="L5295" s="4">
        <v>61971804.422650799</v>
      </c>
      <c r="M5295" s="4">
        <v>32671978.8768919</v>
      </c>
      <c r="N5295" s="3">
        <v>0.233468132866339</v>
      </c>
      <c r="P5295" s="3">
        <v>0.5272071361541748</v>
      </c>
    </row>
    <row r="5296" spans="1:16" x14ac:dyDescent="0.25">
      <c r="A5296" s="1">
        <v>2015</v>
      </c>
      <c r="B5296" t="s">
        <v>199</v>
      </c>
      <c r="C5296" t="s">
        <v>1900</v>
      </c>
      <c r="D5296" t="s">
        <v>3415</v>
      </c>
      <c r="E5296" t="s">
        <v>3469</v>
      </c>
      <c r="F5296" t="s">
        <v>3670</v>
      </c>
      <c r="G5296" s="4"/>
      <c r="H5296" s="4"/>
      <c r="I5296" s="4"/>
      <c r="J5296" s="4"/>
      <c r="K5296" s="4">
        <v>19647465.7750591</v>
      </c>
      <c r="L5296" s="4">
        <v>106599231.14257801</v>
      </c>
      <c r="M5296" s="4">
        <v>27343743.981263898</v>
      </c>
      <c r="N5296" s="3">
        <v>0.24992282702964899</v>
      </c>
      <c r="O5296" s="5">
        <v>0.90152418613433838</v>
      </c>
      <c r="P5296" s="3">
        <v>0.25650978088378906</v>
      </c>
    </row>
    <row r="5297" spans="1:16" x14ac:dyDescent="0.25">
      <c r="A5297" s="1">
        <v>2016</v>
      </c>
      <c r="B5297" t="s">
        <v>199</v>
      </c>
      <c r="C5297" t="s">
        <v>1900</v>
      </c>
      <c r="D5297" t="s">
        <v>3415</v>
      </c>
      <c r="E5297" t="s">
        <v>3469</v>
      </c>
      <c r="F5297" t="s">
        <v>3670</v>
      </c>
      <c r="G5297" s="4"/>
      <c r="H5297" s="4"/>
      <c r="I5297" s="4"/>
      <c r="J5297" s="4"/>
      <c r="K5297" s="4">
        <v>-6398813.9583395403</v>
      </c>
      <c r="L5297" s="4">
        <v>42389069.344697103</v>
      </c>
      <c r="M5297" s="4">
        <v>22199541.079357501</v>
      </c>
      <c r="N5297" s="3">
        <v>-8.7971853923089996E-2</v>
      </c>
      <c r="O5297" s="5">
        <v>1.1036943197250366</v>
      </c>
      <c r="P5297" s="3">
        <v>0.52370911836624146</v>
      </c>
    </row>
    <row r="5298" spans="1:16" x14ac:dyDescent="0.25">
      <c r="A5298" s="1">
        <v>2017</v>
      </c>
      <c r="B5298" t="s">
        <v>199</v>
      </c>
      <c r="C5298" t="s">
        <v>1900</v>
      </c>
      <c r="D5298" t="s">
        <v>3415</v>
      </c>
      <c r="E5298" t="s">
        <v>3469</v>
      </c>
      <c r="F5298" t="s">
        <v>3670</v>
      </c>
      <c r="G5298" s="4"/>
      <c r="H5298" s="4"/>
      <c r="I5298" s="4"/>
      <c r="J5298" s="4"/>
      <c r="K5298" s="4">
        <v>903871.428900828</v>
      </c>
      <c r="L5298" s="4">
        <v>34057352.794238597</v>
      </c>
      <c r="M5298" s="4">
        <v>18677703.736155599</v>
      </c>
      <c r="N5298" s="3">
        <v>2.3239040006323999E-2</v>
      </c>
      <c r="O5298" s="5">
        <v>0.75636881589889526</v>
      </c>
      <c r="P5298" s="3">
        <v>0.54841911792755127</v>
      </c>
    </row>
    <row r="5299" spans="1:16" x14ac:dyDescent="0.25">
      <c r="A5299" s="1">
        <v>2018</v>
      </c>
      <c r="B5299" t="s">
        <v>199</v>
      </c>
      <c r="C5299" t="s">
        <v>1900</v>
      </c>
      <c r="D5299" t="s">
        <v>3415</v>
      </c>
      <c r="E5299" t="s">
        <v>3469</v>
      </c>
      <c r="F5299" t="s">
        <v>3670</v>
      </c>
      <c r="G5299" s="4"/>
      <c r="H5299" s="4"/>
      <c r="I5299" s="4"/>
      <c r="J5299" s="4"/>
      <c r="K5299" s="4">
        <v>4871982.7681922102</v>
      </c>
      <c r="L5299" s="4">
        <v>34753032.961013801</v>
      </c>
      <c r="M5299" s="4">
        <v>16396864.5215731</v>
      </c>
      <c r="N5299" s="3">
        <v>0.14424404461879001</v>
      </c>
      <c r="O5299" s="5">
        <v>1.0697813034057617</v>
      </c>
      <c r="P5299" s="3">
        <v>0.47181102633476257</v>
      </c>
    </row>
    <row r="5300" spans="1:16" x14ac:dyDescent="0.25">
      <c r="A5300" s="1">
        <v>2019</v>
      </c>
      <c r="B5300" t="s">
        <v>199</v>
      </c>
      <c r="C5300" t="s">
        <v>1900</v>
      </c>
      <c r="D5300" t="s">
        <v>3415</v>
      </c>
      <c r="E5300" t="s">
        <v>3469</v>
      </c>
      <c r="F5300" t="s">
        <v>3670</v>
      </c>
      <c r="G5300" s="4"/>
      <c r="H5300" s="4"/>
      <c r="I5300" s="4"/>
      <c r="J5300" s="4"/>
      <c r="K5300" s="4">
        <v>4912600.9126009103</v>
      </c>
      <c r="L5300" s="4">
        <v>31776061.776061799</v>
      </c>
      <c r="M5300" s="4">
        <v>13085995.0859951</v>
      </c>
      <c r="N5300" s="3">
        <v>0.15177409560163099</v>
      </c>
      <c r="O5300" s="5">
        <v>1.2388100624084473</v>
      </c>
      <c r="P5300" s="3">
        <v>0.41181927919387817</v>
      </c>
    </row>
    <row r="5301" spans="1:16" x14ac:dyDescent="0.25">
      <c r="A5301" s="1">
        <v>2020</v>
      </c>
      <c r="B5301" t="s">
        <v>199</v>
      </c>
      <c r="C5301" t="s">
        <v>1900</v>
      </c>
      <c r="D5301" t="s">
        <v>3415</v>
      </c>
      <c r="E5301" t="s">
        <v>3469</v>
      </c>
      <c r="F5301" t="s">
        <v>3670</v>
      </c>
      <c r="G5301" s="4"/>
      <c r="H5301" s="4"/>
      <c r="I5301" s="4"/>
      <c r="J5301" s="4"/>
      <c r="K5301" s="4">
        <v>3966563.76816621</v>
      </c>
      <c r="L5301" s="4">
        <v>39466546.425722301</v>
      </c>
      <c r="M5301" s="4">
        <v>21548333.3911415</v>
      </c>
      <c r="N5301" s="3">
        <v>0.11194424323107301</v>
      </c>
      <c r="O5301" s="5">
        <v>1.203957200050354</v>
      </c>
      <c r="P5301" s="3">
        <v>0.54598981142044067</v>
      </c>
    </row>
    <row r="5302" spans="1:16" x14ac:dyDescent="0.25">
      <c r="A5302" s="1">
        <v>2021</v>
      </c>
      <c r="B5302" t="s">
        <v>199</v>
      </c>
      <c r="C5302" t="s">
        <v>1900</v>
      </c>
      <c r="D5302" t="s">
        <v>3415</v>
      </c>
      <c r="E5302" t="s">
        <v>3469</v>
      </c>
      <c r="F5302" t="s">
        <v>3670</v>
      </c>
      <c r="G5302" s="4"/>
      <c r="H5302" s="4"/>
      <c r="I5302" s="4"/>
      <c r="J5302" s="4"/>
      <c r="K5302" s="4">
        <v>10066220.1821055</v>
      </c>
      <c r="L5302" s="4">
        <v>52805327.714651197</v>
      </c>
      <c r="M5302" s="4">
        <v>31357513.733162802</v>
      </c>
      <c r="N5302" s="3">
        <v>0.210551996600192</v>
      </c>
      <c r="O5302" s="5">
        <v>1.6196963787078857</v>
      </c>
      <c r="P5302" s="3">
        <v>0.59383237361907959</v>
      </c>
    </row>
    <row r="5303" spans="1:16" x14ac:dyDescent="0.25">
      <c r="A5303" s="1">
        <v>2022</v>
      </c>
      <c r="B5303" t="s">
        <v>199</v>
      </c>
      <c r="C5303" t="s">
        <v>1900</v>
      </c>
      <c r="D5303" t="s">
        <v>3415</v>
      </c>
      <c r="E5303" t="s">
        <v>3469</v>
      </c>
      <c r="F5303" t="s">
        <v>3670</v>
      </c>
      <c r="G5303" s="4"/>
      <c r="H5303" s="4"/>
      <c r="I5303" s="4"/>
      <c r="J5303" s="4"/>
      <c r="K5303" s="4">
        <v>11796441.7110538</v>
      </c>
      <c r="L5303" s="4">
        <v>56200922.5193564</v>
      </c>
      <c r="M5303" s="4">
        <v>34552605.568063296</v>
      </c>
      <c r="N5303" s="3">
        <v>0.22605573130068199</v>
      </c>
      <c r="O5303" s="5">
        <v>1.8193225860595703</v>
      </c>
      <c r="P5303" s="3">
        <v>0.61480498313903809</v>
      </c>
    </row>
    <row r="5304" spans="1:16" x14ac:dyDescent="0.25">
      <c r="A5304" s="1">
        <v>2023</v>
      </c>
      <c r="B5304" t="s">
        <v>199</v>
      </c>
      <c r="C5304" t="s">
        <v>1900</v>
      </c>
      <c r="D5304" t="s">
        <v>3415</v>
      </c>
      <c r="E5304" t="s">
        <v>3469</v>
      </c>
      <c r="F5304" t="s">
        <v>3670</v>
      </c>
      <c r="G5304" s="4"/>
      <c r="H5304" s="4"/>
      <c r="I5304" s="4"/>
      <c r="J5304" s="4"/>
      <c r="K5304" s="4">
        <v>11522847.7152285</v>
      </c>
      <c r="L5304" s="4">
        <v>74856514.348565102</v>
      </c>
      <c r="M5304" s="4">
        <v>52013465.320134699</v>
      </c>
      <c r="N5304" s="3">
        <v>0.178046494381328</v>
      </c>
      <c r="O5304" s="5">
        <v>1.6051408052444458</v>
      </c>
      <c r="P5304" s="3">
        <v>0.69484221935272217</v>
      </c>
    </row>
    <row r="5305" spans="1:16" x14ac:dyDescent="0.25">
      <c r="A5305" s="1">
        <v>2024</v>
      </c>
      <c r="B5305" t="s">
        <v>199</v>
      </c>
      <c r="C5305" t="s">
        <v>1900</v>
      </c>
      <c r="D5305" t="s">
        <v>3415</v>
      </c>
      <c r="E5305" t="s">
        <v>3469</v>
      </c>
      <c r="F5305" t="s">
        <v>3670</v>
      </c>
      <c r="G5305" s="4"/>
      <c r="H5305" s="4"/>
      <c r="I5305" s="4"/>
      <c r="J5305" s="4"/>
      <c r="K5305" s="4">
        <v>5698265.9190762201</v>
      </c>
      <c r="L5305" s="4">
        <v>60084803.957517996</v>
      </c>
      <c r="M5305" s="4">
        <v>39784523.277753003</v>
      </c>
      <c r="N5305" s="3">
        <v>8.4448594252515996E-2</v>
      </c>
      <c r="O5305" s="5">
        <v>1.0615267753601074</v>
      </c>
      <c r="P5305" s="3">
        <v>0.66213953495025635</v>
      </c>
    </row>
    <row r="5306" spans="1:16" x14ac:dyDescent="0.25">
      <c r="A5306" s="1">
        <v>2009</v>
      </c>
      <c r="B5306" t="s">
        <v>200</v>
      </c>
      <c r="C5306" t="s">
        <v>1901</v>
      </c>
      <c r="D5306" t="s">
        <v>3436</v>
      </c>
      <c r="E5306" t="s">
        <v>3469</v>
      </c>
      <c r="F5306" t="s">
        <v>3671</v>
      </c>
      <c r="G5306" s="4"/>
      <c r="H5306" s="4"/>
      <c r="I5306" s="4"/>
      <c r="J5306" s="4"/>
      <c r="K5306" s="4">
        <v>7555541.2142430795</v>
      </c>
      <c r="L5306" s="4">
        <v>38068924.347783998</v>
      </c>
      <c r="M5306" s="4">
        <v>16089608.1057098</v>
      </c>
      <c r="N5306" s="3">
        <v>0.21403841539358101</v>
      </c>
      <c r="O5306" s="5">
        <v>1.3946075439453125</v>
      </c>
      <c r="P5306" s="3">
        <v>0.42264413833618164</v>
      </c>
    </row>
    <row r="5307" spans="1:16" x14ac:dyDescent="0.25">
      <c r="A5307" s="1">
        <v>2010</v>
      </c>
      <c r="B5307" t="s">
        <v>200</v>
      </c>
      <c r="C5307" t="s">
        <v>1901</v>
      </c>
      <c r="D5307" t="s">
        <v>3436</v>
      </c>
      <c r="E5307" t="s">
        <v>3469</v>
      </c>
      <c r="F5307" t="s">
        <v>3671</v>
      </c>
      <c r="G5307" s="4"/>
      <c r="H5307" s="4"/>
      <c r="I5307" s="4"/>
      <c r="J5307" s="4"/>
      <c r="K5307" s="4">
        <v>5088105.3568728901</v>
      </c>
      <c r="L5307" s="4">
        <v>37168870.000503898</v>
      </c>
      <c r="M5307" s="4">
        <v>16589675.9671432</v>
      </c>
      <c r="N5307" s="3">
        <v>0.13249494231505299</v>
      </c>
      <c r="O5307" s="5">
        <v>1.9541505575180054</v>
      </c>
      <c r="P5307" s="3">
        <v>0.44633254408836365</v>
      </c>
    </row>
    <row r="5308" spans="1:16" x14ac:dyDescent="0.25">
      <c r="A5308" s="1">
        <v>2011</v>
      </c>
      <c r="B5308" t="s">
        <v>200</v>
      </c>
      <c r="C5308" t="s">
        <v>1901</v>
      </c>
      <c r="D5308" t="s">
        <v>3436</v>
      </c>
      <c r="E5308" t="s">
        <v>3469</v>
      </c>
      <c r="F5308" t="s">
        <v>3671</v>
      </c>
      <c r="G5308" s="4"/>
      <c r="H5308" s="4"/>
      <c r="I5308" s="4"/>
      <c r="J5308" s="4"/>
      <c r="K5308" s="4">
        <v>11234594.3628764</v>
      </c>
      <c r="L5308" s="4">
        <v>49645268.459972098</v>
      </c>
      <c r="M5308" s="4">
        <v>20326867.4311435</v>
      </c>
      <c r="N5308" s="3">
        <v>0.231469010134911</v>
      </c>
      <c r="O5308" s="5">
        <v>1.3999530076980591</v>
      </c>
      <c r="P5308" s="3">
        <v>0.40944218635559082</v>
      </c>
    </row>
    <row r="5309" spans="1:16" x14ac:dyDescent="0.25">
      <c r="A5309" s="1">
        <v>2012</v>
      </c>
      <c r="B5309" t="s">
        <v>200</v>
      </c>
      <c r="C5309" t="s">
        <v>1901</v>
      </c>
      <c r="D5309" t="s">
        <v>3436</v>
      </c>
      <c r="E5309" t="s">
        <v>3469</v>
      </c>
      <c r="F5309" t="s">
        <v>3671</v>
      </c>
      <c r="G5309" s="4"/>
      <c r="H5309" s="4"/>
      <c r="I5309" s="4"/>
      <c r="J5309" s="4"/>
      <c r="K5309" s="4">
        <v>11452779.7959539</v>
      </c>
      <c r="L5309" s="4">
        <v>53681323.741596103</v>
      </c>
      <c r="M5309" s="4">
        <v>23767178.658043701</v>
      </c>
      <c r="N5309" s="3">
        <v>0.226597693935191</v>
      </c>
      <c r="O5309" s="5">
        <v>2.5661587715148926</v>
      </c>
      <c r="P5309" s="3">
        <v>0.44274577498435974</v>
      </c>
    </row>
    <row r="5310" spans="1:16" x14ac:dyDescent="0.25">
      <c r="A5310" s="1">
        <v>2013</v>
      </c>
      <c r="B5310" t="s">
        <v>200</v>
      </c>
      <c r="C5310" t="s">
        <v>1901</v>
      </c>
      <c r="D5310" t="s">
        <v>3436</v>
      </c>
      <c r="E5310" t="s">
        <v>3469</v>
      </c>
      <c r="F5310" t="s">
        <v>3671</v>
      </c>
      <c r="G5310" s="4"/>
      <c r="H5310" s="4"/>
      <c r="I5310" s="4"/>
      <c r="J5310" s="4"/>
      <c r="K5310" s="4">
        <v>9613820.9525201693</v>
      </c>
      <c r="L5310" s="4">
        <v>52859113.624528296</v>
      </c>
      <c r="M5310" s="4">
        <v>25441954.374777298</v>
      </c>
      <c r="N5310" s="3">
        <v>0.190777486697427</v>
      </c>
      <c r="O5310" s="5">
        <v>3.4931783676147461</v>
      </c>
      <c r="P5310" s="3">
        <v>0.48131632804870605</v>
      </c>
    </row>
    <row r="5311" spans="1:16" x14ac:dyDescent="0.25">
      <c r="A5311" s="1">
        <v>2014</v>
      </c>
      <c r="B5311" t="s">
        <v>200</v>
      </c>
      <c r="C5311" t="s">
        <v>1901</v>
      </c>
      <c r="D5311" t="s">
        <v>3436</v>
      </c>
      <c r="E5311" t="s">
        <v>3469</v>
      </c>
      <c r="F5311" t="s">
        <v>3671</v>
      </c>
      <c r="G5311" s="4"/>
      <c r="H5311" s="4"/>
      <c r="I5311" s="4"/>
      <c r="J5311" s="4"/>
      <c r="K5311" s="4">
        <v>10026875.3830921</v>
      </c>
      <c r="L5311" s="4">
        <v>54677731.151869498</v>
      </c>
      <c r="M5311" s="4">
        <v>25683436.277052201</v>
      </c>
      <c r="N5311" s="3">
        <v>0.183579216339638</v>
      </c>
      <c r="O5311" s="5">
        <v>3.3691022396087646</v>
      </c>
      <c r="P5311" s="3">
        <v>0.46972388029098511</v>
      </c>
    </row>
    <row r="5312" spans="1:16" x14ac:dyDescent="0.25">
      <c r="A5312" s="1">
        <v>2015</v>
      </c>
      <c r="B5312" t="s">
        <v>200</v>
      </c>
      <c r="C5312" t="s">
        <v>1901</v>
      </c>
      <c r="D5312" t="s">
        <v>3436</v>
      </c>
      <c r="E5312" t="s">
        <v>3469</v>
      </c>
      <c r="F5312" t="s">
        <v>3671</v>
      </c>
      <c r="G5312" s="4"/>
      <c r="H5312" s="4"/>
      <c r="I5312" s="4"/>
      <c r="J5312" s="4"/>
      <c r="K5312" s="4">
        <v>13456545.6884664</v>
      </c>
      <c r="L5312" s="4">
        <v>58749027.372248702</v>
      </c>
      <c r="M5312" s="4">
        <v>30912998.929146498</v>
      </c>
      <c r="N5312" s="3">
        <v>0.26023346071617498</v>
      </c>
      <c r="O5312" s="5">
        <v>4.2863688468933105</v>
      </c>
      <c r="P5312" s="3">
        <v>0.52618741989135742</v>
      </c>
    </row>
    <row r="5313" spans="1:16" x14ac:dyDescent="0.25">
      <c r="A5313" s="1">
        <v>2016</v>
      </c>
      <c r="B5313" t="s">
        <v>200</v>
      </c>
      <c r="C5313" t="s">
        <v>1901</v>
      </c>
      <c r="D5313" t="s">
        <v>3436</v>
      </c>
      <c r="E5313" t="s">
        <v>3469</v>
      </c>
      <c r="F5313" t="s">
        <v>3671</v>
      </c>
      <c r="G5313" s="4"/>
      <c r="H5313" s="4"/>
      <c r="I5313" s="4"/>
      <c r="J5313" s="4"/>
      <c r="K5313" s="4">
        <v>15956432.339005301</v>
      </c>
      <c r="L5313" s="4">
        <v>66275292.785409898</v>
      </c>
      <c r="M5313" s="4">
        <v>35695979.974372</v>
      </c>
      <c r="N5313" s="3">
        <v>0.25926957111210602</v>
      </c>
      <c r="O5313" s="5">
        <v>4.8491864204406738</v>
      </c>
      <c r="P5313" s="3">
        <v>0.53860163688659668</v>
      </c>
    </row>
    <row r="5314" spans="1:16" x14ac:dyDescent="0.25">
      <c r="A5314" s="1">
        <v>2009</v>
      </c>
      <c r="B5314" t="s">
        <v>201</v>
      </c>
      <c r="C5314" t="s">
        <v>1902</v>
      </c>
      <c r="D5314" t="s">
        <v>3418</v>
      </c>
      <c r="E5314" t="s">
        <v>3469</v>
      </c>
      <c r="F5314" t="s">
        <v>3672</v>
      </c>
      <c r="G5314" s="4"/>
      <c r="H5314" s="4"/>
      <c r="I5314" s="4"/>
      <c r="J5314" s="4"/>
      <c r="K5314" s="4">
        <v>5870347.3645149302</v>
      </c>
      <c r="L5314" s="4">
        <v>195181587.90597099</v>
      </c>
      <c r="M5314" s="4">
        <v>57733014.956196301</v>
      </c>
      <c r="N5314" s="3">
        <v>2.7665993107263E-2</v>
      </c>
      <c r="O5314" s="5">
        <v>0.42459222674369812</v>
      </c>
      <c r="P5314" s="3">
        <v>0.29579129815101624</v>
      </c>
    </row>
    <row r="5315" spans="1:16" x14ac:dyDescent="0.25">
      <c r="A5315" s="1">
        <v>2010</v>
      </c>
      <c r="B5315" t="s">
        <v>201</v>
      </c>
      <c r="C5315" t="s">
        <v>1902</v>
      </c>
      <c r="D5315" t="s">
        <v>3418</v>
      </c>
      <c r="E5315" t="s">
        <v>3469</v>
      </c>
      <c r="F5315" t="s">
        <v>3672</v>
      </c>
      <c r="G5315" s="4"/>
      <c r="H5315" s="4"/>
      <c r="I5315" s="4"/>
      <c r="J5315" s="4"/>
      <c r="K5315" s="4">
        <v>4369152.2064134702</v>
      </c>
      <c r="L5315" s="4">
        <v>190897179.620702</v>
      </c>
      <c r="M5315" s="4">
        <v>44720397.775948703</v>
      </c>
      <c r="N5315" s="3">
        <v>2.2172164599126E-2</v>
      </c>
      <c r="O5315" s="5">
        <v>0.5167241096496582</v>
      </c>
      <c r="P5315" s="3">
        <v>0.2342643141746521</v>
      </c>
    </row>
    <row r="5316" spans="1:16" x14ac:dyDescent="0.25">
      <c r="A5316" s="1">
        <v>2011</v>
      </c>
      <c r="B5316" t="s">
        <v>201</v>
      </c>
      <c r="C5316" t="s">
        <v>1902</v>
      </c>
      <c r="D5316" t="s">
        <v>3418</v>
      </c>
      <c r="E5316" t="s">
        <v>3469</v>
      </c>
      <c r="F5316" t="s">
        <v>3672</v>
      </c>
      <c r="G5316" s="4"/>
      <c r="H5316" s="4"/>
      <c r="I5316" s="4"/>
      <c r="J5316" s="4"/>
      <c r="K5316" s="4">
        <v>5158075.23309399</v>
      </c>
      <c r="L5316" s="4">
        <v>211881899.04618999</v>
      </c>
      <c r="M5316" s="4">
        <v>53264387.5254528</v>
      </c>
      <c r="N5316" s="3">
        <v>2.2649784819984999E-2</v>
      </c>
      <c r="O5316" s="5">
        <v>0.66442114114761353</v>
      </c>
      <c r="P5316" s="3">
        <v>0.25138714909553528</v>
      </c>
    </row>
    <row r="5317" spans="1:16" x14ac:dyDescent="0.25">
      <c r="A5317" s="1">
        <v>2012</v>
      </c>
      <c r="B5317" t="s">
        <v>201</v>
      </c>
      <c r="C5317" t="s">
        <v>1902</v>
      </c>
      <c r="D5317" t="s">
        <v>3418</v>
      </c>
      <c r="E5317" t="s">
        <v>3469</v>
      </c>
      <c r="F5317" t="s">
        <v>3672</v>
      </c>
      <c r="G5317" s="4"/>
      <c r="H5317" s="4"/>
      <c r="I5317" s="4"/>
      <c r="J5317" s="4"/>
      <c r="K5317" s="4">
        <v>7765827.9013128905</v>
      </c>
      <c r="L5317" s="4">
        <v>194482363.41495901</v>
      </c>
      <c r="M5317" s="4">
        <v>37335120.698300302</v>
      </c>
      <c r="N5317" s="3">
        <v>3.9142667777316002E-2</v>
      </c>
      <c r="O5317" s="5">
        <v>0.66663670539855957</v>
      </c>
      <c r="P5317" s="3">
        <v>0.19197174906730652</v>
      </c>
    </row>
    <row r="5318" spans="1:16" x14ac:dyDescent="0.25">
      <c r="A5318" s="1">
        <v>2013</v>
      </c>
      <c r="B5318" t="s">
        <v>201</v>
      </c>
      <c r="C5318" t="s">
        <v>1902</v>
      </c>
      <c r="D5318" t="s">
        <v>3418</v>
      </c>
      <c r="E5318" t="s">
        <v>3469</v>
      </c>
      <c r="F5318" t="s">
        <v>3672</v>
      </c>
      <c r="G5318" s="4"/>
      <c r="H5318" s="4"/>
      <c r="I5318" s="4"/>
      <c r="J5318" s="4"/>
      <c r="K5318" s="4">
        <v>4684031.1720584296</v>
      </c>
      <c r="L5318" s="4">
        <v>166269859.39684099</v>
      </c>
      <c r="M5318" s="4">
        <v>27752450.734078199</v>
      </c>
      <c r="N5318" s="3">
        <v>2.7560959876145E-2</v>
      </c>
      <c r="O5318" s="5">
        <v>0.66467064619064331</v>
      </c>
      <c r="P5318" s="3">
        <v>0.16691209375858307</v>
      </c>
    </row>
    <row r="5319" spans="1:16" x14ac:dyDescent="0.25">
      <c r="A5319" s="1">
        <v>2014</v>
      </c>
      <c r="B5319" t="s">
        <v>201</v>
      </c>
      <c r="C5319" t="s">
        <v>1902</v>
      </c>
      <c r="D5319" t="s">
        <v>3418</v>
      </c>
      <c r="E5319" t="s">
        <v>3469</v>
      </c>
      <c r="F5319" t="s">
        <v>3672</v>
      </c>
      <c r="G5319" s="4"/>
      <c r="H5319" s="4"/>
      <c r="I5319" s="4"/>
      <c r="J5319" s="4"/>
      <c r="K5319" s="4">
        <v>-9429.9589796784403</v>
      </c>
      <c r="L5319" s="4">
        <v>163945494.83709699</v>
      </c>
      <c r="M5319" s="4">
        <v>27357253.9959451</v>
      </c>
      <c r="N5319" s="3">
        <v>-5.6203456513E-5</v>
      </c>
      <c r="O5319" s="5">
        <v>0.71238970756530762</v>
      </c>
      <c r="P5319" s="3">
        <v>0.16686798632144928</v>
      </c>
    </row>
    <row r="5320" spans="1:16" x14ac:dyDescent="0.25">
      <c r="A5320" s="1">
        <v>2015</v>
      </c>
      <c r="B5320" t="s">
        <v>201</v>
      </c>
      <c r="C5320" t="s">
        <v>1902</v>
      </c>
      <c r="D5320" t="s">
        <v>3418</v>
      </c>
      <c r="E5320" t="s">
        <v>3469</v>
      </c>
      <c r="F5320" t="s">
        <v>3672</v>
      </c>
      <c r="G5320" s="4"/>
      <c r="H5320" s="4"/>
      <c r="I5320" s="4"/>
      <c r="J5320" s="4"/>
      <c r="K5320" s="4">
        <v>-4894339.8842861904</v>
      </c>
      <c r="L5320" s="4">
        <v>103314253.137447</v>
      </c>
      <c r="M5320" s="4">
        <v>24967065.476144601</v>
      </c>
      <c r="N5320" s="3">
        <v>-4.1258471040164002E-2</v>
      </c>
      <c r="O5320" s="5">
        <v>0.66487234830856323</v>
      </c>
      <c r="P5320" s="3">
        <v>0.24166138470172882</v>
      </c>
    </row>
    <row r="5321" spans="1:16" x14ac:dyDescent="0.25">
      <c r="A5321" s="1">
        <v>2016</v>
      </c>
      <c r="B5321" t="s">
        <v>201</v>
      </c>
      <c r="C5321" t="s">
        <v>1902</v>
      </c>
      <c r="D5321" t="s">
        <v>3418</v>
      </c>
      <c r="E5321" t="s">
        <v>3469</v>
      </c>
      <c r="F5321" t="s">
        <v>3672</v>
      </c>
      <c r="G5321" s="4"/>
      <c r="H5321" s="4"/>
      <c r="I5321" s="4"/>
      <c r="J5321" s="4"/>
      <c r="K5321" s="4">
        <v>-961796.34651488496</v>
      </c>
      <c r="L5321" s="4">
        <v>96096939.535715401</v>
      </c>
      <c r="M5321" s="4">
        <v>22890157.0462199</v>
      </c>
      <c r="N5321" s="3">
        <v>-9.8139828350320008E-3</v>
      </c>
      <c r="O5321" s="5">
        <v>0.54766273498535156</v>
      </c>
      <c r="P5321" s="3">
        <v>0.23819860816001892</v>
      </c>
    </row>
    <row r="5322" spans="1:16" x14ac:dyDescent="0.25">
      <c r="A5322" s="1">
        <v>2017</v>
      </c>
      <c r="B5322" t="s">
        <v>201</v>
      </c>
      <c r="C5322" t="s">
        <v>1902</v>
      </c>
      <c r="D5322" t="s">
        <v>3418</v>
      </c>
      <c r="E5322" t="s">
        <v>3469</v>
      </c>
      <c r="F5322" t="s">
        <v>3672</v>
      </c>
      <c r="G5322" s="4"/>
      <c r="H5322" s="4"/>
      <c r="I5322" s="4"/>
      <c r="J5322" s="4"/>
      <c r="K5322" s="4">
        <v>-9575964.3985335194</v>
      </c>
      <c r="L5322" s="4">
        <v>77684521.201780096</v>
      </c>
      <c r="M5322" s="4">
        <v>30358089.879868101</v>
      </c>
      <c r="N5322" s="3">
        <v>-0.10830993384392</v>
      </c>
      <c r="O5322" s="5">
        <v>0.61539560556411743</v>
      </c>
      <c r="P5322" s="3">
        <v>0.39078685641288757</v>
      </c>
    </row>
    <row r="5323" spans="1:16" x14ac:dyDescent="0.25">
      <c r="A5323" s="1">
        <v>2018</v>
      </c>
      <c r="B5323" t="s">
        <v>201</v>
      </c>
      <c r="C5323" t="s">
        <v>1902</v>
      </c>
      <c r="D5323" t="s">
        <v>3418</v>
      </c>
      <c r="E5323" t="s">
        <v>3469</v>
      </c>
      <c r="F5323" t="s">
        <v>3672</v>
      </c>
      <c r="G5323" s="4"/>
      <c r="H5323" s="4"/>
      <c r="I5323" s="4"/>
      <c r="J5323" s="4"/>
      <c r="K5323" s="4">
        <v>-4504104.3975159004</v>
      </c>
      <c r="L5323" s="4">
        <v>73047172.814010501</v>
      </c>
      <c r="M5323" s="4">
        <v>28180815.550078101</v>
      </c>
      <c r="N5323" s="3">
        <v>-6.0923412712317999E-2</v>
      </c>
      <c r="O5323" s="5">
        <v>0.90174144506454468</v>
      </c>
      <c r="P5323" s="3">
        <v>0.38578927516937256</v>
      </c>
    </row>
    <row r="5324" spans="1:16" x14ac:dyDescent="0.25">
      <c r="A5324" s="1">
        <v>2019</v>
      </c>
      <c r="B5324" t="s">
        <v>201</v>
      </c>
      <c r="C5324" t="s">
        <v>1902</v>
      </c>
      <c r="D5324" t="s">
        <v>3418</v>
      </c>
      <c r="E5324" t="s">
        <v>3469</v>
      </c>
      <c r="F5324" t="s">
        <v>3672</v>
      </c>
      <c r="G5324" s="4"/>
      <c r="H5324" s="4"/>
      <c r="I5324" s="4"/>
      <c r="J5324" s="4"/>
      <c r="K5324" s="4">
        <v>803790.803790804</v>
      </c>
      <c r="L5324" s="4">
        <v>111119691.119691</v>
      </c>
      <c r="M5324" s="4">
        <v>40196560.196560197</v>
      </c>
      <c r="N5324" s="3">
        <v>8.9113380237840004E-3</v>
      </c>
      <c r="O5324" s="5">
        <v>0.87741929292678833</v>
      </c>
      <c r="P5324" s="3">
        <v>0.36174109578132629</v>
      </c>
    </row>
    <row r="5325" spans="1:16" x14ac:dyDescent="0.25">
      <c r="A5325" s="1">
        <v>2020</v>
      </c>
      <c r="B5325" t="s">
        <v>201</v>
      </c>
      <c r="C5325" t="s">
        <v>1902</v>
      </c>
      <c r="D5325" t="s">
        <v>3418</v>
      </c>
      <c r="E5325" t="s">
        <v>3469</v>
      </c>
      <c r="F5325" t="s">
        <v>3672</v>
      </c>
      <c r="G5325" s="4"/>
      <c r="H5325" s="4"/>
      <c r="I5325" s="4"/>
      <c r="J5325" s="4"/>
      <c r="K5325" s="4">
        <v>5302789.7795508197</v>
      </c>
      <c r="L5325" s="4">
        <v>147933547.754787</v>
      </c>
      <c r="M5325" s="4">
        <v>78310533.798986793</v>
      </c>
      <c r="N5325" s="3">
        <v>4.1237168735324001E-2</v>
      </c>
      <c r="O5325" s="5">
        <v>0.78077012300491333</v>
      </c>
      <c r="P5325" s="3">
        <v>0.52936291694641113</v>
      </c>
    </row>
    <row r="5326" spans="1:16" x14ac:dyDescent="0.25">
      <c r="A5326" s="1">
        <v>2021</v>
      </c>
      <c r="B5326" t="s">
        <v>201</v>
      </c>
      <c r="C5326" t="s">
        <v>1902</v>
      </c>
      <c r="D5326" t="s">
        <v>3418</v>
      </c>
      <c r="E5326" t="s">
        <v>3469</v>
      </c>
      <c r="F5326" t="s">
        <v>3672</v>
      </c>
      <c r="G5326" s="4"/>
      <c r="H5326" s="4"/>
      <c r="I5326" s="4"/>
      <c r="J5326" s="4"/>
      <c r="K5326" s="4">
        <v>8978848.1581177004</v>
      </c>
      <c r="L5326" s="4">
        <v>186454123.52195799</v>
      </c>
      <c r="M5326" s="4">
        <v>104150139.837593</v>
      </c>
      <c r="N5326" s="3">
        <v>5.1727079720176997E-2</v>
      </c>
      <c r="O5326" s="5">
        <v>1.0834375619888306</v>
      </c>
      <c r="P5326" s="3">
        <v>0.55858319997787476</v>
      </c>
    </row>
    <row r="5327" spans="1:16" x14ac:dyDescent="0.25">
      <c r="A5327" s="1">
        <v>2022</v>
      </c>
      <c r="B5327" t="s">
        <v>201</v>
      </c>
      <c r="C5327" t="s">
        <v>1902</v>
      </c>
      <c r="D5327" t="s">
        <v>3418</v>
      </c>
      <c r="E5327" t="s">
        <v>3469</v>
      </c>
      <c r="F5327" t="s">
        <v>3672</v>
      </c>
      <c r="G5327" s="4"/>
      <c r="H5327" s="4"/>
      <c r="I5327" s="4"/>
      <c r="J5327" s="4"/>
      <c r="K5327" s="4">
        <v>9918775.490487</v>
      </c>
      <c r="L5327" s="4">
        <v>192397882.77998999</v>
      </c>
      <c r="M5327" s="4">
        <v>114008985.073185</v>
      </c>
      <c r="N5327" s="3">
        <v>5.4497886135703999E-2</v>
      </c>
      <c r="O5327" s="5">
        <v>1.0270956754684448</v>
      </c>
      <c r="P5327" s="3">
        <v>0.59256881475448608</v>
      </c>
    </row>
    <row r="5328" spans="1:16" x14ac:dyDescent="0.25">
      <c r="A5328" s="1">
        <v>2023</v>
      </c>
      <c r="B5328" t="s">
        <v>201</v>
      </c>
      <c r="C5328" t="s">
        <v>1902</v>
      </c>
      <c r="D5328" t="s">
        <v>3418</v>
      </c>
      <c r="E5328" t="s">
        <v>3469</v>
      </c>
      <c r="F5328" t="s">
        <v>3672</v>
      </c>
      <c r="G5328" s="4"/>
      <c r="H5328" s="4"/>
      <c r="I5328" s="4"/>
      <c r="J5328" s="4"/>
      <c r="K5328" s="4">
        <v>6142719.06142719</v>
      </c>
      <c r="L5328" s="4">
        <v>188512482.085125</v>
      </c>
      <c r="M5328" s="4">
        <v>113219344.73219299</v>
      </c>
      <c r="N5328" s="3">
        <v>3.2817243743266999E-2</v>
      </c>
      <c r="O5328" s="5">
        <v>0.97616046667098999</v>
      </c>
      <c r="P5328" s="3">
        <v>0.60059338808059692</v>
      </c>
    </row>
    <row r="5329" spans="1:16" x14ac:dyDescent="0.25">
      <c r="A5329" s="1">
        <v>2024</v>
      </c>
      <c r="B5329" t="s">
        <v>201</v>
      </c>
      <c r="C5329" t="s">
        <v>1902</v>
      </c>
      <c r="D5329" t="s">
        <v>3418</v>
      </c>
      <c r="E5329" t="s">
        <v>3469</v>
      </c>
      <c r="F5329" t="s">
        <v>3672</v>
      </c>
      <c r="G5329" s="4"/>
      <c r="H5329" s="4"/>
      <c r="I5329" s="4"/>
      <c r="J5329" s="4"/>
      <c r="K5329" s="4">
        <v>6024947.8308987804</v>
      </c>
      <c r="L5329" s="4">
        <v>232930870.107272</v>
      </c>
      <c r="M5329" s="4">
        <v>137544418.73954099</v>
      </c>
      <c r="N5329" s="3">
        <v>2.8590094229938998E-2</v>
      </c>
      <c r="O5329" s="5">
        <v>1.061829686164856</v>
      </c>
      <c r="P5329" s="3">
        <v>0.59049457311630249</v>
      </c>
    </row>
    <row r="5330" spans="1:16" x14ac:dyDescent="0.25">
      <c r="A5330" s="1">
        <v>2010</v>
      </c>
      <c r="B5330" t="s">
        <v>202</v>
      </c>
      <c r="C5330" t="s">
        <v>1903</v>
      </c>
      <c r="D5330" t="s">
        <v>3436</v>
      </c>
      <c r="E5330" t="s">
        <v>3470</v>
      </c>
      <c r="F5330" t="s">
        <v>3673</v>
      </c>
      <c r="G5330" s="4"/>
      <c r="H5330" s="4"/>
      <c r="I5330" s="4"/>
      <c r="J5330" s="4"/>
      <c r="K5330" s="4">
        <v>5099997.6626958502</v>
      </c>
      <c r="L5330" s="4">
        <v>12938536.691779699</v>
      </c>
      <c r="M5330" s="4">
        <v>8136934.8593332497</v>
      </c>
      <c r="N5330" s="3">
        <v>0.45305741080389</v>
      </c>
      <c r="P5330" s="3">
        <v>0.62889140844345093</v>
      </c>
    </row>
    <row r="5331" spans="1:16" x14ac:dyDescent="0.25">
      <c r="A5331" s="1">
        <v>2011</v>
      </c>
      <c r="B5331" t="s">
        <v>202</v>
      </c>
      <c r="C5331" t="s">
        <v>1903</v>
      </c>
      <c r="D5331" t="s">
        <v>3436</v>
      </c>
      <c r="E5331" t="s">
        <v>3470</v>
      </c>
      <c r="F5331" t="s">
        <v>3673</v>
      </c>
      <c r="G5331" s="4"/>
      <c r="H5331" s="4"/>
      <c r="I5331" s="4"/>
      <c r="J5331" s="4"/>
      <c r="K5331" s="4">
        <v>2310284.9714717199</v>
      </c>
      <c r="L5331" s="4">
        <v>14905541.414660299</v>
      </c>
      <c r="M5331" s="4">
        <v>8552257.7431131192</v>
      </c>
      <c r="N5331" s="3">
        <v>0.166014095536413</v>
      </c>
      <c r="P5331" s="3">
        <v>0.57376366853713989</v>
      </c>
    </row>
    <row r="5332" spans="1:16" x14ac:dyDescent="0.25">
      <c r="A5332" s="1">
        <v>2012</v>
      </c>
      <c r="B5332" t="s">
        <v>202</v>
      </c>
      <c r="C5332" t="s">
        <v>1903</v>
      </c>
      <c r="D5332" t="s">
        <v>3436</v>
      </c>
      <c r="E5332" t="s">
        <v>3470</v>
      </c>
      <c r="F5332" t="s">
        <v>3673</v>
      </c>
      <c r="G5332" s="4"/>
      <c r="H5332" s="4"/>
      <c r="I5332" s="4"/>
      <c r="J5332" s="4"/>
      <c r="K5332" s="4">
        <v>6708413.0573433097</v>
      </c>
      <c r="L5332" s="4">
        <v>18711328.6782795</v>
      </c>
      <c r="M5332" s="4">
        <v>9580962.3205692098</v>
      </c>
      <c r="N5332" s="3">
        <v>0.38807829607800898</v>
      </c>
      <c r="P5332" s="3">
        <v>0.51204073429107666</v>
      </c>
    </row>
    <row r="5333" spans="1:16" x14ac:dyDescent="0.25">
      <c r="A5333" s="1">
        <v>2013</v>
      </c>
      <c r="B5333" t="s">
        <v>202</v>
      </c>
      <c r="C5333" t="s">
        <v>1903</v>
      </c>
      <c r="D5333" t="s">
        <v>3436</v>
      </c>
      <c r="E5333" t="s">
        <v>3470</v>
      </c>
      <c r="F5333" t="s">
        <v>3673</v>
      </c>
      <c r="G5333" s="4"/>
      <c r="H5333" s="4"/>
      <c r="I5333" s="4"/>
      <c r="J5333" s="4"/>
      <c r="K5333" s="4">
        <v>6631271.4381841803</v>
      </c>
      <c r="L5333" s="4">
        <v>19652557.811294701</v>
      </c>
      <c r="M5333" s="4">
        <v>9532093.6797361001</v>
      </c>
      <c r="N5333" s="3">
        <v>0.347278626528288</v>
      </c>
      <c r="P5333" s="3">
        <v>0.48503068089485168</v>
      </c>
    </row>
    <row r="5334" spans="1:16" x14ac:dyDescent="0.25">
      <c r="A5334" s="1">
        <v>2014</v>
      </c>
      <c r="B5334" t="s">
        <v>202</v>
      </c>
      <c r="C5334" t="s">
        <v>1903</v>
      </c>
      <c r="D5334" t="s">
        <v>3436</v>
      </c>
      <c r="E5334" t="s">
        <v>3470</v>
      </c>
      <c r="F5334" t="s">
        <v>3673</v>
      </c>
      <c r="G5334" s="4"/>
      <c r="H5334" s="4"/>
      <c r="I5334" s="4"/>
      <c r="J5334" s="4"/>
      <c r="K5334" s="4">
        <v>5141360.1135247201</v>
      </c>
      <c r="L5334" s="4">
        <v>73999251.4853338</v>
      </c>
      <c r="M5334" s="4">
        <v>18828262.666271601</v>
      </c>
      <c r="N5334" s="3">
        <v>0.11095779767113099</v>
      </c>
      <c r="O5334" s="5">
        <v>3.4564974308013916</v>
      </c>
      <c r="P5334" s="3">
        <v>0.25443854928016663</v>
      </c>
    </row>
    <row r="5335" spans="1:16" x14ac:dyDescent="0.25">
      <c r="A5335" s="1">
        <v>2015</v>
      </c>
      <c r="B5335" t="s">
        <v>202</v>
      </c>
      <c r="C5335" t="s">
        <v>1903</v>
      </c>
      <c r="D5335" t="s">
        <v>3436</v>
      </c>
      <c r="E5335" t="s">
        <v>3470</v>
      </c>
      <c r="F5335" t="s">
        <v>3673</v>
      </c>
      <c r="G5335" s="4"/>
      <c r="H5335" s="4"/>
      <c r="I5335" s="4"/>
      <c r="J5335" s="4"/>
      <c r="K5335" s="4">
        <v>7604422.6044226</v>
      </c>
      <c r="L5335" s="4">
        <v>75584903.084903106</v>
      </c>
      <c r="M5335" s="4">
        <v>21631859.131859101</v>
      </c>
      <c r="N5335" s="3">
        <v>0.10835675454890301</v>
      </c>
      <c r="O5335" s="5">
        <v>4.4456286430358887</v>
      </c>
      <c r="P5335" s="3">
        <v>0.28619286417961121</v>
      </c>
    </row>
    <row r="5336" spans="1:16" x14ac:dyDescent="0.25">
      <c r="A5336" s="1">
        <v>2013</v>
      </c>
      <c r="B5336" t="s">
        <v>203</v>
      </c>
      <c r="C5336" t="s">
        <v>1904</v>
      </c>
      <c r="D5336" t="s">
        <v>3442</v>
      </c>
      <c r="E5336" t="s">
        <v>3469</v>
      </c>
      <c r="F5336" t="s">
        <v>3674</v>
      </c>
      <c r="G5336" s="4"/>
      <c r="H5336" s="4"/>
      <c r="I5336" s="4"/>
      <c r="J5336" s="4"/>
      <c r="K5336" s="4">
        <v>6389080.3361099996</v>
      </c>
      <c r="L5336" s="4">
        <v>25145281.47171</v>
      </c>
      <c r="M5336" s="4">
        <v>17891903.454670001</v>
      </c>
      <c r="N5336" s="3">
        <v>0.28353429246269901</v>
      </c>
      <c r="P5336" s="3">
        <v>0.71154117584228516</v>
      </c>
    </row>
    <row r="5337" spans="1:16" x14ac:dyDescent="0.25">
      <c r="A5337" s="1">
        <v>2014</v>
      </c>
      <c r="B5337" t="s">
        <v>203</v>
      </c>
      <c r="C5337" t="s">
        <v>1904</v>
      </c>
      <c r="D5337" t="s">
        <v>3442</v>
      </c>
      <c r="E5337" t="s">
        <v>3469</v>
      </c>
      <c r="F5337" t="s">
        <v>3674</v>
      </c>
      <c r="G5337" s="4"/>
      <c r="H5337" s="4"/>
      <c r="I5337" s="4"/>
      <c r="J5337" s="4"/>
      <c r="K5337" s="4">
        <v>4943113.5213400004</v>
      </c>
      <c r="L5337" s="4">
        <v>24617533.427540001</v>
      </c>
      <c r="M5337" s="4">
        <v>8568231.3830900006</v>
      </c>
      <c r="N5337" s="3">
        <v>0.198666957701161</v>
      </c>
      <c r="P5337" s="3">
        <v>0.34805402159690857</v>
      </c>
    </row>
    <row r="5338" spans="1:16" x14ac:dyDescent="0.25">
      <c r="A5338" s="1">
        <v>2015</v>
      </c>
      <c r="B5338" t="s">
        <v>203</v>
      </c>
      <c r="C5338" t="s">
        <v>1904</v>
      </c>
      <c r="D5338" t="s">
        <v>3442</v>
      </c>
      <c r="E5338" t="s">
        <v>3469</v>
      </c>
      <c r="F5338" t="s">
        <v>3674</v>
      </c>
      <c r="G5338" s="4"/>
      <c r="H5338" s="4"/>
      <c r="I5338" s="4"/>
      <c r="J5338" s="4"/>
      <c r="K5338" s="4">
        <v>9779013.8475000001</v>
      </c>
      <c r="L5338" s="4">
        <v>30567377.4344</v>
      </c>
      <c r="M5338" s="4">
        <v>9718675.6585700009</v>
      </c>
      <c r="N5338" s="3">
        <v>0.35440897501727803</v>
      </c>
      <c r="O5338" s="5">
        <v>4.3198075294494629</v>
      </c>
      <c r="P5338" s="3">
        <v>0.31794273853302002</v>
      </c>
    </row>
    <row r="5339" spans="1:16" x14ac:dyDescent="0.25">
      <c r="A5339" s="1">
        <v>2013</v>
      </c>
      <c r="B5339" t="s">
        <v>204</v>
      </c>
      <c r="C5339" t="s">
        <v>1905</v>
      </c>
      <c r="D5339" t="s">
        <v>3423</v>
      </c>
      <c r="E5339" t="s">
        <v>3470</v>
      </c>
      <c r="F5339" t="s">
        <v>3675</v>
      </c>
      <c r="G5339" s="4"/>
      <c r="H5339" s="4"/>
      <c r="I5339" s="4"/>
      <c r="J5339" s="4"/>
      <c r="K5339" s="4">
        <v>14096746.6470204</v>
      </c>
      <c r="L5339" s="4">
        <v>164229023.99410599</v>
      </c>
      <c r="M5339" s="4">
        <v>74185824.556703404</v>
      </c>
      <c r="N5339" s="3">
        <v>8.6308440676402004E-2</v>
      </c>
      <c r="P5339" s="3">
        <v>0.45172175765037537</v>
      </c>
    </row>
    <row r="5340" spans="1:16" x14ac:dyDescent="0.25">
      <c r="A5340" s="1">
        <v>2014</v>
      </c>
      <c r="B5340" t="s">
        <v>204</v>
      </c>
      <c r="C5340" t="s">
        <v>1905</v>
      </c>
      <c r="D5340" t="s">
        <v>3423</v>
      </c>
      <c r="E5340" t="s">
        <v>3470</v>
      </c>
      <c r="F5340" t="s">
        <v>3675</v>
      </c>
      <c r="G5340" s="4"/>
      <c r="H5340" s="4"/>
      <c r="I5340" s="4"/>
      <c r="J5340" s="4"/>
      <c r="K5340" s="4">
        <v>18952298.3521249</v>
      </c>
      <c r="L5340" s="4">
        <v>178348655.68083301</v>
      </c>
      <c r="M5340" s="4">
        <v>75113616.652211607</v>
      </c>
      <c r="N5340" s="3">
        <v>0.108770261895814</v>
      </c>
      <c r="P5340" s="3">
        <v>0.42116165161132813</v>
      </c>
    </row>
    <row r="5341" spans="1:16" x14ac:dyDescent="0.25">
      <c r="A5341" s="1">
        <v>2009</v>
      </c>
      <c r="B5341" t="s">
        <v>206</v>
      </c>
      <c r="C5341" t="s">
        <v>1907</v>
      </c>
      <c r="D5341" t="s">
        <v>3447</v>
      </c>
      <c r="E5341" t="s">
        <v>3469</v>
      </c>
      <c r="F5341" t="s">
        <v>3677</v>
      </c>
      <c r="G5341" s="4"/>
      <c r="H5341" s="4"/>
      <c r="I5341" s="4"/>
      <c r="J5341" s="4"/>
      <c r="K5341" s="4">
        <v>2057082.0090027601</v>
      </c>
      <c r="L5341" s="4">
        <v>17658637.324341301</v>
      </c>
      <c r="M5341" s="4">
        <v>8700246.8498410806</v>
      </c>
      <c r="N5341" s="3">
        <v>0.119340119340119</v>
      </c>
      <c r="O5341" s="5">
        <v>0.81644743680953979</v>
      </c>
      <c r="P5341" s="3">
        <v>0.49269071221351624</v>
      </c>
    </row>
    <row r="5342" spans="1:16" x14ac:dyDescent="0.25">
      <c r="A5342" s="1">
        <v>2010</v>
      </c>
      <c r="B5342" t="s">
        <v>206</v>
      </c>
      <c r="C5342" t="s">
        <v>1907</v>
      </c>
      <c r="D5342" t="s">
        <v>3447</v>
      </c>
      <c r="E5342" t="s">
        <v>3469</v>
      </c>
      <c r="F5342" t="s">
        <v>3677</v>
      </c>
      <c r="G5342" s="4"/>
      <c r="H5342" s="4"/>
      <c r="I5342" s="4"/>
      <c r="J5342" s="4"/>
      <c r="K5342" s="4">
        <v>2215652.3491962198</v>
      </c>
      <c r="L5342" s="4">
        <v>19950949.925248999</v>
      </c>
      <c r="M5342" s="4">
        <v>9517730.2581848092</v>
      </c>
      <c r="N5342" s="3">
        <v>0.11559021996319301</v>
      </c>
      <c r="O5342" s="5">
        <v>0.87833309173583984</v>
      </c>
      <c r="P5342" s="3">
        <v>0.47705650329589844</v>
      </c>
    </row>
    <row r="5343" spans="1:16" x14ac:dyDescent="0.25">
      <c r="A5343" s="1">
        <v>2011</v>
      </c>
      <c r="B5343" t="s">
        <v>206</v>
      </c>
      <c r="C5343" t="s">
        <v>1907</v>
      </c>
      <c r="D5343" t="s">
        <v>3447</v>
      </c>
      <c r="E5343" t="s">
        <v>3469</v>
      </c>
      <c r="F5343" t="s">
        <v>3677</v>
      </c>
      <c r="G5343" s="4"/>
      <c r="H5343" s="4"/>
      <c r="I5343" s="4"/>
      <c r="J5343" s="4"/>
      <c r="K5343" s="4">
        <v>4146393.7412924701</v>
      </c>
      <c r="L5343" s="4">
        <v>30096452.684599701</v>
      </c>
      <c r="M5343" s="4">
        <v>14896581.2881792</v>
      </c>
      <c r="N5343" s="3">
        <v>0.149275613943708</v>
      </c>
      <c r="O5343" s="5">
        <v>1.176685094833374</v>
      </c>
      <c r="P5343" s="3">
        <v>0.49496135115623474</v>
      </c>
    </row>
    <row r="5344" spans="1:16" x14ac:dyDescent="0.25">
      <c r="A5344" s="1">
        <v>2012</v>
      </c>
      <c r="B5344" t="s">
        <v>206</v>
      </c>
      <c r="C5344" t="s">
        <v>1907</v>
      </c>
      <c r="D5344" t="s">
        <v>3447</v>
      </c>
      <c r="E5344" t="s">
        <v>3469</v>
      </c>
      <c r="F5344" t="s">
        <v>3677</v>
      </c>
      <c r="G5344" s="4"/>
      <c r="H5344" s="4"/>
      <c r="I5344" s="4"/>
      <c r="J5344" s="4"/>
      <c r="K5344" s="4">
        <v>6204271.2565107504</v>
      </c>
      <c r="L5344" s="4">
        <v>31673198.735200498</v>
      </c>
      <c r="M5344" s="4">
        <v>15119265.679522701</v>
      </c>
      <c r="N5344" s="3">
        <v>0.205403574150927</v>
      </c>
      <c r="O5344" s="5">
        <v>1.5763534307479858</v>
      </c>
      <c r="P5344" s="3">
        <v>0.47735202312469482</v>
      </c>
    </row>
    <row r="5345" spans="1:16" x14ac:dyDescent="0.25">
      <c r="A5345" s="1">
        <v>2013</v>
      </c>
      <c r="B5345" t="s">
        <v>206</v>
      </c>
      <c r="C5345" t="s">
        <v>1907</v>
      </c>
      <c r="D5345" t="s">
        <v>3447</v>
      </c>
      <c r="E5345" t="s">
        <v>3469</v>
      </c>
      <c r="F5345" t="s">
        <v>3677</v>
      </c>
      <c r="G5345" s="4"/>
      <c r="H5345" s="4"/>
      <c r="I5345" s="4"/>
      <c r="J5345" s="4"/>
      <c r="K5345" s="4">
        <v>6171373.2333244998</v>
      </c>
      <c r="L5345" s="4">
        <v>32293046.584503502</v>
      </c>
      <c r="M5345" s="4">
        <v>15396000.255808201</v>
      </c>
      <c r="N5345" s="3">
        <v>0.20377381257635899</v>
      </c>
      <c r="O5345" s="5">
        <v>1.7824641466140747</v>
      </c>
      <c r="P5345" s="3">
        <v>0.47675898671150208</v>
      </c>
    </row>
    <row r="5346" spans="1:16" x14ac:dyDescent="0.25">
      <c r="A5346" s="1">
        <v>2014</v>
      </c>
      <c r="B5346" t="s">
        <v>206</v>
      </c>
      <c r="C5346" t="s">
        <v>1907</v>
      </c>
      <c r="D5346" t="s">
        <v>3447</v>
      </c>
      <c r="E5346" t="s">
        <v>3469</v>
      </c>
      <c r="F5346" t="s">
        <v>3677</v>
      </c>
      <c r="G5346" s="4"/>
      <c r="H5346" s="4"/>
      <c r="I5346" s="4"/>
      <c r="J5346" s="4"/>
      <c r="K5346" s="4">
        <v>8339855.7216276098</v>
      </c>
      <c r="L5346" s="4">
        <v>39007968.315337799</v>
      </c>
      <c r="M5346" s="4">
        <v>18196991.843085501</v>
      </c>
      <c r="N5346" s="3">
        <v>0.230573696765868</v>
      </c>
      <c r="O5346" s="5">
        <v>2.3673458099365234</v>
      </c>
      <c r="P5346" s="3">
        <v>0.46649423241615295</v>
      </c>
    </row>
    <row r="5347" spans="1:16" x14ac:dyDescent="0.25">
      <c r="A5347" s="1">
        <v>2015</v>
      </c>
      <c r="B5347" t="s">
        <v>206</v>
      </c>
      <c r="C5347" t="s">
        <v>1907</v>
      </c>
      <c r="D5347" t="s">
        <v>3447</v>
      </c>
      <c r="E5347" t="s">
        <v>3469</v>
      </c>
      <c r="F5347" t="s">
        <v>3677</v>
      </c>
      <c r="G5347" s="4"/>
      <c r="H5347" s="4"/>
      <c r="I5347" s="4"/>
      <c r="J5347" s="4"/>
      <c r="K5347" s="4">
        <v>6502160.96700384</v>
      </c>
      <c r="L5347" s="4">
        <v>35795012.441931203</v>
      </c>
      <c r="M5347" s="4">
        <v>15169911.327165</v>
      </c>
      <c r="N5347" s="3">
        <v>0.19219164512860201</v>
      </c>
      <c r="O5347" s="5">
        <v>2.2222423553466797</v>
      </c>
      <c r="P5347" s="3">
        <v>0.42379957437515259</v>
      </c>
    </row>
    <row r="5348" spans="1:16" x14ac:dyDescent="0.25">
      <c r="A5348" s="1">
        <v>2016</v>
      </c>
      <c r="B5348" t="s">
        <v>206</v>
      </c>
      <c r="C5348" t="s">
        <v>1907</v>
      </c>
      <c r="D5348" t="s">
        <v>3447</v>
      </c>
      <c r="E5348" t="s">
        <v>3469</v>
      </c>
      <c r="F5348" t="s">
        <v>3677</v>
      </c>
      <c r="G5348" s="4"/>
      <c r="H5348" s="4"/>
      <c r="I5348" s="4"/>
      <c r="J5348" s="4"/>
      <c r="K5348" s="4">
        <v>5335697.4699764596</v>
      </c>
      <c r="L5348" s="4">
        <v>36522931.1321036</v>
      </c>
      <c r="M5348" s="4">
        <v>15185356.259498799</v>
      </c>
      <c r="N5348" s="3">
        <v>0.15000994899829301</v>
      </c>
      <c r="O5348" s="5">
        <v>2.1618413925170898</v>
      </c>
      <c r="P5348" s="3">
        <v>0.41577595472335815</v>
      </c>
    </row>
    <row r="5349" spans="1:16" x14ac:dyDescent="0.25">
      <c r="A5349" s="1">
        <v>2017</v>
      </c>
      <c r="B5349" t="s">
        <v>206</v>
      </c>
      <c r="C5349" t="s">
        <v>1907</v>
      </c>
      <c r="D5349" t="s">
        <v>3447</v>
      </c>
      <c r="E5349" t="s">
        <v>3469</v>
      </c>
      <c r="F5349" t="s">
        <v>3677</v>
      </c>
      <c r="G5349" s="4"/>
      <c r="H5349" s="4"/>
      <c r="I5349" s="4"/>
      <c r="J5349" s="4"/>
      <c r="K5349" s="4">
        <v>7586832.3764286302</v>
      </c>
      <c r="L5349" s="4">
        <v>41520440.867900997</v>
      </c>
      <c r="M5349" s="4">
        <v>17345723.135573</v>
      </c>
      <c r="N5349" s="3">
        <v>0.19158620020379399</v>
      </c>
      <c r="O5349" s="5">
        <v>2.3192265033721924</v>
      </c>
      <c r="P5349" s="3">
        <v>0.41776347160339355</v>
      </c>
    </row>
    <row r="5350" spans="1:16" x14ac:dyDescent="0.25">
      <c r="A5350" s="1">
        <v>2018</v>
      </c>
      <c r="B5350" t="s">
        <v>206</v>
      </c>
      <c r="C5350" t="s">
        <v>1907</v>
      </c>
      <c r="D5350" t="s">
        <v>3447</v>
      </c>
      <c r="E5350" t="s">
        <v>3469</v>
      </c>
      <c r="F5350" t="s">
        <v>3677</v>
      </c>
      <c r="G5350" s="4"/>
      <c r="H5350" s="4"/>
      <c r="I5350" s="4"/>
      <c r="J5350" s="4"/>
      <c r="K5350" s="4">
        <v>8880894.7512564901</v>
      </c>
      <c r="L5350" s="4">
        <v>43987002.124368101</v>
      </c>
      <c r="M5350" s="4">
        <v>18231074.989452198</v>
      </c>
      <c r="N5350" s="3">
        <v>0.21151727238269899</v>
      </c>
      <c r="O5350" s="5">
        <v>3.3227660655975342</v>
      </c>
      <c r="P5350" s="3">
        <v>0.4144650399684906</v>
      </c>
    </row>
    <row r="5351" spans="1:16" x14ac:dyDescent="0.25">
      <c r="A5351" s="1">
        <v>2019</v>
      </c>
      <c r="B5351" t="s">
        <v>206</v>
      </c>
      <c r="C5351" t="s">
        <v>1907</v>
      </c>
      <c r="D5351" t="s">
        <v>3447</v>
      </c>
      <c r="E5351" t="s">
        <v>3469</v>
      </c>
      <c r="F5351" t="s">
        <v>3677</v>
      </c>
      <c r="G5351" s="4"/>
      <c r="H5351" s="4"/>
      <c r="I5351" s="4"/>
      <c r="J5351" s="4"/>
      <c r="K5351" s="4">
        <v>8967356.9673569705</v>
      </c>
      <c r="L5351" s="4">
        <v>48937170.9371709</v>
      </c>
      <c r="M5351" s="4">
        <v>22079326.079326101</v>
      </c>
      <c r="N5351" s="3">
        <v>0.19783640629718799</v>
      </c>
      <c r="O5351" s="5">
        <v>2.5152420997619629</v>
      </c>
      <c r="P5351" s="3">
        <v>0.45117700099945068</v>
      </c>
    </row>
    <row r="5352" spans="1:16" x14ac:dyDescent="0.25">
      <c r="A5352" s="1">
        <v>2020</v>
      </c>
      <c r="B5352" t="s">
        <v>206</v>
      </c>
      <c r="C5352" t="s">
        <v>1907</v>
      </c>
      <c r="D5352" t="s">
        <v>3447</v>
      </c>
      <c r="E5352" t="s">
        <v>3469</v>
      </c>
      <c r="F5352" t="s">
        <v>3677</v>
      </c>
      <c r="G5352" s="4"/>
      <c r="H5352" s="4"/>
      <c r="I5352" s="4"/>
      <c r="J5352" s="4"/>
      <c r="K5352" s="4">
        <v>10564857.888270799</v>
      </c>
      <c r="L5352" s="4">
        <v>73561972.861422107</v>
      </c>
      <c r="M5352" s="4">
        <v>44349350.523860097</v>
      </c>
      <c r="N5352" s="3">
        <v>0.17365507226646701</v>
      </c>
      <c r="O5352" s="5">
        <v>2.2015087604522705</v>
      </c>
      <c r="P5352" s="3">
        <v>0.60288417339324951</v>
      </c>
    </row>
    <row r="5353" spans="1:16" x14ac:dyDescent="0.25">
      <c r="A5353" s="1">
        <v>2021</v>
      </c>
      <c r="B5353" t="s">
        <v>206</v>
      </c>
      <c r="C5353" t="s">
        <v>1907</v>
      </c>
      <c r="D5353" t="s">
        <v>3447</v>
      </c>
      <c r="E5353" t="s">
        <v>3469</v>
      </c>
      <c r="F5353" t="s">
        <v>3677</v>
      </c>
      <c r="G5353" s="4"/>
      <c r="H5353" s="4"/>
      <c r="I5353" s="4"/>
      <c r="J5353" s="4"/>
      <c r="K5353" s="4">
        <v>15820767.944574799</v>
      </c>
      <c r="L5353" s="4">
        <v>87839752.866108298</v>
      </c>
      <c r="M5353" s="4">
        <v>50886637.824382</v>
      </c>
      <c r="N5353" s="3">
        <v>0.18861852573614901</v>
      </c>
      <c r="O5353" s="5">
        <v>3.2353098392486572</v>
      </c>
      <c r="P5353" s="3">
        <v>0.57931214570999146</v>
      </c>
    </row>
    <row r="5354" spans="1:16" x14ac:dyDescent="0.25">
      <c r="A5354" s="1">
        <v>2022</v>
      </c>
      <c r="B5354" t="s">
        <v>206</v>
      </c>
      <c r="C5354" t="s">
        <v>1907</v>
      </c>
      <c r="D5354" t="s">
        <v>3447</v>
      </c>
      <c r="E5354" t="s">
        <v>3469</v>
      </c>
      <c r="F5354" t="s">
        <v>3677</v>
      </c>
      <c r="G5354" s="4"/>
      <c r="H5354" s="4"/>
      <c r="I5354" s="4"/>
      <c r="J5354" s="4"/>
      <c r="K5354" s="4">
        <v>20651176.271677699</v>
      </c>
      <c r="L5354" s="4">
        <v>95602006.804364204</v>
      </c>
      <c r="M5354" s="4">
        <v>54659885.3057478</v>
      </c>
      <c r="N5354" s="3">
        <v>0.23407708704069499</v>
      </c>
      <c r="O5354" s="5">
        <v>3.3571863174438477</v>
      </c>
      <c r="P5354" s="3">
        <v>0.57174414396286011</v>
      </c>
    </row>
    <row r="5355" spans="1:16" x14ac:dyDescent="0.25">
      <c r="A5355" s="1">
        <v>2023</v>
      </c>
      <c r="B5355" t="s">
        <v>206</v>
      </c>
      <c r="C5355" t="s">
        <v>1907</v>
      </c>
      <c r="D5355" t="s">
        <v>3447</v>
      </c>
      <c r="E5355" t="s">
        <v>3469</v>
      </c>
      <c r="F5355" t="s">
        <v>3677</v>
      </c>
      <c r="G5355" s="4"/>
      <c r="H5355" s="4"/>
      <c r="I5355" s="4"/>
      <c r="J5355" s="4"/>
      <c r="K5355" s="4">
        <v>27251274.872512698</v>
      </c>
      <c r="L5355" s="4">
        <v>112802719.728027</v>
      </c>
      <c r="M5355" s="4">
        <v>60949238.409492403</v>
      </c>
      <c r="N5355" s="3">
        <v>0.26567236925476401</v>
      </c>
      <c r="O5355" s="5">
        <v>4.2852435111999512</v>
      </c>
      <c r="P5355" s="3">
        <v>0.5403171181678772</v>
      </c>
    </row>
    <row r="5356" spans="1:16" x14ac:dyDescent="0.25">
      <c r="A5356" s="1">
        <v>2024</v>
      </c>
      <c r="B5356" t="s">
        <v>206</v>
      </c>
      <c r="C5356" t="s">
        <v>1907</v>
      </c>
      <c r="D5356" t="s">
        <v>3447</v>
      </c>
      <c r="E5356" t="s">
        <v>3469</v>
      </c>
      <c r="F5356" t="s">
        <v>3677</v>
      </c>
      <c r="G5356" s="4"/>
      <c r="H5356" s="4"/>
      <c r="I5356" s="4"/>
      <c r="J5356" s="4"/>
      <c r="K5356" s="4">
        <v>32992873.000739999</v>
      </c>
      <c r="L5356" s="4">
        <v>133688238.784477</v>
      </c>
      <c r="M5356" s="4">
        <v>64862360.243478</v>
      </c>
      <c r="N5356" s="3">
        <v>0.26768250465186699</v>
      </c>
      <c r="O5356" s="5">
        <v>5.2334580421447754</v>
      </c>
      <c r="P5356" s="3">
        <v>0.48517626523971558</v>
      </c>
    </row>
    <row r="5357" spans="1:16" x14ac:dyDescent="0.25">
      <c r="A5357" s="1">
        <v>2009</v>
      </c>
      <c r="B5357" t="s">
        <v>207</v>
      </c>
      <c r="C5357" t="s">
        <v>1908</v>
      </c>
      <c r="D5357" t="s">
        <v>3439</v>
      </c>
      <c r="E5357" t="s">
        <v>3469</v>
      </c>
      <c r="F5357" t="s">
        <v>3678</v>
      </c>
      <c r="G5357" s="4"/>
      <c r="H5357" s="4"/>
      <c r="I5357" s="4"/>
      <c r="J5357" s="4"/>
      <c r="K5357" s="4">
        <v>1709394.8145399401</v>
      </c>
      <c r="L5357" s="4">
        <v>13676771.9139736</v>
      </c>
      <c r="M5357" s="4">
        <v>1473838.7570384501</v>
      </c>
      <c r="N5357" s="3">
        <v>0.12996013492793601</v>
      </c>
      <c r="O5357" s="5">
        <v>0.75618743896484375</v>
      </c>
      <c r="P5357" s="3">
        <v>0.1077621802687645</v>
      </c>
    </row>
    <row r="5358" spans="1:16" x14ac:dyDescent="0.25">
      <c r="A5358" s="1">
        <v>2010</v>
      </c>
      <c r="B5358" t="s">
        <v>207</v>
      </c>
      <c r="C5358" t="s">
        <v>1908</v>
      </c>
      <c r="D5358" t="s">
        <v>3439</v>
      </c>
      <c r="E5358" t="s">
        <v>3469</v>
      </c>
      <c r="F5358" t="s">
        <v>3678</v>
      </c>
      <c r="G5358" s="4"/>
      <c r="H5358" s="4"/>
      <c r="I5358" s="4"/>
      <c r="J5358" s="4"/>
      <c r="K5358" s="4">
        <v>606894.72711696394</v>
      </c>
      <c r="L5358" s="4">
        <v>14121126.807881599</v>
      </c>
      <c r="M5358" s="4">
        <v>1739215.70274311</v>
      </c>
      <c r="N5358" s="3">
        <v>4.2798189090285002E-2</v>
      </c>
      <c r="O5358" s="5">
        <v>0.94049811363220215</v>
      </c>
      <c r="P5358" s="3">
        <v>0.12316408753395081</v>
      </c>
    </row>
    <row r="5359" spans="1:16" x14ac:dyDescent="0.25">
      <c r="A5359" s="1">
        <v>2011</v>
      </c>
      <c r="B5359" t="s">
        <v>207</v>
      </c>
      <c r="C5359" t="s">
        <v>1908</v>
      </c>
      <c r="D5359" t="s">
        <v>3439</v>
      </c>
      <c r="E5359" t="s">
        <v>3469</v>
      </c>
      <c r="F5359" t="s">
        <v>3678</v>
      </c>
      <c r="G5359" s="4"/>
      <c r="H5359" s="4"/>
      <c r="I5359" s="4"/>
      <c r="J5359" s="4"/>
      <c r="K5359" s="4">
        <v>4579802.8078448204</v>
      </c>
      <c r="L5359" s="4">
        <v>25921615.046618801</v>
      </c>
      <c r="M5359" s="4">
        <v>5125160.2186260903</v>
      </c>
      <c r="N5359" s="3">
        <v>0.208457414576045</v>
      </c>
      <c r="O5359" s="5">
        <v>1.1402820348739624</v>
      </c>
      <c r="P5359" s="3">
        <v>0.19771762192249298</v>
      </c>
    </row>
    <row r="5360" spans="1:16" x14ac:dyDescent="0.25">
      <c r="A5360" s="1">
        <v>2012</v>
      </c>
      <c r="B5360" t="s">
        <v>207</v>
      </c>
      <c r="C5360" t="s">
        <v>1908</v>
      </c>
      <c r="D5360" t="s">
        <v>3439</v>
      </c>
      <c r="E5360" t="s">
        <v>3469</v>
      </c>
      <c r="F5360" t="s">
        <v>3678</v>
      </c>
      <c r="G5360" s="4"/>
      <c r="H5360" s="4"/>
      <c r="I5360" s="4"/>
      <c r="J5360" s="4"/>
      <c r="K5360" s="4">
        <v>5302677.9775487902</v>
      </c>
      <c r="L5360" s="4">
        <v>31318326.289614499</v>
      </c>
      <c r="M5360" s="4">
        <v>4183616.9581367699</v>
      </c>
      <c r="N5360" s="3">
        <v>0.189147062324964</v>
      </c>
      <c r="O5360" s="5">
        <v>1.2700705528259277</v>
      </c>
      <c r="P5360" s="3">
        <v>0.133583664894104</v>
      </c>
    </row>
    <row r="5361" spans="1:16" x14ac:dyDescent="0.25">
      <c r="A5361" s="1">
        <v>2013</v>
      </c>
      <c r="B5361" t="s">
        <v>207</v>
      </c>
      <c r="C5361" t="s">
        <v>1908</v>
      </c>
      <c r="D5361" t="s">
        <v>3439</v>
      </c>
      <c r="E5361" t="s">
        <v>3469</v>
      </c>
      <c r="F5361" t="s">
        <v>3678</v>
      </c>
      <c r="G5361" s="4"/>
      <c r="H5361" s="4"/>
      <c r="I5361" s="4"/>
      <c r="J5361" s="4"/>
      <c r="K5361" s="4">
        <v>4861969.5405501695</v>
      </c>
      <c r="L5361" s="4">
        <v>28556817.745781399</v>
      </c>
      <c r="M5361" s="4">
        <v>2007169.9388801099</v>
      </c>
      <c r="N5361" s="3">
        <v>0.17205103616327799</v>
      </c>
      <c r="O5361" s="5">
        <v>1.3809734582901001</v>
      </c>
      <c r="P5361" s="3">
        <v>7.0286892354488373E-2</v>
      </c>
    </row>
    <row r="5362" spans="1:16" x14ac:dyDescent="0.25">
      <c r="A5362" s="1">
        <v>2014</v>
      </c>
      <c r="B5362" t="s">
        <v>207</v>
      </c>
      <c r="C5362" t="s">
        <v>1908</v>
      </c>
      <c r="D5362" t="s">
        <v>3439</v>
      </c>
      <c r="E5362" t="s">
        <v>3469</v>
      </c>
      <c r="F5362" t="s">
        <v>3678</v>
      </c>
      <c r="G5362" s="4"/>
      <c r="H5362" s="4"/>
      <c r="I5362" s="4"/>
      <c r="J5362" s="4"/>
      <c r="K5362" s="4">
        <v>3747135.64995992</v>
      </c>
      <c r="L5362" s="4">
        <v>29700131.076429799</v>
      </c>
      <c r="M5362" s="4">
        <v>2241618.1809609099</v>
      </c>
      <c r="N5362" s="3">
        <v>0.12664426559138101</v>
      </c>
      <c r="O5362" s="5">
        <v>0.95664811134338379</v>
      </c>
      <c r="P5362" s="3">
        <v>7.5475029647350311E-2</v>
      </c>
    </row>
    <row r="5363" spans="1:16" x14ac:dyDescent="0.25">
      <c r="A5363" s="1">
        <v>2015</v>
      </c>
      <c r="B5363" t="s">
        <v>207</v>
      </c>
      <c r="C5363" t="s">
        <v>1908</v>
      </c>
      <c r="D5363" t="s">
        <v>3439</v>
      </c>
      <c r="E5363" t="s">
        <v>3469</v>
      </c>
      <c r="F5363" t="s">
        <v>3678</v>
      </c>
      <c r="G5363" s="4"/>
      <c r="H5363" s="4"/>
      <c r="I5363" s="4"/>
      <c r="J5363" s="4"/>
      <c r="K5363" s="4">
        <v>2995153.4248052798</v>
      </c>
      <c r="L5363" s="4">
        <v>24520218.330855198</v>
      </c>
      <c r="M5363" s="4">
        <v>1589091.1612212399</v>
      </c>
      <c r="N5363" s="3">
        <v>0.12279169798667</v>
      </c>
      <c r="O5363" s="5">
        <v>0.91601461172103882</v>
      </c>
      <c r="P5363" s="3">
        <v>6.4807385206222534E-2</v>
      </c>
    </row>
    <row r="5364" spans="1:16" x14ac:dyDescent="0.25">
      <c r="A5364" s="1">
        <v>2016</v>
      </c>
      <c r="B5364" t="s">
        <v>207</v>
      </c>
      <c r="C5364" t="s">
        <v>1908</v>
      </c>
      <c r="D5364" t="s">
        <v>3439</v>
      </c>
      <c r="E5364" t="s">
        <v>3469</v>
      </c>
      <c r="F5364" t="s">
        <v>3678</v>
      </c>
      <c r="G5364" s="4"/>
      <c r="H5364" s="4"/>
      <c r="I5364" s="4"/>
      <c r="J5364" s="4"/>
      <c r="K5364" s="4">
        <v>1878497.0348958501</v>
      </c>
      <c r="L5364" s="4">
        <v>25104432.011204801</v>
      </c>
      <c r="M5364" s="4">
        <v>2451206.1566886199</v>
      </c>
      <c r="N5364" s="3">
        <v>7.6961861792438996E-2</v>
      </c>
      <c r="O5364" s="5">
        <v>0.77278256416320801</v>
      </c>
      <c r="P5364" s="3">
        <v>9.7640372812747955E-2</v>
      </c>
    </row>
    <row r="5365" spans="1:16" x14ac:dyDescent="0.25">
      <c r="A5365" s="1">
        <v>2017</v>
      </c>
      <c r="B5365" t="s">
        <v>207</v>
      </c>
      <c r="C5365" t="s">
        <v>1908</v>
      </c>
      <c r="D5365" t="s">
        <v>3439</v>
      </c>
      <c r="E5365" t="s">
        <v>3469</v>
      </c>
      <c r="F5365" t="s">
        <v>3678</v>
      </c>
      <c r="G5365" s="4"/>
      <c r="H5365" s="4"/>
      <c r="I5365" s="4"/>
      <c r="J5365" s="4"/>
      <c r="K5365" s="4">
        <v>918558.57102231297</v>
      </c>
      <c r="L5365" s="4">
        <v>26678987.2950725</v>
      </c>
      <c r="M5365" s="4">
        <v>3034527.7348643802</v>
      </c>
      <c r="N5365" s="3">
        <v>3.4940413098642001E-2</v>
      </c>
      <c r="O5365" s="5">
        <v>0.78843790292739868</v>
      </c>
      <c r="P5365" s="3">
        <v>0.11374223977327347</v>
      </c>
    </row>
    <row r="5366" spans="1:16" x14ac:dyDescent="0.25">
      <c r="A5366" s="1">
        <v>2018</v>
      </c>
      <c r="B5366" t="s">
        <v>207</v>
      </c>
      <c r="C5366" t="s">
        <v>1908</v>
      </c>
      <c r="D5366" t="s">
        <v>3439</v>
      </c>
      <c r="E5366" t="s">
        <v>3469</v>
      </c>
      <c r="F5366" t="s">
        <v>3678</v>
      </c>
      <c r="G5366" s="4"/>
      <c r="H5366" s="4"/>
      <c r="I5366" s="4"/>
      <c r="J5366" s="4"/>
      <c r="K5366" s="4">
        <v>1344556.95452964</v>
      </c>
      <c r="L5366" s="4">
        <v>28075748.1550567</v>
      </c>
      <c r="M5366" s="4">
        <v>4593346.3608168801</v>
      </c>
      <c r="N5366" s="3">
        <v>5.0012413739651998E-2</v>
      </c>
      <c r="O5366" s="5">
        <v>0.71048051118850708</v>
      </c>
      <c r="P5366" s="3">
        <v>0.16360548138618469</v>
      </c>
    </row>
    <row r="5367" spans="1:16" x14ac:dyDescent="0.25">
      <c r="A5367" s="1">
        <v>2019</v>
      </c>
      <c r="B5367" t="s">
        <v>207</v>
      </c>
      <c r="C5367" t="s">
        <v>1908</v>
      </c>
      <c r="D5367" t="s">
        <v>3439</v>
      </c>
      <c r="E5367" t="s">
        <v>3469</v>
      </c>
      <c r="F5367" t="s">
        <v>3678</v>
      </c>
      <c r="G5367" s="4"/>
      <c r="H5367" s="4"/>
      <c r="I5367" s="4"/>
      <c r="J5367" s="4"/>
      <c r="K5367" s="4">
        <v>2358771.4987714998</v>
      </c>
      <c r="L5367" s="4">
        <v>29286901.368901402</v>
      </c>
      <c r="M5367" s="4">
        <v>5551297.9992979998</v>
      </c>
      <c r="N5367" s="3">
        <v>8.4371671264784995E-2</v>
      </c>
      <c r="O5367" s="5">
        <v>0.78298729658126831</v>
      </c>
      <c r="P5367" s="3">
        <v>0.18954883515834808</v>
      </c>
    </row>
    <row r="5368" spans="1:16" x14ac:dyDescent="0.25">
      <c r="A5368" s="1">
        <v>2020</v>
      </c>
      <c r="B5368" t="s">
        <v>207</v>
      </c>
      <c r="C5368" t="s">
        <v>1908</v>
      </c>
      <c r="D5368" t="s">
        <v>3439</v>
      </c>
      <c r="E5368" t="s">
        <v>3469</v>
      </c>
      <c r="F5368" t="s">
        <v>3678</v>
      </c>
      <c r="G5368" s="4"/>
      <c r="H5368" s="4"/>
      <c r="I5368" s="4"/>
      <c r="J5368" s="4"/>
      <c r="K5368" s="4">
        <v>3183465.6212470499</v>
      </c>
      <c r="L5368" s="4">
        <v>31174571.732258499</v>
      </c>
      <c r="M5368" s="4">
        <v>6579047.6650608098</v>
      </c>
      <c r="N5368" s="3">
        <v>0.106170258511476</v>
      </c>
      <c r="O5368" s="5">
        <v>0.92212826013565063</v>
      </c>
      <c r="P5368" s="3">
        <v>0.21103891730308533</v>
      </c>
    </row>
    <row r="5369" spans="1:16" x14ac:dyDescent="0.25">
      <c r="A5369" s="1">
        <v>2021</v>
      </c>
      <c r="B5369" t="s">
        <v>207</v>
      </c>
      <c r="C5369" t="s">
        <v>1908</v>
      </c>
      <c r="D5369" t="s">
        <v>3439</v>
      </c>
      <c r="E5369" t="s">
        <v>3469</v>
      </c>
      <c r="F5369" t="s">
        <v>3678</v>
      </c>
      <c r="G5369" s="4"/>
      <c r="H5369" s="4"/>
      <c r="I5369" s="4"/>
      <c r="J5369" s="4"/>
      <c r="K5369" s="4">
        <v>4469319.7069783797</v>
      </c>
      <c r="L5369" s="4">
        <v>36270182.7261208</v>
      </c>
      <c r="M5369" s="4">
        <v>6950840.9000592399</v>
      </c>
      <c r="N5369" s="3">
        <v>0.12744575440206399</v>
      </c>
      <c r="O5369" s="5">
        <v>1.5129621028900146</v>
      </c>
      <c r="P5369" s="3">
        <v>0.19164063036441803</v>
      </c>
    </row>
    <row r="5370" spans="1:16" x14ac:dyDescent="0.25">
      <c r="A5370" s="1">
        <v>2022</v>
      </c>
      <c r="B5370" t="s">
        <v>207</v>
      </c>
      <c r="C5370" t="s">
        <v>1908</v>
      </c>
      <c r="D5370" t="s">
        <v>3439</v>
      </c>
      <c r="E5370" t="s">
        <v>3469</v>
      </c>
      <c r="F5370" t="s">
        <v>3678</v>
      </c>
      <c r="G5370" s="4"/>
      <c r="H5370" s="4"/>
      <c r="I5370" s="4"/>
      <c r="J5370" s="4"/>
      <c r="K5370" s="4">
        <v>5681547.4752772497</v>
      </c>
      <c r="L5370" s="4">
        <v>38340755.795096204</v>
      </c>
      <c r="M5370" s="4">
        <v>8426376.9176092297</v>
      </c>
      <c r="N5370" s="3">
        <v>0.158430323307097</v>
      </c>
      <c r="O5370" s="5">
        <v>1.613956093788147</v>
      </c>
      <c r="P5370" s="3">
        <v>0.2197759747505188</v>
      </c>
    </row>
    <row r="5371" spans="1:16" x14ac:dyDescent="0.25">
      <c r="A5371" s="1">
        <v>2023</v>
      </c>
      <c r="B5371" t="s">
        <v>207</v>
      </c>
      <c r="C5371" t="s">
        <v>1908</v>
      </c>
      <c r="D5371" t="s">
        <v>3439</v>
      </c>
      <c r="E5371" t="s">
        <v>3469</v>
      </c>
      <c r="F5371" t="s">
        <v>3678</v>
      </c>
      <c r="G5371" s="4"/>
      <c r="H5371" s="4"/>
      <c r="I5371" s="4"/>
      <c r="J5371" s="4"/>
      <c r="K5371" s="4">
        <v>7979566.7099956702</v>
      </c>
      <c r="L5371" s="4">
        <v>43694042.5957404</v>
      </c>
      <c r="M5371" s="4">
        <v>10645569.443055701</v>
      </c>
      <c r="N5371" s="3">
        <v>0.197687007512762</v>
      </c>
      <c r="O5371" s="5">
        <v>2.6899251937866211</v>
      </c>
      <c r="P5371" s="3">
        <v>0.24363891780376434</v>
      </c>
    </row>
    <row r="5372" spans="1:16" x14ac:dyDescent="0.25">
      <c r="A5372" s="1">
        <v>2024</v>
      </c>
      <c r="B5372" t="s">
        <v>207</v>
      </c>
      <c r="C5372" t="s">
        <v>1908</v>
      </c>
      <c r="D5372" t="s">
        <v>3439</v>
      </c>
      <c r="E5372" t="s">
        <v>3469</v>
      </c>
      <c r="F5372" t="s">
        <v>3678</v>
      </c>
      <c r="G5372" s="4"/>
      <c r="H5372" s="4"/>
      <c r="I5372" s="4"/>
      <c r="J5372" s="4"/>
      <c r="K5372" s="4">
        <v>9167939.8371923994</v>
      </c>
      <c r="L5372" s="4">
        <v>45490869.5739135</v>
      </c>
      <c r="M5372" s="4">
        <v>8462336.2423579805</v>
      </c>
      <c r="N5372" s="3">
        <v>0.20557919182655399</v>
      </c>
      <c r="O5372" s="5">
        <v>2.908411979675293</v>
      </c>
      <c r="P5372" s="3">
        <v>0.18602274358272552</v>
      </c>
    </row>
    <row r="5373" spans="1:16" x14ac:dyDescent="0.25">
      <c r="A5373" s="1">
        <v>2009</v>
      </c>
      <c r="B5373" t="s">
        <v>208</v>
      </c>
      <c r="C5373" t="s">
        <v>1909</v>
      </c>
      <c r="D5373" t="s">
        <v>3426</v>
      </c>
      <c r="E5373" t="s">
        <v>3469</v>
      </c>
      <c r="F5373" t="s">
        <v>3679</v>
      </c>
      <c r="G5373" s="4"/>
      <c r="H5373" s="4"/>
      <c r="I5373" s="4"/>
      <c r="J5373" s="4"/>
      <c r="K5373" s="4">
        <v>33269066.3267776</v>
      </c>
      <c r="L5373" s="4">
        <v>122724705.958278</v>
      </c>
      <c r="M5373" s="4">
        <v>97901776.350817204</v>
      </c>
      <c r="N5373" s="3">
        <v>0.28003191362949598</v>
      </c>
      <c r="O5373" s="5">
        <v>1.4683266878128052</v>
      </c>
      <c r="P5373" s="3">
        <v>0.79773485660552979</v>
      </c>
    </row>
    <row r="5374" spans="1:16" x14ac:dyDescent="0.25">
      <c r="A5374" s="1">
        <v>2024</v>
      </c>
      <c r="B5374" t="s">
        <v>208</v>
      </c>
      <c r="C5374" t="s">
        <v>1909</v>
      </c>
      <c r="D5374" t="s">
        <v>3426</v>
      </c>
      <c r="E5374" t="s">
        <v>3469</v>
      </c>
      <c r="F5374" t="s">
        <v>3679</v>
      </c>
      <c r="G5374" s="4"/>
      <c r="H5374" s="4"/>
      <c r="I5374" s="4"/>
      <c r="J5374" s="4"/>
      <c r="K5374" s="4">
        <v>-21507003.660170801</v>
      </c>
      <c r="L5374" s="4">
        <v>93961051.515737399</v>
      </c>
      <c r="M5374" s="4">
        <v>70546625.509190395</v>
      </c>
      <c r="N5374" s="3">
        <v>-0.17040754338237199</v>
      </c>
      <c r="O5374" s="5">
        <v>1.0683127641677856</v>
      </c>
      <c r="P5374" s="3">
        <v>0.75080710649490356</v>
      </c>
    </row>
    <row r="5375" spans="1:16" x14ac:dyDescent="0.25">
      <c r="A5375" s="1">
        <v>2013</v>
      </c>
      <c r="B5375" t="s">
        <v>209</v>
      </c>
      <c r="C5375" t="s">
        <v>1910</v>
      </c>
      <c r="D5375" t="s">
        <v>3436</v>
      </c>
      <c r="E5375" t="s">
        <v>3470</v>
      </c>
      <c r="F5375" t="s">
        <v>3680</v>
      </c>
      <c r="G5375" s="4"/>
      <c r="H5375" s="4"/>
      <c r="I5375" s="4"/>
      <c r="J5375" s="4"/>
      <c r="K5375" s="4">
        <v>9978870.6135808099</v>
      </c>
      <c r="L5375" s="4">
        <v>62325889.712888896</v>
      </c>
      <c r="M5375" s="4">
        <v>34305008.907486401</v>
      </c>
      <c r="N5375" s="3">
        <v>0.15717725673938401</v>
      </c>
      <c r="P5375" s="3">
        <v>0.55041348934173584</v>
      </c>
    </row>
    <row r="5376" spans="1:16" x14ac:dyDescent="0.25">
      <c r="A5376" s="1">
        <v>2014</v>
      </c>
      <c r="B5376" t="s">
        <v>209</v>
      </c>
      <c r="C5376" t="s">
        <v>1910</v>
      </c>
      <c r="D5376" t="s">
        <v>3436</v>
      </c>
      <c r="E5376" t="s">
        <v>3470</v>
      </c>
      <c r="F5376" t="s">
        <v>3680</v>
      </c>
      <c r="G5376" s="4"/>
      <c r="H5376" s="4"/>
      <c r="I5376" s="4"/>
      <c r="J5376" s="4"/>
      <c r="K5376" s="4">
        <v>8424545.2416269798</v>
      </c>
      <c r="L5376" s="4">
        <v>60205324.381294399</v>
      </c>
      <c r="M5376" s="4">
        <v>8916386.9154500794</v>
      </c>
      <c r="N5376" s="3">
        <v>0.14167459874618399</v>
      </c>
      <c r="O5376" s="5">
        <v>2.1843686103820801</v>
      </c>
      <c r="P5376" s="3">
        <v>0.14809964597225189</v>
      </c>
    </row>
    <row r="5377" spans="1:16" x14ac:dyDescent="0.25">
      <c r="A5377" s="1">
        <v>2015</v>
      </c>
      <c r="B5377" t="s">
        <v>209</v>
      </c>
      <c r="C5377" t="s">
        <v>1910</v>
      </c>
      <c r="D5377" t="s">
        <v>3436</v>
      </c>
      <c r="E5377" t="s">
        <v>3470</v>
      </c>
      <c r="F5377" t="s">
        <v>3680</v>
      </c>
      <c r="G5377" s="4"/>
      <c r="H5377" s="4"/>
      <c r="I5377" s="4"/>
      <c r="J5377" s="4"/>
      <c r="K5377" s="4">
        <v>7775170.8530184599</v>
      </c>
      <c r="L5377" s="4">
        <v>53088140.339212798</v>
      </c>
      <c r="M5377" s="4">
        <v>8654208.8338522296</v>
      </c>
      <c r="N5377" s="3">
        <v>0.151875023414378</v>
      </c>
      <c r="O5377" s="5">
        <v>1.8264000415802002</v>
      </c>
      <c r="P5377" s="3">
        <v>0.16301585733890533</v>
      </c>
    </row>
    <row r="5378" spans="1:16" x14ac:dyDescent="0.25">
      <c r="A5378" s="1">
        <v>2016</v>
      </c>
      <c r="B5378" t="s">
        <v>209</v>
      </c>
      <c r="C5378" t="s">
        <v>1910</v>
      </c>
      <c r="D5378" t="s">
        <v>3436</v>
      </c>
      <c r="E5378" t="s">
        <v>3470</v>
      </c>
      <c r="F5378" t="s">
        <v>3680</v>
      </c>
      <c r="G5378" s="4"/>
      <c r="H5378" s="4"/>
      <c r="I5378" s="4"/>
      <c r="J5378" s="4"/>
      <c r="K5378" s="4">
        <v>10448217.6141659</v>
      </c>
      <c r="L5378" s="4">
        <v>64211032.152842499</v>
      </c>
      <c r="M5378" s="4">
        <v>12542957.828518201</v>
      </c>
      <c r="N5378" s="3">
        <v>0.16760983700381399</v>
      </c>
      <c r="O5378" s="5">
        <v>2.8744807243347168</v>
      </c>
      <c r="P5378" s="3">
        <v>0.19533960521221161</v>
      </c>
    </row>
    <row r="5379" spans="1:16" x14ac:dyDescent="0.25">
      <c r="A5379" s="1">
        <v>2009</v>
      </c>
      <c r="B5379" t="s">
        <v>210</v>
      </c>
      <c r="C5379" t="s">
        <v>1911</v>
      </c>
      <c r="D5379" t="s">
        <v>3419</v>
      </c>
      <c r="E5379" t="s">
        <v>3470</v>
      </c>
      <c r="F5379" t="s">
        <v>3681</v>
      </c>
      <c r="G5379" s="4"/>
      <c r="H5379" s="4"/>
      <c r="I5379" s="4"/>
      <c r="J5379" s="4"/>
      <c r="K5379" s="4">
        <v>12458596.723667501</v>
      </c>
      <c r="L5379" s="4">
        <v>67436533.689635396</v>
      </c>
      <c r="M5379" s="4">
        <v>36465198.791866399</v>
      </c>
      <c r="N5379" s="3">
        <v>0.187887870090507</v>
      </c>
      <c r="O5379" s="5">
        <v>0.77254784107208252</v>
      </c>
      <c r="P5379" s="3">
        <v>0.54073357582092285</v>
      </c>
    </row>
    <row r="5380" spans="1:16" x14ac:dyDescent="0.25">
      <c r="A5380" s="1">
        <v>2012</v>
      </c>
      <c r="B5380" t="s">
        <v>210</v>
      </c>
      <c r="C5380" t="s">
        <v>1911</v>
      </c>
      <c r="D5380" t="s">
        <v>3419</v>
      </c>
      <c r="E5380" t="s">
        <v>3470</v>
      </c>
      <c r="F5380" t="s">
        <v>3681</v>
      </c>
      <c r="G5380" s="4"/>
      <c r="H5380" s="4"/>
      <c r="I5380" s="4"/>
      <c r="J5380" s="4"/>
      <c r="K5380" s="4">
        <v>8420512.0559269097</v>
      </c>
      <c r="L5380" s="4">
        <v>79873104.225165501</v>
      </c>
      <c r="M5380" s="4">
        <v>33325050.319310199</v>
      </c>
      <c r="N5380" s="3">
        <v>0.102339534509141</v>
      </c>
      <c r="O5380" s="5">
        <v>0.54795306921005249</v>
      </c>
      <c r="P5380" s="3">
        <v>0.4172249436378479</v>
      </c>
    </row>
    <row r="5381" spans="1:16" x14ac:dyDescent="0.25">
      <c r="A5381" s="1">
        <v>2013</v>
      </c>
      <c r="B5381" t="s">
        <v>210</v>
      </c>
      <c r="C5381" t="s">
        <v>1911</v>
      </c>
      <c r="D5381" t="s">
        <v>3419</v>
      </c>
      <c r="E5381" t="s">
        <v>3470</v>
      </c>
      <c r="F5381" t="s">
        <v>3681</v>
      </c>
      <c r="G5381" s="4"/>
      <c r="H5381" s="4"/>
      <c r="I5381" s="4"/>
      <c r="J5381" s="4"/>
      <c r="K5381" s="4">
        <v>2522525.4796409099</v>
      </c>
      <c r="L5381" s="4">
        <v>80977663.258439898</v>
      </c>
      <c r="M5381" s="4">
        <v>33278626.643252201</v>
      </c>
      <c r="N5381" s="3">
        <v>3.1510268513820001E-2</v>
      </c>
      <c r="O5381" s="5">
        <v>0.70940077304840088</v>
      </c>
      <c r="P5381" s="3">
        <v>0.41096055507659912</v>
      </c>
    </row>
    <row r="5382" spans="1:16" x14ac:dyDescent="0.25">
      <c r="A5382" s="1">
        <v>2014</v>
      </c>
      <c r="B5382" t="s">
        <v>210</v>
      </c>
      <c r="C5382" t="s">
        <v>1911</v>
      </c>
      <c r="D5382" t="s">
        <v>3419</v>
      </c>
      <c r="E5382" t="s">
        <v>3470</v>
      </c>
      <c r="F5382" t="s">
        <v>3681</v>
      </c>
      <c r="G5382" s="4"/>
      <c r="H5382" s="4"/>
      <c r="I5382" s="4"/>
      <c r="J5382" s="4"/>
      <c r="K5382" s="4">
        <v>2136385.6098055402</v>
      </c>
      <c r="L5382" s="4">
        <v>85604347.622686207</v>
      </c>
      <c r="M5382" s="4">
        <v>36329471.205576397</v>
      </c>
      <c r="N5382" s="3">
        <v>2.6286503703135001E-2</v>
      </c>
      <c r="O5382" s="5">
        <v>0.86766928434371948</v>
      </c>
      <c r="P5382" s="3">
        <v>0.42438817024230957</v>
      </c>
    </row>
    <row r="5383" spans="1:16" x14ac:dyDescent="0.25">
      <c r="A5383" s="1">
        <v>2015</v>
      </c>
      <c r="B5383" t="s">
        <v>210</v>
      </c>
      <c r="C5383" t="s">
        <v>1911</v>
      </c>
      <c r="D5383" t="s">
        <v>3419</v>
      </c>
      <c r="E5383" t="s">
        <v>3470</v>
      </c>
      <c r="F5383" t="s">
        <v>3681</v>
      </c>
      <c r="G5383" s="4"/>
      <c r="H5383" s="4"/>
      <c r="I5383" s="4"/>
      <c r="J5383" s="4"/>
      <c r="K5383" s="4">
        <v>2156702.1567021599</v>
      </c>
      <c r="L5383" s="4">
        <v>112147147.147147</v>
      </c>
      <c r="M5383" s="4">
        <v>63813131.313131303</v>
      </c>
      <c r="N5383" s="3">
        <v>2.3056521310865E-2</v>
      </c>
      <c r="O5383" s="5">
        <v>0.90165579319000244</v>
      </c>
      <c r="P5383" s="3">
        <v>0.56901252269744873</v>
      </c>
    </row>
    <row r="5384" spans="1:16" x14ac:dyDescent="0.25">
      <c r="A5384" s="1">
        <v>2016</v>
      </c>
      <c r="B5384" t="s">
        <v>210</v>
      </c>
      <c r="C5384" t="s">
        <v>1911</v>
      </c>
      <c r="D5384" t="s">
        <v>3419</v>
      </c>
      <c r="E5384" t="s">
        <v>3470</v>
      </c>
      <c r="F5384" t="s">
        <v>3681</v>
      </c>
      <c r="G5384" s="4"/>
      <c r="H5384" s="4"/>
      <c r="I5384" s="4"/>
      <c r="J5384" s="4"/>
      <c r="K5384" s="4">
        <v>8940730.6119899191</v>
      </c>
      <c r="L5384" s="4">
        <v>136952613.64188501</v>
      </c>
      <c r="M5384" s="4">
        <v>77738059.7066724</v>
      </c>
      <c r="N5384" s="3">
        <v>7.1239149731629994E-2</v>
      </c>
      <c r="O5384" s="5">
        <v>0.96361458301544189</v>
      </c>
      <c r="P5384" s="3">
        <v>0.5676274299621582</v>
      </c>
    </row>
    <row r="5385" spans="1:16" x14ac:dyDescent="0.25">
      <c r="A5385" s="1">
        <v>2017</v>
      </c>
      <c r="B5385" t="s">
        <v>210</v>
      </c>
      <c r="C5385" t="s">
        <v>1911</v>
      </c>
      <c r="D5385" t="s">
        <v>3419</v>
      </c>
      <c r="E5385" t="s">
        <v>3470</v>
      </c>
      <c r="F5385" t="s">
        <v>3681</v>
      </c>
      <c r="G5385" s="4"/>
      <c r="H5385" s="4"/>
      <c r="I5385" s="4"/>
      <c r="J5385" s="4"/>
      <c r="K5385" s="4">
        <v>10133713.143853201</v>
      </c>
      <c r="L5385" s="4">
        <v>157325878.843279</v>
      </c>
      <c r="M5385" s="4">
        <v>87440034.5797638</v>
      </c>
      <c r="N5385" s="3">
        <v>6.8208483969741995E-2</v>
      </c>
      <c r="O5385" s="5">
        <v>1.0520755052566528</v>
      </c>
      <c r="P5385" s="3">
        <v>0.5557892918586731</v>
      </c>
    </row>
    <row r="5386" spans="1:16" x14ac:dyDescent="0.25">
      <c r="A5386" s="1">
        <v>2018</v>
      </c>
      <c r="B5386" t="s">
        <v>210</v>
      </c>
      <c r="C5386" t="s">
        <v>1911</v>
      </c>
      <c r="D5386" t="s">
        <v>3419</v>
      </c>
      <c r="E5386" t="s">
        <v>3470</v>
      </c>
      <c r="F5386" t="s">
        <v>3681</v>
      </c>
      <c r="G5386" s="4"/>
      <c r="H5386" s="4"/>
      <c r="I5386" s="4"/>
      <c r="J5386" s="4"/>
      <c r="K5386" s="4">
        <v>10675998.817808099</v>
      </c>
      <c r="L5386" s="4">
        <v>199281281.066122</v>
      </c>
      <c r="M5386" s="4">
        <v>98217980.0639458</v>
      </c>
      <c r="N5386" s="3">
        <v>6.1283388438515003E-2</v>
      </c>
      <c r="O5386" s="5">
        <v>0.90715479850769043</v>
      </c>
      <c r="P5386" s="3">
        <v>0.49286103248596191</v>
      </c>
    </row>
    <row r="5387" spans="1:16" x14ac:dyDescent="0.25">
      <c r="A5387" s="1">
        <v>2019</v>
      </c>
      <c r="B5387" t="s">
        <v>210</v>
      </c>
      <c r="C5387" t="s">
        <v>1911</v>
      </c>
      <c r="D5387" t="s">
        <v>3419</v>
      </c>
      <c r="E5387" t="s">
        <v>3470</v>
      </c>
      <c r="F5387" t="s">
        <v>3681</v>
      </c>
      <c r="G5387" s="4"/>
      <c r="H5387" s="4"/>
      <c r="I5387" s="4"/>
      <c r="J5387" s="4"/>
      <c r="K5387" s="4">
        <v>12132887.8590289</v>
      </c>
      <c r="L5387" s="4">
        <v>248050600.85143101</v>
      </c>
      <c r="M5387" s="4">
        <v>143680282.37322801</v>
      </c>
      <c r="N5387" s="3">
        <v>5.4177294383753002E-2</v>
      </c>
      <c r="O5387" s="5">
        <v>0.96783661842346191</v>
      </c>
      <c r="P5387" s="3">
        <v>0.57923781871795654</v>
      </c>
    </row>
    <row r="5388" spans="1:16" x14ac:dyDescent="0.25">
      <c r="A5388" s="1">
        <v>2020</v>
      </c>
      <c r="B5388" t="s">
        <v>210</v>
      </c>
      <c r="C5388" t="s">
        <v>1911</v>
      </c>
      <c r="D5388" t="s">
        <v>3419</v>
      </c>
      <c r="E5388" t="s">
        <v>3470</v>
      </c>
      <c r="F5388" t="s">
        <v>3681</v>
      </c>
      <c r="G5388" s="4"/>
      <c r="H5388" s="4"/>
      <c r="I5388" s="4"/>
      <c r="J5388" s="4"/>
      <c r="K5388" s="4">
        <v>17544313.438090499</v>
      </c>
      <c r="L5388" s="4">
        <v>269743280.23624301</v>
      </c>
      <c r="M5388" s="4">
        <v>143076900.969255</v>
      </c>
      <c r="N5388" s="3">
        <v>6.5668735679170004E-2</v>
      </c>
      <c r="O5388" s="5">
        <v>0.94645172357559204</v>
      </c>
      <c r="P5388" s="3">
        <v>0.5304187536239624</v>
      </c>
    </row>
    <row r="5389" spans="1:16" x14ac:dyDescent="0.25">
      <c r="A5389" s="1">
        <v>2021</v>
      </c>
      <c r="B5389" t="s">
        <v>210</v>
      </c>
      <c r="C5389" t="s">
        <v>1911</v>
      </c>
      <c r="D5389" t="s">
        <v>3419</v>
      </c>
      <c r="E5389" t="s">
        <v>3470</v>
      </c>
      <c r="F5389" t="s">
        <v>3681</v>
      </c>
      <c r="G5389" s="4"/>
      <c r="H5389" s="4"/>
      <c r="I5389" s="4"/>
      <c r="J5389" s="4"/>
      <c r="K5389" s="4">
        <v>22609217.835159902</v>
      </c>
      <c r="L5389" s="4">
        <v>329099507.30848497</v>
      </c>
      <c r="M5389" s="4">
        <v>160894487.587176</v>
      </c>
      <c r="N5389" s="3">
        <v>7.7258232821691003E-2</v>
      </c>
      <c r="O5389" s="5">
        <v>0.92625242471694946</v>
      </c>
      <c r="P5389" s="3">
        <v>0.48889312148094177</v>
      </c>
    </row>
    <row r="5390" spans="1:16" x14ac:dyDescent="0.25">
      <c r="A5390" s="1">
        <v>2022</v>
      </c>
      <c r="B5390" t="s">
        <v>210</v>
      </c>
      <c r="C5390" t="s">
        <v>1911</v>
      </c>
      <c r="D5390" t="s">
        <v>3419</v>
      </c>
      <c r="E5390" t="s">
        <v>3470</v>
      </c>
      <c r="F5390" t="s">
        <v>3681</v>
      </c>
      <c r="G5390" s="4"/>
      <c r="H5390" s="4"/>
      <c r="I5390" s="4"/>
      <c r="J5390" s="4"/>
      <c r="K5390" s="4">
        <v>11736812.0358027</v>
      </c>
      <c r="L5390" s="4">
        <v>347787088.17368102</v>
      </c>
      <c r="M5390" s="4">
        <v>175792547.45127901</v>
      </c>
      <c r="N5390" s="3">
        <v>3.5896161485159998E-2</v>
      </c>
      <c r="O5390" s="5">
        <v>0.73921000957489014</v>
      </c>
      <c r="P5390" s="3">
        <v>0.50546026229858398</v>
      </c>
    </row>
    <row r="5391" spans="1:16" x14ac:dyDescent="0.25">
      <c r="A5391" s="1">
        <v>2023</v>
      </c>
      <c r="B5391" t="s">
        <v>210</v>
      </c>
      <c r="C5391" t="s">
        <v>1911</v>
      </c>
      <c r="D5391" t="s">
        <v>3419</v>
      </c>
      <c r="E5391" t="s">
        <v>3470</v>
      </c>
      <c r="F5391" t="s">
        <v>3681</v>
      </c>
      <c r="G5391" s="4"/>
      <c r="H5391" s="4"/>
      <c r="I5391" s="4"/>
      <c r="J5391" s="4"/>
      <c r="K5391" s="4">
        <v>-3703375.8449096801</v>
      </c>
      <c r="L5391" s="4">
        <v>347012702.88897502</v>
      </c>
      <c r="M5391" s="4">
        <v>182647183.42364699</v>
      </c>
      <c r="N5391" s="3">
        <v>-1.0681329102382E-2</v>
      </c>
      <c r="O5391" s="5">
        <v>0.72143620252609253</v>
      </c>
      <c r="P5391" s="3">
        <v>0.52634149789810181</v>
      </c>
    </row>
    <row r="5392" spans="1:16" x14ac:dyDescent="0.25">
      <c r="A5392" s="1">
        <v>2024</v>
      </c>
      <c r="B5392" t="s">
        <v>210</v>
      </c>
      <c r="C5392" t="s">
        <v>1911</v>
      </c>
      <c r="D5392" t="s">
        <v>3419</v>
      </c>
      <c r="E5392" t="s">
        <v>3470</v>
      </c>
      <c r="F5392" t="s">
        <v>3681</v>
      </c>
      <c r="G5392" s="4"/>
      <c r="H5392" s="4"/>
      <c r="I5392" s="4"/>
      <c r="J5392" s="4"/>
      <c r="K5392" s="4">
        <v>24530328.029307298</v>
      </c>
      <c r="L5392" s="4">
        <v>307537682.82110798</v>
      </c>
      <c r="M5392" s="4">
        <v>158538549.73573101</v>
      </c>
      <c r="N5392" s="3">
        <v>7.9839952378915002E-2</v>
      </c>
      <c r="O5392" s="5">
        <v>0.77426064014434814</v>
      </c>
      <c r="P5392" s="3">
        <v>0.51550936698913574</v>
      </c>
    </row>
    <row r="5393" spans="1:16" x14ac:dyDescent="0.25">
      <c r="A5393" s="1">
        <v>2009</v>
      </c>
      <c r="B5393" t="s">
        <v>211</v>
      </c>
      <c r="C5393" t="s">
        <v>1912</v>
      </c>
      <c r="D5393" t="s">
        <v>3403</v>
      </c>
      <c r="E5393" t="s">
        <v>3469</v>
      </c>
      <c r="F5393" t="s">
        <v>3682</v>
      </c>
      <c r="G5393" s="4"/>
      <c r="H5393" s="4"/>
      <c r="I5393" s="4"/>
      <c r="J5393" s="4"/>
      <c r="K5393" s="4">
        <v>17009412.561914101</v>
      </c>
      <c r="L5393" s="4">
        <v>21409626.3371033</v>
      </c>
      <c r="M5393" s="4">
        <v>15480824.768880799</v>
      </c>
      <c r="N5393" s="3">
        <v>0.59613763170949297</v>
      </c>
      <c r="P5393" s="3">
        <v>0.72307777404785156</v>
      </c>
    </row>
    <row r="5394" spans="1:16" x14ac:dyDescent="0.25">
      <c r="A5394" s="1">
        <v>2010</v>
      </c>
      <c r="B5394" t="s">
        <v>211</v>
      </c>
      <c r="C5394" t="s">
        <v>1912</v>
      </c>
      <c r="D5394" t="s">
        <v>3403</v>
      </c>
      <c r="E5394" t="s">
        <v>3469</v>
      </c>
      <c r="F5394" t="s">
        <v>3682</v>
      </c>
      <c r="G5394" s="4"/>
      <c r="H5394" s="4"/>
      <c r="I5394" s="4"/>
      <c r="J5394" s="4"/>
      <c r="K5394" s="4">
        <v>19929316.658547599</v>
      </c>
      <c r="L5394" s="4">
        <v>41075501.839377798</v>
      </c>
      <c r="M5394" s="4">
        <v>32521052.896810099</v>
      </c>
      <c r="N5394" s="3">
        <v>0.62901999685466703</v>
      </c>
      <c r="P5394" s="3">
        <v>0.79173839092254639</v>
      </c>
    </row>
    <row r="5395" spans="1:16" x14ac:dyDescent="0.25">
      <c r="A5395" s="1">
        <v>2011</v>
      </c>
      <c r="B5395" t="s">
        <v>211</v>
      </c>
      <c r="C5395" t="s">
        <v>1912</v>
      </c>
      <c r="D5395" t="s">
        <v>3403</v>
      </c>
      <c r="E5395" t="s">
        <v>3469</v>
      </c>
      <c r="F5395" t="s">
        <v>3682</v>
      </c>
      <c r="G5395" s="4"/>
      <c r="H5395" s="4"/>
      <c r="I5395" s="4"/>
      <c r="J5395" s="4"/>
      <c r="K5395" s="4">
        <v>30148313.149716001</v>
      </c>
      <c r="L5395" s="4">
        <v>73759436.287643403</v>
      </c>
      <c r="M5395" s="4">
        <v>29997573.679134101</v>
      </c>
      <c r="N5395" s="3">
        <v>0.47789573934799601</v>
      </c>
      <c r="O5395" s="5">
        <v>4.6566081047058105</v>
      </c>
      <c r="P5395" s="3">
        <v>0.40669474005699158</v>
      </c>
    </row>
    <row r="5396" spans="1:16" x14ac:dyDescent="0.25">
      <c r="A5396" s="1">
        <v>2012</v>
      </c>
      <c r="B5396" t="s">
        <v>211</v>
      </c>
      <c r="C5396" t="s">
        <v>1912</v>
      </c>
      <c r="D5396" t="s">
        <v>3403</v>
      </c>
      <c r="E5396" t="s">
        <v>3469</v>
      </c>
      <c r="F5396" t="s">
        <v>3682</v>
      </c>
      <c r="G5396" s="4"/>
      <c r="H5396" s="4"/>
      <c r="I5396" s="4"/>
      <c r="J5396" s="4"/>
      <c r="K5396" s="4">
        <v>18329672.646152899</v>
      </c>
      <c r="L5396" s="4">
        <v>65567382.294853799</v>
      </c>
      <c r="M5396" s="4">
        <v>22394474.177010499</v>
      </c>
      <c r="N5396" s="3">
        <v>0.26956199474966602</v>
      </c>
      <c r="O5396" s="5">
        <v>2.4484741687774658</v>
      </c>
      <c r="P5396" s="3">
        <v>0.34154900908470154</v>
      </c>
    </row>
    <row r="5397" spans="1:16" x14ac:dyDescent="0.25">
      <c r="A5397" s="1">
        <v>2013</v>
      </c>
      <c r="B5397" t="s">
        <v>211</v>
      </c>
      <c r="C5397" t="s">
        <v>1912</v>
      </c>
      <c r="D5397" t="s">
        <v>3403</v>
      </c>
      <c r="E5397" t="s">
        <v>3469</v>
      </c>
      <c r="F5397" t="s">
        <v>3682</v>
      </c>
      <c r="G5397" s="4"/>
      <c r="H5397" s="4"/>
      <c r="I5397" s="4"/>
      <c r="J5397" s="4"/>
      <c r="K5397" s="4">
        <v>9039049.12431366</v>
      </c>
      <c r="L5397" s="4">
        <v>58068239.582667202</v>
      </c>
      <c r="M5397" s="4">
        <v>20436336.643613499</v>
      </c>
      <c r="N5397" s="3">
        <v>0.155034851718309</v>
      </c>
      <c r="O5397" s="5">
        <v>1.4375292062759399</v>
      </c>
      <c r="P5397" s="3">
        <v>0.35193654894828796</v>
      </c>
    </row>
    <row r="5398" spans="1:16" x14ac:dyDescent="0.25">
      <c r="A5398" s="1">
        <v>2014</v>
      </c>
      <c r="B5398" t="s">
        <v>211</v>
      </c>
      <c r="C5398" t="s">
        <v>1912</v>
      </c>
      <c r="D5398" t="s">
        <v>3403</v>
      </c>
      <c r="E5398" t="s">
        <v>3469</v>
      </c>
      <c r="F5398" t="s">
        <v>3682</v>
      </c>
      <c r="G5398" s="4"/>
      <c r="H5398" s="4"/>
      <c r="I5398" s="4"/>
      <c r="J5398" s="4"/>
      <c r="K5398" s="4">
        <v>11735403.8379933</v>
      </c>
      <c r="L5398" s="4">
        <v>76090733.179310694</v>
      </c>
      <c r="M5398" s="4">
        <v>32187841.9538875</v>
      </c>
      <c r="N5398" s="3">
        <v>0.17254480758986401</v>
      </c>
      <c r="O5398" s="5">
        <v>1.7242889404296875</v>
      </c>
      <c r="P5398" s="3">
        <v>0.42301920056343079</v>
      </c>
    </row>
    <row r="5399" spans="1:16" x14ac:dyDescent="0.25">
      <c r="A5399" s="1">
        <v>2015</v>
      </c>
      <c r="B5399" t="s">
        <v>211</v>
      </c>
      <c r="C5399" t="s">
        <v>1912</v>
      </c>
      <c r="D5399" t="s">
        <v>3403</v>
      </c>
      <c r="E5399" t="s">
        <v>3469</v>
      </c>
      <c r="F5399" t="s">
        <v>3682</v>
      </c>
      <c r="G5399" s="4"/>
      <c r="H5399" s="4"/>
      <c r="I5399" s="4"/>
      <c r="J5399" s="4"/>
      <c r="K5399" s="4">
        <v>12085813.887198299</v>
      </c>
      <c r="L5399" s="4">
        <v>79171118.541173995</v>
      </c>
      <c r="M5399" s="4">
        <v>41633687.202915199</v>
      </c>
      <c r="N5399" s="3">
        <v>0.17102380529094799</v>
      </c>
      <c r="O5399" s="5">
        <v>1.8431001901626587</v>
      </c>
      <c r="P5399" s="3">
        <v>0.52586960792541504</v>
      </c>
    </row>
    <row r="5400" spans="1:16" x14ac:dyDescent="0.25">
      <c r="A5400" s="1">
        <v>2016</v>
      </c>
      <c r="B5400" t="s">
        <v>211</v>
      </c>
      <c r="C5400" t="s">
        <v>1912</v>
      </c>
      <c r="D5400" t="s">
        <v>3403</v>
      </c>
      <c r="E5400" t="s">
        <v>3469</v>
      </c>
      <c r="F5400" t="s">
        <v>3682</v>
      </c>
      <c r="G5400" s="4"/>
      <c r="H5400" s="4"/>
      <c r="I5400" s="4"/>
      <c r="J5400" s="4"/>
      <c r="K5400" s="4">
        <v>16430023.542033</v>
      </c>
      <c r="L5400" s="4">
        <v>82050142.295199201</v>
      </c>
      <c r="M5400" s="4">
        <v>43314731.650624298</v>
      </c>
      <c r="N5400" s="3">
        <v>0.20717345329057399</v>
      </c>
      <c r="O5400" s="5">
        <v>1.8932720422744751</v>
      </c>
      <c r="P5400" s="3">
        <v>0.52790564298629761</v>
      </c>
    </row>
    <row r="5401" spans="1:16" x14ac:dyDescent="0.25">
      <c r="A5401" s="1">
        <v>2017</v>
      </c>
      <c r="B5401" t="s">
        <v>211</v>
      </c>
      <c r="C5401" t="s">
        <v>1912</v>
      </c>
      <c r="D5401" t="s">
        <v>3403</v>
      </c>
      <c r="E5401" t="s">
        <v>3469</v>
      </c>
      <c r="F5401" t="s">
        <v>3682</v>
      </c>
      <c r="G5401" s="4"/>
      <c r="H5401" s="4"/>
      <c r="I5401" s="4"/>
      <c r="J5401" s="4"/>
      <c r="K5401" s="4">
        <v>11923406.8881767</v>
      </c>
      <c r="L5401" s="4">
        <v>100237957.988425</v>
      </c>
      <c r="M5401" s="4">
        <v>62681954.083946303</v>
      </c>
      <c r="N5401" s="3">
        <v>0.12898051312349301</v>
      </c>
      <c r="O5401" s="5">
        <v>2.3505446910858154</v>
      </c>
      <c r="P5401" s="3">
        <v>0.62533152103424072</v>
      </c>
    </row>
    <row r="5402" spans="1:16" x14ac:dyDescent="0.25">
      <c r="A5402" s="1">
        <v>2018</v>
      </c>
      <c r="B5402" t="s">
        <v>211</v>
      </c>
      <c r="C5402" t="s">
        <v>1912</v>
      </c>
      <c r="D5402" t="s">
        <v>3403</v>
      </c>
      <c r="E5402" t="s">
        <v>3469</v>
      </c>
      <c r="F5402" t="s">
        <v>3682</v>
      </c>
      <c r="G5402" s="4"/>
      <c r="H5402" s="4"/>
      <c r="I5402" s="4"/>
      <c r="J5402" s="4"/>
      <c r="K5402" s="4">
        <v>11942273.443918901</v>
      </c>
      <c r="L5402" s="4">
        <v>62622609.345739096</v>
      </c>
      <c r="M5402" s="4">
        <v>23783624.601218399</v>
      </c>
      <c r="N5402" s="3">
        <v>0.15006937127298001</v>
      </c>
      <c r="O5402" s="5">
        <v>2.8986289501190186</v>
      </c>
      <c r="P5402" s="3">
        <v>0.37979292869567871</v>
      </c>
    </row>
    <row r="5403" spans="1:16" x14ac:dyDescent="0.25">
      <c r="A5403" s="1">
        <v>2019</v>
      </c>
      <c r="B5403" t="s">
        <v>211</v>
      </c>
      <c r="C5403" t="s">
        <v>1912</v>
      </c>
      <c r="D5403" t="s">
        <v>3403</v>
      </c>
      <c r="E5403" t="s">
        <v>3469</v>
      </c>
      <c r="F5403" t="s">
        <v>3682</v>
      </c>
      <c r="G5403" s="4"/>
      <c r="H5403" s="4"/>
      <c r="I5403" s="4"/>
      <c r="J5403" s="4"/>
      <c r="K5403" s="4">
        <v>5871879.2558792597</v>
      </c>
      <c r="L5403" s="4">
        <v>57277035.451035403</v>
      </c>
      <c r="M5403" s="4">
        <v>24693297.297297299</v>
      </c>
      <c r="N5403" s="3">
        <v>0.100659582336885</v>
      </c>
      <c r="O5403" s="5">
        <v>1.9373936653137207</v>
      </c>
      <c r="P5403" s="3">
        <v>0.431120365858078</v>
      </c>
    </row>
    <row r="5404" spans="1:16" x14ac:dyDescent="0.25">
      <c r="A5404" s="1">
        <v>2020</v>
      </c>
      <c r="B5404" t="s">
        <v>211</v>
      </c>
      <c r="C5404" t="s">
        <v>1912</v>
      </c>
      <c r="D5404" t="s">
        <v>3403</v>
      </c>
      <c r="E5404" t="s">
        <v>3469</v>
      </c>
      <c r="F5404" t="s">
        <v>3682</v>
      </c>
      <c r="G5404" s="4"/>
      <c r="H5404" s="4"/>
      <c r="I5404" s="4"/>
      <c r="J5404" s="4"/>
      <c r="K5404" s="4">
        <v>-7213178.6369973598</v>
      </c>
      <c r="L5404" s="4">
        <v>67631435.059287995</v>
      </c>
      <c r="M5404" s="4">
        <v>43693046.947255097</v>
      </c>
      <c r="N5404" s="3">
        <v>-0.11639278573362399</v>
      </c>
      <c r="O5404" s="5">
        <v>1.775059700012207</v>
      </c>
      <c r="P5404" s="3">
        <v>0.64604640007019043</v>
      </c>
    </row>
    <row r="5405" spans="1:16" x14ac:dyDescent="0.25">
      <c r="A5405" s="1">
        <v>2021</v>
      </c>
      <c r="B5405" t="s">
        <v>211</v>
      </c>
      <c r="C5405" t="s">
        <v>1912</v>
      </c>
      <c r="D5405" t="s">
        <v>3403</v>
      </c>
      <c r="E5405" t="s">
        <v>3469</v>
      </c>
      <c r="F5405" t="s">
        <v>3682</v>
      </c>
      <c r="G5405" s="4"/>
      <c r="H5405" s="4"/>
      <c r="I5405" s="4"/>
      <c r="J5405" s="4"/>
      <c r="K5405" s="4">
        <v>23239281.242267702</v>
      </c>
      <c r="L5405" s="4">
        <v>118018885.948009</v>
      </c>
      <c r="M5405" s="4">
        <v>79299522.377764001</v>
      </c>
      <c r="N5405" s="3">
        <v>0.242719821127519</v>
      </c>
      <c r="O5405" s="5">
        <v>2.2022013664245605</v>
      </c>
      <c r="P5405" s="3">
        <v>0.67192232608795166</v>
      </c>
    </row>
    <row r="5406" spans="1:16" x14ac:dyDescent="0.25">
      <c r="A5406" s="1">
        <v>2022</v>
      </c>
      <c r="B5406" t="s">
        <v>211</v>
      </c>
      <c r="C5406" t="s">
        <v>1912</v>
      </c>
      <c r="D5406" t="s">
        <v>3403</v>
      </c>
      <c r="E5406" t="s">
        <v>3469</v>
      </c>
      <c r="F5406" t="s">
        <v>3682</v>
      </c>
      <c r="G5406" s="4"/>
      <c r="H5406" s="4"/>
      <c r="I5406" s="4"/>
      <c r="J5406" s="4"/>
      <c r="K5406" s="4">
        <v>34748096.365254998</v>
      </c>
      <c r="L5406" s="4">
        <v>160009107.91059101</v>
      </c>
      <c r="M5406" s="4">
        <v>117112198.858578</v>
      </c>
      <c r="N5406" s="3">
        <v>0.25870511463339702</v>
      </c>
      <c r="O5406" s="5">
        <v>2.0809307098388672</v>
      </c>
      <c r="P5406" s="3">
        <v>0.73190957307815552</v>
      </c>
    </row>
    <row r="5407" spans="1:16" x14ac:dyDescent="0.25">
      <c r="A5407" s="1">
        <v>2023</v>
      </c>
      <c r="B5407" t="s">
        <v>211</v>
      </c>
      <c r="C5407" t="s">
        <v>1912</v>
      </c>
      <c r="D5407" t="s">
        <v>3403</v>
      </c>
      <c r="E5407" t="s">
        <v>3469</v>
      </c>
      <c r="F5407" t="s">
        <v>3682</v>
      </c>
      <c r="G5407" s="4"/>
      <c r="H5407" s="4"/>
      <c r="I5407" s="4"/>
      <c r="J5407" s="4"/>
      <c r="K5407" s="4">
        <v>23239231.4101923</v>
      </c>
      <c r="L5407" s="4">
        <v>126487043.96227001</v>
      </c>
      <c r="M5407" s="4">
        <v>86669765.023497701</v>
      </c>
      <c r="N5407" s="3">
        <v>0.165375619449696</v>
      </c>
      <c r="O5407" s="5">
        <v>2.5073661804199219</v>
      </c>
      <c r="P5407" s="3">
        <v>0.68520665168762207</v>
      </c>
    </row>
    <row r="5408" spans="1:16" x14ac:dyDescent="0.25">
      <c r="A5408" s="1">
        <v>2024</v>
      </c>
      <c r="B5408" t="s">
        <v>211</v>
      </c>
      <c r="C5408" t="s">
        <v>1912</v>
      </c>
      <c r="D5408" t="s">
        <v>3403</v>
      </c>
      <c r="E5408" t="s">
        <v>3469</v>
      </c>
      <c r="F5408" t="s">
        <v>3682</v>
      </c>
      <c r="G5408" s="4"/>
      <c r="H5408" s="4"/>
      <c r="I5408" s="4"/>
      <c r="J5408" s="4"/>
      <c r="K5408" s="4">
        <v>29553301.8207516</v>
      </c>
      <c r="L5408" s="4">
        <v>151176873.58743399</v>
      </c>
      <c r="M5408" s="4">
        <v>106957127.99930701</v>
      </c>
      <c r="N5408" s="3">
        <v>0.21285680609846</v>
      </c>
      <c r="O5408" s="5">
        <v>2.2900576591491699</v>
      </c>
      <c r="P5408" s="3">
        <v>0.70749664306640625</v>
      </c>
    </row>
    <row r="5409" spans="1:16" x14ac:dyDescent="0.25">
      <c r="A5409" s="1">
        <v>2009</v>
      </c>
      <c r="B5409" t="s">
        <v>212</v>
      </c>
      <c r="C5409" t="s">
        <v>1913</v>
      </c>
      <c r="D5409" t="s">
        <v>3436</v>
      </c>
      <c r="E5409" t="s">
        <v>3469</v>
      </c>
      <c r="F5409" t="s">
        <v>3683</v>
      </c>
      <c r="G5409" s="4"/>
      <c r="H5409" s="4"/>
      <c r="I5409" s="4"/>
      <c r="J5409" s="4"/>
      <c r="K5409" s="4">
        <v>-4068468.3875458902</v>
      </c>
      <c r="L5409" s="4">
        <v>3867487.0597217702</v>
      </c>
      <c r="M5409" s="4">
        <v>1118309.51124485</v>
      </c>
      <c r="N5409" s="3">
        <v>-0.77227195225916501</v>
      </c>
      <c r="O5409" s="5">
        <v>7.4542045593261719</v>
      </c>
      <c r="P5409" s="3">
        <v>0.28915661573410034</v>
      </c>
    </row>
    <row r="5410" spans="1:16" x14ac:dyDescent="0.25">
      <c r="A5410" s="1">
        <v>2010</v>
      </c>
      <c r="B5410" t="s">
        <v>212</v>
      </c>
      <c r="C5410" t="s">
        <v>1913</v>
      </c>
      <c r="D5410" t="s">
        <v>3436</v>
      </c>
      <c r="E5410" t="s">
        <v>3469</v>
      </c>
      <c r="F5410" t="s">
        <v>3683</v>
      </c>
      <c r="G5410" s="4"/>
      <c r="H5410" s="4"/>
      <c r="I5410" s="4"/>
      <c r="J5410" s="4"/>
      <c r="K5410" s="4">
        <v>-6689825.6681300905</v>
      </c>
      <c r="L5410" s="4">
        <v>18527911.5695551</v>
      </c>
      <c r="M5410" s="4">
        <v>1212650.7821491</v>
      </c>
      <c r="N5410" s="3">
        <v>-0.57124658780709703</v>
      </c>
      <c r="P5410" s="3">
        <v>6.5449945628643036E-2</v>
      </c>
    </row>
    <row r="5411" spans="1:16" x14ac:dyDescent="0.25">
      <c r="A5411" s="1">
        <v>2011</v>
      </c>
      <c r="B5411" t="s">
        <v>212</v>
      </c>
      <c r="C5411" t="s">
        <v>1913</v>
      </c>
      <c r="D5411" t="s">
        <v>3436</v>
      </c>
      <c r="E5411" t="s">
        <v>3469</v>
      </c>
      <c r="F5411" t="s">
        <v>3683</v>
      </c>
      <c r="G5411" s="4"/>
      <c r="H5411" s="4"/>
      <c r="I5411" s="4"/>
      <c r="J5411" s="4"/>
      <c r="K5411" s="4">
        <v>-6385553.1710880799</v>
      </c>
      <c r="L5411" s="4">
        <v>18528073.299544901</v>
      </c>
      <c r="M5411" s="4">
        <v>2023499.6879898901</v>
      </c>
      <c r="N5411" s="3">
        <v>-0.33279130641707</v>
      </c>
      <c r="P5411" s="3">
        <v>0.10921263694763184</v>
      </c>
    </row>
    <row r="5412" spans="1:16" x14ac:dyDescent="0.25">
      <c r="A5412" s="1">
        <v>2012</v>
      </c>
      <c r="B5412" t="s">
        <v>212</v>
      </c>
      <c r="C5412" t="s">
        <v>1913</v>
      </c>
      <c r="D5412" t="s">
        <v>3436</v>
      </c>
      <c r="E5412" t="s">
        <v>3469</v>
      </c>
      <c r="F5412" t="s">
        <v>3683</v>
      </c>
      <c r="G5412" s="4"/>
      <c r="H5412" s="4"/>
      <c r="I5412" s="4"/>
      <c r="J5412" s="4"/>
      <c r="K5412" s="4">
        <v>-6957126.4932089699</v>
      </c>
      <c r="L5412" s="4">
        <v>47269677.630502403</v>
      </c>
      <c r="M5412" s="4">
        <v>4520536.7370315799</v>
      </c>
      <c r="N5412" s="3">
        <v>-0.20708718947881199</v>
      </c>
      <c r="P5412" s="3">
        <v>9.563291072845459E-2</v>
      </c>
    </row>
    <row r="5413" spans="1:16" x14ac:dyDescent="0.25">
      <c r="A5413" s="1">
        <v>2013</v>
      </c>
      <c r="B5413" t="s">
        <v>212</v>
      </c>
      <c r="C5413" t="s">
        <v>1913</v>
      </c>
      <c r="D5413" t="s">
        <v>3436</v>
      </c>
      <c r="E5413" t="s">
        <v>3469</v>
      </c>
      <c r="F5413" t="s">
        <v>3683</v>
      </c>
      <c r="G5413" s="4"/>
      <c r="H5413" s="4"/>
      <c r="I5413" s="4"/>
      <c r="J5413" s="4"/>
      <c r="K5413" s="4">
        <v>-13023458.299147701</v>
      </c>
      <c r="L5413" s="4">
        <v>92445121.644927397</v>
      </c>
      <c r="M5413" s="4">
        <v>6505031.5623796498</v>
      </c>
      <c r="N5413" s="3">
        <v>-0.18497577216920799</v>
      </c>
      <c r="O5413" s="5">
        <v>11.839228630065918</v>
      </c>
      <c r="P5413" s="3">
        <v>7.0366412401199341E-2</v>
      </c>
    </row>
    <row r="5414" spans="1:16" x14ac:dyDescent="0.25">
      <c r="A5414" s="1">
        <v>2009</v>
      </c>
      <c r="B5414" t="s">
        <v>213</v>
      </c>
      <c r="C5414" t="s">
        <v>1914</v>
      </c>
      <c r="D5414" t="s">
        <v>3413</v>
      </c>
      <c r="E5414" t="s">
        <v>3469</v>
      </c>
      <c r="F5414" t="s">
        <v>3684</v>
      </c>
      <c r="G5414" s="4"/>
      <c r="H5414" s="4"/>
      <c r="I5414" s="4"/>
      <c r="J5414" s="4"/>
      <c r="K5414" s="4">
        <v>2887981.80087446</v>
      </c>
      <c r="L5414" s="4">
        <v>25475548.958551802</v>
      </c>
      <c r="M5414" s="4">
        <v>2666946.3222600501</v>
      </c>
      <c r="N5414" s="3">
        <v>0.113564268493846</v>
      </c>
      <c r="O5414" s="5">
        <v>1.229261040687561</v>
      </c>
      <c r="P5414" s="3">
        <v>0.10468651354312897</v>
      </c>
    </row>
    <row r="5415" spans="1:16" x14ac:dyDescent="0.25">
      <c r="A5415" s="1">
        <v>2010</v>
      </c>
      <c r="B5415" t="s">
        <v>213</v>
      </c>
      <c r="C5415" t="s">
        <v>1914</v>
      </c>
      <c r="D5415" t="s">
        <v>3413</v>
      </c>
      <c r="E5415" t="s">
        <v>3469</v>
      </c>
      <c r="F5415" t="s">
        <v>3684</v>
      </c>
      <c r="G5415" s="4"/>
      <c r="H5415" s="4"/>
      <c r="I5415" s="4"/>
      <c r="J5415" s="4"/>
      <c r="K5415" s="4">
        <v>2632242.0251633599</v>
      </c>
      <c r="L5415" s="4">
        <v>26663419.058977701</v>
      </c>
      <c r="M5415" s="4">
        <v>5139339.1678285301</v>
      </c>
      <c r="N5415" s="3">
        <v>9.8979881881059995E-2</v>
      </c>
      <c r="O5415" s="5">
        <v>1.6496527194976807</v>
      </c>
      <c r="P5415" s="3">
        <v>0.19274869561195374</v>
      </c>
    </row>
    <row r="5416" spans="1:16" x14ac:dyDescent="0.25">
      <c r="A5416" s="1">
        <v>2011</v>
      </c>
      <c r="B5416" t="s">
        <v>213</v>
      </c>
      <c r="C5416" t="s">
        <v>1914</v>
      </c>
      <c r="D5416" t="s">
        <v>3413</v>
      </c>
      <c r="E5416" t="s">
        <v>3469</v>
      </c>
      <c r="F5416" t="s">
        <v>3684</v>
      </c>
      <c r="G5416" s="4"/>
      <c r="H5416" s="4"/>
      <c r="I5416" s="4"/>
      <c r="J5416" s="4"/>
      <c r="K5416" s="4">
        <v>6311533.0520393802</v>
      </c>
      <c r="L5416" s="4">
        <v>35535337.5527426</v>
      </c>
      <c r="M5416" s="4">
        <v>4691895.2180028101</v>
      </c>
      <c r="N5416" s="3">
        <v>0.179259120556752</v>
      </c>
      <c r="O5416" s="5">
        <v>1.7409472465515137</v>
      </c>
      <c r="P5416" s="3">
        <v>0.13203462958335876</v>
      </c>
    </row>
    <row r="5417" spans="1:16" x14ac:dyDescent="0.25">
      <c r="A5417" s="1">
        <v>2012</v>
      </c>
      <c r="B5417" t="s">
        <v>213</v>
      </c>
      <c r="C5417" t="s">
        <v>1914</v>
      </c>
      <c r="D5417" t="s">
        <v>3413</v>
      </c>
      <c r="E5417" t="s">
        <v>3469</v>
      </c>
      <c r="F5417" t="s">
        <v>3684</v>
      </c>
      <c r="G5417" s="4"/>
      <c r="H5417" s="4"/>
      <c r="I5417" s="4"/>
      <c r="J5417" s="4"/>
      <c r="K5417" s="4">
        <v>6367206.3672063705</v>
      </c>
      <c r="L5417" s="4">
        <v>41011991.011991002</v>
      </c>
      <c r="M5417" s="4">
        <v>9616959.6169596203</v>
      </c>
      <c r="N5417" s="3">
        <v>0.16986232300172299</v>
      </c>
      <c r="O5417" s="5">
        <v>1.9261035919189453</v>
      </c>
      <c r="P5417" s="3">
        <v>0.23449140787124634</v>
      </c>
    </row>
    <row r="5418" spans="1:16" x14ac:dyDescent="0.25">
      <c r="A5418" s="1">
        <v>2013</v>
      </c>
      <c r="B5418" t="s">
        <v>213</v>
      </c>
      <c r="C5418" t="s">
        <v>1914</v>
      </c>
      <c r="D5418" t="s">
        <v>3413</v>
      </c>
      <c r="E5418" t="s">
        <v>3469</v>
      </c>
      <c r="F5418" t="s">
        <v>3684</v>
      </c>
      <c r="G5418" s="4"/>
      <c r="H5418" s="4"/>
      <c r="I5418" s="4"/>
      <c r="J5418" s="4"/>
      <c r="K5418" s="4">
        <v>7453371.5281207599</v>
      </c>
      <c r="L5418" s="4">
        <v>37252489.695489399</v>
      </c>
      <c r="M5418" s="4">
        <v>8149318.8696019202</v>
      </c>
      <c r="N5418" s="3">
        <v>0.20610108885936701</v>
      </c>
      <c r="O5418" s="5">
        <v>2.4087584018707275</v>
      </c>
      <c r="P5418" s="3">
        <v>0.21875904500484467</v>
      </c>
    </row>
    <row r="5419" spans="1:16" x14ac:dyDescent="0.25">
      <c r="A5419" s="1">
        <v>2014</v>
      </c>
      <c r="B5419" t="s">
        <v>213</v>
      </c>
      <c r="C5419" t="s">
        <v>1914</v>
      </c>
      <c r="D5419" t="s">
        <v>3413</v>
      </c>
      <c r="E5419" t="s">
        <v>3469</v>
      </c>
      <c r="F5419" t="s">
        <v>3684</v>
      </c>
      <c r="G5419" s="4"/>
      <c r="H5419" s="4"/>
      <c r="I5419" s="4"/>
      <c r="J5419" s="4"/>
      <c r="K5419" s="4">
        <v>1199051.91244133</v>
      </c>
      <c r="L5419" s="4">
        <v>36713296.463261597</v>
      </c>
      <c r="M5419" s="4">
        <v>8703815.5876748599</v>
      </c>
      <c r="N5419" s="3">
        <v>3.1858931614432998E-2</v>
      </c>
      <c r="O5419" s="5">
        <v>1.9935265779495239</v>
      </c>
      <c r="P5419" s="3">
        <v>0.23707529902458191</v>
      </c>
    </row>
    <row r="5420" spans="1:16" x14ac:dyDescent="0.25">
      <c r="A5420" s="1">
        <v>2018</v>
      </c>
      <c r="B5420" t="s">
        <v>718</v>
      </c>
      <c r="C5420" t="s">
        <v>2419</v>
      </c>
      <c r="D5420" t="s">
        <v>3414</v>
      </c>
      <c r="E5420" t="s">
        <v>3470</v>
      </c>
      <c r="F5420" t="s">
        <v>4189</v>
      </c>
      <c r="G5420" s="4">
        <v>18.1679133977985</v>
      </c>
      <c r="H5420" s="4">
        <v>0</v>
      </c>
      <c r="I5420" s="4">
        <v>21.289682539682499</v>
      </c>
      <c r="J5420" s="4">
        <v>23.505747126436798</v>
      </c>
      <c r="K5420" s="4">
        <v>6365888.1316559101</v>
      </c>
      <c r="L5420" s="4">
        <v>802665864.34178996</v>
      </c>
      <c r="M5420" s="4">
        <v>426858058.46709299</v>
      </c>
      <c r="N5420" s="3">
        <v>8.8100949084859992E-3</v>
      </c>
      <c r="O5420" s="5">
        <v>1.0850520133972168</v>
      </c>
      <c r="P5420" s="3">
        <v>0.53180044889450073</v>
      </c>
    </row>
    <row r="5421" spans="1:16" x14ac:dyDescent="0.25">
      <c r="A5421" s="1">
        <v>2019</v>
      </c>
      <c r="B5421" t="s">
        <v>718</v>
      </c>
      <c r="C5421" t="s">
        <v>2419</v>
      </c>
      <c r="D5421" t="s">
        <v>3414</v>
      </c>
      <c r="E5421" t="s">
        <v>3470</v>
      </c>
      <c r="F5421" t="s">
        <v>4189</v>
      </c>
      <c r="G5421" s="4">
        <v>16.5143860930282</v>
      </c>
      <c r="H5421" s="4">
        <v>0</v>
      </c>
      <c r="I5421" s="4">
        <v>18.431315069466599</v>
      </c>
      <c r="J5421" s="4">
        <v>22.471264367816101</v>
      </c>
      <c r="K5421" s="4">
        <v>2530611.71151157</v>
      </c>
      <c r="L5421" s="4">
        <v>914335559.243626</v>
      </c>
      <c r="M5421" s="4">
        <v>515841642.382029</v>
      </c>
      <c r="N5421" s="3">
        <v>3.041812552719E-3</v>
      </c>
      <c r="O5421" s="5">
        <v>1.0220732688903809</v>
      </c>
      <c r="P5421" s="3">
        <v>0.56417101621627808</v>
      </c>
    </row>
    <row r="5422" spans="1:16" x14ac:dyDescent="0.25">
      <c r="A5422" s="1">
        <v>2020</v>
      </c>
      <c r="B5422" t="s">
        <v>718</v>
      </c>
      <c r="C5422" t="s">
        <v>2419</v>
      </c>
      <c r="D5422" t="s">
        <v>3414</v>
      </c>
      <c r="E5422" t="s">
        <v>3470</v>
      </c>
      <c r="F5422" t="s">
        <v>4189</v>
      </c>
      <c r="G5422" s="4">
        <v>17.445272152588899</v>
      </c>
      <c r="H5422" s="4">
        <v>0</v>
      </c>
      <c r="I5422" s="4">
        <v>23.4951573624821</v>
      </c>
      <c r="J5422" s="4">
        <v>18.908045977011501</v>
      </c>
      <c r="K5422" s="4">
        <v>-11188485.9609088</v>
      </c>
      <c r="L5422" s="4">
        <v>960348248.83421004</v>
      </c>
      <c r="M5422" s="4">
        <v>591256573.07272601</v>
      </c>
      <c r="N5422" s="3">
        <v>-1.2240633639185001E-2</v>
      </c>
      <c r="O5422" s="5">
        <v>0.96903300285339355</v>
      </c>
      <c r="P5422" s="3">
        <v>0.61566895246505737</v>
      </c>
    </row>
    <row r="5423" spans="1:16" x14ac:dyDescent="0.25">
      <c r="A5423" s="1">
        <v>2021</v>
      </c>
      <c r="B5423" t="s">
        <v>718</v>
      </c>
      <c r="C5423" t="s">
        <v>2419</v>
      </c>
      <c r="D5423" t="s">
        <v>3414</v>
      </c>
      <c r="E5423" t="s">
        <v>3470</v>
      </c>
      <c r="F5423" t="s">
        <v>4189</v>
      </c>
      <c r="G5423" s="4">
        <v>30.633636848213101</v>
      </c>
      <c r="H5423" s="4">
        <v>5.5627301047861799</v>
      </c>
      <c r="I5423" s="4">
        <v>18.043063883336998</v>
      </c>
      <c r="J5423" s="4">
        <v>58.2777777777778</v>
      </c>
      <c r="K5423" s="4"/>
      <c r="L5423" s="4"/>
      <c r="M5423" s="4"/>
    </row>
    <row r="5424" spans="1:16" x14ac:dyDescent="0.25">
      <c r="A5424" s="1">
        <v>2022</v>
      </c>
      <c r="B5424" t="s">
        <v>718</v>
      </c>
      <c r="C5424" t="s">
        <v>2419</v>
      </c>
      <c r="D5424" t="s">
        <v>3414</v>
      </c>
      <c r="E5424" t="s">
        <v>3470</v>
      </c>
      <c r="F5424" t="s">
        <v>4189</v>
      </c>
      <c r="G5424" s="4">
        <v>32.644261796724699</v>
      </c>
      <c r="H5424" s="4">
        <v>13.491209808003701</v>
      </c>
      <c r="I5424" s="4">
        <v>20.292409328722201</v>
      </c>
      <c r="J5424" s="4">
        <v>57.043010752688197</v>
      </c>
      <c r="K5424" s="4">
        <v>-2110014.7694099899</v>
      </c>
      <c r="L5424" s="4">
        <v>1523876519.41172</v>
      </c>
      <c r="M5424" s="4">
        <v>865949229.28642201</v>
      </c>
      <c r="O5424" s="5">
        <v>0.90757185220718384</v>
      </c>
      <c r="P5424" s="3">
        <v>0.56825417280197144</v>
      </c>
    </row>
    <row r="5425" spans="1:16" x14ac:dyDescent="0.25">
      <c r="A5425" s="1">
        <v>2023</v>
      </c>
      <c r="B5425" t="s">
        <v>718</v>
      </c>
      <c r="C5425" t="s">
        <v>2419</v>
      </c>
      <c r="D5425" t="s">
        <v>3414</v>
      </c>
      <c r="E5425" t="s">
        <v>3470</v>
      </c>
      <c r="F5425" t="s">
        <v>4189</v>
      </c>
      <c r="G5425" s="4">
        <v>31.820955854383399</v>
      </c>
      <c r="H5425" s="4">
        <v>16.873663643736599</v>
      </c>
      <c r="I5425" s="4">
        <v>16.006279904306201</v>
      </c>
      <c r="J5425" s="4">
        <v>58.272213099799302</v>
      </c>
      <c r="K5425" s="4">
        <v>8095932.3242878001</v>
      </c>
      <c r="L5425" s="4">
        <v>1592368962.7771101</v>
      </c>
      <c r="M5425" s="4">
        <v>990282878.97084904</v>
      </c>
      <c r="N5425" s="3">
        <v>5.4564672885019996E-3</v>
      </c>
      <c r="O5425" s="5">
        <v>0.82857954502105713</v>
      </c>
      <c r="P5425" s="3">
        <v>0.62189286947250366</v>
      </c>
    </row>
    <row r="5426" spans="1:16" x14ac:dyDescent="0.25">
      <c r="A5426" s="1">
        <v>2024</v>
      </c>
      <c r="B5426" t="s">
        <v>718</v>
      </c>
      <c r="C5426" t="s">
        <v>2419</v>
      </c>
      <c r="D5426" t="s">
        <v>3414</v>
      </c>
      <c r="E5426" t="s">
        <v>3470</v>
      </c>
      <c r="F5426" t="s">
        <v>4189</v>
      </c>
      <c r="G5426" s="4">
        <v>41.779327230145</v>
      </c>
      <c r="H5426" s="4">
        <v>37.112917496129199</v>
      </c>
      <c r="I5426" s="4">
        <v>21.133110554163199</v>
      </c>
      <c r="J5426" s="4">
        <v>68.887992108331105</v>
      </c>
      <c r="K5426" s="4">
        <v>-3347120.2811580999</v>
      </c>
      <c r="L5426" s="4">
        <v>1663009539.2927999</v>
      </c>
      <c r="M5426" s="4">
        <v>1049496736.55773</v>
      </c>
      <c r="N5426" s="3">
        <v>-2.1023830511889999E-3</v>
      </c>
      <c r="O5426" s="5">
        <v>0.79505133628845215</v>
      </c>
      <c r="P5426" s="3">
        <v>0.63108283281326294</v>
      </c>
    </row>
    <row r="5427" spans="1:16" x14ac:dyDescent="0.25">
      <c r="A5427" s="1">
        <v>2015</v>
      </c>
      <c r="B5427" t="s">
        <v>213</v>
      </c>
      <c r="C5427" t="s">
        <v>1914</v>
      </c>
      <c r="D5427" t="s">
        <v>3413</v>
      </c>
      <c r="E5427" t="s">
        <v>3469</v>
      </c>
      <c r="F5427" t="s">
        <v>3684</v>
      </c>
      <c r="G5427" s="4"/>
      <c r="H5427" s="4"/>
      <c r="I5427" s="4"/>
      <c r="J5427" s="4"/>
      <c r="K5427" s="4">
        <v>-52574.315986243098</v>
      </c>
      <c r="L5427" s="4">
        <v>26696069.339681201</v>
      </c>
      <c r="M5427" s="4">
        <v>5236986.0312963203</v>
      </c>
      <c r="N5427" s="3">
        <v>-1.8932919613979999E-3</v>
      </c>
      <c r="O5427" s="5">
        <v>0.96424746513366699</v>
      </c>
      <c r="P5427" s="3">
        <v>0.19617067277431488</v>
      </c>
    </row>
    <row r="5428" spans="1:16" x14ac:dyDescent="0.25">
      <c r="A5428" s="1">
        <v>2016</v>
      </c>
      <c r="B5428" t="s">
        <v>213</v>
      </c>
      <c r="C5428" t="s">
        <v>1914</v>
      </c>
      <c r="D5428" t="s">
        <v>3413</v>
      </c>
      <c r="E5428" t="s">
        <v>3469</v>
      </c>
      <c r="F5428" t="s">
        <v>3684</v>
      </c>
      <c r="G5428" s="4"/>
      <c r="H5428" s="4"/>
      <c r="I5428" s="4"/>
      <c r="J5428" s="4"/>
      <c r="K5428" s="4">
        <v>2302796.46985554</v>
      </c>
      <c r="L5428" s="4">
        <v>30243950.6022815</v>
      </c>
      <c r="M5428" s="4">
        <v>7296492.6404690603</v>
      </c>
      <c r="N5428" s="3">
        <v>7.9391471701078006E-2</v>
      </c>
      <c r="O5428" s="5">
        <v>1.9419777393341064</v>
      </c>
      <c r="P5428" s="3">
        <v>0.24125461280345917</v>
      </c>
    </row>
    <row r="5429" spans="1:16" x14ac:dyDescent="0.25">
      <c r="A5429" s="1">
        <v>2017</v>
      </c>
      <c r="B5429" t="s">
        <v>213</v>
      </c>
      <c r="C5429" t="s">
        <v>1914</v>
      </c>
      <c r="D5429" t="s">
        <v>3413</v>
      </c>
      <c r="E5429" t="s">
        <v>3469</v>
      </c>
      <c r="F5429" t="s">
        <v>3684</v>
      </c>
      <c r="G5429" s="4"/>
      <c r="H5429" s="4"/>
      <c r="I5429" s="4"/>
      <c r="J5429" s="4"/>
      <c r="K5429" s="4">
        <v>4391489.0892941402</v>
      </c>
      <c r="L5429" s="4">
        <v>34121262.072994098</v>
      </c>
      <c r="M5429" s="4">
        <v>8053997.3913530502</v>
      </c>
      <c r="N5429" s="3">
        <v>0.133103732628362</v>
      </c>
      <c r="O5429" s="5">
        <v>2.0179774761199951</v>
      </c>
      <c r="P5429" s="3">
        <v>0.23604042828083038</v>
      </c>
    </row>
    <row r="5430" spans="1:16" x14ac:dyDescent="0.25">
      <c r="A5430" s="1">
        <v>2018</v>
      </c>
      <c r="B5430" t="s">
        <v>213</v>
      </c>
      <c r="C5430" t="s">
        <v>1914</v>
      </c>
      <c r="D5430" t="s">
        <v>3413</v>
      </c>
      <c r="E5430" t="s">
        <v>3469</v>
      </c>
      <c r="F5430" t="s">
        <v>3684</v>
      </c>
      <c r="G5430" s="4"/>
      <c r="H5430" s="4"/>
      <c r="I5430" s="4"/>
      <c r="J5430" s="4"/>
      <c r="K5430" s="4">
        <v>7389612.5113246497</v>
      </c>
      <c r="L5430" s="4">
        <v>38652329.536172003</v>
      </c>
      <c r="M5430" s="4">
        <v>10325852.8760898</v>
      </c>
      <c r="N5430" s="3">
        <v>0.21017836964442199</v>
      </c>
      <c r="O5430" s="5">
        <v>5.2178378105163574</v>
      </c>
      <c r="P5430" s="3">
        <v>0.26714697480201721</v>
      </c>
    </row>
    <row r="5431" spans="1:16" x14ac:dyDescent="0.25">
      <c r="A5431" s="1">
        <v>2019</v>
      </c>
      <c r="B5431" t="s">
        <v>213</v>
      </c>
      <c r="C5431" t="s">
        <v>1914</v>
      </c>
      <c r="D5431" t="s">
        <v>3413</v>
      </c>
      <c r="E5431" t="s">
        <v>3469</v>
      </c>
      <c r="F5431" t="s">
        <v>3684</v>
      </c>
      <c r="G5431" s="4"/>
      <c r="H5431" s="4"/>
      <c r="I5431" s="4"/>
      <c r="J5431" s="4"/>
      <c r="K5431" s="4">
        <v>9072430.2423466798</v>
      </c>
      <c r="L5431" s="4">
        <v>51159718.847741097</v>
      </c>
      <c r="M5431" s="4">
        <v>20265137.256780699</v>
      </c>
      <c r="N5431" s="3">
        <v>0.20908352457788201</v>
      </c>
      <c r="O5431" s="5">
        <v>5.5227560997009277</v>
      </c>
      <c r="P5431" s="3">
        <v>0.39611509442329407</v>
      </c>
    </row>
    <row r="5432" spans="1:16" x14ac:dyDescent="0.25">
      <c r="A5432" s="1">
        <v>2020</v>
      </c>
      <c r="B5432" t="s">
        <v>213</v>
      </c>
      <c r="C5432" t="s">
        <v>1914</v>
      </c>
      <c r="D5432" t="s">
        <v>3413</v>
      </c>
      <c r="E5432" t="s">
        <v>3469</v>
      </c>
      <c r="F5432" t="s">
        <v>3684</v>
      </c>
      <c r="G5432" s="4"/>
      <c r="H5432" s="4"/>
      <c r="I5432" s="4"/>
      <c r="J5432" s="4"/>
      <c r="K5432" s="4">
        <v>13059842.7333824</v>
      </c>
      <c r="L5432" s="4">
        <v>58197218.909132503</v>
      </c>
      <c r="M5432" s="4">
        <v>17081497.246762902</v>
      </c>
      <c r="N5432" s="3">
        <v>0.23408027547891999</v>
      </c>
      <c r="O5432" s="5">
        <v>4.8244538307189941</v>
      </c>
      <c r="P5432" s="3">
        <v>0.2935105562210083</v>
      </c>
    </row>
    <row r="5433" spans="1:16" x14ac:dyDescent="0.25">
      <c r="A5433" s="1">
        <v>2021</v>
      </c>
      <c r="B5433" t="s">
        <v>213</v>
      </c>
      <c r="C5433" t="s">
        <v>1914</v>
      </c>
      <c r="D5433" t="s">
        <v>3413</v>
      </c>
      <c r="E5433" t="s">
        <v>3469</v>
      </c>
      <c r="F5433" t="s">
        <v>3684</v>
      </c>
      <c r="G5433" s="4"/>
      <c r="H5433" s="4"/>
      <c r="I5433" s="4"/>
      <c r="J5433" s="4"/>
      <c r="K5433" s="4">
        <v>6991466.2984886104</v>
      </c>
      <c r="L5433" s="4">
        <v>57820601.324853502</v>
      </c>
      <c r="M5433" s="4">
        <v>14920024.0882452</v>
      </c>
      <c r="N5433" s="3">
        <v>0.11883808311176</v>
      </c>
      <c r="O5433" s="5">
        <v>3.954664945602417</v>
      </c>
      <c r="P5433" s="3">
        <v>0.2580399215221405</v>
      </c>
    </row>
    <row r="5434" spans="1:16" x14ac:dyDescent="0.25">
      <c r="A5434" s="1">
        <v>2022</v>
      </c>
      <c r="B5434" t="s">
        <v>213</v>
      </c>
      <c r="C5434" t="s">
        <v>1914</v>
      </c>
      <c r="D5434" t="s">
        <v>3413</v>
      </c>
      <c r="E5434" t="s">
        <v>3469</v>
      </c>
      <c r="F5434" t="s">
        <v>3684</v>
      </c>
      <c r="G5434" s="4"/>
      <c r="H5434" s="4"/>
      <c r="I5434" s="4"/>
      <c r="J5434" s="4"/>
      <c r="K5434" s="4">
        <v>8034142.6615629597</v>
      </c>
      <c r="L5434" s="4">
        <v>63286859.825095698</v>
      </c>
      <c r="M5434" s="4">
        <v>19253443.603140499</v>
      </c>
      <c r="N5434" s="3">
        <v>0.135848254358199</v>
      </c>
      <c r="O5434" s="5">
        <v>2.2789971828460693</v>
      </c>
      <c r="P5434" s="3">
        <v>0.30422496795654297</v>
      </c>
    </row>
    <row r="5435" spans="1:16" x14ac:dyDescent="0.25">
      <c r="A5435" s="1">
        <v>2023</v>
      </c>
      <c r="B5435" t="s">
        <v>213</v>
      </c>
      <c r="C5435" t="s">
        <v>1914</v>
      </c>
      <c r="D5435" t="s">
        <v>3413</v>
      </c>
      <c r="E5435" t="s">
        <v>3469</v>
      </c>
      <c r="F5435" t="s">
        <v>3684</v>
      </c>
      <c r="G5435" s="4"/>
      <c r="H5435" s="4"/>
      <c r="I5435" s="4"/>
      <c r="J5435" s="4"/>
      <c r="K5435" s="4">
        <v>6821450.1713594496</v>
      </c>
      <c r="L5435" s="4">
        <v>57927558.631812401</v>
      </c>
      <c r="M5435" s="4">
        <v>12802231.0328607</v>
      </c>
      <c r="N5435" s="3">
        <v>0.114826419917876</v>
      </c>
      <c r="O5435" s="5">
        <v>2.3326637744903564</v>
      </c>
      <c r="P5435" s="3">
        <v>0.22100415825843811</v>
      </c>
    </row>
    <row r="5436" spans="1:16" x14ac:dyDescent="0.25">
      <c r="A5436" s="1">
        <v>2024</v>
      </c>
      <c r="B5436" t="s">
        <v>213</v>
      </c>
      <c r="C5436" t="s">
        <v>1914</v>
      </c>
      <c r="D5436" t="s">
        <v>3413</v>
      </c>
      <c r="E5436" t="s">
        <v>3469</v>
      </c>
      <c r="F5436" t="s">
        <v>3684</v>
      </c>
      <c r="G5436" s="4"/>
      <c r="H5436" s="4"/>
      <c r="I5436" s="4"/>
      <c r="J5436" s="4"/>
      <c r="K5436" s="4">
        <v>2831823.6813707901</v>
      </c>
      <c r="L5436" s="4">
        <v>55192439.750171699</v>
      </c>
      <c r="M5436" s="4">
        <v>11328602.7271835</v>
      </c>
      <c r="N5436" s="3">
        <v>5.0763801774973999E-2</v>
      </c>
      <c r="O5436" s="5">
        <v>1.1748942136764526</v>
      </c>
      <c r="P5436" s="3">
        <v>0.20525641739368439</v>
      </c>
    </row>
    <row r="5437" spans="1:16" x14ac:dyDescent="0.25">
      <c r="A5437" s="1">
        <v>2009</v>
      </c>
      <c r="B5437" t="s">
        <v>214</v>
      </c>
      <c r="C5437" t="s">
        <v>1915</v>
      </c>
      <c r="D5437" t="s">
        <v>3424</v>
      </c>
      <c r="E5437" t="s">
        <v>3470</v>
      </c>
      <c r="F5437" t="s">
        <v>3685</v>
      </c>
      <c r="G5437" s="4"/>
      <c r="H5437" s="4"/>
      <c r="I5437" s="4"/>
      <c r="J5437" s="4"/>
      <c r="K5437" s="4">
        <v>3029618.1983715501</v>
      </c>
      <c r="L5437" s="4">
        <v>20364690.613478299</v>
      </c>
      <c r="M5437" s="4">
        <v>2478837.2258202001</v>
      </c>
      <c r="N5437" s="3">
        <v>0.15441067579352699</v>
      </c>
      <c r="O5437" s="5">
        <v>1.8269615173339844</v>
      </c>
      <c r="P5437" s="3">
        <v>0.12172231078147888</v>
      </c>
    </row>
    <row r="5438" spans="1:16" x14ac:dyDescent="0.25">
      <c r="A5438" s="1">
        <v>2010</v>
      </c>
      <c r="B5438" t="s">
        <v>214</v>
      </c>
      <c r="C5438" t="s">
        <v>1915</v>
      </c>
      <c r="D5438" t="s">
        <v>3424</v>
      </c>
      <c r="E5438" t="s">
        <v>3470</v>
      </c>
      <c r="F5438" t="s">
        <v>3685</v>
      </c>
      <c r="G5438" s="4"/>
      <c r="H5438" s="4"/>
      <c r="I5438" s="4"/>
      <c r="J5438" s="4"/>
      <c r="K5438" s="4">
        <v>5597842.4554390404</v>
      </c>
      <c r="L5438" s="4">
        <v>23077923.5002601</v>
      </c>
      <c r="M5438" s="4">
        <v>4399967.1439914601</v>
      </c>
      <c r="N5438" s="3">
        <v>0.25065130106966599</v>
      </c>
      <c r="O5438" s="5">
        <v>2.2035713195800781</v>
      </c>
      <c r="P5438" s="3">
        <v>0.19065697491168976</v>
      </c>
    </row>
    <row r="5439" spans="1:16" x14ac:dyDescent="0.25">
      <c r="A5439" s="1">
        <v>2011</v>
      </c>
      <c r="B5439" t="s">
        <v>214</v>
      </c>
      <c r="C5439" t="s">
        <v>1915</v>
      </c>
      <c r="D5439" t="s">
        <v>3424</v>
      </c>
      <c r="E5439" t="s">
        <v>3470</v>
      </c>
      <c r="F5439" t="s">
        <v>3685</v>
      </c>
      <c r="G5439" s="4"/>
      <c r="H5439" s="4"/>
      <c r="I5439" s="4"/>
      <c r="J5439" s="4"/>
      <c r="K5439" s="4">
        <v>7374826.9257874396</v>
      </c>
      <c r="L5439" s="4">
        <v>28112226.708563801</v>
      </c>
      <c r="M5439" s="4">
        <v>4211817.9632377904</v>
      </c>
      <c r="N5439" s="3">
        <v>0.26308006270148798</v>
      </c>
      <c r="O5439" s="5">
        <v>2.759490966796875</v>
      </c>
      <c r="P5439" s="3">
        <v>0.14982156455516815</v>
      </c>
    </row>
    <row r="5440" spans="1:16" x14ac:dyDescent="0.25">
      <c r="A5440" s="1">
        <v>2012</v>
      </c>
      <c r="B5440" t="s">
        <v>214</v>
      </c>
      <c r="C5440" t="s">
        <v>1915</v>
      </c>
      <c r="D5440" t="s">
        <v>3424</v>
      </c>
      <c r="E5440" t="s">
        <v>3470</v>
      </c>
      <c r="F5440" t="s">
        <v>3685</v>
      </c>
      <c r="G5440" s="4"/>
      <c r="H5440" s="4"/>
      <c r="I5440" s="4"/>
      <c r="J5440" s="4"/>
      <c r="K5440" s="4">
        <v>6666613.2867860803</v>
      </c>
      <c r="L5440" s="4">
        <v>27873906.0460722</v>
      </c>
      <c r="M5440" s="4">
        <v>4195658.6143116802</v>
      </c>
      <c r="N5440" s="3">
        <v>0.24232017346003301</v>
      </c>
      <c r="O5440" s="5">
        <v>2.4374165534973145</v>
      </c>
      <c r="P5440" s="3">
        <v>0.15052281320095062</v>
      </c>
    </row>
    <row r="5441" spans="1:16" x14ac:dyDescent="0.25">
      <c r="A5441" s="1">
        <v>2013</v>
      </c>
      <c r="B5441" t="s">
        <v>214</v>
      </c>
      <c r="C5441" t="s">
        <v>1915</v>
      </c>
      <c r="D5441" t="s">
        <v>3424</v>
      </c>
      <c r="E5441" t="s">
        <v>3470</v>
      </c>
      <c r="F5441" t="s">
        <v>3685</v>
      </c>
      <c r="G5441" s="4"/>
      <c r="H5441" s="4"/>
      <c r="I5441" s="4"/>
      <c r="J5441" s="4"/>
      <c r="K5441" s="4">
        <v>7172825.9355018502</v>
      </c>
      <c r="L5441" s="4">
        <v>31952594.014646001</v>
      </c>
      <c r="M5441" s="4">
        <v>8287532.3187440997</v>
      </c>
      <c r="N5441" s="3">
        <v>0.24355688732931199</v>
      </c>
      <c r="O5441" s="5">
        <v>2.2196974754333496</v>
      </c>
      <c r="P5441" s="3">
        <v>0.2593696117401123</v>
      </c>
    </row>
    <row r="5442" spans="1:16" x14ac:dyDescent="0.25">
      <c r="A5442" s="1">
        <v>2014</v>
      </c>
      <c r="B5442" t="s">
        <v>214</v>
      </c>
      <c r="C5442" t="s">
        <v>1915</v>
      </c>
      <c r="D5442" t="s">
        <v>3424</v>
      </c>
      <c r="E5442" t="s">
        <v>3470</v>
      </c>
      <c r="F5442" t="s">
        <v>3685</v>
      </c>
      <c r="G5442" s="4"/>
      <c r="H5442" s="4"/>
      <c r="I5442" s="4"/>
      <c r="J5442" s="4"/>
      <c r="K5442" s="4">
        <v>8516991.0776046999</v>
      </c>
      <c r="L5442" s="4">
        <v>40038701.655765399</v>
      </c>
      <c r="M5442" s="4">
        <v>12537760.382463399</v>
      </c>
      <c r="N5442" s="3">
        <v>0.22359891499241399</v>
      </c>
      <c r="O5442" s="5">
        <v>2.2881927490234375</v>
      </c>
      <c r="P5442" s="3">
        <v>0.31314101815223694</v>
      </c>
    </row>
    <row r="5443" spans="1:16" x14ac:dyDescent="0.25">
      <c r="A5443" s="1">
        <v>2015</v>
      </c>
      <c r="B5443" t="s">
        <v>214</v>
      </c>
      <c r="C5443" t="s">
        <v>1915</v>
      </c>
      <c r="D5443" t="s">
        <v>3424</v>
      </c>
      <c r="E5443" t="s">
        <v>3470</v>
      </c>
      <c r="F5443" t="s">
        <v>3685</v>
      </c>
      <c r="G5443" s="4"/>
      <c r="H5443" s="4"/>
      <c r="I5443" s="4"/>
      <c r="J5443" s="4"/>
      <c r="K5443" s="4">
        <v>7910200.4936268097</v>
      </c>
      <c r="L5443" s="4">
        <v>31884910.572404198</v>
      </c>
      <c r="M5443" s="4">
        <v>9357947.0534537006</v>
      </c>
      <c r="N5443" s="3">
        <v>0.25189491817398801</v>
      </c>
      <c r="O5443" s="5">
        <v>2.8288025856018066</v>
      </c>
      <c r="P5443" s="3">
        <v>0.29349139332771301</v>
      </c>
    </row>
    <row r="5444" spans="1:16" x14ac:dyDescent="0.25">
      <c r="A5444" s="1">
        <v>2016</v>
      </c>
      <c r="B5444" t="s">
        <v>214</v>
      </c>
      <c r="C5444" t="s">
        <v>1915</v>
      </c>
      <c r="D5444" t="s">
        <v>3424</v>
      </c>
      <c r="E5444" t="s">
        <v>3470</v>
      </c>
      <c r="F5444" t="s">
        <v>3685</v>
      </c>
      <c r="G5444" s="4"/>
      <c r="H5444" s="4"/>
      <c r="I5444" s="4"/>
      <c r="J5444" s="4"/>
      <c r="K5444" s="4">
        <v>9058694.3501696903</v>
      </c>
      <c r="L5444" s="4">
        <v>37802669.480649099</v>
      </c>
      <c r="M5444" s="4">
        <v>12422639.2493512</v>
      </c>
      <c r="N5444" s="3">
        <v>0.25366369843868503</v>
      </c>
      <c r="O5444" s="5">
        <v>2.5995991230010986</v>
      </c>
      <c r="P5444" s="3">
        <v>0.32861804962158203</v>
      </c>
    </row>
    <row r="5445" spans="1:16" x14ac:dyDescent="0.25">
      <c r="A5445" s="1">
        <v>2017</v>
      </c>
      <c r="B5445" t="s">
        <v>214</v>
      </c>
      <c r="C5445" t="s">
        <v>1915</v>
      </c>
      <c r="D5445" t="s">
        <v>3424</v>
      </c>
      <c r="E5445" t="s">
        <v>3470</v>
      </c>
      <c r="F5445" t="s">
        <v>3685</v>
      </c>
      <c r="G5445" s="4"/>
      <c r="H5445" s="4"/>
      <c r="I5445" s="4"/>
      <c r="J5445" s="4"/>
      <c r="K5445" s="4">
        <v>8991993.4305070806</v>
      </c>
      <c r="L5445" s="4">
        <v>38533448.690500602</v>
      </c>
      <c r="M5445" s="4">
        <v>11241458.1928029</v>
      </c>
      <c r="N5445" s="3">
        <v>0.23232992971754399</v>
      </c>
      <c r="O5445" s="5">
        <v>3.2519254684448242</v>
      </c>
      <c r="P5445" s="3">
        <v>0.29173246026039124</v>
      </c>
    </row>
    <row r="5446" spans="1:16" x14ac:dyDescent="0.25">
      <c r="A5446" s="1">
        <v>2018</v>
      </c>
      <c r="B5446" t="s">
        <v>214</v>
      </c>
      <c r="C5446" t="s">
        <v>1915</v>
      </c>
      <c r="D5446" t="s">
        <v>3424</v>
      </c>
      <c r="E5446" t="s">
        <v>3470</v>
      </c>
      <c r="F5446" t="s">
        <v>3685</v>
      </c>
      <c r="G5446" s="4"/>
      <c r="H5446" s="4"/>
      <c r="I5446" s="4"/>
      <c r="J5446" s="4"/>
      <c r="K5446" s="4">
        <v>9364050.8110009301</v>
      </c>
      <c r="L5446" s="4">
        <v>36599883.659582503</v>
      </c>
      <c r="M5446" s="4">
        <v>9503388.7528577801</v>
      </c>
      <c r="N5446" s="3">
        <v>0.25957905592274899</v>
      </c>
      <c r="O5446" s="5">
        <v>3.6535627841949463</v>
      </c>
      <c r="P5446" s="3">
        <v>0.25965625047683716</v>
      </c>
    </row>
    <row r="5447" spans="1:16" x14ac:dyDescent="0.25">
      <c r="A5447" s="1">
        <v>2019</v>
      </c>
      <c r="B5447" t="s">
        <v>214</v>
      </c>
      <c r="C5447" t="s">
        <v>1915</v>
      </c>
      <c r="D5447" t="s">
        <v>3424</v>
      </c>
      <c r="E5447" t="s">
        <v>3470</v>
      </c>
      <c r="F5447" t="s">
        <v>3685</v>
      </c>
      <c r="G5447" s="4"/>
      <c r="H5447" s="4"/>
      <c r="I5447" s="4"/>
      <c r="J5447" s="4"/>
      <c r="K5447" s="4">
        <v>9800102.0983906109</v>
      </c>
      <c r="L5447" s="4">
        <v>38084714.796206199</v>
      </c>
      <c r="M5447" s="4">
        <v>9184153.2550578993</v>
      </c>
      <c r="N5447" s="3">
        <v>0.263336010612856</v>
      </c>
      <c r="O5447" s="5">
        <v>3.3644077777862549</v>
      </c>
      <c r="P5447" s="3">
        <v>0.2411506325006485</v>
      </c>
    </row>
    <row r="5448" spans="1:16" x14ac:dyDescent="0.25">
      <c r="A5448" s="1">
        <v>2020</v>
      </c>
      <c r="B5448" t="s">
        <v>214</v>
      </c>
      <c r="C5448" t="s">
        <v>1915</v>
      </c>
      <c r="D5448" t="s">
        <v>3424</v>
      </c>
      <c r="E5448" t="s">
        <v>3470</v>
      </c>
      <c r="F5448" t="s">
        <v>3685</v>
      </c>
      <c r="G5448" s="4"/>
      <c r="H5448" s="4"/>
      <c r="I5448" s="4"/>
      <c r="J5448" s="4"/>
      <c r="K5448" s="4">
        <v>8953423.1019865703</v>
      </c>
      <c r="L5448" s="4">
        <v>38331903.142763101</v>
      </c>
      <c r="M5448" s="4">
        <v>8888258.0278854892</v>
      </c>
      <c r="N5448" s="3">
        <v>0.23903195245887501</v>
      </c>
      <c r="O5448" s="5">
        <v>3.3008792400360107</v>
      </c>
      <c r="P5448" s="3">
        <v>0.23187625408172607</v>
      </c>
    </row>
    <row r="5449" spans="1:16" x14ac:dyDescent="0.25">
      <c r="A5449" s="1">
        <v>2021</v>
      </c>
      <c r="B5449" t="s">
        <v>214</v>
      </c>
      <c r="C5449" t="s">
        <v>1915</v>
      </c>
      <c r="D5449" t="s">
        <v>3424</v>
      </c>
      <c r="E5449" t="s">
        <v>3470</v>
      </c>
      <c r="F5449" t="s">
        <v>3685</v>
      </c>
      <c r="G5449" s="4"/>
      <c r="H5449" s="4"/>
      <c r="I5449" s="4"/>
      <c r="J5449" s="4"/>
      <c r="K5449" s="4">
        <v>10247512.654913601</v>
      </c>
      <c r="L5449" s="4">
        <v>47947634.8402863</v>
      </c>
      <c r="M5449" s="4">
        <v>13367079.7695933</v>
      </c>
      <c r="N5449" s="3">
        <v>0.22917772711657999</v>
      </c>
      <c r="O5449" s="5">
        <v>3.5183687210083008</v>
      </c>
      <c r="P5449" s="3">
        <v>0.27878496050834656</v>
      </c>
    </row>
    <row r="5450" spans="1:16" x14ac:dyDescent="0.25">
      <c r="A5450" s="1">
        <v>2022</v>
      </c>
      <c r="B5450" t="s">
        <v>214</v>
      </c>
      <c r="C5450" t="s">
        <v>1915</v>
      </c>
      <c r="D5450" t="s">
        <v>3424</v>
      </c>
      <c r="E5450" t="s">
        <v>3470</v>
      </c>
      <c r="F5450" t="s">
        <v>3685</v>
      </c>
      <c r="G5450" s="4"/>
      <c r="H5450" s="4"/>
      <c r="I5450" s="4"/>
      <c r="J5450" s="4"/>
      <c r="K5450" s="4">
        <v>10484238.380837699</v>
      </c>
      <c r="L5450" s="4">
        <v>55005585.6856663</v>
      </c>
      <c r="M5450" s="4">
        <v>20509139.929227199</v>
      </c>
      <c r="N5450" s="3">
        <v>0.21426066105899499</v>
      </c>
      <c r="O5450" s="5">
        <v>2.8970446586608887</v>
      </c>
      <c r="P5450" s="3">
        <v>0.37285557389259338</v>
      </c>
    </row>
    <row r="5451" spans="1:16" x14ac:dyDescent="0.25">
      <c r="A5451" s="1">
        <v>2023</v>
      </c>
      <c r="B5451" t="s">
        <v>214</v>
      </c>
      <c r="C5451" t="s">
        <v>1915</v>
      </c>
      <c r="D5451" t="s">
        <v>3424</v>
      </c>
      <c r="E5451" t="s">
        <v>3470</v>
      </c>
      <c r="F5451" t="s">
        <v>3685</v>
      </c>
      <c r="G5451" s="4"/>
      <c r="H5451" s="4"/>
      <c r="I5451" s="4"/>
      <c r="J5451" s="4"/>
      <c r="K5451" s="4">
        <v>10976042.9169831</v>
      </c>
      <c r="L5451" s="4">
        <v>59957621.928814597</v>
      </c>
      <c r="M5451" s="4">
        <v>23273032.359209299</v>
      </c>
      <c r="N5451" s="3">
        <v>0.19267692241536899</v>
      </c>
      <c r="O5451" s="5">
        <v>2.3791012763977051</v>
      </c>
      <c r="P5451" s="3">
        <v>0.38815802335739136</v>
      </c>
    </row>
    <row r="5452" spans="1:16" x14ac:dyDescent="0.25">
      <c r="A5452" s="1">
        <v>2024</v>
      </c>
      <c r="B5452" t="s">
        <v>214</v>
      </c>
      <c r="C5452" t="s">
        <v>1915</v>
      </c>
      <c r="D5452" t="s">
        <v>3424</v>
      </c>
      <c r="E5452" t="s">
        <v>3470</v>
      </c>
      <c r="F5452" t="s">
        <v>3685</v>
      </c>
      <c r="G5452" s="4"/>
      <c r="H5452" s="4"/>
      <c r="I5452" s="4"/>
      <c r="J5452" s="4"/>
      <c r="K5452" s="4">
        <v>9943662.3145906106</v>
      </c>
      <c r="L5452" s="4">
        <v>62886485.039485097</v>
      </c>
      <c r="M5452" s="4">
        <v>26241436.793497398</v>
      </c>
      <c r="N5452" s="3">
        <v>0.16240870472499599</v>
      </c>
      <c r="O5452" s="5">
        <v>1.8411611318588257</v>
      </c>
      <c r="P5452" s="3">
        <v>0.41728261113166809</v>
      </c>
    </row>
    <row r="5453" spans="1:16" x14ac:dyDescent="0.25">
      <c r="A5453" s="1">
        <v>2009</v>
      </c>
      <c r="B5453" t="s">
        <v>215</v>
      </c>
      <c r="C5453" t="s">
        <v>1916</v>
      </c>
      <c r="D5453" t="s">
        <v>3415</v>
      </c>
      <c r="E5453" t="s">
        <v>3470</v>
      </c>
      <c r="F5453" t="s">
        <v>3686</v>
      </c>
      <c r="G5453" s="4"/>
      <c r="H5453" s="4"/>
      <c r="I5453" s="4"/>
      <c r="J5453" s="4"/>
      <c r="K5453" s="4">
        <v>1672973.0640108699</v>
      </c>
      <c r="L5453" s="4">
        <v>13772273.559165999</v>
      </c>
      <c r="M5453" s="4">
        <v>3800680.41723275</v>
      </c>
      <c r="N5453" s="3">
        <v>0.12191130747831801</v>
      </c>
      <c r="O5453" s="5">
        <v>1.0533840656280518</v>
      </c>
      <c r="P5453" s="3">
        <v>0.27596607804298401</v>
      </c>
    </row>
    <row r="5454" spans="1:16" x14ac:dyDescent="0.25">
      <c r="A5454" s="1">
        <v>2010</v>
      </c>
      <c r="B5454" t="s">
        <v>215</v>
      </c>
      <c r="C5454" t="s">
        <v>1916</v>
      </c>
      <c r="D5454" t="s">
        <v>3415</v>
      </c>
      <c r="E5454" t="s">
        <v>3470</v>
      </c>
      <c r="F5454" t="s">
        <v>3686</v>
      </c>
      <c r="G5454" s="4"/>
      <c r="H5454" s="4"/>
      <c r="I5454" s="4"/>
      <c r="J5454" s="4"/>
      <c r="K5454" s="4">
        <v>2089993.3222511101</v>
      </c>
      <c r="L5454" s="4">
        <v>18292769.560831498</v>
      </c>
      <c r="M5454" s="4">
        <v>5087876.3337737797</v>
      </c>
      <c r="N5454" s="3">
        <v>0.11702000715961999</v>
      </c>
      <c r="O5454" s="5">
        <v>1.0390728712081909</v>
      </c>
      <c r="P5454" s="3">
        <v>0.27813592553138733</v>
      </c>
    </row>
    <row r="5455" spans="1:16" x14ac:dyDescent="0.25">
      <c r="A5455" s="1">
        <v>2011</v>
      </c>
      <c r="B5455" t="s">
        <v>215</v>
      </c>
      <c r="C5455" t="s">
        <v>1916</v>
      </c>
      <c r="D5455" t="s">
        <v>3415</v>
      </c>
      <c r="E5455" t="s">
        <v>3470</v>
      </c>
      <c r="F5455" t="s">
        <v>3686</v>
      </c>
      <c r="G5455" s="4"/>
      <c r="H5455" s="4"/>
      <c r="I5455" s="4"/>
      <c r="J5455" s="4"/>
      <c r="K5455" s="4">
        <v>4172564.4186718999</v>
      </c>
      <c r="L5455" s="4">
        <v>25902926.806995101</v>
      </c>
      <c r="M5455" s="4">
        <v>10749128.654703701</v>
      </c>
      <c r="N5455" s="3">
        <v>0.18341473205325501</v>
      </c>
      <c r="O5455" s="5">
        <v>1.5509355068206787</v>
      </c>
      <c r="P5455" s="3">
        <v>0.41497737169265747</v>
      </c>
    </row>
    <row r="5456" spans="1:16" x14ac:dyDescent="0.25">
      <c r="A5456" s="1">
        <v>2012</v>
      </c>
      <c r="B5456" t="s">
        <v>215</v>
      </c>
      <c r="C5456" t="s">
        <v>1916</v>
      </c>
      <c r="D5456" t="s">
        <v>3415</v>
      </c>
      <c r="E5456" t="s">
        <v>3470</v>
      </c>
      <c r="F5456" t="s">
        <v>3686</v>
      </c>
      <c r="G5456" s="4"/>
      <c r="H5456" s="4"/>
      <c r="I5456" s="4"/>
      <c r="J5456" s="4"/>
      <c r="K5456" s="4">
        <v>4869906.7255768301</v>
      </c>
      <c r="L5456" s="4">
        <v>29654720.994927201</v>
      </c>
      <c r="M5456" s="4">
        <v>13944526.264113899</v>
      </c>
      <c r="N5456" s="3">
        <v>0.16937480435957999</v>
      </c>
      <c r="O5456" s="5">
        <v>2.2722866535186768</v>
      </c>
      <c r="P5456" s="3">
        <v>0.47022956609725952</v>
      </c>
    </row>
    <row r="5457" spans="1:16" x14ac:dyDescent="0.25">
      <c r="A5457" s="1">
        <v>2013</v>
      </c>
      <c r="B5457" t="s">
        <v>215</v>
      </c>
      <c r="C5457" t="s">
        <v>1916</v>
      </c>
      <c r="D5457" t="s">
        <v>3415</v>
      </c>
      <c r="E5457" t="s">
        <v>3470</v>
      </c>
      <c r="F5457" t="s">
        <v>3686</v>
      </c>
      <c r="G5457" s="4"/>
      <c r="H5457" s="4"/>
      <c r="I5457" s="4"/>
      <c r="J5457" s="4"/>
      <c r="K5457" s="4">
        <v>4367664.0490263402</v>
      </c>
      <c r="L5457" s="4">
        <v>29615893.3744119</v>
      </c>
      <c r="M5457" s="4">
        <v>11526547.5612411</v>
      </c>
      <c r="N5457" s="3">
        <v>0.14568759686675301</v>
      </c>
      <c r="O5457" s="5">
        <v>2.1398956775665283</v>
      </c>
      <c r="P5457" s="3">
        <v>0.38920140266418457</v>
      </c>
    </row>
    <row r="5458" spans="1:16" x14ac:dyDescent="0.25">
      <c r="A5458" s="1">
        <v>2014</v>
      </c>
      <c r="B5458" t="s">
        <v>215</v>
      </c>
      <c r="C5458" t="s">
        <v>1916</v>
      </c>
      <c r="D5458" t="s">
        <v>3415</v>
      </c>
      <c r="E5458" t="s">
        <v>3470</v>
      </c>
      <c r="F5458" t="s">
        <v>3686</v>
      </c>
      <c r="G5458" s="4"/>
      <c r="H5458" s="4"/>
      <c r="I5458" s="4"/>
      <c r="J5458" s="4"/>
      <c r="K5458" s="4">
        <v>5865568.0832610596</v>
      </c>
      <c r="L5458" s="4">
        <v>66748482.2202949</v>
      </c>
      <c r="M5458" s="4">
        <v>48740676.496097103</v>
      </c>
      <c r="N5458" s="3">
        <v>0.120406637231164</v>
      </c>
      <c r="O5458" s="5">
        <v>1.6690350770950317</v>
      </c>
      <c r="P5458" s="3">
        <v>0.73021399974822998</v>
      </c>
    </row>
    <row r="5459" spans="1:16" x14ac:dyDescent="0.25">
      <c r="A5459" s="1">
        <v>2015</v>
      </c>
      <c r="B5459" t="s">
        <v>215</v>
      </c>
      <c r="C5459" t="s">
        <v>1916</v>
      </c>
      <c r="D5459" t="s">
        <v>3415</v>
      </c>
      <c r="E5459" t="s">
        <v>3470</v>
      </c>
      <c r="F5459" t="s">
        <v>3686</v>
      </c>
      <c r="G5459" s="4"/>
      <c r="H5459" s="4"/>
      <c r="I5459" s="4"/>
      <c r="J5459" s="4"/>
      <c r="K5459" s="4">
        <v>7322355.40121728</v>
      </c>
      <c r="L5459" s="4">
        <v>58462342.705649503</v>
      </c>
      <c r="M5459" s="4">
        <v>31629140.0619842</v>
      </c>
      <c r="N5459" s="3">
        <v>0.12631646751908299</v>
      </c>
      <c r="O5459" s="5">
        <v>1.5155328512191772</v>
      </c>
      <c r="P5459" s="3">
        <v>0.54101729393005371</v>
      </c>
    </row>
    <row r="5460" spans="1:16" x14ac:dyDescent="0.25">
      <c r="A5460" s="1">
        <v>2016</v>
      </c>
      <c r="B5460" t="s">
        <v>215</v>
      </c>
      <c r="C5460" t="s">
        <v>1916</v>
      </c>
      <c r="D5460" t="s">
        <v>3415</v>
      </c>
      <c r="E5460" t="s">
        <v>3470</v>
      </c>
      <c r="F5460" t="s">
        <v>3686</v>
      </c>
      <c r="G5460" s="4"/>
      <c r="H5460" s="4"/>
      <c r="I5460" s="4"/>
      <c r="J5460" s="4"/>
      <c r="K5460" s="4">
        <v>6169882.3042142699</v>
      </c>
      <c r="L5460" s="4">
        <v>55233493.252338402</v>
      </c>
      <c r="M5460" s="4">
        <v>30193628.5507196</v>
      </c>
      <c r="N5460" s="3">
        <v>0.112926253016463</v>
      </c>
      <c r="O5460" s="5">
        <v>1.5122712850570679</v>
      </c>
      <c r="P5460" s="3">
        <v>0.5466543436050415</v>
      </c>
    </row>
    <row r="5461" spans="1:16" x14ac:dyDescent="0.25">
      <c r="A5461" s="1">
        <v>2017</v>
      </c>
      <c r="B5461" t="s">
        <v>215</v>
      </c>
      <c r="C5461" t="s">
        <v>1916</v>
      </c>
      <c r="D5461" t="s">
        <v>3415</v>
      </c>
      <c r="E5461" t="s">
        <v>3470</v>
      </c>
      <c r="F5461" t="s">
        <v>3686</v>
      </c>
      <c r="G5461" s="4"/>
      <c r="H5461" s="4"/>
      <c r="I5461" s="4"/>
      <c r="J5461" s="4"/>
      <c r="K5461" s="4">
        <v>7320934.4681447204</v>
      </c>
      <c r="L5461" s="4">
        <v>74981611.852474496</v>
      </c>
      <c r="M5461" s="4">
        <v>49108612.6580505</v>
      </c>
      <c r="N5461" s="3">
        <v>0.111743132999027</v>
      </c>
      <c r="O5461" s="5">
        <v>1.4525759220123291</v>
      </c>
      <c r="P5461" s="3">
        <v>0.6549420952796936</v>
      </c>
    </row>
    <row r="5462" spans="1:16" x14ac:dyDescent="0.25">
      <c r="A5462" s="1">
        <v>2018</v>
      </c>
      <c r="B5462" t="s">
        <v>215</v>
      </c>
      <c r="C5462" t="s">
        <v>1916</v>
      </c>
      <c r="D5462" t="s">
        <v>3415</v>
      </c>
      <c r="E5462" t="s">
        <v>3470</v>
      </c>
      <c r="F5462" t="s">
        <v>3686</v>
      </c>
      <c r="G5462" s="4"/>
      <c r="H5462" s="4"/>
      <c r="I5462" s="4"/>
      <c r="J5462" s="4"/>
      <c r="K5462" s="4">
        <v>5935501.60594925</v>
      </c>
      <c r="L5462" s="4">
        <v>76171185.508839995</v>
      </c>
      <c r="M5462" s="4">
        <v>49507364.2177146</v>
      </c>
      <c r="N5462" s="3">
        <v>7.7283173837690997E-2</v>
      </c>
      <c r="O5462" s="5">
        <v>1.2365422248840332</v>
      </c>
      <c r="P5462" s="3">
        <v>0.64994871616363525</v>
      </c>
    </row>
    <row r="5463" spans="1:16" x14ac:dyDescent="0.25">
      <c r="A5463" s="1">
        <v>2019</v>
      </c>
      <c r="B5463" t="s">
        <v>215</v>
      </c>
      <c r="C5463" t="s">
        <v>1916</v>
      </c>
      <c r="D5463" t="s">
        <v>3415</v>
      </c>
      <c r="E5463" t="s">
        <v>3470</v>
      </c>
      <c r="F5463" t="s">
        <v>3686</v>
      </c>
      <c r="G5463" s="4"/>
      <c r="H5463" s="4"/>
      <c r="I5463" s="4"/>
      <c r="J5463" s="4"/>
      <c r="K5463" s="4">
        <v>2862273.4940414699</v>
      </c>
      <c r="L5463" s="4">
        <v>64971839.799749702</v>
      </c>
      <c r="M5463" s="4">
        <v>41287342.874245003</v>
      </c>
      <c r="N5463" s="3">
        <v>4.1909219928790001E-2</v>
      </c>
      <c r="O5463" s="5">
        <v>1.2128226757049561</v>
      </c>
      <c r="P5463" s="3">
        <v>0.63546520471572876</v>
      </c>
    </row>
    <row r="5464" spans="1:16" x14ac:dyDescent="0.25">
      <c r="A5464" s="1">
        <v>2020</v>
      </c>
      <c r="B5464" t="s">
        <v>215</v>
      </c>
      <c r="C5464" t="s">
        <v>1916</v>
      </c>
      <c r="D5464" t="s">
        <v>3415</v>
      </c>
      <c r="E5464" t="s">
        <v>3470</v>
      </c>
      <c r="F5464" t="s">
        <v>3686</v>
      </c>
      <c r="G5464" s="4"/>
      <c r="H5464" s="4"/>
      <c r="I5464" s="4"/>
      <c r="J5464" s="4"/>
      <c r="K5464" s="4">
        <v>3555735.49900568</v>
      </c>
      <c r="L5464" s="4">
        <v>80539314.336068198</v>
      </c>
      <c r="M5464" s="4">
        <v>60454052.895435698</v>
      </c>
      <c r="N5464" s="3">
        <v>5.1753124079241999E-2</v>
      </c>
      <c r="O5464" s="5">
        <v>1.0779627561569214</v>
      </c>
      <c r="P5464" s="3">
        <v>0.75061541795730591</v>
      </c>
    </row>
    <row r="5465" spans="1:16" x14ac:dyDescent="0.25">
      <c r="A5465" s="1">
        <v>2021</v>
      </c>
      <c r="B5465" t="s">
        <v>215</v>
      </c>
      <c r="C5465" t="s">
        <v>1916</v>
      </c>
      <c r="D5465" t="s">
        <v>3415</v>
      </c>
      <c r="E5465" t="s">
        <v>3470</v>
      </c>
      <c r="F5465" t="s">
        <v>3686</v>
      </c>
      <c r="G5465" s="4"/>
      <c r="H5465" s="4"/>
      <c r="I5465" s="4"/>
      <c r="J5465" s="4"/>
      <c r="K5465" s="4">
        <v>12480011.1727942</v>
      </c>
      <c r="L5465" s="4">
        <v>62747110.785237998</v>
      </c>
      <c r="M5465" s="4">
        <v>34808840.473447204</v>
      </c>
      <c r="N5465" s="3">
        <v>0.15877330916908799</v>
      </c>
      <c r="O5465" s="5">
        <v>1.051350474357605</v>
      </c>
      <c r="P5465" s="3">
        <v>0.55474811792373657</v>
      </c>
    </row>
    <row r="5466" spans="1:16" x14ac:dyDescent="0.25">
      <c r="A5466" s="1">
        <v>2022</v>
      </c>
      <c r="B5466" t="s">
        <v>215</v>
      </c>
      <c r="C5466" t="s">
        <v>1916</v>
      </c>
      <c r="D5466" t="s">
        <v>3415</v>
      </c>
      <c r="E5466" t="s">
        <v>3470</v>
      </c>
      <c r="F5466" t="s">
        <v>3686</v>
      </c>
      <c r="G5466" s="4"/>
      <c r="H5466" s="4"/>
      <c r="I5466" s="4"/>
      <c r="J5466" s="4"/>
      <c r="K5466" s="4">
        <v>4602786.0793110402</v>
      </c>
      <c r="L5466" s="4">
        <v>63389891.621653497</v>
      </c>
      <c r="M5466" s="4">
        <v>37945595.872886002</v>
      </c>
      <c r="N5466" s="3">
        <v>7.3236390917716998E-2</v>
      </c>
      <c r="O5466" s="5">
        <v>1.3456356525421143</v>
      </c>
      <c r="P5466" s="3">
        <v>0.5986064076423645</v>
      </c>
    </row>
    <row r="5467" spans="1:16" x14ac:dyDescent="0.25">
      <c r="A5467" s="1">
        <v>2023</v>
      </c>
      <c r="B5467" t="s">
        <v>215</v>
      </c>
      <c r="C5467" t="s">
        <v>1916</v>
      </c>
      <c r="D5467" t="s">
        <v>3415</v>
      </c>
      <c r="E5467" t="s">
        <v>3470</v>
      </c>
      <c r="F5467" t="s">
        <v>3686</v>
      </c>
      <c r="G5467" s="4"/>
      <c r="H5467" s="4"/>
      <c r="I5467" s="4"/>
      <c r="J5467" s="4"/>
      <c r="K5467" s="4">
        <v>3243003.1097290101</v>
      </c>
      <c r="L5467" s="4">
        <v>59365790.478097402</v>
      </c>
      <c r="M5467" s="4">
        <v>37725330.213175997</v>
      </c>
      <c r="N5467" s="3">
        <v>5.5642035878001997E-2</v>
      </c>
      <c r="O5467" s="5">
        <v>1.2091641426086426</v>
      </c>
      <c r="P5467" s="3">
        <v>0.63547253608703613</v>
      </c>
    </row>
    <row r="5468" spans="1:16" x14ac:dyDescent="0.25">
      <c r="A5468" s="1">
        <v>2024</v>
      </c>
      <c r="B5468" t="s">
        <v>215</v>
      </c>
      <c r="C5468" t="s">
        <v>1916</v>
      </c>
      <c r="D5468" t="s">
        <v>3415</v>
      </c>
      <c r="E5468" t="s">
        <v>3470</v>
      </c>
      <c r="F5468" t="s">
        <v>3686</v>
      </c>
      <c r="G5468" s="4"/>
      <c r="H5468" s="4"/>
      <c r="I5468" s="4"/>
      <c r="J5468" s="4"/>
      <c r="K5468" s="4">
        <v>991584.38329308794</v>
      </c>
      <c r="L5468" s="4">
        <v>46747914.026824802</v>
      </c>
      <c r="M5468" s="4">
        <v>33218973.390393801</v>
      </c>
      <c r="N5468" s="3">
        <v>1.9168996834054E-2</v>
      </c>
      <c r="O5468" s="5">
        <v>0.9526628851890564</v>
      </c>
      <c r="P5468" s="3">
        <v>0.71059799194335938</v>
      </c>
    </row>
    <row r="5469" spans="1:16" x14ac:dyDescent="0.25">
      <c r="A5469" s="1">
        <v>2009</v>
      </c>
      <c r="B5469" t="s">
        <v>216</v>
      </c>
      <c r="C5469" t="s">
        <v>1917</v>
      </c>
      <c r="D5469" t="s">
        <v>3449</v>
      </c>
      <c r="E5469" t="s">
        <v>3469</v>
      </c>
      <c r="F5469" t="s">
        <v>3687</v>
      </c>
      <c r="G5469" s="4"/>
      <c r="H5469" s="4"/>
      <c r="I5469" s="4"/>
      <c r="J5469" s="4"/>
      <c r="K5469" s="4">
        <v>-3819631.8226553299</v>
      </c>
      <c r="L5469" s="4">
        <v>6481825.0754263401</v>
      </c>
      <c r="M5469" s="4">
        <v>267017.31175682897</v>
      </c>
      <c r="N5469" s="3">
        <v>-0.48004177016272098</v>
      </c>
      <c r="O5469" s="5">
        <v>1.5191940069198608</v>
      </c>
      <c r="P5469" s="3">
        <v>4.1194774210453033E-2</v>
      </c>
    </row>
    <row r="5470" spans="1:16" x14ac:dyDescent="0.25">
      <c r="A5470" s="1">
        <v>2010</v>
      </c>
      <c r="B5470" t="s">
        <v>216</v>
      </c>
      <c r="C5470" t="s">
        <v>1917</v>
      </c>
      <c r="D5470" t="s">
        <v>3449</v>
      </c>
      <c r="E5470" t="s">
        <v>3469</v>
      </c>
      <c r="F5470" t="s">
        <v>3687</v>
      </c>
      <c r="G5470" s="4"/>
      <c r="H5470" s="4"/>
      <c r="I5470" s="4"/>
      <c r="J5470" s="4"/>
      <c r="K5470" s="4">
        <v>1763786.9345383099</v>
      </c>
      <c r="L5470" s="4">
        <v>59758287.278896697</v>
      </c>
      <c r="M5470" s="4">
        <v>38299084.510591097</v>
      </c>
      <c r="N5470" s="3">
        <v>5.3040742412787001E-2</v>
      </c>
      <c r="O5470" s="5">
        <v>1.6469219923019409</v>
      </c>
      <c r="P5470" s="3">
        <v>0.64089995622634888</v>
      </c>
    </row>
    <row r="5471" spans="1:16" x14ac:dyDescent="0.25">
      <c r="A5471" s="1">
        <v>2011</v>
      </c>
      <c r="B5471" t="s">
        <v>216</v>
      </c>
      <c r="C5471" t="s">
        <v>1917</v>
      </c>
      <c r="D5471" t="s">
        <v>3449</v>
      </c>
      <c r="E5471" t="s">
        <v>3469</v>
      </c>
      <c r="F5471" t="s">
        <v>3687</v>
      </c>
      <c r="G5471" s="4"/>
      <c r="H5471" s="4"/>
      <c r="I5471" s="4"/>
      <c r="J5471" s="4"/>
      <c r="K5471" s="4">
        <v>1412495.98113814</v>
      </c>
      <c r="L5471" s="4">
        <v>57525452.7917694</v>
      </c>
      <c r="M5471" s="4">
        <v>31618261.708284199</v>
      </c>
      <c r="N5471" s="3">
        <v>2.1117325714689002E-2</v>
      </c>
      <c r="O5471" s="5">
        <v>1.8422558307647705</v>
      </c>
      <c r="P5471" s="3">
        <v>0.54963952302932739</v>
      </c>
    </row>
    <row r="5472" spans="1:16" x14ac:dyDescent="0.25">
      <c r="A5472" s="1">
        <v>2012</v>
      </c>
      <c r="B5472" t="s">
        <v>216</v>
      </c>
      <c r="C5472" t="s">
        <v>1917</v>
      </c>
      <c r="D5472" t="s">
        <v>3449</v>
      </c>
      <c r="E5472" t="s">
        <v>3469</v>
      </c>
      <c r="F5472" t="s">
        <v>3687</v>
      </c>
      <c r="G5472" s="4"/>
      <c r="H5472" s="4"/>
      <c r="I5472" s="4"/>
      <c r="J5472" s="4"/>
      <c r="K5472" s="4">
        <v>6099894.6000429802</v>
      </c>
      <c r="L5472" s="4">
        <v>51372757.692661896</v>
      </c>
      <c r="M5472" s="4">
        <v>20059760.752330601</v>
      </c>
      <c r="N5472" s="3">
        <v>0.114767038891028</v>
      </c>
      <c r="O5472" s="5">
        <v>1.3230046033859253</v>
      </c>
      <c r="P5472" s="3">
        <v>0.39047467708587646</v>
      </c>
    </row>
    <row r="5473" spans="1:16" x14ac:dyDescent="0.25">
      <c r="A5473" s="1">
        <v>2024</v>
      </c>
      <c r="B5473" t="s">
        <v>216</v>
      </c>
      <c r="C5473" t="s">
        <v>1917</v>
      </c>
      <c r="D5473" t="s">
        <v>3449</v>
      </c>
      <c r="E5473" t="s">
        <v>3469</v>
      </c>
      <c r="F5473" t="s">
        <v>3687</v>
      </c>
      <c r="G5473" s="4"/>
      <c r="H5473" s="4"/>
      <c r="I5473" s="4"/>
      <c r="J5473" s="4"/>
      <c r="K5473" s="4">
        <v>-26310561.159520801</v>
      </c>
      <c r="L5473" s="4">
        <v>762153567.16646802</v>
      </c>
      <c r="M5473" s="4">
        <v>459347436.21368998</v>
      </c>
      <c r="N5473" s="3">
        <v>-3.3016932221334998E-2</v>
      </c>
      <c r="O5473" s="5">
        <v>0.95321100950241089</v>
      </c>
      <c r="P5473" s="3">
        <v>0.60269671678543091</v>
      </c>
    </row>
    <row r="5474" spans="1:16" x14ac:dyDescent="0.25">
      <c r="A5474" s="1">
        <v>2009</v>
      </c>
      <c r="B5474" t="s">
        <v>217</v>
      </c>
      <c r="C5474" t="s">
        <v>1918</v>
      </c>
      <c r="D5474" t="s">
        <v>3450</v>
      </c>
      <c r="E5474" t="s">
        <v>3470</v>
      </c>
      <c r="F5474" t="s">
        <v>3688</v>
      </c>
      <c r="G5474" s="4"/>
      <c r="H5474" s="4"/>
      <c r="I5474" s="4"/>
      <c r="J5474" s="4"/>
      <c r="K5474" s="4">
        <v>5067443.2269437201</v>
      </c>
      <c r="L5474" s="4">
        <v>37457626.024239503</v>
      </c>
      <c r="M5474" s="4">
        <v>22698245.636691201</v>
      </c>
      <c r="N5474" s="3">
        <v>0.13376284706243299</v>
      </c>
      <c r="O5474" s="5">
        <v>1.3139127492904663</v>
      </c>
      <c r="P5474" s="3">
        <v>0.60597127676010132</v>
      </c>
    </row>
    <row r="5475" spans="1:16" x14ac:dyDescent="0.25">
      <c r="A5475" s="1">
        <v>2010</v>
      </c>
      <c r="B5475" t="s">
        <v>217</v>
      </c>
      <c r="C5475" t="s">
        <v>1918</v>
      </c>
      <c r="D5475" t="s">
        <v>3450</v>
      </c>
      <c r="E5475" t="s">
        <v>3470</v>
      </c>
      <c r="F5475" t="s">
        <v>3688</v>
      </c>
      <c r="G5475" s="4"/>
      <c r="H5475" s="4"/>
      <c r="I5475" s="4"/>
      <c r="J5475" s="4"/>
      <c r="K5475" s="4">
        <v>4506064.6715768101</v>
      </c>
      <c r="L5475" s="4">
        <v>39852969.361772001</v>
      </c>
      <c r="M5475" s="4">
        <v>23027270.487090301</v>
      </c>
      <c r="N5475" s="3">
        <v>0.113272478556004</v>
      </c>
      <c r="O5475" s="5">
        <v>1.3105392456054688</v>
      </c>
      <c r="P5475" s="3">
        <v>0.57780563831329346</v>
      </c>
    </row>
    <row r="5476" spans="1:16" x14ac:dyDescent="0.25">
      <c r="A5476" s="1">
        <v>2011</v>
      </c>
      <c r="B5476" t="s">
        <v>217</v>
      </c>
      <c r="C5476" t="s">
        <v>1918</v>
      </c>
      <c r="D5476" t="s">
        <v>3450</v>
      </c>
      <c r="E5476" t="s">
        <v>3470</v>
      </c>
      <c r="F5476" t="s">
        <v>3688</v>
      </c>
      <c r="G5476" s="4"/>
      <c r="H5476" s="4"/>
      <c r="I5476" s="4"/>
      <c r="J5476" s="4"/>
      <c r="K5476" s="4">
        <v>6671751.8012154596</v>
      </c>
      <c r="L5476" s="4">
        <v>48583486.025552802</v>
      </c>
      <c r="M5476" s="4">
        <v>26278261.878901899</v>
      </c>
      <c r="N5476" s="3">
        <v>0.13776750556411599</v>
      </c>
      <c r="O5476" s="5">
        <v>1.3861669301986694</v>
      </c>
      <c r="P5476" s="3">
        <v>0.54088878631591797</v>
      </c>
    </row>
    <row r="5477" spans="1:16" x14ac:dyDescent="0.25">
      <c r="A5477" s="1">
        <v>2012</v>
      </c>
      <c r="B5477" t="s">
        <v>217</v>
      </c>
      <c r="C5477" t="s">
        <v>1918</v>
      </c>
      <c r="D5477" t="s">
        <v>3450</v>
      </c>
      <c r="E5477" t="s">
        <v>3470</v>
      </c>
      <c r="F5477" t="s">
        <v>3688</v>
      </c>
      <c r="G5477" s="4"/>
      <c r="H5477" s="4"/>
      <c r="I5477" s="4"/>
      <c r="J5477" s="4"/>
      <c r="K5477" s="4">
        <v>6880399.7085458497</v>
      </c>
      <c r="L5477" s="4">
        <v>46660688.1200407</v>
      </c>
      <c r="M5477" s="4">
        <v>23926463.876500301</v>
      </c>
      <c r="N5477" s="3">
        <v>0.147048505642877</v>
      </c>
      <c r="O5477" s="5">
        <v>1.4957932233810425</v>
      </c>
      <c r="P5477" s="3">
        <v>0.51277565956115723</v>
      </c>
    </row>
    <row r="5478" spans="1:16" x14ac:dyDescent="0.25">
      <c r="A5478" s="1">
        <v>2013</v>
      </c>
      <c r="B5478" t="s">
        <v>217</v>
      </c>
      <c r="C5478" t="s">
        <v>1918</v>
      </c>
      <c r="D5478" t="s">
        <v>3450</v>
      </c>
      <c r="E5478" t="s">
        <v>3470</v>
      </c>
      <c r="F5478" t="s">
        <v>3688</v>
      </c>
      <c r="G5478" s="4"/>
      <c r="H5478" s="4"/>
      <c r="I5478" s="4"/>
      <c r="J5478" s="4"/>
      <c r="K5478" s="4">
        <v>6528773.35851744</v>
      </c>
      <c r="L5478" s="4">
        <v>71915591.955535606</v>
      </c>
      <c r="M5478" s="4">
        <v>41322320.447121099</v>
      </c>
      <c r="N5478" s="3">
        <v>0.111577819377286</v>
      </c>
      <c r="O5478" s="5">
        <v>1.3485523462295532</v>
      </c>
      <c r="P5478" s="3">
        <v>0.57459473609924316</v>
      </c>
    </row>
    <row r="5479" spans="1:16" x14ac:dyDescent="0.25">
      <c r="A5479" s="1">
        <v>2014</v>
      </c>
      <c r="B5479" t="s">
        <v>217</v>
      </c>
      <c r="C5479" t="s">
        <v>1918</v>
      </c>
      <c r="D5479" t="s">
        <v>3450</v>
      </c>
      <c r="E5479" t="s">
        <v>3470</v>
      </c>
      <c r="F5479" t="s">
        <v>3688</v>
      </c>
      <c r="G5479" s="4"/>
      <c r="H5479" s="4"/>
      <c r="I5479" s="4"/>
      <c r="J5479" s="4"/>
      <c r="K5479" s="4">
        <v>6492596.7760294899</v>
      </c>
      <c r="L5479" s="4">
        <v>69561410.421427801</v>
      </c>
      <c r="M5479" s="4">
        <v>47022511.754971199</v>
      </c>
      <c r="N5479" s="3">
        <v>8.6047834008332005E-2</v>
      </c>
      <c r="O5479" s="5">
        <v>1.2651910781860352</v>
      </c>
      <c r="P5479" s="3">
        <v>0.67598557472229004</v>
      </c>
    </row>
    <row r="5480" spans="1:16" x14ac:dyDescent="0.25">
      <c r="A5480" s="1">
        <v>2015</v>
      </c>
      <c r="B5480" t="s">
        <v>217</v>
      </c>
      <c r="C5480" t="s">
        <v>1918</v>
      </c>
      <c r="D5480" t="s">
        <v>3450</v>
      </c>
      <c r="E5480" t="s">
        <v>3470</v>
      </c>
      <c r="F5480" t="s">
        <v>3688</v>
      </c>
      <c r="G5480" s="4"/>
      <c r="H5480" s="4"/>
      <c r="I5480" s="4"/>
      <c r="J5480" s="4"/>
      <c r="K5480" s="4">
        <v>4135645.9411028801</v>
      </c>
      <c r="L5480" s="4">
        <v>51480542.313284002</v>
      </c>
      <c r="M5480" s="4">
        <v>35384927.477431796</v>
      </c>
      <c r="N5480" s="3">
        <v>7.8623952280557005E-2</v>
      </c>
      <c r="O5480" s="5">
        <v>0.96681743860244751</v>
      </c>
      <c r="P5480" s="3">
        <v>0.68734568357467651</v>
      </c>
    </row>
    <row r="5481" spans="1:16" x14ac:dyDescent="0.25">
      <c r="A5481" s="1">
        <v>2016</v>
      </c>
      <c r="B5481" t="s">
        <v>217</v>
      </c>
      <c r="C5481" t="s">
        <v>1918</v>
      </c>
      <c r="D5481" t="s">
        <v>3450</v>
      </c>
      <c r="E5481" t="s">
        <v>3470</v>
      </c>
      <c r="F5481" t="s">
        <v>3688</v>
      </c>
      <c r="G5481" s="4"/>
      <c r="H5481" s="4"/>
      <c r="I5481" s="4"/>
      <c r="J5481" s="4"/>
      <c r="K5481" s="4">
        <v>4827025.6395630697</v>
      </c>
      <c r="L5481" s="4">
        <v>50355075.150443502</v>
      </c>
      <c r="M5481" s="4">
        <v>35946011.465077102</v>
      </c>
      <c r="N5481" s="3">
        <v>9.2261985881327002E-2</v>
      </c>
      <c r="O5481" s="5">
        <v>0.8825608491897583</v>
      </c>
      <c r="P5481" s="3">
        <v>0.71385079622268677</v>
      </c>
    </row>
    <row r="5482" spans="1:16" x14ac:dyDescent="0.25">
      <c r="A5482" s="1">
        <v>2017</v>
      </c>
      <c r="B5482" t="s">
        <v>217</v>
      </c>
      <c r="C5482" t="s">
        <v>1918</v>
      </c>
      <c r="D5482" t="s">
        <v>3450</v>
      </c>
      <c r="E5482" t="s">
        <v>3470</v>
      </c>
      <c r="F5482" t="s">
        <v>3688</v>
      </c>
      <c r="G5482" s="4"/>
      <c r="H5482" s="4"/>
      <c r="I5482" s="4"/>
      <c r="J5482" s="4"/>
      <c r="K5482" s="4">
        <v>5394169.5750359297</v>
      </c>
      <c r="L5482" s="4">
        <v>46691057.864328302</v>
      </c>
      <c r="M5482" s="4">
        <v>28121242.338035598</v>
      </c>
      <c r="N5482" s="3">
        <v>0.10955660623208401</v>
      </c>
      <c r="O5482" s="5">
        <v>0.92303317785263062</v>
      </c>
      <c r="P5482" s="3">
        <v>0.60228323936462402</v>
      </c>
    </row>
    <row r="5483" spans="1:16" x14ac:dyDescent="0.25">
      <c r="A5483" s="1">
        <v>2018</v>
      </c>
      <c r="B5483" t="s">
        <v>217</v>
      </c>
      <c r="C5483" t="s">
        <v>1918</v>
      </c>
      <c r="D5483" t="s">
        <v>3450</v>
      </c>
      <c r="E5483" t="s">
        <v>3470</v>
      </c>
      <c r="F5483" t="s">
        <v>3688</v>
      </c>
      <c r="G5483" s="4"/>
      <c r="H5483" s="4"/>
      <c r="I5483" s="4"/>
      <c r="J5483" s="4"/>
      <c r="K5483" s="4">
        <v>5271844.2661760496</v>
      </c>
      <c r="L5483" s="4">
        <v>43380771.364023797</v>
      </c>
      <c r="M5483" s="4">
        <v>23247115.1634853</v>
      </c>
      <c r="N5483" s="3">
        <v>0.121956562558678</v>
      </c>
      <c r="O5483" s="5">
        <v>0.947254478931427</v>
      </c>
      <c r="P5483" s="3">
        <v>0.53588521480560303</v>
      </c>
    </row>
    <row r="5484" spans="1:16" x14ac:dyDescent="0.25">
      <c r="A5484" s="1">
        <v>2019</v>
      </c>
      <c r="B5484" t="s">
        <v>217</v>
      </c>
      <c r="C5484" t="s">
        <v>1918</v>
      </c>
      <c r="D5484" t="s">
        <v>3450</v>
      </c>
      <c r="E5484" t="s">
        <v>3470</v>
      </c>
      <c r="F5484" t="s">
        <v>3688</v>
      </c>
      <c r="G5484" s="4"/>
      <c r="H5484" s="4"/>
      <c r="I5484" s="4"/>
      <c r="J5484" s="4"/>
      <c r="K5484" s="4">
        <v>4497702.7862113398</v>
      </c>
      <c r="L5484" s="4">
        <v>45330342.029608503</v>
      </c>
      <c r="M5484" s="4">
        <v>17055133.130927801</v>
      </c>
      <c r="N5484" s="3">
        <v>0.10174668176050899</v>
      </c>
      <c r="O5484" s="5">
        <v>0.91583698987960815</v>
      </c>
      <c r="P5484" s="3">
        <v>0.37624099850654602</v>
      </c>
    </row>
    <row r="5485" spans="1:16" x14ac:dyDescent="0.25">
      <c r="A5485" s="1">
        <v>2020</v>
      </c>
      <c r="B5485" t="s">
        <v>217</v>
      </c>
      <c r="C5485" t="s">
        <v>1918</v>
      </c>
      <c r="D5485" t="s">
        <v>3450</v>
      </c>
      <c r="E5485" t="s">
        <v>3470</v>
      </c>
      <c r="F5485" t="s">
        <v>3688</v>
      </c>
      <c r="G5485" s="4"/>
      <c r="H5485" s="4"/>
      <c r="I5485" s="4"/>
      <c r="J5485" s="4"/>
      <c r="K5485" s="4">
        <v>2267873.6184681701</v>
      </c>
      <c r="L5485" s="4">
        <v>61287429.592685997</v>
      </c>
      <c r="M5485" s="4">
        <v>34356833.622597396</v>
      </c>
      <c r="N5485" s="3">
        <v>4.3267928801791998E-2</v>
      </c>
      <c r="O5485" s="5">
        <v>0.87859821319580078</v>
      </c>
      <c r="P5485" s="3">
        <v>0.56058531999588013</v>
      </c>
    </row>
    <row r="5486" spans="1:16" x14ac:dyDescent="0.25">
      <c r="A5486" s="1">
        <v>2021</v>
      </c>
      <c r="B5486" t="s">
        <v>217</v>
      </c>
      <c r="C5486" t="s">
        <v>1918</v>
      </c>
      <c r="D5486" t="s">
        <v>3450</v>
      </c>
      <c r="E5486" t="s">
        <v>3470</v>
      </c>
      <c r="F5486" t="s">
        <v>3688</v>
      </c>
      <c r="G5486" s="4"/>
      <c r="H5486" s="4"/>
      <c r="I5486" s="4"/>
      <c r="J5486" s="4"/>
      <c r="K5486" s="4">
        <v>2084831.55873625</v>
      </c>
      <c r="L5486" s="4">
        <v>61587013.440390997</v>
      </c>
      <c r="M5486" s="4">
        <v>32414033.862803299</v>
      </c>
      <c r="N5486" s="3">
        <v>3.2598609155121999E-2</v>
      </c>
      <c r="O5486" s="5">
        <v>0.92507195472717285</v>
      </c>
      <c r="P5486" s="3">
        <v>0.52631282806396484</v>
      </c>
    </row>
    <row r="5487" spans="1:16" x14ac:dyDescent="0.25">
      <c r="A5487" s="1">
        <v>2022</v>
      </c>
      <c r="B5487" t="s">
        <v>217</v>
      </c>
      <c r="C5487" t="s">
        <v>1918</v>
      </c>
      <c r="D5487" t="s">
        <v>3450</v>
      </c>
      <c r="E5487" t="s">
        <v>3470</v>
      </c>
      <c r="F5487" t="s">
        <v>3688</v>
      </c>
      <c r="G5487" s="4"/>
      <c r="H5487" s="4"/>
      <c r="I5487" s="4"/>
      <c r="J5487" s="4"/>
      <c r="K5487" s="4">
        <v>-406288.421092048</v>
      </c>
      <c r="L5487" s="4">
        <v>46212031.379695602</v>
      </c>
      <c r="M5487" s="4">
        <v>32689679.275545899</v>
      </c>
      <c r="N5487" s="3">
        <v>-8.0244554833780006E-3</v>
      </c>
      <c r="O5487" s="5">
        <v>0.87571907043457031</v>
      </c>
      <c r="P5487" s="3">
        <v>0.70738458633422852</v>
      </c>
    </row>
    <row r="5488" spans="1:16" x14ac:dyDescent="0.25">
      <c r="A5488" s="1">
        <v>2023</v>
      </c>
      <c r="B5488" t="s">
        <v>217</v>
      </c>
      <c r="C5488" t="s">
        <v>1918</v>
      </c>
      <c r="D5488" t="s">
        <v>3450</v>
      </c>
      <c r="E5488" t="s">
        <v>3470</v>
      </c>
      <c r="F5488" t="s">
        <v>3688</v>
      </c>
      <c r="G5488" s="4"/>
      <c r="H5488" s="4"/>
      <c r="I5488" s="4"/>
      <c r="J5488" s="4"/>
      <c r="K5488" s="4">
        <v>1650417.65671313</v>
      </c>
      <c r="L5488" s="4">
        <v>41509688.165984899</v>
      </c>
      <c r="M5488" s="4">
        <v>28352889.302599002</v>
      </c>
      <c r="N5488" s="3">
        <v>3.8003779225540997E-2</v>
      </c>
      <c r="O5488" s="5">
        <v>0.80870151519775391</v>
      </c>
      <c r="P5488" s="3">
        <v>0.68304270505905151</v>
      </c>
    </row>
    <row r="5489" spans="1:16" x14ac:dyDescent="0.25">
      <c r="A5489" s="1">
        <v>2024</v>
      </c>
      <c r="B5489" t="s">
        <v>217</v>
      </c>
      <c r="C5489" t="s">
        <v>1918</v>
      </c>
      <c r="D5489" t="s">
        <v>3450</v>
      </c>
      <c r="E5489" t="s">
        <v>3470</v>
      </c>
      <c r="F5489" t="s">
        <v>3688</v>
      </c>
      <c r="G5489" s="4"/>
      <c r="H5489" s="4"/>
      <c r="I5489" s="4"/>
      <c r="J5489" s="4"/>
      <c r="K5489" s="4">
        <v>1802684.2534344101</v>
      </c>
      <c r="L5489" s="4">
        <v>37328279.5712009</v>
      </c>
      <c r="M5489" s="4">
        <v>24241023.082632702</v>
      </c>
      <c r="N5489" s="3">
        <v>4.5889249401797998E-2</v>
      </c>
      <c r="O5489" s="5">
        <v>0.83223932981491089</v>
      </c>
      <c r="P5489" s="3">
        <v>0.64940100908279419</v>
      </c>
    </row>
    <row r="5490" spans="1:16" x14ac:dyDescent="0.25">
      <c r="A5490" s="1">
        <v>2009</v>
      </c>
      <c r="B5490" t="s">
        <v>218</v>
      </c>
      <c r="C5490" t="s">
        <v>1919</v>
      </c>
      <c r="D5490" t="s">
        <v>3436</v>
      </c>
      <c r="E5490" t="s">
        <v>3469</v>
      </c>
      <c r="F5490" t="s">
        <v>3689</v>
      </c>
      <c r="G5490" s="4"/>
      <c r="H5490" s="4"/>
      <c r="I5490" s="4"/>
      <c r="J5490" s="4"/>
      <c r="K5490" s="4">
        <v>12454623.190977899</v>
      </c>
      <c r="L5490" s="4">
        <v>38406124.457494996</v>
      </c>
      <c r="M5490" s="4">
        <v>9765089.3015601598</v>
      </c>
      <c r="N5490" s="3">
        <v>0.339020641194554</v>
      </c>
      <c r="O5490" s="5">
        <v>2.2007932662963867</v>
      </c>
      <c r="P5490" s="3">
        <v>0.2542586624622345</v>
      </c>
    </row>
    <row r="5491" spans="1:16" x14ac:dyDescent="0.25">
      <c r="A5491" s="1">
        <v>2010</v>
      </c>
      <c r="B5491" t="s">
        <v>218</v>
      </c>
      <c r="C5491" t="s">
        <v>1919</v>
      </c>
      <c r="D5491" t="s">
        <v>3436</v>
      </c>
      <c r="E5491" t="s">
        <v>3469</v>
      </c>
      <c r="F5491" t="s">
        <v>3689</v>
      </c>
      <c r="G5491" s="4"/>
      <c r="H5491" s="4"/>
      <c r="I5491" s="4"/>
      <c r="J5491" s="4"/>
      <c r="K5491" s="4">
        <v>7768221.5988308601</v>
      </c>
      <c r="L5491" s="4">
        <v>38880583.225546397</v>
      </c>
      <c r="M5491" s="4">
        <v>10541566.578757299</v>
      </c>
      <c r="N5491" s="3">
        <v>0.19699470719161699</v>
      </c>
      <c r="O5491" s="5">
        <v>2.0784790515899658</v>
      </c>
      <c r="P5491" s="3">
        <v>0.27112674713134766</v>
      </c>
    </row>
    <row r="5492" spans="1:16" x14ac:dyDescent="0.25">
      <c r="A5492" s="1">
        <v>2011</v>
      </c>
      <c r="B5492" t="s">
        <v>218</v>
      </c>
      <c r="C5492" t="s">
        <v>1919</v>
      </c>
      <c r="D5492" t="s">
        <v>3436</v>
      </c>
      <c r="E5492" t="s">
        <v>3469</v>
      </c>
      <c r="F5492" t="s">
        <v>3689</v>
      </c>
      <c r="G5492" s="4"/>
      <c r="H5492" s="4"/>
      <c r="I5492" s="4"/>
      <c r="J5492" s="4"/>
      <c r="K5492" s="4">
        <v>8949737.4343585894</v>
      </c>
      <c r="L5492" s="4">
        <v>51230307.576894201</v>
      </c>
      <c r="M5492" s="4">
        <v>13008252.0630158</v>
      </c>
      <c r="N5492" s="3">
        <v>0.177501461289123</v>
      </c>
      <c r="O5492" s="5">
        <v>1.6143964529037476</v>
      </c>
      <c r="P5492" s="3">
        <v>0.25391712784767151</v>
      </c>
    </row>
    <row r="5493" spans="1:16" x14ac:dyDescent="0.25">
      <c r="A5493" s="1">
        <v>2012</v>
      </c>
      <c r="B5493" t="s">
        <v>218</v>
      </c>
      <c r="C5493" t="s">
        <v>1919</v>
      </c>
      <c r="D5493" t="s">
        <v>3436</v>
      </c>
      <c r="E5493" t="s">
        <v>3469</v>
      </c>
      <c r="F5493" t="s">
        <v>3689</v>
      </c>
      <c r="G5493" s="4"/>
      <c r="H5493" s="4"/>
      <c r="I5493" s="4"/>
      <c r="J5493" s="4"/>
      <c r="K5493" s="4">
        <v>8664285.7873786092</v>
      </c>
      <c r="L5493" s="4">
        <v>49004840.211618602</v>
      </c>
      <c r="M5493" s="4">
        <v>11915311.646183601</v>
      </c>
      <c r="N5493" s="3">
        <v>0.176963591522802</v>
      </c>
      <c r="O5493" s="5">
        <v>1.5064350366592407</v>
      </c>
      <c r="P5493" s="3">
        <v>0.24314561486244202</v>
      </c>
    </row>
    <row r="5494" spans="1:16" x14ac:dyDescent="0.25">
      <c r="A5494" s="1">
        <v>2013</v>
      </c>
      <c r="B5494" t="s">
        <v>218</v>
      </c>
      <c r="C5494" t="s">
        <v>1919</v>
      </c>
      <c r="D5494" t="s">
        <v>3436</v>
      </c>
      <c r="E5494" t="s">
        <v>3469</v>
      </c>
      <c r="F5494" t="s">
        <v>3689</v>
      </c>
      <c r="G5494" s="4"/>
      <c r="H5494" s="4"/>
      <c r="I5494" s="4"/>
      <c r="J5494" s="4"/>
      <c r="K5494" s="4">
        <v>10806069.963547301</v>
      </c>
      <c r="L5494" s="4">
        <v>47155503.9878674</v>
      </c>
      <c r="M5494" s="4">
        <v>12285189.6178408</v>
      </c>
      <c r="N5494" s="3">
        <v>0.237739186364367</v>
      </c>
      <c r="O5494" s="5">
        <v>3.0176723003387451</v>
      </c>
      <c r="P5494" s="3">
        <v>0.26052504777908325</v>
      </c>
    </row>
    <row r="5495" spans="1:16" x14ac:dyDescent="0.25">
      <c r="A5495" s="1">
        <v>2024</v>
      </c>
      <c r="B5495" t="s">
        <v>218</v>
      </c>
      <c r="C5495" t="s">
        <v>1919</v>
      </c>
      <c r="D5495" t="s">
        <v>3436</v>
      </c>
      <c r="E5495" t="s">
        <v>3469</v>
      </c>
      <c r="F5495" t="s">
        <v>3689</v>
      </c>
      <c r="G5495" s="4"/>
      <c r="H5495" s="4"/>
      <c r="I5495" s="4"/>
      <c r="J5495" s="4"/>
      <c r="K5495" s="4">
        <v>7843699.3726373902</v>
      </c>
      <c r="L5495" s="4">
        <v>121383664.571013</v>
      </c>
      <c r="M5495" s="4">
        <v>31534804.9575647</v>
      </c>
      <c r="N5495" s="3">
        <v>6.3988382559698007E-2</v>
      </c>
      <c r="O5495" s="5">
        <v>3.7273211479187012</v>
      </c>
      <c r="P5495" s="3">
        <v>0.25979447364807129</v>
      </c>
    </row>
    <row r="5496" spans="1:16" x14ac:dyDescent="0.25">
      <c r="A5496" s="1">
        <v>2009</v>
      </c>
      <c r="B5496" t="s">
        <v>219</v>
      </c>
      <c r="C5496" t="s">
        <v>1920</v>
      </c>
      <c r="D5496" t="s">
        <v>3451</v>
      </c>
      <c r="E5496" t="s">
        <v>3470</v>
      </c>
      <c r="F5496" t="s">
        <v>3690</v>
      </c>
      <c r="G5496" s="4"/>
      <c r="H5496" s="4"/>
      <c r="I5496" s="4"/>
      <c r="J5496" s="4"/>
      <c r="K5496" s="4">
        <v>12301851.2181106</v>
      </c>
      <c r="L5496" s="4">
        <v>190666425.605827</v>
      </c>
      <c r="M5496" s="4">
        <v>85132142.234504804</v>
      </c>
      <c r="N5496" s="3">
        <v>6.2945403485586998E-2</v>
      </c>
      <c r="O5496" s="5">
        <v>1.0375986099243164</v>
      </c>
      <c r="P5496" s="3">
        <v>0.44649782776832581</v>
      </c>
    </row>
    <row r="5497" spans="1:16" x14ac:dyDescent="0.25">
      <c r="A5497" s="1">
        <v>2010</v>
      </c>
      <c r="B5497" t="s">
        <v>219</v>
      </c>
      <c r="C5497" t="s">
        <v>1920</v>
      </c>
      <c r="D5497" t="s">
        <v>3451</v>
      </c>
      <c r="E5497" t="s">
        <v>3470</v>
      </c>
      <c r="F5497" t="s">
        <v>3690</v>
      </c>
      <c r="G5497" s="4"/>
      <c r="H5497" s="4"/>
      <c r="I5497" s="4"/>
      <c r="J5497" s="4"/>
      <c r="K5497" s="4">
        <v>14392985.242176199</v>
      </c>
      <c r="L5497" s="4">
        <v>205038605.81003699</v>
      </c>
      <c r="M5497" s="4">
        <v>87928839.361498207</v>
      </c>
      <c r="N5497" s="3">
        <v>7.0698953654141E-2</v>
      </c>
      <c r="O5497" s="5">
        <v>1.0177282094955444</v>
      </c>
      <c r="P5497" s="3">
        <v>0.42884039878845215</v>
      </c>
    </row>
    <row r="5498" spans="1:16" x14ac:dyDescent="0.25">
      <c r="A5498" s="1">
        <v>2011</v>
      </c>
      <c r="B5498" t="s">
        <v>219</v>
      </c>
      <c r="C5498" t="s">
        <v>1920</v>
      </c>
      <c r="D5498" t="s">
        <v>3451</v>
      </c>
      <c r="E5498" t="s">
        <v>3470</v>
      </c>
      <c r="F5498" t="s">
        <v>3690</v>
      </c>
      <c r="G5498" s="4"/>
      <c r="H5498" s="4"/>
      <c r="I5498" s="4"/>
      <c r="J5498" s="4"/>
      <c r="K5498" s="4">
        <v>25941648.081052601</v>
      </c>
      <c r="L5498" s="4">
        <v>442268246.37476897</v>
      </c>
      <c r="M5498" s="4">
        <v>192621856.682116</v>
      </c>
      <c r="N5498" s="3">
        <v>7.5125633570154005E-2</v>
      </c>
      <c r="O5498" s="5">
        <v>1.0881704092025757</v>
      </c>
      <c r="P5498" s="3">
        <v>0.43553173542022705</v>
      </c>
    </row>
    <row r="5499" spans="1:16" x14ac:dyDescent="0.25">
      <c r="A5499" s="1">
        <v>2012</v>
      </c>
      <c r="B5499" t="s">
        <v>219</v>
      </c>
      <c r="C5499" t="s">
        <v>1920</v>
      </c>
      <c r="D5499" t="s">
        <v>3451</v>
      </c>
      <c r="E5499" t="s">
        <v>3470</v>
      </c>
      <c r="F5499" t="s">
        <v>3690</v>
      </c>
      <c r="G5499" s="4"/>
      <c r="H5499" s="4"/>
      <c r="I5499" s="4"/>
      <c r="J5499" s="4"/>
      <c r="K5499" s="4">
        <v>32722133.7005869</v>
      </c>
      <c r="L5499" s="4">
        <v>465037512.71108401</v>
      </c>
      <c r="M5499" s="4">
        <v>234892826.54474699</v>
      </c>
      <c r="N5499" s="3">
        <v>7.3355154219577001E-2</v>
      </c>
      <c r="O5499" s="5">
        <v>1.126844048500061</v>
      </c>
      <c r="P5499" s="3">
        <v>0.50510513782501221</v>
      </c>
    </row>
    <row r="5500" spans="1:16" x14ac:dyDescent="0.25">
      <c r="A5500" s="1">
        <v>2013</v>
      </c>
      <c r="B5500" t="s">
        <v>219</v>
      </c>
      <c r="C5500" t="s">
        <v>1920</v>
      </c>
      <c r="D5500" t="s">
        <v>3451</v>
      </c>
      <c r="E5500" t="s">
        <v>3470</v>
      </c>
      <c r="F5500" t="s">
        <v>3690</v>
      </c>
      <c r="G5500" s="4"/>
      <c r="H5500" s="4"/>
      <c r="I5500" s="4"/>
      <c r="J5500" s="4"/>
      <c r="K5500" s="4">
        <v>39198185.5057206</v>
      </c>
      <c r="L5500" s="4">
        <v>487278413.40124798</v>
      </c>
      <c r="M5500" s="4">
        <v>248085646.607113</v>
      </c>
      <c r="N5500" s="3">
        <v>8.3679125084898998E-2</v>
      </c>
      <c r="O5500" s="5">
        <v>1.1939125061035156</v>
      </c>
      <c r="P5500" s="3">
        <v>0.50912505388259888</v>
      </c>
    </row>
    <row r="5501" spans="1:16" x14ac:dyDescent="0.25">
      <c r="A5501" s="1">
        <v>2014</v>
      </c>
      <c r="B5501" t="s">
        <v>219</v>
      </c>
      <c r="C5501" t="s">
        <v>1920</v>
      </c>
      <c r="D5501" t="s">
        <v>3451</v>
      </c>
      <c r="E5501" t="s">
        <v>3470</v>
      </c>
      <c r="F5501" t="s">
        <v>3690</v>
      </c>
      <c r="G5501" s="4"/>
      <c r="H5501" s="4"/>
      <c r="I5501" s="4"/>
      <c r="J5501" s="4"/>
      <c r="K5501" s="4">
        <v>43769646.343919396</v>
      </c>
      <c r="L5501" s="4">
        <v>539343472.816903</v>
      </c>
      <c r="M5501" s="4">
        <v>229800274.93936399</v>
      </c>
      <c r="N5501" s="3">
        <v>8.0273380416943999E-2</v>
      </c>
      <c r="O5501" s="5">
        <v>1.1838259696960449</v>
      </c>
      <c r="P5501" s="3">
        <v>0.42607408761978149</v>
      </c>
    </row>
    <row r="5502" spans="1:16" x14ac:dyDescent="0.25">
      <c r="A5502" s="1">
        <v>2009</v>
      </c>
      <c r="B5502" t="s">
        <v>220</v>
      </c>
      <c r="C5502" t="s">
        <v>1921</v>
      </c>
      <c r="D5502" t="s">
        <v>3416</v>
      </c>
      <c r="E5502" t="s">
        <v>3469</v>
      </c>
      <c r="F5502" t="s">
        <v>3691</v>
      </c>
      <c r="G5502" s="4"/>
      <c r="H5502" s="4"/>
      <c r="I5502" s="4"/>
      <c r="J5502" s="4"/>
      <c r="K5502" s="4">
        <v>2444065.11672932</v>
      </c>
      <c r="L5502" s="4">
        <v>28509543.247124098</v>
      </c>
      <c r="M5502" s="4">
        <v>15344218.3895065</v>
      </c>
      <c r="N5502" s="3">
        <v>9.1216546990019007E-2</v>
      </c>
      <c r="O5502" s="5">
        <v>0.80328637361526489</v>
      </c>
      <c r="P5502" s="3">
        <v>0.53821343183517456</v>
      </c>
    </row>
    <row r="5503" spans="1:16" x14ac:dyDescent="0.25">
      <c r="A5503" s="1">
        <v>2010</v>
      </c>
      <c r="B5503" t="s">
        <v>220</v>
      </c>
      <c r="C5503" t="s">
        <v>1921</v>
      </c>
      <c r="D5503" t="s">
        <v>3416</v>
      </c>
      <c r="E5503" t="s">
        <v>3469</v>
      </c>
      <c r="F5503" t="s">
        <v>3691</v>
      </c>
      <c r="G5503" s="4"/>
      <c r="H5503" s="4"/>
      <c r="I5503" s="4"/>
      <c r="J5503" s="4"/>
      <c r="K5503" s="4">
        <v>1671763.4509751201</v>
      </c>
      <c r="L5503" s="4">
        <v>29074966.824007701</v>
      </c>
      <c r="M5503" s="4">
        <v>14695283.969696499</v>
      </c>
      <c r="N5503" s="3">
        <v>5.6903520882036998E-2</v>
      </c>
      <c r="O5503" s="5">
        <v>0.7760424017906189</v>
      </c>
      <c r="P5503" s="3">
        <v>0.50542736053466797</v>
      </c>
    </row>
    <row r="5504" spans="1:16" x14ac:dyDescent="0.25">
      <c r="A5504" s="1">
        <v>2011</v>
      </c>
      <c r="B5504" t="s">
        <v>220</v>
      </c>
      <c r="C5504" t="s">
        <v>1921</v>
      </c>
      <c r="D5504" t="s">
        <v>3416</v>
      </c>
      <c r="E5504" t="s">
        <v>3469</v>
      </c>
      <c r="F5504" t="s">
        <v>3691</v>
      </c>
      <c r="G5504" s="4"/>
      <c r="H5504" s="4"/>
      <c r="I5504" s="4"/>
      <c r="J5504" s="4"/>
      <c r="K5504" s="4">
        <v>4299420.2121959096</v>
      </c>
      <c r="L5504" s="4">
        <v>33509122.280570101</v>
      </c>
      <c r="M5504" s="4">
        <v>13525089.4866574</v>
      </c>
      <c r="N5504" s="3">
        <v>0.121782299987892</v>
      </c>
      <c r="O5504" s="5">
        <v>0.63903021812438965</v>
      </c>
      <c r="P5504" s="3">
        <v>0.40362411737442017</v>
      </c>
    </row>
    <row r="5505" spans="1:16" x14ac:dyDescent="0.25">
      <c r="A5505" s="1">
        <v>2012</v>
      </c>
      <c r="B5505" t="s">
        <v>220</v>
      </c>
      <c r="C5505" t="s">
        <v>1921</v>
      </c>
      <c r="D5505" t="s">
        <v>3416</v>
      </c>
      <c r="E5505" t="s">
        <v>3469</v>
      </c>
      <c r="F5505" t="s">
        <v>3691</v>
      </c>
      <c r="G5505" s="4"/>
      <c r="H5505" s="4"/>
      <c r="I5505" s="4"/>
      <c r="J5505" s="4"/>
      <c r="K5505" s="4">
        <v>5102050.6943094302</v>
      </c>
      <c r="L5505" s="4">
        <v>50594087.369401298</v>
      </c>
      <c r="M5505" s="4">
        <v>29237003.571318898</v>
      </c>
      <c r="N5505" s="3">
        <v>0.12355129987178</v>
      </c>
      <c r="O5505" s="5">
        <v>0.74027949571609497</v>
      </c>
      <c r="P5505" s="3">
        <v>0.57787394523620605</v>
      </c>
    </row>
    <row r="5506" spans="1:16" x14ac:dyDescent="0.25">
      <c r="A5506" s="1">
        <v>2013</v>
      </c>
      <c r="B5506" t="s">
        <v>220</v>
      </c>
      <c r="C5506" t="s">
        <v>1921</v>
      </c>
      <c r="D5506" t="s">
        <v>3416</v>
      </c>
      <c r="E5506" t="s">
        <v>3469</v>
      </c>
      <c r="F5506" t="s">
        <v>3691</v>
      </c>
      <c r="G5506" s="4"/>
      <c r="H5506" s="4"/>
      <c r="I5506" s="4"/>
      <c r="J5506" s="4"/>
      <c r="K5506" s="4">
        <v>3938172.0675699101</v>
      </c>
      <c r="L5506" s="4">
        <v>44850594.297303997</v>
      </c>
      <c r="M5506" s="4">
        <v>24562527.750623502</v>
      </c>
      <c r="N5506" s="3">
        <v>8.7494617984065007E-2</v>
      </c>
      <c r="O5506" s="5">
        <v>0.78072988986968994</v>
      </c>
      <c r="P5506" s="3">
        <v>0.54765224456787109</v>
      </c>
    </row>
    <row r="5507" spans="1:16" x14ac:dyDescent="0.25">
      <c r="A5507" s="1">
        <v>2014</v>
      </c>
      <c r="B5507" t="s">
        <v>220</v>
      </c>
      <c r="C5507" t="s">
        <v>1921</v>
      </c>
      <c r="D5507" t="s">
        <v>3416</v>
      </c>
      <c r="E5507" t="s">
        <v>3469</v>
      </c>
      <c r="F5507" t="s">
        <v>3691</v>
      </c>
      <c r="G5507" s="4"/>
      <c r="H5507" s="4"/>
      <c r="I5507" s="4"/>
      <c r="J5507" s="4"/>
      <c r="K5507" s="4">
        <v>2642070.81899194</v>
      </c>
      <c r="L5507" s="4">
        <v>41698728.841529503</v>
      </c>
      <c r="M5507" s="4">
        <v>23679567.164882801</v>
      </c>
      <c r="N5507" s="3">
        <v>6.0052255920521998E-2</v>
      </c>
      <c r="O5507" s="5">
        <v>0.90078192949295044</v>
      </c>
      <c r="P5507" s="3">
        <v>0.56787264347076416</v>
      </c>
    </row>
    <row r="5508" spans="1:16" x14ac:dyDescent="0.25">
      <c r="A5508" s="1">
        <v>2015</v>
      </c>
      <c r="B5508" t="s">
        <v>220</v>
      </c>
      <c r="C5508" t="s">
        <v>1921</v>
      </c>
      <c r="D5508" t="s">
        <v>3416</v>
      </c>
      <c r="E5508" t="s">
        <v>3469</v>
      </c>
      <c r="F5508" t="s">
        <v>3691</v>
      </c>
      <c r="G5508" s="4"/>
      <c r="H5508" s="4"/>
      <c r="I5508" s="4"/>
      <c r="J5508" s="4"/>
      <c r="K5508" s="4">
        <v>2180459.6195773599</v>
      </c>
      <c r="L5508" s="4">
        <v>34478647.642966703</v>
      </c>
      <c r="M5508" s="4">
        <v>19296866.790444002</v>
      </c>
      <c r="N5508" s="3">
        <v>6.3621066783124E-2</v>
      </c>
      <c r="O5508" s="5">
        <v>0.85870349407196045</v>
      </c>
      <c r="P5508" s="3">
        <v>0.55967587232589722</v>
      </c>
    </row>
    <row r="5509" spans="1:16" x14ac:dyDescent="0.25">
      <c r="A5509" s="1">
        <v>2016</v>
      </c>
      <c r="B5509" t="s">
        <v>220</v>
      </c>
      <c r="C5509" t="s">
        <v>1921</v>
      </c>
      <c r="D5509" t="s">
        <v>3416</v>
      </c>
      <c r="E5509" t="s">
        <v>3469</v>
      </c>
      <c r="F5509" t="s">
        <v>3691</v>
      </c>
      <c r="G5509" s="4"/>
      <c r="H5509" s="4"/>
      <c r="I5509" s="4"/>
      <c r="J5509" s="4"/>
      <c r="K5509" s="4">
        <v>1653627.41007837</v>
      </c>
      <c r="L5509" s="4">
        <v>31570003.278004602</v>
      </c>
      <c r="M5509" s="4">
        <v>20717405.459367599</v>
      </c>
      <c r="N5509" s="3">
        <v>5.0949807783424998E-2</v>
      </c>
      <c r="O5509" s="5">
        <v>0.98783957958221436</v>
      </c>
      <c r="P5509" s="3">
        <v>0.65623706579208374</v>
      </c>
    </row>
    <row r="5510" spans="1:16" x14ac:dyDescent="0.25">
      <c r="A5510" s="1">
        <v>2017</v>
      </c>
      <c r="B5510" t="s">
        <v>220</v>
      </c>
      <c r="C5510" t="s">
        <v>1921</v>
      </c>
      <c r="D5510" t="s">
        <v>3416</v>
      </c>
      <c r="E5510" t="s">
        <v>3469</v>
      </c>
      <c r="F5510" t="s">
        <v>3691</v>
      </c>
      <c r="G5510" s="4"/>
      <c r="H5510" s="4"/>
      <c r="I5510" s="4"/>
      <c r="J5510" s="4"/>
      <c r="K5510" s="4">
        <v>1751226.2983544299</v>
      </c>
      <c r="L5510" s="4">
        <v>32267442.1822039</v>
      </c>
      <c r="M5510" s="4">
        <v>20985348.213393599</v>
      </c>
      <c r="N5510" s="3">
        <v>5.4019023806697E-2</v>
      </c>
      <c r="O5510" s="5">
        <v>0.97709870338439941</v>
      </c>
      <c r="P5510" s="3">
        <v>0.6503567099571228</v>
      </c>
    </row>
    <row r="5511" spans="1:16" x14ac:dyDescent="0.25">
      <c r="A5511" s="1">
        <v>2018</v>
      </c>
      <c r="B5511" t="s">
        <v>220</v>
      </c>
      <c r="C5511" t="s">
        <v>1921</v>
      </c>
      <c r="D5511" t="s">
        <v>3416</v>
      </c>
      <c r="E5511" t="s">
        <v>3469</v>
      </c>
      <c r="F5511" t="s">
        <v>3691</v>
      </c>
      <c r="G5511" s="4"/>
      <c r="H5511" s="4"/>
      <c r="I5511" s="4"/>
      <c r="J5511" s="4"/>
      <c r="K5511" s="4">
        <v>1182153.8279335899</v>
      </c>
      <c r="L5511" s="4">
        <v>29954013.7232696</v>
      </c>
      <c r="M5511" s="4">
        <v>17024605.659553401</v>
      </c>
      <c r="N5511" s="3">
        <v>3.8740627718397001E-2</v>
      </c>
      <c r="O5511" s="5">
        <v>0.92551809549331665</v>
      </c>
      <c r="P5511" s="3">
        <v>0.56835806369781494</v>
      </c>
    </row>
    <row r="5512" spans="1:16" x14ac:dyDescent="0.25">
      <c r="A5512" s="1">
        <v>2019</v>
      </c>
      <c r="B5512" t="s">
        <v>220</v>
      </c>
      <c r="C5512" t="s">
        <v>1921</v>
      </c>
      <c r="D5512" t="s">
        <v>3416</v>
      </c>
      <c r="E5512" t="s">
        <v>3469</v>
      </c>
      <c r="F5512" t="s">
        <v>3691</v>
      </c>
      <c r="G5512" s="4"/>
      <c r="H5512" s="4"/>
      <c r="I5512" s="4"/>
      <c r="J5512" s="4"/>
      <c r="K5512" s="4">
        <v>246747.63074763099</v>
      </c>
      <c r="L5512" s="4">
        <v>20163811.863811899</v>
      </c>
      <c r="M5512" s="4">
        <v>5007056.5110565098</v>
      </c>
      <c r="N5512" s="3">
        <v>1.016006102419E-2</v>
      </c>
      <c r="O5512" s="5">
        <v>0.78412657976150513</v>
      </c>
      <c r="P5512" s="3">
        <v>0.24831894040107727</v>
      </c>
    </row>
    <row r="5513" spans="1:16" x14ac:dyDescent="0.25">
      <c r="A5513" s="1">
        <v>2020</v>
      </c>
      <c r="B5513" t="s">
        <v>220</v>
      </c>
      <c r="C5513" t="s">
        <v>1921</v>
      </c>
      <c r="D5513" t="s">
        <v>3416</v>
      </c>
      <c r="E5513" t="s">
        <v>3469</v>
      </c>
      <c r="F5513" t="s">
        <v>3691</v>
      </c>
      <c r="G5513" s="4"/>
      <c r="H5513" s="4"/>
      <c r="I5513" s="4"/>
      <c r="J5513" s="4"/>
      <c r="K5513" s="4">
        <v>-115432.132849275</v>
      </c>
      <c r="L5513" s="4">
        <v>26011086.647433199</v>
      </c>
      <c r="M5513" s="4">
        <v>11714336.788923699</v>
      </c>
      <c r="N5513" s="3">
        <v>-5.0367586710469998E-3</v>
      </c>
      <c r="O5513" s="5">
        <v>0.80546814203262329</v>
      </c>
      <c r="P5513" s="3">
        <v>0.45035937428474426</v>
      </c>
    </row>
    <row r="5514" spans="1:16" x14ac:dyDescent="0.25">
      <c r="A5514" s="1">
        <v>2021</v>
      </c>
      <c r="B5514" t="s">
        <v>220</v>
      </c>
      <c r="C5514" t="s">
        <v>1921</v>
      </c>
      <c r="D5514" t="s">
        <v>3416</v>
      </c>
      <c r="E5514" t="s">
        <v>3469</v>
      </c>
      <c r="F5514" t="s">
        <v>3691</v>
      </c>
      <c r="G5514" s="4"/>
      <c r="H5514" s="4"/>
      <c r="I5514" s="4"/>
      <c r="J5514" s="4"/>
      <c r="K5514" s="4">
        <v>-2578671.20545254</v>
      </c>
      <c r="L5514" s="4">
        <v>20685044.500596099</v>
      </c>
      <c r="M5514" s="4">
        <v>8119203.8629666604</v>
      </c>
      <c r="N5514" s="3">
        <v>-0.105375965202609</v>
      </c>
      <c r="O5514" s="5">
        <v>0.8000030517578125</v>
      </c>
      <c r="P5514" s="3">
        <v>0.39251565933227539</v>
      </c>
    </row>
    <row r="5515" spans="1:16" x14ac:dyDescent="0.25">
      <c r="A5515" s="1">
        <v>2022</v>
      </c>
      <c r="B5515" t="s">
        <v>220</v>
      </c>
      <c r="C5515" t="s">
        <v>1921</v>
      </c>
      <c r="D5515" t="s">
        <v>3416</v>
      </c>
      <c r="E5515" t="s">
        <v>3469</v>
      </c>
      <c r="F5515" t="s">
        <v>3691</v>
      </c>
      <c r="G5515" s="4"/>
      <c r="H5515" s="4"/>
      <c r="I5515" s="4"/>
      <c r="J5515" s="4"/>
      <c r="K5515" s="4">
        <v>1571913.71017273</v>
      </c>
      <c r="L5515" s="4">
        <v>21585591.4483082</v>
      </c>
      <c r="M5515" s="4">
        <v>7724768.9897658499</v>
      </c>
      <c r="N5515" s="3">
        <v>7.7389148695343996E-2</v>
      </c>
      <c r="O5515" s="5">
        <v>0.83706045150756836</v>
      </c>
      <c r="P5515" s="3">
        <v>0.35786691308021545</v>
      </c>
    </row>
    <row r="5516" spans="1:16" x14ac:dyDescent="0.25">
      <c r="A5516" s="1">
        <v>2023</v>
      </c>
      <c r="B5516" t="s">
        <v>220</v>
      </c>
      <c r="C5516" t="s">
        <v>1921</v>
      </c>
      <c r="D5516" t="s">
        <v>3416</v>
      </c>
      <c r="E5516" t="s">
        <v>3469</v>
      </c>
      <c r="F5516" t="s">
        <v>3691</v>
      </c>
      <c r="G5516" s="4"/>
      <c r="H5516" s="4"/>
      <c r="I5516" s="4"/>
      <c r="J5516" s="4"/>
      <c r="K5516" s="4">
        <v>2515795.7537579602</v>
      </c>
      <c r="L5516" s="4">
        <v>28559574.042595699</v>
      </c>
      <c r="M5516" s="4">
        <v>13664135.5864414</v>
      </c>
      <c r="N5516" s="3">
        <v>0.101833098906653</v>
      </c>
      <c r="O5516" s="5">
        <v>0.99384254217147827</v>
      </c>
      <c r="P5516" s="3">
        <v>0.47844326496124268</v>
      </c>
    </row>
    <row r="5517" spans="1:16" x14ac:dyDescent="0.25">
      <c r="A5517" s="1">
        <v>2024</v>
      </c>
      <c r="B5517" t="s">
        <v>220</v>
      </c>
      <c r="C5517" t="s">
        <v>1921</v>
      </c>
      <c r="D5517" t="s">
        <v>3416</v>
      </c>
      <c r="E5517" t="s">
        <v>3469</v>
      </c>
      <c r="F5517" t="s">
        <v>3691</v>
      </c>
      <c r="G5517" s="4"/>
      <c r="H5517" s="4"/>
      <c r="I5517" s="4"/>
      <c r="J5517" s="4"/>
      <c r="K5517" s="4">
        <v>2305394.2517317501</v>
      </c>
      <c r="L5517" s="4">
        <v>27651844.419406202</v>
      </c>
      <c r="M5517" s="4">
        <v>11679535.7116665</v>
      </c>
      <c r="N5517" s="3">
        <v>8.2019722228824005E-2</v>
      </c>
      <c r="O5517" s="5">
        <v>1.0193074941635132</v>
      </c>
      <c r="P5517" s="3">
        <v>0.42237818241119385</v>
      </c>
    </row>
    <row r="5518" spans="1:16" x14ac:dyDescent="0.25">
      <c r="A5518" s="1">
        <v>2009</v>
      </c>
      <c r="B5518" t="s">
        <v>222</v>
      </c>
      <c r="C5518" t="s">
        <v>1923</v>
      </c>
      <c r="D5518" t="s">
        <v>3440</v>
      </c>
      <c r="E5518" t="s">
        <v>3470</v>
      </c>
      <c r="F5518" t="s">
        <v>3693</v>
      </c>
      <c r="G5518" s="4"/>
      <c r="H5518" s="4"/>
      <c r="I5518" s="4"/>
      <c r="J5518" s="4"/>
      <c r="K5518" s="4">
        <v>-1372623.87298878</v>
      </c>
      <c r="L5518" s="4">
        <v>109294544.31133001</v>
      </c>
      <c r="M5518" s="4">
        <v>31660734.5362272</v>
      </c>
      <c r="N5518" s="3">
        <v>-1.3247508980672999E-2</v>
      </c>
      <c r="O5518" s="5">
        <v>1.0848592519760132</v>
      </c>
      <c r="P5518" s="3">
        <v>0.28968265652656555</v>
      </c>
    </row>
    <row r="5519" spans="1:16" x14ac:dyDescent="0.25">
      <c r="A5519" s="1">
        <v>2010</v>
      </c>
      <c r="B5519" t="s">
        <v>222</v>
      </c>
      <c r="C5519" t="s">
        <v>1923</v>
      </c>
      <c r="D5519" t="s">
        <v>3440</v>
      </c>
      <c r="E5519" t="s">
        <v>3470</v>
      </c>
      <c r="F5519" t="s">
        <v>3693</v>
      </c>
      <c r="G5519" s="4"/>
      <c r="H5519" s="4"/>
      <c r="I5519" s="4"/>
      <c r="J5519" s="4"/>
      <c r="K5519" s="4">
        <v>-1937967.97522129</v>
      </c>
      <c r="L5519" s="4">
        <v>160253186.13869801</v>
      </c>
      <c r="M5519" s="4">
        <v>23185996.6185016</v>
      </c>
      <c r="N5519" s="3">
        <v>-1.2982315877638999E-2</v>
      </c>
      <c r="O5519" s="5">
        <v>0.98162990808486938</v>
      </c>
      <c r="P5519" s="3">
        <v>0.14468352496623993</v>
      </c>
    </row>
    <row r="5520" spans="1:16" x14ac:dyDescent="0.25">
      <c r="A5520" s="1">
        <v>2011</v>
      </c>
      <c r="B5520" t="s">
        <v>222</v>
      </c>
      <c r="C5520" t="s">
        <v>1923</v>
      </c>
      <c r="D5520" t="s">
        <v>3440</v>
      </c>
      <c r="E5520" t="s">
        <v>3470</v>
      </c>
      <c r="F5520" t="s">
        <v>3693</v>
      </c>
      <c r="G5520" s="4"/>
      <c r="H5520" s="4"/>
      <c r="I5520" s="4"/>
      <c r="J5520" s="4"/>
      <c r="K5520" s="4">
        <v>7962345.7071975404</v>
      </c>
      <c r="L5520" s="4">
        <v>204779842.625146</v>
      </c>
      <c r="M5520" s="4">
        <v>48800663.592225596</v>
      </c>
      <c r="N5520" s="3">
        <v>4.2302521857784998E-2</v>
      </c>
      <c r="O5520" s="5">
        <v>1.0512285232543945</v>
      </c>
      <c r="P5520" s="3">
        <v>0.23830795288085938</v>
      </c>
    </row>
    <row r="5521" spans="1:16" x14ac:dyDescent="0.25">
      <c r="A5521" s="1">
        <v>2012</v>
      </c>
      <c r="B5521" t="s">
        <v>222</v>
      </c>
      <c r="C5521" t="s">
        <v>1923</v>
      </c>
      <c r="D5521" t="s">
        <v>3440</v>
      </c>
      <c r="E5521" t="s">
        <v>3470</v>
      </c>
      <c r="F5521" t="s">
        <v>3693</v>
      </c>
      <c r="G5521" s="4"/>
      <c r="H5521" s="4"/>
      <c r="I5521" s="4"/>
      <c r="J5521" s="4"/>
      <c r="K5521" s="4">
        <v>-849288.168875798</v>
      </c>
      <c r="L5521" s="4">
        <v>218832433.31696901</v>
      </c>
      <c r="M5521" s="4">
        <v>59883816.0693831</v>
      </c>
      <c r="N5521" s="3">
        <v>-3.8691641039979999E-3</v>
      </c>
      <c r="O5521" s="5">
        <v>0.6307903528213501</v>
      </c>
      <c r="P5521" s="3">
        <v>0.27365145087242126</v>
      </c>
    </row>
    <row r="5522" spans="1:16" x14ac:dyDescent="0.25">
      <c r="A5522" s="1">
        <v>2013</v>
      </c>
      <c r="B5522" t="s">
        <v>222</v>
      </c>
      <c r="C5522" t="s">
        <v>1923</v>
      </c>
      <c r="D5522" t="s">
        <v>3440</v>
      </c>
      <c r="E5522" t="s">
        <v>3470</v>
      </c>
      <c r="F5522" t="s">
        <v>3693</v>
      </c>
      <c r="G5522" s="4"/>
      <c r="H5522" s="4"/>
      <c r="I5522" s="4"/>
      <c r="J5522" s="4"/>
      <c r="K5522" s="4">
        <v>-5245885.1698675603</v>
      </c>
      <c r="L5522" s="4">
        <v>203796694.74072</v>
      </c>
      <c r="M5522" s="4">
        <v>72619426.351656795</v>
      </c>
      <c r="N5522" s="3">
        <v>-2.4530030300419999E-2</v>
      </c>
      <c r="O5522" s="5">
        <v>0.5446818470954895</v>
      </c>
      <c r="P5522" s="3">
        <v>0.3563326895236969</v>
      </c>
    </row>
    <row r="5523" spans="1:16" x14ac:dyDescent="0.25">
      <c r="A5523" s="1">
        <v>2014</v>
      </c>
      <c r="B5523" t="s">
        <v>222</v>
      </c>
      <c r="C5523" t="s">
        <v>1923</v>
      </c>
      <c r="D5523" t="s">
        <v>3440</v>
      </c>
      <c r="E5523" t="s">
        <v>3470</v>
      </c>
      <c r="F5523" t="s">
        <v>3693</v>
      </c>
      <c r="G5523" s="4"/>
      <c r="H5523" s="4"/>
      <c r="I5523" s="4"/>
      <c r="J5523" s="4"/>
      <c r="K5523" s="4">
        <v>-25568950.563746799</v>
      </c>
      <c r="L5523" s="4">
        <v>111348655.680833</v>
      </c>
      <c r="M5523" s="4">
        <v>42860364.267129198</v>
      </c>
      <c r="N5523" s="3">
        <v>-0.15858014265273801</v>
      </c>
      <c r="O5523" s="5">
        <v>0.68252301216125488</v>
      </c>
      <c r="P5523" s="3">
        <v>0.38492035865783691</v>
      </c>
    </row>
    <row r="5524" spans="1:16" x14ac:dyDescent="0.25">
      <c r="A5524" s="1">
        <v>2015</v>
      </c>
      <c r="B5524" t="s">
        <v>222</v>
      </c>
      <c r="C5524" t="s">
        <v>1923</v>
      </c>
      <c r="D5524" t="s">
        <v>3440</v>
      </c>
      <c r="E5524" t="s">
        <v>3470</v>
      </c>
      <c r="F5524" t="s">
        <v>3693</v>
      </c>
      <c r="G5524" s="4"/>
      <c r="H5524" s="4"/>
      <c r="I5524" s="4"/>
      <c r="J5524" s="4"/>
      <c r="K5524" s="4">
        <v>-3132818.0426421701</v>
      </c>
      <c r="L5524" s="4">
        <v>93240730.368544906</v>
      </c>
      <c r="M5524" s="4">
        <v>33938239.796870902</v>
      </c>
      <c r="N5524" s="3">
        <v>-3.3130757900638998E-2</v>
      </c>
      <c r="O5524" s="5">
        <v>0.91481965780258179</v>
      </c>
      <c r="P5524" s="3">
        <v>0.36398512125015259</v>
      </c>
    </row>
    <row r="5525" spans="1:16" x14ac:dyDescent="0.25">
      <c r="A5525" s="1">
        <v>2016</v>
      </c>
      <c r="B5525" t="s">
        <v>222</v>
      </c>
      <c r="C5525" t="s">
        <v>1923</v>
      </c>
      <c r="D5525" t="s">
        <v>3440</v>
      </c>
      <c r="E5525" t="s">
        <v>3470</v>
      </c>
      <c r="F5525" t="s">
        <v>3693</v>
      </c>
      <c r="G5525" s="4"/>
      <c r="H5525" s="4"/>
      <c r="I5525" s="4"/>
      <c r="J5525" s="4"/>
      <c r="K5525" s="4">
        <v>888413.35036068095</v>
      </c>
      <c r="L5525" s="4">
        <v>83716563.697235405</v>
      </c>
      <c r="M5525" s="4">
        <v>26126393.538812</v>
      </c>
      <c r="N5525" s="3">
        <v>1.0457888107910001E-2</v>
      </c>
      <c r="O5525" s="5">
        <v>0.70589107275009155</v>
      </c>
      <c r="P5525" s="3">
        <v>0.31208154559135437</v>
      </c>
    </row>
    <row r="5526" spans="1:16" x14ac:dyDescent="0.25">
      <c r="A5526" s="1">
        <v>2017</v>
      </c>
      <c r="B5526" t="s">
        <v>222</v>
      </c>
      <c r="C5526" t="s">
        <v>1923</v>
      </c>
      <c r="D5526" t="s">
        <v>3440</v>
      </c>
      <c r="E5526" t="s">
        <v>3470</v>
      </c>
      <c r="F5526" t="s">
        <v>3693</v>
      </c>
      <c r="G5526" s="4"/>
      <c r="H5526" s="4"/>
      <c r="I5526" s="4"/>
      <c r="J5526" s="4"/>
      <c r="K5526" s="4">
        <v>-2158243.1438478502</v>
      </c>
      <c r="L5526" s="4">
        <v>72989387.411999598</v>
      </c>
      <c r="M5526" s="4">
        <v>20762144.933627501</v>
      </c>
      <c r="N5526" s="3">
        <v>-2.7329335793358001E-2</v>
      </c>
      <c r="O5526" s="5">
        <v>0.72411662340164185</v>
      </c>
      <c r="P5526" s="3">
        <v>0.28445428609848022</v>
      </c>
    </row>
    <row r="5527" spans="1:16" x14ac:dyDescent="0.25">
      <c r="A5527" s="1">
        <v>2018</v>
      </c>
      <c r="B5527" t="s">
        <v>222</v>
      </c>
      <c r="C5527" t="s">
        <v>1923</v>
      </c>
      <c r="D5527" t="s">
        <v>3440</v>
      </c>
      <c r="E5527" t="s">
        <v>3470</v>
      </c>
      <c r="F5527" t="s">
        <v>3693</v>
      </c>
      <c r="G5527" s="4"/>
      <c r="H5527" s="4"/>
      <c r="I5527" s="4"/>
      <c r="J5527" s="4"/>
      <c r="K5527" s="4">
        <v>3407940.0445614802</v>
      </c>
      <c r="L5527" s="4">
        <v>82057495.876616806</v>
      </c>
      <c r="M5527" s="4">
        <v>19084753.6097688</v>
      </c>
      <c r="N5527" s="3">
        <v>4.3293862490753003E-2</v>
      </c>
      <c r="O5527" s="5">
        <v>0.63643783330917358</v>
      </c>
      <c r="P5527" s="3">
        <v>0.23257781565189362</v>
      </c>
    </row>
    <row r="5528" spans="1:16" x14ac:dyDescent="0.25">
      <c r="A5528" s="1">
        <v>2019</v>
      </c>
      <c r="B5528" t="s">
        <v>222</v>
      </c>
      <c r="C5528" t="s">
        <v>1923</v>
      </c>
      <c r="D5528" t="s">
        <v>3440</v>
      </c>
      <c r="E5528" t="s">
        <v>3470</v>
      </c>
      <c r="F5528" t="s">
        <v>3693</v>
      </c>
      <c r="G5528" s="4"/>
      <c r="H5528" s="4"/>
      <c r="I5528" s="4"/>
      <c r="J5528" s="4"/>
      <c r="K5528" s="4">
        <v>3571720.08488872</v>
      </c>
      <c r="L5528" s="4">
        <v>92849757.8494858</v>
      </c>
      <c r="M5528" s="4">
        <v>31621048.0491919</v>
      </c>
      <c r="N5528" s="3">
        <v>4.2018588684347997E-2</v>
      </c>
      <c r="O5528" s="5">
        <v>0.89430522918701172</v>
      </c>
      <c r="P5528" s="3">
        <v>0.34056144952774048</v>
      </c>
    </row>
    <row r="5529" spans="1:16" x14ac:dyDescent="0.25">
      <c r="A5529" s="1">
        <v>2020</v>
      </c>
      <c r="B5529" t="s">
        <v>222</v>
      </c>
      <c r="C5529" t="s">
        <v>1923</v>
      </c>
      <c r="D5529" t="s">
        <v>3440</v>
      </c>
      <c r="E5529" t="s">
        <v>3470</v>
      </c>
      <c r="F5529" t="s">
        <v>3693</v>
      </c>
      <c r="G5529" s="4"/>
      <c r="H5529" s="4"/>
      <c r="I5529" s="4"/>
      <c r="J5529" s="4"/>
      <c r="K5529" s="4">
        <v>2089262.53617062</v>
      </c>
      <c r="L5529" s="4">
        <v>89455446.134060502</v>
      </c>
      <c r="M5529" s="4">
        <v>34764280.695904799</v>
      </c>
      <c r="N5529" s="3">
        <v>2.4474451434708999E-2</v>
      </c>
      <c r="O5529" s="5">
        <v>0.637123703956604</v>
      </c>
      <c r="P5529" s="3">
        <v>0.38862118124961853</v>
      </c>
    </row>
    <row r="5530" spans="1:16" x14ac:dyDescent="0.25">
      <c r="A5530" s="1">
        <v>2021</v>
      </c>
      <c r="B5530" t="s">
        <v>222</v>
      </c>
      <c r="C5530" t="s">
        <v>1923</v>
      </c>
      <c r="D5530" t="s">
        <v>3440</v>
      </c>
      <c r="E5530" t="s">
        <v>3470</v>
      </c>
      <c r="F5530" t="s">
        <v>3693</v>
      </c>
      <c r="G5530" s="4"/>
      <c r="H5530" s="4"/>
      <c r="I5530" s="4"/>
      <c r="J5530" s="4"/>
      <c r="K5530" s="4">
        <v>6283300.1641004197</v>
      </c>
      <c r="L5530" s="4">
        <v>107793722.28623299</v>
      </c>
      <c r="M5530" s="4">
        <v>35221535.560909197</v>
      </c>
      <c r="N5530" s="3">
        <v>5.9078822100390997E-2</v>
      </c>
      <c r="O5530" s="5">
        <v>1.7215640544891357</v>
      </c>
      <c r="P5530" s="3">
        <v>0.32674941420555115</v>
      </c>
    </row>
    <row r="5531" spans="1:16" x14ac:dyDescent="0.25">
      <c r="A5531" s="1">
        <v>2022</v>
      </c>
      <c r="B5531" t="s">
        <v>222</v>
      </c>
      <c r="C5531" t="s">
        <v>1923</v>
      </c>
      <c r="D5531" t="s">
        <v>3440</v>
      </c>
      <c r="E5531" t="s">
        <v>3470</v>
      </c>
      <c r="F5531" t="s">
        <v>3693</v>
      </c>
      <c r="G5531" s="4"/>
      <c r="H5531" s="4"/>
      <c r="I5531" s="4"/>
      <c r="J5531" s="4"/>
      <c r="K5531" s="4">
        <v>29322479.319359001</v>
      </c>
      <c r="L5531" s="4">
        <v>138589070.63661</v>
      </c>
      <c r="M5531" s="4">
        <v>44865723.181039698</v>
      </c>
      <c r="N5531" s="3">
        <v>0.238756757519726</v>
      </c>
      <c r="O5531" s="5">
        <v>2.2605175971984863</v>
      </c>
      <c r="P5531" s="3">
        <v>0.32373204827308655</v>
      </c>
    </row>
    <row r="5532" spans="1:16" x14ac:dyDescent="0.25">
      <c r="A5532" s="1">
        <v>2023</v>
      </c>
      <c r="B5532" t="s">
        <v>222</v>
      </c>
      <c r="C5532" t="s">
        <v>1923</v>
      </c>
      <c r="D5532" t="s">
        <v>3440</v>
      </c>
      <c r="E5532" t="s">
        <v>3470</v>
      </c>
      <c r="F5532" t="s">
        <v>3693</v>
      </c>
      <c r="G5532" s="4"/>
      <c r="H5532" s="4"/>
      <c r="I5532" s="4"/>
      <c r="J5532" s="4"/>
      <c r="K5532" s="4">
        <v>18957458.656872399</v>
      </c>
      <c r="L5532" s="4">
        <v>129688839.38906699</v>
      </c>
      <c r="M5532" s="4">
        <v>31539034.294617102</v>
      </c>
      <c r="N5532" s="3">
        <v>0.14883369070513999</v>
      </c>
      <c r="O5532" s="5">
        <v>1.204632043838501</v>
      </c>
      <c r="P5532" s="3">
        <v>0.24319003522396088</v>
      </c>
    </row>
    <row r="5533" spans="1:16" x14ac:dyDescent="0.25">
      <c r="A5533" s="1">
        <v>2024</v>
      </c>
      <c r="B5533" t="s">
        <v>222</v>
      </c>
      <c r="C5533" t="s">
        <v>1923</v>
      </c>
      <c r="D5533" t="s">
        <v>3440</v>
      </c>
      <c r="E5533" t="s">
        <v>3470</v>
      </c>
      <c r="F5533" t="s">
        <v>3693</v>
      </c>
      <c r="G5533" s="4"/>
      <c r="H5533" s="4"/>
      <c r="I5533" s="4"/>
      <c r="J5533" s="4"/>
      <c r="K5533" s="4">
        <v>-71724.006024816495</v>
      </c>
      <c r="L5533" s="4">
        <v>123781289.597628</v>
      </c>
      <c r="M5533" s="4">
        <v>28576039.400387298</v>
      </c>
      <c r="N5533" s="3">
        <v>-5.7919810023000003E-4</v>
      </c>
      <c r="O5533" s="5">
        <v>1.5402742624282837</v>
      </c>
      <c r="P5533" s="3">
        <v>0.23085911571979523</v>
      </c>
    </row>
    <row r="5534" spans="1:16" x14ac:dyDescent="0.25">
      <c r="A5534" s="1">
        <v>2009</v>
      </c>
      <c r="B5534" t="s">
        <v>225</v>
      </c>
      <c r="C5534" t="s">
        <v>1926</v>
      </c>
      <c r="D5534" t="s">
        <v>3412</v>
      </c>
      <c r="E5534" t="s">
        <v>3469</v>
      </c>
      <c r="F5534" t="s">
        <v>3696</v>
      </c>
      <c r="G5534" s="4"/>
      <c r="H5534" s="4"/>
      <c r="I5534" s="4"/>
      <c r="J5534" s="4"/>
      <c r="K5534" s="4">
        <v>3864087.38161695</v>
      </c>
      <c r="L5534" s="4">
        <v>21150029.8478566</v>
      </c>
      <c r="M5534" s="4">
        <v>7616850.3250996303</v>
      </c>
      <c r="N5534" s="3">
        <v>0.19204939558567</v>
      </c>
      <c r="O5534" s="5">
        <v>1.0329645872116089</v>
      </c>
      <c r="P5534" s="3">
        <v>0.36013427376747131</v>
      </c>
    </row>
    <row r="5535" spans="1:16" x14ac:dyDescent="0.25">
      <c r="A5535" s="1">
        <v>2010</v>
      </c>
      <c r="B5535" t="s">
        <v>225</v>
      </c>
      <c r="C5535" t="s">
        <v>1926</v>
      </c>
      <c r="D5535" t="s">
        <v>3412</v>
      </c>
      <c r="E5535" t="s">
        <v>3469</v>
      </c>
      <c r="F5535" t="s">
        <v>3696</v>
      </c>
      <c r="G5535" s="4"/>
      <c r="H5535" s="4"/>
      <c r="I5535" s="4"/>
      <c r="J5535" s="4"/>
      <c r="K5535" s="4">
        <v>4774823.2013572799</v>
      </c>
      <c r="L5535" s="4">
        <v>23255950.681157701</v>
      </c>
      <c r="M5535" s="4">
        <v>7763182.2075893199</v>
      </c>
      <c r="N5535" s="3">
        <v>0.21091880460793599</v>
      </c>
      <c r="O5535" s="5">
        <v>1.4296044111251831</v>
      </c>
      <c r="P5535" s="3">
        <v>0.33381485939025879</v>
      </c>
    </row>
    <row r="5536" spans="1:16" x14ac:dyDescent="0.25">
      <c r="A5536" s="1">
        <v>2011</v>
      </c>
      <c r="B5536" t="s">
        <v>225</v>
      </c>
      <c r="C5536" t="s">
        <v>1926</v>
      </c>
      <c r="D5536" t="s">
        <v>3412</v>
      </c>
      <c r="E5536" t="s">
        <v>3469</v>
      </c>
      <c r="F5536" t="s">
        <v>3696</v>
      </c>
      <c r="G5536" s="4"/>
      <c r="H5536" s="4"/>
      <c r="I5536" s="4"/>
      <c r="J5536" s="4"/>
      <c r="K5536" s="4">
        <v>2872146.6080805901</v>
      </c>
      <c r="L5536" s="4">
        <v>26634873.0039653</v>
      </c>
      <c r="M5536" s="4">
        <v>8225270.6033651298</v>
      </c>
      <c r="N5536" s="3">
        <v>0.102013627193483</v>
      </c>
      <c r="O5536" s="5">
        <v>1.7851672172546387</v>
      </c>
      <c r="P5536" s="3">
        <v>0.30881583690643311</v>
      </c>
    </row>
    <row r="5537" spans="1:16" x14ac:dyDescent="0.25">
      <c r="A5537" s="1">
        <v>2012</v>
      </c>
      <c r="B5537" t="s">
        <v>225</v>
      </c>
      <c r="C5537" t="s">
        <v>1926</v>
      </c>
      <c r="D5537" t="s">
        <v>3412</v>
      </c>
      <c r="E5537" t="s">
        <v>3469</v>
      </c>
      <c r="F5537" t="s">
        <v>3696</v>
      </c>
      <c r="G5537" s="4"/>
      <c r="H5537" s="4"/>
      <c r="I5537" s="4"/>
      <c r="J5537" s="4"/>
      <c r="K5537" s="4">
        <v>6392558.5583741805</v>
      </c>
      <c r="L5537" s="4">
        <v>28156114.7324581</v>
      </c>
      <c r="M5537" s="4">
        <v>9236310.7968441397</v>
      </c>
      <c r="N5537" s="3">
        <v>0.23858081271005199</v>
      </c>
      <c r="O5537" s="5">
        <v>1.409493088722229</v>
      </c>
      <c r="P5537" s="3">
        <v>0.3280392587184906</v>
      </c>
    </row>
    <row r="5538" spans="1:16" x14ac:dyDescent="0.25">
      <c r="A5538" s="1">
        <v>2013</v>
      </c>
      <c r="B5538" t="s">
        <v>225</v>
      </c>
      <c r="C5538" t="s">
        <v>1926</v>
      </c>
      <c r="D5538" t="s">
        <v>3412</v>
      </c>
      <c r="E5538" t="s">
        <v>3469</v>
      </c>
      <c r="F5538" t="s">
        <v>3696</v>
      </c>
      <c r="G5538" s="4"/>
      <c r="H5538" s="4"/>
      <c r="I5538" s="4"/>
      <c r="J5538" s="4"/>
      <c r="K5538" s="4">
        <v>6516714.3261737498</v>
      </c>
      <c r="L5538" s="4">
        <v>24860904.282046799</v>
      </c>
      <c r="M5538" s="4">
        <v>9791973.1035931893</v>
      </c>
      <c r="N5538" s="3">
        <v>0.26067571765307801</v>
      </c>
      <c r="O5538" s="5">
        <v>2.3059780597686768</v>
      </c>
      <c r="P5538" s="3">
        <v>0.39387035369873047</v>
      </c>
    </row>
    <row r="5539" spans="1:16" x14ac:dyDescent="0.25">
      <c r="A5539" s="1">
        <v>2014</v>
      </c>
      <c r="B5539" t="s">
        <v>225</v>
      </c>
      <c r="C5539" t="s">
        <v>1926</v>
      </c>
      <c r="D5539" t="s">
        <v>3412</v>
      </c>
      <c r="E5539" t="s">
        <v>3469</v>
      </c>
      <c r="F5539" t="s">
        <v>3696</v>
      </c>
      <c r="G5539" s="4"/>
      <c r="H5539" s="4"/>
      <c r="I5539" s="4"/>
      <c r="J5539" s="4"/>
      <c r="K5539" s="4">
        <v>8307793.8610966997</v>
      </c>
      <c r="L5539" s="4">
        <v>30657739.638832599</v>
      </c>
      <c r="M5539" s="4">
        <v>12549389.410156099</v>
      </c>
      <c r="N5539" s="3">
        <v>0.295028715905095</v>
      </c>
      <c r="O5539" s="5">
        <v>2.468451976776123</v>
      </c>
      <c r="P5539" s="3">
        <v>0.40933838486671448</v>
      </c>
    </row>
    <row r="5540" spans="1:16" x14ac:dyDescent="0.25">
      <c r="A5540" s="1">
        <v>2015</v>
      </c>
      <c r="B5540" t="s">
        <v>225</v>
      </c>
      <c r="C5540" t="s">
        <v>1926</v>
      </c>
      <c r="D5540" t="s">
        <v>3412</v>
      </c>
      <c r="E5540" t="s">
        <v>3469</v>
      </c>
      <c r="F5540" t="s">
        <v>3696</v>
      </c>
      <c r="G5540" s="4"/>
      <c r="H5540" s="4"/>
      <c r="I5540" s="4"/>
      <c r="J5540" s="4"/>
      <c r="K5540" s="4">
        <v>4861212.7608760996</v>
      </c>
      <c r="L5540" s="4">
        <v>20551913.283976499</v>
      </c>
      <c r="M5540" s="4">
        <v>5979830.9746307898</v>
      </c>
      <c r="N5540" s="3">
        <v>0.21321889572210601</v>
      </c>
      <c r="O5540" s="5">
        <v>2.0019328594207764</v>
      </c>
      <c r="P5540" s="3">
        <v>0.29096224904060364</v>
      </c>
    </row>
    <row r="5541" spans="1:16" x14ac:dyDescent="0.25">
      <c r="A5541" s="1">
        <v>2016</v>
      </c>
      <c r="B5541" t="s">
        <v>225</v>
      </c>
      <c r="C5541" t="s">
        <v>1926</v>
      </c>
      <c r="D5541" t="s">
        <v>3412</v>
      </c>
      <c r="E5541" t="s">
        <v>3469</v>
      </c>
      <c r="F5541" t="s">
        <v>3696</v>
      </c>
      <c r="G5541" s="4"/>
      <c r="H5541" s="4"/>
      <c r="I5541" s="4"/>
      <c r="J5541" s="4"/>
      <c r="K5541" s="4">
        <v>2711058.79548231</v>
      </c>
      <c r="L5541" s="4">
        <v>18175045.445063598</v>
      </c>
      <c r="M5541" s="4">
        <v>5288762.4042673698</v>
      </c>
      <c r="N5541" s="3">
        <v>0.14250190903217</v>
      </c>
      <c r="O5541" s="5">
        <v>1.8689097166061401</v>
      </c>
      <c r="P5541" s="3">
        <v>0.29099032282829285</v>
      </c>
    </row>
    <row r="5542" spans="1:16" x14ac:dyDescent="0.25">
      <c r="A5542" s="1">
        <v>2017</v>
      </c>
      <c r="B5542" t="s">
        <v>225</v>
      </c>
      <c r="C5542" t="s">
        <v>1926</v>
      </c>
      <c r="D5542" t="s">
        <v>3412</v>
      </c>
      <c r="E5542" t="s">
        <v>3469</v>
      </c>
      <c r="F5542" t="s">
        <v>3696</v>
      </c>
      <c r="G5542" s="4"/>
      <c r="H5542" s="4"/>
      <c r="I5542" s="4"/>
      <c r="J5542" s="4"/>
      <c r="K5542" s="4">
        <v>538787.30583289103</v>
      </c>
      <c r="L5542" s="4">
        <v>26224569.0085852</v>
      </c>
      <c r="M5542" s="4">
        <v>10838002.567117799</v>
      </c>
      <c r="N5542" s="3">
        <v>2.3959259006084001E-2</v>
      </c>
      <c r="O5542" s="5">
        <v>1.6163592338562012</v>
      </c>
      <c r="P5542" s="3">
        <v>0.41327667236328125</v>
      </c>
    </row>
    <row r="5543" spans="1:16" x14ac:dyDescent="0.25">
      <c r="A5543" s="1">
        <v>2018</v>
      </c>
      <c r="B5543" t="s">
        <v>225</v>
      </c>
      <c r="C5543" t="s">
        <v>1926</v>
      </c>
      <c r="D5543" t="s">
        <v>3412</v>
      </c>
      <c r="E5543" t="s">
        <v>3469</v>
      </c>
      <c r="F5543" t="s">
        <v>3696</v>
      </c>
      <c r="G5543" s="4"/>
      <c r="H5543" s="4"/>
      <c r="I5543" s="4"/>
      <c r="J5543" s="4"/>
      <c r="K5543" s="4">
        <v>-2256123.2873670398</v>
      </c>
      <c r="L5543" s="4">
        <v>26947645.800487</v>
      </c>
      <c r="M5543" s="4">
        <v>9560396.45001073</v>
      </c>
      <c r="N5543" s="3">
        <v>-8.6436207923319006E-2</v>
      </c>
      <c r="O5543" s="5">
        <v>1.6253935098648071</v>
      </c>
      <c r="P5543" s="3">
        <v>0.35477668046951294</v>
      </c>
    </row>
    <row r="5544" spans="1:16" x14ac:dyDescent="0.25">
      <c r="A5544" s="1">
        <v>2019</v>
      </c>
      <c r="B5544" t="s">
        <v>225</v>
      </c>
      <c r="C5544" t="s">
        <v>1926</v>
      </c>
      <c r="D5544" t="s">
        <v>3412</v>
      </c>
      <c r="E5544" t="s">
        <v>3469</v>
      </c>
      <c r="F5544" t="s">
        <v>3696</v>
      </c>
      <c r="G5544" s="4"/>
      <c r="H5544" s="4"/>
      <c r="I5544" s="4"/>
      <c r="J5544" s="4"/>
      <c r="K5544" s="4">
        <v>-1739557.73955774</v>
      </c>
      <c r="L5544" s="4">
        <v>23038259.038259</v>
      </c>
      <c r="M5544" s="4">
        <v>8157950.1579501601</v>
      </c>
      <c r="N5544" s="3">
        <v>-7.1593666936323005E-2</v>
      </c>
      <c r="O5544" s="5">
        <v>1.3555433750152588</v>
      </c>
      <c r="P5544" s="3">
        <v>0.35410445928573608</v>
      </c>
    </row>
    <row r="5545" spans="1:16" x14ac:dyDescent="0.25">
      <c r="A5545" s="1">
        <v>2020</v>
      </c>
      <c r="B5545" t="s">
        <v>225</v>
      </c>
      <c r="C5545" t="s">
        <v>1926</v>
      </c>
      <c r="D5545" t="s">
        <v>3412</v>
      </c>
      <c r="E5545" t="s">
        <v>3469</v>
      </c>
      <c r="F5545" t="s">
        <v>3696</v>
      </c>
      <c r="G5545" s="4"/>
      <c r="H5545" s="4"/>
      <c r="I5545" s="4"/>
      <c r="J5545" s="4"/>
      <c r="K5545" s="4">
        <v>1207155.9709012599</v>
      </c>
      <c r="L5545" s="4">
        <v>31758762.061206698</v>
      </c>
      <c r="M5545" s="4">
        <v>16120260.0665351</v>
      </c>
      <c r="N5545" s="3">
        <v>4.4372843515324001E-2</v>
      </c>
      <c r="O5545" s="5">
        <v>1.5356636047363281</v>
      </c>
      <c r="P5545" s="3">
        <v>0.50758463144302368</v>
      </c>
    </row>
    <row r="5546" spans="1:16" x14ac:dyDescent="0.25">
      <c r="A5546" s="1">
        <v>2021</v>
      </c>
      <c r="B5546" t="s">
        <v>225</v>
      </c>
      <c r="C5546" t="s">
        <v>1926</v>
      </c>
      <c r="D5546" t="s">
        <v>3412</v>
      </c>
      <c r="E5546" t="s">
        <v>3469</v>
      </c>
      <c r="F5546" t="s">
        <v>3696</v>
      </c>
      <c r="G5546" s="4"/>
      <c r="H5546" s="4"/>
      <c r="I5546" s="4"/>
      <c r="J5546" s="4"/>
      <c r="K5546" s="4">
        <v>5605500.5286085997</v>
      </c>
      <c r="L5546" s="4">
        <v>37746402.837241001</v>
      </c>
      <c r="M5546" s="4">
        <v>16671790.2960958</v>
      </c>
      <c r="N5546" s="3">
        <v>0.15517456100294699</v>
      </c>
      <c r="O5546" s="5">
        <v>2.0133061408996582</v>
      </c>
      <c r="P5546" s="3">
        <v>0.44167891144752502</v>
      </c>
    </row>
    <row r="5547" spans="1:16" x14ac:dyDescent="0.25">
      <c r="A5547" s="1">
        <v>2022</v>
      </c>
      <c r="B5547" t="s">
        <v>225</v>
      </c>
      <c r="C5547" t="s">
        <v>1926</v>
      </c>
      <c r="D5547" t="s">
        <v>3412</v>
      </c>
      <c r="E5547" t="s">
        <v>3469</v>
      </c>
      <c r="F5547" t="s">
        <v>3696</v>
      </c>
      <c r="G5547" s="4"/>
      <c r="H5547" s="4"/>
      <c r="I5547" s="4"/>
      <c r="J5547" s="4"/>
      <c r="K5547" s="4">
        <v>5926559.7935227398</v>
      </c>
      <c r="L5547" s="4">
        <v>63139806.910639197</v>
      </c>
      <c r="M5547" s="4">
        <v>41039425.286563098</v>
      </c>
      <c r="N5547" s="3">
        <v>0.12109760568543999</v>
      </c>
      <c r="O5547" s="5">
        <v>1.8051036596298218</v>
      </c>
      <c r="P5547" s="3">
        <v>0.64997702836990356</v>
      </c>
    </row>
    <row r="5548" spans="1:16" x14ac:dyDescent="0.25">
      <c r="A5548" s="1">
        <v>2023</v>
      </c>
      <c r="B5548" t="s">
        <v>225</v>
      </c>
      <c r="C5548" t="s">
        <v>1926</v>
      </c>
      <c r="D5548" t="s">
        <v>3412</v>
      </c>
      <c r="E5548" t="s">
        <v>3469</v>
      </c>
      <c r="F5548" t="s">
        <v>3696</v>
      </c>
      <c r="G5548" s="4"/>
      <c r="H5548" s="4"/>
      <c r="I5548" s="4"/>
      <c r="J5548" s="4"/>
      <c r="K5548" s="4">
        <v>9407059.2940705903</v>
      </c>
      <c r="L5548" s="4">
        <v>60431956.804319598</v>
      </c>
      <c r="M5548" s="4">
        <v>34251241.542512402</v>
      </c>
      <c r="N5548" s="3">
        <v>0.15494836701418099</v>
      </c>
      <c r="O5548" s="5">
        <v>1.8996938467025757</v>
      </c>
      <c r="P5548" s="3">
        <v>0.56677365303039551</v>
      </c>
    </row>
    <row r="5549" spans="1:16" x14ac:dyDescent="0.25">
      <c r="A5549" s="1">
        <v>2024</v>
      </c>
      <c r="B5549" t="s">
        <v>225</v>
      </c>
      <c r="C5549" t="s">
        <v>1926</v>
      </c>
      <c r="D5549" t="s">
        <v>3412</v>
      </c>
      <c r="E5549" t="s">
        <v>3469</v>
      </c>
      <c r="F5549" t="s">
        <v>3696</v>
      </c>
      <c r="G5549" s="4"/>
      <c r="H5549" s="4"/>
      <c r="I5549" s="4"/>
      <c r="J5549" s="4"/>
      <c r="K5549" s="4">
        <v>9801124.0524557792</v>
      </c>
      <c r="L5549" s="4">
        <v>75469521.911022499</v>
      </c>
      <c r="M5549" s="4">
        <v>41271259.325435199</v>
      </c>
      <c r="N5549" s="3">
        <v>0.144229259869712</v>
      </c>
      <c r="O5549" s="5">
        <v>1.3827811479568481</v>
      </c>
      <c r="P5549" s="3">
        <v>0.5468599796295166</v>
      </c>
    </row>
    <row r="5550" spans="1:16" x14ac:dyDescent="0.25">
      <c r="A5550" s="1">
        <v>2009</v>
      </c>
      <c r="B5550" t="s">
        <v>226</v>
      </c>
      <c r="C5550" t="s">
        <v>1927</v>
      </c>
      <c r="D5550" t="s">
        <v>3444</v>
      </c>
      <c r="E5550" t="s">
        <v>3469</v>
      </c>
      <c r="F5550" t="s">
        <v>3697</v>
      </c>
      <c r="G5550" s="4"/>
      <c r="H5550" s="4"/>
      <c r="I5550" s="4"/>
      <c r="J5550" s="4"/>
      <c r="K5550" s="4">
        <v>1493409.2705829199</v>
      </c>
      <c r="L5550" s="4">
        <v>13132317.9684097</v>
      </c>
      <c r="M5550" s="4">
        <v>4126569.43256805</v>
      </c>
      <c r="N5550" s="3">
        <v>0.109060779531312</v>
      </c>
      <c r="O5550" s="5">
        <v>0.64122021198272705</v>
      </c>
      <c r="P5550" s="3">
        <v>0.31423008441925049</v>
      </c>
    </row>
    <row r="5551" spans="1:16" x14ac:dyDescent="0.25">
      <c r="A5551" s="1">
        <v>2010</v>
      </c>
      <c r="B5551" t="s">
        <v>226</v>
      </c>
      <c r="C5551" t="s">
        <v>1927</v>
      </c>
      <c r="D5551" t="s">
        <v>3444</v>
      </c>
      <c r="E5551" t="s">
        <v>3469</v>
      </c>
      <c r="F5551" t="s">
        <v>3697</v>
      </c>
      <c r="G5551" s="4"/>
      <c r="H5551" s="4"/>
      <c r="I5551" s="4"/>
      <c r="J5551" s="4"/>
      <c r="K5551" s="4">
        <v>1640363.84404764</v>
      </c>
      <c r="L5551" s="4">
        <v>14313429.9776587</v>
      </c>
      <c r="M5551" s="4">
        <v>4506861.9710738901</v>
      </c>
      <c r="N5551" s="3">
        <v>0.117226584844245</v>
      </c>
      <c r="O5551" s="5">
        <v>0.76220417022705078</v>
      </c>
      <c r="P5551" s="3">
        <v>0.3148694634437561</v>
      </c>
    </row>
    <row r="5552" spans="1:16" x14ac:dyDescent="0.25">
      <c r="A5552" s="1">
        <v>2011</v>
      </c>
      <c r="B5552" t="s">
        <v>226</v>
      </c>
      <c r="C5552" t="s">
        <v>1927</v>
      </c>
      <c r="D5552" t="s">
        <v>3444</v>
      </c>
      <c r="E5552" t="s">
        <v>3469</v>
      </c>
      <c r="F5552" t="s">
        <v>3697</v>
      </c>
      <c r="G5552" s="4"/>
      <c r="H5552" s="4"/>
      <c r="I5552" s="4"/>
      <c r="J5552" s="4"/>
      <c r="K5552" s="4">
        <v>-219817.81159575601</v>
      </c>
      <c r="L5552" s="4">
        <v>16144540.7780517</v>
      </c>
      <c r="M5552" s="4">
        <v>4940874.5043403702</v>
      </c>
      <c r="N5552" s="3">
        <v>-1.2777045471442001E-2</v>
      </c>
      <c r="O5552" s="5">
        <v>0.83941292762756348</v>
      </c>
      <c r="P5552" s="3">
        <v>0.306039959192276</v>
      </c>
    </row>
    <row r="5553" spans="1:16" x14ac:dyDescent="0.25">
      <c r="A5553" s="1">
        <v>2012</v>
      </c>
      <c r="B5553" t="s">
        <v>226</v>
      </c>
      <c r="C5553" t="s">
        <v>1927</v>
      </c>
      <c r="D5553" t="s">
        <v>3444</v>
      </c>
      <c r="E5553" t="s">
        <v>3469</v>
      </c>
      <c r="F5553" t="s">
        <v>3697</v>
      </c>
      <c r="G5553" s="4"/>
      <c r="H5553" s="4"/>
      <c r="I5553" s="4"/>
      <c r="J5553" s="4"/>
      <c r="K5553" s="4">
        <v>-297970.7950022</v>
      </c>
      <c r="L5553" s="4">
        <v>17880336.256561901</v>
      </c>
      <c r="M5553" s="4">
        <v>5688798.9521402298</v>
      </c>
      <c r="N5553" s="3">
        <v>-1.7898391747264E-2</v>
      </c>
      <c r="O5553" s="5">
        <v>0.50627833604812622</v>
      </c>
      <c r="P5553" s="3">
        <v>0.31815952062606812</v>
      </c>
    </row>
    <row r="5554" spans="1:16" x14ac:dyDescent="0.25">
      <c r="A5554" s="1">
        <v>2013</v>
      </c>
      <c r="B5554" t="s">
        <v>226</v>
      </c>
      <c r="C5554" t="s">
        <v>1927</v>
      </c>
      <c r="D5554" t="s">
        <v>3444</v>
      </c>
      <c r="E5554" t="s">
        <v>3469</v>
      </c>
      <c r="F5554" t="s">
        <v>3697</v>
      </c>
      <c r="G5554" s="4"/>
      <c r="H5554" s="4"/>
      <c r="I5554" s="4"/>
      <c r="J5554" s="4"/>
      <c r="K5554" s="4">
        <v>3991863.4715002198</v>
      </c>
      <c r="L5554" s="4">
        <v>25505145.399563301</v>
      </c>
      <c r="M5554" s="4">
        <v>19997492.165873401</v>
      </c>
      <c r="N5554" s="3">
        <v>0.192524281803576</v>
      </c>
      <c r="O5554" s="5">
        <v>1.052248477935791</v>
      </c>
      <c r="P5554" s="3">
        <v>0.78405719995498657</v>
      </c>
    </row>
    <row r="5555" spans="1:16" x14ac:dyDescent="0.25">
      <c r="A5555" s="1">
        <v>2014</v>
      </c>
      <c r="B5555" t="s">
        <v>226</v>
      </c>
      <c r="C5555" t="s">
        <v>1927</v>
      </c>
      <c r="D5555" t="s">
        <v>3444</v>
      </c>
      <c r="E5555" t="s">
        <v>3469</v>
      </c>
      <c r="F5555" t="s">
        <v>3697</v>
      </c>
      <c r="G5555" s="4"/>
      <c r="H5555" s="4"/>
      <c r="I5555" s="4"/>
      <c r="J5555" s="4"/>
      <c r="K5555" s="4">
        <v>651974.16191239597</v>
      </c>
      <c r="L5555" s="4">
        <v>25983970.012730401</v>
      </c>
      <c r="M5555" s="4">
        <v>16796823.046819702</v>
      </c>
      <c r="N5555" s="3">
        <v>2.4927446106555999E-2</v>
      </c>
      <c r="O5555" s="5">
        <v>1.7329642772674561</v>
      </c>
      <c r="P5555" s="3">
        <v>0.64643019437789917</v>
      </c>
    </row>
    <row r="5556" spans="1:16" x14ac:dyDescent="0.25">
      <c r="A5556" s="1">
        <v>2015</v>
      </c>
      <c r="B5556" t="s">
        <v>226</v>
      </c>
      <c r="C5556" t="s">
        <v>1927</v>
      </c>
      <c r="D5556" t="s">
        <v>3444</v>
      </c>
      <c r="E5556" t="s">
        <v>3469</v>
      </c>
      <c r="F5556" t="s">
        <v>3697</v>
      </c>
      <c r="G5556" s="4"/>
      <c r="H5556" s="4"/>
      <c r="I5556" s="4"/>
      <c r="J5556" s="4"/>
      <c r="K5556" s="4">
        <v>-10439083.0720399</v>
      </c>
      <c r="L5556" s="4">
        <v>31791929.308259401</v>
      </c>
      <c r="M5556" s="4">
        <v>28140743.280201498</v>
      </c>
      <c r="N5556" s="3">
        <v>-0.39377890472405502</v>
      </c>
      <c r="O5556" s="5">
        <v>1.3373297452926636</v>
      </c>
      <c r="P5556" s="3">
        <v>0.88515371084213257</v>
      </c>
    </row>
    <row r="5557" spans="1:16" x14ac:dyDescent="0.25">
      <c r="A5557" s="1">
        <v>2016</v>
      </c>
      <c r="B5557" t="s">
        <v>226</v>
      </c>
      <c r="C5557" t="s">
        <v>1927</v>
      </c>
      <c r="D5557" t="s">
        <v>3444</v>
      </c>
      <c r="E5557" t="s">
        <v>3469</v>
      </c>
      <c r="F5557" t="s">
        <v>3697</v>
      </c>
      <c r="G5557" s="4"/>
      <c r="H5557" s="4"/>
      <c r="I5557" s="4"/>
      <c r="J5557" s="4"/>
      <c r="K5557" s="4">
        <v>-4344180.7968531204</v>
      </c>
      <c r="L5557" s="4">
        <v>6894294.7820126899</v>
      </c>
      <c r="M5557" s="4">
        <v>3460006.1090085502</v>
      </c>
      <c r="N5557" s="3">
        <v>-0.23083915758356999</v>
      </c>
      <c r="O5557" s="5">
        <v>2.3503057956695557</v>
      </c>
      <c r="P5557" s="3">
        <v>0.50186514854431152</v>
      </c>
    </row>
    <row r="5558" spans="1:16" x14ac:dyDescent="0.25">
      <c r="A5558" s="1">
        <v>2017</v>
      </c>
      <c r="B5558" t="s">
        <v>226</v>
      </c>
      <c r="C5558" t="s">
        <v>1927</v>
      </c>
      <c r="D5558" t="s">
        <v>3444</v>
      </c>
      <c r="E5558" t="s">
        <v>3469</v>
      </c>
      <c r="F5558" t="s">
        <v>3697</v>
      </c>
      <c r="G5558" s="4"/>
      <c r="H5558" s="4"/>
      <c r="I5558" s="4"/>
      <c r="J5558" s="4"/>
      <c r="K5558" s="4">
        <v>-374962.91513907799</v>
      </c>
      <c r="L5558" s="4">
        <v>7065459.9675651602</v>
      </c>
      <c r="M5558" s="4">
        <v>466824.22928820102</v>
      </c>
      <c r="N5558" s="3">
        <v>-5.2893162864837001E-2</v>
      </c>
      <c r="P5558" s="3">
        <v>6.6071316599845886E-2</v>
      </c>
    </row>
    <row r="5559" spans="1:16" x14ac:dyDescent="0.25">
      <c r="A5559" s="1">
        <v>2018</v>
      </c>
      <c r="B5559" t="s">
        <v>226</v>
      </c>
      <c r="C5559" t="s">
        <v>1927</v>
      </c>
      <c r="D5559" t="s">
        <v>3444</v>
      </c>
      <c r="E5559" t="s">
        <v>3469</v>
      </c>
      <c r="F5559" t="s">
        <v>3697</v>
      </c>
      <c r="G5559" s="4"/>
      <c r="H5559" s="4"/>
      <c r="I5559" s="4"/>
      <c r="J5559" s="4"/>
      <c r="K5559" s="4">
        <v>-255403.07478219701</v>
      </c>
      <c r="L5559" s="4">
        <v>6271195.1975958403</v>
      </c>
      <c r="M5559" s="4">
        <v>176195.974803663</v>
      </c>
      <c r="N5559" s="3">
        <v>-3.9065654192646002E-2</v>
      </c>
      <c r="O5559" s="5">
        <v>0.70144027471542358</v>
      </c>
      <c r="P5559" s="3">
        <v>2.8096076101064682E-2</v>
      </c>
    </row>
    <row r="5560" spans="1:16" x14ac:dyDescent="0.25">
      <c r="A5560" s="1">
        <v>2019</v>
      </c>
      <c r="B5560" t="s">
        <v>226</v>
      </c>
      <c r="C5560" t="s">
        <v>1927</v>
      </c>
      <c r="D5560" t="s">
        <v>3444</v>
      </c>
      <c r="E5560" t="s">
        <v>3469</v>
      </c>
      <c r="F5560" t="s">
        <v>3697</v>
      </c>
      <c r="G5560" s="4"/>
      <c r="H5560" s="4"/>
      <c r="I5560" s="4"/>
      <c r="J5560" s="4"/>
      <c r="K5560" s="4">
        <v>-624421.20042120002</v>
      </c>
      <c r="L5560" s="4">
        <v>4009134.4331344301</v>
      </c>
      <c r="M5560" s="4">
        <v>338355.21235521202</v>
      </c>
      <c r="N5560" s="3">
        <v>-0.12542720914560701</v>
      </c>
      <c r="O5560" s="5">
        <v>0.64378583431243896</v>
      </c>
      <c r="P5560" s="3">
        <v>8.4396079182624817E-2</v>
      </c>
    </row>
    <row r="5561" spans="1:16" x14ac:dyDescent="0.25">
      <c r="A5561" s="1">
        <v>2020</v>
      </c>
      <c r="B5561" t="s">
        <v>226</v>
      </c>
      <c r="C5561" t="s">
        <v>1927</v>
      </c>
      <c r="D5561" t="s">
        <v>3444</v>
      </c>
      <c r="E5561" t="s">
        <v>3469</v>
      </c>
      <c r="F5561" t="s">
        <v>3697</v>
      </c>
      <c r="G5561" s="4"/>
      <c r="H5561" s="4"/>
      <c r="I5561" s="4"/>
      <c r="J5561" s="4"/>
      <c r="K5561" s="4">
        <v>-625876.89631848503</v>
      </c>
      <c r="L5561" s="4">
        <v>2337219.60713941</v>
      </c>
      <c r="M5561" s="4">
        <v>289150.78061372403</v>
      </c>
      <c r="N5561" s="3">
        <v>-0.19935726097675399</v>
      </c>
      <c r="O5561" s="5">
        <v>1.6062211990356445</v>
      </c>
      <c r="P5561" s="3">
        <v>0.12371570616960526</v>
      </c>
    </row>
    <row r="5562" spans="1:16" x14ac:dyDescent="0.25">
      <c r="A5562" s="1">
        <v>2021</v>
      </c>
      <c r="B5562" t="s">
        <v>226</v>
      </c>
      <c r="C5562" t="s">
        <v>1927</v>
      </c>
      <c r="D5562" t="s">
        <v>3444</v>
      </c>
      <c r="E5562" t="s">
        <v>3469</v>
      </c>
      <c r="F5562" t="s">
        <v>3697</v>
      </c>
      <c r="G5562" s="4"/>
      <c r="H5562" s="4"/>
      <c r="I5562" s="4"/>
      <c r="J5562" s="4"/>
      <c r="K5562" s="4">
        <v>-884139.49268570705</v>
      </c>
      <c r="L5562" s="4">
        <v>33397881.816614099</v>
      </c>
      <c r="M5562" s="4">
        <v>17712635.6199717</v>
      </c>
      <c r="N5562" s="3">
        <v>-4.9205064395099002E-2</v>
      </c>
      <c r="O5562" s="5">
        <v>1.3736153841018677</v>
      </c>
      <c r="P5562" s="3">
        <v>0.53035205602645874</v>
      </c>
    </row>
    <row r="5563" spans="1:16" x14ac:dyDescent="0.25">
      <c r="A5563" s="1">
        <v>2022</v>
      </c>
      <c r="B5563" t="s">
        <v>226</v>
      </c>
      <c r="C5563" t="s">
        <v>1927</v>
      </c>
      <c r="D5563" t="s">
        <v>3444</v>
      </c>
      <c r="E5563" t="s">
        <v>3469</v>
      </c>
      <c r="F5563" t="s">
        <v>3697</v>
      </c>
      <c r="G5563" s="4"/>
      <c r="H5563" s="4"/>
      <c r="I5563" s="4"/>
      <c r="J5563" s="4"/>
      <c r="K5563" s="4">
        <v>-2041722.6220955499</v>
      </c>
      <c r="L5563" s="4">
        <v>30240882.773088899</v>
      </c>
      <c r="M5563" s="4">
        <v>15511583.9814502</v>
      </c>
      <c r="N5563" s="3">
        <v>-6.6964219884399004E-2</v>
      </c>
      <c r="O5563" s="5">
        <v>1.2571163177490234</v>
      </c>
      <c r="P5563" s="3">
        <v>0.51293420791625977</v>
      </c>
    </row>
    <row r="5564" spans="1:16" x14ac:dyDescent="0.25">
      <c r="A5564" s="1">
        <v>2018</v>
      </c>
      <c r="B5564" t="s">
        <v>727</v>
      </c>
      <c r="C5564" t="s">
        <v>2428</v>
      </c>
      <c r="D5564" t="s">
        <v>3440</v>
      </c>
      <c r="E5564" t="s">
        <v>3469</v>
      </c>
      <c r="F5564" t="s">
        <v>4198</v>
      </c>
      <c r="G5564" s="4">
        <v>2.48813536303813</v>
      </c>
      <c r="H5564" s="4">
        <v>0</v>
      </c>
      <c r="I5564" s="4">
        <v>1.0538461538461501</v>
      </c>
      <c r="J5564" s="4">
        <v>7.2765246449456997</v>
      </c>
      <c r="K5564" s="4">
        <v>-660866.47569560097</v>
      </c>
      <c r="L5564" s="4">
        <v>18312379.070163399</v>
      </c>
      <c r="M5564" s="4">
        <v>3231727.1038275599</v>
      </c>
      <c r="N5564" s="3">
        <v>-3.3185543066645999E-2</v>
      </c>
      <c r="O5564" s="5">
        <v>9.205775260925293</v>
      </c>
      <c r="P5564" s="3">
        <v>0.17647773027420044</v>
      </c>
    </row>
    <row r="5565" spans="1:16" x14ac:dyDescent="0.25">
      <c r="A5565" s="1">
        <v>2019</v>
      </c>
      <c r="B5565" t="s">
        <v>727</v>
      </c>
      <c r="C5565" t="s">
        <v>2428</v>
      </c>
      <c r="D5565" t="s">
        <v>3440</v>
      </c>
      <c r="E5565" t="s">
        <v>3469</v>
      </c>
      <c r="F5565" t="s">
        <v>4198</v>
      </c>
      <c r="G5565" s="4">
        <v>6.0291519134678104</v>
      </c>
      <c r="H5565" s="4">
        <v>0</v>
      </c>
      <c r="I5565" s="4">
        <v>5.7659434582511597</v>
      </c>
      <c r="J5565" s="4">
        <v>14.1521918941274</v>
      </c>
      <c r="K5565" s="4">
        <v>242892.242892243</v>
      </c>
      <c r="L5565" s="4">
        <v>32669708.669708699</v>
      </c>
      <c r="M5565" s="4">
        <v>3786591.7865917902</v>
      </c>
      <c r="N5565" s="3">
        <v>9.7084871019029999E-3</v>
      </c>
      <c r="O5565" s="5">
        <v>10.47803783416748</v>
      </c>
      <c r="P5565" s="3">
        <v>0.1159052848815918</v>
      </c>
    </row>
    <row r="5566" spans="1:16" x14ac:dyDescent="0.25">
      <c r="A5566" s="1">
        <v>2020</v>
      </c>
      <c r="B5566" t="s">
        <v>727</v>
      </c>
      <c r="C5566" t="s">
        <v>2428</v>
      </c>
      <c r="D5566" t="s">
        <v>3440</v>
      </c>
      <c r="E5566" t="s">
        <v>3469</v>
      </c>
      <c r="F5566" t="s">
        <v>4198</v>
      </c>
      <c r="G5566" s="4">
        <v>8.7804408731311394</v>
      </c>
      <c r="H5566" s="4">
        <v>0</v>
      </c>
      <c r="I5566" s="4">
        <v>9.5305436124473299</v>
      </c>
      <c r="J5566" s="4">
        <v>19.382402707275801</v>
      </c>
      <c r="K5566" s="4">
        <v>-1649572.76755518</v>
      </c>
      <c r="L5566" s="4">
        <v>34719020.471267097</v>
      </c>
      <c r="M5566" s="4">
        <v>5753488.9499330502</v>
      </c>
      <c r="N5566" s="3">
        <v>-4.9359258991542997E-2</v>
      </c>
      <c r="O5566" s="5">
        <v>7.4590916633605957</v>
      </c>
      <c r="P5566" s="3">
        <v>0.1657157689332962</v>
      </c>
    </row>
    <row r="5567" spans="1:16" x14ac:dyDescent="0.25">
      <c r="A5567" s="1">
        <v>2021</v>
      </c>
      <c r="B5567" t="s">
        <v>727</v>
      </c>
      <c r="C5567" t="s">
        <v>2428</v>
      </c>
      <c r="D5567" t="s">
        <v>3440</v>
      </c>
      <c r="E5567" t="s">
        <v>3469</v>
      </c>
      <c r="F5567" t="s">
        <v>4198</v>
      </c>
      <c r="G5567" s="4">
        <v>16.292795880307199</v>
      </c>
      <c r="H5567" s="4">
        <v>0</v>
      </c>
      <c r="I5567" s="4">
        <v>11.530254603224799</v>
      </c>
      <c r="J5567" s="4">
        <v>42.632850241545903</v>
      </c>
      <c r="K5567" s="4">
        <v>-2613051.0088551301</v>
      </c>
      <c r="L5567" s="4">
        <v>67336487.489596501</v>
      </c>
      <c r="M5567" s="4">
        <v>8211053.5431771995</v>
      </c>
      <c r="N5567" s="3">
        <v>-4.9746982706322003E-2</v>
      </c>
      <c r="O5567" s="5">
        <v>7.0269651412963867</v>
      </c>
      <c r="P5567" s="3">
        <v>0.12194062769412994</v>
      </c>
    </row>
    <row r="5568" spans="1:16" x14ac:dyDescent="0.25">
      <c r="A5568" s="1">
        <v>2022</v>
      </c>
      <c r="B5568" t="s">
        <v>727</v>
      </c>
      <c r="C5568" t="s">
        <v>2428</v>
      </c>
      <c r="D5568" t="s">
        <v>3440</v>
      </c>
      <c r="E5568" t="s">
        <v>3469</v>
      </c>
      <c r="F5568" t="s">
        <v>4198</v>
      </c>
      <c r="G5568" s="4">
        <v>21.585521096204801</v>
      </c>
      <c r="H5568" s="4">
        <v>0</v>
      </c>
      <c r="I5568" s="4">
        <v>25.017638412542802</v>
      </c>
      <c r="J5568" s="4">
        <v>45.928571428571402</v>
      </c>
      <c r="K5568" s="4">
        <v>-3010206.54626761</v>
      </c>
      <c r="L5568" s="4">
        <v>62411063.647718899</v>
      </c>
      <c r="M5568" s="4">
        <v>10457741.8620218</v>
      </c>
      <c r="N5568" s="3">
        <v>-4.8401056345841999E-2</v>
      </c>
      <c r="O5568" s="5">
        <v>6.6014366149902344</v>
      </c>
      <c r="P5568" s="3">
        <v>0.16756230592727661</v>
      </c>
    </row>
    <row r="5569" spans="1:16" x14ac:dyDescent="0.25">
      <c r="A5569" s="1">
        <v>2023</v>
      </c>
      <c r="B5569" t="s">
        <v>727</v>
      </c>
      <c r="C5569" t="s">
        <v>2428</v>
      </c>
      <c r="D5569" t="s">
        <v>3440</v>
      </c>
      <c r="E5569" t="s">
        <v>3469</v>
      </c>
      <c r="F5569" t="s">
        <v>4198</v>
      </c>
      <c r="G5569" s="4">
        <v>28.191113941810599</v>
      </c>
      <c r="H5569" s="4">
        <v>9.5827960350644101</v>
      </c>
      <c r="I5569" s="4">
        <v>29.456673246929199</v>
      </c>
      <c r="J5569" s="4">
        <v>51.010904640035598</v>
      </c>
      <c r="K5569" s="4">
        <v>290637.60290637601</v>
      </c>
      <c r="L5569" s="4">
        <v>71060893.910608903</v>
      </c>
      <c r="M5569" s="4">
        <v>10936239.709362401</v>
      </c>
      <c r="N5569" s="3">
        <v>4.4254973609419998E-3</v>
      </c>
      <c r="O5569" s="5">
        <v>6.9035696983337402</v>
      </c>
      <c r="P5569" s="3">
        <v>0.15389955043792725</v>
      </c>
    </row>
    <row r="5570" spans="1:16" x14ac:dyDescent="0.25">
      <c r="A5570" s="1">
        <v>2024</v>
      </c>
      <c r="B5570" t="s">
        <v>727</v>
      </c>
      <c r="C5570" t="s">
        <v>2428</v>
      </c>
      <c r="D5570" t="s">
        <v>3440</v>
      </c>
      <c r="E5570" t="s">
        <v>3469</v>
      </c>
      <c r="F5570" t="s">
        <v>4198</v>
      </c>
      <c r="G5570" s="4">
        <v>31.549826477322299</v>
      </c>
      <c r="H5570" s="4">
        <v>12.9563398999375</v>
      </c>
      <c r="I5570" s="4">
        <v>31.504161386711701</v>
      </c>
      <c r="J5570" s="4">
        <v>55.770829542750803</v>
      </c>
      <c r="K5570" s="4">
        <v>5501590.0742034595</v>
      </c>
      <c r="L5570" s="4">
        <v>126321895.021768</v>
      </c>
      <c r="M5570" s="4">
        <v>12659257.4320135</v>
      </c>
      <c r="N5570" s="3">
        <v>5.5742444507491003E-2</v>
      </c>
      <c r="O5570" s="5">
        <v>7.0437150001525879</v>
      </c>
      <c r="P5570" s="3">
        <v>0.10021428018808365</v>
      </c>
    </row>
    <row r="5571" spans="1:16" x14ac:dyDescent="0.25">
      <c r="A5571" s="1">
        <v>2023</v>
      </c>
      <c r="B5571" t="s">
        <v>226</v>
      </c>
      <c r="C5571" t="s">
        <v>1927</v>
      </c>
      <c r="D5571" t="s">
        <v>3444</v>
      </c>
      <c r="E5571" t="s">
        <v>3469</v>
      </c>
      <c r="F5571" t="s">
        <v>3697</v>
      </c>
      <c r="G5571" s="4"/>
      <c r="H5571" s="4"/>
      <c r="I5571" s="4"/>
      <c r="J5571" s="4"/>
      <c r="K5571" s="4">
        <v>2672371.4295237102</v>
      </c>
      <c r="L5571" s="4">
        <v>32742990.367629901</v>
      </c>
      <c r="M5571" s="4">
        <v>12875455.787754601</v>
      </c>
      <c r="N5571" s="3">
        <v>8.6269295169784002E-2</v>
      </c>
      <c r="O5571" s="5">
        <v>1.158415675163269</v>
      </c>
      <c r="P5571" s="3">
        <v>0.39322784543037415</v>
      </c>
    </row>
    <row r="5572" spans="1:16" x14ac:dyDescent="0.25">
      <c r="A5572" s="1">
        <v>2024</v>
      </c>
      <c r="B5572" t="s">
        <v>226</v>
      </c>
      <c r="C5572" t="s">
        <v>1927</v>
      </c>
      <c r="D5572" t="s">
        <v>3444</v>
      </c>
      <c r="E5572" t="s">
        <v>3469</v>
      </c>
      <c r="F5572" t="s">
        <v>3697</v>
      </c>
      <c r="G5572" s="4"/>
      <c r="H5572" s="4"/>
      <c r="I5572" s="4"/>
      <c r="J5572" s="4"/>
      <c r="K5572" s="4">
        <v>3152933.8035774999</v>
      </c>
      <c r="L5572" s="4">
        <v>38234935.6303294</v>
      </c>
      <c r="M5572" s="4">
        <v>15469189.895528501</v>
      </c>
      <c r="N5572" s="3">
        <v>8.8836647139127006E-2</v>
      </c>
      <c r="O5572" s="5">
        <v>1.4696837663650513</v>
      </c>
      <c r="P5572" s="3">
        <v>0.40458261966705322</v>
      </c>
    </row>
    <row r="5573" spans="1:16" x14ac:dyDescent="0.25">
      <c r="A5573" s="1">
        <v>2012</v>
      </c>
      <c r="B5573" t="s">
        <v>227</v>
      </c>
      <c r="C5573" t="s">
        <v>1928</v>
      </c>
      <c r="D5573" t="s">
        <v>3415</v>
      </c>
      <c r="E5573" t="s">
        <v>3469</v>
      </c>
      <c r="F5573" t="s">
        <v>3698</v>
      </c>
      <c r="G5573" s="4"/>
      <c r="H5573" s="4"/>
      <c r="I5573" s="4"/>
      <c r="J5573" s="4"/>
      <c r="K5573" s="4">
        <v>5260341.9870450199</v>
      </c>
      <c r="L5573" s="4">
        <v>12443201.7027721</v>
      </c>
      <c r="M5573" s="4">
        <v>1807254.1776245099</v>
      </c>
      <c r="N5573" s="3">
        <v>0.55664310433303399</v>
      </c>
      <c r="O5573" s="5">
        <v>3.7834064960479736</v>
      </c>
      <c r="P5573" s="3">
        <v>0.14524029195308685</v>
      </c>
    </row>
    <row r="5574" spans="1:16" x14ac:dyDescent="0.25">
      <c r="A5574" s="1">
        <v>2013</v>
      </c>
      <c r="B5574" t="s">
        <v>227</v>
      </c>
      <c r="C5574" t="s">
        <v>1928</v>
      </c>
      <c r="D5574" t="s">
        <v>3415</v>
      </c>
      <c r="E5574" t="s">
        <v>3469</v>
      </c>
      <c r="F5574" t="s">
        <v>3698</v>
      </c>
      <c r="G5574" s="4"/>
      <c r="H5574" s="4"/>
      <c r="I5574" s="4"/>
      <c r="J5574" s="4"/>
      <c r="K5574" s="4">
        <v>6210146.4502041899</v>
      </c>
      <c r="L5574" s="4">
        <v>17464224.307262201</v>
      </c>
      <c r="M5574" s="4">
        <v>5356317.0925568901</v>
      </c>
      <c r="N5574" s="3">
        <v>0.43467887482947598</v>
      </c>
      <c r="O5574" s="5">
        <v>4.278322696685791</v>
      </c>
      <c r="P5574" s="3">
        <v>0.30670225620269775</v>
      </c>
    </row>
    <row r="5575" spans="1:16" x14ac:dyDescent="0.25">
      <c r="A5575" s="1">
        <v>2014</v>
      </c>
      <c r="B5575" t="s">
        <v>227</v>
      </c>
      <c r="C5575" t="s">
        <v>1928</v>
      </c>
      <c r="D5575" t="s">
        <v>3415</v>
      </c>
      <c r="E5575" t="s">
        <v>3469</v>
      </c>
      <c r="F5575" t="s">
        <v>3698</v>
      </c>
      <c r="G5575" s="4"/>
      <c r="H5575" s="4"/>
      <c r="I5575" s="4"/>
      <c r="J5575" s="4"/>
      <c r="K5575" s="4">
        <v>5515996.0394172296</v>
      </c>
      <c r="L5575" s="4">
        <v>20022665.849403601</v>
      </c>
      <c r="M5575" s="4">
        <v>4367905.1346126599</v>
      </c>
      <c r="N5575" s="3">
        <v>0.28994321821101599</v>
      </c>
      <c r="O5575" s="5">
        <v>4.0482702255249023</v>
      </c>
      <c r="P5575" s="3">
        <v>0.21814803779125214</v>
      </c>
    </row>
    <row r="5576" spans="1:16" x14ac:dyDescent="0.25">
      <c r="A5576" s="1">
        <v>2015</v>
      </c>
      <c r="B5576" t="s">
        <v>227</v>
      </c>
      <c r="C5576" t="s">
        <v>1928</v>
      </c>
      <c r="D5576" t="s">
        <v>3415</v>
      </c>
      <c r="E5576" t="s">
        <v>3469</v>
      </c>
      <c r="F5576" t="s">
        <v>3698</v>
      </c>
      <c r="G5576" s="4"/>
      <c r="H5576" s="4"/>
      <c r="I5576" s="4"/>
      <c r="J5576" s="4"/>
      <c r="K5576" s="4">
        <v>2792243.63073273</v>
      </c>
      <c r="L5576" s="4">
        <v>19775494.403056901</v>
      </c>
      <c r="M5576" s="4">
        <v>9376233.2149488106</v>
      </c>
      <c r="N5576" s="3">
        <v>0.15455199872091299</v>
      </c>
      <c r="O5576" s="5">
        <v>1.4043461084365845</v>
      </c>
      <c r="P5576" s="3">
        <v>0.4741339385509491</v>
      </c>
    </row>
    <row r="5577" spans="1:16" x14ac:dyDescent="0.25">
      <c r="A5577" s="1">
        <v>2016</v>
      </c>
      <c r="B5577" t="s">
        <v>227</v>
      </c>
      <c r="C5577" t="s">
        <v>1928</v>
      </c>
      <c r="D5577" t="s">
        <v>3415</v>
      </c>
      <c r="E5577" t="s">
        <v>3469</v>
      </c>
      <c r="F5577" t="s">
        <v>3698</v>
      </c>
      <c r="G5577" s="4"/>
      <c r="H5577" s="4"/>
      <c r="I5577" s="4"/>
      <c r="J5577" s="4"/>
      <c r="K5577" s="4">
        <v>3593341.18067765</v>
      </c>
      <c r="L5577" s="4">
        <v>17728620.705069002</v>
      </c>
      <c r="M5577" s="4">
        <v>8783930.3275024593</v>
      </c>
      <c r="N5577" s="3">
        <v>0.19501371023684599</v>
      </c>
      <c r="O5577" s="5">
        <v>1.7824413776397705</v>
      </c>
      <c r="P5577" s="3">
        <v>0.49546608328819275</v>
      </c>
    </row>
    <row r="5578" spans="1:16" x14ac:dyDescent="0.25">
      <c r="A5578" s="1">
        <v>2017</v>
      </c>
      <c r="B5578" t="s">
        <v>227</v>
      </c>
      <c r="C5578" t="s">
        <v>1928</v>
      </c>
      <c r="D5578" t="s">
        <v>3415</v>
      </c>
      <c r="E5578" t="s">
        <v>3469</v>
      </c>
      <c r="F5578" t="s">
        <v>3698</v>
      </c>
      <c r="G5578" s="4"/>
      <c r="H5578" s="4"/>
      <c r="I5578" s="4"/>
      <c r="J5578" s="4"/>
      <c r="K5578" s="4">
        <v>2865605.2326162299</v>
      </c>
      <c r="L5578" s="4">
        <v>20266914.155272201</v>
      </c>
      <c r="M5578" s="4">
        <v>10605664.5683937</v>
      </c>
      <c r="N5578" s="3">
        <v>0.14864227164167401</v>
      </c>
      <c r="O5578" s="5">
        <v>1.2615082263946533</v>
      </c>
      <c r="P5578" s="3">
        <v>0.5232994556427002</v>
      </c>
    </row>
    <row r="5579" spans="1:16" x14ac:dyDescent="0.25">
      <c r="A5579" s="1">
        <v>2018</v>
      </c>
      <c r="B5579" t="s">
        <v>227</v>
      </c>
      <c r="C5579" t="s">
        <v>1928</v>
      </c>
      <c r="D5579" t="s">
        <v>3415</v>
      </c>
      <c r="E5579" t="s">
        <v>3469</v>
      </c>
      <c r="F5579" t="s">
        <v>3698</v>
      </c>
      <c r="G5579" s="4"/>
      <c r="H5579" s="4"/>
      <c r="I5579" s="4"/>
      <c r="J5579" s="4"/>
      <c r="K5579" s="4">
        <v>3714333.9328936599</v>
      </c>
      <c r="L5579" s="4">
        <v>22178584.593520299</v>
      </c>
      <c r="M5579" s="4">
        <v>8164413.5041710101</v>
      </c>
      <c r="N5579" s="3">
        <v>0.17815994256876899</v>
      </c>
      <c r="O5579" s="5">
        <v>0.97446441650390625</v>
      </c>
      <c r="P5579" s="3">
        <v>0.36812147498130798</v>
      </c>
    </row>
    <row r="5580" spans="1:16" x14ac:dyDescent="0.25">
      <c r="A5580" s="1">
        <v>2019</v>
      </c>
      <c r="B5580" t="s">
        <v>227</v>
      </c>
      <c r="C5580" t="s">
        <v>1928</v>
      </c>
      <c r="D5580" t="s">
        <v>3415</v>
      </c>
      <c r="E5580" t="s">
        <v>3469</v>
      </c>
      <c r="F5580" t="s">
        <v>3698</v>
      </c>
      <c r="G5580" s="4"/>
      <c r="H5580" s="4"/>
      <c r="I5580" s="4"/>
      <c r="J5580" s="4"/>
      <c r="K5580" s="4">
        <v>-448522.99052299099</v>
      </c>
      <c r="L5580" s="4">
        <v>11361986.661986699</v>
      </c>
      <c r="M5580" s="4">
        <v>7364963.8469638498</v>
      </c>
      <c r="N5580" s="3">
        <v>-2.7689966472362E-2</v>
      </c>
      <c r="O5580" s="5">
        <v>1.289641261100769</v>
      </c>
      <c r="P5580" s="3">
        <v>0.64821094274520874</v>
      </c>
    </row>
    <row r="5581" spans="1:16" x14ac:dyDescent="0.25">
      <c r="A5581" s="1">
        <v>2020</v>
      </c>
      <c r="B5581" t="s">
        <v>227</v>
      </c>
      <c r="C5581" t="s">
        <v>1928</v>
      </c>
      <c r="D5581" t="s">
        <v>3415</v>
      </c>
      <c r="E5581" t="s">
        <v>3469</v>
      </c>
      <c r="F5581" t="s">
        <v>3698</v>
      </c>
      <c r="G5581" s="4"/>
      <c r="H5581" s="4"/>
      <c r="I5581" s="4"/>
      <c r="J5581" s="4"/>
      <c r="K5581" s="4">
        <v>710999.68250900705</v>
      </c>
      <c r="L5581" s="4">
        <v>9866336.9821790904</v>
      </c>
      <c r="M5581" s="4">
        <v>7675861.02176884</v>
      </c>
      <c r="N5581" s="3">
        <v>6.7594220765285998E-2</v>
      </c>
      <c r="O5581" s="5">
        <v>1.0684833526611328</v>
      </c>
      <c r="P5581" s="3">
        <v>0.7779848575592041</v>
      </c>
    </row>
    <row r="5582" spans="1:16" x14ac:dyDescent="0.25">
      <c r="A5582" s="1">
        <v>2021</v>
      </c>
      <c r="B5582" t="s">
        <v>227</v>
      </c>
      <c r="C5582" t="s">
        <v>1928</v>
      </c>
      <c r="D5582" t="s">
        <v>3415</v>
      </c>
      <c r="E5582" t="s">
        <v>3469</v>
      </c>
      <c r="F5582" t="s">
        <v>3698</v>
      </c>
      <c r="G5582" s="4"/>
      <c r="H5582" s="4"/>
      <c r="I5582" s="4"/>
      <c r="J5582" s="4"/>
      <c r="K5582" s="4">
        <v>-80232.287862996702</v>
      </c>
      <c r="L5582" s="4">
        <v>9908099.3334283102</v>
      </c>
      <c r="M5582" s="4">
        <v>8047714.2364417501</v>
      </c>
      <c r="N5582" s="3">
        <v>-7.7795582682410004E-3</v>
      </c>
      <c r="O5582" s="5">
        <v>1.3534648418426514</v>
      </c>
      <c r="P5582" s="3">
        <v>0.81223595142364502</v>
      </c>
    </row>
    <row r="5583" spans="1:16" x14ac:dyDescent="0.25">
      <c r="A5583" s="1">
        <v>2022</v>
      </c>
      <c r="B5583" t="s">
        <v>227</v>
      </c>
      <c r="C5583" t="s">
        <v>1928</v>
      </c>
      <c r="D5583" t="s">
        <v>3415</v>
      </c>
      <c r="E5583" t="s">
        <v>3469</v>
      </c>
      <c r="F5583" t="s">
        <v>3698</v>
      </c>
      <c r="G5583" s="4"/>
      <c r="H5583" s="4"/>
      <c r="I5583" s="4"/>
      <c r="J5583" s="4"/>
      <c r="K5583" s="4">
        <v>-673785.94546847302</v>
      </c>
      <c r="L5583" s="4">
        <v>5932479.4523384003</v>
      </c>
      <c r="M5583" s="4">
        <v>6184873.0565121099</v>
      </c>
      <c r="N5583" s="3">
        <v>-8.9529777091841997E-2</v>
      </c>
      <c r="O5583" s="5">
        <v>1.5448577404022217</v>
      </c>
      <c r="P5583" s="3">
        <v>1.0425443649291992</v>
      </c>
    </row>
    <row r="5584" spans="1:16" x14ac:dyDescent="0.25">
      <c r="A5584" s="1">
        <v>2023</v>
      </c>
      <c r="B5584" t="s">
        <v>227</v>
      </c>
      <c r="C5584" t="s">
        <v>1928</v>
      </c>
      <c r="D5584" t="s">
        <v>3415</v>
      </c>
      <c r="E5584" t="s">
        <v>3469</v>
      </c>
      <c r="F5584" t="s">
        <v>3698</v>
      </c>
      <c r="G5584" s="4"/>
      <c r="H5584" s="4"/>
      <c r="I5584" s="4"/>
      <c r="J5584" s="4"/>
      <c r="K5584" s="4">
        <v>580888.57780888595</v>
      </c>
      <c r="L5584" s="4">
        <v>6418334.83318335</v>
      </c>
      <c r="M5584" s="4">
        <v>6434403.8929440398</v>
      </c>
      <c r="N5584" s="3">
        <v>9.5628855306403998E-2</v>
      </c>
      <c r="O5584" s="5">
        <v>1.5631039142608643</v>
      </c>
      <c r="P5584" s="3">
        <v>1.0025036334991455</v>
      </c>
    </row>
    <row r="5585" spans="1:16" x14ac:dyDescent="0.25">
      <c r="A5585" s="1">
        <v>2024</v>
      </c>
      <c r="B5585" t="s">
        <v>227</v>
      </c>
      <c r="C5585" t="s">
        <v>1928</v>
      </c>
      <c r="D5585" t="s">
        <v>3415</v>
      </c>
      <c r="E5585" t="s">
        <v>3469</v>
      </c>
      <c r="F5585" t="s">
        <v>3698</v>
      </c>
      <c r="G5585" s="4"/>
      <c r="H5585" s="4"/>
      <c r="I5585" s="4"/>
      <c r="J5585" s="4"/>
      <c r="K5585" s="4">
        <v>1161375.5308581099</v>
      </c>
      <c r="L5585" s="4">
        <v>6966025.08117045</v>
      </c>
      <c r="M5585" s="4">
        <v>5410039.8018574202</v>
      </c>
      <c r="N5585" s="3">
        <v>0.17352997943170301</v>
      </c>
      <c r="O5585" s="5">
        <v>1.465930700302124</v>
      </c>
      <c r="P5585" s="3">
        <v>0.77663224935531616</v>
      </c>
    </row>
    <row r="5586" spans="1:16" x14ac:dyDescent="0.25">
      <c r="A5586" s="1">
        <v>2009</v>
      </c>
      <c r="B5586" t="s">
        <v>228</v>
      </c>
      <c r="C5586" t="s">
        <v>1929</v>
      </c>
      <c r="D5586" t="s">
        <v>3403</v>
      </c>
      <c r="E5586" t="s">
        <v>3469</v>
      </c>
      <c r="F5586" t="s">
        <v>3699</v>
      </c>
      <c r="G5586" s="4"/>
      <c r="H5586" s="4"/>
      <c r="I5586" s="4"/>
      <c r="J5586" s="4"/>
      <c r="K5586" s="4">
        <v>-10345150.9333505</v>
      </c>
      <c r="L5586" s="4">
        <v>318646.03668866301</v>
      </c>
      <c r="M5586" s="4">
        <v>225875.67157677401</v>
      </c>
      <c r="N5586" s="3">
        <v>-1.1683724489795899</v>
      </c>
      <c r="O5586" s="5">
        <v>19.570602416992188</v>
      </c>
      <c r="P5586" s="3">
        <v>0.70886075496673584</v>
      </c>
    </row>
    <row r="5587" spans="1:16" x14ac:dyDescent="0.25">
      <c r="A5587" s="1">
        <v>2010</v>
      </c>
      <c r="B5587" t="s">
        <v>228</v>
      </c>
      <c r="C5587" t="s">
        <v>1929</v>
      </c>
      <c r="D5587" t="s">
        <v>3403</v>
      </c>
      <c r="E5587" t="s">
        <v>3469</v>
      </c>
      <c r="F5587" t="s">
        <v>3699</v>
      </c>
      <c r="G5587" s="4"/>
      <c r="H5587" s="4"/>
      <c r="I5587" s="4"/>
      <c r="J5587" s="4"/>
      <c r="K5587" s="4">
        <v>-952081.268582755</v>
      </c>
      <c r="L5587" s="4">
        <v>3678019.0153029501</v>
      </c>
      <c r="M5587" s="4">
        <v>1083507.7522635299</v>
      </c>
      <c r="N5587" s="3">
        <v>-0.47487967947201998</v>
      </c>
      <c r="O5587" s="5">
        <v>4.251894474029541</v>
      </c>
      <c r="P5587" s="3">
        <v>0.29459002614021301</v>
      </c>
    </row>
    <row r="5588" spans="1:16" x14ac:dyDescent="0.25">
      <c r="A5588" s="1">
        <v>2011</v>
      </c>
      <c r="B5588" t="s">
        <v>228</v>
      </c>
      <c r="C5588" t="s">
        <v>1929</v>
      </c>
      <c r="D5588" t="s">
        <v>3403</v>
      </c>
      <c r="E5588" t="s">
        <v>3469</v>
      </c>
      <c r="F5588" t="s">
        <v>3699</v>
      </c>
      <c r="G5588" s="4"/>
      <c r="H5588" s="4"/>
      <c r="I5588" s="4"/>
      <c r="J5588" s="4"/>
      <c r="K5588" s="4">
        <v>-11056504.126031499</v>
      </c>
      <c r="L5588" s="4">
        <v>77312622.441324607</v>
      </c>
      <c r="M5588" s="4">
        <v>2133449.7910191799</v>
      </c>
      <c r="N5588" s="3">
        <v>-0.269652044783181</v>
      </c>
      <c r="O5588" s="5">
        <v>3.3205060958862305</v>
      </c>
      <c r="P5588" s="3">
        <v>2.7595102787017822E-2</v>
      </c>
    </row>
    <row r="5589" spans="1:16" x14ac:dyDescent="0.25">
      <c r="A5589" s="1">
        <v>2012</v>
      </c>
      <c r="B5589" t="s">
        <v>228</v>
      </c>
      <c r="C5589" t="s">
        <v>1929</v>
      </c>
      <c r="D5589" t="s">
        <v>3403</v>
      </c>
      <c r="E5589" t="s">
        <v>3469</v>
      </c>
      <c r="F5589" t="s">
        <v>3699</v>
      </c>
      <c r="G5589" s="4"/>
      <c r="H5589" s="4"/>
      <c r="I5589" s="4"/>
      <c r="J5589" s="4"/>
      <c r="K5589" s="4">
        <v>-38310260.634650998</v>
      </c>
      <c r="L5589" s="4">
        <v>98515882.647892505</v>
      </c>
      <c r="M5589" s="4">
        <v>5954481.5447745202</v>
      </c>
      <c r="N5589" s="3">
        <v>-0.44459652552885998</v>
      </c>
      <c r="O5589" s="5">
        <v>2.4228627681732178</v>
      </c>
      <c r="P5589" s="3">
        <v>6.0441844165325165E-2</v>
      </c>
    </row>
    <row r="5590" spans="1:16" x14ac:dyDescent="0.25">
      <c r="A5590" s="1">
        <v>2013</v>
      </c>
      <c r="B5590" t="s">
        <v>228</v>
      </c>
      <c r="C5590" t="s">
        <v>1929</v>
      </c>
      <c r="D5590" t="s">
        <v>3403</v>
      </c>
      <c r="E5590" t="s">
        <v>3469</v>
      </c>
      <c r="F5590" t="s">
        <v>3699</v>
      </c>
      <c r="G5590" s="4"/>
      <c r="H5590" s="4"/>
      <c r="I5590" s="4"/>
      <c r="J5590" s="4"/>
      <c r="K5590" s="4">
        <v>-32617944.032816499</v>
      </c>
      <c r="L5590" s="4">
        <v>59797388.928985797</v>
      </c>
      <c r="M5590" s="4">
        <v>3194210.5118905101</v>
      </c>
      <c r="N5590" s="3">
        <v>-0.44152233780600902</v>
      </c>
      <c r="O5590" s="5">
        <v>0.93223822116851807</v>
      </c>
      <c r="P5590" s="3">
        <v>5.3417224436998367E-2</v>
      </c>
    </row>
    <row r="5591" spans="1:16" x14ac:dyDescent="0.25">
      <c r="A5591" s="1">
        <v>2014</v>
      </c>
      <c r="B5591" t="s">
        <v>228</v>
      </c>
      <c r="C5591" t="s">
        <v>1929</v>
      </c>
      <c r="D5591" t="s">
        <v>3403</v>
      </c>
      <c r="E5591" t="s">
        <v>3469</v>
      </c>
      <c r="F5591" t="s">
        <v>3699</v>
      </c>
      <c r="G5591" s="4"/>
      <c r="H5591" s="4"/>
      <c r="I5591" s="4"/>
      <c r="J5591" s="4"/>
      <c r="K5591" s="4">
        <v>-13962848.790607801</v>
      </c>
      <c r="L5591" s="4">
        <v>48692644.631995901</v>
      </c>
      <c r="M5591" s="4">
        <v>2031774.24678203</v>
      </c>
      <c r="N5591" s="3">
        <v>-0.25291805023143898</v>
      </c>
      <c r="O5591" s="5">
        <v>0.85809206962585449</v>
      </c>
      <c r="P5591" s="3">
        <v>4.1726510971784592E-2</v>
      </c>
    </row>
    <row r="5592" spans="1:16" x14ac:dyDescent="0.25">
      <c r="A5592" s="1">
        <v>2015</v>
      </c>
      <c r="B5592" t="s">
        <v>228</v>
      </c>
      <c r="C5592" t="s">
        <v>1929</v>
      </c>
      <c r="D5592" t="s">
        <v>3403</v>
      </c>
      <c r="E5592" t="s">
        <v>3469</v>
      </c>
      <c r="F5592" t="s">
        <v>3699</v>
      </c>
      <c r="G5592" s="4"/>
      <c r="H5592" s="4"/>
      <c r="I5592" s="4"/>
      <c r="J5592" s="4"/>
      <c r="K5592" s="4">
        <v>-4039802.6239763298</v>
      </c>
      <c r="L5592" s="4">
        <v>35066550.850134403</v>
      </c>
      <c r="M5592" s="4">
        <v>731164.91914670705</v>
      </c>
      <c r="N5592" s="3">
        <v>-0.107948397150696</v>
      </c>
      <c r="O5592" s="5">
        <v>0.66334432363510132</v>
      </c>
      <c r="P5592" s="3">
        <v>2.0850779488682747E-2</v>
      </c>
    </row>
    <row r="5593" spans="1:16" x14ac:dyDescent="0.25">
      <c r="A5593" s="1">
        <v>2016</v>
      </c>
      <c r="B5593" t="s">
        <v>228</v>
      </c>
      <c r="C5593" t="s">
        <v>1929</v>
      </c>
      <c r="D5593" t="s">
        <v>3403</v>
      </c>
      <c r="E5593" t="s">
        <v>3469</v>
      </c>
      <c r="F5593" t="s">
        <v>3699</v>
      </c>
      <c r="G5593" s="4"/>
      <c r="H5593" s="4"/>
      <c r="I5593" s="4"/>
      <c r="J5593" s="4"/>
      <c r="K5593" s="4">
        <v>-1586956.5217391299</v>
      </c>
      <c r="L5593" s="4">
        <v>32386366.480913099</v>
      </c>
      <c r="M5593" s="4">
        <v>137595.732634026</v>
      </c>
      <c r="N5593" s="3">
        <v>-4.7874227880754003E-2</v>
      </c>
      <c r="O5593" s="5">
        <v>0.94893413782119751</v>
      </c>
      <c r="P5593" s="3">
        <v>4.2485697194933891E-3</v>
      </c>
    </row>
    <row r="5594" spans="1:16" x14ac:dyDescent="0.25">
      <c r="A5594" s="1">
        <v>2017</v>
      </c>
      <c r="B5594" t="s">
        <v>228</v>
      </c>
      <c r="C5594" t="s">
        <v>1929</v>
      </c>
      <c r="D5594" t="s">
        <v>3403</v>
      </c>
      <c r="E5594" t="s">
        <v>3469</v>
      </c>
      <c r="F5594" t="s">
        <v>3699</v>
      </c>
      <c r="G5594" s="4"/>
      <c r="H5594" s="4"/>
      <c r="I5594" s="4"/>
      <c r="J5594" s="4"/>
      <c r="K5594" s="4">
        <v>-1653628.1675851401</v>
      </c>
      <c r="L5594" s="4">
        <v>32632537.834244099</v>
      </c>
      <c r="M5594" s="4">
        <v>163552.306947359</v>
      </c>
      <c r="N5594" s="3">
        <v>-5.0076023416040998E-2</v>
      </c>
      <c r="O5594" s="5">
        <v>1.1334764957427979</v>
      </c>
      <c r="P5594" s="3">
        <v>5.0119394436478615E-3</v>
      </c>
    </row>
    <row r="5595" spans="1:16" x14ac:dyDescent="0.25">
      <c r="A5595" s="1">
        <v>2018</v>
      </c>
      <c r="B5595" t="s">
        <v>228</v>
      </c>
      <c r="C5595" t="s">
        <v>1929</v>
      </c>
      <c r="D5595" t="s">
        <v>3403</v>
      </c>
      <c r="E5595" t="s">
        <v>3469</v>
      </c>
      <c r="F5595" t="s">
        <v>3699</v>
      </c>
      <c r="G5595" s="4"/>
      <c r="H5595" s="4"/>
      <c r="I5595" s="4"/>
      <c r="J5595" s="4"/>
      <c r="K5595" s="4">
        <v>-778956.17288062803</v>
      </c>
      <c r="L5595" s="4">
        <v>31334722.684845898</v>
      </c>
      <c r="M5595" s="4">
        <v>79603.846068438696</v>
      </c>
      <c r="N5595" s="3">
        <v>-2.4822752624471998E-2</v>
      </c>
      <c r="O5595" s="5">
        <v>0.97263628244400024</v>
      </c>
      <c r="P5595" s="3">
        <v>2.5404356420040131E-3</v>
      </c>
    </row>
    <row r="5596" spans="1:16" x14ac:dyDescent="0.25">
      <c r="A5596" s="1">
        <v>2019</v>
      </c>
      <c r="B5596" t="s">
        <v>228</v>
      </c>
      <c r="C5596" t="s">
        <v>1929</v>
      </c>
      <c r="D5596" t="s">
        <v>3403</v>
      </c>
      <c r="E5596" t="s">
        <v>3469</v>
      </c>
      <c r="F5596" t="s">
        <v>3699</v>
      </c>
      <c r="G5596" s="4"/>
      <c r="H5596" s="4"/>
      <c r="I5596" s="4"/>
      <c r="J5596" s="4"/>
      <c r="K5596" s="4">
        <v>-554758.16075816099</v>
      </c>
      <c r="L5596" s="4">
        <v>29933187.0831871</v>
      </c>
      <c r="M5596" s="4">
        <v>98982.800982800996</v>
      </c>
      <c r="N5596" s="3">
        <v>-1.8600157354027001E-2</v>
      </c>
      <c r="O5596" s="5">
        <v>0.84967875480651855</v>
      </c>
      <c r="P5596" s="3">
        <v>3.3067911863327026E-3</v>
      </c>
    </row>
    <row r="5597" spans="1:16" x14ac:dyDescent="0.25">
      <c r="A5597" s="1">
        <v>2020</v>
      </c>
      <c r="B5597" t="s">
        <v>228</v>
      </c>
      <c r="C5597" t="s">
        <v>1929</v>
      </c>
      <c r="D5597" t="s">
        <v>3403</v>
      </c>
      <c r="E5597" t="s">
        <v>3469</v>
      </c>
      <c r="F5597" t="s">
        <v>3699</v>
      </c>
      <c r="G5597" s="4"/>
      <c r="H5597" s="4"/>
      <c r="I5597" s="4"/>
      <c r="J5597" s="4"/>
      <c r="K5597" s="4">
        <v>-616761.45383266802</v>
      </c>
      <c r="L5597" s="4">
        <v>29354449.015087701</v>
      </c>
      <c r="M5597" s="4">
        <v>153007.88205899799</v>
      </c>
      <c r="N5597" s="3">
        <v>-2.0983861136965001E-2</v>
      </c>
      <c r="O5597" s="5">
        <v>0.79523968696594238</v>
      </c>
      <c r="P5597" s="3">
        <v>5.2124257199466228E-3</v>
      </c>
    </row>
    <row r="5598" spans="1:16" x14ac:dyDescent="0.25">
      <c r="A5598" s="1">
        <v>2021</v>
      </c>
      <c r="B5598" t="s">
        <v>228</v>
      </c>
      <c r="C5598" t="s">
        <v>1929</v>
      </c>
      <c r="D5598" t="s">
        <v>3403</v>
      </c>
      <c r="E5598" t="s">
        <v>3469</v>
      </c>
      <c r="F5598" t="s">
        <v>3699</v>
      </c>
      <c r="G5598" s="4"/>
      <c r="H5598" s="4"/>
      <c r="I5598" s="4"/>
      <c r="J5598" s="4"/>
      <c r="K5598" s="4">
        <v>-1099304.93592964</v>
      </c>
      <c r="L5598" s="4">
        <v>26431789.2463766</v>
      </c>
      <c r="M5598" s="4">
        <v>122555.466412735</v>
      </c>
      <c r="N5598" s="3">
        <v>-3.7698345253354998E-2</v>
      </c>
      <c r="O5598" s="5">
        <v>1.0585932731628418</v>
      </c>
      <c r="P5598" s="3">
        <v>4.6366695314645767E-3</v>
      </c>
    </row>
    <row r="5599" spans="1:16" x14ac:dyDescent="0.25">
      <c r="A5599" s="1">
        <v>2022</v>
      </c>
      <c r="B5599" t="s">
        <v>228</v>
      </c>
      <c r="C5599" t="s">
        <v>1929</v>
      </c>
      <c r="D5599" t="s">
        <v>3403</v>
      </c>
      <c r="E5599" t="s">
        <v>3469</v>
      </c>
      <c r="F5599" t="s">
        <v>3699</v>
      </c>
      <c r="G5599" s="4"/>
      <c r="H5599" s="4"/>
      <c r="I5599" s="4"/>
      <c r="J5599" s="4"/>
      <c r="K5599" s="4">
        <v>-1473585.81711028</v>
      </c>
      <c r="L5599" s="4">
        <v>12764995.479859499</v>
      </c>
      <c r="M5599" s="4">
        <v>205032.883159544</v>
      </c>
      <c r="N5599" s="3">
        <v>-7.9455307089772997E-2</v>
      </c>
      <c r="O5599" s="5">
        <v>1.3778269290924072</v>
      </c>
      <c r="P5599" s="3">
        <v>1.6062119975686073E-2</v>
      </c>
    </row>
    <row r="5600" spans="1:16" x14ac:dyDescent="0.25">
      <c r="A5600" s="1">
        <v>2023</v>
      </c>
      <c r="B5600" t="s">
        <v>228</v>
      </c>
      <c r="C5600" t="s">
        <v>1929</v>
      </c>
      <c r="D5600" t="s">
        <v>3403</v>
      </c>
      <c r="E5600" t="s">
        <v>3469</v>
      </c>
      <c r="F5600" t="s">
        <v>3699</v>
      </c>
      <c r="G5600" s="4"/>
      <c r="H5600" s="4"/>
      <c r="I5600" s="4"/>
      <c r="J5600" s="4"/>
      <c r="K5600" s="4">
        <v>-3151782.15511782</v>
      </c>
      <c r="L5600" s="4">
        <v>11128657.800886599</v>
      </c>
      <c r="M5600" s="4">
        <v>1658499.4833849899</v>
      </c>
      <c r="N5600" s="3">
        <v>-0.26870551478306398</v>
      </c>
      <c r="O5600" s="5">
        <v>1.3937982320785522</v>
      </c>
      <c r="P5600" s="3">
        <v>0.14902961254119873</v>
      </c>
    </row>
    <row r="5601" spans="1:16" x14ac:dyDescent="0.25">
      <c r="A5601" s="1">
        <v>2024</v>
      </c>
      <c r="B5601" t="s">
        <v>228</v>
      </c>
      <c r="C5601" t="s">
        <v>1929</v>
      </c>
      <c r="D5601" t="s">
        <v>3403</v>
      </c>
      <c r="E5601" t="s">
        <v>3469</v>
      </c>
      <c r="F5601" t="s">
        <v>3699</v>
      </c>
      <c r="G5601" s="4"/>
      <c r="H5601" s="4"/>
      <c r="I5601" s="4"/>
      <c r="J5601" s="4"/>
      <c r="K5601" s="4">
        <v>-1704708.2197169201</v>
      </c>
      <c r="L5601" s="4">
        <v>10597175.868207199</v>
      </c>
      <c r="M5601" s="4">
        <v>1230366.08375058</v>
      </c>
      <c r="N5601" s="3">
        <v>-0.15691735278881899</v>
      </c>
      <c r="O5601" s="5">
        <v>1.1911501884460449</v>
      </c>
      <c r="P5601" s="3">
        <v>0.11610320210456848</v>
      </c>
    </row>
    <row r="5602" spans="1:16" x14ac:dyDescent="0.25">
      <c r="A5602" s="1">
        <v>2009</v>
      </c>
      <c r="B5602" t="s">
        <v>229</v>
      </c>
      <c r="C5602" t="s">
        <v>1930</v>
      </c>
      <c r="D5602" t="s">
        <v>3403</v>
      </c>
      <c r="E5602" t="s">
        <v>3469</v>
      </c>
      <c r="F5602" t="s">
        <v>3700</v>
      </c>
      <c r="G5602" s="4"/>
      <c r="H5602" s="4"/>
      <c r="I5602" s="4"/>
      <c r="J5602" s="4"/>
      <c r="K5602" s="4">
        <v>-3470297.3317303401</v>
      </c>
      <c r="L5602" s="4">
        <v>23393715.121390998</v>
      </c>
      <c r="M5602" s="4">
        <v>4289643.6325790901</v>
      </c>
      <c r="N5602" s="3">
        <v>-0.177343169002631</v>
      </c>
      <c r="O5602" s="5">
        <v>2.0187215805053711</v>
      </c>
      <c r="P5602" s="3">
        <v>0.18336735665798187</v>
      </c>
    </row>
    <row r="5603" spans="1:16" x14ac:dyDescent="0.25">
      <c r="A5603" s="1">
        <v>2010</v>
      </c>
      <c r="B5603" t="s">
        <v>229</v>
      </c>
      <c r="C5603" t="s">
        <v>1930</v>
      </c>
      <c r="D5603" t="s">
        <v>3403</v>
      </c>
      <c r="E5603" t="s">
        <v>3469</v>
      </c>
      <c r="F5603" t="s">
        <v>3700</v>
      </c>
      <c r="G5603" s="4"/>
      <c r="H5603" s="4"/>
      <c r="I5603" s="4"/>
      <c r="J5603" s="4"/>
      <c r="K5603" s="4">
        <v>-699870.42138557299</v>
      </c>
      <c r="L5603" s="4">
        <v>52967803.285379097</v>
      </c>
      <c r="M5603" s="4">
        <v>3904085.2974186302</v>
      </c>
      <c r="N5603" s="3">
        <v>-1.7591008432063002E-2</v>
      </c>
      <c r="O5603" s="5">
        <v>2.7053549289703369</v>
      </c>
      <c r="P5603" s="3">
        <v>7.3706761002540588E-2</v>
      </c>
    </row>
    <row r="5604" spans="1:16" x14ac:dyDescent="0.25">
      <c r="A5604" s="1">
        <v>2011</v>
      </c>
      <c r="B5604" t="s">
        <v>229</v>
      </c>
      <c r="C5604" t="s">
        <v>1930</v>
      </c>
      <c r="D5604" t="s">
        <v>3403</v>
      </c>
      <c r="E5604" t="s">
        <v>3469</v>
      </c>
      <c r="F5604" t="s">
        <v>3700</v>
      </c>
      <c r="G5604" s="4"/>
      <c r="H5604" s="4"/>
      <c r="I5604" s="4"/>
      <c r="J5604" s="4"/>
      <c r="K5604" s="4">
        <v>-6598591.0020449897</v>
      </c>
      <c r="L5604" s="4">
        <v>53211475.460122697</v>
      </c>
      <c r="M5604" s="4">
        <v>2521048.05725971</v>
      </c>
      <c r="N5604" s="3">
        <v>-0.12415850859154701</v>
      </c>
      <c r="O5604" s="5">
        <v>1.1509379148483276</v>
      </c>
      <c r="P5604" s="3">
        <v>4.7377903014421463E-2</v>
      </c>
    </row>
    <row r="5605" spans="1:16" x14ac:dyDescent="0.25">
      <c r="A5605" s="1">
        <v>2012</v>
      </c>
      <c r="B5605" t="s">
        <v>229</v>
      </c>
      <c r="C5605" t="s">
        <v>1930</v>
      </c>
      <c r="D5605" t="s">
        <v>3403</v>
      </c>
      <c r="E5605" t="s">
        <v>3469</v>
      </c>
      <c r="F5605" t="s">
        <v>3700</v>
      </c>
      <c r="G5605" s="4"/>
      <c r="H5605" s="4"/>
      <c r="I5605" s="4"/>
      <c r="J5605" s="4"/>
      <c r="K5605" s="4">
        <v>-1346199.8150053499</v>
      </c>
      <c r="L5605" s="4">
        <v>56141645.620927297</v>
      </c>
      <c r="M5605" s="4">
        <v>2201388.49915297</v>
      </c>
      <c r="N5605" s="3">
        <v>-2.4425853603487001E-2</v>
      </c>
      <c r="O5605" s="5">
        <v>0.73685353994369507</v>
      </c>
      <c r="P5605" s="3">
        <v>3.9211329072713852E-2</v>
      </c>
    </row>
    <row r="5606" spans="1:16" x14ac:dyDescent="0.25">
      <c r="A5606" s="1">
        <v>2013</v>
      </c>
      <c r="B5606" t="s">
        <v>229</v>
      </c>
      <c r="C5606" t="s">
        <v>1930</v>
      </c>
      <c r="D5606" t="s">
        <v>3403</v>
      </c>
      <c r="E5606" t="s">
        <v>3469</v>
      </c>
      <c r="F5606" t="s">
        <v>3700</v>
      </c>
      <c r="G5606" s="4"/>
      <c r="H5606" s="4"/>
      <c r="I5606" s="4"/>
      <c r="J5606" s="4"/>
      <c r="K5606" s="4">
        <v>-1573483.9031694499</v>
      </c>
      <c r="L5606" s="4">
        <v>20203734.5359906</v>
      </c>
      <c r="M5606" s="4">
        <v>279159.68483724899</v>
      </c>
      <c r="N5606" s="3">
        <v>-4.6041509772905997E-2</v>
      </c>
      <c r="O5606" s="5">
        <v>0.70655399560928345</v>
      </c>
      <c r="P5606" s="3">
        <v>1.3817232102155685E-2</v>
      </c>
    </row>
    <row r="5607" spans="1:16" x14ac:dyDescent="0.25">
      <c r="A5607" s="1">
        <v>2014</v>
      </c>
      <c r="B5607" t="s">
        <v>229</v>
      </c>
      <c r="C5607" t="s">
        <v>1930</v>
      </c>
      <c r="D5607" t="s">
        <v>3403</v>
      </c>
      <c r="E5607" t="s">
        <v>3469</v>
      </c>
      <c r="F5607" t="s">
        <v>3700</v>
      </c>
      <c r="G5607" s="4"/>
      <c r="H5607" s="4"/>
      <c r="I5607" s="4"/>
      <c r="J5607" s="4"/>
      <c r="K5607" s="4">
        <v>-1920755.70330559</v>
      </c>
      <c r="L5607" s="4">
        <v>14202170.2374437</v>
      </c>
      <c r="M5607" s="4">
        <v>261612.036363933</v>
      </c>
      <c r="N5607" s="3">
        <v>-0.117415605608009</v>
      </c>
      <c r="O5607" s="5">
        <v>0.80863744020462036</v>
      </c>
      <c r="P5607" s="3">
        <v>1.8420567736029625E-2</v>
      </c>
    </row>
    <row r="5608" spans="1:16" x14ac:dyDescent="0.25">
      <c r="A5608" s="1">
        <v>2015</v>
      </c>
      <c r="B5608" t="s">
        <v>229</v>
      </c>
      <c r="C5608" t="s">
        <v>1930</v>
      </c>
      <c r="D5608" t="s">
        <v>3403</v>
      </c>
      <c r="E5608" t="s">
        <v>3469</v>
      </c>
      <c r="F5608" t="s">
        <v>3700</v>
      </c>
      <c r="G5608" s="4"/>
      <c r="H5608" s="4"/>
      <c r="I5608" s="4"/>
      <c r="J5608" s="4"/>
      <c r="K5608" s="4">
        <v>-636929.36700204399</v>
      </c>
      <c r="L5608" s="4">
        <v>12744277.846890301</v>
      </c>
      <c r="M5608" s="4">
        <v>284016.09230522998</v>
      </c>
      <c r="N5608" s="3">
        <v>-5.0164276511677999E-2</v>
      </c>
      <c r="O5608" s="5">
        <v>0.91867202520370483</v>
      </c>
      <c r="P5608" s="3">
        <v>2.2285774350166321E-2</v>
      </c>
    </row>
    <row r="5609" spans="1:16" x14ac:dyDescent="0.25">
      <c r="A5609" s="1">
        <v>2016</v>
      </c>
      <c r="B5609" t="s">
        <v>229</v>
      </c>
      <c r="C5609" t="s">
        <v>1930</v>
      </c>
      <c r="D5609" t="s">
        <v>3403</v>
      </c>
      <c r="E5609" t="s">
        <v>3469</v>
      </c>
      <c r="F5609" t="s">
        <v>3700</v>
      </c>
      <c r="G5609" s="4"/>
      <c r="H5609" s="4"/>
      <c r="I5609" s="4"/>
      <c r="J5609" s="4"/>
      <c r="K5609" s="4">
        <v>-2780587.3015872999</v>
      </c>
      <c r="L5609" s="4">
        <v>10809242.4242424</v>
      </c>
      <c r="M5609" s="4">
        <v>178570.70707070699</v>
      </c>
      <c r="N5609" s="3">
        <v>-0.23716626883505201</v>
      </c>
      <c r="O5609" s="5">
        <v>1.3744188547134399</v>
      </c>
      <c r="P5609" s="3">
        <v>1.6520187258720398E-2</v>
      </c>
    </row>
    <row r="5610" spans="1:16" x14ac:dyDescent="0.25">
      <c r="A5610" s="1">
        <v>2017</v>
      </c>
      <c r="B5610" t="s">
        <v>229</v>
      </c>
      <c r="C5610" t="s">
        <v>1930</v>
      </c>
      <c r="D5610" t="s">
        <v>3403</v>
      </c>
      <c r="E5610" t="s">
        <v>3469</v>
      </c>
      <c r="F5610" t="s">
        <v>3700</v>
      </c>
      <c r="G5610" s="4"/>
      <c r="H5610" s="4"/>
      <c r="I5610" s="4"/>
      <c r="J5610" s="4"/>
      <c r="K5610" s="4">
        <v>-715104.26011592301</v>
      </c>
      <c r="L5610" s="4">
        <v>11413466.054029601</v>
      </c>
      <c r="M5610" s="4">
        <v>219249.70161246299</v>
      </c>
      <c r="N5610" s="3">
        <v>-6.1912201833704002E-2</v>
      </c>
      <c r="O5610" s="5">
        <v>4.211085319519043</v>
      </c>
      <c r="P5610" s="3">
        <v>1.9209738820791245E-2</v>
      </c>
    </row>
    <row r="5611" spans="1:16" x14ac:dyDescent="0.25">
      <c r="A5611" s="1">
        <v>2018</v>
      </c>
      <c r="B5611" t="s">
        <v>229</v>
      </c>
      <c r="C5611" t="s">
        <v>1930</v>
      </c>
      <c r="D5611" t="s">
        <v>3403</v>
      </c>
      <c r="E5611" t="s">
        <v>3469</v>
      </c>
      <c r="F5611" t="s">
        <v>3700</v>
      </c>
      <c r="G5611" s="4"/>
      <c r="H5611" s="4"/>
      <c r="I5611" s="4"/>
      <c r="J5611" s="4"/>
      <c r="K5611" s="4">
        <v>-741238.08718209004</v>
      </c>
      <c r="L5611" s="4">
        <v>9609596.5149720907</v>
      </c>
      <c r="M5611" s="4">
        <v>387981.44701968099</v>
      </c>
      <c r="N5611" s="3">
        <v>-7.4410811507731003E-2</v>
      </c>
      <c r="O5611" s="5">
        <v>4.3892407417297363</v>
      </c>
      <c r="P5611" s="3">
        <v>4.0374375879764557E-2</v>
      </c>
    </row>
    <row r="5612" spans="1:16" x14ac:dyDescent="0.25">
      <c r="A5612" s="1">
        <v>2019</v>
      </c>
      <c r="B5612" t="s">
        <v>229</v>
      </c>
      <c r="C5612" t="s">
        <v>1930</v>
      </c>
      <c r="D5612" t="s">
        <v>3403</v>
      </c>
      <c r="E5612" t="s">
        <v>3469</v>
      </c>
      <c r="F5612" t="s">
        <v>3700</v>
      </c>
      <c r="G5612" s="4"/>
      <c r="H5612" s="4"/>
      <c r="I5612" s="4"/>
      <c r="J5612" s="4"/>
      <c r="K5612" s="4">
        <v>-825849.18907533505</v>
      </c>
      <c r="L5612" s="4">
        <v>17840343.326546401</v>
      </c>
      <c r="M5612" s="4">
        <v>431656.25219406001</v>
      </c>
      <c r="N5612" s="3">
        <v>-6.0255118011091E-2</v>
      </c>
      <c r="O5612" s="5">
        <v>8.4260673522949219</v>
      </c>
      <c r="P5612" s="3">
        <v>2.4195512756705284E-2</v>
      </c>
    </row>
    <row r="5613" spans="1:16" x14ac:dyDescent="0.25">
      <c r="A5613" s="1">
        <v>2020</v>
      </c>
      <c r="B5613" t="s">
        <v>229</v>
      </c>
      <c r="C5613" t="s">
        <v>1930</v>
      </c>
      <c r="D5613" t="s">
        <v>3403</v>
      </c>
      <c r="E5613" t="s">
        <v>3469</v>
      </c>
      <c r="F5613" t="s">
        <v>3700</v>
      </c>
      <c r="G5613" s="4"/>
      <c r="H5613" s="4"/>
      <c r="I5613" s="4"/>
      <c r="J5613" s="4"/>
      <c r="K5613" s="4">
        <v>-931562.425464142</v>
      </c>
      <c r="L5613" s="4">
        <v>39116937.624546997</v>
      </c>
      <c r="M5613" s="4">
        <v>752163.17486208503</v>
      </c>
      <c r="N5613" s="3">
        <v>-3.1757384026339999E-2</v>
      </c>
      <c r="O5613" s="5">
        <v>6.0773129463195801</v>
      </c>
      <c r="P5613" s="3">
        <v>1.9228579476475716E-2</v>
      </c>
    </row>
    <row r="5614" spans="1:16" x14ac:dyDescent="0.25">
      <c r="A5614" s="1">
        <v>2021</v>
      </c>
      <c r="B5614" t="s">
        <v>229</v>
      </c>
      <c r="C5614" t="s">
        <v>1930</v>
      </c>
      <c r="D5614" t="s">
        <v>3403</v>
      </c>
      <c r="E5614" t="s">
        <v>3469</v>
      </c>
      <c r="F5614" t="s">
        <v>3700</v>
      </c>
      <c r="G5614" s="4"/>
      <c r="H5614" s="4"/>
      <c r="I5614" s="4"/>
      <c r="J5614" s="4"/>
      <c r="K5614" s="4">
        <v>-1204255.81344698</v>
      </c>
      <c r="L5614" s="4">
        <v>39345608.787506998</v>
      </c>
      <c r="M5614" s="4">
        <v>561236.66882046696</v>
      </c>
      <c r="N5614" s="3">
        <v>-3.1584572523002001E-2</v>
      </c>
      <c r="O5614" s="5">
        <v>2.9628345966339111</v>
      </c>
      <c r="P5614" s="3">
        <v>1.4264277182519436E-2</v>
      </c>
    </row>
    <row r="5615" spans="1:16" x14ac:dyDescent="0.25">
      <c r="A5615" s="1">
        <v>2022</v>
      </c>
      <c r="B5615" t="s">
        <v>229</v>
      </c>
      <c r="C5615" t="s">
        <v>1930</v>
      </c>
      <c r="D5615" t="s">
        <v>3403</v>
      </c>
      <c r="E5615" t="s">
        <v>3469</v>
      </c>
      <c r="F5615" t="s">
        <v>3700</v>
      </c>
      <c r="G5615" s="4"/>
      <c r="H5615" s="4"/>
      <c r="I5615" s="4"/>
      <c r="J5615" s="4"/>
      <c r="K5615" s="4">
        <v>-1015092.18002698</v>
      </c>
      <c r="L5615" s="4">
        <v>36645863.821553603</v>
      </c>
      <c r="M5615" s="4">
        <v>1111368.86999414</v>
      </c>
      <c r="N5615" s="3">
        <v>-2.7595651286213999E-2</v>
      </c>
      <c r="O5615" s="5">
        <v>2.0792098045349121</v>
      </c>
      <c r="P5615" s="3">
        <v>3.0327266082167625E-2</v>
      </c>
    </row>
    <row r="5616" spans="1:16" x14ac:dyDescent="0.25">
      <c r="A5616" s="1">
        <v>2023</v>
      </c>
      <c r="B5616" t="s">
        <v>229</v>
      </c>
      <c r="C5616" t="s">
        <v>1930</v>
      </c>
      <c r="D5616" t="s">
        <v>3403</v>
      </c>
      <c r="E5616" t="s">
        <v>3469</v>
      </c>
      <c r="F5616" t="s">
        <v>3700</v>
      </c>
      <c r="G5616" s="4"/>
      <c r="H5616" s="4"/>
      <c r="I5616" s="4"/>
      <c r="J5616" s="4"/>
      <c r="K5616" s="4">
        <v>-1335169.53480929</v>
      </c>
      <c r="L5616" s="4">
        <v>37607487.588785298</v>
      </c>
      <c r="M5616" s="4">
        <v>873001.777408525</v>
      </c>
      <c r="N5616" s="3">
        <v>-3.5970397358624999E-2</v>
      </c>
      <c r="O5616" s="5">
        <v>0.75953662395477295</v>
      </c>
      <c r="P5616" s="3">
        <v>2.321350947022438E-2</v>
      </c>
    </row>
    <row r="5617" spans="1:16" x14ac:dyDescent="0.25">
      <c r="A5617" s="1">
        <v>2024</v>
      </c>
      <c r="B5617" t="s">
        <v>229</v>
      </c>
      <c r="C5617" t="s">
        <v>1930</v>
      </c>
      <c r="D5617" t="s">
        <v>3403</v>
      </c>
      <c r="E5617" t="s">
        <v>3469</v>
      </c>
      <c r="F5617" t="s">
        <v>3700</v>
      </c>
      <c r="G5617" s="4"/>
      <c r="H5617" s="4"/>
      <c r="I5617" s="4"/>
      <c r="J5617" s="4"/>
      <c r="K5617" s="4">
        <v>-491249.09515000402</v>
      </c>
      <c r="L5617" s="4">
        <v>30658244.4982027</v>
      </c>
      <c r="M5617" s="4">
        <v>463089.54457430303</v>
      </c>
      <c r="N5617" s="3">
        <v>-1.5156078252107999E-2</v>
      </c>
      <c r="O5617" s="5">
        <v>0.71968376636505127</v>
      </c>
      <c r="P5617" s="3">
        <v>1.5104894526302814E-2</v>
      </c>
    </row>
    <row r="5618" spans="1:16" x14ac:dyDescent="0.25">
      <c r="A5618" s="1">
        <v>2009</v>
      </c>
      <c r="B5618" t="s">
        <v>230</v>
      </c>
      <c r="C5618" t="s">
        <v>1931</v>
      </c>
      <c r="D5618" t="s">
        <v>3430</v>
      </c>
      <c r="E5618" t="s">
        <v>3469</v>
      </c>
      <c r="F5618" t="s">
        <v>3701</v>
      </c>
      <c r="G5618" s="4"/>
      <c r="H5618" s="4"/>
      <c r="I5618" s="4"/>
      <c r="J5618" s="4"/>
      <c r="K5618" s="4">
        <v>1163667.03152757</v>
      </c>
      <c r="L5618" s="4">
        <v>26162321.233110201</v>
      </c>
      <c r="M5618" s="4">
        <v>4524574.27910065</v>
      </c>
      <c r="N5618" s="3">
        <v>4.464331813097E-2</v>
      </c>
      <c r="O5618" s="5">
        <v>1.5178618431091309</v>
      </c>
      <c r="P5618" s="3">
        <v>0.1729423850774765</v>
      </c>
    </row>
    <row r="5619" spans="1:16" x14ac:dyDescent="0.25">
      <c r="A5619" s="1">
        <v>2010</v>
      </c>
      <c r="B5619" t="s">
        <v>230</v>
      </c>
      <c r="C5619" t="s">
        <v>1931</v>
      </c>
      <c r="D5619" t="s">
        <v>3430</v>
      </c>
      <c r="E5619" t="s">
        <v>3469</v>
      </c>
      <c r="F5619" t="s">
        <v>3701</v>
      </c>
      <c r="G5619" s="4"/>
      <c r="H5619" s="4"/>
      <c r="I5619" s="4"/>
      <c r="J5619" s="4"/>
      <c r="K5619" s="4">
        <v>1492743.59759208</v>
      </c>
      <c r="L5619" s="4">
        <v>32242750.7397204</v>
      </c>
      <c r="M5619" s="4">
        <v>7135746.3524130201</v>
      </c>
      <c r="N5619" s="3">
        <v>4.8157045163091002E-2</v>
      </c>
      <c r="O5619" s="5">
        <v>1.2141350507736206</v>
      </c>
      <c r="P5619" s="3">
        <v>0.22131319344043732</v>
      </c>
    </row>
    <row r="5620" spans="1:16" x14ac:dyDescent="0.25">
      <c r="A5620" s="1">
        <v>2011</v>
      </c>
      <c r="B5620" t="s">
        <v>230</v>
      </c>
      <c r="C5620" t="s">
        <v>1931</v>
      </c>
      <c r="D5620" t="s">
        <v>3430</v>
      </c>
      <c r="E5620" t="s">
        <v>3469</v>
      </c>
      <c r="F5620" t="s">
        <v>3701</v>
      </c>
      <c r="G5620" s="4"/>
      <c r="H5620" s="4"/>
      <c r="I5620" s="4"/>
      <c r="J5620" s="4"/>
      <c r="K5620" s="4">
        <v>3176479.5501022502</v>
      </c>
      <c r="L5620" s="4">
        <v>33224780.163599201</v>
      </c>
      <c r="M5620" s="4">
        <v>7174502.0449897703</v>
      </c>
      <c r="N5620" s="3">
        <v>9.6937333055307995E-2</v>
      </c>
      <c r="O5620" s="5">
        <v>0.95515406131744385</v>
      </c>
      <c r="P5620" s="3">
        <v>0.21593828499317169</v>
      </c>
    </row>
    <row r="5621" spans="1:16" x14ac:dyDescent="0.25">
      <c r="A5621" s="1">
        <v>2012</v>
      </c>
      <c r="B5621" t="s">
        <v>230</v>
      </c>
      <c r="C5621" t="s">
        <v>1931</v>
      </c>
      <c r="D5621" t="s">
        <v>3430</v>
      </c>
      <c r="E5621" t="s">
        <v>3469</v>
      </c>
      <c r="F5621" t="s">
        <v>3701</v>
      </c>
      <c r="G5621" s="4"/>
      <c r="H5621" s="4"/>
      <c r="I5621" s="4"/>
      <c r="J5621" s="4"/>
      <c r="K5621" s="4">
        <v>4390962.2839563899</v>
      </c>
      <c r="L5621" s="4">
        <v>35892198.006630696</v>
      </c>
      <c r="M5621" s="4">
        <v>8198326.7338051703</v>
      </c>
      <c r="N5621" s="3">
        <v>0.12606314325471499</v>
      </c>
      <c r="O5621" s="5">
        <v>0.8813549280166626</v>
      </c>
      <c r="P5621" s="3">
        <v>0.22841528058052063</v>
      </c>
    </row>
    <row r="5622" spans="1:16" x14ac:dyDescent="0.25">
      <c r="A5622" s="1">
        <v>2013</v>
      </c>
      <c r="B5622" t="s">
        <v>230</v>
      </c>
      <c r="C5622" t="s">
        <v>1931</v>
      </c>
      <c r="D5622" t="s">
        <v>3430</v>
      </c>
      <c r="E5622" t="s">
        <v>3469</v>
      </c>
      <c r="F5622" t="s">
        <v>3701</v>
      </c>
      <c r="G5622" s="4"/>
      <c r="H5622" s="4"/>
      <c r="I5622" s="4"/>
      <c r="J5622" s="4"/>
      <c r="K5622" s="4">
        <v>2678348.6042283098</v>
      </c>
      <c r="L5622" s="4">
        <v>31555313.914934602</v>
      </c>
      <c r="M5622" s="4">
        <v>7523214.7313629696</v>
      </c>
      <c r="N5622" s="3">
        <v>8.5932132146061005E-2</v>
      </c>
      <c r="O5622" s="5">
        <v>0.93071657419204712</v>
      </c>
      <c r="P5622" s="3">
        <v>0.23841355741024017</v>
      </c>
    </row>
    <row r="5623" spans="1:16" x14ac:dyDescent="0.25">
      <c r="A5623" s="1">
        <v>2014</v>
      </c>
      <c r="B5623" t="s">
        <v>230</v>
      </c>
      <c r="C5623" t="s">
        <v>1931</v>
      </c>
      <c r="D5623" t="s">
        <v>3430</v>
      </c>
      <c r="E5623" t="s">
        <v>3469</v>
      </c>
      <c r="F5623" t="s">
        <v>3701</v>
      </c>
      <c r="G5623" s="4"/>
      <c r="H5623" s="4"/>
      <c r="I5623" s="4"/>
      <c r="J5623" s="4"/>
      <c r="K5623" s="4">
        <v>1079809.5222537101</v>
      </c>
      <c r="L5623" s="4">
        <v>28711904.8591429</v>
      </c>
      <c r="M5623" s="4">
        <v>6409549.2081124596</v>
      </c>
      <c r="N5623" s="3">
        <v>3.7474046317410997E-2</v>
      </c>
      <c r="O5623" s="5">
        <v>0.9483954906463623</v>
      </c>
      <c r="P5623" s="3">
        <v>0.22323663532733917</v>
      </c>
    </row>
    <row r="5624" spans="1:16" x14ac:dyDescent="0.25">
      <c r="A5624" s="1">
        <v>2015</v>
      </c>
      <c r="B5624" t="s">
        <v>230</v>
      </c>
      <c r="C5624" t="s">
        <v>1931</v>
      </c>
      <c r="D5624" t="s">
        <v>3430</v>
      </c>
      <c r="E5624" t="s">
        <v>3469</v>
      </c>
      <c r="F5624" t="s">
        <v>3701</v>
      </c>
      <c r="G5624" s="4"/>
      <c r="H5624" s="4"/>
      <c r="I5624" s="4"/>
      <c r="J5624" s="4"/>
      <c r="K5624" s="4">
        <v>2744130.8918425399</v>
      </c>
      <c r="L5624" s="4">
        <v>28778847.930625599</v>
      </c>
      <c r="M5624" s="4">
        <v>7407603.1049710102</v>
      </c>
      <c r="N5624" s="3">
        <v>0.100976788469382</v>
      </c>
      <c r="O5624" s="5">
        <v>1.1124345064163208</v>
      </c>
      <c r="P5624" s="3">
        <v>0.25739747285842896</v>
      </c>
    </row>
    <row r="5625" spans="1:16" x14ac:dyDescent="0.25">
      <c r="A5625" s="1">
        <v>2016</v>
      </c>
      <c r="B5625" t="s">
        <v>230</v>
      </c>
      <c r="C5625" t="s">
        <v>1931</v>
      </c>
      <c r="D5625" t="s">
        <v>3430</v>
      </c>
      <c r="E5625" t="s">
        <v>3469</v>
      </c>
      <c r="F5625" t="s">
        <v>3701</v>
      </c>
      <c r="G5625" s="4"/>
      <c r="H5625" s="4"/>
      <c r="I5625" s="4"/>
      <c r="J5625" s="4"/>
      <c r="K5625" s="4">
        <v>2967532.4675324699</v>
      </c>
      <c r="L5625" s="4">
        <v>31115826.8398268</v>
      </c>
      <c r="M5625" s="4">
        <v>8428361.4718614705</v>
      </c>
      <c r="N5625" s="3">
        <v>9.9485908442704996E-2</v>
      </c>
      <c r="O5625" s="5">
        <v>1.1120008230209351</v>
      </c>
      <c r="P5625" s="3">
        <v>0.27087056636810303</v>
      </c>
    </row>
    <row r="5626" spans="1:16" x14ac:dyDescent="0.25">
      <c r="A5626" s="1">
        <v>2017</v>
      </c>
      <c r="B5626" t="s">
        <v>230</v>
      </c>
      <c r="C5626" t="s">
        <v>1931</v>
      </c>
      <c r="D5626" t="s">
        <v>3430</v>
      </c>
      <c r="E5626" t="s">
        <v>3469</v>
      </c>
      <c r="F5626" t="s">
        <v>3701</v>
      </c>
      <c r="G5626" s="4"/>
      <c r="H5626" s="4"/>
      <c r="I5626" s="4"/>
      <c r="J5626" s="4"/>
      <c r="K5626" s="4">
        <v>3134434.3118364299</v>
      </c>
      <c r="L5626" s="4">
        <v>39550001.170147203</v>
      </c>
      <c r="M5626" s="4">
        <v>13450226.6185086</v>
      </c>
      <c r="N5626" s="3">
        <v>8.5648552292730995E-2</v>
      </c>
      <c r="O5626" s="5">
        <v>1.4029849767684937</v>
      </c>
      <c r="P5626" s="3">
        <v>0.34008157253265381</v>
      </c>
    </row>
    <row r="5627" spans="1:16" x14ac:dyDescent="0.25">
      <c r="A5627" s="1">
        <v>2018</v>
      </c>
      <c r="B5627" t="s">
        <v>230</v>
      </c>
      <c r="C5627" t="s">
        <v>1931</v>
      </c>
      <c r="D5627" t="s">
        <v>3430</v>
      </c>
      <c r="E5627" t="s">
        <v>3469</v>
      </c>
      <c r="F5627" t="s">
        <v>3701</v>
      </c>
      <c r="G5627" s="4"/>
      <c r="H5627" s="4"/>
      <c r="I5627" s="4"/>
      <c r="J5627" s="4"/>
      <c r="K5627" s="4">
        <v>2172503.24254215</v>
      </c>
      <c r="L5627" s="4">
        <v>35339850.138160497</v>
      </c>
      <c r="M5627" s="4">
        <v>10817150.9332882</v>
      </c>
      <c r="N5627" s="3">
        <v>6.1130613270959998E-2</v>
      </c>
      <c r="O5627" s="5">
        <v>1.2643094062805176</v>
      </c>
      <c r="P5627" s="3">
        <v>0.30608931183815002</v>
      </c>
    </row>
    <row r="5628" spans="1:16" x14ac:dyDescent="0.25">
      <c r="A5628" s="1">
        <v>2019</v>
      </c>
      <c r="B5628" t="s">
        <v>230</v>
      </c>
      <c r="C5628" t="s">
        <v>1931</v>
      </c>
      <c r="D5628" t="s">
        <v>3430</v>
      </c>
      <c r="E5628" t="s">
        <v>3469</v>
      </c>
      <c r="F5628" t="s">
        <v>3701</v>
      </c>
      <c r="G5628" s="4"/>
      <c r="H5628" s="4"/>
      <c r="I5628" s="4"/>
      <c r="J5628" s="4"/>
      <c r="K5628" s="4">
        <v>2361861.96728217</v>
      </c>
      <c r="L5628" s="4">
        <v>35871810.714034997</v>
      </c>
      <c r="M5628" s="4">
        <v>10545507.968826801</v>
      </c>
      <c r="N5628" s="3">
        <v>6.6464648250814995E-2</v>
      </c>
      <c r="O5628" s="5">
        <v>1.0807247161865234</v>
      </c>
      <c r="P5628" s="3">
        <v>0.29397758841514587</v>
      </c>
    </row>
    <row r="5629" spans="1:16" x14ac:dyDescent="0.25">
      <c r="A5629" s="1">
        <v>2020</v>
      </c>
      <c r="B5629" t="s">
        <v>230</v>
      </c>
      <c r="C5629" t="s">
        <v>1931</v>
      </c>
      <c r="D5629" t="s">
        <v>3430</v>
      </c>
      <c r="E5629" t="s">
        <v>3469</v>
      </c>
      <c r="F5629" t="s">
        <v>3701</v>
      </c>
      <c r="G5629" s="4"/>
      <c r="H5629" s="4"/>
      <c r="I5629" s="4"/>
      <c r="J5629" s="4"/>
      <c r="K5629" s="4">
        <v>-361003.60849727999</v>
      </c>
      <c r="L5629" s="4">
        <v>39155480.838033102</v>
      </c>
      <c r="M5629" s="4">
        <v>12445199.313693101</v>
      </c>
      <c r="N5629" s="3">
        <v>-9.2015344911930003E-3</v>
      </c>
      <c r="O5629" s="5">
        <v>1.1558643579483032</v>
      </c>
      <c r="P5629" s="3">
        <v>0.31784054636955261</v>
      </c>
    </row>
    <row r="5630" spans="1:16" x14ac:dyDescent="0.25">
      <c r="A5630" s="1">
        <v>2021</v>
      </c>
      <c r="B5630" t="s">
        <v>230</v>
      </c>
      <c r="C5630" t="s">
        <v>1931</v>
      </c>
      <c r="D5630" t="s">
        <v>3430</v>
      </c>
      <c r="E5630" t="s">
        <v>3469</v>
      </c>
      <c r="F5630" t="s">
        <v>3701</v>
      </c>
      <c r="G5630" s="4"/>
      <c r="H5630" s="4"/>
      <c r="I5630" s="4"/>
      <c r="J5630" s="4"/>
      <c r="K5630" s="4">
        <v>3090800.8508722899</v>
      </c>
      <c r="L5630" s="4">
        <v>38646731.909888797</v>
      </c>
      <c r="M5630" s="4">
        <v>11695659.9705244</v>
      </c>
      <c r="N5630" s="3">
        <v>8.1774310260354005E-2</v>
      </c>
      <c r="O5630" s="5">
        <v>1.776028037071228</v>
      </c>
      <c r="P5630" s="3">
        <v>0.3026299774646759</v>
      </c>
    </row>
    <row r="5631" spans="1:16" x14ac:dyDescent="0.25">
      <c r="A5631" s="1">
        <v>2022</v>
      </c>
      <c r="B5631" t="s">
        <v>230</v>
      </c>
      <c r="C5631" t="s">
        <v>1931</v>
      </c>
      <c r="D5631" t="s">
        <v>3430</v>
      </c>
      <c r="E5631" t="s">
        <v>3469</v>
      </c>
      <c r="F5631" t="s">
        <v>3701</v>
      </c>
      <c r="G5631" s="4"/>
      <c r="H5631" s="4"/>
      <c r="I5631" s="4"/>
      <c r="J5631" s="4"/>
      <c r="K5631" s="4">
        <v>3235224.62494379</v>
      </c>
      <c r="L5631" s="4">
        <v>37495788.878442302</v>
      </c>
      <c r="M5631" s="4">
        <v>10669148.646254901</v>
      </c>
      <c r="N5631" s="3">
        <v>8.7719355284079994E-2</v>
      </c>
      <c r="O5631" s="5">
        <v>2.2440879344940186</v>
      </c>
      <c r="P5631" s="3">
        <v>0.28454259037971497</v>
      </c>
    </row>
    <row r="5632" spans="1:16" x14ac:dyDescent="0.25">
      <c r="A5632" s="1">
        <v>2023</v>
      </c>
      <c r="B5632" t="s">
        <v>230</v>
      </c>
      <c r="C5632" t="s">
        <v>1931</v>
      </c>
      <c r="D5632" t="s">
        <v>3430</v>
      </c>
      <c r="E5632" t="s">
        <v>3469</v>
      </c>
      <c r="F5632" t="s">
        <v>3701</v>
      </c>
      <c r="G5632" s="4"/>
      <c r="H5632" s="4"/>
      <c r="I5632" s="4"/>
      <c r="J5632" s="4"/>
      <c r="K5632" s="4">
        <v>5655851.4876432698</v>
      </c>
      <c r="L5632" s="4">
        <v>39666144.7940998</v>
      </c>
      <c r="M5632" s="4">
        <v>10017615.4123792</v>
      </c>
      <c r="N5632" s="3">
        <v>0.146628474721688</v>
      </c>
      <c r="O5632" s="5">
        <v>1.9020733833312988</v>
      </c>
      <c r="P5632" s="3">
        <v>0.25254824757575989</v>
      </c>
    </row>
    <row r="5633" spans="1:16" x14ac:dyDescent="0.25">
      <c r="A5633" s="1">
        <v>2024</v>
      </c>
      <c r="B5633" t="s">
        <v>230</v>
      </c>
      <c r="C5633" t="s">
        <v>1931</v>
      </c>
      <c r="D5633" t="s">
        <v>3430</v>
      </c>
      <c r="E5633" t="s">
        <v>3469</v>
      </c>
      <c r="F5633" t="s">
        <v>3701</v>
      </c>
      <c r="G5633" s="4"/>
      <c r="H5633" s="4"/>
      <c r="I5633" s="4"/>
      <c r="J5633" s="4"/>
      <c r="K5633" s="4">
        <v>5190682.3651696201</v>
      </c>
      <c r="L5633" s="4">
        <v>39237829.226190798</v>
      </c>
      <c r="M5633" s="4">
        <v>9672605.7823781595</v>
      </c>
      <c r="N5633" s="3">
        <v>0.13791202040644401</v>
      </c>
      <c r="O5633" s="5">
        <v>1.7151187658309937</v>
      </c>
      <c r="P5633" s="3">
        <v>0.24651224911212921</v>
      </c>
    </row>
    <row r="5634" spans="1:16" x14ac:dyDescent="0.25">
      <c r="A5634" s="1">
        <v>2009</v>
      </c>
      <c r="B5634" t="s">
        <v>231</v>
      </c>
      <c r="C5634" t="s">
        <v>1932</v>
      </c>
      <c r="D5634" t="s">
        <v>3442</v>
      </c>
      <c r="E5634" t="s">
        <v>3469</v>
      </c>
      <c r="F5634" t="s">
        <v>3702</v>
      </c>
      <c r="G5634" s="4"/>
      <c r="H5634" s="4"/>
      <c r="I5634" s="4"/>
      <c r="J5634" s="4"/>
      <c r="K5634" s="4">
        <v>24120296.434531402</v>
      </c>
      <c r="L5634" s="4">
        <v>203972796.927991</v>
      </c>
      <c r="M5634" s="4">
        <v>125191551.97473501</v>
      </c>
      <c r="N5634" s="3">
        <v>0.11196814713624099</v>
      </c>
      <c r="O5634" s="5">
        <v>0.96115994453430176</v>
      </c>
      <c r="P5634" s="3">
        <v>0.6137658953666687</v>
      </c>
    </row>
    <row r="5635" spans="1:16" x14ac:dyDescent="0.25">
      <c r="A5635" s="1">
        <v>2010</v>
      </c>
      <c r="B5635" t="s">
        <v>231</v>
      </c>
      <c r="C5635" t="s">
        <v>1932</v>
      </c>
      <c r="D5635" t="s">
        <v>3442</v>
      </c>
      <c r="E5635" t="s">
        <v>3469</v>
      </c>
      <c r="F5635" t="s">
        <v>3702</v>
      </c>
      <c r="G5635" s="4"/>
      <c r="H5635" s="4"/>
      <c r="I5635" s="4"/>
      <c r="J5635" s="4"/>
      <c r="K5635" s="4">
        <v>23915926.946230002</v>
      </c>
      <c r="L5635" s="4">
        <v>217475767.77879801</v>
      </c>
      <c r="M5635" s="4">
        <v>124353637.38394</v>
      </c>
      <c r="N5635" s="3">
        <v>0.10642645042361699</v>
      </c>
      <c r="O5635" s="5">
        <v>0.97595733404159546</v>
      </c>
      <c r="P5635" s="3">
        <v>0.57180458307266235</v>
      </c>
    </row>
    <row r="5636" spans="1:16" x14ac:dyDescent="0.25">
      <c r="A5636" s="1">
        <v>2011</v>
      </c>
      <c r="B5636" t="s">
        <v>231</v>
      </c>
      <c r="C5636" t="s">
        <v>1932</v>
      </c>
      <c r="D5636" t="s">
        <v>3442</v>
      </c>
      <c r="E5636" t="s">
        <v>3469</v>
      </c>
      <c r="F5636" t="s">
        <v>3702</v>
      </c>
      <c r="G5636" s="4"/>
      <c r="H5636" s="4"/>
      <c r="I5636" s="4"/>
      <c r="J5636" s="4"/>
      <c r="K5636" s="4">
        <v>21977505.112474401</v>
      </c>
      <c r="L5636" s="4">
        <v>218025562.372188</v>
      </c>
      <c r="M5636" s="4">
        <v>121675869.120654</v>
      </c>
      <c r="N5636" s="3">
        <v>0.10082157339631399</v>
      </c>
      <c r="O5636" s="5">
        <v>0.89221638441085815</v>
      </c>
      <c r="P5636" s="3">
        <v>0.55808073282241821</v>
      </c>
    </row>
    <row r="5637" spans="1:16" x14ac:dyDescent="0.25">
      <c r="A5637" s="1">
        <v>2012</v>
      </c>
      <c r="B5637" t="s">
        <v>231</v>
      </c>
      <c r="C5637" t="s">
        <v>1932</v>
      </c>
      <c r="D5637" t="s">
        <v>3442</v>
      </c>
      <c r="E5637" t="s">
        <v>3469</v>
      </c>
      <c r="F5637" t="s">
        <v>3702</v>
      </c>
      <c r="G5637" s="4"/>
      <c r="H5637" s="4"/>
      <c r="I5637" s="4"/>
      <c r="J5637" s="4"/>
      <c r="K5637" s="4">
        <v>12087009.842131</v>
      </c>
      <c r="L5637" s="4">
        <v>208685394.776499</v>
      </c>
      <c r="M5637" s="4">
        <v>109646743.366695</v>
      </c>
      <c r="N5637" s="3">
        <v>5.6180318049195002E-2</v>
      </c>
      <c r="O5637" s="5">
        <v>0.94072055816650391</v>
      </c>
      <c r="P5637" s="3">
        <v>0.52541649341583252</v>
      </c>
    </row>
    <row r="5638" spans="1:16" x14ac:dyDescent="0.25">
      <c r="A5638" s="1">
        <v>2013</v>
      </c>
      <c r="B5638" t="s">
        <v>231</v>
      </c>
      <c r="C5638" t="s">
        <v>1932</v>
      </c>
      <c r="D5638" t="s">
        <v>3442</v>
      </c>
      <c r="E5638" t="s">
        <v>3469</v>
      </c>
      <c r="F5638" t="s">
        <v>3702</v>
      </c>
      <c r="G5638" s="4"/>
      <c r="H5638" s="4"/>
      <c r="I5638" s="4"/>
      <c r="J5638" s="4"/>
      <c r="K5638" s="4">
        <v>6069735.10642091</v>
      </c>
      <c r="L5638" s="4">
        <v>177223786.94427601</v>
      </c>
      <c r="M5638" s="4">
        <v>45252058.896930397</v>
      </c>
      <c r="N5638" s="3">
        <v>3.4081269564826003E-2</v>
      </c>
      <c r="O5638" s="5">
        <v>0.72782474756240845</v>
      </c>
      <c r="P5638" s="3">
        <v>0.25533851981163025</v>
      </c>
    </row>
    <row r="5639" spans="1:16" x14ac:dyDescent="0.25">
      <c r="A5639" s="1">
        <v>2014</v>
      </c>
      <c r="B5639" t="s">
        <v>231</v>
      </c>
      <c r="C5639" t="s">
        <v>1932</v>
      </c>
      <c r="D5639" t="s">
        <v>3442</v>
      </c>
      <c r="E5639" t="s">
        <v>3469</v>
      </c>
      <c r="F5639" t="s">
        <v>3702</v>
      </c>
      <c r="G5639" s="4"/>
      <c r="H5639" s="4"/>
      <c r="I5639" s="4"/>
      <c r="J5639" s="4"/>
      <c r="K5639" s="4">
        <v>9529604.9138684496</v>
      </c>
      <c r="L5639" s="4">
        <v>142207320.161073</v>
      </c>
      <c r="M5639" s="4">
        <v>48464824.510532603</v>
      </c>
      <c r="N5639" s="3">
        <v>6.2567537492525999E-2</v>
      </c>
      <c r="O5639" s="5">
        <v>1.0354616641998291</v>
      </c>
      <c r="P5639" s="3">
        <v>0.34080401062965393</v>
      </c>
    </row>
    <row r="5640" spans="1:16" x14ac:dyDescent="0.25">
      <c r="A5640" s="1">
        <v>2015</v>
      </c>
      <c r="B5640" t="s">
        <v>231</v>
      </c>
      <c r="C5640" t="s">
        <v>1932</v>
      </c>
      <c r="D5640" t="s">
        <v>3442</v>
      </c>
      <c r="E5640" t="s">
        <v>3469</v>
      </c>
      <c r="F5640" t="s">
        <v>3702</v>
      </c>
      <c r="G5640" s="4"/>
      <c r="H5640" s="4"/>
      <c r="I5640" s="4"/>
      <c r="J5640" s="4"/>
      <c r="K5640" s="4">
        <v>10884858.537579</v>
      </c>
      <c r="L5640" s="4">
        <v>191178332.13295799</v>
      </c>
      <c r="M5640" s="4">
        <v>103454171.12260599</v>
      </c>
      <c r="N5640" s="3">
        <v>6.8493056620529999E-2</v>
      </c>
      <c r="O5640" s="5">
        <v>1.2203707695007324</v>
      </c>
      <c r="P5640" s="3">
        <v>0.54113960266113281</v>
      </c>
    </row>
    <row r="5641" spans="1:16" x14ac:dyDescent="0.25">
      <c r="A5641" s="1">
        <v>2016</v>
      </c>
      <c r="B5641" t="s">
        <v>231</v>
      </c>
      <c r="C5641" t="s">
        <v>1932</v>
      </c>
      <c r="D5641" t="s">
        <v>3442</v>
      </c>
      <c r="E5641" t="s">
        <v>3469</v>
      </c>
      <c r="F5641" t="s">
        <v>3702</v>
      </c>
      <c r="G5641" s="4"/>
      <c r="H5641" s="4"/>
      <c r="I5641" s="4"/>
      <c r="J5641" s="4"/>
      <c r="K5641" s="4">
        <v>15290043.2900433</v>
      </c>
      <c r="L5641" s="4">
        <v>207276334.776335</v>
      </c>
      <c r="M5641" s="4">
        <v>102238816.73881701</v>
      </c>
      <c r="N5641" s="3">
        <v>7.7051591334240999E-2</v>
      </c>
      <c r="O5641" s="5">
        <v>1.0824171304702759</v>
      </c>
      <c r="P5641" s="3">
        <v>0.49324885010719299</v>
      </c>
    </row>
    <row r="5642" spans="1:16" x14ac:dyDescent="0.25">
      <c r="A5642" s="1">
        <v>2009</v>
      </c>
      <c r="B5642" t="s">
        <v>232</v>
      </c>
      <c r="C5642" t="s">
        <v>1933</v>
      </c>
      <c r="D5642" t="s">
        <v>3449</v>
      </c>
      <c r="E5642" t="s">
        <v>3469</v>
      </c>
      <c r="F5642" t="s">
        <v>3703</v>
      </c>
      <c r="G5642" s="4"/>
      <c r="H5642" s="4"/>
      <c r="I5642" s="4"/>
      <c r="J5642" s="4"/>
      <c r="K5642" s="4">
        <v>947064.42296832905</v>
      </c>
      <c r="L5642" s="4">
        <v>10803310.6919863</v>
      </c>
      <c r="M5642" s="4">
        <v>1272970.7491005301</v>
      </c>
      <c r="N5642" s="3">
        <v>8.8466900267511001E-2</v>
      </c>
      <c r="O5642" s="5">
        <v>0.71350061893463135</v>
      </c>
      <c r="P5642" s="3">
        <v>0.11783154308795929</v>
      </c>
    </row>
    <row r="5643" spans="1:16" x14ac:dyDescent="0.25">
      <c r="A5643" s="1">
        <v>2010</v>
      </c>
      <c r="B5643" t="s">
        <v>232</v>
      </c>
      <c r="C5643" t="s">
        <v>1933</v>
      </c>
      <c r="D5643" t="s">
        <v>3449</v>
      </c>
      <c r="E5643" t="s">
        <v>3469</v>
      </c>
      <c r="F5643" t="s">
        <v>3703</v>
      </c>
      <c r="G5643" s="4"/>
      <c r="H5643" s="4"/>
      <c r="I5643" s="4"/>
      <c r="J5643" s="4"/>
      <c r="K5643" s="4">
        <v>1070030.74028657</v>
      </c>
      <c r="L5643" s="4">
        <v>11939157.749743801</v>
      </c>
      <c r="M5643" s="4">
        <v>1262367.5060052699</v>
      </c>
      <c r="N5643" s="3">
        <v>9.2295432317890003E-2</v>
      </c>
      <c r="O5643" s="5">
        <v>0.96754837036132813</v>
      </c>
      <c r="P5643" s="3">
        <v>0.10573337972164154</v>
      </c>
    </row>
    <row r="5644" spans="1:16" x14ac:dyDescent="0.25">
      <c r="A5644" s="1">
        <v>2011</v>
      </c>
      <c r="B5644" t="s">
        <v>232</v>
      </c>
      <c r="C5644" t="s">
        <v>1933</v>
      </c>
      <c r="D5644" t="s">
        <v>3449</v>
      </c>
      <c r="E5644" t="s">
        <v>3469</v>
      </c>
      <c r="F5644" t="s">
        <v>3703</v>
      </c>
      <c r="G5644" s="4"/>
      <c r="H5644" s="4"/>
      <c r="I5644" s="4"/>
      <c r="J5644" s="4"/>
      <c r="K5644" s="4">
        <v>2543135.7839459898</v>
      </c>
      <c r="L5644" s="4">
        <v>17911263.530168299</v>
      </c>
      <c r="M5644" s="4">
        <v>2419890.6869574501</v>
      </c>
      <c r="N5644" s="3">
        <v>0.15345318158303201</v>
      </c>
      <c r="O5644" s="5">
        <v>1.5158815383911133</v>
      </c>
      <c r="P5644" s="3">
        <v>0.13510440289974213</v>
      </c>
    </row>
    <row r="5645" spans="1:16" x14ac:dyDescent="0.25">
      <c r="A5645" s="1">
        <v>2012</v>
      </c>
      <c r="B5645" t="s">
        <v>232</v>
      </c>
      <c r="C5645" t="s">
        <v>1933</v>
      </c>
      <c r="D5645" t="s">
        <v>3449</v>
      </c>
      <c r="E5645" t="s">
        <v>3469</v>
      </c>
      <c r="F5645" t="s">
        <v>3703</v>
      </c>
      <c r="G5645" s="4"/>
      <c r="H5645" s="4"/>
      <c r="I5645" s="4"/>
      <c r="J5645" s="4"/>
      <c r="K5645" s="4">
        <v>3701278.1023914502</v>
      </c>
      <c r="L5645" s="4">
        <v>19581879.393796802</v>
      </c>
      <c r="M5645" s="4">
        <v>3036132.7425478101</v>
      </c>
      <c r="N5645" s="3">
        <v>0.20179084493291299</v>
      </c>
      <c r="O5645" s="5">
        <v>2.5779814720153809</v>
      </c>
      <c r="P5645" s="3">
        <v>0.15504807233810425</v>
      </c>
    </row>
    <row r="5646" spans="1:16" x14ac:dyDescent="0.25">
      <c r="A5646" s="1">
        <v>2013</v>
      </c>
      <c r="B5646" t="s">
        <v>232</v>
      </c>
      <c r="C5646" t="s">
        <v>1933</v>
      </c>
      <c r="D5646" t="s">
        <v>3449</v>
      </c>
      <c r="E5646" t="s">
        <v>3469</v>
      </c>
      <c r="F5646" t="s">
        <v>3703</v>
      </c>
      <c r="G5646" s="4"/>
      <c r="H5646" s="4"/>
      <c r="I5646" s="4"/>
      <c r="J5646" s="4"/>
      <c r="K5646" s="4">
        <v>2866879.2311135898</v>
      </c>
      <c r="L5646" s="4">
        <v>18526910.110819802</v>
      </c>
      <c r="M5646" s="4">
        <v>4156883.52503723</v>
      </c>
      <c r="N5646" s="3">
        <v>0.159228720030445</v>
      </c>
      <c r="O5646" s="5">
        <v>4.0141901969909668</v>
      </c>
      <c r="P5646" s="3">
        <v>0.22437003254890442</v>
      </c>
    </row>
    <row r="5647" spans="1:16" x14ac:dyDescent="0.25">
      <c r="A5647" s="1">
        <v>2014</v>
      </c>
      <c r="B5647" t="s">
        <v>232</v>
      </c>
      <c r="C5647" t="s">
        <v>1933</v>
      </c>
      <c r="D5647" t="s">
        <v>3449</v>
      </c>
      <c r="E5647" t="s">
        <v>3469</v>
      </c>
      <c r="F5647" t="s">
        <v>3703</v>
      </c>
      <c r="G5647" s="4"/>
      <c r="H5647" s="4"/>
      <c r="I5647" s="4"/>
      <c r="J5647" s="4"/>
      <c r="K5647" s="4">
        <v>730821.82092507905</v>
      </c>
      <c r="L5647" s="4">
        <v>21273987.4581546</v>
      </c>
      <c r="M5647" s="4">
        <v>6352020.3687113998</v>
      </c>
      <c r="N5647" s="3">
        <v>3.6181983706436001E-2</v>
      </c>
      <c r="O5647" s="5">
        <v>3.8581135272979736</v>
      </c>
      <c r="P5647" s="3">
        <v>0.2985815703868866</v>
      </c>
    </row>
    <row r="5648" spans="1:16" x14ac:dyDescent="0.25">
      <c r="A5648" s="1">
        <v>2015</v>
      </c>
      <c r="B5648" t="s">
        <v>232</v>
      </c>
      <c r="C5648" t="s">
        <v>1933</v>
      </c>
      <c r="D5648" t="s">
        <v>3449</v>
      </c>
      <c r="E5648" t="s">
        <v>3469</v>
      </c>
      <c r="F5648" t="s">
        <v>3703</v>
      </c>
      <c r="G5648" s="4"/>
      <c r="H5648" s="4"/>
      <c r="I5648" s="4"/>
      <c r="J5648" s="4"/>
      <c r="K5648" s="4">
        <v>1734936.7888261401</v>
      </c>
      <c r="L5648" s="4">
        <v>17709914.254678201</v>
      </c>
      <c r="M5648" s="4">
        <v>4054605.8257513298</v>
      </c>
      <c r="N5648" s="3">
        <v>9.8884693071045998E-2</v>
      </c>
      <c r="O5648" s="5">
        <v>7.3213191032409668</v>
      </c>
      <c r="P5648" s="3">
        <v>0.2289455384016037</v>
      </c>
    </row>
    <row r="5649" spans="1:16" x14ac:dyDescent="0.25">
      <c r="A5649" s="1">
        <v>2016</v>
      </c>
      <c r="B5649" t="s">
        <v>232</v>
      </c>
      <c r="C5649" t="s">
        <v>1933</v>
      </c>
      <c r="D5649" t="s">
        <v>3449</v>
      </c>
      <c r="E5649" t="s">
        <v>3469</v>
      </c>
      <c r="F5649" t="s">
        <v>3703</v>
      </c>
      <c r="G5649" s="4"/>
      <c r="H5649" s="4"/>
      <c r="I5649" s="4"/>
      <c r="J5649" s="4"/>
      <c r="K5649" s="4">
        <v>1732127.4249784001</v>
      </c>
      <c r="L5649" s="4">
        <v>30723098.0123372</v>
      </c>
      <c r="M5649" s="4">
        <v>16549453.169234401</v>
      </c>
      <c r="N5649" s="3">
        <v>7.2399458171796993E-2</v>
      </c>
      <c r="O5649" s="5">
        <v>9.5739822387695313</v>
      </c>
      <c r="P5649" s="3">
        <v>0.53866487741470337</v>
      </c>
    </row>
    <row r="5650" spans="1:16" x14ac:dyDescent="0.25">
      <c r="A5650" s="1">
        <v>2017</v>
      </c>
      <c r="B5650" t="s">
        <v>232</v>
      </c>
      <c r="C5650" t="s">
        <v>1933</v>
      </c>
      <c r="D5650" t="s">
        <v>3449</v>
      </c>
      <c r="E5650" t="s">
        <v>3469</v>
      </c>
      <c r="F5650" t="s">
        <v>3703</v>
      </c>
      <c r="G5650" s="4"/>
      <c r="H5650" s="4"/>
      <c r="I5650" s="4"/>
      <c r="J5650" s="4"/>
      <c r="K5650" s="4">
        <v>1898437.4399532699</v>
      </c>
      <c r="L5650" s="4">
        <v>32099733.296440601</v>
      </c>
      <c r="M5650" s="4">
        <v>15498013.1737724</v>
      </c>
      <c r="N5650" s="3">
        <v>5.9515921111285001E-2</v>
      </c>
      <c r="O5650" s="5">
        <v>7.8493766784667969</v>
      </c>
      <c r="P5650" s="3">
        <v>0.48280817270278931</v>
      </c>
    </row>
    <row r="5651" spans="1:16" x14ac:dyDescent="0.25">
      <c r="A5651" s="1">
        <v>2018</v>
      </c>
      <c r="B5651" t="s">
        <v>232</v>
      </c>
      <c r="C5651" t="s">
        <v>1933</v>
      </c>
      <c r="D5651" t="s">
        <v>3449</v>
      </c>
      <c r="E5651" t="s">
        <v>3469</v>
      </c>
      <c r="F5651" t="s">
        <v>3703</v>
      </c>
      <c r="G5651" s="4"/>
      <c r="H5651" s="4"/>
      <c r="I5651" s="4"/>
      <c r="J5651" s="4"/>
      <c r="K5651" s="4">
        <v>326427.28665645199</v>
      </c>
      <c r="L5651" s="4">
        <v>36675326.9824351</v>
      </c>
      <c r="M5651" s="4">
        <v>21100822.359898999</v>
      </c>
      <c r="N5651" s="3">
        <v>9.6591904678459996E-3</v>
      </c>
      <c r="O5651" s="5">
        <v>7.8751530647277832</v>
      </c>
      <c r="P5651" s="3">
        <v>0.57534110546112061</v>
      </c>
    </row>
    <row r="5652" spans="1:16" x14ac:dyDescent="0.25">
      <c r="A5652" s="1">
        <v>2019</v>
      </c>
      <c r="B5652" t="s">
        <v>232</v>
      </c>
      <c r="C5652" t="s">
        <v>1933</v>
      </c>
      <c r="D5652" t="s">
        <v>3449</v>
      </c>
      <c r="E5652" t="s">
        <v>3469</v>
      </c>
      <c r="F5652" t="s">
        <v>3703</v>
      </c>
      <c r="G5652" s="4"/>
      <c r="H5652" s="4"/>
      <c r="I5652" s="4"/>
      <c r="J5652" s="4"/>
      <c r="K5652" s="4">
        <v>1138645.13864514</v>
      </c>
      <c r="L5652" s="4">
        <v>59530361.530361503</v>
      </c>
      <c r="M5652" s="4">
        <v>28229554.229554199</v>
      </c>
      <c r="N5652" s="3">
        <v>2.4146067332097999E-2</v>
      </c>
      <c r="O5652" s="5">
        <v>4.7895956039428711</v>
      </c>
      <c r="P5652" s="3">
        <v>0.47420430183410645</v>
      </c>
    </row>
    <row r="5653" spans="1:16" x14ac:dyDescent="0.25">
      <c r="A5653" s="1">
        <v>2009</v>
      </c>
      <c r="B5653" t="s">
        <v>233</v>
      </c>
      <c r="C5653" t="s">
        <v>1934</v>
      </c>
      <c r="D5653" t="s">
        <v>3416</v>
      </c>
      <c r="E5653" t="s">
        <v>3469</v>
      </c>
      <c r="F5653" t="s">
        <v>3704</v>
      </c>
      <c r="G5653" s="4"/>
      <c r="H5653" s="4"/>
      <c r="I5653" s="4"/>
      <c r="J5653" s="4"/>
      <c r="K5653" s="4">
        <v>3303454.2843774701</v>
      </c>
      <c r="L5653" s="4">
        <v>21801598.0703764</v>
      </c>
      <c r="M5653" s="4">
        <v>10316517.158484099</v>
      </c>
      <c r="N5653" s="3">
        <v>0.17712557946864299</v>
      </c>
      <c r="O5653" s="5">
        <v>0.81553268432617188</v>
      </c>
      <c r="P5653" s="3">
        <v>0.47320005297660828</v>
      </c>
    </row>
    <row r="5654" spans="1:16" x14ac:dyDescent="0.25">
      <c r="A5654" s="1">
        <v>2010</v>
      </c>
      <c r="B5654" t="s">
        <v>233</v>
      </c>
      <c r="C5654" t="s">
        <v>1934</v>
      </c>
      <c r="D5654" t="s">
        <v>3416</v>
      </c>
      <c r="E5654" t="s">
        <v>3469</v>
      </c>
      <c r="F5654" t="s">
        <v>3704</v>
      </c>
      <c r="G5654" s="4"/>
      <c r="H5654" s="4"/>
      <c r="I5654" s="4"/>
      <c r="J5654" s="4"/>
      <c r="K5654" s="4">
        <v>4349257.52969041</v>
      </c>
      <c r="L5654" s="4">
        <v>15700670.2390351</v>
      </c>
      <c r="M5654" s="4">
        <v>10341844.5851741</v>
      </c>
      <c r="N5654" s="3">
        <v>0.22652669842704501</v>
      </c>
      <c r="O5654" s="5">
        <v>1.2358138561248779</v>
      </c>
      <c r="P5654" s="3">
        <v>0.65868806838989258</v>
      </c>
    </row>
    <row r="5655" spans="1:16" x14ac:dyDescent="0.25">
      <c r="A5655" s="1">
        <v>2011</v>
      </c>
      <c r="B5655" t="s">
        <v>233</v>
      </c>
      <c r="C5655" t="s">
        <v>1934</v>
      </c>
      <c r="D5655" t="s">
        <v>3416</v>
      </c>
      <c r="E5655" t="s">
        <v>3469</v>
      </c>
      <c r="F5655" t="s">
        <v>3704</v>
      </c>
      <c r="G5655" s="4"/>
      <c r="H5655" s="4"/>
      <c r="I5655" s="4"/>
      <c r="J5655" s="4"/>
      <c r="K5655" s="4">
        <v>6434878.3624477601</v>
      </c>
      <c r="L5655" s="4">
        <v>20928668.9529525</v>
      </c>
      <c r="M5655" s="4">
        <v>10123852.748901499</v>
      </c>
      <c r="N5655" s="3">
        <v>0.31418416264340199</v>
      </c>
      <c r="O5655" s="5">
        <v>1.1793071031570435</v>
      </c>
      <c r="P5655" s="3">
        <v>0.48373132944107056</v>
      </c>
    </row>
    <row r="5656" spans="1:16" x14ac:dyDescent="0.25">
      <c r="A5656" s="1">
        <v>2012</v>
      </c>
      <c r="B5656" t="s">
        <v>233</v>
      </c>
      <c r="C5656" t="s">
        <v>1934</v>
      </c>
      <c r="D5656" t="s">
        <v>3416</v>
      </c>
      <c r="E5656" t="s">
        <v>3469</v>
      </c>
      <c r="F5656" t="s">
        <v>3704</v>
      </c>
      <c r="G5656" s="4"/>
      <c r="H5656" s="4"/>
      <c r="I5656" s="4"/>
      <c r="J5656" s="4"/>
      <c r="K5656" s="4">
        <v>9337103.8547731806</v>
      </c>
      <c r="L5656" s="4">
        <v>30416378.948661</v>
      </c>
      <c r="M5656" s="4">
        <v>11911309.517718401</v>
      </c>
      <c r="N5656" s="3">
        <v>0.370520392950272</v>
      </c>
      <c r="O5656" s="5">
        <v>1.7828109264373779</v>
      </c>
      <c r="P5656" s="3">
        <v>0.39160838723182678</v>
      </c>
    </row>
    <row r="5657" spans="1:16" x14ac:dyDescent="0.25">
      <c r="A5657" s="1">
        <v>2013</v>
      </c>
      <c r="B5657" t="s">
        <v>233</v>
      </c>
      <c r="C5657" t="s">
        <v>1934</v>
      </c>
      <c r="D5657" t="s">
        <v>3416</v>
      </c>
      <c r="E5657" t="s">
        <v>3469</v>
      </c>
      <c r="F5657" t="s">
        <v>3704</v>
      </c>
      <c r="G5657" s="4"/>
      <c r="H5657" s="4"/>
      <c r="I5657" s="4"/>
      <c r="J5657" s="4"/>
      <c r="K5657" s="4">
        <v>4842946.5452186698</v>
      </c>
      <c r="L5657" s="4">
        <v>31733361.959490899</v>
      </c>
      <c r="M5657" s="4">
        <v>12996118.1103082</v>
      </c>
      <c r="N5657" s="3">
        <v>0.164476988678428</v>
      </c>
      <c r="O5657" s="5">
        <v>2.1559901237487793</v>
      </c>
      <c r="P5657" s="3">
        <v>0.40954115986824036</v>
      </c>
    </row>
    <row r="5658" spans="1:16" x14ac:dyDescent="0.25">
      <c r="A5658" s="1">
        <v>2014</v>
      </c>
      <c r="B5658" t="s">
        <v>233</v>
      </c>
      <c r="C5658" t="s">
        <v>1934</v>
      </c>
      <c r="D5658" t="s">
        <v>3416</v>
      </c>
      <c r="E5658" t="s">
        <v>3469</v>
      </c>
      <c r="F5658" t="s">
        <v>3704</v>
      </c>
      <c r="G5658" s="4"/>
      <c r="H5658" s="4"/>
      <c r="I5658" s="4"/>
      <c r="J5658" s="4"/>
      <c r="K5658" s="4">
        <v>5071702.5790937804</v>
      </c>
      <c r="L5658" s="4">
        <v>32630469.140459199</v>
      </c>
      <c r="M5658" s="4">
        <v>11767108.303078899</v>
      </c>
      <c r="N5658" s="3">
        <v>0.155133868870446</v>
      </c>
      <c r="O5658" s="5">
        <v>1.8921643495559692</v>
      </c>
      <c r="P5658" s="3">
        <v>0.36061719059944153</v>
      </c>
    </row>
    <row r="5659" spans="1:16" x14ac:dyDescent="0.25">
      <c r="A5659" s="1">
        <v>2015</v>
      </c>
      <c r="B5659" t="s">
        <v>233</v>
      </c>
      <c r="C5659" t="s">
        <v>1934</v>
      </c>
      <c r="D5659" t="s">
        <v>3416</v>
      </c>
      <c r="E5659" t="s">
        <v>3469</v>
      </c>
      <c r="F5659" t="s">
        <v>3704</v>
      </c>
      <c r="G5659" s="4"/>
      <c r="H5659" s="4"/>
      <c r="I5659" s="4"/>
      <c r="J5659" s="4"/>
      <c r="K5659" s="4">
        <v>1957396.9784981899</v>
      </c>
      <c r="L5659" s="4">
        <v>27204630.863693401</v>
      </c>
      <c r="M5659" s="4">
        <v>10501817.369398201</v>
      </c>
      <c r="N5659" s="3">
        <v>7.2680974700169002E-2</v>
      </c>
      <c r="O5659" s="5">
        <v>1.3740130662918091</v>
      </c>
      <c r="P5659" s="3">
        <v>0.38603049516677856</v>
      </c>
    </row>
    <row r="5660" spans="1:16" x14ac:dyDescent="0.25">
      <c r="A5660" s="1">
        <v>2016</v>
      </c>
      <c r="B5660" t="s">
        <v>233</v>
      </c>
      <c r="C5660" t="s">
        <v>1934</v>
      </c>
      <c r="D5660" t="s">
        <v>3416</v>
      </c>
      <c r="E5660" t="s">
        <v>3469</v>
      </c>
      <c r="F5660" t="s">
        <v>3704</v>
      </c>
      <c r="G5660" s="4"/>
      <c r="H5660" s="4"/>
      <c r="I5660" s="4"/>
      <c r="J5660" s="4"/>
      <c r="K5660" s="4">
        <v>8256846.5595851801</v>
      </c>
      <c r="L5660" s="4">
        <v>28482879.876031801</v>
      </c>
      <c r="M5660" s="4">
        <v>10084334.118067799</v>
      </c>
      <c r="N5660" s="3">
        <v>0.30139605275597597</v>
      </c>
      <c r="O5660" s="5">
        <v>1.7453356981277466</v>
      </c>
      <c r="P5660" s="3">
        <v>0.3540489673614502</v>
      </c>
    </row>
    <row r="5661" spans="1:16" x14ac:dyDescent="0.25">
      <c r="A5661" s="1">
        <v>2017</v>
      </c>
      <c r="B5661" t="s">
        <v>233</v>
      </c>
      <c r="C5661" t="s">
        <v>1934</v>
      </c>
      <c r="D5661" t="s">
        <v>3416</v>
      </c>
      <c r="E5661" t="s">
        <v>3469</v>
      </c>
      <c r="F5661" t="s">
        <v>3704</v>
      </c>
      <c r="G5661" s="4"/>
      <c r="H5661" s="4"/>
      <c r="I5661" s="4"/>
      <c r="J5661" s="4"/>
      <c r="K5661" s="4">
        <v>8356967.7265635198</v>
      </c>
      <c r="L5661" s="4">
        <v>43620251.024157003</v>
      </c>
      <c r="M5661" s="4">
        <v>10647390.2249687</v>
      </c>
      <c r="N5661" s="3">
        <v>0.228941411801863</v>
      </c>
      <c r="O5661" s="5">
        <v>2.4495103359222412</v>
      </c>
      <c r="P5661" s="3">
        <v>0.24409282207489014</v>
      </c>
    </row>
    <row r="5662" spans="1:16" x14ac:dyDescent="0.25">
      <c r="A5662" s="1">
        <v>2009</v>
      </c>
      <c r="B5662" t="s">
        <v>234</v>
      </c>
      <c r="C5662" t="s">
        <v>1935</v>
      </c>
      <c r="D5662" t="s">
        <v>3421</v>
      </c>
      <c r="E5662" t="s">
        <v>3469</v>
      </c>
      <c r="F5662" t="s">
        <v>3705</v>
      </c>
      <c r="G5662" s="4"/>
      <c r="H5662" s="4"/>
      <c r="I5662" s="4"/>
      <c r="J5662" s="4"/>
      <c r="K5662" s="4">
        <v>55342766.331617802</v>
      </c>
      <c r="L5662" s="4">
        <v>626452461.23812103</v>
      </c>
      <c r="M5662" s="4">
        <v>412915248.22122902</v>
      </c>
      <c r="N5662" s="3">
        <v>9.1527465644180003E-2</v>
      </c>
      <c r="O5662" s="5">
        <v>0.86715424060821533</v>
      </c>
      <c r="P5662" s="3">
        <v>0.65913259983062744</v>
      </c>
    </row>
    <row r="5663" spans="1:16" x14ac:dyDescent="0.25">
      <c r="A5663" s="1">
        <v>2010</v>
      </c>
      <c r="B5663" t="s">
        <v>234</v>
      </c>
      <c r="C5663" t="s">
        <v>1935</v>
      </c>
      <c r="D5663" t="s">
        <v>3421</v>
      </c>
      <c r="E5663" t="s">
        <v>3469</v>
      </c>
      <c r="F5663" t="s">
        <v>3705</v>
      </c>
      <c r="G5663" s="4"/>
      <c r="H5663" s="4"/>
      <c r="I5663" s="4"/>
      <c r="J5663" s="4"/>
      <c r="K5663" s="4">
        <v>22607549.008079801</v>
      </c>
      <c r="L5663" s="4">
        <v>692026843.15734696</v>
      </c>
      <c r="M5663" s="4">
        <v>468451731.030891</v>
      </c>
      <c r="N5663" s="3">
        <v>3.3635654768747997E-2</v>
      </c>
      <c r="O5663" s="5">
        <v>0.89917898178100586</v>
      </c>
      <c r="P5663" s="3">
        <v>0.67692708969116211</v>
      </c>
    </row>
    <row r="5664" spans="1:16" x14ac:dyDescent="0.25">
      <c r="A5664" s="1">
        <v>2011</v>
      </c>
      <c r="B5664" t="s">
        <v>234</v>
      </c>
      <c r="C5664" t="s">
        <v>1935</v>
      </c>
      <c r="D5664" t="s">
        <v>3421</v>
      </c>
      <c r="E5664" t="s">
        <v>3469</v>
      </c>
      <c r="F5664" t="s">
        <v>3705</v>
      </c>
      <c r="G5664" s="4"/>
      <c r="H5664" s="4"/>
      <c r="I5664" s="4"/>
      <c r="J5664" s="4"/>
      <c r="K5664" s="4">
        <v>51018111.670774803</v>
      </c>
      <c r="L5664" s="4">
        <v>621800450.11252797</v>
      </c>
      <c r="M5664" s="4">
        <v>301971921.551817</v>
      </c>
      <c r="N5664" s="3">
        <v>6.7806484097417005E-2</v>
      </c>
      <c r="O5664" s="5">
        <v>0.58738988637924194</v>
      </c>
      <c r="P5664" s="3">
        <v>0.48564121127128601</v>
      </c>
    </row>
    <row r="5665" spans="1:16" x14ac:dyDescent="0.25">
      <c r="A5665" s="1">
        <v>2012</v>
      </c>
      <c r="B5665" t="s">
        <v>234</v>
      </c>
      <c r="C5665" t="s">
        <v>1935</v>
      </c>
      <c r="D5665" t="s">
        <v>3421</v>
      </c>
      <c r="E5665" t="s">
        <v>3469</v>
      </c>
      <c r="F5665" t="s">
        <v>3705</v>
      </c>
      <c r="G5665" s="4"/>
      <c r="H5665" s="4"/>
      <c r="I5665" s="4"/>
      <c r="J5665" s="4"/>
      <c r="K5665" s="4">
        <v>49261688.650573596</v>
      </c>
      <c r="L5665" s="4">
        <v>248608822.89737299</v>
      </c>
      <c r="M5665" s="4">
        <v>72866162.520593897</v>
      </c>
      <c r="N5665" s="3">
        <v>0.116965316163518</v>
      </c>
      <c r="O5665" s="5">
        <v>0.46184149384498596</v>
      </c>
      <c r="P5665" s="3">
        <v>0.29309564828872681</v>
      </c>
    </row>
    <row r="5666" spans="1:16" x14ac:dyDescent="0.25">
      <c r="A5666" s="1">
        <v>2013</v>
      </c>
      <c r="B5666" t="s">
        <v>234</v>
      </c>
      <c r="C5666" t="s">
        <v>1935</v>
      </c>
      <c r="D5666" t="s">
        <v>3421</v>
      </c>
      <c r="E5666" t="s">
        <v>3469</v>
      </c>
      <c r="F5666" t="s">
        <v>3705</v>
      </c>
      <c r="G5666" s="4"/>
      <c r="H5666" s="4"/>
      <c r="I5666" s="4"/>
      <c r="J5666" s="4"/>
      <c r="K5666" s="4">
        <v>-3197602.7115671001</v>
      </c>
      <c r="L5666" s="4">
        <v>131379445.80977</v>
      </c>
      <c r="M5666" s="4">
        <v>40806892.204244599</v>
      </c>
      <c r="N5666" s="3">
        <v>-1.8099453913619001E-2</v>
      </c>
      <c r="O5666" s="5">
        <v>0.50446158647537231</v>
      </c>
      <c r="P5666" s="3">
        <v>0.31060332059860229</v>
      </c>
    </row>
    <row r="5667" spans="1:16" x14ac:dyDescent="0.25">
      <c r="A5667" s="1">
        <v>2014</v>
      </c>
      <c r="B5667" t="s">
        <v>234</v>
      </c>
      <c r="C5667" t="s">
        <v>1935</v>
      </c>
      <c r="D5667" t="s">
        <v>3421</v>
      </c>
      <c r="E5667" t="s">
        <v>3469</v>
      </c>
      <c r="F5667" t="s">
        <v>3705</v>
      </c>
      <c r="G5667" s="4"/>
      <c r="H5667" s="4"/>
      <c r="I5667" s="4"/>
      <c r="J5667" s="4"/>
      <c r="K5667" s="4">
        <v>2434815.4085529698</v>
      </c>
      <c r="L5667" s="4">
        <v>133439577.537838</v>
      </c>
      <c r="M5667" s="4">
        <v>35834787.118675999</v>
      </c>
      <c r="N5667" s="3">
        <v>1.8099610949493999E-2</v>
      </c>
      <c r="O5667" s="5">
        <v>0.88853764533996582</v>
      </c>
      <c r="P5667" s="3">
        <v>0.26854690909385681</v>
      </c>
    </row>
    <row r="5668" spans="1:16" x14ac:dyDescent="0.25">
      <c r="A5668" s="1">
        <v>2015</v>
      </c>
      <c r="B5668" t="s">
        <v>234</v>
      </c>
      <c r="C5668" t="s">
        <v>1935</v>
      </c>
      <c r="D5668" t="s">
        <v>3421</v>
      </c>
      <c r="E5668" t="s">
        <v>3469</v>
      </c>
      <c r="F5668" t="s">
        <v>3705</v>
      </c>
      <c r="G5668" s="4"/>
      <c r="H5668" s="4"/>
      <c r="I5668" s="4"/>
      <c r="J5668" s="4"/>
      <c r="K5668" s="4">
        <v>2571589.2544856402</v>
      </c>
      <c r="L5668" s="4">
        <v>117243823.33228</v>
      </c>
      <c r="M5668" s="4">
        <v>28248961.8884001</v>
      </c>
      <c r="N5668" s="3">
        <v>2.2731296732632002E-2</v>
      </c>
      <c r="O5668" s="5">
        <v>0.66118121147155762</v>
      </c>
      <c r="P5668" s="3">
        <v>0.24094200134277344</v>
      </c>
    </row>
    <row r="5669" spans="1:16" x14ac:dyDescent="0.25">
      <c r="A5669" s="1">
        <v>2016</v>
      </c>
      <c r="B5669" t="s">
        <v>234</v>
      </c>
      <c r="C5669" t="s">
        <v>1935</v>
      </c>
      <c r="D5669" t="s">
        <v>3421</v>
      </c>
      <c r="E5669" t="s">
        <v>3469</v>
      </c>
      <c r="F5669" t="s">
        <v>3705</v>
      </c>
      <c r="G5669" s="4"/>
      <c r="H5669" s="4"/>
      <c r="I5669" s="4"/>
      <c r="J5669" s="4"/>
      <c r="K5669" s="4">
        <v>7621360.6699049398</v>
      </c>
      <c r="L5669" s="4">
        <v>111043895.461454</v>
      </c>
      <c r="M5669" s="4">
        <v>28155824.418154199</v>
      </c>
      <c r="N5669" s="3">
        <v>6.7919717963869003E-2</v>
      </c>
      <c r="O5669" s="5">
        <v>0.93842530250549316</v>
      </c>
      <c r="P5669" s="3">
        <v>0.25355580449104309</v>
      </c>
    </row>
    <row r="5670" spans="1:16" x14ac:dyDescent="0.25">
      <c r="A5670" s="1">
        <v>2017</v>
      </c>
      <c r="B5670" t="s">
        <v>234</v>
      </c>
      <c r="C5670" t="s">
        <v>1935</v>
      </c>
      <c r="D5670" t="s">
        <v>3421</v>
      </c>
      <c r="E5670" t="s">
        <v>3469</v>
      </c>
      <c r="F5670" t="s">
        <v>3705</v>
      </c>
      <c r="G5670" s="4"/>
      <c r="H5670" s="4"/>
      <c r="I5670" s="4"/>
      <c r="J5670" s="4"/>
      <c r="K5670" s="4">
        <v>2869176.9082370698</v>
      </c>
      <c r="L5670" s="4">
        <v>114329743.979955</v>
      </c>
      <c r="M5670" s="4">
        <v>35197183.856364399</v>
      </c>
      <c r="N5670" s="3">
        <v>2.5070264570873999E-2</v>
      </c>
      <c r="O5670" s="5">
        <v>0.89198076725006104</v>
      </c>
      <c r="P5670" s="3">
        <v>0.30785676836967468</v>
      </c>
    </row>
    <row r="5671" spans="1:16" x14ac:dyDescent="0.25">
      <c r="A5671" s="1">
        <v>2018</v>
      </c>
      <c r="B5671" t="s">
        <v>234</v>
      </c>
      <c r="C5671" t="s">
        <v>1935</v>
      </c>
      <c r="D5671" t="s">
        <v>3421</v>
      </c>
      <c r="E5671" t="s">
        <v>3469</v>
      </c>
      <c r="F5671" t="s">
        <v>3705</v>
      </c>
      <c r="G5671" s="4"/>
      <c r="H5671" s="4"/>
      <c r="I5671" s="4"/>
      <c r="J5671" s="4"/>
      <c r="K5671" s="4">
        <v>7622558.2720819497</v>
      </c>
      <c r="L5671" s="4">
        <v>136195678.724491</v>
      </c>
      <c r="M5671" s="4">
        <v>51019622.647095799</v>
      </c>
      <c r="N5671" s="3">
        <v>6.1896318557476002E-2</v>
      </c>
      <c r="O5671" s="5">
        <v>0.86776697635650635</v>
      </c>
      <c r="P5671" s="3">
        <v>0.37460529804229736</v>
      </c>
    </row>
    <row r="5672" spans="1:16" x14ac:dyDescent="0.25">
      <c r="A5672" s="1">
        <v>2019</v>
      </c>
      <c r="B5672" t="s">
        <v>234</v>
      </c>
      <c r="C5672" t="s">
        <v>1935</v>
      </c>
      <c r="D5672" t="s">
        <v>3421</v>
      </c>
      <c r="E5672" t="s">
        <v>3469</v>
      </c>
      <c r="F5672" t="s">
        <v>3705</v>
      </c>
      <c r="G5672" s="4"/>
      <c r="H5672" s="4"/>
      <c r="I5672" s="4"/>
      <c r="J5672" s="4"/>
      <c r="K5672" s="4">
        <v>7762021.7620217605</v>
      </c>
      <c r="L5672" s="4">
        <v>141726921.72692201</v>
      </c>
      <c r="M5672" s="4">
        <v>57934713.9347139</v>
      </c>
      <c r="N5672" s="3">
        <v>5.7306634809492003E-2</v>
      </c>
      <c r="O5672" s="5">
        <v>1.0108823776245117</v>
      </c>
      <c r="P5672" s="3">
        <v>0.40877705812454224</v>
      </c>
    </row>
    <row r="5673" spans="1:16" x14ac:dyDescent="0.25">
      <c r="A5673" s="1">
        <v>2020</v>
      </c>
      <c r="B5673" t="s">
        <v>234</v>
      </c>
      <c r="C5673" t="s">
        <v>1935</v>
      </c>
      <c r="D5673" t="s">
        <v>3421</v>
      </c>
      <c r="E5673" t="s">
        <v>3469</v>
      </c>
      <c r="F5673" t="s">
        <v>3705</v>
      </c>
      <c r="G5673" s="4"/>
      <c r="H5673" s="4"/>
      <c r="I5673" s="4"/>
      <c r="J5673" s="4"/>
      <c r="K5673" s="4">
        <v>12958463.895752501</v>
      </c>
      <c r="L5673" s="4">
        <v>148108857.99870199</v>
      </c>
      <c r="M5673" s="4">
        <v>61850006.211780302</v>
      </c>
      <c r="N5673" s="3">
        <v>9.0160608337994996E-2</v>
      </c>
      <c r="O5673" s="5">
        <v>0.97915923595428467</v>
      </c>
      <c r="P5673" s="3">
        <v>0.41759830713272095</v>
      </c>
    </row>
    <row r="5674" spans="1:16" x14ac:dyDescent="0.25">
      <c r="A5674" s="1">
        <v>2021</v>
      </c>
      <c r="B5674" t="s">
        <v>234</v>
      </c>
      <c r="C5674" t="s">
        <v>1935</v>
      </c>
      <c r="D5674" t="s">
        <v>3421</v>
      </c>
      <c r="E5674" t="s">
        <v>3469</v>
      </c>
      <c r="F5674" t="s">
        <v>3705</v>
      </c>
      <c r="G5674" s="4"/>
      <c r="H5674" s="4"/>
      <c r="I5674" s="4"/>
      <c r="J5674" s="4"/>
      <c r="K5674" s="4">
        <v>32104162.136628501</v>
      </c>
      <c r="L5674" s="4">
        <v>175990672.49510801</v>
      </c>
      <c r="M5674" s="4">
        <v>76954914.560355097</v>
      </c>
      <c r="N5674" s="3">
        <v>0.19059171255224699</v>
      </c>
      <c r="O5674" s="5">
        <v>1.3639376163482666</v>
      </c>
      <c r="P5674" s="3">
        <v>0.437267005443573</v>
      </c>
    </row>
    <row r="5675" spans="1:16" x14ac:dyDescent="0.25">
      <c r="A5675" s="1">
        <v>2022</v>
      </c>
      <c r="B5675" t="s">
        <v>234</v>
      </c>
      <c r="C5675" t="s">
        <v>1935</v>
      </c>
      <c r="D5675" t="s">
        <v>3421</v>
      </c>
      <c r="E5675" t="s">
        <v>3469</v>
      </c>
      <c r="F5675" t="s">
        <v>3705</v>
      </c>
      <c r="G5675" s="4"/>
      <c r="H5675" s="4"/>
      <c r="I5675" s="4"/>
      <c r="J5675" s="4"/>
      <c r="K5675" s="4">
        <v>40892434.457962699</v>
      </c>
      <c r="L5675" s="4">
        <v>203625083.674357</v>
      </c>
      <c r="M5675" s="4">
        <v>96434954.833099902</v>
      </c>
      <c r="N5675" s="3">
        <v>0.22369871494797899</v>
      </c>
      <c r="O5675" s="5">
        <v>1.338922381401062</v>
      </c>
      <c r="P5675" s="3">
        <v>0.47359073162078857</v>
      </c>
    </row>
    <row r="5676" spans="1:16" x14ac:dyDescent="0.25">
      <c r="A5676" s="1">
        <v>2023</v>
      </c>
      <c r="B5676" t="s">
        <v>234</v>
      </c>
      <c r="C5676" t="s">
        <v>1935</v>
      </c>
      <c r="D5676" t="s">
        <v>3421</v>
      </c>
      <c r="E5676" t="s">
        <v>3469</v>
      </c>
      <c r="F5676" t="s">
        <v>3705</v>
      </c>
      <c r="G5676" s="4"/>
      <c r="H5676" s="4"/>
      <c r="I5676" s="4"/>
      <c r="J5676" s="4"/>
      <c r="K5676" s="4">
        <v>45843415.658434197</v>
      </c>
      <c r="L5676" s="4">
        <v>255478452.15478501</v>
      </c>
      <c r="M5676" s="4">
        <v>109613038.69612999</v>
      </c>
      <c r="N5676" s="3">
        <v>0.20277065645717501</v>
      </c>
      <c r="O5676" s="5">
        <v>0.78152585029602051</v>
      </c>
      <c r="P5676" s="3">
        <v>0.4290500283241272</v>
      </c>
    </row>
    <row r="5677" spans="1:16" x14ac:dyDescent="0.25">
      <c r="A5677" s="1">
        <v>2024</v>
      </c>
      <c r="B5677" t="s">
        <v>234</v>
      </c>
      <c r="C5677" t="s">
        <v>1935</v>
      </c>
      <c r="D5677" t="s">
        <v>3421</v>
      </c>
      <c r="E5677" t="s">
        <v>3469</v>
      </c>
      <c r="F5677" t="s">
        <v>3705</v>
      </c>
      <c r="G5677" s="4"/>
      <c r="H5677" s="4"/>
      <c r="I5677" s="4"/>
      <c r="J5677" s="4"/>
      <c r="K5677" s="4">
        <v>18296853.853179801</v>
      </c>
      <c r="L5677" s="4">
        <v>200600694.69908601</v>
      </c>
      <c r="M5677" s="4">
        <v>91875620.862306893</v>
      </c>
      <c r="N5677" s="3">
        <v>8.0228841046388999E-2</v>
      </c>
      <c r="O5677" s="5">
        <v>0.83042764663696289</v>
      </c>
      <c r="P5677" s="3">
        <v>0.45800250768661499</v>
      </c>
    </row>
    <row r="5678" spans="1:16" x14ac:dyDescent="0.25">
      <c r="A5678" s="1">
        <v>2009</v>
      </c>
      <c r="B5678" t="s">
        <v>235</v>
      </c>
      <c r="C5678" t="s">
        <v>1936</v>
      </c>
      <c r="D5678" t="s">
        <v>3436</v>
      </c>
      <c r="E5678" t="s">
        <v>3469</v>
      </c>
      <c r="F5678" t="s">
        <v>3706</v>
      </c>
      <c r="G5678" s="4"/>
      <c r="H5678" s="4"/>
      <c r="I5678" s="4"/>
      <c r="J5678" s="4"/>
      <c r="K5678" s="4">
        <v>4161759.24880205</v>
      </c>
      <c r="L5678" s="4">
        <v>34800987.3993643</v>
      </c>
      <c r="M5678" s="4">
        <v>22039011.955276601</v>
      </c>
      <c r="N5678" s="3">
        <v>0.13572922558834</v>
      </c>
      <c r="O5678" s="5">
        <v>1.4203380346298218</v>
      </c>
      <c r="P5678" s="3">
        <v>0.63328695297241211</v>
      </c>
    </row>
    <row r="5679" spans="1:16" x14ac:dyDescent="0.25">
      <c r="A5679" s="1">
        <v>2010</v>
      </c>
      <c r="B5679" t="s">
        <v>235</v>
      </c>
      <c r="C5679" t="s">
        <v>1936</v>
      </c>
      <c r="D5679" t="s">
        <v>3436</v>
      </c>
      <c r="E5679" t="s">
        <v>3469</v>
      </c>
      <c r="F5679" t="s">
        <v>3706</v>
      </c>
      <c r="G5679" s="4"/>
      <c r="H5679" s="4"/>
      <c r="I5679" s="4"/>
      <c r="J5679" s="4"/>
      <c r="K5679" s="4">
        <v>2262686.66745057</v>
      </c>
      <c r="L5679" s="4">
        <v>32802237.489711199</v>
      </c>
      <c r="M5679" s="4">
        <v>20592632.410004899</v>
      </c>
      <c r="N5679" s="3">
        <v>6.5551432568890997E-2</v>
      </c>
      <c r="O5679" s="5">
        <v>1.4767273664474487</v>
      </c>
      <c r="P5679" s="3">
        <v>0.62778133153915405</v>
      </c>
    </row>
    <row r="5680" spans="1:16" x14ac:dyDescent="0.25">
      <c r="A5680" s="1">
        <v>2011</v>
      </c>
      <c r="B5680" t="s">
        <v>235</v>
      </c>
      <c r="C5680" t="s">
        <v>1936</v>
      </c>
      <c r="D5680" t="s">
        <v>3436</v>
      </c>
      <c r="E5680" t="s">
        <v>3469</v>
      </c>
      <c r="F5680" t="s">
        <v>3706</v>
      </c>
      <c r="G5680" s="4"/>
      <c r="H5680" s="4"/>
      <c r="I5680" s="4"/>
      <c r="J5680" s="4"/>
      <c r="K5680" s="4">
        <v>3728432.1080270102</v>
      </c>
      <c r="L5680" s="4">
        <v>30825206.3015754</v>
      </c>
      <c r="M5680" s="4">
        <v>16150466.1879756</v>
      </c>
      <c r="N5680" s="3">
        <v>0.10259813028989399</v>
      </c>
      <c r="O5680" s="5">
        <v>1.3328617811203003</v>
      </c>
      <c r="P5680" s="3">
        <v>0.52393698692321777</v>
      </c>
    </row>
    <row r="5681" spans="1:16" x14ac:dyDescent="0.25">
      <c r="A5681" s="1">
        <v>2012</v>
      </c>
      <c r="B5681" t="s">
        <v>235</v>
      </c>
      <c r="C5681" t="s">
        <v>1936</v>
      </c>
      <c r="D5681" t="s">
        <v>3436</v>
      </c>
      <c r="E5681" t="s">
        <v>3469</v>
      </c>
      <c r="F5681" t="s">
        <v>3706</v>
      </c>
      <c r="G5681" s="4"/>
      <c r="H5681" s="4"/>
      <c r="I5681" s="4"/>
      <c r="J5681" s="4"/>
      <c r="K5681" s="4">
        <v>5484890.9673260096</v>
      </c>
      <c r="L5681" s="4">
        <v>32593145.932891902</v>
      </c>
      <c r="M5681" s="4">
        <v>19884776.357664</v>
      </c>
      <c r="N5681" s="3">
        <v>0.17685683175503999</v>
      </c>
      <c r="O5681" s="5">
        <v>1.7072073221206665</v>
      </c>
      <c r="P5681" s="3">
        <v>0.61009073257446289</v>
      </c>
    </row>
    <row r="5682" spans="1:16" x14ac:dyDescent="0.25">
      <c r="A5682" s="1">
        <v>2013</v>
      </c>
      <c r="B5682" t="s">
        <v>235</v>
      </c>
      <c r="C5682" t="s">
        <v>1936</v>
      </c>
      <c r="D5682" t="s">
        <v>3436</v>
      </c>
      <c r="E5682" t="s">
        <v>3469</v>
      </c>
      <c r="F5682" t="s">
        <v>3706</v>
      </c>
      <c r="G5682" s="4"/>
      <c r="H5682" s="4"/>
      <c r="I5682" s="4"/>
      <c r="J5682" s="4"/>
      <c r="K5682" s="4">
        <v>3856308.8701499202</v>
      </c>
      <c r="L5682" s="4">
        <v>30860520.569721401</v>
      </c>
      <c r="M5682" s="4">
        <v>17725682.231378499</v>
      </c>
      <c r="N5682" s="3">
        <v>0.12863019960384001</v>
      </c>
      <c r="O5682" s="5">
        <v>1.7077780961990356</v>
      </c>
      <c r="P5682" s="3">
        <v>0.57438051700592041</v>
      </c>
    </row>
    <row r="5683" spans="1:16" x14ac:dyDescent="0.25">
      <c r="A5683" s="1">
        <v>2014</v>
      </c>
      <c r="B5683" t="s">
        <v>235</v>
      </c>
      <c r="C5683" t="s">
        <v>1936</v>
      </c>
      <c r="D5683" t="s">
        <v>3436</v>
      </c>
      <c r="E5683" t="s">
        <v>3469</v>
      </c>
      <c r="F5683" t="s">
        <v>3706</v>
      </c>
      <c r="G5683" s="4"/>
      <c r="H5683" s="4"/>
      <c r="I5683" s="4"/>
      <c r="J5683" s="4"/>
      <c r="K5683" s="4">
        <v>6703757.8386533996</v>
      </c>
      <c r="L5683" s="4">
        <v>31141496.534490101</v>
      </c>
      <c r="M5683" s="4">
        <v>19842519.685039401</v>
      </c>
      <c r="N5683" s="3">
        <v>0.212834752930258</v>
      </c>
      <c r="O5683" s="5">
        <v>3.8487808704376221</v>
      </c>
      <c r="P5683" s="3">
        <v>0.63717293739318848</v>
      </c>
    </row>
    <row r="5684" spans="1:16" x14ac:dyDescent="0.25">
      <c r="A5684" s="1">
        <v>2015</v>
      </c>
      <c r="B5684" t="s">
        <v>235</v>
      </c>
      <c r="C5684" t="s">
        <v>1936</v>
      </c>
      <c r="D5684" t="s">
        <v>3436</v>
      </c>
      <c r="E5684" t="s">
        <v>3469</v>
      </c>
      <c r="F5684" t="s">
        <v>3706</v>
      </c>
      <c r="G5684" s="4"/>
      <c r="H5684" s="4"/>
      <c r="I5684" s="4"/>
      <c r="J5684" s="4"/>
      <c r="K5684" s="4">
        <v>4063850.6043774001</v>
      </c>
      <c r="L5684" s="4">
        <v>31949954.931704201</v>
      </c>
      <c r="M5684" s="4">
        <v>19914793.9569964</v>
      </c>
      <c r="N5684" s="3">
        <v>0.14161834192439901</v>
      </c>
      <c r="O5684" s="5">
        <v>5.1462149620056152</v>
      </c>
      <c r="P5684" s="3">
        <v>0.62331211566925049</v>
      </c>
    </row>
    <row r="5685" spans="1:16" x14ac:dyDescent="0.25">
      <c r="A5685" s="1">
        <v>2016</v>
      </c>
      <c r="B5685" t="s">
        <v>235</v>
      </c>
      <c r="C5685" t="s">
        <v>1936</v>
      </c>
      <c r="D5685" t="s">
        <v>3436</v>
      </c>
      <c r="E5685" t="s">
        <v>3469</v>
      </c>
      <c r="F5685" t="s">
        <v>3706</v>
      </c>
      <c r="G5685" s="4"/>
      <c r="H5685" s="4"/>
      <c r="I5685" s="4"/>
      <c r="J5685" s="4"/>
      <c r="K5685" s="4">
        <v>4367196.1140745599</v>
      </c>
      <c r="L5685" s="4">
        <v>28082069.314897001</v>
      </c>
      <c r="M5685" s="4">
        <v>14701850.5825908</v>
      </c>
      <c r="N5685" s="3">
        <v>0.148093878685294</v>
      </c>
      <c r="O5685" s="5">
        <v>4.8309521675109863</v>
      </c>
      <c r="P5685" s="3">
        <v>0.52353161573410034</v>
      </c>
    </row>
    <row r="5686" spans="1:16" x14ac:dyDescent="0.25">
      <c r="A5686" s="1">
        <v>2017</v>
      </c>
      <c r="B5686" t="s">
        <v>235</v>
      </c>
      <c r="C5686" t="s">
        <v>1936</v>
      </c>
      <c r="D5686" t="s">
        <v>3436</v>
      </c>
      <c r="E5686" t="s">
        <v>3469</v>
      </c>
      <c r="F5686" t="s">
        <v>3706</v>
      </c>
      <c r="G5686" s="4"/>
      <c r="H5686" s="4"/>
      <c r="I5686" s="4"/>
      <c r="J5686" s="4"/>
      <c r="K5686" s="4">
        <v>7739014.8108864203</v>
      </c>
      <c r="L5686" s="4">
        <v>35507697.510510601</v>
      </c>
      <c r="M5686" s="4">
        <v>19110424.496760398</v>
      </c>
      <c r="N5686" s="3">
        <v>0.24004672674390901</v>
      </c>
      <c r="O5686" s="5">
        <v>4.8923683166503906</v>
      </c>
      <c r="P5686" s="3">
        <v>0.53820514678955078</v>
      </c>
    </row>
    <row r="5687" spans="1:16" x14ac:dyDescent="0.25">
      <c r="A5687" s="1">
        <v>2018</v>
      </c>
      <c r="B5687" t="s">
        <v>235</v>
      </c>
      <c r="C5687" t="s">
        <v>1936</v>
      </c>
      <c r="D5687" t="s">
        <v>3436</v>
      </c>
      <c r="E5687" t="s">
        <v>3469</v>
      </c>
      <c r="F5687" t="s">
        <v>3706</v>
      </c>
      <c r="G5687" s="4"/>
      <c r="H5687" s="4"/>
      <c r="I5687" s="4"/>
      <c r="J5687" s="4"/>
      <c r="K5687" s="4">
        <v>6990429.2407789798</v>
      </c>
      <c r="L5687" s="4">
        <v>40780464.696259797</v>
      </c>
      <c r="M5687" s="4">
        <v>22476850.309772801</v>
      </c>
      <c r="N5687" s="3">
        <v>0.18647079729889801</v>
      </c>
      <c r="O5687" s="5">
        <v>6.4098515510559082</v>
      </c>
      <c r="P5687" s="3">
        <v>0.5511670708656311</v>
      </c>
    </row>
    <row r="5688" spans="1:16" x14ac:dyDescent="0.25">
      <c r="A5688" s="1">
        <v>2019</v>
      </c>
      <c r="B5688" t="s">
        <v>235</v>
      </c>
      <c r="C5688" t="s">
        <v>1936</v>
      </c>
      <c r="D5688" t="s">
        <v>3436</v>
      </c>
      <c r="E5688" t="s">
        <v>3469</v>
      </c>
      <c r="F5688" t="s">
        <v>3706</v>
      </c>
      <c r="G5688" s="4"/>
      <c r="H5688" s="4"/>
      <c r="I5688" s="4"/>
      <c r="J5688" s="4"/>
      <c r="K5688" s="4">
        <v>7927693.9276939305</v>
      </c>
      <c r="L5688" s="4">
        <v>54083538.0835381</v>
      </c>
      <c r="M5688" s="4">
        <v>32918216.918216899</v>
      </c>
      <c r="N5688" s="3">
        <v>0.17092995095961699</v>
      </c>
      <c r="O5688" s="5">
        <v>3.9761781692504883</v>
      </c>
      <c r="P5688" s="3">
        <v>0.60865503549575806</v>
      </c>
    </row>
    <row r="5689" spans="1:16" x14ac:dyDescent="0.25">
      <c r="A5689" s="1">
        <v>2020</v>
      </c>
      <c r="B5689" t="s">
        <v>235</v>
      </c>
      <c r="C5689" t="s">
        <v>1936</v>
      </c>
      <c r="D5689" t="s">
        <v>3436</v>
      </c>
      <c r="E5689" t="s">
        <v>3469</v>
      </c>
      <c r="F5689" t="s">
        <v>3706</v>
      </c>
      <c r="G5689" s="4"/>
      <c r="H5689" s="4"/>
      <c r="I5689" s="4"/>
      <c r="J5689" s="4"/>
      <c r="K5689" s="4">
        <v>9755255.8563284203</v>
      </c>
      <c r="L5689" s="4">
        <v>68226743.784768701</v>
      </c>
      <c r="M5689" s="4">
        <v>43833082.561462097</v>
      </c>
      <c r="N5689" s="3">
        <v>0.16071134155423999</v>
      </c>
      <c r="O5689" s="5">
        <v>7.6175827980041504</v>
      </c>
      <c r="P5689" s="3">
        <v>0.64246189594268799</v>
      </c>
    </row>
    <row r="5690" spans="1:16" x14ac:dyDescent="0.25">
      <c r="A5690" s="1">
        <v>2021</v>
      </c>
      <c r="B5690" t="s">
        <v>235</v>
      </c>
      <c r="C5690" t="s">
        <v>1936</v>
      </c>
      <c r="D5690" t="s">
        <v>3436</v>
      </c>
      <c r="E5690" t="s">
        <v>3469</v>
      </c>
      <c r="F5690" t="s">
        <v>3706</v>
      </c>
      <c r="G5690" s="4"/>
      <c r="H5690" s="4"/>
      <c r="I5690" s="4"/>
      <c r="J5690" s="4"/>
      <c r="K5690" s="4">
        <v>15625070.2936964</v>
      </c>
      <c r="L5690" s="4">
        <v>87463353.552924603</v>
      </c>
      <c r="M5690" s="4">
        <v>52259520.578245297</v>
      </c>
      <c r="N5690" s="3">
        <v>0.193401392111369</v>
      </c>
      <c r="O5690" s="5">
        <v>14.691991806030273</v>
      </c>
      <c r="P5690" s="3">
        <v>0.59750193357467651</v>
      </c>
    </row>
    <row r="5691" spans="1:16" x14ac:dyDescent="0.25">
      <c r="A5691" s="1">
        <v>2022</v>
      </c>
      <c r="B5691" t="s">
        <v>235</v>
      </c>
      <c r="C5691" t="s">
        <v>1936</v>
      </c>
      <c r="D5691" t="s">
        <v>3436</v>
      </c>
      <c r="E5691" t="s">
        <v>3469</v>
      </c>
      <c r="F5691" t="s">
        <v>3706</v>
      </c>
      <c r="G5691" s="4"/>
      <c r="H5691" s="4"/>
      <c r="I5691" s="4"/>
      <c r="J5691" s="4"/>
      <c r="K5691" s="4">
        <v>17431870.095992599</v>
      </c>
      <c r="L5691" s="4">
        <v>96900770.8392279</v>
      </c>
      <c r="M5691" s="4">
        <v>54144382.258966103</v>
      </c>
      <c r="N5691" s="3">
        <v>0.196526170423823</v>
      </c>
      <c r="O5691" s="5">
        <v>9.8290843963623047</v>
      </c>
      <c r="P5691" s="3">
        <v>0.5587611198425293</v>
      </c>
    </row>
    <row r="5692" spans="1:16" x14ac:dyDescent="0.25">
      <c r="A5692" s="1">
        <v>2009</v>
      </c>
      <c r="B5692" t="s">
        <v>236</v>
      </c>
      <c r="C5692" t="s">
        <v>1937</v>
      </c>
      <c r="D5692" t="s">
        <v>3426</v>
      </c>
      <c r="E5692" t="s">
        <v>3469</v>
      </c>
      <c r="F5692" t="s">
        <v>3707</v>
      </c>
      <c r="G5692" s="4"/>
      <c r="H5692" s="4"/>
      <c r="I5692" s="4"/>
      <c r="J5692" s="4"/>
      <c r="K5692" s="4">
        <v>1832122.6795803099</v>
      </c>
      <c r="L5692" s="4">
        <v>35459241.323648103</v>
      </c>
      <c r="M5692" s="4">
        <v>16464891.0411622</v>
      </c>
      <c r="N5692" s="3">
        <v>4.9403673718115999E-2</v>
      </c>
      <c r="O5692" s="5">
        <v>1.158228874206543</v>
      </c>
      <c r="P5692" s="3">
        <v>0.46433284878730774</v>
      </c>
    </row>
    <row r="5693" spans="1:16" x14ac:dyDescent="0.25">
      <c r="A5693" s="1">
        <v>2010</v>
      </c>
      <c r="B5693" t="s">
        <v>236</v>
      </c>
      <c r="C5693" t="s">
        <v>1937</v>
      </c>
      <c r="D5693" t="s">
        <v>3426</v>
      </c>
      <c r="E5693" t="s">
        <v>3469</v>
      </c>
      <c r="F5693" t="s">
        <v>3707</v>
      </c>
      <c r="G5693" s="4"/>
      <c r="H5693" s="4"/>
      <c r="I5693" s="4"/>
      <c r="J5693" s="4"/>
      <c r="K5693" s="4">
        <v>4952235.9857232803</v>
      </c>
      <c r="L5693" s="4">
        <v>39295961.928756401</v>
      </c>
      <c r="M5693" s="4">
        <v>16864371.194625199</v>
      </c>
      <c r="N5693" s="3">
        <v>0.12742251333648499</v>
      </c>
      <c r="O5693" s="5">
        <v>1.1864101886749268</v>
      </c>
      <c r="P5693" s="3">
        <v>0.42916294932365417</v>
      </c>
    </row>
    <row r="5694" spans="1:16" x14ac:dyDescent="0.25">
      <c r="A5694" s="1">
        <v>2011</v>
      </c>
      <c r="B5694" t="s">
        <v>236</v>
      </c>
      <c r="C5694" t="s">
        <v>1937</v>
      </c>
      <c r="D5694" t="s">
        <v>3426</v>
      </c>
      <c r="E5694" t="s">
        <v>3469</v>
      </c>
      <c r="F5694" t="s">
        <v>3707</v>
      </c>
      <c r="G5694" s="4"/>
      <c r="H5694" s="4"/>
      <c r="I5694" s="4"/>
      <c r="J5694" s="4"/>
      <c r="K5694" s="4">
        <v>1061887.47350528</v>
      </c>
      <c r="L5694" s="4">
        <v>45545738.809258997</v>
      </c>
      <c r="M5694" s="4">
        <v>19587206.984113701</v>
      </c>
      <c r="N5694" s="3">
        <v>2.2915109933655E-2</v>
      </c>
      <c r="O5694" s="5">
        <v>0.93278098106384277</v>
      </c>
      <c r="P5694" s="3">
        <v>0.43005576729774475</v>
      </c>
    </row>
    <row r="5695" spans="1:16" x14ac:dyDescent="0.25">
      <c r="A5695" s="1">
        <v>2012</v>
      </c>
      <c r="B5695" t="s">
        <v>236</v>
      </c>
      <c r="C5695" t="s">
        <v>1937</v>
      </c>
      <c r="D5695" t="s">
        <v>3426</v>
      </c>
      <c r="E5695" t="s">
        <v>3469</v>
      </c>
      <c r="F5695" t="s">
        <v>3707</v>
      </c>
      <c r="G5695" s="4"/>
      <c r="H5695" s="4"/>
      <c r="I5695" s="4"/>
      <c r="J5695" s="4"/>
      <c r="K5695" s="4">
        <v>3956079.9402392502</v>
      </c>
      <c r="L5695" s="4">
        <v>48259877.408593699</v>
      </c>
      <c r="M5695" s="4">
        <v>20907053.610716</v>
      </c>
      <c r="N5695" s="3">
        <v>8.5373259575783997E-2</v>
      </c>
      <c r="O5695" s="5">
        <v>0.88570940494537354</v>
      </c>
      <c r="P5695" s="3">
        <v>0.43321812152862549</v>
      </c>
    </row>
    <row r="5696" spans="1:16" x14ac:dyDescent="0.25">
      <c r="A5696" s="1">
        <v>2014</v>
      </c>
      <c r="B5696" t="s">
        <v>236</v>
      </c>
      <c r="C5696" t="s">
        <v>1937</v>
      </c>
      <c r="D5696" t="s">
        <v>3426</v>
      </c>
      <c r="E5696" t="s">
        <v>3469</v>
      </c>
      <c r="F5696" t="s">
        <v>3707</v>
      </c>
      <c r="G5696" s="4"/>
      <c r="H5696" s="4"/>
      <c r="I5696" s="4"/>
      <c r="J5696" s="4"/>
      <c r="K5696" s="4">
        <v>-3425702.6599352001</v>
      </c>
      <c r="L5696" s="4">
        <v>28221309.622485101</v>
      </c>
      <c r="M5696" s="4">
        <v>16258194.559566</v>
      </c>
      <c r="N5696" s="3">
        <v>-0.101603531120796</v>
      </c>
      <c r="O5696" s="5">
        <v>1.079479455947876</v>
      </c>
      <c r="P5696" s="3">
        <v>0.57609641551971436</v>
      </c>
    </row>
    <row r="5697" spans="1:16" x14ac:dyDescent="0.25">
      <c r="A5697" s="1">
        <v>2015</v>
      </c>
      <c r="B5697" t="s">
        <v>236</v>
      </c>
      <c r="C5697" t="s">
        <v>1937</v>
      </c>
      <c r="D5697" t="s">
        <v>3426</v>
      </c>
      <c r="E5697" t="s">
        <v>3469</v>
      </c>
      <c r="F5697" t="s">
        <v>3707</v>
      </c>
      <c r="G5697" s="4"/>
      <c r="H5697" s="4"/>
      <c r="I5697" s="4"/>
      <c r="J5697" s="4"/>
      <c r="K5697" s="4">
        <v>-4142559.76979827</v>
      </c>
      <c r="L5697" s="4">
        <v>22228854.807604</v>
      </c>
      <c r="M5697" s="4">
        <v>15814124.345669899</v>
      </c>
      <c r="N5697" s="3">
        <v>-0.18346664859002201</v>
      </c>
      <c r="O5697" s="5">
        <v>1.4847860336303711</v>
      </c>
      <c r="P5697" s="3">
        <v>0.71142327785491943</v>
      </c>
    </row>
    <row r="5698" spans="1:16" x14ac:dyDescent="0.25">
      <c r="A5698" s="1">
        <v>2016</v>
      </c>
      <c r="B5698" t="s">
        <v>236</v>
      </c>
      <c r="C5698" t="s">
        <v>1937</v>
      </c>
      <c r="D5698" t="s">
        <v>3426</v>
      </c>
      <c r="E5698" t="s">
        <v>3469</v>
      </c>
      <c r="F5698" t="s">
        <v>3707</v>
      </c>
      <c r="G5698" s="4"/>
      <c r="H5698" s="4"/>
      <c r="I5698" s="4"/>
      <c r="J5698" s="4"/>
      <c r="K5698" s="4">
        <v>2727394.7674592002</v>
      </c>
      <c r="L5698" s="4">
        <v>27573013.9315653</v>
      </c>
      <c r="M5698" s="4">
        <v>18660690.3135348</v>
      </c>
      <c r="N5698" s="3">
        <v>0.11078964509141601</v>
      </c>
      <c r="O5698" s="5">
        <v>1.7338465452194214</v>
      </c>
      <c r="P5698" s="3">
        <v>0.67677366733551025</v>
      </c>
    </row>
    <row r="5699" spans="1:16" x14ac:dyDescent="0.25">
      <c r="A5699" s="1">
        <v>2017</v>
      </c>
      <c r="B5699" t="s">
        <v>236</v>
      </c>
      <c r="C5699" t="s">
        <v>1937</v>
      </c>
      <c r="D5699" t="s">
        <v>3426</v>
      </c>
      <c r="E5699" t="s">
        <v>3469</v>
      </c>
      <c r="F5699" t="s">
        <v>3707</v>
      </c>
      <c r="G5699" s="4"/>
      <c r="H5699" s="4"/>
      <c r="I5699" s="4"/>
      <c r="J5699" s="4"/>
      <c r="K5699" s="4">
        <v>6682960.94752781</v>
      </c>
      <c r="L5699" s="4">
        <v>138871083.03165901</v>
      </c>
      <c r="M5699" s="4">
        <v>90889037.484531999</v>
      </c>
      <c r="N5699" s="3">
        <v>7.9898186095234996E-2</v>
      </c>
      <c r="O5699" s="5">
        <v>1.4296537637710571</v>
      </c>
      <c r="P5699" s="3">
        <v>0.65448498725891113</v>
      </c>
    </row>
    <row r="5700" spans="1:16" x14ac:dyDescent="0.25">
      <c r="A5700" s="1">
        <v>2018</v>
      </c>
      <c r="B5700" t="s">
        <v>236</v>
      </c>
      <c r="C5700" t="s">
        <v>1937</v>
      </c>
      <c r="D5700" t="s">
        <v>3426</v>
      </c>
      <c r="E5700" t="s">
        <v>3469</v>
      </c>
      <c r="F5700" t="s">
        <v>3707</v>
      </c>
      <c r="G5700" s="4"/>
      <c r="H5700" s="4"/>
      <c r="I5700" s="4"/>
      <c r="J5700" s="4"/>
      <c r="K5700" s="4">
        <v>19641152.044056602</v>
      </c>
      <c r="L5700" s="4">
        <v>175408404.20728499</v>
      </c>
      <c r="M5700" s="4">
        <v>93973308.462682903</v>
      </c>
      <c r="N5700" s="3">
        <v>0.12706629379202</v>
      </c>
      <c r="O5700" s="5">
        <v>1.7312334775924683</v>
      </c>
      <c r="P5700" s="3">
        <v>0.53574007749557495</v>
      </c>
    </row>
    <row r="5701" spans="1:16" x14ac:dyDescent="0.25">
      <c r="A5701" s="1">
        <v>2019</v>
      </c>
      <c r="B5701" t="s">
        <v>236</v>
      </c>
      <c r="C5701" t="s">
        <v>1937</v>
      </c>
      <c r="D5701" t="s">
        <v>3426</v>
      </c>
      <c r="E5701" t="s">
        <v>3469</v>
      </c>
      <c r="F5701" t="s">
        <v>3707</v>
      </c>
      <c r="G5701" s="4"/>
      <c r="H5701" s="4"/>
      <c r="I5701" s="4"/>
      <c r="J5701" s="4"/>
      <c r="K5701" s="4">
        <v>16241488.2414882</v>
      </c>
      <c r="L5701" s="4">
        <v>289126009.12600899</v>
      </c>
      <c r="M5701" s="4">
        <v>214628290.62829101</v>
      </c>
      <c r="N5701" s="3">
        <v>7.1315511647800006E-2</v>
      </c>
      <c r="O5701" s="5">
        <v>1.3823779821395874</v>
      </c>
      <c r="P5701" s="3">
        <v>0.74233478307723999</v>
      </c>
    </row>
    <row r="5702" spans="1:16" x14ac:dyDescent="0.25">
      <c r="A5702" s="1">
        <v>2020</v>
      </c>
      <c r="B5702" t="s">
        <v>236</v>
      </c>
      <c r="C5702" t="s">
        <v>1937</v>
      </c>
      <c r="D5702" t="s">
        <v>3426</v>
      </c>
      <c r="E5702" t="s">
        <v>3469</v>
      </c>
      <c r="F5702" t="s">
        <v>3707</v>
      </c>
      <c r="G5702" s="4"/>
      <c r="H5702" s="4"/>
      <c r="I5702" s="4"/>
      <c r="J5702" s="4"/>
      <c r="K5702" s="4">
        <v>-67426804.522176102</v>
      </c>
      <c r="L5702" s="4">
        <v>380216169.95430899</v>
      </c>
      <c r="M5702" s="4">
        <v>435645265.93321598</v>
      </c>
      <c r="N5702" s="3">
        <v>-0.20294575897957901</v>
      </c>
      <c r="O5702" s="5">
        <v>1.2723175287246704</v>
      </c>
      <c r="P5702" s="3">
        <v>1.1457830667495728</v>
      </c>
    </row>
    <row r="5703" spans="1:16" x14ac:dyDescent="0.25">
      <c r="A5703" s="1">
        <v>2022</v>
      </c>
      <c r="B5703" t="s">
        <v>236</v>
      </c>
      <c r="C5703" t="s">
        <v>1937</v>
      </c>
      <c r="D5703" t="s">
        <v>3426</v>
      </c>
      <c r="E5703" t="s">
        <v>3469</v>
      </c>
      <c r="F5703" t="s">
        <v>3707</v>
      </c>
      <c r="G5703" s="4"/>
      <c r="H5703" s="4"/>
      <c r="I5703" s="4"/>
      <c r="J5703" s="4"/>
      <c r="K5703" s="4">
        <v>2158670.45524234</v>
      </c>
      <c r="L5703" s="4">
        <v>233355819.48390901</v>
      </c>
      <c r="M5703" s="4">
        <v>291129554.29724002</v>
      </c>
      <c r="N5703" s="3">
        <v>8.94236998209E-3</v>
      </c>
      <c r="O5703" s="5">
        <v>1.3072537183761597</v>
      </c>
      <c r="P5703" s="3">
        <v>1.2475779056549072</v>
      </c>
    </row>
    <row r="5704" spans="1:16" x14ac:dyDescent="0.25">
      <c r="A5704" s="1">
        <v>2023</v>
      </c>
      <c r="B5704" t="s">
        <v>236</v>
      </c>
      <c r="C5704" t="s">
        <v>1937</v>
      </c>
      <c r="D5704" t="s">
        <v>3426</v>
      </c>
      <c r="E5704" t="s">
        <v>3469</v>
      </c>
      <c r="F5704" t="s">
        <v>3707</v>
      </c>
      <c r="G5704" s="4"/>
      <c r="H5704" s="4"/>
      <c r="I5704" s="4"/>
      <c r="J5704" s="4"/>
      <c r="K5704" s="4">
        <v>12776055.7277606</v>
      </c>
      <c r="L5704" s="4">
        <v>211372196.113722</v>
      </c>
      <c r="M5704" s="4">
        <v>255424457.554245</v>
      </c>
      <c r="N5704" s="3">
        <v>5.8117885365306002E-2</v>
      </c>
      <c r="O5704" s="5">
        <v>1.2984031438827515</v>
      </c>
      <c r="P5704" s="3">
        <v>1.2084108591079712</v>
      </c>
    </row>
    <row r="5705" spans="1:16" x14ac:dyDescent="0.25">
      <c r="A5705" s="1">
        <v>2009</v>
      </c>
      <c r="B5705" t="s">
        <v>237</v>
      </c>
      <c r="C5705" t="s">
        <v>1938</v>
      </c>
      <c r="D5705" t="s">
        <v>3438</v>
      </c>
      <c r="E5705" t="s">
        <v>3469</v>
      </c>
      <c r="F5705" t="s">
        <v>3708</v>
      </c>
      <c r="G5705" s="4"/>
      <c r="H5705" s="4"/>
      <c r="I5705" s="4"/>
      <c r="J5705" s="4"/>
      <c r="K5705" s="4">
        <v>1988512.6087026701</v>
      </c>
      <c r="L5705" s="4">
        <v>9580355.2701634392</v>
      </c>
      <c r="M5705" s="4">
        <v>3018667.0108581702</v>
      </c>
      <c r="N5705" s="3">
        <v>0.20347517437781201</v>
      </c>
      <c r="O5705" s="5">
        <v>1.3186320066452026</v>
      </c>
      <c r="P5705" s="3">
        <v>0.31508925557136536</v>
      </c>
    </row>
    <row r="5706" spans="1:16" x14ac:dyDescent="0.25">
      <c r="A5706" s="1">
        <v>2010</v>
      </c>
      <c r="B5706" t="s">
        <v>237</v>
      </c>
      <c r="C5706" t="s">
        <v>1938</v>
      </c>
      <c r="D5706" t="s">
        <v>3438</v>
      </c>
      <c r="E5706" t="s">
        <v>3469</v>
      </c>
      <c r="F5706" t="s">
        <v>3708</v>
      </c>
      <c r="G5706" s="4"/>
      <c r="H5706" s="4"/>
      <c r="I5706" s="4"/>
      <c r="J5706" s="4"/>
      <c r="K5706" s="4">
        <v>1906564.6469906401</v>
      </c>
      <c r="L5706" s="4">
        <v>11542053.719910599</v>
      </c>
      <c r="M5706" s="4">
        <v>3737707.2449648101</v>
      </c>
      <c r="N5706" s="3">
        <v>0.17721729083229901</v>
      </c>
      <c r="O5706" s="5">
        <v>1.4426610469818115</v>
      </c>
      <c r="P5706" s="3">
        <v>0.32383382320404053</v>
      </c>
    </row>
    <row r="5707" spans="1:16" x14ac:dyDescent="0.25">
      <c r="A5707" s="1">
        <v>2011</v>
      </c>
      <c r="B5707" t="s">
        <v>237</v>
      </c>
      <c r="C5707" t="s">
        <v>1938</v>
      </c>
      <c r="D5707" t="s">
        <v>3438</v>
      </c>
      <c r="E5707" t="s">
        <v>3469</v>
      </c>
      <c r="F5707" t="s">
        <v>3708</v>
      </c>
      <c r="G5707" s="4"/>
      <c r="H5707" s="4"/>
      <c r="I5707" s="4"/>
      <c r="J5707" s="4"/>
      <c r="K5707" s="4">
        <v>3678733.2547422601</v>
      </c>
      <c r="L5707" s="4">
        <v>24940497.267173901</v>
      </c>
      <c r="M5707" s="4">
        <v>10561238.881148901</v>
      </c>
      <c r="N5707" s="3">
        <v>0.18547627884644599</v>
      </c>
      <c r="O5707" s="5">
        <v>1.5154458284378052</v>
      </c>
      <c r="P5707" s="3">
        <v>0.42345744371414185</v>
      </c>
    </row>
    <row r="5708" spans="1:16" x14ac:dyDescent="0.25">
      <c r="A5708" s="1">
        <v>2012</v>
      </c>
      <c r="B5708" t="s">
        <v>237</v>
      </c>
      <c r="C5708" t="s">
        <v>1938</v>
      </c>
      <c r="D5708" t="s">
        <v>3438</v>
      </c>
      <c r="E5708" t="s">
        <v>3469</v>
      </c>
      <c r="F5708" t="s">
        <v>3708</v>
      </c>
      <c r="G5708" s="4"/>
      <c r="H5708" s="4"/>
      <c r="I5708" s="4"/>
      <c r="J5708" s="4"/>
      <c r="K5708" s="4">
        <v>4378650.8805501303</v>
      </c>
      <c r="L5708" s="4">
        <v>24079900.330526099</v>
      </c>
      <c r="M5708" s="4">
        <v>9246779.1615075301</v>
      </c>
      <c r="N5708" s="3">
        <v>0.18284708526243301</v>
      </c>
      <c r="O5708" s="5">
        <v>1.2872271537780762</v>
      </c>
      <c r="P5708" s="3">
        <v>0.38400405645370483</v>
      </c>
    </row>
    <row r="5709" spans="1:16" x14ac:dyDescent="0.25">
      <c r="A5709" s="1">
        <v>2013</v>
      </c>
      <c r="B5709" t="s">
        <v>237</v>
      </c>
      <c r="C5709" t="s">
        <v>1938</v>
      </c>
      <c r="D5709" t="s">
        <v>3438</v>
      </c>
      <c r="E5709" t="s">
        <v>3469</v>
      </c>
      <c r="F5709" t="s">
        <v>3708</v>
      </c>
      <c r="G5709" s="4"/>
      <c r="H5709" s="4"/>
      <c r="I5709" s="4"/>
      <c r="J5709" s="4"/>
      <c r="K5709" s="4">
        <v>4360616.4978027903</v>
      </c>
      <c r="L5709" s="4">
        <v>26804133.1299049</v>
      </c>
      <c r="M5709" s="4">
        <v>14912705.445974199</v>
      </c>
      <c r="N5709" s="3">
        <v>0.18055402850442301</v>
      </c>
      <c r="O5709" s="5">
        <v>1.8119404315948486</v>
      </c>
      <c r="P5709" s="3">
        <v>0.5563584566116333</v>
      </c>
    </row>
    <row r="5710" spans="1:16" x14ac:dyDescent="0.25">
      <c r="A5710" s="1">
        <v>2014</v>
      </c>
      <c r="B5710" t="s">
        <v>237</v>
      </c>
      <c r="C5710" t="s">
        <v>1938</v>
      </c>
      <c r="D5710" t="s">
        <v>3438</v>
      </c>
      <c r="E5710" t="s">
        <v>3469</v>
      </c>
      <c r="F5710" t="s">
        <v>3708</v>
      </c>
      <c r="G5710" s="4"/>
      <c r="H5710" s="4"/>
      <c r="I5710" s="4"/>
      <c r="J5710" s="4"/>
      <c r="K5710" s="4">
        <v>5529727.9456834402</v>
      </c>
      <c r="L5710" s="4">
        <v>60735536.800414898</v>
      </c>
      <c r="M5710" s="4">
        <v>34130793.531048097</v>
      </c>
      <c r="N5710" s="3">
        <v>0.12510400443752301</v>
      </c>
      <c r="O5710" s="5">
        <v>1.6883931159973145</v>
      </c>
      <c r="P5710" s="3">
        <v>0.56195753812789917</v>
      </c>
    </row>
    <row r="5711" spans="1:16" x14ac:dyDescent="0.25">
      <c r="A5711" s="1">
        <v>2015</v>
      </c>
      <c r="B5711" t="s">
        <v>237</v>
      </c>
      <c r="C5711" t="s">
        <v>1938</v>
      </c>
      <c r="D5711" t="s">
        <v>3438</v>
      </c>
      <c r="E5711" t="s">
        <v>3469</v>
      </c>
      <c r="F5711" t="s">
        <v>3708</v>
      </c>
      <c r="G5711" s="4"/>
      <c r="H5711" s="4"/>
      <c r="I5711" s="4"/>
      <c r="J5711" s="4"/>
      <c r="K5711" s="4">
        <v>570094.68194109504</v>
      </c>
      <c r="L5711" s="4">
        <v>53575032.934523903</v>
      </c>
      <c r="M5711" s="4">
        <v>33882113.664553203</v>
      </c>
      <c r="N5711" s="3">
        <v>1.1048981328715001E-2</v>
      </c>
      <c r="O5711" s="5">
        <v>1.2089147567749023</v>
      </c>
      <c r="P5711" s="3">
        <v>0.63242357969284058</v>
      </c>
    </row>
    <row r="5712" spans="1:16" x14ac:dyDescent="0.25">
      <c r="A5712" s="1">
        <v>2016</v>
      </c>
      <c r="B5712" t="s">
        <v>237</v>
      </c>
      <c r="C5712" t="s">
        <v>1938</v>
      </c>
      <c r="D5712" t="s">
        <v>3438</v>
      </c>
      <c r="E5712" t="s">
        <v>3469</v>
      </c>
      <c r="F5712" t="s">
        <v>3708</v>
      </c>
      <c r="G5712" s="4"/>
      <c r="H5712" s="4"/>
      <c r="I5712" s="4"/>
      <c r="J5712" s="4"/>
      <c r="K5712" s="4">
        <v>-26075.036505051099</v>
      </c>
      <c r="L5712" s="4">
        <v>51491492.0880889</v>
      </c>
      <c r="M5712" s="4">
        <v>32800905.921268299</v>
      </c>
      <c r="N5712" s="3">
        <v>-5.0483924476000001E-4</v>
      </c>
      <c r="O5712" s="5">
        <v>0.88780432939529419</v>
      </c>
      <c r="P5712" s="3">
        <v>0.63701605796813965</v>
      </c>
    </row>
    <row r="5713" spans="1:16" x14ac:dyDescent="0.25">
      <c r="A5713" s="1">
        <v>2017</v>
      </c>
      <c r="B5713" t="s">
        <v>237</v>
      </c>
      <c r="C5713" t="s">
        <v>1938</v>
      </c>
      <c r="D5713" t="s">
        <v>3438</v>
      </c>
      <c r="E5713" t="s">
        <v>3469</v>
      </c>
      <c r="F5713" t="s">
        <v>3708</v>
      </c>
      <c r="G5713" s="4"/>
      <c r="H5713" s="4"/>
      <c r="I5713" s="4"/>
      <c r="J5713" s="4"/>
      <c r="K5713" s="4">
        <v>3755370.5795998699</v>
      </c>
      <c r="L5713" s="4">
        <v>58417302.681639001</v>
      </c>
      <c r="M5713" s="4">
        <v>32071295.164749</v>
      </c>
      <c r="N5713" s="3">
        <v>6.7336911956229997E-2</v>
      </c>
      <c r="O5713" s="5">
        <v>0.85096508264541626</v>
      </c>
      <c r="P5713" s="3">
        <v>0.54900336265563965</v>
      </c>
    </row>
    <row r="5714" spans="1:16" x14ac:dyDescent="0.25">
      <c r="A5714" s="1">
        <v>2018</v>
      </c>
      <c r="B5714" t="s">
        <v>237</v>
      </c>
      <c r="C5714" t="s">
        <v>1938</v>
      </c>
      <c r="D5714" t="s">
        <v>3438</v>
      </c>
      <c r="E5714" t="s">
        <v>3469</v>
      </c>
      <c r="F5714" t="s">
        <v>3708</v>
      </c>
      <c r="G5714" s="4"/>
      <c r="H5714" s="4"/>
      <c r="I5714" s="4"/>
      <c r="J5714" s="4"/>
      <c r="K5714" s="4">
        <v>4473016.0845010001</v>
      </c>
      <c r="L5714" s="4">
        <v>69107839.436265305</v>
      </c>
      <c r="M5714" s="4">
        <v>43563608.909022301</v>
      </c>
      <c r="N5714" s="3">
        <v>7.1358985410552994E-2</v>
      </c>
      <c r="O5714" s="5">
        <v>1.1595666408538818</v>
      </c>
      <c r="P5714" s="3">
        <v>0.63037145137786865</v>
      </c>
    </row>
    <row r="5715" spans="1:16" x14ac:dyDescent="0.25">
      <c r="A5715" s="1">
        <v>2019</v>
      </c>
      <c r="B5715" t="s">
        <v>237</v>
      </c>
      <c r="C5715" t="s">
        <v>1938</v>
      </c>
      <c r="D5715" t="s">
        <v>3438</v>
      </c>
      <c r="E5715" t="s">
        <v>3469</v>
      </c>
      <c r="F5715" t="s">
        <v>3708</v>
      </c>
      <c r="G5715" s="4"/>
      <c r="H5715" s="4"/>
      <c r="I5715" s="4"/>
      <c r="J5715" s="4"/>
      <c r="K5715" s="4">
        <v>5550719.5507195499</v>
      </c>
      <c r="L5715" s="4">
        <v>63149877.149877101</v>
      </c>
      <c r="M5715" s="4">
        <v>38906984.906984903</v>
      </c>
      <c r="N5715" s="3">
        <v>8.6263985031720003E-2</v>
      </c>
      <c r="O5715" s="5">
        <v>1.2261104583740234</v>
      </c>
      <c r="P5715" s="3">
        <v>0.61610549688339233</v>
      </c>
    </row>
    <row r="5716" spans="1:16" x14ac:dyDescent="0.25">
      <c r="A5716" s="1">
        <v>2020</v>
      </c>
      <c r="B5716" t="s">
        <v>237</v>
      </c>
      <c r="C5716" t="s">
        <v>1938</v>
      </c>
      <c r="D5716" t="s">
        <v>3438</v>
      </c>
      <c r="E5716" t="s">
        <v>3469</v>
      </c>
      <c r="F5716" t="s">
        <v>3708</v>
      </c>
      <c r="G5716" s="4"/>
      <c r="H5716" s="4"/>
      <c r="I5716" s="4"/>
      <c r="J5716" s="4"/>
      <c r="K5716" s="4">
        <v>2919536.7392294598</v>
      </c>
      <c r="L5716" s="4">
        <v>70621039.990061104</v>
      </c>
      <c r="M5716" s="4">
        <v>47607774.388139598</v>
      </c>
      <c r="N5716" s="3">
        <v>4.3999022243949998E-2</v>
      </c>
      <c r="O5716" s="5">
        <v>0.96722441911697388</v>
      </c>
      <c r="P5716" s="3">
        <v>0.67413020133972168</v>
      </c>
    </row>
    <row r="5717" spans="1:16" x14ac:dyDescent="0.25">
      <c r="A5717" s="1">
        <v>2021</v>
      </c>
      <c r="B5717" t="s">
        <v>237</v>
      </c>
      <c r="C5717" t="s">
        <v>1938</v>
      </c>
      <c r="D5717" t="s">
        <v>3438</v>
      </c>
      <c r="E5717" t="s">
        <v>3469</v>
      </c>
      <c r="F5717" t="s">
        <v>3708</v>
      </c>
      <c r="G5717" s="4"/>
      <c r="H5717" s="4"/>
      <c r="I5717" s="4"/>
      <c r="J5717" s="4"/>
      <c r="K5717" s="4">
        <v>-2387361.3808306302</v>
      </c>
      <c r="L5717" s="4">
        <v>65254294.476227596</v>
      </c>
      <c r="M5717" s="4">
        <v>42971755.055522703</v>
      </c>
      <c r="N5717" s="3">
        <v>-3.3631019968417997E-2</v>
      </c>
      <c r="O5717" s="5">
        <v>1.0177819728851318</v>
      </c>
      <c r="P5717" s="3">
        <v>0.65852761268615723</v>
      </c>
    </row>
    <row r="5718" spans="1:16" x14ac:dyDescent="0.25">
      <c r="A5718" s="1">
        <v>2022</v>
      </c>
      <c r="B5718" t="s">
        <v>237</v>
      </c>
      <c r="C5718" t="s">
        <v>1938</v>
      </c>
      <c r="D5718" t="s">
        <v>3438</v>
      </c>
      <c r="E5718" t="s">
        <v>3469</v>
      </c>
      <c r="F5718" t="s">
        <v>3708</v>
      </c>
      <c r="G5718" s="4"/>
      <c r="H5718" s="4"/>
      <c r="I5718" s="4"/>
      <c r="J5718" s="4"/>
      <c r="K5718" s="4">
        <v>-1420911.3431373199</v>
      </c>
      <c r="L5718" s="4">
        <v>58707308.825660601</v>
      </c>
      <c r="M5718" s="4">
        <v>39381810.402534001</v>
      </c>
      <c r="N5718" s="3">
        <v>-2.3927948866938002E-2</v>
      </c>
      <c r="O5718" s="5">
        <v>1.0683410167694092</v>
      </c>
      <c r="P5718" s="3">
        <v>0.67081612348556519</v>
      </c>
    </row>
    <row r="5719" spans="1:16" x14ac:dyDescent="0.25">
      <c r="A5719" s="1">
        <v>2023</v>
      </c>
      <c r="B5719" t="s">
        <v>237</v>
      </c>
      <c r="C5719" t="s">
        <v>1938</v>
      </c>
      <c r="D5719" t="s">
        <v>3438</v>
      </c>
      <c r="E5719" t="s">
        <v>3469</v>
      </c>
      <c r="F5719" t="s">
        <v>3708</v>
      </c>
      <c r="G5719" s="4"/>
      <c r="H5719" s="4"/>
      <c r="I5719" s="4"/>
      <c r="J5719" s="4"/>
      <c r="K5719" s="4">
        <v>-681265.20681265194</v>
      </c>
      <c r="L5719" s="4">
        <v>62255107.822551101</v>
      </c>
      <c r="M5719" s="4">
        <v>43984934.839849301</v>
      </c>
      <c r="N5719" s="3">
        <v>-1.1453354476838E-2</v>
      </c>
      <c r="O5719" s="5">
        <v>1.2745180130004883</v>
      </c>
      <c r="P5719" s="3">
        <v>0.70652735233306885</v>
      </c>
    </row>
    <row r="5720" spans="1:16" x14ac:dyDescent="0.25">
      <c r="A5720" s="1">
        <v>2024</v>
      </c>
      <c r="B5720" t="s">
        <v>237</v>
      </c>
      <c r="C5720" t="s">
        <v>1938</v>
      </c>
      <c r="D5720" t="s">
        <v>3438</v>
      </c>
      <c r="E5720" t="s">
        <v>3469</v>
      </c>
      <c r="F5720" t="s">
        <v>3708</v>
      </c>
      <c r="G5720" s="4"/>
      <c r="H5720" s="4"/>
      <c r="I5720" s="4"/>
      <c r="J5720" s="4"/>
      <c r="K5720" s="4">
        <v>-2968805.2109098402</v>
      </c>
      <c r="L5720" s="4">
        <v>55909942.463981703</v>
      </c>
      <c r="M5720" s="4">
        <v>44134726.287226699</v>
      </c>
      <c r="N5720" s="3">
        <v>-5.0244565677308999E-2</v>
      </c>
      <c r="O5720" s="5">
        <v>1.0582208633422852</v>
      </c>
      <c r="P5720" s="3">
        <v>0.78938961029052734</v>
      </c>
    </row>
    <row r="5721" spans="1:16" x14ac:dyDescent="0.25">
      <c r="A5721" s="1">
        <v>2009</v>
      </c>
      <c r="B5721" t="s">
        <v>238</v>
      </c>
      <c r="C5721" t="s">
        <v>1939</v>
      </c>
      <c r="D5721" t="s">
        <v>3429</v>
      </c>
      <c r="E5721" t="s">
        <v>3469</v>
      </c>
      <c r="F5721" t="s">
        <v>3709</v>
      </c>
      <c r="G5721" s="4"/>
      <c r="H5721" s="4"/>
      <c r="I5721" s="4"/>
      <c r="J5721" s="4"/>
      <c r="K5721" s="4">
        <v>6834352.4628515197</v>
      </c>
      <c r="L5721" s="4">
        <v>97512947.516174302</v>
      </c>
      <c r="M5721" s="4">
        <v>66110582.275213398</v>
      </c>
      <c r="N5721" s="3">
        <v>7.1998266330697003E-2</v>
      </c>
      <c r="O5721" s="5">
        <v>0.93175536394119263</v>
      </c>
      <c r="P5721" s="3">
        <v>0.67796725034713745</v>
      </c>
    </row>
    <row r="5722" spans="1:16" x14ac:dyDescent="0.25">
      <c r="A5722" s="1">
        <v>2010</v>
      </c>
      <c r="B5722" t="s">
        <v>238</v>
      </c>
      <c r="C5722" t="s">
        <v>1939</v>
      </c>
      <c r="D5722" t="s">
        <v>3429</v>
      </c>
      <c r="E5722" t="s">
        <v>3469</v>
      </c>
      <c r="F5722" t="s">
        <v>3709</v>
      </c>
      <c r="G5722" s="4"/>
      <c r="H5722" s="4"/>
      <c r="I5722" s="4"/>
      <c r="J5722" s="4"/>
      <c r="K5722" s="4">
        <v>6206850.2124943295</v>
      </c>
      <c r="L5722" s="4">
        <v>116913036.90514199</v>
      </c>
      <c r="M5722" s="4">
        <v>78840436.075322106</v>
      </c>
      <c r="N5722" s="3">
        <v>5.6829105114619999E-2</v>
      </c>
      <c r="O5722" s="5">
        <v>0.91656512022018433</v>
      </c>
      <c r="P5722" s="3">
        <v>0.67435109615325928</v>
      </c>
    </row>
    <row r="5723" spans="1:16" x14ac:dyDescent="0.25">
      <c r="A5723" s="1">
        <v>2011</v>
      </c>
      <c r="B5723" t="s">
        <v>238</v>
      </c>
      <c r="C5723" t="s">
        <v>1939</v>
      </c>
      <c r="D5723" t="s">
        <v>3429</v>
      </c>
      <c r="E5723" t="s">
        <v>3469</v>
      </c>
      <c r="F5723" t="s">
        <v>3709</v>
      </c>
      <c r="G5723" s="4"/>
      <c r="H5723" s="4"/>
      <c r="I5723" s="4"/>
      <c r="J5723" s="4"/>
      <c r="K5723" s="4">
        <v>6602722.1090986999</v>
      </c>
      <c r="L5723" s="4">
        <v>158693601.97192201</v>
      </c>
      <c r="M5723" s="4">
        <v>104246061.515379</v>
      </c>
      <c r="N5723" s="3">
        <v>4.2892549325386997E-2</v>
      </c>
      <c r="O5723" s="5">
        <v>0.91906261444091797</v>
      </c>
      <c r="P5723" s="3">
        <v>0.65690147876739502</v>
      </c>
    </row>
    <row r="5724" spans="1:16" x14ac:dyDescent="0.25">
      <c r="A5724" s="1">
        <v>2012</v>
      </c>
      <c r="B5724" t="s">
        <v>238</v>
      </c>
      <c r="C5724" t="s">
        <v>1939</v>
      </c>
      <c r="D5724" t="s">
        <v>3429</v>
      </c>
      <c r="E5724" t="s">
        <v>3469</v>
      </c>
      <c r="F5724" t="s">
        <v>3709</v>
      </c>
      <c r="G5724" s="4"/>
      <c r="H5724" s="4"/>
      <c r="I5724" s="4"/>
      <c r="J5724" s="4"/>
      <c r="K5724" s="4">
        <v>4694902.9399424903</v>
      </c>
      <c r="L5724" s="4">
        <v>149561515.71278</v>
      </c>
      <c r="M5724" s="4">
        <v>99205918.770401999</v>
      </c>
      <c r="N5724" s="3">
        <v>3.1186168784603001E-2</v>
      </c>
      <c r="O5724" s="5">
        <v>0.91638052463531494</v>
      </c>
      <c r="P5724" s="3">
        <v>0.66331177949905396</v>
      </c>
    </row>
    <row r="5725" spans="1:16" x14ac:dyDescent="0.25">
      <c r="A5725" s="1">
        <v>2013</v>
      </c>
      <c r="B5725" t="s">
        <v>238</v>
      </c>
      <c r="C5725" t="s">
        <v>1939</v>
      </c>
      <c r="D5725" t="s">
        <v>3429</v>
      </c>
      <c r="E5725" t="s">
        <v>3469</v>
      </c>
      <c r="F5725" t="s">
        <v>3709</v>
      </c>
      <c r="G5725" s="4"/>
      <c r="H5725" s="4"/>
      <c r="I5725" s="4"/>
      <c r="J5725" s="4"/>
      <c r="K5725" s="4">
        <v>13939720.6208831</v>
      </c>
      <c r="L5725" s="4">
        <v>147731986.07672399</v>
      </c>
      <c r="M5725" s="4">
        <v>97844815.772403806</v>
      </c>
      <c r="N5725" s="3">
        <v>9.9123299952250998E-2</v>
      </c>
      <c r="O5725" s="5">
        <v>0.90042293071746826</v>
      </c>
      <c r="P5725" s="3">
        <v>0.66231298446655273</v>
      </c>
    </row>
    <row r="5726" spans="1:16" x14ac:dyDescent="0.25">
      <c r="A5726" s="1">
        <v>2014</v>
      </c>
      <c r="B5726" t="s">
        <v>238</v>
      </c>
      <c r="C5726" t="s">
        <v>1939</v>
      </c>
      <c r="D5726" t="s">
        <v>3429</v>
      </c>
      <c r="E5726" t="s">
        <v>3469</v>
      </c>
      <c r="F5726" t="s">
        <v>3709</v>
      </c>
      <c r="G5726" s="4"/>
      <c r="H5726" s="4"/>
      <c r="I5726" s="4"/>
      <c r="J5726" s="4"/>
      <c r="K5726" s="4">
        <v>12967136.5929558</v>
      </c>
      <c r="L5726" s="4">
        <v>167300674.24206701</v>
      </c>
      <c r="M5726" s="4">
        <v>105594794.662643</v>
      </c>
      <c r="N5726" s="3">
        <v>8.1098853787926001E-2</v>
      </c>
      <c r="O5726" s="5">
        <v>1.1169217824935913</v>
      </c>
      <c r="P5726" s="3">
        <v>0.63116776943206787</v>
      </c>
    </row>
    <row r="5727" spans="1:16" x14ac:dyDescent="0.25">
      <c r="A5727" s="1">
        <v>2015</v>
      </c>
      <c r="B5727" t="s">
        <v>238</v>
      </c>
      <c r="C5727" t="s">
        <v>1939</v>
      </c>
      <c r="D5727" t="s">
        <v>3429</v>
      </c>
      <c r="E5727" t="s">
        <v>3469</v>
      </c>
      <c r="F5727" t="s">
        <v>3709</v>
      </c>
      <c r="G5727" s="4"/>
      <c r="H5727" s="4"/>
      <c r="I5727" s="4"/>
      <c r="J5727" s="4"/>
      <c r="K5727" s="4">
        <v>9666186.4517769292</v>
      </c>
      <c r="L5727" s="4">
        <v>161668066.22343099</v>
      </c>
      <c r="M5727" s="4">
        <v>100116330.131045</v>
      </c>
      <c r="N5727" s="3">
        <v>6.4798173855560998E-2</v>
      </c>
      <c r="O5727" s="5">
        <v>1.228245735168457</v>
      </c>
      <c r="P5727" s="3">
        <v>0.619270920753479</v>
      </c>
    </row>
    <row r="5728" spans="1:16" x14ac:dyDescent="0.25">
      <c r="A5728" s="1">
        <v>2016</v>
      </c>
      <c r="B5728" t="s">
        <v>238</v>
      </c>
      <c r="C5728" t="s">
        <v>1939</v>
      </c>
      <c r="D5728" t="s">
        <v>3429</v>
      </c>
      <c r="E5728" t="s">
        <v>3469</v>
      </c>
      <c r="F5728" t="s">
        <v>3709</v>
      </c>
      <c r="G5728" s="4"/>
      <c r="H5728" s="4"/>
      <c r="I5728" s="4"/>
      <c r="J5728" s="4"/>
      <c r="K5728" s="4">
        <v>12400542.360759299</v>
      </c>
      <c r="L5728" s="4">
        <v>180612837.85797301</v>
      </c>
      <c r="M5728" s="4">
        <v>117674404.744167</v>
      </c>
      <c r="N5728" s="3">
        <v>7.3604358333168002E-2</v>
      </c>
      <c r="O5728" s="5">
        <v>1.2195992469787598</v>
      </c>
      <c r="P5728" s="3">
        <v>0.65152847766876221</v>
      </c>
    </row>
    <row r="5729" spans="1:16" x14ac:dyDescent="0.25">
      <c r="A5729" s="1">
        <v>2017</v>
      </c>
      <c r="B5729" t="s">
        <v>238</v>
      </c>
      <c r="C5729" t="s">
        <v>1939</v>
      </c>
      <c r="D5729" t="s">
        <v>3429</v>
      </c>
      <c r="E5729" t="s">
        <v>3469</v>
      </c>
      <c r="F5729" t="s">
        <v>3709</v>
      </c>
      <c r="G5729" s="4"/>
      <c r="H5729" s="4"/>
      <c r="I5729" s="4"/>
      <c r="J5729" s="4"/>
      <c r="K5729" s="4">
        <v>11283020.8981838</v>
      </c>
      <c r="L5729" s="4">
        <v>199353608.952631</v>
      </c>
      <c r="M5729" s="4">
        <v>133093530.70933899</v>
      </c>
      <c r="N5729" s="3">
        <v>5.8508666695894003E-2</v>
      </c>
      <c r="O5729" s="5">
        <v>1.0899286270141602</v>
      </c>
      <c r="P5729" s="3">
        <v>0.66762536764144897</v>
      </c>
    </row>
    <row r="5730" spans="1:16" x14ac:dyDescent="0.25">
      <c r="A5730" s="1">
        <v>2018</v>
      </c>
      <c r="B5730" t="s">
        <v>238</v>
      </c>
      <c r="C5730" t="s">
        <v>1939</v>
      </c>
      <c r="D5730" t="s">
        <v>3429</v>
      </c>
      <c r="E5730" t="s">
        <v>3469</v>
      </c>
      <c r="F5730" t="s">
        <v>3709</v>
      </c>
      <c r="G5730" s="4"/>
      <c r="H5730" s="4"/>
      <c r="I5730" s="4"/>
      <c r="J5730" s="4"/>
      <c r="K5730" s="4">
        <v>12231770.775505399</v>
      </c>
      <c r="L5730" s="4">
        <v>192636511.00304201</v>
      </c>
      <c r="M5730" s="4">
        <v>125717436.842612</v>
      </c>
      <c r="N5730" s="3">
        <v>6.3603805066364996E-2</v>
      </c>
      <c r="O5730" s="5">
        <v>1.082118034362793</v>
      </c>
      <c r="P5730" s="3">
        <v>0.6526147723197937</v>
      </c>
    </row>
    <row r="5731" spans="1:16" x14ac:dyDescent="0.25">
      <c r="A5731" s="1">
        <v>2019</v>
      </c>
      <c r="B5731" t="s">
        <v>238</v>
      </c>
      <c r="C5731" t="s">
        <v>1939</v>
      </c>
      <c r="D5731" t="s">
        <v>3429</v>
      </c>
      <c r="E5731" t="s">
        <v>3469</v>
      </c>
      <c r="F5731" t="s">
        <v>3709</v>
      </c>
      <c r="G5731" s="4"/>
      <c r="H5731" s="4"/>
      <c r="I5731" s="4"/>
      <c r="J5731" s="4"/>
      <c r="K5731" s="4">
        <v>13100737.1007371</v>
      </c>
      <c r="L5731" s="4">
        <v>189907335.907336</v>
      </c>
      <c r="M5731" s="4">
        <v>123845559.84556</v>
      </c>
      <c r="N5731" s="3">
        <v>7.0320080335661006E-2</v>
      </c>
      <c r="O5731" s="5">
        <v>1.0307199954986572</v>
      </c>
      <c r="P5731" s="3">
        <v>0.65213680267333984</v>
      </c>
    </row>
    <row r="5732" spans="1:16" x14ac:dyDescent="0.25">
      <c r="A5732" s="1">
        <v>2020</v>
      </c>
      <c r="B5732" t="s">
        <v>238</v>
      </c>
      <c r="C5732" t="s">
        <v>1939</v>
      </c>
      <c r="D5732" t="s">
        <v>3429</v>
      </c>
      <c r="E5732" t="s">
        <v>3469</v>
      </c>
      <c r="F5732" t="s">
        <v>3709</v>
      </c>
      <c r="G5732" s="4"/>
      <c r="H5732" s="4"/>
      <c r="I5732" s="4"/>
      <c r="J5732" s="4"/>
      <c r="K5732" s="4">
        <v>10956890.2447441</v>
      </c>
      <c r="L5732" s="4">
        <v>249532736.08216101</v>
      </c>
      <c r="M5732" s="4">
        <v>185783995.69316599</v>
      </c>
      <c r="N5732" s="3">
        <v>5.0232493382759001E-2</v>
      </c>
      <c r="O5732" s="5">
        <v>1.0342661142349243</v>
      </c>
      <c r="P5732" s="3">
        <v>0.74452751874923706</v>
      </c>
    </row>
    <row r="5733" spans="1:16" x14ac:dyDescent="0.25">
      <c r="A5733" s="1">
        <v>2021</v>
      </c>
      <c r="B5733" t="s">
        <v>238</v>
      </c>
      <c r="C5733" t="s">
        <v>1939</v>
      </c>
      <c r="D5733" t="s">
        <v>3429</v>
      </c>
      <c r="E5733" t="s">
        <v>3469</v>
      </c>
      <c r="F5733" t="s">
        <v>3709</v>
      </c>
      <c r="G5733" s="4"/>
      <c r="H5733" s="4"/>
      <c r="I5733" s="4"/>
      <c r="J5733" s="4"/>
      <c r="K5733" s="4">
        <v>8153318.98717093</v>
      </c>
      <c r="L5733" s="4">
        <v>279305535.76918203</v>
      </c>
      <c r="M5733" s="4">
        <v>212665611.94880399</v>
      </c>
      <c r="N5733" s="3">
        <v>2.9627611386223E-2</v>
      </c>
      <c r="O5733" s="5">
        <v>1.0635466575622559</v>
      </c>
      <c r="P5733" s="3">
        <v>0.76140850782394409</v>
      </c>
    </row>
    <row r="5734" spans="1:16" x14ac:dyDescent="0.25">
      <c r="A5734" s="1">
        <v>2022</v>
      </c>
      <c r="B5734" t="s">
        <v>238</v>
      </c>
      <c r="C5734" t="s">
        <v>1939</v>
      </c>
      <c r="D5734" t="s">
        <v>3429</v>
      </c>
      <c r="E5734" t="s">
        <v>3469</v>
      </c>
      <c r="F5734" t="s">
        <v>3709</v>
      </c>
      <c r="G5734" s="4"/>
      <c r="H5734" s="4"/>
      <c r="I5734" s="4"/>
      <c r="J5734" s="4"/>
      <c r="K5734" s="4">
        <v>23578571.083522499</v>
      </c>
      <c r="L5734" s="4">
        <v>283921411.664033</v>
      </c>
      <c r="M5734" s="4">
        <v>212899997.92970699</v>
      </c>
      <c r="N5734" s="3">
        <v>8.7168608381626003E-2</v>
      </c>
      <c r="O5734" s="5">
        <v>1.0507988929748535</v>
      </c>
      <c r="P5734" s="3">
        <v>0.7498553991317749</v>
      </c>
    </row>
    <row r="5735" spans="1:16" x14ac:dyDescent="0.25">
      <c r="A5735" s="1">
        <v>2023</v>
      </c>
      <c r="B5735" t="s">
        <v>238</v>
      </c>
      <c r="C5735" t="s">
        <v>1939</v>
      </c>
      <c r="D5735" t="s">
        <v>3429</v>
      </c>
      <c r="E5735" t="s">
        <v>3469</v>
      </c>
      <c r="F5735" t="s">
        <v>3709</v>
      </c>
      <c r="G5735" s="4"/>
      <c r="H5735" s="4"/>
      <c r="I5735" s="4"/>
      <c r="J5735" s="4"/>
      <c r="K5735" s="4">
        <v>39907342.599073403</v>
      </c>
      <c r="L5735" s="4">
        <v>325166150.05166101</v>
      </c>
      <c r="M5735" s="4">
        <v>240259974.00260001</v>
      </c>
      <c r="N5735" s="3">
        <v>0.133153177198016</v>
      </c>
      <c r="O5735" s="5">
        <v>1.4479509592056274</v>
      </c>
      <c r="P5735" s="3">
        <v>0.73888373374938965</v>
      </c>
    </row>
    <row r="5736" spans="1:16" x14ac:dyDescent="0.25">
      <c r="A5736" s="1">
        <v>2024</v>
      </c>
      <c r="B5736" t="s">
        <v>238</v>
      </c>
      <c r="C5736" t="s">
        <v>1939</v>
      </c>
      <c r="D5736" t="s">
        <v>3429</v>
      </c>
      <c r="E5736" t="s">
        <v>3469</v>
      </c>
      <c r="F5736" t="s">
        <v>3709</v>
      </c>
      <c r="G5736" s="4"/>
      <c r="H5736" s="4"/>
      <c r="I5736" s="4"/>
      <c r="J5736" s="4"/>
      <c r="K5736" s="4">
        <v>36398365.257045299</v>
      </c>
      <c r="L5736" s="4">
        <v>366717780.16307402</v>
      </c>
      <c r="M5736" s="4">
        <v>267135799.67065099</v>
      </c>
      <c r="N5736" s="3">
        <v>0.105207983049557</v>
      </c>
      <c r="O5736" s="5">
        <v>1.228284478187561</v>
      </c>
      <c r="P5736" s="3">
        <v>0.72845065593719482</v>
      </c>
    </row>
    <row r="5737" spans="1:16" x14ac:dyDescent="0.25">
      <c r="A5737" s="1">
        <v>2014</v>
      </c>
      <c r="B5737" t="s">
        <v>239</v>
      </c>
      <c r="C5737" t="s">
        <v>1940</v>
      </c>
      <c r="D5737" t="s">
        <v>3437</v>
      </c>
      <c r="E5737" t="s">
        <v>3469</v>
      </c>
      <c r="F5737" t="s">
        <v>3710</v>
      </c>
      <c r="G5737" s="4"/>
      <c r="H5737" s="4"/>
      <c r="I5737" s="4"/>
      <c r="J5737" s="4"/>
      <c r="K5737" s="4">
        <v>7995030.4116177103</v>
      </c>
      <c r="L5737" s="4">
        <v>10501699.2786081</v>
      </c>
      <c r="M5737" s="4">
        <v>4207893.81866189</v>
      </c>
      <c r="N5737" s="3">
        <v>0.76526544958272202</v>
      </c>
      <c r="P5737" s="3">
        <v>0.40068694949150085</v>
      </c>
    </row>
    <row r="5738" spans="1:16" x14ac:dyDescent="0.25">
      <c r="A5738" s="1">
        <v>2015</v>
      </c>
      <c r="B5738" t="s">
        <v>239</v>
      </c>
      <c r="C5738" t="s">
        <v>1940</v>
      </c>
      <c r="D5738" t="s">
        <v>3437</v>
      </c>
      <c r="E5738" t="s">
        <v>3469</v>
      </c>
      <c r="F5738" t="s">
        <v>3710</v>
      </c>
      <c r="G5738" s="4"/>
      <c r="H5738" s="4"/>
      <c r="I5738" s="4"/>
      <c r="J5738" s="4"/>
      <c r="K5738" s="4">
        <v>9485998.0123725999</v>
      </c>
      <c r="L5738" s="4">
        <v>24282093.6341995</v>
      </c>
      <c r="M5738" s="4">
        <v>20267194.132647201</v>
      </c>
      <c r="N5738" s="3">
        <v>0.57732930636493895</v>
      </c>
      <c r="P5738" s="3">
        <v>0.83465594053268433</v>
      </c>
    </row>
    <row r="5739" spans="1:16" x14ac:dyDescent="0.25">
      <c r="A5739" s="1">
        <v>2016</v>
      </c>
      <c r="B5739" t="s">
        <v>239</v>
      </c>
      <c r="C5739" t="s">
        <v>1940</v>
      </c>
      <c r="D5739" t="s">
        <v>3437</v>
      </c>
      <c r="E5739" t="s">
        <v>3469</v>
      </c>
      <c r="F5739" t="s">
        <v>3710</v>
      </c>
      <c r="G5739" s="4"/>
      <c r="H5739" s="4"/>
      <c r="I5739" s="4"/>
      <c r="J5739" s="4"/>
      <c r="K5739" s="4">
        <v>11700000.745000999</v>
      </c>
      <c r="L5739" s="4">
        <v>31414596.805435501</v>
      </c>
      <c r="M5739" s="4">
        <v>4055552.49277349</v>
      </c>
      <c r="N5739" s="3">
        <v>0.42625904154938599</v>
      </c>
      <c r="O5739" s="5">
        <v>6.7219018936157227</v>
      </c>
      <c r="P5739" s="3">
        <v>0.12909771502017975</v>
      </c>
    </row>
    <row r="5740" spans="1:16" x14ac:dyDescent="0.25">
      <c r="A5740" s="1">
        <v>2017</v>
      </c>
      <c r="B5740" t="s">
        <v>239</v>
      </c>
      <c r="C5740" t="s">
        <v>1940</v>
      </c>
      <c r="D5740" t="s">
        <v>3437</v>
      </c>
      <c r="E5740" t="s">
        <v>3469</v>
      </c>
      <c r="F5740" t="s">
        <v>3710</v>
      </c>
      <c r="G5740" s="4"/>
      <c r="H5740" s="4"/>
      <c r="I5740" s="4"/>
      <c r="J5740" s="4"/>
      <c r="K5740" s="4">
        <v>10187252.799618799</v>
      </c>
      <c r="L5740" s="4">
        <v>35580840.385221399</v>
      </c>
      <c r="M5740" s="4">
        <v>4097844.08217852</v>
      </c>
      <c r="N5740" s="3">
        <v>0.29966711978493299</v>
      </c>
      <c r="O5740" s="5">
        <v>5.1915135383605957</v>
      </c>
      <c r="P5740" s="3">
        <v>0.11516996473073959</v>
      </c>
    </row>
    <row r="5741" spans="1:16" x14ac:dyDescent="0.25">
      <c r="A5741" s="1">
        <v>2018</v>
      </c>
      <c r="B5741" t="s">
        <v>239</v>
      </c>
      <c r="C5741" t="s">
        <v>1940</v>
      </c>
      <c r="D5741" t="s">
        <v>3437</v>
      </c>
      <c r="E5741" t="s">
        <v>3469</v>
      </c>
      <c r="F5741" t="s">
        <v>3710</v>
      </c>
      <c r="G5741" s="4"/>
      <c r="H5741" s="4"/>
      <c r="I5741" s="4"/>
      <c r="J5741" s="4"/>
      <c r="K5741" s="4">
        <v>11388685.3344584</v>
      </c>
      <c r="L5741" s="4">
        <v>38839665.726615302</v>
      </c>
      <c r="M5741" s="4">
        <v>4438966.9797703903</v>
      </c>
      <c r="N5741" s="3">
        <v>0.31156734574956002</v>
      </c>
      <c r="O5741" s="5">
        <v>5.2789487838745117</v>
      </c>
      <c r="P5741" s="3">
        <v>0.11428952217102051</v>
      </c>
    </row>
    <row r="5742" spans="1:16" x14ac:dyDescent="0.25">
      <c r="A5742" s="1">
        <v>2019</v>
      </c>
      <c r="B5742" t="s">
        <v>239</v>
      </c>
      <c r="C5742" t="s">
        <v>1940</v>
      </c>
      <c r="D5742" t="s">
        <v>3437</v>
      </c>
      <c r="E5742" t="s">
        <v>3469</v>
      </c>
      <c r="F5742" t="s">
        <v>3710</v>
      </c>
      <c r="G5742" s="4"/>
      <c r="H5742" s="4"/>
      <c r="I5742" s="4"/>
      <c r="J5742" s="4"/>
      <c r="K5742" s="4">
        <v>13543699.543699499</v>
      </c>
      <c r="L5742" s="4">
        <v>45613899.613899603</v>
      </c>
      <c r="M5742" s="4">
        <v>8409968.4099684097</v>
      </c>
      <c r="N5742" s="3">
        <v>0.32853408713569299</v>
      </c>
      <c r="O5742" s="5">
        <v>6.525078296661377</v>
      </c>
      <c r="P5742" s="3">
        <v>0.18437293171882629</v>
      </c>
    </row>
    <row r="5743" spans="1:16" x14ac:dyDescent="0.25">
      <c r="A5743" s="1">
        <v>2020</v>
      </c>
      <c r="B5743" t="s">
        <v>239</v>
      </c>
      <c r="C5743" t="s">
        <v>1940</v>
      </c>
      <c r="D5743" t="s">
        <v>3437</v>
      </c>
      <c r="E5743" t="s">
        <v>3469</v>
      </c>
      <c r="F5743" t="s">
        <v>3710</v>
      </c>
      <c r="G5743" s="4"/>
      <c r="H5743" s="4"/>
      <c r="I5743" s="4"/>
      <c r="J5743" s="4"/>
      <c r="K5743" s="4">
        <v>12464972.461107399</v>
      </c>
      <c r="L5743" s="4">
        <v>56860566.238283902</v>
      </c>
      <c r="M5743" s="4">
        <v>19417335.008213401</v>
      </c>
      <c r="N5743" s="3">
        <v>0.24511400651465801</v>
      </c>
      <c r="O5743" s="5">
        <v>5.7964234352111816</v>
      </c>
      <c r="P5743" s="3">
        <v>0.34149035811424255</v>
      </c>
    </row>
    <row r="5744" spans="1:16" x14ac:dyDescent="0.25">
      <c r="A5744" s="1">
        <v>2009</v>
      </c>
      <c r="B5744" t="s">
        <v>240</v>
      </c>
      <c r="C5744" t="s">
        <v>1941</v>
      </c>
      <c r="D5744" t="s">
        <v>3439</v>
      </c>
      <c r="E5744" t="s">
        <v>3469</v>
      </c>
      <c r="F5744" t="s">
        <v>3711</v>
      </c>
      <c r="G5744" s="4"/>
      <c r="H5744" s="4"/>
      <c r="I5744" s="4"/>
      <c r="J5744" s="4"/>
      <c r="K5744" s="4">
        <v>8766303.8971807603</v>
      </c>
      <c r="L5744" s="4">
        <v>72997783.996683195</v>
      </c>
      <c r="M5744" s="4">
        <v>33329136.263128798</v>
      </c>
      <c r="N5744" s="3">
        <v>0.11842442432978</v>
      </c>
      <c r="O5744" s="5">
        <v>0.68604886531829834</v>
      </c>
      <c r="P5744" s="3">
        <v>0.4565773606300354</v>
      </c>
    </row>
    <row r="5745" spans="1:16" x14ac:dyDescent="0.25">
      <c r="A5745" s="1">
        <v>2010</v>
      </c>
      <c r="B5745" t="s">
        <v>240</v>
      </c>
      <c r="C5745" t="s">
        <v>1941</v>
      </c>
      <c r="D5745" t="s">
        <v>3439</v>
      </c>
      <c r="E5745" t="s">
        <v>3469</v>
      </c>
      <c r="F5745" t="s">
        <v>3711</v>
      </c>
      <c r="G5745" s="4"/>
      <c r="H5745" s="4"/>
      <c r="I5745" s="4"/>
      <c r="J5745" s="4"/>
      <c r="K5745" s="4">
        <v>8855941.3867047895</v>
      </c>
      <c r="L5745" s="4">
        <v>85690571.837026402</v>
      </c>
      <c r="M5745" s="4">
        <v>37969755.539671198</v>
      </c>
      <c r="N5745" s="3">
        <v>0.109872912004209</v>
      </c>
      <c r="O5745" s="5">
        <v>0.69209831953048706</v>
      </c>
      <c r="P5745" s="3">
        <v>0.44310307502746582</v>
      </c>
    </row>
    <row r="5746" spans="1:16" x14ac:dyDescent="0.25">
      <c r="A5746" s="1">
        <v>2011</v>
      </c>
      <c r="B5746" t="s">
        <v>240</v>
      </c>
      <c r="C5746" t="s">
        <v>1941</v>
      </c>
      <c r="D5746" t="s">
        <v>3439</v>
      </c>
      <c r="E5746" t="s">
        <v>3469</v>
      </c>
      <c r="F5746" t="s">
        <v>3711</v>
      </c>
      <c r="G5746" s="4"/>
      <c r="H5746" s="4"/>
      <c r="I5746" s="4"/>
      <c r="J5746" s="4"/>
      <c r="K5746" s="4">
        <v>15070275.289135</v>
      </c>
      <c r="L5746" s="4">
        <v>114543899.65792499</v>
      </c>
      <c r="M5746" s="4">
        <v>49170060.270402402</v>
      </c>
      <c r="N5746" s="3">
        <v>0.142049886666228</v>
      </c>
      <c r="O5746" s="5">
        <v>1.421770453453064</v>
      </c>
      <c r="P5746" s="3">
        <v>0.42926827073097229</v>
      </c>
    </row>
    <row r="5747" spans="1:16" x14ac:dyDescent="0.25">
      <c r="A5747" s="1">
        <v>2012</v>
      </c>
      <c r="B5747" t="s">
        <v>240</v>
      </c>
      <c r="C5747" t="s">
        <v>1941</v>
      </c>
      <c r="D5747" t="s">
        <v>3439</v>
      </c>
      <c r="E5747" t="s">
        <v>3469</v>
      </c>
      <c r="F5747" t="s">
        <v>3711</v>
      </c>
      <c r="G5747" s="4"/>
      <c r="H5747" s="4"/>
      <c r="I5747" s="4"/>
      <c r="J5747" s="4"/>
      <c r="K5747" s="4">
        <v>7400790.5138339903</v>
      </c>
      <c r="L5747" s="4">
        <v>109531225.296443</v>
      </c>
      <c r="M5747" s="4">
        <v>42639525.691699602</v>
      </c>
      <c r="N5747" s="3">
        <v>6.7064478463003993E-2</v>
      </c>
      <c r="O5747" s="5">
        <v>0.68701684474945068</v>
      </c>
      <c r="P5747" s="3">
        <v>0.38929104804992676</v>
      </c>
    </row>
    <row r="5748" spans="1:16" x14ac:dyDescent="0.25">
      <c r="A5748" s="1">
        <v>2013</v>
      </c>
      <c r="B5748" t="s">
        <v>240</v>
      </c>
      <c r="C5748" t="s">
        <v>1941</v>
      </c>
      <c r="D5748" t="s">
        <v>3439</v>
      </c>
      <c r="E5748" t="s">
        <v>3469</v>
      </c>
      <c r="F5748" t="s">
        <v>3711</v>
      </c>
      <c r="G5748" s="4"/>
      <c r="H5748" s="4"/>
      <c r="I5748" s="4"/>
      <c r="J5748" s="4"/>
      <c r="K5748" s="4">
        <v>7815112.7938160598</v>
      </c>
      <c r="L5748" s="4">
        <v>103288373.560499</v>
      </c>
      <c r="M5748" s="4">
        <v>33492664.458116401</v>
      </c>
      <c r="N5748" s="3">
        <v>7.3527119989908005E-2</v>
      </c>
      <c r="O5748" s="5">
        <v>0.76115125417709351</v>
      </c>
      <c r="P5748" s="3">
        <v>0.32426363229751587</v>
      </c>
    </row>
    <row r="5749" spans="1:16" x14ac:dyDescent="0.25">
      <c r="A5749" s="1">
        <v>2014</v>
      </c>
      <c r="B5749" t="s">
        <v>240</v>
      </c>
      <c r="C5749" t="s">
        <v>1941</v>
      </c>
      <c r="D5749" t="s">
        <v>3439</v>
      </c>
      <c r="E5749" t="s">
        <v>3469</v>
      </c>
      <c r="F5749" t="s">
        <v>3711</v>
      </c>
      <c r="G5749" s="4"/>
      <c r="H5749" s="4"/>
      <c r="I5749" s="4"/>
      <c r="J5749" s="4"/>
      <c r="K5749" s="4">
        <v>3273952.8165623499</v>
      </c>
      <c r="L5749" s="4">
        <v>112366393.837265</v>
      </c>
      <c r="M5749" s="4">
        <v>40582571.015888304</v>
      </c>
      <c r="N5749" s="3">
        <v>3.0112923462986E-2</v>
      </c>
      <c r="O5749" s="5">
        <v>0.75801354646682739</v>
      </c>
      <c r="P5749" s="3">
        <v>0.36116287112236023</v>
      </c>
    </row>
    <row r="5750" spans="1:16" x14ac:dyDescent="0.25">
      <c r="A5750" s="1">
        <v>2015</v>
      </c>
      <c r="B5750" t="s">
        <v>240</v>
      </c>
      <c r="C5750" t="s">
        <v>1941</v>
      </c>
      <c r="D5750" t="s">
        <v>3439</v>
      </c>
      <c r="E5750" t="s">
        <v>3469</v>
      </c>
      <c r="F5750" t="s">
        <v>3711</v>
      </c>
      <c r="G5750" s="4"/>
      <c r="H5750" s="4"/>
      <c r="I5750" s="4"/>
      <c r="J5750" s="4"/>
      <c r="K5750" s="4">
        <v>432781.53069556801</v>
      </c>
      <c r="L5750" s="4">
        <v>98753618.885012195</v>
      </c>
      <c r="M5750" s="4">
        <v>32362853.5372281</v>
      </c>
      <c r="N5750" s="3">
        <v>4.2700925064639997E-3</v>
      </c>
      <c r="O5750" s="5">
        <v>0.67238610982894897</v>
      </c>
      <c r="P5750" s="3">
        <v>0.32771310210227966</v>
      </c>
    </row>
    <row r="5751" spans="1:16" x14ac:dyDescent="0.25">
      <c r="A5751" s="1">
        <v>2016</v>
      </c>
      <c r="B5751" t="s">
        <v>240</v>
      </c>
      <c r="C5751" t="s">
        <v>1941</v>
      </c>
      <c r="D5751" t="s">
        <v>3439</v>
      </c>
      <c r="E5751" t="s">
        <v>3469</v>
      </c>
      <c r="F5751" t="s">
        <v>3711</v>
      </c>
      <c r="G5751" s="4"/>
      <c r="H5751" s="4"/>
      <c r="I5751" s="4"/>
      <c r="J5751" s="4"/>
      <c r="K5751" s="4">
        <v>-1467181.46718147</v>
      </c>
      <c r="L5751" s="4">
        <v>88846896.346896395</v>
      </c>
      <c r="M5751" s="4">
        <v>25666023.166023199</v>
      </c>
      <c r="N5751" s="3">
        <v>-1.5639716648858E-2</v>
      </c>
      <c r="O5751" s="5">
        <v>0.58930695056915283</v>
      </c>
      <c r="P5751" s="3">
        <v>0.28887924551963806</v>
      </c>
    </row>
    <row r="5752" spans="1:16" x14ac:dyDescent="0.25">
      <c r="A5752" s="1">
        <v>2017</v>
      </c>
      <c r="B5752" t="s">
        <v>240</v>
      </c>
      <c r="C5752" t="s">
        <v>1941</v>
      </c>
      <c r="D5752" t="s">
        <v>3439</v>
      </c>
      <c r="E5752" t="s">
        <v>3469</v>
      </c>
      <c r="F5752" t="s">
        <v>3711</v>
      </c>
      <c r="G5752" s="4"/>
      <c r="H5752" s="4"/>
      <c r="I5752" s="4"/>
      <c r="J5752" s="4"/>
      <c r="K5752" s="4">
        <v>-4448401.1627906999</v>
      </c>
      <c r="L5752" s="4">
        <v>83712209.302325606</v>
      </c>
      <c r="M5752" s="4">
        <v>25231831.395348798</v>
      </c>
      <c r="N5752" s="3">
        <v>-5.2127555387123999E-2</v>
      </c>
      <c r="O5752" s="5">
        <v>0.54065126180648804</v>
      </c>
      <c r="P5752" s="3">
        <v>0.30141159892082214</v>
      </c>
    </row>
    <row r="5753" spans="1:16" x14ac:dyDescent="0.25">
      <c r="A5753" s="1">
        <v>2018</v>
      </c>
      <c r="B5753" t="s">
        <v>240</v>
      </c>
      <c r="C5753" t="s">
        <v>1941</v>
      </c>
      <c r="D5753" t="s">
        <v>3439</v>
      </c>
      <c r="E5753" t="s">
        <v>3469</v>
      </c>
      <c r="F5753" t="s">
        <v>3711</v>
      </c>
      <c r="G5753" s="4"/>
      <c r="H5753" s="4"/>
      <c r="I5753" s="4"/>
      <c r="J5753" s="4"/>
      <c r="K5753" s="4">
        <v>-6231469.2499633096</v>
      </c>
      <c r="L5753" s="4">
        <v>82972992.807867303</v>
      </c>
      <c r="M5753" s="4">
        <v>31930133.568178501</v>
      </c>
      <c r="N5753" s="3">
        <v>-7.4401854131707995E-2</v>
      </c>
      <c r="O5753" s="5">
        <v>0.57078742980957031</v>
      </c>
      <c r="P5753" s="3">
        <v>0.38482561707496643</v>
      </c>
    </row>
    <row r="5754" spans="1:16" x14ac:dyDescent="0.25">
      <c r="A5754" s="1">
        <v>2019</v>
      </c>
      <c r="B5754" t="s">
        <v>240</v>
      </c>
      <c r="C5754" t="s">
        <v>1941</v>
      </c>
      <c r="D5754" t="s">
        <v>3439</v>
      </c>
      <c r="E5754" t="s">
        <v>3469</v>
      </c>
      <c r="F5754" t="s">
        <v>3711</v>
      </c>
      <c r="G5754" s="4"/>
      <c r="H5754" s="4"/>
      <c r="I5754" s="4"/>
      <c r="J5754" s="4"/>
      <c r="K5754" s="4">
        <v>264014.19908297597</v>
      </c>
      <c r="L5754" s="4">
        <v>89761869.5459252</v>
      </c>
      <c r="M5754" s="4">
        <v>40913326.431001298</v>
      </c>
      <c r="N5754" s="3">
        <v>3.0456203211979998E-3</v>
      </c>
      <c r="O5754" s="5">
        <v>0.64259976148605347</v>
      </c>
      <c r="P5754" s="3">
        <v>0.45579850673675537</v>
      </c>
    </row>
    <row r="5755" spans="1:16" x14ac:dyDescent="0.25">
      <c r="A5755" s="1">
        <v>2020</v>
      </c>
      <c r="B5755" t="s">
        <v>240</v>
      </c>
      <c r="C5755" t="s">
        <v>1941</v>
      </c>
      <c r="D5755" t="s">
        <v>3439</v>
      </c>
      <c r="E5755" t="s">
        <v>3469</v>
      </c>
      <c r="F5755" t="s">
        <v>3711</v>
      </c>
      <c r="G5755" s="4"/>
      <c r="H5755" s="4"/>
      <c r="I5755" s="4"/>
      <c r="J5755" s="4"/>
      <c r="K5755" s="4">
        <v>-651065.96798506903</v>
      </c>
      <c r="L5755" s="4">
        <v>104100208.168832</v>
      </c>
      <c r="M5755" s="4">
        <v>57238532.768645503</v>
      </c>
      <c r="N5755" s="3">
        <v>-6.8093604306340002E-3</v>
      </c>
      <c r="O5755" s="5">
        <v>0.62182426452636719</v>
      </c>
      <c r="P5755" s="3">
        <v>0.54984068870544434</v>
      </c>
    </row>
    <row r="5756" spans="1:16" x14ac:dyDescent="0.25">
      <c r="A5756" s="1">
        <v>2021</v>
      </c>
      <c r="B5756" t="s">
        <v>240</v>
      </c>
      <c r="C5756" t="s">
        <v>1941</v>
      </c>
      <c r="D5756" t="s">
        <v>3439</v>
      </c>
      <c r="E5756" t="s">
        <v>3469</v>
      </c>
      <c r="F5756" t="s">
        <v>3711</v>
      </c>
      <c r="G5756" s="4"/>
      <c r="H5756" s="4"/>
      <c r="I5756" s="4"/>
      <c r="J5756" s="4"/>
      <c r="K5756" s="4">
        <v>-1130770.94639804</v>
      </c>
      <c r="L5756" s="4">
        <v>93500854.955021903</v>
      </c>
      <c r="M5756" s="4">
        <v>44588506.430748597</v>
      </c>
      <c r="N5756" s="3">
        <v>-1.1233797407585001E-2</v>
      </c>
      <c r="O5756" s="5">
        <v>0.58657926321029663</v>
      </c>
      <c r="P5756" s="3">
        <v>0.47687804698944092</v>
      </c>
    </row>
    <row r="5757" spans="1:16" x14ac:dyDescent="0.25">
      <c r="A5757" s="1">
        <v>2022</v>
      </c>
      <c r="B5757" t="s">
        <v>240</v>
      </c>
      <c r="C5757" t="s">
        <v>1941</v>
      </c>
      <c r="D5757" t="s">
        <v>3439</v>
      </c>
      <c r="E5757" t="s">
        <v>3469</v>
      </c>
      <c r="F5757" t="s">
        <v>3711</v>
      </c>
      <c r="G5757" s="4"/>
      <c r="H5757" s="4"/>
      <c r="I5757" s="4"/>
      <c r="J5757" s="4"/>
      <c r="K5757" s="4">
        <v>-5971362.7860123804</v>
      </c>
      <c r="L5757" s="4">
        <v>95135271.262052104</v>
      </c>
      <c r="M5757" s="4">
        <v>53583249.388401203</v>
      </c>
      <c r="N5757" s="3">
        <v>-6.4336575098745005E-2</v>
      </c>
      <c r="O5757" s="5">
        <v>0.64572077989578247</v>
      </c>
      <c r="P5757" s="3">
        <v>0.5632321834564209</v>
      </c>
    </row>
    <row r="5758" spans="1:16" x14ac:dyDescent="0.25">
      <c r="A5758" s="1">
        <v>2023</v>
      </c>
      <c r="B5758" t="s">
        <v>240</v>
      </c>
      <c r="C5758" t="s">
        <v>1941</v>
      </c>
      <c r="D5758" t="s">
        <v>3439</v>
      </c>
      <c r="E5758" t="s">
        <v>3469</v>
      </c>
      <c r="F5758" t="s">
        <v>3711</v>
      </c>
      <c r="G5758" s="4"/>
      <c r="H5758" s="4"/>
      <c r="I5758" s="4"/>
      <c r="J5758" s="4"/>
      <c r="K5758" s="4">
        <v>-5368343.1952662701</v>
      </c>
      <c r="L5758" s="4">
        <v>88836538.461538494</v>
      </c>
      <c r="M5758" s="4">
        <v>53549556.213017799</v>
      </c>
      <c r="N5758" s="3">
        <v>-5.7528752486861998E-2</v>
      </c>
      <c r="O5758" s="5">
        <v>0.67523694038391113</v>
      </c>
      <c r="P5758" s="3">
        <v>0.60278749465942383</v>
      </c>
    </row>
    <row r="5759" spans="1:16" x14ac:dyDescent="0.25">
      <c r="A5759" s="1">
        <v>2024</v>
      </c>
      <c r="B5759" t="s">
        <v>240</v>
      </c>
      <c r="C5759" t="s">
        <v>1941</v>
      </c>
      <c r="D5759" t="s">
        <v>3439</v>
      </c>
      <c r="E5759" t="s">
        <v>3469</v>
      </c>
      <c r="F5759" t="s">
        <v>3711</v>
      </c>
      <c r="G5759" s="4"/>
      <c r="H5759" s="4"/>
      <c r="I5759" s="4"/>
      <c r="J5759" s="4"/>
      <c r="K5759" s="4">
        <v>955437.50922236999</v>
      </c>
      <c r="L5759" s="4">
        <v>102485613.10314301</v>
      </c>
      <c r="M5759" s="4">
        <v>61042496.679946899</v>
      </c>
      <c r="N5759" s="3">
        <v>9.9993822775430001E-3</v>
      </c>
      <c r="O5759" s="5">
        <v>0.68774121999740601</v>
      </c>
      <c r="P5759" s="3">
        <v>0.59562015533447266</v>
      </c>
    </row>
    <row r="5760" spans="1:16" x14ac:dyDescent="0.25">
      <c r="A5760" s="1">
        <v>2011</v>
      </c>
      <c r="B5760" t="s">
        <v>241</v>
      </c>
      <c r="C5760" t="s">
        <v>1942</v>
      </c>
      <c r="D5760" t="s">
        <v>3429</v>
      </c>
      <c r="E5760" t="s">
        <v>3469</v>
      </c>
      <c r="F5760" t="s">
        <v>3712</v>
      </c>
      <c r="G5760" s="4"/>
      <c r="H5760" s="4"/>
      <c r="I5760" s="4"/>
      <c r="J5760" s="4"/>
      <c r="K5760" s="4">
        <v>7342646.0186475199</v>
      </c>
      <c r="L5760" s="4">
        <v>53682561.354624398</v>
      </c>
      <c r="M5760" s="4">
        <v>31687191.083485201</v>
      </c>
      <c r="N5760" s="3">
        <v>0.16176302070897999</v>
      </c>
      <c r="P5760" s="3">
        <v>0.59026974439620972</v>
      </c>
    </row>
    <row r="5761" spans="1:16" x14ac:dyDescent="0.25">
      <c r="A5761" s="1">
        <v>2012</v>
      </c>
      <c r="B5761" t="s">
        <v>241</v>
      </c>
      <c r="C5761" t="s">
        <v>1942</v>
      </c>
      <c r="D5761" t="s">
        <v>3429</v>
      </c>
      <c r="E5761" t="s">
        <v>3469</v>
      </c>
      <c r="F5761" t="s">
        <v>3712</v>
      </c>
      <c r="G5761" s="4"/>
      <c r="H5761" s="4"/>
      <c r="I5761" s="4"/>
      <c r="J5761" s="4"/>
      <c r="K5761" s="4">
        <v>7436316.9366474599</v>
      </c>
      <c r="L5761" s="4">
        <v>67409062.349702701</v>
      </c>
      <c r="M5761" s="4">
        <v>38965284.528718904</v>
      </c>
      <c r="N5761" s="3">
        <v>0.12533039608829399</v>
      </c>
      <c r="P5761" s="3">
        <v>0.57804220914840698</v>
      </c>
    </row>
    <row r="5762" spans="1:16" x14ac:dyDescent="0.25">
      <c r="A5762" s="1">
        <v>2013</v>
      </c>
      <c r="B5762" t="s">
        <v>241</v>
      </c>
      <c r="C5762" t="s">
        <v>1942</v>
      </c>
      <c r="D5762" t="s">
        <v>3429</v>
      </c>
      <c r="E5762" t="s">
        <v>3469</v>
      </c>
      <c r="F5762" t="s">
        <v>3712</v>
      </c>
      <c r="G5762" s="4"/>
      <c r="H5762" s="4"/>
      <c r="I5762" s="4"/>
      <c r="J5762" s="4"/>
      <c r="K5762" s="4">
        <v>7922707.5472560003</v>
      </c>
      <c r="L5762" s="4">
        <v>58967738.015841797</v>
      </c>
      <c r="M5762" s="4">
        <v>30832919.776716001</v>
      </c>
      <c r="N5762" s="3">
        <v>0.13298664932249801</v>
      </c>
      <c r="P5762" s="3">
        <v>0.52287775278091431</v>
      </c>
    </row>
    <row r="5763" spans="1:16" x14ac:dyDescent="0.25">
      <c r="A5763" s="1">
        <v>2014</v>
      </c>
      <c r="B5763" t="s">
        <v>241</v>
      </c>
      <c r="C5763" t="s">
        <v>1942</v>
      </c>
      <c r="D5763" t="s">
        <v>3429</v>
      </c>
      <c r="E5763" t="s">
        <v>3469</v>
      </c>
      <c r="F5763" t="s">
        <v>3712</v>
      </c>
      <c r="G5763" s="4"/>
      <c r="H5763" s="4"/>
      <c r="I5763" s="4"/>
      <c r="J5763" s="4"/>
      <c r="K5763" s="4">
        <v>10330520.0622377</v>
      </c>
      <c r="L5763" s="4">
        <v>81801479.560563907</v>
      </c>
      <c r="M5763" s="4">
        <v>30933035.0322976</v>
      </c>
      <c r="N5763" s="3">
        <v>0.144820538071951</v>
      </c>
      <c r="O5763" s="5">
        <v>2.0523183345794678</v>
      </c>
      <c r="P5763" s="3">
        <v>0.37814763188362122</v>
      </c>
    </row>
    <row r="5764" spans="1:16" x14ac:dyDescent="0.25">
      <c r="A5764" s="1">
        <v>2009</v>
      </c>
      <c r="B5764" t="s">
        <v>242</v>
      </c>
      <c r="C5764" t="s">
        <v>1943</v>
      </c>
      <c r="D5764" t="s">
        <v>3419</v>
      </c>
      <c r="E5764" t="s">
        <v>3469</v>
      </c>
      <c r="F5764" t="s">
        <v>3713</v>
      </c>
      <c r="G5764" s="4"/>
      <c r="H5764" s="4"/>
      <c r="I5764" s="4"/>
      <c r="J5764" s="4"/>
      <c r="K5764" s="4">
        <v>4840192.9623594303</v>
      </c>
      <c r="L5764" s="4">
        <v>26654942.6437134</v>
      </c>
      <c r="M5764" s="4">
        <v>9835272.0995143708</v>
      </c>
      <c r="N5764" s="3">
        <v>0.20576837340100801</v>
      </c>
      <c r="O5764" s="5">
        <v>0.84462356567382813</v>
      </c>
      <c r="P5764" s="3">
        <v>0.36898493766784668</v>
      </c>
    </row>
    <row r="5765" spans="1:16" x14ac:dyDescent="0.25">
      <c r="A5765" s="1">
        <v>2010</v>
      </c>
      <c r="B5765" t="s">
        <v>242</v>
      </c>
      <c r="C5765" t="s">
        <v>1943</v>
      </c>
      <c r="D5765" t="s">
        <v>3419</v>
      </c>
      <c r="E5765" t="s">
        <v>3469</v>
      </c>
      <c r="F5765" t="s">
        <v>3713</v>
      </c>
      <c r="G5765" s="4"/>
      <c r="H5765" s="4"/>
      <c r="I5765" s="4"/>
      <c r="J5765" s="4"/>
      <c r="K5765" s="4">
        <v>3913408.1402966501</v>
      </c>
      <c r="L5765" s="4">
        <v>30450316.641749699</v>
      </c>
      <c r="M5765" s="4">
        <v>10946748.7527507</v>
      </c>
      <c r="N5765" s="3">
        <v>0.13447619395055099</v>
      </c>
      <c r="O5765" s="5">
        <v>1.1099575757980347</v>
      </c>
      <c r="P5765" s="3">
        <v>0.35949540138244629</v>
      </c>
    </row>
    <row r="5766" spans="1:16" x14ac:dyDescent="0.25">
      <c r="A5766" s="1">
        <v>2011</v>
      </c>
      <c r="B5766" t="s">
        <v>242</v>
      </c>
      <c r="C5766" t="s">
        <v>1943</v>
      </c>
      <c r="D5766" t="s">
        <v>3419</v>
      </c>
      <c r="E5766" t="s">
        <v>3469</v>
      </c>
      <c r="F5766" t="s">
        <v>3713</v>
      </c>
      <c r="G5766" s="4"/>
      <c r="H5766" s="4"/>
      <c r="I5766" s="4"/>
      <c r="J5766" s="4"/>
      <c r="K5766" s="4">
        <v>3977809.4523630901</v>
      </c>
      <c r="L5766" s="4">
        <v>38190444.754045703</v>
      </c>
      <c r="M5766" s="4">
        <v>12360623.727360399</v>
      </c>
      <c r="N5766" s="3">
        <v>0.103259996555862</v>
      </c>
      <c r="O5766" s="5">
        <v>1.1658492088317871</v>
      </c>
      <c r="P5766" s="3">
        <v>0.32365748286247253</v>
      </c>
    </row>
    <row r="5767" spans="1:16" x14ac:dyDescent="0.25">
      <c r="A5767" s="1">
        <v>2012</v>
      </c>
      <c r="B5767" t="s">
        <v>242</v>
      </c>
      <c r="C5767" t="s">
        <v>1943</v>
      </c>
      <c r="D5767" t="s">
        <v>3419</v>
      </c>
      <c r="E5767" t="s">
        <v>3469</v>
      </c>
      <c r="F5767" t="s">
        <v>3713</v>
      </c>
      <c r="G5767" s="4"/>
      <c r="H5767" s="4"/>
      <c r="I5767" s="4"/>
      <c r="J5767" s="4"/>
      <c r="K5767" s="4">
        <v>3212674.6006569602</v>
      </c>
      <c r="L5767" s="4">
        <v>36854604.340841003</v>
      </c>
      <c r="M5767" s="4">
        <v>12124879.506359801</v>
      </c>
      <c r="N5767" s="3">
        <v>8.7633811419249003E-2</v>
      </c>
      <c r="O5767" s="5">
        <v>1.0127317905426025</v>
      </c>
      <c r="P5767" s="3">
        <v>0.32899224758148193</v>
      </c>
    </row>
    <row r="5768" spans="1:16" x14ac:dyDescent="0.25">
      <c r="A5768" s="1">
        <v>2013</v>
      </c>
      <c r="B5768" t="s">
        <v>242</v>
      </c>
      <c r="C5768" t="s">
        <v>1943</v>
      </c>
      <c r="D5768" t="s">
        <v>3419</v>
      </c>
      <c r="E5768" t="s">
        <v>3469</v>
      </c>
      <c r="F5768" t="s">
        <v>3713</v>
      </c>
      <c r="G5768" s="4"/>
      <c r="H5768" s="4"/>
      <c r="I5768" s="4"/>
      <c r="J5768" s="4"/>
      <c r="K5768" s="4">
        <v>2973334.7341878498</v>
      </c>
      <c r="L5768" s="4">
        <v>33081650.3284395</v>
      </c>
      <c r="M5768" s="4">
        <v>8957126.5428433102</v>
      </c>
      <c r="N5768" s="3">
        <v>9.0121028681696996E-2</v>
      </c>
      <c r="O5768" s="5">
        <v>1.1221060752868652</v>
      </c>
      <c r="P5768" s="3">
        <v>0.27075815200805664</v>
      </c>
    </row>
    <row r="5769" spans="1:16" x14ac:dyDescent="0.25">
      <c r="A5769" s="1">
        <v>2014</v>
      </c>
      <c r="B5769" t="s">
        <v>242</v>
      </c>
      <c r="C5769" t="s">
        <v>1943</v>
      </c>
      <c r="D5769" t="s">
        <v>3419</v>
      </c>
      <c r="E5769" t="s">
        <v>3469</v>
      </c>
      <c r="F5769" t="s">
        <v>3713</v>
      </c>
      <c r="G5769" s="4"/>
      <c r="H5769" s="4"/>
      <c r="I5769" s="4"/>
      <c r="J5769" s="4"/>
      <c r="K5769" s="4">
        <v>2260224.43302372</v>
      </c>
      <c r="L5769" s="4">
        <v>38767142.250931203</v>
      </c>
      <c r="M5769" s="4">
        <v>11404440.567683499</v>
      </c>
      <c r="N5769" s="3">
        <v>6.1997678813402998E-2</v>
      </c>
      <c r="O5769" s="5">
        <v>1.2073349952697754</v>
      </c>
      <c r="P5769" s="3">
        <v>0.29417800903320313</v>
      </c>
    </row>
    <row r="5770" spans="1:16" x14ac:dyDescent="0.25">
      <c r="A5770" s="1">
        <v>2015</v>
      </c>
      <c r="B5770" t="s">
        <v>242</v>
      </c>
      <c r="C5770" t="s">
        <v>1943</v>
      </c>
      <c r="D5770" t="s">
        <v>3419</v>
      </c>
      <c r="E5770" t="s">
        <v>3469</v>
      </c>
      <c r="F5770" t="s">
        <v>3713</v>
      </c>
      <c r="G5770" s="4"/>
      <c r="H5770" s="4"/>
      <c r="I5770" s="4"/>
      <c r="J5770" s="4"/>
      <c r="K5770" s="4">
        <v>2423822.2537229499</v>
      </c>
      <c r="L5770" s="4">
        <v>32990636.5800482</v>
      </c>
      <c r="M5770" s="4">
        <v>9535995.3159788307</v>
      </c>
      <c r="N5770" s="3">
        <v>7.4968774071153002E-2</v>
      </c>
      <c r="O5770" s="5">
        <v>1.0683184862136841</v>
      </c>
      <c r="P5770" s="3">
        <v>0.28905156254768372</v>
      </c>
    </row>
    <row r="5771" spans="1:16" x14ac:dyDescent="0.25">
      <c r="A5771" s="1">
        <v>2016</v>
      </c>
      <c r="B5771" t="s">
        <v>242</v>
      </c>
      <c r="C5771" t="s">
        <v>1943</v>
      </c>
      <c r="D5771" t="s">
        <v>3419</v>
      </c>
      <c r="E5771" t="s">
        <v>3469</v>
      </c>
      <c r="F5771" t="s">
        <v>3713</v>
      </c>
      <c r="G5771" s="4"/>
      <c r="H5771" s="4"/>
      <c r="I5771" s="4"/>
      <c r="J5771" s="4"/>
      <c r="K5771" s="4">
        <v>2315154.0662156902</v>
      </c>
      <c r="L5771" s="4">
        <v>34344175.581845798</v>
      </c>
      <c r="M5771" s="4">
        <v>10549951.574932201</v>
      </c>
      <c r="N5771" s="3">
        <v>6.9894362649221997E-2</v>
      </c>
      <c r="O5771" s="5">
        <v>1.0154201984405518</v>
      </c>
      <c r="P5771" s="3">
        <v>0.30718314647674561</v>
      </c>
    </row>
    <row r="5772" spans="1:16" x14ac:dyDescent="0.25">
      <c r="A5772" s="1">
        <v>2017</v>
      </c>
      <c r="B5772" t="s">
        <v>242</v>
      </c>
      <c r="C5772" t="s">
        <v>1943</v>
      </c>
      <c r="D5772" t="s">
        <v>3419</v>
      </c>
      <c r="E5772" t="s">
        <v>3469</v>
      </c>
      <c r="F5772" t="s">
        <v>3713</v>
      </c>
      <c r="G5772" s="4"/>
      <c r="H5772" s="4"/>
      <c r="I5772" s="4"/>
      <c r="J5772" s="4"/>
      <c r="K5772" s="4">
        <v>2510017.9083369798</v>
      </c>
      <c r="L5772" s="4">
        <v>36975620.835158803</v>
      </c>
      <c r="M5772" s="4">
        <v>11157729.407334</v>
      </c>
      <c r="N5772" s="3">
        <v>6.9330222578868006E-2</v>
      </c>
      <c r="O5772" s="5">
        <v>1.1729222536087036</v>
      </c>
      <c r="P5772" s="3">
        <v>0.30175909399986267</v>
      </c>
    </row>
    <row r="5773" spans="1:16" x14ac:dyDescent="0.25">
      <c r="A5773" s="1">
        <v>2018</v>
      </c>
      <c r="B5773" t="s">
        <v>242</v>
      </c>
      <c r="C5773" t="s">
        <v>1943</v>
      </c>
      <c r="D5773" t="s">
        <v>3419</v>
      </c>
      <c r="E5773" t="s">
        <v>3469</v>
      </c>
      <c r="F5773" t="s">
        <v>3713</v>
      </c>
      <c r="G5773" s="4"/>
      <c r="H5773" s="4"/>
      <c r="I5773" s="4"/>
      <c r="J5773" s="4"/>
      <c r="K5773" s="4">
        <v>2613082.9983937698</v>
      </c>
      <c r="L5773" s="4">
        <v>36092487.731219299</v>
      </c>
      <c r="M5773" s="4">
        <v>10522676.703750599</v>
      </c>
      <c r="N5773" s="3">
        <v>7.2887479857866005E-2</v>
      </c>
      <c r="O5773" s="5">
        <v>1.2249382734298706</v>
      </c>
      <c r="P5773" s="3">
        <v>0.29154756665229797</v>
      </c>
    </row>
    <row r="5774" spans="1:16" x14ac:dyDescent="0.25">
      <c r="A5774" s="1">
        <v>2019</v>
      </c>
      <c r="B5774" t="s">
        <v>242</v>
      </c>
      <c r="C5774" t="s">
        <v>1943</v>
      </c>
      <c r="D5774" t="s">
        <v>3419</v>
      </c>
      <c r="E5774" t="s">
        <v>3469</v>
      </c>
      <c r="F5774" t="s">
        <v>3713</v>
      </c>
      <c r="G5774" s="4"/>
      <c r="H5774" s="4"/>
      <c r="I5774" s="4"/>
      <c r="J5774" s="4"/>
      <c r="K5774" s="4">
        <v>2770343.2783432798</v>
      </c>
      <c r="L5774" s="4">
        <v>35441465.075465098</v>
      </c>
      <c r="M5774" s="4">
        <v>10151889.785889801</v>
      </c>
      <c r="N5774" s="3">
        <v>7.9525944558683004E-2</v>
      </c>
      <c r="O5774" s="5">
        <v>1.2157057523727417</v>
      </c>
      <c r="P5774" s="3">
        <v>0.28644102811813354</v>
      </c>
    </row>
    <row r="5775" spans="1:16" x14ac:dyDescent="0.25">
      <c r="A5775" s="1">
        <v>2020</v>
      </c>
      <c r="B5775" t="s">
        <v>242</v>
      </c>
      <c r="C5775" t="s">
        <v>1943</v>
      </c>
      <c r="D5775" t="s">
        <v>3419</v>
      </c>
      <c r="E5775" t="s">
        <v>3469</v>
      </c>
      <c r="F5775" t="s">
        <v>3713</v>
      </c>
      <c r="G5775" s="4"/>
      <c r="H5775" s="4"/>
      <c r="I5775" s="4"/>
      <c r="J5775" s="4"/>
      <c r="K5775" s="4">
        <v>3040187.4577253801</v>
      </c>
      <c r="L5775" s="4">
        <v>34349877.144789703</v>
      </c>
      <c r="M5775" s="4">
        <v>8395381.1962508392</v>
      </c>
      <c r="N5775" s="3">
        <v>8.7872458232061995E-2</v>
      </c>
      <c r="O5775" s="5">
        <v>1.2930256128311157</v>
      </c>
      <c r="P5775" s="3">
        <v>0.24440789222717285</v>
      </c>
    </row>
    <row r="5776" spans="1:16" x14ac:dyDescent="0.25">
      <c r="A5776" s="1">
        <v>2021</v>
      </c>
      <c r="B5776" t="s">
        <v>242</v>
      </c>
      <c r="C5776" t="s">
        <v>1943</v>
      </c>
      <c r="D5776" t="s">
        <v>3419</v>
      </c>
      <c r="E5776" t="s">
        <v>3469</v>
      </c>
      <c r="F5776" t="s">
        <v>3713</v>
      </c>
      <c r="G5776" s="4"/>
      <c r="H5776" s="4"/>
      <c r="I5776" s="4"/>
      <c r="J5776" s="4"/>
      <c r="K5776" s="4">
        <v>3561109.4032346401</v>
      </c>
      <c r="L5776" s="4">
        <v>41035523.997330703</v>
      </c>
      <c r="M5776" s="4">
        <v>8145185.9127683397</v>
      </c>
      <c r="N5776" s="3">
        <v>9.0900670471049994E-2</v>
      </c>
      <c r="O5776" s="5">
        <v>1.6180368661880493</v>
      </c>
      <c r="P5776" s="3">
        <v>0.19849109649658203</v>
      </c>
    </row>
    <row r="5777" spans="1:16" x14ac:dyDescent="0.25">
      <c r="A5777" s="1">
        <v>2022</v>
      </c>
      <c r="B5777" t="s">
        <v>242</v>
      </c>
      <c r="C5777" t="s">
        <v>1943</v>
      </c>
      <c r="D5777" t="s">
        <v>3419</v>
      </c>
      <c r="E5777" t="s">
        <v>3469</v>
      </c>
      <c r="F5777" t="s">
        <v>3713</v>
      </c>
      <c r="G5777" s="4"/>
      <c r="H5777" s="4"/>
      <c r="I5777" s="4"/>
      <c r="J5777" s="4"/>
      <c r="K5777" s="4">
        <v>1129768.7482316201</v>
      </c>
      <c r="L5777" s="4">
        <v>38901846.701677598</v>
      </c>
      <c r="M5777" s="4">
        <v>9574894.2425141707</v>
      </c>
      <c r="N5777" s="3">
        <v>2.9470954800635E-2</v>
      </c>
      <c r="O5777" s="5">
        <v>1.0726534128189087</v>
      </c>
      <c r="P5777" s="3">
        <v>0.24612955749034882</v>
      </c>
    </row>
    <row r="5778" spans="1:16" x14ac:dyDescent="0.25">
      <c r="A5778" s="1">
        <v>2023</v>
      </c>
      <c r="B5778" t="s">
        <v>242</v>
      </c>
      <c r="C5778" t="s">
        <v>1943</v>
      </c>
      <c r="D5778" t="s">
        <v>3419</v>
      </c>
      <c r="E5778" t="s">
        <v>3469</v>
      </c>
      <c r="F5778" t="s">
        <v>3713</v>
      </c>
      <c r="G5778" s="4"/>
      <c r="H5778" s="4"/>
      <c r="I5778" s="4"/>
      <c r="J5778" s="4"/>
      <c r="K5778" s="4">
        <v>1536730.99356731</v>
      </c>
      <c r="L5778" s="4">
        <v>37705323.4676532</v>
      </c>
      <c r="M5778" s="4">
        <v>8212662.73372663</v>
      </c>
      <c r="N5778" s="3">
        <v>4.0825681005930002E-2</v>
      </c>
      <c r="O5778" s="5">
        <v>0.9026566743850708</v>
      </c>
      <c r="P5778" s="3">
        <v>0.21781176328659058</v>
      </c>
    </row>
    <row r="5779" spans="1:16" x14ac:dyDescent="0.25">
      <c r="A5779" s="1">
        <v>2024</v>
      </c>
      <c r="B5779" t="s">
        <v>242</v>
      </c>
      <c r="C5779" t="s">
        <v>1943</v>
      </c>
      <c r="D5779" t="s">
        <v>3419</v>
      </c>
      <c r="E5779" t="s">
        <v>3469</v>
      </c>
      <c r="F5779" t="s">
        <v>3713</v>
      </c>
      <c r="G5779" s="4"/>
      <c r="H5779" s="4"/>
      <c r="I5779" s="4"/>
      <c r="J5779" s="4"/>
      <c r="K5779" s="4">
        <v>2649976.3322288399</v>
      </c>
      <c r="L5779" s="4">
        <v>42115764.068989903</v>
      </c>
      <c r="M5779" s="4">
        <v>12339338.5024634</v>
      </c>
      <c r="N5779" s="3">
        <v>6.6393300922636997E-2</v>
      </c>
      <c r="O5779" s="5">
        <v>1.0032954216003418</v>
      </c>
      <c r="P5779" s="3">
        <v>0.29298621416091919</v>
      </c>
    </row>
    <row r="5780" spans="1:16" x14ac:dyDescent="0.25">
      <c r="A5780" s="1">
        <v>2009</v>
      </c>
      <c r="B5780" t="s">
        <v>243</v>
      </c>
      <c r="C5780" t="s">
        <v>1944</v>
      </c>
      <c r="D5780" t="s">
        <v>3403</v>
      </c>
      <c r="E5780" t="s">
        <v>3469</v>
      </c>
      <c r="F5780" t="s">
        <v>3714</v>
      </c>
      <c r="G5780" s="4"/>
      <c r="H5780" s="4"/>
      <c r="I5780" s="4"/>
      <c r="J5780" s="4"/>
      <c r="K5780" s="4">
        <v>-2327083.2997208801</v>
      </c>
      <c r="L5780" s="4">
        <v>1072703.7317887701</v>
      </c>
      <c r="M5780" s="4">
        <v>169772.188251238</v>
      </c>
      <c r="N5780" s="3">
        <v>-1.23680887165322</v>
      </c>
      <c r="O5780" s="5">
        <v>4.6841669082641602</v>
      </c>
      <c r="P5780" s="3">
        <v>0.15826568007469177</v>
      </c>
    </row>
    <row r="5781" spans="1:16" x14ac:dyDescent="0.25">
      <c r="A5781" s="1">
        <v>2010</v>
      </c>
      <c r="B5781" t="s">
        <v>243</v>
      </c>
      <c r="C5781" t="s">
        <v>1944</v>
      </c>
      <c r="D5781" t="s">
        <v>3403</v>
      </c>
      <c r="E5781" t="s">
        <v>3469</v>
      </c>
      <c r="F5781" t="s">
        <v>3714</v>
      </c>
      <c r="G5781" s="4"/>
      <c r="H5781" s="4"/>
      <c r="I5781" s="4"/>
      <c r="J5781" s="4"/>
      <c r="K5781" s="4">
        <v>-3658524.9701836002</v>
      </c>
      <c r="L5781" s="4">
        <v>8521230.9553005993</v>
      </c>
      <c r="M5781" s="4">
        <v>3540221.9011943401</v>
      </c>
      <c r="N5781" s="3">
        <v>-0.75918113811995902</v>
      </c>
      <c r="O5781" s="5">
        <v>1.5368975400924683</v>
      </c>
      <c r="P5781" s="3">
        <v>0.41545897722244263</v>
      </c>
    </row>
    <row r="5782" spans="1:16" x14ac:dyDescent="0.25">
      <c r="A5782" s="1">
        <v>2011</v>
      </c>
      <c r="B5782" t="s">
        <v>243</v>
      </c>
      <c r="C5782" t="s">
        <v>1944</v>
      </c>
      <c r="D5782" t="s">
        <v>3403</v>
      </c>
      <c r="E5782" t="s">
        <v>3469</v>
      </c>
      <c r="F5782" t="s">
        <v>3714</v>
      </c>
      <c r="G5782" s="4"/>
      <c r="H5782" s="4"/>
      <c r="I5782" s="4"/>
      <c r="J5782" s="4"/>
      <c r="K5782" s="4">
        <v>-1525024.11317115</v>
      </c>
      <c r="L5782" s="4">
        <v>19813524.8097739</v>
      </c>
      <c r="M5782" s="4">
        <v>14396099.024756201</v>
      </c>
      <c r="N5782" s="3">
        <v>-9.9393899770995997E-2</v>
      </c>
      <c r="O5782" s="5">
        <v>1.4713715314865112</v>
      </c>
      <c r="P5782" s="3">
        <v>0.72657942771911621</v>
      </c>
    </row>
    <row r="5783" spans="1:16" x14ac:dyDescent="0.25">
      <c r="A5783" s="1">
        <v>2014</v>
      </c>
      <c r="B5783" t="s">
        <v>243</v>
      </c>
      <c r="C5783" t="s">
        <v>1944</v>
      </c>
      <c r="D5783" t="s">
        <v>3403</v>
      </c>
      <c r="E5783" t="s">
        <v>3469</v>
      </c>
      <c r="F5783" t="s">
        <v>3714</v>
      </c>
      <c r="G5783" s="4"/>
      <c r="H5783" s="4"/>
      <c r="I5783" s="4"/>
      <c r="J5783" s="4"/>
      <c r="K5783" s="4">
        <v>-391247.17183020402</v>
      </c>
      <c r="L5783" s="4">
        <v>70627874.114793107</v>
      </c>
      <c r="M5783" s="4">
        <v>42689232.126375303</v>
      </c>
      <c r="N5783" s="3">
        <v>-5.7147288486430001E-3</v>
      </c>
      <c r="O5783" s="5">
        <v>0.8624885082244873</v>
      </c>
      <c r="P5783" s="3">
        <v>0.60442471504211426</v>
      </c>
    </row>
    <row r="5784" spans="1:16" x14ac:dyDescent="0.25">
      <c r="A5784" s="1">
        <v>2015</v>
      </c>
      <c r="B5784" t="s">
        <v>243</v>
      </c>
      <c r="C5784" t="s">
        <v>1944</v>
      </c>
      <c r="D5784" t="s">
        <v>3403</v>
      </c>
      <c r="E5784" t="s">
        <v>3469</v>
      </c>
      <c r="F5784" t="s">
        <v>3714</v>
      </c>
      <c r="G5784" s="4"/>
      <c r="H5784" s="4"/>
      <c r="I5784" s="4"/>
      <c r="J5784" s="4"/>
      <c r="K5784" s="4">
        <v>744232.74187564105</v>
      </c>
      <c r="L5784" s="4">
        <v>60039139.512720302</v>
      </c>
      <c r="M5784" s="4">
        <v>34459503.699338697</v>
      </c>
      <c r="N5784" s="3">
        <v>1.2106723787996E-2</v>
      </c>
      <c r="O5784" s="5">
        <v>0.87446516752243042</v>
      </c>
      <c r="P5784" s="3">
        <v>0.57395064830780029</v>
      </c>
    </row>
    <row r="5785" spans="1:16" x14ac:dyDescent="0.25">
      <c r="A5785" s="1">
        <v>2016</v>
      </c>
      <c r="B5785" t="s">
        <v>243</v>
      </c>
      <c r="C5785" t="s">
        <v>1944</v>
      </c>
      <c r="D5785" t="s">
        <v>3403</v>
      </c>
      <c r="E5785" t="s">
        <v>3469</v>
      </c>
      <c r="F5785" t="s">
        <v>3714</v>
      </c>
      <c r="G5785" s="4"/>
      <c r="H5785" s="4"/>
      <c r="I5785" s="4"/>
      <c r="J5785" s="4"/>
      <c r="K5785" s="4">
        <v>2109668.10966811</v>
      </c>
      <c r="L5785" s="4">
        <v>54168109.6681097</v>
      </c>
      <c r="M5785" s="4">
        <v>29367965.3679654</v>
      </c>
      <c r="N5785" s="3">
        <v>3.7105421782303999E-2</v>
      </c>
      <c r="O5785" s="5">
        <v>1.1453889608383179</v>
      </c>
      <c r="P5785" s="3">
        <v>0.54216337203979492</v>
      </c>
    </row>
    <row r="5786" spans="1:16" x14ac:dyDescent="0.25">
      <c r="A5786" s="1">
        <v>2017</v>
      </c>
      <c r="B5786" t="s">
        <v>243</v>
      </c>
      <c r="C5786" t="s">
        <v>1944</v>
      </c>
      <c r="D5786" t="s">
        <v>3403</v>
      </c>
      <c r="E5786" t="s">
        <v>3469</v>
      </c>
      <c r="F5786" t="s">
        <v>3714</v>
      </c>
      <c r="G5786" s="4"/>
      <c r="H5786" s="4"/>
      <c r="I5786" s="4"/>
      <c r="J5786" s="4"/>
      <c r="K5786" s="4">
        <v>724711.16866501805</v>
      </c>
      <c r="L5786" s="4">
        <v>64026554.540561199</v>
      </c>
      <c r="M5786" s="4">
        <v>38453377.4348813</v>
      </c>
      <c r="N5786" s="3">
        <v>1.1822948482997E-2</v>
      </c>
      <c r="O5786" s="5">
        <v>1.1006475687026978</v>
      </c>
      <c r="P5786" s="3">
        <v>0.60058480501174927</v>
      </c>
    </row>
    <row r="5787" spans="1:16" x14ac:dyDescent="0.25">
      <c r="A5787" s="1">
        <v>2018</v>
      </c>
      <c r="B5787" t="s">
        <v>243</v>
      </c>
      <c r="C5787" t="s">
        <v>1944</v>
      </c>
      <c r="D5787" t="s">
        <v>3403</v>
      </c>
      <c r="E5787" t="s">
        <v>3469</v>
      </c>
      <c r="F5787" t="s">
        <v>3714</v>
      </c>
      <c r="G5787" s="4"/>
      <c r="H5787" s="4"/>
      <c r="I5787" s="4"/>
      <c r="J5787" s="4"/>
      <c r="K5787" s="4">
        <v>1165905.3741611701</v>
      </c>
      <c r="L5787" s="4">
        <v>63414255.907065898</v>
      </c>
      <c r="M5787" s="4">
        <v>38916145.0403203</v>
      </c>
      <c r="N5787" s="3">
        <v>1.9228421792985999E-2</v>
      </c>
      <c r="O5787" s="5">
        <v>0.86713802814483643</v>
      </c>
      <c r="P5787" s="3">
        <v>0.61368131637573242</v>
      </c>
    </row>
    <row r="5788" spans="1:16" x14ac:dyDescent="0.25">
      <c r="A5788" s="1">
        <v>2019</v>
      </c>
      <c r="B5788" t="s">
        <v>243</v>
      </c>
      <c r="C5788" t="s">
        <v>1944</v>
      </c>
      <c r="D5788" t="s">
        <v>3403</v>
      </c>
      <c r="E5788" t="s">
        <v>3469</v>
      </c>
      <c r="F5788" t="s">
        <v>3714</v>
      </c>
      <c r="G5788" s="4"/>
      <c r="H5788" s="4"/>
      <c r="I5788" s="4"/>
      <c r="J5788" s="4"/>
      <c r="K5788" s="4">
        <v>-465491.82054342498</v>
      </c>
      <c r="L5788" s="4">
        <v>58830302.604788303</v>
      </c>
      <c r="M5788" s="4">
        <v>37037843.1510216</v>
      </c>
      <c r="N5788" s="3">
        <v>-7.6314789875339996E-3</v>
      </c>
      <c r="O5788" s="5">
        <v>0.84726673364639282</v>
      </c>
      <c r="P5788" s="3">
        <v>0.62957084178924561</v>
      </c>
    </row>
    <row r="5789" spans="1:16" x14ac:dyDescent="0.25">
      <c r="A5789" s="1">
        <v>2020</v>
      </c>
      <c r="B5789" t="s">
        <v>243</v>
      </c>
      <c r="C5789" t="s">
        <v>1944</v>
      </c>
      <c r="D5789" t="s">
        <v>3403</v>
      </c>
      <c r="E5789" t="s">
        <v>3469</v>
      </c>
      <c r="F5789" t="s">
        <v>3714</v>
      </c>
      <c r="G5789" s="4"/>
      <c r="H5789" s="4"/>
      <c r="I5789" s="4"/>
      <c r="J5789" s="4"/>
      <c r="K5789" s="4">
        <v>536273.47639088705</v>
      </c>
      <c r="L5789" s="4">
        <v>57726723.653738096</v>
      </c>
      <c r="M5789" s="4">
        <v>35495610.5592786</v>
      </c>
      <c r="N5789" s="3">
        <v>8.7772320866389992E-3</v>
      </c>
      <c r="O5789" s="5">
        <v>0.90634924173355103</v>
      </c>
      <c r="P5789" s="3">
        <v>0.614890456199646</v>
      </c>
    </row>
    <row r="5790" spans="1:16" x14ac:dyDescent="0.25">
      <c r="A5790" s="1">
        <v>2021</v>
      </c>
      <c r="B5790" t="s">
        <v>243</v>
      </c>
      <c r="C5790" t="s">
        <v>1944</v>
      </c>
      <c r="D5790" t="s">
        <v>3403</v>
      </c>
      <c r="E5790" t="s">
        <v>3469</v>
      </c>
      <c r="F5790" t="s">
        <v>3714</v>
      </c>
      <c r="G5790" s="4"/>
      <c r="H5790" s="4"/>
      <c r="I5790" s="4"/>
      <c r="J5790" s="4"/>
      <c r="K5790" s="4">
        <v>5094343.7320768703</v>
      </c>
      <c r="L5790" s="4">
        <v>59903732.367269002</v>
      </c>
      <c r="M5790" s="4">
        <v>33568073.413144998</v>
      </c>
      <c r="N5790" s="3">
        <v>8.9082137869747002E-2</v>
      </c>
      <c r="O5790" s="5">
        <v>0.97882908582687378</v>
      </c>
      <c r="P5790" s="3">
        <v>0.56036698818206787</v>
      </c>
    </row>
    <row r="5791" spans="1:16" x14ac:dyDescent="0.25">
      <c r="A5791" s="1">
        <v>2022</v>
      </c>
      <c r="B5791" t="s">
        <v>243</v>
      </c>
      <c r="C5791" t="s">
        <v>1944</v>
      </c>
      <c r="D5791" t="s">
        <v>3403</v>
      </c>
      <c r="E5791" t="s">
        <v>3469</v>
      </c>
      <c r="F5791" t="s">
        <v>3714</v>
      </c>
      <c r="G5791" s="4"/>
      <c r="H5791" s="4"/>
      <c r="I5791" s="4"/>
      <c r="J5791" s="4"/>
      <c r="K5791" s="4">
        <v>16725258.5537342</v>
      </c>
      <c r="L5791" s="4">
        <v>65624957.418686703</v>
      </c>
      <c r="M5791" s="4">
        <v>27384212.892940398</v>
      </c>
      <c r="N5791" s="3">
        <v>0.27454357368524102</v>
      </c>
      <c r="O5791" s="5">
        <v>0.67884719371795654</v>
      </c>
      <c r="P5791" s="3">
        <v>0.41728350520133972</v>
      </c>
    </row>
    <row r="5792" spans="1:16" x14ac:dyDescent="0.25">
      <c r="A5792" s="1">
        <v>2023</v>
      </c>
      <c r="B5792" t="s">
        <v>243</v>
      </c>
      <c r="C5792" t="s">
        <v>1944</v>
      </c>
      <c r="D5792" t="s">
        <v>3403</v>
      </c>
      <c r="E5792" t="s">
        <v>3469</v>
      </c>
      <c r="F5792" t="s">
        <v>3714</v>
      </c>
      <c r="G5792" s="4"/>
      <c r="H5792" s="4"/>
      <c r="I5792" s="4"/>
      <c r="J5792" s="4"/>
      <c r="K5792" s="4">
        <v>2553747.8803892601</v>
      </c>
      <c r="L5792" s="4">
        <v>57999359.8605313</v>
      </c>
      <c r="M5792" s="4">
        <v>19422784.879088599</v>
      </c>
      <c r="N5792" s="3">
        <v>4.1324363191562997E-2</v>
      </c>
      <c r="O5792" s="5">
        <v>0.69441616535186768</v>
      </c>
      <c r="P5792" s="3">
        <v>0.3348793089389801</v>
      </c>
    </row>
    <row r="5793" spans="1:16" x14ac:dyDescent="0.25">
      <c r="A5793" s="1">
        <v>2023</v>
      </c>
      <c r="B5793" t="s">
        <v>739</v>
      </c>
      <c r="C5793" t="s">
        <v>2440</v>
      </c>
      <c r="D5793" t="s">
        <v>3403</v>
      </c>
      <c r="E5793" t="s">
        <v>3469</v>
      </c>
      <c r="F5793" t="s">
        <v>4210</v>
      </c>
      <c r="G5793" s="4">
        <v>45.664156638096102</v>
      </c>
      <c r="H5793" s="4">
        <v>49.352035772721798</v>
      </c>
      <c r="I5793" s="4">
        <v>29.551822408879602</v>
      </c>
      <c r="J5793" s="4">
        <v>66.784522087459706</v>
      </c>
      <c r="K5793" s="4">
        <v>-17356616</v>
      </c>
      <c r="L5793" s="4">
        <v>22803535</v>
      </c>
      <c r="M5793" s="4">
        <v>2240307</v>
      </c>
      <c r="N5793" s="3">
        <v>-1.0611765264050901</v>
      </c>
      <c r="O5793" s="5">
        <v>12.590747833251953</v>
      </c>
      <c r="P5793" s="3">
        <v>9.8243847489356995E-2</v>
      </c>
    </row>
    <row r="5794" spans="1:16" x14ac:dyDescent="0.25">
      <c r="A5794" s="1">
        <v>2024</v>
      </c>
      <c r="B5794" t="s">
        <v>739</v>
      </c>
      <c r="C5794" t="s">
        <v>2440</v>
      </c>
      <c r="D5794" t="s">
        <v>3403</v>
      </c>
      <c r="E5794" t="s">
        <v>3469</v>
      </c>
      <c r="F5794" t="s">
        <v>4210</v>
      </c>
      <c r="G5794" s="4">
        <v>43.4316378065324</v>
      </c>
      <c r="H5794" s="4">
        <v>45.131270379921197</v>
      </c>
      <c r="I5794" s="4">
        <v>28.852274112913101</v>
      </c>
      <c r="J5794" s="4">
        <v>64.889454949217907</v>
      </c>
      <c r="K5794" s="4">
        <v>-21441424</v>
      </c>
      <c r="L5794" s="4">
        <v>55435894</v>
      </c>
      <c r="M5794" s="4">
        <v>4096299</v>
      </c>
      <c r="N5794" s="3">
        <v>-0.54809766057980802</v>
      </c>
      <c r="O5794" s="5">
        <v>12.850370407104492</v>
      </c>
      <c r="P5794" s="3">
        <v>7.3892541229724884E-2</v>
      </c>
    </row>
    <row r="5795" spans="1:16" x14ac:dyDescent="0.25">
      <c r="A5795" s="1">
        <v>2024</v>
      </c>
      <c r="B5795" t="s">
        <v>243</v>
      </c>
      <c r="C5795" t="s">
        <v>1944</v>
      </c>
      <c r="D5795" t="s">
        <v>3403</v>
      </c>
      <c r="E5795" t="s">
        <v>3469</v>
      </c>
      <c r="F5795" t="s">
        <v>3714</v>
      </c>
      <c r="G5795" s="4"/>
      <c r="H5795" s="4"/>
      <c r="I5795" s="4"/>
      <c r="J5795" s="4"/>
      <c r="K5795" s="4">
        <v>-2791578.24400324</v>
      </c>
      <c r="L5795" s="4">
        <v>43674093.139226303</v>
      </c>
      <c r="M5795" s="4">
        <v>12741525.3450804</v>
      </c>
      <c r="N5795" s="3">
        <v>-5.7936028968014003E-2</v>
      </c>
      <c r="O5795" s="5">
        <v>0.50046885013580322</v>
      </c>
      <c r="P5795" s="3">
        <v>0.29174104332923889</v>
      </c>
    </row>
    <row r="5796" spans="1:16" x14ac:dyDescent="0.25">
      <c r="A5796" s="1">
        <v>2009</v>
      </c>
      <c r="B5796" t="s">
        <v>244</v>
      </c>
      <c r="C5796" t="s">
        <v>1945</v>
      </c>
      <c r="D5796" t="s">
        <v>3412</v>
      </c>
      <c r="E5796" t="s">
        <v>3469</v>
      </c>
      <c r="F5796" t="s">
        <v>3715</v>
      </c>
      <c r="G5796" s="4"/>
      <c r="H5796" s="4"/>
      <c r="I5796" s="4"/>
      <c r="J5796" s="4"/>
      <c r="K5796" s="4">
        <v>4350526.7743340703</v>
      </c>
      <c r="L5796" s="4">
        <v>38183475.581226498</v>
      </c>
      <c r="M5796" s="4">
        <v>13291169.874639001</v>
      </c>
      <c r="N5796" s="3">
        <v>0.12421544804394601</v>
      </c>
      <c r="O5796" s="5">
        <v>0.79700398445129395</v>
      </c>
      <c r="P5796" s="3">
        <v>0.34808695316314697</v>
      </c>
    </row>
    <row r="5797" spans="1:16" x14ac:dyDescent="0.25">
      <c r="A5797" s="1">
        <v>2010</v>
      </c>
      <c r="B5797" t="s">
        <v>244</v>
      </c>
      <c r="C5797" t="s">
        <v>1945</v>
      </c>
      <c r="D5797" t="s">
        <v>3412</v>
      </c>
      <c r="E5797" t="s">
        <v>3469</v>
      </c>
      <c r="F5797" t="s">
        <v>3715</v>
      </c>
      <c r="G5797" s="4"/>
      <c r="H5797" s="4"/>
      <c r="I5797" s="4"/>
      <c r="J5797" s="4"/>
      <c r="K5797" s="4">
        <v>5834775.1591607695</v>
      </c>
      <c r="L5797" s="4">
        <v>59358149.535536103</v>
      </c>
      <c r="M5797" s="4">
        <v>15000587.928978199</v>
      </c>
      <c r="N5797" s="3">
        <v>0.117739775943596</v>
      </c>
      <c r="O5797" s="5">
        <v>0.96566438674926758</v>
      </c>
      <c r="P5797" s="3">
        <v>0.25271320343017578</v>
      </c>
    </row>
    <row r="5798" spans="1:16" x14ac:dyDescent="0.25">
      <c r="A5798" s="1">
        <v>2011</v>
      </c>
      <c r="B5798" t="s">
        <v>244</v>
      </c>
      <c r="C5798" t="s">
        <v>1945</v>
      </c>
      <c r="D5798" t="s">
        <v>3412</v>
      </c>
      <c r="E5798" t="s">
        <v>3469</v>
      </c>
      <c r="F5798" t="s">
        <v>3715</v>
      </c>
      <c r="G5798" s="4"/>
      <c r="H5798" s="4"/>
      <c r="I5798" s="4"/>
      <c r="J5798" s="4"/>
      <c r="K5798" s="4">
        <v>4626513.7712999703</v>
      </c>
      <c r="L5798" s="4">
        <v>80436180.473689899</v>
      </c>
      <c r="M5798" s="4">
        <v>13830243.2751045</v>
      </c>
      <c r="N5798" s="3">
        <v>5.9247364953887001E-2</v>
      </c>
      <c r="O5798" s="5">
        <v>1.0665174722671509</v>
      </c>
      <c r="P5798" s="3">
        <v>0.17194058001041412</v>
      </c>
    </row>
    <row r="5799" spans="1:16" x14ac:dyDescent="0.25">
      <c r="A5799" s="1">
        <v>2012</v>
      </c>
      <c r="B5799" t="s">
        <v>244</v>
      </c>
      <c r="C5799" t="s">
        <v>1945</v>
      </c>
      <c r="D5799" t="s">
        <v>3412</v>
      </c>
      <c r="E5799" t="s">
        <v>3469</v>
      </c>
      <c r="F5799" t="s">
        <v>3715</v>
      </c>
      <c r="G5799" s="4"/>
      <c r="H5799" s="4"/>
      <c r="I5799" s="4"/>
      <c r="J5799" s="4"/>
      <c r="K5799" s="4">
        <v>10884847.9887028</v>
      </c>
      <c r="L5799" s="4">
        <v>89812019.688302696</v>
      </c>
      <c r="M5799" s="4">
        <v>19566529.885492701</v>
      </c>
      <c r="N5799" s="3">
        <v>0.130658019186596</v>
      </c>
      <c r="O5799" s="5">
        <v>1.0629478693008423</v>
      </c>
      <c r="P5799" s="3">
        <v>0.21786092221736908</v>
      </c>
    </row>
    <row r="5800" spans="1:16" x14ac:dyDescent="0.25">
      <c r="A5800" s="1">
        <v>2013</v>
      </c>
      <c r="B5800" t="s">
        <v>244</v>
      </c>
      <c r="C5800" t="s">
        <v>1945</v>
      </c>
      <c r="D5800" t="s">
        <v>3412</v>
      </c>
      <c r="E5800" t="s">
        <v>3469</v>
      </c>
      <c r="F5800" t="s">
        <v>3715</v>
      </c>
      <c r="G5800" s="4"/>
      <c r="H5800" s="4"/>
      <c r="I5800" s="4"/>
      <c r="J5800" s="4"/>
      <c r="K5800" s="4">
        <v>11370675.2423326</v>
      </c>
      <c r="L5800" s="4">
        <v>96859040.536466405</v>
      </c>
      <c r="M5800" s="4">
        <v>25375261.518221799</v>
      </c>
      <c r="N5800" s="3">
        <v>0.128450971690421</v>
      </c>
      <c r="O5800" s="5">
        <v>1.1797636747360229</v>
      </c>
      <c r="P5800" s="3">
        <v>0.26198133826255798</v>
      </c>
    </row>
    <row r="5801" spans="1:16" x14ac:dyDescent="0.25">
      <c r="A5801" s="1">
        <v>2014</v>
      </c>
      <c r="B5801" t="s">
        <v>244</v>
      </c>
      <c r="C5801" t="s">
        <v>1945</v>
      </c>
      <c r="D5801" t="s">
        <v>3412</v>
      </c>
      <c r="E5801" t="s">
        <v>3469</v>
      </c>
      <c r="F5801" t="s">
        <v>3715</v>
      </c>
      <c r="G5801" s="4"/>
      <c r="H5801" s="4"/>
      <c r="I5801" s="4"/>
      <c r="J5801" s="4"/>
      <c r="K5801" s="4">
        <v>4004903.5786694302</v>
      </c>
      <c r="L5801" s="4">
        <v>99199396.482625306</v>
      </c>
      <c r="M5801" s="4">
        <v>22964779.1032109</v>
      </c>
      <c r="N5801" s="3">
        <v>4.0214946855099999E-2</v>
      </c>
      <c r="O5801" s="5">
        <v>0.81004893779754639</v>
      </c>
      <c r="P5801" s="3">
        <v>0.23150119185447693</v>
      </c>
    </row>
    <row r="5802" spans="1:16" x14ac:dyDescent="0.25">
      <c r="A5802" s="1">
        <v>2015</v>
      </c>
      <c r="B5802" t="s">
        <v>244</v>
      </c>
      <c r="C5802" t="s">
        <v>1945</v>
      </c>
      <c r="D5802" t="s">
        <v>3412</v>
      </c>
      <c r="E5802" t="s">
        <v>3469</v>
      </c>
      <c r="F5802" t="s">
        <v>3715</v>
      </c>
      <c r="G5802" s="4"/>
      <c r="H5802" s="4"/>
      <c r="I5802" s="4"/>
      <c r="J5802" s="4"/>
      <c r="K5802" s="4">
        <v>7455143.56370808</v>
      </c>
      <c r="L5802" s="4">
        <v>83511166.922182098</v>
      </c>
      <c r="M5802" s="4">
        <v>19634369.0053389</v>
      </c>
      <c r="N5802" s="3">
        <v>9.0610311054514003E-2</v>
      </c>
      <c r="O5802" s="5">
        <v>0.69256412982940674</v>
      </c>
      <c r="P5802" s="3">
        <v>0.23511070013046265</v>
      </c>
    </row>
    <row r="5803" spans="1:16" x14ac:dyDescent="0.25">
      <c r="A5803" s="1">
        <v>2016</v>
      </c>
      <c r="B5803" t="s">
        <v>244</v>
      </c>
      <c r="C5803" t="s">
        <v>1945</v>
      </c>
      <c r="D5803" t="s">
        <v>3412</v>
      </c>
      <c r="E5803" t="s">
        <v>3469</v>
      </c>
      <c r="F5803" t="s">
        <v>3715</v>
      </c>
      <c r="G5803" s="4"/>
      <c r="H5803" s="4"/>
      <c r="I5803" s="4"/>
      <c r="J5803" s="4"/>
      <c r="K5803" s="4">
        <v>-9221622.9102720693</v>
      </c>
      <c r="L5803" s="4">
        <v>51019161.426826</v>
      </c>
      <c r="M5803" s="4">
        <v>18518490.925887302</v>
      </c>
      <c r="N5803" s="3">
        <v>-0.139957711920942</v>
      </c>
      <c r="O5803" s="5">
        <v>0.77294135093688965</v>
      </c>
      <c r="P5803" s="3">
        <v>0.36297130584716797</v>
      </c>
    </row>
    <row r="5804" spans="1:16" x14ac:dyDescent="0.25">
      <c r="A5804" s="1">
        <v>2017</v>
      </c>
      <c r="B5804" t="s">
        <v>244</v>
      </c>
      <c r="C5804" t="s">
        <v>1945</v>
      </c>
      <c r="D5804" t="s">
        <v>3412</v>
      </c>
      <c r="E5804" t="s">
        <v>3469</v>
      </c>
      <c r="F5804" t="s">
        <v>3715</v>
      </c>
      <c r="G5804" s="4"/>
      <c r="H5804" s="4"/>
      <c r="I5804" s="4"/>
      <c r="J5804" s="4"/>
      <c r="K5804" s="4">
        <v>-8507612.9647136591</v>
      </c>
      <c r="L5804" s="4">
        <v>39175447.900574103</v>
      </c>
      <c r="M5804" s="4">
        <v>20135734.433965899</v>
      </c>
      <c r="N5804" s="3">
        <v>-0.18532967216957399</v>
      </c>
      <c r="O5804" s="5">
        <v>0.80177789926528931</v>
      </c>
      <c r="P5804" s="3">
        <v>0.51398861408233643</v>
      </c>
    </row>
    <row r="5805" spans="1:16" x14ac:dyDescent="0.25">
      <c r="A5805" s="1">
        <v>2018</v>
      </c>
      <c r="B5805" t="s">
        <v>244</v>
      </c>
      <c r="C5805" t="s">
        <v>1945</v>
      </c>
      <c r="D5805" t="s">
        <v>3412</v>
      </c>
      <c r="E5805" t="s">
        <v>3469</v>
      </c>
      <c r="F5805" t="s">
        <v>3715</v>
      </c>
      <c r="G5805" s="4"/>
      <c r="H5805" s="4"/>
      <c r="I5805" s="4"/>
      <c r="J5805" s="4"/>
      <c r="K5805" s="4">
        <v>-151000.37750094401</v>
      </c>
      <c r="L5805" s="4">
        <v>37415524.911361299</v>
      </c>
      <c r="M5805" s="4">
        <v>20070466.842833798</v>
      </c>
      <c r="N5805" s="3">
        <v>-4.0189917059039997E-3</v>
      </c>
      <c r="O5805" s="5">
        <v>0.85228317975997925</v>
      </c>
      <c r="P5805" s="3">
        <v>0.53642082214355469</v>
      </c>
    </row>
    <row r="5806" spans="1:16" x14ac:dyDescent="0.25">
      <c r="A5806" s="1">
        <v>2019</v>
      </c>
      <c r="B5806" t="s">
        <v>244</v>
      </c>
      <c r="C5806" t="s">
        <v>1945</v>
      </c>
      <c r="D5806" t="s">
        <v>3412</v>
      </c>
      <c r="E5806" t="s">
        <v>3469</v>
      </c>
      <c r="F5806" t="s">
        <v>3715</v>
      </c>
      <c r="G5806" s="4"/>
      <c r="H5806" s="4"/>
      <c r="I5806" s="4"/>
      <c r="J5806" s="4"/>
      <c r="K5806" s="4">
        <v>879606.87960688001</v>
      </c>
      <c r="L5806" s="4">
        <v>41555633.555633597</v>
      </c>
      <c r="M5806" s="4">
        <v>23822393.822393801</v>
      </c>
      <c r="N5806" s="3">
        <v>2.2834961364630001E-2</v>
      </c>
      <c r="O5806" s="5">
        <v>0.84486144781112671</v>
      </c>
      <c r="P5806" s="3">
        <v>0.57326507568359375</v>
      </c>
    </row>
    <row r="5807" spans="1:16" x14ac:dyDescent="0.25">
      <c r="A5807" s="1">
        <v>2020</v>
      </c>
      <c r="B5807" t="s">
        <v>244</v>
      </c>
      <c r="C5807" t="s">
        <v>1945</v>
      </c>
      <c r="D5807" t="s">
        <v>3412</v>
      </c>
      <c r="E5807" t="s">
        <v>3469</v>
      </c>
      <c r="F5807" t="s">
        <v>3715</v>
      </c>
      <c r="G5807" s="4"/>
      <c r="H5807" s="4"/>
      <c r="I5807" s="4"/>
      <c r="J5807" s="4"/>
      <c r="K5807" s="4">
        <v>1851110.5282773999</v>
      </c>
      <c r="L5807" s="4">
        <v>39830625.457255997</v>
      </c>
      <c r="M5807" s="4">
        <v>21404414.505197201</v>
      </c>
      <c r="N5807" s="3">
        <v>4.5883409606089998E-2</v>
      </c>
      <c r="O5807" s="5">
        <v>1.0153260231018066</v>
      </c>
      <c r="P5807" s="3">
        <v>0.53738582134246826</v>
      </c>
    </row>
    <row r="5808" spans="1:16" x14ac:dyDescent="0.25">
      <c r="A5808" s="1">
        <v>2021</v>
      </c>
      <c r="B5808" t="s">
        <v>244</v>
      </c>
      <c r="C5808" t="s">
        <v>1945</v>
      </c>
      <c r="D5808" t="s">
        <v>3412</v>
      </c>
      <c r="E5808" t="s">
        <v>3469</v>
      </c>
      <c r="F5808" t="s">
        <v>3715</v>
      </c>
      <c r="G5808" s="4"/>
      <c r="H5808" s="4"/>
      <c r="I5808" s="4"/>
      <c r="J5808" s="4"/>
      <c r="K5808" s="4">
        <v>-3641775.82496682</v>
      </c>
      <c r="L5808" s="4">
        <v>44646057.179704398</v>
      </c>
      <c r="M5808" s="4">
        <v>25521672.9524852</v>
      </c>
      <c r="N5808" s="3">
        <v>-8.2846494332768E-2</v>
      </c>
      <c r="O5808" s="5">
        <v>1.1286877393722534</v>
      </c>
      <c r="P5808" s="3">
        <v>0.57164448499679565</v>
      </c>
    </row>
    <row r="5809" spans="1:16" x14ac:dyDescent="0.25">
      <c r="A5809" s="1">
        <v>2022</v>
      </c>
      <c r="B5809" t="s">
        <v>244</v>
      </c>
      <c r="C5809" t="s">
        <v>1945</v>
      </c>
      <c r="D5809" t="s">
        <v>3412</v>
      </c>
      <c r="E5809" t="s">
        <v>3469</v>
      </c>
      <c r="F5809" t="s">
        <v>3715</v>
      </c>
      <c r="G5809" s="4"/>
      <c r="H5809" s="4"/>
      <c r="I5809" s="4"/>
      <c r="J5809" s="4"/>
      <c r="K5809" s="4">
        <v>-1693499.9689456001</v>
      </c>
      <c r="L5809" s="4">
        <v>42832299.336815998</v>
      </c>
      <c r="M5809" s="4">
        <v>27287846.687875699</v>
      </c>
      <c r="N5809" s="3">
        <v>-4.0358191282038998E-2</v>
      </c>
      <c r="O5809" s="5">
        <v>1.0137659311294556</v>
      </c>
      <c r="P5809" s="3">
        <v>0.63708573579788208</v>
      </c>
    </row>
    <row r="5810" spans="1:16" x14ac:dyDescent="0.25">
      <c r="A5810" s="1">
        <v>2023</v>
      </c>
      <c r="B5810" t="s">
        <v>244</v>
      </c>
      <c r="C5810" t="s">
        <v>1945</v>
      </c>
      <c r="D5810" t="s">
        <v>3412</v>
      </c>
      <c r="E5810" t="s">
        <v>3469</v>
      </c>
      <c r="F5810" t="s">
        <v>3715</v>
      </c>
      <c r="G5810" s="4"/>
      <c r="H5810" s="4"/>
      <c r="I5810" s="4"/>
      <c r="J5810" s="4"/>
      <c r="K5810" s="4">
        <v>-4106922.6410692302</v>
      </c>
      <c r="L5810" s="4">
        <v>36047728.560477301</v>
      </c>
      <c r="M5810" s="4">
        <v>27354597.873546001</v>
      </c>
      <c r="N5810" s="3">
        <v>-0.10609243697479</v>
      </c>
      <c r="O5810" s="5">
        <v>1.2344130277633667</v>
      </c>
      <c r="P5810" s="3">
        <v>0.75884389877319336</v>
      </c>
    </row>
    <row r="5811" spans="1:16" x14ac:dyDescent="0.25">
      <c r="A5811" s="1">
        <v>2024</v>
      </c>
      <c r="B5811" t="s">
        <v>244</v>
      </c>
      <c r="C5811" t="s">
        <v>1945</v>
      </c>
      <c r="D5811" t="s">
        <v>3412</v>
      </c>
      <c r="E5811" t="s">
        <v>3469</v>
      </c>
      <c r="F5811" t="s">
        <v>3715</v>
      </c>
      <c r="G5811" s="4"/>
      <c r="H5811" s="4"/>
      <c r="I5811" s="4"/>
      <c r="J5811" s="4"/>
      <c r="K5811" s="4">
        <v>3563499.6299827299</v>
      </c>
      <c r="L5811" s="4">
        <v>31797483.8825812</v>
      </c>
      <c r="M5811" s="4">
        <v>19020220.943643998</v>
      </c>
      <c r="N5811" s="3">
        <v>0.105039746096629</v>
      </c>
      <c r="O5811" s="5">
        <v>1.4758098125457764</v>
      </c>
      <c r="P5811" s="3">
        <v>0.59816747903823853</v>
      </c>
    </row>
    <row r="5812" spans="1:16" x14ac:dyDescent="0.25">
      <c r="A5812" s="1">
        <v>2009</v>
      </c>
      <c r="B5812" t="s">
        <v>245</v>
      </c>
      <c r="C5812" t="s">
        <v>1946</v>
      </c>
      <c r="D5812" t="s">
        <v>3416</v>
      </c>
      <c r="E5812" t="s">
        <v>3469</v>
      </c>
      <c r="F5812" t="s">
        <v>3716</v>
      </c>
      <c r="G5812" s="4"/>
      <c r="H5812" s="4"/>
      <c r="I5812" s="4"/>
      <c r="J5812" s="4"/>
      <c r="K5812" s="4">
        <v>-8872073.7000048403</v>
      </c>
      <c r="L5812" s="4">
        <v>65388586.824994802</v>
      </c>
      <c r="M5812" s="4">
        <v>51614204.3529469</v>
      </c>
      <c r="N5812" s="3">
        <v>-0.128660922666573</v>
      </c>
      <c r="O5812" s="5">
        <v>1.0199135541915894</v>
      </c>
      <c r="P5812" s="3">
        <v>0.78934574127197266</v>
      </c>
    </row>
    <row r="5813" spans="1:16" x14ac:dyDescent="0.25">
      <c r="A5813" s="1">
        <v>2010</v>
      </c>
      <c r="B5813" t="s">
        <v>245</v>
      </c>
      <c r="C5813" t="s">
        <v>1946</v>
      </c>
      <c r="D5813" t="s">
        <v>3416</v>
      </c>
      <c r="E5813" t="s">
        <v>3469</v>
      </c>
      <c r="F5813" t="s">
        <v>3716</v>
      </c>
      <c r="G5813" s="4"/>
      <c r="H5813" s="4"/>
      <c r="I5813" s="4"/>
      <c r="J5813" s="4"/>
      <c r="K5813" s="4">
        <v>3853454.5026960699</v>
      </c>
      <c r="L5813" s="4">
        <v>71613109.136416301</v>
      </c>
      <c r="M5813" s="4">
        <v>58902924.526717201</v>
      </c>
      <c r="N5813" s="3">
        <v>5.5170423458252002E-2</v>
      </c>
      <c r="O5813" s="5">
        <v>1.1169521808624268</v>
      </c>
      <c r="P5813" s="3">
        <v>0.82251596450805664</v>
      </c>
    </row>
    <row r="5814" spans="1:16" x14ac:dyDescent="0.25">
      <c r="A5814" s="1">
        <v>2011</v>
      </c>
      <c r="B5814" t="s">
        <v>245</v>
      </c>
      <c r="C5814" t="s">
        <v>1946</v>
      </c>
      <c r="D5814" t="s">
        <v>3416</v>
      </c>
      <c r="E5814" t="s">
        <v>3469</v>
      </c>
      <c r="F5814" t="s">
        <v>3716</v>
      </c>
      <c r="G5814" s="4"/>
      <c r="H5814" s="4"/>
      <c r="I5814" s="4"/>
      <c r="J5814" s="4"/>
      <c r="K5814" s="4">
        <v>24696174.043510899</v>
      </c>
      <c r="L5814" s="4">
        <v>121209945.34347899</v>
      </c>
      <c r="M5814" s="4">
        <v>79743864.537562996</v>
      </c>
      <c r="N5814" s="3">
        <v>0.23233937438560201</v>
      </c>
      <c r="O5814" s="5">
        <v>1.5457708835601807</v>
      </c>
      <c r="P5814" s="3">
        <v>0.6578986644744873</v>
      </c>
    </row>
    <row r="5815" spans="1:16" x14ac:dyDescent="0.25">
      <c r="A5815" s="1">
        <v>2010</v>
      </c>
      <c r="B5815" t="s">
        <v>246</v>
      </c>
      <c r="C5815" t="s">
        <v>1947</v>
      </c>
      <c r="D5815" t="s">
        <v>3446</v>
      </c>
      <c r="E5815" t="s">
        <v>3470</v>
      </c>
      <c r="F5815" t="s">
        <v>3717</v>
      </c>
      <c r="G5815" s="4"/>
      <c r="H5815" s="4"/>
      <c r="I5815" s="4"/>
      <c r="J5815" s="4"/>
      <c r="K5815" s="4">
        <v>10997684.0998537</v>
      </c>
      <c r="L5815" s="4">
        <v>137127573.419718</v>
      </c>
      <c r="M5815" s="4">
        <v>41438273.446713001</v>
      </c>
      <c r="N5815" s="3">
        <v>6.6954419441476995E-2</v>
      </c>
      <c r="P5815" s="3">
        <v>0.30218774080276489</v>
      </c>
    </row>
    <row r="5816" spans="1:16" x14ac:dyDescent="0.25">
      <c r="A5816" s="1">
        <v>2011</v>
      </c>
      <c r="B5816" t="s">
        <v>246</v>
      </c>
      <c r="C5816" t="s">
        <v>1947</v>
      </c>
      <c r="D5816" t="s">
        <v>3446</v>
      </c>
      <c r="E5816" t="s">
        <v>3470</v>
      </c>
      <c r="F5816" t="s">
        <v>3717</v>
      </c>
      <c r="G5816" s="4"/>
      <c r="H5816" s="4"/>
      <c r="I5816" s="4"/>
      <c r="J5816" s="4"/>
      <c r="K5816" s="4">
        <v>9796356.3307611495</v>
      </c>
      <c r="L5816" s="4">
        <v>133513690.394655</v>
      </c>
      <c r="M5816" s="4">
        <v>61244539.823143497</v>
      </c>
      <c r="N5816" s="3">
        <v>6.9871958401407003E-2</v>
      </c>
      <c r="P5816" s="3">
        <v>0.45871356129646301</v>
      </c>
    </row>
    <row r="5817" spans="1:16" x14ac:dyDescent="0.25">
      <c r="A5817" s="1">
        <v>2012</v>
      </c>
      <c r="B5817" t="s">
        <v>246</v>
      </c>
      <c r="C5817" t="s">
        <v>1947</v>
      </c>
      <c r="D5817" t="s">
        <v>3446</v>
      </c>
      <c r="E5817" t="s">
        <v>3470</v>
      </c>
      <c r="F5817" t="s">
        <v>3717</v>
      </c>
      <c r="G5817" s="4"/>
      <c r="H5817" s="4"/>
      <c r="I5817" s="4"/>
      <c r="J5817" s="4"/>
      <c r="K5817" s="4">
        <v>12093765.341188001</v>
      </c>
      <c r="L5817" s="4">
        <v>129393716.249386</v>
      </c>
      <c r="M5817" s="4">
        <v>58078055.964653902</v>
      </c>
      <c r="N5817" s="3">
        <v>8.8617764321472003E-2</v>
      </c>
      <c r="O5817" s="5">
        <v>0.91195321083068848</v>
      </c>
      <c r="P5817" s="3">
        <v>0.44884756207466125</v>
      </c>
    </row>
    <row r="5818" spans="1:16" x14ac:dyDescent="0.25">
      <c r="A5818" s="1">
        <v>2013</v>
      </c>
      <c r="B5818" t="s">
        <v>246</v>
      </c>
      <c r="C5818" t="s">
        <v>1947</v>
      </c>
      <c r="D5818" t="s">
        <v>3446</v>
      </c>
      <c r="E5818" t="s">
        <v>3470</v>
      </c>
      <c r="F5818" t="s">
        <v>3717</v>
      </c>
      <c r="G5818" s="4"/>
      <c r="H5818" s="4"/>
      <c r="I5818" s="4"/>
      <c r="J5818" s="4"/>
      <c r="K5818" s="4">
        <v>5449324.3808917804</v>
      </c>
      <c r="L5818" s="4">
        <v>131096060.144333</v>
      </c>
      <c r="M5818" s="4">
        <v>35375818.361435302</v>
      </c>
      <c r="N5818" s="3">
        <v>4.1361911963754001E-2</v>
      </c>
      <c r="O5818" s="5">
        <v>0.76678615808486938</v>
      </c>
      <c r="P5818" s="3">
        <v>0.26984652876853943</v>
      </c>
    </row>
    <row r="5819" spans="1:16" x14ac:dyDescent="0.25">
      <c r="A5819" s="1">
        <v>2014</v>
      </c>
      <c r="B5819" t="s">
        <v>246</v>
      </c>
      <c r="C5819" t="s">
        <v>1947</v>
      </c>
      <c r="D5819" t="s">
        <v>3446</v>
      </c>
      <c r="E5819" t="s">
        <v>3470</v>
      </c>
      <c r="F5819" t="s">
        <v>3717</v>
      </c>
      <c r="G5819" s="4"/>
      <c r="H5819" s="4"/>
      <c r="I5819" s="4"/>
      <c r="J5819" s="4"/>
      <c r="K5819" s="4">
        <v>6656548.1352992197</v>
      </c>
      <c r="L5819" s="4">
        <v>141818733.73807499</v>
      </c>
      <c r="M5819" s="4">
        <v>41021682.567216001</v>
      </c>
      <c r="N5819" s="3">
        <v>4.7952865613265998E-2</v>
      </c>
      <c r="O5819" s="5">
        <v>0.76913756132125854</v>
      </c>
      <c r="P5819" s="3">
        <v>0.28925433754920959</v>
      </c>
    </row>
    <row r="5820" spans="1:16" x14ac:dyDescent="0.25">
      <c r="A5820" s="1">
        <v>2015</v>
      </c>
      <c r="B5820" t="s">
        <v>246</v>
      </c>
      <c r="C5820" t="s">
        <v>1947</v>
      </c>
      <c r="D5820" t="s">
        <v>3446</v>
      </c>
      <c r="E5820" t="s">
        <v>3470</v>
      </c>
      <c r="F5820" t="s">
        <v>3717</v>
      </c>
      <c r="G5820" s="4"/>
      <c r="H5820" s="4"/>
      <c r="I5820" s="4"/>
      <c r="J5820" s="4"/>
      <c r="K5820" s="4">
        <v>6992270.6396325799</v>
      </c>
      <c r="L5820" s="4">
        <v>123574922.519697</v>
      </c>
      <c r="M5820" s="4">
        <v>35882155.259325601</v>
      </c>
      <c r="N5820" s="3">
        <v>5.6919663211648E-2</v>
      </c>
      <c r="O5820" s="5">
        <v>0.81199949979782104</v>
      </c>
      <c r="P5820" s="3">
        <v>0.29036760330200195</v>
      </c>
    </row>
    <row r="5821" spans="1:16" x14ac:dyDescent="0.25">
      <c r="A5821" s="1">
        <v>2016</v>
      </c>
      <c r="B5821" t="s">
        <v>246</v>
      </c>
      <c r="C5821" t="s">
        <v>1947</v>
      </c>
      <c r="D5821" t="s">
        <v>3446</v>
      </c>
      <c r="E5821" t="s">
        <v>3470</v>
      </c>
      <c r="F5821" t="s">
        <v>3717</v>
      </c>
      <c r="G5821" s="4"/>
      <c r="H5821" s="4"/>
      <c r="I5821" s="4"/>
      <c r="J5821" s="4"/>
      <c r="K5821" s="4">
        <v>6390087.3226797404</v>
      </c>
      <c r="L5821" s="4">
        <v>121751285.67977101</v>
      </c>
      <c r="M5821" s="4">
        <v>39059124.0120112</v>
      </c>
      <c r="N5821" s="3">
        <v>5.4158573401043998E-2</v>
      </c>
      <c r="O5821" s="5">
        <v>0.81390762329101563</v>
      </c>
      <c r="P5821" s="3">
        <v>0.32081076502799988</v>
      </c>
    </row>
    <row r="5822" spans="1:16" x14ac:dyDescent="0.25">
      <c r="A5822" s="1">
        <v>2017</v>
      </c>
      <c r="B5822" t="s">
        <v>246</v>
      </c>
      <c r="C5822" t="s">
        <v>1947</v>
      </c>
      <c r="D5822" t="s">
        <v>3446</v>
      </c>
      <c r="E5822" t="s">
        <v>3470</v>
      </c>
      <c r="F5822" t="s">
        <v>3717</v>
      </c>
      <c r="G5822" s="4"/>
      <c r="H5822" s="4"/>
      <c r="I5822" s="4"/>
      <c r="J5822" s="4"/>
      <c r="K5822" s="4">
        <v>6510454.97530735</v>
      </c>
      <c r="L5822" s="4">
        <v>127735630.97614799</v>
      </c>
      <c r="M5822" s="4">
        <v>45725894.0142202</v>
      </c>
      <c r="N5822" s="3">
        <v>5.1816995796210998E-2</v>
      </c>
      <c r="O5822" s="5">
        <v>0.77753829956054688</v>
      </c>
      <c r="P5822" s="3">
        <v>0.3579728901386261</v>
      </c>
    </row>
    <row r="5823" spans="1:16" x14ac:dyDescent="0.25">
      <c r="A5823" s="1">
        <v>2018</v>
      </c>
      <c r="B5823" t="s">
        <v>246</v>
      </c>
      <c r="C5823" t="s">
        <v>1947</v>
      </c>
      <c r="D5823" t="s">
        <v>3446</v>
      </c>
      <c r="E5823" t="s">
        <v>3470</v>
      </c>
      <c r="F5823" t="s">
        <v>3717</v>
      </c>
      <c r="G5823" s="4"/>
      <c r="H5823" s="4"/>
      <c r="I5823" s="4"/>
      <c r="J5823" s="4"/>
      <c r="K5823" s="4">
        <v>6331925.1135738902</v>
      </c>
      <c r="L5823" s="4">
        <v>122689458.60702001</v>
      </c>
      <c r="M5823" s="4">
        <v>39976561.821811996</v>
      </c>
      <c r="N5823" s="3">
        <v>4.9740019889188997E-2</v>
      </c>
      <c r="O5823" s="5">
        <v>0.77693724632263184</v>
      </c>
      <c r="P5823" s="3">
        <v>0.32583534717559814</v>
      </c>
    </row>
    <row r="5824" spans="1:16" x14ac:dyDescent="0.25">
      <c r="A5824" s="1">
        <v>2019</v>
      </c>
      <c r="B5824" t="s">
        <v>246</v>
      </c>
      <c r="C5824" t="s">
        <v>1947</v>
      </c>
      <c r="D5824" t="s">
        <v>3446</v>
      </c>
      <c r="E5824" t="s">
        <v>3470</v>
      </c>
      <c r="F5824" t="s">
        <v>3717</v>
      </c>
      <c r="G5824" s="4"/>
      <c r="H5824" s="4"/>
      <c r="I5824" s="4"/>
      <c r="J5824" s="4"/>
      <c r="K5824" s="4">
        <v>5023262.7741198204</v>
      </c>
      <c r="L5824" s="4">
        <v>85749850.356423795</v>
      </c>
      <c r="M5824" s="4">
        <v>9354083.9092343692</v>
      </c>
      <c r="N5824" s="3">
        <v>4.9954847852482998E-2</v>
      </c>
      <c r="O5824" s="5">
        <v>0.72634392976760864</v>
      </c>
      <c r="P5824" s="3">
        <v>0.10908571630716324</v>
      </c>
    </row>
    <row r="5825" spans="1:16" x14ac:dyDescent="0.25">
      <c r="A5825" s="1">
        <v>2020</v>
      </c>
      <c r="B5825" t="s">
        <v>246</v>
      </c>
      <c r="C5825" t="s">
        <v>1947</v>
      </c>
      <c r="D5825" t="s">
        <v>3446</v>
      </c>
      <c r="E5825" t="s">
        <v>3470</v>
      </c>
      <c r="F5825" t="s">
        <v>3717</v>
      </c>
      <c r="G5825" s="4"/>
      <c r="H5825" s="4"/>
      <c r="I5825" s="4"/>
      <c r="J5825" s="4"/>
      <c r="K5825" s="4">
        <v>5546161.4489681702</v>
      </c>
      <c r="L5825" s="4">
        <v>86379008.538052097</v>
      </c>
      <c r="M5825" s="4">
        <v>31724162.568322301</v>
      </c>
      <c r="N5825" s="3">
        <v>6.8709131343977006E-2</v>
      </c>
      <c r="O5825" s="5">
        <v>0.71883898973464966</v>
      </c>
      <c r="P5825" s="3">
        <v>0.36726704239845276</v>
      </c>
    </row>
    <row r="5826" spans="1:16" x14ac:dyDescent="0.25">
      <c r="A5826" s="1">
        <v>2021</v>
      </c>
      <c r="B5826" t="s">
        <v>246</v>
      </c>
      <c r="C5826" t="s">
        <v>1947</v>
      </c>
      <c r="D5826" t="s">
        <v>3446</v>
      </c>
      <c r="E5826" t="s">
        <v>3470</v>
      </c>
      <c r="F5826" t="s">
        <v>3717</v>
      </c>
      <c r="G5826" s="4"/>
      <c r="H5826" s="4"/>
      <c r="I5826" s="4"/>
      <c r="J5826" s="4"/>
      <c r="K5826" s="4">
        <v>5737928.1449670102</v>
      </c>
      <c r="L5826" s="4">
        <v>124976781.53695799</v>
      </c>
      <c r="M5826" s="4">
        <v>11600153.625920899</v>
      </c>
      <c r="N5826" s="3">
        <v>5.0714395926555002E-2</v>
      </c>
      <c r="O5826" s="5">
        <v>0.64937031269073486</v>
      </c>
      <c r="P5826" s="3">
        <v>9.2818468809127808E-2</v>
      </c>
    </row>
    <row r="5827" spans="1:16" x14ac:dyDescent="0.25">
      <c r="A5827" s="1">
        <v>2022</v>
      </c>
      <c r="B5827" t="s">
        <v>246</v>
      </c>
      <c r="C5827" t="s">
        <v>1947</v>
      </c>
      <c r="D5827" t="s">
        <v>3446</v>
      </c>
      <c r="E5827" t="s">
        <v>3470</v>
      </c>
      <c r="F5827" t="s">
        <v>3717</v>
      </c>
      <c r="G5827" s="4"/>
      <c r="H5827" s="4"/>
      <c r="I5827" s="4"/>
      <c r="J5827" s="4"/>
      <c r="K5827" s="4">
        <v>4172878.3707884601</v>
      </c>
      <c r="L5827" s="4">
        <v>155802020.56623</v>
      </c>
      <c r="M5827" s="4">
        <v>45167351.976535402</v>
      </c>
      <c r="N5827" s="3">
        <v>2.9816729672551001E-2</v>
      </c>
      <c r="O5827" s="5">
        <v>0.63541984558105469</v>
      </c>
      <c r="P5827" s="3">
        <v>0.2899022102355957</v>
      </c>
    </row>
    <row r="5828" spans="1:16" x14ac:dyDescent="0.25">
      <c r="A5828" s="1">
        <v>2023</v>
      </c>
      <c r="B5828" t="s">
        <v>246</v>
      </c>
      <c r="C5828" t="s">
        <v>1947</v>
      </c>
      <c r="D5828" t="s">
        <v>3446</v>
      </c>
      <c r="E5828" t="s">
        <v>3470</v>
      </c>
      <c r="F5828" t="s">
        <v>3717</v>
      </c>
      <c r="G5828" s="4"/>
      <c r="H5828" s="4"/>
      <c r="I5828" s="4"/>
      <c r="J5828" s="4"/>
      <c r="K5828" s="4">
        <v>955443.90286633198</v>
      </c>
      <c r="L5828" s="4">
        <v>143586887.83076099</v>
      </c>
      <c r="M5828" s="4">
        <v>51918709.0557561</v>
      </c>
      <c r="N5828" s="3">
        <v>6.7242802884349999E-3</v>
      </c>
      <c r="O5828" s="5">
        <v>0.68074214458465576</v>
      </c>
      <c r="P5828" s="3">
        <v>0.36158391833305359</v>
      </c>
    </row>
    <row r="5829" spans="1:16" x14ac:dyDescent="0.25">
      <c r="A5829" s="1">
        <v>2024</v>
      </c>
      <c r="B5829" t="s">
        <v>246</v>
      </c>
      <c r="C5829" t="s">
        <v>1947</v>
      </c>
      <c r="D5829" t="s">
        <v>3446</v>
      </c>
      <c r="E5829" t="s">
        <v>3470</v>
      </c>
      <c r="F5829" t="s">
        <v>3717</v>
      </c>
      <c r="G5829" s="4"/>
      <c r="H5829" s="4"/>
      <c r="I5829" s="4"/>
      <c r="J5829" s="4"/>
      <c r="K5829" s="4">
        <v>1135630.0953929301</v>
      </c>
      <c r="L5829" s="4">
        <v>113744710.35455599</v>
      </c>
      <c r="M5829" s="4">
        <v>29344681.664953299</v>
      </c>
      <c r="N5829" s="3">
        <v>9.0522313750339995E-3</v>
      </c>
      <c r="O5829" s="5">
        <v>0.60436493158340454</v>
      </c>
      <c r="P5829" s="3">
        <v>0.25798723101615906</v>
      </c>
    </row>
    <row r="5830" spans="1:16" x14ac:dyDescent="0.25">
      <c r="A5830" s="1">
        <v>2009</v>
      </c>
      <c r="B5830" t="s">
        <v>247</v>
      </c>
      <c r="C5830" t="s">
        <v>1948</v>
      </c>
      <c r="D5830" t="s">
        <v>3436</v>
      </c>
      <c r="E5830" t="s">
        <v>3470</v>
      </c>
      <c r="F5830" t="s">
        <v>3718</v>
      </c>
      <c r="G5830" s="4"/>
      <c r="H5830" s="4"/>
      <c r="I5830" s="4"/>
      <c r="J5830" s="4"/>
      <c r="K5830" s="4">
        <v>645.69867825480605</v>
      </c>
      <c r="L5830" s="4">
        <v>2100457.8003628799</v>
      </c>
      <c r="M5830" s="4">
        <v>1499312.3309076601</v>
      </c>
      <c r="N5830" s="3">
        <v>2.8256569652400002E-4</v>
      </c>
      <c r="O5830" s="5">
        <v>1.9336397647857666</v>
      </c>
      <c r="P5830" s="3">
        <v>0.71380263566970825</v>
      </c>
    </row>
    <row r="5831" spans="1:16" x14ac:dyDescent="0.25">
      <c r="A5831" s="1">
        <v>2010</v>
      </c>
      <c r="B5831" t="s">
        <v>247</v>
      </c>
      <c r="C5831" t="s">
        <v>1948</v>
      </c>
      <c r="D5831" t="s">
        <v>3436</v>
      </c>
      <c r="E5831" t="s">
        <v>3470</v>
      </c>
      <c r="F5831" t="s">
        <v>3718</v>
      </c>
      <c r="G5831" s="4"/>
      <c r="H5831" s="4"/>
      <c r="I5831" s="4"/>
      <c r="J5831" s="4"/>
      <c r="K5831" s="4">
        <v>40385.510500232704</v>
      </c>
      <c r="L5831" s="4">
        <v>2763327.21846508</v>
      </c>
      <c r="M5831" s="4">
        <v>1811187.4709087401</v>
      </c>
      <c r="N5831" s="3">
        <v>1.6186556927298E-2</v>
      </c>
      <c r="O5831" s="5">
        <v>1.7724146842956543</v>
      </c>
      <c r="P5831" s="3">
        <v>0.65543723106384277</v>
      </c>
    </row>
    <row r="5832" spans="1:16" x14ac:dyDescent="0.25">
      <c r="A5832" s="1">
        <v>2011</v>
      </c>
      <c r="B5832" t="s">
        <v>247</v>
      </c>
      <c r="C5832" t="s">
        <v>1948</v>
      </c>
      <c r="D5832" t="s">
        <v>3436</v>
      </c>
      <c r="E5832" t="s">
        <v>3470</v>
      </c>
      <c r="F5832" t="s">
        <v>3718</v>
      </c>
      <c r="G5832" s="4"/>
      <c r="H5832" s="4"/>
      <c r="I5832" s="4"/>
      <c r="J5832" s="4"/>
      <c r="K5832" s="4">
        <v>243754.81913226601</v>
      </c>
      <c r="L5832" s="4">
        <v>3823800.0878843898</v>
      </c>
      <c r="M5832" s="4">
        <v>2312354.38965949</v>
      </c>
      <c r="N5832" s="3">
        <v>6.7984738120014002E-2</v>
      </c>
      <c r="O5832" s="5">
        <v>1.1687848567962646</v>
      </c>
      <c r="P5832" s="3">
        <v>0.60472679138183594</v>
      </c>
    </row>
    <row r="5833" spans="1:16" x14ac:dyDescent="0.25">
      <c r="A5833" s="1">
        <v>2012</v>
      </c>
      <c r="B5833" t="s">
        <v>247</v>
      </c>
      <c r="C5833" t="s">
        <v>1948</v>
      </c>
      <c r="D5833" t="s">
        <v>3436</v>
      </c>
      <c r="E5833" t="s">
        <v>3470</v>
      </c>
      <c r="F5833" t="s">
        <v>3718</v>
      </c>
      <c r="G5833" s="4"/>
      <c r="H5833" s="4"/>
      <c r="I5833" s="4"/>
      <c r="J5833" s="4"/>
      <c r="K5833" s="4">
        <v>-422768.65426652</v>
      </c>
      <c r="L5833" s="4">
        <v>2757604.6312384401</v>
      </c>
      <c r="M5833" s="4">
        <v>1801570.96988574</v>
      </c>
      <c r="N5833" s="3">
        <v>-0.131082423038729</v>
      </c>
      <c r="O5833" s="5">
        <v>1.6352690458297729</v>
      </c>
      <c r="P5833" s="3">
        <v>0.65331012010574341</v>
      </c>
    </row>
    <row r="5834" spans="1:16" x14ac:dyDescent="0.25">
      <c r="A5834" s="1">
        <v>2013</v>
      </c>
      <c r="B5834" t="s">
        <v>247</v>
      </c>
      <c r="C5834" t="s">
        <v>1948</v>
      </c>
      <c r="D5834" t="s">
        <v>3436</v>
      </c>
      <c r="E5834" t="s">
        <v>3470</v>
      </c>
      <c r="F5834" t="s">
        <v>3718</v>
      </c>
      <c r="G5834" s="4"/>
      <c r="H5834" s="4"/>
      <c r="I5834" s="4"/>
      <c r="J5834" s="4"/>
      <c r="K5834" s="4">
        <v>5418.7115852053703</v>
      </c>
      <c r="L5834" s="4">
        <v>2116393.9248502101</v>
      </c>
      <c r="M5834" s="4">
        <v>1321391.5251350801</v>
      </c>
      <c r="N5834" s="3">
        <v>2.2661055357720001E-3</v>
      </c>
      <c r="O5834" s="5">
        <v>1.3379944562911987</v>
      </c>
      <c r="P5834" s="3">
        <v>0.62435990571975708</v>
      </c>
    </row>
    <row r="5835" spans="1:16" x14ac:dyDescent="0.25">
      <c r="A5835" s="1">
        <v>2014</v>
      </c>
      <c r="B5835" t="s">
        <v>247</v>
      </c>
      <c r="C5835" t="s">
        <v>1948</v>
      </c>
      <c r="D5835" t="s">
        <v>3436</v>
      </c>
      <c r="E5835" t="s">
        <v>3470</v>
      </c>
      <c r="F5835" t="s">
        <v>3718</v>
      </c>
      <c r="G5835" s="4"/>
      <c r="H5835" s="4"/>
      <c r="I5835" s="4"/>
      <c r="J5835" s="4"/>
      <c r="K5835" s="4">
        <v>464069.62795625499</v>
      </c>
      <c r="L5835" s="4">
        <v>3313282.0229933402</v>
      </c>
      <c r="M5835" s="4">
        <v>1807244.7398145499</v>
      </c>
      <c r="N5835" s="3">
        <v>0.16262657256827201</v>
      </c>
      <c r="O5835" s="5">
        <v>2.4032518863677979</v>
      </c>
      <c r="P5835" s="3">
        <v>0.54545456171035767</v>
      </c>
    </row>
    <row r="5836" spans="1:16" x14ac:dyDescent="0.25">
      <c r="A5836" s="1">
        <v>2015</v>
      </c>
      <c r="B5836" t="s">
        <v>247</v>
      </c>
      <c r="C5836" t="s">
        <v>1948</v>
      </c>
      <c r="D5836" t="s">
        <v>3436</v>
      </c>
      <c r="E5836" t="s">
        <v>3470</v>
      </c>
      <c r="F5836" t="s">
        <v>3718</v>
      </c>
      <c r="G5836" s="4"/>
      <c r="H5836" s="4"/>
      <c r="I5836" s="4"/>
      <c r="J5836" s="4"/>
      <c r="K5836" s="4">
        <v>524055.85421104199</v>
      </c>
      <c r="L5836" s="4">
        <v>3308651.9931027498</v>
      </c>
      <c r="M5836" s="4">
        <v>1598539.4056192299</v>
      </c>
      <c r="N5836" s="3">
        <v>0.17863316814567201</v>
      </c>
      <c r="O5836" s="5">
        <v>3.2129204273223877</v>
      </c>
      <c r="P5836" s="3">
        <v>0.48313918709754944</v>
      </c>
    </row>
    <row r="5837" spans="1:16" x14ac:dyDescent="0.25">
      <c r="A5837" s="1">
        <v>2016</v>
      </c>
      <c r="B5837" t="s">
        <v>247</v>
      </c>
      <c r="C5837" t="s">
        <v>1948</v>
      </c>
      <c r="D5837" t="s">
        <v>3436</v>
      </c>
      <c r="E5837" t="s">
        <v>3470</v>
      </c>
      <c r="F5837" t="s">
        <v>3718</v>
      </c>
      <c r="G5837" s="4"/>
      <c r="H5837" s="4"/>
      <c r="I5837" s="4"/>
      <c r="J5837" s="4"/>
      <c r="K5837" s="4">
        <v>1018880.30117218</v>
      </c>
      <c r="L5837" s="4">
        <v>4094772.2670621499</v>
      </c>
      <c r="M5837" s="4">
        <v>1970025.38288224</v>
      </c>
      <c r="N5837" s="3">
        <v>0.268710041368936</v>
      </c>
      <c r="O5837" s="5">
        <v>6.2342944145202637</v>
      </c>
      <c r="P5837" s="3">
        <v>0.4811074435710907</v>
      </c>
    </row>
    <row r="5838" spans="1:16" x14ac:dyDescent="0.25">
      <c r="A5838" s="1">
        <v>2017</v>
      </c>
      <c r="B5838" t="s">
        <v>247</v>
      </c>
      <c r="C5838" t="s">
        <v>1948</v>
      </c>
      <c r="D5838" t="s">
        <v>3436</v>
      </c>
      <c r="E5838" t="s">
        <v>3470</v>
      </c>
      <c r="F5838" t="s">
        <v>3718</v>
      </c>
      <c r="G5838" s="4"/>
      <c r="H5838" s="4"/>
      <c r="I5838" s="4"/>
      <c r="J5838" s="4"/>
      <c r="K5838" s="4">
        <v>1320497.4044637401</v>
      </c>
      <c r="L5838" s="4">
        <v>4913922.04592779</v>
      </c>
      <c r="M5838" s="4">
        <v>2333783.0307651702</v>
      </c>
      <c r="N5838" s="3">
        <v>0.28943350743270402</v>
      </c>
      <c r="O5838" s="5">
        <v>5.425865650177002</v>
      </c>
      <c r="P5838" s="3">
        <v>0.47493284940719604</v>
      </c>
    </row>
    <row r="5839" spans="1:16" x14ac:dyDescent="0.25">
      <c r="A5839" s="1">
        <v>2021</v>
      </c>
      <c r="B5839" t="s">
        <v>742</v>
      </c>
      <c r="C5839" t="s">
        <v>2443</v>
      </c>
      <c r="D5839" t="s">
        <v>3412</v>
      </c>
      <c r="E5839" t="s">
        <v>3469</v>
      </c>
      <c r="F5839" t="s">
        <v>4213</v>
      </c>
      <c r="G5839" s="4">
        <v>23.185570196659299</v>
      </c>
      <c r="H5839" s="4">
        <v>19.3739484678349</v>
      </c>
      <c r="I5839" s="4">
        <v>28.628607858143098</v>
      </c>
      <c r="J5839" s="4">
        <v>21.0225442834139</v>
      </c>
      <c r="K5839" s="4">
        <v>32247373.8275011</v>
      </c>
      <c r="L5839" s="4">
        <v>186223935.097361</v>
      </c>
      <c r="M5839" s="4">
        <v>131182658.638814</v>
      </c>
      <c r="N5839" s="3">
        <v>0.180038680185196</v>
      </c>
      <c r="O5839" s="5">
        <v>5.306159496307373</v>
      </c>
      <c r="P5839" s="3">
        <v>0.70443499088287354</v>
      </c>
    </row>
    <row r="5840" spans="1:16" x14ac:dyDescent="0.25">
      <c r="A5840" s="1">
        <v>2022</v>
      </c>
      <c r="B5840" t="s">
        <v>742</v>
      </c>
      <c r="C5840" t="s">
        <v>2443</v>
      </c>
      <c r="D5840" t="s">
        <v>3412</v>
      </c>
      <c r="E5840" t="s">
        <v>3469</v>
      </c>
      <c r="F5840" t="s">
        <v>4213</v>
      </c>
      <c r="G5840" s="4">
        <v>22.943816887541999</v>
      </c>
      <c r="H5840" s="4">
        <v>17.889958049259199</v>
      </c>
      <c r="I5840" s="4">
        <v>30.6132963051883</v>
      </c>
      <c r="J5840" s="4">
        <v>19.452380952380999</v>
      </c>
      <c r="K5840" s="4">
        <v>47147480.798029102</v>
      </c>
      <c r="L5840" s="4">
        <v>441719171.60661697</v>
      </c>
      <c r="M5840" s="4">
        <v>212039445.98949701</v>
      </c>
      <c r="N5840" s="3">
        <v>0.15379645606322001</v>
      </c>
      <c r="O5840" s="5">
        <v>2.8043901920318604</v>
      </c>
      <c r="P5840" s="3">
        <v>0.48003223538398743</v>
      </c>
    </row>
    <row r="5841" spans="1:16" x14ac:dyDescent="0.25">
      <c r="A5841" s="1">
        <v>2023</v>
      </c>
      <c r="B5841" t="s">
        <v>742</v>
      </c>
      <c r="C5841" t="s">
        <v>2443</v>
      </c>
      <c r="D5841" t="s">
        <v>3412</v>
      </c>
      <c r="E5841" t="s">
        <v>3469</v>
      </c>
      <c r="F5841" t="s">
        <v>4213</v>
      </c>
      <c r="G5841" s="4">
        <v>22.955690851771401</v>
      </c>
      <c r="H5841" s="4">
        <v>14.1442793067342</v>
      </c>
      <c r="I5841" s="4">
        <v>34.916883032232597</v>
      </c>
      <c r="J5841" s="4">
        <v>18.811802232854902</v>
      </c>
      <c r="K5841" s="4">
        <v>65350798.253508002</v>
      </c>
      <c r="L5841" s="4">
        <v>523602306.436023</v>
      </c>
      <c r="M5841" s="4">
        <v>260845248.80845201</v>
      </c>
      <c r="N5841" s="3">
        <v>0.13753994910084699</v>
      </c>
      <c r="O5841" s="5">
        <v>2.2746942043304443</v>
      </c>
      <c r="P5841" s="3">
        <v>0.49817436933517456</v>
      </c>
    </row>
    <row r="5842" spans="1:16" x14ac:dyDescent="0.25">
      <c r="A5842" s="1">
        <v>2024</v>
      </c>
      <c r="B5842" t="s">
        <v>742</v>
      </c>
      <c r="C5842" t="s">
        <v>2443</v>
      </c>
      <c r="D5842" t="s">
        <v>3412</v>
      </c>
      <c r="E5842" t="s">
        <v>3469</v>
      </c>
      <c r="F5842" t="s">
        <v>4213</v>
      </c>
      <c r="G5842" s="4">
        <v>26.060015532340898</v>
      </c>
      <c r="H5842" s="4">
        <v>11.8456900841684</v>
      </c>
      <c r="I5842" s="4">
        <v>31.385221689606201</v>
      </c>
      <c r="J5842" s="4">
        <v>38.623120454216803</v>
      </c>
      <c r="K5842" s="4">
        <v>68228517.330808803</v>
      </c>
      <c r="L5842" s="4">
        <v>524071790.01686698</v>
      </c>
      <c r="M5842" s="4">
        <v>217206802.984139</v>
      </c>
      <c r="N5842" s="3">
        <v>0.13023805115067699</v>
      </c>
      <c r="O5842" s="5">
        <v>2.4318685531616211</v>
      </c>
      <c r="P5842" s="3">
        <v>0.41446000337600708</v>
      </c>
    </row>
    <row r="5843" spans="1:16" x14ac:dyDescent="0.25">
      <c r="A5843" s="1">
        <v>2018</v>
      </c>
      <c r="B5843" t="s">
        <v>247</v>
      </c>
      <c r="C5843" t="s">
        <v>1948</v>
      </c>
      <c r="D5843" t="s">
        <v>3436</v>
      </c>
      <c r="E5843" t="s">
        <v>3470</v>
      </c>
      <c r="F5843" t="s">
        <v>3718</v>
      </c>
      <c r="G5843" s="4"/>
      <c r="H5843" s="4"/>
      <c r="I5843" s="4"/>
      <c r="J5843" s="4"/>
      <c r="K5843" s="4">
        <v>1287861.36551183</v>
      </c>
      <c r="L5843" s="4">
        <v>7651411.6421585204</v>
      </c>
      <c r="M5843" s="4">
        <v>4938380.1626060298</v>
      </c>
      <c r="N5843" s="3">
        <v>0.21139114022427</v>
      </c>
      <c r="O5843" s="5">
        <v>2.9622223377227783</v>
      </c>
      <c r="P5843" s="3">
        <v>0.64542078971862793</v>
      </c>
    </row>
    <row r="5844" spans="1:16" x14ac:dyDescent="0.25">
      <c r="A5844" s="1">
        <v>2019</v>
      </c>
      <c r="B5844" t="s">
        <v>247</v>
      </c>
      <c r="C5844" t="s">
        <v>1948</v>
      </c>
      <c r="D5844" t="s">
        <v>3436</v>
      </c>
      <c r="E5844" t="s">
        <v>3470</v>
      </c>
      <c r="F5844" t="s">
        <v>3718</v>
      </c>
      <c r="G5844" s="4"/>
      <c r="H5844" s="4"/>
      <c r="I5844" s="4"/>
      <c r="J5844" s="4"/>
      <c r="K5844" s="4">
        <v>568258.14772024995</v>
      </c>
      <c r="L5844" s="4">
        <v>6733791.8804911496</v>
      </c>
      <c r="M5844" s="4">
        <v>4188049.1146994801</v>
      </c>
      <c r="N5844" s="3">
        <v>7.9298870506631994E-2</v>
      </c>
      <c r="O5844" s="5">
        <v>3.1775228977203369</v>
      </c>
      <c r="P5844" s="3">
        <v>0.62194514274597168</v>
      </c>
    </row>
    <row r="5845" spans="1:16" x14ac:dyDescent="0.25">
      <c r="A5845" s="1">
        <v>2020</v>
      </c>
      <c r="B5845" t="s">
        <v>247</v>
      </c>
      <c r="C5845" t="s">
        <v>1948</v>
      </c>
      <c r="D5845" t="s">
        <v>3436</v>
      </c>
      <c r="E5845" t="s">
        <v>3470</v>
      </c>
      <c r="F5845" t="s">
        <v>3718</v>
      </c>
      <c r="G5845" s="4"/>
      <c r="H5845" s="4"/>
      <c r="I5845" s="4"/>
      <c r="J5845" s="4"/>
      <c r="K5845" s="4">
        <v>1853656.0187365699</v>
      </c>
      <c r="L5845" s="4">
        <v>9054074.1075288206</v>
      </c>
      <c r="M5845" s="4">
        <v>5897116.6067707203</v>
      </c>
      <c r="N5845" s="3">
        <v>0.23883947127774499</v>
      </c>
      <c r="O5845" s="5">
        <v>3.2698583602905273</v>
      </c>
      <c r="P5845" s="3">
        <v>0.6513218879699707</v>
      </c>
    </row>
    <row r="5846" spans="1:16" x14ac:dyDescent="0.25">
      <c r="A5846" s="1">
        <v>2021</v>
      </c>
      <c r="B5846" t="s">
        <v>247</v>
      </c>
      <c r="C5846" t="s">
        <v>1948</v>
      </c>
      <c r="D5846" t="s">
        <v>3436</v>
      </c>
      <c r="E5846" t="s">
        <v>3470</v>
      </c>
      <c r="F5846" t="s">
        <v>3718</v>
      </c>
      <c r="G5846" s="4"/>
      <c r="H5846" s="4"/>
      <c r="I5846" s="4"/>
      <c r="J5846" s="4"/>
      <c r="K5846" s="4">
        <v>1937510.9094082699</v>
      </c>
      <c r="L5846" s="4">
        <v>10117647.0588235</v>
      </c>
      <c r="M5846" s="4">
        <v>6672019.54965962</v>
      </c>
      <c r="N5846" s="3">
        <v>0.194572991165334</v>
      </c>
      <c r="O5846" s="5">
        <v>3.7205593585968018</v>
      </c>
      <c r="P5846" s="3">
        <v>0.65944379568099976</v>
      </c>
    </row>
    <row r="5847" spans="1:16" x14ac:dyDescent="0.25">
      <c r="A5847" s="1">
        <v>2022</v>
      </c>
      <c r="B5847" t="s">
        <v>247</v>
      </c>
      <c r="C5847" t="s">
        <v>1948</v>
      </c>
      <c r="D5847" t="s">
        <v>3436</v>
      </c>
      <c r="E5847" t="s">
        <v>3470</v>
      </c>
      <c r="F5847" t="s">
        <v>3718</v>
      </c>
      <c r="G5847" s="4"/>
      <c r="H5847" s="4"/>
      <c r="I5847" s="4"/>
      <c r="J5847" s="4"/>
      <c r="K5847" s="4">
        <v>2163126.98541481</v>
      </c>
      <c r="L5847" s="4">
        <v>9273486.4040042199</v>
      </c>
      <c r="M5847" s="4">
        <v>5582565.1715336004</v>
      </c>
      <c r="N5847" s="3">
        <v>0.23618398637137999</v>
      </c>
      <c r="O5847" s="5">
        <v>2.9101660251617432</v>
      </c>
      <c r="P5847" s="3">
        <v>0.60199207067489624</v>
      </c>
    </row>
    <row r="5848" spans="1:16" x14ac:dyDescent="0.25">
      <c r="A5848" s="1">
        <v>2023</v>
      </c>
      <c r="B5848" t="s">
        <v>247</v>
      </c>
      <c r="C5848" t="s">
        <v>1948</v>
      </c>
      <c r="D5848" t="s">
        <v>3436</v>
      </c>
      <c r="E5848" t="s">
        <v>3470</v>
      </c>
      <c r="F5848" t="s">
        <v>3718</v>
      </c>
      <c r="G5848" s="4"/>
      <c r="H5848" s="4"/>
      <c r="I5848" s="4"/>
      <c r="J5848" s="4"/>
      <c r="K5848" s="4">
        <v>2855008.2061582902</v>
      </c>
      <c r="L5848" s="4">
        <v>9627538.3974720109</v>
      </c>
      <c r="M5848" s="4">
        <v>5125786.9338363204</v>
      </c>
      <c r="N5848" s="3">
        <v>0.30490516677566998</v>
      </c>
      <c r="O5848" s="5">
        <v>2.4799442291259766</v>
      </c>
      <c r="P5848" s="3">
        <v>0.53240889310836792</v>
      </c>
    </row>
    <row r="5849" spans="1:16" x14ac:dyDescent="0.25">
      <c r="A5849" s="1">
        <v>2024</v>
      </c>
      <c r="B5849" t="s">
        <v>247</v>
      </c>
      <c r="C5849" t="s">
        <v>1948</v>
      </c>
      <c r="D5849" t="s">
        <v>3436</v>
      </c>
      <c r="E5849" t="s">
        <v>3470</v>
      </c>
      <c r="F5849" t="s">
        <v>3718</v>
      </c>
      <c r="G5849" s="4"/>
      <c r="H5849" s="4"/>
      <c r="I5849" s="4"/>
      <c r="J5849" s="4"/>
      <c r="K5849" s="4">
        <v>2391005.4390810798</v>
      </c>
      <c r="L5849" s="4">
        <v>9790345.9352907501</v>
      </c>
      <c r="M5849" s="4">
        <v>4313544.1636348199</v>
      </c>
      <c r="N5849" s="3">
        <v>0.247068808348788</v>
      </c>
      <c r="O5849" s="5">
        <v>1.6022967100143433</v>
      </c>
      <c r="P5849" s="3">
        <v>0.44059160351753235</v>
      </c>
    </row>
    <row r="5850" spans="1:16" x14ac:dyDescent="0.25">
      <c r="A5850" s="1">
        <v>2009</v>
      </c>
      <c r="B5850" t="s">
        <v>248</v>
      </c>
      <c r="C5850" t="s">
        <v>1949</v>
      </c>
      <c r="D5850" t="s">
        <v>3419</v>
      </c>
      <c r="E5850" t="s">
        <v>3469</v>
      </c>
      <c r="F5850" t="s">
        <v>3719</v>
      </c>
      <c r="G5850" s="4"/>
      <c r="H5850" s="4"/>
      <c r="I5850" s="4"/>
      <c r="J5850" s="4"/>
      <c r="K5850" s="4">
        <v>-1642438.81189397</v>
      </c>
      <c r="L5850" s="4">
        <v>21154063.341991901</v>
      </c>
      <c r="M5850" s="4">
        <v>6606056.6947935699</v>
      </c>
      <c r="N5850" s="3">
        <v>-8.7613228048282005E-2</v>
      </c>
      <c r="O5850" s="5">
        <v>2.1045761108398438</v>
      </c>
      <c r="P5850" s="3">
        <v>0.31228309869766235</v>
      </c>
    </row>
    <row r="5851" spans="1:16" x14ac:dyDescent="0.25">
      <c r="A5851" s="1">
        <v>2012</v>
      </c>
      <c r="B5851" t="s">
        <v>248</v>
      </c>
      <c r="C5851" t="s">
        <v>1949</v>
      </c>
      <c r="D5851" t="s">
        <v>3419</v>
      </c>
      <c r="E5851" t="s">
        <v>3469</v>
      </c>
      <c r="F5851" t="s">
        <v>3719</v>
      </c>
      <c r="G5851" s="4"/>
      <c r="H5851" s="4"/>
      <c r="I5851" s="4"/>
      <c r="J5851" s="4"/>
      <c r="K5851" s="4">
        <v>7546656.0129504902</v>
      </c>
      <c r="L5851" s="4">
        <v>52631700.685919501</v>
      </c>
      <c r="M5851" s="4">
        <v>8179347.7020141799</v>
      </c>
      <c r="N5851" s="3">
        <v>0.16092188981366601</v>
      </c>
      <c r="O5851" s="5">
        <v>0.97934591770172119</v>
      </c>
      <c r="P5851" s="3">
        <v>0.15540724992752075</v>
      </c>
    </row>
    <row r="5852" spans="1:16" x14ac:dyDescent="0.25">
      <c r="A5852" s="1">
        <v>2013</v>
      </c>
      <c r="B5852" t="s">
        <v>248</v>
      </c>
      <c r="C5852" t="s">
        <v>1949</v>
      </c>
      <c r="D5852" t="s">
        <v>3419</v>
      </c>
      <c r="E5852" t="s">
        <v>3469</v>
      </c>
      <c r="F5852" t="s">
        <v>3719</v>
      </c>
      <c r="G5852" s="4"/>
      <c r="H5852" s="4"/>
      <c r="I5852" s="4"/>
      <c r="J5852" s="4"/>
      <c r="K5852" s="4">
        <v>-10589120.7583715</v>
      </c>
      <c r="L5852" s="4">
        <v>38613573.211159497</v>
      </c>
      <c r="M5852" s="4">
        <v>4859323.2018475104</v>
      </c>
      <c r="N5852" s="3">
        <v>-0.246706723753466</v>
      </c>
      <c r="O5852" s="5">
        <v>0.84849470853805542</v>
      </c>
      <c r="P5852" s="3">
        <v>0.12584495544433594</v>
      </c>
    </row>
    <row r="5853" spans="1:16" x14ac:dyDescent="0.25">
      <c r="A5853" s="1">
        <v>2014</v>
      </c>
      <c r="B5853" t="s">
        <v>248</v>
      </c>
      <c r="C5853" t="s">
        <v>1949</v>
      </c>
      <c r="D5853" t="s">
        <v>3419</v>
      </c>
      <c r="E5853" t="s">
        <v>3469</v>
      </c>
      <c r="F5853" t="s">
        <v>3719</v>
      </c>
      <c r="G5853" s="4"/>
      <c r="H5853" s="4"/>
      <c r="I5853" s="4"/>
      <c r="J5853" s="4"/>
      <c r="K5853" s="4">
        <v>-7380037.7784190802</v>
      </c>
      <c r="L5853" s="4">
        <v>45408713.522400297</v>
      </c>
      <c r="M5853" s="4">
        <v>10731649.045482799</v>
      </c>
      <c r="N5853" s="3">
        <v>-0.18072591962224599</v>
      </c>
      <c r="O5853" s="5">
        <v>0.95957785844802856</v>
      </c>
      <c r="P5853" s="3">
        <v>0.23633457720279694</v>
      </c>
    </row>
    <row r="5854" spans="1:16" x14ac:dyDescent="0.25">
      <c r="A5854" s="1">
        <v>2015</v>
      </c>
      <c r="B5854" t="s">
        <v>248</v>
      </c>
      <c r="C5854" t="s">
        <v>1949</v>
      </c>
      <c r="D5854" t="s">
        <v>3419</v>
      </c>
      <c r="E5854" t="s">
        <v>3469</v>
      </c>
      <c r="F5854" t="s">
        <v>3719</v>
      </c>
      <c r="G5854" s="4"/>
      <c r="H5854" s="4"/>
      <c r="I5854" s="4"/>
      <c r="J5854" s="4"/>
      <c r="K5854" s="4">
        <v>-8492841.9560595304</v>
      </c>
      <c r="L5854" s="4">
        <v>41086649.451621301</v>
      </c>
      <c r="M5854" s="4">
        <v>13761254.9206728</v>
      </c>
      <c r="N5854" s="3">
        <v>-0.21910606111445599</v>
      </c>
      <c r="O5854" s="5">
        <v>1.233237624168396</v>
      </c>
      <c r="P5854" s="3">
        <v>0.33493250608444214</v>
      </c>
    </row>
    <row r="5855" spans="1:16" x14ac:dyDescent="0.25">
      <c r="A5855" s="1">
        <v>2018</v>
      </c>
      <c r="B5855" t="s">
        <v>248</v>
      </c>
      <c r="C5855" t="s">
        <v>1949</v>
      </c>
      <c r="D5855" t="s">
        <v>3419</v>
      </c>
      <c r="E5855" t="s">
        <v>3469</v>
      </c>
      <c r="F5855" t="s">
        <v>3719</v>
      </c>
      <c r="G5855" s="4"/>
      <c r="H5855" s="4"/>
      <c r="I5855" s="4"/>
      <c r="J5855" s="4"/>
      <c r="K5855" s="4">
        <v>-13173223.3399211</v>
      </c>
      <c r="L5855" s="4">
        <v>34278566.0885721</v>
      </c>
      <c r="M5855" s="4">
        <v>22551756.119586401</v>
      </c>
      <c r="N5855" s="3">
        <v>-0.36577701667803802</v>
      </c>
      <c r="O5855" s="5">
        <v>3.069817066192627</v>
      </c>
      <c r="P5855" s="3">
        <v>0.65789669752120972</v>
      </c>
    </row>
    <row r="5856" spans="1:16" x14ac:dyDescent="0.25">
      <c r="A5856" s="1">
        <v>2019</v>
      </c>
      <c r="B5856" t="s">
        <v>248</v>
      </c>
      <c r="C5856" t="s">
        <v>1949</v>
      </c>
      <c r="D5856" t="s">
        <v>3419</v>
      </c>
      <c r="E5856" t="s">
        <v>3469</v>
      </c>
      <c r="F5856" t="s">
        <v>3719</v>
      </c>
      <c r="G5856" s="4"/>
      <c r="H5856" s="4"/>
      <c r="I5856" s="4"/>
      <c r="J5856" s="4"/>
      <c r="K5856" s="4">
        <v>-18705864.513864499</v>
      </c>
      <c r="L5856" s="4">
        <v>59722190.944190897</v>
      </c>
      <c r="M5856" s="4">
        <v>32195020.00702</v>
      </c>
      <c r="N5856" s="3">
        <v>-0.40562703321062199</v>
      </c>
      <c r="O5856" s="5">
        <v>2.5789535045623779</v>
      </c>
      <c r="P5856" s="3">
        <v>0.53907966613769531</v>
      </c>
    </row>
    <row r="5857" spans="1:16" x14ac:dyDescent="0.25">
      <c r="A5857" s="1">
        <v>2020</v>
      </c>
      <c r="B5857" t="s">
        <v>248</v>
      </c>
      <c r="C5857" t="s">
        <v>1949</v>
      </c>
      <c r="D5857" t="s">
        <v>3419</v>
      </c>
      <c r="E5857" t="s">
        <v>3469</v>
      </c>
      <c r="F5857" t="s">
        <v>3719</v>
      </c>
      <c r="G5857" s="4"/>
      <c r="H5857" s="4"/>
      <c r="I5857" s="4"/>
      <c r="J5857" s="4"/>
      <c r="K5857" s="4">
        <v>-14702368.068688501</v>
      </c>
      <c r="L5857" s="4">
        <v>51548668.608423203</v>
      </c>
      <c r="M5857" s="4">
        <v>30551279.626741</v>
      </c>
      <c r="N5857" s="3">
        <v>-0.26666914119532198</v>
      </c>
      <c r="O5857" s="5">
        <v>2.058521032333374</v>
      </c>
      <c r="P5857" s="3">
        <v>0.59266865253448486</v>
      </c>
    </row>
    <row r="5858" spans="1:16" x14ac:dyDescent="0.25">
      <c r="A5858" s="1">
        <v>2021</v>
      </c>
      <c r="B5858" t="s">
        <v>248</v>
      </c>
      <c r="C5858" t="s">
        <v>1949</v>
      </c>
      <c r="D5858" t="s">
        <v>3419</v>
      </c>
      <c r="E5858" t="s">
        <v>3469</v>
      </c>
      <c r="F5858" t="s">
        <v>3719</v>
      </c>
      <c r="G5858" s="4"/>
      <c r="H5858" s="4"/>
      <c r="I5858" s="4"/>
      <c r="J5858" s="4"/>
      <c r="K5858" s="4">
        <v>-16765823.392242599</v>
      </c>
      <c r="L5858" s="4">
        <v>48142213.707833201</v>
      </c>
      <c r="M5858" s="4">
        <v>44367850.849897698</v>
      </c>
      <c r="N5858" s="3">
        <v>-0.32197901309961802</v>
      </c>
      <c r="O5858" s="5">
        <v>3.3364386558532715</v>
      </c>
      <c r="P5858" s="3">
        <v>0.92159974575042725</v>
      </c>
    </row>
    <row r="5859" spans="1:16" x14ac:dyDescent="0.25">
      <c r="A5859" s="1">
        <v>2022</v>
      </c>
      <c r="B5859" t="s">
        <v>248</v>
      </c>
      <c r="C5859" t="s">
        <v>1949</v>
      </c>
      <c r="D5859" t="s">
        <v>3419</v>
      </c>
      <c r="E5859" t="s">
        <v>3469</v>
      </c>
      <c r="F5859" t="s">
        <v>3719</v>
      </c>
      <c r="G5859" s="4"/>
      <c r="H5859" s="4"/>
      <c r="I5859" s="4"/>
      <c r="J5859" s="4"/>
      <c r="K5859" s="4">
        <v>-45603108.890529796</v>
      </c>
      <c r="L5859" s="4">
        <v>45944779.755291298</v>
      </c>
      <c r="M5859" s="4">
        <v>11226435.5759211</v>
      </c>
      <c r="N5859" s="3">
        <v>-1.01055330235334</v>
      </c>
      <c r="O5859" s="5">
        <v>1.0434575080871582</v>
      </c>
      <c r="P5859" s="3">
        <v>0.24434627592563629</v>
      </c>
    </row>
    <row r="5860" spans="1:16" x14ac:dyDescent="0.25">
      <c r="A5860" s="1">
        <v>2023</v>
      </c>
      <c r="B5860" t="s">
        <v>248</v>
      </c>
      <c r="C5860" t="s">
        <v>1949</v>
      </c>
      <c r="D5860" t="s">
        <v>3419</v>
      </c>
      <c r="E5860" t="s">
        <v>3469</v>
      </c>
      <c r="F5860" t="s">
        <v>3719</v>
      </c>
      <c r="G5860" s="4"/>
      <c r="H5860" s="4"/>
      <c r="I5860" s="4"/>
      <c r="J5860" s="4"/>
      <c r="K5860" s="4">
        <v>-9747321.9344732203</v>
      </c>
      <c r="L5860" s="4">
        <v>30350899.576708999</v>
      </c>
      <c r="M5860" s="4">
        <v>7609677.0322967703</v>
      </c>
      <c r="N5860" s="3">
        <v>-0.26086330030164501</v>
      </c>
      <c r="O5860" s="5">
        <v>0.67563021183013916</v>
      </c>
      <c r="P5860" s="3">
        <v>0.25072327256202698</v>
      </c>
    </row>
    <row r="5861" spans="1:16" x14ac:dyDescent="0.25">
      <c r="A5861" s="1">
        <v>2024</v>
      </c>
      <c r="B5861" t="s">
        <v>248</v>
      </c>
      <c r="C5861" t="s">
        <v>1949</v>
      </c>
      <c r="D5861" t="s">
        <v>3419</v>
      </c>
      <c r="E5861" t="s">
        <v>3469</v>
      </c>
      <c r="F5861" t="s">
        <v>3719</v>
      </c>
      <c r="G5861" s="4"/>
      <c r="H5861" s="4"/>
      <c r="I5861" s="4"/>
      <c r="J5861" s="4"/>
      <c r="K5861" s="4">
        <v>-9530321.4149993695</v>
      </c>
      <c r="L5861" s="4">
        <v>21377685.6253292</v>
      </c>
      <c r="M5861" s="4">
        <v>11508436.3936984</v>
      </c>
      <c r="N5861" s="3">
        <v>-0.36844237225110299</v>
      </c>
      <c r="O5861" s="5">
        <v>0.99085026979446411</v>
      </c>
      <c r="P5861" s="3">
        <v>0.53833872079849243</v>
      </c>
    </row>
    <row r="5862" spans="1:16" x14ac:dyDescent="0.25">
      <c r="A5862" s="1">
        <v>2013</v>
      </c>
      <c r="B5862" t="s">
        <v>249</v>
      </c>
      <c r="C5862" t="s">
        <v>1950</v>
      </c>
      <c r="D5862" t="s">
        <v>3414</v>
      </c>
      <c r="E5862" t="s">
        <v>3469</v>
      </c>
      <c r="F5862" t="s">
        <v>3720</v>
      </c>
      <c r="G5862" s="4"/>
      <c r="H5862" s="4"/>
      <c r="I5862" s="4"/>
      <c r="J5862" s="4"/>
      <c r="K5862" s="4">
        <v>39042729.108234301</v>
      </c>
      <c r="L5862" s="4">
        <v>831533844.34070003</v>
      </c>
      <c r="M5862" s="4">
        <v>916221895.35616696</v>
      </c>
      <c r="N5862" s="3">
        <v>4.8899181981392002E-2</v>
      </c>
      <c r="P5862" s="3">
        <v>1.1018456220626831</v>
      </c>
    </row>
    <row r="5863" spans="1:16" x14ac:dyDescent="0.25">
      <c r="A5863" s="1">
        <v>2010</v>
      </c>
      <c r="B5863" t="s">
        <v>250</v>
      </c>
      <c r="C5863" t="s">
        <v>1951</v>
      </c>
      <c r="D5863" t="s">
        <v>3403</v>
      </c>
      <c r="E5863" t="s">
        <v>3469</v>
      </c>
      <c r="F5863" t="s">
        <v>3721</v>
      </c>
      <c r="G5863" s="4"/>
      <c r="H5863" s="4"/>
      <c r="I5863" s="4"/>
      <c r="J5863" s="4"/>
      <c r="K5863" s="4">
        <v>-7625438.8469872801</v>
      </c>
      <c r="L5863" s="4">
        <v>12938637.012648899</v>
      </c>
      <c r="M5863" s="4">
        <v>8730745.3259646203</v>
      </c>
      <c r="N5863" s="3">
        <v>-1.0099560598476001</v>
      </c>
      <c r="O5863" s="5">
        <v>0.67505908012390137</v>
      </c>
      <c r="P5863" s="3">
        <v>0.67478090524673462</v>
      </c>
    </row>
    <row r="5864" spans="1:16" x14ac:dyDescent="0.25">
      <c r="A5864" s="1">
        <v>2011</v>
      </c>
      <c r="B5864" t="s">
        <v>250</v>
      </c>
      <c r="C5864" t="s">
        <v>1951</v>
      </c>
      <c r="D5864" t="s">
        <v>3403</v>
      </c>
      <c r="E5864" t="s">
        <v>3469</v>
      </c>
      <c r="F5864" t="s">
        <v>3721</v>
      </c>
      <c r="G5864" s="4"/>
      <c r="H5864" s="4"/>
      <c r="I5864" s="4"/>
      <c r="J5864" s="4"/>
      <c r="K5864" s="4">
        <v>-3161504.6618797602</v>
      </c>
      <c r="L5864" s="4">
        <v>30464044.5825742</v>
      </c>
      <c r="M5864" s="4">
        <v>8150251.8486764599</v>
      </c>
      <c r="N5864" s="3">
        <v>-0.134607925897196</v>
      </c>
      <c r="O5864" s="5">
        <v>0.26789253950119019</v>
      </c>
      <c r="P5864" s="3">
        <v>0.26753675937652588</v>
      </c>
    </row>
    <row r="5865" spans="1:16" x14ac:dyDescent="0.25">
      <c r="A5865" s="1">
        <v>2012</v>
      </c>
      <c r="B5865" t="s">
        <v>250</v>
      </c>
      <c r="C5865" t="s">
        <v>1951</v>
      </c>
      <c r="D5865" t="s">
        <v>3403</v>
      </c>
      <c r="E5865" t="s">
        <v>3469</v>
      </c>
      <c r="F5865" t="s">
        <v>3721</v>
      </c>
      <c r="G5865" s="4"/>
      <c r="H5865" s="4"/>
      <c r="I5865" s="4"/>
      <c r="J5865" s="4"/>
      <c r="K5865" s="4">
        <v>3449546.16620448</v>
      </c>
      <c r="L5865" s="4">
        <v>26673352.230283599</v>
      </c>
      <c r="M5865" s="4">
        <v>6379255.6511773104</v>
      </c>
      <c r="N5865" s="3">
        <v>0.12372458342509</v>
      </c>
      <c r="O5865" s="5">
        <v>0.23966848850250244</v>
      </c>
      <c r="P5865" s="3">
        <v>0.2391621321439743</v>
      </c>
    </row>
    <row r="5866" spans="1:16" x14ac:dyDescent="0.25">
      <c r="A5866" s="1">
        <v>2013</v>
      </c>
      <c r="B5866" t="s">
        <v>250</v>
      </c>
      <c r="C5866" t="s">
        <v>1951</v>
      </c>
      <c r="D5866" t="s">
        <v>3403</v>
      </c>
      <c r="E5866" t="s">
        <v>3469</v>
      </c>
      <c r="F5866" t="s">
        <v>3721</v>
      </c>
      <c r="G5866" s="4"/>
      <c r="H5866" s="4"/>
      <c r="I5866" s="4"/>
      <c r="J5866" s="4"/>
      <c r="K5866" s="4">
        <v>2315064.36317458</v>
      </c>
      <c r="L5866" s="4">
        <v>29445352.969659299</v>
      </c>
      <c r="M5866" s="4">
        <v>8985263.6195035502</v>
      </c>
      <c r="N5866" s="3">
        <v>8.6935638808838006E-2</v>
      </c>
      <c r="O5866" s="5">
        <v>0.30536407232284546</v>
      </c>
      <c r="P5866" s="3">
        <v>0.30515047907829285</v>
      </c>
    </row>
    <row r="5867" spans="1:16" x14ac:dyDescent="0.25">
      <c r="A5867" s="1">
        <v>2014</v>
      </c>
      <c r="B5867" t="s">
        <v>250</v>
      </c>
      <c r="C5867" t="s">
        <v>1951</v>
      </c>
      <c r="D5867" t="s">
        <v>3403</v>
      </c>
      <c r="E5867" t="s">
        <v>3469</v>
      </c>
      <c r="F5867" t="s">
        <v>3721</v>
      </c>
      <c r="G5867" s="4"/>
      <c r="H5867" s="4"/>
      <c r="I5867" s="4"/>
      <c r="J5867" s="4"/>
      <c r="K5867" s="4">
        <v>1649299.8255457601</v>
      </c>
      <c r="L5867" s="4">
        <v>43173181.1966618</v>
      </c>
      <c r="M5867" s="4">
        <v>22462162.289593998</v>
      </c>
      <c r="N5867" s="3">
        <v>4.4838680732697998E-2</v>
      </c>
      <c r="O5867" s="5">
        <v>0.52045947313308716</v>
      </c>
      <c r="P5867" s="3">
        <v>0.52028048038482666</v>
      </c>
    </row>
    <row r="5868" spans="1:16" x14ac:dyDescent="0.25">
      <c r="A5868" s="1">
        <v>2015</v>
      </c>
      <c r="B5868" t="s">
        <v>250</v>
      </c>
      <c r="C5868" t="s">
        <v>1951</v>
      </c>
      <c r="D5868" t="s">
        <v>3403</v>
      </c>
      <c r="E5868" t="s">
        <v>3469</v>
      </c>
      <c r="F5868" t="s">
        <v>3721</v>
      </c>
      <c r="G5868" s="4"/>
      <c r="H5868" s="4"/>
      <c r="I5868" s="4"/>
      <c r="J5868" s="4"/>
      <c r="K5868" s="4">
        <v>-849749.23537976795</v>
      </c>
      <c r="L5868" s="4">
        <v>14591342.2648167</v>
      </c>
      <c r="M5868" s="4">
        <v>23654306.911242399</v>
      </c>
      <c r="N5868" s="3">
        <v>-3.4083710582018999E-2</v>
      </c>
      <c r="O5868" s="5">
        <v>1.6211366653442383</v>
      </c>
      <c r="P5868" s="3">
        <v>1.6211193799972534</v>
      </c>
    </row>
    <row r="5869" spans="1:16" x14ac:dyDescent="0.25">
      <c r="A5869" s="1">
        <v>2016</v>
      </c>
      <c r="B5869" t="s">
        <v>250</v>
      </c>
      <c r="C5869" t="s">
        <v>1951</v>
      </c>
      <c r="D5869" t="s">
        <v>3403</v>
      </c>
      <c r="E5869" t="s">
        <v>3469</v>
      </c>
      <c r="F5869" t="s">
        <v>3721</v>
      </c>
      <c r="G5869" s="4"/>
      <c r="H5869" s="4"/>
      <c r="I5869" s="4"/>
      <c r="J5869" s="4"/>
      <c r="K5869" s="4">
        <v>-152312.48323747699</v>
      </c>
      <c r="L5869" s="4">
        <v>17511.249515749299</v>
      </c>
      <c r="M5869" s="4">
        <v>231401.79396251199</v>
      </c>
      <c r="N5869" s="3">
        <v>-2.1562047733263999E-2</v>
      </c>
      <c r="O5869" s="5">
        <v>13.228412628173828</v>
      </c>
      <c r="P5869" s="3">
        <v>13.214465141296387</v>
      </c>
    </row>
    <row r="5870" spans="1:16" x14ac:dyDescent="0.25">
      <c r="A5870" s="1">
        <v>2017</v>
      </c>
      <c r="B5870" t="s">
        <v>250</v>
      </c>
      <c r="C5870" t="s">
        <v>1951</v>
      </c>
      <c r="D5870" t="s">
        <v>3403</v>
      </c>
      <c r="E5870" t="s">
        <v>3469</v>
      </c>
      <c r="F5870" t="s">
        <v>3721</v>
      </c>
      <c r="G5870" s="4"/>
      <c r="H5870" s="4"/>
      <c r="I5870" s="4"/>
      <c r="J5870" s="4"/>
      <c r="K5870" s="4">
        <v>-505321.00501894602</v>
      </c>
      <c r="L5870" s="4">
        <v>565308.55372885405</v>
      </c>
      <c r="M5870" s="4">
        <v>1082105.4977825901</v>
      </c>
      <c r="N5870" s="3">
        <v>-1.73240704021417</v>
      </c>
      <c r="O5870" s="5">
        <v>1.9146313667297363</v>
      </c>
      <c r="P5870" s="3">
        <v>1.914185643196106</v>
      </c>
    </row>
    <row r="5871" spans="1:16" x14ac:dyDescent="0.25">
      <c r="A5871" s="1">
        <v>2018</v>
      </c>
      <c r="B5871" t="s">
        <v>250</v>
      </c>
      <c r="C5871" t="s">
        <v>1951</v>
      </c>
      <c r="D5871" t="s">
        <v>3403</v>
      </c>
      <c r="E5871" t="s">
        <v>3469</v>
      </c>
      <c r="F5871" t="s">
        <v>3721</v>
      </c>
      <c r="G5871" s="4"/>
      <c r="H5871" s="4"/>
      <c r="I5871" s="4"/>
      <c r="J5871" s="4"/>
      <c r="K5871" s="4">
        <v>-2292295.2797578098</v>
      </c>
      <c r="L5871" s="4">
        <v>6377597.1694831196</v>
      </c>
      <c r="M5871" s="4">
        <v>753827.19339151296</v>
      </c>
      <c r="N5871" s="3">
        <v>-0.66232001964160903</v>
      </c>
      <c r="O5871" s="5">
        <v>0.11846756935119629</v>
      </c>
      <c r="P5871" s="3">
        <v>0.11819925159215927</v>
      </c>
    </row>
    <row r="5872" spans="1:16" x14ac:dyDescent="0.25">
      <c r="A5872" s="1">
        <v>2019</v>
      </c>
      <c r="B5872" t="s">
        <v>250</v>
      </c>
      <c r="C5872" t="s">
        <v>1951</v>
      </c>
      <c r="D5872" t="s">
        <v>3403</v>
      </c>
      <c r="E5872" t="s">
        <v>3469</v>
      </c>
      <c r="F5872" t="s">
        <v>3721</v>
      </c>
      <c r="G5872" s="4"/>
      <c r="H5872" s="4"/>
      <c r="I5872" s="4"/>
      <c r="J5872" s="4"/>
      <c r="K5872" s="4">
        <v>-820848.71884871903</v>
      </c>
      <c r="L5872" s="4">
        <v>2678028.7820287799</v>
      </c>
      <c r="M5872" s="4">
        <v>258746.92874692901</v>
      </c>
      <c r="N5872" s="3">
        <v>-0.18812747759176701</v>
      </c>
      <c r="O5872" s="5">
        <v>9.6791930496692657E-2</v>
      </c>
      <c r="P5872" s="3">
        <v>9.6618428826332092E-2</v>
      </c>
    </row>
    <row r="5873" spans="1:16" x14ac:dyDescent="0.25">
      <c r="A5873" s="1">
        <v>2020</v>
      </c>
      <c r="B5873" t="s">
        <v>250</v>
      </c>
      <c r="C5873" t="s">
        <v>1951</v>
      </c>
      <c r="D5873" t="s">
        <v>3403</v>
      </c>
      <c r="E5873" t="s">
        <v>3469</v>
      </c>
      <c r="F5873" t="s">
        <v>3721</v>
      </c>
      <c r="G5873" s="4"/>
      <c r="H5873" s="4"/>
      <c r="I5873" s="4"/>
      <c r="J5873" s="4"/>
      <c r="K5873" s="4">
        <v>-714458.26373838703</v>
      </c>
      <c r="L5873" s="4">
        <v>2792111.0390237798</v>
      </c>
      <c r="M5873" s="4">
        <v>80853.222533578097</v>
      </c>
      <c r="N5873" s="3">
        <v>-0.26338923924618002</v>
      </c>
      <c r="O5873" s="5">
        <v>2.9132355004549026E-2</v>
      </c>
      <c r="P5873" s="3">
        <v>2.8957739472389221E-2</v>
      </c>
    </row>
    <row r="5874" spans="1:16" x14ac:dyDescent="0.25">
      <c r="A5874" s="1">
        <v>2021</v>
      </c>
      <c r="B5874" t="s">
        <v>250</v>
      </c>
      <c r="C5874" t="s">
        <v>1951</v>
      </c>
      <c r="D5874" t="s">
        <v>3403</v>
      </c>
      <c r="E5874" t="s">
        <v>3469</v>
      </c>
      <c r="F5874" t="s">
        <v>3721</v>
      </c>
      <c r="G5874" s="4"/>
      <c r="H5874" s="4"/>
      <c r="I5874" s="4"/>
      <c r="J5874" s="4"/>
      <c r="K5874" s="4">
        <v>-1709065.8248918401</v>
      </c>
      <c r="L5874" s="4">
        <v>10751472.2311782</v>
      </c>
      <c r="M5874" s="4">
        <v>700211.44343888003</v>
      </c>
      <c r="N5874" s="3">
        <v>-0.24796571939995801</v>
      </c>
      <c r="O5874" s="5">
        <v>6.6850259900093079E-2</v>
      </c>
      <c r="P5874" s="3">
        <v>6.512703001499176E-2</v>
      </c>
    </row>
    <row r="5875" spans="1:16" x14ac:dyDescent="0.25">
      <c r="A5875" s="1">
        <v>2022</v>
      </c>
      <c r="B5875" t="s">
        <v>250</v>
      </c>
      <c r="C5875" t="s">
        <v>1951</v>
      </c>
      <c r="D5875" t="s">
        <v>3403</v>
      </c>
      <c r="E5875" t="s">
        <v>3469</v>
      </c>
      <c r="F5875" t="s">
        <v>3721</v>
      </c>
      <c r="G5875" s="4"/>
      <c r="H5875" s="4"/>
      <c r="I5875" s="4"/>
      <c r="J5875" s="4"/>
      <c r="K5875" s="4">
        <v>-1109064.4344303601</v>
      </c>
      <c r="L5875" s="4">
        <v>8975779.6379747</v>
      </c>
      <c r="M5875" s="4">
        <v>287818.393866411</v>
      </c>
      <c r="N5875" s="3">
        <v>-0.117540535859725</v>
      </c>
      <c r="O5875" s="5">
        <v>3.2445225864648819E-2</v>
      </c>
      <c r="P5875" s="3">
        <v>3.2066117972135544E-2</v>
      </c>
    </row>
    <row r="5876" spans="1:16" x14ac:dyDescent="0.25">
      <c r="A5876" s="1">
        <v>2023</v>
      </c>
      <c r="B5876" t="s">
        <v>250</v>
      </c>
      <c r="C5876" t="s">
        <v>1951</v>
      </c>
      <c r="D5876" t="s">
        <v>3403</v>
      </c>
      <c r="E5876" t="s">
        <v>3469</v>
      </c>
      <c r="F5876" t="s">
        <v>3721</v>
      </c>
      <c r="G5876" s="4"/>
      <c r="H5876" s="4"/>
      <c r="I5876" s="4"/>
      <c r="J5876" s="4"/>
      <c r="K5876" s="4">
        <v>-2575137.8195513799</v>
      </c>
      <c r="L5876" s="4">
        <v>31567397.260274</v>
      </c>
      <c r="M5876" s="4">
        <v>630672.26610672299</v>
      </c>
      <c r="N5876" s="3">
        <v>-0.12799674313616999</v>
      </c>
      <c r="O5876" s="5">
        <v>2.0286852493882179E-2</v>
      </c>
      <c r="P5876" s="3">
        <v>1.9978595897555351E-2</v>
      </c>
    </row>
    <row r="5877" spans="1:16" x14ac:dyDescent="0.25">
      <c r="A5877" s="1">
        <v>2024</v>
      </c>
      <c r="B5877" t="s">
        <v>250</v>
      </c>
      <c r="C5877" t="s">
        <v>1951</v>
      </c>
      <c r="D5877" t="s">
        <v>3403</v>
      </c>
      <c r="E5877" t="s">
        <v>3469</v>
      </c>
      <c r="F5877" t="s">
        <v>3721</v>
      </c>
      <c r="G5877" s="4"/>
      <c r="H5877" s="4"/>
      <c r="I5877" s="4"/>
      <c r="J5877" s="4"/>
      <c r="K5877" s="4">
        <v>-1520784.3032674899</v>
      </c>
      <c r="L5877" s="4">
        <v>33641211.923223101</v>
      </c>
      <c r="M5877" s="4">
        <v>275034.16826118599</v>
      </c>
      <c r="N5877" s="3">
        <v>-4.6640354625934001E-2</v>
      </c>
      <c r="O5877" s="5">
        <v>8.2331495359539986E-3</v>
      </c>
      <c r="P5877" s="3">
        <v>8.1755127757787704E-3</v>
      </c>
    </row>
    <row r="5878" spans="1:16" x14ac:dyDescent="0.25">
      <c r="A5878" s="1">
        <v>2009</v>
      </c>
      <c r="B5878" t="s">
        <v>251</v>
      </c>
      <c r="C5878" t="s">
        <v>1952</v>
      </c>
      <c r="D5878" t="s">
        <v>3413</v>
      </c>
      <c r="E5878" t="s">
        <v>3469</v>
      </c>
      <c r="F5878" t="s">
        <v>3722</v>
      </c>
      <c r="G5878" s="4"/>
      <c r="H5878" s="4"/>
      <c r="I5878" s="4"/>
      <c r="J5878" s="4"/>
      <c r="K5878" s="4">
        <v>3351833.6264339099</v>
      </c>
      <c r="L5878" s="4">
        <v>40483373.937174298</v>
      </c>
      <c r="M5878" s="4">
        <v>11886707.2167277</v>
      </c>
      <c r="N5878" s="3">
        <v>7.2685606325659999E-2</v>
      </c>
      <c r="O5878" s="5">
        <v>0.61726570129394531</v>
      </c>
      <c r="P5878" s="3">
        <v>0.29361948370933533</v>
      </c>
    </row>
    <row r="5879" spans="1:16" x14ac:dyDescent="0.25">
      <c r="A5879" s="1">
        <v>2010</v>
      </c>
      <c r="B5879" t="s">
        <v>251</v>
      </c>
      <c r="C5879" t="s">
        <v>1952</v>
      </c>
      <c r="D5879" t="s">
        <v>3413</v>
      </c>
      <c r="E5879" t="s">
        <v>3469</v>
      </c>
      <c r="F5879" t="s">
        <v>3722</v>
      </c>
      <c r="G5879" s="4"/>
      <c r="H5879" s="4"/>
      <c r="I5879" s="4"/>
      <c r="J5879" s="4"/>
      <c r="K5879" s="4">
        <v>-122625.186877425</v>
      </c>
      <c r="L5879" s="4">
        <v>48232853.471300699</v>
      </c>
      <c r="M5879" s="4">
        <v>19009423.661621701</v>
      </c>
      <c r="N5879" s="3">
        <v>-2.7134772467499999E-3</v>
      </c>
      <c r="O5879" s="5">
        <v>0.78805428743362427</v>
      </c>
      <c r="P5879" s="3">
        <v>0.39411774277687073</v>
      </c>
    </row>
    <row r="5880" spans="1:16" x14ac:dyDescent="0.25">
      <c r="A5880" s="1">
        <v>2011</v>
      </c>
      <c r="B5880" t="s">
        <v>251</v>
      </c>
      <c r="C5880" t="s">
        <v>1952</v>
      </c>
      <c r="D5880" t="s">
        <v>3413</v>
      </c>
      <c r="E5880" t="s">
        <v>3469</v>
      </c>
      <c r="F5880" t="s">
        <v>3722</v>
      </c>
      <c r="G5880" s="4"/>
      <c r="H5880" s="4"/>
      <c r="I5880" s="4"/>
      <c r="J5880" s="4"/>
      <c r="K5880" s="4">
        <v>-3337262.8871503598</v>
      </c>
      <c r="L5880" s="4">
        <v>54070303.290108196</v>
      </c>
      <c r="M5880" s="4">
        <v>22153038.259564899</v>
      </c>
      <c r="N5880" s="3">
        <v>-5.7730812013348003E-2</v>
      </c>
      <c r="O5880" s="5">
        <v>0.7344740629196167</v>
      </c>
      <c r="P5880" s="3">
        <v>0.40970805287361145</v>
      </c>
    </row>
    <row r="5881" spans="1:16" x14ac:dyDescent="0.25">
      <c r="A5881" s="1">
        <v>2012</v>
      </c>
      <c r="B5881" t="s">
        <v>251</v>
      </c>
      <c r="C5881" t="s">
        <v>1952</v>
      </c>
      <c r="D5881" t="s">
        <v>3413</v>
      </c>
      <c r="E5881" t="s">
        <v>3469</v>
      </c>
      <c r="F5881" t="s">
        <v>3722</v>
      </c>
      <c r="G5881" s="4"/>
      <c r="H5881" s="4"/>
      <c r="I5881" s="4"/>
      <c r="J5881" s="4"/>
      <c r="K5881" s="4">
        <v>2708676.5653940202</v>
      </c>
      <c r="L5881" s="4">
        <v>53394799.586586602</v>
      </c>
      <c r="M5881" s="4">
        <v>23506237.016874202</v>
      </c>
      <c r="N5881" s="3">
        <v>5.1582352482656003E-2</v>
      </c>
      <c r="O5881" s="5">
        <v>0.79548299312591553</v>
      </c>
      <c r="P5881" s="3">
        <v>0.44023457169532776</v>
      </c>
    </row>
    <row r="5882" spans="1:16" x14ac:dyDescent="0.25">
      <c r="A5882" s="1">
        <v>2013</v>
      </c>
      <c r="B5882" t="s">
        <v>251</v>
      </c>
      <c r="C5882" t="s">
        <v>1952</v>
      </c>
      <c r="D5882" t="s">
        <v>3413</v>
      </c>
      <c r="E5882" t="s">
        <v>3469</v>
      </c>
      <c r="F5882" t="s">
        <v>3722</v>
      </c>
      <c r="G5882" s="4"/>
      <c r="H5882" s="4"/>
      <c r="I5882" s="4"/>
      <c r="J5882" s="4"/>
      <c r="K5882" s="4">
        <v>3330988.4246781799</v>
      </c>
      <c r="L5882" s="4">
        <v>54387567.720657401</v>
      </c>
      <c r="M5882" s="4">
        <v>26563856.126150001</v>
      </c>
      <c r="N5882" s="3">
        <v>6.5276161489570994E-2</v>
      </c>
      <c r="O5882" s="5">
        <v>0.84271717071533203</v>
      </c>
      <c r="P5882" s="3">
        <v>0.48841780424118042</v>
      </c>
    </row>
    <row r="5883" spans="1:16" x14ac:dyDescent="0.25">
      <c r="A5883" s="1">
        <v>2014</v>
      </c>
      <c r="B5883" t="s">
        <v>251</v>
      </c>
      <c r="C5883" t="s">
        <v>1952</v>
      </c>
      <c r="D5883" t="s">
        <v>3413</v>
      </c>
      <c r="E5883" t="s">
        <v>3469</v>
      </c>
      <c r="F5883" t="s">
        <v>3722</v>
      </c>
      <c r="G5883" s="4"/>
      <c r="H5883" s="4"/>
      <c r="I5883" s="4"/>
      <c r="J5883" s="4"/>
      <c r="K5883" s="4">
        <v>1201376.7740110301</v>
      </c>
      <c r="L5883" s="4">
        <v>76574095.902682796</v>
      </c>
      <c r="M5883" s="4">
        <v>41274930.4540525</v>
      </c>
      <c r="N5883" s="3">
        <v>1.8105077664245999E-2</v>
      </c>
      <c r="O5883" s="5">
        <v>1.0882048606872559</v>
      </c>
      <c r="P5883" s="3">
        <v>0.53901946544647217</v>
      </c>
    </row>
    <row r="5884" spans="1:16" x14ac:dyDescent="0.25">
      <c r="A5884" s="1">
        <v>2015</v>
      </c>
      <c r="B5884" t="s">
        <v>251</v>
      </c>
      <c r="C5884" t="s">
        <v>1952</v>
      </c>
      <c r="D5884" t="s">
        <v>3413</v>
      </c>
      <c r="E5884" t="s">
        <v>3469</v>
      </c>
      <c r="F5884" t="s">
        <v>3722</v>
      </c>
      <c r="G5884" s="4"/>
      <c r="H5884" s="4"/>
      <c r="I5884" s="4"/>
      <c r="J5884" s="4"/>
      <c r="K5884" s="4">
        <v>-14254678.2431839</v>
      </c>
      <c r="L5884" s="4">
        <v>34533870.557691298</v>
      </c>
      <c r="M5884" s="4">
        <v>15270063.0956141</v>
      </c>
      <c r="N5884" s="3">
        <v>-0.293630830999214</v>
      </c>
      <c r="O5884" s="5">
        <v>1.0451203584671021</v>
      </c>
      <c r="P5884" s="3">
        <v>0.44217640161514282</v>
      </c>
    </row>
    <row r="5885" spans="1:16" x14ac:dyDescent="0.25">
      <c r="A5885" s="1">
        <v>2016</v>
      </c>
      <c r="B5885" t="s">
        <v>251</v>
      </c>
      <c r="C5885" t="s">
        <v>1952</v>
      </c>
      <c r="D5885" t="s">
        <v>3413</v>
      </c>
      <c r="E5885" t="s">
        <v>3469</v>
      </c>
      <c r="F5885" t="s">
        <v>3722</v>
      </c>
      <c r="G5885" s="4"/>
      <c r="H5885" s="4"/>
      <c r="I5885" s="4"/>
      <c r="J5885" s="4"/>
      <c r="K5885" s="4">
        <v>-6009178.4128497802</v>
      </c>
      <c r="L5885" s="4">
        <v>26364096.909735698</v>
      </c>
      <c r="M5885" s="4">
        <v>13709509.1933129</v>
      </c>
      <c r="N5885" s="3">
        <v>-0.20111202533223599</v>
      </c>
      <c r="O5885" s="5">
        <v>0.90538686513900757</v>
      </c>
      <c r="P5885" s="3">
        <v>0.52000677585601807</v>
      </c>
    </row>
    <row r="5886" spans="1:16" x14ac:dyDescent="0.25">
      <c r="A5886" s="1">
        <v>2017</v>
      </c>
      <c r="B5886" t="s">
        <v>251</v>
      </c>
      <c r="C5886" t="s">
        <v>1952</v>
      </c>
      <c r="D5886" t="s">
        <v>3413</v>
      </c>
      <c r="E5886" t="s">
        <v>3469</v>
      </c>
      <c r="F5886" t="s">
        <v>3722</v>
      </c>
      <c r="G5886" s="4"/>
      <c r="H5886" s="4"/>
      <c r="I5886" s="4"/>
      <c r="J5886" s="4"/>
      <c r="K5886" s="4">
        <v>-857755.53967119404</v>
      </c>
      <c r="L5886" s="4">
        <v>18952861.875225801</v>
      </c>
      <c r="M5886" s="4">
        <v>6410877.2010729602</v>
      </c>
      <c r="N5886" s="3">
        <v>-3.7170882808466997E-2</v>
      </c>
      <c r="O5886" s="5">
        <v>0.89131069183349609</v>
      </c>
      <c r="P5886" s="3">
        <v>0.33825379610061646</v>
      </c>
    </row>
    <row r="5887" spans="1:16" x14ac:dyDescent="0.25">
      <c r="A5887" s="1">
        <v>2018</v>
      </c>
      <c r="B5887" t="s">
        <v>251</v>
      </c>
      <c r="C5887" t="s">
        <v>1952</v>
      </c>
      <c r="D5887" t="s">
        <v>3413</v>
      </c>
      <c r="E5887" t="s">
        <v>3469</v>
      </c>
      <c r="F5887" t="s">
        <v>3722</v>
      </c>
      <c r="G5887" s="4"/>
      <c r="H5887" s="4"/>
      <c r="I5887" s="4"/>
      <c r="J5887" s="4"/>
      <c r="K5887" s="4">
        <v>-1039978.0901413</v>
      </c>
      <c r="L5887" s="4">
        <v>17567117.447205398</v>
      </c>
      <c r="M5887" s="4">
        <v>6101451.5281386198</v>
      </c>
      <c r="N5887" s="3">
        <v>-5.8067449165150997E-2</v>
      </c>
      <c r="O5887" s="5">
        <v>1.0762102603912354</v>
      </c>
      <c r="P5887" s="3">
        <v>0.34732228517532349</v>
      </c>
    </row>
    <row r="5888" spans="1:16" x14ac:dyDescent="0.25">
      <c r="A5888" s="1">
        <v>2019</v>
      </c>
      <c r="B5888" t="s">
        <v>251</v>
      </c>
      <c r="C5888" t="s">
        <v>1952</v>
      </c>
      <c r="D5888" t="s">
        <v>3413</v>
      </c>
      <c r="E5888" t="s">
        <v>3469</v>
      </c>
      <c r="F5888" t="s">
        <v>3722</v>
      </c>
      <c r="G5888" s="4"/>
      <c r="H5888" s="4"/>
      <c r="I5888" s="4"/>
      <c r="J5888" s="4"/>
      <c r="K5888" s="4">
        <v>871182.87118287105</v>
      </c>
      <c r="L5888" s="4">
        <v>33718497.718497701</v>
      </c>
      <c r="M5888" s="4">
        <v>12473148.473148501</v>
      </c>
      <c r="N5888" s="3">
        <v>3.4585104159408998E-2</v>
      </c>
      <c r="O5888" s="5">
        <v>4.7944231033325195</v>
      </c>
      <c r="P5888" s="3">
        <v>0.3699200451374054</v>
      </c>
    </row>
    <row r="5889" spans="1:16" x14ac:dyDescent="0.25">
      <c r="A5889" s="1">
        <v>2020</v>
      </c>
      <c r="B5889" t="s">
        <v>251</v>
      </c>
      <c r="C5889" t="s">
        <v>1952</v>
      </c>
      <c r="D5889" t="s">
        <v>3413</v>
      </c>
      <c r="E5889" t="s">
        <v>3469</v>
      </c>
      <c r="F5889" t="s">
        <v>3722</v>
      </c>
      <c r="G5889" s="4"/>
      <c r="H5889" s="4"/>
      <c r="I5889" s="4"/>
      <c r="J5889" s="4"/>
      <c r="K5889" s="4">
        <v>-2943003.4647930101</v>
      </c>
      <c r="L5889" s="4">
        <v>44337617.161078401</v>
      </c>
      <c r="M5889" s="4">
        <v>6933727.2062173001</v>
      </c>
      <c r="N5889" s="3">
        <v>-7.5959063337817004E-2</v>
      </c>
      <c r="O5889" s="5">
        <v>4.0117454528808594</v>
      </c>
      <c r="P5889" s="3">
        <v>0.15638475120067596</v>
      </c>
    </row>
    <row r="5890" spans="1:16" x14ac:dyDescent="0.25">
      <c r="A5890" s="1">
        <v>2024</v>
      </c>
      <c r="B5890" t="s">
        <v>251</v>
      </c>
      <c r="C5890" t="s">
        <v>1952</v>
      </c>
      <c r="D5890" t="s">
        <v>3413</v>
      </c>
      <c r="E5890" t="s">
        <v>3469</v>
      </c>
      <c r="F5890" t="s">
        <v>3722</v>
      </c>
      <c r="G5890" s="4"/>
      <c r="H5890" s="4"/>
      <c r="I5890" s="4"/>
      <c r="J5890" s="4"/>
      <c r="K5890" s="4">
        <v>-12918602.8681338</v>
      </c>
      <c r="L5890" s="4">
        <v>81901155.387251407</v>
      </c>
      <c r="M5890" s="4">
        <v>19285566.6597775</v>
      </c>
      <c r="N5890" s="3">
        <v>-0.149961691161106</v>
      </c>
      <c r="O5890" s="5">
        <v>0.49216130375862122</v>
      </c>
      <c r="P5890" s="3">
        <v>0.23547367751598358</v>
      </c>
    </row>
    <row r="5891" spans="1:16" x14ac:dyDescent="0.25">
      <c r="A5891" s="1">
        <v>2014</v>
      </c>
      <c r="B5891" t="s">
        <v>253</v>
      </c>
      <c r="C5891" t="s">
        <v>1954</v>
      </c>
      <c r="D5891" t="s">
        <v>3436</v>
      </c>
      <c r="E5891" t="s">
        <v>3469</v>
      </c>
      <c r="F5891" t="s">
        <v>3724</v>
      </c>
      <c r="G5891" s="4"/>
      <c r="H5891" s="4"/>
      <c r="I5891" s="4"/>
      <c r="J5891" s="4"/>
      <c r="K5891" s="4">
        <v>-661761.12271999998</v>
      </c>
      <c r="L5891" s="4">
        <v>11672760.62049</v>
      </c>
      <c r="M5891" s="4">
        <v>8216414.7296000002</v>
      </c>
      <c r="N5891" s="3">
        <v>-9.5347825578534995E-2</v>
      </c>
      <c r="P5891" s="3">
        <v>0.70389646291732788</v>
      </c>
    </row>
    <row r="5892" spans="1:16" x14ac:dyDescent="0.25">
      <c r="A5892" s="1">
        <v>2015</v>
      </c>
      <c r="B5892" t="s">
        <v>253</v>
      </c>
      <c r="C5892" t="s">
        <v>1954</v>
      </c>
      <c r="D5892" t="s">
        <v>3436</v>
      </c>
      <c r="E5892" t="s">
        <v>3469</v>
      </c>
      <c r="F5892" t="s">
        <v>3724</v>
      </c>
      <c r="G5892" s="4"/>
      <c r="H5892" s="4"/>
      <c r="I5892" s="4"/>
      <c r="J5892" s="4"/>
      <c r="K5892" s="4">
        <v>-3649373.4027900002</v>
      </c>
      <c r="L5892" s="4">
        <v>16803547.683800001</v>
      </c>
      <c r="M5892" s="4">
        <v>7625868.4313899996</v>
      </c>
      <c r="N5892" s="3">
        <v>-0.256309445999376</v>
      </c>
      <c r="O5892" s="5">
        <v>2.4907236099243164</v>
      </c>
      <c r="P5892" s="3">
        <v>0.45382490754127502</v>
      </c>
    </row>
    <row r="5893" spans="1:16" x14ac:dyDescent="0.25">
      <c r="A5893" s="1">
        <v>2016</v>
      </c>
      <c r="B5893" t="s">
        <v>253</v>
      </c>
      <c r="C5893" t="s">
        <v>1954</v>
      </c>
      <c r="D5893" t="s">
        <v>3436</v>
      </c>
      <c r="E5893" t="s">
        <v>3469</v>
      </c>
      <c r="F5893" t="s">
        <v>3724</v>
      </c>
      <c r="G5893" s="4"/>
      <c r="H5893" s="4"/>
      <c r="I5893" s="4"/>
      <c r="J5893" s="4"/>
      <c r="K5893" s="4">
        <v>-6243695.2720799996</v>
      </c>
      <c r="L5893" s="4">
        <v>22462735.047830001</v>
      </c>
      <c r="M5893" s="4">
        <v>13567824.14995</v>
      </c>
      <c r="N5893" s="3">
        <v>-0.31801814878954898</v>
      </c>
      <c r="O5893" s="5">
        <v>5.818610668182373</v>
      </c>
      <c r="P5893" s="3">
        <v>0.6040148138999939</v>
      </c>
    </row>
    <row r="5894" spans="1:16" x14ac:dyDescent="0.25">
      <c r="A5894" s="1">
        <v>2017</v>
      </c>
      <c r="B5894" t="s">
        <v>253</v>
      </c>
      <c r="C5894" t="s">
        <v>1954</v>
      </c>
      <c r="D5894" t="s">
        <v>3436</v>
      </c>
      <c r="E5894" t="s">
        <v>3469</v>
      </c>
      <c r="F5894" t="s">
        <v>3724</v>
      </c>
      <c r="G5894" s="4"/>
      <c r="H5894" s="4"/>
      <c r="I5894" s="4"/>
      <c r="J5894" s="4"/>
      <c r="K5894" s="4">
        <v>-10037179.765769999</v>
      </c>
      <c r="L5894" s="4">
        <v>123973345.01603</v>
      </c>
      <c r="M5894" s="4">
        <v>35767483.686499998</v>
      </c>
      <c r="N5894" s="3">
        <v>-0.13708615747420799</v>
      </c>
      <c r="O5894" s="5">
        <v>2.714219331741333</v>
      </c>
      <c r="P5894" s="3">
        <v>0.28850945830345154</v>
      </c>
    </row>
    <row r="5895" spans="1:16" x14ac:dyDescent="0.25">
      <c r="A5895" s="1">
        <v>2018</v>
      </c>
      <c r="B5895" t="s">
        <v>253</v>
      </c>
      <c r="C5895" t="s">
        <v>1954</v>
      </c>
      <c r="D5895" t="s">
        <v>3436</v>
      </c>
      <c r="E5895" t="s">
        <v>3469</v>
      </c>
      <c r="F5895" t="s">
        <v>3724</v>
      </c>
      <c r="G5895" s="4"/>
      <c r="H5895" s="4"/>
      <c r="I5895" s="4"/>
      <c r="J5895" s="4"/>
      <c r="K5895" s="4">
        <v>-11868503.084319999</v>
      </c>
      <c r="L5895" s="4">
        <v>136513963.83392999</v>
      </c>
      <c r="M5895" s="4">
        <v>42456272.807350002</v>
      </c>
      <c r="N5895" s="3">
        <v>-9.1125384470505999E-2</v>
      </c>
      <c r="O5895" s="5">
        <v>1.5789518356323242</v>
      </c>
      <c r="P5895" s="3">
        <v>0.31100314855575562</v>
      </c>
    </row>
    <row r="5896" spans="1:16" x14ac:dyDescent="0.25">
      <c r="A5896" s="1">
        <v>2019</v>
      </c>
      <c r="B5896" t="s">
        <v>253</v>
      </c>
      <c r="C5896" t="s">
        <v>1954</v>
      </c>
      <c r="D5896" t="s">
        <v>3436</v>
      </c>
      <c r="E5896" t="s">
        <v>3469</v>
      </c>
      <c r="F5896" t="s">
        <v>3724</v>
      </c>
      <c r="G5896" s="4"/>
      <c r="H5896" s="4"/>
      <c r="I5896" s="4"/>
      <c r="J5896" s="4"/>
      <c r="K5896" s="4">
        <v>-8943987.4513900001</v>
      </c>
      <c r="L5896" s="4">
        <v>124009828.00983</v>
      </c>
      <c r="M5896" s="4">
        <v>39290277.290279999</v>
      </c>
      <c r="N5896" s="3">
        <v>-6.8661578952864996E-2</v>
      </c>
      <c r="O5896" s="5">
        <v>1.500119686126709</v>
      </c>
      <c r="P5896" s="3">
        <v>0.31683197617530823</v>
      </c>
    </row>
    <row r="5897" spans="1:16" x14ac:dyDescent="0.25">
      <c r="A5897" s="1">
        <v>2020</v>
      </c>
      <c r="B5897" t="s">
        <v>253</v>
      </c>
      <c r="C5897" t="s">
        <v>1954</v>
      </c>
      <c r="D5897" t="s">
        <v>3436</v>
      </c>
      <c r="E5897" t="s">
        <v>3469</v>
      </c>
      <c r="F5897" t="s">
        <v>3724</v>
      </c>
      <c r="G5897" s="4"/>
      <c r="H5897" s="4"/>
      <c r="I5897" s="4"/>
      <c r="J5897" s="4"/>
      <c r="K5897" s="4">
        <v>-5810689.5124599999</v>
      </c>
      <c r="L5897" s="4">
        <v>128086000</v>
      </c>
      <c r="M5897" s="4">
        <v>47023000</v>
      </c>
      <c r="N5897" s="3">
        <v>-4.6099053350723999E-2</v>
      </c>
      <c r="O5897" s="5">
        <v>1.5243493318557739</v>
      </c>
      <c r="P5897" s="3">
        <v>0.36712053418159485</v>
      </c>
    </row>
    <row r="5898" spans="1:16" x14ac:dyDescent="0.25">
      <c r="A5898" s="1">
        <v>2023</v>
      </c>
      <c r="B5898" t="s">
        <v>253</v>
      </c>
      <c r="C5898" t="s">
        <v>1954</v>
      </c>
      <c r="D5898" t="s">
        <v>3436</v>
      </c>
      <c r="E5898" t="s">
        <v>3469</v>
      </c>
      <c r="F5898" t="s">
        <v>3724</v>
      </c>
      <c r="G5898" s="4"/>
      <c r="H5898" s="4"/>
      <c r="I5898" s="4"/>
      <c r="J5898" s="4"/>
      <c r="K5898" s="4">
        <v>-31678000</v>
      </c>
      <c r="L5898" s="4">
        <v>163046000</v>
      </c>
      <c r="M5898" s="4">
        <v>76968000</v>
      </c>
      <c r="N5898" s="3">
        <v>-0.189678968435738</v>
      </c>
      <c r="O5898" s="5">
        <v>1.1374965906143188</v>
      </c>
      <c r="P5898" s="3">
        <v>0.4720630943775177</v>
      </c>
    </row>
    <row r="5899" spans="1:16" x14ac:dyDescent="0.25">
      <c r="A5899" s="1">
        <v>2024</v>
      </c>
      <c r="B5899" t="s">
        <v>253</v>
      </c>
      <c r="C5899" t="s">
        <v>1954</v>
      </c>
      <c r="D5899" t="s">
        <v>3436</v>
      </c>
      <c r="E5899" t="s">
        <v>3469</v>
      </c>
      <c r="F5899" t="s">
        <v>3724</v>
      </c>
      <c r="G5899" s="4"/>
      <c r="H5899" s="4"/>
      <c r="I5899" s="4"/>
      <c r="J5899" s="4"/>
      <c r="K5899" s="4">
        <v>-14731000</v>
      </c>
      <c r="L5899" s="4">
        <v>164747000</v>
      </c>
      <c r="M5899" s="4">
        <v>86324000</v>
      </c>
      <c r="N5899" s="3">
        <v>-8.9879893713410999E-2</v>
      </c>
      <c r="O5899" s="5">
        <v>2.0799074172973633</v>
      </c>
      <c r="P5899" s="3">
        <v>0.52397918701171875</v>
      </c>
    </row>
    <row r="5900" spans="1:16" x14ac:dyDescent="0.25">
      <c r="A5900" s="1">
        <v>2014</v>
      </c>
      <c r="B5900" t="s">
        <v>254</v>
      </c>
      <c r="C5900" t="s">
        <v>1955</v>
      </c>
      <c r="D5900" t="s">
        <v>3439</v>
      </c>
      <c r="E5900" t="s">
        <v>3469</v>
      </c>
      <c r="F5900" t="s">
        <v>3725</v>
      </c>
      <c r="G5900" s="4"/>
      <c r="H5900" s="4"/>
      <c r="I5900" s="4"/>
      <c r="J5900" s="4"/>
      <c r="K5900" s="4">
        <v>6214802.2066104002</v>
      </c>
      <c r="L5900" s="4">
        <v>32744594.276014902</v>
      </c>
      <c r="M5900" s="4">
        <v>11480285.7277571</v>
      </c>
      <c r="N5900" s="3">
        <v>0.19733550284541901</v>
      </c>
      <c r="P5900" s="3">
        <v>0.3506009578704834</v>
      </c>
    </row>
    <row r="5901" spans="1:16" x14ac:dyDescent="0.25">
      <c r="A5901" s="1">
        <v>2015</v>
      </c>
      <c r="B5901" t="s">
        <v>254</v>
      </c>
      <c r="C5901" t="s">
        <v>1955</v>
      </c>
      <c r="D5901" t="s">
        <v>3439</v>
      </c>
      <c r="E5901" t="s">
        <v>3469</v>
      </c>
      <c r="F5901" t="s">
        <v>3725</v>
      </c>
      <c r="G5901" s="4"/>
      <c r="H5901" s="4"/>
      <c r="I5901" s="4"/>
      <c r="J5901" s="4"/>
      <c r="K5901" s="4">
        <v>3393733.5808879598</v>
      </c>
      <c r="L5901" s="4">
        <v>25422194.4022865</v>
      </c>
      <c r="M5901" s="4">
        <v>7932451.4841721701</v>
      </c>
      <c r="N5901" s="3">
        <v>0.13009413553868501</v>
      </c>
      <c r="P5901" s="3">
        <v>0.31202858686447144</v>
      </c>
    </row>
    <row r="5902" spans="1:16" x14ac:dyDescent="0.25">
      <c r="A5902" s="1">
        <v>2016</v>
      </c>
      <c r="B5902" t="s">
        <v>254</v>
      </c>
      <c r="C5902" t="s">
        <v>1955</v>
      </c>
      <c r="D5902" t="s">
        <v>3439</v>
      </c>
      <c r="E5902" t="s">
        <v>3469</v>
      </c>
      <c r="F5902" t="s">
        <v>3725</v>
      </c>
      <c r="G5902" s="4"/>
      <c r="H5902" s="4"/>
      <c r="I5902" s="4"/>
      <c r="J5902" s="4"/>
      <c r="K5902" s="4">
        <v>4703676.5801472096</v>
      </c>
      <c r="L5902" s="4">
        <v>27548840.033376001</v>
      </c>
      <c r="M5902" s="4">
        <v>9507105.0749471094</v>
      </c>
      <c r="N5902" s="3">
        <v>0.18044924685855501</v>
      </c>
      <c r="P5902" s="3">
        <v>0.34510001540184021</v>
      </c>
    </row>
    <row r="5903" spans="1:16" x14ac:dyDescent="0.25">
      <c r="A5903" s="1">
        <v>2017</v>
      </c>
      <c r="B5903" t="s">
        <v>254</v>
      </c>
      <c r="C5903" t="s">
        <v>1955</v>
      </c>
      <c r="D5903" t="s">
        <v>3439</v>
      </c>
      <c r="E5903" t="s">
        <v>3469</v>
      </c>
      <c r="F5903" t="s">
        <v>3725</v>
      </c>
      <c r="G5903" s="4"/>
      <c r="H5903" s="4"/>
      <c r="I5903" s="4"/>
      <c r="J5903" s="4"/>
      <c r="K5903" s="4">
        <v>4749154.9263298698</v>
      </c>
      <c r="L5903" s="4">
        <v>33956551.146364197</v>
      </c>
      <c r="M5903" s="4">
        <v>11816474.901427301</v>
      </c>
      <c r="N5903" s="3">
        <v>0.15227025933465901</v>
      </c>
      <c r="O5903" s="5">
        <v>2.2311995029449463</v>
      </c>
      <c r="P5903" s="3">
        <v>0.3479880690574646</v>
      </c>
    </row>
    <row r="5904" spans="1:16" x14ac:dyDescent="0.25">
      <c r="A5904" s="1">
        <v>2018</v>
      </c>
      <c r="B5904" t="s">
        <v>254</v>
      </c>
      <c r="C5904" t="s">
        <v>1955</v>
      </c>
      <c r="D5904" t="s">
        <v>3439</v>
      </c>
      <c r="E5904" t="s">
        <v>3469</v>
      </c>
      <c r="F5904" t="s">
        <v>3725</v>
      </c>
      <c r="G5904" s="4"/>
      <c r="H5904" s="4"/>
      <c r="I5904" s="4"/>
      <c r="J5904" s="4"/>
      <c r="K5904" s="4">
        <v>2741885.5802041502</v>
      </c>
      <c r="L5904" s="4">
        <v>38277119.001621</v>
      </c>
      <c r="M5904" s="4">
        <v>16458891.6276212</v>
      </c>
      <c r="N5904" s="3">
        <v>7.7259116532889999E-2</v>
      </c>
      <c r="O5904" s="5">
        <v>1.6115367412567139</v>
      </c>
      <c r="P5904" s="3">
        <v>0.42999294400215149</v>
      </c>
    </row>
    <row r="5905" spans="1:16" x14ac:dyDescent="0.25">
      <c r="A5905" s="1">
        <v>2019</v>
      </c>
      <c r="B5905" t="s">
        <v>254</v>
      </c>
      <c r="C5905" t="s">
        <v>1955</v>
      </c>
      <c r="D5905" t="s">
        <v>3439</v>
      </c>
      <c r="E5905" t="s">
        <v>3469</v>
      </c>
      <c r="F5905" t="s">
        <v>3725</v>
      </c>
      <c r="G5905" s="4"/>
      <c r="H5905" s="4"/>
      <c r="I5905" s="4"/>
      <c r="J5905" s="4"/>
      <c r="K5905" s="4">
        <v>1885192.6991927</v>
      </c>
      <c r="L5905" s="4">
        <v>35811846.963846996</v>
      </c>
      <c r="M5905" s="4">
        <v>14111804.141804099</v>
      </c>
      <c r="N5905" s="3">
        <v>5.2283891063547E-2</v>
      </c>
      <c r="O5905" s="5">
        <v>1.7446643114089966</v>
      </c>
      <c r="P5905" s="3">
        <v>0.39405408501625061</v>
      </c>
    </row>
    <row r="5906" spans="1:16" x14ac:dyDescent="0.25">
      <c r="A5906" s="1">
        <v>2020</v>
      </c>
      <c r="B5906" t="s">
        <v>254</v>
      </c>
      <c r="C5906" t="s">
        <v>1955</v>
      </c>
      <c r="D5906" t="s">
        <v>3439</v>
      </c>
      <c r="E5906" t="s">
        <v>3469</v>
      </c>
      <c r="F5906" t="s">
        <v>3725</v>
      </c>
      <c r="G5906" s="4"/>
      <c r="H5906" s="4"/>
      <c r="I5906" s="4"/>
      <c r="J5906" s="4"/>
      <c r="K5906" s="4">
        <v>1799137.2527366299</v>
      </c>
      <c r="L5906" s="4">
        <v>45421717.074113399</v>
      </c>
      <c r="M5906" s="4">
        <v>22946959.678643901</v>
      </c>
      <c r="N5906" s="3">
        <v>4.4626190314062002E-2</v>
      </c>
      <c r="O5906" s="5">
        <v>1.295354962348938</v>
      </c>
      <c r="P5906" s="3">
        <v>0.50519800186157227</v>
      </c>
    </row>
    <row r="5907" spans="1:16" x14ac:dyDescent="0.25">
      <c r="A5907" s="1">
        <v>2021</v>
      </c>
      <c r="B5907" t="s">
        <v>254</v>
      </c>
      <c r="C5907" t="s">
        <v>1955</v>
      </c>
      <c r="D5907" t="s">
        <v>3439</v>
      </c>
      <c r="E5907" t="s">
        <v>3469</v>
      </c>
      <c r="F5907" t="s">
        <v>3725</v>
      </c>
      <c r="G5907" s="4"/>
      <c r="H5907" s="4"/>
      <c r="I5907" s="4"/>
      <c r="J5907" s="4"/>
      <c r="K5907" s="4">
        <v>4085093.2375589502</v>
      </c>
      <c r="L5907" s="4">
        <v>52698882.049051903</v>
      </c>
      <c r="M5907" s="4">
        <v>25239388.463585999</v>
      </c>
      <c r="N5907" s="3">
        <v>8.0066142086347006E-2</v>
      </c>
      <c r="O5907" s="5">
        <v>2.9389562606811523</v>
      </c>
      <c r="P5907" s="3">
        <v>0.47893592715263367</v>
      </c>
    </row>
    <row r="5908" spans="1:16" x14ac:dyDescent="0.25">
      <c r="A5908" s="1">
        <v>2022</v>
      </c>
      <c r="B5908" t="s">
        <v>254</v>
      </c>
      <c r="C5908" t="s">
        <v>1955</v>
      </c>
      <c r="D5908" t="s">
        <v>3439</v>
      </c>
      <c r="E5908" t="s">
        <v>3469</v>
      </c>
      <c r="F5908" t="s">
        <v>3725</v>
      </c>
      <c r="G5908" s="4"/>
      <c r="H5908" s="4"/>
      <c r="I5908" s="4"/>
      <c r="J5908" s="4"/>
      <c r="K5908" s="4">
        <v>1428419.60705832</v>
      </c>
      <c r="L5908" s="4">
        <v>55939562.616022699</v>
      </c>
      <c r="M5908" s="4">
        <v>25849912.012532201</v>
      </c>
      <c r="N5908" s="3">
        <v>2.7353257552841001E-2</v>
      </c>
      <c r="O5908" s="5">
        <v>1.0983388423919678</v>
      </c>
      <c r="P5908" s="3">
        <v>0.46210429072380066</v>
      </c>
    </row>
    <row r="5909" spans="1:16" x14ac:dyDescent="0.25">
      <c r="A5909" s="1">
        <v>2023</v>
      </c>
      <c r="B5909" t="s">
        <v>254</v>
      </c>
      <c r="C5909" t="s">
        <v>1955</v>
      </c>
      <c r="D5909" t="s">
        <v>3439</v>
      </c>
      <c r="E5909" t="s">
        <v>3469</v>
      </c>
      <c r="F5909" t="s">
        <v>3725</v>
      </c>
      <c r="G5909" s="4"/>
      <c r="H5909" s="4"/>
      <c r="I5909" s="4"/>
      <c r="J5909" s="4"/>
      <c r="K5909" s="4">
        <v>3562848.3818284799</v>
      </c>
      <c r="L5909" s="4">
        <v>60996421.691164203</v>
      </c>
      <c r="M5909" s="4">
        <v>29784968.169849701</v>
      </c>
      <c r="N5909" s="3">
        <v>6.1945749511642001E-2</v>
      </c>
      <c r="O5909" s="5">
        <v>1.0815913677215576</v>
      </c>
      <c r="P5909" s="3">
        <v>0.48830682039260864</v>
      </c>
    </row>
    <row r="5910" spans="1:16" x14ac:dyDescent="0.25">
      <c r="A5910" s="1">
        <v>2024</v>
      </c>
      <c r="B5910" t="s">
        <v>254</v>
      </c>
      <c r="C5910" t="s">
        <v>1955</v>
      </c>
      <c r="D5910" t="s">
        <v>3439</v>
      </c>
      <c r="E5910" t="s">
        <v>3469</v>
      </c>
      <c r="F5910" t="s">
        <v>3725</v>
      </c>
      <c r="G5910" s="4"/>
      <c r="H5910" s="4"/>
      <c r="I5910" s="4"/>
      <c r="J5910" s="4"/>
      <c r="K5910" s="4">
        <v>6957862.0335615696</v>
      </c>
      <c r="L5910" s="4">
        <v>62646879.521044299</v>
      </c>
      <c r="M5910" s="4">
        <v>27789567.513150599</v>
      </c>
      <c r="N5910" s="3">
        <v>0.11253919211263599</v>
      </c>
      <c r="O5910" s="5">
        <v>2.9721298217773438</v>
      </c>
      <c r="P5910" s="3">
        <v>0.44359061121940613</v>
      </c>
    </row>
    <row r="5911" spans="1:16" x14ac:dyDescent="0.25">
      <c r="A5911" s="1">
        <v>2009</v>
      </c>
      <c r="B5911" t="s">
        <v>255</v>
      </c>
      <c r="C5911" t="s">
        <v>1956</v>
      </c>
      <c r="D5911" t="s">
        <v>3452</v>
      </c>
      <c r="E5911" t="s">
        <v>3469</v>
      </c>
      <c r="F5911" t="s">
        <v>3726</v>
      </c>
      <c r="G5911" s="4"/>
      <c r="H5911" s="4"/>
      <c r="I5911" s="4"/>
      <c r="J5911" s="4"/>
      <c r="K5911" s="4">
        <v>6602000</v>
      </c>
      <c r="L5911" s="4">
        <v>35286000</v>
      </c>
      <c r="M5911" s="4">
        <v>8126000</v>
      </c>
      <c r="N5911" s="3">
        <v>0.19832079184127099</v>
      </c>
      <c r="O5911" s="5">
        <v>0.50133824348449707</v>
      </c>
      <c r="P5911" s="3">
        <v>0.23028963804244995</v>
      </c>
    </row>
    <row r="5912" spans="1:16" x14ac:dyDescent="0.25">
      <c r="A5912" s="1">
        <v>2010</v>
      </c>
      <c r="B5912" t="s">
        <v>255</v>
      </c>
      <c r="C5912" t="s">
        <v>1956</v>
      </c>
      <c r="D5912" t="s">
        <v>3452</v>
      </c>
      <c r="E5912" t="s">
        <v>3469</v>
      </c>
      <c r="F5912" t="s">
        <v>3726</v>
      </c>
      <c r="G5912" s="4"/>
      <c r="H5912" s="4"/>
      <c r="I5912" s="4"/>
      <c r="J5912" s="4"/>
      <c r="K5912" s="4">
        <v>7958000</v>
      </c>
      <c r="L5912" s="4">
        <v>85791000</v>
      </c>
      <c r="M5912" s="4">
        <v>50714000</v>
      </c>
      <c r="N5912" s="3">
        <v>0.13145353783129701</v>
      </c>
      <c r="O5912" s="5">
        <v>0.79425829648971558</v>
      </c>
      <c r="P5912" s="3">
        <v>0.59113425016403198</v>
      </c>
    </row>
    <row r="5913" spans="1:16" x14ac:dyDescent="0.25">
      <c r="A5913" s="1">
        <v>2011</v>
      </c>
      <c r="B5913" t="s">
        <v>255</v>
      </c>
      <c r="C5913" t="s">
        <v>1956</v>
      </c>
      <c r="D5913" t="s">
        <v>3452</v>
      </c>
      <c r="E5913" t="s">
        <v>3469</v>
      </c>
      <c r="F5913" t="s">
        <v>3726</v>
      </c>
      <c r="G5913" s="4"/>
      <c r="H5913" s="4"/>
      <c r="I5913" s="4"/>
      <c r="J5913" s="4"/>
      <c r="K5913" s="4">
        <v>6167000</v>
      </c>
      <c r="L5913" s="4">
        <v>95034000</v>
      </c>
      <c r="M5913" s="4">
        <v>57252000</v>
      </c>
      <c r="N5913" s="3">
        <v>6.8209594912208002E-2</v>
      </c>
      <c r="O5913" s="5">
        <v>0.80298686027526855</v>
      </c>
      <c r="P5913" s="3">
        <v>0.60243701934814453</v>
      </c>
    </row>
    <row r="5914" spans="1:16" x14ac:dyDescent="0.25">
      <c r="A5914" s="1">
        <v>2012</v>
      </c>
      <c r="B5914" t="s">
        <v>255</v>
      </c>
      <c r="C5914" t="s">
        <v>1956</v>
      </c>
      <c r="D5914" t="s">
        <v>3452</v>
      </c>
      <c r="E5914" t="s">
        <v>3469</v>
      </c>
      <c r="F5914" t="s">
        <v>3726</v>
      </c>
      <c r="G5914" s="4"/>
      <c r="H5914" s="4"/>
      <c r="I5914" s="4"/>
      <c r="J5914" s="4"/>
      <c r="K5914" s="4">
        <v>8741000</v>
      </c>
      <c r="L5914" s="4">
        <v>86134000</v>
      </c>
      <c r="M5914" s="4">
        <v>40828000</v>
      </c>
      <c r="N5914" s="3">
        <v>9.6496069946127E-2</v>
      </c>
      <c r="O5914" s="5">
        <v>0.65887546539306641</v>
      </c>
      <c r="P5914" s="3">
        <v>0.47400560975074768</v>
      </c>
    </row>
    <row r="5915" spans="1:16" x14ac:dyDescent="0.25">
      <c r="A5915" s="1">
        <v>2013</v>
      </c>
      <c r="B5915" t="s">
        <v>255</v>
      </c>
      <c r="C5915" t="s">
        <v>1956</v>
      </c>
      <c r="D5915" t="s">
        <v>3452</v>
      </c>
      <c r="E5915" t="s">
        <v>3469</v>
      </c>
      <c r="F5915" t="s">
        <v>3726</v>
      </c>
      <c r="G5915" s="4"/>
      <c r="H5915" s="4"/>
      <c r="I5915" s="4"/>
      <c r="J5915" s="4"/>
      <c r="K5915" s="4">
        <v>3719000</v>
      </c>
      <c r="L5915" s="4">
        <v>93331000</v>
      </c>
      <c r="M5915" s="4">
        <v>44910000</v>
      </c>
      <c r="N5915" s="3">
        <v>4.1445407182459003E-2</v>
      </c>
      <c r="O5915" s="5">
        <v>0.68428915739059448</v>
      </c>
      <c r="P5915" s="3">
        <v>0.48119059205055237</v>
      </c>
    </row>
    <row r="5916" spans="1:16" x14ac:dyDescent="0.25">
      <c r="A5916" s="1">
        <v>2014</v>
      </c>
      <c r="B5916" t="s">
        <v>255</v>
      </c>
      <c r="C5916" t="s">
        <v>1956</v>
      </c>
      <c r="D5916" t="s">
        <v>3452</v>
      </c>
      <c r="E5916" t="s">
        <v>3469</v>
      </c>
      <c r="F5916" t="s">
        <v>3726</v>
      </c>
      <c r="G5916" s="4"/>
      <c r="H5916" s="4"/>
      <c r="I5916" s="4"/>
      <c r="J5916" s="4"/>
      <c r="K5916" s="4">
        <v>5138000</v>
      </c>
      <c r="L5916" s="4">
        <v>92496000</v>
      </c>
      <c r="M5916" s="4">
        <v>40037000</v>
      </c>
      <c r="N5916" s="3">
        <v>5.5298745607473998E-2</v>
      </c>
      <c r="O5916" s="5">
        <v>0.62171334028244019</v>
      </c>
      <c r="P5916" s="3">
        <v>0.43285113573074341</v>
      </c>
    </row>
    <row r="5917" spans="1:16" x14ac:dyDescent="0.25">
      <c r="A5917" s="1">
        <v>2015</v>
      </c>
      <c r="B5917" t="s">
        <v>255</v>
      </c>
      <c r="C5917" t="s">
        <v>1956</v>
      </c>
      <c r="D5917" t="s">
        <v>3452</v>
      </c>
      <c r="E5917" t="s">
        <v>3469</v>
      </c>
      <c r="F5917" t="s">
        <v>3726</v>
      </c>
      <c r="G5917" s="4"/>
      <c r="H5917" s="4"/>
      <c r="I5917" s="4"/>
      <c r="J5917" s="4"/>
      <c r="K5917" s="4">
        <v>4257000</v>
      </c>
      <c r="L5917" s="4">
        <v>101603000</v>
      </c>
      <c r="M5917" s="4">
        <v>45996000</v>
      </c>
      <c r="N5917" s="3">
        <v>4.3864213622945E-2</v>
      </c>
      <c r="O5917" s="5">
        <v>0.58193063735961914</v>
      </c>
      <c r="P5917" s="3">
        <v>0.45270317792892456</v>
      </c>
    </row>
    <row r="5918" spans="1:16" x14ac:dyDescent="0.25">
      <c r="A5918" s="1">
        <v>2016</v>
      </c>
      <c r="B5918" t="s">
        <v>255</v>
      </c>
      <c r="C5918" t="s">
        <v>1956</v>
      </c>
      <c r="D5918" t="s">
        <v>3452</v>
      </c>
      <c r="E5918" t="s">
        <v>3469</v>
      </c>
      <c r="F5918" t="s">
        <v>3726</v>
      </c>
      <c r="G5918" s="4"/>
      <c r="H5918" s="4"/>
      <c r="I5918" s="4"/>
      <c r="J5918" s="4"/>
      <c r="K5918" s="4">
        <v>7803000</v>
      </c>
      <c r="L5918" s="4">
        <v>119677000</v>
      </c>
      <c r="M5918" s="4">
        <v>76395000</v>
      </c>
      <c r="N5918" s="3">
        <v>7.0526030368763995E-2</v>
      </c>
      <c r="O5918" s="5">
        <v>0.744437575340271</v>
      </c>
      <c r="P5918" s="3">
        <v>0.6383432149887085</v>
      </c>
    </row>
    <row r="5919" spans="1:16" x14ac:dyDescent="0.25">
      <c r="A5919" s="1">
        <v>2017</v>
      </c>
      <c r="B5919" t="s">
        <v>255</v>
      </c>
      <c r="C5919" t="s">
        <v>1956</v>
      </c>
      <c r="D5919" t="s">
        <v>3452</v>
      </c>
      <c r="E5919" t="s">
        <v>3469</v>
      </c>
      <c r="F5919" t="s">
        <v>3726</v>
      </c>
      <c r="G5919" s="4"/>
      <c r="H5919" s="4"/>
      <c r="I5919" s="4"/>
      <c r="J5919" s="4"/>
      <c r="K5919" s="4">
        <v>5692000</v>
      </c>
      <c r="L5919" s="4">
        <v>139147000</v>
      </c>
      <c r="M5919" s="4">
        <v>92053000</v>
      </c>
      <c r="N5919" s="3">
        <v>4.3983556393533997E-2</v>
      </c>
      <c r="O5919" s="5">
        <v>0.76387763023376465</v>
      </c>
      <c r="P5919" s="3">
        <v>0.66155219078063965</v>
      </c>
    </row>
    <row r="5920" spans="1:16" x14ac:dyDescent="0.25">
      <c r="A5920" s="1">
        <v>2018</v>
      </c>
      <c r="B5920" t="s">
        <v>255</v>
      </c>
      <c r="C5920" t="s">
        <v>1956</v>
      </c>
      <c r="D5920" t="s">
        <v>3452</v>
      </c>
      <c r="E5920" t="s">
        <v>3469</v>
      </c>
      <c r="F5920" t="s">
        <v>3726</v>
      </c>
      <c r="G5920" s="4"/>
      <c r="H5920" s="4"/>
      <c r="I5920" s="4"/>
      <c r="J5920" s="4"/>
      <c r="K5920" s="4">
        <v>5463000</v>
      </c>
      <c r="L5920" s="4">
        <v>170253000</v>
      </c>
      <c r="M5920" s="4">
        <v>119878000</v>
      </c>
      <c r="N5920" s="3">
        <v>3.5313510019392001E-2</v>
      </c>
      <c r="O5920" s="5">
        <v>0.74921917915344238</v>
      </c>
      <c r="P5920" s="3">
        <v>0.7041168212890625</v>
      </c>
    </row>
    <row r="5921" spans="1:16" x14ac:dyDescent="0.25">
      <c r="A5921" s="1">
        <v>2019</v>
      </c>
      <c r="B5921" t="s">
        <v>255</v>
      </c>
      <c r="C5921" t="s">
        <v>1956</v>
      </c>
      <c r="D5921" t="s">
        <v>3452</v>
      </c>
      <c r="E5921" t="s">
        <v>3469</v>
      </c>
      <c r="F5921" t="s">
        <v>3726</v>
      </c>
      <c r="G5921" s="4"/>
      <c r="H5921" s="4"/>
      <c r="I5921" s="4"/>
      <c r="J5921" s="4"/>
      <c r="K5921" s="4">
        <v>4609000</v>
      </c>
      <c r="L5921" s="4">
        <v>173410000</v>
      </c>
      <c r="M5921" s="4">
        <v>122149000</v>
      </c>
      <c r="N5921" s="3">
        <v>2.6822788603952E-2</v>
      </c>
      <c r="O5921" s="5">
        <v>0.74339067935943604</v>
      </c>
      <c r="P5921" s="3">
        <v>0.70439422130584717</v>
      </c>
    </row>
    <row r="5922" spans="1:16" x14ac:dyDescent="0.25">
      <c r="A5922" s="1">
        <v>2020</v>
      </c>
      <c r="B5922" t="s">
        <v>255</v>
      </c>
      <c r="C5922" t="s">
        <v>1956</v>
      </c>
      <c r="D5922" t="s">
        <v>3452</v>
      </c>
      <c r="E5922" t="s">
        <v>3469</v>
      </c>
      <c r="F5922" t="s">
        <v>3726</v>
      </c>
      <c r="G5922" s="4"/>
      <c r="H5922" s="4"/>
      <c r="I5922" s="4"/>
      <c r="J5922" s="4"/>
      <c r="K5922" s="4">
        <v>7404000</v>
      </c>
      <c r="L5922" s="4">
        <v>144016000</v>
      </c>
      <c r="M5922" s="4">
        <v>90397000</v>
      </c>
      <c r="N5922" s="3">
        <v>4.6650242891256001E-2</v>
      </c>
      <c r="O5922" s="5">
        <v>0.66319966316223145</v>
      </c>
      <c r="P5922" s="3">
        <v>0.62768721580505371</v>
      </c>
    </row>
    <row r="5923" spans="1:16" x14ac:dyDescent="0.25">
      <c r="A5923" s="1">
        <v>2021</v>
      </c>
      <c r="B5923" t="s">
        <v>255</v>
      </c>
      <c r="C5923" t="s">
        <v>1956</v>
      </c>
      <c r="D5923" t="s">
        <v>3452</v>
      </c>
      <c r="E5923" t="s">
        <v>3469</v>
      </c>
      <c r="F5923" t="s">
        <v>3726</v>
      </c>
      <c r="G5923" s="4"/>
      <c r="H5923" s="4"/>
      <c r="I5923" s="4"/>
      <c r="J5923" s="4"/>
      <c r="K5923" s="4">
        <v>5683000</v>
      </c>
      <c r="L5923" s="4">
        <v>151131000</v>
      </c>
      <c r="M5923" s="4">
        <v>95725000</v>
      </c>
      <c r="N5923" s="3">
        <v>3.8509624017862003E-2</v>
      </c>
      <c r="O5923" s="5">
        <v>0.76573735475540161</v>
      </c>
      <c r="P5923" s="3">
        <v>0.63339090347290039</v>
      </c>
    </row>
    <row r="5924" spans="1:16" x14ac:dyDescent="0.25">
      <c r="A5924" s="1">
        <v>2022</v>
      </c>
      <c r="B5924" t="s">
        <v>255</v>
      </c>
      <c r="C5924" t="s">
        <v>1956</v>
      </c>
      <c r="D5924" t="s">
        <v>3452</v>
      </c>
      <c r="E5924" t="s">
        <v>3469</v>
      </c>
      <c r="F5924" t="s">
        <v>3726</v>
      </c>
      <c r="G5924" s="4"/>
      <c r="H5924" s="4"/>
      <c r="I5924" s="4"/>
      <c r="J5924" s="4"/>
      <c r="K5924" s="4">
        <v>9562000</v>
      </c>
      <c r="L5924" s="4">
        <v>147044000</v>
      </c>
      <c r="M5924" s="4">
        <v>87993000</v>
      </c>
      <c r="N5924" s="3">
        <v>6.4136832397081997E-2</v>
      </c>
      <c r="O5924" s="5">
        <v>0.69230830669403076</v>
      </c>
      <c r="P5924" s="3">
        <v>0.59841269254684448</v>
      </c>
    </row>
    <row r="5925" spans="1:16" x14ac:dyDescent="0.25">
      <c r="A5925" s="1">
        <v>2023</v>
      </c>
      <c r="B5925" t="s">
        <v>255</v>
      </c>
      <c r="C5925" t="s">
        <v>1956</v>
      </c>
      <c r="D5925" t="s">
        <v>3452</v>
      </c>
      <c r="E5925" t="s">
        <v>3469</v>
      </c>
      <c r="F5925" t="s">
        <v>3726</v>
      </c>
      <c r="G5925" s="4"/>
      <c r="H5925" s="4"/>
      <c r="I5925" s="4"/>
      <c r="J5925" s="4"/>
      <c r="K5925" s="4">
        <v>26000</v>
      </c>
      <c r="L5925" s="4">
        <v>114826000</v>
      </c>
      <c r="M5925" s="4">
        <v>59511000</v>
      </c>
      <c r="N5925" s="3">
        <v>1.9857181044E-4</v>
      </c>
      <c r="O5925" s="5">
        <v>0.61290919780731201</v>
      </c>
      <c r="P5925" s="3">
        <v>0.51827114820480347</v>
      </c>
    </row>
    <row r="5926" spans="1:16" x14ac:dyDescent="0.25">
      <c r="A5926" s="1">
        <v>2024</v>
      </c>
      <c r="B5926" t="s">
        <v>255</v>
      </c>
      <c r="C5926" t="s">
        <v>1956</v>
      </c>
      <c r="D5926" t="s">
        <v>3452</v>
      </c>
      <c r="E5926" t="s">
        <v>3469</v>
      </c>
      <c r="F5926" t="s">
        <v>3726</v>
      </c>
      <c r="G5926" s="4"/>
      <c r="H5926" s="4"/>
      <c r="I5926" s="4"/>
      <c r="J5926" s="4"/>
      <c r="K5926" s="4">
        <v>850000</v>
      </c>
      <c r="L5926" s="4">
        <v>100387000</v>
      </c>
      <c r="M5926" s="4">
        <v>48762000</v>
      </c>
      <c r="N5926" s="3">
        <v>7.8991510735880004E-3</v>
      </c>
      <c r="O5926" s="5">
        <v>0.5915457010269165</v>
      </c>
      <c r="P5926" s="3">
        <v>0.48574018478393555</v>
      </c>
    </row>
    <row r="5927" spans="1:16" x14ac:dyDescent="0.25">
      <c r="A5927" s="1">
        <v>2011</v>
      </c>
      <c r="B5927" t="s">
        <v>256</v>
      </c>
      <c r="C5927" t="s">
        <v>1957</v>
      </c>
      <c r="D5927" t="s">
        <v>3403</v>
      </c>
      <c r="E5927" t="s">
        <v>3469</v>
      </c>
      <c r="F5927" t="s">
        <v>3727</v>
      </c>
      <c r="G5927" s="4"/>
      <c r="H5927" s="4"/>
      <c r="I5927" s="4"/>
      <c r="J5927" s="4"/>
      <c r="K5927" s="4">
        <v>-5601013</v>
      </c>
      <c r="L5927" s="4">
        <v>146139406</v>
      </c>
      <c r="M5927" s="4">
        <v>74614612</v>
      </c>
      <c r="N5927" s="3">
        <v>-4.1591915780048998E-2</v>
      </c>
      <c r="P5927" s="3">
        <v>0.51057147979736328</v>
      </c>
    </row>
    <row r="5928" spans="1:16" x14ac:dyDescent="0.25">
      <c r="A5928" s="1">
        <v>2012</v>
      </c>
      <c r="B5928" t="s">
        <v>256</v>
      </c>
      <c r="C5928" t="s">
        <v>1957</v>
      </c>
      <c r="D5928" t="s">
        <v>3403</v>
      </c>
      <c r="E5928" t="s">
        <v>3469</v>
      </c>
      <c r="F5928" t="s">
        <v>3727</v>
      </c>
      <c r="G5928" s="4"/>
      <c r="H5928" s="4"/>
      <c r="I5928" s="4"/>
      <c r="J5928" s="4"/>
      <c r="K5928" s="4">
        <v>-3159410</v>
      </c>
      <c r="L5928" s="4">
        <v>121117149</v>
      </c>
      <c r="M5928" s="4">
        <v>70555088</v>
      </c>
      <c r="N5928" s="3">
        <v>-2.3643274156550001E-2</v>
      </c>
      <c r="P5928" s="3">
        <v>0.58253592252731323</v>
      </c>
    </row>
    <row r="5929" spans="1:16" x14ac:dyDescent="0.25">
      <c r="A5929" s="1">
        <v>2013</v>
      </c>
      <c r="B5929" t="s">
        <v>256</v>
      </c>
      <c r="C5929" t="s">
        <v>1957</v>
      </c>
      <c r="D5929" t="s">
        <v>3403</v>
      </c>
      <c r="E5929" t="s">
        <v>3469</v>
      </c>
      <c r="F5929" t="s">
        <v>3727</v>
      </c>
      <c r="G5929" s="4"/>
      <c r="H5929" s="4"/>
      <c r="I5929" s="4"/>
      <c r="J5929" s="4"/>
      <c r="K5929" s="4">
        <v>-4636271</v>
      </c>
      <c r="L5929" s="4">
        <v>101359498</v>
      </c>
      <c r="M5929" s="4">
        <v>76667992</v>
      </c>
      <c r="N5929" s="3">
        <v>-4.1678720553533E-2</v>
      </c>
      <c r="P5929" s="3">
        <v>0.75639671087265015</v>
      </c>
    </row>
    <row r="5930" spans="1:16" x14ac:dyDescent="0.25">
      <c r="A5930" s="1">
        <v>2020</v>
      </c>
      <c r="B5930" t="s">
        <v>256</v>
      </c>
      <c r="C5930" t="s">
        <v>1957</v>
      </c>
      <c r="D5930" t="s">
        <v>3403</v>
      </c>
      <c r="E5930" t="s">
        <v>3469</v>
      </c>
      <c r="F5930" t="s">
        <v>3727</v>
      </c>
      <c r="G5930" s="4"/>
      <c r="H5930" s="4"/>
      <c r="I5930" s="4"/>
      <c r="J5930" s="4"/>
      <c r="K5930" s="4">
        <v>-1032636</v>
      </c>
      <c r="L5930" s="4">
        <v>17605914</v>
      </c>
      <c r="M5930" s="4">
        <v>19088669</v>
      </c>
      <c r="N5930" s="3">
        <v>-5.8684455290592998E-2</v>
      </c>
      <c r="P5930" s="3">
        <v>1.0842190980911255</v>
      </c>
    </row>
    <row r="5931" spans="1:16" x14ac:dyDescent="0.25">
      <c r="A5931" s="1">
        <v>2021</v>
      </c>
      <c r="B5931" t="s">
        <v>256</v>
      </c>
      <c r="C5931" t="s">
        <v>1957</v>
      </c>
      <c r="D5931" t="s">
        <v>3403</v>
      </c>
      <c r="E5931" t="s">
        <v>3469</v>
      </c>
      <c r="F5931" t="s">
        <v>3727</v>
      </c>
      <c r="G5931" s="4"/>
      <c r="H5931" s="4"/>
      <c r="I5931" s="4"/>
      <c r="J5931" s="4"/>
      <c r="K5931" s="4">
        <v>-2291937</v>
      </c>
      <c r="L5931" s="4">
        <v>17564800</v>
      </c>
      <c r="M5931" s="4">
        <v>32362224</v>
      </c>
      <c r="N5931" s="3">
        <v>-0.13033212803129299</v>
      </c>
      <c r="P5931" s="3">
        <v>1.8424476385116577</v>
      </c>
    </row>
    <row r="5932" spans="1:16" x14ac:dyDescent="0.25">
      <c r="A5932" s="1">
        <v>2022</v>
      </c>
      <c r="B5932" t="s">
        <v>256</v>
      </c>
      <c r="C5932" t="s">
        <v>1957</v>
      </c>
      <c r="D5932" t="s">
        <v>3403</v>
      </c>
      <c r="E5932" t="s">
        <v>3469</v>
      </c>
      <c r="F5932" t="s">
        <v>3727</v>
      </c>
      <c r="G5932" s="4"/>
      <c r="H5932" s="4"/>
      <c r="I5932" s="4"/>
      <c r="J5932" s="4"/>
      <c r="K5932" s="4">
        <v>-3444522</v>
      </c>
      <c r="L5932" s="4">
        <v>19802152</v>
      </c>
      <c r="M5932" s="4">
        <v>744356</v>
      </c>
      <c r="N5932" s="3">
        <v>-0.184361946353023</v>
      </c>
      <c r="O5932" s="5">
        <v>0.32723841071128845</v>
      </c>
      <c r="P5932" s="3">
        <v>3.7589650601148605E-2</v>
      </c>
    </row>
    <row r="5933" spans="1:16" x14ac:dyDescent="0.25">
      <c r="A5933" s="1">
        <v>2023</v>
      </c>
      <c r="B5933" t="s">
        <v>256</v>
      </c>
      <c r="C5933" t="s">
        <v>1957</v>
      </c>
      <c r="D5933" t="s">
        <v>3403</v>
      </c>
      <c r="E5933" t="s">
        <v>3469</v>
      </c>
      <c r="F5933" t="s">
        <v>3727</v>
      </c>
      <c r="G5933" s="4"/>
      <c r="H5933" s="4"/>
      <c r="I5933" s="4"/>
      <c r="J5933" s="4"/>
      <c r="K5933" s="4">
        <v>-1199815</v>
      </c>
      <c r="L5933" s="4">
        <v>21861127</v>
      </c>
      <c r="M5933" s="4">
        <v>988280</v>
      </c>
      <c r="N5933" s="3">
        <v>-5.7595802769147997E-2</v>
      </c>
      <c r="O5933" s="5">
        <v>2.0953314304351807</v>
      </c>
      <c r="P5933" s="3">
        <v>4.5207183808088303E-2</v>
      </c>
    </row>
    <row r="5934" spans="1:16" x14ac:dyDescent="0.25">
      <c r="A5934" s="1">
        <v>2020</v>
      </c>
      <c r="B5934" t="s">
        <v>748</v>
      </c>
      <c r="C5934" t="s">
        <v>2449</v>
      </c>
      <c r="D5934" t="s">
        <v>3408</v>
      </c>
      <c r="E5934" t="s">
        <v>3469</v>
      </c>
      <c r="F5934" t="s">
        <v>4219</v>
      </c>
      <c r="G5934" s="4">
        <v>20.239955801282399</v>
      </c>
      <c r="H5934" s="4">
        <v>0</v>
      </c>
      <c r="I5934" s="4">
        <v>23.381016462907699</v>
      </c>
      <c r="J5934" s="4">
        <v>30.8714043993232</v>
      </c>
      <c r="K5934" s="4">
        <v>-36867455.047664501</v>
      </c>
      <c r="L5934" s="4">
        <v>121427856.983481</v>
      </c>
      <c r="M5934" s="4">
        <v>59877203.376137801</v>
      </c>
      <c r="N5934" s="3">
        <v>-0.36798513222413798</v>
      </c>
      <c r="O5934" s="5">
        <v>7.2091488838195801</v>
      </c>
      <c r="P5934" s="3">
        <v>0.49310928583145142</v>
      </c>
    </row>
    <row r="5935" spans="1:16" x14ac:dyDescent="0.25">
      <c r="A5935" s="1">
        <v>2021</v>
      </c>
      <c r="B5935" t="s">
        <v>748</v>
      </c>
      <c r="C5935" t="s">
        <v>2449</v>
      </c>
      <c r="D5935" t="s">
        <v>3408</v>
      </c>
      <c r="E5935" t="s">
        <v>3469</v>
      </c>
      <c r="F5935" t="s">
        <v>4219</v>
      </c>
      <c r="G5935" s="4">
        <v>30.043683931912799</v>
      </c>
      <c r="H5935" s="4">
        <v>0</v>
      </c>
      <c r="I5935" s="4">
        <v>28.762456096250801</v>
      </c>
      <c r="J5935" s="4">
        <v>51.240147470124597</v>
      </c>
      <c r="K5935" s="4">
        <v>-69346817.577917993</v>
      </c>
      <c r="L5935" s="4">
        <v>79724265.106250107</v>
      </c>
      <c r="M5935" s="4">
        <v>77080172.207258597</v>
      </c>
      <c r="N5935" s="3">
        <v>-0.71380317896829204</v>
      </c>
      <c r="O5935" s="5">
        <v>21.085718154907227</v>
      </c>
      <c r="P5935" s="3">
        <v>0.96683454513549805</v>
      </c>
    </row>
    <row r="5936" spans="1:16" x14ac:dyDescent="0.25">
      <c r="A5936" s="1">
        <v>2022</v>
      </c>
      <c r="B5936" t="s">
        <v>748</v>
      </c>
      <c r="C5936" t="s">
        <v>2449</v>
      </c>
      <c r="D5936" t="s">
        <v>3408</v>
      </c>
      <c r="E5936" t="s">
        <v>3469</v>
      </c>
      <c r="F5936" t="s">
        <v>4219</v>
      </c>
      <c r="G5936" s="4">
        <v>50.270689241814203</v>
      </c>
      <c r="H5936" s="4">
        <v>23.6041666666667</v>
      </c>
      <c r="I5936" s="4">
        <v>53.076340398234201</v>
      </c>
      <c r="J5936" s="4">
        <v>65.492111016063106</v>
      </c>
      <c r="K5936" s="4">
        <v>-50488492.825900301</v>
      </c>
      <c r="L5936" s="4">
        <v>173972257.422775</v>
      </c>
      <c r="M5936" s="4">
        <v>117999291.44694699</v>
      </c>
      <c r="N5936" s="3">
        <v>-0.40587568393552498</v>
      </c>
      <c r="O5936" s="5">
        <v>9.683436393737793</v>
      </c>
      <c r="P5936" s="3">
        <v>0.67826497554779053</v>
      </c>
    </row>
    <row r="5937" spans="1:16" x14ac:dyDescent="0.25">
      <c r="A5937" s="1">
        <v>2023</v>
      </c>
      <c r="B5937" t="s">
        <v>748</v>
      </c>
      <c r="C5937" t="s">
        <v>2449</v>
      </c>
      <c r="D5937" t="s">
        <v>3408</v>
      </c>
      <c r="E5937" t="s">
        <v>3469</v>
      </c>
      <c r="F5937" t="s">
        <v>4219</v>
      </c>
      <c r="G5937" s="4">
        <v>52.217051142889403</v>
      </c>
      <c r="H5937" s="4">
        <v>23.409090909090899</v>
      </c>
      <c r="I5937" s="4">
        <v>48.451172235378003</v>
      </c>
      <c r="J5937" s="4">
        <v>74.8534920811543</v>
      </c>
      <c r="K5937" s="4">
        <v>35335017.671935298</v>
      </c>
      <c r="L5937" s="4">
        <v>276457168.54054999</v>
      </c>
      <c r="M5937" s="4">
        <v>173627615.889079</v>
      </c>
      <c r="N5937" s="3">
        <v>0.15692162991391301</v>
      </c>
      <c r="O5937" s="5">
        <v>8.666229248046875</v>
      </c>
      <c r="P5937" s="3">
        <v>0.62804526090621948</v>
      </c>
    </row>
    <row r="5938" spans="1:16" x14ac:dyDescent="0.25">
      <c r="A5938" s="1">
        <v>2024</v>
      </c>
      <c r="B5938" t="s">
        <v>748</v>
      </c>
      <c r="C5938" t="s">
        <v>2449</v>
      </c>
      <c r="D5938" t="s">
        <v>3408</v>
      </c>
      <c r="E5938" t="s">
        <v>3469</v>
      </c>
      <c r="F5938" t="s">
        <v>4219</v>
      </c>
      <c r="G5938" s="4">
        <v>54.629856121807002</v>
      </c>
      <c r="H5938" s="4">
        <v>22.8781512605042</v>
      </c>
      <c r="I5938" s="4">
        <v>61.070255318768297</v>
      </c>
      <c r="J5938" s="4">
        <v>69.929740094332999</v>
      </c>
      <c r="K5938" s="4">
        <v>56285072.604544997</v>
      </c>
      <c r="L5938" s="4">
        <v>938217151.625018</v>
      </c>
      <c r="M5938" s="4">
        <v>585382573.67180395</v>
      </c>
      <c r="N5938" s="3">
        <v>9.4645776687237004E-2</v>
      </c>
      <c r="O5938" s="5">
        <v>11.550344467163086</v>
      </c>
      <c r="P5938" s="3">
        <v>0.62393081188201904</v>
      </c>
    </row>
    <row r="5939" spans="1:16" x14ac:dyDescent="0.25">
      <c r="A5939" s="1">
        <v>2024</v>
      </c>
      <c r="B5939" t="s">
        <v>256</v>
      </c>
      <c r="C5939" t="s">
        <v>1957</v>
      </c>
      <c r="D5939" t="s">
        <v>3403</v>
      </c>
      <c r="E5939" t="s">
        <v>3469</v>
      </c>
      <c r="F5939" t="s">
        <v>3727</v>
      </c>
      <c r="G5939" s="4"/>
      <c r="H5939" s="4"/>
      <c r="I5939" s="4"/>
      <c r="J5939" s="4"/>
      <c r="K5939" s="4">
        <v>-6227718</v>
      </c>
      <c r="L5939" s="4">
        <v>41560876</v>
      </c>
      <c r="M5939" s="4">
        <v>31461627</v>
      </c>
      <c r="N5939" s="3">
        <v>-0.19638982389124501</v>
      </c>
      <c r="O5939" s="5">
        <v>1.4209896326065063</v>
      </c>
      <c r="P5939" s="3">
        <v>0.75700104236602783</v>
      </c>
    </row>
    <row r="5940" spans="1:16" x14ac:dyDescent="0.25">
      <c r="A5940" s="1">
        <v>2009</v>
      </c>
      <c r="B5940" t="s">
        <v>257</v>
      </c>
      <c r="C5940" t="s">
        <v>1958</v>
      </c>
      <c r="D5940" t="s">
        <v>3449</v>
      </c>
      <c r="E5940" t="s">
        <v>3469</v>
      </c>
      <c r="F5940" t="s">
        <v>3728</v>
      </c>
      <c r="G5940" s="4"/>
      <c r="H5940" s="4"/>
      <c r="I5940" s="4"/>
      <c r="J5940" s="4"/>
      <c r="K5940" s="4">
        <v>57742.826894435602</v>
      </c>
      <c r="L5940" s="4">
        <v>7904381.9196468601</v>
      </c>
      <c r="M5940" s="4">
        <v>4404515.6022896497</v>
      </c>
      <c r="N5940" s="3">
        <v>7.3763617856799999E-3</v>
      </c>
      <c r="O5940" s="5">
        <v>1.9128066301345825</v>
      </c>
      <c r="P5940" s="3">
        <v>0.5572245717048645</v>
      </c>
    </row>
    <row r="5941" spans="1:16" x14ac:dyDescent="0.25">
      <c r="A5941" s="1">
        <v>2010</v>
      </c>
      <c r="B5941" t="s">
        <v>257</v>
      </c>
      <c r="C5941" t="s">
        <v>1958</v>
      </c>
      <c r="D5941" t="s">
        <v>3449</v>
      </c>
      <c r="E5941" t="s">
        <v>3469</v>
      </c>
      <c r="F5941" t="s">
        <v>3728</v>
      </c>
      <c r="G5941" s="4"/>
      <c r="H5941" s="4"/>
      <c r="I5941" s="4"/>
      <c r="J5941" s="4"/>
      <c r="K5941" s="4">
        <v>-1151749.8214467899</v>
      </c>
      <c r="L5941" s="4">
        <v>14806880.930517299</v>
      </c>
      <c r="M5941" s="4">
        <v>6511928.37465565</v>
      </c>
      <c r="N5941" s="3">
        <v>-9.6802672464839007E-2</v>
      </c>
      <c r="O5941" s="5">
        <v>1.3742668628692627</v>
      </c>
      <c r="P5941" s="3">
        <v>0.43979069590568542</v>
      </c>
    </row>
    <row r="5942" spans="1:16" x14ac:dyDescent="0.25">
      <c r="A5942" s="1">
        <v>2011</v>
      </c>
      <c r="B5942" t="s">
        <v>257</v>
      </c>
      <c r="C5942" t="s">
        <v>1958</v>
      </c>
      <c r="D5942" t="s">
        <v>3449</v>
      </c>
      <c r="E5942" t="s">
        <v>3469</v>
      </c>
      <c r="F5942" t="s">
        <v>3728</v>
      </c>
      <c r="G5942" s="4"/>
      <c r="H5942" s="4"/>
      <c r="I5942" s="4"/>
      <c r="J5942" s="4"/>
      <c r="K5942" s="4">
        <v>1475826.1758691201</v>
      </c>
      <c r="L5942" s="4">
        <v>13649447.852760701</v>
      </c>
      <c r="M5942" s="4">
        <v>4491937.6278118603</v>
      </c>
      <c r="N5942" s="3">
        <v>0.103609928351011</v>
      </c>
      <c r="O5942" s="5">
        <v>1.5857313871383667</v>
      </c>
      <c r="P5942" s="3">
        <v>0.32909297943115234</v>
      </c>
    </row>
    <row r="5943" spans="1:16" x14ac:dyDescent="0.25">
      <c r="A5943" s="1">
        <v>2012</v>
      </c>
      <c r="B5943" t="s">
        <v>257</v>
      </c>
      <c r="C5943" t="s">
        <v>1958</v>
      </c>
      <c r="D5943" t="s">
        <v>3449</v>
      </c>
      <c r="E5943" t="s">
        <v>3469</v>
      </c>
      <c r="F5943" t="s">
        <v>3728</v>
      </c>
      <c r="G5943" s="4"/>
      <c r="H5943" s="4"/>
      <c r="I5943" s="4"/>
      <c r="J5943" s="4"/>
      <c r="K5943" s="4">
        <v>2951599.99584282</v>
      </c>
      <c r="L5943" s="4">
        <v>17473679.8345441</v>
      </c>
      <c r="M5943" s="4">
        <v>5685987.1750901602</v>
      </c>
      <c r="N5943" s="3">
        <v>0.18831542568569401</v>
      </c>
      <c r="O5943" s="5">
        <v>2.2400252819061279</v>
      </c>
      <c r="P5943" s="3">
        <v>0.32540297508239746</v>
      </c>
    </row>
    <row r="5944" spans="1:16" x14ac:dyDescent="0.25">
      <c r="A5944" s="1">
        <v>2013</v>
      </c>
      <c r="B5944" t="s">
        <v>257</v>
      </c>
      <c r="C5944" t="s">
        <v>1958</v>
      </c>
      <c r="D5944" t="s">
        <v>3449</v>
      </c>
      <c r="E5944" t="s">
        <v>3469</v>
      </c>
      <c r="F5944" t="s">
        <v>3728</v>
      </c>
      <c r="G5944" s="4"/>
      <c r="H5944" s="4"/>
      <c r="I5944" s="4"/>
      <c r="J5944" s="4"/>
      <c r="K5944" s="4">
        <v>5005526.0437092204</v>
      </c>
      <c r="L5944" s="4">
        <v>19616563.870369699</v>
      </c>
      <c r="M5944" s="4">
        <v>5116046.9178936901</v>
      </c>
      <c r="N5944" s="3">
        <v>0.289320488382876</v>
      </c>
      <c r="O5944" s="5">
        <v>3.733222484588623</v>
      </c>
      <c r="P5944" s="3">
        <v>0.26080238819122314</v>
      </c>
    </row>
    <row r="5945" spans="1:16" x14ac:dyDescent="0.25">
      <c r="A5945" s="1">
        <v>2014</v>
      </c>
      <c r="B5945" t="s">
        <v>257</v>
      </c>
      <c r="C5945" t="s">
        <v>1958</v>
      </c>
      <c r="D5945" t="s">
        <v>3449</v>
      </c>
      <c r="E5945" t="s">
        <v>3469</v>
      </c>
      <c r="F5945" t="s">
        <v>3728</v>
      </c>
      <c r="G5945" s="4"/>
      <c r="H5945" s="4"/>
      <c r="I5945" s="4"/>
      <c r="J5945" s="4"/>
      <c r="K5945" s="4">
        <v>5590178.7975071296</v>
      </c>
      <c r="L5945" s="4">
        <v>24725351.019774701</v>
      </c>
      <c r="M5945" s="4">
        <v>7111060.2880036598</v>
      </c>
      <c r="N5945" s="3">
        <v>0.261820964039786</v>
      </c>
      <c r="O5945" s="5">
        <v>2.6615509986877441</v>
      </c>
      <c r="P5945" s="3">
        <v>0.2876020073890686</v>
      </c>
    </row>
    <row r="5946" spans="1:16" x14ac:dyDescent="0.25">
      <c r="A5946" s="1">
        <v>2015</v>
      </c>
      <c r="B5946" t="s">
        <v>257</v>
      </c>
      <c r="C5946" t="s">
        <v>1958</v>
      </c>
      <c r="D5946" t="s">
        <v>3449</v>
      </c>
      <c r="E5946" t="s">
        <v>3469</v>
      </c>
      <c r="F5946" t="s">
        <v>3728</v>
      </c>
      <c r="G5946" s="4"/>
      <c r="H5946" s="4"/>
      <c r="I5946" s="4"/>
      <c r="J5946" s="4"/>
      <c r="K5946" s="4">
        <v>4424656.4380133403</v>
      </c>
      <c r="L5946" s="4">
        <v>23562277.657740202</v>
      </c>
      <c r="M5946" s="4">
        <v>6919982.2489942303</v>
      </c>
      <c r="N5946" s="3">
        <v>0.19413013294179601</v>
      </c>
      <c r="O5946" s="5">
        <v>2.3528769016265869</v>
      </c>
      <c r="P5946" s="3">
        <v>0.29368901252746582</v>
      </c>
    </row>
    <row r="5947" spans="1:16" x14ac:dyDescent="0.25">
      <c r="A5947" s="1">
        <v>2016</v>
      </c>
      <c r="B5947" t="s">
        <v>257</v>
      </c>
      <c r="C5947" t="s">
        <v>1958</v>
      </c>
      <c r="D5947" t="s">
        <v>3449</v>
      </c>
      <c r="E5947" t="s">
        <v>3469</v>
      </c>
      <c r="F5947" t="s">
        <v>3728</v>
      </c>
      <c r="G5947" s="4"/>
      <c r="H5947" s="4"/>
      <c r="I5947" s="4"/>
      <c r="J5947" s="4"/>
      <c r="K5947" s="4">
        <v>4088023.0880230898</v>
      </c>
      <c r="L5947" s="4">
        <v>23347041.847041801</v>
      </c>
      <c r="M5947" s="4">
        <v>6626262.6262626303</v>
      </c>
      <c r="N5947" s="3">
        <v>0.175019692032063</v>
      </c>
      <c r="O5947" s="5">
        <v>2.1889152526855469</v>
      </c>
      <c r="P5947" s="3">
        <v>0.28381595015525818</v>
      </c>
    </row>
    <row r="5948" spans="1:16" x14ac:dyDescent="0.25">
      <c r="A5948" s="1">
        <v>2018</v>
      </c>
      <c r="B5948" t="s">
        <v>749</v>
      </c>
      <c r="C5948" t="s">
        <v>2450</v>
      </c>
      <c r="D5948" t="s">
        <v>3427</v>
      </c>
      <c r="E5948" t="s">
        <v>3469</v>
      </c>
      <c r="F5948" t="s">
        <v>4220</v>
      </c>
      <c r="G5948" s="4">
        <v>32.086872715320901</v>
      </c>
      <c r="H5948" s="4">
        <v>11.519665337399299</v>
      </c>
      <c r="I5948" s="4">
        <v>32.910931005282599</v>
      </c>
      <c r="J5948" s="4">
        <v>37.547429179008098</v>
      </c>
      <c r="K5948" s="4">
        <v>36752289.346634202</v>
      </c>
      <c r="L5948" s="4">
        <v>1253515290.8269899</v>
      </c>
      <c r="M5948" s="4">
        <v>261562781.28649801</v>
      </c>
      <c r="N5948" s="3">
        <v>4.8846972189704997E-2</v>
      </c>
      <c r="O5948" s="5">
        <v>1.3266386985778809</v>
      </c>
      <c r="P5948" s="3">
        <v>0.20866341888904572</v>
      </c>
    </row>
    <row r="5949" spans="1:16" x14ac:dyDescent="0.25">
      <c r="A5949" s="1">
        <v>2019</v>
      </c>
      <c r="B5949" t="s">
        <v>749</v>
      </c>
      <c r="C5949" t="s">
        <v>2450</v>
      </c>
      <c r="D5949" t="s">
        <v>3427</v>
      </c>
      <c r="E5949" t="s">
        <v>3469</v>
      </c>
      <c r="F5949" t="s">
        <v>4220</v>
      </c>
      <c r="G5949" s="4">
        <v>31.863485147015801</v>
      </c>
      <c r="H5949" s="4">
        <v>13.9866367775345</v>
      </c>
      <c r="I5949" s="4">
        <v>38.454927500713097</v>
      </c>
      <c r="J5949" s="4">
        <v>31.550575408843098</v>
      </c>
      <c r="K5949" s="4">
        <v>45128115.128115103</v>
      </c>
      <c r="L5949" s="4">
        <v>1036450684.45068</v>
      </c>
      <c r="M5949" s="4">
        <v>219656019.65601999</v>
      </c>
      <c r="N5949" s="3">
        <v>4.0667571936876999E-2</v>
      </c>
      <c r="O5949" s="5">
        <v>1.4776480197906494</v>
      </c>
      <c r="P5949" s="3">
        <v>0.21193099021911621</v>
      </c>
    </row>
    <row r="5950" spans="1:16" x14ac:dyDescent="0.25">
      <c r="A5950" s="1">
        <v>2020</v>
      </c>
      <c r="B5950" t="s">
        <v>749</v>
      </c>
      <c r="C5950" t="s">
        <v>2450</v>
      </c>
      <c r="D5950" t="s">
        <v>3427</v>
      </c>
      <c r="E5950" t="s">
        <v>3469</v>
      </c>
      <c r="F5950" t="s">
        <v>4220</v>
      </c>
      <c r="G5950" s="4">
        <v>51.447037114786497</v>
      </c>
      <c r="H5950" s="4">
        <v>46.3929011331632</v>
      </c>
      <c r="I5950" s="4">
        <v>49.677800634504898</v>
      </c>
      <c r="J5950" s="4">
        <v>54.486787100627097</v>
      </c>
      <c r="K5950" s="4">
        <v>29837251.3562387</v>
      </c>
      <c r="L5950" s="4">
        <v>878717750.50729501</v>
      </c>
      <c r="M5950" s="4">
        <v>253364714.327126</v>
      </c>
      <c r="N5950" s="3">
        <v>3.1444996895869999E-2</v>
      </c>
      <c r="O5950" s="5">
        <v>1.8377647399902344</v>
      </c>
      <c r="P5950" s="3">
        <v>0.28833457827568054</v>
      </c>
    </row>
    <row r="5951" spans="1:16" x14ac:dyDescent="0.25">
      <c r="A5951" s="1">
        <v>2021</v>
      </c>
      <c r="B5951" t="s">
        <v>749</v>
      </c>
      <c r="C5951" t="s">
        <v>2450</v>
      </c>
      <c r="D5951" t="s">
        <v>3427</v>
      </c>
      <c r="E5951" t="s">
        <v>3469</v>
      </c>
      <c r="F5951" t="s">
        <v>4220</v>
      </c>
      <c r="G5951" s="4">
        <v>55.762127775270699</v>
      </c>
      <c r="H5951" s="4">
        <v>44.332236271640397</v>
      </c>
      <c r="I5951" s="4">
        <v>61.722929190178697</v>
      </c>
      <c r="J5951" s="4">
        <v>54.058182896855698</v>
      </c>
      <c r="K5951" s="4">
        <v>47784717.588045202</v>
      </c>
      <c r="L5951" s="4">
        <v>973497589.39483702</v>
      </c>
      <c r="M5951" s="4">
        <v>260640778.59172699</v>
      </c>
      <c r="N5951" s="3">
        <v>4.9566728615355E-2</v>
      </c>
      <c r="O5951" s="5">
        <v>2.6079902648925781</v>
      </c>
      <c r="P5951" s="3">
        <v>0.26773643493652344</v>
      </c>
    </row>
    <row r="5952" spans="1:16" x14ac:dyDescent="0.25">
      <c r="A5952" s="1">
        <v>2022</v>
      </c>
      <c r="B5952" t="s">
        <v>749</v>
      </c>
      <c r="C5952" t="s">
        <v>2450</v>
      </c>
      <c r="D5952" t="s">
        <v>3427</v>
      </c>
      <c r="E5952" t="s">
        <v>3469</v>
      </c>
      <c r="F5952" t="s">
        <v>4220</v>
      </c>
      <c r="G5952" s="4">
        <v>58.021938813686901</v>
      </c>
      <c r="H5952" s="4">
        <v>45.763336540119901</v>
      </c>
      <c r="I5952" s="4">
        <v>67.947283841403902</v>
      </c>
      <c r="J5952" s="4">
        <v>53.152694610778497</v>
      </c>
      <c r="K5952" s="4">
        <v>63797470.101513401</v>
      </c>
      <c r="L5952" s="4">
        <v>1069047734.06392</v>
      </c>
      <c r="M5952" s="4">
        <v>301362943.12904102</v>
      </c>
      <c r="N5952" s="3">
        <v>6.4932752560256005E-2</v>
      </c>
      <c r="O5952" s="5">
        <v>1.5092288255691528</v>
      </c>
      <c r="P5952" s="3">
        <v>0.28189849853515625</v>
      </c>
    </row>
    <row r="5953" spans="1:16" x14ac:dyDescent="0.25">
      <c r="A5953" s="1">
        <v>2023</v>
      </c>
      <c r="B5953" t="s">
        <v>749</v>
      </c>
      <c r="C5953" t="s">
        <v>2450</v>
      </c>
      <c r="D5953" t="s">
        <v>3427</v>
      </c>
      <c r="E5953" t="s">
        <v>3469</v>
      </c>
      <c r="F5953" t="s">
        <v>4220</v>
      </c>
      <c r="G5953" s="4">
        <v>52.5098508616271</v>
      </c>
      <c r="H5953" s="4">
        <v>43.093245639190599</v>
      </c>
      <c r="I5953" s="4">
        <v>48.679798869723101</v>
      </c>
      <c r="J5953" s="4">
        <v>58.632932754719803</v>
      </c>
      <c r="K5953" s="4">
        <v>47561243.8756124</v>
      </c>
      <c r="L5953" s="4">
        <v>993316668.33316696</v>
      </c>
      <c r="M5953" s="4">
        <v>258532813.38532799</v>
      </c>
      <c r="N5953" s="3">
        <v>4.6951730509741003E-2</v>
      </c>
      <c r="O5953" s="5">
        <v>1.8668370246887207</v>
      </c>
      <c r="P5953" s="3">
        <v>0.26027229428291321</v>
      </c>
    </row>
    <row r="5954" spans="1:16" x14ac:dyDescent="0.25">
      <c r="A5954" s="1">
        <v>2024</v>
      </c>
      <c r="B5954" t="s">
        <v>749</v>
      </c>
      <c r="C5954" t="s">
        <v>2450</v>
      </c>
      <c r="D5954" t="s">
        <v>3427</v>
      </c>
      <c r="E5954" t="s">
        <v>3469</v>
      </c>
      <c r="F5954" t="s">
        <v>4220</v>
      </c>
      <c r="G5954" s="4">
        <v>51.563323592849201</v>
      </c>
      <c r="H5954" s="4">
        <v>42.461221905666299</v>
      </c>
      <c r="I5954" s="4">
        <v>48.464155700529098</v>
      </c>
      <c r="J5954" s="4">
        <v>56.9626820062796</v>
      </c>
      <c r="K5954" s="4">
        <v>61655543.925383203</v>
      </c>
      <c r="L5954" s="4">
        <v>989259498.77661002</v>
      </c>
      <c r="M5954" s="4">
        <v>246590174.20813</v>
      </c>
      <c r="N5954" s="3">
        <v>6.2192832144787998E-2</v>
      </c>
      <c r="O5954" s="5">
        <v>1.5476421117782593</v>
      </c>
      <c r="P5954" s="3">
        <v>0.24926742911338806</v>
      </c>
    </row>
    <row r="5955" spans="1:16" x14ac:dyDescent="0.25">
      <c r="A5955" s="1">
        <v>2017</v>
      </c>
      <c r="B5955" t="s">
        <v>257</v>
      </c>
      <c r="C5955" t="s">
        <v>1958</v>
      </c>
      <c r="D5955" t="s">
        <v>3449</v>
      </c>
      <c r="E5955" t="s">
        <v>3469</v>
      </c>
      <c r="F5955" t="s">
        <v>3728</v>
      </c>
      <c r="G5955" s="4"/>
      <c r="H5955" s="4"/>
      <c r="I5955" s="4"/>
      <c r="J5955" s="4"/>
      <c r="K5955" s="4">
        <v>4041688.4444063101</v>
      </c>
      <c r="L5955" s="4">
        <v>25707353.985131301</v>
      </c>
      <c r="M5955" s="4">
        <v>6366380.8907160498</v>
      </c>
      <c r="N5955" s="3">
        <v>0.15865141702264501</v>
      </c>
      <c r="O5955" s="5">
        <v>1.3479768037796021</v>
      </c>
      <c r="P5955" s="3">
        <v>0.24764823913574219</v>
      </c>
    </row>
    <row r="5956" spans="1:16" x14ac:dyDescent="0.25">
      <c r="A5956" s="1">
        <v>2018</v>
      </c>
      <c r="B5956" t="s">
        <v>257</v>
      </c>
      <c r="C5956" t="s">
        <v>1958</v>
      </c>
      <c r="D5956" t="s">
        <v>3449</v>
      </c>
      <c r="E5956" t="s">
        <v>3469</v>
      </c>
      <c r="F5956" t="s">
        <v>3728</v>
      </c>
      <c r="G5956" s="4"/>
      <c r="H5956" s="4"/>
      <c r="I5956" s="4"/>
      <c r="J5956" s="4"/>
      <c r="K5956" s="4">
        <v>4349940.7883606805</v>
      </c>
      <c r="L5956" s="4">
        <v>25179044.718885701</v>
      </c>
      <c r="M5956" s="4">
        <v>9384339.9312017206</v>
      </c>
      <c r="N5956" s="3">
        <v>0.17971867082156301</v>
      </c>
      <c r="O5956" s="5">
        <v>1.6533340215682983</v>
      </c>
      <c r="P5956" s="3">
        <v>0.37270435690879822</v>
      </c>
    </row>
    <row r="5957" spans="1:16" x14ac:dyDescent="0.25">
      <c r="A5957" s="1">
        <v>2019</v>
      </c>
      <c r="B5957" t="s">
        <v>257</v>
      </c>
      <c r="C5957" t="s">
        <v>1958</v>
      </c>
      <c r="D5957" t="s">
        <v>3449</v>
      </c>
      <c r="E5957" t="s">
        <v>3469</v>
      </c>
      <c r="F5957" t="s">
        <v>3728</v>
      </c>
      <c r="G5957" s="4"/>
      <c r="H5957" s="4"/>
      <c r="I5957" s="4"/>
      <c r="J5957" s="4"/>
      <c r="K5957" s="4">
        <v>2905286.8075545901</v>
      </c>
      <c r="L5957" s="4">
        <v>25635750.895176601</v>
      </c>
      <c r="M5957" s="4">
        <v>9814645.7909148391</v>
      </c>
      <c r="N5957" s="3">
        <v>0.114573671313666</v>
      </c>
      <c r="O5957" s="5">
        <v>1.4034322500228882</v>
      </c>
      <c r="P5957" s="3">
        <v>0.38284993171691895</v>
      </c>
    </row>
    <row r="5958" spans="1:16" x14ac:dyDescent="0.25">
      <c r="A5958" s="1">
        <v>2020</v>
      </c>
      <c r="B5958" t="s">
        <v>257</v>
      </c>
      <c r="C5958" t="s">
        <v>1958</v>
      </c>
      <c r="D5958" t="s">
        <v>3449</v>
      </c>
      <c r="E5958" t="s">
        <v>3469</v>
      </c>
      <c r="F5958" t="s">
        <v>3728</v>
      </c>
      <c r="G5958" s="4"/>
      <c r="H5958" s="4"/>
      <c r="I5958" s="4"/>
      <c r="J5958" s="4"/>
      <c r="K5958" s="4">
        <v>6319871.3559178598</v>
      </c>
      <c r="L5958" s="4">
        <v>30086711.6510606</v>
      </c>
      <c r="M5958" s="4">
        <v>11280208.661932301</v>
      </c>
      <c r="N5958" s="3">
        <v>0.217252734173532</v>
      </c>
      <c r="O5958" s="5">
        <v>1.7579687833786011</v>
      </c>
      <c r="P5958" s="3">
        <v>0.37492328882217407</v>
      </c>
    </row>
    <row r="5959" spans="1:16" x14ac:dyDescent="0.25">
      <c r="A5959" s="1">
        <v>2021</v>
      </c>
      <c r="B5959" t="s">
        <v>257</v>
      </c>
      <c r="C5959" t="s">
        <v>1958</v>
      </c>
      <c r="D5959" t="s">
        <v>3449</v>
      </c>
      <c r="E5959" t="s">
        <v>3469</v>
      </c>
      <c r="F5959" t="s">
        <v>3728</v>
      </c>
      <c r="G5959" s="4"/>
      <c r="H5959" s="4"/>
      <c r="I5959" s="4"/>
      <c r="J5959" s="4"/>
      <c r="K5959" s="4">
        <v>8115230.7591784596</v>
      </c>
      <c r="L5959" s="4">
        <v>32866031.174450599</v>
      </c>
      <c r="M5959" s="4">
        <v>10778925.664834701</v>
      </c>
      <c r="N5959" s="3">
        <v>0.26496314030388501</v>
      </c>
      <c r="O5959" s="5">
        <v>2.5378167629241943</v>
      </c>
      <c r="P5959" s="3">
        <v>0.32796552777290344</v>
      </c>
    </row>
    <row r="5960" spans="1:16" x14ac:dyDescent="0.25">
      <c r="A5960" s="1">
        <v>2022</v>
      </c>
      <c r="B5960" t="s">
        <v>257</v>
      </c>
      <c r="C5960" t="s">
        <v>1958</v>
      </c>
      <c r="D5960" t="s">
        <v>3449</v>
      </c>
      <c r="E5960" t="s">
        <v>3469</v>
      </c>
      <c r="F5960" t="s">
        <v>3728</v>
      </c>
      <c r="G5960" s="4"/>
      <c r="H5960" s="4"/>
      <c r="I5960" s="4"/>
      <c r="J5960" s="4"/>
      <c r="K5960" s="4">
        <v>7175462.2627369203</v>
      </c>
      <c r="L5960" s="4">
        <v>35290711.141996801</v>
      </c>
      <c r="M5960" s="4">
        <v>10421180.285873899</v>
      </c>
      <c r="N5960" s="3">
        <v>0.21700027815265399</v>
      </c>
      <c r="O5960" s="5">
        <v>1.6804462671279907</v>
      </c>
      <c r="P5960" s="3">
        <v>0.29529526829719543</v>
      </c>
    </row>
    <row r="5961" spans="1:16" x14ac:dyDescent="0.25">
      <c r="A5961" s="1">
        <v>2023</v>
      </c>
      <c r="B5961" t="s">
        <v>257</v>
      </c>
      <c r="C5961" t="s">
        <v>1958</v>
      </c>
      <c r="D5961" t="s">
        <v>3449</v>
      </c>
      <c r="E5961" t="s">
        <v>3469</v>
      </c>
      <c r="F5961" t="s">
        <v>3728</v>
      </c>
      <c r="G5961" s="4"/>
      <c r="H5961" s="4"/>
      <c r="I5961" s="4"/>
      <c r="J5961" s="4"/>
      <c r="K5961" s="4">
        <v>8100488.2765947301</v>
      </c>
      <c r="L5961" s="4">
        <v>40728533.195317402</v>
      </c>
      <c r="M5961" s="4">
        <v>11220146.6872782</v>
      </c>
      <c r="N5961" s="3">
        <v>0.213160582764368</v>
      </c>
      <c r="O5961" s="5">
        <v>1.8781956434249878</v>
      </c>
      <c r="P5961" s="3">
        <v>0.27548614144325256</v>
      </c>
    </row>
    <row r="5962" spans="1:16" x14ac:dyDescent="0.25">
      <c r="A5962" s="1">
        <v>2024</v>
      </c>
      <c r="B5962" t="s">
        <v>257</v>
      </c>
      <c r="C5962" t="s">
        <v>1958</v>
      </c>
      <c r="D5962" t="s">
        <v>3449</v>
      </c>
      <c r="E5962" t="s">
        <v>3469</v>
      </c>
      <c r="F5962" t="s">
        <v>3728</v>
      </c>
      <c r="G5962" s="4"/>
      <c r="H5962" s="4"/>
      <c r="I5962" s="4"/>
      <c r="J5962" s="4"/>
      <c r="K5962" s="4">
        <v>7350166.1211787499</v>
      </c>
      <c r="L5962" s="4">
        <v>44479641.648466602</v>
      </c>
      <c r="M5962" s="4">
        <v>12132105.005908599</v>
      </c>
      <c r="N5962" s="3">
        <v>0.18041139264535</v>
      </c>
      <c r="O5962" s="5">
        <v>1.8285760879516602</v>
      </c>
      <c r="P5962" s="3">
        <v>0.27275636792182922</v>
      </c>
    </row>
    <row r="5963" spans="1:16" x14ac:dyDescent="0.25">
      <c r="A5963" s="1">
        <v>2014</v>
      </c>
      <c r="B5963" t="s">
        <v>258</v>
      </c>
      <c r="C5963" t="s">
        <v>1959</v>
      </c>
      <c r="D5963" t="s">
        <v>3453</v>
      </c>
      <c r="E5963" t="s">
        <v>3469</v>
      </c>
      <c r="F5963" t="s">
        <v>3729</v>
      </c>
      <c r="G5963" s="4"/>
      <c r="H5963" s="4"/>
      <c r="I5963" s="4"/>
      <c r="J5963" s="4"/>
      <c r="K5963" s="4">
        <v>5176479.79631289</v>
      </c>
      <c r="L5963" s="4">
        <v>80383633.363194898</v>
      </c>
      <c r="M5963" s="4">
        <v>44397262.482908197</v>
      </c>
      <c r="N5963" s="3">
        <v>6.5394325999566003E-2</v>
      </c>
      <c r="P5963" s="3">
        <v>0.55231720209121704</v>
      </c>
    </row>
    <row r="5964" spans="1:16" x14ac:dyDescent="0.25">
      <c r="A5964" s="1">
        <v>2015</v>
      </c>
      <c r="B5964" t="s">
        <v>258</v>
      </c>
      <c r="C5964" t="s">
        <v>1959</v>
      </c>
      <c r="D5964" t="s">
        <v>3453</v>
      </c>
      <c r="E5964" t="s">
        <v>3469</v>
      </c>
      <c r="F5964" t="s">
        <v>3729</v>
      </c>
      <c r="G5964" s="4"/>
      <c r="H5964" s="4"/>
      <c r="I5964" s="4"/>
      <c r="J5964" s="4"/>
      <c r="K5964" s="4">
        <v>14111067.540811799</v>
      </c>
      <c r="L5964" s="4">
        <v>62584343.967396803</v>
      </c>
      <c r="M5964" s="4">
        <v>25557553.369336601</v>
      </c>
      <c r="N5964" s="3">
        <v>0.22004660282444899</v>
      </c>
      <c r="P5964" s="3">
        <v>0.4083697497844696</v>
      </c>
    </row>
    <row r="5965" spans="1:16" x14ac:dyDescent="0.25">
      <c r="A5965" s="1">
        <v>2016</v>
      </c>
      <c r="B5965" t="s">
        <v>258</v>
      </c>
      <c r="C5965" t="s">
        <v>1959</v>
      </c>
      <c r="D5965" t="s">
        <v>3453</v>
      </c>
      <c r="E5965" t="s">
        <v>3469</v>
      </c>
      <c r="F5965" t="s">
        <v>3729</v>
      </c>
      <c r="G5965" s="4"/>
      <c r="H5965" s="4"/>
      <c r="I5965" s="4"/>
      <c r="J5965" s="4"/>
      <c r="K5965" s="4">
        <v>-711870.10161814198</v>
      </c>
      <c r="L5965" s="4">
        <v>58747811.1869357</v>
      </c>
      <c r="M5965" s="4">
        <v>32784265.577971801</v>
      </c>
      <c r="N5965" s="3">
        <v>-1.1937221142234999E-2</v>
      </c>
      <c r="P5965" s="3">
        <v>0.55805087089538574</v>
      </c>
    </row>
    <row r="5966" spans="1:16" x14ac:dyDescent="0.25">
      <c r="A5966" s="1">
        <v>2017</v>
      </c>
      <c r="B5966" t="s">
        <v>258</v>
      </c>
      <c r="C5966" t="s">
        <v>1959</v>
      </c>
      <c r="D5966" t="s">
        <v>3453</v>
      </c>
      <c r="E5966" t="s">
        <v>3469</v>
      </c>
      <c r="F5966" t="s">
        <v>3729</v>
      </c>
      <c r="G5966" s="4"/>
      <c r="H5966" s="4"/>
      <c r="I5966" s="4"/>
      <c r="J5966" s="4"/>
      <c r="K5966" s="4">
        <v>6166061.0113214497</v>
      </c>
      <c r="L5966" s="4">
        <v>76907127.979278594</v>
      </c>
      <c r="M5966" s="4">
        <v>33462425.542053901</v>
      </c>
      <c r="N5966" s="3">
        <v>8.9677911955085995E-2</v>
      </c>
      <c r="O5966" s="5">
        <v>1.3706635236740112</v>
      </c>
      <c r="P5966" s="3">
        <v>0.43510174751281738</v>
      </c>
    </row>
    <row r="5967" spans="1:16" x14ac:dyDescent="0.25">
      <c r="A5967" s="1">
        <v>2018</v>
      </c>
      <c r="B5967" t="s">
        <v>258</v>
      </c>
      <c r="C5967" t="s">
        <v>1959</v>
      </c>
      <c r="D5967" t="s">
        <v>3453</v>
      </c>
      <c r="E5967" t="s">
        <v>3469</v>
      </c>
      <c r="F5967" t="s">
        <v>3729</v>
      </c>
      <c r="G5967" s="4"/>
      <c r="H5967" s="4"/>
      <c r="I5967" s="4"/>
      <c r="J5967" s="4"/>
      <c r="K5967" s="4">
        <v>6233848.5110918703</v>
      </c>
      <c r="L5967" s="4">
        <v>80029286.671255901</v>
      </c>
      <c r="M5967" s="4">
        <v>36434234.154212803</v>
      </c>
      <c r="N5967" s="3">
        <v>8.0909347037567997E-2</v>
      </c>
      <c r="O5967" s="5">
        <v>1.3383558988571167</v>
      </c>
      <c r="P5967" s="3">
        <v>0.45526126027107239</v>
      </c>
    </row>
    <row r="5968" spans="1:16" x14ac:dyDescent="0.25">
      <c r="A5968" s="1">
        <v>2022</v>
      </c>
      <c r="B5968" t="s">
        <v>750</v>
      </c>
      <c r="C5968" t="s">
        <v>2451</v>
      </c>
      <c r="D5968" t="s">
        <v>3438</v>
      </c>
      <c r="E5968" t="s">
        <v>3469</v>
      </c>
      <c r="F5968" t="s">
        <v>4221</v>
      </c>
      <c r="G5968" s="4">
        <v>16.791560562660202</v>
      </c>
      <c r="H5968" s="4">
        <v>1.875</v>
      </c>
      <c r="I5968" s="4">
        <v>9.8536963250698708</v>
      </c>
      <c r="J5968" s="4">
        <v>45.198412698412703</v>
      </c>
      <c r="K5968" s="4">
        <v>15871558.999910301</v>
      </c>
      <c r="L5968" s="4">
        <v>295807655.94484699</v>
      </c>
      <c r="M5968" s="4">
        <v>124136860.19308899</v>
      </c>
      <c r="N5968" s="3">
        <v>5.6371065189844E-2</v>
      </c>
      <c r="O5968" s="5">
        <v>1.7206037044525146</v>
      </c>
      <c r="P5968" s="3">
        <v>0.41965398192405701</v>
      </c>
    </row>
    <row r="5969" spans="1:16" x14ac:dyDescent="0.25">
      <c r="A5969" s="1">
        <v>2023</v>
      </c>
      <c r="B5969" t="s">
        <v>750</v>
      </c>
      <c r="C5969" t="s">
        <v>2451</v>
      </c>
      <c r="D5969" t="s">
        <v>3438</v>
      </c>
      <c r="E5969" t="s">
        <v>3469</v>
      </c>
      <c r="F5969" t="s">
        <v>4221</v>
      </c>
      <c r="G5969" s="4">
        <v>18.039421402287999</v>
      </c>
      <c r="H5969" s="4">
        <v>1.44194756554307</v>
      </c>
      <c r="I5969" s="4">
        <v>10.610029726176201</v>
      </c>
      <c r="J5969" s="4">
        <v>49.082934609250401</v>
      </c>
      <c r="K5969" s="4">
        <v>22824384.228243802</v>
      </c>
      <c r="L5969" s="4">
        <v>359870679.59870702</v>
      </c>
      <c r="M5969" s="4">
        <v>190998900.10998899</v>
      </c>
      <c r="N5969" s="3">
        <v>7.0706841258597997E-2</v>
      </c>
      <c r="O5969" s="5">
        <v>1.4462625980377197</v>
      </c>
      <c r="P5969" s="3">
        <v>0.53074318170547485</v>
      </c>
    </row>
    <row r="5970" spans="1:16" x14ac:dyDescent="0.25">
      <c r="A5970" s="1">
        <v>2024</v>
      </c>
      <c r="B5970" t="s">
        <v>750</v>
      </c>
      <c r="C5970" t="s">
        <v>2451</v>
      </c>
      <c r="D5970" t="s">
        <v>3438</v>
      </c>
      <c r="E5970" t="s">
        <v>3469</v>
      </c>
      <c r="F5970" t="s">
        <v>4221</v>
      </c>
      <c r="G5970" s="4">
        <v>18.874318379738899</v>
      </c>
      <c r="H5970" s="4">
        <v>1.61172161172161</v>
      </c>
      <c r="I5970" s="4">
        <v>9.4202766784881309</v>
      </c>
      <c r="J5970" s="4">
        <v>54.519774011299397</v>
      </c>
      <c r="K5970" s="4">
        <v>27438613.8019774</v>
      </c>
      <c r="L5970" s="4">
        <v>416406098.95128399</v>
      </c>
      <c r="M5970" s="4">
        <v>181905822.27170601</v>
      </c>
      <c r="N5970" s="3">
        <v>7.0688056061283006E-2</v>
      </c>
      <c r="O5970" s="5">
        <v>1.7083464860916138</v>
      </c>
      <c r="P5970" s="3">
        <v>0.43684715032577515</v>
      </c>
    </row>
    <row r="5971" spans="1:16" x14ac:dyDescent="0.25">
      <c r="A5971" s="1">
        <v>2019</v>
      </c>
      <c r="B5971" t="s">
        <v>258</v>
      </c>
      <c r="C5971" t="s">
        <v>1959</v>
      </c>
      <c r="D5971" t="s">
        <v>3453</v>
      </c>
      <c r="E5971" t="s">
        <v>3469</v>
      </c>
      <c r="F5971" t="s">
        <v>3729</v>
      </c>
      <c r="G5971" s="4"/>
      <c r="H5971" s="4"/>
      <c r="I5971" s="4"/>
      <c r="J5971" s="4"/>
      <c r="K5971" s="4">
        <v>5003053.0010529999</v>
      </c>
      <c r="L5971" s="4">
        <v>97637342.225342199</v>
      </c>
      <c r="M5971" s="4">
        <v>54440424.008423999</v>
      </c>
      <c r="N5971" s="3">
        <v>5.7659853539089E-2</v>
      </c>
      <c r="O5971" s="5">
        <v>0.99934077262878418</v>
      </c>
      <c r="P5971" s="3">
        <v>0.55757790803909302</v>
      </c>
    </row>
    <row r="5972" spans="1:16" x14ac:dyDescent="0.25">
      <c r="A5972" s="1">
        <v>2020</v>
      </c>
      <c r="B5972" t="s">
        <v>258</v>
      </c>
      <c r="C5972" t="s">
        <v>1959</v>
      </c>
      <c r="D5972" t="s">
        <v>3453</v>
      </c>
      <c r="E5972" t="s">
        <v>3469</v>
      </c>
      <c r="F5972" t="s">
        <v>3729</v>
      </c>
      <c r="G5972" s="4"/>
      <c r="H5972" s="4"/>
      <c r="I5972" s="4"/>
      <c r="J5972" s="4"/>
      <c r="K5972" s="4">
        <v>6163318.7471529301</v>
      </c>
      <c r="L5972" s="4">
        <v>117345899.534807</v>
      </c>
      <c r="M5972" s="4">
        <v>67836464.530734494</v>
      </c>
      <c r="N5972" s="3">
        <v>5.7778862467658003E-2</v>
      </c>
      <c r="O5972" s="5">
        <v>1.1273913383483887</v>
      </c>
      <c r="P5972" s="3">
        <v>0.57808977365493774</v>
      </c>
    </row>
    <row r="5973" spans="1:16" x14ac:dyDescent="0.25">
      <c r="A5973" s="1">
        <v>2021</v>
      </c>
      <c r="B5973" t="s">
        <v>258</v>
      </c>
      <c r="C5973" t="s">
        <v>1959</v>
      </c>
      <c r="D5973" t="s">
        <v>3453</v>
      </c>
      <c r="E5973" t="s">
        <v>3469</v>
      </c>
      <c r="F5973" t="s">
        <v>3729</v>
      </c>
      <c r="G5973" s="4"/>
      <c r="H5973" s="4"/>
      <c r="I5973" s="4"/>
      <c r="J5973" s="4"/>
      <c r="K5973" s="4">
        <v>9293535.2293261606</v>
      </c>
      <c r="L5973" s="4">
        <v>157284938.77887699</v>
      </c>
      <c r="M5973" s="4">
        <v>86286127.960770503</v>
      </c>
      <c r="N5973" s="3">
        <v>6.5271801074459998E-2</v>
      </c>
      <c r="O5973" s="5">
        <v>1.3941702842712402</v>
      </c>
      <c r="P5973" s="3">
        <v>0.54859751462936401</v>
      </c>
    </row>
    <row r="5974" spans="1:16" x14ac:dyDescent="0.25">
      <c r="A5974" s="1">
        <v>2022</v>
      </c>
      <c r="B5974" t="s">
        <v>258</v>
      </c>
      <c r="C5974" t="s">
        <v>1959</v>
      </c>
      <c r="D5974" t="s">
        <v>3453</v>
      </c>
      <c r="E5974" t="s">
        <v>3469</v>
      </c>
      <c r="F5974" t="s">
        <v>3729</v>
      </c>
      <c r="G5974" s="4"/>
      <c r="H5974" s="4"/>
      <c r="I5974" s="4"/>
      <c r="J5974" s="4"/>
      <c r="K5974" s="4">
        <v>24035415.818421502</v>
      </c>
      <c r="L5974" s="4">
        <v>180281835.93615201</v>
      </c>
      <c r="M5974" s="4">
        <v>102701042.737756</v>
      </c>
      <c r="N5974" s="3">
        <v>0.14789059306233901</v>
      </c>
      <c r="O5974" s="5">
        <v>1.2369556427001953</v>
      </c>
      <c r="P5974" s="3">
        <v>0.56966936588287354</v>
      </c>
    </row>
    <row r="5975" spans="1:16" x14ac:dyDescent="0.25">
      <c r="A5975" s="1">
        <v>2023</v>
      </c>
      <c r="B5975" t="s">
        <v>258</v>
      </c>
      <c r="C5975" t="s">
        <v>1959</v>
      </c>
      <c r="D5975" t="s">
        <v>3453</v>
      </c>
      <c r="E5975" t="s">
        <v>3469</v>
      </c>
      <c r="F5975" t="s">
        <v>3729</v>
      </c>
      <c r="G5975" s="4"/>
      <c r="H5975" s="4"/>
      <c r="I5975" s="4"/>
      <c r="J5975" s="4"/>
      <c r="K5975" s="4">
        <v>24673532.646735299</v>
      </c>
      <c r="L5975" s="4">
        <v>183712962.03713</v>
      </c>
      <c r="M5975" s="4">
        <v>103247008.63247</v>
      </c>
      <c r="N5975" s="3">
        <v>0.13789634861913599</v>
      </c>
      <c r="O5975" s="5">
        <v>1.3120354413986206</v>
      </c>
      <c r="P5975" s="3">
        <v>0.56200176477432251</v>
      </c>
    </row>
    <row r="5976" spans="1:16" x14ac:dyDescent="0.25">
      <c r="A5976" s="1">
        <v>2024</v>
      </c>
      <c r="B5976" t="s">
        <v>258</v>
      </c>
      <c r="C5976" t="s">
        <v>1959</v>
      </c>
      <c r="D5976" t="s">
        <v>3453</v>
      </c>
      <c r="E5976" t="s">
        <v>3469</v>
      </c>
      <c r="F5976" t="s">
        <v>3729</v>
      </c>
      <c r="G5976" s="4"/>
      <c r="H5976" s="4"/>
      <c r="I5976" s="4"/>
      <c r="J5976" s="4"/>
      <c r="K5976" s="4">
        <v>11391198.2559186</v>
      </c>
      <c r="L5976" s="4">
        <v>181761815.55139199</v>
      </c>
      <c r="M5976" s="4">
        <v>102259438.773809</v>
      </c>
      <c r="N5976" s="3">
        <v>6.2331844290776997E-2</v>
      </c>
      <c r="O5976" s="5">
        <v>0.98686337471008301</v>
      </c>
      <c r="P5976" s="3">
        <v>0.56260132789611816</v>
      </c>
    </row>
    <row r="5977" spans="1:16" x14ac:dyDescent="0.25">
      <c r="A5977" s="1">
        <v>2009</v>
      </c>
      <c r="B5977" t="s">
        <v>259</v>
      </c>
      <c r="C5977" t="s">
        <v>1960</v>
      </c>
      <c r="D5977" t="s">
        <v>3428</v>
      </c>
      <c r="E5977" t="s">
        <v>3469</v>
      </c>
      <c r="F5977" t="s">
        <v>3730</v>
      </c>
      <c r="G5977" s="4"/>
      <c r="H5977" s="4"/>
      <c r="I5977" s="4"/>
      <c r="J5977" s="4"/>
      <c r="K5977" s="4">
        <v>2045788.22542392</v>
      </c>
      <c r="L5977" s="4">
        <v>48047788.838514999</v>
      </c>
      <c r="M5977" s="4">
        <v>17151223.762120601</v>
      </c>
      <c r="N5977" s="3">
        <v>4.2754062984691997E-2</v>
      </c>
      <c r="O5977" s="5">
        <v>0.80489969253540039</v>
      </c>
      <c r="P5977" s="3">
        <v>0.35696175694465637</v>
      </c>
    </row>
    <row r="5978" spans="1:16" x14ac:dyDescent="0.25">
      <c r="A5978" s="1">
        <v>2010</v>
      </c>
      <c r="B5978" t="s">
        <v>259</v>
      </c>
      <c r="C5978" t="s">
        <v>1960</v>
      </c>
      <c r="D5978" t="s">
        <v>3428</v>
      </c>
      <c r="E5978" t="s">
        <v>3469</v>
      </c>
      <c r="F5978" t="s">
        <v>3730</v>
      </c>
      <c r="G5978" s="4"/>
      <c r="H5978" s="4"/>
      <c r="I5978" s="4"/>
      <c r="J5978" s="4"/>
      <c r="K5978" s="4">
        <v>3388990.6099343202</v>
      </c>
      <c r="L5978" s="4">
        <v>50133543.867900804</v>
      </c>
      <c r="M5978" s="4">
        <v>15953032.873628899</v>
      </c>
      <c r="N5978" s="3">
        <v>6.7672388491501007E-2</v>
      </c>
      <c r="O5978" s="5">
        <v>0.67217874526977539</v>
      </c>
      <c r="P5978" s="3">
        <v>0.31821075081825256</v>
      </c>
    </row>
    <row r="5979" spans="1:16" x14ac:dyDescent="0.25">
      <c r="A5979" s="1">
        <v>2011</v>
      </c>
      <c r="B5979" t="s">
        <v>259</v>
      </c>
      <c r="C5979" t="s">
        <v>1960</v>
      </c>
      <c r="D5979" t="s">
        <v>3428</v>
      </c>
      <c r="E5979" t="s">
        <v>3469</v>
      </c>
      <c r="F5979" t="s">
        <v>3730</v>
      </c>
      <c r="G5979" s="4"/>
      <c r="H5979" s="4"/>
      <c r="I5979" s="4"/>
      <c r="J5979" s="4"/>
      <c r="K5979" s="4">
        <v>3298681.81331047</v>
      </c>
      <c r="L5979" s="4">
        <v>67504018.861858293</v>
      </c>
      <c r="M5979" s="4">
        <v>24699389.132997502</v>
      </c>
      <c r="N5979" s="3">
        <v>5.0180146399516998E-2</v>
      </c>
      <c r="O5979" s="5">
        <v>0.69201290607452393</v>
      </c>
      <c r="P5979" s="3">
        <v>0.36589509248733521</v>
      </c>
    </row>
    <row r="5980" spans="1:16" x14ac:dyDescent="0.25">
      <c r="A5980" s="1">
        <v>2012</v>
      </c>
      <c r="B5980" t="s">
        <v>259</v>
      </c>
      <c r="C5980" t="s">
        <v>1960</v>
      </c>
      <c r="D5980" t="s">
        <v>3428</v>
      </c>
      <c r="E5980" t="s">
        <v>3469</v>
      </c>
      <c r="F5980" t="s">
        <v>3730</v>
      </c>
      <c r="G5980" s="4"/>
      <c r="H5980" s="4"/>
      <c r="I5980" s="4"/>
      <c r="J5980" s="4"/>
      <c r="K5980" s="4">
        <v>4199625.4719973803</v>
      </c>
      <c r="L5980" s="4">
        <v>66117495.369565003</v>
      </c>
      <c r="M5980" s="4">
        <v>22722388.792812299</v>
      </c>
      <c r="N5980" s="3">
        <v>6.4326018808777002E-2</v>
      </c>
      <c r="O5980" s="5">
        <v>0.53441977500915527</v>
      </c>
      <c r="P5980" s="3">
        <v>0.34366682171821594</v>
      </c>
    </row>
    <row r="5981" spans="1:16" x14ac:dyDescent="0.25">
      <c r="A5981" s="1">
        <v>2013</v>
      </c>
      <c r="B5981" t="s">
        <v>259</v>
      </c>
      <c r="C5981" t="s">
        <v>1960</v>
      </c>
      <c r="D5981" t="s">
        <v>3428</v>
      </c>
      <c r="E5981" t="s">
        <v>3469</v>
      </c>
      <c r="F5981" t="s">
        <v>3730</v>
      </c>
      <c r="G5981" s="4"/>
      <c r="H5981" s="4"/>
      <c r="I5981" s="4"/>
      <c r="J5981" s="4"/>
      <c r="K5981" s="4">
        <v>5275130.8733109804</v>
      </c>
      <c r="L5981" s="4">
        <v>64100971.1576235</v>
      </c>
      <c r="M5981" s="4">
        <v>22091780.333829701</v>
      </c>
      <c r="N5981" s="3">
        <v>8.5683546651826994E-2</v>
      </c>
      <c r="O5981" s="5">
        <v>1.1978485584259033</v>
      </c>
      <c r="P5981" s="3">
        <v>0.3446403443813324</v>
      </c>
    </row>
    <row r="5982" spans="1:16" x14ac:dyDescent="0.25">
      <c r="A5982" s="1">
        <v>2014</v>
      </c>
      <c r="B5982" t="s">
        <v>259</v>
      </c>
      <c r="C5982" t="s">
        <v>1960</v>
      </c>
      <c r="D5982" t="s">
        <v>3428</v>
      </c>
      <c r="E5982" t="s">
        <v>3469</v>
      </c>
      <c r="F5982" t="s">
        <v>3730</v>
      </c>
      <c r="G5982" s="4"/>
      <c r="H5982" s="4"/>
      <c r="I5982" s="4"/>
      <c r="J5982" s="4"/>
      <c r="K5982" s="4">
        <v>7503418.3601301303</v>
      </c>
      <c r="L5982" s="4">
        <v>69740204.630109906</v>
      </c>
      <c r="M5982" s="4">
        <v>20633693.243434399</v>
      </c>
      <c r="N5982" s="3">
        <v>0.11042263684871501</v>
      </c>
      <c r="O5982" s="5">
        <v>0.97834217548370361</v>
      </c>
      <c r="P5982" s="3">
        <v>0.29586511850357056</v>
      </c>
    </row>
    <row r="5983" spans="1:16" x14ac:dyDescent="0.25">
      <c r="A5983" s="1">
        <v>2015</v>
      </c>
      <c r="B5983" t="s">
        <v>259</v>
      </c>
      <c r="C5983" t="s">
        <v>1960</v>
      </c>
      <c r="D5983" t="s">
        <v>3428</v>
      </c>
      <c r="E5983" t="s">
        <v>3469</v>
      </c>
      <c r="F5983" t="s">
        <v>3730</v>
      </c>
      <c r="G5983" s="4"/>
      <c r="H5983" s="4"/>
      <c r="I5983" s="4"/>
      <c r="J5983" s="4"/>
      <c r="K5983" s="4">
        <v>6881196.8906727899</v>
      </c>
      <c r="L5983" s="4">
        <v>58498647.951125897</v>
      </c>
      <c r="M5983" s="4">
        <v>13745445.020531099</v>
      </c>
      <c r="N5983" s="3">
        <v>0.11918152766380501</v>
      </c>
      <c r="O5983" s="5">
        <v>1.0078866481781006</v>
      </c>
      <c r="P5983" s="3">
        <v>0.23497030138969421</v>
      </c>
    </row>
    <row r="5984" spans="1:16" x14ac:dyDescent="0.25">
      <c r="A5984" s="1">
        <v>2016</v>
      </c>
      <c r="B5984" t="s">
        <v>259</v>
      </c>
      <c r="C5984" t="s">
        <v>1960</v>
      </c>
      <c r="D5984" t="s">
        <v>3428</v>
      </c>
      <c r="E5984" t="s">
        <v>3469</v>
      </c>
      <c r="F5984" t="s">
        <v>3730</v>
      </c>
      <c r="G5984" s="4"/>
      <c r="H5984" s="4"/>
      <c r="I5984" s="4"/>
      <c r="J5984" s="4"/>
      <c r="K5984" s="4">
        <v>8346246.6847453602</v>
      </c>
      <c r="L5984" s="4">
        <v>59899573.859403402</v>
      </c>
      <c r="M5984" s="4">
        <v>12384152.337813299</v>
      </c>
      <c r="N5984" s="3">
        <v>0.14332043368407599</v>
      </c>
      <c r="O5984" s="5">
        <v>0.96590197086334229</v>
      </c>
      <c r="P5984" s="3">
        <v>0.2067485898733139</v>
      </c>
    </row>
    <row r="5985" spans="1:16" x14ac:dyDescent="0.25">
      <c r="A5985" s="1">
        <v>2017</v>
      </c>
      <c r="B5985" t="s">
        <v>259</v>
      </c>
      <c r="C5985" t="s">
        <v>1960</v>
      </c>
      <c r="D5985" t="s">
        <v>3428</v>
      </c>
      <c r="E5985" t="s">
        <v>3469</v>
      </c>
      <c r="F5985" t="s">
        <v>3730</v>
      </c>
      <c r="G5985" s="4"/>
      <c r="H5985" s="4"/>
      <c r="I5985" s="4"/>
      <c r="J5985" s="4"/>
      <c r="K5985" s="4">
        <v>6456993.0903025996</v>
      </c>
      <c r="L5985" s="4">
        <v>62457823.176308699</v>
      </c>
      <c r="M5985" s="4">
        <v>11466715.8569485</v>
      </c>
      <c r="N5985" s="3">
        <v>0.103931611243072</v>
      </c>
      <c r="O5985" s="5">
        <v>1.0213781595230103</v>
      </c>
      <c r="P5985" s="3">
        <v>0.18359135091304779</v>
      </c>
    </row>
    <row r="5986" spans="1:16" x14ac:dyDescent="0.25">
      <c r="A5986" s="1">
        <v>2018</v>
      </c>
      <c r="B5986" t="s">
        <v>259</v>
      </c>
      <c r="C5986" t="s">
        <v>1960</v>
      </c>
      <c r="D5986" t="s">
        <v>3428</v>
      </c>
      <c r="E5986" t="s">
        <v>3469</v>
      </c>
      <c r="F5986" t="s">
        <v>3730</v>
      </c>
      <c r="G5986" s="4"/>
      <c r="H5986" s="4"/>
      <c r="I5986" s="4"/>
      <c r="J5986" s="4"/>
      <c r="K5986" s="4">
        <v>6128838.8515088903</v>
      </c>
      <c r="L5986" s="4">
        <v>60614808.399766102</v>
      </c>
      <c r="M5986" s="4">
        <v>9131081.6512335408</v>
      </c>
      <c r="N5986" s="3">
        <v>0.10150044130626699</v>
      </c>
      <c r="O5986" s="5">
        <v>0.86733245849609375</v>
      </c>
      <c r="P5986" s="3">
        <v>0.15064109861850739</v>
      </c>
    </row>
    <row r="5987" spans="1:16" x14ac:dyDescent="0.25">
      <c r="A5987" s="1">
        <v>2019</v>
      </c>
      <c r="B5987" t="s">
        <v>259</v>
      </c>
      <c r="C5987" t="s">
        <v>1960</v>
      </c>
      <c r="D5987" t="s">
        <v>3428</v>
      </c>
      <c r="E5987" t="s">
        <v>3469</v>
      </c>
      <c r="F5987" t="s">
        <v>3730</v>
      </c>
      <c r="G5987" s="4"/>
      <c r="H5987" s="4"/>
      <c r="I5987" s="4"/>
      <c r="J5987" s="4"/>
      <c r="K5987" s="4">
        <v>7376623.37662338</v>
      </c>
      <c r="L5987" s="4">
        <v>60792558.792558797</v>
      </c>
      <c r="M5987" s="4">
        <v>9486837.4868374895</v>
      </c>
      <c r="N5987" s="3">
        <v>0.124732178361792</v>
      </c>
      <c r="O5987" s="5">
        <v>1.3708009719848633</v>
      </c>
      <c r="P5987" s="3">
        <v>0.1560526043176651</v>
      </c>
    </row>
    <row r="5988" spans="1:16" x14ac:dyDescent="0.25">
      <c r="A5988" s="1">
        <v>2020</v>
      </c>
      <c r="B5988" t="s">
        <v>259</v>
      </c>
      <c r="C5988" t="s">
        <v>1960</v>
      </c>
      <c r="D5988" t="s">
        <v>3428</v>
      </c>
      <c r="E5988" t="s">
        <v>3469</v>
      </c>
      <c r="F5988" t="s">
        <v>3730</v>
      </c>
      <c r="G5988" s="4"/>
      <c r="H5988" s="4"/>
      <c r="I5988" s="4"/>
      <c r="J5988" s="4"/>
      <c r="K5988" s="4">
        <v>3505514.6805074299</v>
      </c>
      <c r="L5988" s="4">
        <v>58532225.335781202</v>
      </c>
      <c r="M5988" s="4">
        <v>7602528.8847783804</v>
      </c>
      <c r="N5988" s="3">
        <v>5.9263494434202001E-2</v>
      </c>
      <c r="O5988" s="5">
        <v>1.1180378198623657</v>
      </c>
      <c r="P5988" s="3">
        <v>0.1298862099647522</v>
      </c>
    </row>
    <row r="5989" spans="1:16" x14ac:dyDescent="0.25">
      <c r="A5989" s="1">
        <v>2021</v>
      </c>
      <c r="B5989" t="s">
        <v>259</v>
      </c>
      <c r="C5989" t="s">
        <v>1960</v>
      </c>
      <c r="D5989" t="s">
        <v>3428</v>
      </c>
      <c r="E5989" t="s">
        <v>3469</v>
      </c>
      <c r="F5989" t="s">
        <v>3730</v>
      </c>
      <c r="G5989" s="4"/>
      <c r="H5989" s="4"/>
      <c r="I5989" s="4"/>
      <c r="J5989" s="4"/>
      <c r="K5989" s="4">
        <v>9722649.1913413201</v>
      </c>
      <c r="L5989" s="4">
        <v>73783262.977153599</v>
      </c>
      <c r="M5989" s="4">
        <v>13964264.5592304</v>
      </c>
      <c r="N5989" s="3">
        <v>0.14155418129021999</v>
      </c>
      <c r="O5989" s="5">
        <v>1.2884805202484131</v>
      </c>
      <c r="P5989" s="3">
        <v>0.18926060199737549</v>
      </c>
    </row>
    <row r="5990" spans="1:16" x14ac:dyDescent="0.25">
      <c r="A5990" s="1">
        <v>2022</v>
      </c>
      <c r="B5990" t="s">
        <v>259</v>
      </c>
      <c r="C5990" t="s">
        <v>1960</v>
      </c>
      <c r="D5990" t="s">
        <v>3428</v>
      </c>
      <c r="E5990" t="s">
        <v>3469</v>
      </c>
      <c r="F5990" t="s">
        <v>3730</v>
      </c>
      <c r="G5990" s="4"/>
      <c r="H5990" s="4"/>
      <c r="I5990" s="4"/>
      <c r="J5990" s="4"/>
      <c r="K5990" s="4">
        <v>6733974.2041447302</v>
      </c>
      <c r="L5990" s="4">
        <v>70438281.104432493</v>
      </c>
      <c r="M5990" s="4">
        <v>12653633.019798899</v>
      </c>
      <c r="N5990" s="3">
        <v>9.7349282201182996E-2</v>
      </c>
      <c r="O5990" s="5">
        <v>1.1112806797027588</v>
      </c>
      <c r="P5990" s="3">
        <v>0.17964142560958862</v>
      </c>
    </row>
    <row r="5991" spans="1:16" x14ac:dyDescent="0.25">
      <c r="A5991" s="1">
        <v>2023</v>
      </c>
      <c r="B5991" t="s">
        <v>259</v>
      </c>
      <c r="C5991" t="s">
        <v>1960</v>
      </c>
      <c r="D5991" t="s">
        <v>3428</v>
      </c>
      <c r="E5991" t="s">
        <v>3469</v>
      </c>
      <c r="F5991" t="s">
        <v>3730</v>
      </c>
      <c r="G5991" s="4"/>
      <c r="H5991" s="4"/>
      <c r="I5991" s="4"/>
      <c r="J5991" s="4"/>
      <c r="K5991" s="4">
        <v>6743992.2674399205</v>
      </c>
      <c r="L5991" s="4">
        <v>88863780.288637802</v>
      </c>
      <c r="M5991" s="4">
        <v>30258974.1025897</v>
      </c>
      <c r="N5991" s="3">
        <v>8.5963488671462002E-2</v>
      </c>
      <c r="O5991" s="5">
        <v>1.0761243104934692</v>
      </c>
      <c r="P5991" s="3">
        <v>0.34050965309143066</v>
      </c>
    </row>
    <row r="5992" spans="1:16" x14ac:dyDescent="0.25">
      <c r="A5992" s="1">
        <v>2024</v>
      </c>
      <c r="B5992" t="s">
        <v>259</v>
      </c>
      <c r="C5992" t="s">
        <v>1960</v>
      </c>
      <c r="D5992" t="s">
        <v>3428</v>
      </c>
      <c r="E5992" t="s">
        <v>3469</v>
      </c>
      <c r="F5992" t="s">
        <v>3730</v>
      </c>
      <c r="G5992" s="4"/>
      <c r="H5992" s="4"/>
      <c r="I5992" s="4"/>
      <c r="J5992" s="4"/>
      <c r="K5992" s="4">
        <v>12131899.488642801</v>
      </c>
      <c r="L5992" s="4">
        <v>93778376.324228495</v>
      </c>
      <c r="M5992" s="4">
        <v>31126119.218896899</v>
      </c>
      <c r="N5992" s="3">
        <v>0.132839361973939</v>
      </c>
      <c r="O5992" s="5">
        <v>0.99527543783187866</v>
      </c>
      <c r="P5992" s="3">
        <v>0.33191147446632385</v>
      </c>
    </row>
    <row r="5993" spans="1:16" x14ac:dyDescent="0.25">
      <c r="A5993" s="1">
        <v>2009</v>
      </c>
      <c r="B5993" t="s">
        <v>260</v>
      </c>
      <c r="C5993" t="s">
        <v>1961</v>
      </c>
      <c r="D5993" t="s">
        <v>3403</v>
      </c>
      <c r="E5993" t="s">
        <v>3469</v>
      </c>
      <c r="F5993" t="s">
        <v>3731</v>
      </c>
      <c r="G5993" s="4"/>
      <c r="H5993" s="4"/>
      <c r="I5993" s="4"/>
      <c r="J5993" s="4"/>
      <c r="K5993" s="4">
        <v>-2044683.8547296801</v>
      </c>
      <c r="L5993" s="4">
        <v>22321356.544747598</v>
      </c>
      <c r="M5993" s="4">
        <v>479175.87647827598</v>
      </c>
      <c r="N5993" s="3">
        <v>-9.1142631115266007E-2</v>
      </c>
      <c r="O5993" s="5">
        <v>2.5522215366363525</v>
      </c>
      <c r="P5993" s="3">
        <v>2.1467149257659912E-2</v>
      </c>
    </row>
    <row r="5994" spans="1:16" x14ac:dyDescent="0.25">
      <c r="A5994" s="1">
        <v>2010</v>
      </c>
      <c r="B5994" t="s">
        <v>260</v>
      </c>
      <c r="C5994" t="s">
        <v>1961</v>
      </c>
      <c r="D5994" t="s">
        <v>3403</v>
      </c>
      <c r="E5994" t="s">
        <v>3469</v>
      </c>
      <c r="F5994" t="s">
        <v>3731</v>
      </c>
      <c r="G5994" s="4"/>
      <c r="H5994" s="4"/>
      <c r="I5994" s="4"/>
      <c r="J5994" s="4"/>
      <c r="K5994" s="4">
        <v>-3945469.5872738599</v>
      </c>
      <c r="L5994" s="4">
        <v>31160538.206984598</v>
      </c>
      <c r="M5994" s="4">
        <v>1797752.4315062701</v>
      </c>
      <c r="N5994" s="3">
        <v>-0.14505261357200999</v>
      </c>
      <c r="O5994" s="5">
        <v>3.6099057197570801</v>
      </c>
      <c r="P5994" s="3">
        <v>5.76932393014431E-2</v>
      </c>
    </row>
    <row r="5995" spans="1:16" x14ac:dyDescent="0.25">
      <c r="A5995" s="1">
        <v>2011</v>
      </c>
      <c r="B5995" t="s">
        <v>260</v>
      </c>
      <c r="C5995" t="s">
        <v>1961</v>
      </c>
      <c r="D5995" t="s">
        <v>3403</v>
      </c>
      <c r="E5995" t="s">
        <v>3469</v>
      </c>
      <c r="F5995" t="s">
        <v>3731</v>
      </c>
      <c r="G5995" s="4"/>
      <c r="H5995" s="4"/>
      <c r="I5995" s="4"/>
      <c r="J5995" s="4"/>
      <c r="K5995" s="4">
        <v>74011946.200835899</v>
      </c>
      <c r="L5995" s="4">
        <v>115904471.117779</v>
      </c>
      <c r="M5995" s="4">
        <v>26269738.506055102</v>
      </c>
      <c r="N5995" s="3">
        <v>0.95091437072899998</v>
      </c>
      <c r="O5995" s="5">
        <v>1.1532560586929321</v>
      </c>
      <c r="P5995" s="3">
        <v>0.22664991021156311</v>
      </c>
    </row>
    <row r="5996" spans="1:16" x14ac:dyDescent="0.25">
      <c r="A5996" s="1">
        <v>2012</v>
      </c>
      <c r="B5996" t="s">
        <v>260</v>
      </c>
      <c r="C5996" t="s">
        <v>1961</v>
      </c>
      <c r="D5996" t="s">
        <v>3403</v>
      </c>
      <c r="E5996" t="s">
        <v>3469</v>
      </c>
      <c r="F5996" t="s">
        <v>3731</v>
      </c>
      <c r="G5996" s="4"/>
      <c r="H5996" s="4"/>
      <c r="I5996" s="4"/>
      <c r="J5996" s="4"/>
      <c r="K5996" s="4">
        <v>782622.30999867001</v>
      </c>
      <c r="L5996" s="4">
        <v>92255401.491972193</v>
      </c>
      <c r="M5996" s="4">
        <v>5765849.3906245204</v>
      </c>
      <c r="N5996" s="3">
        <v>7.7133828981439997E-3</v>
      </c>
      <c r="O5996" s="5">
        <v>0.68862402439117432</v>
      </c>
      <c r="P5996" s="3">
        <v>6.2498774379491806E-2</v>
      </c>
    </row>
    <row r="5997" spans="1:16" x14ac:dyDescent="0.25">
      <c r="A5997" s="1">
        <v>2013</v>
      </c>
      <c r="B5997" t="s">
        <v>260</v>
      </c>
      <c r="C5997" t="s">
        <v>1961</v>
      </c>
      <c r="D5997" t="s">
        <v>3403</v>
      </c>
      <c r="E5997" t="s">
        <v>3469</v>
      </c>
      <c r="F5997" t="s">
        <v>3731</v>
      </c>
      <c r="G5997" s="4"/>
      <c r="H5997" s="4"/>
      <c r="I5997" s="4"/>
      <c r="J5997" s="4"/>
      <c r="K5997" s="4">
        <v>1223933.5994956901</v>
      </c>
      <c r="L5997" s="4">
        <v>69487892.962533206</v>
      </c>
      <c r="M5997" s="4">
        <v>5379340.7456809497</v>
      </c>
      <c r="N5997" s="3">
        <v>1.6119943223352001E-2</v>
      </c>
      <c r="O5997" s="5">
        <v>0.48762029409408569</v>
      </c>
      <c r="P5997" s="3">
        <v>7.7414073050022125E-2</v>
      </c>
    </row>
    <row r="5998" spans="1:16" x14ac:dyDescent="0.25">
      <c r="A5998" s="1">
        <v>2014</v>
      </c>
      <c r="B5998" t="s">
        <v>260</v>
      </c>
      <c r="C5998" t="s">
        <v>1961</v>
      </c>
      <c r="D5998" t="s">
        <v>3403</v>
      </c>
      <c r="E5998" t="s">
        <v>3469</v>
      </c>
      <c r="F5998" t="s">
        <v>3731</v>
      </c>
      <c r="G5998" s="4"/>
      <c r="H5998" s="4"/>
      <c r="I5998" s="4"/>
      <c r="J5998" s="4"/>
      <c r="K5998" s="4">
        <v>-1377117.26153991</v>
      </c>
      <c r="L5998" s="4">
        <v>56467014.003489099</v>
      </c>
      <c r="M5998" s="4">
        <v>5556089.39601113</v>
      </c>
      <c r="N5998" s="3">
        <v>-2.1485450384041E-2</v>
      </c>
      <c r="O5998" s="5">
        <v>0.58869379758834839</v>
      </c>
      <c r="P5998" s="3">
        <v>9.8395310342311859E-2</v>
      </c>
    </row>
    <row r="5999" spans="1:16" x14ac:dyDescent="0.25">
      <c r="A5999" s="1">
        <v>2015</v>
      </c>
      <c r="B5999" t="s">
        <v>260</v>
      </c>
      <c r="C5999" t="s">
        <v>1961</v>
      </c>
      <c r="D5999" t="s">
        <v>3403</v>
      </c>
      <c r="E5999" t="s">
        <v>3469</v>
      </c>
      <c r="F5999" t="s">
        <v>3731</v>
      </c>
      <c r="G5999" s="4"/>
      <c r="H5999" s="4"/>
      <c r="I5999" s="4"/>
      <c r="J5999" s="4"/>
      <c r="K5999" s="4">
        <v>-14360869.933668699</v>
      </c>
      <c r="L5999" s="4">
        <v>30739152.407879598</v>
      </c>
      <c r="M5999" s="4">
        <v>524903.89282219997</v>
      </c>
      <c r="N5999" s="3">
        <v>-0.37363585837421798</v>
      </c>
      <c r="O5999" s="5">
        <v>0.63985627889633179</v>
      </c>
      <c r="P5999" s="3">
        <v>1.7076069489121437E-2</v>
      </c>
    </row>
    <row r="6000" spans="1:16" x14ac:dyDescent="0.25">
      <c r="A6000" s="1">
        <v>2016</v>
      </c>
      <c r="B6000" t="s">
        <v>260</v>
      </c>
      <c r="C6000" t="s">
        <v>1961</v>
      </c>
      <c r="D6000" t="s">
        <v>3403</v>
      </c>
      <c r="E6000" t="s">
        <v>3469</v>
      </c>
      <c r="F6000" t="s">
        <v>3731</v>
      </c>
      <c r="G6000" s="4"/>
      <c r="H6000" s="4"/>
      <c r="I6000" s="4"/>
      <c r="J6000" s="4"/>
      <c r="K6000" s="4">
        <v>-4207355.3952975497</v>
      </c>
      <c r="L6000" s="4">
        <v>26041949.518729299</v>
      </c>
      <c r="M6000" s="4">
        <v>515812.64713770599</v>
      </c>
      <c r="N6000" s="3">
        <v>-0.15088848672376401</v>
      </c>
      <c r="O6000" s="5">
        <v>0.62918376922607422</v>
      </c>
      <c r="P6000" s="3">
        <v>1.9806990399956703E-2</v>
      </c>
    </row>
    <row r="6001" spans="1:16" x14ac:dyDescent="0.25">
      <c r="A6001" s="1">
        <v>2017</v>
      </c>
      <c r="B6001" t="s">
        <v>260</v>
      </c>
      <c r="C6001" t="s">
        <v>1961</v>
      </c>
      <c r="D6001" t="s">
        <v>3403</v>
      </c>
      <c r="E6001" t="s">
        <v>3469</v>
      </c>
      <c r="F6001" t="s">
        <v>3731</v>
      </c>
      <c r="G6001" s="4"/>
      <c r="H6001" s="4"/>
      <c r="I6001" s="4"/>
      <c r="J6001" s="4"/>
      <c r="K6001" s="4">
        <v>-923223.19321788999</v>
      </c>
      <c r="L6001" s="4">
        <v>27298198.405927401</v>
      </c>
      <c r="M6001" s="4">
        <v>587836.16561753</v>
      </c>
      <c r="N6001" s="3">
        <v>-3.4089290631353998E-2</v>
      </c>
      <c r="O6001" s="5">
        <v>0.5566975474357605</v>
      </c>
      <c r="P6001" s="3">
        <v>2.153388224542141E-2</v>
      </c>
    </row>
    <row r="6002" spans="1:16" x14ac:dyDescent="0.25">
      <c r="A6002" s="1">
        <v>2018</v>
      </c>
      <c r="B6002" t="s">
        <v>260</v>
      </c>
      <c r="C6002" t="s">
        <v>1961</v>
      </c>
      <c r="D6002" t="s">
        <v>3403</v>
      </c>
      <c r="E6002" t="s">
        <v>3469</v>
      </c>
      <c r="F6002" t="s">
        <v>3731</v>
      </c>
      <c r="G6002" s="4"/>
      <c r="H6002" s="4"/>
      <c r="I6002" s="4"/>
      <c r="J6002" s="4"/>
      <c r="K6002" s="4">
        <v>-1000878.6149416399</v>
      </c>
      <c r="L6002" s="4">
        <v>25875985.0183939</v>
      </c>
      <c r="M6002" s="4">
        <v>967907.978593476</v>
      </c>
      <c r="N6002" s="3">
        <v>-3.8373203889535003E-2</v>
      </c>
      <c r="O6002" s="5">
        <v>0.97484409809112549</v>
      </c>
      <c r="P6002" s="3">
        <v>3.7405647337436676E-2</v>
      </c>
    </row>
    <row r="6003" spans="1:16" x14ac:dyDescent="0.25">
      <c r="A6003" s="1">
        <v>2019</v>
      </c>
      <c r="B6003" t="s">
        <v>260</v>
      </c>
      <c r="C6003" t="s">
        <v>1961</v>
      </c>
      <c r="D6003" t="s">
        <v>3403</v>
      </c>
      <c r="E6003" t="s">
        <v>3469</v>
      </c>
      <c r="F6003" t="s">
        <v>3731</v>
      </c>
      <c r="G6003" s="4"/>
      <c r="H6003" s="4"/>
      <c r="I6003" s="4"/>
      <c r="J6003" s="4"/>
      <c r="K6003" s="4">
        <v>-1479817.4798174801</v>
      </c>
      <c r="L6003" s="4">
        <v>23572481.572481599</v>
      </c>
      <c r="M6003" s="4">
        <v>819234.81923481904</v>
      </c>
      <c r="N6003" s="3">
        <v>-6.1514041783762997E-2</v>
      </c>
      <c r="O6003" s="5">
        <v>1.1089036464691162</v>
      </c>
      <c r="P6003" s="3">
        <v>3.4753862768411636E-2</v>
      </c>
    </row>
    <row r="6004" spans="1:16" x14ac:dyDescent="0.25">
      <c r="A6004" s="1">
        <v>2020</v>
      </c>
      <c r="B6004" t="s">
        <v>260</v>
      </c>
      <c r="C6004" t="s">
        <v>1961</v>
      </c>
      <c r="D6004" t="s">
        <v>3403</v>
      </c>
      <c r="E6004" t="s">
        <v>3469</v>
      </c>
      <c r="F6004" t="s">
        <v>3731</v>
      </c>
      <c r="G6004" s="4"/>
      <c r="H6004" s="4"/>
      <c r="I6004" s="4"/>
      <c r="J6004" s="4"/>
      <c r="K6004" s="4">
        <v>-13719752.080946401</v>
      </c>
      <c r="L6004" s="4">
        <v>8979473.5171099994</v>
      </c>
      <c r="M6004" s="4">
        <v>214651.51912538099</v>
      </c>
      <c r="N6004" s="3">
        <v>-0.85333447809568796</v>
      </c>
      <c r="O6004" s="5">
        <v>0.65400123596191406</v>
      </c>
      <c r="P6004" s="3">
        <v>2.3904688656330109E-2</v>
      </c>
    </row>
    <row r="6005" spans="1:16" x14ac:dyDescent="0.25">
      <c r="A6005" s="1">
        <v>2021</v>
      </c>
      <c r="B6005" t="s">
        <v>260</v>
      </c>
      <c r="C6005" t="s">
        <v>1961</v>
      </c>
      <c r="D6005" t="s">
        <v>3403</v>
      </c>
      <c r="E6005" t="s">
        <v>3469</v>
      </c>
      <c r="F6005" t="s">
        <v>3731</v>
      </c>
      <c r="G6005" s="4"/>
      <c r="H6005" s="4"/>
      <c r="I6005" s="4"/>
      <c r="J6005" s="4"/>
      <c r="K6005" s="4">
        <v>-644827.50864143798</v>
      </c>
      <c r="L6005" s="4">
        <v>11015303.4063388</v>
      </c>
      <c r="M6005" s="4">
        <v>2553816.8539915602</v>
      </c>
      <c r="N6005" s="3">
        <v>-6.209162124111E-2</v>
      </c>
      <c r="O6005" s="5">
        <v>1.4787129163742065</v>
      </c>
      <c r="P6005" s="3">
        <v>0.23184262216091156</v>
      </c>
    </row>
    <row r="6006" spans="1:16" x14ac:dyDescent="0.25">
      <c r="A6006" s="1">
        <v>2022</v>
      </c>
      <c r="B6006" t="s">
        <v>260</v>
      </c>
      <c r="C6006" t="s">
        <v>1961</v>
      </c>
      <c r="D6006" t="s">
        <v>3403</v>
      </c>
      <c r="E6006" t="s">
        <v>3469</v>
      </c>
      <c r="F6006" t="s">
        <v>3731</v>
      </c>
      <c r="G6006" s="4"/>
      <c r="H6006" s="4"/>
      <c r="I6006" s="4"/>
      <c r="J6006" s="4"/>
      <c r="K6006" s="4">
        <v>-1641052.5371445101</v>
      </c>
      <c r="L6006" s="4">
        <v>25100236.703540899</v>
      </c>
      <c r="M6006" s="4">
        <v>3226897.2513405201</v>
      </c>
      <c r="N6006" s="3">
        <v>-9.3139846855845004E-2</v>
      </c>
      <c r="O6006" s="5">
        <v>2.6394550800323486</v>
      </c>
      <c r="P6006" s="3">
        <v>0.12856042385101318</v>
      </c>
    </row>
    <row r="6007" spans="1:16" x14ac:dyDescent="0.25">
      <c r="A6007" s="1">
        <v>2023</v>
      </c>
      <c r="B6007" t="s">
        <v>260</v>
      </c>
      <c r="C6007" t="s">
        <v>1961</v>
      </c>
      <c r="D6007" t="s">
        <v>3403</v>
      </c>
      <c r="E6007" t="s">
        <v>3469</v>
      </c>
      <c r="F6007" t="s">
        <v>3731</v>
      </c>
      <c r="G6007" s="4"/>
      <c r="H6007" s="4"/>
      <c r="I6007" s="4"/>
      <c r="J6007" s="4"/>
      <c r="K6007" s="4">
        <v>-6270039.6627003998</v>
      </c>
      <c r="L6007" s="4">
        <v>28752458.0875246</v>
      </c>
      <c r="M6007" s="4">
        <v>12204112.9220411</v>
      </c>
      <c r="N6007" s="3">
        <v>-0.23661404943085301</v>
      </c>
      <c r="O6007" s="5">
        <v>2.4189572334289551</v>
      </c>
      <c r="P6007" s="3">
        <v>0.42445459961891174</v>
      </c>
    </row>
    <row r="6008" spans="1:16" x14ac:dyDescent="0.25">
      <c r="A6008" s="1">
        <v>2024</v>
      </c>
      <c r="B6008" t="s">
        <v>260</v>
      </c>
      <c r="C6008" t="s">
        <v>1961</v>
      </c>
      <c r="D6008" t="s">
        <v>3403</v>
      </c>
      <c r="E6008" t="s">
        <v>3469</v>
      </c>
      <c r="F6008" t="s">
        <v>3731</v>
      </c>
      <c r="G6008" s="4"/>
      <c r="H6008" s="4"/>
      <c r="I6008" s="4"/>
      <c r="J6008" s="4"/>
      <c r="K6008" s="4">
        <v>-12157234.004253499</v>
      </c>
      <c r="L6008" s="4">
        <v>36588374.124125801</v>
      </c>
      <c r="M6008" s="4">
        <v>22728393.9917196</v>
      </c>
      <c r="N6008" s="3">
        <v>-0.37209349780131201</v>
      </c>
      <c r="O6008" s="5">
        <v>1.3552694320678711</v>
      </c>
      <c r="P6008" s="3">
        <v>0.62119168043136597</v>
      </c>
    </row>
    <row r="6009" spans="1:16" x14ac:dyDescent="0.25">
      <c r="A6009" s="1">
        <v>2012</v>
      </c>
      <c r="B6009" t="s">
        <v>261</v>
      </c>
      <c r="C6009" t="s">
        <v>1962</v>
      </c>
      <c r="D6009" t="s">
        <v>3421</v>
      </c>
      <c r="E6009" t="s">
        <v>3469</v>
      </c>
      <c r="F6009" t="s">
        <v>3732</v>
      </c>
      <c r="G6009" s="4"/>
      <c r="H6009" s="4"/>
      <c r="I6009" s="4"/>
      <c r="J6009" s="4"/>
      <c r="K6009" s="4">
        <v>168016.71187603299</v>
      </c>
      <c r="L6009" s="4">
        <v>5329075.3385506002</v>
      </c>
      <c r="M6009" s="4">
        <v>3595882.3101466401</v>
      </c>
      <c r="N6009" s="3">
        <v>3.6531383834990001E-2</v>
      </c>
      <c r="P6009" s="3">
        <v>0.6747666597366333</v>
      </c>
    </row>
    <row r="6010" spans="1:16" x14ac:dyDescent="0.25">
      <c r="A6010" s="1">
        <v>2013</v>
      </c>
      <c r="B6010" t="s">
        <v>261</v>
      </c>
      <c r="C6010" t="s">
        <v>1962</v>
      </c>
      <c r="D6010" t="s">
        <v>3421</v>
      </c>
      <c r="E6010" t="s">
        <v>3469</v>
      </c>
      <c r="F6010" t="s">
        <v>3732</v>
      </c>
      <c r="G6010" s="4"/>
      <c r="H6010" s="4"/>
      <c r="I6010" s="4"/>
      <c r="J6010" s="4"/>
      <c r="K6010" s="4">
        <v>118796.570287711</v>
      </c>
      <c r="L6010" s="4">
        <v>4048715.6404862902</v>
      </c>
      <c r="M6010" s="4">
        <v>2916535.3488537902</v>
      </c>
      <c r="N6010" s="3">
        <v>2.7746207710262E-2</v>
      </c>
      <c r="P6010" s="3">
        <v>0.72036063671112061</v>
      </c>
    </row>
    <row r="6011" spans="1:16" x14ac:dyDescent="0.25">
      <c r="A6011" s="1">
        <v>2014</v>
      </c>
      <c r="B6011" t="s">
        <v>261</v>
      </c>
      <c r="C6011" t="s">
        <v>1962</v>
      </c>
      <c r="D6011" t="s">
        <v>3421</v>
      </c>
      <c r="E6011" t="s">
        <v>3469</v>
      </c>
      <c r="F6011" t="s">
        <v>3732</v>
      </c>
      <c r="G6011" s="4"/>
      <c r="H6011" s="4"/>
      <c r="I6011" s="4"/>
      <c r="J6011" s="4"/>
      <c r="K6011" s="4">
        <v>840151.57906214998</v>
      </c>
      <c r="L6011" s="4">
        <v>4675581.7111795396</v>
      </c>
      <c r="M6011" s="4">
        <v>2956295.4579715598</v>
      </c>
      <c r="N6011" s="3">
        <v>0.20759479210932499</v>
      </c>
      <c r="P6011" s="3">
        <v>0.63228398561477661</v>
      </c>
    </row>
    <row r="6012" spans="1:16" x14ac:dyDescent="0.25">
      <c r="A6012" s="1">
        <v>2015</v>
      </c>
      <c r="B6012" t="s">
        <v>261</v>
      </c>
      <c r="C6012" t="s">
        <v>1962</v>
      </c>
      <c r="D6012" t="s">
        <v>3421</v>
      </c>
      <c r="E6012" t="s">
        <v>3469</v>
      </c>
      <c r="F6012" t="s">
        <v>3732</v>
      </c>
      <c r="G6012" s="4"/>
      <c r="H6012" s="4"/>
      <c r="I6012" s="4"/>
      <c r="J6012" s="4"/>
      <c r="K6012" s="4">
        <v>-1000581.82751697</v>
      </c>
      <c r="L6012" s="4">
        <v>12214071.2522025</v>
      </c>
      <c r="M6012" s="4">
        <v>2695594.35626414</v>
      </c>
      <c r="N6012" s="3">
        <v>-0.12075126384160401</v>
      </c>
      <c r="O6012" s="5">
        <v>2.7223193645477295</v>
      </c>
      <c r="P6012" s="3">
        <v>0.22069580852985382</v>
      </c>
    </row>
    <row r="6013" spans="1:16" x14ac:dyDescent="0.25">
      <c r="A6013" s="1">
        <v>2016</v>
      </c>
      <c r="B6013" t="s">
        <v>261</v>
      </c>
      <c r="C6013" t="s">
        <v>1962</v>
      </c>
      <c r="D6013" t="s">
        <v>3421</v>
      </c>
      <c r="E6013" t="s">
        <v>3469</v>
      </c>
      <c r="F6013" t="s">
        <v>3732</v>
      </c>
      <c r="G6013" s="4"/>
      <c r="H6013" s="4"/>
      <c r="I6013" s="4"/>
      <c r="J6013" s="4"/>
      <c r="K6013" s="4">
        <v>-3279641.3998412699</v>
      </c>
      <c r="L6013" s="4">
        <v>7981552.70064935</v>
      </c>
      <c r="M6013" s="4">
        <v>2421132.0624386701</v>
      </c>
      <c r="N6013" s="3">
        <v>-0.32297195711212401</v>
      </c>
      <c r="O6013" s="5">
        <v>1.299957275390625</v>
      </c>
      <c r="P6013" s="3">
        <v>0.30334097146987915</v>
      </c>
    </row>
    <row r="6014" spans="1:16" x14ac:dyDescent="0.25">
      <c r="A6014" s="1">
        <v>2017</v>
      </c>
      <c r="B6014" t="s">
        <v>261</v>
      </c>
      <c r="C6014" t="s">
        <v>1962</v>
      </c>
      <c r="D6014" t="s">
        <v>3421</v>
      </c>
      <c r="E6014" t="s">
        <v>3469</v>
      </c>
      <c r="F6014" t="s">
        <v>3732</v>
      </c>
      <c r="G6014" s="4"/>
      <c r="H6014" s="4"/>
      <c r="I6014" s="4"/>
      <c r="J6014" s="4"/>
      <c r="K6014" s="4">
        <v>-2128966.3758512801</v>
      </c>
      <c r="L6014" s="4">
        <v>6476866.8212093096</v>
      </c>
      <c r="M6014" s="4">
        <v>2279643.3111499399</v>
      </c>
      <c r="N6014" s="3">
        <v>-0.285494642533691</v>
      </c>
      <c r="O6014" s="5">
        <v>0.98429667949676514</v>
      </c>
      <c r="P6014" s="3">
        <v>0.3519669771194458</v>
      </c>
    </row>
    <row r="6015" spans="1:16" x14ac:dyDescent="0.25">
      <c r="A6015" s="1">
        <v>2018</v>
      </c>
      <c r="B6015" t="s">
        <v>261</v>
      </c>
      <c r="C6015" t="s">
        <v>1962</v>
      </c>
      <c r="D6015" t="s">
        <v>3421</v>
      </c>
      <c r="E6015" t="s">
        <v>3469</v>
      </c>
      <c r="F6015" t="s">
        <v>3732</v>
      </c>
      <c r="G6015" s="4"/>
      <c r="H6015" s="4"/>
      <c r="I6015" s="4"/>
      <c r="J6015" s="4"/>
      <c r="K6015" s="4">
        <v>-609720.04068685498</v>
      </c>
      <c r="L6015" s="4">
        <v>4981163.86585744</v>
      </c>
      <c r="M6015" s="4">
        <v>1510068.98069983</v>
      </c>
      <c r="N6015" s="3">
        <v>-0.11279532479886201</v>
      </c>
      <c r="O6015" s="5">
        <v>0.600333571434021</v>
      </c>
      <c r="P6015" s="3">
        <v>0.30315583944320679</v>
      </c>
    </row>
    <row r="6016" spans="1:16" x14ac:dyDescent="0.25">
      <c r="A6016" s="1">
        <v>2019</v>
      </c>
      <c r="B6016" t="s">
        <v>261</v>
      </c>
      <c r="C6016" t="s">
        <v>1962</v>
      </c>
      <c r="D6016" t="s">
        <v>3421</v>
      </c>
      <c r="E6016" t="s">
        <v>3469</v>
      </c>
      <c r="F6016" t="s">
        <v>3732</v>
      </c>
      <c r="G6016" s="4"/>
      <c r="H6016" s="4"/>
      <c r="I6016" s="4"/>
      <c r="J6016" s="4"/>
      <c r="K6016" s="4">
        <v>-130516.163518922</v>
      </c>
      <c r="L6016" s="4">
        <v>4323702.0232043797</v>
      </c>
      <c r="M6016" s="4">
        <v>1123360.6069648201</v>
      </c>
      <c r="N6016" s="3">
        <v>-2.7971804872729999E-2</v>
      </c>
      <c r="O6016" s="5">
        <v>0.47294330596923828</v>
      </c>
      <c r="P6016" s="3">
        <v>0.25981453061103821</v>
      </c>
    </row>
    <row r="6017" spans="1:16" x14ac:dyDescent="0.25">
      <c r="A6017" s="1">
        <v>2020</v>
      </c>
      <c r="B6017" t="s">
        <v>261</v>
      </c>
      <c r="C6017" t="s">
        <v>1962</v>
      </c>
      <c r="D6017" t="s">
        <v>3421</v>
      </c>
      <c r="E6017" t="s">
        <v>3469</v>
      </c>
      <c r="F6017" t="s">
        <v>3732</v>
      </c>
      <c r="G6017" s="4"/>
      <c r="H6017" s="4"/>
      <c r="I6017" s="4"/>
      <c r="J6017" s="4"/>
      <c r="K6017" s="4">
        <v>123808.499903825</v>
      </c>
      <c r="L6017" s="4">
        <v>4831110.6064045103</v>
      </c>
      <c r="M6017" s="4">
        <v>1483554.3947342101</v>
      </c>
      <c r="N6017" s="3">
        <v>2.5059128524964999E-2</v>
      </c>
      <c r="O6017" s="5">
        <v>3.5679309368133545</v>
      </c>
      <c r="P6017" s="3">
        <v>0.30708351731300354</v>
      </c>
    </row>
    <row r="6018" spans="1:16" x14ac:dyDescent="0.25">
      <c r="A6018" s="1">
        <v>2021</v>
      </c>
      <c r="B6018" t="s">
        <v>261</v>
      </c>
      <c r="C6018" t="s">
        <v>1962</v>
      </c>
      <c r="D6018" t="s">
        <v>3421</v>
      </c>
      <c r="E6018" t="s">
        <v>3469</v>
      </c>
      <c r="F6018" t="s">
        <v>3732</v>
      </c>
      <c r="G6018" s="4"/>
      <c r="H6018" s="4"/>
      <c r="I6018" s="4"/>
      <c r="J6018" s="4"/>
      <c r="K6018" s="4">
        <v>-1605760.1883680201</v>
      </c>
      <c r="L6018" s="4">
        <v>6760816.9014091697</v>
      </c>
      <c r="M6018" s="4">
        <v>2572315.7894744501</v>
      </c>
      <c r="N6018" s="3">
        <v>-0.28778571924367802</v>
      </c>
      <c r="O6018" s="5">
        <v>4.5592069625854492</v>
      </c>
      <c r="P6018" s="3">
        <v>0.38047412037849426</v>
      </c>
    </row>
    <row r="6019" spans="1:16" x14ac:dyDescent="0.25">
      <c r="A6019" s="1">
        <v>2022</v>
      </c>
      <c r="B6019" t="s">
        <v>261</v>
      </c>
      <c r="C6019" t="s">
        <v>1962</v>
      </c>
      <c r="D6019" t="s">
        <v>3421</v>
      </c>
      <c r="E6019" t="s">
        <v>3469</v>
      </c>
      <c r="F6019" t="s">
        <v>3732</v>
      </c>
      <c r="G6019" s="4"/>
      <c r="H6019" s="4"/>
      <c r="I6019" s="4"/>
      <c r="J6019" s="4"/>
      <c r="K6019" s="4">
        <v>-1018528.74165747</v>
      </c>
      <c r="L6019" s="4">
        <v>5643137.7817588504</v>
      </c>
      <c r="M6019" s="4">
        <v>1758428.8699805101</v>
      </c>
      <c r="N6019" s="3">
        <v>-0.171338583772285</v>
      </c>
      <c r="O6019" s="5">
        <v>3.1134011745452881</v>
      </c>
      <c r="P6019" s="3">
        <v>0.31160479784011841</v>
      </c>
    </row>
    <row r="6020" spans="1:16" x14ac:dyDescent="0.25">
      <c r="A6020" s="1">
        <v>2024</v>
      </c>
      <c r="B6020" t="s">
        <v>261</v>
      </c>
      <c r="C6020" t="s">
        <v>1962</v>
      </c>
      <c r="D6020" t="s">
        <v>3421</v>
      </c>
      <c r="E6020" t="s">
        <v>3469</v>
      </c>
      <c r="F6020" t="s">
        <v>3732</v>
      </c>
      <c r="G6020" s="4"/>
      <c r="H6020" s="4"/>
      <c r="I6020" s="4"/>
      <c r="J6020" s="4"/>
      <c r="K6020" s="4">
        <v>-1736463.7534105901</v>
      </c>
      <c r="L6020" s="4">
        <v>3354313.89169023</v>
      </c>
      <c r="M6020" s="4">
        <v>1311796.76914415</v>
      </c>
      <c r="N6020" s="3">
        <v>-0.461786591840878</v>
      </c>
      <c r="O6020" s="5">
        <v>2.0168819427490234</v>
      </c>
      <c r="P6020" s="3">
        <v>0.39107751846313477</v>
      </c>
    </row>
    <row r="6021" spans="1:16" x14ac:dyDescent="0.25">
      <c r="A6021" s="1">
        <v>2009</v>
      </c>
      <c r="B6021" t="s">
        <v>262</v>
      </c>
      <c r="C6021" t="s">
        <v>1963</v>
      </c>
      <c r="D6021" t="s">
        <v>3452</v>
      </c>
      <c r="E6021" t="s">
        <v>3469</v>
      </c>
      <c r="F6021" t="s">
        <v>3733</v>
      </c>
      <c r="G6021" s="4"/>
      <c r="H6021" s="4"/>
      <c r="I6021" s="4"/>
      <c r="J6021" s="4"/>
      <c r="K6021" s="4">
        <v>2219930.93855746</v>
      </c>
      <c r="L6021" s="4">
        <v>28305503.463452101</v>
      </c>
      <c r="M6021" s="4">
        <v>8087385.5607609199</v>
      </c>
      <c r="N6021" s="3">
        <v>9.3549515922080995E-2</v>
      </c>
      <c r="O6021" s="5">
        <v>0.51240652799606323</v>
      </c>
      <c r="P6021" s="3">
        <v>0.28571778535842896</v>
      </c>
    </row>
    <row r="6022" spans="1:16" x14ac:dyDescent="0.25">
      <c r="A6022" s="1">
        <v>2010</v>
      </c>
      <c r="B6022" t="s">
        <v>262</v>
      </c>
      <c r="C6022" t="s">
        <v>1963</v>
      </c>
      <c r="D6022" t="s">
        <v>3452</v>
      </c>
      <c r="E6022" t="s">
        <v>3469</v>
      </c>
      <c r="F6022" t="s">
        <v>3733</v>
      </c>
      <c r="G6022" s="4"/>
      <c r="H6022" s="4"/>
      <c r="I6022" s="4"/>
      <c r="J6022" s="4"/>
      <c r="K6022" s="4">
        <v>4159524.8352413899</v>
      </c>
      <c r="L6022" s="4">
        <v>30295419.756368101</v>
      </c>
      <c r="M6022" s="4">
        <v>8377711.98636101</v>
      </c>
      <c r="N6022" s="3">
        <v>0.122721618259506</v>
      </c>
      <c r="O6022" s="5">
        <v>0.73050051927566528</v>
      </c>
      <c r="P6022" s="3">
        <v>0.27653396129608154</v>
      </c>
    </row>
    <row r="6023" spans="1:16" x14ac:dyDescent="0.25">
      <c r="A6023" s="1">
        <v>2011</v>
      </c>
      <c r="B6023" t="s">
        <v>262</v>
      </c>
      <c r="C6023" t="s">
        <v>1963</v>
      </c>
      <c r="D6023" t="s">
        <v>3452</v>
      </c>
      <c r="E6023" t="s">
        <v>3469</v>
      </c>
      <c r="F6023" t="s">
        <v>3733</v>
      </c>
      <c r="G6023" s="4"/>
      <c r="H6023" s="4"/>
      <c r="I6023" s="4"/>
      <c r="J6023" s="4"/>
      <c r="K6023" s="4">
        <v>2613751.3683210402</v>
      </c>
      <c r="L6023" s="4">
        <v>29238697.151826799</v>
      </c>
      <c r="M6023" s="4">
        <v>5496003.4698556298</v>
      </c>
      <c r="N6023" s="3">
        <v>8.2490018740323995E-2</v>
      </c>
      <c r="O6023" s="5">
        <v>0.68563461303710938</v>
      </c>
      <c r="P6023" s="3">
        <v>0.18797019124031067</v>
      </c>
    </row>
    <row r="6024" spans="1:16" x14ac:dyDescent="0.25">
      <c r="A6024" s="1">
        <v>2012</v>
      </c>
      <c r="B6024" t="s">
        <v>262</v>
      </c>
      <c r="C6024" t="s">
        <v>1963</v>
      </c>
      <c r="D6024" t="s">
        <v>3452</v>
      </c>
      <c r="E6024" t="s">
        <v>3469</v>
      </c>
      <c r="F6024" t="s">
        <v>3733</v>
      </c>
      <c r="G6024" s="4"/>
      <c r="H6024" s="4"/>
      <c r="I6024" s="4"/>
      <c r="J6024" s="4"/>
      <c r="K6024" s="4">
        <v>2129221.7327459599</v>
      </c>
      <c r="L6024" s="4">
        <v>33523608.612024602</v>
      </c>
      <c r="M6024" s="4">
        <v>6305970.9209737098</v>
      </c>
      <c r="N6024" s="3">
        <v>6.7807215425399997E-2</v>
      </c>
      <c r="O6024" s="5">
        <v>0.53650116920471191</v>
      </c>
      <c r="P6024" s="3">
        <v>0.18810537457466125</v>
      </c>
    </row>
    <row r="6025" spans="1:16" x14ac:dyDescent="0.25">
      <c r="A6025" s="1">
        <v>2013</v>
      </c>
      <c r="B6025" t="s">
        <v>262</v>
      </c>
      <c r="C6025" t="s">
        <v>1963</v>
      </c>
      <c r="D6025" t="s">
        <v>3452</v>
      </c>
      <c r="E6025" t="s">
        <v>3469</v>
      </c>
      <c r="F6025" t="s">
        <v>3733</v>
      </c>
      <c r="G6025" s="4"/>
      <c r="H6025" s="4"/>
      <c r="I6025" s="4"/>
      <c r="J6025" s="4"/>
      <c r="K6025" s="4">
        <v>2852172.4637228302</v>
      </c>
      <c r="L6025" s="4">
        <v>35184432.846859798</v>
      </c>
      <c r="M6025" s="4">
        <v>6082481.7442211704</v>
      </c>
      <c r="N6025" s="3">
        <v>8.2726531105538001E-2</v>
      </c>
      <c r="O6025" s="5">
        <v>0.59085947275161743</v>
      </c>
      <c r="P6025" s="3">
        <v>0.17287422716617584</v>
      </c>
    </row>
    <row r="6026" spans="1:16" x14ac:dyDescent="0.25">
      <c r="A6026" s="1">
        <v>2014</v>
      </c>
      <c r="B6026" t="s">
        <v>262</v>
      </c>
      <c r="C6026" t="s">
        <v>1963</v>
      </c>
      <c r="D6026" t="s">
        <v>3452</v>
      </c>
      <c r="E6026" t="s">
        <v>3469</v>
      </c>
      <c r="F6026" t="s">
        <v>3733</v>
      </c>
      <c r="G6026" s="4"/>
      <c r="H6026" s="4"/>
      <c r="I6026" s="4"/>
      <c r="J6026" s="4"/>
      <c r="K6026" s="4">
        <v>902119.14641375199</v>
      </c>
      <c r="L6026" s="4">
        <v>41518783.343212798</v>
      </c>
      <c r="M6026" s="4">
        <v>4743072.0213396596</v>
      </c>
      <c r="N6026" s="3">
        <v>2.4782769105505E-2</v>
      </c>
      <c r="O6026" s="5">
        <v>0.48224589228630066</v>
      </c>
      <c r="P6026" s="3">
        <v>0.11423918604850769</v>
      </c>
    </row>
    <row r="6027" spans="1:16" x14ac:dyDescent="0.25">
      <c r="A6027" s="1">
        <v>2015</v>
      </c>
      <c r="B6027" t="s">
        <v>262</v>
      </c>
      <c r="C6027" t="s">
        <v>1963</v>
      </c>
      <c r="D6027" t="s">
        <v>3452</v>
      </c>
      <c r="E6027" t="s">
        <v>3469</v>
      </c>
      <c r="F6027" t="s">
        <v>3733</v>
      </c>
      <c r="G6027" s="4"/>
      <c r="H6027" s="4"/>
      <c r="I6027" s="4"/>
      <c r="J6027" s="4"/>
      <c r="K6027" s="4">
        <v>-520183.73741368297</v>
      </c>
      <c r="L6027" s="4">
        <v>41118851.336963497</v>
      </c>
      <c r="M6027" s="4">
        <v>6451343.04748578</v>
      </c>
      <c r="N6027" s="3">
        <v>-1.3832853025937E-2</v>
      </c>
      <c r="O6027" s="5">
        <v>0.48815628886222839</v>
      </c>
      <c r="P6027" s="3">
        <v>0.15689502656459808</v>
      </c>
    </row>
    <row r="6028" spans="1:16" x14ac:dyDescent="0.25">
      <c r="A6028" s="1">
        <v>2016</v>
      </c>
      <c r="B6028" t="s">
        <v>262</v>
      </c>
      <c r="C6028" t="s">
        <v>1963</v>
      </c>
      <c r="D6028" t="s">
        <v>3452</v>
      </c>
      <c r="E6028" t="s">
        <v>3469</v>
      </c>
      <c r="F6028" t="s">
        <v>3733</v>
      </c>
      <c r="G6028" s="4"/>
      <c r="H6028" s="4"/>
      <c r="I6028" s="4"/>
      <c r="J6028" s="4"/>
      <c r="K6028" s="4">
        <v>1134319.6760836099</v>
      </c>
      <c r="L6028" s="4">
        <v>46461182.845902398</v>
      </c>
      <c r="M6028" s="4">
        <v>10519628.628942801</v>
      </c>
      <c r="N6028" s="3">
        <v>2.5825564171822E-2</v>
      </c>
      <c r="O6028" s="5">
        <v>0.49197012186050415</v>
      </c>
      <c r="P6028" s="3">
        <v>0.22641758620738983</v>
      </c>
    </row>
    <row r="6029" spans="1:16" x14ac:dyDescent="0.25">
      <c r="A6029" s="1">
        <v>2017</v>
      </c>
      <c r="B6029" t="s">
        <v>262</v>
      </c>
      <c r="C6029" t="s">
        <v>1963</v>
      </c>
      <c r="D6029" t="s">
        <v>3452</v>
      </c>
      <c r="E6029" t="s">
        <v>3469</v>
      </c>
      <c r="F6029" t="s">
        <v>3733</v>
      </c>
      <c r="G6029" s="4"/>
      <c r="H6029" s="4"/>
      <c r="I6029" s="4"/>
      <c r="J6029" s="4"/>
      <c r="K6029" s="4">
        <v>77042.777811680004</v>
      </c>
      <c r="L6029" s="4">
        <v>42308689.815097302</v>
      </c>
      <c r="M6029" s="4">
        <v>5958991.8838103404</v>
      </c>
      <c r="N6029" s="3">
        <v>1.7388759286200001E-3</v>
      </c>
      <c r="O6029" s="5">
        <v>0.40852740406990051</v>
      </c>
      <c r="P6029" s="3">
        <v>0.14084558188915253</v>
      </c>
    </row>
    <row r="6030" spans="1:16" x14ac:dyDescent="0.25">
      <c r="A6030" s="1">
        <v>2018</v>
      </c>
      <c r="B6030" t="s">
        <v>262</v>
      </c>
      <c r="C6030" t="s">
        <v>1963</v>
      </c>
      <c r="D6030" t="s">
        <v>3452</v>
      </c>
      <c r="E6030" t="s">
        <v>3469</v>
      </c>
      <c r="F6030" t="s">
        <v>3733</v>
      </c>
      <c r="G6030" s="4"/>
      <c r="H6030" s="4"/>
      <c r="I6030" s="4"/>
      <c r="J6030" s="4"/>
      <c r="K6030" s="4">
        <v>30712.059090001701</v>
      </c>
      <c r="L6030" s="4">
        <v>43092857.910658598</v>
      </c>
      <c r="M6030" s="4">
        <v>5588059.1514258096</v>
      </c>
      <c r="N6030" s="3">
        <v>7.1691011739399998E-4</v>
      </c>
      <c r="O6030" s="5">
        <v>0.40176698565483093</v>
      </c>
      <c r="P6030" s="3">
        <v>0.12967483699321747</v>
      </c>
    </row>
    <row r="6031" spans="1:16" x14ac:dyDescent="0.25">
      <c r="A6031" s="1">
        <v>2019</v>
      </c>
      <c r="B6031" t="s">
        <v>262</v>
      </c>
      <c r="C6031" t="s">
        <v>1963</v>
      </c>
      <c r="D6031" t="s">
        <v>3452</v>
      </c>
      <c r="E6031" t="s">
        <v>3469</v>
      </c>
      <c r="F6031" t="s">
        <v>3733</v>
      </c>
      <c r="G6031" s="4"/>
      <c r="H6031" s="4"/>
      <c r="I6031" s="4"/>
      <c r="J6031" s="4"/>
      <c r="K6031" s="4">
        <v>-571067.79035782197</v>
      </c>
      <c r="L6031" s="4">
        <v>49225334.127862401</v>
      </c>
      <c r="M6031" s="4">
        <v>14259669.135382099</v>
      </c>
      <c r="N6031" s="3">
        <v>-1.2827152133210999E-2</v>
      </c>
      <c r="O6031" s="5">
        <v>0.41194674372673035</v>
      </c>
      <c r="P6031" s="3">
        <v>0.28968152403831482</v>
      </c>
    </row>
    <row r="6032" spans="1:16" x14ac:dyDescent="0.25">
      <c r="A6032" s="1">
        <v>2020</v>
      </c>
      <c r="B6032" t="s">
        <v>262</v>
      </c>
      <c r="C6032" t="s">
        <v>1963</v>
      </c>
      <c r="D6032" t="s">
        <v>3452</v>
      </c>
      <c r="E6032" t="s">
        <v>3469</v>
      </c>
      <c r="F6032" t="s">
        <v>3733</v>
      </c>
      <c r="G6032" s="4"/>
      <c r="H6032" s="4"/>
      <c r="I6032" s="4"/>
      <c r="J6032" s="4"/>
      <c r="K6032" s="4">
        <v>-6177338.5112792104</v>
      </c>
      <c r="L6032" s="4">
        <v>42424186.651451796</v>
      </c>
      <c r="M6032" s="4">
        <v>16447953.6684274</v>
      </c>
      <c r="N6032" s="3">
        <v>-0.14535769194678799</v>
      </c>
      <c r="O6032" s="5">
        <v>0.53492766618728638</v>
      </c>
      <c r="P6032" s="3">
        <v>0.38770228624343872</v>
      </c>
    </row>
    <row r="6033" spans="1:16" x14ac:dyDescent="0.25">
      <c r="A6033" s="1">
        <v>2021</v>
      </c>
      <c r="B6033" t="s">
        <v>262</v>
      </c>
      <c r="C6033" t="s">
        <v>1963</v>
      </c>
      <c r="D6033" t="s">
        <v>3452</v>
      </c>
      <c r="E6033" t="s">
        <v>3469</v>
      </c>
      <c r="F6033" t="s">
        <v>3733</v>
      </c>
      <c r="G6033" s="4"/>
      <c r="H6033" s="4"/>
      <c r="I6033" s="4"/>
      <c r="J6033" s="4"/>
      <c r="K6033" s="4">
        <v>-6581945.7948468598</v>
      </c>
      <c r="L6033" s="4">
        <v>34196493.680116698</v>
      </c>
      <c r="M6033" s="4">
        <v>14286582.4015557</v>
      </c>
      <c r="N6033" s="3">
        <v>-0.15179118857843599</v>
      </c>
      <c r="O6033" s="5">
        <v>0.50635224580764771</v>
      </c>
      <c r="P6033" s="3">
        <v>0.41777914762496948</v>
      </c>
    </row>
    <row r="6034" spans="1:16" x14ac:dyDescent="0.25">
      <c r="A6034" s="1">
        <v>2022</v>
      </c>
      <c r="B6034" t="s">
        <v>262</v>
      </c>
      <c r="C6034" t="s">
        <v>1963</v>
      </c>
      <c r="D6034" t="s">
        <v>3452</v>
      </c>
      <c r="E6034" t="s">
        <v>3469</v>
      </c>
      <c r="F6034" t="s">
        <v>3733</v>
      </c>
      <c r="G6034" s="4"/>
      <c r="H6034" s="4"/>
      <c r="I6034" s="4"/>
      <c r="J6034" s="4"/>
      <c r="K6034" s="4">
        <v>-6106664.67200239</v>
      </c>
      <c r="L6034" s="4">
        <v>34745306.305632398</v>
      </c>
      <c r="M6034" s="4">
        <v>5500785.3990575196</v>
      </c>
      <c r="N6034" s="3">
        <v>-0.178506614190445</v>
      </c>
      <c r="O6034" s="5">
        <v>0.35719612240791321</v>
      </c>
      <c r="P6034" s="3">
        <v>0.15831737220287323</v>
      </c>
    </row>
    <row r="6035" spans="1:16" x14ac:dyDescent="0.25">
      <c r="A6035" s="1">
        <v>2023</v>
      </c>
      <c r="B6035" t="s">
        <v>262</v>
      </c>
      <c r="C6035" t="s">
        <v>1963</v>
      </c>
      <c r="D6035" t="s">
        <v>3452</v>
      </c>
      <c r="E6035" t="s">
        <v>3469</v>
      </c>
      <c r="F6035" t="s">
        <v>3733</v>
      </c>
      <c r="G6035" s="4"/>
      <c r="H6035" s="4"/>
      <c r="I6035" s="4"/>
      <c r="J6035" s="4"/>
      <c r="K6035" s="4">
        <v>-4613975.6265500803</v>
      </c>
      <c r="L6035" s="4">
        <v>27411774.929974802</v>
      </c>
      <c r="M6035" s="4">
        <v>4166750.2289606901</v>
      </c>
      <c r="N6035" s="3">
        <v>-0.15783937065495801</v>
      </c>
      <c r="O6035" s="5">
        <v>0.2899399995803833</v>
      </c>
      <c r="P6035" s="3">
        <v>0.15200585126876831</v>
      </c>
    </row>
    <row r="6036" spans="1:16" x14ac:dyDescent="0.25">
      <c r="A6036" s="1">
        <v>2024</v>
      </c>
      <c r="B6036" t="s">
        <v>262</v>
      </c>
      <c r="C6036" t="s">
        <v>1963</v>
      </c>
      <c r="D6036" t="s">
        <v>3452</v>
      </c>
      <c r="E6036" t="s">
        <v>3469</v>
      </c>
      <c r="F6036" t="s">
        <v>3733</v>
      </c>
      <c r="G6036" s="4"/>
      <c r="H6036" s="4"/>
      <c r="I6036" s="4"/>
      <c r="J6036" s="4"/>
      <c r="K6036" s="4">
        <v>-4060619.1025816598</v>
      </c>
      <c r="L6036" s="4">
        <v>21880522.461542498</v>
      </c>
      <c r="M6036" s="4">
        <v>3416345.5080175502</v>
      </c>
      <c r="N6036" s="3">
        <v>-0.167035502085597</v>
      </c>
      <c r="O6036" s="5">
        <v>0.2460370659828186</v>
      </c>
      <c r="P6036" s="3">
        <v>0.15613637864589691</v>
      </c>
    </row>
    <row r="6037" spans="1:16" x14ac:dyDescent="0.25">
      <c r="A6037" s="1">
        <v>2009</v>
      </c>
      <c r="B6037" t="s">
        <v>263</v>
      </c>
      <c r="C6037" t="s">
        <v>1964</v>
      </c>
      <c r="D6037" t="s">
        <v>3421</v>
      </c>
      <c r="E6037" t="s">
        <v>3469</v>
      </c>
      <c r="F6037" t="s">
        <v>3734</v>
      </c>
      <c r="G6037" s="4"/>
      <c r="H6037" s="4"/>
      <c r="I6037" s="4"/>
      <c r="J6037" s="4"/>
      <c r="K6037" s="4">
        <v>480792.50092770398</v>
      </c>
      <c r="L6037" s="4">
        <v>39242671.141156197</v>
      </c>
      <c r="M6037" s="4">
        <v>23672577.080072898</v>
      </c>
      <c r="N6037" s="3">
        <v>1.2153468122635999E-2</v>
      </c>
      <c r="O6037" s="5">
        <v>1.7649619579315186</v>
      </c>
      <c r="P6037" s="3">
        <v>0.60323560237884521</v>
      </c>
    </row>
    <row r="6038" spans="1:16" x14ac:dyDescent="0.25">
      <c r="A6038" s="1">
        <v>2010</v>
      </c>
      <c r="B6038" t="s">
        <v>263</v>
      </c>
      <c r="C6038" t="s">
        <v>1964</v>
      </c>
      <c r="D6038" t="s">
        <v>3421</v>
      </c>
      <c r="E6038" t="s">
        <v>3469</v>
      </c>
      <c r="F6038" t="s">
        <v>3734</v>
      </c>
      <c r="G6038" s="4"/>
      <c r="H6038" s="4"/>
      <c r="I6038" s="4"/>
      <c r="J6038" s="4"/>
      <c r="K6038" s="4">
        <v>503939.124153802</v>
      </c>
      <c r="L6038" s="4">
        <v>38448875.375854596</v>
      </c>
      <c r="M6038" s="4">
        <v>19529320.858040299</v>
      </c>
      <c r="N6038" s="3">
        <v>1.2708633398288999E-2</v>
      </c>
      <c r="O6038" s="5">
        <v>1.2318464517593384</v>
      </c>
      <c r="P6038" s="3">
        <v>0.50792956352233887</v>
      </c>
    </row>
    <row r="6039" spans="1:16" x14ac:dyDescent="0.25">
      <c r="A6039" s="1">
        <v>2011</v>
      </c>
      <c r="B6039" t="s">
        <v>263</v>
      </c>
      <c r="C6039" t="s">
        <v>1964</v>
      </c>
      <c r="D6039" t="s">
        <v>3421</v>
      </c>
      <c r="E6039" t="s">
        <v>3469</v>
      </c>
      <c r="F6039" t="s">
        <v>3734</v>
      </c>
      <c r="G6039" s="4"/>
      <c r="H6039" s="4"/>
      <c r="I6039" s="4"/>
      <c r="J6039" s="4"/>
      <c r="K6039" s="4">
        <v>2918229.5573893501</v>
      </c>
      <c r="L6039" s="4">
        <v>40650519.772800297</v>
      </c>
      <c r="M6039" s="4">
        <v>24244989.8188833</v>
      </c>
      <c r="N6039" s="3">
        <v>6.5058715311375998E-2</v>
      </c>
      <c r="O6039" s="5">
        <v>1.0956695079803467</v>
      </c>
      <c r="P6039" s="3">
        <v>0.59642511606216431</v>
      </c>
    </row>
    <row r="6040" spans="1:16" x14ac:dyDescent="0.25">
      <c r="A6040" s="1">
        <v>2012</v>
      </c>
      <c r="B6040" t="s">
        <v>263</v>
      </c>
      <c r="C6040" t="s">
        <v>1964</v>
      </c>
      <c r="D6040" t="s">
        <v>3421</v>
      </c>
      <c r="E6040" t="s">
        <v>3469</v>
      </c>
      <c r="F6040" t="s">
        <v>3734</v>
      </c>
      <c r="G6040" s="4"/>
      <c r="H6040" s="4"/>
      <c r="I6040" s="4"/>
      <c r="J6040" s="4"/>
      <c r="K6040" s="4">
        <v>2317775.7539166799</v>
      </c>
      <c r="L6040" s="4">
        <v>39147385.978735797</v>
      </c>
      <c r="M6040" s="4">
        <v>23439722.480889902</v>
      </c>
      <c r="N6040" s="3">
        <v>5.9458962815177999E-2</v>
      </c>
      <c r="O6040" s="5">
        <v>1.2539392709732056</v>
      </c>
      <c r="P6040" s="3">
        <v>0.59875577688217163</v>
      </c>
    </row>
    <row r="6041" spans="1:16" x14ac:dyDescent="0.25">
      <c r="A6041" s="1">
        <v>2013</v>
      </c>
      <c r="B6041" t="s">
        <v>263</v>
      </c>
      <c r="C6041" t="s">
        <v>1964</v>
      </c>
      <c r="D6041" t="s">
        <v>3421</v>
      </c>
      <c r="E6041" t="s">
        <v>3469</v>
      </c>
      <c r="F6041" t="s">
        <v>3734</v>
      </c>
      <c r="G6041" s="4"/>
      <c r="H6041" s="4"/>
      <c r="I6041" s="4"/>
      <c r="J6041" s="4"/>
      <c r="K6041" s="4">
        <v>1998044.89434207</v>
      </c>
      <c r="L6041" s="4">
        <v>40503576.747033097</v>
      </c>
      <c r="M6041" s="4">
        <v>30680541.217099</v>
      </c>
      <c r="N6041" s="3">
        <v>5.2960406828914001E-2</v>
      </c>
      <c r="O6041" s="5">
        <v>1.1343873739242554</v>
      </c>
      <c r="P6041" s="3">
        <v>0.75747734308242798</v>
      </c>
    </row>
    <row r="6042" spans="1:16" x14ac:dyDescent="0.25">
      <c r="A6042" s="1">
        <v>2014</v>
      </c>
      <c r="B6042" t="s">
        <v>263</v>
      </c>
      <c r="C6042" t="s">
        <v>1964</v>
      </c>
      <c r="D6042" t="s">
        <v>3421</v>
      </c>
      <c r="E6042" t="s">
        <v>3469</v>
      </c>
      <c r="F6042" t="s">
        <v>3734</v>
      </c>
      <c r="G6042" s="4"/>
      <c r="H6042" s="4"/>
      <c r="I6042" s="4"/>
      <c r="J6042" s="4"/>
      <c r="K6042" s="4">
        <v>-1483332.5475034199</v>
      </c>
      <c r="L6042" s="4">
        <v>38795794.238295101</v>
      </c>
      <c r="M6042" s="4">
        <v>29182894.054410901</v>
      </c>
      <c r="N6042" s="3">
        <v>-3.6806083650190002E-2</v>
      </c>
      <c r="O6042" s="5">
        <v>0.98430812358856201</v>
      </c>
      <c r="P6042" s="3">
        <v>0.75221800804138184</v>
      </c>
    </row>
    <row r="6043" spans="1:16" x14ac:dyDescent="0.25">
      <c r="A6043" s="1">
        <v>2015</v>
      </c>
      <c r="B6043" t="s">
        <v>263</v>
      </c>
      <c r="C6043" t="s">
        <v>1964</v>
      </c>
      <c r="D6043" t="s">
        <v>3421</v>
      </c>
      <c r="E6043" t="s">
        <v>3469</v>
      </c>
      <c r="F6043" t="s">
        <v>3734</v>
      </c>
      <c r="G6043" s="4"/>
      <c r="H6043" s="4"/>
      <c r="I6043" s="4"/>
      <c r="J6043" s="4"/>
      <c r="K6043" s="4">
        <v>-2309653.8600802799</v>
      </c>
      <c r="L6043" s="4">
        <v>26846837.1301126</v>
      </c>
      <c r="M6043" s="4">
        <v>20712926.5117139</v>
      </c>
      <c r="N6043" s="3">
        <v>-7.8906157470159999E-2</v>
      </c>
      <c r="O6043" s="5">
        <v>0.97954487800598145</v>
      </c>
      <c r="P6043" s="3">
        <v>0.77152204513549805</v>
      </c>
    </row>
    <row r="6044" spans="1:16" x14ac:dyDescent="0.25">
      <c r="A6044" s="1">
        <v>2016</v>
      </c>
      <c r="B6044" t="s">
        <v>263</v>
      </c>
      <c r="C6044" t="s">
        <v>1964</v>
      </c>
      <c r="D6044" t="s">
        <v>3421</v>
      </c>
      <c r="E6044" t="s">
        <v>3469</v>
      </c>
      <c r="F6044" t="s">
        <v>3734</v>
      </c>
      <c r="G6044" s="4"/>
      <c r="H6044" s="4"/>
      <c r="I6044" s="4"/>
      <c r="J6044" s="4"/>
      <c r="K6044" s="4">
        <v>-2030127.8421789799</v>
      </c>
      <c r="L6044" s="4">
        <v>19830437.762612902</v>
      </c>
      <c r="M6044" s="4">
        <v>18955061.537086099</v>
      </c>
      <c r="N6044" s="3">
        <v>-8.8666905280968003E-2</v>
      </c>
      <c r="O6044" s="5">
        <v>1.316027045249939</v>
      </c>
      <c r="P6044" s="3">
        <v>0.95585691928863525</v>
      </c>
    </row>
    <row r="6045" spans="1:16" x14ac:dyDescent="0.25">
      <c r="A6045" s="1">
        <v>2019</v>
      </c>
      <c r="B6045" t="s">
        <v>263</v>
      </c>
      <c r="C6045" t="s">
        <v>1964</v>
      </c>
      <c r="D6045" t="s">
        <v>3421</v>
      </c>
      <c r="E6045" t="s">
        <v>3469</v>
      </c>
      <c r="F6045" t="s">
        <v>3734</v>
      </c>
      <c r="G6045" s="4"/>
      <c r="H6045" s="4"/>
      <c r="I6045" s="4"/>
      <c r="J6045" s="4"/>
      <c r="K6045" s="4">
        <v>-5295943.84828238</v>
      </c>
      <c r="L6045" s="4">
        <v>9427009.5160963796</v>
      </c>
      <c r="M6045" s="4">
        <v>7649321.7250455599</v>
      </c>
      <c r="N6045" s="3">
        <v>-0.45257663581048002</v>
      </c>
      <c r="O6045" s="5">
        <v>2.4780848026275635</v>
      </c>
      <c r="P6045" s="3">
        <v>0.81142610311508179</v>
      </c>
    </row>
    <row r="6046" spans="1:16" x14ac:dyDescent="0.25">
      <c r="A6046" s="1">
        <v>2020</v>
      </c>
      <c r="B6046" t="s">
        <v>263</v>
      </c>
      <c r="C6046" t="s">
        <v>1964</v>
      </c>
      <c r="D6046" t="s">
        <v>3421</v>
      </c>
      <c r="E6046" t="s">
        <v>3469</v>
      </c>
      <c r="F6046" t="s">
        <v>3734</v>
      </c>
      <c r="G6046" s="4"/>
      <c r="H6046" s="4"/>
      <c r="I6046" s="4"/>
      <c r="J6046" s="4"/>
      <c r="K6046" s="4">
        <v>-1439364.1018296401</v>
      </c>
      <c r="L6046" s="4">
        <v>11000751.9066204</v>
      </c>
      <c r="M6046" s="4">
        <v>8671273.5865945797</v>
      </c>
      <c r="N6046" s="3">
        <v>-0.137061029662462</v>
      </c>
      <c r="O6046" s="5">
        <v>1.8259474039077759</v>
      </c>
      <c r="P6046" s="3">
        <v>0.78824371099472046</v>
      </c>
    </row>
    <row r="6047" spans="1:16" x14ac:dyDescent="0.25">
      <c r="A6047" s="1">
        <v>2021</v>
      </c>
      <c r="B6047" t="s">
        <v>263</v>
      </c>
      <c r="C6047" t="s">
        <v>1964</v>
      </c>
      <c r="D6047" t="s">
        <v>3421</v>
      </c>
      <c r="E6047" t="s">
        <v>3469</v>
      </c>
      <c r="F6047" t="s">
        <v>3734</v>
      </c>
      <c r="G6047" s="4"/>
      <c r="H6047" s="4"/>
      <c r="I6047" s="4"/>
      <c r="J6047" s="4"/>
      <c r="K6047" s="4">
        <v>-67924.473765978502</v>
      </c>
      <c r="L6047" s="4">
        <v>13911510.3079002</v>
      </c>
      <c r="M6047" s="4">
        <v>9196540.1874426398</v>
      </c>
      <c r="N6047" s="3">
        <v>-5.4313283642459997E-3</v>
      </c>
      <c r="O6047" s="5">
        <v>3.804363489151001</v>
      </c>
      <c r="P6047" s="3">
        <v>0.66107416152954102</v>
      </c>
    </row>
    <row r="6048" spans="1:16" x14ac:dyDescent="0.25">
      <c r="A6048" s="1">
        <v>2022</v>
      </c>
      <c r="B6048" t="s">
        <v>263</v>
      </c>
      <c r="C6048" t="s">
        <v>1964</v>
      </c>
      <c r="D6048" t="s">
        <v>3421</v>
      </c>
      <c r="E6048" t="s">
        <v>3469</v>
      </c>
      <c r="F6048" t="s">
        <v>3734</v>
      </c>
      <c r="G6048" s="4"/>
      <c r="H6048" s="4"/>
      <c r="I6048" s="4"/>
      <c r="J6048" s="4"/>
      <c r="K6048" s="4">
        <v>120997.944955538</v>
      </c>
      <c r="L6048" s="4">
        <v>11501206.7784457</v>
      </c>
      <c r="M6048" s="4">
        <v>7115831.5247661704</v>
      </c>
      <c r="N6048" s="3">
        <v>1.0156648843271001E-2</v>
      </c>
      <c r="O6048" s="5">
        <v>3.9991552829742432</v>
      </c>
      <c r="P6048" s="3">
        <v>0.61870300769805908</v>
      </c>
    </row>
    <row r="6049" spans="1:16" x14ac:dyDescent="0.25">
      <c r="A6049" s="1">
        <v>2023</v>
      </c>
      <c r="B6049" t="s">
        <v>263</v>
      </c>
      <c r="C6049" t="s">
        <v>1964</v>
      </c>
      <c r="D6049" t="s">
        <v>3421</v>
      </c>
      <c r="E6049" t="s">
        <v>3469</v>
      </c>
      <c r="F6049" t="s">
        <v>3734</v>
      </c>
      <c r="G6049" s="4"/>
      <c r="H6049" s="4"/>
      <c r="I6049" s="4"/>
      <c r="J6049" s="4"/>
      <c r="K6049" s="4">
        <v>-927141.23944821896</v>
      </c>
      <c r="L6049" s="4">
        <v>11138562.8989088</v>
      </c>
      <c r="M6049" s="4">
        <v>8139669.5491043897</v>
      </c>
      <c r="N6049" s="3">
        <v>-8.1696289367009997E-2</v>
      </c>
      <c r="O6049" s="5">
        <v>2.1394777297973633</v>
      </c>
      <c r="P6049" s="3">
        <v>0.73076480627059937</v>
      </c>
    </row>
    <row r="6050" spans="1:16" x14ac:dyDescent="0.25">
      <c r="A6050" s="1">
        <v>2024</v>
      </c>
      <c r="B6050" t="s">
        <v>263</v>
      </c>
      <c r="C6050" t="s">
        <v>1964</v>
      </c>
      <c r="D6050" t="s">
        <v>3421</v>
      </c>
      <c r="E6050" t="s">
        <v>3469</v>
      </c>
      <c r="F6050" t="s">
        <v>3734</v>
      </c>
      <c r="G6050" s="4"/>
      <c r="H6050" s="4"/>
      <c r="I6050" s="4"/>
      <c r="J6050" s="4"/>
      <c r="K6050" s="4">
        <v>-1463482.0780477701</v>
      </c>
      <c r="L6050" s="4">
        <v>9805399.0529190209</v>
      </c>
      <c r="M6050" s="4">
        <v>7719055.6842141701</v>
      </c>
      <c r="N6050" s="3">
        <v>-0.134429768859538</v>
      </c>
      <c r="O6050" s="5">
        <v>1.8320691585540771</v>
      </c>
      <c r="P6050" s="3">
        <v>0.78722506761550903</v>
      </c>
    </row>
    <row r="6051" spans="1:16" x14ac:dyDescent="0.25">
      <c r="A6051" s="1">
        <v>2009</v>
      </c>
      <c r="B6051" t="s">
        <v>264</v>
      </c>
      <c r="C6051" t="s">
        <v>1965</v>
      </c>
      <c r="D6051" t="s">
        <v>3403</v>
      </c>
      <c r="E6051" t="s">
        <v>3469</v>
      </c>
      <c r="F6051" t="s">
        <v>3735</v>
      </c>
      <c r="G6051" s="4"/>
      <c r="H6051" s="4"/>
      <c r="I6051" s="4"/>
      <c r="J6051" s="4"/>
      <c r="K6051" s="4">
        <v>-5911489.0046949899</v>
      </c>
      <c r="L6051" s="4">
        <v>173846824.02671799</v>
      </c>
      <c r="M6051" s="4">
        <v>3500266.2106129299</v>
      </c>
      <c r="N6051" s="3">
        <v>-3.2678762149182E-2</v>
      </c>
      <c r="O6051" s="5">
        <v>0.14162899553775787</v>
      </c>
      <c r="P6051" s="3">
        <v>2.0134197548031807E-2</v>
      </c>
    </row>
    <row r="6052" spans="1:16" x14ac:dyDescent="0.25">
      <c r="A6052" s="1">
        <v>2010</v>
      </c>
      <c r="B6052" t="s">
        <v>264</v>
      </c>
      <c r="C6052" t="s">
        <v>1965</v>
      </c>
      <c r="D6052" t="s">
        <v>3403</v>
      </c>
      <c r="E6052" t="s">
        <v>3469</v>
      </c>
      <c r="F6052" t="s">
        <v>3735</v>
      </c>
      <c r="G6052" s="4"/>
      <c r="H6052" s="4"/>
      <c r="I6052" s="4"/>
      <c r="J6052" s="4"/>
      <c r="K6052" s="4">
        <v>-2731865.75061733</v>
      </c>
      <c r="L6052" s="4">
        <v>179998136.26513901</v>
      </c>
      <c r="M6052" s="4">
        <v>3836637.2142245201</v>
      </c>
      <c r="N6052" s="3">
        <v>-1.5135005766607E-2</v>
      </c>
      <c r="O6052" s="5">
        <v>0.14928814768791199</v>
      </c>
      <c r="P6052" s="3">
        <v>2.1314872428774834E-2</v>
      </c>
    </row>
    <row r="6053" spans="1:16" x14ac:dyDescent="0.25">
      <c r="A6053" s="1">
        <v>2011</v>
      </c>
      <c r="B6053" t="s">
        <v>264</v>
      </c>
      <c r="C6053" t="s">
        <v>1965</v>
      </c>
      <c r="D6053" t="s">
        <v>3403</v>
      </c>
      <c r="E6053" t="s">
        <v>3469</v>
      </c>
      <c r="F6053" t="s">
        <v>3735</v>
      </c>
      <c r="G6053" s="4"/>
      <c r="H6053" s="4"/>
      <c r="I6053" s="4"/>
      <c r="J6053" s="4"/>
      <c r="K6053" s="4">
        <v>-1956510.5562104799</v>
      </c>
      <c r="L6053" s="4">
        <v>223747709.78458899</v>
      </c>
      <c r="M6053" s="4">
        <v>7511242.0962383496</v>
      </c>
      <c r="N6053" s="3">
        <v>-8.6299701611509995E-3</v>
      </c>
      <c r="O6053" s="5">
        <v>0.45777779817581177</v>
      </c>
      <c r="P6053" s="3">
        <v>3.3570140600204468E-2</v>
      </c>
    </row>
    <row r="6054" spans="1:16" x14ac:dyDescent="0.25">
      <c r="A6054" s="1">
        <v>2012</v>
      </c>
      <c r="B6054" t="s">
        <v>264</v>
      </c>
      <c r="C6054" t="s">
        <v>1965</v>
      </c>
      <c r="D6054" t="s">
        <v>3403</v>
      </c>
      <c r="E6054" t="s">
        <v>3469</v>
      </c>
      <c r="F6054" t="s">
        <v>3735</v>
      </c>
      <c r="G6054" s="4"/>
      <c r="H6054" s="4"/>
      <c r="I6054" s="4"/>
      <c r="J6054" s="4"/>
      <c r="K6054" s="4">
        <v>-3320907.0536107202</v>
      </c>
      <c r="L6054" s="4">
        <v>211196086.89868301</v>
      </c>
      <c r="M6054" s="4">
        <v>7619642.2541264603</v>
      </c>
      <c r="N6054" s="3">
        <v>-1.5633693055990001E-2</v>
      </c>
      <c r="O6054" s="5">
        <v>0.20865757763385773</v>
      </c>
      <c r="P6054" s="3">
        <v>3.6078520119190216E-2</v>
      </c>
    </row>
    <row r="6055" spans="1:16" x14ac:dyDescent="0.25">
      <c r="A6055" s="1">
        <v>2013</v>
      </c>
      <c r="B6055" t="s">
        <v>264</v>
      </c>
      <c r="C6055" t="s">
        <v>1965</v>
      </c>
      <c r="D6055" t="s">
        <v>3403</v>
      </c>
      <c r="E6055" t="s">
        <v>3469</v>
      </c>
      <c r="F6055" t="s">
        <v>3735</v>
      </c>
      <c r="G6055" s="4"/>
      <c r="H6055" s="4"/>
      <c r="I6055" s="4"/>
      <c r="J6055" s="4"/>
      <c r="K6055" s="4">
        <v>-8171936.0114017399</v>
      </c>
      <c r="L6055" s="4">
        <v>186313376.028943</v>
      </c>
      <c r="M6055" s="4">
        <v>6651030.0848735096</v>
      </c>
      <c r="N6055" s="3">
        <v>-4.3598908115132E-2</v>
      </c>
      <c r="O6055" s="5">
        <v>0.13411527872085571</v>
      </c>
      <c r="P6055" s="3">
        <v>3.569808229804039E-2</v>
      </c>
    </row>
    <row r="6056" spans="1:16" x14ac:dyDescent="0.25">
      <c r="A6056" s="1">
        <v>2014</v>
      </c>
      <c r="B6056" t="s">
        <v>264</v>
      </c>
      <c r="C6056" t="s">
        <v>1965</v>
      </c>
      <c r="D6056" t="s">
        <v>3403</v>
      </c>
      <c r="E6056" t="s">
        <v>3469</v>
      </c>
      <c r="F6056" t="s">
        <v>3735</v>
      </c>
      <c r="G6056" s="4"/>
      <c r="H6056" s="4"/>
      <c r="I6056" s="4"/>
      <c r="J6056" s="4"/>
      <c r="K6056" s="4">
        <v>-8603980.3856853191</v>
      </c>
      <c r="L6056" s="4">
        <v>99565906.926304907</v>
      </c>
      <c r="M6056" s="4">
        <v>8295887.59488896</v>
      </c>
      <c r="N6056" s="3">
        <v>-5.8956829021131002E-2</v>
      </c>
      <c r="O6056" s="5">
        <v>0.46032539010047913</v>
      </c>
      <c r="P6056" s="3">
        <v>8.3320565521717072E-2</v>
      </c>
    </row>
    <row r="6057" spans="1:16" x14ac:dyDescent="0.25">
      <c r="A6057" s="1">
        <v>2015</v>
      </c>
      <c r="B6057" t="s">
        <v>264</v>
      </c>
      <c r="C6057" t="s">
        <v>1965</v>
      </c>
      <c r="D6057" t="s">
        <v>3403</v>
      </c>
      <c r="E6057" t="s">
        <v>3469</v>
      </c>
      <c r="F6057" t="s">
        <v>3735</v>
      </c>
      <c r="G6057" s="4"/>
      <c r="H6057" s="4"/>
      <c r="I6057" s="4"/>
      <c r="J6057" s="4"/>
      <c r="K6057" s="4">
        <v>-3963011.6407170901</v>
      </c>
      <c r="L6057" s="4">
        <v>93134046.208485201</v>
      </c>
      <c r="M6057" s="4">
        <v>6521718.2961873002</v>
      </c>
      <c r="N6057" s="3">
        <v>-4.5427510616029003E-2</v>
      </c>
      <c r="O6057" s="5">
        <v>0.22199667990207672</v>
      </c>
      <c r="P6057" s="3">
        <v>7.0025071501731873E-2</v>
      </c>
    </row>
    <row r="6058" spans="1:16" x14ac:dyDescent="0.25">
      <c r="A6058" s="1">
        <v>2016</v>
      </c>
      <c r="B6058" t="s">
        <v>264</v>
      </c>
      <c r="C6058" t="s">
        <v>1965</v>
      </c>
      <c r="D6058" t="s">
        <v>3403</v>
      </c>
      <c r="E6058" t="s">
        <v>3469</v>
      </c>
      <c r="F6058" t="s">
        <v>3735</v>
      </c>
      <c r="G6058" s="4"/>
      <c r="H6058" s="4"/>
      <c r="I6058" s="4"/>
      <c r="J6058" s="4"/>
      <c r="K6058" s="4">
        <v>-2887288.7922043102</v>
      </c>
      <c r="L6058" s="4">
        <v>85272945.287123397</v>
      </c>
      <c r="M6058" s="4">
        <v>6508490.7768870899</v>
      </c>
      <c r="N6058" s="3">
        <v>-3.2934219451116999E-2</v>
      </c>
      <c r="O6058" s="5">
        <v>0.25823637843132019</v>
      </c>
      <c r="P6058" s="3">
        <v>7.6325386762619019E-2</v>
      </c>
    </row>
    <row r="6059" spans="1:16" x14ac:dyDescent="0.25">
      <c r="A6059" s="1">
        <v>2017</v>
      </c>
      <c r="B6059" t="s">
        <v>264</v>
      </c>
      <c r="C6059" t="s">
        <v>1965</v>
      </c>
      <c r="D6059" t="s">
        <v>3403</v>
      </c>
      <c r="E6059" t="s">
        <v>3469</v>
      </c>
      <c r="F6059" t="s">
        <v>3735</v>
      </c>
      <c r="G6059" s="4"/>
      <c r="H6059" s="4"/>
      <c r="I6059" s="4"/>
      <c r="J6059" s="4"/>
      <c r="K6059" s="4">
        <v>-3223350.78051143</v>
      </c>
      <c r="L6059" s="4">
        <v>86531814.5833814</v>
      </c>
      <c r="M6059" s="4">
        <v>7628804.7530109901</v>
      </c>
      <c r="N6059" s="3">
        <v>-3.6942644058908E-2</v>
      </c>
      <c r="O6059" s="5">
        <v>0.25678595900535583</v>
      </c>
      <c r="P6059" s="3">
        <v>8.8161848485469818E-2</v>
      </c>
    </row>
    <row r="6060" spans="1:16" x14ac:dyDescent="0.25">
      <c r="A6060" s="1">
        <v>2018</v>
      </c>
      <c r="B6060" t="s">
        <v>755</v>
      </c>
      <c r="C6060" t="s">
        <v>2456</v>
      </c>
      <c r="D6060" t="s">
        <v>3417</v>
      </c>
      <c r="E6060" t="s">
        <v>3469</v>
      </c>
      <c r="F6060" t="s">
        <v>4226</v>
      </c>
      <c r="G6060" s="4">
        <v>18.3655577789931</v>
      </c>
      <c r="H6060" s="4">
        <v>9.7399588875093297</v>
      </c>
      <c r="I6060" s="4">
        <v>17.659976688489799</v>
      </c>
      <c r="J6060" s="4">
        <v>34.611528822055199</v>
      </c>
      <c r="K6060" s="4">
        <v>27479107.913456101</v>
      </c>
      <c r="L6060" s="4">
        <v>132275590.492898</v>
      </c>
      <c r="M6060" s="4">
        <v>88380372.911716595</v>
      </c>
      <c r="N6060" s="3">
        <v>0.209916822636004</v>
      </c>
      <c r="O6060" s="5">
        <v>4.5963683128356934</v>
      </c>
      <c r="P6060" s="3">
        <v>0.66815328598022461</v>
      </c>
    </row>
    <row r="6061" spans="1:16" x14ac:dyDescent="0.25">
      <c r="A6061" s="1">
        <v>2019</v>
      </c>
      <c r="B6061" t="s">
        <v>755</v>
      </c>
      <c r="C6061" t="s">
        <v>2456</v>
      </c>
      <c r="D6061" t="s">
        <v>3417</v>
      </c>
      <c r="E6061" t="s">
        <v>3469</v>
      </c>
      <c r="F6061" t="s">
        <v>4226</v>
      </c>
      <c r="G6061" s="4">
        <v>20.0839093423143</v>
      </c>
      <c r="H6061" s="4">
        <v>10.3938623489005</v>
      </c>
      <c r="I6061" s="4">
        <v>17.273325936587099</v>
      </c>
      <c r="J6061" s="4">
        <v>41.215880893300302</v>
      </c>
      <c r="K6061" s="4">
        <v>16110916.1109161</v>
      </c>
      <c r="L6061" s="4">
        <v>140983502.98350301</v>
      </c>
      <c r="M6061" s="4">
        <v>97034749.034749001</v>
      </c>
      <c r="N6061" s="3">
        <v>0.12093778159532501</v>
      </c>
      <c r="O6061" s="5">
        <v>2.1346409320831299</v>
      </c>
      <c r="P6061" s="3">
        <v>0.6882702112197876</v>
      </c>
    </row>
    <row r="6062" spans="1:16" x14ac:dyDescent="0.25">
      <c r="A6062" s="1">
        <v>2020</v>
      </c>
      <c r="B6062" t="s">
        <v>755</v>
      </c>
      <c r="C6062" t="s">
        <v>2456</v>
      </c>
      <c r="D6062" t="s">
        <v>3417</v>
      </c>
      <c r="E6062" t="s">
        <v>3469</v>
      </c>
      <c r="F6062" t="s">
        <v>4226</v>
      </c>
      <c r="G6062" s="4">
        <v>20.500370172276</v>
      </c>
      <c r="H6062" s="4">
        <v>8.7178508863698791</v>
      </c>
      <c r="I6062" s="4">
        <v>20.847420864444199</v>
      </c>
      <c r="J6062" s="4">
        <v>40.820642978003399</v>
      </c>
      <c r="K6062" s="4">
        <v>5094350.0407216698</v>
      </c>
      <c r="L6062" s="4">
        <v>227758375.55043301</v>
      </c>
      <c r="M6062" s="4">
        <v>157077288.35084099</v>
      </c>
      <c r="N6062" s="3">
        <v>2.7809751309764E-2</v>
      </c>
      <c r="O6062" s="5">
        <v>1.3193477392196655</v>
      </c>
      <c r="P6062" s="3">
        <v>0.68966633081436157</v>
      </c>
    </row>
    <row r="6063" spans="1:16" x14ac:dyDescent="0.25">
      <c r="A6063" s="1">
        <v>2021</v>
      </c>
      <c r="B6063" t="s">
        <v>755</v>
      </c>
      <c r="C6063" t="s">
        <v>2456</v>
      </c>
      <c r="D6063" t="s">
        <v>3417</v>
      </c>
      <c r="E6063" t="s">
        <v>3469</v>
      </c>
      <c r="F6063" t="s">
        <v>4226</v>
      </c>
      <c r="G6063" s="4">
        <v>21.864235745112001</v>
      </c>
      <c r="H6063" s="4">
        <v>10.657297738328101</v>
      </c>
      <c r="I6063" s="4">
        <v>17.936893597655001</v>
      </c>
      <c r="J6063" s="4">
        <v>47.270531400966199</v>
      </c>
      <c r="K6063" s="4">
        <v>16359873.733776201</v>
      </c>
      <c r="L6063" s="4">
        <v>256267948.323823</v>
      </c>
      <c r="M6063" s="4">
        <v>171575853.45919999</v>
      </c>
      <c r="N6063" s="3">
        <v>6.4959539843875994E-2</v>
      </c>
      <c r="O6063" s="5">
        <v>1.8306592702865601</v>
      </c>
      <c r="P6063" s="3">
        <v>0.6695173978805542</v>
      </c>
    </row>
    <row r="6064" spans="1:16" x14ac:dyDescent="0.25">
      <c r="A6064" s="1">
        <v>2022</v>
      </c>
      <c r="B6064" t="s">
        <v>755</v>
      </c>
      <c r="C6064" t="s">
        <v>2456</v>
      </c>
      <c r="D6064" t="s">
        <v>3417</v>
      </c>
      <c r="E6064" t="s">
        <v>3469</v>
      </c>
      <c r="F6064" t="s">
        <v>4226</v>
      </c>
      <c r="G6064" s="4">
        <v>17.913885895673399</v>
      </c>
      <c r="H6064" s="4">
        <v>12.2894553623539</v>
      </c>
      <c r="I6064" s="4">
        <v>12.6673481501022</v>
      </c>
      <c r="J6064" s="4">
        <v>35.341269841269799</v>
      </c>
      <c r="K6064" s="4">
        <v>10938049.9216739</v>
      </c>
      <c r="L6064" s="4">
        <v>272213902.71001399</v>
      </c>
      <c r="M6064" s="4">
        <v>188781080.27907601</v>
      </c>
      <c r="N6064" s="3">
        <v>4.3056670456197002E-2</v>
      </c>
      <c r="O6064" s="5">
        <v>1.2214607000350952</v>
      </c>
      <c r="P6064" s="3">
        <v>0.69350272417068481</v>
      </c>
    </row>
    <row r="6065" spans="1:16" x14ac:dyDescent="0.25">
      <c r="A6065" s="1">
        <v>2023</v>
      </c>
      <c r="B6065" t="s">
        <v>755</v>
      </c>
      <c r="C6065" t="s">
        <v>2456</v>
      </c>
      <c r="D6065" t="s">
        <v>3417</v>
      </c>
      <c r="E6065" t="s">
        <v>3469</v>
      </c>
      <c r="F6065" t="s">
        <v>4226</v>
      </c>
      <c r="G6065" s="4">
        <v>23.460120690779402</v>
      </c>
      <c r="H6065" s="4">
        <v>21.706889982061099</v>
      </c>
      <c r="I6065" s="4">
        <v>10.844794042667401</v>
      </c>
      <c r="J6065" s="4">
        <v>44.569377990430603</v>
      </c>
      <c r="K6065" s="4">
        <v>10580941.905809401</v>
      </c>
      <c r="L6065" s="4">
        <v>300417291.604173</v>
      </c>
      <c r="M6065" s="4">
        <v>217772889.377729</v>
      </c>
      <c r="N6065" s="3">
        <v>3.7563540670762001E-2</v>
      </c>
      <c r="O6065" s="5">
        <v>1.0579489469528198</v>
      </c>
      <c r="P6065" s="3">
        <v>0.72490131855010986</v>
      </c>
    </row>
    <row r="6066" spans="1:16" x14ac:dyDescent="0.25">
      <c r="A6066" s="1">
        <v>2024</v>
      </c>
      <c r="B6066" t="s">
        <v>755</v>
      </c>
      <c r="C6066" t="s">
        <v>2456</v>
      </c>
      <c r="D6066" t="s">
        <v>3417</v>
      </c>
      <c r="E6066" t="s">
        <v>3469</v>
      </c>
      <c r="F6066" t="s">
        <v>4226</v>
      </c>
      <c r="G6066" s="4">
        <v>24.918387713385101</v>
      </c>
      <c r="H6066" s="4">
        <v>21.225059832866101</v>
      </c>
      <c r="I6066" s="4">
        <v>10.0560109360148</v>
      </c>
      <c r="J6066" s="4">
        <v>52.663438256658601</v>
      </c>
      <c r="K6066" s="4">
        <v>22662390.911575899</v>
      </c>
      <c r="L6066" s="4">
        <v>275420186.27535999</v>
      </c>
      <c r="M6066" s="4">
        <v>185706666.311095</v>
      </c>
      <c r="N6066" s="3">
        <v>7.8705043633695002E-2</v>
      </c>
      <c r="O6066" s="5">
        <v>1.0216994285583496</v>
      </c>
      <c r="P6066" s="3">
        <v>0.67426669597625732</v>
      </c>
    </row>
    <row r="6067" spans="1:16" x14ac:dyDescent="0.25">
      <c r="A6067" s="1">
        <v>2018</v>
      </c>
      <c r="B6067" t="s">
        <v>264</v>
      </c>
      <c r="C6067" t="s">
        <v>1965</v>
      </c>
      <c r="D6067" t="s">
        <v>3403</v>
      </c>
      <c r="E6067" t="s">
        <v>3469</v>
      </c>
      <c r="F6067" t="s">
        <v>3735</v>
      </c>
      <c r="G6067" s="4"/>
      <c r="H6067" s="4"/>
      <c r="I6067" s="4"/>
      <c r="J6067" s="4"/>
      <c r="K6067" s="4">
        <v>-2635328.9069497199</v>
      </c>
      <c r="L6067" s="4">
        <v>86419269.572683707</v>
      </c>
      <c r="M6067" s="4">
        <v>12541275.6571107</v>
      </c>
      <c r="N6067" s="3">
        <v>-3.1048858428675E-2</v>
      </c>
      <c r="O6067" s="5">
        <v>0.35493394732475281</v>
      </c>
      <c r="P6067" s="3">
        <v>0.14512129127979279</v>
      </c>
    </row>
    <row r="6068" spans="1:16" x14ac:dyDescent="0.25">
      <c r="A6068" s="1">
        <v>2019</v>
      </c>
      <c r="B6068" t="s">
        <v>264</v>
      </c>
      <c r="C6068" t="s">
        <v>1965</v>
      </c>
      <c r="D6068" t="s">
        <v>3403</v>
      </c>
      <c r="E6068" t="s">
        <v>3469</v>
      </c>
      <c r="F6068" t="s">
        <v>3735</v>
      </c>
      <c r="G6068" s="4"/>
      <c r="H6068" s="4"/>
      <c r="I6068" s="4"/>
      <c r="J6068" s="4"/>
      <c r="K6068" s="4">
        <v>-636913.30291330302</v>
      </c>
      <c r="L6068" s="4">
        <v>89519949.4559495</v>
      </c>
      <c r="M6068" s="4">
        <v>19127544.4015444</v>
      </c>
      <c r="N6068" s="3">
        <v>-7.4284425772820004E-3</v>
      </c>
      <c r="O6068" s="5">
        <v>0.40576121211051941</v>
      </c>
      <c r="P6068" s="3">
        <v>0.21366795897483826</v>
      </c>
    </row>
    <row r="6069" spans="1:16" x14ac:dyDescent="0.25">
      <c r="A6069" s="1">
        <v>2020</v>
      </c>
      <c r="B6069" t="s">
        <v>264</v>
      </c>
      <c r="C6069" t="s">
        <v>1965</v>
      </c>
      <c r="D6069" t="s">
        <v>3403</v>
      </c>
      <c r="E6069" t="s">
        <v>3469</v>
      </c>
      <c r="F6069" t="s">
        <v>3735</v>
      </c>
      <c r="G6069" s="4"/>
      <c r="H6069" s="4"/>
      <c r="I6069" s="4"/>
      <c r="J6069" s="4"/>
      <c r="K6069" s="4">
        <v>-3045223.1409522002</v>
      </c>
      <c r="L6069" s="4">
        <v>89536600.499703199</v>
      </c>
      <c r="M6069" s="4">
        <v>24847614.676366199</v>
      </c>
      <c r="N6069" s="3">
        <v>-3.4302434125542999E-2</v>
      </c>
      <c r="O6069" s="5">
        <v>0.43329694867134094</v>
      </c>
      <c r="P6069" s="3">
        <v>0.27751350402832031</v>
      </c>
    </row>
    <row r="6070" spans="1:16" x14ac:dyDescent="0.25">
      <c r="A6070" s="1">
        <v>2021</v>
      </c>
      <c r="B6070" t="s">
        <v>264</v>
      </c>
      <c r="C6070" t="s">
        <v>1965</v>
      </c>
      <c r="D6070" t="s">
        <v>3403</v>
      </c>
      <c r="E6070" t="s">
        <v>3469</v>
      </c>
      <c r="F6070" t="s">
        <v>3735</v>
      </c>
      <c r="G6070" s="4"/>
      <c r="H6070" s="4"/>
      <c r="I6070" s="4"/>
      <c r="J6070" s="4"/>
      <c r="K6070" s="4">
        <v>-184084.75732741499</v>
      </c>
      <c r="L6070" s="4">
        <v>95881691.397551194</v>
      </c>
      <c r="M6070" s="4">
        <v>24807105.099385899</v>
      </c>
      <c r="N6070" s="3">
        <v>-1.906130924561E-3</v>
      </c>
      <c r="O6070" s="5">
        <v>0.81424891948699951</v>
      </c>
      <c r="P6070" s="3">
        <v>0.25872617959976196</v>
      </c>
    </row>
    <row r="6071" spans="1:16" x14ac:dyDescent="0.25">
      <c r="A6071" s="1">
        <v>2022</v>
      </c>
      <c r="B6071" t="s">
        <v>264</v>
      </c>
      <c r="C6071" t="s">
        <v>1965</v>
      </c>
      <c r="D6071" t="s">
        <v>3403</v>
      </c>
      <c r="E6071" t="s">
        <v>3469</v>
      </c>
      <c r="F6071" t="s">
        <v>3735</v>
      </c>
      <c r="G6071" s="4"/>
      <c r="H6071" s="4"/>
      <c r="I6071" s="4"/>
      <c r="J6071" s="4"/>
      <c r="K6071" s="4">
        <v>-3397505.2965005101</v>
      </c>
      <c r="L6071" s="4">
        <v>89998918.616768003</v>
      </c>
      <c r="M6071" s="4">
        <v>30993290.869316202</v>
      </c>
      <c r="N6071" s="3">
        <v>-3.8121494397411998E-2</v>
      </c>
      <c r="O6071" s="5">
        <v>0.81395202875137329</v>
      </c>
      <c r="P6071" s="3">
        <v>0.34437403082847595</v>
      </c>
    </row>
    <row r="6072" spans="1:16" x14ac:dyDescent="0.25">
      <c r="A6072" s="1">
        <v>2023</v>
      </c>
      <c r="B6072" t="s">
        <v>264</v>
      </c>
      <c r="C6072" t="s">
        <v>1965</v>
      </c>
      <c r="D6072" t="s">
        <v>3403</v>
      </c>
      <c r="E6072" t="s">
        <v>3469</v>
      </c>
      <c r="F6072" t="s">
        <v>3735</v>
      </c>
      <c r="G6072" s="4"/>
      <c r="H6072" s="4"/>
      <c r="I6072" s="4"/>
      <c r="J6072" s="4"/>
      <c r="K6072" s="4">
        <v>-4341417.85821418</v>
      </c>
      <c r="L6072" s="4">
        <v>88548067.193280697</v>
      </c>
      <c r="M6072" s="4">
        <v>28223231.0102323</v>
      </c>
      <c r="N6072" s="3">
        <v>-4.9479773068742003E-2</v>
      </c>
      <c r="O6072" s="5">
        <v>0.85378783941268921</v>
      </c>
      <c r="P6072" s="3">
        <v>0.31873345375061035</v>
      </c>
    </row>
    <row r="6073" spans="1:16" x14ac:dyDescent="0.25">
      <c r="A6073" s="1">
        <v>2024</v>
      </c>
      <c r="B6073" t="s">
        <v>264</v>
      </c>
      <c r="C6073" t="s">
        <v>1965</v>
      </c>
      <c r="D6073" t="s">
        <v>3403</v>
      </c>
      <c r="E6073" t="s">
        <v>3469</v>
      </c>
      <c r="F6073" t="s">
        <v>3735</v>
      </c>
      <c r="G6073" s="4"/>
      <c r="H6073" s="4"/>
      <c r="I6073" s="4"/>
      <c r="J6073" s="4"/>
      <c r="K6073" s="4">
        <v>-7505456.9213230005</v>
      </c>
      <c r="L6073" s="4">
        <v>83339266.499103293</v>
      </c>
      <c r="M6073" s="4">
        <v>29893753.041808601</v>
      </c>
      <c r="N6073" s="3">
        <v>-8.7323361148514994E-2</v>
      </c>
      <c r="O6073" s="5">
        <v>1.3991976976394653</v>
      </c>
      <c r="P6073" s="3">
        <v>0.3586995005607605</v>
      </c>
    </row>
    <row r="6074" spans="1:16" x14ac:dyDescent="0.25">
      <c r="A6074" s="1">
        <v>2009</v>
      </c>
      <c r="B6074" t="s">
        <v>265</v>
      </c>
      <c r="C6074" t="s">
        <v>1966</v>
      </c>
      <c r="D6074" t="s">
        <v>3454</v>
      </c>
      <c r="E6074" t="s">
        <v>3469</v>
      </c>
      <c r="F6074" t="s">
        <v>3736</v>
      </c>
      <c r="G6074" s="4"/>
      <c r="H6074" s="4"/>
      <c r="I6074" s="4"/>
      <c r="J6074" s="4"/>
      <c r="K6074" s="4">
        <v>4145645.4397315299</v>
      </c>
      <c r="L6074" s="4">
        <v>59349987.092818797</v>
      </c>
      <c r="M6074" s="4">
        <v>26572577.886771802</v>
      </c>
      <c r="N6074" s="3">
        <v>7.0996977213748994E-2</v>
      </c>
      <c r="O6074" s="5">
        <v>0.71065956354141235</v>
      </c>
      <c r="P6074" s="3">
        <v>0.44772675633430481</v>
      </c>
    </row>
    <row r="6075" spans="1:16" x14ac:dyDescent="0.25">
      <c r="A6075" s="1">
        <v>2010</v>
      </c>
      <c r="B6075" t="s">
        <v>265</v>
      </c>
      <c r="C6075" t="s">
        <v>1966</v>
      </c>
      <c r="D6075" t="s">
        <v>3454</v>
      </c>
      <c r="E6075" t="s">
        <v>3469</v>
      </c>
      <c r="F6075" t="s">
        <v>3736</v>
      </c>
      <c r="G6075" s="4"/>
      <c r="H6075" s="4"/>
      <c r="I6075" s="4"/>
      <c r="J6075" s="4"/>
      <c r="K6075" s="4">
        <v>5773618.7868505502</v>
      </c>
      <c r="L6075" s="4">
        <v>66170429.692093201</v>
      </c>
      <c r="M6075" s="4">
        <v>27168989.2660967</v>
      </c>
      <c r="N6075" s="3">
        <v>9.0238901355219003E-2</v>
      </c>
      <c r="O6075" s="5">
        <v>0.83031749725341797</v>
      </c>
      <c r="P6075" s="3">
        <v>0.41059109568595886</v>
      </c>
    </row>
    <row r="6076" spans="1:16" x14ac:dyDescent="0.25">
      <c r="A6076" s="1">
        <v>2011</v>
      </c>
      <c r="B6076" t="s">
        <v>265</v>
      </c>
      <c r="C6076" t="s">
        <v>1966</v>
      </c>
      <c r="D6076" t="s">
        <v>3454</v>
      </c>
      <c r="E6076" t="s">
        <v>3469</v>
      </c>
      <c r="F6076" t="s">
        <v>3736</v>
      </c>
      <c r="G6076" s="4"/>
      <c r="H6076" s="4"/>
      <c r="I6076" s="4"/>
      <c r="J6076" s="4"/>
      <c r="K6076" s="4">
        <v>6633255.81395349</v>
      </c>
      <c r="L6076" s="4">
        <v>77699864.966241598</v>
      </c>
      <c r="M6076" s="4">
        <v>34718793.269745998</v>
      </c>
      <c r="N6076" s="3">
        <v>8.1825260002802006E-2</v>
      </c>
      <c r="O6076" s="5">
        <v>0.93056756258010864</v>
      </c>
      <c r="P6076" s="3">
        <v>0.4468320906162262</v>
      </c>
    </row>
    <row r="6077" spans="1:16" x14ac:dyDescent="0.25">
      <c r="A6077" s="1">
        <v>2012</v>
      </c>
      <c r="B6077" t="s">
        <v>265</v>
      </c>
      <c r="C6077" t="s">
        <v>1966</v>
      </c>
      <c r="D6077" t="s">
        <v>3454</v>
      </c>
      <c r="E6077" t="s">
        <v>3469</v>
      </c>
      <c r="F6077" t="s">
        <v>3736</v>
      </c>
      <c r="G6077" s="4"/>
      <c r="H6077" s="4"/>
      <c r="I6077" s="4"/>
      <c r="J6077" s="4"/>
      <c r="K6077" s="4">
        <v>4754400.7040307801</v>
      </c>
      <c r="L6077" s="4">
        <v>75879725.346131399</v>
      </c>
      <c r="M6077" s="4">
        <v>33085921.430983499</v>
      </c>
      <c r="N6077" s="3">
        <v>6.3362102424591005E-2</v>
      </c>
      <c r="O6077" s="5">
        <v>0.8382841944694519</v>
      </c>
      <c r="P6077" s="3">
        <v>0.43603110313415527</v>
      </c>
    </row>
    <row r="6078" spans="1:16" x14ac:dyDescent="0.25">
      <c r="A6078" s="1">
        <v>2013</v>
      </c>
      <c r="B6078" t="s">
        <v>265</v>
      </c>
      <c r="C6078" t="s">
        <v>1966</v>
      </c>
      <c r="D6078" t="s">
        <v>3454</v>
      </c>
      <c r="E6078" t="s">
        <v>3469</v>
      </c>
      <c r="F6078" t="s">
        <v>3736</v>
      </c>
      <c r="G6078" s="4"/>
      <c r="H6078" s="4"/>
      <c r="I6078" s="4"/>
      <c r="J6078" s="4"/>
      <c r="K6078" s="4">
        <v>4228144.3854664396</v>
      </c>
      <c r="L6078" s="4">
        <v>78339439.2318445</v>
      </c>
      <c r="M6078" s="4">
        <v>36269950.756918199</v>
      </c>
      <c r="N6078" s="3">
        <v>5.7886199134629002E-2</v>
      </c>
      <c r="O6078" s="5">
        <v>0.8680306077003479</v>
      </c>
      <c r="P6078" s="3">
        <v>0.46298456192016602</v>
      </c>
    </row>
    <row r="6079" spans="1:16" x14ac:dyDescent="0.25">
      <c r="A6079" s="1">
        <v>2014</v>
      </c>
      <c r="B6079" t="s">
        <v>265</v>
      </c>
      <c r="C6079" t="s">
        <v>1966</v>
      </c>
      <c r="D6079" t="s">
        <v>3454</v>
      </c>
      <c r="E6079" t="s">
        <v>3469</v>
      </c>
      <c r="F6079" t="s">
        <v>3736</v>
      </c>
      <c r="G6079" s="4"/>
      <c r="H6079" s="4"/>
      <c r="I6079" s="4"/>
      <c r="J6079" s="4"/>
      <c r="K6079" s="4">
        <v>3265594.79466264</v>
      </c>
      <c r="L6079" s="4">
        <v>87675986.609458297</v>
      </c>
      <c r="M6079" s="4">
        <v>39961337.168183297</v>
      </c>
      <c r="N6079" s="3">
        <v>3.8752489872653E-2</v>
      </c>
      <c r="O6079" s="5">
        <v>0.89649778604507446</v>
      </c>
      <c r="P6079" s="3">
        <v>0.45578429102897644</v>
      </c>
    </row>
    <row r="6080" spans="1:16" x14ac:dyDescent="0.25">
      <c r="A6080" s="1">
        <v>2015</v>
      </c>
      <c r="B6080" t="s">
        <v>265</v>
      </c>
      <c r="C6080" t="s">
        <v>1966</v>
      </c>
      <c r="D6080" t="s">
        <v>3454</v>
      </c>
      <c r="E6080" t="s">
        <v>3469</v>
      </c>
      <c r="F6080" t="s">
        <v>3736</v>
      </c>
      <c r="G6080" s="4"/>
      <c r="H6080" s="4"/>
      <c r="I6080" s="4"/>
      <c r="J6080" s="4"/>
      <c r="K6080" s="4">
        <v>7373481.3525111098</v>
      </c>
      <c r="L6080" s="4">
        <v>74942027.5340323</v>
      </c>
      <c r="M6080" s="4">
        <v>31758896.173432101</v>
      </c>
      <c r="N6080" s="3">
        <v>0.10061339374412</v>
      </c>
      <c r="O6080" s="5">
        <v>0.79652011394500732</v>
      </c>
      <c r="P6080" s="3">
        <v>0.42377951741218567</v>
      </c>
    </row>
    <row r="6081" spans="1:16" x14ac:dyDescent="0.25">
      <c r="A6081" s="1">
        <v>2016</v>
      </c>
      <c r="B6081" t="s">
        <v>265</v>
      </c>
      <c r="C6081" t="s">
        <v>1966</v>
      </c>
      <c r="D6081" t="s">
        <v>3454</v>
      </c>
      <c r="E6081" t="s">
        <v>3469</v>
      </c>
      <c r="F6081" t="s">
        <v>3736</v>
      </c>
      <c r="G6081" s="4"/>
      <c r="H6081" s="4"/>
      <c r="I6081" s="4"/>
      <c r="J6081" s="4"/>
      <c r="K6081" s="4">
        <v>2665613.7318592202</v>
      </c>
      <c r="L6081" s="4">
        <v>68826921.357689902</v>
      </c>
      <c r="M6081" s="4">
        <v>24638674.494144302</v>
      </c>
      <c r="N6081" s="3">
        <v>3.7730278073626E-2</v>
      </c>
      <c r="O6081" s="5">
        <v>0.87944412231445313</v>
      </c>
      <c r="P6081" s="3">
        <v>0.35798019170761108</v>
      </c>
    </row>
    <row r="6082" spans="1:16" x14ac:dyDescent="0.25">
      <c r="A6082" s="1">
        <v>2017</v>
      </c>
      <c r="B6082" t="s">
        <v>265</v>
      </c>
      <c r="C6082" t="s">
        <v>1966</v>
      </c>
      <c r="D6082" t="s">
        <v>3454</v>
      </c>
      <c r="E6082" t="s">
        <v>3469</v>
      </c>
      <c r="F6082" t="s">
        <v>3736</v>
      </c>
      <c r="G6082" s="4"/>
      <c r="H6082" s="4"/>
      <c r="I6082" s="4"/>
      <c r="J6082" s="4"/>
      <c r="K6082" s="4">
        <v>3169698.7863835199</v>
      </c>
      <c r="L6082" s="4">
        <v>77457016.148247197</v>
      </c>
      <c r="M6082" s="4">
        <v>27975435.603003699</v>
      </c>
      <c r="N6082" s="3">
        <v>4.2699909920171003E-2</v>
      </c>
      <c r="O6082" s="5">
        <v>0.99366915225982666</v>
      </c>
      <c r="P6082" s="3">
        <v>0.36117368936538696</v>
      </c>
    </row>
    <row r="6083" spans="1:16" x14ac:dyDescent="0.25">
      <c r="A6083" s="1">
        <v>2018</v>
      </c>
      <c r="B6083" t="s">
        <v>265</v>
      </c>
      <c r="C6083" t="s">
        <v>1966</v>
      </c>
      <c r="D6083" t="s">
        <v>3454</v>
      </c>
      <c r="E6083" t="s">
        <v>3469</v>
      </c>
      <c r="F6083" t="s">
        <v>3736</v>
      </c>
      <c r="G6083" s="4"/>
      <c r="H6083" s="4"/>
      <c r="I6083" s="4"/>
      <c r="J6083" s="4"/>
      <c r="K6083" s="4">
        <v>3834225.2718376899</v>
      </c>
      <c r="L6083" s="4">
        <v>86296715.741789401</v>
      </c>
      <c r="M6083" s="4">
        <v>31396975.551262401</v>
      </c>
      <c r="N6083" s="3">
        <v>4.7662205619171998E-2</v>
      </c>
      <c r="O6083" s="5">
        <v>1.0159720182418823</v>
      </c>
      <c r="P6083" s="3">
        <v>0.36382585763931274</v>
      </c>
    </row>
    <row r="6084" spans="1:16" x14ac:dyDescent="0.25">
      <c r="A6084" s="1">
        <v>2019</v>
      </c>
      <c r="B6084" t="s">
        <v>265</v>
      </c>
      <c r="C6084" t="s">
        <v>1966</v>
      </c>
      <c r="D6084" t="s">
        <v>3454</v>
      </c>
      <c r="E6084" t="s">
        <v>3469</v>
      </c>
      <c r="F6084" t="s">
        <v>3736</v>
      </c>
      <c r="G6084" s="4"/>
      <c r="H6084" s="4"/>
      <c r="I6084" s="4"/>
      <c r="J6084" s="4"/>
      <c r="K6084" s="4">
        <v>3725517.7255177302</v>
      </c>
      <c r="L6084" s="4">
        <v>82011934.011933997</v>
      </c>
      <c r="M6084" s="4">
        <v>28779220.779220801</v>
      </c>
      <c r="N6084" s="3">
        <v>4.5473240450362003E-2</v>
      </c>
      <c r="O6084" s="5">
        <v>0.85575616359710693</v>
      </c>
      <c r="P6084" s="3">
        <v>0.35091504454612732</v>
      </c>
    </row>
    <row r="6085" spans="1:16" x14ac:dyDescent="0.25">
      <c r="A6085" s="1">
        <v>2020</v>
      </c>
      <c r="B6085" t="s">
        <v>265</v>
      </c>
      <c r="C6085" t="s">
        <v>1966</v>
      </c>
      <c r="D6085" t="s">
        <v>3454</v>
      </c>
      <c r="E6085" t="s">
        <v>3469</v>
      </c>
      <c r="F6085" t="s">
        <v>3736</v>
      </c>
      <c r="G6085" s="4"/>
      <c r="H6085" s="4"/>
      <c r="I6085" s="4"/>
      <c r="J6085" s="4"/>
      <c r="K6085" s="4">
        <v>3376447.6899079299</v>
      </c>
      <c r="L6085" s="4">
        <v>100910370.912303</v>
      </c>
      <c r="M6085" s="4">
        <v>40683019.753461301</v>
      </c>
      <c r="N6085" s="3">
        <v>3.7197136459201002E-2</v>
      </c>
      <c r="O6085" s="5">
        <v>1.0285203456878662</v>
      </c>
      <c r="P6085" s="3">
        <v>0.40315994620323181</v>
      </c>
    </row>
    <row r="6086" spans="1:16" x14ac:dyDescent="0.25">
      <c r="A6086" s="1">
        <v>2021</v>
      </c>
      <c r="B6086" t="s">
        <v>265</v>
      </c>
      <c r="C6086" t="s">
        <v>1966</v>
      </c>
      <c r="D6086" t="s">
        <v>3454</v>
      </c>
      <c r="E6086" t="s">
        <v>3469</v>
      </c>
      <c r="F6086" t="s">
        <v>3736</v>
      </c>
      <c r="G6086" s="4"/>
      <c r="H6086" s="4"/>
      <c r="I6086" s="4"/>
      <c r="J6086" s="4"/>
      <c r="K6086" s="4">
        <v>7125343.9704879001</v>
      </c>
      <c r="L6086" s="4">
        <v>101537838.628167</v>
      </c>
      <c r="M6086" s="4">
        <v>26221985.618847001</v>
      </c>
      <c r="N6086" s="3">
        <v>6.7486906347093006E-2</v>
      </c>
      <c r="O6086" s="5">
        <v>1.023085355758667</v>
      </c>
      <c r="P6086" s="3">
        <v>0.25824841856956482</v>
      </c>
    </row>
    <row r="6087" spans="1:16" x14ac:dyDescent="0.25">
      <c r="A6087" s="1">
        <v>2022</v>
      </c>
      <c r="B6087" t="s">
        <v>265</v>
      </c>
      <c r="C6087" t="s">
        <v>1966</v>
      </c>
      <c r="D6087" t="s">
        <v>3454</v>
      </c>
      <c r="E6087" t="s">
        <v>3469</v>
      </c>
      <c r="F6087" t="s">
        <v>3736</v>
      </c>
      <c r="G6087" s="4"/>
      <c r="H6087" s="4"/>
      <c r="I6087" s="4"/>
      <c r="J6087" s="4"/>
      <c r="K6087" s="4">
        <v>10539863.4986578</v>
      </c>
      <c r="L6087" s="4">
        <v>108795986.39127199</v>
      </c>
      <c r="M6087" s="4">
        <v>32188231.072342999</v>
      </c>
      <c r="N6087" s="3">
        <v>0.10422659200949901</v>
      </c>
      <c r="O6087" s="5">
        <v>1.106343150138855</v>
      </c>
      <c r="P6087" s="3">
        <v>0.29585862159729004</v>
      </c>
    </row>
    <row r="6088" spans="1:16" x14ac:dyDescent="0.25">
      <c r="A6088" s="1">
        <v>2023</v>
      </c>
      <c r="B6088" t="s">
        <v>265</v>
      </c>
      <c r="C6088" t="s">
        <v>1966</v>
      </c>
      <c r="D6088" t="s">
        <v>3454</v>
      </c>
      <c r="E6088" t="s">
        <v>3469</v>
      </c>
      <c r="F6088" t="s">
        <v>3736</v>
      </c>
      <c r="G6088" s="4"/>
      <c r="H6088" s="4"/>
      <c r="I6088" s="4"/>
      <c r="J6088" s="4"/>
      <c r="K6088" s="4">
        <v>9758357.4975835793</v>
      </c>
      <c r="L6088" s="4">
        <v>111956137.719561</v>
      </c>
      <c r="M6088" s="4">
        <v>31141552.5114155</v>
      </c>
      <c r="N6088" s="3">
        <v>8.9919042763602006E-2</v>
      </c>
      <c r="O6088" s="5">
        <v>1.1161552667617798</v>
      </c>
      <c r="P6088" s="3">
        <v>0.2781585156917572</v>
      </c>
    </row>
    <row r="6089" spans="1:16" x14ac:dyDescent="0.25">
      <c r="A6089" s="1">
        <v>2024</v>
      </c>
      <c r="B6089" t="s">
        <v>265</v>
      </c>
      <c r="C6089" t="s">
        <v>1966</v>
      </c>
      <c r="D6089" t="s">
        <v>3454</v>
      </c>
      <c r="E6089" t="s">
        <v>3469</v>
      </c>
      <c r="F6089" t="s">
        <v>3736</v>
      </c>
      <c r="G6089" s="4"/>
      <c r="H6089" s="4"/>
      <c r="I6089" s="4"/>
      <c r="J6089" s="4"/>
      <c r="K6089" s="4">
        <v>14879361.0368484</v>
      </c>
      <c r="L6089" s="4">
        <v>171854686.552039</v>
      </c>
      <c r="M6089" s="4">
        <v>85286646.710179806</v>
      </c>
      <c r="N6089" s="3">
        <v>0.104848010786407</v>
      </c>
      <c r="O6089" s="5">
        <v>1.2275030612945557</v>
      </c>
      <c r="P6089" s="3">
        <v>0.49627187848091125</v>
      </c>
    </row>
    <row r="6090" spans="1:16" x14ac:dyDescent="0.25">
      <c r="A6090" s="1">
        <v>2009</v>
      </c>
      <c r="B6090" t="s">
        <v>266</v>
      </c>
      <c r="C6090" t="s">
        <v>1967</v>
      </c>
      <c r="D6090" t="s">
        <v>3442</v>
      </c>
      <c r="E6090" t="s">
        <v>3469</v>
      </c>
      <c r="F6090" t="s">
        <v>3737</v>
      </c>
      <c r="G6090" s="4"/>
      <c r="H6090" s="4"/>
      <c r="I6090" s="4"/>
      <c r="J6090" s="4"/>
      <c r="K6090" s="4">
        <v>2815378.9064390701</v>
      </c>
      <c r="L6090" s="4">
        <v>20042432.358303402</v>
      </c>
      <c r="M6090" s="4">
        <v>5624304.2222616598</v>
      </c>
      <c r="N6090" s="3">
        <v>0.14023667450224001</v>
      </c>
      <c r="O6090" s="5">
        <v>1.0371803045272827</v>
      </c>
      <c r="P6090" s="3">
        <v>0.28061982989311218</v>
      </c>
    </row>
    <row r="6091" spans="1:16" x14ac:dyDescent="0.25">
      <c r="A6091" s="1">
        <v>2010</v>
      </c>
      <c r="B6091" t="s">
        <v>266</v>
      </c>
      <c r="C6091" t="s">
        <v>1967</v>
      </c>
      <c r="D6091" t="s">
        <v>3442</v>
      </c>
      <c r="E6091" t="s">
        <v>3469</v>
      </c>
      <c r="F6091" t="s">
        <v>3737</v>
      </c>
      <c r="G6091" s="4"/>
      <c r="H6091" s="4"/>
      <c r="I6091" s="4"/>
      <c r="J6091" s="4"/>
      <c r="K6091" s="4">
        <v>-436747.24093329499</v>
      </c>
      <c r="L6091" s="4">
        <v>16590515.865683399</v>
      </c>
      <c r="M6091" s="4">
        <v>5614721.7416136097</v>
      </c>
      <c r="N6091" s="3">
        <v>-2.3319431364635001E-2</v>
      </c>
      <c r="O6091" s="5">
        <v>1.3833121061325073</v>
      </c>
      <c r="P6091" s="3">
        <v>0.33842960000038147</v>
      </c>
    </row>
    <row r="6092" spans="1:16" x14ac:dyDescent="0.25">
      <c r="A6092" s="1">
        <v>2011</v>
      </c>
      <c r="B6092" t="s">
        <v>266</v>
      </c>
      <c r="C6092" t="s">
        <v>1967</v>
      </c>
      <c r="D6092" t="s">
        <v>3442</v>
      </c>
      <c r="E6092" t="s">
        <v>3469</v>
      </c>
      <c r="F6092" t="s">
        <v>3737</v>
      </c>
      <c r="G6092" s="4"/>
      <c r="H6092" s="4"/>
      <c r="I6092" s="4"/>
      <c r="J6092" s="4"/>
      <c r="K6092" s="4">
        <v>1671846.5330618401</v>
      </c>
      <c r="L6092" s="4">
        <v>20820919.515593201</v>
      </c>
      <c r="M6092" s="4">
        <v>6593076.8406387297</v>
      </c>
      <c r="N6092" s="3">
        <v>7.9630433118092994E-2</v>
      </c>
      <c r="O6092" s="5">
        <v>1.4549010992050171</v>
      </c>
      <c r="P6092" s="3">
        <v>0.31665638089179993</v>
      </c>
    </row>
    <row r="6093" spans="1:16" x14ac:dyDescent="0.25">
      <c r="A6093" s="1">
        <v>2012</v>
      </c>
      <c r="B6093" t="s">
        <v>266</v>
      </c>
      <c r="C6093" t="s">
        <v>1967</v>
      </c>
      <c r="D6093" t="s">
        <v>3442</v>
      </c>
      <c r="E6093" t="s">
        <v>3469</v>
      </c>
      <c r="F6093" t="s">
        <v>3737</v>
      </c>
      <c r="G6093" s="4"/>
      <c r="H6093" s="4"/>
      <c r="I6093" s="4"/>
      <c r="J6093" s="4"/>
      <c r="K6093" s="4">
        <v>519836.68123164499</v>
      </c>
      <c r="L6093" s="4">
        <v>21536383.451183401</v>
      </c>
      <c r="M6093" s="4">
        <v>8333759.7085640002</v>
      </c>
      <c r="N6093" s="3">
        <v>2.5102534960715999E-2</v>
      </c>
      <c r="O6093" s="5">
        <v>1.1224780082702637</v>
      </c>
      <c r="P6093" s="3">
        <v>0.38696190714836121</v>
      </c>
    </row>
    <row r="6094" spans="1:16" x14ac:dyDescent="0.25">
      <c r="A6094" s="1">
        <v>2013</v>
      </c>
      <c r="B6094" t="s">
        <v>266</v>
      </c>
      <c r="C6094" t="s">
        <v>1967</v>
      </c>
      <c r="D6094" t="s">
        <v>3442</v>
      </c>
      <c r="E6094" t="s">
        <v>3469</v>
      </c>
      <c r="F6094" t="s">
        <v>3737</v>
      </c>
      <c r="G6094" s="4"/>
      <c r="H6094" s="4"/>
      <c r="I6094" s="4"/>
      <c r="J6094" s="4"/>
      <c r="K6094" s="4">
        <v>830463.10423271195</v>
      </c>
      <c r="L6094" s="4">
        <v>18633801.401463602</v>
      </c>
      <c r="M6094" s="4">
        <v>6724101.7020382397</v>
      </c>
      <c r="N6094" s="3">
        <v>4.3868539163167998E-2</v>
      </c>
      <c r="O6094" s="5">
        <v>1.0294594764709473</v>
      </c>
      <c r="P6094" s="3">
        <v>0.36085507273674011</v>
      </c>
    </row>
    <row r="6095" spans="1:16" x14ac:dyDescent="0.25">
      <c r="A6095" s="1">
        <v>2014</v>
      </c>
      <c r="B6095" t="s">
        <v>266</v>
      </c>
      <c r="C6095" t="s">
        <v>1967</v>
      </c>
      <c r="D6095" t="s">
        <v>3442</v>
      </c>
      <c r="E6095" t="s">
        <v>3469</v>
      </c>
      <c r="F6095" t="s">
        <v>3737</v>
      </c>
      <c r="G6095" s="4"/>
      <c r="H6095" s="4"/>
      <c r="I6095" s="4"/>
      <c r="J6095" s="4"/>
      <c r="K6095" s="4">
        <v>2980810.0334763499</v>
      </c>
      <c r="L6095" s="4">
        <v>20669527.0875572</v>
      </c>
      <c r="M6095" s="4">
        <v>7622235.8432740802</v>
      </c>
      <c r="N6095" s="3">
        <v>0.14940328488715601</v>
      </c>
      <c r="O6095" s="5">
        <v>1.4953585863113403</v>
      </c>
      <c r="P6095" s="3">
        <v>0.36876681447029114</v>
      </c>
    </row>
    <row r="6096" spans="1:16" x14ac:dyDescent="0.25">
      <c r="A6096" s="1">
        <v>2015</v>
      </c>
      <c r="B6096" t="s">
        <v>266</v>
      </c>
      <c r="C6096" t="s">
        <v>1967</v>
      </c>
      <c r="D6096" t="s">
        <v>3442</v>
      </c>
      <c r="E6096" t="s">
        <v>3469</v>
      </c>
      <c r="F6096" t="s">
        <v>3737</v>
      </c>
      <c r="G6096" s="4"/>
      <c r="H6096" s="4"/>
      <c r="I6096" s="4"/>
      <c r="J6096" s="4"/>
      <c r="K6096" s="4">
        <v>-932181.84479557502</v>
      </c>
      <c r="L6096" s="4">
        <v>13009714.7215396</v>
      </c>
      <c r="M6096" s="4">
        <v>5774134.6502006901</v>
      </c>
      <c r="N6096" s="3">
        <v>-6.2361490491160999E-2</v>
      </c>
      <c r="O6096" s="5">
        <v>1.5757635831832886</v>
      </c>
      <c r="P6096" s="3">
        <v>0.44383254647254944</v>
      </c>
    </row>
    <row r="6097" spans="1:16" x14ac:dyDescent="0.25">
      <c r="A6097" s="1">
        <v>2016</v>
      </c>
      <c r="B6097" t="s">
        <v>266</v>
      </c>
      <c r="C6097" t="s">
        <v>1967</v>
      </c>
      <c r="D6097" t="s">
        <v>3442</v>
      </c>
      <c r="E6097" t="s">
        <v>3469</v>
      </c>
      <c r="F6097" t="s">
        <v>3737</v>
      </c>
      <c r="G6097" s="4"/>
      <c r="H6097" s="4"/>
      <c r="I6097" s="4"/>
      <c r="J6097" s="4"/>
      <c r="K6097" s="4">
        <v>-1319396.8471555901</v>
      </c>
      <c r="L6097" s="4">
        <v>11817951.545132199</v>
      </c>
      <c r="M6097" s="4">
        <v>7440325.4164555799</v>
      </c>
      <c r="N6097" s="3">
        <v>-0.108152671755725</v>
      </c>
      <c r="O6097" s="5">
        <v>1.238925576210022</v>
      </c>
      <c r="P6097" s="3">
        <v>0.62957829236984253</v>
      </c>
    </row>
    <row r="6098" spans="1:16" x14ac:dyDescent="0.25">
      <c r="A6098" s="1">
        <v>2017</v>
      </c>
      <c r="B6098" t="s">
        <v>266</v>
      </c>
      <c r="C6098" t="s">
        <v>1967</v>
      </c>
      <c r="D6098" t="s">
        <v>3442</v>
      </c>
      <c r="E6098" t="s">
        <v>3469</v>
      </c>
      <c r="F6098" t="s">
        <v>3737</v>
      </c>
      <c r="G6098" s="4"/>
      <c r="H6098" s="4"/>
      <c r="I6098" s="4"/>
      <c r="J6098" s="4"/>
      <c r="K6098" s="4">
        <v>-683283.75875241205</v>
      </c>
      <c r="L6098" s="4">
        <v>10437562.9289738</v>
      </c>
      <c r="M6098" s="4">
        <v>6882796.4675228903</v>
      </c>
      <c r="N6098" s="3">
        <v>-6.0387868084094999E-2</v>
      </c>
      <c r="O6098" s="5">
        <v>1.0991137027740479</v>
      </c>
      <c r="P6098" s="3">
        <v>0.65942561626434326</v>
      </c>
    </row>
    <row r="6099" spans="1:16" x14ac:dyDescent="0.25">
      <c r="A6099" s="1">
        <v>2018</v>
      </c>
      <c r="B6099" t="s">
        <v>266</v>
      </c>
      <c r="C6099" t="s">
        <v>1967</v>
      </c>
      <c r="D6099" t="s">
        <v>3442</v>
      </c>
      <c r="E6099" t="s">
        <v>3469</v>
      </c>
      <c r="F6099" t="s">
        <v>3737</v>
      </c>
      <c r="G6099" s="4"/>
      <c r="H6099" s="4"/>
      <c r="I6099" s="4"/>
      <c r="J6099" s="4"/>
      <c r="K6099" s="4">
        <v>1144345.9981199</v>
      </c>
      <c r="L6099" s="4">
        <v>10647007.0096744</v>
      </c>
      <c r="M6099" s="4">
        <v>6615889.0887423297</v>
      </c>
      <c r="N6099" s="3">
        <v>0.11057073380060101</v>
      </c>
      <c r="O6099" s="5">
        <v>0.93271851539611816</v>
      </c>
      <c r="P6099" s="3">
        <v>0.62138485908508301</v>
      </c>
    </row>
    <row r="6100" spans="1:16" x14ac:dyDescent="0.25">
      <c r="A6100" s="1">
        <v>2019</v>
      </c>
      <c r="B6100" t="s">
        <v>266</v>
      </c>
      <c r="C6100" t="s">
        <v>1967</v>
      </c>
      <c r="D6100" t="s">
        <v>3442</v>
      </c>
      <c r="E6100" t="s">
        <v>3469</v>
      </c>
      <c r="F6100" t="s">
        <v>3737</v>
      </c>
      <c r="G6100" s="4"/>
      <c r="H6100" s="4"/>
      <c r="I6100" s="4"/>
      <c r="J6100" s="4"/>
      <c r="K6100" s="4">
        <v>1349245.3492453501</v>
      </c>
      <c r="L6100" s="4">
        <v>8997542.9975429997</v>
      </c>
      <c r="M6100" s="4">
        <v>4527202.5272025298</v>
      </c>
      <c r="N6100" s="3">
        <v>0.14131833388478399</v>
      </c>
      <c r="O6100" s="5">
        <v>1.0933864116668701</v>
      </c>
      <c r="P6100" s="3">
        <v>0.50315988063812256</v>
      </c>
    </row>
    <row r="6101" spans="1:16" x14ac:dyDescent="0.25">
      <c r="A6101" s="1">
        <v>2020</v>
      </c>
      <c r="B6101" t="s">
        <v>266</v>
      </c>
      <c r="C6101" t="s">
        <v>1967</v>
      </c>
      <c r="D6101" t="s">
        <v>3442</v>
      </c>
      <c r="E6101" t="s">
        <v>3469</v>
      </c>
      <c r="F6101" t="s">
        <v>3737</v>
      </c>
      <c r="G6101" s="4"/>
      <c r="H6101" s="4"/>
      <c r="I6101" s="4"/>
      <c r="J6101" s="4"/>
      <c r="K6101" s="4">
        <v>767499.96549010999</v>
      </c>
      <c r="L6101" s="4">
        <v>6955123.3383487696</v>
      </c>
      <c r="M6101" s="4">
        <v>5061910.7436191197</v>
      </c>
      <c r="N6101" s="3">
        <v>9.7143356337904996E-2</v>
      </c>
      <c r="O6101" s="5">
        <v>1.1647554636001587</v>
      </c>
      <c r="P6101" s="3">
        <v>0.72779595851898193</v>
      </c>
    </row>
    <row r="6102" spans="1:16" x14ac:dyDescent="0.25">
      <c r="A6102" s="1">
        <v>2021</v>
      </c>
      <c r="B6102" t="s">
        <v>266</v>
      </c>
      <c r="C6102" t="s">
        <v>1967</v>
      </c>
      <c r="D6102" t="s">
        <v>3442</v>
      </c>
      <c r="E6102" t="s">
        <v>3469</v>
      </c>
      <c r="F6102" t="s">
        <v>3737</v>
      </c>
      <c r="G6102" s="4"/>
      <c r="H6102" s="4"/>
      <c r="I6102" s="4"/>
      <c r="J6102" s="4"/>
      <c r="K6102" s="4">
        <v>3536803.9049554202</v>
      </c>
      <c r="L6102" s="4">
        <v>9728647.5867705401</v>
      </c>
      <c r="M6102" s="4">
        <v>5805696.9760589097</v>
      </c>
      <c r="N6102" s="3">
        <v>0.40924865521429798</v>
      </c>
      <c r="O6102" s="5">
        <v>2.1437134742736816</v>
      </c>
      <c r="P6102" s="3">
        <v>0.596763014793396</v>
      </c>
    </row>
    <row r="6103" spans="1:16" x14ac:dyDescent="0.25">
      <c r="A6103" s="1">
        <v>2022</v>
      </c>
      <c r="B6103" t="s">
        <v>266</v>
      </c>
      <c r="C6103" t="s">
        <v>1967</v>
      </c>
      <c r="D6103" t="s">
        <v>3442</v>
      </c>
      <c r="E6103" t="s">
        <v>3469</v>
      </c>
      <c r="F6103" t="s">
        <v>3737</v>
      </c>
      <c r="G6103" s="4"/>
      <c r="H6103" s="4"/>
      <c r="I6103" s="4"/>
      <c r="J6103" s="4"/>
      <c r="K6103" s="4">
        <v>1464387.5037092799</v>
      </c>
      <c r="L6103" s="4">
        <v>10102341.501790799</v>
      </c>
      <c r="M6103" s="4">
        <v>6431711.3735016203</v>
      </c>
      <c r="N6103" s="3">
        <v>0.15369015716665499</v>
      </c>
      <c r="O6103" s="5">
        <v>1.6882740259170532</v>
      </c>
      <c r="P6103" s="3">
        <v>0.63665550947189331</v>
      </c>
    </row>
    <row r="6104" spans="1:16" x14ac:dyDescent="0.25">
      <c r="A6104" s="1">
        <v>2023</v>
      </c>
      <c r="B6104" t="s">
        <v>266</v>
      </c>
      <c r="C6104" t="s">
        <v>1967</v>
      </c>
      <c r="D6104" t="s">
        <v>3442</v>
      </c>
      <c r="E6104" t="s">
        <v>3469</v>
      </c>
      <c r="F6104" t="s">
        <v>3737</v>
      </c>
      <c r="G6104" s="4"/>
      <c r="H6104" s="4"/>
      <c r="I6104" s="4"/>
      <c r="J6104" s="4"/>
      <c r="K6104" s="4">
        <v>-191314.20191314199</v>
      </c>
      <c r="L6104" s="4">
        <v>5446788.65446789</v>
      </c>
      <c r="M6104" s="4">
        <v>3500983.23500983</v>
      </c>
      <c r="N6104" s="3">
        <v>-2.5164401578254999E-2</v>
      </c>
      <c r="O6104" s="5">
        <v>1.8733775615692139</v>
      </c>
      <c r="P6104" s="3">
        <v>0.6427609920501709</v>
      </c>
    </row>
    <row r="6105" spans="1:16" x14ac:dyDescent="0.25">
      <c r="A6105" s="1">
        <v>2024</v>
      </c>
      <c r="B6105" t="s">
        <v>266</v>
      </c>
      <c r="C6105" t="s">
        <v>1967</v>
      </c>
      <c r="D6105" t="s">
        <v>3442</v>
      </c>
      <c r="E6105" t="s">
        <v>3469</v>
      </c>
      <c r="F6105" t="s">
        <v>3737</v>
      </c>
      <c r="G6105" s="4"/>
      <c r="H6105" s="4"/>
      <c r="I6105" s="4"/>
      <c r="J6105" s="4"/>
      <c r="K6105" s="4">
        <v>-615285.37998439895</v>
      </c>
      <c r="L6105" s="4">
        <v>4521044.9820991699</v>
      </c>
      <c r="M6105" s="4">
        <v>3821035.6483302601</v>
      </c>
      <c r="N6105" s="3">
        <v>-0.12344428942504999</v>
      </c>
      <c r="O6105" s="5">
        <v>1.3950451612472534</v>
      </c>
      <c r="P6105" s="3">
        <v>0.84516644477844238</v>
      </c>
    </row>
    <row r="6106" spans="1:16" x14ac:dyDescent="0.25">
      <c r="A6106" s="1">
        <v>2013</v>
      </c>
      <c r="B6106" t="s">
        <v>267</v>
      </c>
      <c r="C6106" t="s">
        <v>1968</v>
      </c>
      <c r="D6106" t="s">
        <v>3426</v>
      </c>
      <c r="E6106" t="s">
        <v>3469</v>
      </c>
      <c r="F6106" t="s">
        <v>3738</v>
      </c>
      <c r="G6106" s="4"/>
      <c r="H6106" s="4"/>
      <c r="I6106" s="4"/>
      <c r="J6106" s="4"/>
      <c r="K6106" s="4">
        <v>2398202.03367532</v>
      </c>
      <c r="L6106" s="4">
        <v>77735549.119745597</v>
      </c>
      <c r="M6106" s="4">
        <v>23439341.476561598</v>
      </c>
      <c r="N6106" s="3">
        <v>3.1779853388943E-2</v>
      </c>
      <c r="P6106" s="3">
        <v>0.30152666568756104</v>
      </c>
    </row>
    <row r="6107" spans="1:16" x14ac:dyDescent="0.25">
      <c r="A6107" s="1">
        <v>2014</v>
      </c>
      <c r="B6107" t="s">
        <v>267</v>
      </c>
      <c r="C6107" t="s">
        <v>1968</v>
      </c>
      <c r="D6107" t="s">
        <v>3426</v>
      </c>
      <c r="E6107" t="s">
        <v>3469</v>
      </c>
      <c r="F6107" t="s">
        <v>3738</v>
      </c>
      <c r="G6107" s="4"/>
      <c r="H6107" s="4"/>
      <c r="I6107" s="4"/>
      <c r="J6107" s="4"/>
      <c r="K6107" s="4">
        <v>6197724.3613895001</v>
      </c>
      <c r="L6107" s="4">
        <v>87998266.897746995</v>
      </c>
      <c r="M6107" s="4">
        <v>28160085.9015899</v>
      </c>
      <c r="N6107" s="3">
        <v>7.3720121223664004E-2</v>
      </c>
      <c r="P6107" s="3">
        <v>0.32000726461410522</v>
      </c>
    </row>
    <row r="6108" spans="1:16" x14ac:dyDescent="0.25">
      <c r="A6108" s="1">
        <v>2015</v>
      </c>
      <c r="B6108" t="s">
        <v>267</v>
      </c>
      <c r="C6108" t="s">
        <v>1968</v>
      </c>
      <c r="D6108" t="s">
        <v>3426</v>
      </c>
      <c r="E6108" t="s">
        <v>3469</v>
      </c>
      <c r="F6108" t="s">
        <v>3738</v>
      </c>
      <c r="G6108" s="4"/>
      <c r="H6108" s="4"/>
      <c r="I6108" s="4"/>
      <c r="J6108" s="4"/>
      <c r="K6108" s="4">
        <v>7350690.29907858</v>
      </c>
      <c r="L6108" s="4">
        <v>81372639.054703504</v>
      </c>
      <c r="M6108" s="4">
        <v>26260446.3219763</v>
      </c>
      <c r="N6108" s="3">
        <v>9.6168286993001006E-2</v>
      </c>
      <c r="P6108" s="3">
        <v>0.32271838188171387</v>
      </c>
    </row>
    <row r="6109" spans="1:16" x14ac:dyDescent="0.25">
      <c r="A6109" s="1">
        <v>2013</v>
      </c>
      <c r="B6109" t="s">
        <v>268</v>
      </c>
      <c r="C6109" t="s">
        <v>1969</v>
      </c>
      <c r="D6109" t="s">
        <v>3449</v>
      </c>
      <c r="E6109" t="s">
        <v>3470</v>
      </c>
      <c r="F6109" t="s">
        <v>3739</v>
      </c>
      <c r="G6109" s="4"/>
      <c r="H6109" s="4"/>
      <c r="I6109" s="4"/>
      <c r="J6109" s="4"/>
      <c r="K6109" s="4">
        <v>908360.26321517699</v>
      </c>
      <c r="L6109" s="4">
        <v>18624315.590308599</v>
      </c>
      <c r="M6109" s="4">
        <v>14991711.735847199</v>
      </c>
      <c r="N6109" s="3">
        <v>5.8402411454407999E-2</v>
      </c>
      <c r="P6109" s="3">
        <v>0.80495369434356689</v>
      </c>
    </row>
    <row r="6110" spans="1:16" x14ac:dyDescent="0.25">
      <c r="A6110" s="1">
        <v>2014</v>
      </c>
      <c r="B6110" t="s">
        <v>268</v>
      </c>
      <c r="C6110" t="s">
        <v>1969</v>
      </c>
      <c r="D6110" t="s">
        <v>3449</v>
      </c>
      <c r="E6110" t="s">
        <v>3470</v>
      </c>
      <c r="F6110" t="s">
        <v>3739</v>
      </c>
      <c r="G6110" s="4"/>
      <c r="H6110" s="4"/>
      <c r="I6110" s="4"/>
      <c r="J6110" s="4"/>
      <c r="K6110" s="4">
        <v>742411.10147441505</v>
      </c>
      <c r="L6110" s="4">
        <v>22023417.172593199</v>
      </c>
      <c r="M6110" s="4">
        <v>19379878.577623598</v>
      </c>
      <c r="N6110" s="3">
        <v>3.5936942421126002E-2</v>
      </c>
      <c r="P6110" s="3">
        <v>0.87996691465377808</v>
      </c>
    </row>
    <row r="6111" spans="1:16" x14ac:dyDescent="0.25">
      <c r="A6111" s="1">
        <v>2015</v>
      </c>
      <c r="B6111" t="s">
        <v>268</v>
      </c>
      <c r="C6111" t="s">
        <v>1969</v>
      </c>
      <c r="D6111" t="s">
        <v>3449</v>
      </c>
      <c r="E6111" t="s">
        <v>3470</v>
      </c>
      <c r="F6111" t="s">
        <v>3739</v>
      </c>
      <c r="G6111" s="4"/>
      <c r="H6111" s="4"/>
      <c r="I6111" s="4"/>
      <c r="J6111" s="4"/>
      <c r="K6111" s="4">
        <v>-4454650.6851872597</v>
      </c>
      <c r="L6111" s="4">
        <v>24803405.3993503</v>
      </c>
      <c r="M6111" s="4">
        <v>23294126.432918899</v>
      </c>
      <c r="N6111" s="3">
        <v>-0.203562775142477</v>
      </c>
      <c r="P6111" s="3">
        <v>0.93915033340454102</v>
      </c>
    </row>
    <row r="6112" spans="1:16" x14ac:dyDescent="0.25">
      <c r="A6112" s="1">
        <v>2016</v>
      </c>
      <c r="B6112" t="s">
        <v>268</v>
      </c>
      <c r="C6112" t="s">
        <v>1969</v>
      </c>
      <c r="D6112" t="s">
        <v>3449</v>
      </c>
      <c r="E6112" t="s">
        <v>3470</v>
      </c>
      <c r="F6112" t="s">
        <v>3739</v>
      </c>
      <c r="G6112" s="4"/>
      <c r="H6112" s="4"/>
      <c r="I6112" s="4"/>
      <c r="J6112" s="4"/>
      <c r="K6112" s="4">
        <v>-5975218.3066993402</v>
      </c>
      <c r="L6112" s="4">
        <v>45079211.679839797</v>
      </c>
      <c r="M6112" s="4">
        <v>25592102.9924412</v>
      </c>
      <c r="N6112" s="3">
        <v>-0.175726016829583</v>
      </c>
      <c r="O6112" s="5">
        <v>4.7196426391601563</v>
      </c>
      <c r="P6112" s="3">
        <v>0.56771409511566162</v>
      </c>
    </row>
    <row r="6113" spans="1:16" x14ac:dyDescent="0.25">
      <c r="A6113" s="1">
        <v>2017</v>
      </c>
      <c r="B6113" t="s">
        <v>268</v>
      </c>
      <c r="C6113" t="s">
        <v>1969</v>
      </c>
      <c r="D6113" t="s">
        <v>3449</v>
      </c>
      <c r="E6113" t="s">
        <v>3470</v>
      </c>
      <c r="F6113" t="s">
        <v>3739</v>
      </c>
      <c r="G6113" s="4"/>
      <c r="H6113" s="4"/>
      <c r="I6113" s="4"/>
      <c r="J6113" s="4"/>
      <c r="K6113" s="4">
        <v>-10076704.8439634</v>
      </c>
      <c r="L6113" s="4">
        <v>40856712.549472898</v>
      </c>
      <c r="M6113" s="4">
        <v>27217960.842002001</v>
      </c>
      <c r="N6113" s="3">
        <v>-0.23271238948790299</v>
      </c>
      <c r="O6113" s="5">
        <v>5.0658779144287109</v>
      </c>
      <c r="P6113" s="3">
        <v>0.66618090867996216</v>
      </c>
    </row>
    <row r="6114" spans="1:16" x14ac:dyDescent="0.25">
      <c r="A6114" s="1">
        <v>2018</v>
      </c>
      <c r="B6114" t="s">
        <v>268</v>
      </c>
      <c r="C6114" t="s">
        <v>1969</v>
      </c>
      <c r="D6114" t="s">
        <v>3449</v>
      </c>
      <c r="E6114" t="s">
        <v>3470</v>
      </c>
      <c r="F6114" t="s">
        <v>3739</v>
      </c>
      <c r="G6114" s="4"/>
      <c r="H6114" s="4"/>
      <c r="I6114" s="4"/>
      <c r="J6114" s="4"/>
      <c r="K6114" s="4">
        <v>-6253797.8529471299</v>
      </c>
      <c r="L6114" s="4">
        <v>40946641.974594198</v>
      </c>
      <c r="M6114" s="4">
        <v>35635435.053097598</v>
      </c>
      <c r="N6114" s="3">
        <v>-0.150442015870806</v>
      </c>
      <c r="O6114" s="5">
        <v>5.168118953704834</v>
      </c>
      <c r="P6114" s="3">
        <v>0.87028956413269043</v>
      </c>
    </row>
    <row r="6115" spans="1:16" x14ac:dyDescent="0.25">
      <c r="A6115" s="1">
        <v>2019</v>
      </c>
      <c r="B6115" t="s">
        <v>268</v>
      </c>
      <c r="C6115" t="s">
        <v>1969</v>
      </c>
      <c r="D6115" t="s">
        <v>3449</v>
      </c>
      <c r="E6115" t="s">
        <v>3470</v>
      </c>
      <c r="F6115" t="s">
        <v>3739</v>
      </c>
      <c r="G6115" s="4"/>
      <c r="H6115" s="4"/>
      <c r="I6115" s="4"/>
      <c r="J6115" s="4"/>
      <c r="K6115" s="4">
        <v>4514474.6150078904</v>
      </c>
      <c r="L6115" s="4">
        <v>43257196.495619498</v>
      </c>
      <c r="M6115" s="4">
        <v>39794308.102519497</v>
      </c>
      <c r="N6115" s="3">
        <v>0.11043444982445599</v>
      </c>
      <c r="O6115" s="5">
        <v>3.9801876544952393</v>
      </c>
      <c r="P6115" s="3">
        <v>0.91994655132293701</v>
      </c>
    </row>
    <row r="6116" spans="1:16" x14ac:dyDescent="0.25">
      <c r="A6116" s="1">
        <v>2020</v>
      </c>
      <c r="B6116" t="s">
        <v>268</v>
      </c>
      <c r="C6116" t="s">
        <v>1969</v>
      </c>
      <c r="D6116" t="s">
        <v>3449</v>
      </c>
      <c r="E6116" t="s">
        <v>3470</v>
      </c>
      <c r="F6116" t="s">
        <v>3739</v>
      </c>
      <c r="G6116" s="4"/>
      <c r="H6116" s="4"/>
      <c r="I6116" s="4"/>
      <c r="J6116" s="4"/>
      <c r="K6116" s="4">
        <v>6848303.70220418</v>
      </c>
      <c r="L6116" s="4">
        <v>51830858.449337304</v>
      </c>
      <c r="M6116" s="4">
        <v>41557212.093787603</v>
      </c>
      <c r="N6116" s="3">
        <v>0.152701348184829</v>
      </c>
      <c r="O6116" s="5">
        <v>4.8594532012939453</v>
      </c>
      <c r="P6116" s="3">
        <v>0.80178511142730713</v>
      </c>
    </row>
    <row r="6117" spans="1:16" x14ac:dyDescent="0.25">
      <c r="A6117" s="1">
        <v>2021</v>
      </c>
      <c r="B6117" t="s">
        <v>268</v>
      </c>
      <c r="C6117" t="s">
        <v>1969</v>
      </c>
      <c r="D6117" t="s">
        <v>3449</v>
      </c>
      <c r="E6117" t="s">
        <v>3470</v>
      </c>
      <c r="F6117" t="s">
        <v>3739</v>
      </c>
      <c r="G6117" s="4"/>
      <c r="H6117" s="4"/>
      <c r="I6117" s="4"/>
      <c r="J6117" s="4"/>
      <c r="K6117" s="4">
        <v>7477392.5491428403</v>
      </c>
      <c r="L6117" s="4">
        <v>73413637.791976497</v>
      </c>
      <c r="M6117" s="4">
        <v>47864250.549911</v>
      </c>
      <c r="N6117" s="3">
        <v>0.111434874911543</v>
      </c>
      <c r="O6117" s="5">
        <v>5.5343704223632813</v>
      </c>
      <c r="P6117" s="3">
        <v>0.65198034048080444</v>
      </c>
    </row>
    <row r="6118" spans="1:16" x14ac:dyDescent="0.25">
      <c r="A6118" s="1">
        <v>2022</v>
      </c>
      <c r="B6118" t="s">
        <v>268</v>
      </c>
      <c r="C6118" t="s">
        <v>1969</v>
      </c>
      <c r="D6118" t="s">
        <v>3449</v>
      </c>
      <c r="E6118" t="s">
        <v>3470</v>
      </c>
      <c r="F6118" t="s">
        <v>3739</v>
      </c>
      <c r="G6118" s="4"/>
      <c r="H6118" s="4"/>
      <c r="I6118" s="4"/>
      <c r="J6118" s="4"/>
      <c r="K6118" s="4">
        <v>14137723.0146238</v>
      </c>
      <c r="L6118" s="4">
        <v>88286401.741819605</v>
      </c>
      <c r="M6118" s="4">
        <v>45082063.834360696</v>
      </c>
      <c r="N6118" s="3">
        <v>0.17542244553808001</v>
      </c>
      <c r="O6118" s="5">
        <v>3.4791014194488525</v>
      </c>
      <c r="P6118" s="3">
        <v>0.51063430309295654</v>
      </c>
    </row>
    <row r="6119" spans="1:16" x14ac:dyDescent="0.25">
      <c r="A6119" s="1">
        <v>2023</v>
      </c>
      <c r="B6119" t="s">
        <v>268</v>
      </c>
      <c r="C6119" t="s">
        <v>1969</v>
      </c>
      <c r="D6119" t="s">
        <v>3449</v>
      </c>
      <c r="E6119" t="s">
        <v>3470</v>
      </c>
      <c r="F6119" t="s">
        <v>3739</v>
      </c>
      <c r="G6119" s="4"/>
      <c r="H6119" s="4"/>
      <c r="I6119" s="4"/>
      <c r="J6119" s="4"/>
      <c r="K6119" s="4">
        <v>12306893.336920699</v>
      </c>
      <c r="L6119" s="4">
        <v>92643019.377929106</v>
      </c>
      <c r="M6119" s="4">
        <v>46799231.640397698</v>
      </c>
      <c r="N6119" s="3">
        <v>0.142846249096726</v>
      </c>
      <c r="O6119" s="5">
        <v>2.955716609954834</v>
      </c>
      <c r="P6119" s="3">
        <v>0.50515657663345337</v>
      </c>
    </row>
    <row r="6120" spans="1:16" x14ac:dyDescent="0.25">
      <c r="A6120" s="1">
        <v>2024</v>
      </c>
      <c r="B6120" t="s">
        <v>268</v>
      </c>
      <c r="C6120" t="s">
        <v>1969</v>
      </c>
      <c r="D6120" t="s">
        <v>3449</v>
      </c>
      <c r="E6120" t="s">
        <v>3470</v>
      </c>
      <c r="F6120" t="s">
        <v>3739</v>
      </c>
      <c r="G6120" s="4"/>
      <c r="H6120" s="4"/>
      <c r="I6120" s="4"/>
      <c r="J6120" s="4"/>
      <c r="K6120" s="4">
        <v>14485260.7167619</v>
      </c>
      <c r="L6120" s="4">
        <v>98774117.197025806</v>
      </c>
      <c r="M6120" s="4">
        <v>46299041.289119497</v>
      </c>
      <c r="N6120" s="3">
        <v>0.15469807225839399</v>
      </c>
      <c r="O6120" s="5">
        <v>2.4549241065979004</v>
      </c>
      <c r="P6120" s="3">
        <v>0.46873655915260315</v>
      </c>
    </row>
    <row r="6121" spans="1:16" x14ac:dyDescent="0.25">
      <c r="A6121" s="1">
        <v>2009</v>
      </c>
      <c r="B6121" t="s">
        <v>269</v>
      </c>
      <c r="C6121" t="s">
        <v>1970</v>
      </c>
      <c r="D6121" t="s">
        <v>3419</v>
      </c>
      <c r="E6121" t="s">
        <v>3469</v>
      </c>
      <c r="F6121" t="s">
        <v>3740</v>
      </c>
      <c r="G6121" s="4"/>
      <c r="H6121" s="4"/>
      <c r="I6121" s="4"/>
      <c r="J6121" s="4"/>
      <c r="K6121" s="4">
        <v>2851680.3536567702</v>
      </c>
      <c r="L6121" s="4">
        <v>51353640.6318065</v>
      </c>
      <c r="M6121" s="4">
        <v>27022797.308852699</v>
      </c>
      <c r="N6121" s="3">
        <v>5.8939260049685999E-2</v>
      </c>
      <c r="O6121" s="5">
        <v>0.78380262851715088</v>
      </c>
      <c r="P6121" s="3">
        <v>0.52620995044708252</v>
      </c>
    </row>
    <row r="6122" spans="1:16" x14ac:dyDescent="0.25">
      <c r="A6122" s="1">
        <v>2010</v>
      </c>
      <c r="B6122" t="s">
        <v>269</v>
      </c>
      <c r="C6122" t="s">
        <v>1970</v>
      </c>
      <c r="D6122" t="s">
        <v>3419</v>
      </c>
      <c r="E6122" t="s">
        <v>3469</v>
      </c>
      <c r="F6122" t="s">
        <v>3740</v>
      </c>
      <c r="G6122" s="4"/>
      <c r="H6122" s="4"/>
      <c r="I6122" s="4"/>
      <c r="J6122" s="4"/>
      <c r="K6122" s="4">
        <v>2565050.1419428498</v>
      </c>
      <c r="L6122" s="4">
        <v>59708387.226823002</v>
      </c>
      <c r="M6122" s="4">
        <v>25891552.300482102</v>
      </c>
      <c r="N6122" s="3">
        <v>4.5328722291074E-2</v>
      </c>
      <c r="O6122" s="5">
        <v>0.73862606287002563</v>
      </c>
      <c r="P6122" s="3">
        <v>0.43363341689109802</v>
      </c>
    </row>
    <row r="6123" spans="1:16" x14ac:dyDescent="0.25">
      <c r="A6123" s="1">
        <v>2011</v>
      </c>
      <c r="B6123" t="s">
        <v>269</v>
      </c>
      <c r="C6123" t="s">
        <v>1970</v>
      </c>
      <c r="D6123" t="s">
        <v>3419</v>
      </c>
      <c r="E6123" t="s">
        <v>3469</v>
      </c>
      <c r="F6123" t="s">
        <v>3740</v>
      </c>
      <c r="G6123" s="4"/>
      <c r="H6123" s="4"/>
      <c r="I6123" s="4"/>
      <c r="J6123" s="4"/>
      <c r="K6123" s="4">
        <v>2717822.3127210401</v>
      </c>
      <c r="L6123" s="4">
        <v>80865930.768406406</v>
      </c>
      <c r="M6123" s="4">
        <v>27299324.831207801</v>
      </c>
      <c r="N6123" s="3">
        <v>3.4610293013797998E-2</v>
      </c>
      <c r="O6123" s="5">
        <v>0.68651074171066284</v>
      </c>
      <c r="P6123" s="3">
        <v>0.33758747577667236</v>
      </c>
    </row>
    <row r="6124" spans="1:16" x14ac:dyDescent="0.25">
      <c r="A6124" s="1">
        <v>2012</v>
      </c>
      <c r="B6124" t="s">
        <v>269</v>
      </c>
      <c r="C6124" t="s">
        <v>1970</v>
      </c>
      <c r="D6124" t="s">
        <v>3419</v>
      </c>
      <c r="E6124" t="s">
        <v>3469</v>
      </c>
      <c r="F6124" t="s">
        <v>3740</v>
      </c>
      <c r="G6124" s="4"/>
      <c r="H6124" s="4"/>
      <c r="I6124" s="4"/>
      <c r="J6124" s="4"/>
      <c r="K6124" s="4">
        <v>3917194.51920223</v>
      </c>
      <c r="L6124" s="4">
        <v>106301484.809103</v>
      </c>
      <c r="M6124" s="4">
        <v>57930067.640166603</v>
      </c>
      <c r="N6124" s="3">
        <v>4.2690576958463997E-2</v>
      </c>
      <c r="O6124" s="5">
        <v>0.99545061588287354</v>
      </c>
      <c r="P6124" s="3">
        <v>0.54496008157730103</v>
      </c>
    </row>
    <row r="6125" spans="1:16" x14ac:dyDescent="0.25">
      <c r="A6125" s="1">
        <v>2013</v>
      </c>
      <c r="B6125" t="s">
        <v>269</v>
      </c>
      <c r="C6125" t="s">
        <v>1970</v>
      </c>
      <c r="D6125" t="s">
        <v>3419</v>
      </c>
      <c r="E6125" t="s">
        <v>3469</v>
      </c>
      <c r="F6125" t="s">
        <v>3740</v>
      </c>
      <c r="G6125" s="4"/>
      <c r="H6125" s="4"/>
      <c r="I6125" s="4"/>
      <c r="J6125" s="4"/>
      <c r="K6125" s="4">
        <v>7507971.1667595496</v>
      </c>
      <c r="L6125" s="4">
        <v>115880208.666417</v>
      </c>
      <c r="M6125" s="4">
        <v>40604072.832253799</v>
      </c>
      <c r="N6125" s="3">
        <v>7.1237864077669993E-2</v>
      </c>
      <c r="O6125" s="5">
        <v>1.8307387828826904</v>
      </c>
      <c r="P6125" s="3">
        <v>0.35039696097373962</v>
      </c>
    </row>
    <row r="6126" spans="1:16" x14ac:dyDescent="0.25">
      <c r="A6126" s="1">
        <v>2014</v>
      </c>
      <c r="B6126" t="s">
        <v>269</v>
      </c>
      <c r="C6126" t="s">
        <v>1970</v>
      </c>
      <c r="D6126" t="s">
        <v>3419</v>
      </c>
      <c r="E6126" t="s">
        <v>3469</v>
      </c>
      <c r="F6126" t="s">
        <v>3740</v>
      </c>
      <c r="G6126" s="4"/>
      <c r="H6126" s="4"/>
      <c r="I6126" s="4"/>
      <c r="J6126" s="4"/>
      <c r="K6126" s="4">
        <v>11505492.951105701</v>
      </c>
      <c r="L6126" s="4">
        <v>142608326.653779</v>
      </c>
      <c r="M6126" s="4">
        <v>27343109.0574756</v>
      </c>
      <c r="N6126" s="3">
        <v>8.7755513039976002E-2</v>
      </c>
      <c r="O6126" s="5">
        <v>2.9410839080810547</v>
      </c>
      <c r="P6126" s="3">
        <v>0.19173571467399597</v>
      </c>
    </row>
    <row r="6127" spans="1:16" x14ac:dyDescent="0.25">
      <c r="A6127" s="1">
        <v>2015</v>
      </c>
      <c r="B6127" t="s">
        <v>269</v>
      </c>
      <c r="C6127" t="s">
        <v>1970</v>
      </c>
      <c r="D6127" t="s">
        <v>3419</v>
      </c>
      <c r="E6127" t="s">
        <v>3469</v>
      </c>
      <c r="F6127" t="s">
        <v>3740</v>
      </c>
      <c r="G6127" s="4"/>
      <c r="H6127" s="4"/>
      <c r="I6127" s="4"/>
      <c r="J6127" s="4"/>
      <c r="K6127" s="4">
        <v>7004460.60568708</v>
      </c>
      <c r="L6127" s="4">
        <v>208781769.29654899</v>
      </c>
      <c r="M6127" s="4">
        <v>65542398.8659738</v>
      </c>
      <c r="N6127" s="3">
        <v>4.3066167101654E-2</v>
      </c>
      <c r="O6127" s="5">
        <v>2.0027883052825928</v>
      </c>
      <c r="P6127" s="3">
        <v>0.31392779946327209</v>
      </c>
    </row>
    <row r="6128" spans="1:16" x14ac:dyDescent="0.25">
      <c r="A6128" s="1">
        <v>2009</v>
      </c>
      <c r="B6128" t="s">
        <v>270</v>
      </c>
      <c r="C6128" t="s">
        <v>1971</v>
      </c>
      <c r="D6128" t="s">
        <v>3423</v>
      </c>
      <c r="E6128" t="s">
        <v>3469</v>
      </c>
      <c r="F6128" t="s">
        <v>3741</v>
      </c>
      <c r="G6128" s="4"/>
      <c r="H6128" s="4"/>
      <c r="I6128" s="4"/>
      <c r="J6128" s="4"/>
      <c r="K6128" s="4">
        <v>1199561.15583808</v>
      </c>
      <c r="L6128" s="4">
        <v>10822671.463835699</v>
      </c>
      <c r="M6128" s="4">
        <v>3836659.6214969102</v>
      </c>
      <c r="N6128" s="3">
        <v>0.11298104319416501</v>
      </c>
      <c r="O6128" s="5">
        <v>0.90136510133743286</v>
      </c>
      <c r="P6128" s="3">
        <v>0.35450208187103271</v>
      </c>
    </row>
    <row r="6129" spans="1:16" x14ac:dyDescent="0.25">
      <c r="A6129" s="1">
        <v>2010</v>
      </c>
      <c r="B6129" t="s">
        <v>270</v>
      </c>
      <c r="C6129" t="s">
        <v>1971</v>
      </c>
      <c r="D6129" t="s">
        <v>3423</v>
      </c>
      <c r="E6129" t="s">
        <v>3469</v>
      </c>
      <c r="F6129" t="s">
        <v>3741</v>
      </c>
      <c r="G6129" s="4"/>
      <c r="H6129" s="4"/>
      <c r="I6129" s="4"/>
      <c r="J6129" s="4"/>
      <c r="K6129" s="4">
        <v>1565946.3136853101</v>
      </c>
      <c r="L6129" s="4">
        <v>12517938.5530228</v>
      </c>
      <c r="M6129" s="4">
        <v>4578860.5936402902</v>
      </c>
      <c r="N6129" s="3">
        <v>0.13166948374631901</v>
      </c>
      <c r="O6129" s="5">
        <v>1.0317842960357666</v>
      </c>
      <c r="P6129" s="3">
        <v>0.3657839298248291</v>
      </c>
    </row>
    <row r="6130" spans="1:16" x14ac:dyDescent="0.25">
      <c r="A6130" s="1">
        <v>2011</v>
      </c>
      <c r="B6130" t="s">
        <v>270</v>
      </c>
      <c r="C6130" t="s">
        <v>1971</v>
      </c>
      <c r="D6130" t="s">
        <v>3423</v>
      </c>
      <c r="E6130" t="s">
        <v>3469</v>
      </c>
      <c r="F6130" t="s">
        <v>3741</v>
      </c>
      <c r="G6130" s="4"/>
      <c r="H6130" s="4"/>
      <c r="I6130" s="4"/>
      <c r="J6130" s="4"/>
      <c r="K6130" s="4">
        <v>2226438.7525452799</v>
      </c>
      <c r="L6130" s="4">
        <v>17914233.201157399</v>
      </c>
      <c r="M6130" s="4">
        <v>6872658.8790054703</v>
      </c>
      <c r="N6130" s="3">
        <v>0.13140404490478899</v>
      </c>
      <c r="O6130" s="5">
        <v>1.1581888198852539</v>
      </c>
      <c r="P6130" s="3">
        <v>0.38364237546920776</v>
      </c>
    </row>
    <row r="6131" spans="1:16" x14ac:dyDescent="0.25">
      <c r="A6131" s="1">
        <v>2012</v>
      </c>
      <c r="B6131" t="s">
        <v>270</v>
      </c>
      <c r="C6131" t="s">
        <v>1971</v>
      </c>
      <c r="D6131" t="s">
        <v>3423</v>
      </c>
      <c r="E6131" t="s">
        <v>3469</v>
      </c>
      <c r="F6131" t="s">
        <v>3741</v>
      </c>
      <c r="G6131" s="4"/>
      <c r="H6131" s="4"/>
      <c r="I6131" s="4"/>
      <c r="J6131" s="4"/>
      <c r="K6131" s="4">
        <v>1692241.3352025601</v>
      </c>
      <c r="L6131" s="4">
        <v>18441854.015942998</v>
      </c>
      <c r="M6131" s="4">
        <v>7231675.24533631</v>
      </c>
      <c r="N6131" s="3">
        <v>9.5211186093358005E-2</v>
      </c>
      <c r="O6131" s="5">
        <v>1.3260672092437744</v>
      </c>
      <c r="P6131" s="3">
        <v>0.39213386178016663</v>
      </c>
    </row>
    <row r="6132" spans="1:16" x14ac:dyDescent="0.25">
      <c r="A6132" s="1">
        <v>2013</v>
      </c>
      <c r="B6132" t="s">
        <v>270</v>
      </c>
      <c r="C6132" t="s">
        <v>1971</v>
      </c>
      <c r="D6132" t="s">
        <v>3423</v>
      </c>
      <c r="E6132" t="s">
        <v>3469</v>
      </c>
      <c r="F6132" t="s">
        <v>3741</v>
      </c>
      <c r="G6132" s="4"/>
      <c r="H6132" s="4"/>
      <c r="I6132" s="4"/>
      <c r="J6132" s="4"/>
      <c r="K6132" s="4">
        <v>1221151.68513663</v>
      </c>
      <c r="L6132" s="4">
        <v>14890090.1723965</v>
      </c>
      <c r="M6132" s="4">
        <v>4495726.1755758002</v>
      </c>
      <c r="N6132" s="3">
        <v>7.7892134536944005E-2</v>
      </c>
      <c r="O6132" s="5">
        <v>1.1638391017913818</v>
      </c>
      <c r="P6132" s="3">
        <v>0.30192738771438599</v>
      </c>
    </row>
    <row r="6133" spans="1:16" x14ac:dyDescent="0.25">
      <c r="A6133" s="1">
        <v>2014</v>
      </c>
      <c r="B6133" t="s">
        <v>270</v>
      </c>
      <c r="C6133" t="s">
        <v>1971</v>
      </c>
      <c r="D6133" t="s">
        <v>3423</v>
      </c>
      <c r="E6133" t="s">
        <v>3469</v>
      </c>
      <c r="F6133" t="s">
        <v>3741</v>
      </c>
      <c r="G6133" s="4"/>
      <c r="H6133" s="4"/>
      <c r="I6133" s="4"/>
      <c r="J6133" s="4"/>
      <c r="K6133" s="4">
        <v>1407154.5098778801</v>
      </c>
      <c r="L6133" s="4">
        <v>15623556.037531201</v>
      </c>
      <c r="M6133" s="4">
        <v>4336838.1347541101</v>
      </c>
      <c r="N6133" s="3">
        <v>9.0805442154847996E-2</v>
      </c>
      <c r="O6133" s="5">
        <v>1.2348653078079224</v>
      </c>
      <c r="P6133" s="3">
        <v>0.27758330106735229</v>
      </c>
    </row>
    <row r="6134" spans="1:16" x14ac:dyDescent="0.25">
      <c r="A6134" s="1">
        <v>2015</v>
      </c>
      <c r="B6134" t="s">
        <v>270</v>
      </c>
      <c r="C6134" t="s">
        <v>1971</v>
      </c>
      <c r="D6134" t="s">
        <v>3423</v>
      </c>
      <c r="E6134" t="s">
        <v>3469</v>
      </c>
      <c r="F6134" t="s">
        <v>3741</v>
      </c>
      <c r="G6134" s="4"/>
      <c r="H6134" s="4"/>
      <c r="I6134" s="4"/>
      <c r="J6134" s="4"/>
      <c r="K6134" s="4">
        <v>1434462.99392156</v>
      </c>
      <c r="L6134" s="4">
        <v>14106987.5118449</v>
      </c>
      <c r="M6134" s="4">
        <v>4197852.1297658803</v>
      </c>
      <c r="N6134" s="3">
        <v>0.106766843009117</v>
      </c>
      <c r="O6134" s="5">
        <v>1.1578261852264404</v>
      </c>
      <c r="P6134" s="3">
        <v>0.2975725531578064</v>
      </c>
    </row>
    <row r="6135" spans="1:16" x14ac:dyDescent="0.25">
      <c r="A6135" s="1">
        <v>2016</v>
      </c>
      <c r="B6135" t="s">
        <v>270</v>
      </c>
      <c r="C6135" t="s">
        <v>1971</v>
      </c>
      <c r="D6135" t="s">
        <v>3423</v>
      </c>
      <c r="E6135" t="s">
        <v>3469</v>
      </c>
      <c r="F6135" t="s">
        <v>3741</v>
      </c>
      <c r="G6135" s="4"/>
      <c r="H6135" s="4"/>
      <c r="I6135" s="4"/>
      <c r="J6135" s="4"/>
      <c r="K6135" s="4">
        <v>2158143.60640105</v>
      </c>
      <c r="L6135" s="4">
        <v>17023603.868045401</v>
      </c>
      <c r="M6135" s="4">
        <v>6497307.5662305905</v>
      </c>
      <c r="N6135" s="3">
        <v>0.14075368444129799</v>
      </c>
      <c r="O6135" s="5">
        <v>1.1409133672714233</v>
      </c>
      <c r="P6135" s="3">
        <v>0.38166463375091553</v>
      </c>
    </row>
    <row r="6136" spans="1:16" x14ac:dyDescent="0.25">
      <c r="A6136" s="1">
        <v>2017</v>
      </c>
      <c r="B6136" t="s">
        <v>270</v>
      </c>
      <c r="C6136" t="s">
        <v>1971</v>
      </c>
      <c r="D6136" t="s">
        <v>3423</v>
      </c>
      <c r="E6136" t="s">
        <v>3469</v>
      </c>
      <c r="F6136" t="s">
        <v>3741</v>
      </c>
      <c r="G6136" s="4"/>
      <c r="H6136" s="4"/>
      <c r="I6136" s="4"/>
      <c r="J6136" s="4"/>
      <c r="K6136" s="4">
        <v>2538150.90656152</v>
      </c>
      <c r="L6136" s="4">
        <v>19128417.379541501</v>
      </c>
      <c r="M6136" s="4">
        <v>7366526.7818026701</v>
      </c>
      <c r="N6136" s="3">
        <v>0.13835192797631701</v>
      </c>
      <c r="O6136" s="5">
        <v>1.4255661964416504</v>
      </c>
      <c r="P6136" s="3">
        <v>0.3851090669631958</v>
      </c>
    </row>
    <row r="6137" spans="1:16" x14ac:dyDescent="0.25">
      <c r="A6137" s="1">
        <v>2018</v>
      </c>
      <c r="B6137" t="s">
        <v>270</v>
      </c>
      <c r="C6137" t="s">
        <v>1971</v>
      </c>
      <c r="D6137" t="s">
        <v>3423</v>
      </c>
      <c r="E6137" t="s">
        <v>3469</v>
      </c>
      <c r="F6137" t="s">
        <v>3741</v>
      </c>
      <c r="G6137" s="4"/>
      <c r="H6137" s="4"/>
      <c r="I6137" s="4"/>
      <c r="J6137" s="4"/>
      <c r="K6137" s="4">
        <v>2974567.5393600301</v>
      </c>
      <c r="L6137" s="4">
        <v>25735038.0091637</v>
      </c>
      <c r="M6137" s="4">
        <v>13084263.392031001</v>
      </c>
      <c r="N6137" s="3">
        <v>0.13472796138488499</v>
      </c>
      <c r="O6137" s="5">
        <v>1.3760887384414673</v>
      </c>
      <c r="P6137" s="3">
        <v>0.5084221363067627</v>
      </c>
    </row>
    <row r="6138" spans="1:16" x14ac:dyDescent="0.25">
      <c r="A6138" s="1">
        <v>2019</v>
      </c>
      <c r="B6138" t="s">
        <v>270</v>
      </c>
      <c r="C6138" t="s">
        <v>1971</v>
      </c>
      <c r="D6138" t="s">
        <v>3423</v>
      </c>
      <c r="E6138" t="s">
        <v>3469</v>
      </c>
      <c r="F6138" t="s">
        <v>3741</v>
      </c>
      <c r="G6138" s="4"/>
      <c r="H6138" s="4"/>
      <c r="I6138" s="4"/>
      <c r="J6138" s="4"/>
      <c r="K6138" s="4">
        <v>1283321.1653211699</v>
      </c>
      <c r="L6138" s="4">
        <v>22516417.6904177</v>
      </c>
      <c r="M6138" s="4">
        <v>10384214.110214099</v>
      </c>
      <c r="N6138" s="3">
        <v>5.4698531543203997E-2</v>
      </c>
      <c r="O6138" s="5">
        <v>1.1663753986358643</v>
      </c>
      <c r="P6138" s="3">
        <v>0.46118411421775818</v>
      </c>
    </row>
    <row r="6139" spans="1:16" x14ac:dyDescent="0.25">
      <c r="A6139" s="1">
        <v>2020</v>
      </c>
      <c r="B6139" t="s">
        <v>270</v>
      </c>
      <c r="C6139" t="s">
        <v>1971</v>
      </c>
      <c r="D6139" t="s">
        <v>3423</v>
      </c>
      <c r="E6139" t="s">
        <v>3469</v>
      </c>
      <c r="F6139" t="s">
        <v>3741</v>
      </c>
      <c r="G6139" s="4"/>
      <c r="H6139" s="4"/>
      <c r="I6139" s="4"/>
      <c r="J6139" s="4"/>
      <c r="K6139" s="4">
        <v>2769297.2405891502</v>
      </c>
      <c r="L6139" s="4">
        <v>24810966.5530141</v>
      </c>
      <c r="M6139" s="4">
        <v>11992997.943210499</v>
      </c>
      <c r="N6139" s="3">
        <v>0.117970921692774</v>
      </c>
      <c r="O6139" s="5">
        <v>1.0836530923843384</v>
      </c>
      <c r="P6139" s="3">
        <v>0.48337486386299133</v>
      </c>
    </row>
    <row r="6140" spans="1:16" x14ac:dyDescent="0.25">
      <c r="A6140" s="1">
        <v>2021</v>
      </c>
      <c r="B6140" t="s">
        <v>270</v>
      </c>
      <c r="C6140" t="s">
        <v>1971</v>
      </c>
      <c r="D6140" t="s">
        <v>3423</v>
      </c>
      <c r="E6140" t="s">
        <v>3469</v>
      </c>
      <c r="F6140" t="s">
        <v>3741</v>
      </c>
      <c r="G6140" s="4"/>
      <c r="H6140" s="4"/>
      <c r="I6140" s="4"/>
      <c r="J6140" s="4"/>
      <c r="K6140" s="4">
        <v>1705790.7009874899</v>
      </c>
      <c r="L6140" s="4">
        <v>24505250.845398899</v>
      </c>
      <c r="M6140" s="4">
        <v>10147163.1338617</v>
      </c>
      <c r="N6140" s="3">
        <v>6.6297396802638006E-2</v>
      </c>
      <c r="O6140" s="5">
        <v>1.2129840850830078</v>
      </c>
      <c r="P6140" s="3">
        <v>0.41408118605613708</v>
      </c>
    </row>
    <row r="6141" spans="1:16" x14ac:dyDescent="0.25">
      <c r="A6141" s="1">
        <v>2022</v>
      </c>
      <c r="B6141" t="s">
        <v>270</v>
      </c>
      <c r="C6141" t="s">
        <v>1971</v>
      </c>
      <c r="D6141" t="s">
        <v>3423</v>
      </c>
      <c r="E6141" t="s">
        <v>3469</v>
      </c>
      <c r="F6141" t="s">
        <v>3741</v>
      </c>
      <c r="G6141" s="4"/>
      <c r="H6141" s="4"/>
      <c r="I6141" s="4"/>
      <c r="J6141" s="4"/>
      <c r="K6141" s="4">
        <v>1141573.56097359</v>
      </c>
      <c r="L6141" s="4">
        <v>27050109.380499199</v>
      </c>
      <c r="M6141" s="4">
        <v>13675327.6239243</v>
      </c>
      <c r="N6141" s="3">
        <v>4.6027325298542997E-2</v>
      </c>
      <c r="O6141" s="5">
        <v>1.0560641288757324</v>
      </c>
      <c r="P6141" s="3">
        <v>0.50555533170700073</v>
      </c>
    </row>
    <row r="6142" spans="1:16" x14ac:dyDescent="0.25">
      <c r="A6142" s="1">
        <v>2023</v>
      </c>
      <c r="B6142" t="s">
        <v>270</v>
      </c>
      <c r="C6142" t="s">
        <v>1971</v>
      </c>
      <c r="D6142" t="s">
        <v>3423</v>
      </c>
      <c r="E6142" t="s">
        <v>3469</v>
      </c>
      <c r="F6142" t="s">
        <v>3741</v>
      </c>
      <c r="G6142" s="4"/>
      <c r="H6142" s="4"/>
      <c r="I6142" s="4"/>
      <c r="J6142" s="4"/>
      <c r="K6142" s="4">
        <v>955150.48495150497</v>
      </c>
      <c r="L6142" s="4">
        <v>24771082.891710799</v>
      </c>
      <c r="M6142" s="4">
        <v>11654730.526947301</v>
      </c>
      <c r="N6142" s="3">
        <v>3.7530369179369999E-2</v>
      </c>
      <c r="O6142" s="5">
        <v>1.0802199840545654</v>
      </c>
      <c r="P6142" s="3">
        <v>0.47049742937088013</v>
      </c>
    </row>
    <row r="6143" spans="1:16" x14ac:dyDescent="0.25">
      <c r="A6143" s="1">
        <v>2024</v>
      </c>
      <c r="B6143" t="s">
        <v>270</v>
      </c>
      <c r="C6143" t="s">
        <v>1971</v>
      </c>
      <c r="D6143" t="s">
        <v>3423</v>
      </c>
      <c r="E6143" t="s">
        <v>3469</v>
      </c>
      <c r="F6143" t="s">
        <v>3741</v>
      </c>
      <c r="G6143" s="4"/>
      <c r="H6143" s="4"/>
      <c r="I6143" s="4"/>
      <c r="J6143" s="4"/>
      <c r="K6143" s="4">
        <v>1420190.94224397</v>
      </c>
      <c r="L6143" s="4">
        <v>19537614.422006398</v>
      </c>
      <c r="M6143" s="4">
        <v>6093551.69907929</v>
      </c>
      <c r="N6143" s="3">
        <v>6.4099131045548E-2</v>
      </c>
      <c r="O6143" s="5">
        <v>1.0099413394927979</v>
      </c>
      <c r="P6143" s="3">
        <v>0.31188821792602539</v>
      </c>
    </row>
    <row r="6144" spans="1:16" x14ac:dyDescent="0.25">
      <c r="A6144" s="1">
        <v>2009</v>
      </c>
      <c r="B6144" t="s">
        <v>271</v>
      </c>
      <c r="C6144" t="s">
        <v>1972</v>
      </c>
      <c r="D6144" t="s">
        <v>3419</v>
      </c>
      <c r="E6144" t="s">
        <v>3469</v>
      </c>
      <c r="F6144" t="s">
        <v>3742</v>
      </c>
      <c r="G6144" s="4"/>
      <c r="H6144" s="4"/>
      <c r="I6144" s="4"/>
      <c r="J6144" s="4"/>
      <c r="K6144" s="4">
        <v>24026717.865152199</v>
      </c>
      <c r="L6144" s="4">
        <v>378036011.03564</v>
      </c>
      <c r="M6144" s="4">
        <v>155216921.314596</v>
      </c>
      <c r="N6144" s="3">
        <v>4.6825660726202999E-2</v>
      </c>
      <c r="O6144" s="5">
        <v>0.87462180852890015</v>
      </c>
      <c r="P6144" s="3">
        <v>0.41058766841888428</v>
      </c>
    </row>
    <row r="6145" spans="1:16" x14ac:dyDescent="0.25">
      <c r="A6145" s="1">
        <v>2010</v>
      </c>
      <c r="B6145" t="s">
        <v>271</v>
      </c>
      <c r="C6145" t="s">
        <v>1972</v>
      </c>
      <c r="D6145" t="s">
        <v>3419</v>
      </c>
      <c r="E6145" t="s">
        <v>3469</v>
      </c>
      <c r="F6145" t="s">
        <v>3742</v>
      </c>
      <c r="G6145" s="4"/>
      <c r="H6145" s="4"/>
      <c r="I6145" s="4"/>
      <c r="J6145" s="4"/>
      <c r="K6145" s="4">
        <v>32609900.7239925</v>
      </c>
      <c r="L6145" s="4">
        <v>406762863.04614401</v>
      </c>
      <c r="M6145" s="4">
        <v>167259915.00226799</v>
      </c>
      <c r="N6145" s="3">
        <v>8.1488392007312005E-2</v>
      </c>
      <c r="O6145" s="5">
        <v>1.0732012987136841</v>
      </c>
      <c r="P6145" s="3">
        <v>0.41119760274887085</v>
      </c>
    </row>
    <row r="6146" spans="1:16" x14ac:dyDescent="0.25">
      <c r="A6146" s="1">
        <v>2011</v>
      </c>
      <c r="B6146" t="s">
        <v>271</v>
      </c>
      <c r="C6146" t="s">
        <v>1972</v>
      </c>
      <c r="D6146" t="s">
        <v>3419</v>
      </c>
      <c r="E6146" t="s">
        <v>3469</v>
      </c>
      <c r="F6146" t="s">
        <v>3742</v>
      </c>
      <c r="G6146" s="4"/>
      <c r="H6146" s="4"/>
      <c r="I6146" s="4"/>
      <c r="J6146" s="4"/>
      <c r="K6146" s="4">
        <v>35395991.8551066</v>
      </c>
      <c r="L6146" s="4">
        <v>544316793.48408496</v>
      </c>
      <c r="M6146" s="4">
        <v>244586861.000965</v>
      </c>
      <c r="N6146" s="3">
        <v>6.6575153043433005E-2</v>
      </c>
      <c r="O6146" s="5">
        <v>1.1244995594024658</v>
      </c>
      <c r="P6146" s="3">
        <v>0.44934654235839844</v>
      </c>
    </row>
    <row r="6147" spans="1:16" x14ac:dyDescent="0.25">
      <c r="A6147" s="1">
        <v>2024</v>
      </c>
      <c r="B6147" t="s">
        <v>271</v>
      </c>
      <c r="C6147" t="s">
        <v>1972</v>
      </c>
      <c r="D6147" t="s">
        <v>3419</v>
      </c>
      <c r="E6147" t="s">
        <v>3469</v>
      </c>
      <c r="F6147" t="s">
        <v>3742</v>
      </c>
      <c r="G6147" s="4"/>
      <c r="H6147" s="4"/>
      <c r="I6147" s="4"/>
      <c r="J6147" s="4"/>
      <c r="K6147" s="4">
        <v>44743421.359663397</v>
      </c>
      <c r="L6147" s="4">
        <v>442941337.26240599</v>
      </c>
      <c r="M6147" s="4">
        <v>227518617.535485</v>
      </c>
      <c r="N6147" s="3">
        <v>0.104692211574611</v>
      </c>
      <c r="O6147" s="5">
        <v>1.5707331895828247</v>
      </c>
      <c r="P6147" s="3">
        <v>0.51365405321121216</v>
      </c>
    </row>
    <row r="6148" spans="1:16" x14ac:dyDescent="0.25">
      <c r="A6148" s="1">
        <v>2009</v>
      </c>
      <c r="B6148" t="s">
        <v>272</v>
      </c>
      <c r="C6148" t="s">
        <v>1973</v>
      </c>
      <c r="D6148" t="s">
        <v>3403</v>
      </c>
      <c r="E6148" t="s">
        <v>3469</v>
      </c>
      <c r="F6148" t="s">
        <v>3743</v>
      </c>
      <c r="G6148" s="4"/>
      <c r="H6148" s="4"/>
      <c r="I6148" s="4"/>
      <c r="J6148" s="4"/>
      <c r="K6148" s="4">
        <v>-3284070.9249608801</v>
      </c>
      <c r="L6148" s="4">
        <v>17265774.995563202</v>
      </c>
      <c r="M6148" s="4">
        <v>3931043.3842629199</v>
      </c>
      <c r="N6148" s="3">
        <v>-0.17398179409376499</v>
      </c>
      <c r="O6148" s="5">
        <v>1.5681236982345581</v>
      </c>
      <c r="P6148" s="3">
        <v>0.22767835855484009</v>
      </c>
    </row>
    <row r="6149" spans="1:16" x14ac:dyDescent="0.25">
      <c r="A6149" s="1">
        <v>2010</v>
      </c>
      <c r="B6149" t="s">
        <v>272</v>
      </c>
      <c r="C6149" t="s">
        <v>1973</v>
      </c>
      <c r="D6149" t="s">
        <v>3403</v>
      </c>
      <c r="E6149" t="s">
        <v>3469</v>
      </c>
      <c r="F6149" t="s">
        <v>3743</v>
      </c>
      <c r="G6149" s="4"/>
      <c r="H6149" s="4"/>
      <c r="I6149" s="4"/>
      <c r="J6149" s="4"/>
      <c r="K6149" s="4">
        <v>-1101946.8848163099</v>
      </c>
      <c r="L6149" s="4">
        <v>29808839.0922377</v>
      </c>
      <c r="M6149" s="4">
        <v>7347432.4301624401</v>
      </c>
      <c r="N6149" s="3">
        <v>-4.6120856329314001E-2</v>
      </c>
      <c r="O6149" s="5">
        <v>1.2954809665679932</v>
      </c>
      <c r="P6149" s="3">
        <v>0.24648502469062805</v>
      </c>
    </row>
    <row r="6150" spans="1:16" x14ac:dyDescent="0.25">
      <c r="A6150" s="1">
        <v>2011</v>
      </c>
      <c r="B6150" t="s">
        <v>272</v>
      </c>
      <c r="C6150" t="s">
        <v>1973</v>
      </c>
      <c r="D6150" t="s">
        <v>3403</v>
      </c>
      <c r="E6150" t="s">
        <v>3469</v>
      </c>
      <c r="F6150" t="s">
        <v>3743</v>
      </c>
      <c r="G6150" s="4"/>
      <c r="H6150" s="4"/>
      <c r="I6150" s="4"/>
      <c r="J6150" s="4"/>
      <c r="K6150" s="4">
        <v>-1146715.2502411299</v>
      </c>
      <c r="L6150" s="4">
        <v>54419676.347658403</v>
      </c>
      <c r="M6150" s="4">
        <v>10585146.2865716</v>
      </c>
      <c r="N6150" s="3">
        <v>-2.4805842123565999E-2</v>
      </c>
      <c r="O6150" s="5">
        <v>1.8125262260437012</v>
      </c>
      <c r="P6150" s="3">
        <v>0.19450953602790833</v>
      </c>
    </row>
    <row r="6151" spans="1:16" x14ac:dyDescent="0.25">
      <c r="A6151" s="1">
        <v>2012</v>
      </c>
      <c r="B6151" t="s">
        <v>272</v>
      </c>
      <c r="C6151" t="s">
        <v>1973</v>
      </c>
      <c r="D6151" t="s">
        <v>3403</v>
      </c>
      <c r="E6151" t="s">
        <v>3469</v>
      </c>
      <c r="F6151" t="s">
        <v>3743</v>
      </c>
      <c r="G6151" s="4"/>
      <c r="H6151" s="4"/>
      <c r="I6151" s="4"/>
      <c r="J6151" s="4"/>
      <c r="K6151" s="4">
        <v>-2704583.3631795999</v>
      </c>
      <c r="L6151" s="4">
        <v>71757928.021039099</v>
      </c>
      <c r="M6151" s="4">
        <v>11669719.5133183</v>
      </c>
      <c r="N6151" s="3">
        <v>-4.3720999478920997E-2</v>
      </c>
      <c r="O6151" s="5">
        <v>1.7058701515197754</v>
      </c>
      <c r="P6151" s="3">
        <v>0.16262620687484741</v>
      </c>
    </row>
    <row r="6152" spans="1:16" x14ac:dyDescent="0.25">
      <c r="A6152" s="1">
        <v>2013</v>
      </c>
      <c r="B6152" t="s">
        <v>272</v>
      </c>
      <c r="C6152" t="s">
        <v>1973</v>
      </c>
      <c r="D6152" t="s">
        <v>3403</v>
      </c>
      <c r="E6152" t="s">
        <v>3469</v>
      </c>
      <c r="F6152" t="s">
        <v>3743</v>
      </c>
      <c r="G6152" s="4"/>
      <c r="H6152" s="4"/>
      <c r="I6152" s="4"/>
      <c r="J6152" s="4"/>
      <c r="K6152" s="4">
        <v>-2969202.5178837301</v>
      </c>
      <c r="L6152" s="4">
        <v>79798459.669093803</v>
      </c>
      <c r="M6152" s="4">
        <v>26159130.982943099</v>
      </c>
      <c r="N6152" s="3">
        <v>-4.1277965821844002E-2</v>
      </c>
      <c r="O6152" s="5">
        <v>0.96500325202941895</v>
      </c>
      <c r="P6152" s="3">
        <v>0.32781499624252319</v>
      </c>
    </row>
    <row r="6153" spans="1:16" x14ac:dyDescent="0.25">
      <c r="A6153" s="1">
        <v>2014</v>
      </c>
      <c r="B6153" t="s">
        <v>272</v>
      </c>
      <c r="C6153" t="s">
        <v>1973</v>
      </c>
      <c r="D6153" t="s">
        <v>3403</v>
      </c>
      <c r="E6153" t="s">
        <v>3469</v>
      </c>
      <c r="F6153" t="s">
        <v>3743</v>
      </c>
      <c r="G6153" s="4"/>
      <c r="H6153" s="4"/>
      <c r="I6153" s="4"/>
      <c r="J6153" s="4"/>
      <c r="K6153" s="4">
        <v>-4613135.9328586897</v>
      </c>
      <c r="L6153" s="4">
        <v>92873779.999056995</v>
      </c>
      <c r="M6153" s="4">
        <v>43968126.738648698</v>
      </c>
      <c r="N6153" s="3">
        <v>-5.2649421792685003E-2</v>
      </c>
      <c r="O6153" s="5">
        <v>1.35245680809021</v>
      </c>
      <c r="P6153" s="3">
        <v>0.47341808676719666</v>
      </c>
    </row>
    <row r="6154" spans="1:16" x14ac:dyDescent="0.25">
      <c r="A6154" s="1">
        <v>2015</v>
      </c>
      <c r="B6154" t="s">
        <v>272</v>
      </c>
      <c r="C6154" t="s">
        <v>1973</v>
      </c>
      <c r="D6154" t="s">
        <v>3403</v>
      </c>
      <c r="E6154" t="s">
        <v>3469</v>
      </c>
      <c r="F6154" t="s">
        <v>3743</v>
      </c>
      <c r="G6154" s="4"/>
      <c r="H6154" s="4"/>
      <c r="I6154" s="4"/>
      <c r="J6154" s="4"/>
      <c r="K6154" s="4">
        <v>-4093125.7366932998</v>
      </c>
      <c r="L6154" s="4">
        <v>35802716.424119599</v>
      </c>
      <c r="M6154" s="4">
        <v>15911034.413688401</v>
      </c>
      <c r="N6154" s="3">
        <v>-7.3302474458648001E-2</v>
      </c>
      <c r="O6154" s="5">
        <v>1.008762001991272</v>
      </c>
      <c r="P6154" s="3">
        <v>0.4444085955619812</v>
      </c>
    </row>
    <row r="6155" spans="1:16" x14ac:dyDescent="0.25">
      <c r="A6155" s="1">
        <v>2016</v>
      </c>
      <c r="B6155" t="s">
        <v>272</v>
      </c>
      <c r="C6155" t="s">
        <v>1973</v>
      </c>
      <c r="D6155" t="s">
        <v>3403</v>
      </c>
      <c r="E6155" t="s">
        <v>3469</v>
      </c>
      <c r="F6155" t="s">
        <v>3743</v>
      </c>
      <c r="G6155" s="4"/>
      <c r="H6155" s="4"/>
      <c r="I6155" s="4"/>
      <c r="J6155" s="4"/>
      <c r="K6155" s="4">
        <v>-8352951.6941323699</v>
      </c>
      <c r="L6155" s="4">
        <v>31958309.741633601</v>
      </c>
      <c r="M6155" s="4">
        <v>15910242.274339201</v>
      </c>
      <c r="N6155" s="3">
        <v>-0.25091193912946202</v>
      </c>
      <c r="O6155" s="5">
        <v>7.4347977638244629</v>
      </c>
      <c r="P6155" s="3">
        <v>0.49784368276596069</v>
      </c>
    </row>
    <row r="6156" spans="1:16" x14ac:dyDescent="0.25">
      <c r="A6156" s="1">
        <v>2009</v>
      </c>
      <c r="B6156" t="s">
        <v>273</v>
      </c>
      <c r="C6156" t="s">
        <v>1974</v>
      </c>
      <c r="D6156" t="s">
        <v>3435</v>
      </c>
      <c r="E6156" t="s">
        <v>3470</v>
      </c>
      <c r="F6156" t="s">
        <v>3744</v>
      </c>
      <c r="G6156" s="4"/>
      <c r="H6156" s="4"/>
      <c r="I6156" s="4"/>
      <c r="J6156" s="4"/>
      <c r="K6156" s="4">
        <v>16140529.8603354</v>
      </c>
      <c r="L6156" s="4">
        <v>126856545.124652</v>
      </c>
      <c r="M6156" s="4">
        <v>70296569.402922407</v>
      </c>
      <c r="N6156" s="3">
        <v>0.119428870377847</v>
      </c>
      <c r="O6156" s="5">
        <v>1.168750524520874</v>
      </c>
      <c r="P6156" s="3">
        <v>0.55414223670959473</v>
      </c>
    </row>
    <row r="6157" spans="1:16" x14ac:dyDescent="0.25">
      <c r="A6157" s="1">
        <v>2010</v>
      </c>
      <c r="B6157" t="s">
        <v>273</v>
      </c>
      <c r="C6157" t="s">
        <v>1974</v>
      </c>
      <c r="D6157" t="s">
        <v>3435</v>
      </c>
      <c r="E6157" t="s">
        <v>3470</v>
      </c>
      <c r="F6157" t="s">
        <v>3744</v>
      </c>
      <c r="G6157" s="4"/>
      <c r="H6157" s="4"/>
      <c r="I6157" s="4"/>
      <c r="J6157" s="4"/>
      <c r="K6157" s="4">
        <v>14815321.8519837</v>
      </c>
      <c r="L6157" s="4">
        <v>130755961.99654999</v>
      </c>
      <c r="M6157" s="4">
        <v>68157736.2210114</v>
      </c>
      <c r="N6157" s="3">
        <v>0.11171442728549</v>
      </c>
      <c r="O6157" s="5">
        <v>1.3912930488586426</v>
      </c>
      <c r="P6157" s="3">
        <v>0.5212591290473938</v>
      </c>
    </row>
    <row r="6158" spans="1:16" x14ac:dyDescent="0.25">
      <c r="A6158" s="1">
        <v>2011</v>
      </c>
      <c r="B6158" t="s">
        <v>273</v>
      </c>
      <c r="C6158" t="s">
        <v>1974</v>
      </c>
      <c r="D6158" t="s">
        <v>3435</v>
      </c>
      <c r="E6158" t="s">
        <v>3470</v>
      </c>
      <c r="F6158" t="s">
        <v>3744</v>
      </c>
      <c r="G6158" s="4"/>
      <c r="H6158" s="4"/>
      <c r="I6158" s="4"/>
      <c r="J6158" s="4"/>
      <c r="K6158" s="4">
        <v>21382438.045650098</v>
      </c>
      <c r="L6158" s="4">
        <v>178857171.28336099</v>
      </c>
      <c r="M6158" s="4">
        <v>96532712.062547207</v>
      </c>
      <c r="N6158" s="3">
        <v>0.12681039166660499</v>
      </c>
      <c r="O6158" s="5">
        <v>1.7421886920928955</v>
      </c>
      <c r="P6158" s="3">
        <v>0.53971952199935913</v>
      </c>
    </row>
    <row r="6159" spans="1:16" x14ac:dyDescent="0.25">
      <c r="A6159" s="1">
        <v>2012</v>
      </c>
      <c r="B6159" t="s">
        <v>273</v>
      </c>
      <c r="C6159" t="s">
        <v>1974</v>
      </c>
      <c r="D6159" t="s">
        <v>3435</v>
      </c>
      <c r="E6159" t="s">
        <v>3470</v>
      </c>
      <c r="F6159" t="s">
        <v>3744</v>
      </c>
      <c r="G6159" s="4"/>
      <c r="H6159" s="4"/>
      <c r="I6159" s="4"/>
      <c r="J6159" s="4"/>
      <c r="K6159" s="4">
        <v>4504728.1229231898</v>
      </c>
      <c r="L6159" s="4">
        <v>161287842.99909499</v>
      </c>
      <c r="M6159" s="4">
        <v>88540407.235109001</v>
      </c>
      <c r="N6159" s="3">
        <v>2.6972928787344998E-2</v>
      </c>
      <c r="O6159" s="5">
        <v>1.0640709400177002</v>
      </c>
      <c r="P6159" s="3">
        <v>0.54895895719528198</v>
      </c>
    </row>
    <row r="6160" spans="1:16" x14ac:dyDescent="0.25">
      <c r="A6160" s="1">
        <v>2013</v>
      </c>
      <c r="B6160" t="s">
        <v>273</v>
      </c>
      <c r="C6160" t="s">
        <v>1974</v>
      </c>
      <c r="D6160" t="s">
        <v>3435</v>
      </c>
      <c r="E6160" t="s">
        <v>3470</v>
      </c>
      <c r="F6160" t="s">
        <v>3744</v>
      </c>
      <c r="G6160" s="4"/>
      <c r="H6160" s="4"/>
      <c r="I6160" s="4"/>
      <c r="J6160" s="4"/>
      <c r="K6160" s="4">
        <v>4262203.7125915401</v>
      </c>
      <c r="L6160" s="4">
        <v>152217027.14000401</v>
      </c>
      <c r="M6160" s="4">
        <v>79514947.902958602</v>
      </c>
      <c r="N6160" s="3">
        <v>2.7663406779193E-2</v>
      </c>
      <c r="O6160" s="5">
        <v>1.1125452518463135</v>
      </c>
      <c r="P6160" s="3">
        <v>0.52237880229949951</v>
      </c>
    </row>
    <row r="6161" spans="1:16" x14ac:dyDescent="0.25">
      <c r="A6161" s="1">
        <v>2014</v>
      </c>
      <c r="B6161" t="s">
        <v>273</v>
      </c>
      <c r="C6161" t="s">
        <v>1974</v>
      </c>
      <c r="D6161" t="s">
        <v>3435</v>
      </c>
      <c r="E6161" t="s">
        <v>3470</v>
      </c>
      <c r="F6161" t="s">
        <v>3744</v>
      </c>
      <c r="G6161" s="4"/>
      <c r="H6161" s="4"/>
      <c r="I6161" s="4"/>
      <c r="J6161" s="4"/>
      <c r="K6161" s="4">
        <v>7719316.6793629099</v>
      </c>
      <c r="L6161" s="4">
        <v>173421944.36418101</v>
      </c>
      <c r="M6161" s="4">
        <v>92026758.429868594</v>
      </c>
      <c r="N6161" s="3">
        <v>4.4672242251651E-2</v>
      </c>
      <c r="O6161" s="5">
        <v>0.99184185266494751</v>
      </c>
      <c r="P6161" s="3">
        <v>0.53065234422683716</v>
      </c>
    </row>
    <row r="6162" spans="1:16" x14ac:dyDescent="0.25">
      <c r="A6162" s="1">
        <v>2015</v>
      </c>
      <c r="B6162" t="s">
        <v>273</v>
      </c>
      <c r="C6162" t="s">
        <v>1974</v>
      </c>
      <c r="D6162" t="s">
        <v>3435</v>
      </c>
      <c r="E6162" t="s">
        <v>3470</v>
      </c>
      <c r="F6162" t="s">
        <v>3744</v>
      </c>
      <c r="G6162" s="4"/>
      <c r="H6162" s="4"/>
      <c r="I6162" s="4"/>
      <c r="J6162" s="4"/>
      <c r="K6162" s="4">
        <v>1796666.32856612</v>
      </c>
      <c r="L6162" s="4">
        <v>114363187.611996</v>
      </c>
      <c r="M6162" s="4">
        <v>69609493.863474995</v>
      </c>
      <c r="N6162" s="3">
        <v>1.4472229333362001E-2</v>
      </c>
      <c r="O6162" s="5">
        <v>0.75486016273498535</v>
      </c>
      <c r="P6162" s="3">
        <v>0.60867047309875488</v>
      </c>
    </row>
    <row r="6163" spans="1:16" x14ac:dyDescent="0.25">
      <c r="A6163" s="1">
        <v>2016</v>
      </c>
      <c r="B6163" t="s">
        <v>273</v>
      </c>
      <c r="C6163" t="s">
        <v>1974</v>
      </c>
      <c r="D6163" t="s">
        <v>3435</v>
      </c>
      <c r="E6163" t="s">
        <v>3470</v>
      </c>
      <c r="F6163" t="s">
        <v>3744</v>
      </c>
      <c r="G6163" s="4"/>
      <c r="H6163" s="4"/>
      <c r="I6163" s="4"/>
      <c r="J6163" s="4"/>
      <c r="K6163" s="4">
        <v>6365684.6248181798</v>
      </c>
      <c r="L6163" s="4">
        <v>105079428.457348</v>
      </c>
      <c r="M6163" s="4">
        <v>55624875.224595703</v>
      </c>
      <c r="N6163" s="3">
        <v>5.6416705107708999E-2</v>
      </c>
      <c r="O6163" s="5">
        <v>0.88352996110916138</v>
      </c>
      <c r="P6163" s="3">
        <v>0.52936029434204102</v>
      </c>
    </row>
    <row r="6164" spans="1:16" x14ac:dyDescent="0.25">
      <c r="A6164" s="1">
        <v>2017</v>
      </c>
      <c r="B6164" t="s">
        <v>273</v>
      </c>
      <c r="C6164" t="s">
        <v>1974</v>
      </c>
      <c r="D6164" t="s">
        <v>3435</v>
      </c>
      <c r="E6164" t="s">
        <v>3470</v>
      </c>
      <c r="F6164" t="s">
        <v>3744</v>
      </c>
      <c r="G6164" s="4"/>
      <c r="H6164" s="4"/>
      <c r="I6164" s="4"/>
      <c r="J6164" s="4"/>
      <c r="K6164" s="4">
        <v>-513241.63416136301</v>
      </c>
      <c r="L6164" s="4">
        <v>101810276.563921</v>
      </c>
      <c r="M6164" s="4">
        <v>52033170.073613502</v>
      </c>
      <c r="N6164" s="3">
        <v>-4.8911201713290001E-3</v>
      </c>
      <c r="O6164" s="5">
        <v>0.68419080972671509</v>
      </c>
      <c r="P6164" s="3">
        <v>0.51107972860336304</v>
      </c>
    </row>
    <row r="6165" spans="1:16" x14ac:dyDescent="0.25">
      <c r="A6165" s="1">
        <v>2018</v>
      </c>
      <c r="B6165" t="s">
        <v>273</v>
      </c>
      <c r="C6165" t="s">
        <v>1974</v>
      </c>
      <c r="D6165" t="s">
        <v>3435</v>
      </c>
      <c r="E6165" t="s">
        <v>3470</v>
      </c>
      <c r="F6165" t="s">
        <v>3744</v>
      </c>
      <c r="G6165" s="4"/>
      <c r="H6165" s="4"/>
      <c r="I6165" s="4"/>
      <c r="J6165" s="4"/>
      <c r="K6165" s="4">
        <v>4362765.6552265296</v>
      </c>
      <c r="L6165" s="4">
        <v>89963609.799650997</v>
      </c>
      <c r="M6165" s="4">
        <v>41112809.621082</v>
      </c>
      <c r="N6165" s="3">
        <v>4.7450719301407998E-2</v>
      </c>
      <c r="O6165" s="5">
        <v>0.77714234590530396</v>
      </c>
      <c r="P6165" s="3">
        <v>0.45699378848075867</v>
      </c>
    </row>
    <row r="6166" spans="1:16" x14ac:dyDescent="0.25">
      <c r="A6166" s="1">
        <v>2019</v>
      </c>
      <c r="B6166" t="s">
        <v>273</v>
      </c>
      <c r="C6166" t="s">
        <v>1974</v>
      </c>
      <c r="D6166" t="s">
        <v>3435</v>
      </c>
      <c r="E6166" t="s">
        <v>3470</v>
      </c>
      <c r="F6166" t="s">
        <v>3744</v>
      </c>
      <c r="G6166" s="4"/>
      <c r="H6166" s="4"/>
      <c r="I6166" s="4"/>
      <c r="J6166" s="4"/>
      <c r="K6166" s="4">
        <v>2388564.9802520201</v>
      </c>
      <c r="L6166" s="4">
        <v>66722641.661517002</v>
      </c>
      <c r="M6166" s="4">
        <v>29786533.759638902</v>
      </c>
      <c r="N6166" s="3">
        <v>3.0610575971213999E-2</v>
      </c>
      <c r="O6166" s="5">
        <v>0.66766977310180664</v>
      </c>
      <c r="P6166" s="3">
        <v>0.44642317295074463</v>
      </c>
    </row>
    <row r="6167" spans="1:16" x14ac:dyDescent="0.25">
      <c r="A6167" s="1">
        <v>2020</v>
      </c>
      <c r="B6167" t="s">
        <v>273</v>
      </c>
      <c r="C6167" t="s">
        <v>1974</v>
      </c>
      <c r="D6167" t="s">
        <v>3435</v>
      </c>
      <c r="E6167" t="s">
        <v>3470</v>
      </c>
      <c r="F6167" t="s">
        <v>3744</v>
      </c>
      <c r="G6167" s="4"/>
      <c r="H6167" s="4"/>
      <c r="I6167" s="4"/>
      <c r="J6167" s="4"/>
      <c r="K6167" s="4">
        <v>-1375563.74241085</v>
      </c>
      <c r="L6167" s="4">
        <v>45151653.9670045</v>
      </c>
      <c r="M6167" s="4">
        <v>23449103.496332001</v>
      </c>
      <c r="N6167" s="3">
        <v>-2.5183828957860002E-2</v>
      </c>
      <c r="O6167" s="5">
        <v>0.7352481484413147</v>
      </c>
      <c r="P6167" s="3">
        <v>0.51934099197387695</v>
      </c>
    </row>
    <row r="6168" spans="1:16" x14ac:dyDescent="0.25">
      <c r="A6168" s="1">
        <v>2021</v>
      </c>
      <c r="B6168" t="s">
        <v>273</v>
      </c>
      <c r="C6168" t="s">
        <v>1974</v>
      </c>
      <c r="D6168" t="s">
        <v>3435</v>
      </c>
      <c r="E6168" t="s">
        <v>3470</v>
      </c>
      <c r="F6168" t="s">
        <v>3744</v>
      </c>
      <c r="G6168" s="4"/>
      <c r="H6168" s="4"/>
      <c r="I6168" s="4"/>
      <c r="J6168" s="4"/>
      <c r="K6168" s="4">
        <v>1053587.0134403899</v>
      </c>
      <c r="L6168" s="4">
        <v>54475824.751265503</v>
      </c>
      <c r="M6168" s="4">
        <v>29625414.557514399</v>
      </c>
      <c r="N6168" s="3">
        <v>2.0391340774574E-2</v>
      </c>
      <c r="O6168" s="5">
        <v>0.97514528036117554</v>
      </c>
      <c r="P6168" s="3">
        <v>0.54382681846618652</v>
      </c>
    </row>
    <row r="6169" spans="1:16" x14ac:dyDescent="0.25">
      <c r="A6169" s="1">
        <v>2022</v>
      </c>
      <c r="B6169" t="s">
        <v>273</v>
      </c>
      <c r="C6169" t="s">
        <v>1974</v>
      </c>
      <c r="D6169" t="s">
        <v>3435</v>
      </c>
      <c r="E6169" t="s">
        <v>3470</v>
      </c>
      <c r="F6169" t="s">
        <v>3744</v>
      </c>
      <c r="G6169" s="4"/>
      <c r="H6169" s="4"/>
      <c r="I6169" s="4"/>
      <c r="J6169" s="4"/>
      <c r="K6169" s="4">
        <v>1739363.7935231</v>
      </c>
      <c r="L6169" s="4">
        <v>49242655.915522002</v>
      </c>
      <c r="M6169" s="4">
        <v>25669814.2057405</v>
      </c>
      <c r="N6169" s="3">
        <v>3.5520152939301997E-2</v>
      </c>
      <c r="O6169" s="5">
        <v>0.92604470252990723</v>
      </c>
      <c r="P6169" s="3">
        <v>0.52129220962524414</v>
      </c>
    </row>
    <row r="6170" spans="1:16" x14ac:dyDescent="0.25">
      <c r="A6170" s="1">
        <v>2023</v>
      </c>
      <c r="B6170" t="s">
        <v>273</v>
      </c>
      <c r="C6170" t="s">
        <v>1974</v>
      </c>
      <c r="D6170" t="s">
        <v>3435</v>
      </c>
      <c r="E6170" t="s">
        <v>3470</v>
      </c>
      <c r="F6170" t="s">
        <v>3744</v>
      </c>
      <c r="G6170" s="4"/>
      <c r="H6170" s="4"/>
      <c r="I6170" s="4"/>
      <c r="J6170" s="4"/>
      <c r="K6170" s="4">
        <v>-1700634.44626804</v>
      </c>
      <c r="L6170" s="4">
        <v>55811674.791171603</v>
      </c>
      <c r="M6170" s="4">
        <v>25055115.9885359</v>
      </c>
      <c r="N6170" s="3">
        <v>-3.2663287029958001E-2</v>
      </c>
      <c r="O6170" s="5">
        <v>0.75646036863327026</v>
      </c>
      <c r="P6170" s="3">
        <v>0.44892248511314392</v>
      </c>
    </row>
    <row r="6171" spans="1:16" x14ac:dyDescent="0.25">
      <c r="A6171" s="1">
        <v>2024</v>
      </c>
      <c r="B6171" t="s">
        <v>273</v>
      </c>
      <c r="C6171" t="s">
        <v>1974</v>
      </c>
      <c r="D6171" t="s">
        <v>3435</v>
      </c>
      <c r="E6171" t="s">
        <v>3470</v>
      </c>
      <c r="F6171" t="s">
        <v>3744</v>
      </c>
      <c r="G6171" s="4"/>
      <c r="H6171" s="4"/>
      <c r="I6171" s="4"/>
      <c r="J6171" s="4"/>
      <c r="K6171" s="4">
        <v>-5303408.2474477701</v>
      </c>
      <c r="L6171" s="4">
        <v>57747952.739617698</v>
      </c>
      <c r="M6171" s="4">
        <v>24637090.395824</v>
      </c>
      <c r="N6171" s="3">
        <v>-9.3703978414868994E-2</v>
      </c>
      <c r="O6171" s="5">
        <v>0.70715123414993286</v>
      </c>
      <c r="P6171" s="3">
        <v>0.42663142085075378</v>
      </c>
    </row>
    <row r="6172" spans="1:16" x14ac:dyDescent="0.25">
      <c r="A6172" s="1">
        <v>2013</v>
      </c>
      <c r="B6172" t="s">
        <v>274</v>
      </c>
      <c r="C6172" t="s">
        <v>1975</v>
      </c>
      <c r="D6172" t="s">
        <v>3426</v>
      </c>
      <c r="E6172" t="s">
        <v>3469</v>
      </c>
      <c r="F6172" t="s">
        <v>3745</v>
      </c>
      <c r="G6172" s="4"/>
      <c r="H6172" s="4"/>
      <c r="I6172" s="4"/>
      <c r="J6172" s="4"/>
      <c r="K6172" s="4">
        <v>4371326.63968499</v>
      </c>
      <c r="L6172" s="4">
        <v>23394785.166777801</v>
      </c>
      <c r="M6172" s="4">
        <v>10994755.017952301</v>
      </c>
      <c r="N6172" s="3">
        <v>0.189995602449088</v>
      </c>
      <c r="P6172" s="3">
        <v>0.46996605396270752</v>
      </c>
    </row>
    <row r="6173" spans="1:16" x14ac:dyDescent="0.25">
      <c r="A6173" s="1">
        <v>2014</v>
      </c>
      <c r="B6173" t="s">
        <v>274</v>
      </c>
      <c r="C6173" t="s">
        <v>1975</v>
      </c>
      <c r="D6173" t="s">
        <v>3426</v>
      </c>
      <c r="E6173" t="s">
        <v>3469</v>
      </c>
      <c r="F6173" t="s">
        <v>3745</v>
      </c>
      <c r="G6173" s="4"/>
      <c r="H6173" s="4"/>
      <c r="I6173" s="4"/>
      <c r="J6173" s="4"/>
      <c r="K6173" s="4">
        <v>5483614.5032769097</v>
      </c>
      <c r="L6173" s="4">
        <v>29079827.4317507</v>
      </c>
      <c r="M6173" s="4">
        <v>12206973.454665501</v>
      </c>
      <c r="N6173" s="3">
        <v>0.206045031535426</v>
      </c>
      <c r="P6173" s="3">
        <v>0.4197746217250824</v>
      </c>
    </row>
    <row r="6174" spans="1:16" x14ac:dyDescent="0.25">
      <c r="A6174" s="1">
        <v>2015</v>
      </c>
      <c r="B6174" t="s">
        <v>274</v>
      </c>
      <c r="C6174" t="s">
        <v>1975</v>
      </c>
      <c r="D6174" t="s">
        <v>3426</v>
      </c>
      <c r="E6174" t="s">
        <v>3469</v>
      </c>
      <c r="F6174" t="s">
        <v>3745</v>
      </c>
      <c r="G6174" s="4"/>
      <c r="H6174" s="4"/>
      <c r="I6174" s="4"/>
      <c r="J6174" s="4"/>
      <c r="K6174" s="4">
        <v>5436254.1697803596</v>
      </c>
      <c r="L6174" s="4">
        <v>40973767.170250297</v>
      </c>
      <c r="M6174" s="4">
        <v>19924099.597081698</v>
      </c>
      <c r="N6174" s="3">
        <v>0.16796426954267099</v>
      </c>
      <c r="P6174" s="3">
        <v>0.48626476526260376</v>
      </c>
    </row>
    <row r="6175" spans="1:16" x14ac:dyDescent="0.25">
      <c r="A6175" s="1">
        <v>2016</v>
      </c>
      <c r="B6175" t="s">
        <v>274</v>
      </c>
      <c r="C6175" t="s">
        <v>1975</v>
      </c>
      <c r="D6175" t="s">
        <v>3426</v>
      </c>
      <c r="E6175" t="s">
        <v>3469</v>
      </c>
      <c r="F6175" t="s">
        <v>3745</v>
      </c>
      <c r="G6175" s="4"/>
      <c r="H6175" s="4"/>
      <c r="I6175" s="4"/>
      <c r="J6175" s="4"/>
      <c r="K6175" s="4">
        <v>4861325.5058557102</v>
      </c>
      <c r="L6175" s="4">
        <v>53469107.041749902</v>
      </c>
      <c r="M6175" s="4">
        <v>14695406.323568899</v>
      </c>
      <c r="N6175" s="3">
        <v>0.104441180638654</v>
      </c>
      <c r="P6175" s="3">
        <v>0.27483919262886047</v>
      </c>
    </row>
    <row r="6176" spans="1:16" x14ac:dyDescent="0.25">
      <c r="A6176" s="1">
        <v>2017</v>
      </c>
      <c r="B6176" t="s">
        <v>274</v>
      </c>
      <c r="C6176" t="s">
        <v>1975</v>
      </c>
      <c r="D6176" t="s">
        <v>3426</v>
      </c>
      <c r="E6176" t="s">
        <v>3469</v>
      </c>
      <c r="F6176" t="s">
        <v>3745</v>
      </c>
      <c r="G6176" s="4"/>
      <c r="H6176" s="4"/>
      <c r="I6176" s="4"/>
      <c r="J6176" s="4"/>
      <c r="K6176" s="4">
        <v>10346704.6354155</v>
      </c>
      <c r="L6176" s="4">
        <v>67624841.092331693</v>
      </c>
      <c r="M6176" s="4">
        <v>22214085.329767</v>
      </c>
      <c r="N6176" s="3">
        <v>0.16853022561117201</v>
      </c>
      <c r="O6176" s="5">
        <v>1.2140417098999023</v>
      </c>
      <c r="P6176" s="3">
        <v>0.32849001884460449</v>
      </c>
    </row>
    <row r="6177" spans="1:16" x14ac:dyDescent="0.25">
      <c r="A6177" s="1">
        <v>2018</v>
      </c>
      <c r="B6177" t="s">
        <v>274</v>
      </c>
      <c r="C6177" t="s">
        <v>1975</v>
      </c>
      <c r="D6177" t="s">
        <v>3426</v>
      </c>
      <c r="E6177" t="s">
        <v>3469</v>
      </c>
      <c r="F6177" t="s">
        <v>3745</v>
      </c>
      <c r="G6177" s="4"/>
      <c r="H6177" s="4"/>
      <c r="I6177" s="4"/>
      <c r="J6177" s="4"/>
      <c r="K6177" s="4">
        <v>7489631.3074115999</v>
      </c>
      <c r="L6177" s="4">
        <v>66538006.943056598</v>
      </c>
      <c r="M6177" s="4">
        <v>22889853.366790298</v>
      </c>
      <c r="N6177" s="3">
        <v>0.113768800269967</v>
      </c>
      <c r="O6177" s="5">
        <v>0.95618432760238647</v>
      </c>
      <c r="P6177" s="3">
        <v>0.34401169419288635</v>
      </c>
    </row>
    <row r="6178" spans="1:16" x14ac:dyDescent="0.25">
      <c r="A6178" s="1">
        <v>2019</v>
      </c>
      <c r="B6178" t="s">
        <v>274</v>
      </c>
      <c r="C6178" t="s">
        <v>1975</v>
      </c>
      <c r="D6178" t="s">
        <v>3426</v>
      </c>
      <c r="E6178" t="s">
        <v>3469</v>
      </c>
      <c r="F6178" t="s">
        <v>3745</v>
      </c>
      <c r="G6178" s="4"/>
      <c r="H6178" s="4"/>
      <c r="I6178" s="4"/>
      <c r="J6178" s="4"/>
      <c r="K6178" s="4">
        <v>7169679.1856791899</v>
      </c>
      <c r="L6178" s="4">
        <v>65142702.000702001</v>
      </c>
      <c r="M6178" s="4">
        <v>22856677.430677399</v>
      </c>
      <c r="N6178" s="3">
        <v>0.111810410977218</v>
      </c>
      <c r="O6178" s="5">
        <v>0.90246349573135376</v>
      </c>
      <c r="P6178" s="3">
        <v>0.35087087750434875</v>
      </c>
    </row>
    <row r="6179" spans="1:16" x14ac:dyDescent="0.25">
      <c r="A6179" s="1">
        <v>2020</v>
      </c>
      <c r="B6179" t="s">
        <v>274</v>
      </c>
      <c r="C6179" t="s">
        <v>1975</v>
      </c>
      <c r="D6179" t="s">
        <v>3426</v>
      </c>
      <c r="E6179" t="s">
        <v>3469</v>
      </c>
      <c r="F6179" t="s">
        <v>3745</v>
      </c>
      <c r="G6179" s="4"/>
      <c r="H6179" s="4"/>
      <c r="I6179" s="4"/>
      <c r="J6179" s="4"/>
      <c r="K6179" s="4">
        <v>11621492.069627199</v>
      </c>
      <c r="L6179" s="4">
        <v>82549204.892122105</v>
      </c>
      <c r="M6179" s="4">
        <v>39791819.085349903</v>
      </c>
      <c r="N6179" s="3">
        <v>0.15855058347530701</v>
      </c>
      <c r="O6179" s="5">
        <v>1.2221888303756714</v>
      </c>
      <c r="P6179" s="3">
        <v>0.48203757405281067</v>
      </c>
    </row>
    <row r="6180" spans="1:16" x14ac:dyDescent="0.25">
      <c r="A6180" s="1">
        <v>2021</v>
      </c>
      <c r="B6180" t="s">
        <v>274</v>
      </c>
      <c r="C6180" t="s">
        <v>1975</v>
      </c>
      <c r="D6180" t="s">
        <v>3426</v>
      </c>
      <c r="E6180" t="s">
        <v>3469</v>
      </c>
      <c r="F6180" t="s">
        <v>3745</v>
      </c>
      <c r="G6180" s="4"/>
      <c r="H6180" s="4"/>
      <c r="I6180" s="4"/>
      <c r="J6180" s="4"/>
      <c r="K6180" s="4">
        <v>19763013.143984001</v>
      </c>
      <c r="L6180" s="4">
        <v>92092953.384969503</v>
      </c>
      <c r="M6180" s="4">
        <v>37674202.400857799</v>
      </c>
      <c r="N6180" s="3">
        <v>0.21744999700774301</v>
      </c>
      <c r="O6180" s="5">
        <v>1.4578502178192139</v>
      </c>
      <c r="P6180" s="3">
        <v>0.40908887982368469</v>
      </c>
    </row>
    <row r="6181" spans="1:16" x14ac:dyDescent="0.25">
      <c r="A6181" s="1">
        <v>2022</v>
      </c>
      <c r="B6181" t="s">
        <v>274</v>
      </c>
      <c r="C6181" t="s">
        <v>1975</v>
      </c>
      <c r="D6181" t="s">
        <v>3426</v>
      </c>
      <c r="E6181" t="s">
        <v>3469</v>
      </c>
      <c r="F6181" t="s">
        <v>3745</v>
      </c>
      <c r="G6181" s="4"/>
      <c r="H6181" s="4"/>
      <c r="I6181" s="4"/>
      <c r="J6181" s="4"/>
      <c r="K6181" s="4">
        <v>17863651.1693707</v>
      </c>
      <c r="L6181" s="4">
        <v>88136535.1570317</v>
      </c>
      <c r="M6181" s="4">
        <v>33871723.933281302</v>
      </c>
      <c r="N6181" s="3">
        <v>0.20663955290715499</v>
      </c>
      <c r="O6181" s="5">
        <v>1.3844754695892334</v>
      </c>
      <c r="P6181" s="3">
        <v>0.38430967926979065</v>
      </c>
    </row>
    <row r="6182" spans="1:16" x14ac:dyDescent="0.25">
      <c r="A6182" s="1">
        <v>2023</v>
      </c>
      <c r="B6182" t="s">
        <v>274</v>
      </c>
      <c r="C6182" t="s">
        <v>1975</v>
      </c>
      <c r="D6182" t="s">
        <v>3426</v>
      </c>
      <c r="E6182" t="s">
        <v>3469</v>
      </c>
      <c r="F6182" t="s">
        <v>3745</v>
      </c>
      <c r="G6182" s="4"/>
      <c r="H6182" s="4"/>
      <c r="I6182" s="4"/>
      <c r="J6182" s="4"/>
      <c r="K6182" s="4">
        <v>17178045.528780501</v>
      </c>
      <c r="L6182" s="4">
        <v>83094165.250141695</v>
      </c>
      <c r="M6182" s="4">
        <v>26901948.471819501</v>
      </c>
      <c r="N6182" s="3">
        <v>0.204221369329802</v>
      </c>
      <c r="O6182" s="5">
        <v>1.3169585466384888</v>
      </c>
      <c r="P6182" s="3">
        <v>0.32375255227088928</v>
      </c>
    </row>
    <row r="6183" spans="1:16" x14ac:dyDescent="0.25">
      <c r="A6183" s="1">
        <v>2024</v>
      </c>
      <c r="B6183" t="s">
        <v>274</v>
      </c>
      <c r="C6183" t="s">
        <v>1975</v>
      </c>
      <c r="D6183" t="s">
        <v>3426</v>
      </c>
      <c r="E6183" t="s">
        <v>3469</v>
      </c>
      <c r="F6183" t="s">
        <v>3745</v>
      </c>
      <c r="G6183" s="4"/>
      <c r="H6183" s="4"/>
      <c r="I6183" s="4"/>
      <c r="J6183" s="4"/>
      <c r="K6183" s="4">
        <v>14625333.848913001</v>
      </c>
      <c r="L6183" s="4">
        <v>85040275.879541099</v>
      </c>
      <c r="M6183" s="4">
        <v>26671544.6720847</v>
      </c>
      <c r="N6183" s="3">
        <v>0.17395928719566101</v>
      </c>
      <c r="O6183" s="5">
        <v>1.5153532028198242</v>
      </c>
      <c r="P6183" s="3">
        <v>0.31363427639007568</v>
      </c>
    </row>
    <row r="6184" spans="1:16" x14ac:dyDescent="0.25">
      <c r="A6184" s="1">
        <v>2009</v>
      </c>
      <c r="B6184" t="s">
        <v>275</v>
      </c>
      <c r="C6184" t="s">
        <v>1976</v>
      </c>
      <c r="D6184" t="s">
        <v>3447</v>
      </c>
      <c r="E6184" t="s">
        <v>3469</v>
      </c>
      <c r="F6184" t="s">
        <v>3746</v>
      </c>
      <c r="G6184" s="4"/>
      <c r="H6184" s="4"/>
      <c r="I6184" s="4"/>
      <c r="J6184" s="4"/>
      <c r="K6184" s="4">
        <v>-20165443.4854385</v>
      </c>
      <c r="L6184" s="4">
        <v>182984622.01008499</v>
      </c>
      <c r="M6184" s="4">
        <v>114136266.57575101</v>
      </c>
      <c r="N6184" s="3">
        <v>-9.7979040610995993E-2</v>
      </c>
      <c r="O6184" s="5">
        <v>0.99993854761123657</v>
      </c>
      <c r="P6184" s="3">
        <v>0.62374788522720337</v>
      </c>
    </row>
    <row r="6185" spans="1:16" x14ac:dyDescent="0.25">
      <c r="A6185" s="1">
        <v>2011</v>
      </c>
      <c r="B6185" t="s">
        <v>275</v>
      </c>
      <c r="C6185" t="s">
        <v>1976</v>
      </c>
      <c r="D6185" t="s">
        <v>3447</v>
      </c>
      <c r="E6185" t="s">
        <v>3469</v>
      </c>
      <c r="F6185" t="s">
        <v>3746</v>
      </c>
      <c r="G6185" s="4"/>
      <c r="H6185" s="4"/>
      <c r="I6185" s="4"/>
      <c r="J6185" s="4"/>
      <c r="K6185" s="4">
        <v>-16630406.118143501</v>
      </c>
      <c r="L6185" s="4">
        <v>171898074.89451501</v>
      </c>
      <c r="M6185" s="4">
        <v>135419963.08016899</v>
      </c>
      <c r="N6185" s="3">
        <v>-8.7265116439975005E-2</v>
      </c>
      <c r="O6185" s="5">
        <v>0.93165379762649536</v>
      </c>
      <c r="P6185" s="3">
        <v>0.78779220581054688</v>
      </c>
    </row>
    <row r="6186" spans="1:16" x14ac:dyDescent="0.25">
      <c r="A6186" s="1">
        <v>2012</v>
      </c>
      <c r="B6186" t="s">
        <v>275</v>
      </c>
      <c r="C6186" t="s">
        <v>1976</v>
      </c>
      <c r="D6186" t="s">
        <v>3447</v>
      </c>
      <c r="E6186" t="s">
        <v>3469</v>
      </c>
      <c r="F6186" t="s">
        <v>3746</v>
      </c>
      <c r="G6186" s="4"/>
      <c r="H6186" s="4"/>
      <c r="I6186" s="4"/>
      <c r="J6186" s="4"/>
      <c r="K6186" s="4">
        <v>10321510.3215103</v>
      </c>
      <c r="L6186" s="4">
        <v>190763140.76314101</v>
      </c>
      <c r="M6186" s="4">
        <v>115418215.41821501</v>
      </c>
      <c r="N6186" s="3">
        <v>5.8145037264876E-2</v>
      </c>
      <c r="O6186" s="5">
        <v>1.0516006946563721</v>
      </c>
      <c r="P6186" s="3">
        <v>0.60503417253494263</v>
      </c>
    </row>
    <row r="6187" spans="1:16" x14ac:dyDescent="0.25">
      <c r="A6187" s="1">
        <v>2013</v>
      </c>
      <c r="B6187" t="s">
        <v>275</v>
      </c>
      <c r="C6187" t="s">
        <v>1976</v>
      </c>
      <c r="D6187" t="s">
        <v>3447</v>
      </c>
      <c r="E6187" t="s">
        <v>3469</v>
      </c>
      <c r="F6187" t="s">
        <v>3746</v>
      </c>
      <c r="G6187" s="4"/>
      <c r="H6187" s="4"/>
      <c r="I6187" s="4"/>
      <c r="J6187" s="4"/>
      <c r="K6187" s="4">
        <v>7512639.3017178699</v>
      </c>
      <c r="L6187" s="4">
        <v>186603687.173915</v>
      </c>
      <c r="M6187" s="4">
        <v>94157634.317836896</v>
      </c>
      <c r="N6187" s="3">
        <v>4.2959954195220001E-2</v>
      </c>
      <c r="O6187" s="5">
        <v>0.9864928126335144</v>
      </c>
      <c r="P6187" s="3">
        <v>0.50458616018295288</v>
      </c>
    </row>
    <row r="6188" spans="1:16" x14ac:dyDescent="0.25">
      <c r="A6188" s="1">
        <v>2014</v>
      </c>
      <c r="B6188" t="s">
        <v>275</v>
      </c>
      <c r="C6188" t="s">
        <v>1976</v>
      </c>
      <c r="D6188" t="s">
        <v>3447</v>
      </c>
      <c r="E6188" t="s">
        <v>3469</v>
      </c>
      <c r="F6188" t="s">
        <v>3746</v>
      </c>
      <c r="G6188" s="4"/>
      <c r="H6188" s="4"/>
      <c r="I6188" s="4"/>
      <c r="J6188" s="4"/>
      <c r="K6188" s="4">
        <v>-6889436.2597016301</v>
      </c>
      <c r="L6188" s="4">
        <v>119323325.74243601</v>
      </c>
      <c r="M6188" s="4">
        <v>56340567.923037603</v>
      </c>
      <c r="N6188" s="3">
        <v>-4.4096212080648997E-2</v>
      </c>
      <c r="O6188" s="5">
        <v>0.88033437728881836</v>
      </c>
      <c r="P6188" s="3">
        <v>0.4721672534942627</v>
      </c>
    </row>
    <row r="6189" spans="1:16" x14ac:dyDescent="0.25">
      <c r="A6189" s="1">
        <v>2015</v>
      </c>
      <c r="B6189" t="s">
        <v>275</v>
      </c>
      <c r="C6189" t="s">
        <v>1976</v>
      </c>
      <c r="D6189" t="s">
        <v>3447</v>
      </c>
      <c r="E6189" t="s">
        <v>3469</v>
      </c>
      <c r="F6189" t="s">
        <v>3746</v>
      </c>
      <c r="G6189" s="4"/>
      <c r="H6189" s="4"/>
      <c r="I6189" s="4"/>
      <c r="J6189" s="4"/>
      <c r="K6189" s="4">
        <v>-7814587.9122885196</v>
      </c>
      <c r="L6189" s="4">
        <v>48284397.841532297</v>
      </c>
      <c r="M6189" s="4">
        <v>44549430.810009599</v>
      </c>
      <c r="N6189" s="3">
        <v>-0.110046838287086</v>
      </c>
      <c r="O6189" s="5">
        <v>1.2161636352539063</v>
      </c>
      <c r="P6189" s="3">
        <v>0.92264652252197266</v>
      </c>
    </row>
    <row r="6190" spans="1:16" x14ac:dyDescent="0.25">
      <c r="A6190" s="1">
        <v>2016</v>
      </c>
      <c r="B6190" t="s">
        <v>275</v>
      </c>
      <c r="C6190" t="s">
        <v>1976</v>
      </c>
      <c r="D6190" t="s">
        <v>3447</v>
      </c>
      <c r="E6190" t="s">
        <v>3469</v>
      </c>
      <c r="F6190" t="s">
        <v>3746</v>
      </c>
      <c r="G6190" s="4"/>
      <c r="H6190" s="4"/>
      <c r="I6190" s="4"/>
      <c r="J6190" s="4"/>
      <c r="K6190" s="4">
        <v>-7212188.4161438802</v>
      </c>
      <c r="L6190" s="4">
        <v>35796636.944997199</v>
      </c>
      <c r="M6190" s="4">
        <v>48782525.481141701</v>
      </c>
      <c r="N6190" s="3">
        <v>-0.16768941434083501</v>
      </c>
      <c r="O6190" s="5">
        <v>1.7190243005752563</v>
      </c>
      <c r="P6190" s="3">
        <v>1.3627684116363525</v>
      </c>
    </row>
    <row r="6191" spans="1:16" x14ac:dyDescent="0.25">
      <c r="A6191" s="1">
        <v>2017</v>
      </c>
      <c r="B6191" t="s">
        <v>275</v>
      </c>
      <c r="C6191" t="s">
        <v>1976</v>
      </c>
      <c r="D6191" t="s">
        <v>3447</v>
      </c>
      <c r="E6191" t="s">
        <v>3469</v>
      </c>
      <c r="F6191" t="s">
        <v>3746</v>
      </c>
      <c r="G6191" s="4"/>
      <c r="H6191" s="4"/>
      <c r="I6191" s="4"/>
      <c r="J6191" s="4"/>
      <c r="K6191" s="4">
        <v>-6187134.4093335103</v>
      </c>
      <c r="L6191" s="4">
        <v>15504645.1519977</v>
      </c>
      <c r="M6191" s="4">
        <v>56085909.305507801</v>
      </c>
      <c r="N6191" s="3">
        <v>-0.23251338184879999</v>
      </c>
      <c r="O6191" s="5">
        <v>3.9702198505401611</v>
      </c>
      <c r="P6191" s="3">
        <v>3.6173617839813232</v>
      </c>
    </row>
    <row r="6192" spans="1:16" x14ac:dyDescent="0.25">
      <c r="A6192" s="1">
        <v>2018</v>
      </c>
      <c r="B6192" t="s">
        <v>275</v>
      </c>
      <c r="C6192" t="s">
        <v>1976</v>
      </c>
      <c r="D6192" t="s">
        <v>3447</v>
      </c>
      <c r="E6192" t="s">
        <v>3469</v>
      </c>
      <c r="F6192" t="s">
        <v>3746</v>
      </c>
      <c r="G6192" s="4"/>
      <c r="H6192" s="4"/>
      <c r="I6192" s="4"/>
      <c r="J6192" s="4"/>
      <c r="K6192" s="4">
        <v>-2420133.3709584</v>
      </c>
      <c r="L6192" s="4">
        <v>8836197.2939656302</v>
      </c>
      <c r="M6192" s="4">
        <v>19430128.766838498</v>
      </c>
      <c r="N6192" s="3">
        <v>-0.20840927258193401</v>
      </c>
      <c r="O6192" s="5">
        <v>2.894996166229248</v>
      </c>
      <c r="P6192" s="3">
        <v>2.1989243030548096</v>
      </c>
    </row>
    <row r="6193" spans="1:16" x14ac:dyDescent="0.25">
      <c r="A6193" s="1">
        <v>2019</v>
      </c>
      <c r="B6193" t="s">
        <v>275</v>
      </c>
      <c r="C6193" t="s">
        <v>1976</v>
      </c>
      <c r="D6193" t="s">
        <v>3447</v>
      </c>
      <c r="E6193" t="s">
        <v>3469</v>
      </c>
      <c r="F6193" t="s">
        <v>3746</v>
      </c>
      <c r="G6193" s="4"/>
      <c r="H6193" s="4"/>
      <c r="I6193" s="4"/>
      <c r="J6193" s="4"/>
      <c r="K6193" s="4">
        <v>-4588229.6578675397</v>
      </c>
      <c r="L6193" s="4">
        <v>7416862.2915140996</v>
      </c>
      <c r="M6193" s="4">
        <v>7636555.2688672496</v>
      </c>
      <c r="N6193" s="3">
        <v>-0.58972554539056998</v>
      </c>
      <c r="O6193" s="5">
        <v>2.4282088279724121</v>
      </c>
      <c r="P6193" s="3">
        <v>1.0296207666397095</v>
      </c>
    </row>
    <row r="6194" spans="1:16" x14ac:dyDescent="0.25">
      <c r="A6194" s="1">
        <v>2020</v>
      </c>
      <c r="B6194" t="s">
        <v>275</v>
      </c>
      <c r="C6194" t="s">
        <v>1976</v>
      </c>
      <c r="D6194" t="s">
        <v>3447</v>
      </c>
      <c r="E6194" t="s">
        <v>3469</v>
      </c>
      <c r="F6194" t="s">
        <v>3746</v>
      </c>
      <c r="G6194" s="4"/>
      <c r="H6194" s="4"/>
      <c r="I6194" s="4"/>
      <c r="J6194" s="4"/>
      <c r="K6194" s="4">
        <v>-1357692.28022312</v>
      </c>
      <c r="L6194" s="4">
        <v>3575994.3435439998</v>
      </c>
      <c r="M6194" s="4">
        <v>9743102.6232528891</v>
      </c>
      <c r="N6194" s="3">
        <v>-0.23996465539005299</v>
      </c>
      <c r="O6194" s="5">
        <v>3.7736618518829346</v>
      </c>
      <c r="P6194" s="3">
        <v>2.7245855331420898</v>
      </c>
    </row>
    <row r="6195" spans="1:16" x14ac:dyDescent="0.25">
      <c r="A6195" s="1">
        <v>2021</v>
      </c>
      <c r="B6195" t="s">
        <v>275</v>
      </c>
      <c r="C6195" t="s">
        <v>1976</v>
      </c>
      <c r="D6195" t="s">
        <v>3447</v>
      </c>
      <c r="E6195" t="s">
        <v>3469</v>
      </c>
      <c r="F6195" t="s">
        <v>3746</v>
      </c>
      <c r="G6195" s="4"/>
      <c r="H6195" s="4"/>
      <c r="I6195" s="4"/>
      <c r="J6195" s="4"/>
      <c r="K6195" s="4">
        <v>-3934168.5883407001</v>
      </c>
      <c r="L6195" s="4">
        <v>46856043.358841397</v>
      </c>
      <c r="M6195" s="4">
        <v>5876650.55887667</v>
      </c>
      <c r="N6195" s="3">
        <v>-0.15570637561946801</v>
      </c>
      <c r="O6195" s="5">
        <v>2.2528982162475586</v>
      </c>
      <c r="P6195" s="3">
        <v>0.1254192590713501</v>
      </c>
    </row>
    <row r="6196" spans="1:16" x14ac:dyDescent="0.25">
      <c r="A6196" s="1">
        <v>2022</v>
      </c>
      <c r="B6196" t="s">
        <v>275</v>
      </c>
      <c r="C6196" t="s">
        <v>1976</v>
      </c>
      <c r="D6196" t="s">
        <v>3447</v>
      </c>
      <c r="E6196" t="s">
        <v>3469</v>
      </c>
      <c r="F6196" t="s">
        <v>3746</v>
      </c>
      <c r="G6196" s="4"/>
      <c r="H6196" s="4"/>
      <c r="I6196" s="4"/>
      <c r="J6196" s="4"/>
      <c r="K6196" s="4">
        <v>-7036685.20018999</v>
      </c>
      <c r="L6196" s="4">
        <v>35941996.591321804</v>
      </c>
      <c r="M6196" s="4">
        <v>12089631.471599</v>
      </c>
      <c r="N6196" s="3">
        <v>-0.174807822450502</v>
      </c>
      <c r="O6196" s="5">
        <v>1.3580832481384277</v>
      </c>
      <c r="P6196" s="3">
        <v>0.33636504411697388</v>
      </c>
    </row>
    <row r="6197" spans="1:16" x14ac:dyDescent="0.25">
      <c r="A6197" s="1">
        <v>2023</v>
      </c>
      <c r="B6197" t="s">
        <v>275</v>
      </c>
      <c r="C6197" t="s">
        <v>1976</v>
      </c>
      <c r="D6197" t="s">
        <v>3447</v>
      </c>
      <c r="E6197" t="s">
        <v>3469</v>
      </c>
      <c r="F6197" t="s">
        <v>3746</v>
      </c>
      <c r="G6197" s="4"/>
      <c r="H6197" s="4"/>
      <c r="I6197" s="4"/>
      <c r="J6197" s="4"/>
      <c r="K6197" s="4">
        <v>-8580740.54163027</v>
      </c>
      <c r="L6197" s="4">
        <v>23253141.5899469</v>
      </c>
      <c r="M6197" s="4">
        <v>22233048.854243699</v>
      </c>
      <c r="N6197" s="3">
        <v>-0.29674990413553498</v>
      </c>
      <c r="O6197" s="5">
        <v>1.2304989099502563</v>
      </c>
      <c r="P6197" s="3">
        <v>0.9561309814453125</v>
      </c>
    </row>
    <row r="6198" spans="1:16" x14ac:dyDescent="0.25">
      <c r="A6198" s="1">
        <v>2024</v>
      </c>
      <c r="B6198" t="s">
        <v>275</v>
      </c>
      <c r="C6198" t="s">
        <v>1976</v>
      </c>
      <c r="D6198" t="s">
        <v>3447</v>
      </c>
      <c r="E6198" t="s">
        <v>3469</v>
      </c>
      <c r="F6198" t="s">
        <v>3746</v>
      </c>
      <c r="G6198" s="4"/>
      <c r="H6198" s="4"/>
      <c r="I6198" s="4"/>
      <c r="J6198" s="4"/>
      <c r="K6198" s="4">
        <v>-6268598.1491775904</v>
      </c>
      <c r="L6198" s="4">
        <v>11788365.3248749</v>
      </c>
      <c r="M6198" s="4">
        <v>21717406.2326281</v>
      </c>
      <c r="N6198" s="3">
        <v>-0.364254769324314</v>
      </c>
      <c r="O6198" s="5">
        <v>2.4841094017028809</v>
      </c>
      <c r="P6198" s="3">
        <v>1.8422746658325195</v>
      </c>
    </row>
    <row r="6199" spans="1:16" x14ac:dyDescent="0.25">
      <c r="A6199" s="1">
        <v>2009</v>
      </c>
      <c r="B6199" t="s">
        <v>276</v>
      </c>
      <c r="C6199" t="s">
        <v>1977</v>
      </c>
      <c r="D6199" t="s">
        <v>3439</v>
      </c>
      <c r="E6199" t="s">
        <v>3469</v>
      </c>
      <c r="F6199" t="s">
        <v>3747</v>
      </c>
      <c r="G6199" s="4"/>
      <c r="H6199" s="4"/>
      <c r="I6199" s="4"/>
      <c r="J6199" s="4"/>
      <c r="K6199" s="4">
        <v>405231.44189348398</v>
      </c>
      <c r="L6199" s="4">
        <v>6046619.9319146201</v>
      </c>
      <c r="M6199" s="4">
        <v>1783010.1160032901</v>
      </c>
      <c r="N6199" s="3">
        <v>8.0351417986193996E-2</v>
      </c>
      <c r="O6199" s="5">
        <v>1.1153730154037476</v>
      </c>
      <c r="P6199" s="3">
        <v>0.29487717151641846</v>
      </c>
    </row>
    <row r="6200" spans="1:16" x14ac:dyDescent="0.25">
      <c r="A6200" s="1">
        <v>2010</v>
      </c>
      <c r="B6200" t="s">
        <v>276</v>
      </c>
      <c r="C6200" t="s">
        <v>1977</v>
      </c>
      <c r="D6200" t="s">
        <v>3439</v>
      </c>
      <c r="E6200" t="s">
        <v>3469</v>
      </c>
      <c r="F6200" t="s">
        <v>3747</v>
      </c>
      <c r="G6200" s="4"/>
      <c r="H6200" s="4"/>
      <c r="I6200" s="4"/>
      <c r="J6200" s="4"/>
      <c r="K6200" s="4">
        <v>557522.97122507601</v>
      </c>
      <c r="L6200" s="4">
        <v>7513959.9536375999</v>
      </c>
      <c r="M6200" s="4">
        <v>2522882.19583074</v>
      </c>
      <c r="N6200" s="3">
        <v>8.0745262283614005E-2</v>
      </c>
      <c r="O6200" s="5">
        <v>0.80680561065673828</v>
      </c>
      <c r="P6200" s="3">
        <v>0.33575934171676636</v>
      </c>
    </row>
    <row r="6201" spans="1:16" x14ac:dyDescent="0.25">
      <c r="A6201" s="1">
        <v>2011</v>
      </c>
      <c r="B6201" t="s">
        <v>276</v>
      </c>
      <c r="C6201" t="s">
        <v>1977</v>
      </c>
      <c r="D6201" t="s">
        <v>3439</v>
      </c>
      <c r="E6201" t="s">
        <v>3469</v>
      </c>
      <c r="F6201" t="s">
        <v>3747</v>
      </c>
      <c r="G6201" s="4"/>
      <c r="H6201" s="4"/>
      <c r="I6201" s="4"/>
      <c r="J6201" s="4"/>
      <c r="K6201" s="4">
        <v>2274630.80055728</v>
      </c>
      <c r="L6201" s="4">
        <v>11081164.9340907</v>
      </c>
      <c r="M6201" s="4">
        <v>3599281.9633479798</v>
      </c>
      <c r="N6201" s="3">
        <v>0.220102285033588</v>
      </c>
      <c r="O6201" s="5">
        <v>1.0031546354293823</v>
      </c>
      <c r="P6201" s="3">
        <v>0.32481080293655396</v>
      </c>
    </row>
    <row r="6202" spans="1:16" x14ac:dyDescent="0.25">
      <c r="A6202" s="1">
        <v>2012</v>
      </c>
      <c r="B6202" t="s">
        <v>276</v>
      </c>
      <c r="C6202" t="s">
        <v>1977</v>
      </c>
      <c r="D6202" t="s">
        <v>3439</v>
      </c>
      <c r="E6202" t="s">
        <v>3469</v>
      </c>
      <c r="F6202" t="s">
        <v>3747</v>
      </c>
      <c r="G6202" s="4"/>
      <c r="H6202" s="4"/>
      <c r="I6202" s="4"/>
      <c r="J6202" s="4"/>
      <c r="K6202" s="4">
        <v>1711332.03033063</v>
      </c>
      <c r="L6202" s="4">
        <v>14143260.030903701</v>
      </c>
      <c r="M6202" s="4">
        <v>3679985.2644720301</v>
      </c>
      <c r="N6202" s="3">
        <v>0.13843477765642101</v>
      </c>
      <c r="O6202" s="5">
        <v>1.4139254093170166</v>
      </c>
      <c r="P6202" s="3">
        <v>0.26019355654716492</v>
      </c>
    </row>
    <row r="6203" spans="1:16" x14ac:dyDescent="0.25">
      <c r="A6203" s="1">
        <v>2013</v>
      </c>
      <c r="B6203" t="s">
        <v>276</v>
      </c>
      <c r="C6203" t="s">
        <v>1977</v>
      </c>
      <c r="D6203" t="s">
        <v>3439</v>
      </c>
      <c r="E6203" t="s">
        <v>3469</v>
      </c>
      <c r="F6203" t="s">
        <v>3747</v>
      </c>
      <c r="G6203" s="4"/>
      <c r="H6203" s="4"/>
      <c r="I6203" s="4"/>
      <c r="J6203" s="4"/>
      <c r="K6203" s="4">
        <v>341518.587207762</v>
      </c>
      <c r="L6203" s="4">
        <v>8813258.1744429301</v>
      </c>
      <c r="M6203" s="4">
        <v>3470801.31923952</v>
      </c>
      <c r="N6203" s="3">
        <v>3.1857581400605003E-2</v>
      </c>
      <c r="O6203" s="5">
        <v>1.2684022188186646</v>
      </c>
      <c r="P6203" s="3">
        <v>0.39381590485572815</v>
      </c>
    </row>
    <row r="6204" spans="1:16" x14ac:dyDescent="0.25">
      <c r="A6204" s="1">
        <v>2014</v>
      </c>
      <c r="B6204" t="s">
        <v>276</v>
      </c>
      <c r="C6204" t="s">
        <v>1977</v>
      </c>
      <c r="D6204" t="s">
        <v>3439</v>
      </c>
      <c r="E6204" t="s">
        <v>3469</v>
      </c>
      <c r="F6204" t="s">
        <v>3747</v>
      </c>
      <c r="G6204" s="4"/>
      <c r="H6204" s="4"/>
      <c r="I6204" s="4"/>
      <c r="J6204" s="4"/>
      <c r="K6204" s="4">
        <v>993736.62124569796</v>
      </c>
      <c r="L6204" s="4">
        <v>8362034.9851478199</v>
      </c>
      <c r="M6204" s="4">
        <v>2531100.0047149798</v>
      </c>
      <c r="N6204" s="3">
        <v>0.113837515841853</v>
      </c>
      <c r="O6204" s="5">
        <v>1.1601524353027344</v>
      </c>
      <c r="P6204" s="3">
        <v>0.30268949270248413</v>
      </c>
    </row>
    <row r="6205" spans="1:16" x14ac:dyDescent="0.25">
      <c r="A6205" s="1">
        <v>2015</v>
      </c>
      <c r="B6205" t="s">
        <v>276</v>
      </c>
      <c r="C6205" t="s">
        <v>1977</v>
      </c>
      <c r="D6205" t="s">
        <v>3439</v>
      </c>
      <c r="E6205" t="s">
        <v>3469</v>
      </c>
      <c r="F6205" t="s">
        <v>3747</v>
      </c>
      <c r="G6205" s="4"/>
      <c r="H6205" s="4"/>
      <c r="I6205" s="4"/>
      <c r="J6205" s="4"/>
      <c r="K6205" s="4">
        <v>332170.288822292</v>
      </c>
      <c r="L6205" s="4">
        <v>6540427.4169318099</v>
      </c>
      <c r="M6205" s="4">
        <v>1727118.0173031399</v>
      </c>
      <c r="N6205" s="3">
        <v>4.9681656438532999E-2</v>
      </c>
      <c r="O6205" s="5">
        <v>1.6055924892425537</v>
      </c>
      <c r="P6205" s="3">
        <v>0.26406806707382202</v>
      </c>
    </row>
    <row r="6206" spans="1:16" x14ac:dyDescent="0.25">
      <c r="A6206" s="1">
        <v>2016</v>
      </c>
      <c r="B6206" t="s">
        <v>276</v>
      </c>
      <c r="C6206" t="s">
        <v>1977</v>
      </c>
      <c r="D6206" t="s">
        <v>3439</v>
      </c>
      <c r="E6206" t="s">
        <v>3469</v>
      </c>
      <c r="F6206" t="s">
        <v>3747</v>
      </c>
      <c r="G6206" s="4"/>
      <c r="H6206" s="4"/>
      <c r="I6206" s="4"/>
      <c r="J6206" s="4"/>
      <c r="K6206" s="4">
        <v>32262.270167178202</v>
      </c>
      <c r="L6206" s="4">
        <v>6419418.4521858301</v>
      </c>
      <c r="M6206" s="4">
        <v>1881558.98918258</v>
      </c>
      <c r="N6206" s="3">
        <v>5.0630386603130002E-3</v>
      </c>
      <c r="O6206" s="5">
        <v>1.1335970163345337</v>
      </c>
      <c r="P6206" s="3">
        <v>0.29310426115989685</v>
      </c>
    </row>
    <row r="6207" spans="1:16" x14ac:dyDescent="0.25">
      <c r="A6207" s="1">
        <v>2017</v>
      </c>
      <c r="B6207" t="s">
        <v>276</v>
      </c>
      <c r="C6207" t="s">
        <v>1977</v>
      </c>
      <c r="D6207" t="s">
        <v>3439</v>
      </c>
      <c r="E6207" t="s">
        <v>3469</v>
      </c>
      <c r="F6207" t="s">
        <v>3747</v>
      </c>
      <c r="G6207" s="4"/>
      <c r="H6207" s="4"/>
      <c r="I6207" s="4"/>
      <c r="J6207" s="4"/>
      <c r="K6207" s="4">
        <v>1215317.39260762</v>
      </c>
      <c r="L6207" s="4">
        <v>8168354.5082124704</v>
      </c>
      <c r="M6207" s="4">
        <v>2753413.7287002201</v>
      </c>
      <c r="N6207" s="3">
        <v>0.164330887686083</v>
      </c>
      <c r="O6207" s="5">
        <v>1.4089672565460205</v>
      </c>
      <c r="P6207" s="3">
        <v>0.33708304166793823</v>
      </c>
    </row>
    <row r="6208" spans="1:16" x14ac:dyDescent="0.25">
      <c r="A6208" s="1">
        <v>2018</v>
      </c>
      <c r="B6208" t="s">
        <v>276</v>
      </c>
      <c r="C6208" t="s">
        <v>1977</v>
      </c>
      <c r="D6208" t="s">
        <v>3439</v>
      </c>
      <c r="E6208" t="s">
        <v>3469</v>
      </c>
      <c r="F6208" t="s">
        <v>3747</v>
      </c>
      <c r="G6208" s="4"/>
      <c r="H6208" s="4"/>
      <c r="I6208" s="4"/>
      <c r="J6208" s="4"/>
      <c r="K6208" s="4">
        <v>1323030.5183606099</v>
      </c>
      <c r="L6208" s="4">
        <v>9346485.1701344904</v>
      </c>
      <c r="M6208" s="4">
        <v>3591448.4933271199</v>
      </c>
      <c r="N6208" s="3">
        <v>0.153724450924976</v>
      </c>
      <c r="O6208" s="5">
        <v>1.3056297302246094</v>
      </c>
      <c r="P6208" s="3">
        <v>0.38425660133361816</v>
      </c>
    </row>
    <row r="6209" spans="1:16" x14ac:dyDescent="0.25">
      <c r="A6209" s="1">
        <v>2019</v>
      </c>
      <c r="B6209" t="s">
        <v>276</v>
      </c>
      <c r="C6209" t="s">
        <v>1977</v>
      </c>
      <c r="D6209" t="s">
        <v>3439</v>
      </c>
      <c r="E6209" t="s">
        <v>3469</v>
      </c>
      <c r="F6209" t="s">
        <v>3747</v>
      </c>
      <c r="G6209" s="4"/>
      <c r="H6209" s="4"/>
      <c r="I6209" s="4"/>
      <c r="J6209" s="4"/>
      <c r="K6209" s="4">
        <v>2816128.4661284699</v>
      </c>
      <c r="L6209" s="4">
        <v>11513656.721656701</v>
      </c>
      <c r="M6209" s="4">
        <v>4451372.4113724101</v>
      </c>
      <c r="N6209" s="3">
        <v>0.276391463587216</v>
      </c>
      <c r="O6209" s="5">
        <v>2.6346457004547119</v>
      </c>
      <c r="P6209" s="3">
        <v>0.38661673665046692</v>
      </c>
    </row>
    <row r="6210" spans="1:16" x14ac:dyDescent="0.25">
      <c r="A6210" s="1">
        <v>2020</v>
      </c>
      <c r="B6210" t="s">
        <v>276</v>
      </c>
      <c r="C6210" t="s">
        <v>1977</v>
      </c>
      <c r="D6210" t="s">
        <v>3439</v>
      </c>
      <c r="E6210" t="s">
        <v>3469</v>
      </c>
      <c r="F6210" t="s">
        <v>3747</v>
      </c>
      <c r="G6210" s="4"/>
      <c r="H6210" s="4"/>
      <c r="I6210" s="4"/>
      <c r="J6210" s="4"/>
      <c r="K6210" s="4">
        <v>2902907.8033764502</v>
      </c>
      <c r="L6210" s="4">
        <v>16291001.891142</v>
      </c>
      <c r="M6210" s="4">
        <v>7845599.9889568398</v>
      </c>
      <c r="N6210" s="3">
        <v>0.21027124765823699</v>
      </c>
      <c r="O6210" s="5">
        <v>2.0783448219299316</v>
      </c>
      <c r="P6210" s="3">
        <v>0.48159101605415344</v>
      </c>
    </row>
    <row r="6211" spans="1:16" x14ac:dyDescent="0.25">
      <c r="A6211" s="1">
        <v>2021</v>
      </c>
      <c r="B6211" t="s">
        <v>276</v>
      </c>
      <c r="C6211" t="s">
        <v>1977</v>
      </c>
      <c r="D6211" t="s">
        <v>3439</v>
      </c>
      <c r="E6211" t="s">
        <v>3469</v>
      </c>
      <c r="F6211" t="s">
        <v>3747</v>
      </c>
      <c r="G6211" s="4"/>
      <c r="H6211" s="4"/>
      <c r="I6211" s="4"/>
      <c r="J6211" s="4"/>
      <c r="K6211" s="4">
        <v>2870871.7917956999</v>
      </c>
      <c r="L6211" s="4">
        <v>22142243.6998103</v>
      </c>
      <c r="M6211" s="4">
        <v>11448847.9331779</v>
      </c>
      <c r="N6211" s="3">
        <v>0.14411990604180699</v>
      </c>
      <c r="O6211" s="5">
        <v>3.5908699035644531</v>
      </c>
      <c r="P6211" s="3">
        <v>0.5170590877532959</v>
      </c>
    </row>
    <row r="6212" spans="1:16" x14ac:dyDescent="0.25">
      <c r="A6212" s="1">
        <v>2022</v>
      </c>
      <c r="B6212" t="s">
        <v>276</v>
      </c>
      <c r="C6212" t="s">
        <v>1977</v>
      </c>
      <c r="D6212" t="s">
        <v>3439</v>
      </c>
      <c r="E6212" t="s">
        <v>3469</v>
      </c>
      <c r="F6212" t="s">
        <v>3747</v>
      </c>
      <c r="G6212" s="4"/>
      <c r="H6212" s="4"/>
      <c r="I6212" s="4"/>
      <c r="J6212" s="4"/>
      <c r="K6212" s="4">
        <v>3985564.5344945402</v>
      </c>
      <c r="L6212" s="4">
        <v>30711499.099422399</v>
      </c>
      <c r="M6212" s="4">
        <v>11728211.8876245</v>
      </c>
      <c r="N6212" s="3">
        <v>0.15601917826918499</v>
      </c>
      <c r="O6212" s="5">
        <v>2.0028724670410156</v>
      </c>
      <c r="P6212" s="3">
        <v>0.3818834125995636</v>
      </c>
    </row>
    <row r="6213" spans="1:16" x14ac:dyDescent="0.25">
      <c r="A6213" s="1">
        <v>2023</v>
      </c>
      <c r="B6213" t="s">
        <v>276</v>
      </c>
      <c r="C6213" t="s">
        <v>1977</v>
      </c>
      <c r="D6213" t="s">
        <v>3439</v>
      </c>
      <c r="E6213" t="s">
        <v>3469</v>
      </c>
      <c r="F6213" t="s">
        <v>3747</v>
      </c>
      <c r="G6213" s="4"/>
      <c r="H6213" s="4"/>
      <c r="I6213" s="4"/>
      <c r="J6213" s="4"/>
      <c r="K6213" s="4">
        <v>4659597.3735959698</v>
      </c>
      <c r="L6213" s="4">
        <v>34551512.1821151</v>
      </c>
      <c r="M6213" s="4">
        <v>13839878.0121988</v>
      </c>
      <c r="N6213" s="3">
        <v>0.14511972074113499</v>
      </c>
      <c r="O6213" s="5">
        <v>1.9918195009231567</v>
      </c>
      <c r="P6213" s="3">
        <v>0.40055781602859497</v>
      </c>
    </row>
    <row r="6214" spans="1:16" x14ac:dyDescent="0.25">
      <c r="A6214" s="1">
        <v>2024</v>
      </c>
      <c r="B6214" t="s">
        <v>276</v>
      </c>
      <c r="C6214" t="s">
        <v>1977</v>
      </c>
      <c r="D6214" t="s">
        <v>3439</v>
      </c>
      <c r="E6214" t="s">
        <v>3469</v>
      </c>
      <c r="F6214" t="s">
        <v>3747</v>
      </c>
      <c r="G6214" s="4"/>
      <c r="H6214" s="4"/>
      <c r="I6214" s="4"/>
      <c r="J6214" s="4"/>
      <c r="K6214" s="4">
        <v>3717404.1455267901</v>
      </c>
      <c r="L6214" s="4">
        <v>40445906.142286599</v>
      </c>
      <c r="M6214" s="4">
        <v>14821066.316428101</v>
      </c>
      <c r="N6214" s="3">
        <v>9.9127491314793995E-2</v>
      </c>
      <c r="O6214" s="5">
        <v>1.7328901290893555</v>
      </c>
      <c r="P6214" s="3">
        <v>0.36644169688224792</v>
      </c>
    </row>
    <row r="6215" spans="1:16" x14ac:dyDescent="0.25">
      <c r="A6215" s="1">
        <v>2011</v>
      </c>
      <c r="B6215" t="s">
        <v>277</v>
      </c>
      <c r="C6215" t="s">
        <v>1978</v>
      </c>
      <c r="D6215" t="s">
        <v>3419</v>
      </c>
      <c r="E6215" t="s">
        <v>3470</v>
      </c>
      <c r="F6215" t="s">
        <v>3748</v>
      </c>
      <c r="G6215" s="4"/>
      <c r="H6215" s="4"/>
      <c r="I6215" s="4"/>
      <c r="J6215" s="4"/>
      <c r="K6215" s="4">
        <v>2237735.5674761399</v>
      </c>
      <c r="L6215" s="4">
        <v>27135549.235986199</v>
      </c>
      <c r="M6215" s="4">
        <v>6256373.6910614902</v>
      </c>
      <c r="N6215" s="3">
        <v>0.13165420162994601</v>
      </c>
      <c r="O6215" s="5">
        <v>2.6769149303436279</v>
      </c>
      <c r="P6215" s="3">
        <v>0.2305600494146347</v>
      </c>
    </row>
    <row r="6216" spans="1:16" x14ac:dyDescent="0.25">
      <c r="A6216" s="1">
        <v>2012</v>
      </c>
      <c r="B6216" t="s">
        <v>277</v>
      </c>
      <c r="C6216" t="s">
        <v>1978</v>
      </c>
      <c r="D6216" t="s">
        <v>3419</v>
      </c>
      <c r="E6216" t="s">
        <v>3470</v>
      </c>
      <c r="F6216" t="s">
        <v>3748</v>
      </c>
      <c r="G6216" s="4"/>
      <c r="H6216" s="4"/>
      <c r="I6216" s="4"/>
      <c r="J6216" s="4"/>
      <c r="K6216" s="4">
        <v>4447077.8518868499</v>
      </c>
      <c r="L6216" s="4">
        <v>39772281.429406397</v>
      </c>
      <c r="M6216" s="4">
        <v>9867804.7257208303</v>
      </c>
      <c r="N6216" s="3">
        <v>0.13480418926954801</v>
      </c>
      <c r="O6216" s="5">
        <v>6.0912413597106934</v>
      </c>
      <c r="P6216" s="3">
        <v>0.24810758233070374</v>
      </c>
    </row>
    <row r="6217" spans="1:16" x14ac:dyDescent="0.25">
      <c r="A6217" s="1">
        <v>2013</v>
      </c>
      <c r="B6217" t="s">
        <v>277</v>
      </c>
      <c r="C6217" t="s">
        <v>1978</v>
      </c>
      <c r="D6217" t="s">
        <v>3419</v>
      </c>
      <c r="E6217" t="s">
        <v>3470</v>
      </c>
      <c r="F6217" t="s">
        <v>3748</v>
      </c>
      <c r="G6217" s="4"/>
      <c r="H6217" s="4"/>
      <c r="I6217" s="4"/>
      <c r="J6217" s="4"/>
      <c r="K6217" s="4">
        <v>7137217.2593705002</v>
      </c>
      <c r="L6217" s="4">
        <v>56048056.230744198</v>
      </c>
      <c r="M6217" s="4">
        <v>9656144.0448359698</v>
      </c>
      <c r="N6217" s="3">
        <v>0.15105344211802499</v>
      </c>
      <c r="O6217" s="5">
        <v>5.8751015663146973</v>
      </c>
      <c r="P6217" s="3">
        <v>0.17228329181671143</v>
      </c>
    </row>
    <row r="6218" spans="1:16" x14ac:dyDescent="0.25">
      <c r="A6218" s="1">
        <v>2014</v>
      </c>
      <c r="B6218" t="s">
        <v>277</v>
      </c>
      <c r="C6218" t="s">
        <v>1978</v>
      </c>
      <c r="D6218" t="s">
        <v>3419</v>
      </c>
      <c r="E6218" t="s">
        <v>3470</v>
      </c>
      <c r="F6218" t="s">
        <v>3748</v>
      </c>
      <c r="G6218" s="4"/>
      <c r="H6218" s="4"/>
      <c r="I6218" s="4"/>
      <c r="J6218" s="4"/>
      <c r="K6218" s="4">
        <v>3067237.5598693602</v>
      </c>
      <c r="L6218" s="4">
        <v>67108846.217832498</v>
      </c>
      <c r="M6218" s="4">
        <v>15759979.686008699</v>
      </c>
      <c r="N6218" s="3">
        <v>4.7005307050796002E-2</v>
      </c>
      <c r="O6218" s="5">
        <v>6.1772794723510742</v>
      </c>
      <c r="P6218" s="3">
        <v>0.23484206199645996</v>
      </c>
    </row>
    <row r="6219" spans="1:16" x14ac:dyDescent="0.25">
      <c r="A6219" s="1">
        <v>2009</v>
      </c>
      <c r="B6219" t="s">
        <v>278</v>
      </c>
      <c r="C6219" t="s">
        <v>1979</v>
      </c>
      <c r="D6219" t="s">
        <v>3405</v>
      </c>
      <c r="E6219" t="s">
        <v>3469</v>
      </c>
      <c r="F6219" t="s">
        <v>3749</v>
      </c>
      <c r="G6219" s="4"/>
      <c r="H6219" s="4"/>
      <c r="I6219" s="4"/>
      <c r="J6219" s="4"/>
      <c r="K6219" s="4">
        <v>3722108.3880544002</v>
      </c>
      <c r="L6219" s="4">
        <v>88015682.225198001</v>
      </c>
      <c r="M6219" s="4">
        <v>37732530.936899997</v>
      </c>
      <c r="N6219" s="3">
        <v>3.9654335205469002E-2</v>
      </c>
      <c r="O6219" s="5">
        <v>1.1867456436157227</v>
      </c>
      <c r="P6219" s="3">
        <v>0.42870235443115234</v>
      </c>
    </row>
    <row r="6220" spans="1:16" x14ac:dyDescent="0.25">
      <c r="A6220" s="1">
        <v>2010</v>
      </c>
      <c r="B6220" t="s">
        <v>278</v>
      </c>
      <c r="C6220" t="s">
        <v>1979</v>
      </c>
      <c r="D6220" t="s">
        <v>3405</v>
      </c>
      <c r="E6220" t="s">
        <v>3469</v>
      </c>
      <c r="F6220" t="s">
        <v>3749</v>
      </c>
      <c r="G6220" s="4"/>
      <c r="H6220" s="4"/>
      <c r="I6220" s="4"/>
      <c r="J6220" s="4"/>
      <c r="K6220" s="4">
        <v>27312660.6305958</v>
      </c>
      <c r="L6220" s="4">
        <v>126450924.728293</v>
      </c>
      <c r="M6220" s="4">
        <v>42943172.464766301</v>
      </c>
      <c r="N6220" s="3">
        <v>0.25047273175409501</v>
      </c>
      <c r="O6220" s="5">
        <v>1.2906702756881714</v>
      </c>
      <c r="P6220" s="3">
        <v>0.33960345387458801</v>
      </c>
    </row>
    <row r="6221" spans="1:16" x14ac:dyDescent="0.25">
      <c r="A6221" s="1">
        <v>2011</v>
      </c>
      <c r="B6221" t="s">
        <v>278</v>
      </c>
      <c r="C6221" t="s">
        <v>1979</v>
      </c>
      <c r="D6221" t="s">
        <v>3405</v>
      </c>
      <c r="E6221" t="s">
        <v>3469</v>
      </c>
      <c r="F6221" t="s">
        <v>3749</v>
      </c>
      <c r="G6221" s="4"/>
      <c r="H6221" s="4"/>
      <c r="I6221" s="4"/>
      <c r="J6221" s="4"/>
      <c r="K6221" s="4">
        <v>31243167.934840899</v>
      </c>
      <c r="L6221" s="4">
        <v>163371557.175008</v>
      </c>
      <c r="M6221" s="4">
        <v>36018647.519022599</v>
      </c>
      <c r="N6221" s="3">
        <v>0.19243094816120301</v>
      </c>
      <c r="O6221" s="5">
        <v>1.2182787656784058</v>
      </c>
      <c r="P6221" s="3">
        <v>0.22047074139118195</v>
      </c>
    </row>
    <row r="6222" spans="1:16" x14ac:dyDescent="0.25">
      <c r="A6222" s="1">
        <v>2012</v>
      </c>
      <c r="B6222" t="s">
        <v>278</v>
      </c>
      <c r="C6222" t="s">
        <v>1979</v>
      </c>
      <c r="D6222" t="s">
        <v>3405</v>
      </c>
      <c r="E6222" t="s">
        <v>3469</v>
      </c>
      <c r="F6222" t="s">
        <v>3749</v>
      </c>
      <c r="G6222" s="4"/>
      <c r="H6222" s="4"/>
      <c r="I6222" s="4"/>
      <c r="J6222" s="4"/>
      <c r="K6222" s="4">
        <v>10905313.999774899</v>
      </c>
      <c r="L6222" s="4">
        <v>167858129.61124799</v>
      </c>
      <c r="M6222" s="4">
        <v>39763412.912006401</v>
      </c>
      <c r="N6222" s="3">
        <v>6.7347493348669005E-2</v>
      </c>
      <c r="O6222" s="5">
        <v>0.86972987651824951</v>
      </c>
      <c r="P6222" s="3">
        <v>0.23688702285289764</v>
      </c>
    </row>
    <row r="6223" spans="1:16" x14ac:dyDescent="0.25">
      <c r="A6223" s="1">
        <v>2013</v>
      </c>
      <c r="B6223" t="s">
        <v>278</v>
      </c>
      <c r="C6223" t="s">
        <v>1979</v>
      </c>
      <c r="D6223" t="s">
        <v>3405</v>
      </c>
      <c r="E6223" t="s">
        <v>3469</v>
      </c>
      <c r="F6223" t="s">
        <v>3749</v>
      </c>
      <c r="G6223" s="4"/>
      <c r="H6223" s="4"/>
      <c r="I6223" s="4"/>
      <c r="J6223" s="4"/>
      <c r="K6223" s="4">
        <v>4156883.52503723</v>
      </c>
      <c r="L6223" s="4">
        <v>161010259.7367</v>
      </c>
      <c r="M6223" s="4">
        <v>40808719.405794099</v>
      </c>
      <c r="N6223" s="3">
        <v>2.6743232639674999E-2</v>
      </c>
      <c r="O6223" s="5">
        <v>0.61341738700866699</v>
      </c>
      <c r="P6223" s="3">
        <v>0.25345414876937866</v>
      </c>
    </row>
    <row r="6224" spans="1:16" x14ac:dyDescent="0.25">
      <c r="A6224" s="1">
        <v>2014</v>
      </c>
      <c r="B6224" t="s">
        <v>278</v>
      </c>
      <c r="C6224" t="s">
        <v>1979</v>
      </c>
      <c r="D6224" t="s">
        <v>3405</v>
      </c>
      <c r="E6224" t="s">
        <v>3469</v>
      </c>
      <c r="F6224" t="s">
        <v>3749</v>
      </c>
      <c r="G6224" s="4"/>
      <c r="H6224" s="4"/>
      <c r="I6224" s="4"/>
      <c r="J6224" s="4"/>
      <c r="K6224" s="4">
        <v>483756.89565750398</v>
      </c>
      <c r="L6224" s="4">
        <v>125667405.34678701</v>
      </c>
      <c r="M6224" s="4">
        <v>41682304.681974597</v>
      </c>
      <c r="N6224" s="3">
        <v>3.3150135217660001E-3</v>
      </c>
      <c r="O6224" s="5">
        <v>0.82936704158782959</v>
      </c>
      <c r="P6224" s="3">
        <v>0.33168748021125793</v>
      </c>
    </row>
    <row r="6225" spans="1:16" x14ac:dyDescent="0.25">
      <c r="A6225" s="1">
        <v>2015</v>
      </c>
      <c r="B6225" t="s">
        <v>278</v>
      </c>
      <c r="C6225" t="s">
        <v>1979</v>
      </c>
      <c r="D6225" t="s">
        <v>3405</v>
      </c>
      <c r="E6225" t="s">
        <v>3469</v>
      </c>
      <c r="F6225" t="s">
        <v>3749</v>
      </c>
      <c r="G6225" s="4"/>
      <c r="H6225" s="4"/>
      <c r="I6225" s="4"/>
      <c r="J6225" s="4"/>
      <c r="K6225" s="4">
        <v>2996078.6730661099</v>
      </c>
      <c r="L6225" s="4">
        <v>127886104.327327</v>
      </c>
      <c r="M6225" s="4">
        <v>26445459.658097301</v>
      </c>
      <c r="N6225" s="3">
        <v>2.5990429854576998E-2</v>
      </c>
      <c r="O6225" s="5">
        <v>0.47082981467247009</v>
      </c>
      <c r="P6225" s="3">
        <v>0.20678915083408356</v>
      </c>
    </row>
    <row r="6226" spans="1:16" x14ac:dyDescent="0.25">
      <c r="A6226" s="1">
        <v>2016</v>
      </c>
      <c r="B6226" t="s">
        <v>278</v>
      </c>
      <c r="C6226" t="s">
        <v>1979</v>
      </c>
      <c r="D6226" t="s">
        <v>3405</v>
      </c>
      <c r="E6226" t="s">
        <v>3469</v>
      </c>
      <c r="F6226" t="s">
        <v>3749</v>
      </c>
      <c r="G6226" s="4"/>
      <c r="H6226" s="4"/>
      <c r="I6226" s="4"/>
      <c r="J6226" s="4"/>
      <c r="K6226" s="4">
        <v>-3353994.6955925701</v>
      </c>
      <c r="L6226" s="4">
        <v>54607086.449920997</v>
      </c>
      <c r="M6226" s="4">
        <v>22878237.029531799</v>
      </c>
      <c r="N6226" s="3">
        <v>-3.7626724836814E-2</v>
      </c>
      <c r="O6226" s="5">
        <v>1.0562769174575806</v>
      </c>
      <c r="P6226" s="3">
        <v>0.41896095871925354</v>
      </c>
    </row>
    <row r="6227" spans="1:16" x14ac:dyDescent="0.25">
      <c r="A6227" s="1">
        <v>2017</v>
      </c>
      <c r="B6227" t="s">
        <v>278</v>
      </c>
      <c r="C6227" t="s">
        <v>1979</v>
      </c>
      <c r="D6227" t="s">
        <v>3405</v>
      </c>
      <c r="E6227" t="s">
        <v>3469</v>
      </c>
      <c r="F6227" t="s">
        <v>3749</v>
      </c>
      <c r="G6227" s="4"/>
      <c r="H6227" s="4"/>
      <c r="I6227" s="4"/>
      <c r="J6227" s="4"/>
      <c r="K6227" s="4">
        <v>-106066.54522815799</v>
      </c>
      <c r="L6227" s="4">
        <v>36476899.7824867</v>
      </c>
      <c r="M6227" s="4">
        <v>16592496.9448223</v>
      </c>
      <c r="N6227" s="3">
        <v>-2.2855817882190001E-3</v>
      </c>
      <c r="O6227" s="5">
        <v>1.1232383251190186</v>
      </c>
      <c r="P6227" s="3">
        <v>0.45487684011459351</v>
      </c>
    </row>
    <row r="6228" spans="1:16" x14ac:dyDescent="0.25">
      <c r="A6228" s="1">
        <v>2018</v>
      </c>
      <c r="B6228" t="s">
        <v>278</v>
      </c>
      <c r="C6228" t="s">
        <v>1979</v>
      </c>
      <c r="D6228" t="s">
        <v>3405</v>
      </c>
      <c r="E6228" t="s">
        <v>3469</v>
      </c>
      <c r="F6228" t="s">
        <v>3749</v>
      </c>
      <c r="G6228" s="4"/>
      <c r="H6228" s="4"/>
      <c r="I6228" s="4"/>
      <c r="J6228" s="4"/>
      <c r="K6228" s="4">
        <v>3264272.8665645202</v>
      </c>
      <c r="L6228" s="4">
        <v>40463659.982679397</v>
      </c>
      <c r="M6228" s="4">
        <v>15837274.8873049</v>
      </c>
      <c r="N6228" s="3">
        <v>8.6364749082007003E-2</v>
      </c>
      <c r="O6228" s="5">
        <v>0.99273884296417236</v>
      </c>
      <c r="P6228" s="3">
        <v>0.39139500260353088</v>
      </c>
    </row>
    <row r="6229" spans="1:16" x14ac:dyDescent="0.25">
      <c r="A6229" s="1">
        <v>2019</v>
      </c>
      <c r="B6229" t="s">
        <v>278</v>
      </c>
      <c r="C6229" t="s">
        <v>1979</v>
      </c>
      <c r="D6229" t="s">
        <v>3405</v>
      </c>
      <c r="E6229" t="s">
        <v>3469</v>
      </c>
      <c r="F6229" t="s">
        <v>3749</v>
      </c>
      <c r="G6229" s="4"/>
      <c r="H6229" s="4"/>
      <c r="I6229" s="4"/>
      <c r="J6229" s="4"/>
      <c r="K6229" s="4">
        <v>8206388.2063882099</v>
      </c>
      <c r="L6229" s="4">
        <v>44552474.552474603</v>
      </c>
      <c r="M6229" s="4">
        <v>15483327.483327501</v>
      </c>
      <c r="N6229" s="3">
        <v>0.19791587305618299</v>
      </c>
      <c r="O6229" s="5">
        <v>1.1017612218856812</v>
      </c>
      <c r="P6229" s="3">
        <v>0.34753012657165527</v>
      </c>
    </row>
    <row r="6230" spans="1:16" x14ac:dyDescent="0.25">
      <c r="A6230" s="1">
        <v>2020</v>
      </c>
      <c r="B6230" t="s">
        <v>278</v>
      </c>
      <c r="C6230" t="s">
        <v>1979</v>
      </c>
      <c r="D6230" t="s">
        <v>3405</v>
      </c>
      <c r="E6230" t="s">
        <v>3469</v>
      </c>
      <c r="F6230" t="s">
        <v>3749</v>
      </c>
      <c r="G6230" s="4"/>
      <c r="H6230" s="4"/>
      <c r="I6230" s="4"/>
      <c r="J6230" s="4"/>
      <c r="K6230" s="4">
        <v>5098491.2275858298</v>
      </c>
      <c r="L6230" s="4">
        <v>47733390.389685698</v>
      </c>
      <c r="M6230" s="4">
        <v>17665612.964675698</v>
      </c>
      <c r="N6230" s="3">
        <v>0.111397635420437</v>
      </c>
      <c r="O6230" s="5">
        <v>1.1622990369796753</v>
      </c>
      <c r="P6230" s="3">
        <v>0.37008920311927795</v>
      </c>
    </row>
    <row r="6231" spans="1:16" x14ac:dyDescent="0.25">
      <c r="A6231" s="1">
        <v>2021</v>
      </c>
      <c r="B6231" t="s">
        <v>278</v>
      </c>
      <c r="C6231" t="s">
        <v>1979</v>
      </c>
      <c r="D6231" t="s">
        <v>3405</v>
      </c>
      <c r="E6231" t="s">
        <v>3469</v>
      </c>
      <c r="F6231" t="s">
        <v>3749</v>
      </c>
      <c r="G6231" s="4"/>
      <c r="H6231" s="4"/>
      <c r="I6231" s="4"/>
      <c r="J6231" s="4"/>
      <c r="K6231" s="4">
        <v>-3668018.8049696698</v>
      </c>
      <c r="L6231" s="4">
        <v>42063747.947424099</v>
      </c>
      <c r="M6231" s="4">
        <v>19627499.643845301</v>
      </c>
      <c r="N6231" s="3">
        <v>-7.8110155757270996E-2</v>
      </c>
      <c r="O6231" s="5">
        <v>1.1142592430114746</v>
      </c>
      <c r="P6231" s="3">
        <v>0.46661320328712463</v>
      </c>
    </row>
    <row r="6232" spans="1:16" x14ac:dyDescent="0.25">
      <c r="A6232" s="1">
        <v>2022</v>
      </c>
      <c r="B6232" t="s">
        <v>278</v>
      </c>
      <c r="C6232" t="s">
        <v>1979</v>
      </c>
      <c r="D6232" t="s">
        <v>3405</v>
      </c>
      <c r="E6232" t="s">
        <v>3469</v>
      </c>
      <c r="F6232" t="s">
        <v>3749</v>
      </c>
      <c r="G6232" s="4"/>
      <c r="H6232" s="4"/>
      <c r="I6232" s="4"/>
      <c r="J6232" s="4"/>
      <c r="K6232" s="4">
        <v>14498264.404066101</v>
      </c>
      <c r="L6232" s="4">
        <v>73776284.099456906</v>
      </c>
      <c r="M6232" s="4">
        <v>40694376.393134899</v>
      </c>
      <c r="N6232" s="3">
        <v>0.25776807130982099</v>
      </c>
      <c r="O6232" s="5">
        <v>0.90224152803421021</v>
      </c>
      <c r="P6232" s="3">
        <v>0.55159157514572144</v>
      </c>
    </row>
    <row r="6233" spans="1:16" x14ac:dyDescent="0.25">
      <c r="A6233" s="1">
        <v>2023</v>
      </c>
      <c r="B6233" t="s">
        <v>278</v>
      </c>
      <c r="C6233" t="s">
        <v>1979</v>
      </c>
      <c r="D6233" t="s">
        <v>3405</v>
      </c>
      <c r="E6233" t="s">
        <v>3469</v>
      </c>
      <c r="F6233" t="s">
        <v>3749</v>
      </c>
      <c r="G6233" s="4"/>
      <c r="H6233" s="4"/>
      <c r="I6233" s="4"/>
      <c r="J6233" s="4"/>
      <c r="K6233" s="4">
        <v>14381228.543812299</v>
      </c>
      <c r="L6233" s="4">
        <v>78661467.186614707</v>
      </c>
      <c r="M6233" s="4">
        <v>35871079.558710799</v>
      </c>
      <c r="N6233" s="3">
        <v>0.19184477415511</v>
      </c>
      <c r="O6233" s="5">
        <v>0.72970759868621826</v>
      </c>
      <c r="P6233" s="3">
        <v>0.45601844787597656</v>
      </c>
    </row>
    <row r="6234" spans="1:16" x14ac:dyDescent="0.25">
      <c r="A6234" s="1">
        <v>2024</v>
      </c>
      <c r="B6234" t="s">
        <v>278</v>
      </c>
      <c r="C6234" t="s">
        <v>1979</v>
      </c>
      <c r="D6234" t="s">
        <v>3405</v>
      </c>
      <c r="E6234" t="s">
        <v>3469</v>
      </c>
      <c r="F6234" t="s">
        <v>3749</v>
      </c>
      <c r="G6234" s="4"/>
      <c r="H6234" s="4"/>
      <c r="I6234" s="4"/>
      <c r="J6234" s="4"/>
      <c r="K6234" s="4">
        <v>17417479.482375801</v>
      </c>
      <c r="L6234" s="4">
        <v>75525524.524477795</v>
      </c>
      <c r="M6234" s="4">
        <v>32247504.883561201</v>
      </c>
      <c r="N6234" s="3">
        <v>0.22590980037788599</v>
      </c>
      <c r="O6234" s="5">
        <v>1.0742838382720947</v>
      </c>
      <c r="P6234" s="3">
        <v>0.42697492241859436</v>
      </c>
    </row>
    <row r="6235" spans="1:16" x14ac:dyDescent="0.25">
      <c r="A6235" s="1">
        <v>2009</v>
      </c>
      <c r="B6235" t="s">
        <v>279</v>
      </c>
      <c r="C6235" t="s">
        <v>1980</v>
      </c>
      <c r="D6235" t="s">
        <v>3403</v>
      </c>
      <c r="E6235" t="s">
        <v>3469</v>
      </c>
      <c r="F6235" t="s">
        <v>3750</v>
      </c>
      <c r="G6235" s="4"/>
      <c r="H6235" s="4"/>
      <c r="I6235" s="4"/>
      <c r="J6235" s="4"/>
      <c r="K6235" s="4">
        <v>-5429083.10611316</v>
      </c>
      <c r="L6235" s="4">
        <v>39789625.853083998</v>
      </c>
      <c r="M6235" s="4">
        <v>3801920.74990723</v>
      </c>
      <c r="N6235" s="3">
        <v>-0.23941961838504999</v>
      </c>
      <c r="O6235" s="5">
        <v>2.4712255001068115</v>
      </c>
      <c r="P6235" s="3">
        <v>9.5550552010536194E-2</v>
      </c>
    </row>
    <row r="6236" spans="1:16" x14ac:dyDescent="0.25">
      <c r="A6236" s="1">
        <v>2013</v>
      </c>
      <c r="B6236" t="s">
        <v>280</v>
      </c>
      <c r="C6236" t="s">
        <v>1981</v>
      </c>
      <c r="D6236" t="s">
        <v>3406</v>
      </c>
      <c r="E6236" t="s">
        <v>3469</v>
      </c>
      <c r="F6236" t="s">
        <v>3751</v>
      </c>
      <c r="G6236" s="4"/>
      <c r="H6236" s="4"/>
      <c r="I6236" s="4"/>
      <c r="J6236" s="4"/>
      <c r="K6236" s="4">
        <v>-242698.95940871799</v>
      </c>
      <c r="L6236" s="4">
        <v>3629729.4828106002</v>
      </c>
      <c r="M6236" s="4">
        <v>3997531.4507066701</v>
      </c>
      <c r="N6236" s="3">
        <v>-8.8803200446605002E-2</v>
      </c>
      <c r="P6236" s="3">
        <v>1.1013303995132446</v>
      </c>
    </row>
    <row r="6237" spans="1:16" x14ac:dyDescent="0.25">
      <c r="A6237" s="1">
        <v>2014</v>
      </c>
      <c r="B6237" t="s">
        <v>280</v>
      </c>
      <c r="C6237" t="s">
        <v>1981</v>
      </c>
      <c r="D6237" t="s">
        <v>3406</v>
      </c>
      <c r="E6237" t="s">
        <v>3469</v>
      </c>
      <c r="F6237" t="s">
        <v>3751</v>
      </c>
      <c r="G6237" s="4"/>
      <c r="H6237" s="4"/>
      <c r="I6237" s="4"/>
      <c r="J6237" s="4"/>
      <c r="K6237" s="4">
        <v>1125937.1021736099</v>
      </c>
      <c r="L6237" s="4">
        <v>9908057.8999481406</v>
      </c>
      <c r="M6237" s="4">
        <v>5632514.4985619299</v>
      </c>
      <c r="N6237" s="3">
        <v>0.16491720679699201</v>
      </c>
      <c r="P6237" s="3">
        <v>0.56847816705703735</v>
      </c>
    </row>
    <row r="6238" spans="1:16" x14ac:dyDescent="0.25">
      <c r="A6238" s="1">
        <v>2015</v>
      </c>
      <c r="B6238" t="s">
        <v>280</v>
      </c>
      <c r="C6238" t="s">
        <v>1981</v>
      </c>
      <c r="D6238" t="s">
        <v>3406</v>
      </c>
      <c r="E6238" t="s">
        <v>3469</v>
      </c>
      <c r="F6238" t="s">
        <v>3751</v>
      </c>
      <c r="G6238" s="4"/>
      <c r="H6238" s="4"/>
      <c r="I6238" s="4"/>
      <c r="J6238" s="4"/>
      <c r="K6238" s="4">
        <v>-6143155.39702472</v>
      </c>
      <c r="L6238" s="4">
        <v>20924786.021894701</v>
      </c>
      <c r="M6238" s="4">
        <v>21512599.862869099</v>
      </c>
      <c r="N6238" s="3">
        <v>-0.42338324307104203</v>
      </c>
      <c r="P6238" s="3">
        <v>1.0280917882919312</v>
      </c>
    </row>
    <row r="6239" spans="1:16" x14ac:dyDescent="0.25">
      <c r="A6239" s="1">
        <v>2016</v>
      </c>
      <c r="B6239" t="s">
        <v>280</v>
      </c>
      <c r="C6239" t="s">
        <v>1981</v>
      </c>
      <c r="D6239" t="s">
        <v>3406</v>
      </c>
      <c r="E6239" t="s">
        <v>3469</v>
      </c>
      <c r="F6239" t="s">
        <v>3751</v>
      </c>
      <c r="G6239" s="4"/>
      <c r="H6239" s="4"/>
      <c r="I6239" s="4"/>
      <c r="J6239" s="4"/>
      <c r="K6239" s="4">
        <v>-9117322.7642518692</v>
      </c>
      <c r="L6239" s="4">
        <v>41453348.034687303</v>
      </c>
      <c r="M6239" s="4">
        <v>12410972.375361299</v>
      </c>
      <c r="N6239" s="3">
        <v>-0.29559315483738502</v>
      </c>
      <c r="O6239" s="5">
        <v>4.1137304306030273</v>
      </c>
      <c r="P6239" s="3">
        <v>0.29939612746238708</v>
      </c>
    </row>
    <row r="6240" spans="1:16" x14ac:dyDescent="0.25">
      <c r="A6240" s="1">
        <v>2017</v>
      </c>
      <c r="B6240" t="s">
        <v>280</v>
      </c>
      <c r="C6240" t="s">
        <v>1981</v>
      </c>
      <c r="D6240" t="s">
        <v>3406</v>
      </c>
      <c r="E6240" t="s">
        <v>3469</v>
      </c>
      <c r="F6240" t="s">
        <v>3751</v>
      </c>
      <c r="G6240" s="4"/>
      <c r="H6240" s="4"/>
      <c r="I6240" s="4"/>
      <c r="J6240" s="4"/>
      <c r="K6240" s="4">
        <v>-10802647.052041801</v>
      </c>
      <c r="L6240" s="4">
        <v>39547449.4070265</v>
      </c>
      <c r="M6240" s="4">
        <v>13684890.128893901</v>
      </c>
      <c r="N6240" s="3">
        <v>-0.26247478897437798</v>
      </c>
      <c r="O6240" s="5">
        <v>4.2755060195922852</v>
      </c>
      <c r="P6240" s="3">
        <v>0.34603723883628845</v>
      </c>
    </row>
    <row r="6241" spans="1:16" x14ac:dyDescent="0.25">
      <c r="A6241" s="1">
        <v>2018</v>
      </c>
      <c r="B6241" t="s">
        <v>280</v>
      </c>
      <c r="C6241" t="s">
        <v>1981</v>
      </c>
      <c r="D6241" t="s">
        <v>3406</v>
      </c>
      <c r="E6241" t="s">
        <v>3469</v>
      </c>
      <c r="F6241" t="s">
        <v>3751</v>
      </c>
      <c r="G6241" s="4"/>
      <c r="H6241" s="4"/>
      <c r="I6241" s="4"/>
      <c r="J6241" s="4"/>
      <c r="K6241" s="4">
        <v>-11003782.411416801</v>
      </c>
      <c r="L6241" s="4">
        <v>41264554.141777501</v>
      </c>
      <c r="M6241" s="4">
        <v>22205937.8677858</v>
      </c>
      <c r="N6241" s="3">
        <v>-0.27734557191097198</v>
      </c>
      <c r="O6241" s="5">
        <v>6.4317350387573242</v>
      </c>
      <c r="P6241" s="3">
        <v>0.53813588619232178</v>
      </c>
    </row>
    <row r="6242" spans="1:16" x14ac:dyDescent="0.25">
      <c r="A6242" s="1">
        <v>2019</v>
      </c>
      <c r="B6242" t="s">
        <v>280</v>
      </c>
      <c r="C6242" t="s">
        <v>1981</v>
      </c>
      <c r="D6242" t="s">
        <v>3406</v>
      </c>
      <c r="E6242" t="s">
        <v>3469</v>
      </c>
      <c r="F6242" t="s">
        <v>3751</v>
      </c>
      <c r="G6242" s="4"/>
      <c r="H6242" s="4"/>
      <c r="I6242" s="4"/>
      <c r="J6242" s="4"/>
      <c r="K6242" s="4">
        <v>-6981396.9813969797</v>
      </c>
      <c r="L6242" s="4">
        <v>85845559.845559806</v>
      </c>
      <c r="M6242" s="4">
        <v>41352755.352755398</v>
      </c>
      <c r="N6242" s="3">
        <v>-0.111719605695509</v>
      </c>
      <c r="O6242" s="5">
        <v>2.3774290084838867</v>
      </c>
      <c r="P6242" s="3">
        <v>0.48171105980873108</v>
      </c>
    </row>
    <row r="6243" spans="1:16" x14ac:dyDescent="0.25">
      <c r="A6243" s="1">
        <v>2020</v>
      </c>
      <c r="B6243" t="s">
        <v>280</v>
      </c>
      <c r="C6243" t="s">
        <v>1981</v>
      </c>
      <c r="D6243" t="s">
        <v>3406</v>
      </c>
      <c r="E6243" t="s">
        <v>3469</v>
      </c>
      <c r="F6243" t="s">
        <v>3751</v>
      </c>
      <c r="G6243" s="4"/>
      <c r="H6243" s="4"/>
      <c r="I6243" s="4"/>
      <c r="J6243" s="4"/>
      <c r="K6243" s="4">
        <v>-2728351.9456676301</v>
      </c>
      <c r="L6243" s="4">
        <v>110100354.761675</v>
      </c>
      <c r="M6243" s="4">
        <v>63527186.891763203</v>
      </c>
      <c r="N6243" s="3">
        <v>-2.8054661523667E-2</v>
      </c>
      <c r="O6243" s="5">
        <v>3.9792859554290771</v>
      </c>
      <c r="P6243" s="3">
        <v>0.57699346542358398</v>
      </c>
    </row>
    <row r="6244" spans="1:16" x14ac:dyDescent="0.25">
      <c r="A6244" s="1">
        <v>2009</v>
      </c>
      <c r="B6244" t="s">
        <v>281</v>
      </c>
      <c r="C6244" t="s">
        <v>1982</v>
      </c>
      <c r="D6244" t="s">
        <v>3446</v>
      </c>
      <c r="E6244" t="s">
        <v>3469</v>
      </c>
      <c r="F6244" t="s">
        <v>3752</v>
      </c>
      <c r="G6244" s="4"/>
      <c r="H6244" s="4"/>
      <c r="I6244" s="4"/>
      <c r="J6244" s="4"/>
      <c r="K6244" s="4">
        <v>49703941.530469</v>
      </c>
      <c r="L6244" s="4">
        <v>541800713.12176299</v>
      </c>
      <c r="M6244" s="4">
        <v>447731562.89830798</v>
      </c>
      <c r="N6244" s="3">
        <v>8.0275166604779999E-2</v>
      </c>
      <c r="O6244" s="5">
        <v>0.90884554386138916</v>
      </c>
      <c r="P6244" s="3">
        <v>0.82637685537338257</v>
      </c>
    </row>
    <row r="6245" spans="1:16" x14ac:dyDescent="0.25">
      <c r="A6245" s="1">
        <v>2010</v>
      </c>
      <c r="B6245" t="s">
        <v>281</v>
      </c>
      <c r="C6245" t="s">
        <v>1982</v>
      </c>
      <c r="D6245" t="s">
        <v>3446</v>
      </c>
      <c r="E6245" t="s">
        <v>3469</v>
      </c>
      <c r="F6245" t="s">
        <v>3752</v>
      </c>
      <c r="G6245" s="4"/>
      <c r="H6245" s="4"/>
      <c r="I6245" s="4"/>
      <c r="J6245" s="4"/>
      <c r="K6245" s="4">
        <v>54966320.0685357</v>
      </c>
      <c r="L6245" s="4">
        <v>650776906.149737</v>
      </c>
      <c r="M6245" s="4">
        <v>378647259.41106302</v>
      </c>
      <c r="N6245" s="3">
        <v>9.0488815759909996E-2</v>
      </c>
      <c r="O6245" s="5">
        <v>0.95264649391174316</v>
      </c>
      <c r="P6245" s="3">
        <v>0.58183878660202026</v>
      </c>
    </row>
    <row r="6246" spans="1:16" x14ac:dyDescent="0.25">
      <c r="A6246" s="1">
        <v>2011</v>
      </c>
      <c r="B6246" t="s">
        <v>281</v>
      </c>
      <c r="C6246" t="s">
        <v>1982</v>
      </c>
      <c r="D6246" t="s">
        <v>3446</v>
      </c>
      <c r="E6246" t="s">
        <v>3469</v>
      </c>
      <c r="F6246" t="s">
        <v>3752</v>
      </c>
      <c r="G6246" s="4"/>
      <c r="H6246" s="4"/>
      <c r="I6246" s="4"/>
      <c r="J6246" s="4"/>
      <c r="K6246" s="4">
        <v>91631122.066230893</v>
      </c>
      <c r="L6246" s="4">
        <v>1275436716.3219399</v>
      </c>
      <c r="M6246" s="4">
        <v>762561354.62436998</v>
      </c>
      <c r="N6246" s="3">
        <v>8.7026664454552996E-2</v>
      </c>
      <c r="O6246" s="5">
        <v>0.97617483139038086</v>
      </c>
      <c r="P6246" s="3">
        <v>0.59788256883621216</v>
      </c>
    </row>
    <row r="6247" spans="1:16" x14ac:dyDescent="0.25">
      <c r="A6247" s="1">
        <v>2012</v>
      </c>
      <c r="B6247" t="s">
        <v>281</v>
      </c>
      <c r="C6247" t="s">
        <v>1982</v>
      </c>
      <c r="D6247" t="s">
        <v>3446</v>
      </c>
      <c r="E6247" t="s">
        <v>3469</v>
      </c>
      <c r="F6247" t="s">
        <v>3752</v>
      </c>
      <c r="G6247" s="4"/>
      <c r="H6247" s="4"/>
      <c r="I6247" s="4"/>
      <c r="J6247" s="4"/>
      <c r="K6247" s="4">
        <v>108825967.274848</v>
      </c>
      <c r="L6247" s="4">
        <v>1644527900.2895899</v>
      </c>
      <c r="M6247" s="4">
        <v>894200955.76271701</v>
      </c>
      <c r="N6247" s="3">
        <v>7.6039113510978001E-2</v>
      </c>
      <c r="O6247" s="5">
        <v>1.0396109819412231</v>
      </c>
      <c r="P6247" s="3">
        <v>0.54374325275421143</v>
      </c>
    </row>
    <row r="6248" spans="1:16" x14ac:dyDescent="0.25">
      <c r="A6248" s="1">
        <v>2013</v>
      </c>
      <c r="B6248" t="s">
        <v>281</v>
      </c>
      <c r="C6248" t="s">
        <v>1982</v>
      </c>
      <c r="D6248" t="s">
        <v>3446</v>
      </c>
      <c r="E6248" t="s">
        <v>3469</v>
      </c>
      <c r="F6248" t="s">
        <v>3752</v>
      </c>
      <c r="G6248" s="4"/>
      <c r="H6248" s="4"/>
      <c r="I6248" s="4"/>
      <c r="J6248" s="4"/>
      <c r="K6248" s="4">
        <v>121265885.23347101</v>
      </c>
      <c r="L6248" s="4">
        <v>1535212914.6605501</v>
      </c>
      <c r="M6248" s="4">
        <v>800550901.26716399</v>
      </c>
      <c r="N6248" s="3">
        <v>8.0751213695596999E-2</v>
      </c>
      <c r="O6248" s="5">
        <v>1.0967947244644165</v>
      </c>
      <c r="P6248" s="3">
        <v>0.52145922183990479</v>
      </c>
    </row>
    <row r="6249" spans="1:16" x14ac:dyDescent="0.25">
      <c r="A6249" s="1">
        <v>2024</v>
      </c>
      <c r="B6249" t="s">
        <v>281</v>
      </c>
      <c r="C6249" t="s">
        <v>1982</v>
      </c>
      <c r="D6249" t="s">
        <v>3446</v>
      </c>
      <c r="E6249" t="s">
        <v>3469</v>
      </c>
      <c r="F6249" t="s">
        <v>3752</v>
      </c>
      <c r="G6249" s="4"/>
      <c r="H6249" s="4"/>
      <c r="I6249" s="4"/>
      <c r="J6249" s="4"/>
      <c r="K6249" s="4">
        <v>152007093.66437101</v>
      </c>
      <c r="L6249" s="4">
        <v>3176748248.2515898</v>
      </c>
      <c r="M6249" s="4">
        <v>1435533658.23738</v>
      </c>
      <c r="N6249" s="3">
        <v>4.5711077919343999E-2</v>
      </c>
      <c r="O6249" s="5">
        <v>0.79520207643508911</v>
      </c>
      <c r="P6249" s="3">
        <v>0.45188775658607483</v>
      </c>
    </row>
    <row r="6250" spans="1:16" x14ac:dyDescent="0.25">
      <c r="A6250" s="1">
        <v>2009</v>
      </c>
      <c r="B6250" t="s">
        <v>282</v>
      </c>
      <c r="C6250" t="s">
        <v>1983</v>
      </c>
      <c r="D6250" t="s">
        <v>3428</v>
      </c>
      <c r="E6250" t="s">
        <v>3469</v>
      </c>
      <c r="F6250" t="s">
        <v>3753</v>
      </c>
      <c r="G6250" s="4"/>
      <c r="H6250" s="4"/>
      <c r="I6250" s="4"/>
      <c r="J6250" s="4"/>
      <c r="K6250" s="4">
        <v>3221148.4164502001</v>
      </c>
      <c r="L6250" s="4">
        <v>17310143.4310515</v>
      </c>
      <c r="M6250" s="4">
        <v>8050047.5952308001</v>
      </c>
      <c r="N6250" s="3">
        <v>0.19197115384615401</v>
      </c>
      <c r="O6250" s="5">
        <v>1.5081373453140259</v>
      </c>
      <c r="P6250" s="3">
        <v>0.46504801511764526</v>
      </c>
    </row>
    <row r="6251" spans="1:16" x14ac:dyDescent="0.25">
      <c r="A6251" s="1">
        <v>2010</v>
      </c>
      <c r="B6251" t="s">
        <v>282</v>
      </c>
      <c r="C6251" t="s">
        <v>1983</v>
      </c>
      <c r="D6251" t="s">
        <v>3428</v>
      </c>
      <c r="E6251" t="s">
        <v>3469</v>
      </c>
      <c r="F6251" t="s">
        <v>3753</v>
      </c>
      <c r="G6251" s="4"/>
      <c r="H6251" s="4"/>
      <c r="I6251" s="4"/>
      <c r="J6251" s="4"/>
      <c r="K6251" s="4">
        <v>828139.96069274796</v>
      </c>
      <c r="L6251" s="4">
        <v>18319027.061531</v>
      </c>
      <c r="M6251" s="4">
        <v>8075624.4645646801</v>
      </c>
      <c r="N6251" s="3">
        <v>4.5575354179667002E-2</v>
      </c>
      <c r="O6251" s="5">
        <v>1.4014438390731812</v>
      </c>
      <c r="P6251" s="3">
        <v>0.44083261489868164</v>
      </c>
    </row>
    <row r="6252" spans="1:16" x14ac:dyDescent="0.25">
      <c r="A6252" s="1">
        <v>2011</v>
      </c>
      <c r="B6252" t="s">
        <v>282</v>
      </c>
      <c r="C6252" t="s">
        <v>1983</v>
      </c>
      <c r="D6252" t="s">
        <v>3428</v>
      </c>
      <c r="E6252" t="s">
        <v>3469</v>
      </c>
      <c r="F6252" t="s">
        <v>3753</v>
      </c>
      <c r="G6252" s="4"/>
      <c r="H6252" s="4"/>
      <c r="I6252" s="4"/>
      <c r="J6252" s="4"/>
      <c r="K6252" s="4">
        <v>1583967.4204265401</v>
      </c>
      <c r="L6252" s="4">
        <v>24760475.833244</v>
      </c>
      <c r="M6252" s="4">
        <v>11090987.0324724</v>
      </c>
      <c r="N6252" s="3">
        <v>6.5813202716241997E-2</v>
      </c>
      <c r="O6252" s="5">
        <v>1.0228362083435059</v>
      </c>
      <c r="P6252" s="3">
        <v>0.44793108105659485</v>
      </c>
    </row>
    <row r="6253" spans="1:16" x14ac:dyDescent="0.25">
      <c r="A6253" s="1">
        <v>2012</v>
      </c>
      <c r="B6253" t="s">
        <v>282</v>
      </c>
      <c r="C6253" t="s">
        <v>1983</v>
      </c>
      <c r="D6253" t="s">
        <v>3428</v>
      </c>
      <c r="E6253" t="s">
        <v>3469</v>
      </c>
      <c r="F6253" t="s">
        <v>3753</v>
      </c>
      <c r="G6253" s="4"/>
      <c r="H6253" s="4"/>
      <c r="I6253" s="4"/>
      <c r="J6253" s="4"/>
      <c r="K6253" s="4">
        <v>-1316987.8124904099</v>
      </c>
      <c r="L6253" s="4">
        <v>20338098.502911299</v>
      </c>
      <c r="M6253" s="4">
        <v>10908383.901435699</v>
      </c>
      <c r="N6253" s="3">
        <v>-5.9889713581051003E-2</v>
      </c>
      <c r="O6253" s="5">
        <v>1.0579578876495361</v>
      </c>
      <c r="P6253" s="3">
        <v>0.53635221719741821</v>
      </c>
    </row>
    <row r="6254" spans="1:16" x14ac:dyDescent="0.25">
      <c r="A6254" s="1">
        <v>2013</v>
      </c>
      <c r="B6254" t="s">
        <v>282</v>
      </c>
      <c r="C6254" t="s">
        <v>1983</v>
      </c>
      <c r="D6254" t="s">
        <v>3428</v>
      </c>
      <c r="E6254" t="s">
        <v>3469</v>
      </c>
      <c r="F6254" t="s">
        <v>3753</v>
      </c>
      <c r="G6254" s="4"/>
      <c r="H6254" s="4"/>
      <c r="I6254" s="4"/>
      <c r="J6254" s="4"/>
      <c r="K6254" s="4">
        <v>-938267.99565126002</v>
      </c>
      <c r="L6254" s="4">
        <v>17437897.9873375</v>
      </c>
      <c r="M6254" s="4">
        <v>9806590.7159889303</v>
      </c>
      <c r="N6254" s="3">
        <v>-5.2718032955186997E-2</v>
      </c>
      <c r="O6254" s="5">
        <v>1.0432590246200562</v>
      </c>
      <c r="P6254" s="3">
        <v>0.56237226724624634</v>
      </c>
    </row>
    <row r="6255" spans="1:16" x14ac:dyDescent="0.25">
      <c r="A6255" s="1">
        <v>2014</v>
      </c>
      <c r="B6255" t="s">
        <v>282</v>
      </c>
      <c r="C6255" t="s">
        <v>1983</v>
      </c>
      <c r="D6255" t="s">
        <v>3428</v>
      </c>
      <c r="E6255" t="s">
        <v>3469</v>
      </c>
      <c r="F6255" t="s">
        <v>3753</v>
      </c>
      <c r="G6255" s="4"/>
      <c r="H6255" s="4"/>
      <c r="I6255" s="4"/>
      <c r="J6255" s="4"/>
      <c r="K6255" s="4">
        <v>1510679.4285444899</v>
      </c>
      <c r="L6255" s="4">
        <v>18409165.9201282</v>
      </c>
      <c r="M6255" s="4">
        <v>9769437.5029468592</v>
      </c>
      <c r="N6255" s="3">
        <v>8.2985832318888994E-2</v>
      </c>
      <c r="O6255" s="5">
        <v>1.7702258825302124</v>
      </c>
      <c r="P6255" s="3">
        <v>0.53068333864212036</v>
      </c>
    </row>
    <row r="6256" spans="1:16" x14ac:dyDescent="0.25">
      <c r="A6256" s="1">
        <v>2015</v>
      </c>
      <c r="B6256" t="s">
        <v>282</v>
      </c>
      <c r="C6256" t="s">
        <v>1983</v>
      </c>
      <c r="D6256" t="s">
        <v>3428</v>
      </c>
      <c r="E6256" t="s">
        <v>3469</v>
      </c>
      <c r="F6256" t="s">
        <v>3753</v>
      </c>
      <c r="G6256" s="4"/>
      <c r="H6256" s="4"/>
      <c r="I6256" s="4"/>
      <c r="J6256" s="4"/>
      <c r="K6256" s="4">
        <v>1890557.2290316899</v>
      </c>
      <c r="L6256" s="4">
        <v>16698381.393342201</v>
      </c>
      <c r="M6256" s="4">
        <v>8017534.2634607796</v>
      </c>
      <c r="N6256" s="3">
        <v>0.119134888462752</v>
      </c>
      <c r="O6256" s="5">
        <v>2.5589847564697266</v>
      </c>
      <c r="P6256" s="3">
        <v>0.48013842105865479</v>
      </c>
    </row>
    <row r="6257" spans="1:16" x14ac:dyDescent="0.25">
      <c r="A6257" s="1">
        <v>2016</v>
      </c>
      <c r="B6257" t="s">
        <v>282</v>
      </c>
      <c r="C6257" t="s">
        <v>1983</v>
      </c>
      <c r="D6257" t="s">
        <v>3428</v>
      </c>
      <c r="E6257" t="s">
        <v>3469</v>
      </c>
      <c r="F6257" t="s">
        <v>3753</v>
      </c>
      <c r="G6257" s="4"/>
      <c r="H6257" s="4"/>
      <c r="I6257" s="4"/>
      <c r="J6257" s="4"/>
      <c r="K6257" s="4">
        <v>2392198.3490776899</v>
      </c>
      <c r="L6257" s="4">
        <v>19461662.246327098</v>
      </c>
      <c r="M6257" s="4">
        <v>8587627.0226778295</v>
      </c>
      <c r="N6257" s="3">
        <v>0.134357086070547</v>
      </c>
      <c r="O6257" s="5">
        <v>2.8002071380615234</v>
      </c>
      <c r="P6257" s="3">
        <v>0.44125866889953613</v>
      </c>
    </row>
    <row r="6258" spans="1:16" x14ac:dyDescent="0.25">
      <c r="A6258" s="1">
        <v>2017</v>
      </c>
      <c r="B6258" t="s">
        <v>282</v>
      </c>
      <c r="C6258" t="s">
        <v>1983</v>
      </c>
      <c r="D6258" t="s">
        <v>3428</v>
      </c>
      <c r="E6258" t="s">
        <v>3469</v>
      </c>
      <c r="F6258" t="s">
        <v>3753</v>
      </c>
      <c r="G6258" s="4"/>
      <c r="H6258" s="4"/>
      <c r="I6258" s="4"/>
      <c r="J6258" s="4"/>
      <c r="K6258" s="4">
        <v>1089872.1821270201</v>
      </c>
      <c r="L6258" s="4">
        <v>22464586.840062398</v>
      </c>
      <c r="M6258" s="4">
        <v>7053425.2576725297</v>
      </c>
      <c r="N6258" s="3">
        <v>5.1236653357663003E-2</v>
      </c>
      <c r="O6258" s="5">
        <v>4.1629762649536133</v>
      </c>
      <c r="P6258" s="3">
        <v>0.31397974491119385</v>
      </c>
    </row>
    <row r="6259" spans="1:16" x14ac:dyDescent="0.25">
      <c r="A6259" s="1">
        <v>2018</v>
      </c>
      <c r="B6259" t="s">
        <v>282</v>
      </c>
      <c r="C6259" t="s">
        <v>1983</v>
      </c>
      <c r="D6259" t="s">
        <v>3428</v>
      </c>
      <c r="E6259" t="s">
        <v>3469</v>
      </c>
      <c r="F6259" t="s">
        <v>3753</v>
      </c>
      <c r="G6259" s="4"/>
      <c r="H6259" s="4"/>
      <c r="I6259" s="4"/>
      <c r="J6259" s="4"/>
      <c r="K6259" s="4">
        <v>2734291.1494533601</v>
      </c>
      <c r="L6259" s="4">
        <v>25649338.633150499</v>
      </c>
      <c r="M6259" s="4">
        <v>8506354.5992198307</v>
      </c>
      <c r="N6259" s="3">
        <v>0.115654351909831</v>
      </c>
      <c r="O6259" s="5">
        <v>3.1435883045196533</v>
      </c>
      <c r="P6259" s="3">
        <v>0.33164030313491821</v>
      </c>
    </row>
    <row r="6260" spans="1:16" x14ac:dyDescent="0.25">
      <c r="A6260" s="1">
        <v>2019</v>
      </c>
      <c r="B6260" t="s">
        <v>282</v>
      </c>
      <c r="C6260" t="s">
        <v>1983</v>
      </c>
      <c r="D6260" t="s">
        <v>3428</v>
      </c>
      <c r="E6260" t="s">
        <v>3469</v>
      </c>
      <c r="F6260" t="s">
        <v>3753</v>
      </c>
      <c r="G6260" s="4"/>
      <c r="H6260" s="4"/>
      <c r="I6260" s="4"/>
      <c r="J6260" s="4"/>
      <c r="K6260" s="4">
        <v>3754299.7542997501</v>
      </c>
      <c r="L6260" s="4">
        <v>27140049.1400491</v>
      </c>
      <c r="M6260" s="4">
        <v>7963495.9634959605</v>
      </c>
      <c r="N6260" s="3">
        <v>0.14589499815858001</v>
      </c>
      <c r="O6260" s="5">
        <v>3.0887300968170166</v>
      </c>
      <c r="P6260" s="3">
        <v>0.29342231154441833</v>
      </c>
    </row>
    <row r="6261" spans="1:16" x14ac:dyDescent="0.25">
      <c r="A6261" s="1">
        <v>2020</v>
      </c>
      <c r="B6261" t="s">
        <v>282</v>
      </c>
      <c r="C6261" t="s">
        <v>1983</v>
      </c>
      <c r="D6261" t="s">
        <v>3428</v>
      </c>
      <c r="E6261" t="s">
        <v>3469</v>
      </c>
      <c r="F6261" t="s">
        <v>3753</v>
      </c>
      <c r="G6261" s="4"/>
      <c r="H6261" s="4"/>
      <c r="I6261" s="4"/>
      <c r="J6261" s="4"/>
      <c r="K6261" s="4">
        <v>-227075.07971784699</v>
      </c>
      <c r="L6261" s="4">
        <v>24520657.620474</v>
      </c>
      <c r="M6261" s="4">
        <v>9478486.5342407096</v>
      </c>
      <c r="N6261" s="3">
        <v>-8.8693589259719995E-3</v>
      </c>
      <c r="O6261" s="5">
        <v>2.4560368061065674</v>
      </c>
      <c r="P6261" s="3">
        <v>0.38655108213424683</v>
      </c>
    </row>
    <row r="6262" spans="1:16" x14ac:dyDescent="0.25">
      <c r="A6262" s="1">
        <v>2021</v>
      </c>
      <c r="B6262" t="s">
        <v>282</v>
      </c>
      <c r="C6262" t="s">
        <v>1983</v>
      </c>
      <c r="D6262" t="s">
        <v>3428</v>
      </c>
      <c r="E6262" t="s">
        <v>3469</v>
      </c>
      <c r="F6262" t="s">
        <v>3753</v>
      </c>
      <c r="G6262" s="4"/>
      <c r="H6262" s="4"/>
      <c r="I6262" s="4"/>
      <c r="J6262" s="4"/>
      <c r="K6262" s="4">
        <v>717558.05322076404</v>
      </c>
      <c r="L6262" s="4">
        <v>28901768.776852202</v>
      </c>
      <c r="M6262" s="4">
        <v>12289962.435048601</v>
      </c>
      <c r="N6262" s="3">
        <v>2.5839374670932998E-2</v>
      </c>
      <c r="O6262" s="5">
        <v>2.2407088279724121</v>
      </c>
      <c r="P6262" s="3">
        <v>0.42523220181465149</v>
      </c>
    </row>
    <row r="6263" spans="1:16" x14ac:dyDescent="0.25">
      <c r="A6263" s="1">
        <v>2022</v>
      </c>
      <c r="B6263" t="s">
        <v>282</v>
      </c>
      <c r="C6263" t="s">
        <v>1983</v>
      </c>
      <c r="D6263" t="s">
        <v>3428</v>
      </c>
      <c r="E6263" t="s">
        <v>3469</v>
      </c>
      <c r="F6263" t="s">
        <v>3753</v>
      </c>
      <c r="G6263" s="4"/>
      <c r="H6263" s="4"/>
      <c r="I6263" s="4"/>
      <c r="J6263" s="4"/>
      <c r="K6263" s="4">
        <v>681126.51562726405</v>
      </c>
      <c r="L6263" s="4">
        <v>28783288.5919935</v>
      </c>
      <c r="M6263" s="4">
        <v>12503191.702264201</v>
      </c>
      <c r="N6263" s="3">
        <v>2.4596598342782001E-2</v>
      </c>
      <c r="O6263" s="5">
        <v>1.0927679538726807</v>
      </c>
      <c r="P6263" s="3">
        <v>0.43439066410064697</v>
      </c>
    </row>
    <row r="6264" spans="1:16" x14ac:dyDescent="0.25">
      <c r="A6264" s="1">
        <v>2023</v>
      </c>
      <c r="B6264" t="s">
        <v>282</v>
      </c>
      <c r="C6264" t="s">
        <v>1983</v>
      </c>
      <c r="D6264" t="s">
        <v>3428</v>
      </c>
      <c r="E6264" t="s">
        <v>3469</v>
      </c>
      <c r="F6264" t="s">
        <v>3753</v>
      </c>
      <c r="G6264" s="4"/>
      <c r="H6264" s="4"/>
      <c r="I6264" s="4"/>
      <c r="J6264" s="4"/>
      <c r="K6264" s="4">
        <v>-2012465.42012465</v>
      </c>
      <c r="L6264" s="4">
        <v>27451921.474519201</v>
      </c>
      <c r="M6264" s="4">
        <v>15259140.752591399</v>
      </c>
      <c r="N6264" s="3">
        <v>-7.2842648779723004E-2</v>
      </c>
      <c r="O6264" s="5">
        <v>1.3302007913589478</v>
      </c>
      <c r="P6264" s="3">
        <v>0.55584967136383057</v>
      </c>
    </row>
    <row r="6265" spans="1:16" x14ac:dyDescent="0.25">
      <c r="A6265" s="1">
        <v>2024</v>
      </c>
      <c r="B6265" t="s">
        <v>282</v>
      </c>
      <c r="C6265" t="s">
        <v>1983</v>
      </c>
      <c r="D6265" t="s">
        <v>3428</v>
      </c>
      <c r="E6265" t="s">
        <v>3469</v>
      </c>
      <c r="F6265" t="s">
        <v>3753</v>
      </c>
      <c r="G6265" s="4"/>
      <c r="H6265" s="4"/>
      <c r="I6265" s="4"/>
      <c r="J6265" s="4"/>
      <c r="K6265" s="4">
        <v>-179341.702612789</v>
      </c>
      <c r="L6265" s="4">
        <v>26906588.974152099</v>
      </c>
      <c r="M6265" s="4">
        <v>14766022.414379301</v>
      </c>
      <c r="N6265" s="3">
        <v>-6.5979887171940003E-3</v>
      </c>
      <c r="O6265" s="5">
        <v>2.0193662643432617</v>
      </c>
      <c r="P6265" s="3">
        <v>0.54878836870193481</v>
      </c>
    </row>
    <row r="6266" spans="1:16" x14ac:dyDescent="0.25">
      <c r="A6266" s="1">
        <v>2009</v>
      </c>
      <c r="B6266" t="s">
        <v>283</v>
      </c>
      <c r="C6266" t="s">
        <v>1984</v>
      </c>
      <c r="D6266" t="s">
        <v>3405</v>
      </c>
      <c r="E6266" t="s">
        <v>3469</v>
      </c>
      <c r="F6266" t="s">
        <v>3754</v>
      </c>
      <c r="G6266" s="4"/>
      <c r="H6266" s="4"/>
      <c r="I6266" s="4"/>
      <c r="J6266" s="4"/>
      <c r="K6266" s="4">
        <v>-1684368.59682806</v>
      </c>
      <c r="L6266" s="4">
        <v>39722656.943256803</v>
      </c>
      <c r="M6266" s="4">
        <v>4468304.8030848196</v>
      </c>
      <c r="N6266" s="3">
        <v>-7.1707952806423003E-2</v>
      </c>
      <c r="O6266" s="5">
        <v>1.6192951202392578</v>
      </c>
      <c r="P6266" s="3">
        <v>0.1124875620007515</v>
      </c>
    </row>
    <row r="6267" spans="1:16" x14ac:dyDescent="0.25">
      <c r="A6267" s="1">
        <v>2010</v>
      </c>
      <c r="B6267" t="s">
        <v>283</v>
      </c>
      <c r="C6267" t="s">
        <v>1984</v>
      </c>
      <c r="D6267" t="s">
        <v>3405</v>
      </c>
      <c r="E6267" t="s">
        <v>3469</v>
      </c>
      <c r="F6267" t="s">
        <v>3754</v>
      </c>
      <c r="G6267" s="4"/>
      <c r="H6267" s="4"/>
      <c r="I6267" s="4"/>
      <c r="J6267" s="4"/>
      <c r="K6267" s="4">
        <v>-1915254.23728814</v>
      </c>
      <c r="L6267" s="4">
        <v>37009024.7098151</v>
      </c>
      <c r="M6267" s="4">
        <v>4515590.1967042396</v>
      </c>
      <c r="N6267" s="3">
        <v>-4.8879431938493E-2</v>
      </c>
      <c r="O6267" s="5">
        <v>1.1682839393615723</v>
      </c>
      <c r="P6267" s="3">
        <v>0.12201321870088577</v>
      </c>
    </row>
    <row r="6268" spans="1:16" x14ac:dyDescent="0.25">
      <c r="A6268" s="1">
        <v>2011</v>
      </c>
      <c r="B6268" t="s">
        <v>283</v>
      </c>
      <c r="C6268" t="s">
        <v>1984</v>
      </c>
      <c r="D6268" t="s">
        <v>3405</v>
      </c>
      <c r="E6268" t="s">
        <v>3469</v>
      </c>
      <c r="F6268" t="s">
        <v>3754</v>
      </c>
      <c r="G6268" s="4"/>
      <c r="H6268" s="4"/>
      <c r="I6268" s="4"/>
      <c r="J6268" s="4"/>
      <c r="K6268" s="4">
        <v>1214109.95606044</v>
      </c>
      <c r="L6268" s="4">
        <v>46463671.632193796</v>
      </c>
      <c r="M6268" s="4">
        <v>3215285.6071160701</v>
      </c>
      <c r="N6268" s="3">
        <v>2.5918548975264001E-2</v>
      </c>
      <c r="O6268" s="5">
        <v>0.81355684995651245</v>
      </c>
      <c r="P6268" s="3">
        <v>6.9199986755847931E-2</v>
      </c>
    </row>
    <row r="6269" spans="1:16" x14ac:dyDescent="0.25">
      <c r="A6269" s="1">
        <v>2012</v>
      </c>
      <c r="B6269" t="s">
        <v>283</v>
      </c>
      <c r="C6269" t="s">
        <v>1984</v>
      </c>
      <c r="D6269" t="s">
        <v>3405</v>
      </c>
      <c r="E6269" t="s">
        <v>3469</v>
      </c>
      <c r="F6269" t="s">
        <v>3754</v>
      </c>
      <c r="G6269" s="4"/>
      <c r="H6269" s="4"/>
      <c r="I6269" s="4"/>
      <c r="J6269" s="4"/>
      <c r="K6269" s="4">
        <v>-1510247.3317438101</v>
      </c>
      <c r="L6269" s="4">
        <v>48739541.356691897</v>
      </c>
      <c r="M6269" s="4">
        <v>3064429.04945612</v>
      </c>
      <c r="N6269" s="3">
        <v>-3.2441811228784E-2</v>
      </c>
      <c r="O6269" s="5">
        <v>0.74042880535125732</v>
      </c>
      <c r="P6269" s="3">
        <v>6.2873572111129761E-2</v>
      </c>
    </row>
    <row r="6270" spans="1:16" x14ac:dyDescent="0.25">
      <c r="A6270" s="1">
        <v>2013</v>
      </c>
      <c r="B6270" t="s">
        <v>283</v>
      </c>
      <c r="C6270" t="s">
        <v>1984</v>
      </c>
      <c r="D6270" t="s">
        <v>3405</v>
      </c>
      <c r="E6270" t="s">
        <v>3469</v>
      </c>
      <c r="F6270" t="s">
        <v>3754</v>
      </c>
      <c r="G6270" s="4"/>
      <c r="H6270" s="4"/>
      <c r="I6270" s="4"/>
      <c r="J6270" s="4"/>
      <c r="K6270" s="4">
        <v>-4170481.5589683601</v>
      </c>
      <c r="L6270" s="4">
        <v>48889935.773865499</v>
      </c>
      <c r="M6270" s="4">
        <v>5838141.0051435698</v>
      </c>
      <c r="N6270" s="3">
        <v>-9.0265762703432006E-2</v>
      </c>
      <c r="O6270" s="5">
        <v>1.7905772924423218</v>
      </c>
      <c r="P6270" s="3">
        <v>0.11941396445035934</v>
      </c>
    </row>
    <row r="6271" spans="1:16" x14ac:dyDescent="0.25">
      <c r="A6271" s="1">
        <v>2014</v>
      </c>
      <c r="B6271" t="s">
        <v>283</v>
      </c>
      <c r="C6271" t="s">
        <v>1984</v>
      </c>
      <c r="D6271" t="s">
        <v>3405</v>
      </c>
      <c r="E6271" t="s">
        <v>3469</v>
      </c>
      <c r="F6271" t="s">
        <v>3754</v>
      </c>
      <c r="G6271" s="4"/>
      <c r="H6271" s="4"/>
      <c r="I6271" s="4"/>
      <c r="J6271" s="4"/>
      <c r="K6271" s="4">
        <v>-16821.1608279504</v>
      </c>
      <c r="L6271" s="4">
        <v>55831397.048422799</v>
      </c>
      <c r="M6271" s="4">
        <v>15521980.291385701</v>
      </c>
      <c r="N6271" s="3">
        <v>-3.1650145206899998E-4</v>
      </c>
      <c r="O6271" s="5">
        <v>1.4398796558380127</v>
      </c>
      <c r="P6271" s="3">
        <v>0.27801525592803955</v>
      </c>
    </row>
    <row r="6272" spans="1:16" x14ac:dyDescent="0.25">
      <c r="A6272" s="1">
        <v>2015</v>
      </c>
      <c r="B6272" t="s">
        <v>283</v>
      </c>
      <c r="C6272" t="s">
        <v>1984</v>
      </c>
      <c r="D6272" t="s">
        <v>3405</v>
      </c>
      <c r="E6272" t="s">
        <v>3469</v>
      </c>
      <c r="F6272" t="s">
        <v>3754</v>
      </c>
      <c r="G6272" s="4"/>
      <c r="H6272" s="4"/>
      <c r="I6272" s="4"/>
      <c r="J6272" s="4"/>
      <c r="K6272" s="4">
        <v>-2267281.9580441099</v>
      </c>
      <c r="L6272" s="4">
        <v>35483771.561520196</v>
      </c>
      <c r="M6272" s="4">
        <v>10278653.0357542</v>
      </c>
      <c r="N6272" s="3">
        <v>-5.5915806337324001E-2</v>
      </c>
      <c r="O6272" s="5">
        <v>0.97514128684997559</v>
      </c>
      <c r="P6272" s="3">
        <v>0.28967192769050598</v>
      </c>
    </row>
    <row r="6273" spans="1:16" x14ac:dyDescent="0.25">
      <c r="A6273" s="1">
        <v>2016</v>
      </c>
      <c r="B6273" t="s">
        <v>283</v>
      </c>
      <c r="C6273" t="s">
        <v>1984</v>
      </c>
      <c r="D6273" t="s">
        <v>3405</v>
      </c>
      <c r="E6273" t="s">
        <v>3469</v>
      </c>
      <c r="F6273" t="s">
        <v>3754</v>
      </c>
      <c r="G6273" s="4"/>
      <c r="H6273" s="4"/>
      <c r="I6273" s="4"/>
      <c r="J6273" s="4"/>
      <c r="K6273" s="4">
        <v>-1223291.7126084</v>
      </c>
      <c r="L6273" s="4">
        <v>32489495.485293701</v>
      </c>
      <c r="M6273" s="4">
        <v>10863605.209047301</v>
      </c>
      <c r="N6273" s="3">
        <v>-3.6623582285962998E-2</v>
      </c>
      <c r="O6273" s="5">
        <v>0.99806880950927734</v>
      </c>
      <c r="P6273" s="3">
        <v>0.33437284827232361</v>
      </c>
    </row>
    <row r="6274" spans="1:16" x14ac:dyDescent="0.25">
      <c r="A6274" s="1">
        <v>2017</v>
      </c>
      <c r="B6274" t="s">
        <v>283</v>
      </c>
      <c r="C6274" t="s">
        <v>1984</v>
      </c>
      <c r="D6274" t="s">
        <v>3405</v>
      </c>
      <c r="E6274" t="s">
        <v>3469</v>
      </c>
      <c r="F6274" t="s">
        <v>3754</v>
      </c>
      <c r="G6274" s="4"/>
      <c r="H6274" s="4"/>
      <c r="I6274" s="4"/>
      <c r="J6274" s="4"/>
      <c r="K6274" s="4">
        <v>-1109087.1359727001</v>
      </c>
      <c r="L6274" s="4">
        <v>39026339.858731702</v>
      </c>
      <c r="M6274" s="4">
        <v>13825543.591044299</v>
      </c>
      <c r="N6274" s="3">
        <v>-3.0576568558896001E-2</v>
      </c>
      <c r="O6274" s="5">
        <v>1.9358452558517456</v>
      </c>
      <c r="P6274" s="3">
        <v>0.3542618453502655</v>
      </c>
    </row>
    <row r="6275" spans="1:16" x14ac:dyDescent="0.25">
      <c r="A6275" s="1">
        <v>2018</v>
      </c>
      <c r="B6275" t="s">
        <v>283</v>
      </c>
      <c r="C6275" t="s">
        <v>1984</v>
      </c>
      <c r="D6275" t="s">
        <v>3405</v>
      </c>
      <c r="E6275" t="s">
        <v>3469</v>
      </c>
      <c r="F6275" t="s">
        <v>3754</v>
      </c>
      <c r="G6275" s="4"/>
      <c r="H6275" s="4"/>
      <c r="I6275" s="4"/>
      <c r="J6275" s="4"/>
      <c r="K6275" s="4">
        <v>-1896387.0939089099</v>
      </c>
      <c r="L6275" s="4">
        <v>46249046.995166503</v>
      </c>
      <c r="M6275" s="4">
        <v>14031932.1386539</v>
      </c>
      <c r="N6275" s="3">
        <v>-4.5241837221212E-2</v>
      </c>
      <c r="O6275" s="5">
        <v>4.2020320892333984</v>
      </c>
      <c r="P6275" s="3">
        <v>0.30339938402175903</v>
      </c>
    </row>
    <row r="6276" spans="1:16" x14ac:dyDescent="0.25">
      <c r="A6276" s="1">
        <v>2019</v>
      </c>
      <c r="B6276" t="s">
        <v>283</v>
      </c>
      <c r="C6276" t="s">
        <v>1984</v>
      </c>
      <c r="D6276" t="s">
        <v>3405</v>
      </c>
      <c r="E6276" t="s">
        <v>3469</v>
      </c>
      <c r="F6276" t="s">
        <v>3754</v>
      </c>
      <c r="G6276" s="4"/>
      <c r="H6276" s="4"/>
      <c r="I6276" s="4"/>
      <c r="J6276" s="4"/>
      <c r="K6276" s="4">
        <v>-2226044.2260442302</v>
      </c>
      <c r="L6276" s="4">
        <v>54848718.8487188</v>
      </c>
      <c r="M6276" s="4">
        <v>15413829.413829399</v>
      </c>
      <c r="N6276" s="3">
        <v>-4.5102194660560001E-2</v>
      </c>
      <c r="O6276" s="5">
        <v>2.7031800746917725</v>
      </c>
      <c r="P6276" s="3">
        <v>0.28102442622184753</v>
      </c>
    </row>
    <row r="6277" spans="1:16" x14ac:dyDescent="0.25">
      <c r="A6277" s="1">
        <v>2020</v>
      </c>
      <c r="B6277" t="s">
        <v>283</v>
      </c>
      <c r="C6277" t="s">
        <v>1984</v>
      </c>
      <c r="D6277" t="s">
        <v>3405</v>
      </c>
      <c r="E6277" t="s">
        <v>3469</v>
      </c>
      <c r="F6277" t="s">
        <v>3754</v>
      </c>
      <c r="G6277" s="4"/>
      <c r="H6277" s="4"/>
      <c r="I6277" s="4"/>
      <c r="J6277" s="4"/>
      <c r="K6277" s="4">
        <v>-1985008.9035517599</v>
      </c>
      <c r="L6277" s="4">
        <v>54947337.907044202</v>
      </c>
      <c r="M6277" s="4">
        <v>15773090.567756699</v>
      </c>
      <c r="N6277" s="3">
        <v>-3.6464375598283E-2</v>
      </c>
      <c r="O6277" s="5">
        <v>1.19884192943573</v>
      </c>
      <c r="P6277" s="3">
        <v>0.28705832362174988</v>
      </c>
    </row>
    <row r="6278" spans="1:16" x14ac:dyDescent="0.25">
      <c r="A6278" s="1">
        <v>2021</v>
      </c>
      <c r="B6278" t="s">
        <v>283</v>
      </c>
      <c r="C6278" t="s">
        <v>1984</v>
      </c>
      <c r="D6278" t="s">
        <v>3405</v>
      </c>
      <c r="E6278" t="s">
        <v>3469</v>
      </c>
      <c r="F6278" t="s">
        <v>3754</v>
      </c>
      <c r="G6278" s="4"/>
      <c r="H6278" s="4"/>
      <c r="I6278" s="4"/>
      <c r="J6278" s="4"/>
      <c r="K6278" s="4">
        <v>-2153423.9590909402</v>
      </c>
      <c r="L6278" s="4">
        <v>57157960.245634302</v>
      </c>
      <c r="M6278" s="4">
        <v>19361320.8466735</v>
      </c>
      <c r="N6278" s="3">
        <v>-3.6857843200163998E-2</v>
      </c>
      <c r="O6278" s="5">
        <v>0.98223984241485596</v>
      </c>
      <c r="P6278" s="3">
        <v>0.33873358368873596</v>
      </c>
    </row>
    <row r="6279" spans="1:16" x14ac:dyDescent="0.25">
      <c r="A6279" s="1">
        <v>2022</v>
      </c>
      <c r="B6279" t="s">
        <v>283</v>
      </c>
      <c r="C6279" t="s">
        <v>1984</v>
      </c>
      <c r="D6279" t="s">
        <v>3405</v>
      </c>
      <c r="E6279" t="s">
        <v>3469</v>
      </c>
      <c r="F6279" t="s">
        <v>3754</v>
      </c>
      <c r="G6279" s="4"/>
      <c r="H6279" s="4"/>
      <c r="I6279" s="4"/>
      <c r="J6279" s="4"/>
      <c r="K6279" s="4">
        <v>-2514026.2375178598</v>
      </c>
      <c r="L6279" s="4">
        <v>75466333.579468206</v>
      </c>
      <c r="M6279" s="4">
        <v>42655634.303380802</v>
      </c>
      <c r="N6279" s="3">
        <v>-3.9259215354524001E-2</v>
      </c>
      <c r="O6279" s="5">
        <v>1.9021987915039063</v>
      </c>
      <c r="P6279" s="3">
        <v>0.56522732973098755</v>
      </c>
    </row>
    <row r="6280" spans="1:16" x14ac:dyDescent="0.25">
      <c r="A6280" s="1">
        <v>2023</v>
      </c>
      <c r="B6280" t="s">
        <v>283</v>
      </c>
      <c r="C6280" t="s">
        <v>1984</v>
      </c>
      <c r="D6280" t="s">
        <v>3405</v>
      </c>
      <c r="E6280" t="s">
        <v>3469</v>
      </c>
      <c r="F6280" t="s">
        <v>3754</v>
      </c>
      <c r="G6280" s="4"/>
      <c r="H6280" s="4"/>
      <c r="I6280" s="4"/>
      <c r="J6280" s="4"/>
      <c r="K6280" s="4">
        <v>-2146452.0214645201</v>
      </c>
      <c r="L6280" s="4">
        <v>74233909.942339107</v>
      </c>
      <c r="M6280" s="4">
        <v>31362863.713628601</v>
      </c>
      <c r="N6280" s="3">
        <v>-2.9177502514521E-2</v>
      </c>
      <c r="O6280" s="5">
        <v>1.9195107221603394</v>
      </c>
      <c r="P6280" s="3">
        <v>0.42248702049255371</v>
      </c>
    </row>
    <row r="6281" spans="1:16" x14ac:dyDescent="0.25">
      <c r="A6281" s="1">
        <v>2024</v>
      </c>
      <c r="B6281" t="s">
        <v>283</v>
      </c>
      <c r="C6281" t="s">
        <v>1984</v>
      </c>
      <c r="D6281" t="s">
        <v>3405</v>
      </c>
      <c r="E6281" t="s">
        <v>3469</v>
      </c>
      <c r="F6281" t="s">
        <v>3754</v>
      </c>
      <c r="G6281" s="4"/>
      <c r="H6281" s="4"/>
      <c r="I6281" s="4"/>
      <c r="J6281" s="4"/>
      <c r="K6281" s="4">
        <v>-2713459.9614648698</v>
      </c>
      <c r="L6281" s="4">
        <v>80205076.236891106</v>
      </c>
      <c r="M6281" s="4">
        <v>31865487.056062602</v>
      </c>
      <c r="N6281" s="3">
        <v>-3.5137095103252997E-2</v>
      </c>
      <c r="O6281" s="5">
        <v>2.2390007972717285</v>
      </c>
      <c r="P6281" s="3">
        <v>0.397300124168396</v>
      </c>
    </row>
    <row r="6282" spans="1:16" x14ac:dyDescent="0.25">
      <c r="A6282" s="1">
        <v>2012</v>
      </c>
      <c r="B6282" t="s">
        <v>285</v>
      </c>
      <c r="C6282" t="s">
        <v>1986</v>
      </c>
      <c r="D6282" t="s">
        <v>3436</v>
      </c>
      <c r="E6282" t="s">
        <v>3469</v>
      </c>
      <c r="F6282" t="s">
        <v>3756</v>
      </c>
      <c r="G6282" s="4"/>
      <c r="H6282" s="4"/>
      <c r="I6282" s="4"/>
      <c r="J6282" s="4"/>
      <c r="K6282" s="4">
        <v>-1200000</v>
      </c>
      <c r="L6282" s="4">
        <v>15815000</v>
      </c>
      <c r="M6282" s="4">
        <v>5140000</v>
      </c>
      <c r="N6282" s="3">
        <v>-8.6580086580087007E-2</v>
      </c>
      <c r="O6282" s="5">
        <v>3.7716684341430664</v>
      </c>
      <c r="P6282" s="3">
        <v>0.32500791549682617</v>
      </c>
    </row>
    <row r="6283" spans="1:16" x14ac:dyDescent="0.25">
      <c r="A6283" s="1">
        <v>2013</v>
      </c>
      <c r="B6283" t="s">
        <v>285</v>
      </c>
      <c r="C6283" t="s">
        <v>1986</v>
      </c>
      <c r="D6283" t="s">
        <v>3436</v>
      </c>
      <c r="E6283" t="s">
        <v>3469</v>
      </c>
      <c r="F6283" t="s">
        <v>3756</v>
      </c>
      <c r="G6283" s="4"/>
      <c r="H6283" s="4"/>
      <c r="I6283" s="4"/>
      <c r="J6283" s="4"/>
      <c r="K6283" s="4">
        <v>-4244000</v>
      </c>
      <c r="L6283" s="4">
        <v>14562000</v>
      </c>
      <c r="M6283" s="4">
        <v>8337000</v>
      </c>
      <c r="N6283" s="3">
        <v>-0.279421931066267</v>
      </c>
      <c r="O6283" s="5">
        <v>1.6686784029006958</v>
      </c>
      <c r="P6283" s="3">
        <v>0.5725175142288208</v>
      </c>
    </row>
    <row r="6284" spans="1:16" x14ac:dyDescent="0.25">
      <c r="A6284" s="1">
        <v>2014</v>
      </c>
      <c r="B6284" t="s">
        <v>285</v>
      </c>
      <c r="C6284" t="s">
        <v>1986</v>
      </c>
      <c r="D6284" t="s">
        <v>3436</v>
      </c>
      <c r="E6284" t="s">
        <v>3469</v>
      </c>
      <c r="F6284" t="s">
        <v>3756</v>
      </c>
      <c r="G6284" s="4"/>
      <c r="H6284" s="4"/>
      <c r="I6284" s="4"/>
      <c r="J6284" s="4"/>
      <c r="K6284" s="4">
        <v>-1369000</v>
      </c>
      <c r="L6284" s="4">
        <v>13087000</v>
      </c>
      <c r="M6284" s="4">
        <v>9149000</v>
      </c>
      <c r="N6284" s="3">
        <v>-9.9027089587327005E-2</v>
      </c>
      <c r="O6284" s="5">
        <v>1.6970901489257813</v>
      </c>
      <c r="P6284" s="3">
        <v>0.69909071922302246</v>
      </c>
    </row>
    <row r="6285" spans="1:16" x14ac:dyDescent="0.25">
      <c r="A6285" s="1">
        <v>2015</v>
      </c>
      <c r="B6285" t="s">
        <v>285</v>
      </c>
      <c r="C6285" t="s">
        <v>1986</v>
      </c>
      <c r="D6285" t="s">
        <v>3436</v>
      </c>
      <c r="E6285" t="s">
        <v>3469</v>
      </c>
      <c r="F6285" t="s">
        <v>3756</v>
      </c>
      <c r="G6285" s="4"/>
      <c r="H6285" s="4"/>
      <c r="I6285" s="4"/>
      <c r="J6285" s="4"/>
      <c r="K6285" s="4">
        <v>-4452000</v>
      </c>
      <c r="L6285" s="4">
        <v>8634000</v>
      </c>
      <c r="M6285" s="4">
        <v>10604000</v>
      </c>
      <c r="N6285" s="3">
        <v>-0.409925878182404</v>
      </c>
      <c r="O6285" s="5">
        <v>1.901835560798645</v>
      </c>
      <c r="P6285" s="3">
        <v>1.2281676530838013</v>
      </c>
    </row>
    <row r="6286" spans="1:16" x14ac:dyDescent="0.25">
      <c r="A6286" s="1">
        <v>2016</v>
      </c>
      <c r="B6286" t="s">
        <v>285</v>
      </c>
      <c r="C6286" t="s">
        <v>1986</v>
      </c>
      <c r="D6286" t="s">
        <v>3436</v>
      </c>
      <c r="E6286" t="s">
        <v>3469</v>
      </c>
      <c r="F6286" t="s">
        <v>3756</v>
      </c>
      <c r="G6286" s="4"/>
      <c r="H6286" s="4"/>
      <c r="I6286" s="4"/>
      <c r="J6286" s="4"/>
      <c r="K6286" s="4">
        <v>-1917000</v>
      </c>
      <c r="L6286" s="4">
        <v>7881000</v>
      </c>
      <c r="M6286" s="4">
        <v>6149000</v>
      </c>
      <c r="N6286" s="3">
        <v>-0.23215258855585799</v>
      </c>
      <c r="O6286" s="5">
        <v>2.9274225234985352</v>
      </c>
      <c r="P6286" s="3">
        <v>0.78023093938827515</v>
      </c>
    </row>
    <row r="6287" spans="1:16" x14ac:dyDescent="0.25">
      <c r="A6287" s="1">
        <v>2017</v>
      </c>
      <c r="B6287" t="s">
        <v>285</v>
      </c>
      <c r="C6287" t="s">
        <v>1986</v>
      </c>
      <c r="D6287" t="s">
        <v>3436</v>
      </c>
      <c r="E6287" t="s">
        <v>3469</v>
      </c>
      <c r="F6287" t="s">
        <v>3756</v>
      </c>
      <c r="G6287" s="4"/>
      <c r="H6287" s="4"/>
      <c r="I6287" s="4"/>
      <c r="J6287" s="4"/>
      <c r="K6287" s="4">
        <v>-1867000</v>
      </c>
      <c r="L6287" s="4">
        <v>6965000</v>
      </c>
      <c r="M6287" s="4">
        <v>6926000</v>
      </c>
      <c r="N6287" s="3">
        <v>-0.25151555974673301</v>
      </c>
      <c r="O6287" s="5">
        <v>2.1827600002288818</v>
      </c>
      <c r="P6287" s="3">
        <v>0.99440056085586548</v>
      </c>
    </row>
    <row r="6288" spans="1:16" x14ac:dyDescent="0.25">
      <c r="A6288" s="1">
        <v>2018</v>
      </c>
      <c r="B6288" t="s">
        <v>285</v>
      </c>
      <c r="C6288" t="s">
        <v>1986</v>
      </c>
      <c r="D6288" t="s">
        <v>3436</v>
      </c>
      <c r="E6288" t="s">
        <v>3469</v>
      </c>
      <c r="F6288" t="s">
        <v>3756</v>
      </c>
      <c r="G6288" s="4"/>
      <c r="H6288" s="4"/>
      <c r="I6288" s="4"/>
      <c r="J6288" s="4"/>
      <c r="K6288" s="4">
        <v>23000</v>
      </c>
      <c r="L6288" s="4">
        <v>6734000</v>
      </c>
      <c r="M6288" s="4">
        <v>6767000</v>
      </c>
      <c r="N6288" s="3">
        <v>3.3579093364480002E-3</v>
      </c>
      <c r="O6288" s="5">
        <v>3.5184602737426758</v>
      </c>
      <c r="P6288" s="3">
        <v>1.0049004554748535</v>
      </c>
    </row>
    <row r="6289" spans="1:16" x14ac:dyDescent="0.25">
      <c r="A6289" s="1">
        <v>2019</v>
      </c>
      <c r="B6289" t="s">
        <v>285</v>
      </c>
      <c r="C6289" t="s">
        <v>1986</v>
      </c>
      <c r="D6289" t="s">
        <v>3436</v>
      </c>
      <c r="E6289" t="s">
        <v>3469</v>
      </c>
      <c r="F6289" t="s">
        <v>3756</v>
      </c>
      <c r="G6289" s="4"/>
      <c r="H6289" s="4"/>
      <c r="I6289" s="4"/>
      <c r="J6289" s="4"/>
      <c r="K6289" s="4">
        <v>-393000</v>
      </c>
      <c r="L6289" s="4">
        <v>6462000</v>
      </c>
      <c r="M6289" s="4">
        <v>7082000</v>
      </c>
      <c r="N6289" s="3">
        <v>-5.9563504092149E-2</v>
      </c>
      <c r="O6289" s="5">
        <v>4.2260336875915527</v>
      </c>
      <c r="P6289" s="3">
        <v>1.0959454774856567</v>
      </c>
    </row>
    <row r="6290" spans="1:16" x14ac:dyDescent="0.25">
      <c r="A6290" s="1">
        <v>2020</v>
      </c>
      <c r="B6290" t="s">
        <v>285</v>
      </c>
      <c r="C6290" t="s">
        <v>1986</v>
      </c>
      <c r="D6290" t="s">
        <v>3436</v>
      </c>
      <c r="E6290" t="s">
        <v>3469</v>
      </c>
      <c r="F6290" t="s">
        <v>3756</v>
      </c>
      <c r="G6290" s="4"/>
      <c r="H6290" s="4"/>
      <c r="I6290" s="4"/>
      <c r="J6290" s="4"/>
      <c r="K6290" s="4">
        <v>-452000</v>
      </c>
      <c r="L6290" s="4">
        <v>10104000</v>
      </c>
      <c r="M6290" s="4">
        <v>6008000</v>
      </c>
      <c r="N6290" s="3">
        <v>-5.4569600386334002E-2</v>
      </c>
      <c r="O6290" s="5">
        <v>6.7123456001281738</v>
      </c>
      <c r="P6290" s="3">
        <v>0.59461599588394165</v>
      </c>
    </row>
    <row r="6291" spans="1:16" x14ac:dyDescent="0.25">
      <c r="A6291" s="1">
        <v>2021</v>
      </c>
      <c r="B6291" t="s">
        <v>285</v>
      </c>
      <c r="C6291" t="s">
        <v>1986</v>
      </c>
      <c r="D6291" t="s">
        <v>3436</v>
      </c>
      <c r="E6291" t="s">
        <v>3469</v>
      </c>
      <c r="F6291" t="s">
        <v>3756</v>
      </c>
      <c r="G6291" s="4"/>
      <c r="H6291" s="4"/>
      <c r="I6291" s="4"/>
      <c r="J6291" s="4"/>
      <c r="K6291" s="4">
        <v>1773000</v>
      </c>
      <c r="L6291" s="4">
        <v>12556000</v>
      </c>
      <c r="M6291" s="4">
        <v>6044000</v>
      </c>
      <c r="N6291" s="3">
        <v>0.15648720211827</v>
      </c>
      <c r="O6291" s="5">
        <v>3.9581952095031738</v>
      </c>
      <c r="P6291" s="3">
        <v>0.48136350512504578</v>
      </c>
    </row>
    <row r="6292" spans="1:16" x14ac:dyDescent="0.25">
      <c r="A6292" s="1">
        <v>2022</v>
      </c>
      <c r="B6292" t="s">
        <v>285</v>
      </c>
      <c r="C6292" t="s">
        <v>1986</v>
      </c>
      <c r="D6292" t="s">
        <v>3436</v>
      </c>
      <c r="E6292" t="s">
        <v>3469</v>
      </c>
      <c r="F6292" t="s">
        <v>3756</v>
      </c>
      <c r="G6292" s="4"/>
      <c r="H6292" s="4"/>
      <c r="I6292" s="4"/>
      <c r="J6292" s="4"/>
      <c r="K6292" s="4">
        <v>2039000</v>
      </c>
      <c r="L6292" s="4">
        <v>13949000</v>
      </c>
      <c r="M6292" s="4">
        <v>4870000</v>
      </c>
      <c r="N6292" s="3">
        <v>0.15385776268628601</v>
      </c>
      <c r="O6292" s="5">
        <v>3.3827605247497559</v>
      </c>
      <c r="P6292" s="3">
        <v>0.34912896156311035</v>
      </c>
    </row>
    <row r="6293" spans="1:16" x14ac:dyDescent="0.25">
      <c r="A6293" s="1">
        <v>2023</v>
      </c>
      <c r="B6293" t="s">
        <v>285</v>
      </c>
      <c r="C6293" t="s">
        <v>1986</v>
      </c>
      <c r="D6293" t="s">
        <v>3436</v>
      </c>
      <c r="E6293" t="s">
        <v>3469</v>
      </c>
      <c r="F6293" t="s">
        <v>3756</v>
      </c>
      <c r="G6293" s="4"/>
      <c r="H6293" s="4"/>
      <c r="I6293" s="4"/>
      <c r="J6293" s="4"/>
      <c r="K6293" s="4">
        <v>565000</v>
      </c>
      <c r="L6293" s="4">
        <v>16223000</v>
      </c>
      <c r="M6293" s="4">
        <v>6396000</v>
      </c>
      <c r="N6293" s="3">
        <v>3.7451942198063998E-2</v>
      </c>
      <c r="O6293" s="5">
        <v>2.0000181198120117</v>
      </c>
      <c r="P6293" s="3">
        <v>0.39425507187843323</v>
      </c>
    </row>
    <row r="6294" spans="1:16" x14ac:dyDescent="0.25">
      <c r="A6294" s="1">
        <v>2024</v>
      </c>
      <c r="B6294" t="s">
        <v>285</v>
      </c>
      <c r="C6294" t="s">
        <v>1986</v>
      </c>
      <c r="D6294" t="s">
        <v>3436</v>
      </c>
      <c r="E6294" t="s">
        <v>3469</v>
      </c>
      <c r="F6294" t="s">
        <v>3756</v>
      </c>
      <c r="G6294" s="4"/>
      <c r="H6294" s="4"/>
      <c r="I6294" s="4"/>
      <c r="J6294" s="4"/>
      <c r="K6294" s="4">
        <v>-3555000</v>
      </c>
      <c r="L6294" s="4">
        <v>13753000</v>
      </c>
      <c r="M6294" s="4">
        <v>7435000</v>
      </c>
      <c r="N6294" s="3">
        <v>-0.237189751801441</v>
      </c>
      <c r="O6294" s="5">
        <v>1.8486238718032837</v>
      </c>
      <c r="P6294" s="3">
        <v>0.54060930013656616</v>
      </c>
    </row>
    <row r="6295" spans="1:16" x14ac:dyDescent="0.25">
      <c r="A6295" s="1">
        <v>2009</v>
      </c>
      <c r="B6295" t="s">
        <v>287</v>
      </c>
      <c r="C6295" t="s">
        <v>1988</v>
      </c>
      <c r="D6295" t="s">
        <v>3422</v>
      </c>
      <c r="E6295" t="s">
        <v>3469</v>
      </c>
      <c r="F6295" t="s">
        <v>3758</v>
      </c>
      <c r="G6295" s="4"/>
      <c r="H6295" s="4"/>
      <c r="I6295" s="4"/>
      <c r="J6295" s="4"/>
      <c r="K6295" s="4">
        <v>-166179.95837434099</v>
      </c>
      <c r="L6295" s="4">
        <v>10058727.67461</v>
      </c>
      <c r="M6295" s="4">
        <v>3985898.9045029902</v>
      </c>
      <c r="N6295" s="3">
        <v>-1.5460822575803E-2</v>
      </c>
      <c r="O6295" s="5">
        <v>0.97153556346893311</v>
      </c>
      <c r="P6295" s="3">
        <v>0.39626273512840271</v>
      </c>
    </row>
    <row r="6296" spans="1:16" x14ac:dyDescent="0.25">
      <c r="A6296" s="1">
        <v>2010</v>
      </c>
      <c r="B6296" t="s">
        <v>287</v>
      </c>
      <c r="C6296" t="s">
        <v>1988</v>
      </c>
      <c r="D6296" t="s">
        <v>3422</v>
      </c>
      <c r="E6296" t="s">
        <v>3469</v>
      </c>
      <c r="F6296" t="s">
        <v>3758</v>
      </c>
      <c r="G6296" s="4"/>
      <c r="H6296" s="4"/>
      <c r="I6296" s="4"/>
      <c r="J6296" s="4"/>
      <c r="K6296" s="4">
        <v>1320320.5052829599</v>
      </c>
      <c r="L6296" s="4">
        <v>10884245.183181901</v>
      </c>
      <c r="M6296" s="4">
        <v>4606003.5947657498</v>
      </c>
      <c r="N6296" s="3">
        <v>0.123643227937706</v>
      </c>
      <c r="O6296" s="5">
        <v>1.1683048009872437</v>
      </c>
      <c r="P6296" s="3">
        <v>0.42318078875541687</v>
      </c>
    </row>
    <row r="6297" spans="1:16" x14ac:dyDescent="0.25">
      <c r="A6297" s="1">
        <v>2011</v>
      </c>
      <c r="B6297" t="s">
        <v>287</v>
      </c>
      <c r="C6297" t="s">
        <v>1988</v>
      </c>
      <c r="D6297" t="s">
        <v>3422</v>
      </c>
      <c r="E6297" t="s">
        <v>3469</v>
      </c>
      <c r="F6297" t="s">
        <v>3758</v>
      </c>
      <c r="G6297" s="4"/>
      <c r="H6297" s="4"/>
      <c r="I6297" s="4"/>
      <c r="J6297" s="4"/>
      <c r="K6297" s="4">
        <v>883077.91233522701</v>
      </c>
      <c r="L6297" s="4">
        <v>13453006.10867</v>
      </c>
      <c r="M6297" s="4">
        <v>5842889.29375201</v>
      </c>
      <c r="N6297" s="3">
        <v>6.4597052367512994E-2</v>
      </c>
      <c r="O6297" s="5">
        <v>1.0936533212661743</v>
      </c>
      <c r="P6297" s="3">
        <v>0.43431848287582397</v>
      </c>
    </row>
    <row r="6298" spans="1:16" x14ac:dyDescent="0.25">
      <c r="A6298" s="1">
        <v>2012</v>
      </c>
      <c r="B6298" t="s">
        <v>287</v>
      </c>
      <c r="C6298" t="s">
        <v>1988</v>
      </c>
      <c r="D6298" t="s">
        <v>3422</v>
      </c>
      <c r="E6298" t="s">
        <v>3469</v>
      </c>
      <c r="F6298" t="s">
        <v>3758</v>
      </c>
      <c r="G6298" s="4"/>
      <c r="H6298" s="4"/>
      <c r="I6298" s="4"/>
      <c r="J6298" s="4"/>
      <c r="K6298" s="4">
        <v>785894.82516909996</v>
      </c>
      <c r="L6298" s="4">
        <v>11684045.721068701</v>
      </c>
      <c r="M6298" s="4">
        <v>4757324.2737124301</v>
      </c>
      <c r="N6298" s="3">
        <v>6.4077426890826003E-2</v>
      </c>
      <c r="O6298" s="5">
        <v>1.1078780889511108</v>
      </c>
      <c r="P6298" s="3">
        <v>0.40716412663459778</v>
      </c>
    </row>
    <row r="6299" spans="1:16" x14ac:dyDescent="0.25">
      <c r="A6299" s="1">
        <v>2013</v>
      </c>
      <c r="B6299" t="s">
        <v>287</v>
      </c>
      <c r="C6299" t="s">
        <v>1988</v>
      </c>
      <c r="D6299" t="s">
        <v>3422</v>
      </c>
      <c r="E6299" t="s">
        <v>3469</v>
      </c>
      <c r="F6299" t="s">
        <v>3758</v>
      </c>
      <c r="G6299" s="4"/>
      <c r="H6299" s="4"/>
      <c r="I6299" s="4"/>
      <c r="J6299" s="4"/>
      <c r="K6299" s="4">
        <v>947404.00339859503</v>
      </c>
      <c r="L6299" s="4">
        <v>9189910.1930438392</v>
      </c>
      <c r="M6299" s="4">
        <v>3100761.0294453502</v>
      </c>
      <c r="N6299" s="3">
        <v>9.6568422032871998E-2</v>
      </c>
      <c r="O6299" s="5">
        <v>1.1602177619934082</v>
      </c>
      <c r="P6299" s="3">
        <v>0.33740928769111633</v>
      </c>
    </row>
    <row r="6300" spans="1:16" x14ac:dyDescent="0.25">
      <c r="A6300" s="1">
        <v>2014</v>
      </c>
      <c r="B6300" t="s">
        <v>287</v>
      </c>
      <c r="C6300" t="s">
        <v>1988</v>
      </c>
      <c r="D6300" t="s">
        <v>3422</v>
      </c>
      <c r="E6300" t="s">
        <v>3469</v>
      </c>
      <c r="F6300" t="s">
        <v>3758</v>
      </c>
      <c r="G6300" s="4"/>
      <c r="H6300" s="4"/>
      <c r="I6300" s="4"/>
      <c r="J6300" s="4"/>
      <c r="K6300" s="4">
        <v>1555943.2316469401</v>
      </c>
      <c r="L6300" s="4">
        <v>9720401.7162525393</v>
      </c>
      <c r="M6300" s="4">
        <v>3235418.9259276702</v>
      </c>
      <c r="N6300" s="3">
        <v>0.162026808071881</v>
      </c>
      <c r="O6300" s="5">
        <v>1.4971020221710205</v>
      </c>
      <c r="P6300" s="3">
        <v>0.33284828066825867</v>
      </c>
    </row>
    <row r="6301" spans="1:16" x14ac:dyDescent="0.25">
      <c r="A6301" s="1">
        <v>2015</v>
      </c>
      <c r="B6301" t="s">
        <v>287</v>
      </c>
      <c r="C6301" t="s">
        <v>1988</v>
      </c>
      <c r="D6301" t="s">
        <v>3422</v>
      </c>
      <c r="E6301" t="s">
        <v>3469</v>
      </c>
      <c r="F6301" t="s">
        <v>3758</v>
      </c>
      <c r="G6301" s="4"/>
      <c r="H6301" s="4"/>
      <c r="I6301" s="4"/>
      <c r="J6301" s="4"/>
      <c r="K6301" s="4">
        <v>878253.969476823</v>
      </c>
      <c r="L6301" s="4">
        <v>7821853.1158755999</v>
      </c>
      <c r="M6301" s="4">
        <v>2679445.0051231501</v>
      </c>
      <c r="N6301" s="3">
        <v>0.111431503836567</v>
      </c>
      <c r="O6301" s="5">
        <v>1.7012110948562622</v>
      </c>
      <c r="P6301" s="3">
        <v>0.34255886077880859</v>
      </c>
    </row>
    <row r="6302" spans="1:16" x14ac:dyDescent="0.25">
      <c r="A6302" s="1">
        <v>2016</v>
      </c>
      <c r="B6302" t="s">
        <v>287</v>
      </c>
      <c r="C6302" t="s">
        <v>1988</v>
      </c>
      <c r="D6302" t="s">
        <v>3422</v>
      </c>
      <c r="E6302" t="s">
        <v>3469</v>
      </c>
      <c r="F6302" t="s">
        <v>3758</v>
      </c>
      <c r="G6302" s="4"/>
      <c r="H6302" s="4"/>
      <c r="I6302" s="4"/>
      <c r="J6302" s="4"/>
      <c r="K6302" s="4">
        <v>1770122.4781714701</v>
      </c>
      <c r="L6302" s="4">
        <v>8350716.6910033701</v>
      </c>
      <c r="M6302" s="4">
        <v>2687963.7631492699</v>
      </c>
      <c r="N6302" s="3">
        <v>0.22245108135942299</v>
      </c>
      <c r="O6302" s="5">
        <v>1.6054930686950684</v>
      </c>
      <c r="P6302" s="3">
        <v>0.32188421487808228</v>
      </c>
    </row>
    <row r="6303" spans="1:16" x14ac:dyDescent="0.25">
      <c r="A6303" s="1">
        <v>2017</v>
      </c>
      <c r="B6303" t="s">
        <v>287</v>
      </c>
      <c r="C6303" t="s">
        <v>1988</v>
      </c>
      <c r="D6303" t="s">
        <v>3422</v>
      </c>
      <c r="E6303" t="s">
        <v>3469</v>
      </c>
      <c r="F6303" t="s">
        <v>3758</v>
      </c>
      <c r="G6303" s="4"/>
      <c r="H6303" s="4"/>
      <c r="I6303" s="4"/>
      <c r="J6303" s="4"/>
      <c r="K6303" s="4">
        <v>1826189.2134935099</v>
      </c>
      <c r="L6303" s="4">
        <v>41709516.013742499</v>
      </c>
      <c r="M6303" s="4">
        <v>14768613.5257903</v>
      </c>
      <c r="N6303" s="3">
        <v>7.2576211130796001E-2</v>
      </c>
      <c r="O6303" s="5">
        <v>1.2285889387130737</v>
      </c>
      <c r="P6303" s="3">
        <v>0.35408258438110352</v>
      </c>
    </row>
    <row r="6304" spans="1:16" x14ac:dyDescent="0.25">
      <c r="A6304" s="1">
        <v>2018</v>
      </c>
      <c r="B6304" t="s">
        <v>287</v>
      </c>
      <c r="C6304" t="s">
        <v>1988</v>
      </c>
      <c r="D6304" t="s">
        <v>3422</v>
      </c>
      <c r="E6304" t="s">
        <v>3469</v>
      </c>
      <c r="F6304" t="s">
        <v>3758</v>
      </c>
      <c r="G6304" s="4"/>
      <c r="H6304" s="4"/>
      <c r="I6304" s="4"/>
      <c r="J6304" s="4"/>
      <c r="K6304" s="4">
        <v>10624060.8738777</v>
      </c>
      <c r="L6304" s="4">
        <v>30171207.780960601</v>
      </c>
      <c r="M6304" s="4">
        <v>3801656.56296494</v>
      </c>
      <c r="N6304" s="3">
        <v>0.30207938712800397</v>
      </c>
      <c r="O6304" s="5">
        <v>1.16231369972229</v>
      </c>
      <c r="P6304" s="3">
        <v>0.12600280344486237</v>
      </c>
    </row>
    <row r="6305" spans="1:16" x14ac:dyDescent="0.25">
      <c r="A6305" s="1">
        <v>2019</v>
      </c>
      <c r="B6305" t="s">
        <v>287</v>
      </c>
      <c r="C6305" t="s">
        <v>1988</v>
      </c>
      <c r="D6305" t="s">
        <v>3422</v>
      </c>
      <c r="E6305" t="s">
        <v>3469</v>
      </c>
      <c r="F6305" t="s">
        <v>3758</v>
      </c>
      <c r="G6305" s="4"/>
      <c r="H6305" s="4"/>
      <c r="I6305" s="4"/>
      <c r="J6305" s="4"/>
      <c r="K6305" s="4">
        <v>-1678483.6784836799</v>
      </c>
      <c r="L6305" s="4">
        <v>25876447.876447901</v>
      </c>
      <c r="M6305" s="4">
        <v>8826956.8269568309</v>
      </c>
      <c r="N6305" s="3">
        <v>-6.1606245652006002E-2</v>
      </c>
      <c r="O6305" s="5">
        <v>0.756847083568573</v>
      </c>
      <c r="P6305" s="3">
        <v>0.34111934900283813</v>
      </c>
    </row>
    <row r="6306" spans="1:16" x14ac:dyDescent="0.25">
      <c r="A6306" s="1">
        <v>2020</v>
      </c>
      <c r="B6306" t="s">
        <v>287</v>
      </c>
      <c r="C6306" t="s">
        <v>1988</v>
      </c>
      <c r="D6306" t="s">
        <v>3422</v>
      </c>
      <c r="E6306" t="s">
        <v>3469</v>
      </c>
      <c r="F6306" t="s">
        <v>3758</v>
      </c>
      <c r="G6306" s="4"/>
      <c r="H6306" s="4"/>
      <c r="I6306" s="4"/>
      <c r="J6306" s="4"/>
      <c r="K6306" s="4">
        <v>-1330701.3790152301</v>
      </c>
      <c r="L6306" s="4">
        <v>28360918.239167299</v>
      </c>
      <c r="M6306" s="4">
        <v>10025813.3981199</v>
      </c>
      <c r="N6306" s="3">
        <v>-4.9466338259442001E-2</v>
      </c>
      <c r="O6306" s="5">
        <v>0.65660107135772705</v>
      </c>
      <c r="P6306" s="3">
        <v>0.35350805521011353</v>
      </c>
    </row>
    <row r="6307" spans="1:16" x14ac:dyDescent="0.25">
      <c r="A6307" s="1">
        <v>2021</v>
      </c>
      <c r="B6307" t="s">
        <v>287</v>
      </c>
      <c r="C6307" t="s">
        <v>1988</v>
      </c>
      <c r="D6307" t="s">
        <v>3422</v>
      </c>
      <c r="E6307" t="s">
        <v>3469</v>
      </c>
      <c r="F6307" t="s">
        <v>3758</v>
      </c>
      <c r="G6307" s="4"/>
      <c r="H6307" s="4"/>
      <c r="I6307" s="4"/>
      <c r="J6307" s="4"/>
      <c r="K6307" s="4">
        <v>109470.716583314</v>
      </c>
      <c r="L6307" s="4">
        <v>23587940.225989599</v>
      </c>
      <c r="M6307" s="4">
        <v>10602913.720579701</v>
      </c>
      <c r="N6307" s="3">
        <v>4.0248104755340004E-3</v>
      </c>
      <c r="O6307" s="5">
        <v>1.0307573080062866</v>
      </c>
      <c r="P6307" s="3">
        <v>0.44950571656227112</v>
      </c>
    </row>
    <row r="6308" spans="1:16" x14ac:dyDescent="0.25">
      <c r="A6308" s="1">
        <v>2022</v>
      </c>
      <c r="B6308" t="s">
        <v>287</v>
      </c>
      <c r="C6308" t="s">
        <v>1988</v>
      </c>
      <c r="D6308" t="s">
        <v>3422</v>
      </c>
      <c r="E6308" t="s">
        <v>3469</v>
      </c>
      <c r="F6308" t="s">
        <v>3758</v>
      </c>
      <c r="G6308" s="4"/>
      <c r="H6308" s="4"/>
      <c r="I6308" s="4"/>
      <c r="J6308" s="4"/>
      <c r="K6308" s="4">
        <v>113176.037044449</v>
      </c>
      <c r="L6308" s="4">
        <v>26871027.624614399</v>
      </c>
      <c r="M6308" s="4">
        <v>12497670.9199694</v>
      </c>
      <c r="N6308" s="3">
        <v>4.6592894583579996E-3</v>
      </c>
      <c r="O6308" s="5">
        <v>0.8928336501121521</v>
      </c>
      <c r="P6308" s="3">
        <v>0.46509835124015808</v>
      </c>
    </row>
    <row r="6309" spans="1:16" x14ac:dyDescent="0.25">
      <c r="A6309" s="1">
        <v>2023</v>
      </c>
      <c r="B6309" t="s">
        <v>287</v>
      </c>
      <c r="C6309" t="s">
        <v>1988</v>
      </c>
      <c r="D6309" t="s">
        <v>3422</v>
      </c>
      <c r="E6309" t="s">
        <v>3469</v>
      </c>
      <c r="F6309" t="s">
        <v>3758</v>
      </c>
      <c r="G6309" s="4"/>
      <c r="H6309" s="4"/>
      <c r="I6309" s="4"/>
      <c r="J6309" s="4"/>
      <c r="K6309" s="4">
        <v>719928.00719927996</v>
      </c>
      <c r="L6309" s="4">
        <v>25446122.0544612</v>
      </c>
      <c r="M6309" s="4">
        <v>9401059.8940105997</v>
      </c>
      <c r="N6309" s="3">
        <v>2.8011567740011001E-2</v>
      </c>
      <c r="O6309" s="5">
        <v>0.71809005737304688</v>
      </c>
      <c r="P6309" s="3">
        <v>0.36944961547851563</v>
      </c>
    </row>
    <row r="6310" spans="1:16" x14ac:dyDescent="0.25">
      <c r="A6310" s="1">
        <v>2024</v>
      </c>
      <c r="B6310" t="s">
        <v>287</v>
      </c>
      <c r="C6310" t="s">
        <v>1988</v>
      </c>
      <c r="D6310" t="s">
        <v>3422</v>
      </c>
      <c r="E6310" t="s">
        <v>3469</v>
      </c>
      <c r="F6310" t="s">
        <v>3758</v>
      </c>
      <c r="G6310" s="4"/>
      <c r="H6310" s="4"/>
      <c r="I6310" s="4"/>
      <c r="J6310" s="4"/>
      <c r="K6310" s="4">
        <v>1416066.0830838799</v>
      </c>
      <c r="L6310" s="4">
        <v>25649196.962524898</v>
      </c>
      <c r="M6310" s="4">
        <v>8439060.4894895107</v>
      </c>
      <c r="N6310" s="3">
        <v>5.5424359057994997E-2</v>
      </c>
      <c r="O6310" s="5">
        <v>0.71207600831985474</v>
      </c>
      <c r="P6310" s="3">
        <v>0.32901850342750549</v>
      </c>
    </row>
    <row r="6311" spans="1:16" x14ac:dyDescent="0.25">
      <c r="A6311" s="1">
        <v>2009</v>
      </c>
      <c r="B6311" t="s">
        <v>288</v>
      </c>
      <c r="C6311" t="s">
        <v>1989</v>
      </c>
      <c r="D6311" t="s">
        <v>3448</v>
      </c>
      <c r="E6311" t="s">
        <v>3469</v>
      </c>
      <c r="F6311" t="s">
        <v>3759</v>
      </c>
      <c r="G6311" s="4"/>
      <c r="H6311" s="4"/>
      <c r="I6311" s="4"/>
      <c r="J6311" s="4"/>
      <c r="K6311" s="4">
        <v>64368112.808764003</v>
      </c>
      <c r="L6311" s="4">
        <v>1055825978.9290299</v>
      </c>
      <c r="M6311" s="4">
        <v>620536938.73929095</v>
      </c>
      <c r="N6311" s="3">
        <v>5.9605295692077002E-2</v>
      </c>
      <c r="O6311" s="5">
        <v>0.86706459522247314</v>
      </c>
      <c r="P6311" s="3">
        <v>0.58772653341293335</v>
      </c>
    </row>
    <row r="6312" spans="1:16" x14ac:dyDescent="0.25">
      <c r="A6312" s="1">
        <v>2010</v>
      </c>
      <c r="B6312" t="s">
        <v>288</v>
      </c>
      <c r="C6312" t="s">
        <v>1989</v>
      </c>
      <c r="D6312" t="s">
        <v>3448</v>
      </c>
      <c r="E6312" t="s">
        <v>3469</v>
      </c>
      <c r="F6312" t="s">
        <v>3759</v>
      </c>
      <c r="G6312" s="4"/>
      <c r="H6312" s="4"/>
      <c r="I6312" s="4"/>
      <c r="J6312" s="4"/>
      <c r="K6312" s="4">
        <v>72701617.6445885</v>
      </c>
      <c r="L6312" s="4">
        <v>1077445364.5999601</v>
      </c>
      <c r="M6312" s="4">
        <v>597521459.407704</v>
      </c>
      <c r="N6312" s="3">
        <v>6.6799117628107002E-2</v>
      </c>
      <c r="O6312" s="5">
        <v>0.99223434925079346</v>
      </c>
      <c r="P6312" s="3">
        <v>0.55457240343093872</v>
      </c>
    </row>
    <row r="6313" spans="1:16" x14ac:dyDescent="0.25">
      <c r="A6313" s="1">
        <v>2011</v>
      </c>
      <c r="B6313" t="s">
        <v>288</v>
      </c>
      <c r="C6313" t="s">
        <v>1989</v>
      </c>
      <c r="D6313" t="s">
        <v>3448</v>
      </c>
      <c r="E6313" t="s">
        <v>3469</v>
      </c>
      <c r="F6313" t="s">
        <v>3759</v>
      </c>
      <c r="G6313" s="4"/>
      <c r="H6313" s="4"/>
      <c r="I6313" s="4"/>
      <c r="J6313" s="4"/>
      <c r="K6313" s="4">
        <v>111653627.692637</v>
      </c>
      <c r="L6313" s="4">
        <v>1649799592.7553301</v>
      </c>
      <c r="M6313" s="4">
        <v>894082091.95155895</v>
      </c>
      <c r="N6313" s="3">
        <v>7.3830297464155994E-2</v>
      </c>
      <c r="O6313" s="5">
        <v>0.97434693574905396</v>
      </c>
      <c r="P6313" s="3">
        <v>0.54193377494812012</v>
      </c>
    </row>
    <row r="6314" spans="1:16" x14ac:dyDescent="0.25">
      <c r="A6314" s="1">
        <v>2009</v>
      </c>
      <c r="B6314" t="s">
        <v>289</v>
      </c>
      <c r="C6314" t="s">
        <v>1990</v>
      </c>
      <c r="D6314" t="s">
        <v>3405</v>
      </c>
      <c r="E6314" t="s">
        <v>3469</v>
      </c>
      <c r="F6314" t="s">
        <v>3760</v>
      </c>
      <c r="G6314" s="4"/>
      <c r="H6314" s="4"/>
      <c r="I6314" s="4"/>
      <c r="J6314" s="4"/>
      <c r="K6314" s="4">
        <v>-4107255.33986142</v>
      </c>
      <c r="L6314" s="4">
        <v>66570749.584836498</v>
      </c>
      <c r="M6314" s="4">
        <v>23068773.979270499</v>
      </c>
      <c r="N6314" s="3">
        <v>-7.0478343286654005E-2</v>
      </c>
      <c r="O6314" s="5">
        <v>2.8412230014801025</v>
      </c>
      <c r="P6314" s="3">
        <v>0.34653016924858093</v>
      </c>
    </row>
    <row r="6315" spans="1:16" x14ac:dyDescent="0.25">
      <c r="A6315" s="1">
        <v>2010</v>
      </c>
      <c r="B6315" t="s">
        <v>289</v>
      </c>
      <c r="C6315" t="s">
        <v>1990</v>
      </c>
      <c r="D6315" t="s">
        <v>3405</v>
      </c>
      <c r="E6315" t="s">
        <v>3469</v>
      </c>
      <c r="F6315" t="s">
        <v>3760</v>
      </c>
      <c r="G6315" s="4"/>
      <c r="H6315" s="4"/>
      <c r="I6315" s="4"/>
      <c r="J6315" s="4"/>
      <c r="K6315" s="4">
        <v>-885900.60865494004</v>
      </c>
      <c r="L6315" s="4">
        <v>51956222.326265797</v>
      </c>
      <c r="M6315" s="4">
        <v>14243415.1561768</v>
      </c>
      <c r="N6315" s="3">
        <v>-1.5520230083417999E-2</v>
      </c>
      <c r="O6315" s="5">
        <v>0.72939389944076538</v>
      </c>
      <c r="P6315" s="3">
        <v>0.27414262294769287</v>
      </c>
    </row>
    <row r="6316" spans="1:16" x14ac:dyDescent="0.25">
      <c r="A6316" s="1">
        <v>2011</v>
      </c>
      <c r="B6316" t="s">
        <v>289</v>
      </c>
      <c r="C6316" t="s">
        <v>1990</v>
      </c>
      <c r="D6316" t="s">
        <v>3405</v>
      </c>
      <c r="E6316" t="s">
        <v>3469</v>
      </c>
      <c r="F6316" t="s">
        <v>3760</v>
      </c>
      <c r="G6316" s="4"/>
      <c r="H6316" s="4"/>
      <c r="I6316" s="4"/>
      <c r="J6316" s="4"/>
      <c r="K6316" s="4">
        <v>2388346.9255663399</v>
      </c>
      <c r="L6316" s="4">
        <v>48466068.608414203</v>
      </c>
      <c r="M6316" s="4">
        <v>18413686.731391601</v>
      </c>
      <c r="N6316" s="3">
        <v>4.8374413436658999E-2</v>
      </c>
      <c r="O6316" s="5">
        <v>0.75511199235916138</v>
      </c>
      <c r="P6316" s="3">
        <v>0.37992945313453674</v>
      </c>
    </row>
    <row r="6317" spans="1:16" x14ac:dyDescent="0.25">
      <c r="A6317" s="1">
        <v>2012</v>
      </c>
      <c r="B6317" t="s">
        <v>289</v>
      </c>
      <c r="C6317" t="s">
        <v>1990</v>
      </c>
      <c r="D6317" t="s">
        <v>3405</v>
      </c>
      <c r="E6317" t="s">
        <v>3469</v>
      </c>
      <c r="F6317" t="s">
        <v>3760</v>
      </c>
      <c r="G6317" s="4"/>
      <c r="H6317" s="4"/>
      <c r="I6317" s="4"/>
      <c r="J6317" s="4"/>
      <c r="K6317" s="4">
        <v>1320680.2828794599</v>
      </c>
      <c r="L6317" s="4">
        <v>47129067.711631797</v>
      </c>
      <c r="M6317" s="4">
        <v>12435758.391387001</v>
      </c>
      <c r="N6317" s="3">
        <v>2.7363822256068E-2</v>
      </c>
      <c r="O6317" s="5">
        <v>0.59068959951400757</v>
      </c>
      <c r="P6317" s="3">
        <v>0.26386600732803345</v>
      </c>
    </row>
    <row r="6318" spans="1:16" x14ac:dyDescent="0.25">
      <c r="A6318" s="1">
        <v>2013</v>
      </c>
      <c r="B6318" t="s">
        <v>289</v>
      </c>
      <c r="C6318" t="s">
        <v>1990</v>
      </c>
      <c r="D6318" t="s">
        <v>3405</v>
      </c>
      <c r="E6318" t="s">
        <v>3469</v>
      </c>
      <c r="F6318" t="s">
        <v>3760</v>
      </c>
      <c r="G6318" s="4"/>
      <c r="H6318" s="4"/>
      <c r="I6318" s="4"/>
      <c r="J6318" s="4"/>
      <c r="K6318" s="4">
        <v>-208744.53638287901</v>
      </c>
      <c r="L6318" s="4">
        <v>42171373.395277202</v>
      </c>
      <c r="M6318" s="4">
        <v>13501727.7400555</v>
      </c>
      <c r="N6318" s="3">
        <v>-4.574299490927E-3</v>
      </c>
      <c r="O6318" s="5">
        <v>0.63063174486160278</v>
      </c>
      <c r="P6318" s="3">
        <v>0.32016333937644958</v>
      </c>
    </row>
    <row r="6319" spans="1:16" x14ac:dyDescent="0.25">
      <c r="A6319" s="1">
        <v>2014</v>
      </c>
      <c r="B6319" t="s">
        <v>289</v>
      </c>
      <c r="C6319" t="s">
        <v>1990</v>
      </c>
      <c r="D6319" t="s">
        <v>3405</v>
      </c>
      <c r="E6319" t="s">
        <v>3469</v>
      </c>
      <c r="F6319" t="s">
        <v>3760</v>
      </c>
      <c r="G6319" s="4"/>
      <c r="H6319" s="4"/>
      <c r="I6319" s="4"/>
      <c r="J6319" s="4"/>
      <c r="K6319" s="4">
        <v>-589487.69128409901</v>
      </c>
      <c r="L6319" s="4">
        <v>34611350.6320692</v>
      </c>
      <c r="M6319" s="4">
        <v>10906092.058307599</v>
      </c>
      <c r="N6319" s="3">
        <v>-1.6437062192035001E-2</v>
      </c>
      <c r="O6319" s="5">
        <v>0.6039888858795166</v>
      </c>
      <c r="P6319" s="3">
        <v>0.31510159373283386</v>
      </c>
    </row>
    <row r="6320" spans="1:16" x14ac:dyDescent="0.25">
      <c r="A6320" s="1">
        <v>2015</v>
      </c>
      <c r="B6320" t="s">
        <v>289</v>
      </c>
      <c r="C6320" t="s">
        <v>1990</v>
      </c>
      <c r="D6320" t="s">
        <v>3405</v>
      </c>
      <c r="E6320" t="s">
        <v>3469</v>
      </c>
      <c r="F6320" t="s">
        <v>3760</v>
      </c>
      <c r="G6320" s="4"/>
      <c r="H6320" s="4"/>
      <c r="I6320" s="4"/>
      <c r="J6320" s="4"/>
      <c r="K6320" s="4">
        <v>-2538899.44722581</v>
      </c>
      <c r="L6320" s="4">
        <v>25693058.2856398</v>
      </c>
      <c r="M6320" s="4">
        <v>10694272.4340526</v>
      </c>
      <c r="N6320" s="3">
        <v>-8.9452785999314999E-2</v>
      </c>
      <c r="O6320" s="5">
        <v>0.51941430568695068</v>
      </c>
      <c r="P6320" s="3">
        <v>0.41623198986053467</v>
      </c>
    </row>
    <row r="6321" spans="1:16" x14ac:dyDescent="0.25">
      <c r="A6321" s="1">
        <v>2016</v>
      </c>
      <c r="B6321" t="s">
        <v>289</v>
      </c>
      <c r="C6321" t="s">
        <v>1990</v>
      </c>
      <c r="D6321" t="s">
        <v>3405</v>
      </c>
      <c r="E6321" t="s">
        <v>3469</v>
      </c>
      <c r="F6321" t="s">
        <v>3760</v>
      </c>
      <c r="G6321" s="4"/>
      <c r="H6321" s="4"/>
      <c r="I6321" s="4"/>
      <c r="J6321" s="4"/>
      <c r="K6321" s="4">
        <v>-2632560.9756097598</v>
      </c>
      <c r="L6321" s="4">
        <v>16118462.9941127</v>
      </c>
      <c r="M6321" s="4">
        <v>8676825.0630782191</v>
      </c>
      <c r="N6321" s="3">
        <v>-0.128446898353481</v>
      </c>
      <c r="O6321" s="5">
        <v>1.1542216539382935</v>
      </c>
      <c r="P6321" s="3">
        <v>0.53831589221954346</v>
      </c>
    </row>
    <row r="6322" spans="1:16" x14ac:dyDescent="0.25">
      <c r="A6322" s="1">
        <v>2017</v>
      </c>
      <c r="B6322" t="s">
        <v>289</v>
      </c>
      <c r="C6322" t="s">
        <v>1990</v>
      </c>
      <c r="D6322" t="s">
        <v>3405</v>
      </c>
      <c r="E6322" t="s">
        <v>3469</v>
      </c>
      <c r="F6322" t="s">
        <v>3760</v>
      </c>
      <c r="G6322" s="4"/>
      <c r="H6322" s="4"/>
      <c r="I6322" s="4"/>
      <c r="J6322" s="4"/>
      <c r="K6322" s="4">
        <v>-386646.03351687198</v>
      </c>
      <c r="L6322" s="4">
        <v>20554074.447283499</v>
      </c>
      <c r="M6322" s="4">
        <v>12149225.6570819</v>
      </c>
      <c r="N6322" s="3">
        <v>-1.9855378389503998E-2</v>
      </c>
      <c r="O6322" s="5">
        <v>1.5142483711242676</v>
      </c>
      <c r="P6322" s="3">
        <v>0.59108603000640869</v>
      </c>
    </row>
    <row r="6323" spans="1:16" x14ac:dyDescent="0.25">
      <c r="A6323" s="1">
        <v>2018</v>
      </c>
      <c r="B6323" t="s">
        <v>289</v>
      </c>
      <c r="C6323" t="s">
        <v>1990</v>
      </c>
      <c r="D6323" t="s">
        <v>3405</v>
      </c>
      <c r="E6323" t="s">
        <v>3469</v>
      </c>
      <c r="F6323" t="s">
        <v>3760</v>
      </c>
      <c r="G6323" s="4"/>
      <c r="H6323" s="4"/>
      <c r="I6323" s="4"/>
      <c r="J6323" s="4"/>
      <c r="K6323" s="4">
        <v>-1228079.4109551299</v>
      </c>
      <c r="L6323" s="4">
        <v>10896785.255527999</v>
      </c>
      <c r="M6323" s="4">
        <v>4424842.8754931604</v>
      </c>
      <c r="N6323" s="3">
        <v>-8.0403880472939004E-2</v>
      </c>
      <c r="O6323" s="5">
        <v>1.9098410606384277</v>
      </c>
      <c r="P6323" s="3">
        <v>0.40606865286827087</v>
      </c>
    </row>
    <row r="6324" spans="1:16" x14ac:dyDescent="0.25">
      <c r="A6324" s="1">
        <v>2019</v>
      </c>
      <c r="B6324" t="s">
        <v>289</v>
      </c>
      <c r="C6324" t="s">
        <v>1990</v>
      </c>
      <c r="D6324" t="s">
        <v>3405</v>
      </c>
      <c r="E6324" t="s">
        <v>3469</v>
      </c>
      <c r="F6324" t="s">
        <v>3760</v>
      </c>
      <c r="G6324" s="4"/>
      <c r="H6324" s="4"/>
      <c r="I6324" s="4"/>
      <c r="J6324" s="4"/>
      <c r="K6324" s="4">
        <v>-1568972.93903997</v>
      </c>
      <c r="L6324" s="4">
        <v>10394870.300204</v>
      </c>
      <c r="M6324" s="4">
        <v>4515831.8947155997</v>
      </c>
      <c r="N6324" s="3">
        <v>-0.149101950876354</v>
      </c>
      <c r="O6324" s="5">
        <v>2.707827091217041</v>
      </c>
      <c r="P6324" s="3">
        <v>0.434428870677948</v>
      </c>
    </row>
    <row r="6325" spans="1:16" x14ac:dyDescent="0.25">
      <c r="A6325" s="1">
        <v>2020</v>
      </c>
      <c r="B6325" t="s">
        <v>289</v>
      </c>
      <c r="C6325" t="s">
        <v>1990</v>
      </c>
      <c r="D6325" t="s">
        <v>3405</v>
      </c>
      <c r="E6325" t="s">
        <v>3469</v>
      </c>
      <c r="F6325" t="s">
        <v>3760</v>
      </c>
      <c r="G6325" s="4"/>
      <c r="H6325" s="4"/>
      <c r="I6325" s="4"/>
      <c r="J6325" s="4"/>
      <c r="K6325" s="4">
        <v>-1009715.43722521</v>
      </c>
      <c r="L6325" s="4">
        <v>11088448.9496825</v>
      </c>
      <c r="M6325" s="4">
        <v>5948113.0923302397</v>
      </c>
      <c r="N6325" s="3">
        <v>-9.0099372986262999E-2</v>
      </c>
      <c r="O6325" s="5">
        <v>1.8838357925415039</v>
      </c>
      <c r="P6325" s="3">
        <v>0.53642427921295166</v>
      </c>
    </row>
    <row r="6326" spans="1:16" x14ac:dyDescent="0.25">
      <c r="A6326" s="1">
        <v>2021</v>
      </c>
      <c r="B6326" t="s">
        <v>289</v>
      </c>
      <c r="C6326" t="s">
        <v>1990</v>
      </c>
      <c r="D6326" t="s">
        <v>3405</v>
      </c>
      <c r="E6326" t="s">
        <v>3469</v>
      </c>
      <c r="F6326" t="s">
        <v>3760</v>
      </c>
      <c r="G6326" s="4"/>
      <c r="H6326" s="4"/>
      <c r="I6326" s="4"/>
      <c r="J6326" s="4"/>
      <c r="K6326" s="4">
        <v>-551223.19987267803</v>
      </c>
      <c r="L6326" s="4">
        <v>13037356.4786395</v>
      </c>
      <c r="M6326" s="4">
        <v>2008095.1731350799</v>
      </c>
      <c r="N6326" s="3">
        <v>-4.7196510863547002E-2</v>
      </c>
      <c r="O6326" s="5">
        <v>1.5554288625717163</v>
      </c>
      <c r="P6326" s="3">
        <v>0.15402625501155853</v>
      </c>
    </row>
    <row r="6327" spans="1:16" x14ac:dyDescent="0.25">
      <c r="A6327" s="1">
        <v>2022</v>
      </c>
      <c r="B6327" t="s">
        <v>289</v>
      </c>
      <c r="C6327" t="s">
        <v>1990</v>
      </c>
      <c r="D6327" t="s">
        <v>3405</v>
      </c>
      <c r="E6327" t="s">
        <v>3469</v>
      </c>
      <c r="F6327" t="s">
        <v>3760</v>
      </c>
      <c r="G6327" s="4"/>
      <c r="H6327" s="4"/>
      <c r="I6327" s="4"/>
      <c r="J6327" s="4"/>
      <c r="K6327" s="4">
        <v>-794547.30308219197</v>
      </c>
      <c r="L6327" s="4">
        <v>16198165.667808199</v>
      </c>
      <c r="M6327" s="4">
        <v>2500131.6352739702</v>
      </c>
      <c r="N6327" s="3">
        <v>-5.5813020948310997E-2</v>
      </c>
      <c r="O6327" s="5">
        <v>3.155759334564209</v>
      </c>
      <c r="P6327" s="3">
        <v>0.15434658527374268</v>
      </c>
    </row>
    <row r="6328" spans="1:16" x14ac:dyDescent="0.25">
      <c r="A6328" s="1">
        <v>2023</v>
      </c>
      <c r="B6328" t="s">
        <v>289</v>
      </c>
      <c r="C6328" t="s">
        <v>1990</v>
      </c>
      <c r="D6328" t="s">
        <v>3405</v>
      </c>
      <c r="E6328" t="s">
        <v>3469</v>
      </c>
      <c r="F6328" t="s">
        <v>3760</v>
      </c>
      <c r="G6328" s="4"/>
      <c r="H6328" s="4"/>
      <c r="I6328" s="4"/>
      <c r="J6328" s="4"/>
      <c r="K6328" s="4">
        <v>1038921.5675455</v>
      </c>
      <c r="L6328" s="4">
        <v>16489090.969287001</v>
      </c>
      <c r="M6328" s="4">
        <v>1545844.4152605</v>
      </c>
      <c r="N6328" s="3">
        <v>6.2599557546397996E-2</v>
      </c>
      <c r="O6328" s="5">
        <v>2.3434097766876221</v>
      </c>
      <c r="P6328" s="3">
        <v>9.3749523162841797E-2</v>
      </c>
    </row>
    <row r="6329" spans="1:16" x14ac:dyDescent="0.25">
      <c r="A6329" s="1">
        <v>2024</v>
      </c>
      <c r="B6329" t="s">
        <v>289</v>
      </c>
      <c r="C6329" t="s">
        <v>1990</v>
      </c>
      <c r="D6329" t="s">
        <v>3405</v>
      </c>
      <c r="E6329" t="s">
        <v>3469</v>
      </c>
      <c r="F6329" t="s">
        <v>3760</v>
      </c>
      <c r="G6329" s="4"/>
      <c r="H6329" s="4"/>
      <c r="I6329" s="4"/>
      <c r="J6329" s="4"/>
      <c r="K6329" s="4">
        <v>3566660.1097422098</v>
      </c>
      <c r="L6329" s="4">
        <v>18819072.367739901</v>
      </c>
      <c r="M6329" s="4">
        <v>2324947.71715499</v>
      </c>
      <c r="N6329" s="3">
        <v>0.20804241676626301</v>
      </c>
      <c r="O6329" s="5">
        <v>1.6476353406906128</v>
      </c>
      <c r="P6329" s="3">
        <v>0.12354210019111633</v>
      </c>
    </row>
    <row r="6330" spans="1:16" x14ac:dyDescent="0.25">
      <c r="A6330" s="1">
        <v>2009</v>
      </c>
      <c r="B6330" t="s">
        <v>290</v>
      </c>
      <c r="C6330" t="s">
        <v>1991</v>
      </c>
      <c r="D6330" t="s">
        <v>3419</v>
      </c>
      <c r="E6330" t="s">
        <v>3470</v>
      </c>
      <c r="F6330" t="s">
        <v>3761</v>
      </c>
      <c r="G6330" s="4"/>
      <c r="H6330" s="4"/>
      <c r="I6330" s="4"/>
      <c r="J6330" s="4"/>
      <c r="K6330" s="4">
        <v>11856964.828793</v>
      </c>
      <c r="L6330" s="4">
        <v>253343104.90666401</v>
      </c>
      <c r="M6330" s="4">
        <v>246881598.23336801</v>
      </c>
      <c r="N6330" s="3">
        <v>5.8238755746410999E-2</v>
      </c>
      <c r="O6330" s="5">
        <v>1.008122444152832</v>
      </c>
      <c r="P6330" s="3">
        <v>0.9744950532913208</v>
      </c>
    </row>
    <row r="6331" spans="1:16" x14ac:dyDescent="0.25">
      <c r="A6331" s="1">
        <v>2010</v>
      </c>
      <c r="B6331" t="s">
        <v>290</v>
      </c>
      <c r="C6331" t="s">
        <v>1991</v>
      </c>
      <c r="D6331" t="s">
        <v>3419</v>
      </c>
      <c r="E6331" t="s">
        <v>3470</v>
      </c>
      <c r="F6331" t="s">
        <v>3761</v>
      </c>
      <c r="G6331" s="4"/>
      <c r="H6331" s="4"/>
      <c r="I6331" s="4"/>
      <c r="J6331" s="4"/>
      <c r="K6331" s="4">
        <v>-323084.08400186198</v>
      </c>
      <c r="L6331" s="4">
        <v>259005968.84155199</v>
      </c>
      <c r="M6331" s="4">
        <v>228569668.428114</v>
      </c>
      <c r="N6331" s="3">
        <v>-1.224793770159E-3</v>
      </c>
      <c r="O6331" s="5">
        <v>1.0888688564300537</v>
      </c>
      <c r="P6331" s="3">
        <v>0.88248801231384277</v>
      </c>
    </row>
    <row r="6332" spans="1:16" x14ac:dyDescent="0.25">
      <c r="A6332" s="1">
        <v>2011</v>
      </c>
      <c r="B6332" t="s">
        <v>290</v>
      </c>
      <c r="C6332" t="s">
        <v>1991</v>
      </c>
      <c r="D6332" t="s">
        <v>3419</v>
      </c>
      <c r="E6332" t="s">
        <v>3470</v>
      </c>
      <c r="F6332" t="s">
        <v>3761</v>
      </c>
      <c r="G6332" s="4"/>
      <c r="H6332" s="4"/>
      <c r="I6332" s="4"/>
      <c r="J6332" s="4"/>
      <c r="K6332" s="4">
        <v>1969936.90564035</v>
      </c>
      <c r="L6332" s="4">
        <v>45495095.885186501</v>
      </c>
      <c r="M6332" s="4">
        <v>50054305.920589</v>
      </c>
      <c r="N6332" s="3">
        <v>1.0968009970918E-2</v>
      </c>
      <c r="O6332" s="5">
        <v>1.472399115562439</v>
      </c>
      <c r="P6332" s="3">
        <v>1.1002131700515747</v>
      </c>
    </row>
    <row r="6333" spans="1:16" x14ac:dyDescent="0.25">
      <c r="A6333" s="1">
        <v>2012</v>
      </c>
      <c r="B6333" t="s">
        <v>290</v>
      </c>
      <c r="C6333" t="s">
        <v>1991</v>
      </c>
      <c r="D6333" t="s">
        <v>3419</v>
      </c>
      <c r="E6333" t="s">
        <v>3470</v>
      </c>
      <c r="F6333" t="s">
        <v>3761</v>
      </c>
      <c r="G6333" s="4"/>
      <c r="H6333" s="4"/>
      <c r="I6333" s="4"/>
      <c r="J6333" s="4"/>
      <c r="K6333" s="4">
        <v>909593.16524008894</v>
      </c>
      <c r="L6333" s="4">
        <v>27104435.0673788</v>
      </c>
      <c r="M6333" s="4">
        <v>29267120.929450501</v>
      </c>
      <c r="N6333" s="3">
        <v>2.5607501916054001E-2</v>
      </c>
      <c r="O6333" s="5">
        <v>1.1548902988433838</v>
      </c>
      <c r="P6333" s="3">
        <v>1.0797908306121826</v>
      </c>
    </row>
    <row r="6334" spans="1:16" x14ac:dyDescent="0.25">
      <c r="A6334" s="1">
        <v>2013</v>
      </c>
      <c r="B6334" t="s">
        <v>290</v>
      </c>
      <c r="C6334" t="s">
        <v>1991</v>
      </c>
      <c r="D6334" t="s">
        <v>3419</v>
      </c>
      <c r="E6334" t="s">
        <v>3470</v>
      </c>
      <c r="F6334" t="s">
        <v>3761</v>
      </c>
      <c r="G6334" s="4"/>
      <c r="H6334" s="4"/>
      <c r="I6334" s="4"/>
      <c r="J6334" s="4"/>
      <c r="K6334" s="4">
        <v>-386276.72585963999</v>
      </c>
      <c r="L6334" s="4">
        <v>8949389.2337941807</v>
      </c>
      <c r="M6334" s="4">
        <v>13182177.0834946</v>
      </c>
      <c r="N6334" s="3">
        <v>-2.1976570069584998E-2</v>
      </c>
      <c r="O6334" s="5">
        <v>1.6143295764923096</v>
      </c>
      <c r="P6334" s="3">
        <v>1.4729694128036499</v>
      </c>
    </row>
    <row r="6335" spans="1:16" x14ac:dyDescent="0.25">
      <c r="A6335" s="1">
        <v>2014</v>
      </c>
      <c r="B6335" t="s">
        <v>290</v>
      </c>
      <c r="C6335" t="s">
        <v>1991</v>
      </c>
      <c r="D6335" t="s">
        <v>3419</v>
      </c>
      <c r="E6335" t="s">
        <v>3470</v>
      </c>
      <c r="F6335" t="s">
        <v>3761</v>
      </c>
      <c r="G6335" s="4"/>
      <c r="H6335" s="4"/>
      <c r="I6335" s="4"/>
      <c r="J6335" s="4"/>
      <c r="K6335" s="4">
        <v>1947341.2312730399</v>
      </c>
      <c r="L6335" s="4">
        <v>10190268.5474621</v>
      </c>
      <c r="M6335" s="4">
        <v>13593737.6868318</v>
      </c>
      <c r="N6335" s="3">
        <v>0.19173240225871799</v>
      </c>
      <c r="O6335" s="5">
        <v>1.7871243953704834</v>
      </c>
      <c r="P6335" s="3">
        <v>1.3339921236038208</v>
      </c>
    </row>
    <row r="6336" spans="1:16" x14ac:dyDescent="0.25">
      <c r="A6336" s="1">
        <v>2015</v>
      </c>
      <c r="B6336" t="s">
        <v>290</v>
      </c>
      <c r="C6336" t="s">
        <v>1991</v>
      </c>
      <c r="D6336" t="s">
        <v>3419</v>
      </c>
      <c r="E6336" t="s">
        <v>3470</v>
      </c>
      <c r="F6336" t="s">
        <v>3761</v>
      </c>
      <c r="G6336" s="4"/>
      <c r="H6336" s="4"/>
      <c r="I6336" s="4"/>
      <c r="J6336" s="4"/>
      <c r="K6336" s="4">
        <v>1509957.0612300099</v>
      </c>
      <c r="L6336" s="4">
        <v>8033945.2953308299</v>
      </c>
      <c r="M6336" s="4">
        <v>9031341.9210873302</v>
      </c>
      <c r="N6336" s="3">
        <v>0.18988902589395801</v>
      </c>
      <c r="O6336" s="5">
        <v>1.6960583925247192</v>
      </c>
      <c r="P6336" s="3">
        <v>1.1241477727890015</v>
      </c>
    </row>
    <row r="6337" spans="1:16" x14ac:dyDescent="0.25">
      <c r="A6337" s="1">
        <v>2016</v>
      </c>
      <c r="B6337" t="s">
        <v>290</v>
      </c>
      <c r="C6337" t="s">
        <v>1991</v>
      </c>
      <c r="D6337" t="s">
        <v>3419</v>
      </c>
      <c r="E6337" t="s">
        <v>3470</v>
      </c>
      <c r="F6337" t="s">
        <v>3761</v>
      </c>
      <c r="G6337" s="4"/>
      <c r="H6337" s="4"/>
      <c r="I6337" s="4"/>
      <c r="J6337" s="4"/>
      <c r="K6337" s="4">
        <v>1609959.21626786</v>
      </c>
      <c r="L6337" s="4">
        <v>9075093.4033026304</v>
      </c>
      <c r="M6337" s="4">
        <v>9000228.1607392393</v>
      </c>
      <c r="N6337" s="3">
        <v>0.18351009793165099</v>
      </c>
      <c r="O6337" s="5">
        <v>1.6045795679092407</v>
      </c>
      <c r="P6337" s="3">
        <v>0.99175047874450684</v>
      </c>
    </row>
    <row r="6338" spans="1:16" x14ac:dyDescent="0.25">
      <c r="A6338" s="1">
        <v>2017</v>
      </c>
      <c r="B6338" t="s">
        <v>290</v>
      </c>
      <c r="C6338" t="s">
        <v>1991</v>
      </c>
      <c r="D6338" t="s">
        <v>3419</v>
      </c>
      <c r="E6338" t="s">
        <v>3470</v>
      </c>
      <c r="F6338" t="s">
        <v>3761</v>
      </c>
      <c r="G6338" s="4"/>
      <c r="H6338" s="4"/>
      <c r="I6338" s="4"/>
      <c r="J6338" s="4"/>
      <c r="K6338" s="4">
        <v>2152682.0541396602</v>
      </c>
      <c r="L6338" s="4">
        <v>10643165.087837599</v>
      </c>
      <c r="M6338" s="4">
        <v>9308736.8390181009</v>
      </c>
      <c r="N6338" s="3">
        <v>0.215533695492586</v>
      </c>
      <c r="O6338" s="5">
        <v>1.7424508333206177</v>
      </c>
      <c r="P6338" s="3">
        <v>0.87462109327316284</v>
      </c>
    </row>
    <row r="6339" spans="1:16" x14ac:dyDescent="0.25">
      <c r="A6339" s="1">
        <v>2018</v>
      </c>
      <c r="B6339" t="s">
        <v>290</v>
      </c>
      <c r="C6339" t="s">
        <v>1991</v>
      </c>
      <c r="D6339" t="s">
        <v>3419</v>
      </c>
      <c r="E6339" t="s">
        <v>3470</v>
      </c>
      <c r="F6339" t="s">
        <v>3761</v>
      </c>
      <c r="G6339" s="4"/>
      <c r="H6339" s="4"/>
      <c r="I6339" s="4"/>
      <c r="J6339" s="4"/>
      <c r="K6339" s="4">
        <v>2088716.3323007</v>
      </c>
      <c r="L6339" s="4">
        <v>13745079.2061796</v>
      </c>
      <c r="M6339" s="4">
        <v>11400684.5145493</v>
      </c>
      <c r="N6339" s="3">
        <v>0.17728277406206</v>
      </c>
      <c r="O6339" s="5">
        <v>1.3857772350311279</v>
      </c>
      <c r="P6339" s="3">
        <v>0.82943755388259888</v>
      </c>
    </row>
    <row r="6340" spans="1:16" x14ac:dyDescent="0.25">
      <c r="A6340" s="1">
        <v>2019</v>
      </c>
      <c r="B6340" t="s">
        <v>290</v>
      </c>
      <c r="C6340" t="s">
        <v>1991</v>
      </c>
      <c r="D6340" t="s">
        <v>3419</v>
      </c>
      <c r="E6340" t="s">
        <v>3470</v>
      </c>
      <c r="F6340" t="s">
        <v>3761</v>
      </c>
      <c r="G6340" s="4"/>
      <c r="H6340" s="4"/>
      <c r="I6340" s="4"/>
      <c r="J6340" s="4"/>
      <c r="K6340" s="4">
        <v>1835755.9311104501</v>
      </c>
      <c r="L6340" s="4">
        <v>16146994.814476499</v>
      </c>
      <c r="M6340" s="4">
        <v>12272629.5709181</v>
      </c>
      <c r="N6340" s="3">
        <v>0.12321911632101</v>
      </c>
      <c r="O6340" s="5">
        <v>1.2874026298522949</v>
      </c>
      <c r="P6340" s="3">
        <v>0.76005655527114868</v>
      </c>
    </row>
    <row r="6341" spans="1:16" x14ac:dyDescent="0.25">
      <c r="A6341" s="1">
        <v>2020</v>
      </c>
      <c r="B6341" t="s">
        <v>290</v>
      </c>
      <c r="C6341" t="s">
        <v>1991</v>
      </c>
      <c r="D6341" t="s">
        <v>3419</v>
      </c>
      <c r="E6341" t="s">
        <v>3470</v>
      </c>
      <c r="F6341" t="s">
        <v>3761</v>
      </c>
      <c r="G6341" s="4"/>
      <c r="H6341" s="4"/>
      <c r="I6341" s="4"/>
      <c r="J6341" s="4"/>
      <c r="K6341" s="4">
        <v>954248.95639101602</v>
      </c>
      <c r="L6341" s="4">
        <v>15649295.765560601</v>
      </c>
      <c r="M6341" s="4">
        <v>11526475.730848899</v>
      </c>
      <c r="N6341" s="3">
        <v>6.1249844701205002E-2</v>
      </c>
      <c r="O6341" s="5">
        <v>1.1929476261138916</v>
      </c>
      <c r="P6341" s="3">
        <v>0.73654913902282715</v>
      </c>
    </row>
    <row r="6342" spans="1:16" x14ac:dyDescent="0.25">
      <c r="A6342" s="1">
        <v>2021</v>
      </c>
      <c r="B6342" t="s">
        <v>290</v>
      </c>
      <c r="C6342" t="s">
        <v>1991</v>
      </c>
      <c r="D6342" t="s">
        <v>3419</v>
      </c>
      <c r="E6342" t="s">
        <v>3470</v>
      </c>
      <c r="F6342" t="s">
        <v>3761</v>
      </c>
      <c r="G6342" s="4"/>
      <c r="H6342" s="4"/>
      <c r="I6342" s="4"/>
      <c r="J6342" s="4"/>
      <c r="K6342" s="4">
        <v>1982195.8456973301</v>
      </c>
      <c r="L6342" s="4">
        <v>21878861.930528902</v>
      </c>
      <c r="M6342" s="4">
        <v>12403560.830860499</v>
      </c>
      <c r="N6342" s="3">
        <v>0.10213883542299999</v>
      </c>
      <c r="O6342" s="5">
        <v>1.1368709802627563</v>
      </c>
      <c r="P6342" s="3">
        <v>0.56691986322402954</v>
      </c>
    </row>
    <row r="6343" spans="1:16" x14ac:dyDescent="0.25">
      <c r="A6343" s="1">
        <v>2022</v>
      </c>
      <c r="B6343" t="s">
        <v>290</v>
      </c>
      <c r="C6343" t="s">
        <v>1991</v>
      </c>
      <c r="D6343" t="s">
        <v>3419</v>
      </c>
      <c r="E6343" t="s">
        <v>3470</v>
      </c>
      <c r="F6343" t="s">
        <v>3761</v>
      </c>
      <c r="G6343" s="4"/>
      <c r="H6343" s="4"/>
      <c r="I6343" s="4"/>
      <c r="J6343" s="4"/>
      <c r="K6343" s="4">
        <v>2269223.80812702</v>
      </c>
      <c r="L6343" s="4">
        <v>19354556.858535498</v>
      </c>
      <c r="M6343" s="4">
        <v>9054427.6700513605</v>
      </c>
      <c r="N6343" s="3">
        <v>0.116635657920062</v>
      </c>
      <c r="O6343" s="5">
        <v>1.1737679243087769</v>
      </c>
      <c r="P6343" s="3">
        <v>0.46781891584396362</v>
      </c>
    </row>
    <row r="6344" spans="1:16" x14ac:dyDescent="0.25">
      <c r="A6344" s="1">
        <v>2023</v>
      </c>
      <c r="B6344" t="s">
        <v>290</v>
      </c>
      <c r="C6344" t="s">
        <v>1991</v>
      </c>
      <c r="D6344" t="s">
        <v>3419</v>
      </c>
      <c r="E6344" t="s">
        <v>3470</v>
      </c>
      <c r="F6344" t="s">
        <v>3761</v>
      </c>
      <c r="G6344" s="4"/>
      <c r="H6344" s="4"/>
      <c r="I6344" s="4"/>
      <c r="J6344" s="4"/>
      <c r="K6344" s="4">
        <v>2425103.4955784702</v>
      </c>
      <c r="L6344" s="4">
        <v>21369693.555103701</v>
      </c>
      <c r="M6344" s="4">
        <v>9903730.7400240097</v>
      </c>
      <c r="N6344" s="3">
        <v>0.120169329509764</v>
      </c>
      <c r="O6344" s="5">
        <v>1.0247993469238281</v>
      </c>
      <c r="P6344" s="3">
        <v>0.46344748139381409</v>
      </c>
    </row>
    <row r="6345" spans="1:16" x14ac:dyDescent="0.25">
      <c r="A6345" s="1">
        <v>2024</v>
      </c>
      <c r="B6345" t="s">
        <v>290</v>
      </c>
      <c r="C6345" t="s">
        <v>1991</v>
      </c>
      <c r="D6345" t="s">
        <v>3419</v>
      </c>
      <c r="E6345" t="s">
        <v>3470</v>
      </c>
      <c r="F6345" t="s">
        <v>3761</v>
      </c>
      <c r="G6345" s="4"/>
      <c r="H6345" s="4"/>
      <c r="I6345" s="4"/>
      <c r="J6345" s="4"/>
      <c r="K6345" s="4">
        <v>1964518.20936203</v>
      </c>
      <c r="L6345" s="4">
        <v>23821836.6328803</v>
      </c>
      <c r="M6345" s="4">
        <v>8859496.4895416293</v>
      </c>
      <c r="N6345" s="3">
        <v>8.7211343686698001E-2</v>
      </c>
      <c r="O6345" s="5">
        <v>0.91632640361785889</v>
      </c>
      <c r="P6345" s="3">
        <v>0.37190651893615723</v>
      </c>
    </row>
    <row r="6346" spans="1:16" x14ac:dyDescent="0.25">
      <c r="A6346" s="1">
        <v>2014</v>
      </c>
      <c r="B6346" t="s">
        <v>291</v>
      </c>
      <c r="C6346" t="s">
        <v>1992</v>
      </c>
      <c r="D6346" t="s">
        <v>3427</v>
      </c>
      <c r="E6346" t="s">
        <v>3469</v>
      </c>
      <c r="F6346" t="s">
        <v>3762</v>
      </c>
      <c r="G6346" s="4"/>
      <c r="H6346" s="4"/>
      <c r="I6346" s="4"/>
      <c r="J6346" s="4"/>
      <c r="K6346" s="4">
        <v>251390.44745155401</v>
      </c>
      <c r="L6346" s="4">
        <v>1024962.987411</v>
      </c>
      <c r="M6346" s="4">
        <v>126802.77240794001</v>
      </c>
      <c r="N6346" s="3">
        <v>0.33030968352658102</v>
      </c>
      <c r="P6346" s="3">
        <v>0.12371449172496796</v>
      </c>
    </row>
    <row r="6347" spans="1:16" x14ac:dyDescent="0.25">
      <c r="A6347" s="1">
        <v>2015</v>
      </c>
      <c r="B6347" t="s">
        <v>291</v>
      </c>
      <c r="C6347" t="s">
        <v>1992</v>
      </c>
      <c r="D6347" t="s">
        <v>3427</v>
      </c>
      <c r="E6347" t="s">
        <v>3469</v>
      </c>
      <c r="F6347" t="s">
        <v>3762</v>
      </c>
      <c r="G6347" s="4"/>
      <c r="H6347" s="4"/>
      <c r="I6347" s="4"/>
      <c r="J6347" s="4"/>
      <c r="K6347" s="4">
        <v>617308.53678266297</v>
      </c>
      <c r="L6347" s="4">
        <v>1361502.4306063801</v>
      </c>
      <c r="M6347" s="4">
        <v>386111.26091076498</v>
      </c>
      <c r="N6347" s="3">
        <v>0.56147919919921296</v>
      </c>
      <c r="P6347" s="3">
        <v>0.28359204530715942</v>
      </c>
    </row>
    <row r="6348" spans="1:16" x14ac:dyDescent="0.25">
      <c r="A6348" s="1">
        <v>2016</v>
      </c>
      <c r="B6348" t="s">
        <v>291</v>
      </c>
      <c r="C6348" t="s">
        <v>1992</v>
      </c>
      <c r="D6348" t="s">
        <v>3427</v>
      </c>
      <c r="E6348" t="s">
        <v>3469</v>
      </c>
      <c r="F6348" t="s">
        <v>3762</v>
      </c>
      <c r="G6348" s="4"/>
      <c r="H6348" s="4"/>
      <c r="I6348" s="4"/>
      <c r="J6348" s="4"/>
      <c r="K6348" s="4">
        <v>480136.782191495</v>
      </c>
      <c r="L6348" s="4">
        <v>1355398.27755759</v>
      </c>
      <c r="M6348" s="4">
        <v>466123.31257263798</v>
      </c>
      <c r="N6348" s="3">
        <v>0.359381530393033</v>
      </c>
      <c r="P6348" s="3">
        <v>0.3439013659954071</v>
      </c>
    </row>
    <row r="6349" spans="1:16" x14ac:dyDescent="0.25">
      <c r="A6349" s="1">
        <v>2017</v>
      </c>
      <c r="B6349" t="s">
        <v>291</v>
      </c>
      <c r="C6349" t="s">
        <v>1992</v>
      </c>
      <c r="D6349" t="s">
        <v>3427</v>
      </c>
      <c r="E6349" t="s">
        <v>3469</v>
      </c>
      <c r="F6349" t="s">
        <v>3762</v>
      </c>
      <c r="G6349" s="4"/>
      <c r="H6349" s="4"/>
      <c r="I6349" s="4"/>
      <c r="J6349" s="4"/>
      <c r="K6349" s="4">
        <v>493037.26932447898</v>
      </c>
      <c r="L6349" s="4">
        <v>3126083.1469482798</v>
      </c>
      <c r="M6349" s="4">
        <v>645632.44099087699</v>
      </c>
      <c r="N6349" s="3">
        <v>0.21794533563393501</v>
      </c>
      <c r="O6349" s="5">
        <v>5.7826194763183594</v>
      </c>
      <c r="P6349" s="3">
        <v>0.20653079450130463</v>
      </c>
    </row>
    <row r="6350" spans="1:16" x14ac:dyDescent="0.25">
      <c r="A6350" s="1">
        <v>2018</v>
      </c>
      <c r="B6350" t="s">
        <v>291</v>
      </c>
      <c r="C6350" t="s">
        <v>1992</v>
      </c>
      <c r="D6350" t="s">
        <v>3427</v>
      </c>
      <c r="E6350" t="s">
        <v>3469</v>
      </c>
      <c r="F6350" t="s">
        <v>3762</v>
      </c>
      <c r="G6350" s="4"/>
      <c r="H6350" s="4"/>
      <c r="I6350" s="4"/>
      <c r="J6350" s="4"/>
      <c r="K6350" s="4">
        <v>1126328.8403318999</v>
      </c>
      <c r="L6350" s="4">
        <v>4093291.5861701402</v>
      </c>
      <c r="M6350" s="4">
        <v>1261463.07522632</v>
      </c>
      <c r="N6350" s="3">
        <v>0.31710316154139601</v>
      </c>
      <c r="O6350" s="5">
        <v>6.3232259750366211</v>
      </c>
      <c r="P6350" s="3">
        <v>0.30817815661430359</v>
      </c>
    </row>
    <row r="6351" spans="1:16" x14ac:dyDescent="0.25">
      <c r="A6351" s="1">
        <v>2019</v>
      </c>
      <c r="B6351" t="s">
        <v>291</v>
      </c>
      <c r="C6351" t="s">
        <v>1992</v>
      </c>
      <c r="D6351" t="s">
        <v>3427</v>
      </c>
      <c r="E6351" t="s">
        <v>3469</v>
      </c>
      <c r="F6351" t="s">
        <v>3762</v>
      </c>
      <c r="G6351" s="4"/>
      <c r="H6351" s="4"/>
      <c r="I6351" s="4"/>
      <c r="J6351" s="4"/>
      <c r="K6351" s="4">
        <v>10239.382239382199</v>
      </c>
      <c r="L6351" s="4">
        <v>3664753.2467532498</v>
      </c>
      <c r="M6351" s="4">
        <v>1278971.5689715701</v>
      </c>
      <c r="N6351" s="3">
        <v>2.7135641090680002E-3</v>
      </c>
      <c r="O6351" s="5">
        <v>5.2784938812255859</v>
      </c>
      <c r="P6351" s="3">
        <v>0.34899255633354187</v>
      </c>
    </row>
    <row r="6352" spans="1:16" x14ac:dyDescent="0.25">
      <c r="A6352" s="1">
        <v>2020</v>
      </c>
      <c r="B6352" t="s">
        <v>291</v>
      </c>
      <c r="C6352" t="s">
        <v>1992</v>
      </c>
      <c r="D6352" t="s">
        <v>3427</v>
      </c>
      <c r="E6352" t="s">
        <v>3469</v>
      </c>
      <c r="F6352" t="s">
        <v>3762</v>
      </c>
      <c r="G6352" s="4"/>
      <c r="H6352" s="4"/>
      <c r="I6352" s="4"/>
      <c r="J6352" s="4"/>
      <c r="K6352" s="4">
        <v>-439983.159173419</v>
      </c>
      <c r="L6352" s="4">
        <v>31412526.400066301</v>
      </c>
      <c r="M6352" s="4">
        <v>20350391.342158701</v>
      </c>
      <c r="N6352" s="3">
        <v>-2.5130648235144E-2</v>
      </c>
      <c r="O6352" s="5">
        <v>1.6750971078872681</v>
      </c>
      <c r="P6352" s="3">
        <v>0.64784318208694458</v>
      </c>
    </row>
    <row r="6353" spans="1:16" x14ac:dyDescent="0.25">
      <c r="A6353" s="1">
        <v>2021</v>
      </c>
      <c r="B6353" t="s">
        <v>291</v>
      </c>
      <c r="C6353" t="s">
        <v>1992</v>
      </c>
      <c r="D6353" t="s">
        <v>3427</v>
      </c>
      <c r="E6353" t="s">
        <v>3469</v>
      </c>
      <c r="F6353" t="s">
        <v>3762</v>
      </c>
      <c r="G6353" s="4"/>
      <c r="H6353" s="4"/>
      <c r="I6353" s="4"/>
      <c r="J6353" s="4"/>
      <c r="K6353" s="4">
        <v>4556714.0789838703</v>
      </c>
      <c r="L6353" s="4">
        <v>43338072.565588698</v>
      </c>
      <c r="M6353" s="4">
        <v>18526683.112267502</v>
      </c>
      <c r="N6353" s="3">
        <v>0.117648472019784</v>
      </c>
      <c r="O6353" s="5">
        <v>3.1822657585144043</v>
      </c>
      <c r="P6353" s="3">
        <v>0.42749208211898804</v>
      </c>
    </row>
    <row r="6354" spans="1:16" x14ac:dyDescent="0.25">
      <c r="A6354" s="1">
        <v>2022</v>
      </c>
      <c r="B6354" t="s">
        <v>291</v>
      </c>
      <c r="C6354" t="s">
        <v>1992</v>
      </c>
      <c r="D6354" t="s">
        <v>3427</v>
      </c>
      <c r="E6354" t="s">
        <v>3469</v>
      </c>
      <c r="F6354" t="s">
        <v>3762</v>
      </c>
      <c r="G6354" s="4"/>
      <c r="H6354" s="4"/>
      <c r="I6354" s="4"/>
      <c r="J6354" s="4"/>
      <c r="K6354" s="4">
        <v>4012691.5883980799</v>
      </c>
      <c r="L6354" s="4">
        <v>34660289.012953103</v>
      </c>
      <c r="M6354" s="4">
        <v>14540258.9246896</v>
      </c>
      <c r="N6354" s="3">
        <v>0.107654432749891</v>
      </c>
      <c r="O6354" s="5">
        <v>2.5032088756561279</v>
      </c>
      <c r="P6354" s="3">
        <v>0.4195077121257782</v>
      </c>
    </row>
    <row r="6355" spans="1:16" x14ac:dyDescent="0.25">
      <c r="A6355" s="1">
        <v>2023</v>
      </c>
      <c r="B6355" t="s">
        <v>291</v>
      </c>
      <c r="C6355" t="s">
        <v>1992</v>
      </c>
      <c r="D6355" t="s">
        <v>3427</v>
      </c>
      <c r="E6355" t="s">
        <v>3469</v>
      </c>
      <c r="F6355" t="s">
        <v>3762</v>
      </c>
      <c r="G6355" s="4"/>
      <c r="H6355" s="4"/>
      <c r="I6355" s="4"/>
      <c r="J6355" s="4"/>
      <c r="K6355" s="4">
        <v>7401241.8758124197</v>
      </c>
      <c r="L6355" s="4">
        <v>111551852.81471901</v>
      </c>
      <c r="M6355" s="4">
        <v>61901269.206412703</v>
      </c>
      <c r="N6355" s="3">
        <v>0.10206359757903199</v>
      </c>
      <c r="O6355" s="5">
        <v>1.0823698043823242</v>
      </c>
      <c r="P6355" s="3">
        <v>0.55491030216217041</v>
      </c>
    </row>
    <row r="6356" spans="1:16" x14ac:dyDescent="0.25">
      <c r="A6356" s="1">
        <v>2024</v>
      </c>
      <c r="B6356" t="s">
        <v>291</v>
      </c>
      <c r="C6356" t="s">
        <v>1992</v>
      </c>
      <c r="D6356" t="s">
        <v>3427</v>
      </c>
      <c r="E6356" t="s">
        <v>3469</v>
      </c>
      <c r="F6356" t="s">
        <v>3762</v>
      </c>
      <c r="G6356" s="4"/>
      <c r="H6356" s="4"/>
      <c r="I6356" s="4"/>
      <c r="J6356" s="4"/>
      <c r="K6356" s="4">
        <v>166994.45974145501</v>
      </c>
      <c r="L6356" s="4">
        <v>98923281.753148496</v>
      </c>
      <c r="M6356" s="4">
        <v>54326681.245124802</v>
      </c>
      <c r="N6356" s="3">
        <v>1.58670979779E-3</v>
      </c>
      <c r="O6356" s="5">
        <v>0.91692543029785156</v>
      </c>
      <c r="P6356" s="3">
        <v>0.54917991161346436</v>
      </c>
    </row>
    <row r="6357" spans="1:16" x14ac:dyDescent="0.25">
      <c r="A6357" s="1">
        <v>2010</v>
      </c>
      <c r="B6357" t="s">
        <v>292</v>
      </c>
      <c r="C6357" t="s">
        <v>1993</v>
      </c>
      <c r="D6357" t="s">
        <v>3416</v>
      </c>
      <c r="E6357" t="s">
        <v>3470</v>
      </c>
      <c r="F6357" t="s">
        <v>3763</v>
      </c>
      <c r="G6357" s="4"/>
      <c r="H6357" s="4"/>
      <c r="I6357" s="4"/>
      <c r="J6357" s="4"/>
      <c r="K6357" s="4">
        <v>-415266.47059659299</v>
      </c>
      <c r="L6357" s="4">
        <v>3239761.0218376601</v>
      </c>
      <c r="M6357" s="4">
        <v>918081.07071309804</v>
      </c>
      <c r="N6357" s="3">
        <v>-0.123996729503903</v>
      </c>
      <c r="O6357" s="5">
        <v>30.360086441040039</v>
      </c>
      <c r="P6357" s="3">
        <v>0.28337925672531128</v>
      </c>
    </row>
    <row r="6358" spans="1:16" x14ac:dyDescent="0.25">
      <c r="A6358" s="1">
        <v>2011</v>
      </c>
      <c r="B6358" t="s">
        <v>292</v>
      </c>
      <c r="C6358" t="s">
        <v>1993</v>
      </c>
      <c r="D6358" t="s">
        <v>3416</v>
      </c>
      <c r="E6358" t="s">
        <v>3470</v>
      </c>
      <c r="F6358" t="s">
        <v>3763</v>
      </c>
      <c r="G6358" s="4"/>
      <c r="H6358" s="4"/>
      <c r="I6358" s="4"/>
      <c r="J6358" s="4"/>
      <c r="K6358" s="4">
        <v>139959.36258618301</v>
      </c>
      <c r="L6358" s="4">
        <v>3294356.4220811799</v>
      </c>
      <c r="M6358" s="4">
        <v>837650.48780116602</v>
      </c>
      <c r="N6358" s="3">
        <v>4.1378197830599997E-2</v>
      </c>
      <c r="O6358" s="5">
        <v>28.081676483154297</v>
      </c>
      <c r="P6358" s="3">
        <v>0.25426831841468811</v>
      </c>
    </row>
    <row r="6359" spans="1:16" x14ac:dyDescent="0.25">
      <c r="A6359" s="1">
        <v>2012</v>
      </c>
      <c r="B6359" t="s">
        <v>292</v>
      </c>
      <c r="C6359" t="s">
        <v>1993</v>
      </c>
      <c r="D6359" t="s">
        <v>3416</v>
      </c>
      <c r="E6359" t="s">
        <v>3470</v>
      </c>
      <c r="F6359" t="s">
        <v>3763</v>
      </c>
      <c r="G6359" s="4"/>
      <c r="H6359" s="4"/>
      <c r="I6359" s="4"/>
      <c r="J6359" s="4"/>
      <c r="K6359" s="4">
        <v>709434.62608411105</v>
      </c>
      <c r="L6359" s="4">
        <v>4099273.4413353</v>
      </c>
      <c r="M6359" s="4">
        <v>808083.78334151499</v>
      </c>
      <c r="N6359" s="3">
        <v>0.185685922668896</v>
      </c>
      <c r="O6359" s="5">
        <v>56.729324340820313</v>
      </c>
      <c r="P6359" s="3">
        <v>0.1971285343170166</v>
      </c>
    </row>
    <row r="6360" spans="1:16" x14ac:dyDescent="0.25">
      <c r="A6360" s="1">
        <v>2013</v>
      </c>
      <c r="B6360" t="s">
        <v>292</v>
      </c>
      <c r="C6360" t="s">
        <v>1993</v>
      </c>
      <c r="D6360" t="s">
        <v>3416</v>
      </c>
      <c r="E6360" t="s">
        <v>3470</v>
      </c>
      <c r="F6360" t="s">
        <v>3763</v>
      </c>
      <c r="G6360" s="4"/>
      <c r="H6360" s="4"/>
      <c r="I6360" s="4"/>
      <c r="J6360" s="4"/>
      <c r="K6360" s="4">
        <v>1046019.12161144</v>
      </c>
      <c r="L6360" s="4">
        <v>7441849.0363846403</v>
      </c>
      <c r="M6360" s="4">
        <v>1431338.84768012</v>
      </c>
      <c r="N6360" s="3">
        <v>0.17978515622892199</v>
      </c>
      <c r="O6360" s="5">
        <v>62.308616638183594</v>
      </c>
      <c r="P6360" s="3">
        <v>0.19233645498752594</v>
      </c>
    </row>
    <row r="6361" spans="1:16" x14ac:dyDescent="0.25">
      <c r="A6361" s="1">
        <v>2014</v>
      </c>
      <c r="B6361" t="s">
        <v>292</v>
      </c>
      <c r="C6361" t="s">
        <v>1993</v>
      </c>
      <c r="D6361" t="s">
        <v>3416</v>
      </c>
      <c r="E6361" t="s">
        <v>3470</v>
      </c>
      <c r="F6361" t="s">
        <v>3763</v>
      </c>
      <c r="G6361" s="4"/>
      <c r="H6361" s="4"/>
      <c r="I6361" s="4"/>
      <c r="J6361" s="4"/>
      <c r="K6361" s="4">
        <v>393523.85082393797</v>
      </c>
      <c r="L6361" s="4">
        <v>12687703.3824805</v>
      </c>
      <c r="M6361" s="4">
        <v>1176216.8256721599</v>
      </c>
      <c r="N6361" s="3">
        <v>3.8586161960884997E-2</v>
      </c>
      <c r="O6361" s="5">
        <v>60.514514923095703</v>
      </c>
      <c r="P6361" s="3">
        <v>9.270525723695755E-2</v>
      </c>
    </row>
    <row r="6362" spans="1:16" x14ac:dyDescent="0.25">
      <c r="A6362" s="1">
        <v>2015</v>
      </c>
      <c r="B6362" t="s">
        <v>292</v>
      </c>
      <c r="C6362" t="s">
        <v>1993</v>
      </c>
      <c r="D6362" t="s">
        <v>3416</v>
      </c>
      <c r="E6362" t="s">
        <v>3470</v>
      </c>
      <c r="F6362" t="s">
        <v>3763</v>
      </c>
      <c r="G6362" s="4"/>
      <c r="H6362" s="4"/>
      <c r="I6362" s="4"/>
      <c r="J6362" s="4"/>
      <c r="K6362" s="4">
        <v>418152.42149285</v>
      </c>
      <c r="L6362" s="4">
        <v>11745894.477428</v>
      </c>
      <c r="M6362" s="4">
        <v>1395608.82715358</v>
      </c>
      <c r="N6362" s="3">
        <v>3.6889163456177002E-2</v>
      </c>
      <c r="O6362" s="5">
        <v>80.75115966796875</v>
      </c>
      <c r="P6362" s="3">
        <v>0.11881673336029053</v>
      </c>
    </row>
    <row r="6363" spans="1:16" x14ac:dyDescent="0.25">
      <c r="A6363" s="1">
        <v>2016</v>
      </c>
      <c r="B6363" t="s">
        <v>292</v>
      </c>
      <c r="C6363" t="s">
        <v>1993</v>
      </c>
      <c r="D6363" t="s">
        <v>3416</v>
      </c>
      <c r="E6363" t="s">
        <v>3470</v>
      </c>
      <c r="F6363" t="s">
        <v>3763</v>
      </c>
      <c r="G6363" s="4"/>
      <c r="H6363" s="4"/>
      <c r="I6363" s="4"/>
      <c r="J6363" s="4"/>
      <c r="K6363" s="4">
        <v>-855462.67214302998</v>
      </c>
      <c r="L6363" s="4">
        <v>10084592.551686101</v>
      </c>
      <c r="M6363" s="4">
        <v>1290413.83356919</v>
      </c>
      <c r="N6363" s="3">
        <v>-8.1698933510583993E-2</v>
      </c>
      <c r="O6363" s="5">
        <v>51.424831390380859</v>
      </c>
      <c r="P6363" s="3">
        <v>0.12795895338058472</v>
      </c>
    </row>
    <row r="6364" spans="1:16" x14ac:dyDescent="0.25">
      <c r="A6364" s="1">
        <v>2017</v>
      </c>
      <c r="B6364" t="s">
        <v>292</v>
      </c>
      <c r="C6364" t="s">
        <v>1993</v>
      </c>
      <c r="D6364" t="s">
        <v>3416</v>
      </c>
      <c r="E6364" t="s">
        <v>3470</v>
      </c>
      <c r="F6364" t="s">
        <v>3763</v>
      </c>
      <c r="G6364" s="4"/>
      <c r="H6364" s="4"/>
      <c r="I6364" s="4"/>
      <c r="J6364" s="4"/>
      <c r="K6364" s="4">
        <v>744278.65924135805</v>
      </c>
      <c r="L6364" s="4">
        <v>11314043.6412035</v>
      </c>
      <c r="M6364" s="4">
        <v>1764675.8432279101</v>
      </c>
      <c r="N6364" s="3">
        <v>6.9081983567968006E-2</v>
      </c>
      <c r="O6364" s="5">
        <v>28.946804046630859</v>
      </c>
      <c r="P6364" s="3">
        <v>0.15597216784954071</v>
      </c>
    </row>
    <row r="6365" spans="1:16" x14ac:dyDescent="0.25">
      <c r="A6365" s="1">
        <v>2018</v>
      </c>
      <c r="B6365" t="s">
        <v>292</v>
      </c>
      <c r="C6365" t="s">
        <v>1993</v>
      </c>
      <c r="D6365" t="s">
        <v>3416</v>
      </c>
      <c r="E6365" t="s">
        <v>3470</v>
      </c>
      <c r="F6365" t="s">
        <v>3763</v>
      </c>
      <c r="G6365" s="4"/>
      <c r="H6365" s="4"/>
      <c r="I6365" s="4"/>
      <c r="J6365" s="4"/>
      <c r="K6365" s="4">
        <v>690431.58077490702</v>
      </c>
      <c r="L6365" s="4">
        <v>11316900.0839145</v>
      </c>
      <c r="M6365" s="4">
        <v>1765665.2391562299</v>
      </c>
      <c r="N6365" s="3">
        <v>6.0035427145058003E-2</v>
      </c>
      <c r="O6365" s="5">
        <v>21.77386474609375</v>
      </c>
      <c r="P6365" s="3">
        <v>0.15602022409439087</v>
      </c>
    </row>
    <row r="6366" spans="1:16" x14ac:dyDescent="0.25">
      <c r="A6366" s="1">
        <v>2019</v>
      </c>
      <c r="B6366" t="s">
        <v>292</v>
      </c>
      <c r="C6366" t="s">
        <v>1993</v>
      </c>
      <c r="D6366" t="s">
        <v>3416</v>
      </c>
      <c r="E6366" t="s">
        <v>3470</v>
      </c>
      <c r="F6366" t="s">
        <v>3763</v>
      </c>
      <c r="G6366" s="4"/>
      <c r="H6366" s="4"/>
      <c r="I6366" s="4"/>
      <c r="J6366" s="4"/>
      <c r="K6366" s="4">
        <v>1232811.39467813</v>
      </c>
      <c r="L6366" s="4">
        <v>10282332.5352343</v>
      </c>
      <c r="M6366" s="4">
        <v>2801184.2248462802</v>
      </c>
      <c r="N6366" s="3">
        <v>0.117840605988732</v>
      </c>
      <c r="O6366" s="5">
        <v>9.7780237197875977</v>
      </c>
      <c r="P6366" s="3">
        <v>0.27242693305015564</v>
      </c>
    </row>
    <row r="6367" spans="1:16" x14ac:dyDescent="0.25">
      <c r="A6367" s="1">
        <v>2020</v>
      </c>
      <c r="B6367" t="s">
        <v>292</v>
      </c>
      <c r="C6367" t="s">
        <v>1993</v>
      </c>
      <c r="D6367" t="s">
        <v>3416</v>
      </c>
      <c r="E6367" t="s">
        <v>3470</v>
      </c>
      <c r="F6367" t="s">
        <v>3763</v>
      </c>
      <c r="G6367" s="4"/>
      <c r="H6367" s="4"/>
      <c r="I6367" s="4"/>
      <c r="J6367" s="4"/>
      <c r="K6367" s="4">
        <v>631395.501149124</v>
      </c>
      <c r="L6367" s="4">
        <v>27373704.7048597</v>
      </c>
      <c r="M6367" s="4">
        <v>20720986.698738899</v>
      </c>
      <c r="N6367" s="3">
        <v>3.4716677525169999E-2</v>
      </c>
      <c r="O6367" s="5">
        <v>3.2772014141082764</v>
      </c>
      <c r="P6367" s="3">
        <v>0.75696682929992676</v>
      </c>
    </row>
    <row r="6368" spans="1:16" x14ac:dyDescent="0.25">
      <c r="A6368" s="1">
        <v>2021</v>
      </c>
      <c r="B6368" t="s">
        <v>292</v>
      </c>
      <c r="C6368" t="s">
        <v>1993</v>
      </c>
      <c r="D6368" t="s">
        <v>3416</v>
      </c>
      <c r="E6368" t="s">
        <v>3470</v>
      </c>
      <c r="F6368" t="s">
        <v>3763</v>
      </c>
      <c r="G6368" s="4"/>
      <c r="H6368" s="4"/>
      <c r="I6368" s="4"/>
      <c r="J6368" s="4"/>
      <c r="K6368" s="4">
        <v>848934.74389860698</v>
      </c>
      <c r="L6368" s="4">
        <v>32206702.978248</v>
      </c>
      <c r="M6368" s="4">
        <v>24980486.016549699</v>
      </c>
      <c r="N6368" s="3">
        <v>2.6400840393646E-2</v>
      </c>
      <c r="O6368" s="5">
        <v>3.3780117034912109</v>
      </c>
      <c r="P6368" s="3">
        <v>0.77563005685806274</v>
      </c>
    </row>
    <row r="6369" spans="1:16" x14ac:dyDescent="0.25">
      <c r="A6369" s="1">
        <v>2022</v>
      </c>
      <c r="B6369" t="s">
        <v>292</v>
      </c>
      <c r="C6369" t="s">
        <v>1993</v>
      </c>
      <c r="D6369" t="s">
        <v>3416</v>
      </c>
      <c r="E6369" t="s">
        <v>3470</v>
      </c>
      <c r="F6369" t="s">
        <v>3763</v>
      </c>
      <c r="G6369" s="4"/>
      <c r="H6369" s="4"/>
      <c r="I6369" s="4"/>
      <c r="J6369" s="4"/>
      <c r="K6369" s="4">
        <v>555768.73738879606</v>
      </c>
      <c r="L6369" s="4">
        <v>29090076.0659284</v>
      </c>
      <c r="M6369" s="4">
        <v>21506464.563816998</v>
      </c>
      <c r="N6369" s="3">
        <v>1.8200807489628001E-2</v>
      </c>
      <c r="O6369" s="5">
        <v>3.2909872531890869</v>
      </c>
      <c r="P6369" s="3">
        <v>0.73930591344833374</v>
      </c>
    </row>
    <row r="6370" spans="1:16" x14ac:dyDescent="0.25">
      <c r="A6370" s="1">
        <v>2023</v>
      </c>
      <c r="B6370" t="s">
        <v>292</v>
      </c>
      <c r="C6370" t="s">
        <v>1993</v>
      </c>
      <c r="D6370" t="s">
        <v>3416</v>
      </c>
      <c r="E6370" t="s">
        <v>3470</v>
      </c>
      <c r="F6370" t="s">
        <v>3763</v>
      </c>
      <c r="G6370" s="4"/>
      <c r="H6370" s="4"/>
      <c r="I6370" s="4"/>
      <c r="J6370" s="4"/>
      <c r="K6370" s="4">
        <v>1003266.7797098</v>
      </c>
      <c r="L6370" s="4">
        <v>24933831.599101499</v>
      </c>
      <c r="M6370" s="4">
        <v>17526179.913778499</v>
      </c>
      <c r="N6370" s="3">
        <v>3.9202573364227E-2</v>
      </c>
      <c r="O6370" s="5">
        <v>2.9822497367858887</v>
      </c>
      <c r="P6370" s="3">
        <v>0.70290762186050415</v>
      </c>
    </row>
    <row r="6371" spans="1:16" x14ac:dyDescent="0.25">
      <c r="A6371" s="1">
        <v>2024</v>
      </c>
      <c r="B6371" t="s">
        <v>292</v>
      </c>
      <c r="C6371" t="s">
        <v>1993</v>
      </c>
      <c r="D6371" t="s">
        <v>3416</v>
      </c>
      <c r="E6371" t="s">
        <v>3470</v>
      </c>
      <c r="F6371" t="s">
        <v>3763</v>
      </c>
      <c r="G6371" s="4"/>
      <c r="H6371" s="4"/>
      <c r="I6371" s="4"/>
      <c r="J6371" s="4"/>
      <c r="K6371" s="4">
        <v>1207586.60673727</v>
      </c>
      <c r="L6371" s="4">
        <v>23593761.804575998</v>
      </c>
      <c r="M6371" s="4">
        <v>15727649.604322599</v>
      </c>
      <c r="N6371" s="3">
        <v>5.0940329976835001E-2</v>
      </c>
      <c r="O6371" s="5">
        <v>3.2552344799041748</v>
      </c>
      <c r="P6371" s="3">
        <v>0.66660201549530029</v>
      </c>
    </row>
    <row r="6372" spans="1:16" x14ac:dyDescent="0.25">
      <c r="A6372" s="1">
        <v>2014</v>
      </c>
      <c r="B6372" t="s">
        <v>293</v>
      </c>
      <c r="C6372" t="s">
        <v>1994</v>
      </c>
      <c r="D6372" t="s">
        <v>3415</v>
      </c>
      <c r="E6372" t="s">
        <v>3469</v>
      </c>
      <c r="F6372" t="s">
        <v>3764</v>
      </c>
      <c r="G6372" s="4"/>
      <c r="H6372" s="4"/>
      <c r="I6372" s="4"/>
      <c r="J6372" s="4"/>
      <c r="K6372" s="4">
        <v>2959694.4693290601</v>
      </c>
      <c r="L6372" s="4">
        <v>23853371.6818332</v>
      </c>
      <c r="M6372" s="4">
        <v>15747820.264981801</v>
      </c>
      <c r="N6372" s="3">
        <v>0.15164064727190699</v>
      </c>
      <c r="P6372" s="3">
        <v>0.66019260883331299</v>
      </c>
    </row>
    <row r="6373" spans="1:16" x14ac:dyDescent="0.25">
      <c r="A6373" s="1">
        <v>2015</v>
      </c>
      <c r="B6373" t="s">
        <v>293</v>
      </c>
      <c r="C6373" t="s">
        <v>1994</v>
      </c>
      <c r="D6373" t="s">
        <v>3415</v>
      </c>
      <c r="E6373" t="s">
        <v>3469</v>
      </c>
      <c r="F6373" t="s">
        <v>3764</v>
      </c>
      <c r="G6373" s="4"/>
      <c r="H6373" s="4"/>
      <c r="I6373" s="4"/>
      <c r="J6373" s="4"/>
      <c r="K6373" s="4">
        <v>4327693.5047726203</v>
      </c>
      <c r="L6373" s="4">
        <v>20255021.840789501</v>
      </c>
      <c r="M6373" s="4">
        <v>12029716.5704953</v>
      </c>
      <c r="N6373" s="3">
        <v>0.21778677523265899</v>
      </c>
      <c r="P6373" s="3">
        <v>0.59391278028488159</v>
      </c>
    </row>
    <row r="6374" spans="1:16" x14ac:dyDescent="0.25">
      <c r="A6374" s="1">
        <v>2016</v>
      </c>
      <c r="B6374" t="s">
        <v>293</v>
      </c>
      <c r="C6374" t="s">
        <v>1994</v>
      </c>
      <c r="D6374" t="s">
        <v>3415</v>
      </c>
      <c r="E6374" t="s">
        <v>3469</v>
      </c>
      <c r="F6374" t="s">
        <v>3764</v>
      </c>
      <c r="G6374" s="4"/>
      <c r="H6374" s="4"/>
      <c r="I6374" s="4"/>
      <c r="J6374" s="4"/>
      <c r="K6374" s="4">
        <v>4002170.9330393099</v>
      </c>
      <c r="L6374" s="4">
        <v>20776298.536818001</v>
      </c>
      <c r="M6374" s="4">
        <v>12108075.066305101</v>
      </c>
      <c r="N6374" s="3">
        <v>0.19830600785880401</v>
      </c>
      <c r="P6374" s="3">
        <v>0.582783043384552</v>
      </c>
    </row>
    <row r="6375" spans="1:16" x14ac:dyDescent="0.25">
      <c r="A6375" s="1">
        <v>2017</v>
      </c>
      <c r="B6375" t="s">
        <v>293</v>
      </c>
      <c r="C6375" t="s">
        <v>1994</v>
      </c>
      <c r="D6375" t="s">
        <v>3415</v>
      </c>
      <c r="E6375" t="s">
        <v>3469</v>
      </c>
      <c r="F6375" t="s">
        <v>3764</v>
      </c>
      <c r="G6375" s="4"/>
      <c r="H6375" s="4"/>
      <c r="I6375" s="4"/>
      <c r="J6375" s="4"/>
      <c r="K6375" s="4">
        <v>5790566.9948580796</v>
      </c>
      <c r="L6375" s="4">
        <v>32647672.300491098</v>
      </c>
      <c r="M6375" s="4">
        <v>17403265.004957501</v>
      </c>
      <c r="N6375" s="3">
        <v>0.21414011837813099</v>
      </c>
      <c r="O6375" s="5">
        <v>2.0435781478881836</v>
      </c>
      <c r="P6375" s="3">
        <v>0.53306299448013306</v>
      </c>
    </row>
    <row r="6376" spans="1:16" x14ac:dyDescent="0.25">
      <c r="A6376" s="1">
        <v>2018</v>
      </c>
      <c r="B6376" t="s">
        <v>293</v>
      </c>
      <c r="C6376" t="s">
        <v>1994</v>
      </c>
      <c r="D6376" t="s">
        <v>3415</v>
      </c>
      <c r="E6376" t="s">
        <v>3469</v>
      </c>
      <c r="F6376" t="s">
        <v>3764</v>
      </c>
      <c r="G6376" s="4"/>
      <c r="H6376" s="4"/>
      <c r="I6376" s="4"/>
      <c r="J6376" s="4"/>
      <c r="K6376" s="4">
        <v>9752443.0232644193</v>
      </c>
      <c r="L6376" s="4">
        <v>32930807.7779998</v>
      </c>
      <c r="M6376" s="4">
        <v>15077379.551292</v>
      </c>
      <c r="N6376" s="3">
        <v>0.303002046809068</v>
      </c>
      <c r="O6376" s="5">
        <v>1.7106050252914429</v>
      </c>
      <c r="P6376" s="3">
        <v>0.45785027742385864</v>
      </c>
    </row>
    <row r="6377" spans="1:16" x14ac:dyDescent="0.25">
      <c r="A6377" s="1">
        <v>2019</v>
      </c>
      <c r="B6377" t="s">
        <v>293</v>
      </c>
      <c r="C6377" t="s">
        <v>1994</v>
      </c>
      <c r="D6377" t="s">
        <v>3415</v>
      </c>
      <c r="E6377" t="s">
        <v>3469</v>
      </c>
      <c r="F6377" t="s">
        <v>3764</v>
      </c>
      <c r="G6377" s="4"/>
      <c r="H6377" s="4"/>
      <c r="I6377" s="4"/>
      <c r="J6377" s="4"/>
      <c r="K6377" s="4">
        <v>6922021.7620217605</v>
      </c>
      <c r="L6377" s="4">
        <v>34750599.508599497</v>
      </c>
      <c r="M6377" s="4">
        <v>17461283.959284</v>
      </c>
      <c r="N6377" s="3">
        <v>0.20981531920876101</v>
      </c>
      <c r="O6377" s="5">
        <v>1.3204283714294434</v>
      </c>
      <c r="P6377" s="3">
        <v>0.50247430801391602</v>
      </c>
    </row>
    <row r="6378" spans="1:16" x14ac:dyDescent="0.25">
      <c r="A6378" s="1">
        <v>2020</v>
      </c>
      <c r="B6378" t="s">
        <v>293</v>
      </c>
      <c r="C6378" t="s">
        <v>1994</v>
      </c>
      <c r="D6378" t="s">
        <v>3415</v>
      </c>
      <c r="E6378" t="s">
        <v>3469</v>
      </c>
      <c r="F6378" t="s">
        <v>3764</v>
      </c>
      <c r="G6378" s="4"/>
      <c r="H6378" s="4"/>
      <c r="I6378" s="4"/>
      <c r="J6378" s="4"/>
      <c r="K6378" s="4">
        <v>8298397.3606835697</v>
      </c>
      <c r="L6378" s="4">
        <v>39846805.764532097</v>
      </c>
      <c r="M6378" s="4">
        <v>24025126.651298299</v>
      </c>
      <c r="N6378" s="3">
        <v>0.22424120437464501</v>
      </c>
      <c r="O6378" s="5">
        <v>1.2949572801589966</v>
      </c>
      <c r="P6378" s="3">
        <v>0.60293734073638916</v>
      </c>
    </row>
    <row r="6379" spans="1:16" x14ac:dyDescent="0.25">
      <c r="A6379" s="1">
        <v>2021</v>
      </c>
      <c r="B6379" t="s">
        <v>293</v>
      </c>
      <c r="C6379" t="s">
        <v>1994</v>
      </c>
      <c r="D6379" t="s">
        <v>3415</v>
      </c>
      <c r="E6379" t="s">
        <v>3469</v>
      </c>
      <c r="F6379" t="s">
        <v>3764</v>
      </c>
      <c r="G6379" s="4"/>
      <c r="H6379" s="4"/>
      <c r="I6379" s="4"/>
      <c r="J6379" s="4"/>
      <c r="K6379" s="4">
        <v>10539513.680090601</v>
      </c>
      <c r="L6379" s="4">
        <v>50697353.957816303</v>
      </c>
      <c r="M6379" s="4">
        <v>31835290.059909001</v>
      </c>
      <c r="N6379" s="3">
        <v>0.22428050669614399</v>
      </c>
      <c r="O6379" s="5">
        <v>2.8695669174194336</v>
      </c>
      <c r="P6379" s="3">
        <v>0.62794774770736694</v>
      </c>
    </row>
    <row r="6380" spans="1:16" x14ac:dyDescent="0.25">
      <c r="A6380" s="1">
        <v>2018</v>
      </c>
      <c r="B6380" t="s">
        <v>775</v>
      </c>
      <c r="C6380" t="s">
        <v>2476</v>
      </c>
      <c r="D6380" t="s">
        <v>3403</v>
      </c>
      <c r="E6380" t="s">
        <v>3469</v>
      </c>
      <c r="F6380" t="s">
        <v>4246</v>
      </c>
      <c r="G6380" s="4">
        <v>4.1222136559613602</v>
      </c>
      <c r="H6380" s="4">
        <v>0</v>
      </c>
      <c r="I6380" s="4">
        <v>5.0177261910543498</v>
      </c>
      <c r="J6380" s="4">
        <v>8.5630743525480408</v>
      </c>
      <c r="K6380" s="4">
        <v>4947840.4954636795</v>
      </c>
      <c r="L6380" s="4">
        <v>401865550.372917</v>
      </c>
      <c r="M6380" s="4">
        <v>40079510.900356203</v>
      </c>
      <c r="N6380" s="3">
        <v>1.2746693616461999E-2</v>
      </c>
      <c r="P6380" s="3">
        <v>9.9733628332614899E-2</v>
      </c>
    </row>
    <row r="6381" spans="1:16" x14ac:dyDescent="0.25">
      <c r="A6381" s="1">
        <v>2019</v>
      </c>
      <c r="B6381" t="s">
        <v>775</v>
      </c>
      <c r="C6381" t="s">
        <v>2476</v>
      </c>
      <c r="D6381" t="s">
        <v>3403</v>
      </c>
      <c r="E6381" t="s">
        <v>3469</v>
      </c>
      <c r="F6381" t="s">
        <v>4246</v>
      </c>
      <c r="G6381" s="4">
        <v>5.3594000111761702</v>
      </c>
      <c r="H6381" s="4">
        <v>0.42155553994238698</v>
      </c>
      <c r="I6381" s="4">
        <v>9.9779072345315907</v>
      </c>
      <c r="J6381" s="4">
        <v>4.8677569150010003</v>
      </c>
      <c r="K6381" s="4">
        <v>1627416.92914503</v>
      </c>
      <c r="L6381" s="4">
        <v>421265389.03549802</v>
      </c>
      <c r="M6381" s="4">
        <v>130770403.791039</v>
      </c>
      <c r="N6381" s="3">
        <v>4.1273936154819996E-3</v>
      </c>
      <c r="O6381" s="5">
        <v>1.4016510248184204</v>
      </c>
      <c r="P6381" s="3">
        <v>0.3104228675365448</v>
      </c>
    </row>
    <row r="6382" spans="1:16" x14ac:dyDescent="0.25">
      <c r="A6382" s="1">
        <v>2020</v>
      </c>
      <c r="B6382" t="s">
        <v>775</v>
      </c>
      <c r="C6382" t="s">
        <v>2476</v>
      </c>
      <c r="D6382" t="s">
        <v>3403</v>
      </c>
      <c r="E6382" t="s">
        <v>3469</v>
      </c>
      <c r="F6382" t="s">
        <v>4246</v>
      </c>
      <c r="G6382" s="4">
        <v>8.9070594671316705</v>
      </c>
      <c r="H6382" s="4">
        <v>4.7278044080949098</v>
      </c>
      <c r="I6382" s="4">
        <v>16.421956894339001</v>
      </c>
      <c r="J6382" s="4">
        <v>2.5812431571613401</v>
      </c>
      <c r="K6382" s="4">
        <v>2692951.3841427299</v>
      </c>
      <c r="L6382" s="4">
        <v>338499319.15669203</v>
      </c>
      <c r="M6382" s="4">
        <v>61204490.571687102</v>
      </c>
      <c r="N6382" s="3">
        <v>7.428564951337E-3</v>
      </c>
      <c r="O6382" s="5">
        <v>1.0603796243667603</v>
      </c>
      <c r="P6382" s="3">
        <v>0.18081127107143402</v>
      </c>
    </row>
    <row r="6383" spans="1:16" x14ac:dyDescent="0.25">
      <c r="A6383" s="1">
        <v>2021</v>
      </c>
      <c r="B6383" t="s">
        <v>775</v>
      </c>
      <c r="C6383" t="s">
        <v>2476</v>
      </c>
      <c r="D6383" t="s">
        <v>3403</v>
      </c>
      <c r="E6383" t="s">
        <v>3469</v>
      </c>
      <c r="F6383" t="s">
        <v>4246</v>
      </c>
      <c r="G6383" s="4">
        <v>9.3740365493712901</v>
      </c>
      <c r="H6383" s="4">
        <v>5.3986955474946399</v>
      </c>
      <c r="I6383" s="4">
        <v>15.7744335414808</v>
      </c>
      <c r="J6383" s="4">
        <v>4.5824858038816796</v>
      </c>
      <c r="K6383" s="4">
        <v>3279137.1950749699</v>
      </c>
      <c r="L6383" s="4">
        <v>428439975.03582799</v>
      </c>
      <c r="M6383" s="4">
        <v>74537671.243431494</v>
      </c>
      <c r="N6383" s="3">
        <v>7.9097742210279993E-3</v>
      </c>
      <c r="O6383" s="5">
        <v>1.3907538652420044</v>
      </c>
      <c r="P6383" s="3">
        <v>0.17397458851337433</v>
      </c>
    </row>
    <row r="6384" spans="1:16" x14ac:dyDescent="0.25">
      <c r="A6384" s="1">
        <v>2022</v>
      </c>
      <c r="B6384" t="s">
        <v>775</v>
      </c>
      <c r="C6384" t="s">
        <v>2476</v>
      </c>
      <c r="D6384" t="s">
        <v>3403</v>
      </c>
      <c r="E6384" t="s">
        <v>3469</v>
      </c>
      <c r="F6384" t="s">
        <v>4246</v>
      </c>
      <c r="G6384" s="4">
        <v>10.7336432175689</v>
      </c>
      <c r="H6384" s="4">
        <v>12.108232973421901</v>
      </c>
      <c r="I6384" s="4">
        <v>13.914296495891801</v>
      </c>
      <c r="J6384" s="4">
        <v>3.55066058359471</v>
      </c>
      <c r="K6384" s="4">
        <v>1417226.2042221299</v>
      </c>
      <c r="L6384" s="4">
        <v>386872322.31686997</v>
      </c>
      <c r="M6384" s="4">
        <v>70742243.814586505</v>
      </c>
      <c r="N6384" s="3">
        <v>3.58482935964E-3</v>
      </c>
      <c r="O6384" s="5">
        <v>1.0102347135543823</v>
      </c>
      <c r="P6384" s="3">
        <v>0.18285682797431946</v>
      </c>
    </row>
    <row r="6385" spans="1:16" x14ac:dyDescent="0.25">
      <c r="A6385" s="1">
        <v>2023</v>
      </c>
      <c r="B6385" t="s">
        <v>775</v>
      </c>
      <c r="C6385" t="s">
        <v>2476</v>
      </c>
      <c r="D6385" t="s">
        <v>3403</v>
      </c>
      <c r="E6385" t="s">
        <v>3469</v>
      </c>
      <c r="F6385" t="s">
        <v>4246</v>
      </c>
      <c r="G6385" s="4">
        <v>17.6311248238102</v>
      </c>
      <c r="H6385" s="4">
        <v>15.9844707948376</v>
      </c>
      <c r="I6385" s="4">
        <v>23.0145781962506</v>
      </c>
      <c r="J6385" s="4">
        <v>11.168447016060201</v>
      </c>
      <c r="K6385" s="4"/>
      <c r="L6385" s="4"/>
      <c r="M6385" s="4"/>
      <c r="N6385" s="3">
        <v>4.2763449916110004E-3</v>
      </c>
    </row>
    <row r="6386" spans="1:16" x14ac:dyDescent="0.25">
      <c r="A6386" s="1">
        <v>2024</v>
      </c>
      <c r="B6386" t="s">
        <v>775</v>
      </c>
      <c r="C6386" t="s">
        <v>2476</v>
      </c>
      <c r="D6386" t="s">
        <v>3403</v>
      </c>
      <c r="E6386" t="s">
        <v>3469</v>
      </c>
      <c r="F6386" t="s">
        <v>4246</v>
      </c>
      <c r="G6386" s="4">
        <v>19.366156789719899</v>
      </c>
      <c r="H6386" s="4">
        <v>18.772167146053398</v>
      </c>
      <c r="I6386" s="4">
        <v>24.834955931046501</v>
      </c>
      <c r="J6386" s="4">
        <v>11.254787797356601</v>
      </c>
      <c r="K6386" s="4">
        <v>787003.39349169598</v>
      </c>
      <c r="L6386" s="4">
        <v>395604418.872881</v>
      </c>
      <c r="M6386" s="4">
        <v>33356573.973452099</v>
      </c>
      <c r="O6386" s="5">
        <v>1.1248027086257935</v>
      </c>
      <c r="P6386" s="3">
        <v>8.4318004548549652E-2</v>
      </c>
    </row>
    <row r="6387" spans="1:16" x14ac:dyDescent="0.25">
      <c r="A6387" s="1">
        <v>2022</v>
      </c>
      <c r="B6387" t="s">
        <v>293</v>
      </c>
      <c r="C6387" t="s">
        <v>1994</v>
      </c>
      <c r="D6387" t="s">
        <v>3415</v>
      </c>
      <c r="E6387" t="s">
        <v>3469</v>
      </c>
      <c r="F6387" t="s">
        <v>3764</v>
      </c>
      <c r="G6387" s="4"/>
      <c r="H6387" s="4"/>
      <c r="I6387" s="4"/>
      <c r="J6387" s="4"/>
      <c r="K6387" s="4">
        <v>11549870.606665</v>
      </c>
      <c r="L6387" s="4">
        <v>73593750.474442199</v>
      </c>
      <c r="M6387" s="4">
        <v>50163064.5862519</v>
      </c>
      <c r="N6387" s="3">
        <v>0.19209060408172901</v>
      </c>
      <c r="O6387" s="5">
        <v>2.3114426136016846</v>
      </c>
      <c r="P6387" s="3">
        <v>0.681621253490448</v>
      </c>
    </row>
    <row r="6388" spans="1:16" x14ac:dyDescent="0.25">
      <c r="A6388" s="1">
        <v>2023</v>
      </c>
      <c r="B6388" t="s">
        <v>293</v>
      </c>
      <c r="C6388" t="s">
        <v>1994</v>
      </c>
      <c r="D6388" t="s">
        <v>3415</v>
      </c>
      <c r="E6388" t="s">
        <v>3469</v>
      </c>
      <c r="F6388" t="s">
        <v>3764</v>
      </c>
      <c r="G6388" s="4"/>
      <c r="H6388" s="4"/>
      <c r="I6388" s="4"/>
      <c r="J6388" s="4"/>
      <c r="K6388" s="4">
        <v>9551044.89551045</v>
      </c>
      <c r="L6388" s="4">
        <v>88382495.083824903</v>
      </c>
      <c r="M6388" s="4">
        <v>64737526.247375302</v>
      </c>
      <c r="N6388" s="3">
        <v>0.119784560345351</v>
      </c>
      <c r="O6388" s="5">
        <v>2.3344368934631348</v>
      </c>
      <c r="P6388" s="3">
        <v>0.73246997594833374</v>
      </c>
    </row>
    <row r="6389" spans="1:16" x14ac:dyDescent="0.25">
      <c r="A6389" s="1">
        <v>2024</v>
      </c>
      <c r="B6389" t="s">
        <v>293</v>
      </c>
      <c r="C6389" t="s">
        <v>1994</v>
      </c>
      <c r="D6389" t="s">
        <v>3415</v>
      </c>
      <c r="E6389" t="s">
        <v>3469</v>
      </c>
      <c r="F6389" t="s">
        <v>3764</v>
      </c>
      <c r="G6389" s="4"/>
      <c r="H6389" s="4"/>
      <c r="I6389" s="4"/>
      <c r="J6389" s="4"/>
      <c r="K6389" s="4">
        <v>15397385.211309901</v>
      </c>
      <c r="L6389" s="4">
        <v>106215623.395758</v>
      </c>
      <c r="M6389" s="4">
        <v>71312661.257525399</v>
      </c>
      <c r="N6389" s="3">
        <v>0.15823749670267201</v>
      </c>
      <c r="O6389" s="5">
        <v>3.0016696453094482</v>
      </c>
      <c r="P6389" s="3">
        <v>0.67139524221420288</v>
      </c>
    </row>
    <row r="6390" spans="1:16" x14ac:dyDescent="0.25">
      <c r="A6390" s="1">
        <v>2009</v>
      </c>
      <c r="B6390" t="s">
        <v>294</v>
      </c>
      <c r="C6390" t="s">
        <v>1995</v>
      </c>
      <c r="D6390" t="s">
        <v>3428</v>
      </c>
      <c r="E6390" t="s">
        <v>3469</v>
      </c>
      <c r="F6390" t="s">
        <v>3765</v>
      </c>
      <c r="G6390" s="4"/>
      <c r="H6390" s="4"/>
      <c r="I6390" s="4"/>
      <c r="J6390" s="4"/>
      <c r="K6390" s="4">
        <v>755070.10212807194</v>
      </c>
      <c r="L6390" s="4">
        <v>31511269.582614001</v>
      </c>
      <c r="M6390" s="4">
        <v>10095835.8206547</v>
      </c>
      <c r="N6390" s="3">
        <v>2.1393552221067001E-2</v>
      </c>
      <c r="O6390" s="5">
        <v>0.55698007345199585</v>
      </c>
      <c r="P6390" s="3">
        <v>0.32038810849189758</v>
      </c>
    </row>
    <row r="6391" spans="1:16" x14ac:dyDescent="0.25">
      <c r="A6391" s="1">
        <v>2010</v>
      </c>
      <c r="B6391" t="s">
        <v>294</v>
      </c>
      <c r="C6391" t="s">
        <v>1995</v>
      </c>
      <c r="D6391" t="s">
        <v>3428</v>
      </c>
      <c r="E6391" t="s">
        <v>3469</v>
      </c>
      <c r="F6391" t="s">
        <v>3765</v>
      </c>
      <c r="G6391" s="4"/>
      <c r="H6391" s="4"/>
      <c r="I6391" s="4"/>
      <c r="J6391" s="4"/>
      <c r="K6391" s="4">
        <v>1862894.9622885601</v>
      </c>
      <c r="L6391" s="4">
        <v>23929549.310443301</v>
      </c>
      <c r="M6391" s="4">
        <v>9920881.5575078502</v>
      </c>
      <c r="N6391" s="3">
        <v>6.5666957796101003E-2</v>
      </c>
      <c r="O6391" s="5">
        <v>0.74223649501800537</v>
      </c>
      <c r="P6391" s="3">
        <v>0.41458705067634583</v>
      </c>
    </row>
    <row r="6392" spans="1:16" x14ac:dyDescent="0.25">
      <c r="A6392" s="1">
        <v>2011</v>
      </c>
      <c r="B6392" t="s">
        <v>294</v>
      </c>
      <c r="C6392" t="s">
        <v>1995</v>
      </c>
      <c r="D6392" t="s">
        <v>3428</v>
      </c>
      <c r="E6392" t="s">
        <v>3469</v>
      </c>
      <c r="F6392" t="s">
        <v>3765</v>
      </c>
      <c r="G6392" s="4"/>
      <c r="H6392" s="4"/>
      <c r="I6392" s="4"/>
      <c r="J6392" s="4"/>
      <c r="K6392" s="4">
        <v>588361.37605830003</v>
      </c>
      <c r="L6392" s="4">
        <v>13505519.2369521</v>
      </c>
      <c r="M6392" s="4">
        <v>6272639.5884685498</v>
      </c>
      <c r="N6392" s="3">
        <v>2.6719879298176999E-2</v>
      </c>
      <c r="O6392" s="5">
        <v>0.86504435539245605</v>
      </c>
      <c r="P6392" s="3">
        <v>0.46445009112358093</v>
      </c>
    </row>
    <row r="6393" spans="1:16" x14ac:dyDescent="0.25">
      <c r="A6393" s="1">
        <v>2012</v>
      </c>
      <c r="B6393" t="s">
        <v>294</v>
      </c>
      <c r="C6393" t="s">
        <v>1995</v>
      </c>
      <c r="D6393" t="s">
        <v>3428</v>
      </c>
      <c r="E6393" t="s">
        <v>3469</v>
      </c>
      <c r="F6393" t="s">
        <v>3765</v>
      </c>
      <c r="G6393" s="4"/>
      <c r="H6393" s="4"/>
      <c r="I6393" s="4"/>
      <c r="J6393" s="4"/>
      <c r="K6393" s="4">
        <v>540302.69230375602</v>
      </c>
      <c r="L6393" s="4">
        <v>15708686.798399599</v>
      </c>
      <c r="M6393" s="4">
        <v>6024170.35907616</v>
      </c>
      <c r="N6393" s="3">
        <v>3.7777698279254E-2</v>
      </c>
      <c r="O6393" s="5">
        <v>0.74270129203796387</v>
      </c>
      <c r="P6393" s="3">
        <v>0.38349294662475586</v>
      </c>
    </row>
    <row r="6394" spans="1:16" x14ac:dyDescent="0.25">
      <c r="A6394" s="1">
        <v>2013</v>
      </c>
      <c r="B6394" t="s">
        <v>294</v>
      </c>
      <c r="C6394" t="s">
        <v>1995</v>
      </c>
      <c r="D6394" t="s">
        <v>3428</v>
      </c>
      <c r="E6394" t="s">
        <v>3469</v>
      </c>
      <c r="F6394" t="s">
        <v>3765</v>
      </c>
      <c r="G6394" s="4"/>
      <c r="H6394" s="4"/>
      <c r="I6394" s="4"/>
      <c r="J6394" s="4"/>
      <c r="K6394" s="4">
        <v>1038764.08087194</v>
      </c>
      <c r="L6394" s="4">
        <v>15279059.3566423</v>
      </c>
      <c r="M6394" s="4">
        <v>5562915.11735202</v>
      </c>
      <c r="N6394" s="3">
        <v>7.0896336710833993E-2</v>
      </c>
      <c r="O6394" s="5">
        <v>1.137230396270752</v>
      </c>
      <c r="P6394" s="3">
        <v>0.3640875518321991</v>
      </c>
    </row>
    <row r="6395" spans="1:16" x14ac:dyDescent="0.25">
      <c r="A6395" s="1">
        <v>2014</v>
      </c>
      <c r="B6395" t="s">
        <v>294</v>
      </c>
      <c r="C6395" t="s">
        <v>1995</v>
      </c>
      <c r="D6395" t="s">
        <v>3428</v>
      </c>
      <c r="E6395" t="s">
        <v>3469</v>
      </c>
      <c r="F6395" t="s">
        <v>3765</v>
      </c>
      <c r="G6395" s="4"/>
      <c r="H6395" s="4"/>
      <c r="I6395" s="4"/>
      <c r="J6395" s="4"/>
      <c r="K6395" s="4">
        <v>3211844.0284784799</v>
      </c>
      <c r="L6395" s="4">
        <v>20083926.6349191</v>
      </c>
      <c r="M6395" s="4">
        <v>6529303.5975293498</v>
      </c>
      <c r="N6395" s="3">
        <v>0.179159434011888</v>
      </c>
      <c r="O6395" s="5">
        <v>3.2713384628295898</v>
      </c>
      <c r="P6395" s="3">
        <v>0.32510095834732056</v>
      </c>
    </row>
    <row r="6396" spans="1:16" x14ac:dyDescent="0.25">
      <c r="A6396" s="1">
        <v>2015</v>
      </c>
      <c r="B6396" t="s">
        <v>294</v>
      </c>
      <c r="C6396" t="s">
        <v>1995</v>
      </c>
      <c r="D6396" t="s">
        <v>3428</v>
      </c>
      <c r="E6396" t="s">
        <v>3469</v>
      </c>
      <c r="F6396" t="s">
        <v>3765</v>
      </c>
      <c r="G6396" s="4"/>
      <c r="H6396" s="4"/>
      <c r="I6396" s="4"/>
      <c r="J6396" s="4"/>
      <c r="K6396" s="4">
        <v>392132.693389213</v>
      </c>
      <c r="L6396" s="4">
        <v>18021925.533308201</v>
      </c>
      <c r="M6396" s="4">
        <v>6052248.4072016804</v>
      </c>
      <c r="N6396" s="3">
        <v>2.2778635519456001E-2</v>
      </c>
      <c r="O6396" s="5">
        <v>1.4762072563171387</v>
      </c>
      <c r="P6396" s="3">
        <v>0.33582696318626404</v>
      </c>
    </row>
    <row r="6397" spans="1:16" x14ac:dyDescent="0.25">
      <c r="A6397" s="1">
        <v>2016</v>
      </c>
      <c r="B6397" t="s">
        <v>294</v>
      </c>
      <c r="C6397" t="s">
        <v>1995</v>
      </c>
      <c r="D6397" t="s">
        <v>3428</v>
      </c>
      <c r="E6397" t="s">
        <v>3469</v>
      </c>
      <c r="F6397" t="s">
        <v>3765</v>
      </c>
      <c r="G6397" s="4"/>
      <c r="H6397" s="4"/>
      <c r="I6397" s="4"/>
      <c r="J6397" s="4"/>
      <c r="K6397" s="4">
        <v>-2822063.9508895301</v>
      </c>
      <c r="L6397" s="4">
        <v>16377357.9283011</v>
      </c>
      <c r="M6397" s="4">
        <v>7310695.2349733301</v>
      </c>
      <c r="N6397" s="3">
        <v>-0.16696050775740501</v>
      </c>
      <c r="O6397" s="5">
        <v>0.9144665002822876</v>
      </c>
      <c r="P6397" s="3">
        <v>0.44639039039611816</v>
      </c>
    </row>
    <row r="6398" spans="1:16" x14ac:dyDescent="0.25">
      <c r="A6398" s="1">
        <v>2017</v>
      </c>
      <c r="B6398" t="s">
        <v>294</v>
      </c>
      <c r="C6398" t="s">
        <v>1995</v>
      </c>
      <c r="D6398" t="s">
        <v>3428</v>
      </c>
      <c r="E6398" t="s">
        <v>3469</v>
      </c>
      <c r="F6398" t="s">
        <v>3765</v>
      </c>
      <c r="G6398" s="4"/>
      <c r="H6398" s="4"/>
      <c r="I6398" s="4"/>
      <c r="J6398" s="4"/>
      <c r="K6398" s="4">
        <v>-1637882.6658058399</v>
      </c>
      <c r="L6398" s="4">
        <v>13336715.1652102</v>
      </c>
      <c r="M6398" s="4">
        <v>6985788.6201357404</v>
      </c>
      <c r="N6398" s="3">
        <v>-0.108351341044871</v>
      </c>
      <c r="O6398" s="5">
        <v>1.6014399528503418</v>
      </c>
      <c r="P6398" s="3">
        <v>0.52380126714706421</v>
      </c>
    </row>
    <row r="6399" spans="1:16" x14ac:dyDescent="0.25">
      <c r="A6399" s="1">
        <v>2018</v>
      </c>
      <c r="B6399" t="s">
        <v>294</v>
      </c>
      <c r="C6399" t="s">
        <v>1995</v>
      </c>
      <c r="D6399" t="s">
        <v>3428</v>
      </c>
      <c r="E6399" t="s">
        <v>3469</v>
      </c>
      <c r="F6399" t="s">
        <v>3765</v>
      </c>
      <c r="G6399" s="4"/>
      <c r="H6399" s="4"/>
      <c r="I6399" s="4"/>
      <c r="J6399" s="4"/>
      <c r="K6399" s="4">
        <v>989644.63097432302</v>
      </c>
      <c r="L6399" s="4">
        <v>12445687.976965001</v>
      </c>
      <c r="M6399" s="4">
        <v>5407145.8708058503</v>
      </c>
      <c r="N6399" s="3">
        <v>7.8264941754961001E-2</v>
      </c>
      <c r="O6399" s="5">
        <v>1.2685528993606567</v>
      </c>
      <c r="P6399" s="3">
        <v>0.434459388256073</v>
      </c>
    </row>
    <row r="6400" spans="1:16" x14ac:dyDescent="0.25">
      <c r="A6400" s="1">
        <v>2019</v>
      </c>
      <c r="B6400" t="s">
        <v>294</v>
      </c>
      <c r="C6400" t="s">
        <v>1995</v>
      </c>
      <c r="D6400" t="s">
        <v>3428</v>
      </c>
      <c r="E6400" t="s">
        <v>3469</v>
      </c>
      <c r="F6400" t="s">
        <v>3765</v>
      </c>
      <c r="G6400" s="4"/>
      <c r="H6400" s="4"/>
      <c r="I6400" s="4"/>
      <c r="J6400" s="4"/>
      <c r="K6400" s="4">
        <v>103896.103896104</v>
      </c>
      <c r="L6400" s="4">
        <v>13847665.8476658</v>
      </c>
      <c r="M6400" s="4">
        <v>6452088.4520884501</v>
      </c>
      <c r="N6400" s="3">
        <v>8.100711548987E-3</v>
      </c>
      <c r="O6400" s="5">
        <v>1.4020363092422485</v>
      </c>
      <c r="P6400" s="3">
        <v>0.46593329310417175</v>
      </c>
    </row>
    <row r="6401" spans="1:16" x14ac:dyDescent="0.25">
      <c r="A6401" s="1">
        <v>2020</v>
      </c>
      <c r="B6401" t="s">
        <v>294</v>
      </c>
      <c r="C6401" t="s">
        <v>1995</v>
      </c>
      <c r="D6401" t="s">
        <v>3428</v>
      </c>
      <c r="E6401" t="s">
        <v>3469</v>
      </c>
      <c r="F6401" t="s">
        <v>3765</v>
      </c>
      <c r="G6401" s="4"/>
      <c r="H6401" s="4"/>
      <c r="I6401" s="4"/>
      <c r="J6401" s="4"/>
      <c r="K6401" s="4">
        <v>1893212.5947296501</v>
      </c>
      <c r="L6401" s="4">
        <v>15938047.8445122</v>
      </c>
      <c r="M6401" s="4">
        <v>4716811.83827285</v>
      </c>
      <c r="N6401" s="3">
        <v>0.128123686300154</v>
      </c>
      <c r="O6401" s="5">
        <v>1.2230323553085327</v>
      </c>
      <c r="P6401" s="3">
        <v>0.29594665765762329</v>
      </c>
    </row>
    <row r="6402" spans="1:16" x14ac:dyDescent="0.25">
      <c r="A6402" s="1">
        <v>2021</v>
      </c>
      <c r="B6402" t="s">
        <v>294</v>
      </c>
      <c r="C6402" t="s">
        <v>1995</v>
      </c>
      <c r="D6402" t="s">
        <v>3428</v>
      </c>
      <c r="E6402" t="s">
        <v>3469</v>
      </c>
      <c r="F6402" t="s">
        <v>3765</v>
      </c>
      <c r="G6402" s="4"/>
      <c r="H6402" s="4"/>
      <c r="I6402" s="4"/>
      <c r="J6402" s="4"/>
      <c r="K6402" s="4">
        <v>3005945.9094692199</v>
      </c>
      <c r="L6402" s="4">
        <v>20380298.270212699</v>
      </c>
      <c r="M6402" s="4">
        <v>5912168.4949276103</v>
      </c>
      <c r="N6402" s="3">
        <v>0.15948918902790801</v>
      </c>
      <c r="O6402" s="5">
        <v>1.6027902364730835</v>
      </c>
      <c r="P6402" s="3">
        <v>0.2900923490524292</v>
      </c>
    </row>
    <row r="6403" spans="1:16" x14ac:dyDescent="0.25">
      <c r="A6403" s="1">
        <v>2022</v>
      </c>
      <c r="B6403" t="s">
        <v>294</v>
      </c>
      <c r="C6403" t="s">
        <v>1995</v>
      </c>
      <c r="D6403" t="s">
        <v>3428</v>
      </c>
      <c r="E6403" t="s">
        <v>3469</v>
      </c>
      <c r="F6403" t="s">
        <v>3765</v>
      </c>
      <c r="G6403" s="4"/>
      <c r="H6403" s="4"/>
      <c r="I6403" s="4"/>
      <c r="J6403" s="4"/>
      <c r="K6403" s="4">
        <v>1421601.44092418</v>
      </c>
      <c r="L6403" s="4">
        <v>23487478.1756575</v>
      </c>
      <c r="M6403" s="4">
        <v>7551740.0815695599</v>
      </c>
      <c r="N6403" s="3">
        <v>6.7302665969681E-2</v>
      </c>
      <c r="O6403" s="5">
        <v>1.1638039350509644</v>
      </c>
      <c r="P6403" s="3">
        <v>0.32152196764945984</v>
      </c>
    </row>
    <row r="6404" spans="1:16" x14ac:dyDescent="0.25">
      <c r="A6404" s="1">
        <v>2023</v>
      </c>
      <c r="B6404" t="s">
        <v>294</v>
      </c>
      <c r="C6404" t="s">
        <v>1995</v>
      </c>
      <c r="D6404" t="s">
        <v>3428</v>
      </c>
      <c r="E6404" t="s">
        <v>3469</v>
      </c>
      <c r="F6404" t="s">
        <v>3765</v>
      </c>
      <c r="G6404" s="4"/>
      <c r="H6404" s="4"/>
      <c r="I6404" s="4"/>
      <c r="J6404" s="4"/>
      <c r="K6404" s="4">
        <v>1227877.2122787701</v>
      </c>
      <c r="L6404" s="4">
        <v>25204146.2520415</v>
      </c>
      <c r="M6404" s="4">
        <v>8539812.6853981297</v>
      </c>
      <c r="N6404" s="3">
        <v>5.1277054770687003E-2</v>
      </c>
      <c r="O6404" s="5">
        <v>1.6520380973815918</v>
      </c>
      <c r="P6404" s="3">
        <v>0.33882570266723633</v>
      </c>
    </row>
    <row r="6405" spans="1:16" x14ac:dyDescent="0.25">
      <c r="A6405" s="1">
        <v>2024</v>
      </c>
      <c r="B6405" t="s">
        <v>294</v>
      </c>
      <c r="C6405" t="s">
        <v>1995</v>
      </c>
      <c r="D6405" t="s">
        <v>3428</v>
      </c>
      <c r="E6405" t="s">
        <v>3469</v>
      </c>
      <c r="F6405" t="s">
        <v>3765</v>
      </c>
      <c r="G6405" s="4"/>
      <c r="H6405" s="4"/>
      <c r="I6405" s="4"/>
      <c r="J6405" s="4"/>
      <c r="K6405" s="4">
        <v>3872180.7017660802</v>
      </c>
      <c r="L6405" s="4">
        <v>45804804.224197097</v>
      </c>
      <c r="M6405" s="4">
        <v>16218090.177541601</v>
      </c>
      <c r="N6405" s="3">
        <v>0.109056086523837</v>
      </c>
      <c r="O6405" s="5">
        <v>1.2992591857910156</v>
      </c>
      <c r="P6405" s="3">
        <v>0.35406962037086487</v>
      </c>
    </row>
    <row r="6406" spans="1:16" x14ac:dyDescent="0.25">
      <c r="A6406" s="1">
        <v>2009</v>
      </c>
      <c r="B6406" t="s">
        <v>295</v>
      </c>
      <c r="C6406" t="s">
        <v>1996</v>
      </c>
      <c r="D6406" t="s">
        <v>3419</v>
      </c>
      <c r="E6406" t="s">
        <v>3469</v>
      </c>
      <c r="F6406" t="s">
        <v>3766</v>
      </c>
      <c r="G6406" s="4"/>
      <c r="H6406" s="4"/>
      <c r="I6406" s="4"/>
      <c r="J6406" s="4"/>
      <c r="K6406" s="4">
        <v>-2154692.5670770099</v>
      </c>
      <c r="L6406" s="4">
        <v>27561672.125328701</v>
      </c>
      <c r="M6406" s="4">
        <v>788951.45286458801</v>
      </c>
      <c r="N6406" s="3">
        <v>-7.8069739572677002E-2</v>
      </c>
      <c r="O6406" s="5">
        <v>0.63834899663925171</v>
      </c>
      <c r="P6406" s="3">
        <v>2.8624948114156723E-2</v>
      </c>
    </row>
    <row r="6407" spans="1:16" x14ac:dyDescent="0.25">
      <c r="A6407" s="1">
        <v>2010</v>
      </c>
      <c r="B6407" t="s">
        <v>295</v>
      </c>
      <c r="C6407" t="s">
        <v>1996</v>
      </c>
      <c r="D6407" t="s">
        <v>3419</v>
      </c>
      <c r="E6407" t="s">
        <v>3469</v>
      </c>
      <c r="F6407" t="s">
        <v>3766</v>
      </c>
      <c r="G6407" s="4"/>
      <c r="H6407" s="4"/>
      <c r="I6407" s="4"/>
      <c r="J6407" s="4"/>
      <c r="K6407" s="4">
        <v>-2738069.2412356599</v>
      </c>
      <c r="L6407" s="4">
        <v>32121919.672103599</v>
      </c>
      <c r="M6407" s="4">
        <v>1449664.8804824401</v>
      </c>
      <c r="N6407" s="3">
        <v>-9.0041568270014E-2</v>
      </c>
      <c r="O6407" s="5">
        <v>0.30396872758865356</v>
      </c>
      <c r="P6407" s="3">
        <v>4.5130081474781036E-2</v>
      </c>
    </row>
    <row r="6408" spans="1:16" x14ac:dyDescent="0.25">
      <c r="A6408" s="1">
        <v>2011</v>
      </c>
      <c r="B6408" t="s">
        <v>295</v>
      </c>
      <c r="C6408" t="s">
        <v>1996</v>
      </c>
      <c r="D6408" t="s">
        <v>3419</v>
      </c>
      <c r="E6408" t="s">
        <v>3469</v>
      </c>
      <c r="F6408" t="s">
        <v>3766</v>
      </c>
      <c r="G6408" s="4"/>
      <c r="H6408" s="4"/>
      <c r="I6408" s="4"/>
      <c r="J6408" s="4"/>
      <c r="K6408" s="4">
        <v>-3487300.3965277001</v>
      </c>
      <c r="L6408" s="4">
        <v>41687921.980495103</v>
      </c>
      <c r="M6408" s="4">
        <v>2696388.3828099901</v>
      </c>
      <c r="N6408" s="3">
        <v>-8.4361713159804994E-2</v>
      </c>
      <c r="O6408" s="5">
        <v>0.75587862730026245</v>
      </c>
      <c r="P6408" s="3">
        <v>6.4680323004722595E-2</v>
      </c>
    </row>
    <row r="6409" spans="1:16" x14ac:dyDescent="0.25">
      <c r="A6409" s="1">
        <v>2014</v>
      </c>
      <c r="B6409" t="s">
        <v>295</v>
      </c>
      <c r="C6409" t="s">
        <v>1996</v>
      </c>
      <c r="D6409" t="s">
        <v>3419</v>
      </c>
      <c r="E6409" t="s">
        <v>3469</v>
      </c>
      <c r="F6409" t="s">
        <v>3766</v>
      </c>
      <c r="G6409" s="4"/>
      <c r="H6409" s="4"/>
      <c r="I6409" s="4"/>
      <c r="J6409" s="4"/>
      <c r="K6409" s="4">
        <v>-2162680.4106870098</v>
      </c>
      <c r="L6409" s="4">
        <v>47902866.1509936</v>
      </c>
      <c r="M6409" s="4">
        <v>1052038.3242532399</v>
      </c>
      <c r="N6409" s="3">
        <v>-4.9417183810972001E-2</v>
      </c>
      <c r="O6409" s="5">
        <v>0.57064896821975708</v>
      </c>
      <c r="P6409" s="3">
        <v>2.1961906924843788E-2</v>
      </c>
    </row>
    <row r="6410" spans="1:16" x14ac:dyDescent="0.25">
      <c r="A6410" s="1">
        <v>2015</v>
      </c>
      <c r="B6410" t="s">
        <v>295</v>
      </c>
      <c r="C6410" t="s">
        <v>1996</v>
      </c>
      <c r="D6410" t="s">
        <v>3419</v>
      </c>
      <c r="E6410" t="s">
        <v>3469</v>
      </c>
      <c r="F6410" t="s">
        <v>3766</v>
      </c>
      <c r="G6410" s="4"/>
      <c r="H6410" s="4"/>
      <c r="I6410" s="4"/>
      <c r="J6410" s="4"/>
      <c r="K6410" s="4">
        <v>-2290667.6269669798</v>
      </c>
      <c r="L6410" s="4">
        <v>4893926.8280262202</v>
      </c>
      <c r="M6410" s="4">
        <v>855933.85567850305</v>
      </c>
      <c r="N6410" s="3">
        <v>-9.6328229345454E-2</v>
      </c>
      <c r="O6410" s="5">
        <v>1.9971308708190918</v>
      </c>
      <c r="P6410" s="3">
        <v>0.17489714920520782</v>
      </c>
    </row>
    <row r="6411" spans="1:16" x14ac:dyDescent="0.25">
      <c r="A6411" s="1">
        <v>2016</v>
      </c>
      <c r="B6411" t="s">
        <v>295</v>
      </c>
      <c r="C6411" t="s">
        <v>1996</v>
      </c>
      <c r="D6411" t="s">
        <v>3419</v>
      </c>
      <c r="E6411" t="s">
        <v>3469</v>
      </c>
      <c r="F6411" t="s">
        <v>3766</v>
      </c>
      <c r="G6411" s="4"/>
      <c r="H6411" s="4"/>
      <c r="I6411" s="4"/>
      <c r="J6411" s="4"/>
      <c r="K6411" s="4">
        <v>-2772727.2727272701</v>
      </c>
      <c r="L6411" s="4">
        <v>28623376.6233766</v>
      </c>
      <c r="M6411" s="4">
        <v>3318181.8181818202</v>
      </c>
      <c r="N6411" s="3">
        <v>-0.165649961114501</v>
      </c>
      <c r="O6411" s="5">
        <v>0.86051416397094727</v>
      </c>
      <c r="P6411" s="3">
        <v>0.11592558771371841</v>
      </c>
    </row>
    <row r="6412" spans="1:16" x14ac:dyDescent="0.25">
      <c r="A6412" s="1">
        <v>2017</v>
      </c>
      <c r="B6412" t="s">
        <v>295</v>
      </c>
      <c r="C6412" t="s">
        <v>1996</v>
      </c>
      <c r="D6412" t="s">
        <v>3419</v>
      </c>
      <c r="E6412" t="s">
        <v>3469</v>
      </c>
      <c r="F6412" t="s">
        <v>3766</v>
      </c>
      <c r="G6412" s="4"/>
      <c r="H6412" s="4"/>
      <c r="I6412" s="4"/>
      <c r="J6412" s="4"/>
      <c r="K6412" s="4">
        <v>-4214531.6680838503</v>
      </c>
      <c r="L6412" s="4">
        <v>31751554.345536701</v>
      </c>
      <c r="M6412" s="4">
        <v>7064568.7227453198</v>
      </c>
      <c r="N6412" s="3">
        <v>-0.13443566327419301</v>
      </c>
      <c r="O6412" s="5">
        <v>1.0025625228881836</v>
      </c>
      <c r="P6412" s="3">
        <v>0.22249521315097809</v>
      </c>
    </row>
    <row r="6413" spans="1:16" x14ac:dyDescent="0.25">
      <c r="A6413" s="1">
        <v>2019</v>
      </c>
      <c r="B6413" t="s">
        <v>777</v>
      </c>
      <c r="C6413" t="s">
        <v>2478</v>
      </c>
      <c r="D6413" t="s">
        <v>3403</v>
      </c>
      <c r="E6413" t="s">
        <v>3469</v>
      </c>
      <c r="F6413" t="s">
        <v>4248</v>
      </c>
      <c r="G6413" s="4">
        <v>10.1745675733979</v>
      </c>
      <c r="H6413" s="4">
        <v>0</v>
      </c>
      <c r="I6413" s="4">
        <v>8.4674265046052994</v>
      </c>
      <c r="J6413" s="4">
        <v>27.555928958011801</v>
      </c>
      <c r="K6413" s="4"/>
      <c r="L6413" s="4"/>
      <c r="M6413" s="4"/>
      <c r="N6413" s="3">
        <v>3.5990686817016997E-2</v>
      </c>
    </row>
    <row r="6414" spans="1:16" x14ac:dyDescent="0.25">
      <c r="A6414" s="1">
        <v>2020</v>
      </c>
      <c r="B6414" t="s">
        <v>777</v>
      </c>
      <c r="C6414" t="s">
        <v>2478</v>
      </c>
      <c r="D6414" t="s">
        <v>3403</v>
      </c>
      <c r="E6414" t="s">
        <v>3469</v>
      </c>
      <c r="F6414" t="s">
        <v>4248</v>
      </c>
      <c r="G6414" s="4">
        <v>10.4487036172044</v>
      </c>
      <c r="H6414" s="4">
        <v>1.2612541034874101</v>
      </c>
      <c r="I6414" s="4">
        <v>16.687049257698298</v>
      </c>
      <c r="J6414" s="4">
        <v>13.3934258982781</v>
      </c>
      <c r="K6414" s="4">
        <v>160464342</v>
      </c>
      <c r="L6414" s="4">
        <v>1234676984</v>
      </c>
      <c r="M6414" s="4">
        <v>148448076</v>
      </c>
      <c r="O6414" s="5">
        <v>1.8520631790161133</v>
      </c>
      <c r="P6414" s="3">
        <v>0.12023232132196426</v>
      </c>
    </row>
    <row r="6415" spans="1:16" x14ac:dyDescent="0.25">
      <c r="A6415" s="1">
        <v>2021</v>
      </c>
      <c r="B6415" t="s">
        <v>777</v>
      </c>
      <c r="C6415" t="s">
        <v>2478</v>
      </c>
      <c r="D6415" t="s">
        <v>3403</v>
      </c>
      <c r="E6415" t="s">
        <v>3469</v>
      </c>
      <c r="F6415" t="s">
        <v>4248</v>
      </c>
      <c r="G6415" s="4">
        <v>36.013488127562098</v>
      </c>
      <c r="H6415" s="4">
        <v>32.533236039494099</v>
      </c>
      <c r="I6415" s="4">
        <v>32.255563484983597</v>
      </c>
      <c r="J6415" s="4">
        <v>47.160670395796203</v>
      </c>
      <c r="K6415" s="4">
        <v>194066840</v>
      </c>
      <c r="L6415" s="4">
        <v>1770618822</v>
      </c>
      <c r="M6415" s="4">
        <v>472706783</v>
      </c>
      <c r="N6415" s="3">
        <v>0.12914990904559201</v>
      </c>
      <c r="O6415" s="5">
        <v>1.7416286468505859</v>
      </c>
      <c r="P6415" s="3">
        <v>0.26697263121604919</v>
      </c>
    </row>
    <row r="6416" spans="1:16" x14ac:dyDescent="0.25">
      <c r="A6416" s="1">
        <v>2022</v>
      </c>
      <c r="B6416" t="s">
        <v>777</v>
      </c>
      <c r="C6416" t="s">
        <v>2478</v>
      </c>
      <c r="D6416" t="s">
        <v>3403</v>
      </c>
      <c r="E6416" t="s">
        <v>3469</v>
      </c>
      <c r="F6416" t="s">
        <v>4248</v>
      </c>
      <c r="G6416" s="4">
        <v>40.153094378217702</v>
      </c>
      <c r="H6416" s="4">
        <v>37.482886904761898</v>
      </c>
      <c r="I6416" s="4">
        <v>38.309664627956799</v>
      </c>
      <c r="J6416" s="4">
        <v>47.001568291987397</v>
      </c>
      <c r="K6416" s="4">
        <v>258477651</v>
      </c>
      <c r="L6416" s="4">
        <v>2672519694</v>
      </c>
      <c r="M6416" s="4">
        <v>857975255</v>
      </c>
      <c r="N6416" s="3">
        <v>0.116349130268708</v>
      </c>
      <c r="O6416" s="5">
        <v>0.99642676115036011</v>
      </c>
      <c r="P6416" s="3">
        <v>0.32103607058525085</v>
      </c>
    </row>
    <row r="6417" spans="1:16" x14ac:dyDescent="0.25">
      <c r="A6417" s="1">
        <v>2023</v>
      </c>
      <c r="B6417" t="s">
        <v>777</v>
      </c>
      <c r="C6417" t="s">
        <v>2478</v>
      </c>
      <c r="D6417" t="s">
        <v>3403</v>
      </c>
      <c r="E6417" t="s">
        <v>3469</v>
      </c>
      <c r="F6417" t="s">
        <v>4248</v>
      </c>
      <c r="G6417" s="4">
        <v>38.0105883797169</v>
      </c>
      <c r="H6417" s="4">
        <v>33.990064119564103</v>
      </c>
      <c r="I6417" s="4">
        <v>35.052485391799998</v>
      </c>
      <c r="J6417" s="4">
        <v>48.6213419383554</v>
      </c>
      <c r="K6417" s="4">
        <v>303905254</v>
      </c>
      <c r="L6417" s="4">
        <v>4071345782</v>
      </c>
      <c r="M6417" s="4">
        <v>1164704194</v>
      </c>
      <c r="N6417" s="3">
        <v>9.0127911086463994E-2</v>
      </c>
      <c r="O6417" s="5">
        <v>0.78429961204528809</v>
      </c>
      <c r="P6417" s="3">
        <v>0.28607350587844849</v>
      </c>
    </row>
    <row r="6418" spans="1:16" x14ac:dyDescent="0.25">
      <c r="A6418" s="1">
        <v>2018</v>
      </c>
      <c r="B6418" t="s">
        <v>295</v>
      </c>
      <c r="C6418" t="s">
        <v>1996</v>
      </c>
      <c r="D6418" t="s">
        <v>3419</v>
      </c>
      <c r="E6418" t="s">
        <v>3469</v>
      </c>
      <c r="F6418" t="s">
        <v>3766</v>
      </c>
      <c r="G6418" s="4"/>
      <c r="H6418" s="4"/>
      <c r="I6418" s="4"/>
      <c r="J6418" s="4"/>
      <c r="K6418" s="4">
        <v>-1971606.6091467901</v>
      </c>
      <c r="L6418" s="4">
        <v>29055997.293182202</v>
      </c>
      <c r="M6418" s="4">
        <v>4901172.9543788396</v>
      </c>
      <c r="N6418" s="3">
        <v>-6.8284465711286005E-2</v>
      </c>
      <c r="O6418" s="5">
        <v>0.84531396627426147</v>
      </c>
      <c r="P6418" s="3">
        <v>0.16868025064468384</v>
      </c>
    </row>
    <row r="6419" spans="1:16" x14ac:dyDescent="0.25">
      <c r="A6419" s="1">
        <v>2019</v>
      </c>
      <c r="B6419" t="s">
        <v>295</v>
      </c>
      <c r="C6419" t="s">
        <v>1996</v>
      </c>
      <c r="D6419" t="s">
        <v>3419</v>
      </c>
      <c r="E6419" t="s">
        <v>3469</v>
      </c>
      <c r="F6419" t="s">
        <v>3766</v>
      </c>
      <c r="G6419" s="4"/>
      <c r="H6419" s="4"/>
      <c r="I6419" s="4"/>
      <c r="J6419" s="4"/>
      <c r="K6419" s="4">
        <v>-2828055.88710244</v>
      </c>
      <c r="L6419" s="4">
        <v>38943340.588359199</v>
      </c>
      <c r="M6419" s="4">
        <v>11928666.7134733</v>
      </c>
      <c r="N6419" s="3">
        <v>-8.3320405018254995E-2</v>
      </c>
      <c r="O6419" s="5">
        <v>0.89750462770462036</v>
      </c>
      <c r="P6419" s="3">
        <v>0.30630826950073242</v>
      </c>
    </row>
    <row r="6420" spans="1:16" x14ac:dyDescent="0.25">
      <c r="A6420" s="1">
        <v>2020</v>
      </c>
      <c r="B6420" t="s">
        <v>295</v>
      </c>
      <c r="C6420" t="s">
        <v>1996</v>
      </c>
      <c r="D6420" t="s">
        <v>3419</v>
      </c>
      <c r="E6420" t="s">
        <v>3469</v>
      </c>
      <c r="F6420" t="s">
        <v>3766</v>
      </c>
      <c r="G6420" s="4"/>
      <c r="H6420" s="4"/>
      <c r="I6420" s="4"/>
      <c r="J6420" s="4"/>
      <c r="K6420" s="4">
        <v>-2365142.9934370001</v>
      </c>
      <c r="L6420" s="4">
        <v>43966731.040001199</v>
      </c>
      <c r="M6420" s="4">
        <v>13774611.259434801</v>
      </c>
      <c r="N6420" s="3">
        <v>-5.4595021800711997E-2</v>
      </c>
      <c r="O6420" s="5">
        <v>1.0522770881652832</v>
      </c>
      <c r="P6420" s="3">
        <v>0.31329622864723206</v>
      </c>
    </row>
    <row r="6421" spans="1:16" x14ac:dyDescent="0.25">
      <c r="A6421" s="1">
        <v>2021</v>
      </c>
      <c r="B6421" t="s">
        <v>295</v>
      </c>
      <c r="C6421" t="s">
        <v>1996</v>
      </c>
      <c r="D6421" t="s">
        <v>3419</v>
      </c>
      <c r="E6421" t="s">
        <v>3469</v>
      </c>
      <c r="F6421" t="s">
        <v>3766</v>
      </c>
      <c r="G6421" s="4"/>
      <c r="H6421" s="4"/>
      <c r="I6421" s="4"/>
      <c r="J6421" s="4"/>
      <c r="K6421" s="4">
        <v>-5132821.7451593904</v>
      </c>
      <c r="L6421" s="4">
        <v>35383800.030492</v>
      </c>
      <c r="M6421" s="4">
        <v>14621644.971359299</v>
      </c>
      <c r="N6421" s="3">
        <v>-0.13354488959407601</v>
      </c>
      <c r="O6421" s="5">
        <v>1.1713607311248779</v>
      </c>
      <c r="P6421" s="3">
        <v>0.41322991251945496</v>
      </c>
    </row>
    <row r="6422" spans="1:16" x14ac:dyDescent="0.25">
      <c r="A6422" s="1">
        <v>2022</v>
      </c>
      <c r="B6422" t="s">
        <v>295</v>
      </c>
      <c r="C6422" t="s">
        <v>1996</v>
      </c>
      <c r="D6422" t="s">
        <v>3419</v>
      </c>
      <c r="E6422" t="s">
        <v>3469</v>
      </c>
      <c r="F6422" t="s">
        <v>3766</v>
      </c>
      <c r="G6422" s="4"/>
      <c r="H6422" s="4"/>
      <c r="I6422" s="4"/>
      <c r="J6422" s="4"/>
      <c r="K6422" s="4">
        <v>-7102563.0544087002</v>
      </c>
      <c r="L6422" s="4">
        <v>26696098.870402899</v>
      </c>
      <c r="M6422" s="4">
        <v>14207851.312867099</v>
      </c>
      <c r="N6422" s="3">
        <v>-0.23714201223812001</v>
      </c>
      <c r="O6422" s="5">
        <v>0.97840499877929688</v>
      </c>
      <c r="P6422" s="3">
        <v>0.53220701217651367</v>
      </c>
    </row>
    <row r="6423" spans="1:16" x14ac:dyDescent="0.25">
      <c r="A6423" s="1">
        <v>2023</v>
      </c>
      <c r="B6423" t="s">
        <v>295</v>
      </c>
      <c r="C6423" t="s">
        <v>1996</v>
      </c>
      <c r="D6423" t="s">
        <v>3419</v>
      </c>
      <c r="E6423" t="s">
        <v>3469</v>
      </c>
      <c r="F6423" t="s">
        <v>3766</v>
      </c>
      <c r="G6423" s="4"/>
      <c r="H6423" s="4"/>
      <c r="I6423" s="4"/>
      <c r="J6423" s="4"/>
      <c r="K6423" s="4">
        <v>-3649475.97093494</v>
      </c>
      <c r="L6423" s="4">
        <v>23974585.101094399</v>
      </c>
      <c r="M6423" s="4">
        <v>12006020.035003399</v>
      </c>
      <c r="N6423" s="3">
        <v>-0.144080442000833</v>
      </c>
      <c r="O6423" s="5">
        <v>0.87325280904769897</v>
      </c>
      <c r="P6423" s="3">
        <v>0.50078111886978149</v>
      </c>
    </row>
    <row r="6424" spans="1:16" x14ac:dyDescent="0.25">
      <c r="A6424" s="1">
        <v>2024</v>
      </c>
      <c r="B6424" t="s">
        <v>295</v>
      </c>
      <c r="C6424" t="s">
        <v>1996</v>
      </c>
      <c r="D6424" t="s">
        <v>3419</v>
      </c>
      <c r="E6424" t="s">
        <v>3469</v>
      </c>
      <c r="F6424" t="s">
        <v>3766</v>
      </c>
      <c r="G6424" s="4"/>
      <c r="H6424" s="4"/>
      <c r="I6424" s="4"/>
      <c r="J6424" s="4"/>
      <c r="K6424" s="4">
        <v>-2735895.1673276499</v>
      </c>
      <c r="L6424" s="4">
        <v>14746116.1054019</v>
      </c>
      <c r="M6424" s="4">
        <v>10340347.338658299</v>
      </c>
      <c r="N6424" s="3">
        <v>-0.14979928521824601</v>
      </c>
      <c r="O6424" s="5">
        <v>1.0129908323287964</v>
      </c>
      <c r="P6424" s="3">
        <v>0.7012251615524292</v>
      </c>
    </row>
    <row r="6425" spans="1:16" x14ac:dyDescent="0.25">
      <c r="A6425" s="1">
        <v>2009</v>
      </c>
      <c r="B6425" t="s">
        <v>296</v>
      </c>
      <c r="C6425" t="s">
        <v>1997</v>
      </c>
      <c r="D6425" t="s">
        <v>3422</v>
      </c>
      <c r="E6425" t="s">
        <v>3469</v>
      </c>
      <c r="F6425" t="s">
        <v>3767</v>
      </c>
      <c r="G6425" s="4"/>
      <c r="H6425" s="4"/>
      <c r="I6425" s="4"/>
      <c r="J6425" s="4"/>
      <c r="K6425" s="4">
        <v>136927.00465551799</v>
      </c>
      <c r="L6425" s="4">
        <v>55491656.286716297</v>
      </c>
      <c r="M6425" s="4">
        <v>10982315.2147987</v>
      </c>
      <c r="N6425" s="3">
        <v>3.3657604447149998E-3</v>
      </c>
      <c r="O6425" s="5">
        <v>0.71035939455032349</v>
      </c>
      <c r="P6425" s="3">
        <v>0.19790931046009064</v>
      </c>
    </row>
    <row r="6426" spans="1:16" x14ac:dyDescent="0.25">
      <c r="A6426" s="1">
        <v>2010</v>
      </c>
      <c r="B6426" t="s">
        <v>296</v>
      </c>
      <c r="C6426" t="s">
        <v>1997</v>
      </c>
      <c r="D6426" t="s">
        <v>3422</v>
      </c>
      <c r="E6426" t="s">
        <v>3469</v>
      </c>
      <c r="F6426" t="s">
        <v>3767</v>
      </c>
      <c r="G6426" s="4"/>
      <c r="H6426" s="4"/>
      <c r="I6426" s="4"/>
      <c r="J6426" s="4"/>
      <c r="K6426" s="4">
        <v>1161652.08564938</v>
      </c>
      <c r="L6426" s="4">
        <v>51543940.258108199</v>
      </c>
      <c r="M6426" s="4">
        <v>1968330.0304509599</v>
      </c>
      <c r="N6426" s="3">
        <v>2.0694269456275002E-2</v>
      </c>
      <c r="O6426" s="5">
        <v>0.67644739151000977</v>
      </c>
      <c r="P6426" s="3">
        <v>3.8187418133020401E-2</v>
      </c>
    </row>
    <row r="6427" spans="1:16" x14ac:dyDescent="0.25">
      <c r="A6427" s="1">
        <v>2011</v>
      </c>
      <c r="B6427" t="s">
        <v>296</v>
      </c>
      <c r="C6427" t="s">
        <v>1997</v>
      </c>
      <c r="D6427" t="s">
        <v>3422</v>
      </c>
      <c r="E6427" t="s">
        <v>3469</v>
      </c>
      <c r="F6427" t="s">
        <v>3767</v>
      </c>
      <c r="G6427" s="4"/>
      <c r="H6427" s="4"/>
      <c r="I6427" s="4"/>
      <c r="J6427" s="4"/>
      <c r="K6427" s="4">
        <v>720058.72070001299</v>
      </c>
      <c r="L6427" s="4">
        <v>50749281.926966101</v>
      </c>
      <c r="M6427" s="4">
        <v>1505380.47729885</v>
      </c>
      <c r="N6427" s="3">
        <v>1.4084907362512E-2</v>
      </c>
      <c r="O6427" s="5">
        <v>0.60112172365188599</v>
      </c>
      <c r="P6427" s="3">
        <v>2.9663089662790298E-2</v>
      </c>
    </row>
    <row r="6428" spans="1:16" x14ac:dyDescent="0.25">
      <c r="A6428" s="1">
        <v>2012</v>
      </c>
      <c r="B6428" t="s">
        <v>296</v>
      </c>
      <c r="C6428" t="s">
        <v>1997</v>
      </c>
      <c r="D6428" t="s">
        <v>3422</v>
      </c>
      <c r="E6428" t="s">
        <v>3469</v>
      </c>
      <c r="F6428" t="s">
        <v>3767</v>
      </c>
      <c r="G6428" s="4"/>
      <c r="H6428" s="4"/>
      <c r="I6428" s="4"/>
      <c r="J6428" s="4"/>
      <c r="K6428" s="4">
        <v>887920.13863666996</v>
      </c>
      <c r="L6428" s="4">
        <v>58689606.400531299</v>
      </c>
      <c r="M6428" s="4">
        <v>1997834.3208774801</v>
      </c>
      <c r="N6428" s="3">
        <v>1.5685293683872E-2</v>
      </c>
      <c r="O6428" s="5">
        <v>0.55364447832107544</v>
      </c>
      <c r="P6428" s="3">
        <v>3.4040682017803192E-2</v>
      </c>
    </row>
    <row r="6429" spans="1:16" x14ac:dyDescent="0.25">
      <c r="A6429" s="1">
        <v>2013</v>
      </c>
      <c r="B6429" t="s">
        <v>296</v>
      </c>
      <c r="C6429" t="s">
        <v>1997</v>
      </c>
      <c r="D6429" t="s">
        <v>3422</v>
      </c>
      <c r="E6429" t="s">
        <v>3469</v>
      </c>
      <c r="F6429" t="s">
        <v>3767</v>
      </c>
      <c r="G6429" s="4"/>
      <c r="H6429" s="4"/>
      <c r="I6429" s="4"/>
      <c r="J6429" s="4"/>
      <c r="K6429" s="4">
        <v>1678776.9583193699</v>
      </c>
      <c r="L6429" s="4">
        <v>58833638.767832503</v>
      </c>
      <c r="M6429" s="4">
        <v>3500725.4069356001</v>
      </c>
      <c r="N6429" s="3">
        <v>3.0112575839847999E-2</v>
      </c>
      <c r="O6429" s="5">
        <v>0.47140771150588989</v>
      </c>
      <c r="P6429" s="3">
        <v>5.9502106159925461E-2</v>
      </c>
    </row>
    <row r="6430" spans="1:16" x14ac:dyDescent="0.25">
      <c r="A6430" s="1">
        <v>2014</v>
      </c>
      <c r="B6430" t="s">
        <v>296</v>
      </c>
      <c r="C6430" t="s">
        <v>1997</v>
      </c>
      <c r="D6430" t="s">
        <v>3422</v>
      </c>
      <c r="E6430" t="s">
        <v>3469</v>
      </c>
      <c r="F6430" t="s">
        <v>3767</v>
      </c>
      <c r="G6430" s="4"/>
      <c r="H6430" s="4"/>
      <c r="I6430" s="4"/>
      <c r="J6430" s="4"/>
      <c r="K6430" s="4">
        <v>1228450.12286731</v>
      </c>
      <c r="L6430" s="4">
        <v>55426822.677545503</v>
      </c>
      <c r="M6430" s="4">
        <v>2662445.45303495</v>
      </c>
      <c r="N6430" s="3">
        <v>2.2198633494824E-2</v>
      </c>
      <c r="O6430" s="5">
        <v>0.62919259071350098</v>
      </c>
      <c r="P6430" s="3">
        <v>4.8035323619842529E-2</v>
      </c>
    </row>
    <row r="6431" spans="1:16" x14ac:dyDescent="0.25">
      <c r="A6431" s="1">
        <v>2015</v>
      </c>
      <c r="B6431" t="s">
        <v>296</v>
      </c>
      <c r="C6431" t="s">
        <v>1997</v>
      </c>
      <c r="D6431" t="s">
        <v>3422</v>
      </c>
      <c r="E6431" t="s">
        <v>3469</v>
      </c>
      <c r="F6431" t="s">
        <v>3767</v>
      </c>
      <c r="G6431" s="4"/>
      <c r="H6431" s="4"/>
      <c r="I6431" s="4"/>
      <c r="J6431" s="4"/>
      <c r="K6431" s="4">
        <v>1049754.75577324</v>
      </c>
      <c r="L6431" s="4">
        <v>43317609.868711904</v>
      </c>
      <c r="M6431" s="4">
        <v>1864833.5917929099</v>
      </c>
      <c r="N6431" s="3">
        <v>2.3914544463372999E-2</v>
      </c>
      <c r="O6431" s="5">
        <v>0.66567182540893555</v>
      </c>
      <c r="P6431" s="3">
        <v>4.3050240725278854E-2</v>
      </c>
    </row>
    <row r="6432" spans="1:16" x14ac:dyDescent="0.25">
      <c r="A6432" s="1">
        <v>2016</v>
      </c>
      <c r="B6432" t="s">
        <v>296</v>
      </c>
      <c r="C6432" t="s">
        <v>1997</v>
      </c>
      <c r="D6432" t="s">
        <v>3422</v>
      </c>
      <c r="E6432" t="s">
        <v>3469</v>
      </c>
      <c r="F6432" t="s">
        <v>3767</v>
      </c>
      <c r="G6432" s="4"/>
      <c r="H6432" s="4"/>
      <c r="I6432" s="4"/>
      <c r="J6432" s="4"/>
      <c r="K6432" s="4">
        <v>1559357.3719297999</v>
      </c>
      <c r="L6432" s="4">
        <v>49749047.462323301</v>
      </c>
      <c r="M6432" s="4">
        <v>2512462.9738769699</v>
      </c>
      <c r="N6432" s="3">
        <v>3.2152074630924003E-2</v>
      </c>
      <c r="O6432" s="5">
        <v>0.61967045068740845</v>
      </c>
      <c r="P6432" s="3">
        <v>5.0502736121416092E-2</v>
      </c>
    </row>
    <row r="6433" spans="1:16" x14ac:dyDescent="0.25">
      <c r="A6433" s="1">
        <v>2017</v>
      </c>
      <c r="B6433" t="s">
        <v>296</v>
      </c>
      <c r="C6433" t="s">
        <v>1997</v>
      </c>
      <c r="D6433" t="s">
        <v>3422</v>
      </c>
      <c r="E6433" t="s">
        <v>3469</v>
      </c>
      <c r="F6433" t="s">
        <v>3767</v>
      </c>
      <c r="G6433" s="4"/>
      <c r="H6433" s="4"/>
      <c r="I6433" s="4"/>
      <c r="J6433" s="4"/>
      <c r="K6433" s="4">
        <v>1556384.28700114</v>
      </c>
      <c r="L6433" s="4">
        <v>53379171.268554397</v>
      </c>
      <c r="M6433" s="4">
        <v>2594158.93157874</v>
      </c>
      <c r="N6433" s="3">
        <v>2.9846719435589999E-2</v>
      </c>
      <c r="O6433" s="5">
        <v>0.67136919498443604</v>
      </c>
      <c r="P6433" s="3">
        <v>4.859871044754982E-2</v>
      </c>
    </row>
    <row r="6434" spans="1:16" x14ac:dyDescent="0.25">
      <c r="A6434" s="1">
        <v>2018</v>
      </c>
      <c r="B6434" t="s">
        <v>296</v>
      </c>
      <c r="C6434" t="s">
        <v>1997</v>
      </c>
      <c r="D6434" t="s">
        <v>3422</v>
      </c>
      <c r="E6434" t="s">
        <v>3469</v>
      </c>
      <c r="F6434" t="s">
        <v>3767</v>
      </c>
      <c r="G6434" s="4"/>
      <c r="H6434" s="4"/>
      <c r="I6434" s="4"/>
      <c r="J6434" s="4"/>
      <c r="K6434" s="4">
        <v>546869.19501846703</v>
      </c>
      <c r="L6434" s="4">
        <v>51851532.6958244</v>
      </c>
      <c r="M6434" s="4">
        <v>2745016.6605228698</v>
      </c>
      <c r="N6434" s="3">
        <v>1.0817548611995E-2</v>
      </c>
      <c r="O6434" s="5">
        <v>0.83080881834030151</v>
      </c>
      <c r="P6434" s="3">
        <v>5.293993279337883E-2</v>
      </c>
    </row>
    <row r="6435" spans="1:16" x14ac:dyDescent="0.25">
      <c r="A6435" s="1">
        <v>2019</v>
      </c>
      <c r="B6435" t="s">
        <v>296</v>
      </c>
      <c r="C6435" t="s">
        <v>1997</v>
      </c>
      <c r="D6435" t="s">
        <v>3422</v>
      </c>
      <c r="E6435" t="s">
        <v>3469</v>
      </c>
      <c r="F6435" t="s">
        <v>3767</v>
      </c>
      <c r="G6435" s="4"/>
      <c r="H6435" s="4"/>
      <c r="I6435" s="4"/>
      <c r="J6435" s="4"/>
      <c r="K6435" s="4">
        <v>1136499.29135453</v>
      </c>
      <c r="L6435" s="4">
        <v>50802464.0615509</v>
      </c>
      <c r="M6435" s="4">
        <v>3027250.4555578101</v>
      </c>
      <c r="N6435" s="3">
        <v>2.2909164187404001E-2</v>
      </c>
      <c r="O6435" s="5">
        <v>0.82550835609436035</v>
      </c>
      <c r="P6435" s="3">
        <v>5.9588655829429626E-2</v>
      </c>
    </row>
    <row r="6436" spans="1:16" x14ac:dyDescent="0.25">
      <c r="A6436" s="1">
        <v>2020</v>
      </c>
      <c r="B6436" t="s">
        <v>296</v>
      </c>
      <c r="C6436" t="s">
        <v>1997</v>
      </c>
      <c r="D6436" t="s">
        <v>3422</v>
      </c>
      <c r="E6436" t="s">
        <v>3469</v>
      </c>
      <c r="F6436" t="s">
        <v>3767</v>
      </c>
      <c r="G6436" s="4"/>
      <c r="H6436" s="4"/>
      <c r="I6436" s="4"/>
      <c r="J6436" s="4"/>
      <c r="K6436" s="4">
        <v>680314.36857746402</v>
      </c>
      <c r="L6436" s="4">
        <v>50843401.482330203</v>
      </c>
      <c r="M6436" s="4">
        <v>1634881.30616921</v>
      </c>
      <c r="N6436" s="3">
        <v>1.2989638458584E-2</v>
      </c>
      <c r="O6436" s="5">
        <v>0.77650964260101318</v>
      </c>
      <c r="P6436" s="3">
        <v>3.2155230641365051E-2</v>
      </c>
    </row>
    <row r="6437" spans="1:16" x14ac:dyDescent="0.25">
      <c r="A6437" s="1">
        <v>2021</v>
      </c>
      <c r="B6437" t="s">
        <v>296</v>
      </c>
      <c r="C6437" t="s">
        <v>1997</v>
      </c>
      <c r="D6437" t="s">
        <v>3422</v>
      </c>
      <c r="E6437" t="s">
        <v>3469</v>
      </c>
      <c r="F6437" t="s">
        <v>3767</v>
      </c>
      <c r="G6437" s="4"/>
      <c r="H6437" s="4"/>
      <c r="I6437" s="4"/>
      <c r="J6437" s="4"/>
      <c r="K6437" s="4">
        <v>708245.59755471896</v>
      </c>
      <c r="L6437" s="4">
        <v>59035923.375412799</v>
      </c>
      <c r="M6437" s="4">
        <v>3672934.2650066102</v>
      </c>
      <c r="N6437" s="3">
        <v>1.2837423191951001E-2</v>
      </c>
      <c r="O6437" s="5">
        <v>0.84630876779556274</v>
      </c>
      <c r="P6437" s="3">
        <v>6.221524253487587E-2</v>
      </c>
    </row>
    <row r="6438" spans="1:16" x14ac:dyDescent="0.25">
      <c r="A6438" s="1">
        <v>2022</v>
      </c>
      <c r="B6438" t="s">
        <v>296</v>
      </c>
      <c r="C6438" t="s">
        <v>1997</v>
      </c>
      <c r="D6438" t="s">
        <v>3422</v>
      </c>
      <c r="E6438" t="s">
        <v>3469</v>
      </c>
      <c r="F6438" t="s">
        <v>3767</v>
      </c>
      <c r="G6438" s="4"/>
      <c r="H6438" s="4"/>
      <c r="I6438" s="4"/>
      <c r="J6438" s="4"/>
      <c r="K6438" s="4">
        <v>1519661.2057541199</v>
      </c>
      <c r="L6438" s="4">
        <v>53151373.550745502</v>
      </c>
      <c r="M6438" s="4">
        <v>4926415.3238455597</v>
      </c>
      <c r="N6438" s="3">
        <v>2.8820960205601001E-2</v>
      </c>
      <c r="O6438" s="5">
        <v>0.80640876293182373</v>
      </c>
      <c r="P6438" s="3">
        <v>9.268651157617569E-2</v>
      </c>
    </row>
    <row r="6439" spans="1:16" x14ac:dyDescent="0.25">
      <c r="A6439" s="1">
        <v>2023</v>
      </c>
      <c r="B6439" t="s">
        <v>296</v>
      </c>
      <c r="C6439" t="s">
        <v>1997</v>
      </c>
      <c r="D6439" t="s">
        <v>3422</v>
      </c>
      <c r="E6439" t="s">
        <v>3469</v>
      </c>
      <c r="F6439" t="s">
        <v>3767</v>
      </c>
      <c r="G6439" s="4"/>
      <c r="H6439" s="4"/>
      <c r="I6439" s="4"/>
      <c r="J6439" s="4"/>
      <c r="K6439" s="4">
        <v>1609136.94152769</v>
      </c>
      <c r="L6439" s="4">
        <v>56070148.110973902</v>
      </c>
      <c r="M6439" s="4">
        <v>5153814.0827671401</v>
      </c>
      <c r="N6439" s="3">
        <v>2.9394055022005001E-2</v>
      </c>
      <c r="O6439" s="5">
        <v>0.91888493299484253</v>
      </c>
      <c r="P6439" s="3">
        <v>9.1917254030704498E-2</v>
      </c>
    </row>
    <row r="6440" spans="1:16" x14ac:dyDescent="0.25">
      <c r="A6440" s="1">
        <v>2024</v>
      </c>
      <c r="B6440" t="s">
        <v>296</v>
      </c>
      <c r="C6440" t="s">
        <v>1997</v>
      </c>
      <c r="D6440" t="s">
        <v>3422</v>
      </c>
      <c r="E6440" t="s">
        <v>3469</v>
      </c>
      <c r="F6440" t="s">
        <v>3767</v>
      </c>
      <c r="G6440" s="4"/>
      <c r="H6440" s="4"/>
      <c r="I6440" s="4"/>
      <c r="J6440" s="4"/>
      <c r="K6440" s="4">
        <v>1411850.95572224</v>
      </c>
      <c r="L6440" s="4">
        <v>67095915.108361296</v>
      </c>
      <c r="M6440" s="4">
        <v>7353958.7293906203</v>
      </c>
      <c r="N6440" s="3">
        <v>2.2174462025846001E-2</v>
      </c>
      <c r="O6440" s="5">
        <v>0.90575128793716431</v>
      </c>
      <c r="P6440" s="3">
        <v>0.10960367321968079</v>
      </c>
    </row>
    <row r="6441" spans="1:16" x14ac:dyDescent="0.25">
      <c r="A6441" s="1">
        <v>2009</v>
      </c>
      <c r="B6441" t="s">
        <v>297</v>
      </c>
      <c r="C6441" t="s">
        <v>1998</v>
      </c>
      <c r="D6441" t="s">
        <v>3439</v>
      </c>
      <c r="E6441" t="s">
        <v>3469</v>
      </c>
      <c r="F6441" t="s">
        <v>3768</v>
      </c>
      <c r="G6441" s="4"/>
      <c r="H6441" s="4"/>
      <c r="I6441" s="4"/>
      <c r="J6441" s="4"/>
      <c r="K6441" s="4">
        <v>-1591023.8621513001</v>
      </c>
      <c r="L6441" s="4">
        <v>32874263.887320299</v>
      </c>
      <c r="M6441" s="4">
        <v>26269421.274261501</v>
      </c>
      <c r="N6441" s="3">
        <v>-4.7368885285729002E-2</v>
      </c>
      <c r="O6441" s="5">
        <v>0.97112637758255005</v>
      </c>
      <c r="P6441" s="3">
        <v>0.7990877628326416</v>
      </c>
    </row>
    <row r="6442" spans="1:16" x14ac:dyDescent="0.25">
      <c r="A6442" s="1">
        <v>2010</v>
      </c>
      <c r="B6442" t="s">
        <v>297</v>
      </c>
      <c r="C6442" t="s">
        <v>1998</v>
      </c>
      <c r="D6442" t="s">
        <v>3439</v>
      </c>
      <c r="E6442" t="s">
        <v>3469</v>
      </c>
      <c r="F6442" t="s">
        <v>3768</v>
      </c>
      <c r="G6442" s="4"/>
      <c r="H6442" s="4"/>
      <c r="I6442" s="4"/>
      <c r="J6442" s="4"/>
      <c r="K6442" s="4">
        <v>-1332451.9997984199</v>
      </c>
      <c r="L6442" s="4">
        <v>27469217.718499601</v>
      </c>
      <c r="M6442" s="4">
        <v>24812051.7041541</v>
      </c>
      <c r="N6442" s="3">
        <v>-4.3193817008169003E-2</v>
      </c>
      <c r="O6442" s="5">
        <v>0.97602736949920654</v>
      </c>
      <c r="P6442" s="3">
        <v>0.903267502784729</v>
      </c>
    </row>
    <row r="6443" spans="1:16" x14ac:dyDescent="0.25">
      <c r="A6443" s="1">
        <v>2011</v>
      </c>
      <c r="B6443" t="s">
        <v>297</v>
      </c>
      <c r="C6443" t="s">
        <v>1998</v>
      </c>
      <c r="D6443" t="s">
        <v>3439</v>
      </c>
      <c r="E6443" t="s">
        <v>3469</v>
      </c>
      <c r="F6443" t="s">
        <v>3768</v>
      </c>
      <c r="G6443" s="4"/>
      <c r="H6443" s="4"/>
      <c r="I6443" s="4"/>
      <c r="J6443" s="4"/>
      <c r="K6443" s="4">
        <v>248249.919622763</v>
      </c>
      <c r="L6443" s="4">
        <v>28715021.969778199</v>
      </c>
      <c r="M6443" s="4">
        <v>25827296.109741699</v>
      </c>
      <c r="N6443" s="3">
        <v>7.7863659334840001E-3</v>
      </c>
      <c r="O6443" s="5">
        <v>1.1753015518188477</v>
      </c>
      <c r="P6443" s="3">
        <v>0.89943498373031616</v>
      </c>
    </row>
    <row r="6444" spans="1:16" x14ac:dyDescent="0.25">
      <c r="A6444" s="1">
        <v>2012</v>
      </c>
      <c r="B6444" t="s">
        <v>297</v>
      </c>
      <c r="C6444" t="s">
        <v>1998</v>
      </c>
      <c r="D6444" t="s">
        <v>3439</v>
      </c>
      <c r="E6444" t="s">
        <v>3469</v>
      </c>
      <c r="F6444" t="s">
        <v>3768</v>
      </c>
      <c r="G6444" s="4"/>
      <c r="H6444" s="4"/>
      <c r="I6444" s="4"/>
      <c r="J6444" s="4"/>
      <c r="K6444" s="4">
        <v>-167781.38206972799</v>
      </c>
      <c r="L6444" s="4">
        <v>21042445.483663</v>
      </c>
      <c r="M6444" s="4">
        <v>20268727.935081799</v>
      </c>
      <c r="N6444" s="3">
        <v>-6.9244240634009999E-3</v>
      </c>
      <c r="O6444" s="5">
        <v>1.1809080839157104</v>
      </c>
      <c r="P6444" s="3">
        <v>0.96323060989379883</v>
      </c>
    </row>
    <row r="6445" spans="1:16" x14ac:dyDescent="0.25">
      <c r="A6445" s="1">
        <v>2013</v>
      </c>
      <c r="B6445" t="s">
        <v>297</v>
      </c>
      <c r="C6445" t="s">
        <v>1998</v>
      </c>
      <c r="D6445" t="s">
        <v>3439</v>
      </c>
      <c r="E6445" t="s">
        <v>3469</v>
      </c>
      <c r="F6445" t="s">
        <v>3768</v>
      </c>
      <c r="G6445" s="4"/>
      <c r="H6445" s="4"/>
      <c r="I6445" s="4"/>
      <c r="J6445" s="4"/>
      <c r="K6445" s="4">
        <v>4840589.4552198602</v>
      </c>
      <c r="L6445" s="4">
        <v>17419651.5526645</v>
      </c>
      <c r="M6445" s="4">
        <v>10444844.0940278</v>
      </c>
      <c r="N6445" s="3">
        <v>0.26738929825401198</v>
      </c>
      <c r="O6445" s="5">
        <v>0.78882300853729248</v>
      </c>
      <c r="P6445" s="3">
        <v>0.59960120916366577</v>
      </c>
    </row>
    <row r="6446" spans="1:16" x14ac:dyDescent="0.25">
      <c r="A6446" s="1">
        <v>2014</v>
      </c>
      <c r="B6446" t="s">
        <v>297</v>
      </c>
      <c r="C6446" t="s">
        <v>1998</v>
      </c>
      <c r="D6446" t="s">
        <v>3439</v>
      </c>
      <c r="E6446" t="s">
        <v>3469</v>
      </c>
      <c r="F6446" t="s">
        <v>3768</v>
      </c>
      <c r="G6446" s="4"/>
      <c r="H6446" s="4"/>
      <c r="I6446" s="4"/>
      <c r="J6446" s="4"/>
      <c r="K6446" s="4">
        <v>-650667.169597812</v>
      </c>
      <c r="L6446" s="4">
        <v>16799471.922297101</v>
      </c>
      <c r="M6446" s="4">
        <v>11101890.706775401</v>
      </c>
      <c r="N6446" s="3">
        <v>-3.7416597590566002E-2</v>
      </c>
      <c r="O6446" s="5">
        <v>1.1266440153121948</v>
      </c>
      <c r="P6446" s="3">
        <v>0.66084760427474976</v>
      </c>
    </row>
    <row r="6447" spans="1:16" x14ac:dyDescent="0.25">
      <c r="A6447" s="1">
        <v>2021</v>
      </c>
      <c r="B6447" t="s">
        <v>779</v>
      </c>
      <c r="C6447" t="s">
        <v>2480</v>
      </c>
      <c r="D6447" t="s">
        <v>3403</v>
      </c>
      <c r="E6447" t="s">
        <v>3469</v>
      </c>
      <c r="F6447" t="s">
        <v>4250</v>
      </c>
      <c r="G6447" s="4">
        <v>28.2750700314771</v>
      </c>
      <c r="H6447" s="4">
        <v>33.108498225091097</v>
      </c>
      <c r="I6447" s="4">
        <v>26.089461790068398</v>
      </c>
      <c r="J6447" s="4">
        <v>24.929125349605901</v>
      </c>
      <c r="K6447" s="4">
        <v>-7861012.6492240997</v>
      </c>
      <c r="L6447" s="4">
        <v>98711981.790807694</v>
      </c>
      <c r="M6447" s="4">
        <v>2067532.8678292399</v>
      </c>
      <c r="N6447" s="3">
        <v>-0.149239669948658</v>
      </c>
      <c r="O6447" s="5">
        <v>6.321509838104248</v>
      </c>
      <c r="P6447" s="3">
        <v>2.0945105701684952E-2</v>
      </c>
    </row>
    <row r="6448" spans="1:16" x14ac:dyDescent="0.25">
      <c r="A6448" s="1">
        <v>2022</v>
      </c>
      <c r="B6448" t="s">
        <v>779</v>
      </c>
      <c r="C6448" t="s">
        <v>2480</v>
      </c>
      <c r="D6448" t="s">
        <v>3403</v>
      </c>
      <c r="E6448" t="s">
        <v>3469</v>
      </c>
      <c r="F6448" t="s">
        <v>4250</v>
      </c>
      <c r="G6448" s="4">
        <v>50.470085717256403</v>
      </c>
      <c r="H6448" s="4">
        <v>41.304419296788502</v>
      </c>
      <c r="I6448" s="4">
        <v>43.283206479231801</v>
      </c>
      <c r="J6448" s="4">
        <v>75.386037448911694</v>
      </c>
      <c r="K6448" s="4"/>
      <c r="L6448" s="4"/>
      <c r="M6448" s="4"/>
      <c r="N6448" s="3">
        <v>-0.113064062277706</v>
      </c>
    </row>
    <row r="6449" spans="1:16" x14ac:dyDescent="0.25">
      <c r="A6449" s="1">
        <v>2023</v>
      </c>
      <c r="B6449" t="s">
        <v>779</v>
      </c>
      <c r="C6449" t="s">
        <v>2480</v>
      </c>
      <c r="D6449" t="s">
        <v>3403</v>
      </c>
      <c r="E6449" t="s">
        <v>3469</v>
      </c>
      <c r="F6449" t="s">
        <v>4250</v>
      </c>
      <c r="G6449" s="4">
        <v>52.052491674034002</v>
      </c>
      <c r="H6449" s="4">
        <v>35.694285346363401</v>
      </c>
      <c r="I6449" s="4">
        <v>54.948038858100603</v>
      </c>
      <c r="J6449" s="4">
        <v>70.753773969808194</v>
      </c>
      <c r="K6449" s="4">
        <v>-59196803.990597397</v>
      </c>
      <c r="L6449" s="4">
        <v>327638418.32849598</v>
      </c>
      <c r="M6449" s="4">
        <v>31565007.228543401</v>
      </c>
      <c r="O6449" s="5">
        <v>1.1156586408615112</v>
      </c>
      <c r="P6449" s="3">
        <v>9.6340984106063843E-2</v>
      </c>
    </row>
    <row r="6450" spans="1:16" x14ac:dyDescent="0.25">
      <c r="A6450" s="1">
        <v>2015</v>
      </c>
      <c r="B6450" t="s">
        <v>297</v>
      </c>
      <c r="C6450" t="s">
        <v>1998</v>
      </c>
      <c r="D6450" t="s">
        <v>3439</v>
      </c>
      <c r="E6450" t="s">
        <v>3469</v>
      </c>
      <c r="F6450" t="s">
        <v>3768</v>
      </c>
      <c r="G6450" s="4"/>
      <c r="H6450" s="4"/>
      <c r="I6450" s="4"/>
      <c r="J6450" s="4"/>
      <c r="K6450" s="4">
        <v>-297373.71247197699</v>
      </c>
      <c r="L6450" s="4">
        <v>12397248.137562299</v>
      </c>
      <c r="M6450" s="4">
        <v>8629230.4492192008</v>
      </c>
      <c r="N6450" s="3">
        <v>-2.2768159966967998E-2</v>
      </c>
      <c r="O6450" s="5">
        <v>0.94829303026199341</v>
      </c>
      <c r="P6450" s="3">
        <v>0.6960601806640625</v>
      </c>
    </row>
    <row r="6451" spans="1:16" x14ac:dyDescent="0.25">
      <c r="A6451" s="1">
        <v>2016</v>
      </c>
      <c r="B6451" t="s">
        <v>297</v>
      </c>
      <c r="C6451" t="s">
        <v>1998</v>
      </c>
      <c r="D6451" t="s">
        <v>3439</v>
      </c>
      <c r="E6451" t="s">
        <v>3469</v>
      </c>
      <c r="F6451" t="s">
        <v>3768</v>
      </c>
      <c r="G6451" s="4"/>
      <c r="H6451" s="4"/>
      <c r="I6451" s="4"/>
      <c r="J6451" s="4"/>
      <c r="K6451" s="4">
        <v>259260.36296450801</v>
      </c>
      <c r="L6451" s="4">
        <v>10926930.2977024</v>
      </c>
      <c r="M6451" s="4">
        <v>7974491.1642876295</v>
      </c>
      <c r="N6451" s="3">
        <v>2.2627523651613999E-2</v>
      </c>
      <c r="O6451" s="5">
        <v>0.88354694843292236</v>
      </c>
      <c r="P6451" s="3">
        <v>0.72980159521102905</v>
      </c>
    </row>
    <row r="6452" spans="1:16" x14ac:dyDescent="0.25">
      <c r="A6452" s="1">
        <v>2017</v>
      </c>
      <c r="B6452" t="s">
        <v>297</v>
      </c>
      <c r="C6452" t="s">
        <v>1998</v>
      </c>
      <c r="D6452" t="s">
        <v>3439</v>
      </c>
      <c r="E6452" t="s">
        <v>3469</v>
      </c>
      <c r="F6452" t="s">
        <v>3768</v>
      </c>
      <c r="G6452" s="4"/>
      <c r="H6452" s="4"/>
      <c r="I6452" s="4"/>
      <c r="J6452" s="4"/>
      <c r="K6452" s="4">
        <v>714796.28305932798</v>
      </c>
      <c r="L6452" s="4">
        <v>10781126.303734601</v>
      </c>
      <c r="M6452" s="4">
        <v>7625262.2841199897</v>
      </c>
      <c r="N6452" s="3">
        <v>6.4821913988986998E-2</v>
      </c>
      <c r="O6452" s="5">
        <v>1.0287925004959106</v>
      </c>
      <c r="P6452" s="3">
        <v>0.70727884769439697</v>
      </c>
    </row>
    <row r="6453" spans="1:16" x14ac:dyDescent="0.25">
      <c r="A6453" s="1">
        <v>2018</v>
      </c>
      <c r="B6453" t="s">
        <v>297</v>
      </c>
      <c r="C6453" t="s">
        <v>1998</v>
      </c>
      <c r="D6453" t="s">
        <v>3439</v>
      </c>
      <c r="E6453" t="s">
        <v>3469</v>
      </c>
      <c r="F6453" t="s">
        <v>3768</v>
      </c>
      <c r="G6453" s="4"/>
      <c r="H6453" s="4"/>
      <c r="I6453" s="4"/>
      <c r="J6453" s="4"/>
      <c r="K6453" s="4">
        <v>1581802.97411528</v>
      </c>
      <c r="L6453" s="4">
        <v>9354621.4257692508</v>
      </c>
      <c r="M6453" s="4">
        <v>5403444.8811612204</v>
      </c>
      <c r="N6453" s="3">
        <v>0.16028501781361301</v>
      </c>
      <c r="O6453" s="5">
        <v>1.0415319204330444</v>
      </c>
      <c r="P6453" s="3">
        <v>0.57762306928634644</v>
      </c>
    </row>
    <row r="6454" spans="1:16" x14ac:dyDescent="0.25">
      <c r="A6454" s="1">
        <v>2019</v>
      </c>
      <c r="B6454" t="s">
        <v>297</v>
      </c>
      <c r="C6454" t="s">
        <v>1998</v>
      </c>
      <c r="D6454" t="s">
        <v>3439</v>
      </c>
      <c r="E6454" t="s">
        <v>3469</v>
      </c>
      <c r="F6454" t="s">
        <v>3768</v>
      </c>
      <c r="G6454" s="4"/>
      <c r="H6454" s="4"/>
      <c r="I6454" s="4"/>
      <c r="J6454" s="4"/>
      <c r="K6454" s="4">
        <v>376974.37697437702</v>
      </c>
      <c r="L6454" s="4">
        <v>8643734.6437346395</v>
      </c>
      <c r="M6454" s="4">
        <v>5566163.5661635697</v>
      </c>
      <c r="N6454" s="3">
        <v>4.3044366959240001E-2</v>
      </c>
      <c r="O6454" s="5">
        <v>0.893016517162323</v>
      </c>
      <c r="P6454" s="3">
        <v>0.64395356178283691</v>
      </c>
    </row>
    <row r="6455" spans="1:16" x14ac:dyDescent="0.25">
      <c r="A6455" s="1">
        <v>2020</v>
      </c>
      <c r="B6455" t="s">
        <v>297</v>
      </c>
      <c r="C6455" t="s">
        <v>1998</v>
      </c>
      <c r="D6455" t="s">
        <v>3439</v>
      </c>
      <c r="E6455" t="s">
        <v>3469</v>
      </c>
      <c r="F6455" t="s">
        <v>3768</v>
      </c>
      <c r="G6455" s="4"/>
      <c r="H6455" s="4"/>
      <c r="I6455" s="4"/>
      <c r="J6455" s="4"/>
      <c r="K6455" s="4">
        <v>-727468.49246994196</v>
      </c>
      <c r="L6455" s="4">
        <v>11275761.633284099</v>
      </c>
      <c r="M6455" s="4">
        <v>5800422.4010601398</v>
      </c>
      <c r="N6455" s="3">
        <v>-7.3577661431065006E-2</v>
      </c>
      <c r="O6455" s="5">
        <v>1.303136944770813</v>
      </c>
      <c r="P6455" s="3">
        <v>0.51441514492034912</v>
      </c>
    </row>
    <row r="6456" spans="1:16" x14ac:dyDescent="0.25">
      <c r="A6456" s="1">
        <v>2021</v>
      </c>
      <c r="B6456" t="s">
        <v>297</v>
      </c>
      <c r="C6456" t="s">
        <v>1998</v>
      </c>
      <c r="D6456" t="s">
        <v>3439</v>
      </c>
      <c r="E6456" t="s">
        <v>3469</v>
      </c>
      <c r="F6456" t="s">
        <v>3768</v>
      </c>
      <c r="G6456" s="4"/>
      <c r="H6456" s="4"/>
      <c r="I6456" s="4"/>
      <c r="J6456" s="4"/>
      <c r="K6456" s="4">
        <v>-2423351.7534059598</v>
      </c>
      <c r="L6456" s="4">
        <v>11537913.6081098</v>
      </c>
      <c r="M6456" s="4">
        <v>7747677.4962697504</v>
      </c>
      <c r="N6456" s="3">
        <v>-0.20375098502758099</v>
      </c>
      <c r="O6456" s="5">
        <v>1.580634593963623</v>
      </c>
      <c r="P6456" s="3">
        <v>0.67149728536605835</v>
      </c>
    </row>
    <row r="6457" spans="1:16" x14ac:dyDescent="0.25">
      <c r="A6457" s="1">
        <v>2022</v>
      </c>
      <c r="B6457" t="s">
        <v>297</v>
      </c>
      <c r="C6457" t="s">
        <v>1998</v>
      </c>
      <c r="D6457" t="s">
        <v>3439</v>
      </c>
      <c r="E6457" t="s">
        <v>3469</v>
      </c>
      <c r="F6457" t="s">
        <v>3768</v>
      </c>
      <c r="G6457" s="4"/>
      <c r="H6457" s="4"/>
      <c r="I6457" s="4"/>
      <c r="J6457" s="4"/>
      <c r="K6457" s="4">
        <v>-2181399.10425307</v>
      </c>
      <c r="L6457" s="4">
        <v>12964177.0238843</v>
      </c>
      <c r="M6457" s="4">
        <v>11848979.0003243</v>
      </c>
      <c r="N6457" s="3">
        <v>-0.184994440217709</v>
      </c>
      <c r="O6457" s="5">
        <v>1.3843110799789429</v>
      </c>
      <c r="P6457" s="3">
        <v>0.91397851705551147</v>
      </c>
    </row>
    <row r="6458" spans="1:16" x14ac:dyDescent="0.25">
      <c r="A6458" s="1">
        <v>2023</v>
      </c>
      <c r="B6458" t="s">
        <v>297</v>
      </c>
      <c r="C6458" t="s">
        <v>1998</v>
      </c>
      <c r="D6458" t="s">
        <v>3439</v>
      </c>
      <c r="E6458" t="s">
        <v>3469</v>
      </c>
      <c r="F6458" t="s">
        <v>3768</v>
      </c>
      <c r="G6458" s="4"/>
      <c r="H6458" s="4"/>
      <c r="I6458" s="4"/>
      <c r="J6458" s="4"/>
      <c r="K6458" s="4">
        <v>737926.20737926196</v>
      </c>
      <c r="L6458" s="4">
        <v>14169249.7416925</v>
      </c>
      <c r="M6458" s="4">
        <v>12696063.726960599</v>
      </c>
      <c r="N6458" s="3">
        <v>5.5291943459367998E-2</v>
      </c>
      <c r="O6458" s="5">
        <v>1.459886908531189</v>
      </c>
      <c r="P6458" s="3">
        <v>0.89602935314178467</v>
      </c>
    </row>
    <row r="6459" spans="1:16" x14ac:dyDescent="0.25">
      <c r="A6459" s="1">
        <v>2024</v>
      </c>
      <c r="B6459" t="s">
        <v>297</v>
      </c>
      <c r="C6459" t="s">
        <v>1998</v>
      </c>
      <c r="D6459" t="s">
        <v>3439</v>
      </c>
      <c r="E6459" t="s">
        <v>3469</v>
      </c>
      <c r="F6459" t="s">
        <v>3768</v>
      </c>
      <c r="G6459" s="4"/>
      <c r="H6459" s="4"/>
      <c r="I6459" s="4"/>
      <c r="J6459" s="4"/>
      <c r="K6459" s="4">
        <v>-2043428.69333902</v>
      </c>
      <c r="L6459" s="4">
        <v>13923316.421433</v>
      </c>
      <c r="M6459" s="4">
        <v>17450147.673558101</v>
      </c>
      <c r="N6459" s="3">
        <v>-0.14546748932131001</v>
      </c>
      <c r="O6459" s="5">
        <v>2.1141560077667236</v>
      </c>
      <c r="P6459" s="3">
        <v>1.2533040046691895</v>
      </c>
    </row>
    <row r="6460" spans="1:16" x14ac:dyDescent="0.25">
      <c r="A6460" s="1">
        <v>2009</v>
      </c>
      <c r="B6460" t="s">
        <v>299</v>
      </c>
      <c r="C6460" t="s">
        <v>2000</v>
      </c>
      <c r="D6460" t="s">
        <v>3428</v>
      </c>
      <c r="E6460" t="s">
        <v>3469</v>
      </c>
      <c r="F6460" t="s">
        <v>3770</v>
      </c>
      <c r="G6460" s="4"/>
      <c r="H6460" s="4"/>
      <c r="I6460" s="4"/>
      <c r="J6460" s="4"/>
      <c r="K6460" s="4">
        <v>2361207.46680434</v>
      </c>
      <c r="L6460" s="4">
        <v>41065003.791484497</v>
      </c>
      <c r="M6460" s="4">
        <v>16822897.3395073</v>
      </c>
      <c r="N6460" s="3">
        <v>4.7653159240024001E-2</v>
      </c>
      <c r="O6460" s="5">
        <v>0.51877999305725098</v>
      </c>
      <c r="P6460" s="3">
        <v>0.40966504812240601</v>
      </c>
    </row>
    <row r="6461" spans="1:16" x14ac:dyDescent="0.25">
      <c r="A6461" s="1">
        <v>2010</v>
      </c>
      <c r="B6461" t="s">
        <v>299</v>
      </c>
      <c r="C6461" t="s">
        <v>2000</v>
      </c>
      <c r="D6461" t="s">
        <v>3428</v>
      </c>
      <c r="E6461" t="s">
        <v>3469</v>
      </c>
      <c r="F6461" t="s">
        <v>3770</v>
      </c>
      <c r="G6461" s="4"/>
      <c r="H6461" s="4"/>
      <c r="I6461" s="4"/>
      <c r="J6461" s="4"/>
      <c r="K6461" s="4">
        <v>2292083.1163595398</v>
      </c>
      <c r="L6461" s="4">
        <v>43320286.909341402</v>
      </c>
      <c r="M6461" s="4">
        <v>15446574.0538543</v>
      </c>
      <c r="N6461" s="3">
        <v>5.3257613457842003E-2</v>
      </c>
      <c r="O6461" s="5">
        <v>0.48082578182220459</v>
      </c>
      <c r="P6461" s="3">
        <v>0.35656675696372986</v>
      </c>
    </row>
    <row r="6462" spans="1:16" x14ac:dyDescent="0.25">
      <c r="A6462" s="1">
        <v>2011</v>
      </c>
      <c r="B6462" t="s">
        <v>299</v>
      </c>
      <c r="C6462" t="s">
        <v>2000</v>
      </c>
      <c r="D6462" t="s">
        <v>3428</v>
      </c>
      <c r="E6462" t="s">
        <v>3469</v>
      </c>
      <c r="F6462" t="s">
        <v>3770</v>
      </c>
      <c r="G6462" s="4"/>
      <c r="H6462" s="4"/>
      <c r="I6462" s="4"/>
      <c r="J6462" s="4"/>
      <c r="K6462" s="4">
        <v>-683742.36416246905</v>
      </c>
      <c r="L6462" s="4">
        <v>51078126.674525797</v>
      </c>
      <c r="M6462" s="4">
        <v>18582145.536384098</v>
      </c>
      <c r="N6462" s="3">
        <v>-1.2857848224992001E-2</v>
      </c>
      <c r="O6462" s="5">
        <v>0.52516394853591919</v>
      </c>
      <c r="P6462" s="3">
        <v>0.36379849910736084</v>
      </c>
    </row>
    <row r="6463" spans="1:16" x14ac:dyDescent="0.25">
      <c r="A6463" s="1">
        <v>2012</v>
      </c>
      <c r="B6463" t="s">
        <v>299</v>
      </c>
      <c r="C6463" t="s">
        <v>2000</v>
      </c>
      <c r="D6463" t="s">
        <v>3428</v>
      </c>
      <c r="E6463" t="s">
        <v>3469</v>
      </c>
      <c r="F6463" t="s">
        <v>3770</v>
      </c>
      <c r="G6463" s="4"/>
      <c r="H6463" s="4"/>
      <c r="I6463" s="4"/>
      <c r="J6463" s="4"/>
      <c r="K6463" s="4">
        <v>996694.73921185394</v>
      </c>
      <c r="L6463" s="4">
        <v>45975870.572945997</v>
      </c>
      <c r="M6463" s="4">
        <v>13165784.9226896</v>
      </c>
      <c r="N6463" s="3">
        <v>2.1038989091695E-2</v>
      </c>
      <c r="O6463" s="5">
        <v>0.39572641253471375</v>
      </c>
      <c r="P6463" s="3">
        <v>0.2863629162311554</v>
      </c>
    </row>
    <row r="6464" spans="1:16" x14ac:dyDescent="0.25">
      <c r="A6464" s="1">
        <v>2013</v>
      </c>
      <c r="B6464" t="s">
        <v>299</v>
      </c>
      <c r="C6464" t="s">
        <v>2000</v>
      </c>
      <c r="D6464" t="s">
        <v>3428</v>
      </c>
      <c r="E6464" t="s">
        <v>3469</v>
      </c>
      <c r="F6464" t="s">
        <v>3770</v>
      </c>
      <c r="G6464" s="4"/>
      <c r="H6464" s="4"/>
      <c r="I6464" s="4"/>
      <c r="J6464" s="4"/>
      <c r="K6464" s="4">
        <v>-243017.8060791</v>
      </c>
      <c r="L6464" s="4">
        <v>43255342.280530304</v>
      </c>
      <c r="M6464" s="4">
        <v>15089943.996272501</v>
      </c>
      <c r="N6464" s="3">
        <v>-5.765375237063E-3</v>
      </c>
      <c r="O6464" s="5">
        <v>0.5293470025062561</v>
      </c>
      <c r="P6464" s="3">
        <v>0.3488573431968689</v>
      </c>
    </row>
    <row r="6465" spans="1:16" x14ac:dyDescent="0.25">
      <c r="A6465" s="1">
        <v>2014</v>
      </c>
      <c r="B6465" t="s">
        <v>299</v>
      </c>
      <c r="C6465" t="s">
        <v>2000</v>
      </c>
      <c r="D6465" t="s">
        <v>3428</v>
      </c>
      <c r="E6465" t="s">
        <v>3469</v>
      </c>
      <c r="F6465" t="s">
        <v>3770</v>
      </c>
      <c r="G6465" s="4"/>
      <c r="H6465" s="4"/>
      <c r="I6465" s="4"/>
      <c r="J6465" s="4"/>
      <c r="K6465" s="4">
        <v>1822811.0707718399</v>
      </c>
      <c r="L6465" s="4">
        <v>51136781.555000201</v>
      </c>
      <c r="M6465" s="4">
        <v>16293083.125088399</v>
      </c>
      <c r="N6465" s="3">
        <v>3.8060921101857E-2</v>
      </c>
      <c r="O6465" s="5">
        <v>0.69320422410964966</v>
      </c>
      <c r="P6465" s="3">
        <v>0.31861770153045654</v>
      </c>
    </row>
    <row r="6466" spans="1:16" x14ac:dyDescent="0.25">
      <c r="A6466" s="1">
        <v>2015</v>
      </c>
      <c r="B6466" t="s">
        <v>299</v>
      </c>
      <c r="C6466" t="s">
        <v>2000</v>
      </c>
      <c r="D6466" t="s">
        <v>3428</v>
      </c>
      <c r="E6466" t="s">
        <v>3469</v>
      </c>
      <c r="F6466" t="s">
        <v>3770</v>
      </c>
      <c r="G6466" s="4"/>
      <c r="H6466" s="4"/>
      <c r="I6466" s="4"/>
      <c r="J6466" s="4"/>
      <c r="K6466" s="4">
        <v>1855889.30918392</v>
      </c>
      <c r="L6466" s="4">
        <v>45438086.947143003</v>
      </c>
      <c r="M6466" s="4">
        <v>14780860.226651199</v>
      </c>
      <c r="N6466" s="3">
        <v>4.2558829764680998E-2</v>
      </c>
      <c r="O6466" s="5">
        <v>0.62837439775466919</v>
      </c>
      <c r="P6466" s="3">
        <v>0.32529670000076294</v>
      </c>
    </row>
    <row r="6467" spans="1:16" x14ac:dyDescent="0.25">
      <c r="A6467" s="1">
        <v>2016</v>
      </c>
      <c r="B6467" t="s">
        <v>299</v>
      </c>
      <c r="C6467" t="s">
        <v>2000</v>
      </c>
      <c r="D6467" t="s">
        <v>3428</v>
      </c>
      <c r="E6467" t="s">
        <v>3469</v>
      </c>
      <c r="F6467" t="s">
        <v>3770</v>
      </c>
      <c r="G6467" s="4"/>
      <c r="H6467" s="4"/>
      <c r="I6467" s="4"/>
      <c r="J6467" s="4"/>
      <c r="K6467" s="4">
        <v>3569299.9970200001</v>
      </c>
      <c r="L6467" s="4">
        <v>53632625.085675098</v>
      </c>
      <c r="M6467" s="4">
        <v>17681109.7535537</v>
      </c>
      <c r="N6467" s="3">
        <v>7.3161792776972004E-2</v>
      </c>
      <c r="O6467" s="5">
        <v>1.0916421413421631</v>
      </c>
      <c r="P6467" s="3">
        <v>0.32967078685760498</v>
      </c>
    </row>
    <row r="6468" spans="1:16" x14ac:dyDescent="0.25">
      <c r="A6468" s="1">
        <v>2017</v>
      </c>
      <c r="B6468" t="s">
        <v>299</v>
      </c>
      <c r="C6468" t="s">
        <v>2000</v>
      </c>
      <c r="D6468" t="s">
        <v>3428</v>
      </c>
      <c r="E6468" t="s">
        <v>3469</v>
      </c>
      <c r="F6468" t="s">
        <v>3770</v>
      </c>
      <c r="G6468" s="4"/>
      <c r="H6468" s="4"/>
      <c r="I6468" s="4"/>
      <c r="J6468" s="4"/>
      <c r="K6468" s="4">
        <v>-1107549.93966505</v>
      </c>
      <c r="L6468" s="4">
        <v>66516021.4285165</v>
      </c>
      <c r="M6468" s="4">
        <v>22757422.736670598</v>
      </c>
      <c r="N6468" s="3">
        <v>-1.8179295031918001E-2</v>
      </c>
      <c r="O6468" s="5">
        <v>1.0923361778259277</v>
      </c>
      <c r="P6468" s="3">
        <v>0.34213444590568542</v>
      </c>
    </row>
    <row r="6469" spans="1:16" x14ac:dyDescent="0.25">
      <c r="A6469" s="1">
        <v>2018</v>
      </c>
      <c r="B6469" t="s">
        <v>299</v>
      </c>
      <c r="C6469" t="s">
        <v>2000</v>
      </c>
      <c r="D6469" t="s">
        <v>3428</v>
      </c>
      <c r="E6469" t="s">
        <v>3469</v>
      </c>
      <c r="F6469" t="s">
        <v>3770</v>
      </c>
      <c r="G6469" s="4"/>
      <c r="H6469" s="4"/>
      <c r="I6469" s="4"/>
      <c r="J6469" s="4"/>
      <c r="K6469" s="4">
        <v>-4024456.1395717198</v>
      </c>
      <c r="L6469" s="4">
        <v>76584578.716348797</v>
      </c>
      <c r="M6469" s="4">
        <v>22369521.610078499</v>
      </c>
      <c r="N6469" s="3">
        <v>-5.7229470493191999E-2</v>
      </c>
      <c r="O6469" s="5">
        <v>0.71811670064926147</v>
      </c>
      <c r="P6469" s="3">
        <v>0.29208910465240479</v>
      </c>
    </row>
    <row r="6470" spans="1:16" x14ac:dyDescent="0.25">
      <c r="A6470" s="1">
        <v>2019</v>
      </c>
      <c r="B6470" t="s">
        <v>299</v>
      </c>
      <c r="C6470" t="s">
        <v>2000</v>
      </c>
      <c r="D6470" t="s">
        <v>3428</v>
      </c>
      <c r="E6470" t="s">
        <v>3469</v>
      </c>
      <c r="F6470" t="s">
        <v>3770</v>
      </c>
      <c r="G6470" s="4"/>
      <c r="H6470" s="4"/>
      <c r="I6470" s="4"/>
      <c r="J6470" s="4"/>
      <c r="K6470" s="4">
        <v>-5644085.6440856401</v>
      </c>
      <c r="L6470" s="4">
        <v>70124956.124956101</v>
      </c>
      <c r="M6470" s="4">
        <v>21830115.830115799</v>
      </c>
      <c r="N6470" s="3">
        <v>-7.9072374826660005E-2</v>
      </c>
      <c r="O6470" s="5">
        <v>0.69469326734542847</v>
      </c>
      <c r="P6470" s="3">
        <v>0.31130310893058777</v>
      </c>
    </row>
    <row r="6471" spans="1:16" x14ac:dyDescent="0.25">
      <c r="A6471" s="1">
        <v>2020</v>
      </c>
      <c r="B6471" t="s">
        <v>299</v>
      </c>
      <c r="C6471" t="s">
        <v>2000</v>
      </c>
      <c r="D6471" t="s">
        <v>3428</v>
      </c>
      <c r="E6471" t="s">
        <v>3469</v>
      </c>
      <c r="F6471" t="s">
        <v>3770</v>
      </c>
      <c r="G6471" s="4"/>
      <c r="H6471" s="4"/>
      <c r="I6471" s="4"/>
      <c r="J6471" s="4"/>
      <c r="K6471" s="4">
        <v>-4916279.00556299</v>
      </c>
      <c r="L6471" s="4">
        <v>80575072.815869004</v>
      </c>
      <c r="M6471" s="4">
        <v>11150835.8295487</v>
      </c>
      <c r="N6471" s="3">
        <v>-6.5760380363283993E-2</v>
      </c>
      <c r="O6471" s="5">
        <v>0.55929440259933472</v>
      </c>
      <c r="P6471" s="3">
        <v>0.13839064538478851</v>
      </c>
    </row>
    <row r="6472" spans="1:16" x14ac:dyDescent="0.25">
      <c r="A6472" s="1">
        <v>2021</v>
      </c>
      <c r="B6472" t="s">
        <v>299</v>
      </c>
      <c r="C6472" t="s">
        <v>2000</v>
      </c>
      <c r="D6472" t="s">
        <v>3428</v>
      </c>
      <c r="E6472" t="s">
        <v>3469</v>
      </c>
      <c r="F6472" t="s">
        <v>3770</v>
      </c>
      <c r="G6472" s="4"/>
      <c r="H6472" s="4"/>
      <c r="I6472" s="4"/>
      <c r="J6472" s="4"/>
      <c r="K6472" s="4">
        <v>-3694261.7849725201</v>
      </c>
      <c r="L6472" s="4">
        <v>31487077.206847198</v>
      </c>
      <c r="M6472" s="4">
        <v>4992914.3953992296</v>
      </c>
      <c r="N6472" s="3">
        <v>-6.2077915532708E-2</v>
      </c>
      <c r="O6472" s="5">
        <v>1.224682092666626</v>
      </c>
      <c r="P6472" s="3">
        <v>0.15857027471065521</v>
      </c>
    </row>
    <row r="6473" spans="1:16" x14ac:dyDescent="0.25">
      <c r="A6473" s="1">
        <v>2022</v>
      </c>
      <c r="B6473" t="s">
        <v>299</v>
      </c>
      <c r="C6473" t="s">
        <v>2000</v>
      </c>
      <c r="D6473" t="s">
        <v>3428</v>
      </c>
      <c r="E6473" t="s">
        <v>3469</v>
      </c>
      <c r="F6473" t="s">
        <v>3770</v>
      </c>
      <c r="G6473" s="4"/>
      <c r="H6473" s="4"/>
      <c r="I6473" s="4"/>
      <c r="J6473" s="4"/>
      <c r="K6473" s="4">
        <v>-6844389.8500417499</v>
      </c>
      <c r="L6473" s="4">
        <v>25274831.4436156</v>
      </c>
      <c r="M6473" s="4">
        <v>4297929.0165416403</v>
      </c>
      <c r="N6473" s="3">
        <v>-0.252305422353375</v>
      </c>
      <c r="O6473" s="5">
        <v>0.88606184720993042</v>
      </c>
      <c r="P6473" s="3">
        <v>0.17004777491092682</v>
      </c>
    </row>
    <row r="6474" spans="1:16" x14ac:dyDescent="0.25">
      <c r="A6474" s="1">
        <v>2023</v>
      </c>
      <c r="B6474" t="s">
        <v>299</v>
      </c>
      <c r="C6474" t="s">
        <v>2000</v>
      </c>
      <c r="D6474" t="s">
        <v>3428</v>
      </c>
      <c r="E6474" t="s">
        <v>3469</v>
      </c>
      <c r="F6474" t="s">
        <v>3770</v>
      </c>
      <c r="G6474" s="4"/>
      <c r="H6474" s="4"/>
      <c r="I6474" s="4"/>
      <c r="J6474" s="4"/>
      <c r="K6474" s="4">
        <v>-7926540.6792654097</v>
      </c>
      <c r="L6474" s="4">
        <v>20235976.402359799</v>
      </c>
      <c r="M6474" s="4">
        <v>4776855.6477685599</v>
      </c>
      <c r="N6474" s="3">
        <v>-0.35505061061180598</v>
      </c>
      <c r="O6474" s="5">
        <v>1.9884847402572632</v>
      </c>
      <c r="P6474" s="3">
        <v>0.2360575795173645</v>
      </c>
    </row>
    <row r="6475" spans="1:16" x14ac:dyDescent="0.25">
      <c r="A6475" s="1">
        <v>2024</v>
      </c>
      <c r="B6475" t="s">
        <v>299</v>
      </c>
      <c r="C6475" t="s">
        <v>2000</v>
      </c>
      <c r="D6475" t="s">
        <v>3428</v>
      </c>
      <c r="E6475" t="s">
        <v>3469</v>
      </c>
      <c r="F6475" t="s">
        <v>3770</v>
      </c>
      <c r="G6475" s="4"/>
      <c r="H6475" s="4"/>
      <c r="I6475" s="4"/>
      <c r="J6475" s="4"/>
      <c r="K6475" s="4">
        <v>-5896275.1595074404</v>
      </c>
      <c r="L6475" s="4">
        <v>19922263.038941801</v>
      </c>
      <c r="M6475" s="4">
        <v>5701599.4079723703</v>
      </c>
      <c r="N6475" s="3">
        <v>-0.293630372350139</v>
      </c>
      <c r="O6475" s="5">
        <v>1.9708560705184937</v>
      </c>
      <c r="P6475" s="3">
        <v>0.28619235754013062</v>
      </c>
    </row>
    <row r="6476" spans="1:16" x14ac:dyDescent="0.25">
      <c r="A6476" s="1">
        <v>2011</v>
      </c>
      <c r="B6476" t="s">
        <v>300</v>
      </c>
      <c r="C6476" t="s">
        <v>2001</v>
      </c>
      <c r="D6476" t="s">
        <v>3403</v>
      </c>
      <c r="E6476" t="s">
        <v>3469</v>
      </c>
      <c r="F6476" t="s">
        <v>3771</v>
      </c>
      <c r="G6476" s="4"/>
      <c r="H6476" s="4"/>
      <c r="I6476" s="4"/>
      <c r="J6476" s="4"/>
      <c r="K6476" s="4">
        <v>1902491.99022495</v>
      </c>
      <c r="L6476" s="4">
        <v>19312227</v>
      </c>
      <c r="M6476" s="4">
        <v>1687232</v>
      </c>
      <c r="N6476" s="3">
        <v>0.101275391613011</v>
      </c>
      <c r="O6476" s="5">
        <v>1.2981730699539185</v>
      </c>
      <c r="P6476" s="3">
        <v>8.7365999817848206E-2</v>
      </c>
    </row>
    <row r="6477" spans="1:16" x14ac:dyDescent="0.25">
      <c r="A6477" s="1">
        <v>2012</v>
      </c>
      <c r="B6477" t="s">
        <v>300</v>
      </c>
      <c r="C6477" t="s">
        <v>2001</v>
      </c>
      <c r="D6477" t="s">
        <v>3403</v>
      </c>
      <c r="E6477" t="s">
        <v>3469</v>
      </c>
      <c r="F6477" t="s">
        <v>3771</v>
      </c>
      <c r="G6477" s="4"/>
      <c r="H6477" s="4"/>
      <c r="I6477" s="4"/>
      <c r="J6477" s="4"/>
      <c r="K6477" s="4">
        <v>5532741.2088153102</v>
      </c>
      <c r="L6477" s="4">
        <v>36517782</v>
      </c>
      <c r="M6477" s="4">
        <v>11795142</v>
      </c>
      <c r="N6477" s="3">
        <v>0.19707939378313999</v>
      </c>
      <c r="O6477" s="5">
        <v>1.1275575160980225</v>
      </c>
      <c r="P6477" s="3">
        <v>0.32299721240997314</v>
      </c>
    </row>
    <row r="6478" spans="1:16" x14ac:dyDescent="0.25">
      <c r="A6478" s="1">
        <v>2013</v>
      </c>
      <c r="B6478" t="s">
        <v>300</v>
      </c>
      <c r="C6478" t="s">
        <v>2001</v>
      </c>
      <c r="D6478" t="s">
        <v>3403</v>
      </c>
      <c r="E6478" t="s">
        <v>3469</v>
      </c>
      <c r="F6478" t="s">
        <v>3771</v>
      </c>
      <c r="G6478" s="4"/>
      <c r="H6478" s="4"/>
      <c r="I6478" s="4"/>
      <c r="J6478" s="4"/>
      <c r="K6478" s="4">
        <v>1905569.08903169</v>
      </c>
      <c r="L6478" s="4">
        <v>19364028</v>
      </c>
      <c r="M6478" s="4">
        <v>5765719</v>
      </c>
      <c r="N6478" s="3">
        <v>7.5197693295762993E-2</v>
      </c>
      <c r="O6478" s="5">
        <v>0.79397618770599365</v>
      </c>
      <c r="P6478" s="3">
        <v>0.29775410890579224</v>
      </c>
    </row>
    <row r="6479" spans="1:16" x14ac:dyDescent="0.25">
      <c r="A6479" s="1">
        <v>2014</v>
      </c>
      <c r="B6479" t="s">
        <v>300</v>
      </c>
      <c r="C6479" t="s">
        <v>2001</v>
      </c>
      <c r="D6479" t="s">
        <v>3403</v>
      </c>
      <c r="E6479" t="s">
        <v>3469</v>
      </c>
      <c r="F6479" t="s">
        <v>3771</v>
      </c>
      <c r="G6479" s="4"/>
      <c r="H6479" s="4"/>
      <c r="I6479" s="4"/>
      <c r="J6479" s="4"/>
      <c r="K6479" s="4">
        <v>-57015.972784226004</v>
      </c>
      <c r="L6479" s="4">
        <v>9728353</v>
      </c>
      <c r="M6479" s="4">
        <v>4291558</v>
      </c>
      <c r="N6479" s="3">
        <v>-4.1505592676339999E-3</v>
      </c>
      <c r="O6479" s="5">
        <v>0.89884942770004272</v>
      </c>
      <c r="P6479" s="3">
        <v>0.44113922119140625</v>
      </c>
    </row>
    <row r="6480" spans="1:16" x14ac:dyDescent="0.25">
      <c r="A6480" s="1">
        <v>2015</v>
      </c>
      <c r="B6480" t="s">
        <v>300</v>
      </c>
      <c r="C6480" t="s">
        <v>2001</v>
      </c>
      <c r="D6480" t="s">
        <v>3403</v>
      </c>
      <c r="E6480" t="s">
        <v>3469</v>
      </c>
      <c r="F6480" t="s">
        <v>3771</v>
      </c>
      <c r="G6480" s="4"/>
      <c r="H6480" s="4"/>
      <c r="I6480" s="4"/>
      <c r="J6480" s="4"/>
      <c r="K6480" s="4">
        <v>-1537789.4654182801</v>
      </c>
      <c r="L6480" s="4">
        <v>17080996</v>
      </c>
      <c r="M6480" s="4">
        <v>14217264</v>
      </c>
      <c r="N6480" s="3">
        <v>-0.119459626554624</v>
      </c>
      <c r="O6480" s="5">
        <v>1.0763463973999023</v>
      </c>
      <c r="P6480" s="3">
        <v>0.83234399557113647</v>
      </c>
    </row>
    <row r="6481" spans="1:16" x14ac:dyDescent="0.25">
      <c r="A6481" s="1">
        <v>2016</v>
      </c>
      <c r="B6481" t="s">
        <v>300</v>
      </c>
      <c r="C6481" t="s">
        <v>2001</v>
      </c>
      <c r="D6481" t="s">
        <v>3403</v>
      </c>
      <c r="E6481" t="s">
        <v>3469</v>
      </c>
      <c r="F6481" t="s">
        <v>3771</v>
      </c>
      <c r="G6481" s="4"/>
      <c r="H6481" s="4"/>
      <c r="I6481" s="4"/>
      <c r="J6481" s="4"/>
      <c r="K6481" s="4">
        <v>-1327451.4954906199</v>
      </c>
      <c r="L6481" s="4">
        <v>17289698</v>
      </c>
      <c r="M6481" s="4">
        <v>13889887</v>
      </c>
      <c r="N6481" s="3">
        <v>-7.7561089106930006E-2</v>
      </c>
      <c r="O6481" s="5">
        <v>1.2076444625854492</v>
      </c>
      <c r="P6481" s="3">
        <v>0.80336201190948486</v>
      </c>
    </row>
    <row r="6482" spans="1:16" x14ac:dyDescent="0.25">
      <c r="A6482" s="1">
        <v>2017</v>
      </c>
      <c r="B6482" t="s">
        <v>300</v>
      </c>
      <c r="C6482" t="s">
        <v>2001</v>
      </c>
      <c r="D6482" t="s">
        <v>3403</v>
      </c>
      <c r="E6482" t="s">
        <v>3469</v>
      </c>
      <c r="F6482" t="s">
        <v>3771</v>
      </c>
      <c r="G6482" s="4"/>
      <c r="H6482" s="4"/>
      <c r="I6482" s="4"/>
      <c r="J6482" s="4"/>
      <c r="K6482" s="4">
        <v>-1250954.9945315099</v>
      </c>
      <c r="L6482" s="4">
        <v>18518184</v>
      </c>
      <c r="M6482" s="4">
        <v>13181683</v>
      </c>
      <c r="N6482" s="3">
        <v>-6.7233807604440005E-2</v>
      </c>
      <c r="O6482" s="5">
        <v>0.86351388692855835</v>
      </c>
      <c r="P6482" s="3">
        <v>0.71182376146316528</v>
      </c>
    </row>
    <row r="6483" spans="1:16" x14ac:dyDescent="0.25">
      <c r="A6483" s="1">
        <v>2018</v>
      </c>
      <c r="B6483" t="s">
        <v>300</v>
      </c>
      <c r="C6483" t="s">
        <v>2001</v>
      </c>
      <c r="D6483" t="s">
        <v>3403</v>
      </c>
      <c r="E6483" t="s">
        <v>3469</v>
      </c>
      <c r="F6483" t="s">
        <v>3771</v>
      </c>
      <c r="G6483" s="4"/>
      <c r="H6483" s="4"/>
      <c r="I6483" s="4"/>
      <c r="J6483" s="4"/>
      <c r="K6483" s="4">
        <v>-769946.84282129398</v>
      </c>
      <c r="L6483" s="4">
        <v>16087707</v>
      </c>
      <c r="M6483" s="4">
        <v>12153323</v>
      </c>
      <c r="N6483" s="3">
        <v>-4.6918185060043999E-2</v>
      </c>
      <c r="O6483" s="5">
        <v>0.8978886604309082</v>
      </c>
      <c r="P6483" s="3">
        <v>0.75544160604476929</v>
      </c>
    </row>
    <row r="6484" spans="1:16" x14ac:dyDescent="0.25">
      <c r="A6484" s="1">
        <v>2019</v>
      </c>
      <c r="B6484" t="s">
        <v>300</v>
      </c>
      <c r="C6484" t="s">
        <v>2001</v>
      </c>
      <c r="D6484" t="s">
        <v>3403</v>
      </c>
      <c r="E6484" t="s">
        <v>3469</v>
      </c>
      <c r="F6484" t="s">
        <v>3771</v>
      </c>
      <c r="G6484" s="4"/>
      <c r="H6484" s="4"/>
      <c r="I6484" s="4"/>
      <c r="J6484" s="4"/>
      <c r="K6484" s="4">
        <v>-523559.42194060201</v>
      </c>
      <c r="L6484" s="4">
        <v>11416476</v>
      </c>
      <c r="M6484" s="4">
        <v>12434989</v>
      </c>
      <c r="N6484" s="3">
        <v>-3.8159956783200999E-2</v>
      </c>
      <c r="O6484" s="5">
        <v>1.3259503841400146</v>
      </c>
      <c r="P6484" s="3">
        <v>1.0892143249511719</v>
      </c>
    </row>
    <row r="6485" spans="1:16" x14ac:dyDescent="0.25">
      <c r="A6485" s="1">
        <v>2020</v>
      </c>
      <c r="B6485" t="s">
        <v>300</v>
      </c>
      <c r="C6485" t="s">
        <v>2001</v>
      </c>
      <c r="D6485" t="s">
        <v>3403</v>
      </c>
      <c r="E6485" t="s">
        <v>3469</v>
      </c>
      <c r="F6485" t="s">
        <v>3771</v>
      </c>
      <c r="G6485" s="4"/>
      <c r="H6485" s="4"/>
      <c r="I6485" s="4"/>
      <c r="J6485" s="4"/>
      <c r="K6485" s="4">
        <v>-405096.91315755103</v>
      </c>
      <c r="L6485" s="4">
        <v>122677</v>
      </c>
      <c r="M6485" s="4">
        <v>53588</v>
      </c>
      <c r="N6485" s="3">
        <v>-6.4130415613320002E-2</v>
      </c>
      <c r="O6485" s="5">
        <v>5.2653913497924805</v>
      </c>
      <c r="P6485" s="3">
        <v>0.43682190775871277</v>
      </c>
    </row>
    <row r="6486" spans="1:16" x14ac:dyDescent="0.25">
      <c r="A6486" s="1">
        <v>2021</v>
      </c>
      <c r="B6486" t="s">
        <v>300</v>
      </c>
      <c r="C6486" t="s">
        <v>2001</v>
      </c>
      <c r="D6486" t="s">
        <v>3403</v>
      </c>
      <c r="E6486" t="s">
        <v>3469</v>
      </c>
      <c r="F6486" t="s">
        <v>3771</v>
      </c>
      <c r="G6486" s="4"/>
      <c r="H6486" s="4"/>
      <c r="I6486" s="4"/>
      <c r="J6486" s="4"/>
      <c r="K6486" s="4">
        <v>-415092.60588350601</v>
      </c>
      <c r="L6486" s="4">
        <v>126692</v>
      </c>
      <c r="M6486" s="4">
        <v>471732</v>
      </c>
      <c r="N6486" s="3">
        <v>-3.4241676453184202</v>
      </c>
      <c r="O6486" s="5">
        <v>8.13525390625</v>
      </c>
      <c r="P6486" s="3">
        <v>3.7234551906585693</v>
      </c>
    </row>
    <row r="6487" spans="1:16" x14ac:dyDescent="0.25">
      <c r="A6487" s="1">
        <v>2022</v>
      </c>
      <c r="B6487" t="s">
        <v>300</v>
      </c>
      <c r="C6487" t="s">
        <v>2001</v>
      </c>
      <c r="D6487" t="s">
        <v>3403</v>
      </c>
      <c r="E6487" t="s">
        <v>3469</v>
      </c>
      <c r="F6487" t="s">
        <v>3771</v>
      </c>
      <c r="G6487" s="4"/>
      <c r="H6487" s="4"/>
      <c r="I6487" s="4"/>
      <c r="J6487" s="4"/>
      <c r="K6487" s="4">
        <v>-1417254.62944038</v>
      </c>
      <c r="L6487" s="4">
        <v>3666204.7445802498</v>
      </c>
      <c r="M6487" s="4">
        <v>161772.88149450201</v>
      </c>
      <c r="N6487" s="3">
        <v>-0.74886051559288003</v>
      </c>
      <c r="O6487" s="5">
        <v>1.3823295831680298</v>
      </c>
      <c r="P6487" s="3">
        <v>4.4125434011220932E-2</v>
      </c>
    </row>
    <row r="6488" spans="1:16" x14ac:dyDescent="0.25">
      <c r="A6488" s="1">
        <v>2023</v>
      </c>
      <c r="B6488" t="s">
        <v>300</v>
      </c>
      <c r="C6488" t="s">
        <v>2001</v>
      </c>
      <c r="D6488" t="s">
        <v>3403</v>
      </c>
      <c r="E6488" t="s">
        <v>3469</v>
      </c>
      <c r="F6488" t="s">
        <v>3771</v>
      </c>
      <c r="G6488" s="4"/>
      <c r="H6488" s="4"/>
      <c r="I6488" s="4"/>
      <c r="J6488" s="4"/>
      <c r="K6488" s="4">
        <v>-1220408.87206064</v>
      </c>
      <c r="L6488" s="4">
        <v>7309030.0525050601</v>
      </c>
      <c r="M6488" s="4">
        <v>140697.20722131801</v>
      </c>
      <c r="N6488" s="3">
        <v>-0.22242610314608199</v>
      </c>
      <c r="O6488" s="5">
        <v>0.87447625398635864</v>
      </c>
      <c r="P6488" s="3">
        <v>1.9249778240919113E-2</v>
      </c>
    </row>
    <row r="6489" spans="1:16" x14ac:dyDescent="0.25">
      <c r="A6489" s="1">
        <v>2024</v>
      </c>
      <c r="B6489" t="s">
        <v>300</v>
      </c>
      <c r="C6489" t="s">
        <v>2001</v>
      </c>
      <c r="D6489" t="s">
        <v>3403</v>
      </c>
      <c r="E6489" t="s">
        <v>3469</v>
      </c>
      <c r="F6489" t="s">
        <v>3771</v>
      </c>
      <c r="G6489" s="4"/>
      <c r="H6489" s="4"/>
      <c r="I6489" s="4"/>
      <c r="J6489" s="4"/>
      <c r="K6489" s="4">
        <v>-112437.743226772</v>
      </c>
      <c r="L6489" s="4">
        <v>6909667.8195125898</v>
      </c>
      <c r="M6489" s="4">
        <v>127260.57823781599</v>
      </c>
      <c r="N6489" s="3">
        <v>-1.6595903734406999E-2</v>
      </c>
      <c r="O6489" s="5">
        <v>0.72988659143447876</v>
      </c>
      <c r="P6489" s="3">
        <v>1.8417757004499435E-2</v>
      </c>
    </row>
    <row r="6490" spans="1:16" x14ac:dyDescent="0.25">
      <c r="A6490" s="1">
        <v>2010</v>
      </c>
      <c r="B6490" t="s">
        <v>301</v>
      </c>
      <c r="C6490" t="s">
        <v>2002</v>
      </c>
      <c r="D6490" t="s">
        <v>3403</v>
      </c>
      <c r="E6490" t="s">
        <v>3469</v>
      </c>
      <c r="F6490" t="s">
        <v>3772</v>
      </c>
      <c r="G6490" s="4"/>
      <c r="H6490" s="4"/>
      <c r="I6490" s="4"/>
      <c r="J6490" s="4"/>
      <c r="K6490" s="4">
        <v>-4357337.35364768</v>
      </c>
      <c r="L6490" s="4">
        <v>3380843.5940938299</v>
      </c>
      <c r="M6490" s="4">
        <v>656821.65594396205</v>
      </c>
      <c r="N6490" s="3">
        <v>-1.0519669887360199</v>
      </c>
      <c r="O6490" s="5">
        <v>330.28903198242188</v>
      </c>
      <c r="P6490" s="3">
        <v>0.19427745044231415</v>
      </c>
    </row>
    <row r="6491" spans="1:16" x14ac:dyDescent="0.25">
      <c r="A6491" s="1">
        <v>2011</v>
      </c>
      <c r="B6491" t="s">
        <v>301</v>
      </c>
      <c r="C6491" t="s">
        <v>2002</v>
      </c>
      <c r="D6491" t="s">
        <v>3403</v>
      </c>
      <c r="E6491" t="s">
        <v>3469</v>
      </c>
      <c r="F6491" t="s">
        <v>3772</v>
      </c>
      <c r="G6491" s="4"/>
      <c r="H6491" s="4"/>
      <c r="I6491" s="4"/>
      <c r="J6491" s="4"/>
      <c r="K6491" s="4">
        <v>-7158932.59029043</v>
      </c>
      <c r="L6491" s="4">
        <v>32939663.4873004</v>
      </c>
      <c r="M6491" s="4">
        <v>1607544.7433286901</v>
      </c>
      <c r="N6491" s="3">
        <v>-0.38433545350720499</v>
      </c>
      <c r="O6491" s="5">
        <v>162.93714904785156</v>
      </c>
      <c r="P6491" s="3">
        <v>4.8802707344293594E-2</v>
      </c>
    </row>
    <row r="6492" spans="1:16" x14ac:dyDescent="0.25">
      <c r="A6492" s="1">
        <v>2012</v>
      </c>
      <c r="B6492" t="s">
        <v>301</v>
      </c>
      <c r="C6492" t="s">
        <v>2002</v>
      </c>
      <c r="D6492" t="s">
        <v>3403</v>
      </c>
      <c r="E6492" t="s">
        <v>3469</v>
      </c>
      <c r="F6492" t="s">
        <v>3772</v>
      </c>
      <c r="G6492" s="4"/>
      <c r="H6492" s="4"/>
      <c r="I6492" s="4"/>
      <c r="J6492" s="4"/>
      <c r="K6492" s="4">
        <v>-8056445.2585368799</v>
      </c>
      <c r="L6492" s="4">
        <v>37060876.149934001</v>
      </c>
      <c r="M6492" s="4">
        <v>1893106.0241703601</v>
      </c>
      <c r="N6492" s="3">
        <v>-0.235179902319538</v>
      </c>
      <c r="O6492" s="5">
        <v>126.84917449951172</v>
      </c>
      <c r="P6492" s="3">
        <v>5.1080983132123947E-2</v>
      </c>
    </row>
    <row r="6493" spans="1:16" x14ac:dyDescent="0.25">
      <c r="A6493" s="1">
        <v>2013</v>
      </c>
      <c r="B6493" t="s">
        <v>301</v>
      </c>
      <c r="C6493" t="s">
        <v>2002</v>
      </c>
      <c r="D6493" t="s">
        <v>3403</v>
      </c>
      <c r="E6493" t="s">
        <v>3469</v>
      </c>
      <c r="F6493" t="s">
        <v>3772</v>
      </c>
      <c r="G6493" s="4"/>
      <c r="H6493" s="4"/>
      <c r="I6493" s="4"/>
      <c r="J6493" s="4"/>
      <c r="K6493" s="4">
        <v>-7311547.0001918599</v>
      </c>
      <c r="L6493" s="4">
        <v>38666325.589044102</v>
      </c>
      <c r="M6493" s="4">
        <v>8048822.8254017504</v>
      </c>
      <c r="N6493" s="3">
        <v>-0.20379424497071599</v>
      </c>
      <c r="O6493" s="5">
        <v>47.669143676757813</v>
      </c>
      <c r="P6493" s="3">
        <v>0.20816104114055634</v>
      </c>
    </row>
    <row r="6494" spans="1:16" x14ac:dyDescent="0.25">
      <c r="A6494" s="1">
        <v>2014</v>
      </c>
      <c r="B6494" t="s">
        <v>301</v>
      </c>
      <c r="C6494" t="s">
        <v>2002</v>
      </c>
      <c r="D6494" t="s">
        <v>3403</v>
      </c>
      <c r="E6494" t="s">
        <v>3469</v>
      </c>
      <c r="F6494" t="s">
        <v>3772</v>
      </c>
      <c r="G6494" s="4"/>
      <c r="H6494" s="4"/>
      <c r="I6494" s="4"/>
      <c r="J6494" s="4"/>
      <c r="K6494" s="4">
        <v>-6339761.4220378101</v>
      </c>
      <c r="L6494" s="4">
        <v>22444245.3675327</v>
      </c>
      <c r="M6494" s="4">
        <v>10637936.7249752</v>
      </c>
      <c r="N6494" s="3">
        <v>-0.203345230173613</v>
      </c>
      <c r="O6494" s="5">
        <v>27.809720993041992</v>
      </c>
      <c r="P6494" s="3">
        <v>0.47397169470787048</v>
      </c>
    </row>
    <row r="6495" spans="1:16" x14ac:dyDescent="0.25">
      <c r="A6495" s="1">
        <v>2015</v>
      </c>
      <c r="B6495" t="s">
        <v>301</v>
      </c>
      <c r="C6495" t="s">
        <v>2002</v>
      </c>
      <c r="D6495" t="s">
        <v>3403</v>
      </c>
      <c r="E6495" t="s">
        <v>3469</v>
      </c>
      <c r="F6495" t="s">
        <v>3772</v>
      </c>
      <c r="G6495" s="4"/>
      <c r="H6495" s="4"/>
      <c r="I6495" s="4"/>
      <c r="J6495" s="4"/>
      <c r="K6495" s="4">
        <v>36208.716285447998</v>
      </c>
      <c r="L6495" s="4">
        <v>18013451.152900901</v>
      </c>
      <c r="M6495" s="4">
        <v>9222437.0777254794</v>
      </c>
      <c r="N6495" s="3">
        <v>1.992242968866E-3</v>
      </c>
      <c r="O6495" s="5">
        <v>17.968748092651367</v>
      </c>
      <c r="P6495" s="3">
        <v>0.51197504997253418</v>
      </c>
    </row>
    <row r="6496" spans="1:16" x14ac:dyDescent="0.25">
      <c r="A6496" s="1">
        <v>2016</v>
      </c>
      <c r="B6496" t="s">
        <v>301</v>
      </c>
      <c r="C6496" t="s">
        <v>2002</v>
      </c>
      <c r="D6496" t="s">
        <v>3403</v>
      </c>
      <c r="E6496" t="s">
        <v>3469</v>
      </c>
      <c r="F6496" t="s">
        <v>3772</v>
      </c>
      <c r="G6496" s="4"/>
      <c r="H6496" s="4"/>
      <c r="I6496" s="4"/>
      <c r="J6496" s="4"/>
      <c r="K6496" s="4">
        <v>-1402091.9629287501</v>
      </c>
      <c r="L6496" s="4">
        <v>11417885.9850404</v>
      </c>
      <c r="M6496" s="4">
        <v>9285692.9999701995</v>
      </c>
      <c r="N6496" s="3">
        <v>-9.7240880438152003E-2</v>
      </c>
      <c r="O6496" s="5">
        <v>10.465922355651855</v>
      </c>
      <c r="P6496" s="3">
        <v>0.81325852870941162</v>
      </c>
    </row>
    <row r="6497" spans="1:16" x14ac:dyDescent="0.25">
      <c r="A6497" s="1">
        <v>2017</v>
      </c>
      <c r="B6497" t="s">
        <v>301</v>
      </c>
      <c r="C6497" t="s">
        <v>2002</v>
      </c>
      <c r="D6497" t="s">
        <v>3403</v>
      </c>
      <c r="E6497" t="s">
        <v>3469</v>
      </c>
      <c r="F6497" t="s">
        <v>3772</v>
      </c>
      <c r="G6497" s="4"/>
      <c r="H6497" s="4"/>
      <c r="I6497" s="4"/>
      <c r="J6497" s="4"/>
      <c r="K6497" s="4">
        <v>-2217405.6737915701</v>
      </c>
      <c r="L6497" s="4">
        <v>12139239.2415473</v>
      </c>
      <c r="M6497" s="4">
        <v>13145334.224907201</v>
      </c>
      <c r="N6497" s="3">
        <v>-0.18541131105398501</v>
      </c>
      <c r="O6497" s="5">
        <v>29.608606338500977</v>
      </c>
      <c r="P6497" s="3">
        <v>1.0828795433044434</v>
      </c>
    </row>
    <row r="6498" spans="1:16" x14ac:dyDescent="0.25">
      <c r="A6498" s="1">
        <v>2018</v>
      </c>
      <c r="B6498" t="s">
        <v>301</v>
      </c>
      <c r="C6498" t="s">
        <v>2002</v>
      </c>
      <c r="D6498" t="s">
        <v>3403</v>
      </c>
      <c r="E6498" t="s">
        <v>3469</v>
      </c>
      <c r="F6498" t="s">
        <v>3772</v>
      </c>
      <c r="G6498" s="4"/>
      <c r="H6498" s="4"/>
      <c r="I6498" s="4"/>
      <c r="J6498" s="4"/>
      <c r="K6498" s="4">
        <v>-828281.48246841202</v>
      </c>
      <c r="L6498" s="4">
        <v>13158498.582521001</v>
      </c>
      <c r="M6498" s="4">
        <v>16023064.5674653</v>
      </c>
      <c r="N6498" s="3">
        <v>-6.6664680825713002E-2</v>
      </c>
      <c r="O6498" s="5">
        <v>13.889557838439941</v>
      </c>
      <c r="P6498" s="3">
        <v>1.2176970243453979</v>
      </c>
    </row>
    <row r="6499" spans="1:16" x14ac:dyDescent="0.25">
      <c r="A6499" s="1">
        <v>2019</v>
      </c>
      <c r="B6499" t="s">
        <v>301</v>
      </c>
      <c r="C6499" t="s">
        <v>2002</v>
      </c>
      <c r="D6499" t="s">
        <v>3403</v>
      </c>
      <c r="E6499" t="s">
        <v>3469</v>
      </c>
      <c r="F6499" t="s">
        <v>3772</v>
      </c>
      <c r="G6499" s="4"/>
      <c r="H6499" s="4"/>
      <c r="I6499" s="4"/>
      <c r="J6499" s="4"/>
      <c r="K6499" s="4">
        <v>4525798.5257985303</v>
      </c>
      <c r="L6499" s="4">
        <v>15486135.4861355</v>
      </c>
      <c r="M6499" s="4">
        <v>14749034.749034701</v>
      </c>
      <c r="N6499" s="3">
        <v>0.32366895097522402</v>
      </c>
      <c r="O6499" s="5">
        <v>18.457984924316406</v>
      </c>
      <c r="P6499" s="3">
        <v>0.95240253210067749</v>
      </c>
    </row>
    <row r="6500" spans="1:16" x14ac:dyDescent="0.25">
      <c r="A6500" s="1">
        <v>2020</v>
      </c>
      <c r="B6500" t="s">
        <v>301</v>
      </c>
      <c r="C6500" t="s">
        <v>2002</v>
      </c>
      <c r="D6500" t="s">
        <v>3403</v>
      </c>
      <c r="E6500" t="s">
        <v>3469</v>
      </c>
      <c r="F6500" t="s">
        <v>3772</v>
      </c>
      <c r="G6500" s="4"/>
      <c r="H6500" s="4"/>
      <c r="I6500" s="4"/>
      <c r="J6500" s="4"/>
      <c r="K6500" s="4">
        <v>-10959651.0359869</v>
      </c>
      <c r="L6500" s="4">
        <v>14610107.256739801</v>
      </c>
      <c r="M6500" s="4">
        <v>25660174.205927402</v>
      </c>
      <c r="N6500" s="3">
        <v>-0.73466271860830901</v>
      </c>
      <c r="O6500" s="5">
        <v>7.8374137878417969</v>
      </c>
      <c r="P6500" s="3">
        <v>1.7563302516937256</v>
      </c>
    </row>
    <row r="6501" spans="1:16" x14ac:dyDescent="0.25">
      <c r="A6501" s="1">
        <v>2021</v>
      </c>
      <c r="B6501" t="s">
        <v>301</v>
      </c>
      <c r="C6501" t="s">
        <v>2002</v>
      </c>
      <c r="D6501" t="s">
        <v>3403</v>
      </c>
      <c r="E6501" t="s">
        <v>3469</v>
      </c>
      <c r="F6501" t="s">
        <v>3772</v>
      </c>
      <c r="G6501" s="4"/>
      <c r="H6501" s="4"/>
      <c r="I6501" s="4"/>
      <c r="J6501" s="4"/>
      <c r="K6501" s="4">
        <v>-2151174.5608049901</v>
      </c>
      <c r="L6501" s="4">
        <v>7401270.1602321398</v>
      </c>
      <c r="M6501" s="4">
        <v>24742631.3461149</v>
      </c>
      <c r="N6501" s="3">
        <v>-0.184864203099327</v>
      </c>
      <c r="O6501" s="5">
        <v>30.097026824951172</v>
      </c>
      <c r="P6501" s="3">
        <v>3.3430249691009521</v>
      </c>
    </row>
    <row r="6502" spans="1:16" x14ac:dyDescent="0.25">
      <c r="A6502" s="1">
        <v>2022</v>
      </c>
      <c r="B6502" t="s">
        <v>301</v>
      </c>
      <c r="C6502" t="s">
        <v>2002</v>
      </c>
      <c r="D6502" t="s">
        <v>3403</v>
      </c>
      <c r="E6502" t="s">
        <v>3469</v>
      </c>
      <c r="F6502" t="s">
        <v>3772</v>
      </c>
      <c r="G6502" s="4"/>
      <c r="H6502" s="4"/>
      <c r="I6502" s="4"/>
      <c r="J6502" s="4"/>
      <c r="K6502" s="4">
        <v>-1698330.6534535901</v>
      </c>
      <c r="L6502" s="4">
        <v>1175926.6288033</v>
      </c>
      <c r="M6502" s="4">
        <v>27838544.721787099</v>
      </c>
      <c r="N6502" s="3">
        <v>-0.425226781857451</v>
      </c>
      <c r="O6502" s="5">
        <v>259.72943115234375</v>
      </c>
      <c r="P6502" s="3">
        <v>23.673709869384766</v>
      </c>
    </row>
    <row r="6503" spans="1:16" x14ac:dyDescent="0.25">
      <c r="A6503" s="1">
        <v>2023</v>
      </c>
      <c r="B6503" t="s">
        <v>301</v>
      </c>
      <c r="C6503" t="s">
        <v>2002</v>
      </c>
      <c r="D6503" t="s">
        <v>3403</v>
      </c>
      <c r="E6503" t="s">
        <v>3469</v>
      </c>
      <c r="F6503" t="s">
        <v>3772</v>
      </c>
      <c r="G6503" s="4"/>
      <c r="H6503" s="4"/>
      <c r="I6503" s="4"/>
      <c r="J6503" s="4"/>
      <c r="K6503" s="4">
        <v>-788587.80788587802</v>
      </c>
      <c r="L6503" s="4">
        <v>1412525.41412525</v>
      </c>
      <c r="M6503" s="4">
        <v>757924.20757924195</v>
      </c>
      <c r="N6503" s="3">
        <v>-0.61888569186502795</v>
      </c>
      <c r="O6503" s="5">
        <v>138.76185607910156</v>
      </c>
      <c r="P6503" s="3">
        <v>0.53657382726669312</v>
      </c>
    </row>
    <row r="6504" spans="1:16" x14ac:dyDescent="0.25">
      <c r="A6504" s="1">
        <v>2024</v>
      </c>
      <c r="B6504" t="s">
        <v>301</v>
      </c>
      <c r="C6504" t="s">
        <v>2002</v>
      </c>
      <c r="D6504" t="s">
        <v>3403</v>
      </c>
      <c r="E6504" t="s">
        <v>3469</v>
      </c>
      <c r="F6504" t="s">
        <v>3772</v>
      </c>
      <c r="G6504" s="4"/>
      <c r="H6504" s="4"/>
      <c r="I6504" s="4"/>
      <c r="J6504" s="4"/>
      <c r="K6504" s="4">
        <v>-748650.27034595003</v>
      </c>
      <c r="L6504" s="4">
        <v>3873119.41223924</v>
      </c>
      <c r="M6504" s="4">
        <v>749889.66151753801</v>
      </c>
      <c r="N6504" s="3">
        <v>-0.28326569470188701</v>
      </c>
      <c r="O6504" s="5">
        <v>36.428340911865234</v>
      </c>
      <c r="P6504" s="3">
        <v>0.19361387193202972</v>
      </c>
    </row>
    <row r="6505" spans="1:16" x14ac:dyDescent="0.25">
      <c r="A6505" s="1">
        <v>2009</v>
      </c>
      <c r="B6505" t="s">
        <v>302</v>
      </c>
      <c r="C6505" t="s">
        <v>2003</v>
      </c>
      <c r="D6505" t="s">
        <v>3403</v>
      </c>
      <c r="E6505" t="s">
        <v>3469</v>
      </c>
      <c r="F6505" t="s">
        <v>3773</v>
      </c>
      <c r="G6505" s="4"/>
      <c r="H6505" s="4"/>
      <c r="I6505" s="4"/>
      <c r="J6505" s="4"/>
      <c r="K6505" s="4">
        <v>-1133411.8520191701</v>
      </c>
      <c r="L6505" s="4">
        <v>2442684.0483373902</v>
      </c>
      <c r="M6505" s="4">
        <v>315419.24138042302</v>
      </c>
      <c r="N6505" s="3">
        <v>-0.52298529685464401</v>
      </c>
      <c r="O6505" s="5">
        <v>2.8829967975616455</v>
      </c>
      <c r="P6505" s="3">
        <v>0.12912814319133759</v>
      </c>
    </row>
    <row r="6506" spans="1:16" x14ac:dyDescent="0.25">
      <c r="A6506" s="1">
        <v>2010</v>
      </c>
      <c r="B6506" t="s">
        <v>302</v>
      </c>
      <c r="C6506" t="s">
        <v>2003</v>
      </c>
      <c r="D6506" t="s">
        <v>3403</v>
      </c>
      <c r="E6506" t="s">
        <v>3469</v>
      </c>
      <c r="F6506" t="s">
        <v>3773</v>
      </c>
      <c r="G6506" s="4"/>
      <c r="H6506" s="4"/>
      <c r="I6506" s="4"/>
      <c r="J6506" s="4"/>
      <c r="K6506" s="4">
        <v>-1278772.40429356</v>
      </c>
      <c r="L6506" s="4">
        <v>7794165.2248408403</v>
      </c>
      <c r="M6506" s="4">
        <v>1122996.4220322201</v>
      </c>
      <c r="N6506" s="3">
        <v>-0.24740749611895299</v>
      </c>
      <c r="O6506" s="5">
        <v>1.7773647308349609</v>
      </c>
      <c r="P6506" s="3">
        <v>0.14408168196678162</v>
      </c>
    </row>
    <row r="6507" spans="1:16" x14ac:dyDescent="0.25">
      <c r="A6507" s="1">
        <v>2011</v>
      </c>
      <c r="B6507" t="s">
        <v>302</v>
      </c>
      <c r="C6507" t="s">
        <v>2003</v>
      </c>
      <c r="D6507" t="s">
        <v>3403</v>
      </c>
      <c r="E6507" t="s">
        <v>3469</v>
      </c>
      <c r="F6507" t="s">
        <v>3773</v>
      </c>
      <c r="G6507" s="4"/>
      <c r="H6507" s="4"/>
      <c r="I6507" s="4"/>
      <c r="J6507" s="4"/>
      <c r="K6507" s="4">
        <v>-5558085.9500589399</v>
      </c>
      <c r="L6507" s="4">
        <v>8357278.9625977902</v>
      </c>
      <c r="M6507" s="4">
        <v>441572.17875897599</v>
      </c>
      <c r="N6507" s="3">
        <v>-0.60735799943623603</v>
      </c>
      <c r="O6507" s="5">
        <v>2.8716692924499512</v>
      </c>
      <c r="P6507" s="3">
        <v>5.2836835384368896E-2</v>
      </c>
    </row>
    <row r="6508" spans="1:16" x14ac:dyDescent="0.25">
      <c r="A6508" s="1">
        <v>2012</v>
      </c>
      <c r="B6508" t="s">
        <v>302</v>
      </c>
      <c r="C6508" t="s">
        <v>2003</v>
      </c>
      <c r="D6508" t="s">
        <v>3403</v>
      </c>
      <c r="E6508" t="s">
        <v>3469</v>
      </c>
      <c r="F6508" t="s">
        <v>3773</v>
      </c>
      <c r="G6508" s="4"/>
      <c r="H6508" s="4"/>
      <c r="I6508" s="4"/>
      <c r="J6508" s="4"/>
      <c r="K6508" s="4">
        <v>-3959664.56207853</v>
      </c>
      <c r="L6508" s="4">
        <v>8581189.6892236192</v>
      </c>
      <c r="M6508" s="4">
        <v>325665.40118498198</v>
      </c>
      <c r="N6508" s="3">
        <v>-0.478189502664148</v>
      </c>
      <c r="O6508" s="5">
        <v>1.5307019948959351</v>
      </c>
      <c r="P6508" s="3">
        <v>3.795107826590538E-2</v>
      </c>
    </row>
    <row r="6509" spans="1:16" x14ac:dyDescent="0.25">
      <c r="A6509" s="1">
        <v>2013</v>
      </c>
      <c r="B6509" t="s">
        <v>302</v>
      </c>
      <c r="C6509" t="s">
        <v>2003</v>
      </c>
      <c r="D6509" t="s">
        <v>3403</v>
      </c>
      <c r="E6509" t="s">
        <v>3469</v>
      </c>
      <c r="F6509" t="s">
        <v>3773</v>
      </c>
      <c r="G6509" s="4"/>
      <c r="H6509" s="4"/>
      <c r="I6509" s="4"/>
      <c r="J6509" s="4"/>
      <c r="K6509" s="4">
        <v>-2712726.4587920401</v>
      </c>
      <c r="L6509" s="4">
        <v>7734151.3105603103</v>
      </c>
      <c r="M6509" s="4">
        <v>136753.24556675201</v>
      </c>
      <c r="N6509" s="3">
        <v>-0.352406920602164</v>
      </c>
      <c r="O6509" s="5">
        <v>0.79178017377853394</v>
      </c>
      <c r="P6509" s="3">
        <v>1.768173836171627E-2</v>
      </c>
    </row>
    <row r="6510" spans="1:16" x14ac:dyDescent="0.25">
      <c r="A6510" s="1">
        <v>2014</v>
      </c>
      <c r="B6510" t="s">
        <v>302</v>
      </c>
      <c r="C6510" t="s">
        <v>2003</v>
      </c>
      <c r="D6510" t="s">
        <v>3403</v>
      </c>
      <c r="E6510" t="s">
        <v>3469</v>
      </c>
      <c r="F6510" t="s">
        <v>3773</v>
      </c>
      <c r="G6510" s="4"/>
      <c r="H6510" s="4"/>
      <c r="I6510" s="4"/>
      <c r="J6510" s="4"/>
      <c r="K6510" s="4">
        <v>-1566418.0300815699</v>
      </c>
      <c r="L6510" s="4">
        <v>10923715.403837999</v>
      </c>
      <c r="M6510" s="4">
        <v>193221.74548540701</v>
      </c>
      <c r="N6510" s="3">
        <v>-0.165699665988749</v>
      </c>
      <c r="O6510" s="5">
        <v>0.83887636661529541</v>
      </c>
      <c r="P6510" s="3">
        <v>1.768827997148037E-2</v>
      </c>
    </row>
    <row r="6511" spans="1:16" x14ac:dyDescent="0.25">
      <c r="A6511" s="1">
        <v>2015</v>
      </c>
      <c r="B6511" t="s">
        <v>302</v>
      </c>
      <c r="C6511" t="s">
        <v>2003</v>
      </c>
      <c r="D6511" t="s">
        <v>3403</v>
      </c>
      <c r="E6511" t="s">
        <v>3469</v>
      </c>
      <c r="F6511" t="s">
        <v>3773</v>
      </c>
      <c r="G6511" s="4"/>
      <c r="H6511" s="4"/>
      <c r="I6511" s="4"/>
      <c r="J6511" s="4"/>
      <c r="K6511" s="4">
        <v>-1460554.0703989901</v>
      </c>
      <c r="L6511" s="4">
        <v>6980379.4981626002</v>
      </c>
      <c r="M6511" s="4">
        <v>176279.43884193699</v>
      </c>
      <c r="N6511" s="3">
        <v>-0.18366304031292</v>
      </c>
      <c r="O6511" s="5">
        <v>1.9694747924804688</v>
      </c>
      <c r="P6511" s="3">
        <v>2.5253560394048691E-2</v>
      </c>
    </row>
    <row r="6512" spans="1:16" x14ac:dyDescent="0.25">
      <c r="A6512" s="1">
        <v>2016</v>
      </c>
      <c r="B6512" t="s">
        <v>302</v>
      </c>
      <c r="C6512" t="s">
        <v>2003</v>
      </c>
      <c r="D6512" t="s">
        <v>3403</v>
      </c>
      <c r="E6512" t="s">
        <v>3469</v>
      </c>
      <c r="F6512" t="s">
        <v>3773</v>
      </c>
      <c r="G6512" s="4"/>
      <c r="H6512" s="4"/>
      <c r="I6512" s="4"/>
      <c r="J6512" s="4"/>
      <c r="K6512" s="4">
        <v>-2000030.54504276</v>
      </c>
      <c r="L6512" s="4">
        <v>6230802.8131239396</v>
      </c>
      <c r="M6512" s="4">
        <v>214491.015287421</v>
      </c>
      <c r="N6512" s="3">
        <v>-0.30814583191768002</v>
      </c>
      <c r="O6512" s="5">
        <v>1.9301035404205322</v>
      </c>
      <c r="P6512" s="3">
        <v>3.4424297511577606E-2</v>
      </c>
    </row>
    <row r="6513" spans="1:16" x14ac:dyDescent="0.25">
      <c r="A6513" s="1">
        <v>2017</v>
      </c>
      <c r="B6513" t="s">
        <v>302</v>
      </c>
      <c r="C6513" t="s">
        <v>2003</v>
      </c>
      <c r="D6513" t="s">
        <v>3403</v>
      </c>
      <c r="E6513" t="s">
        <v>3469</v>
      </c>
      <c r="F6513" t="s">
        <v>3773</v>
      </c>
      <c r="G6513" s="4"/>
      <c r="H6513" s="4"/>
      <c r="I6513" s="4"/>
      <c r="J6513" s="4"/>
      <c r="K6513" s="4">
        <v>-1596333.01820809</v>
      </c>
      <c r="L6513" s="4">
        <v>8811166.9625769593</v>
      </c>
      <c r="M6513" s="4">
        <v>163805.17573996799</v>
      </c>
      <c r="N6513" s="3">
        <v>-0.209501817860684</v>
      </c>
      <c r="O6513" s="5">
        <v>1.1106799840927124</v>
      </c>
      <c r="P6513" s="3">
        <v>1.8590632826089859E-2</v>
      </c>
    </row>
    <row r="6514" spans="1:16" x14ac:dyDescent="0.25">
      <c r="A6514" s="1">
        <v>2018</v>
      </c>
      <c r="B6514" t="s">
        <v>302</v>
      </c>
      <c r="C6514" t="s">
        <v>2003</v>
      </c>
      <c r="D6514" t="s">
        <v>3403</v>
      </c>
      <c r="E6514" t="s">
        <v>3469</v>
      </c>
      <c r="F6514" t="s">
        <v>3773</v>
      </c>
      <c r="G6514" s="4"/>
      <c r="H6514" s="4"/>
      <c r="I6514" s="4"/>
      <c r="J6514" s="4"/>
      <c r="K6514" s="4">
        <v>-1913845.4022605601</v>
      </c>
      <c r="L6514" s="4">
        <v>7373847.3267751802</v>
      </c>
      <c r="M6514" s="4">
        <v>170351.371956861</v>
      </c>
      <c r="N6514" s="3">
        <v>-0.241351009166973</v>
      </c>
      <c r="O6514" s="5">
        <v>1.6987576484680176</v>
      </c>
      <c r="P6514" s="3">
        <v>2.3102100938558578E-2</v>
      </c>
    </row>
    <row r="6515" spans="1:16" x14ac:dyDescent="0.25">
      <c r="A6515" s="1">
        <v>2019</v>
      </c>
      <c r="B6515" t="s">
        <v>302</v>
      </c>
      <c r="C6515" t="s">
        <v>2003</v>
      </c>
      <c r="D6515" t="s">
        <v>3403</v>
      </c>
      <c r="E6515" t="s">
        <v>3469</v>
      </c>
      <c r="F6515" t="s">
        <v>3773</v>
      </c>
      <c r="G6515" s="4"/>
      <c r="H6515" s="4"/>
      <c r="I6515" s="4"/>
      <c r="J6515" s="4"/>
      <c r="K6515" s="4">
        <v>-3535444.0154440198</v>
      </c>
      <c r="L6515" s="4">
        <v>6206174.0961741004</v>
      </c>
      <c r="M6515" s="4">
        <v>715205.33520533505</v>
      </c>
      <c r="N6515" s="3">
        <v>-0.535693591485771</v>
      </c>
      <c r="O6515" s="5">
        <v>2.402346134185791</v>
      </c>
      <c r="P6515" s="3">
        <v>0.11524093896150589</v>
      </c>
    </row>
    <row r="6516" spans="1:16" x14ac:dyDescent="0.25">
      <c r="A6516" s="1">
        <v>2020</v>
      </c>
      <c r="B6516" t="s">
        <v>302</v>
      </c>
      <c r="C6516" t="s">
        <v>2003</v>
      </c>
      <c r="D6516" t="s">
        <v>3403</v>
      </c>
      <c r="E6516" t="s">
        <v>3469</v>
      </c>
      <c r="F6516" t="s">
        <v>3773</v>
      </c>
      <c r="G6516" s="4"/>
      <c r="H6516" s="4"/>
      <c r="I6516" s="4"/>
      <c r="J6516" s="4"/>
      <c r="K6516" s="4">
        <v>-3268135.6376737598</v>
      </c>
      <c r="L6516" s="4">
        <v>5653384.03986583</v>
      </c>
      <c r="M6516" s="4">
        <v>926552.59997515299</v>
      </c>
      <c r="N6516" s="3">
        <v>-0.55603174723398896</v>
      </c>
      <c r="O6516" s="5">
        <v>5.5677790641784668</v>
      </c>
      <c r="P6516" s="3">
        <v>0.1638934463262558</v>
      </c>
    </row>
    <row r="6517" spans="1:16" x14ac:dyDescent="0.25">
      <c r="A6517" s="1">
        <v>2021</v>
      </c>
      <c r="B6517" t="s">
        <v>302</v>
      </c>
      <c r="C6517" t="s">
        <v>2003</v>
      </c>
      <c r="D6517" t="s">
        <v>3403</v>
      </c>
      <c r="E6517" t="s">
        <v>3469</v>
      </c>
      <c r="F6517" t="s">
        <v>3773</v>
      </c>
      <c r="G6517" s="4"/>
      <c r="H6517" s="4"/>
      <c r="I6517" s="4"/>
      <c r="J6517" s="4"/>
      <c r="K6517" s="4">
        <v>-5670110.74537561</v>
      </c>
      <c r="L6517" s="4">
        <v>51714438.137798101</v>
      </c>
      <c r="M6517" s="4">
        <v>4870751.0740876803</v>
      </c>
      <c r="N6517" s="3">
        <v>-0.19600764319313599</v>
      </c>
      <c r="O6517" s="5">
        <v>4.7755002975463867</v>
      </c>
      <c r="P6517" s="3">
        <v>9.4185516238212585E-2</v>
      </c>
    </row>
    <row r="6518" spans="1:16" x14ac:dyDescent="0.25">
      <c r="A6518" s="1">
        <v>2022</v>
      </c>
      <c r="B6518" t="s">
        <v>302</v>
      </c>
      <c r="C6518" t="s">
        <v>2003</v>
      </c>
      <c r="D6518" t="s">
        <v>3403</v>
      </c>
      <c r="E6518" t="s">
        <v>3469</v>
      </c>
      <c r="F6518" t="s">
        <v>3773</v>
      </c>
      <c r="G6518" s="4"/>
      <c r="H6518" s="4"/>
      <c r="I6518" s="4"/>
      <c r="J6518" s="4"/>
      <c r="K6518" s="4">
        <v>-12438574.395991899</v>
      </c>
      <c r="L6518" s="4">
        <v>42038998.806130797</v>
      </c>
      <c r="M6518" s="4">
        <v>10792484.8351011</v>
      </c>
      <c r="N6518" s="3">
        <v>-0.27753600413573198</v>
      </c>
      <c r="O6518" s="5">
        <v>1.3346672058105469</v>
      </c>
      <c r="P6518" s="3">
        <v>0.25672554969787598</v>
      </c>
    </row>
    <row r="6519" spans="1:16" x14ac:dyDescent="0.25">
      <c r="A6519" s="1">
        <v>2023</v>
      </c>
      <c r="B6519" t="s">
        <v>302</v>
      </c>
      <c r="C6519" t="s">
        <v>2003</v>
      </c>
      <c r="D6519" t="s">
        <v>3403</v>
      </c>
      <c r="E6519" t="s">
        <v>3469</v>
      </c>
      <c r="F6519" t="s">
        <v>3773</v>
      </c>
      <c r="G6519" s="4"/>
      <c r="H6519" s="4"/>
      <c r="I6519" s="4"/>
      <c r="J6519" s="4"/>
      <c r="K6519" s="4">
        <v>-16540408.6258041</v>
      </c>
      <c r="L6519" s="4">
        <v>45370732.260107301</v>
      </c>
      <c r="M6519" s="4">
        <v>8423323.0010332298</v>
      </c>
      <c r="N6519" s="3">
        <v>-0.38475772233098798</v>
      </c>
      <c r="O6519" s="5">
        <v>1.8756599426269531</v>
      </c>
      <c r="P6519" s="3">
        <v>0.18565542995929718</v>
      </c>
    </row>
    <row r="6520" spans="1:16" x14ac:dyDescent="0.25">
      <c r="A6520" s="1">
        <v>2024</v>
      </c>
      <c r="B6520" t="s">
        <v>302</v>
      </c>
      <c r="C6520" t="s">
        <v>2003</v>
      </c>
      <c r="D6520" t="s">
        <v>3403</v>
      </c>
      <c r="E6520" t="s">
        <v>3469</v>
      </c>
      <c r="F6520" t="s">
        <v>3773</v>
      </c>
      <c r="G6520" s="4"/>
      <c r="H6520" s="4"/>
      <c r="I6520" s="4"/>
      <c r="J6520" s="4"/>
      <c r="K6520" s="4">
        <v>-14009259.0987579</v>
      </c>
      <c r="L6520" s="4">
        <v>43461370.197275899</v>
      </c>
      <c r="M6520" s="4">
        <v>5371951.3577300301</v>
      </c>
      <c r="N6520" s="3">
        <v>-0.31538620191107603</v>
      </c>
      <c r="O6520" s="5">
        <v>0.85772466659545898</v>
      </c>
      <c r="P6520" s="3">
        <v>0.12360289692878723</v>
      </c>
    </row>
    <row r="6521" spans="1:16" x14ac:dyDescent="0.25">
      <c r="A6521" s="1">
        <v>2009</v>
      </c>
      <c r="B6521" t="s">
        <v>303</v>
      </c>
      <c r="C6521" t="s">
        <v>2004</v>
      </c>
      <c r="D6521" t="s">
        <v>3403</v>
      </c>
      <c r="E6521" t="s">
        <v>3469</v>
      </c>
      <c r="F6521" t="s">
        <v>3774</v>
      </c>
      <c r="G6521" s="4"/>
      <c r="H6521" s="4"/>
      <c r="I6521" s="4"/>
      <c r="J6521" s="4"/>
      <c r="K6521" s="4">
        <v>-17541194.075603802</v>
      </c>
      <c r="L6521" s="4">
        <v>66816443.748890802</v>
      </c>
      <c r="M6521" s="4">
        <v>26361304.2706636</v>
      </c>
      <c r="N6521" s="3">
        <v>-0.251928063305218</v>
      </c>
      <c r="O6521" s="5">
        <v>1.0853112936019897</v>
      </c>
      <c r="P6521" s="3">
        <v>0.3945331871509552</v>
      </c>
    </row>
    <row r="6522" spans="1:16" x14ac:dyDescent="0.25">
      <c r="A6522" s="1">
        <v>2010</v>
      </c>
      <c r="B6522" t="s">
        <v>303</v>
      </c>
      <c r="C6522" t="s">
        <v>2004</v>
      </c>
      <c r="D6522" t="s">
        <v>3403</v>
      </c>
      <c r="E6522" t="s">
        <v>3469</v>
      </c>
      <c r="F6522" t="s">
        <v>3774</v>
      </c>
      <c r="G6522" s="4"/>
      <c r="H6522" s="4"/>
      <c r="I6522" s="4"/>
      <c r="J6522" s="4"/>
      <c r="K6522" s="4">
        <v>-3848941.7278392799</v>
      </c>
      <c r="L6522" s="4">
        <v>55540283.213787802</v>
      </c>
      <c r="M6522" s="4">
        <v>585872.90655288799</v>
      </c>
      <c r="N6522" s="3">
        <v>-6.1530614220575E-2</v>
      </c>
      <c r="O6522" s="5">
        <v>0.97409498691558838</v>
      </c>
      <c r="P6522" s="3">
        <v>1.0548612102866173E-2</v>
      </c>
    </row>
    <row r="6523" spans="1:16" x14ac:dyDescent="0.25">
      <c r="A6523" s="1">
        <v>2011</v>
      </c>
      <c r="B6523" t="s">
        <v>303</v>
      </c>
      <c r="C6523" t="s">
        <v>2004</v>
      </c>
      <c r="D6523" t="s">
        <v>3403</v>
      </c>
      <c r="E6523" t="s">
        <v>3469</v>
      </c>
      <c r="F6523" t="s">
        <v>3774</v>
      </c>
      <c r="G6523" s="4"/>
      <c r="H6523" s="4"/>
      <c r="I6523" s="4"/>
      <c r="J6523" s="4"/>
      <c r="K6523" s="4">
        <v>105692.851784375</v>
      </c>
      <c r="L6523" s="4">
        <v>47210094.309291601</v>
      </c>
      <c r="M6523" s="4">
        <v>3188328.1534669399</v>
      </c>
      <c r="N6523" s="3">
        <v>1.790212302584E-3</v>
      </c>
      <c r="O6523" s="5">
        <v>0.82536119222640991</v>
      </c>
      <c r="P6523" s="3">
        <v>6.7534878849983215E-2</v>
      </c>
    </row>
    <row r="6524" spans="1:16" x14ac:dyDescent="0.25">
      <c r="A6524" s="1">
        <v>2012</v>
      </c>
      <c r="B6524" t="s">
        <v>303</v>
      </c>
      <c r="C6524" t="s">
        <v>2004</v>
      </c>
      <c r="D6524" t="s">
        <v>3403</v>
      </c>
      <c r="E6524" t="s">
        <v>3469</v>
      </c>
      <c r="F6524" t="s">
        <v>3774</v>
      </c>
      <c r="G6524" s="4"/>
      <c r="H6524" s="4"/>
      <c r="I6524" s="4"/>
      <c r="J6524" s="4"/>
      <c r="K6524" s="4">
        <v>2103589.73834205</v>
      </c>
      <c r="L6524" s="4">
        <v>31139532.146986902</v>
      </c>
      <c r="M6524" s="4">
        <v>798137.592992438</v>
      </c>
      <c r="N6524" s="3">
        <v>5.5199506394975999E-2</v>
      </c>
      <c r="O6524" s="5">
        <v>0.58770263195037842</v>
      </c>
      <c r="P6524" s="3">
        <v>2.5631008669734001E-2</v>
      </c>
    </row>
    <row r="6525" spans="1:16" x14ac:dyDescent="0.25">
      <c r="A6525" s="1">
        <v>2013</v>
      </c>
      <c r="B6525" t="s">
        <v>303</v>
      </c>
      <c r="C6525" t="s">
        <v>2004</v>
      </c>
      <c r="D6525" t="s">
        <v>3403</v>
      </c>
      <c r="E6525" t="s">
        <v>3469</v>
      </c>
      <c r="F6525" t="s">
        <v>3774</v>
      </c>
      <c r="G6525" s="4"/>
      <c r="H6525" s="4"/>
      <c r="I6525" s="4"/>
      <c r="J6525" s="4"/>
      <c r="K6525" s="4">
        <v>-2139180.6828252198</v>
      </c>
      <c r="L6525" s="4">
        <v>53068280.694701999</v>
      </c>
      <c r="M6525" s="4">
        <v>1261274.2903606</v>
      </c>
      <c r="N6525" s="3">
        <v>-5.2904448776773999E-2</v>
      </c>
      <c r="O6525" s="5">
        <v>0.13135354220867157</v>
      </c>
      <c r="P6525" s="3">
        <v>2.3767009377479553E-2</v>
      </c>
    </row>
    <row r="6526" spans="1:16" x14ac:dyDescent="0.25">
      <c r="A6526" s="1">
        <v>2014</v>
      </c>
      <c r="B6526" t="s">
        <v>303</v>
      </c>
      <c r="C6526" t="s">
        <v>2004</v>
      </c>
      <c r="D6526" t="s">
        <v>3403</v>
      </c>
      <c r="E6526" t="s">
        <v>3469</v>
      </c>
      <c r="F6526" t="s">
        <v>3774</v>
      </c>
      <c r="G6526" s="4"/>
      <c r="H6526" s="4"/>
      <c r="I6526" s="4"/>
      <c r="J6526" s="4"/>
      <c r="K6526" s="4">
        <v>-45063271.252770104</v>
      </c>
      <c r="L6526" s="4">
        <v>10301572.917157801</v>
      </c>
      <c r="M6526" s="4">
        <v>2343407.0441793599</v>
      </c>
      <c r="N6526" s="3">
        <v>-1.3849146423965</v>
      </c>
      <c r="O6526" s="5">
        <v>0.75963079929351807</v>
      </c>
      <c r="P6526" s="3">
        <v>0.22748050093650818</v>
      </c>
    </row>
    <row r="6527" spans="1:16" x14ac:dyDescent="0.25">
      <c r="A6527" s="1">
        <v>2015</v>
      </c>
      <c r="B6527" t="s">
        <v>303</v>
      </c>
      <c r="C6527" t="s">
        <v>2004</v>
      </c>
      <c r="D6527" t="s">
        <v>3403</v>
      </c>
      <c r="E6527" t="s">
        <v>3469</v>
      </c>
      <c r="F6527" t="s">
        <v>3774</v>
      </c>
      <c r="G6527" s="4"/>
      <c r="H6527" s="4"/>
      <c r="I6527" s="4"/>
      <c r="J6527" s="4"/>
      <c r="K6527" s="4">
        <v>-484213.77009776398</v>
      </c>
      <c r="L6527" s="4">
        <v>6458261.3652997203</v>
      </c>
      <c r="M6527" s="4">
        <v>572339.62235079298</v>
      </c>
      <c r="N6527" s="3">
        <v>-6.5107327169176998E-2</v>
      </c>
      <c r="O6527" s="5">
        <v>0.93812203407287598</v>
      </c>
      <c r="P6527" s="3">
        <v>8.8621318340301514E-2</v>
      </c>
    </row>
    <row r="6528" spans="1:16" x14ac:dyDescent="0.25">
      <c r="A6528" s="1">
        <v>2016</v>
      </c>
      <c r="B6528" t="s">
        <v>303</v>
      </c>
      <c r="C6528" t="s">
        <v>2004</v>
      </c>
      <c r="D6528" t="s">
        <v>3403</v>
      </c>
      <c r="E6528" t="s">
        <v>3469</v>
      </c>
      <c r="F6528" t="s">
        <v>3774</v>
      </c>
      <c r="G6528" s="4"/>
      <c r="H6528" s="4"/>
      <c r="I6528" s="4"/>
      <c r="J6528" s="4"/>
      <c r="K6528" s="4">
        <v>-466042.10745895002</v>
      </c>
      <c r="L6528" s="4">
        <v>5250306.1954286704</v>
      </c>
      <c r="M6528" s="4">
        <v>55176.267246774099</v>
      </c>
      <c r="N6528" s="3">
        <v>-8.1081382346715997E-2</v>
      </c>
      <c r="O6528" s="5">
        <v>0.83540719747543335</v>
      </c>
      <c r="P6528" s="3">
        <v>1.0509151965379715E-2</v>
      </c>
    </row>
    <row r="6529" spans="1:16" x14ac:dyDescent="0.25">
      <c r="A6529" s="1">
        <v>2017</v>
      </c>
      <c r="B6529" t="s">
        <v>303</v>
      </c>
      <c r="C6529" t="s">
        <v>2004</v>
      </c>
      <c r="D6529" t="s">
        <v>3403</v>
      </c>
      <c r="E6529" t="s">
        <v>3469</v>
      </c>
      <c r="F6529" t="s">
        <v>3774</v>
      </c>
      <c r="G6529" s="4"/>
      <c r="H6529" s="4"/>
      <c r="I6529" s="4"/>
      <c r="J6529" s="4"/>
      <c r="K6529" s="4">
        <v>-706020.42933892901</v>
      </c>
      <c r="L6529" s="4">
        <v>4432807.6121961204</v>
      </c>
      <c r="M6529" s="4">
        <v>50258.6332787629</v>
      </c>
      <c r="N6529" s="3">
        <v>-0.14336296527742101</v>
      </c>
      <c r="O6529" s="5">
        <v>1.0445091724395752</v>
      </c>
      <c r="P6529" s="3">
        <v>1.1337878182530403E-2</v>
      </c>
    </row>
    <row r="6530" spans="1:16" x14ac:dyDescent="0.25">
      <c r="A6530" s="1">
        <v>2018</v>
      </c>
      <c r="B6530" t="s">
        <v>303</v>
      </c>
      <c r="C6530" t="s">
        <v>2004</v>
      </c>
      <c r="D6530" t="s">
        <v>3403</v>
      </c>
      <c r="E6530" t="s">
        <v>3469</v>
      </c>
      <c r="F6530" t="s">
        <v>3774</v>
      </c>
      <c r="G6530" s="4"/>
      <c r="H6530" s="4"/>
      <c r="I6530" s="4"/>
      <c r="J6530" s="4"/>
      <c r="K6530" s="4">
        <v>-666497.901538871</v>
      </c>
      <c r="L6530" s="4">
        <v>3647547.3541624998</v>
      </c>
      <c r="M6530" s="4">
        <v>70390.602447094396</v>
      </c>
      <c r="N6530" s="3">
        <v>-0.16838069214833201</v>
      </c>
      <c r="O6530" s="5">
        <v>1.5824127197265625</v>
      </c>
      <c r="P6530" s="3">
        <v>1.9298063591122627E-2</v>
      </c>
    </row>
    <row r="6531" spans="1:16" x14ac:dyDescent="0.25">
      <c r="A6531" s="1">
        <v>2019</v>
      </c>
      <c r="B6531" t="s">
        <v>303</v>
      </c>
      <c r="C6531" t="s">
        <v>2004</v>
      </c>
      <c r="D6531" t="s">
        <v>3403</v>
      </c>
      <c r="E6531" t="s">
        <v>3469</v>
      </c>
      <c r="F6531" t="s">
        <v>3774</v>
      </c>
      <c r="G6531" s="4"/>
      <c r="H6531" s="4"/>
      <c r="I6531" s="4"/>
      <c r="J6531" s="4"/>
      <c r="K6531" s="4">
        <v>-932360.12636012596</v>
      </c>
      <c r="L6531" s="4">
        <v>2213370.3053703099</v>
      </c>
      <c r="M6531" s="4">
        <v>82830.466830466801</v>
      </c>
      <c r="N6531" s="3">
        <v>-0.32871890788301</v>
      </c>
      <c r="O6531" s="5">
        <v>2.1577813625335693</v>
      </c>
      <c r="P6531" s="3">
        <v>3.7422779947519302E-2</v>
      </c>
    </row>
    <row r="6532" spans="1:16" x14ac:dyDescent="0.25">
      <c r="A6532" s="1">
        <v>2020</v>
      </c>
      <c r="B6532" t="s">
        <v>303</v>
      </c>
      <c r="C6532" t="s">
        <v>2004</v>
      </c>
      <c r="D6532" t="s">
        <v>3403</v>
      </c>
      <c r="E6532" t="s">
        <v>3469</v>
      </c>
      <c r="F6532" t="s">
        <v>3774</v>
      </c>
      <c r="G6532" s="4"/>
      <c r="H6532" s="4"/>
      <c r="I6532" s="4"/>
      <c r="J6532" s="4"/>
      <c r="K6532" s="4">
        <v>-715519.78797123302</v>
      </c>
      <c r="L6532" s="4">
        <v>3098603.03963116</v>
      </c>
      <c r="M6532" s="4">
        <v>175567.687699295</v>
      </c>
      <c r="N6532" s="3">
        <v>-0.271299494346532</v>
      </c>
      <c r="O6532" s="5">
        <v>2.1328742504119873</v>
      </c>
      <c r="P6532" s="3">
        <v>5.6660272181034088E-2</v>
      </c>
    </row>
    <row r="6533" spans="1:16" x14ac:dyDescent="0.25">
      <c r="A6533" s="1">
        <v>2021</v>
      </c>
      <c r="B6533" t="s">
        <v>303</v>
      </c>
      <c r="C6533" t="s">
        <v>2004</v>
      </c>
      <c r="D6533" t="s">
        <v>3403</v>
      </c>
      <c r="E6533" t="s">
        <v>3469</v>
      </c>
      <c r="F6533" t="s">
        <v>3774</v>
      </c>
      <c r="G6533" s="4"/>
      <c r="H6533" s="4"/>
      <c r="I6533" s="4"/>
      <c r="J6533" s="4"/>
      <c r="K6533" s="4">
        <v>-2299609.3544976702</v>
      </c>
      <c r="L6533" s="4">
        <v>13973256.1539788</v>
      </c>
      <c r="M6533" s="4">
        <v>1621902.3911103799</v>
      </c>
      <c r="N6533" s="3">
        <v>-0.26524613548874398</v>
      </c>
      <c r="O6533" s="5">
        <v>4.0278573036193848</v>
      </c>
      <c r="P6533" s="3">
        <v>0.1160719022154808</v>
      </c>
    </row>
    <row r="6534" spans="1:16" x14ac:dyDescent="0.25">
      <c r="A6534" s="1">
        <v>2022</v>
      </c>
      <c r="B6534" t="s">
        <v>303</v>
      </c>
      <c r="C6534" t="s">
        <v>2004</v>
      </c>
      <c r="D6534" t="s">
        <v>3403</v>
      </c>
      <c r="E6534" t="s">
        <v>3469</v>
      </c>
      <c r="F6534" t="s">
        <v>3774</v>
      </c>
      <c r="G6534" s="4"/>
      <c r="H6534" s="4"/>
      <c r="I6534" s="4"/>
      <c r="J6534" s="4"/>
      <c r="K6534" s="4">
        <v>-2637653.8055442502</v>
      </c>
      <c r="L6534" s="4">
        <v>14919063.261264101</v>
      </c>
      <c r="M6534" s="4">
        <v>6554346.5809105197</v>
      </c>
      <c r="N6534" s="3">
        <v>-0.189897795686716</v>
      </c>
      <c r="O6534" s="5">
        <v>1.8131333589553833</v>
      </c>
      <c r="P6534" s="3">
        <v>0.4393269419670105</v>
      </c>
    </row>
    <row r="6535" spans="1:16" x14ac:dyDescent="0.25">
      <c r="A6535" s="1">
        <v>2023</v>
      </c>
      <c r="B6535" t="s">
        <v>303</v>
      </c>
      <c r="C6535" t="s">
        <v>2004</v>
      </c>
      <c r="D6535" t="s">
        <v>3403</v>
      </c>
      <c r="E6535" t="s">
        <v>3469</v>
      </c>
      <c r="F6535" t="s">
        <v>3774</v>
      </c>
      <c r="G6535" s="4"/>
      <c r="H6535" s="4"/>
      <c r="I6535" s="4"/>
      <c r="J6535" s="4"/>
      <c r="K6535" s="4">
        <v>-1907021.96447022</v>
      </c>
      <c r="L6535" s="4">
        <v>13070537.6129054</v>
      </c>
      <c r="M6535" s="4">
        <v>9216820.3179682009</v>
      </c>
      <c r="N6535" s="3">
        <v>-0.13878532694501999</v>
      </c>
      <c r="O6535" s="5">
        <v>1.7470940351486206</v>
      </c>
      <c r="P6535" s="3">
        <v>0.70516002178192139</v>
      </c>
    </row>
    <row r="6536" spans="1:16" x14ac:dyDescent="0.25">
      <c r="A6536" s="1">
        <v>2024</v>
      </c>
      <c r="B6536" t="s">
        <v>303</v>
      </c>
      <c r="C6536" t="s">
        <v>2004</v>
      </c>
      <c r="D6536" t="s">
        <v>3403</v>
      </c>
      <c r="E6536" t="s">
        <v>3469</v>
      </c>
      <c r="F6536" t="s">
        <v>3774</v>
      </c>
      <c r="G6536" s="4"/>
      <c r="H6536" s="4"/>
      <c r="I6536" s="4"/>
      <c r="J6536" s="4"/>
      <c r="K6536" s="4">
        <v>-1790150.2070096601</v>
      </c>
      <c r="L6536" s="4">
        <v>5237256.4052989101</v>
      </c>
      <c r="M6536" s="4">
        <v>769531.91148920299</v>
      </c>
      <c r="N6536" s="3">
        <v>-0.195541065098367</v>
      </c>
      <c r="O6536" s="5">
        <v>1.4653545618057251</v>
      </c>
      <c r="P6536" s="3">
        <v>0.14693416655063629</v>
      </c>
    </row>
    <row r="6537" spans="1:16" x14ac:dyDescent="0.25">
      <c r="A6537" s="1">
        <v>2016</v>
      </c>
      <c r="B6537" t="s">
        <v>304</v>
      </c>
      <c r="C6537" t="s">
        <v>2005</v>
      </c>
      <c r="D6537" t="s">
        <v>3416</v>
      </c>
      <c r="E6537" t="s">
        <v>3469</v>
      </c>
      <c r="F6537" t="s">
        <v>3775</v>
      </c>
      <c r="G6537" s="4"/>
      <c r="H6537" s="4"/>
      <c r="I6537" s="4"/>
      <c r="J6537" s="4"/>
      <c r="K6537" s="4">
        <v>6404028.9656405495</v>
      </c>
      <c r="L6537" s="4">
        <v>65417051.583872199</v>
      </c>
      <c r="M6537" s="4">
        <v>13231963.524748901</v>
      </c>
      <c r="N6537" s="3">
        <v>0.12553303347158101</v>
      </c>
      <c r="O6537" s="5">
        <v>2.5950374603271484</v>
      </c>
      <c r="P6537" s="3">
        <v>0.20227086544036865</v>
      </c>
    </row>
    <row r="6538" spans="1:16" x14ac:dyDescent="0.25">
      <c r="A6538" s="1">
        <v>2017</v>
      </c>
      <c r="B6538" t="s">
        <v>304</v>
      </c>
      <c r="C6538" t="s">
        <v>2005</v>
      </c>
      <c r="D6538" t="s">
        <v>3416</v>
      </c>
      <c r="E6538" t="s">
        <v>3469</v>
      </c>
      <c r="F6538" t="s">
        <v>3775</v>
      </c>
      <c r="G6538" s="4"/>
      <c r="H6538" s="4"/>
      <c r="I6538" s="4"/>
      <c r="J6538" s="4"/>
      <c r="K6538" s="4">
        <v>10608191.719123499</v>
      </c>
      <c r="L6538" s="4">
        <v>107280930.311205</v>
      </c>
      <c r="M6538" s="4">
        <v>34651479.167147003</v>
      </c>
      <c r="N6538" s="3">
        <v>0.121396027934632</v>
      </c>
      <c r="O6538" s="5">
        <v>2.4606006145477295</v>
      </c>
      <c r="P6538" s="3">
        <v>0.3229975700378418</v>
      </c>
    </row>
    <row r="6539" spans="1:16" x14ac:dyDescent="0.25">
      <c r="A6539" s="1">
        <v>2018</v>
      </c>
      <c r="B6539" t="s">
        <v>304</v>
      </c>
      <c r="C6539" t="s">
        <v>2005</v>
      </c>
      <c r="D6539" t="s">
        <v>3416</v>
      </c>
      <c r="E6539" t="s">
        <v>3469</v>
      </c>
      <c r="F6539" t="s">
        <v>3775</v>
      </c>
      <c r="G6539" s="4"/>
      <c r="H6539" s="4"/>
      <c r="I6539" s="4"/>
      <c r="J6539" s="4"/>
      <c r="K6539" s="4">
        <v>9293925.1955973003</v>
      </c>
      <c r="L6539" s="4">
        <v>172045685.01617301</v>
      </c>
      <c r="M6539" s="4">
        <v>38519900.221319199</v>
      </c>
      <c r="N6539" s="3">
        <v>6.7503198821543001E-2</v>
      </c>
      <c r="O6539" s="5">
        <v>1.7954827547073364</v>
      </c>
      <c r="P6539" s="3">
        <v>0.2238934338092804</v>
      </c>
    </row>
    <row r="6540" spans="1:16" x14ac:dyDescent="0.25">
      <c r="A6540" s="1">
        <v>2019</v>
      </c>
      <c r="B6540" t="s">
        <v>304</v>
      </c>
      <c r="C6540" t="s">
        <v>2005</v>
      </c>
      <c r="D6540" t="s">
        <v>3416</v>
      </c>
      <c r="E6540" t="s">
        <v>3469</v>
      </c>
      <c r="F6540" t="s">
        <v>3775</v>
      </c>
      <c r="G6540" s="4"/>
      <c r="H6540" s="4"/>
      <c r="I6540" s="4"/>
      <c r="J6540" s="4"/>
      <c r="K6540" s="4">
        <v>9038961.0389610399</v>
      </c>
      <c r="L6540" s="4">
        <v>127811161.81116199</v>
      </c>
      <c r="M6540" s="4">
        <v>34866970.866970897</v>
      </c>
      <c r="N6540" s="3">
        <v>6.2128014784112999E-2</v>
      </c>
      <c r="O6540" s="5">
        <v>1.0027009248733521</v>
      </c>
      <c r="P6540" s="3">
        <v>0.27280068397521973</v>
      </c>
    </row>
    <row r="6541" spans="1:16" x14ac:dyDescent="0.25">
      <c r="A6541" s="1">
        <v>2020</v>
      </c>
      <c r="B6541" t="s">
        <v>304</v>
      </c>
      <c r="C6541" t="s">
        <v>2005</v>
      </c>
      <c r="D6541" t="s">
        <v>3416</v>
      </c>
      <c r="E6541" t="s">
        <v>3469</v>
      </c>
      <c r="F6541" t="s">
        <v>3775</v>
      </c>
      <c r="G6541" s="4"/>
      <c r="H6541" s="4"/>
      <c r="I6541" s="4"/>
      <c r="J6541" s="4"/>
      <c r="K6541" s="4">
        <v>-3940339.3012437401</v>
      </c>
      <c r="L6541" s="4">
        <v>84085418.881051302</v>
      </c>
      <c r="M6541" s="4">
        <v>30397001.780710399</v>
      </c>
      <c r="N6541" s="3">
        <v>-3.7572187762220002E-2</v>
      </c>
      <c r="O6541" s="5">
        <v>0.9543309211730957</v>
      </c>
      <c r="P6541" s="3">
        <v>0.36150145530700684</v>
      </c>
    </row>
    <row r="6542" spans="1:16" x14ac:dyDescent="0.25">
      <c r="A6542" s="1">
        <v>2021</v>
      </c>
      <c r="B6542" t="s">
        <v>304</v>
      </c>
      <c r="C6542" t="s">
        <v>2005</v>
      </c>
      <c r="D6542" t="s">
        <v>3416</v>
      </c>
      <c r="E6542" t="s">
        <v>3469</v>
      </c>
      <c r="F6542" t="s">
        <v>3775</v>
      </c>
      <c r="G6542" s="4"/>
      <c r="H6542" s="4"/>
      <c r="I6542" s="4"/>
      <c r="J6542" s="4"/>
      <c r="K6542" s="4">
        <v>-9024585.9232655298</v>
      </c>
      <c r="L6542" s="4">
        <v>87448357.564351499</v>
      </c>
      <c r="M6542" s="4">
        <v>31999940.016045701</v>
      </c>
      <c r="N6542" s="3">
        <v>-0.100949018061957</v>
      </c>
      <c r="O6542" s="5">
        <v>1.8521443605422974</v>
      </c>
      <c r="P6542" s="3">
        <v>0.36592957377433777</v>
      </c>
    </row>
    <row r="6543" spans="1:16" x14ac:dyDescent="0.25">
      <c r="A6543" s="1">
        <v>2022</v>
      </c>
      <c r="B6543" t="s">
        <v>304</v>
      </c>
      <c r="C6543" t="s">
        <v>2005</v>
      </c>
      <c r="D6543" t="s">
        <v>3416</v>
      </c>
      <c r="E6543" t="s">
        <v>3469</v>
      </c>
      <c r="F6543" t="s">
        <v>3775</v>
      </c>
      <c r="G6543" s="4"/>
      <c r="H6543" s="4"/>
      <c r="I6543" s="4"/>
      <c r="J6543" s="4"/>
      <c r="K6543" s="4">
        <v>-12673645.8556177</v>
      </c>
      <c r="L6543" s="4">
        <v>130217311.793081</v>
      </c>
      <c r="M6543" s="4">
        <v>44699703.948049396</v>
      </c>
      <c r="N6543" s="3">
        <v>-0.120298831073977</v>
      </c>
      <c r="O6543" s="5">
        <v>1.2203514575958252</v>
      </c>
      <c r="P6543" s="3">
        <v>0.34327006340026855</v>
      </c>
    </row>
    <row r="6544" spans="1:16" x14ac:dyDescent="0.25">
      <c r="A6544" s="1">
        <v>2023</v>
      </c>
      <c r="B6544" t="s">
        <v>304</v>
      </c>
      <c r="C6544" t="s">
        <v>2005</v>
      </c>
      <c r="D6544" t="s">
        <v>3416</v>
      </c>
      <c r="E6544" t="s">
        <v>3469</v>
      </c>
      <c r="F6544" t="s">
        <v>3775</v>
      </c>
      <c r="G6544" s="4"/>
      <c r="H6544" s="4"/>
      <c r="I6544" s="4"/>
      <c r="J6544" s="4"/>
      <c r="K6544" s="4">
        <v>-2838382.8283838299</v>
      </c>
      <c r="L6544" s="4">
        <v>127184614.87184601</v>
      </c>
      <c r="M6544" s="4">
        <v>41217211.612172097</v>
      </c>
      <c r="N6544" s="3">
        <v>-2.2440644022240001E-2</v>
      </c>
      <c r="O6544" s="5">
        <v>1.2527663707733154</v>
      </c>
      <c r="P6544" s="3">
        <v>0.32407388091087341</v>
      </c>
    </row>
    <row r="6545" spans="1:16" x14ac:dyDescent="0.25">
      <c r="A6545" s="1">
        <v>2024</v>
      </c>
      <c r="B6545" t="s">
        <v>304</v>
      </c>
      <c r="C6545" t="s">
        <v>2005</v>
      </c>
      <c r="D6545" t="s">
        <v>3416</v>
      </c>
      <c r="E6545" t="s">
        <v>3469</v>
      </c>
      <c r="F6545" t="s">
        <v>3775</v>
      </c>
      <c r="G6545" s="4"/>
      <c r="H6545" s="4"/>
      <c r="I6545" s="4"/>
      <c r="J6545" s="4"/>
      <c r="K6545" s="4">
        <v>-1140719.9002620101</v>
      </c>
      <c r="L6545" s="4">
        <v>128029308.034375</v>
      </c>
      <c r="M6545" s="4">
        <v>42063962.9849393</v>
      </c>
      <c r="N6545" s="3">
        <v>-8.9386700659040003E-3</v>
      </c>
      <c r="O6545" s="5">
        <v>0.99909263849258423</v>
      </c>
      <c r="P6545" s="3">
        <v>0.32854947447776794</v>
      </c>
    </row>
    <row r="6546" spans="1:16" x14ac:dyDescent="0.25">
      <c r="A6546" s="1">
        <v>2009</v>
      </c>
      <c r="B6546" t="s">
        <v>305</v>
      </c>
      <c r="C6546" t="s">
        <v>2006</v>
      </c>
      <c r="D6546" t="s">
        <v>3456</v>
      </c>
      <c r="E6546" t="s">
        <v>3469</v>
      </c>
      <c r="F6546" t="s">
        <v>3776</v>
      </c>
      <c r="G6546" s="4"/>
      <c r="H6546" s="4"/>
      <c r="I6546" s="4"/>
      <c r="J6546" s="4"/>
      <c r="K6546" s="4">
        <v>7617657.0239266902</v>
      </c>
      <c r="L6546" s="4">
        <v>510193446.37872899</v>
      </c>
      <c r="M6546" s="4">
        <v>366868879.17264998</v>
      </c>
      <c r="N6546" s="3">
        <v>1.2493277404869999E-2</v>
      </c>
      <c r="O6546" s="5">
        <v>0.75516510009765625</v>
      </c>
      <c r="P6546" s="3">
        <v>0.71907800436019897</v>
      </c>
    </row>
    <row r="6547" spans="1:16" x14ac:dyDescent="0.25">
      <c r="A6547" s="1">
        <v>2010</v>
      </c>
      <c r="B6547" t="s">
        <v>305</v>
      </c>
      <c r="C6547" t="s">
        <v>2006</v>
      </c>
      <c r="D6547" t="s">
        <v>3456</v>
      </c>
      <c r="E6547" t="s">
        <v>3469</v>
      </c>
      <c r="F6547" t="s">
        <v>3776</v>
      </c>
      <c r="G6547" s="4"/>
      <c r="H6547" s="4"/>
      <c r="I6547" s="4"/>
      <c r="J6547" s="4"/>
      <c r="K6547" s="4">
        <v>-4503535.9728544801</v>
      </c>
      <c r="L6547" s="4">
        <v>415143370.68082201</v>
      </c>
      <c r="M6547" s="4">
        <v>322736053.48473901</v>
      </c>
      <c r="N6547" s="3">
        <v>-9.5178588545200005E-3</v>
      </c>
      <c r="O6547" s="5">
        <v>0.82358336448669434</v>
      </c>
      <c r="P6547" s="3">
        <v>0.7774086594581604</v>
      </c>
    </row>
    <row r="6548" spans="1:16" x14ac:dyDescent="0.25">
      <c r="A6548" s="1">
        <v>2011</v>
      </c>
      <c r="B6548" t="s">
        <v>305</v>
      </c>
      <c r="C6548" t="s">
        <v>2006</v>
      </c>
      <c r="D6548" t="s">
        <v>3456</v>
      </c>
      <c r="E6548" t="s">
        <v>3469</v>
      </c>
      <c r="F6548" t="s">
        <v>3776</v>
      </c>
      <c r="G6548" s="4"/>
      <c r="H6548" s="4"/>
      <c r="I6548" s="4"/>
      <c r="J6548" s="4"/>
      <c r="K6548" s="4">
        <v>5304897.6529846797</v>
      </c>
      <c r="L6548" s="4">
        <v>450816632.72961098</v>
      </c>
      <c r="M6548" s="4">
        <v>328306719.537027</v>
      </c>
      <c r="N6548" s="3">
        <v>1.0820440796341001E-2</v>
      </c>
      <c r="O6548" s="5">
        <v>0.85303765535354614</v>
      </c>
      <c r="P6548" s="3">
        <v>0.72824889421463013</v>
      </c>
    </row>
    <row r="6549" spans="1:16" x14ac:dyDescent="0.25">
      <c r="A6549" s="1">
        <v>2012</v>
      </c>
      <c r="B6549" t="s">
        <v>305</v>
      </c>
      <c r="C6549" t="s">
        <v>2006</v>
      </c>
      <c r="D6549" t="s">
        <v>3456</v>
      </c>
      <c r="E6549" t="s">
        <v>3469</v>
      </c>
      <c r="F6549" t="s">
        <v>3776</v>
      </c>
      <c r="G6549" s="4"/>
      <c r="H6549" s="4"/>
      <c r="I6549" s="4"/>
      <c r="J6549" s="4"/>
      <c r="K6549" s="4">
        <v>5055104.7348116599</v>
      </c>
      <c r="L6549" s="4">
        <v>469143395.10657698</v>
      </c>
      <c r="M6549" s="4">
        <v>314449003.81691098</v>
      </c>
      <c r="N6549" s="3">
        <v>1.1238536806208E-2</v>
      </c>
      <c r="O6549" s="5">
        <v>0.86441212892532349</v>
      </c>
      <c r="P6549" s="3">
        <v>0.67026203870773315</v>
      </c>
    </row>
    <row r="6550" spans="1:16" x14ac:dyDescent="0.25">
      <c r="A6550" s="1">
        <v>2009</v>
      </c>
      <c r="B6550" t="s">
        <v>306</v>
      </c>
      <c r="C6550" t="s">
        <v>2007</v>
      </c>
      <c r="D6550" t="s">
        <v>3428</v>
      </c>
      <c r="E6550" t="s">
        <v>3469</v>
      </c>
      <c r="F6550" t="s">
        <v>3777</v>
      </c>
      <c r="G6550" s="4"/>
      <c r="H6550" s="4"/>
      <c r="I6550" s="4"/>
      <c r="J6550" s="4"/>
      <c r="K6550" s="4">
        <v>-1404462.6579113</v>
      </c>
      <c r="L6550" s="4">
        <v>4871654.2166147698</v>
      </c>
      <c r="M6550" s="4">
        <v>1375421.50013714</v>
      </c>
      <c r="N6550" s="3">
        <v>-0.266922192410885</v>
      </c>
      <c r="O6550" s="5">
        <v>3.4793035984039307</v>
      </c>
      <c r="P6550" s="3">
        <v>0.28233152627944946</v>
      </c>
    </row>
    <row r="6551" spans="1:16" x14ac:dyDescent="0.25">
      <c r="A6551" s="1">
        <v>2010</v>
      </c>
      <c r="B6551" t="s">
        <v>306</v>
      </c>
      <c r="C6551" t="s">
        <v>2007</v>
      </c>
      <c r="D6551" t="s">
        <v>3428</v>
      </c>
      <c r="E6551" t="s">
        <v>3469</v>
      </c>
      <c r="F6551" t="s">
        <v>3777</v>
      </c>
      <c r="G6551" s="4"/>
      <c r="H6551" s="4"/>
      <c r="I6551" s="4"/>
      <c r="J6551" s="4"/>
      <c r="K6551" s="4">
        <v>90444.474307503697</v>
      </c>
      <c r="L6551" s="4">
        <v>6579607.2634425797</v>
      </c>
      <c r="M6551" s="4">
        <v>1833644.65572559</v>
      </c>
      <c r="N6551" s="3">
        <v>1.5524610295303E-2</v>
      </c>
      <c r="O6551" s="5">
        <v>9.7194728851318359</v>
      </c>
      <c r="P6551" s="3">
        <v>0.2786860466003418</v>
      </c>
    </row>
    <row r="6552" spans="1:16" x14ac:dyDescent="0.25">
      <c r="A6552" s="1">
        <v>2011</v>
      </c>
      <c r="B6552" t="s">
        <v>306</v>
      </c>
      <c r="C6552" t="s">
        <v>2007</v>
      </c>
      <c r="D6552" t="s">
        <v>3428</v>
      </c>
      <c r="E6552" t="s">
        <v>3469</v>
      </c>
      <c r="F6552" t="s">
        <v>3777</v>
      </c>
      <c r="G6552" s="4"/>
      <c r="H6552" s="4"/>
      <c r="I6552" s="4"/>
      <c r="J6552" s="4"/>
      <c r="K6552" s="4">
        <v>659288.39352695295</v>
      </c>
      <c r="L6552" s="4">
        <v>9357925.1955846101</v>
      </c>
      <c r="M6552" s="4">
        <v>2695100.20362233</v>
      </c>
      <c r="N6552" s="3">
        <v>7.4271814301509004E-2</v>
      </c>
      <c r="O6552" s="5">
        <v>13.912639617919922</v>
      </c>
      <c r="P6552" s="3">
        <v>0.2880018949508667</v>
      </c>
    </row>
    <row r="6553" spans="1:16" x14ac:dyDescent="0.25">
      <c r="A6553" s="1">
        <v>2012</v>
      </c>
      <c r="B6553" t="s">
        <v>306</v>
      </c>
      <c r="C6553" t="s">
        <v>2007</v>
      </c>
      <c r="D6553" t="s">
        <v>3428</v>
      </c>
      <c r="E6553" t="s">
        <v>3469</v>
      </c>
      <c r="F6553" t="s">
        <v>3777</v>
      </c>
      <c r="G6553" s="4"/>
      <c r="H6553" s="4"/>
      <c r="I6553" s="4"/>
      <c r="J6553" s="4"/>
      <c r="K6553" s="4">
        <v>596591.38585594005</v>
      </c>
      <c r="L6553" s="4">
        <v>12277673.6285214</v>
      </c>
      <c r="M6553" s="4">
        <v>3470793.9788995399</v>
      </c>
      <c r="N6553" s="3">
        <v>5.6247684815685997E-2</v>
      </c>
      <c r="O6553" s="5">
        <v>7.5532336235046387</v>
      </c>
      <c r="P6553" s="3">
        <v>0.28269150853157043</v>
      </c>
    </row>
    <row r="6554" spans="1:16" x14ac:dyDescent="0.25">
      <c r="A6554" s="1">
        <v>2013</v>
      </c>
      <c r="B6554" t="s">
        <v>306</v>
      </c>
      <c r="C6554" t="s">
        <v>2007</v>
      </c>
      <c r="D6554" t="s">
        <v>3428</v>
      </c>
      <c r="E6554" t="s">
        <v>3469</v>
      </c>
      <c r="F6554" t="s">
        <v>3777</v>
      </c>
      <c r="G6554" s="4"/>
      <c r="H6554" s="4"/>
      <c r="I6554" s="4"/>
      <c r="J6554" s="4"/>
      <c r="K6554" s="4">
        <v>271631.78234375099</v>
      </c>
      <c r="L6554" s="4">
        <v>16720789.8992298</v>
      </c>
      <c r="M6554" s="4">
        <v>6147942.1142549096</v>
      </c>
      <c r="N6554" s="3">
        <v>1.9624962038187001E-2</v>
      </c>
      <c r="O6554" s="5">
        <v>5.4453482627868652</v>
      </c>
      <c r="P6554" s="3">
        <v>0.36768251657485962</v>
      </c>
    </row>
    <row r="6555" spans="1:16" x14ac:dyDescent="0.25">
      <c r="A6555" s="1">
        <v>2014</v>
      </c>
      <c r="B6555" t="s">
        <v>306</v>
      </c>
      <c r="C6555" t="s">
        <v>2007</v>
      </c>
      <c r="D6555" t="s">
        <v>3428</v>
      </c>
      <c r="E6555" t="s">
        <v>3469</v>
      </c>
      <c r="F6555" t="s">
        <v>3777</v>
      </c>
      <c r="G6555" s="4"/>
      <c r="H6555" s="4"/>
      <c r="I6555" s="4"/>
      <c r="J6555" s="4"/>
      <c r="K6555" s="4">
        <v>321695.50662454602</v>
      </c>
      <c r="L6555" s="4">
        <v>18051421.566316199</v>
      </c>
      <c r="M6555" s="4">
        <v>6198244.14163798</v>
      </c>
      <c r="N6555" s="3">
        <v>1.8221107630572001E-2</v>
      </c>
      <c r="O6555" s="5">
        <v>8.4144630432128906</v>
      </c>
      <c r="P6555" s="3">
        <v>0.34336599707603455</v>
      </c>
    </row>
    <row r="6556" spans="1:16" x14ac:dyDescent="0.25">
      <c r="A6556" s="1">
        <v>2015</v>
      </c>
      <c r="B6556" t="s">
        <v>306</v>
      </c>
      <c r="C6556" t="s">
        <v>2007</v>
      </c>
      <c r="D6556" t="s">
        <v>3428</v>
      </c>
      <c r="E6556" t="s">
        <v>3469</v>
      </c>
      <c r="F6556" t="s">
        <v>3777</v>
      </c>
      <c r="G6556" s="4"/>
      <c r="H6556" s="4"/>
      <c r="I6556" s="4"/>
      <c r="J6556" s="4"/>
      <c r="K6556" s="4">
        <v>145168.447570549</v>
      </c>
      <c r="L6556" s="4">
        <v>21379025.908492099</v>
      </c>
      <c r="M6556" s="4">
        <v>4809314.8848639904</v>
      </c>
      <c r="N6556" s="3">
        <v>8.0366795671029997E-3</v>
      </c>
      <c r="O6556" s="5">
        <v>11.699925422668457</v>
      </c>
      <c r="P6556" s="3">
        <v>0.22495481371879578</v>
      </c>
    </row>
    <row r="6557" spans="1:16" x14ac:dyDescent="0.25">
      <c r="A6557" s="1">
        <v>2016</v>
      </c>
      <c r="B6557" t="s">
        <v>306</v>
      </c>
      <c r="C6557" t="s">
        <v>2007</v>
      </c>
      <c r="D6557" t="s">
        <v>3428</v>
      </c>
      <c r="E6557" t="s">
        <v>3469</v>
      </c>
      <c r="F6557" t="s">
        <v>3777</v>
      </c>
      <c r="G6557" s="4"/>
      <c r="H6557" s="4"/>
      <c r="I6557" s="4"/>
      <c r="J6557" s="4"/>
      <c r="K6557" s="4">
        <v>129252.465953452</v>
      </c>
      <c r="L6557" s="4">
        <v>30118285.305599399</v>
      </c>
      <c r="M6557" s="4">
        <v>5765223.3513126904</v>
      </c>
      <c r="N6557" s="3">
        <v>5.089428758096E-3</v>
      </c>
      <c r="O6557" s="5">
        <v>12.072630882263184</v>
      </c>
      <c r="P6557" s="3">
        <v>0.19141937792301178</v>
      </c>
    </row>
    <row r="6558" spans="1:16" x14ac:dyDescent="0.25">
      <c r="A6558" s="1">
        <v>2017</v>
      </c>
      <c r="B6558" t="s">
        <v>306</v>
      </c>
      <c r="C6558" t="s">
        <v>2007</v>
      </c>
      <c r="D6558" t="s">
        <v>3428</v>
      </c>
      <c r="E6558" t="s">
        <v>3469</v>
      </c>
      <c r="F6558" t="s">
        <v>3777</v>
      </c>
      <c r="G6558" s="4"/>
      <c r="H6558" s="4"/>
      <c r="I6558" s="4"/>
      <c r="J6558" s="4"/>
      <c r="K6558" s="4">
        <v>-2775109.7173864599</v>
      </c>
      <c r="L6558" s="4">
        <v>31675503.239641201</v>
      </c>
      <c r="M6558" s="4">
        <v>7883696.4959610198</v>
      </c>
      <c r="N6558" s="3">
        <v>-8.8452879491657005E-2</v>
      </c>
      <c r="O6558" s="5">
        <v>10.385402679443359</v>
      </c>
      <c r="P6558" s="3">
        <v>0.24888938665390015</v>
      </c>
    </row>
    <row r="6559" spans="1:16" x14ac:dyDescent="0.25">
      <c r="A6559" s="1">
        <v>2018</v>
      </c>
      <c r="B6559" t="s">
        <v>306</v>
      </c>
      <c r="C6559" t="s">
        <v>2007</v>
      </c>
      <c r="D6559" t="s">
        <v>3428</v>
      </c>
      <c r="E6559" t="s">
        <v>3469</v>
      </c>
      <c r="F6559" t="s">
        <v>3777</v>
      </c>
      <c r="G6559" s="4"/>
      <c r="H6559" s="4"/>
      <c r="I6559" s="4"/>
      <c r="J6559" s="4"/>
      <c r="K6559" s="4">
        <v>-6420800.3020007499</v>
      </c>
      <c r="L6559" s="4">
        <v>33825291.823033497</v>
      </c>
      <c r="M6559" s="4">
        <v>9569913.1747829393</v>
      </c>
      <c r="N6559" s="3">
        <v>-0.199619586670198</v>
      </c>
      <c r="O6559" s="5">
        <v>7.347984790802002</v>
      </c>
      <c r="P6559" s="3">
        <v>0.28292182087898254</v>
      </c>
    </row>
    <row r="6560" spans="1:16" x14ac:dyDescent="0.25">
      <c r="A6560" s="1">
        <v>2019</v>
      </c>
      <c r="B6560" t="s">
        <v>306</v>
      </c>
      <c r="C6560" t="s">
        <v>2007</v>
      </c>
      <c r="D6560" t="s">
        <v>3428</v>
      </c>
      <c r="E6560" t="s">
        <v>3469</v>
      </c>
      <c r="F6560" t="s">
        <v>3777</v>
      </c>
      <c r="G6560" s="4"/>
      <c r="H6560" s="4"/>
      <c r="I6560" s="4"/>
      <c r="J6560" s="4"/>
      <c r="K6560" s="4">
        <v>664733.590733591</v>
      </c>
      <c r="L6560" s="4">
        <v>24395076.1670762</v>
      </c>
      <c r="M6560" s="4">
        <v>11885476.307476301</v>
      </c>
      <c r="N6560" s="3">
        <v>2.3540873402145002E-2</v>
      </c>
      <c r="O6560" s="5">
        <v>6.6694936752319336</v>
      </c>
      <c r="P6560" s="3">
        <v>0.48720800876617432</v>
      </c>
    </row>
    <row r="6561" spans="1:16" x14ac:dyDescent="0.25">
      <c r="A6561" s="1">
        <v>2020</v>
      </c>
      <c r="B6561" t="s">
        <v>306</v>
      </c>
      <c r="C6561" t="s">
        <v>2007</v>
      </c>
      <c r="D6561" t="s">
        <v>3428</v>
      </c>
      <c r="E6561" t="s">
        <v>3469</v>
      </c>
      <c r="F6561" t="s">
        <v>3777</v>
      </c>
      <c r="G6561" s="4"/>
      <c r="H6561" s="4"/>
      <c r="I6561" s="4"/>
      <c r="J6561" s="4"/>
      <c r="K6561" s="4">
        <v>-640628.49412641698</v>
      </c>
      <c r="L6561" s="4">
        <v>42580243.777866699</v>
      </c>
      <c r="M6561" s="4">
        <v>19227342.186270598</v>
      </c>
      <c r="N6561" s="3">
        <v>-1.9248162019007E-2</v>
      </c>
      <c r="O6561" s="5">
        <v>4.2230782508850098</v>
      </c>
      <c r="P6561" s="3">
        <v>0.45155546069145203</v>
      </c>
    </row>
    <row r="6562" spans="1:16" x14ac:dyDescent="0.25">
      <c r="A6562" s="1">
        <v>2021</v>
      </c>
      <c r="B6562" t="s">
        <v>306</v>
      </c>
      <c r="C6562" t="s">
        <v>2007</v>
      </c>
      <c r="D6562" t="s">
        <v>3428</v>
      </c>
      <c r="E6562" t="s">
        <v>3469</v>
      </c>
      <c r="F6562" t="s">
        <v>3777</v>
      </c>
      <c r="G6562" s="4"/>
      <c r="H6562" s="4"/>
      <c r="I6562" s="4"/>
      <c r="J6562" s="4"/>
      <c r="K6562" s="4">
        <v>-638066.56719327602</v>
      </c>
      <c r="L6562" s="4">
        <v>42113501.638311803</v>
      </c>
      <c r="M6562" s="4">
        <v>18001225.922065899</v>
      </c>
      <c r="N6562" s="3">
        <v>-1.4440675501799E-2</v>
      </c>
      <c r="O6562" s="5">
        <v>8.1097240447998047</v>
      </c>
      <c r="P6562" s="3">
        <v>0.42744547128677368</v>
      </c>
    </row>
    <row r="6563" spans="1:16" x14ac:dyDescent="0.25">
      <c r="A6563" s="1">
        <v>2022</v>
      </c>
      <c r="B6563" t="s">
        <v>306</v>
      </c>
      <c r="C6563" t="s">
        <v>2007</v>
      </c>
      <c r="D6563" t="s">
        <v>3428</v>
      </c>
      <c r="E6563" t="s">
        <v>3469</v>
      </c>
      <c r="F6563" t="s">
        <v>3777</v>
      </c>
      <c r="G6563" s="4"/>
      <c r="H6563" s="4"/>
      <c r="I6563" s="4"/>
      <c r="J6563" s="4"/>
      <c r="K6563" s="4">
        <v>-2850812.59014402</v>
      </c>
      <c r="L6563" s="4">
        <v>40090228.215338103</v>
      </c>
      <c r="M6563" s="4">
        <v>20913628.741192602</v>
      </c>
      <c r="N6563" s="3">
        <v>-7.2309303465801E-2</v>
      </c>
      <c r="O6563" s="5">
        <v>4.5882620811462402</v>
      </c>
      <c r="P6563" s="3">
        <v>0.52166402339935303</v>
      </c>
    </row>
    <row r="6564" spans="1:16" x14ac:dyDescent="0.25">
      <c r="A6564" s="1">
        <v>2023</v>
      </c>
      <c r="B6564" t="s">
        <v>306</v>
      </c>
      <c r="C6564" t="s">
        <v>2007</v>
      </c>
      <c r="D6564" t="s">
        <v>3428</v>
      </c>
      <c r="E6564" t="s">
        <v>3469</v>
      </c>
      <c r="F6564" t="s">
        <v>3777</v>
      </c>
      <c r="G6564" s="4"/>
      <c r="H6564" s="4"/>
      <c r="I6564" s="4"/>
      <c r="J6564" s="4"/>
      <c r="K6564" s="4">
        <v>-2711260.2073126002</v>
      </c>
      <c r="L6564" s="4">
        <v>41656793.653967902</v>
      </c>
      <c r="M6564" s="4">
        <v>26722704.396226998</v>
      </c>
      <c r="N6564" s="3">
        <v>-6.7459426499414998E-2</v>
      </c>
      <c r="O6564" s="5">
        <v>3.6252090930938721</v>
      </c>
      <c r="P6564" s="3">
        <v>0.64149689674377441</v>
      </c>
    </row>
    <row r="6565" spans="1:16" x14ac:dyDescent="0.25">
      <c r="A6565" s="1">
        <v>2024</v>
      </c>
      <c r="B6565" t="s">
        <v>306</v>
      </c>
      <c r="C6565" t="s">
        <v>2007</v>
      </c>
      <c r="D6565" t="s">
        <v>3428</v>
      </c>
      <c r="E6565" t="s">
        <v>3469</v>
      </c>
      <c r="F6565" t="s">
        <v>3777</v>
      </c>
      <c r="G6565" s="4"/>
      <c r="H6565" s="4"/>
      <c r="I6565" s="4"/>
      <c r="J6565" s="4"/>
      <c r="K6565" s="4">
        <v>-5533186.2153567197</v>
      </c>
      <c r="L6565" s="4">
        <v>46538630.469421901</v>
      </c>
      <c r="M6565" s="4">
        <v>16521099.651317099</v>
      </c>
      <c r="N6565" s="3">
        <v>-0.12546689291970001</v>
      </c>
      <c r="O6565" s="5">
        <v>1.1367119550704956</v>
      </c>
      <c r="P6565" s="3">
        <v>0.35499754548072815</v>
      </c>
    </row>
    <row r="6566" spans="1:16" x14ac:dyDescent="0.25">
      <c r="A6566" s="1">
        <v>2009</v>
      </c>
      <c r="B6566" t="s">
        <v>307</v>
      </c>
      <c r="C6566" t="s">
        <v>2008</v>
      </c>
      <c r="D6566" t="s">
        <v>3405</v>
      </c>
      <c r="E6566" t="s">
        <v>3469</v>
      </c>
      <c r="F6566" t="s">
        <v>3778</v>
      </c>
      <c r="G6566" s="4"/>
      <c r="H6566" s="4"/>
      <c r="I6566" s="4"/>
      <c r="J6566" s="4"/>
      <c r="K6566" s="4">
        <v>-6532352.6564592402</v>
      </c>
      <c r="L6566" s="4">
        <v>4608751.0688759498</v>
      </c>
      <c r="M6566" s="4">
        <v>3278198.1574998801</v>
      </c>
      <c r="N6566" s="3">
        <v>-0.96508989279606205</v>
      </c>
      <c r="O6566" s="5">
        <v>1.1055243015289307</v>
      </c>
      <c r="P6566" s="3">
        <v>0.71129858493804932</v>
      </c>
    </row>
    <row r="6567" spans="1:16" x14ac:dyDescent="0.25">
      <c r="A6567" s="1">
        <v>2010</v>
      </c>
      <c r="B6567" t="s">
        <v>307</v>
      </c>
      <c r="C6567" t="s">
        <v>2008</v>
      </c>
      <c r="D6567" t="s">
        <v>3405</v>
      </c>
      <c r="E6567" t="s">
        <v>3469</v>
      </c>
      <c r="F6567" t="s">
        <v>3778</v>
      </c>
      <c r="G6567" s="4"/>
      <c r="H6567" s="4"/>
      <c r="I6567" s="4"/>
      <c r="J6567" s="4"/>
      <c r="K6567" s="4">
        <v>-405830.57566645998</v>
      </c>
      <c r="L6567" s="4">
        <v>2699507.8194554099</v>
      </c>
      <c r="M6567" s="4">
        <v>2040161.42849944</v>
      </c>
      <c r="N6567" s="3">
        <v>-0.108251332894524</v>
      </c>
      <c r="O6567" s="5">
        <v>1.7925482988357544</v>
      </c>
      <c r="P6567" s="3">
        <v>0.75575309991836548</v>
      </c>
    </row>
    <row r="6568" spans="1:16" x14ac:dyDescent="0.25">
      <c r="A6568" s="1">
        <v>2011</v>
      </c>
      <c r="B6568" t="s">
        <v>307</v>
      </c>
      <c r="C6568" t="s">
        <v>2008</v>
      </c>
      <c r="D6568" t="s">
        <v>3405</v>
      </c>
      <c r="E6568" t="s">
        <v>3469</v>
      </c>
      <c r="F6568" t="s">
        <v>3778</v>
      </c>
      <c r="G6568" s="4"/>
      <c r="H6568" s="4"/>
      <c r="I6568" s="4"/>
      <c r="J6568" s="4"/>
      <c r="K6568" s="4">
        <v>-170721.251741507</v>
      </c>
      <c r="L6568" s="4">
        <v>455894.33072553901</v>
      </c>
      <c r="M6568" s="4">
        <v>115801.093130425</v>
      </c>
      <c r="N6568" s="3">
        <v>-8.7539906080066995E-2</v>
      </c>
      <c r="O6568" s="5">
        <v>12.929330825805664</v>
      </c>
      <c r="P6568" s="3">
        <v>0.25400862097740173</v>
      </c>
    </row>
    <row r="6569" spans="1:16" x14ac:dyDescent="0.25">
      <c r="A6569" s="1">
        <v>2012</v>
      </c>
      <c r="B6569" t="s">
        <v>307</v>
      </c>
      <c r="C6569" t="s">
        <v>2008</v>
      </c>
      <c r="D6569" t="s">
        <v>3405</v>
      </c>
      <c r="E6569" t="s">
        <v>3469</v>
      </c>
      <c r="F6569" t="s">
        <v>3778</v>
      </c>
      <c r="G6569" s="4"/>
      <c r="H6569" s="4"/>
      <c r="I6569" s="4"/>
      <c r="J6569" s="4"/>
      <c r="K6569" s="4">
        <v>-1764493.5173909899</v>
      </c>
      <c r="L6569" s="4">
        <v>7462776.4190620398</v>
      </c>
      <c r="M6569" s="4">
        <v>327376.359710611</v>
      </c>
      <c r="N6569" s="3">
        <v>-0.44681562282819798</v>
      </c>
      <c r="O6569" s="5">
        <v>0.92089098691940308</v>
      </c>
      <c r="P6569" s="3">
        <v>4.386790469288826E-2</v>
      </c>
    </row>
    <row r="6570" spans="1:16" x14ac:dyDescent="0.25">
      <c r="A6570" s="1">
        <v>2013</v>
      </c>
      <c r="B6570" t="s">
        <v>307</v>
      </c>
      <c r="C6570" t="s">
        <v>2008</v>
      </c>
      <c r="D6570" t="s">
        <v>3405</v>
      </c>
      <c r="E6570" t="s">
        <v>3469</v>
      </c>
      <c r="F6570" t="s">
        <v>3778</v>
      </c>
      <c r="G6570" s="4"/>
      <c r="H6570" s="4"/>
      <c r="I6570" s="4"/>
      <c r="J6570" s="4"/>
      <c r="K6570" s="4">
        <v>-1006357.74779137</v>
      </c>
      <c r="L6570" s="4">
        <v>4750713.9790054504</v>
      </c>
      <c r="M6570" s="4">
        <v>1113085.50389651</v>
      </c>
      <c r="N6570" s="3">
        <v>-0.176345679020251</v>
      </c>
      <c r="O6570" s="5">
        <v>1.4643006324768066</v>
      </c>
      <c r="P6570" s="3">
        <v>0.23429857194423676</v>
      </c>
    </row>
    <row r="6571" spans="1:16" x14ac:dyDescent="0.25">
      <c r="A6571" s="1">
        <v>2014</v>
      </c>
      <c r="B6571" t="s">
        <v>307</v>
      </c>
      <c r="C6571" t="s">
        <v>2008</v>
      </c>
      <c r="D6571" t="s">
        <v>3405</v>
      </c>
      <c r="E6571" t="s">
        <v>3469</v>
      </c>
      <c r="F6571" t="s">
        <v>3778</v>
      </c>
      <c r="G6571" s="4"/>
      <c r="H6571" s="4"/>
      <c r="I6571" s="4"/>
      <c r="J6571" s="4"/>
      <c r="K6571" s="4">
        <v>-704255.74048752896</v>
      </c>
      <c r="L6571" s="4">
        <v>2958187.5618841099</v>
      </c>
      <c r="M6571" s="4">
        <v>2618994.7663727701</v>
      </c>
      <c r="N6571" s="3">
        <v>-0.179159911138289</v>
      </c>
      <c r="O6571" s="5">
        <v>1.1490213871002197</v>
      </c>
      <c r="P6571" s="3">
        <v>0.88533765077590942</v>
      </c>
    </row>
    <row r="6572" spans="1:16" x14ac:dyDescent="0.25">
      <c r="A6572" s="1">
        <v>2015</v>
      </c>
      <c r="B6572" t="s">
        <v>307</v>
      </c>
      <c r="C6572" t="s">
        <v>2008</v>
      </c>
      <c r="D6572" t="s">
        <v>3405</v>
      </c>
      <c r="E6572" t="s">
        <v>3469</v>
      </c>
      <c r="F6572" t="s">
        <v>3778</v>
      </c>
      <c r="G6572" s="4"/>
      <c r="H6572" s="4"/>
      <c r="I6572" s="4"/>
      <c r="J6572" s="4"/>
      <c r="K6572" s="4">
        <v>-583835.50457231398</v>
      </c>
      <c r="L6572" s="4">
        <v>4442359.57566466</v>
      </c>
      <c r="M6572" s="4">
        <v>83117.493432355201</v>
      </c>
      <c r="N6572" s="3">
        <v>-0.17023660596051399</v>
      </c>
      <c r="O6572" s="5">
        <v>0.51398736238479614</v>
      </c>
      <c r="P6572" s="3">
        <v>1.8710212782025337E-2</v>
      </c>
    </row>
    <row r="6573" spans="1:16" x14ac:dyDescent="0.25">
      <c r="A6573" s="1">
        <v>2016</v>
      </c>
      <c r="B6573" t="s">
        <v>307</v>
      </c>
      <c r="C6573" t="s">
        <v>2008</v>
      </c>
      <c r="D6573" t="s">
        <v>3405</v>
      </c>
      <c r="E6573" t="s">
        <v>3469</v>
      </c>
      <c r="F6573" t="s">
        <v>3778</v>
      </c>
      <c r="G6573" s="4"/>
      <c r="H6573" s="4"/>
      <c r="I6573" s="4"/>
      <c r="J6573" s="4"/>
      <c r="K6573" s="4">
        <v>-256490.449086629</v>
      </c>
      <c r="L6573" s="4">
        <v>1871063.4144887801</v>
      </c>
      <c r="M6573" s="4">
        <v>44248.591948028698</v>
      </c>
      <c r="N6573" s="3">
        <v>-8.3181934538942001E-2</v>
      </c>
      <c r="O6573" s="5">
        <v>2.3648877143859863</v>
      </c>
      <c r="P6573" s="3">
        <v>2.3648900911211967E-2</v>
      </c>
    </row>
    <row r="6574" spans="1:16" x14ac:dyDescent="0.25">
      <c r="A6574" s="1">
        <v>2017</v>
      </c>
      <c r="B6574" t="s">
        <v>307</v>
      </c>
      <c r="C6574" t="s">
        <v>2008</v>
      </c>
      <c r="D6574" t="s">
        <v>3405</v>
      </c>
      <c r="E6574" t="s">
        <v>3469</v>
      </c>
      <c r="F6574" t="s">
        <v>3778</v>
      </c>
      <c r="G6574" s="4"/>
      <c r="H6574" s="4"/>
      <c r="I6574" s="4"/>
      <c r="J6574" s="4"/>
      <c r="K6574" s="4">
        <v>-141142.29057621799</v>
      </c>
      <c r="L6574" s="4">
        <v>1606071.15681708</v>
      </c>
      <c r="M6574" s="4">
        <v>62078.904286471901</v>
      </c>
      <c r="N6574" s="3">
        <v>-7.9822616407981994E-2</v>
      </c>
      <c r="O6574" s="5">
        <v>2.8525736331939697</v>
      </c>
      <c r="P6574" s="3">
        <v>3.8652647286653519E-2</v>
      </c>
    </row>
    <row r="6575" spans="1:16" x14ac:dyDescent="0.25">
      <c r="A6575" s="1">
        <v>2018</v>
      </c>
      <c r="B6575" t="s">
        <v>307</v>
      </c>
      <c r="C6575" t="s">
        <v>2008</v>
      </c>
      <c r="D6575" t="s">
        <v>3405</v>
      </c>
      <c r="E6575" t="s">
        <v>3469</v>
      </c>
      <c r="F6575" t="s">
        <v>3778</v>
      </c>
      <c r="G6575" s="4"/>
      <c r="H6575" s="4"/>
      <c r="I6575" s="4"/>
      <c r="J6575" s="4"/>
      <c r="K6575" s="4">
        <v>-141320.809184376</v>
      </c>
      <c r="L6575" s="4">
        <v>1398073.2647910099</v>
      </c>
      <c r="M6575" s="4">
        <v>54442.297870450602</v>
      </c>
      <c r="N6575" s="3">
        <v>-9.5979935622264007E-2</v>
      </c>
      <c r="O6575" s="5">
        <v>3.1520566940307617</v>
      </c>
      <c r="P6575" s="3">
        <v>3.8940947502851486E-2</v>
      </c>
    </row>
    <row r="6576" spans="1:16" x14ac:dyDescent="0.25">
      <c r="A6576" s="1">
        <v>2019</v>
      </c>
      <c r="B6576" t="s">
        <v>307</v>
      </c>
      <c r="C6576" t="s">
        <v>2008</v>
      </c>
      <c r="D6576" t="s">
        <v>3405</v>
      </c>
      <c r="E6576" t="s">
        <v>3469</v>
      </c>
      <c r="F6576" t="s">
        <v>3778</v>
      </c>
      <c r="G6576" s="4"/>
      <c r="H6576" s="4"/>
      <c r="I6576" s="4"/>
      <c r="J6576" s="4"/>
      <c r="K6576" s="4">
        <v>-147073.359073359</v>
      </c>
      <c r="L6576" s="4">
        <v>1188855.0368550399</v>
      </c>
      <c r="M6576" s="4">
        <v>62803.790803790798</v>
      </c>
      <c r="N6576" s="3">
        <v>-0.116967082944036</v>
      </c>
      <c r="O6576" s="5">
        <v>1.2101770639419556</v>
      </c>
      <c r="P6576" s="3">
        <v>5.2827123552560806E-2</v>
      </c>
    </row>
    <row r="6577" spans="1:16" x14ac:dyDescent="0.25">
      <c r="A6577" s="1">
        <v>2020</v>
      </c>
      <c r="B6577" t="s">
        <v>307</v>
      </c>
      <c r="C6577" t="s">
        <v>2008</v>
      </c>
      <c r="D6577" t="s">
        <v>3405</v>
      </c>
      <c r="E6577" t="s">
        <v>3469</v>
      </c>
      <c r="F6577" t="s">
        <v>3778</v>
      </c>
      <c r="G6577" s="4"/>
      <c r="H6577" s="4"/>
      <c r="I6577" s="4"/>
      <c r="J6577" s="4"/>
      <c r="K6577" s="4">
        <v>-262627.16894662002</v>
      </c>
      <c r="L6577" s="4">
        <v>2048939.1659649699</v>
      </c>
      <c r="M6577" s="4">
        <v>64911.723700012401</v>
      </c>
      <c r="N6577" s="3">
        <v>-0.163233701189365</v>
      </c>
      <c r="O6577" s="5">
        <v>1.8304926156997681</v>
      </c>
      <c r="P6577" s="3">
        <v>3.1680651009082794E-2</v>
      </c>
    </row>
    <row r="6578" spans="1:16" x14ac:dyDescent="0.25">
      <c r="A6578" s="1">
        <v>2021</v>
      </c>
      <c r="B6578" t="s">
        <v>307</v>
      </c>
      <c r="C6578" t="s">
        <v>2008</v>
      </c>
      <c r="D6578" t="s">
        <v>3405</v>
      </c>
      <c r="E6578" t="s">
        <v>3469</v>
      </c>
      <c r="F6578" t="s">
        <v>3778</v>
      </c>
      <c r="G6578" s="4"/>
      <c r="H6578" s="4"/>
      <c r="I6578" s="4"/>
      <c r="J6578" s="4"/>
      <c r="K6578" s="4">
        <v>-129079.471241443</v>
      </c>
      <c r="L6578" s="4">
        <v>568620.89391087904</v>
      </c>
      <c r="M6578" s="4">
        <v>647531.28538115998</v>
      </c>
      <c r="N6578" s="3">
        <v>-9.2381251358334998E-2</v>
      </c>
      <c r="O6578" s="5">
        <v>11.05485725402832</v>
      </c>
      <c r="P6578" s="3">
        <v>1.1387749910354614</v>
      </c>
    </row>
    <row r="6579" spans="1:16" x14ac:dyDescent="0.25">
      <c r="A6579" s="1">
        <v>2024</v>
      </c>
      <c r="B6579" t="s">
        <v>307</v>
      </c>
      <c r="C6579" t="s">
        <v>2008</v>
      </c>
      <c r="D6579" t="s">
        <v>3405</v>
      </c>
      <c r="E6579" t="s">
        <v>3469</v>
      </c>
      <c r="F6579" t="s">
        <v>3778</v>
      </c>
      <c r="G6579" s="4"/>
      <c r="H6579" s="4"/>
      <c r="I6579" s="4"/>
      <c r="J6579" s="4"/>
      <c r="K6579" s="4">
        <v>-1384513.2989748099</v>
      </c>
      <c r="L6579" s="4">
        <v>15072719.004634099</v>
      </c>
      <c r="M6579" s="4">
        <v>389384.949483075</v>
      </c>
      <c r="N6579" s="3">
        <v>-0.10490545113621701</v>
      </c>
      <c r="O6579" s="5">
        <v>0.98281687498092651</v>
      </c>
      <c r="P6579" s="3">
        <v>2.5833755731582642E-2</v>
      </c>
    </row>
    <row r="6580" spans="1:16" x14ac:dyDescent="0.25">
      <c r="A6580" s="1">
        <v>2009</v>
      </c>
      <c r="B6580" t="s">
        <v>308</v>
      </c>
      <c r="C6580" t="s">
        <v>2009</v>
      </c>
      <c r="D6580" t="s">
        <v>3408</v>
      </c>
      <c r="E6580" t="s">
        <v>3469</v>
      </c>
      <c r="F6580" t="s">
        <v>3779</v>
      </c>
      <c r="G6580" s="4"/>
      <c r="H6580" s="4"/>
      <c r="I6580" s="4"/>
      <c r="J6580" s="4"/>
      <c r="K6580" s="4">
        <v>-1899949.1779739</v>
      </c>
      <c r="L6580" s="4">
        <v>2007873.3805521</v>
      </c>
      <c r="M6580" s="4">
        <v>546135.10591955599</v>
      </c>
      <c r="N6580" s="3">
        <v>-0.88708662900188295</v>
      </c>
      <c r="O6580" s="5">
        <v>6.5534200668334961</v>
      </c>
      <c r="P6580" s="3">
        <v>0.27199679613113403</v>
      </c>
    </row>
    <row r="6581" spans="1:16" x14ac:dyDescent="0.25">
      <c r="A6581" s="1">
        <v>2010</v>
      </c>
      <c r="B6581" t="s">
        <v>308</v>
      </c>
      <c r="C6581" t="s">
        <v>2009</v>
      </c>
      <c r="D6581" t="s">
        <v>3408</v>
      </c>
      <c r="E6581" t="s">
        <v>3469</v>
      </c>
      <c r="F6581" t="s">
        <v>3779</v>
      </c>
      <c r="G6581" s="4"/>
      <c r="H6581" s="4"/>
      <c r="I6581" s="4"/>
      <c r="J6581" s="4"/>
      <c r="K6581" s="4">
        <v>-9690491.5086257607</v>
      </c>
      <c r="L6581" s="4">
        <v>15160413.0621021</v>
      </c>
      <c r="M6581" s="4">
        <v>1856471.41825268</v>
      </c>
      <c r="N6581" s="3">
        <v>-1.12347529425431</v>
      </c>
      <c r="O6581" s="5">
        <v>3.7810623645782471</v>
      </c>
      <c r="P6581" s="3">
        <v>0.12245520204305649</v>
      </c>
    </row>
    <row r="6582" spans="1:16" x14ac:dyDescent="0.25">
      <c r="A6582" s="1">
        <v>2024</v>
      </c>
      <c r="B6582" t="s">
        <v>308</v>
      </c>
      <c r="C6582" t="s">
        <v>2009</v>
      </c>
      <c r="D6582" t="s">
        <v>3408</v>
      </c>
      <c r="E6582" t="s">
        <v>3469</v>
      </c>
      <c r="F6582" t="s">
        <v>3779</v>
      </c>
      <c r="G6582" s="4"/>
      <c r="H6582" s="4"/>
      <c r="I6582" s="4"/>
      <c r="J6582" s="4"/>
      <c r="K6582" s="4">
        <v>-33521375.664197698</v>
      </c>
      <c r="L6582" s="4">
        <v>134392458.981419</v>
      </c>
      <c r="M6582" s="4">
        <v>8038734.4742754698</v>
      </c>
      <c r="N6582" s="3">
        <v>-0.28811257527044298</v>
      </c>
      <c r="O6582" s="5">
        <v>2.1856322288513184</v>
      </c>
      <c r="P6582" s="3">
        <v>5.9815369546413422E-2</v>
      </c>
    </row>
    <row r="6583" spans="1:16" x14ac:dyDescent="0.25">
      <c r="A6583" s="1">
        <v>2009</v>
      </c>
      <c r="B6583" t="s">
        <v>309</v>
      </c>
      <c r="C6583" t="s">
        <v>2010</v>
      </c>
      <c r="D6583" t="s">
        <v>3435</v>
      </c>
      <c r="E6583" t="s">
        <v>3469</v>
      </c>
      <c r="F6583" t="s">
        <v>3780</v>
      </c>
      <c r="G6583" s="4"/>
      <c r="H6583" s="4"/>
      <c r="I6583" s="4"/>
      <c r="J6583" s="4"/>
      <c r="K6583" s="4">
        <v>9639244.2845388092</v>
      </c>
      <c r="L6583" s="4">
        <v>387484874.39699298</v>
      </c>
      <c r="M6583" s="4">
        <v>153749536.14817399</v>
      </c>
      <c r="N6583" s="3">
        <v>2.2504732039438001E-2</v>
      </c>
      <c r="O6583" s="5">
        <v>0.54542058706283569</v>
      </c>
      <c r="P6583" s="3">
        <v>0.39678847789764404</v>
      </c>
    </row>
    <row r="6584" spans="1:16" x14ac:dyDescent="0.25">
      <c r="A6584" s="1">
        <v>2010</v>
      </c>
      <c r="B6584" t="s">
        <v>309</v>
      </c>
      <c r="C6584" t="s">
        <v>2010</v>
      </c>
      <c r="D6584" t="s">
        <v>3435</v>
      </c>
      <c r="E6584" t="s">
        <v>3469</v>
      </c>
      <c r="F6584" t="s">
        <v>3780</v>
      </c>
      <c r="G6584" s="4"/>
      <c r="H6584" s="4"/>
      <c r="I6584" s="4"/>
      <c r="J6584" s="4"/>
      <c r="K6584" s="4">
        <v>12170969.7468546</v>
      </c>
      <c r="L6584" s="4">
        <v>396911693.06747699</v>
      </c>
      <c r="M6584" s="4">
        <v>145430951.941006</v>
      </c>
      <c r="N6584" s="3">
        <v>3.0414364495936E-2</v>
      </c>
      <c r="O6584" s="5">
        <v>0.62788009643554688</v>
      </c>
      <c r="P6584" s="3">
        <v>0.36640632152557373</v>
      </c>
    </row>
    <row r="6585" spans="1:16" x14ac:dyDescent="0.25">
      <c r="A6585" s="1">
        <v>2011</v>
      </c>
      <c r="B6585" t="s">
        <v>309</v>
      </c>
      <c r="C6585" t="s">
        <v>2010</v>
      </c>
      <c r="D6585" t="s">
        <v>3435</v>
      </c>
      <c r="E6585" t="s">
        <v>3469</v>
      </c>
      <c r="F6585" t="s">
        <v>3780</v>
      </c>
      <c r="G6585" s="4"/>
      <c r="H6585" s="4"/>
      <c r="I6585" s="4"/>
      <c r="J6585" s="4"/>
      <c r="K6585" s="4">
        <v>19973207.587611198</v>
      </c>
      <c r="L6585" s="4">
        <v>527932697.46007901</v>
      </c>
      <c r="M6585" s="4">
        <v>201571107.06248</v>
      </c>
      <c r="N6585" s="3">
        <v>3.8618503188507999E-2</v>
      </c>
      <c r="O6585" s="5">
        <v>0.64379549026489258</v>
      </c>
      <c r="P6585" s="3">
        <v>0.38181212544441223</v>
      </c>
    </row>
    <row r="6586" spans="1:16" x14ac:dyDescent="0.25">
      <c r="A6586" s="1">
        <v>2012</v>
      </c>
      <c r="B6586" t="s">
        <v>309</v>
      </c>
      <c r="C6586" t="s">
        <v>2010</v>
      </c>
      <c r="D6586" t="s">
        <v>3435</v>
      </c>
      <c r="E6586" t="s">
        <v>3469</v>
      </c>
      <c r="F6586" t="s">
        <v>3780</v>
      </c>
      <c r="G6586" s="4"/>
      <c r="H6586" s="4"/>
      <c r="I6586" s="4"/>
      <c r="J6586" s="4"/>
      <c r="K6586" s="4">
        <v>-2556204.7829067898</v>
      </c>
      <c r="L6586" s="4">
        <v>509735681.467004</v>
      </c>
      <c r="M6586" s="4">
        <v>234474995.65097299</v>
      </c>
      <c r="N6586" s="3">
        <v>-5.0426800895890002E-3</v>
      </c>
      <c r="O6586" s="5">
        <v>0.68162661790847778</v>
      </c>
      <c r="P6586" s="3">
        <v>0.45999330282211304</v>
      </c>
    </row>
    <row r="6587" spans="1:16" x14ac:dyDescent="0.25">
      <c r="A6587" s="1">
        <v>2013</v>
      </c>
      <c r="B6587" t="s">
        <v>309</v>
      </c>
      <c r="C6587" t="s">
        <v>2010</v>
      </c>
      <c r="D6587" t="s">
        <v>3435</v>
      </c>
      <c r="E6587" t="s">
        <v>3469</v>
      </c>
      <c r="F6587" t="s">
        <v>3780</v>
      </c>
      <c r="G6587" s="4"/>
      <c r="H6587" s="4"/>
      <c r="I6587" s="4"/>
      <c r="J6587" s="4"/>
      <c r="K6587" s="4">
        <v>-1202298.61954923</v>
      </c>
      <c r="L6587" s="4">
        <v>422908539.42644101</v>
      </c>
      <c r="M6587" s="4">
        <v>153066501.000393</v>
      </c>
      <c r="N6587" s="3">
        <v>-2.7387225399359998E-3</v>
      </c>
      <c r="O6587" s="5">
        <v>0.85165619850158691</v>
      </c>
      <c r="P6587" s="3">
        <v>0.36193761229515076</v>
      </c>
    </row>
    <row r="6588" spans="1:16" x14ac:dyDescent="0.25">
      <c r="A6588" s="1">
        <v>2014</v>
      </c>
      <c r="B6588" t="s">
        <v>309</v>
      </c>
      <c r="C6588" t="s">
        <v>2010</v>
      </c>
      <c r="D6588" t="s">
        <v>3435</v>
      </c>
      <c r="E6588" t="s">
        <v>3469</v>
      </c>
      <c r="F6588" t="s">
        <v>3780</v>
      </c>
      <c r="G6588" s="4"/>
      <c r="H6588" s="4"/>
      <c r="I6588" s="4"/>
      <c r="J6588" s="4"/>
      <c r="K6588" s="4">
        <v>19189023.527747702</v>
      </c>
      <c r="L6588" s="4">
        <v>444422650.76146901</v>
      </c>
      <c r="M6588" s="4">
        <v>146643406.101183</v>
      </c>
      <c r="N6588" s="3">
        <v>4.3564966907196002E-2</v>
      </c>
      <c r="O6588" s="5">
        <v>0.95308488607406616</v>
      </c>
      <c r="P6588" s="3">
        <v>0.32996383309364319</v>
      </c>
    </row>
    <row r="6589" spans="1:16" x14ac:dyDescent="0.25">
      <c r="A6589" s="1">
        <v>2015</v>
      </c>
      <c r="B6589" t="s">
        <v>309</v>
      </c>
      <c r="C6589" t="s">
        <v>2010</v>
      </c>
      <c r="D6589" t="s">
        <v>3435</v>
      </c>
      <c r="E6589" t="s">
        <v>3469</v>
      </c>
      <c r="F6589" t="s">
        <v>3780</v>
      </c>
      <c r="G6589" s="4"/>
      <c r="H6589" s="4"/>
      <c r="I6589" s="4"/>
      <c r="J6589" s="4"/>
      <c r="K6589" s="4">
        <v>33701070.083126001</v>
      </c>
      <c r="L6589" s="4">
        <v>505469056.95554</v>
      </c>
      <c r="M6589" s="4">
        <v>245578299.42297199</v>
      </c>
      <c r="N6589" s="3">
        <v>7.7603197439778004E-2</v>
      </c>
      <c r="O6589" s="5">
        <v>0.99232476949691772</v>
      </c>
      <c r="P6589" s="3">
        <v>0.48584240674972534</v>
      </c>
    </row>
    <row r="6590" spans="1:16" x14ac:dyDescent="0.25">
      <c r="A6590" s="1">
        <v>2016</v>
      </c>
      <c r="B6590" t="s">
        <v>309</v>
      </c>
      <c r="C6590" t="s">
        <v>2010</v>
      </c>
      <c r="D6590" t="s">
        <v>3435</v>
      </c>
      <c r="E6590" t="s">
        <v>3469</v>
      </c>
      <c r="F6590" t="s">
        <v>3780</v>
      </c>
      <c r="G6590" s="4"/>
      <c r="H6590" s="4"/>
      <c r="I6590" s="4"/>
      <c r="J6590" s="4"/>
      <c r="K6590" s="4">
        <v>41889173.644843102</v>
      </c>
      <c r="L6590" s="4">
        <v>552330363.26250899</v>
      </c>
      <c r="M6590" s="4">
        <v>281219268.706976</v>
      </c>
      <c r="N6590" s="3">
        <v>8.0468208853549994E-2</v>
      </c>
      <c r="O6590" s="5">
        <v>0.8983120322227478</v>
      </c>
      <c r="P6590" s="3">
        <v>0.50915050506591797</v>
      </c>
    </row>
    <row r="6591" spans="1:16" x14ac:dyDescent="0.25">
      <c r="A6591" s="1">
        <v>2017</v>
      </c>
      <c r="B6591" t="s">
        <v>309</v>
      </c>
      <c r="C6591" t="s">
        <v>2010</v>
      </c>
      <c r="D6591" t="s">
        <v>3435</v>
      </c>
      <c r="E6591" t="s">
        <v>3469</v>
      </c>
      <c r="F6591" t="s">
        <v>3780</v>
      </c>
      <c r="G6591" s="4"/>
      <c r="H6591" s="4"/>
      <c r="I6591" s="4"/>
      <c r="J6591" s="4"/>
      <c r="K6591" s="4">
        <v>35505391.716049097</v>
      </c>
      <c r="L6591" s="4">
        <v>547842160.68313003</v>
      </c>
      <c r="M6591" s="4">
        <v>255003958.28049201</v>
      </c>
      <c r="N6591" s="3">
        <v>6.3534830689544006E-2</v>
      </c>
      <c r="O6591" s="5">
        <v>0.93891429901123047</v>
      </c>
      <c r="P6591" s="3">
        <v>0.46546974778175354</v>
      </c>
    </row>
    <row r="6592" spans="1:16" x14ac:dyDescent="0.25">
      <c r="A6592" s="1">
        <v>2022</v>
      </c>
      <c r="B6592" t="s">
        <v>788</v>
      </c>
      <c r="C6592" t="s">
        <v>2489</v>
      </c>
      <c r="D6592" t="s">
        <v>3413</v>
      </c>
      <c r="E6592" t="s">
        <v>3469</v>
      </c>
      <c r="F6592" t="s">
        <v>4259</v>
      </c>
      <c r="G6592" s="4">
        <v>15.7519636886211</v>
      </c>
      <c r="H6592" s="4">
        <v>4.8151121816316502</v>
      </c>
      <c r="I6592" s="4">
        <v>25.486345750551301</v>
      </c>
      <c r="J6592" s="4">
        <v>18.5793650793651</v>
      </c>
      <c r="K6592" s="4">
        <v>-11487641.0387352</v>
      </c>
      <c r="L6592" s="4">
        <v>42241465.905718803</v>
      </c>
      <c r="M6592" s="4">
        <v>11327137.405370301</v>
      </c>
      <c r="N6592" s="3">
        <v>-0.29505907626018002</v>
      </c>
      <c r="O6592" s="5">
        <v>16.415082931518555</v>
      </c>
      <c r="P6592" s="3">
        <v>0.26815208792686462</v>
      </c>
    </row>
    <row r="6593" spans="1:16" x14ac:dyDescent="0.25">
      <c r="A6593" s="1">
        <v>2023</v>
      </c>
      <c r="B6593" t="s">
        <v>788</v>
      </c>
      <c r="C6593" t="s">
        <v>2489</v>
      </c>
      <c r="D6593" t="s">
        <v>3413</v>
      </c>
      <c r="E6593" t="s">
        <v>3469</v>
      </c>
      <c r="F6593" t="s">
        <v>4259</v>
      </c>
      <c r="G6593" s="4">
        <v>21.5444076148599</v>
      </c>
      <c r="H6593" s="4">
        <v>10.315711788381799</v>
      </c>
      <c r="I6593" s="4">
        <v>31.4802655842356</v>
      </c>
      <c r="J6593" s="4">
        <v>24.546010904639999</v>
      </c>
      <c r="K6593" s="4">
        <v>-15384790.1876479</v>
      </c>
      <c r="L6593" s="4">
        <v>84995415.125154197</v>
      </c>
      <c r="M6593" s="4">
        <v>15029730.3602973</v>
      </c>
      <c r="N6593" s="3">
        <v>-0.244594054581695</v>
      </c>
      <c r="O6593" s="5">
        <v>6.1023125648498535</v>
      </c>
      <c r="P6593" s="3">
        <v>0.17682988941669464</v>
      </c>
    </row>
    <row r="6594" spans="1:16" x14ac:dyDescent="0.25">
      <c r="A6594" s="1">
        <v>2024</v>
      </c>
      <c r="B6594" t="s">
        <v>788</v>
      </c>
      <c r="C6594" t="s">
        <v>2489</v>
      </c>
      <c r="D6594" t="s">
        <v>3413</v>
      </c>
      <c r="E6594" t="s">
        <v>3469</v>
      </c>
      <c r="F6594" t="s">
        <v>4259</v>
      </c>
      <c r="G6594" s="4">
        <v>22.855630187924501</v>
      </c>
      <c r="H6594" s="4">
        <v>13.2665407794861</v>
      </c>
      <c r="I6594" s="4">
        <v>36.998092270180301</v>
      </c>
      <c r="J6594" s="4">
        <v>15.832738503454699</v>
      </c>
      <c r="K6594" s="4">
        <v>-25813204.6162154</v>
      </c>
      <c r="L6594" s="4">
        <v>74934163.594301105</v>
      </c>
      <c r="M6594" s="4">
        <v>18928883.347889598</v>
      </c>
      <c r="N6594" s="3">
        <v>-0.32278197479009202</v>
      </c>
      <c r="O6594" s="5">
        <v>2.5444750785827637</v>
      </c>
      <c r="P6594" s="3">
        <v>0.25260686874389648</v>
      </c>
    </row>
    <row r="6595" spans="1:16" x14ac:dyDescent="0.25">
      <c r="A6595" s="1">
        <v>2018</v>
      </c>
      <c r="B6595" t="s">
        <v>309</v>
      </c>
      <c r="C6595" t="s">
        <v>2010</v>
      </c>
      <c r="D6595" t="s">
        <v>3435</v>
      </c>
      <c r="E6595" t="s">
        <v>3469</v>
      </c>
      <c r="F6595" t="s">
        <v>3780</v>
      </c>
      <c r="G6595" s="4"/>
      <c r="H6595" s="4"/>
      <c r="I6595" s="4"/>
      <c r="J6595" s="4"/>
      <c r="K6595" s="4">
        <v>31476916.927586399</v>
      </c>
      <c r="L6595" s="4">
        <v>474019792.89261901</v>
      </c>
      <c r="M6595" s="4">
        <v>178682299.64692599</v>
      </c>
      <c r="N6595" s="3">
        <v>6.2852088086037997E-2</v>
      </c>
      <c r="O6595" s="5">
        <v>0.95963209867477417</v>
      </c>
      <c r="P6595" s="3">
        <v>0.37695112824440002</v>
      </c>
    </row>
    <row r="6596" spans="1:16" x14ac:dyDescent="0.25">
      <c r="A6596" s="1">
        <v>2019</v>
      </c>
      <c r="B6596" t="s">
        <v>309</v>
      </c>
      <c r="C6596" t="s">
        <v>2010</v>
      </c>
      <c r="D6596" t="s">
        <v>3435</v>
      </c>
      <c r="E6596" t="s">
        <v>3469</v>
      </c>
      <c r="F6596" t="s">
        <v>3780</v>
      </c>
      <c r="G6596" s="4"/>
      <c r="H6596" s="4"/>
      <c r="I6596" s="4"/>
      <c r="J6596" s="4"/>
      <c r="K6596" s="4">
        <v>16449982.449982399</v>
      </c>
      <c r="L6596" s="4">
        <v>481036153.03615302</v>
      </c>
      <c r="M6596" s="4">
        <v>202849420.84942099</v>
      </c>
      <c r="N6596" s="3">
        <v>3.5353702988461001E-2</v>
      </c>
      <c r="O6596" s="5">
        <v>0.85073482990264893</v>
      </c>
      <c r="P6596" s="3">
        <v>0.42169266939163208</v>
      </c>
    </row>
    <row r="6597" spans="1:16" x14ac:dyDescent="0.25">
      <c r="A6597" s="1">
        <v>2020</v>
      </c>
      <c r="B6597" t="s">
        <v>309</v>
      </c>
      <c r="C6597" t="s">
        <v>2010</v>
      </c>
      <c r="D6597" t="s">
        <v>3435</v>
      </c>
      <c r="E6597" t="s">
        <v>3469</v>
      </c>
      <c r="F6597" t="s">
        <v>3780</v>
      </c>
      <c r="G6597" s="4"/>
      <c r="H6597" s="4"/>
      <c r="I6597" s="4"/>
      <c r="J6597" s="4"/>
      <c r="K6597" s="4">
        <v>10704968.043841399</v>
      </c>
      <c r="L6597" s="4">
        <v>452201731.01610899</v>
      </c>
      <c r="M6597" s="4">
        <v>180864265.698549</v>
      </c>
      <c r="N6597" s="3">
        <v>2.3142121122370001E-2</v>
      </c>
      <c r="O6597" s="5">
        <v>0.78636682033538818</v>
      </c>
      <c r="P6597" s="3">
        <v>0.39996367692947388</v>
      </c>
    </row>
    <row r="6598" spans="1:16" x14ac:dyDescent="0.25">
      <c r="A6598" s="1">
        <v>2021</v>
      </c>
      <c r="B6598" t="s">
        <v>309</v>
      </c>
      <c r="C6598" t="s">
        <v>2010</v>
      </c>
      <c r="D6598" t="s">
        <v>3435</v>
      </c>
      <c r="E6598" t="s">
        <v>3469</v>
      </c>
      <c r="F6598" t="s">
        <v>3780</v>
      </c>
      <c r="G6598" s="4"/>
      <c r="H6598" s="4"/>
      <c r="I6598" s="4"/>
      <c r="J6598" s="4"/>
      <c r="K6598" s="4">
        <v>21814664.577225599</v>
      </c>
      <c r="L6598" s="4">
        <v>468825589.15490103</v>
      </c>
      <c r="M6598" s="4">
        <v>162075894.69816801</v>
      </c>
      <c r="N6598" s="3">
        <v>4.5443576256692E-2</v>
      </c>
      <c r="O6598" s="5">
        <v>0.89426183700561523</v>
      </c>
      <c r="P6598" s="3">
        <v>0.34570616483688354</v>
      </c>
    </row>
    <row r="6599" spans="1:16" x14ac:dyDescent="0.25">
      <c r="A6599" s="1">
        <v>2022</v>
      </c>
      <c r="B6599" t="s">
        <v>309</v>
      </c>
      <c r="C6599" t="s">
        <v>2010</v>
      </c>
      <c r="D6599" t="s">
        <v>3435</v>
      </c>
      <c r="E6599" t="s">
        <v>3469</v>
      </c>
      <c r="F6599" t="s">
        <v>3780</v>
      </c>
      <c r="G6599" s="4"/>
      <c r="H6599" s="4"/>
      <c r="I6599" s="4"/>
      <c r="J6599" s="4"/>
      <c r="K6599" s="4">
        <v>12321005.8865341</v>
      </c>
      <c r="L6599" s="4">
        <v>503433926.58739698</v>
      </c>
      <c r="M6599" s="4">
        <v>221854016.71416801</v>
      </c>
      <c r="N6599" s="3">
        <v>2.6357066355472001E-2</v>
      </c>
      <c r="O6599" s="5">
        <v>0.77651733160018921</v>
      </c>
      <c r="P6599" s="3">
        <v>0.44068148732185364</v>
      </c>
    </row>
    <row r="6600" spans="1:16" x14ac:dyDescent="0.25">
      <c r="A6600" s="1">
        <v>2023</v>
      </c>
      <c r="B6600" t="s">
        <v>309</v>
      </c>
      <c r="C6600" t="s">
        <v>2010</v>
      </c>
      <c r="D6600" t="s">
        <v>3435</v>
      </c>
      <c r="E6600" t="s">
        <v>3469</v>
      </c>
      <c r="F6600" t="s">
        <v>3780</v>
      </c>
      <c r="G6600" s="4"/>
      <c r="H6600" s="4"/>
      <c r="I6600" s="4"/>
      <c r="J6600" s="4"/>
      <c r="K6600" s="4">
        <v>26313368.663133699</v>
      </c>
      <c r="L6600" s="4">
        <v>582627070.62627101</v>
      </c>
      <c r="M6600" s="4">
        <v>298675465.78675503</v>
      </c>
      <c r="N6600" s="3">
        <v>4.9233601427842E-2</v>
      </c>
      <c r="O6600" s="5">
        <v>0.76174992322921753</v>
      </c>
      <c r="P6600" s="3">
        <v>0.51263576745986938</v>
      </c>
    </row>
    <row r="6601" spans="1:16" x14ac:dyDescent="0.25">
      <c r="A6601" s="1">
        <v>2024</v>
      </c>
      <c r="B6601" t="s">
        <v>309</v>
      </c>
      <c r="C6601" t="s">
        <v>2010</v>
      </c>
      <c r="D6601" t="s">
        <v>3435</v>
      </c>
      <c r="E6601" t="s">
        <v>3469</v>
      </c>
      <c r="F6601" t="s">
        <v>3780</v>
      </c>
      <c r="G6601" s="4"/>
      <c r="H6601" s="4"/>
      <c r="I6601" s="4"/>
      <c r="J6601" s="4"/>
      <c r="K6601" s="4">
        <v>13805977.6122886</v>
      </c>
      <c r="L6601" s="4">
        <v>575489522.84439898</v>
      </c>
      <c r="M6601" s="4">
        <v>271063316.28809297</v>
      </c>
      <c r="N6601" s="3">
        <v>2.3840361220384999E-2</v>
      </c>
      <c r="O6601" s="5">
        <v>0.65533727407455444</v>
      </c>
      <c r="P6601" s="3">
        <v>0.47101345658302307</v>
      </c>
    </row>
    <row r="6602" spans="1:16" x14ac:dyDescent="0.25">
      <c r="A6602" s="1">
        <v>2009</v>
      </c>
      <c r="B6602" t="s">
        <v>310</v>
      </c>
      <c r="C6602" t="s">
        <v>2011</v>
      </c>
      <c r="D6602" t="s">
        <v>3428</v>
      </c>
      <c r="E6602" t="s">
        <v>3469</v>
      </c>
      <c r="F6602" t="s">
        <v>3781</v>
      </c>
      <c r="G6602" s="4"/>
      <c r="H6602" s="4"/>
      <c r="I6602" s="4"/>
      <c r="J6602" s="4"/>
      <c r="K6602" s="4">
        <v>-8025039.9315919401</v>
      </c>
      <c r="L6602" s="4">
        <v>14183378.777367299</v>
      </c>
      <c r="M6602" s="4">
        <v>1024507.51036608</v>
      </c>
      <c r="N6602" s="3">
        <v>-0.46039569593891</v>
      </c>
      <c r="O6602" s="5">
        <v>4.5320568084716797</v>
      </c>
      <c r="P6602" s="3">
        <v>7.2232969105243683E-2</v>
      </c>
    </row>
    <row r="6603" spans="1:16" x14ac:dyDescent="0.25">
      <c r="A6603" s="1">
        <v>2010</v>
      </c>
      <c r="B6603" t="s">
        <v>310</v>
      </c>
      <c r="C6603" t="s">
        <v>2011</v>
      </c>
      <c r="D6603" t="s">
        <v>3428</v>
      </c>
      <c r="E6603" t="s">
        <v>3469</v>
      </c>
      <c r="F6603" t="s">
        <v>3781</v>
      </c>
      <c r="G6603" s="4"/>
      <c r="H6603" s="4"/>
      <c r="I6603" s="4"/>
      <c r="J6603" s="4"/>
      <c r="K6603" s="4">
        <v>-7522971.2250760105</v>
      </c>
      <c r="L6603" s="4">
        <v>20953788.782315101</v>
      </c>
      <c r="M6603" s="4">
        <v>1147301.4059901601</v>
      </c>
      <c r="N6603" s="3">
        <v>-0.42120855866447199</v>
      </c>
      <c r="O6603" s="5">
        <v>4.8506937026977539</v>
      </c>
      <c r="P6603" s="3">
        <v>5.475388839840889E-2</v>
      </c>
    </row>
    <row r="6604" spans="1:16" x14ac:dyDescent="0.25">
      <c r="A6604" s="1">
        <v>2011</v>
      </c>
      <c r="B6604" t="s">
        <v>310</v>
      </c>
      <c r="C6604" t="s">
        <v>2011</v>
      </c>
      <c r="D6604" t="s">
        <v>3428</v>
      </c>
      <c r="E6604" t="s">
        <v>3469</v>
      </c>
      <c r="F6604" t="s">
        <v>3781</v>
      </c>
      <c r="G6604" s="4"/>
      <c r="H6604" s="4"/>
      <c r="I6604" s="4"/>
      <c r="J6604" s="4"/>
      <c r="K6604" s="4">
        <v>-13903118.6368021</v>
      </c>
      <c r="L6604" s="4">
        <v>18055942.5570678</v>
      </c>
      <c r="M6604" s="4">
        <v>2724252.4916943498</v>
      </c>
      <c r="N6604" s="3">
        <v>-0.62077710785721096</v>
      </c>
      <c r="O6604" s="5">
        <v>10.616530418395996</v>
      </c>
      <c r="P6604" s="3">
        <v>0.15087844431400299</v>
      </c>
    </row>
    <row r="6605" spans="1:16" x14ac:dyDescent="0.25">
      <c r="A6605" s="1">
        <v>2012</v>
      </c>
      <c r="B6605" t="s">
        <v>310</v>
      </c>
      <c r="C6605" t="s">
        <v>2011</v>
      </c>
      <c r="D6605" t="s">
        <v>3428</v>
      </c>
      <c r="E6605" t="s">
        <v>3469</v>
      </c>
      <c r="F6605" t="s">
        <v>3781</v>
      </c>
      <c r="G6605" s="4"/>
      <c r="H6605" s="4"/>
      <c r="I6605" s="4"/>
      <c r="J6605" s="4"/>
      <c r="K6605" s="4">
        <v>-6033380.0640586102</v>
      </c>
      <c r="L6605" s="4">
        <v>37514198.295181297</v>
      </c>
      <c r="M6605" s="4">
        <v>10905313.999774899</v>
      </c>
      <c r="N6605" s="3">
        <v>-0.220378261194588</v>
      </c>
      <c r="O6605" s="5">
        <v>3.9074819087982178</v>
      </c>
      <c r="P6605" s="3">
        <v>0.29069831967353821</v>
      </c>
    </row>
    <row r="6606" spans="1:16" x14ac:dyDescent="0.25">
      <c r="A6606" s="1">
        <v>2013</v>
      </c>
      <c r="B6606" t="s">
        <v>310</v>
      </c>
      <c r="C6606" t="s">
        <v>2011</v>
      </c>
      <c r="D6606" t="s">
        <v>3428</v>
      </c>
      <c r="E6606" t="s">
        <v>3469</v>
      </c>
      <c r="F6606" t="s">
        <v>3781</v>
      </c>
      <c r="G6606" s="4"/>
      <c r="H6606" s="4"/>
      <c r="I6606" s="4"/>
      <c r="J6606" s="4"/>
      <c r="K6606" s="4">
        <v>-5856180.9660414597</v>
      </c>
      <c r="L6606" s="4">
        <v>30745406.872104999</v>
      </c>
      <c r="M6606" s="4">
        <v>10913874.854965899</v>
      </c>
      <c r="N6606" s="3">
        <v>-0.18232759233712101</v>
      </c>
      <c r="O6606" s="5">
        <v>5.0649027824401855</v>
      </c>
      <c r="P6606" s="3">
        <v>0.35497578978538513</v>
      </c>
    </row>
    <row r="6607" spans="1:16" x14ac:dyDescent="0.25">
      <c r="A6607" s="1">
        <v>2011</v>
      </c>
      <c r="B6607" t="s">
        <v>311</v>
      </c>
      <c r="C6607" t="s">
        <v>2012</v>
      </c>
      <c r="D6607" t="s">
        <v>3414</v>
      </c>
      <c r="E6607" t="s">
        <v>3470</v>
      </c>
      <c r="F6607" t="s">
        <v>3782</v>
      </c>
      <c r="G6607" s="4"/>
      <c r="H6607" s="4"/>
      <c r="I6607" s="4"/>
      <c r="J6607" s="4"/>
      <c r="K6607" s="4">
        <v>-493250.533250976</v>
      </c>
      <c r="L6607" s="4">
        <v>7689000</v>
      </c>
      <c r="M6607" s="4">
        <v>47000</v>
      </c>
      <c r="N6607" s="3">
        <v>-5.7721545118714003E-2</v>
      </c>
      <c r="O6607" s="5">
        <v>0.90012377500534058</v>
      </c>
      <c r="P6607" s="3">
        <v>6.1126286163926125E-3</v>
      </c>
    </row>
    <row r="6608" spans="1:16" x14ac:dyDescent="0.25">
      <c r="A6608" s="1">
        <v>2012</v>
      </c>
      <c r="B6608" t="s">
        <v>311</v>
      </c>
      <c r="C6608" t="s">
        <v>2012</v>
      </c>
      <c r="D6608" t="s">
        <v>3414</v>
      </c>
      <c r="E6608" t="s">
        <v>3470</v>
      </c>
      <c r="F6608" t="s">
        <v>3782</v>
      </c>
      <c r="G6608" s="4"/>
      <c r="H6608" s="4"/>
      <c r="I6608" s="4"/>
      <c r="J6608" s="4"/>
      <c r="K6608" s="4">
        <v>-399743.90361194999</v>
      </c>
      <c r="L6608" s="4">
        <v>8231000</v>
      </c>
      <c r="M6608" s="4">
        <v>31000</v>
      </c>
      <c r="N6608" s="3">
        <v>-5.1063876186478001E-2</v>
      </c>
      <c r="O6608" s="5">
        <v>3.7960729096084833E-3</v>
      </c>
      <c r="P6608" s="3">
        <v>3.7662496324628592E-3</v>
      </c>
    </row>
    <row r="6609" spans="1:16" x14ac:dyDescent="0.25">
      <c r="A6609" s="1">
        <v>2013</v>
      </c>
      <c r="B6609" t="s">
        <v>311</v>
      </c>
      <c r="C6609" t="s">
        <v>2012</v>
      </c>
      <c r="D6609" t="s">
        <v>3414</v>
      </c>
      <c r="E6609" t="s">
        <v>3470</v>
      </c>
      <c r="F6609" t="s">
        <v>3782</v>
      </c>
      <c r="G6609" s="4"/>
      <c r="H6609" s="4"/>
      <c r="I6609" s="4"/>
      <c r="J6609" s="4"/>
      <c r="K6609" s="4">
        <v>-418609.44858416799</v>
      </c>
      <c r="L6609" s="4">
        <v>7495000</v>
      </c>
      <c r="M6609" s="4">
        <v>79000</v>
      </c>
      <c r="N6609" s="3">
        <v>-5.4179831146928002E-2</v>
      </c>
      <c r="O6609" s="5">
        <v>1.0660683736205101E-2</v>
      </c>
      <c r="P6609" s="3">
        <v>1.054036058485508E-2</v>
      </c>
    </row>
    <row r="6610" spans="1:16" x14ac:dyDescent="0.25">
      <c r="A6610" s="1">
        <v>2014</v>
      </c>
      <c r="B6610" t="s">
        <v>311</v>
      </c>
      <c r="C6610" t="s">
        <v>2012</v>
      </c>
      <c r="D6610" t="s">
        <v>3414</v>
      </c>
      <c r="E6610" t="s">
        <v>3470</v>
      </c>
      <c r="F6610" t="s">
        <v>3782</v>
      </c>
      <c r="G6610" s="4"/>
      <c r="H6610" s="4"/>
      <c r="I6610" s="4"/>
      <c r="J6610" s="4"/>
      <c r="K6610" s="4">
        <v>-865758.49497841601</v>
      </c>
      <c r="L6610" s="4">
        <v>7093000</v>
      </c>
      <c r="M6610" s="4">
        <v>97000</v>
      </c>
      <c r="N6610" s="3">
        <v>-0.11120314130702499</v>
      </c>
      <c r="O6610" s="5">
        <v>1.376628503203392E-2</v>
      </c>
      <c r="P6610" s="3">
        <v>1.3675455003976822E-2</v>
      </c>
    </row>
    <row r="6611" spans="1:16" x14ac:dyDescent="0.25">
      <c r="A6611" s="1">
        <v>2015</v>
      </c>
      <c r="B6611" t="s">
        <v>311</v>
      </c>
      <c r="C6611" t="s">
        <v>2012</v>
      </c>
      <c r="D6611" t="s">
        <v>3414</v>
      </c>
      <c r="E6611" t="s">
        <v>3470</v>
      </c>
      <c r="F6611" t="s">
        <v>3782</v>
      </c>
      <c r="G6611" s="4"/>
      <c r="H6611" s="4"/>
      <c r="I6611" s="4"/>
      <c r="J6611" s="4"/>
      <c r="K6611" s="4">
        <v>-909331.64957230305</v>
      </c>
      <c r="L6611" s="4">
        <v>4926000</v>
      </c>
      <c r="M6611" s="4">
        <v>98000</v>
      </c>
      <c r="N6611" s="3">
        <v>-0.17480921267100599</v>
      </c>
      <c r="O6611" s="5">
        <v>1.9911270588636398E-2</v>
      </c>
      <c r="P6611" s="3">
        <v>1.9894437864422798E-2</v>
      </c>
    </row>
    <row r="6612" spans="1:16" x14ac:dyDescent="0.25">
      <c r="A6612" s="1">
        <v>2016</v>
      </c>
      <c r="B6612" t="s">
        <v>311</v>
      </c>
      <c r="C6612" t="s">
        <v>2012</v>
      </c>
      <c r="D6612" t="s">
        <v>3414</v>
      </c>
      <c r="E6612" t="s">
        <v>3470</v>
      </c>
      <c r="F6612" t="s">
        <v>3782</v>
      </c>
      <c r="G6612" s="4"/>
      <c r="H6612" s="4"/>
      <c r="I6612" s="4"/>
      <c r="J6612" s="4"/>
      <c r="K6612" s="4">
        <v>-1107845.6015671799</v>
      </c>
      <c r="L6612" s="4">
        <v>3800000</v>
      </c>
      <c r="M6612" s="4">
        <v>143000</v>
      </c>
      <c r="N6612" s="3">
        <v>-0.246349681216083</v>
      </c>
      <c r="O6612" s="5">
        <v>3.7689104676246643E-2</v>
      </c>
      <c r="P6612" s="3">
        <v>3.7631578743457794E-2</v>
      </c>
    </row>
    <row r="6613" spans="1:16" x14ac:dyDescent="0.25">
      <c r="A6613" s="1">
        <v>2017</v>
      </c>
      <c r="B6613" t="s">
        <v>311</v>
      </c>
      <c r="C6613" t="s">
        <v>2012</v>
      </c>
      <c r="D6613" t="s">
        <v>3414</v>
      </c>
      <c r="E6613" t="s">
        <v>3470</v>
      </c>
      <c r="F6613" t="s">
        <v>3782</v>
      </c>
      <c r="G6613" s="4"/>
      <c r="H6613" s="4"/>
      <c r="I6613" s="4"/>
      <c r="J6613" s="4"/>
      <c r="K6613" s="4">
        <v>-434689.73653840501</v>
      </c>
      <c r="L6613" s="4">
        <v>2808000</v>
      </c>
      <c r="M6613" s="4">
        <v>322000</v>
      </c>
      <c r="N6613" s="3">
        <v>-0.129455599044275</v>
      </c>
      <c r="O6613" s="5">
        <v>0.11497656255960464</v>
      </c>
      <c r="P6613" s="3">
        <v>0.11467236280441284</v>
      </c>
    </row>
    <row r="6614" spans="1:16" x14ac:dyDescent="0.25">
      <c r="A6614" s="1">
        <v>2018</v>
      </c>
      <c r="B6614" t="s">
        <v>311</v>
      </c>
      <c r="C6614" t="s">
        <v>2012</v>
      </c>
      <c r="D6614" t="s">
        <v>3414</v>
      </c>
      <c r="E6614" t="s">
        <v>3470</v>
      </c>
      <c r="F6614" t="s">
        <v>3782</v>
      </c>
      <c r="G6614" s="4"/>
      <c r="H6614" s="4"/>
      <c r="I6614" s="4"/>
      <c r="J6614" s="4"/>
      <c r="K6614" s="4">
        <v>-406515.063378472</v>
      </c>
      <c r="L6614" s="4">
        <v>1906088.9327795899</v>
      </c>
      <c r="M6614" s="4">
        <v>117693.21302471599</v>
      </c>
      <c r="N6614" s="3">
        <v>-0.18081237598557501</v>
      </c>
      <c r="O6614" s="5">
        <v>6.1963506042957306E-2</v>
      </c>
      <c r="P6614" s="3">
        <v>6.1745919287204742E-2</v>
      </c>
    </row>
    <row r="6615" spans="1:16" x14ac:dyDescent="0.25">
      <c r="A6615" s="1">
        <v>2019</v>
      </c>
      <c r="B6615" t="s">
        <v>311</v>
      </c>
      <c r="C6615" t="s">
        <v>2012</v>
      </c>
      <c r="D6615" t="s">
        <v>3414</v>
      </c>
      <c r="E6615" t="s">
        <v>3470</v>
      </c>
      <c r="F6615" t="s">
        <v>3782</v>
      </c>
      <c r="G6615" s="4"/>
      <c r="H6615" s="4"/>
      <c r="I6615" s="4"/>
      <c r="J6615" s="4"/>
      <c r="K6615" s="4">
        <v>-378838.76514683402</v>
      </c>
      <c r="L6615" s="4">
        <v>1447513.3668287699</v>
      </c>
      <c r="M6615" s="4">
        <v>83962.492275450699</v>
      </c>
      <c r="N6615" s="3">
        <v>-0.22682485421274901</v>
      </c>
      <c r="O6615" s="5">
        <v>5.8033093810081482E-2</v>
      </c>
      <c r="P6615" s="3">
        <v>5.800464004278183E-2</v>
      </c>
    </row>
    <row r="6616" spans="1:16" x14ac:dyDescent="0.25">
      <c r="A6616" s="1">
        <v>2020</v>
      </c>
      <c r="B6616" t="s">
        <v>311</v>
      </c>
      <c r="C6616" t="s">
        <v>2012</v>
      </c>
      <c r="D6616" t="s">
        <v>3414</v>
      </c>
      <c r="E6616" t="s">
        <v>3470</v>
      </c>
      <c r="F6616" t="s">
        <v>3782</v>
      </c>
      <c r="G6616" s="4"/>
      <c r="H6616" s="4"/>
      <c r="I6616" s="4"/>
      <c r="J6616" s="4"/>
      <c r="K6616" s="4">
        <v>-485251.91421460599</v>
      </c>
      <c r="L6616" s="4">
        <v>2888886.2426616801</v>
      </c>
      <c r="M6616" s="4">
        <v>314967.193398192</v>
      </c>
      <c r="N6616" s="3">
        <v>-0.23262451833880399</v>
      </c>
      <c r="O6616" s="5">
        <v>0.10931786149740219</v>
      </c>
      <c r="P6616" s="3">
        <v>0.1090272068977356</v>
      </c>
    </row>
    <row r="6617" spans="1:16" x14ac:dyDescent="0.25">
      <c r="A6617" s="1">
        <v>2021</v>
      </c>
      <c r="B6617" t="s">
        <v>311</v>
      </c>
      <c r="C6617" t="s">
        <v>2012</v>
      </c>
      <c r="D6617" t="s">
        <v>3414</v>
      </c>
      <c r="E6617" t="s">
        <v>3470</v>
      </c>
      <c r="F6617" t="s">
        <v>3782</v>
      </c>
      <c r="G6617" s="4"/>
      <c r="H6617" s="4"/>
      <c r="I6617" s="4"/>
      <c r="J6617" s="4"/>
      <c r="K6617" s="4">
        <v>-2048112.8452218799</v>
      </c>
      <c r="L6617" s="4">
        <v>4688383.7854823498</v>
      </c>
      <c r="M6617" s="4">
        <v>574002.30438881298</v>
      </c>
      <c r="N6617" s="3">
        <v>-0.50717620612139003</v>
      </c>
      <c r="O6617" s="5">
        <v>0.12318165600299835</v>
      </c>
      <c r="P6617" s="3">
        <v>0.12243074178695679</v>
      </c>
    </row>
    <row r="6618" spans="1:16" x14ac:dyDescent="0.25">
      <c r="A6618" s="1">
        <v>2024</v>
      </c>
      <c r="B6618" t="s">
        <v>311</v>
      </c>
      <c r="C6618" t="s">
        <v>2012</v>
      </c>
      <c r="D6618" t="s">
        <v>3414</v>
      </c>
      <c r="E6618" t="s">
        <v>3470</v>
      </c>
      <c r="F6618" t="s">
        <v>3782</v>
      </c>
      <c r="G6618" s="4"/>
      <c r="H6618" s="4"/>
      <c r="I6618" s="4"/>
      <c r="J6618" s="4"/>
      <c r="K6618" s="4">
        <v>-3339498.4364162898</v>
      </c>
      <c r="L6618" s="4">
        <v>13057444.970371</v>
      </c>
      <c r="M6618" s="4">
        <v>10863560.590389701</v>
      </c>
      <c r="N6618" s="3">
        <v>-0.22676195984466699</v>
      </c>
      <c r="O6618" s="5">
        <v>1.0369923114776611</v>
      </c>
      <c r="P6618" s="3">
        <v>0.83198213577270508</v>
      </c>
    </row>
    <row r="6619" spans="1:16" x14ac:dyDescent="0.25">
      <c r="A6619" s="1">
        <v>2009</v>
      </c>
      <c r="B6619" t="s">
        <v>312</v>
      </c>
      <c r="C6619" t="s">
        <v>2013</v>
      </c>
      <c r="D6619" t="s">
        <v>3403</v>
      </c>
      <c r="E6619" t="s">
        <v>3469</v>
      </c>
      <c r="F6619" t="s">
        <v>3783</v>
      </c>
      <c r="G6619" s="4"/>
      <c r="H6619" s="4"/>
      <c r="I6619" s="4"/>
      <c r="J6619" s="4"/>
      <c r="K6619" s="4">
        <v>-626804.98862554703</v>
      </c>
      <c r="L6619" s="4">
        <v>6144624.9657153003</v>
      </c>
      <c r="M6619" s="4">
        <v>3338926.4452009499</v>
      </c>
      <c r="N6619" s="3">
        <v>-8.7490147505911997E-2</v>
      </c>
      <c r="O6619" s="5">
        <v>1.163301944732666</v>
      </c>
      <c r="P6619" s="3">
        <v>0.54338979721069336</v>
      </c>
    </row>
    <row r="6620" spans="1:16" x14ac:dyDescent="0.25">
      <c r="A6620" s="1">
        <v>2010</v>
      </c>
      <c r="B6620" t="s">
        <v>312</v>
      </c>
      <c r="C6620" t="s">
        <v>2013</v>
      </c>
      <c r="D6620" t="s">
        <v>3403</v>
      </c>
      <c r="E6620" t="s">
        <v>3469</v>
      </c>
      <c r="F6620" t="s">
        <v>3783</v>
      </c>
      <c r="G6620" s="4"/>
      <c r="H6620" s="4"/>
      <c r="I6620" s="4"/>
      <c r="J6620" s="4"/>
      <c r="K6620" s="4">
        <v>-405512.25411970197</v>
      </c>
      <c r="L6620" s="4">
        <v>5074731.6524163904</v>
      </c>
      <c r="M6620" s="4">
        <v>3503003.4771799599</v>
      </c>
      <c r="N6620" s="3">
        <v>-7.0694527895259998E-2</v>
      </c>
      <c r="O6620" s="5">
        <v>1.3415317535400391</v>
      </c>
      <c r="P6620" s="3">
        <v>0.69028347730636597</v>
      </c>
    </row>
    <row r="6621" spans="1:16" x14ac:dyDescent="0.25">
      <c r="A6621" s="1">
        <v>2011</v>
      </c>
      <c r="B6621" t="s">
        <v>312</v>
      </c>
      <c r="C6621" t="s">
        <v>2013</v>
      </c>
      <c r="D6621" t="s">
        <v>3403</v>
      </c>
      <c r="E6621" t="s">
        <v>3469</v>
      </c>
      <c r="F6621" t="s">
        <v>3783</v>
      </c>
      <c r="G6621" s="4"/>
      <c r="H6621" s="4"/>
      <c r="I6621" s="4"/>
      <c r="J6621" s="4"/>
      <c r="K6621" s="4">
        <v>-447068.91008466401</v>
      </c>
      <c r="L6621" s="4">
        <v>6900157.5393848503</v>
      </c>
      <c r="M6621" s="4">
        <v>4980823.0629085898</v>
      </c>
      <c r="N6621" s="3">
        <v>-6.6849275203927999E-2</v>
      </c>
      <c r="O6621" s="5">
        <v>1.5973193645477295</v>
      </c>
      <c r="P6621" s="3">
        <v>0.72184193134307861</v>
      </c>
    </row>
    <row r="6622" spans="1:16" x14ac:dyDescent="0.25">
      <c r="A6622" s="1">
        <v>2012</v>
      </c>
      <c r="B6622" t="s">
        <v>312</v>
      </c>
      <c r="C6622" t="s">
        <v>2013</v>
      </c>
      <c r="D6622" t="s">
        <v>3403</v>
      </c>
      <c r="E6622" t="s">
        <v>3469</v>
      </c>
      <c r="F6622" t="s">
        <v>3783</v>
      </c>
      <c r="G6622" s="4"/>
      <c r="H6622" s="4"/>
      <c r="I6622" s="4"/>
      <c r="J6622" s="4"/>
      <c r="K6622" s="4">
        <v>127832.751757519</v>
      </c>
      <c r="L6622" s="4">
        <v>6189506.0528227696</v>
      </c>
      <c r="M6622" s="4">
        <v>4590800.5280230902</v>
      </c>
      <c r="N6622" s="3">
        <v>2.0008155611370999E-2</v>
      </c>
      <c r="O6622" s="5">
        <v>1.0079704523086548</v>
      </c>
      <c r="P6622" s="3">
        <v>0.74170708656311035</v>
      </c>
    </row>
    <row r="6623" spans="1:16" x14ac:dyDescent="0.25">
      <c r="A6623" s="1">
        <v>2013</v>
      </c>
      <c r="B6623" t="s">
        <v>312</v>
      </c>
      <c r="C6623" t="s">
        <v>2013</v>
      </c>
      <c r="D6623" t="s">
        <v>3403</v>
      </c>
      <c r="E6623" t="s">
        <v>3469</v>
      </c>
      <c r="F6623" t="s">
        <v>3783</v>
      </c>
      <c r="G6623" s="4"/>
      <c r="H6623" s="4"/>
      <c r="I6623" s="4"/>
      <c r="J6623" s="4"/>
      <c r="K6623" s="4">
        <v>-334053.55527741503</v>
      </c>
      <c r="L6623" s="4">
        <v>4123591.91280594</v>
      </c>
      <c r="M6623" s="4">
        <v>4265655.91967622</v>
      </c>
      <c r="N6623" s="3">
        <v>-6.9236975000594003E-2</v>
      </c>
      <c r="O6623" s="5">
        <v>1.217475414276123</v>
      </c>
      <c r="P6623" s="3">
        <v>1.0344514846801758</v>
      </c>
    </row>
    <row r="6624" spans="1:16" x14ac:dyDescent="0.25">
      <c r="A6624" s="1">
        <v>2014</v>
      </c>
      <c r="B6624" t="s">
        <v>312</v>
      </c>
      <c r="C6624" t="s">
        <v>2013</v>
      </c>
      <c r="D6624" t="s">
        <v>3403</v>
      </c>
      <c r="E6624" t="s">
        <v>3469</v>
      </c>
      <c r="F6624" t="s">
        <v>3783</v>
      </c>
      <c r="G6624" s="4"/>
      <c r="H6624" s="4"/>
      <c r="I6624" s="4"/>
      <c r="J6624" s="4"/>
      <c r="K6624" s="4">
        <v>-957845.25437314296</v>
      </c>
      <c r="L6624" s="4">
        <v>1496370.4087887199</v>
      </c>
      <c r="M6624" s="4">
        <v>4953206.6575510399</v>
      </c>
      <c r="N6624" s="3">
        <v>-0.333010730796379</v>
      </c>
      <c r="O6624" s="5">
        <v>4.9664530754089355</v>
      </c>
      <c r="P6624" s="3">
        <v>3.3101475238800049</v>
      </c>
    </row>
    <row r="6625" spans="1:16" x14ac:dyDescent="0.25">
      <c r="A6625" s="1">
        <v>2015</v>
      </c>
      <c r="B6625" t="s">
        <v>312</v>
      </c>
      <c r="C6625" t="s">
        <v>2013</v>
      </c>
      <c r="D6625" t="s">
        <v>3403</v>
      </c>
      <c r="E6625" t="s">
        <v>3469</v>
      </c>
      <c r="F6625" t="s">
        <v>3783</v>
      </c>
      <c r="G6625" s="4"/>
      <c r="H6625" s="4"/>
      <c r="I6625" s="4"/>
      <c r="J6625" s="4"/>
      <c r="K6625" s="4">
        <v>-551631.31822839205</v>
      </c>
      <c r="L6625" s="4">
        <v>1019141.31414528</v>
      </c>
      <c r="M6625" s="4">
        <v>2085875.5190558</v>
      </c>
      <c r="N6625" s="3">
        <v>-0.49216998854178201</v>
      </c>
      <c r="O6625" s="5">
        <v>2.8951869010925293</v>
      </c>
      <c r="P6625" s="3">
        <v>2.046699047088623</v>
      </c>
    </row>
    <row r="6626" spans="1:16" x14ac:dyDescent="0.25">
      <c r="A6626" s="1">
        <v>2016</v>
      </c>
      <c r="B6626" t="s">
        <v>312</v>
      </c>
      <c r="C6626" t="s">
        <v>2013</v>
      </c>
      <c r="D6626" t="s">
        <v>3403</v>
      </c>
      <c r="E6626" t="s">
        <v>3469</v>
      </c>
      <c r="F6626" t="s">
        <v>3783</v>
      </c>
      <c r="G6626" s="4"/>
      <c r="H6626" s="4"/>
      <c r="I6626" s="4"/>
      <c r="J6626" s="4"/>
      <c r="K6626" s="4">
        <v>-140704.621986471</v>
      </c>
      <c r="L6626" s="4">
        <v>0</v>
      </c>
      <c r="M6626" s="4">
        <v>2306089.6385254902</v>
      </c>
      <c r="N6626" s="3">
        <v>-0.285536966427692</v>
      </c>
    </row>
    <row r="6627" spans="1:16" x14ac:dyDescent="0.25">
      <c r="A6627" s="1">
        <v>2017</v>
      </c>
      <c r="B6627" t="s">
        <v>312</v>
      </c>
      <c r="C6627" t="s">
        <v>2013</v>
      </c>
      <c r="D6627" t="s">
        <v>3403</v>
      </c>
      <c r="E6627" t="s">
        <v>3469</v>
      </c>
      <c r="F6627" t="s">
        <v>3783</v>
      </c>
      <c r="G6627" s="4"/>
      <c r="H6627" s="4"/>
      <c r="I6627" s="4"/>
      <c r="J6627" s="4"/>
      <c r="K6627" s="4">
        <v>-454358.33583127701</v>
      </c>
      <c r="L6627" s="4">
        <v>191367.87413436599</v>
      </c>
      <c r="M6627" s="4">
        <v>69713.389748437796</v>
      </c>
      <c r="N6627" s="3">
        <v>-4.7485330323756996</v>
      </c>
      <c r="O6627" s="5">
        <v>24.448766708374023</v>
      </c>
      <c r="P6627" s="3">
        <v>0.36428993940353394</v>
      </c>
    </row>
    <row r="6628" spans="1:16" x14ac:dyDescent="0.25">
      <c r="A6628" s="1">
        <v>2018</v>
      </c>
      <c r="B6628" t="s">
        <v>312</v>
      </c>
      <c r="C6628" t="s">
        <v>2013</v>
      </c>
      <c r="D6628" t="s">
        <v>3403</v>
      </c>
      <c r="E6628" t="s">
        <v>3469</v>
      </c>
      <c r="F6628" t="s">
        <v>3783</v>
      </c>
      <c r="G6628" s="4"/>
      <c r="H6628" s="4"/>
      <c r="I6628" s="4"/>
      <c r="J6628" s="4"/>
      <c r="K6628" s="4">
        <v>-439271.20111917902</v>
      </c>
      <c r="L6628" s="4">
        <v>52464.489004359799</v>
      </c>
      <c r="M6628" s="4">
        <v>172731.108298359</v>
      </c>
      <c r="N6628" s="3">
        <v>-3.7106689759959002</v>
      </c>
      <c r="P6628" s="3">
        <v>3.2923433780670166</v>
      </c>
    </row>
    <row r="6629" spans="1:16" x14ac:dyDescent="0.25">
      <c r="A6629" s="1">
        <v>2019</v>
      </c>
      <c r="B6629" t="s">
        <v>312</v>
      </c>
      <c r="C6629" t="s">
        <v>2013</v>
      </c>
      <c r="D6629" t="s">
        <v>3403</v>
      </c>
      <c r="E6629" t="s">
        <v>3469</v>
      </c>
      <c r="F6629" t="s">
        <v>3783</v>
      </c>
      <c r="G6629" s="4"/>
      <c r="H6629" s="4"/>
      <c r="I6629" s="4"/>
      <c r="J6629" s="4"/>
      <c r="K6629" s="4">
        <v>-383917.16391716403</v>
      </c>
      <c r="L6629" s="4">
        <v>113702.351702352</v>
      </c>
      <c r="M6629" s="4">
        <v>457392.76939276903</v>
      </c>
      <c r="N6629" s="3">
        <v>-4.6973991616848796</v>
      </c>
      <c r="P6629" s="3">
        <v>4.0227203369140625</v>
      </c>
    </row>
    <row r="6630" spans="1:16" x14ac:dyDescent="0.25">
      <c r="A6630" s="1">
        <v>2020</v>
      </c>
      <c r="B6630" t="s">
        <v>312</v>
      </c>
      <c r="C6630" t="s">
        <v>2013</v>
      </c>
      <c r="D6630" t="s">
        <v>3403</v>
      </c>
      <c r="E6630" t="s">
        <v>3469</v>
      </c>
      <c r="F6630" t="s">
        <v>3783</v>
      </c>
      <c r="G6630" s="4"/>
      <c r="H6630" s="4"/>
      <c r="I6630" s="4"/>
      <c r="J6630" s="4"/>
      <c r="K6630" s="4">
        <v>-438282.51176787302</v>
      </c>
      <c r="L6630" s="4">
        <v>2739080.38043703</v>
      </c>
      <c r="M6630" s="4">
        <v>79563.933023204401</v>
      </c>
      <c r="N6630" s="3">
        <v>-0.30747270375374702</v>
      </c>
      <c r="O6630" s="5">
        <v>1.6670984029769897</v>
      </c>
      <c r="P6630" s="3">
        <v>2.9047681018710136E-2</v>
      </c>
    </row>
    <row r="6631" spans="1:16" x14ac:dyDescent="0.25">
      <c r="A6631" s="1">
        <v>2021</v>
      </c>
      <c r="B6631" t="s">
        <v>312</v>
      </c>
      <c r="C6631" t="s">
        <v>2013</v>
      </c>
      <c r="D6631" t="s">
        <v>3403</v>
      </c>
      <c r="E6631" t="s">
        <v>3469</v>
      </c>
      <c r="F6631" t="s">
        <v>3783</v>
      </c>
      <c r="G6631" s="4"/>
      <c r="H6631" s="4"/>
      <c r="I6631" s="4"/>
      <c r="J6631" s="4"/>
      <c r="K6631" s="4">
        <v>-2330782.2657439099</v>
      </c>
      <c r="L6631" s="4">
        <v>14434552.2572712</v>
      </c>
      <c r="M6631" s="4">
        <v>275618.02217906702</v>
      </c>
      <c r="N6631" s="3">
        <v>-0.26774960053423502</v>
      </c>
      <c r="O6631" s="5">
        <v>3.8005745410919189</v>
      </c>
      <c r="P6631" s="3">
        <v>1.9094323739409447E-2</v>
      </c>
    </row>
    <row r="6632" spans="1:16" x14ac:dyDescent="0.25">
      <c r="A6632" s="1">
        <v>2022</v>
      </c>
      <c r="B6632" t="s">
        <v>312</v>
      </c>
      <c r="C6632" t="s">
        <v>2013</v>
      </c>
      <c r="D6632" t="s">
        <v>3403</v>
      </c>
      <c r="E6632" t="s">
        <v>3469</v>
      </c>
      <c r="F6632" t="s">
        <v>3783</v>
      </c>
      <c r="G6632" s="4"/>
      <c r="H6632" s="4"/>
      <c r="I6632" s="4"/>
      <c r="J6632" s="4"/>
      <c r="K6632" s="4">
        <v>-386291.89756188501</v>
      </c>
      <c r="L6632" s="4">
        <v>13709818.0212136</v>
      </c>
      <c r="M6632" s="4">
        <v>127847.515993016</v>
      </c>
      <c r="N6632" s="3">
        <v>-2.8619471122334001E-2</v>
      </c>
      <c r="O6632" s="5">
        <v>0.85583269596099854</v>
      </c>
      <c r="P6632" s="3">
        <v>9.3252528458833694E-3</v>
      </c>
    </row>
    <row r="6633" spans="1:16" x14ac:dyDescent="0.25">
      <c r="A6633" s="1">
        <v>2023</v>
      </c>
      <c r="B6633" t="s">
        <v>312</v>
      </c>
      <c r="C6633" t="s">
        <v>2013</v>
      </c>
      <c r="D6633" t="s">
        <v>3403</v>
      </c>
      <c r="E6633" t="s">
        <v>3469</v>
      </c>
      <c r="F6633" t="s">
        <v>3783</v>
      </c>
      <c r="G6633" s="4"/>
      <c r="H6633" s="4"/>
      <c r="I6633" s="4"/>
      <c r="J6633" s="4"/>
      <c r="K6633" s="4">
        <v>-207058.62747058601</v>
      </c>
      <c r="L6633" s="4">
        <v>15756877.645568799</v>
      </c>
      <c r="M6633" s="4">
        <v>92431.423524314203</v>
      </c>
      <c r="N6633" s="3">
        <v>-1.4279965739373001E-2</v>
      </c>
      <c r="O6633" s="5">
        <v>1.1710801124572754</v>
      </c>
      <c r="P6633" s="3">
        <v>5.8661000803112984E-3</v>
      </c>
    </row>
    <row r="6634" spans="1:16" x14ac:dyDescent="0.25">
      <c r="A6634" s="1">
        <v>2024</v>
      </c>
      <c r="B6634" t="s">
        <v>312</v>
      </c>
      <c r="C6634" t="s">
        <v>2013</v>
      </c>
      <c r="D6634" t="s">
        <v>3403</v>
      </c>
      <c r="E6634" t="s">
        <v>3469</v>
      </c>
      <c r="F6634" t="s">
        <v>3783</v>
      </c>
      <c r="G6634" s="4"/>
      <c r="H6634" s="4"/>
      <c r="I6634" s="4"/>
      <c r="J6634" s="4"/>
      <c r="K6634" s="4">
        <v>-131892.821665011</v>
      </c>
      <c r="L6634" s="4">
        <v>15922425.713199999</v>
      </c>
      <c r="M6634" s="4">
        <v>111202.52278439701</v>
      </c>
      <c r="N6634" s="3">
        <v>-8.3261427076369993E-3</v>
      </c>
      <c r="O6634" s="5">
        <v>0.75590139627456665</v>
      </c>
      <c r="P6634" s="3">
        <v>6.9840187206864357E-3</v>
      </c>
    </row>
    <row r="6635" spans="1:16" x14ac:dyDescent="0.25">
      <c r="A6635" s="1">
        <v>2017</v>
      </c>
      <c r="B6635" t="s">
        <v>791</v>
      </c>
      <c r="C6635" t="s">
        <v>2492</v>
      </c>
      <c r="D6635" t="s">
        <v>3405</v>
      </c>
      <c r="E6635" t="s">
        <v>3469</v>
      </c>
      <c r="F6635" t="s">
        <v>4262</v>
      </c>
      <c r="G6635" s="4">
        <v>20.2935510854089</v>
      </c>
      <c r="H6635" s="4">
        <v>34.141145351424299</v>
      </c>
      <c r="I6635" s="4">
        <v>19.641032848116001</v>
      </c>
      <c r="J6635" s="4">
        <v>1.1474036850921301</v>
      </c>
      <c r="K6635" s="4">
        <v>331619717.76049399</v>
      </c>
      <c r="L6635" s="4">
        <v>3749541692.3449001</v>
      </c>
      <c r="M6635" s="4">
        <v>2006178377.2398601</v>
      </c>
      <c r="N6635" s="3">
        <v>9.3736562992689995E-2</v>
      </c>
      <c r="P6635" s="3">
        <v>0.5350462794303894</v>
      </c>
    </row>
    <row r="6636" spans="1:16" x14ac:dyDescent="0.25">
      <c r="A6636" s="1">
        <v>2018</v>
      </c>
      <c r="B6636" t="s">
        <v>791</v>
      </c>
      <c r="C6636" t="s">
        <v>2492</v>
      </c>
      <c r="D6636" t="s">
        <v>3405</v>
      </c>
      <c r="E6636" t="s">
        <v>3469</v>
      </c>
      <c r="F6636" t="s">
        <v>4262</v>
      </c>
      <c r="G6636" s="4">
        <v>39.9831855931278</v>
      </c>
      <c r="H6636" s="4">
        <v>33.249144037115997</v>
      </c>
      <c r="I6636" s="4">
        <v>37.4060001323558</v>
      </c>
      <c r="J6636" s="4">
        <v>54.4557606136554</v>
      </c>
      <c r="K6636" s="4">
        <v>251437996.95482999</v>
      </c>
      <c r="L6636" s="4">
        <v>3636792984.8305402</v>
      </c>
      <c r="M6636" s="4">
        <v>1677804094.0619199</v>
      </c>
      <c r="N6636" s="3">
        <v>7.1584820084689998E-2</v>
      </c>
      <c r="O6636" s="5">
        <v>1.0103226900100708</v>
      </c>
      <c r="P6636" s="3">
        <v>0.46134164929389954</v>
      </c>
    </row>
    <row r="6637" spans="1:16" x14ac:dyDescent="0.25">
      <c r="A6637" s="1">
        <v>2019</v>
      </c>
      <c r="B6637" t="s">
        <v>791</v>
      </c>
      <c r="C6637" t="s">
        <v>2492</v>
      </c>
      <c r="D6637" t="s">
        <v>3405</v>
      </c>
      <c r="E6637" t="s">
        <v>3469</v>
      </c>
      <c r="F6637" t="s">
        <v>4262</v>
      </c>
      <c r="G6637" s="4">
        <v>52.129186702501897</v>
      </c>
      <c r="H6637" s="4">
        <v>43.113286332088101</v>
      </c>
      <c r="I6637" s="4">
        <v>53.7097236535067</v>
      </c>
      <c r="J6637" s="4">
        <v>62.533883016483998</v>
      </c>
      <c r="K6637" s="4">
        <v>204381099.487468</v>
      </c>
      <c r="L6637" s="4">
        <v>5573264059.5380201</v>
      </c>
      <c r="M6637" s="4">
        <v>3660815839.3596802</v>
      </c>
      <c r="N6637" s="3">
        <v>4.4451909935635997E-2</v>
      </c>
      <c r="O6637" s="5">
        <v>1.0374505519866943</v>
      </c>
      <c r="P6637" s="3">
        <v>0.65685313940048218</v>
      </c>
    </row>
    <row r="6638" spans="1:16" x14ac:dyDescent="0.25">
      <c r="A6638" s="1">
        <v>2020</v>
      </c>
      <c r="B6638" t="s">
        <v>791</v>
      </c>
      <c r="C6638" t="s">
        <v>2492</v>
      </c>
      <c r="D6638" t="s">
        <v>3405</v>
      </c>
      <c r="E6638" t="s">
        <v>3469</v>
      </c>
      <c r="F6638" t="s">
        <v>4262</v>
      </c>
      <c r="G6638" s="4">
        <v>54.981221718730701</v>
      </c>
      <c r="H6638" s="4">
        <v>43.741243100303798</v>
      </c>
      <c r="I6638" s="4">
        <v>54.1431511292555</v>
      </c>
      <c r="J6638" s="4">
        <v>72.961082910321494</v>
      </c>
      <c r="K6638" s="4">
        <v>78017403.882404506</v>
      </c>
      <c r="L6638" s="4">
        <v>4934947026.6444101</v>
      </c>
      <c r="M6638" s="4">
        <v>3352209339.0063901</v>
      </c>
      <c r="N6638" s="3">
        <v>1.4130434782608999E-2</v>
      </c>
      <c r="O6638" s="5">
        <v>1.1462370157241821</v>
      </c>
      <c r="P6638" s="3">
        <v>0.67927968502044678</v>
      </c>
    </row>
    <row r="6639" spans="1:16" x14ac:dyDescent="0.25">
      <c r="A6639" s="1">
        <v>2021</v>
      </c>
      <c r="B6639" t="s">
        <v>791</v>
      </c>
      <c r="C6639" t="s">
        <v>2492</v>
      </c>
      <c r="D6639" t="s">
        <v>3405</v>
      </c>
      <c r="E6639" t="s">
        <v>3469</v>
      </c>
      <c r="F6639" t="s">
        <v>4262</v>
      </c>
      <c r="G6639" s="4">
        <v>54.973952544098097</v>
      </c>
      <c r="H6639" s="4">
        <v>42.351690755768303</v>
      </c>
      <c r="I6639" s="4">
        <v>65.622986515798203</v>
      </c>
      <c r="J6639" s="4">
        <v>54.495825917450603</v>
      </c>
      <c r="K6639" s="4">
        <v>241903282.247116</v>
      </c>
      <c r="L6639" s="4">
        <v>5306263204.1294899</v>
      </c>
      <c r="M6639" s="4">
        <v>3773023282.82792</v>
      </c>
      <c r="N6639" s="3">
        <v>4.8561164185413001E-2</v>
      </c>
      <c r="O6639" s="5">
        <v>1.2103753089904785</v>
      </c>
      <c r="P6639" s="3">
        <v>0.71105092763900757</v>
      </c>
    </row>
    <row r="6640" spans="1:16" x14ac:dyDescent="0.25">
      <c r="A6640" s="1">
        <v>2022</v>
      </c>
      <c r="B6640" t="s">
        <v>791</v>
      </c>
      <c r="C6640" t="s">
        <v>2492</v>
      </c>
      <c r="D6640" t="s">
        <v>3405</v>
      </c>
      <c r="E6640" t="s">
        <v>3469</v>
      </c>
      <c r="F6640" t="s">
        <v>4262</v>
      </c>
      <c r="G6640" s="4">
        <v>59.678857143269397</v>
      </c>
      <c r="H6640" s="4">
        <v>55.045776440292201</v>
      </c>
      <c r="I6640" s="4">
        <v>64.598891451999904</v>
      </c>
      <c r="J6640" s="4">
        <v>57.6999809904001</v>
      </c>
      <c r="K6640" s="4">
        <v>566229271.41669703</v>
      </c>
      <c r="L6640" s="4">
        <v>5875267410.6473703</v>
      </c>
      <c r="M6640" s="4">
        <v>4266851980.5420399</v>
      </c>
      <c r="N6640" s="3">
        <v>0.104327632198337</v>
      </c>
      <c r="O6640" s="5">
        <v>1.2168139219284058</v>
      </c>
      <c r="P6640" s="3">
        <v>0.72623962163925171</v>
      </c>
    </row>
    <row r="6641" spans="1:16" x14ac:dyDescent="0.25">
      <c r="A6641" s="1">
        <v>2023</v>
      </c>
      <c r="B6641" t="s">
        <v>791</v>
      </c>
      <c r="C6641" t="s">
        <v>2492</v>
      </c>
      <c r="D6641" t="s">
        <v>3405</v>
      </c>
      <c r="E6641" t="s">
        <v>3469</v>
      </c>
      <c r="F6641" t="s">
        <v>4262</v>
      </c>
      <c r="G6641" s="4">
        <v>59.748476534892497</v>
      </c>
      <c r="H6641" s="4">
        <v>58.044313029485899</v>
      </c>
      <c r="I6641" s="4">
        <v>64.804919902598897</v>
      </c>
      <c r="J6641" s="4">
        <v>53.2305923370795</v>
      </c>
      <c r="K6641" s="4">
        <v>166027662.19703999</v>
      </c>
      <c r="L6641" s="4">
        <v>6185041166.4158297</v>
      </c>
      <c r="M6641" s="4">
        <v>4815823702.8663301</v>
      </c>
      <c r="N6641" s="3">
        <v>2.7538842984542001E-2</v>
      </c>
      <c r="O6641" s="5">
        <v>1.371991753578186</v>
      </c>
      <c r="P6641" s="3">
        <v>0.77862435579299927</v>
      </c>
    </row>
    <row r="6642" spans="1:16" x14ac:dyDescent="0.25">
      <c r="A6642" s="1">
        <v>2012</v>
      </c>
      <c r="B6642" t="s">
        <v>313</v>
      </c>
      <c r="C6642" t="s">
        <v>2014</v>
      </c>
      <c r="D6642" t="s">
        <v>3403</v>
      </c>
      <c r="E6642" t="s">
        <v>3469</v>
      </c>
      <c r="F6642" t="s">
        <v>3784</v>
      </c>
      <c r="G6642" s="4"/>
      <c r="H6642" s="4"/>
      <c r="I6642" s="4"/>
      <c r="J6642" s="4"/>
      <c r="K6642" s="4">
        <v>-3480601.5443935199</v>
      </c>
      <c r="L6642" s="4">
        <v>148497697.95986199</v>
      </c>
      <c r="M6642" s="4">
        <v>37654725.158232801</v>
      </c>
      <c r="N6642" s="3">
        <v>-2.2439616626553999E-2</v>
      </c>
      <c r="O6642" s="5">
        <v>0.56289052963256836</v>
      </c>
      <c r="P6642" s="3">
        <v>0.25357109308242798</v>
      </c>
    </row>
    <row r="6643" spans="1:16" x14ac:dyDescent="0.25">
      <c r="A6643" s="1">
        <v>2013</v>
      </c>
      <c r="B6643" t="s">
        <v>313</v>
      </c>
      <c r="C6643" t="s">
        <v>2014</v>
      </c>
      <c r="D6643" t="s">
        <v>3403</v>
      </c>
      <c r="E6643" t="s">
        <v>3469</v>
      </c>
      <c r="F6643" t="s">
        <v>3784</v>
      </c>
      <c r="G6643" s="4"/>
      <c r="H6643" s="4"/>
      <c r="I6643" s="4"/>
      <c r="J6643" s="4"/>
      <c r="K6643" s="4">
        <v>-13042354.4511391</v>
      </c>
      <c r="L6643" s="4">
        <v>160068095.11925599</v>
      </c>
      <c r="M6643" s="4">
        <v>47483867.517558597</v>
      </c>
      <c r="N6643" s="3">
        <v>-9.0754884905092995E-2</v>
      </c>
      <c r="O6643" s="5">
        <v>0.7782827615737915</v>
      </c>
      <c r="P6643" s="3">
        <v>0.29664790630340576</v>
      </c>
    </row>
    <row r="6644" spans="1:16" x14ac:dyDescent="0.25">
      <c r="A6644" s="1">
        <v>2014</v>
      </c>
      <c r="B6644" t="s">
        <v>313</v>
      </c>
      <c r="C6644" t="s">
        <v>2014</v>
      </c>
      <c r="D6644" t="s">
        <v>3403</v>
      </c>
      <c r="E6644" t="s">
        <v>3469</v>
      </c>
      <c r="F6644" t="s">
        <v>3784</v>
      </c>
      <c r="G6644" s="4"/>
      <c r="H6644" s="4"/>
      <c r="I6644" s="4"/>
      <c r="J6644" s="4"/>
      <c r="K6644" s="4">
        <v>-30675738.5913468</v>
      </c>
      <c r="L6644" s="4">
        <v>151611954.68393901</v>
      </c>
      <c r="M6644" s="4">
        <v>57598281.4529237</v>
      </c>
      <c r="N6644" s="3">
        <v>-0.20566966131536399</v>
      </c>
      <c r="O6644" s="5">
        <v>0.95770919322967529</v>
      </c>
      <c r="P6644" s="3">
        <v>0.37990593910217285</v>
      </c>
    </row>
    <row r="6645" spans="1:16" x14ac:dyDescent="0.25">
      <c r="A6645" s="1">
        <v>2015</v>
      </c>
      <c r="B6645" t="s">
        <v>313</v>
      </c>
      <c r="C6645" t="s">
        <v>2014</v>
      </c>
      <c r="D6645" t="s">
        <v>3403</v>
      </c>
      <c r="E6645" t="s">
        <v>3469</v>
      </c>
      <c r="F6645" t="s">
        <v>3784</v>
      </c>
      <c r="G6645" s="4"/>
      <c r="H6645" s="4"/>
      <c r="I6645" s="4"/>
      <c r="J6645" s="4"/>
      <c r="K6645" s="4">
        <v>19444626.319503602</v>
      </c>
      <c r="L6645" s="4">
        <v>9867085.7068028599</v>
      </c>
      <c r="M6645" s="4">
        <v>3333406.0833569798</v>
      </c>
      <c r="N6645" s="3">
        <v>0.26838035947384298</v>
      </c>
      <c r="O6645" s="5">
        <v>2.3193280696868896</v>
      </c>
      <c r="P6645" s="3">
        <v>0.33783087134361267</v>
      </c>
    </row>
    <row r="6646" spans="1:16" x14ac:dyDescent="0.25">
      <c r="A6646" s="1">
        <v>2016</v>
      </c>
      <c r="B6646" t="s">
        <v>313</v>
      </c>
      <c r="C6646" t="s">
        <v>2014</v>
      </c>
      <c r="D6646" t="s">
        <v>3403</v>
      </c>
      <c r="E6646" t="s">
        <v>3469</v>
      </c>
      <c r="F6646" t="s">
        <v>3784</v>
      </c>
      <c r="G6646" s="4"/>
      <c r="H6646" s="4"/>
      <c r="I6646" s="4"/>
      <c r="J6646" s="4"/>
      <c r="K6646" s="4">
        <v>-9251082.2510822508</v>
      </c>
      <c r="L6646" s="4">
        <v>20386724.386724401</v>
      </c>
      <c r="M6646" s="4">
        <v>5588023.0880230898</v>
      </c>
      <c r="N6646" s="3">
        <v>-0.61321408928955701</v>
      </c>
      <c r="O6646" s="5">
        <v>4.9029197692871094</v>
      </c>
      <c r="P6646" s="3">
        <v>0.27410107851028442</v>
      </c>
    </row>
    <row r="6647" spans="1:16" x14ac:dyDescent="0.25">
      <c r="A6647" s="1">
        <v>2017</v>
      </c>
      <c r="B6647" t="s">
        <v>313</v>
      </c>
      <c r="C6647" t="s">
        <v>2014</v>
      </c>
      <c r="D6647" t="s">
        <v>3403</v>
      </c>
      <c r="E6647" t="s">
        <v>3469</v>
      </c>
      <c r="F6647" t="s">
        <v>3784</v>
      </c>
      <c r="G6647" s="4"/>
      <c r="H6647" s="4"/>
      <c r="I6647" s="4"/>
      <c r="J6647" s="4"/>
      <c r="K6647" s="4">
        <v>-4633782.92989258</v>
      </c>
      <c r="L6647" s="4">
        <v>21715591.821451101</v>
      </c>
      <c r="M6647" s="4">
        <v>11185827.1770589</v>
      </c>
      <c r="N6647" s="3">
        <v>-0.211791132583388</v>
      </c>
      <c r="O6647" s="5">
        <v>3.6045246124267578</v>
      </c>
      <c r="P6647" s="3">
        <v>0.51510578393936157</v>
      </c>
    </row>
    <row r="6648" spans="1:16" x14ac:dyDescent="0.25">
      <c r="A6648" s="1">
        <v>2018</v>
      </c>
      <c r="B6648" t="s">
        <v>313</v>
      </c>
      <c r="C6648" t="s">
        <v>2014</v>
      </c>
      <c r="D6648" t="s">
        <v>3403</v>
      </c>
      <c r="E6648" t="s">
        <v>3469</v>
      </c>
      <c r="F6648" t="s">
        <v>3784</v>
      </c>
      <c r="G6648" s="4"/>
      <c r="H6648" s="4"/>
      <c r="I6648" s="4"/>
      <c r="J6648" s="4"/>
      <c r="K6648" s="4">
        <v>8393249.87311792</v>
      </c>
      <c r="L6648" s="4">
        <v>31691620.143235799</v>
      </c>
      <c r="M6648" s="4">
        <v>15803163.5933006</v>
      </c>
      <c r="N6648" s="3">
        <v>0.32713335897576801</v>
      </c>
      <c r="O6648" s="5">
        <v>2.0927021503448486</v>
      </c>
      <c r="P6648" s="3">
        <v>0.49865433573722839</v>
      </c>
    </row>
    <row r="6649" spans="1:16" x14ac:dyDescent="0.25">
      <c r="A6649" s="1">
        <v>2019</v>
      </c>
      <c r="B6649" t="s">
        <v>313</v>
      </c>
      <c r="C6649" t="s">
        <v>2014</v>
      </c>
      <c r="D6649" t="s">
        <v>3403</v>
      </c>
      <c r="E6649" t="s">
        <v>3469</v>
      </c>
      <c r="F6649" t="s">
        <v>3784</v>
      </c>
      <c r="G6649" s="4"/>
      <c r="H6649" s="4"/>
      <c r="I6649" s="4"/>
      <c r="J6649" s="4"/>
      <c r="K6649" s="4">
        <v>-10097591.799480399</v>
      </c>
      <c r="L6649" s="4">
        <v>61625359.825879402</v>
      </c>
      <c r="M6649" s="4">
        <v>56476865.828828201</v>
      </c>
      <c r="N6649" s="3">
        <v>-0.216707350149173</v>
      </c>
      <c r="O6649" s="5">
        <v>1.7053674459457397</v>
      </c>
      <c r="P6649" s="3">
        <v>0.9164549708366394</v>
      </c>
    </row>
    <row r="6650" spans="1:16" x14ac:dyDescent="0.25">
      <c r="A6650" s="1">
        <v>2020</v>
      </c>
      <c r="B6650" t="s">
        <v>313</v>
      </c>
      <c r="C6650" t="s">
        <v>2014</v>
      </c>
      <c r="D6650" t="s">
        <v>3403</v>
      </c>
      <c r="E6650" t="s">
        <v>3469</v>
      </c>
      <c r="F6650" t="s">
        <v>3784</v>
      </c>
      <c r="G6650" s="4"/>
      <c r="H6650" s="4"/>
      <c r="I6650" s="4"/>
      <c r="J6650" s="4"/>
      <c r="K6650" s="4">
        <v>-8963538.0200198498</v>
      </c>
      <c r="L6650" s="4">
        <v>65983950.265828498</v>
      </c>
      <c r="M6650" s="4">
        <v>27672326.9036939</v>
      </c>
      <c r="N6650" s="3">
        <v>-0.13426841004304699</v>
      </c>
      <c r="O6650" s="5">
        <v>2.0936980247497559</v>
      </c>
      <c r="P6650" s="3">
        <v>0.41937965154647827</v>
      </c>
    </row>
    <row r="6651" spans="1:16" x14ac:dyDescent="0.25">
      <c r="A6651" s="1">
        <v>2021</v>
      </c>
      <c r="B6651" t="s">
        <v>313</v>
      </c>
      <c r="C6651" t="s">
        <v>2014</v>
      </c>
      <c r="D6651" t="s">
        <v>3403</v>
      </c>
      <c r="E6651" t="s">
        <v>3469</v>
      </c>
      <c r="F6651" t="s">
        <v>3784</v>
      </c>
      <c r="G6651" s="4"/>
      <c r="H6651" s="4"/>
      <c r="I6651" s="4"/>
      <c r="J6651" s="4"/>
      <c r="K6651" s="4">
        <v>29783434.126367599</v>
      </c>
      <c r="L6651" s="4">
        <v>120304774.903623</v>
      </c>
      <c r="M6651" s="4">
        <v>34132901.6051865</v>
      </c>
      <c r="N6651" s="3">
        <v>0.32627480922101698</v>
      </c>
      <c r="O6651" s="5">
        <v>1.939639687538147</v>
      </c>
      <c r="P6651" s="3">
        <v>0.28372025489807129</v>
      </c>
    </row>
    <row r="6652" spans="1:16" x14ac:dyDescent="0.25">
      <c r="A6652" s="1">
        <v>2022</v>
      </c>
      <c r="B6652" t="s">
        <v>313</v>
      </c>
      <c r="C6652" t="s">
        <v>2014</v>
      </c>
      <c r="D6652" t="s">
        <v>3403</v>
      </c>
      <c r="E6652" t="s">
        <v>3469</v>
      </c>
      <c r="F6652" t="s">
        <v>3784</v>
      </c>
      <c r="G6652" s="4"/>
      <c r="H6652" s="4"/>
      <c r="I6652" s="4"/>
      <c r="J6652" s="4"/>
      <c r="K6652" s="4">
        <v>35305018.463257402</v>
      </c>
      <c r="L6652" s="4">
        <v>166717764.242598</v>
      </c>
      <c r="M6652" s="4">
        <v>45538159.669705302</v>
      </c>
      <c r="N6652" s="3">
        <v>0.25252549864283402</v>
      </c>
      <c r="O6652" s="5">
        <v>1.127509593963623</v>
      </c>
      <c r="P6652" s="3">
        <v>0.27314522862434387</v>
      </c>
    </row>
    <row r="6653" spans="1:16" x14ac:dyDescent="0.25">
      <c r="A6653" s="1">
        <v>2023</v>
      </c>
      <c r="B6653" t="s">
        <v>313</v>
      </c>
      <c r="C6653" t="s">
        <v>2014</v>
      </c>
      <c r="D6653" t="s">
        <v>3403</v>
      </c>
      <c r="E6653" t="s">
        <v>3469</v>
      </c>
      <c r="F6653" t="s">
        <v>3784</v>
      </c>
      <c r="G6653" s="4"/>
      <c r="H6653" s="4"/>
      <c r="I6653" s="4"/>
      <c r="J6653" s="4"/>
      <c r="K6653" s="4">
        <v>34647208.242817201</v>
      </c>
      <c r="L6653" s="4">
        <v>146243266.61808899</v>
      </c>
      <c r="M6653" s="4">
        <v>26601199.921004102</v>
      </c>
      <c r="N6653" s="3">
        <v>0.221467701810631</v>
      </c>
      <c r="O6653" s="5">
        <v>0.48613029718399048</v>
      </c>
      <c r="P6653" s="3">
        <v>0.18189692497253418</v>
      </c>
    </row>
    <row r="6654" spans="1:16" x14ac:dyDescent="0.25">
      <c r="A6654" s="1">
        <v>2009</v>
      </c>
      <c r="B6654" t="s">
        <v>314</v>
      </c>
      <c r="C6654" t="s">
        <v>2015</v>
      </c>
      <c r="D6654" t="s">
        <v>3412</v>
      </c>
      <c r="E6654" t="s">
        <v>3469</v>
      </c>
      <c r="F6654" t="s">
        <v>3785</v>
      </c>
      <c r="G6654" s="4"/>
      <c r="H6654" s="4"/>
      <c r="I6654" s="4"/>
      <c r="J6654" s="4"/>
      <c r="K6654" s="4">
        <v>4253213.8881270103</v>
      </c>
      <c r="L6654" s="4">
        <v>53163872.799728997</v>
      </c>
      <c r="M6654" s="4">
        <v>22395572.836837102</v>
      </c>
      <c r="N6654" s="3">
        <v>8.1422147065409997E-2</v>
      </c>
      <c r="O6654" s="5">
        <v>0.71700501441955566</v>
      </c>
      <c r="P6654" s="3">
        <v>0.42125546932220459</v>
      </c>
    </row>
    <row r="6655" spans="1:16" x14ac:dyDescent="0.25">
      <c r="A6655" s="1">
        <v>2010</v>
      </c>
      <c r="B6655" t="s">
        <v>314</v>
      </c>
      <c r="C6655" t="s">
        <v>2015</v>
      </c>
      <c r="D6655" t="s">
        <v>3412</v>
      </c>
      <c r="E6655" t="s">
        <v>3469</v>
      </c>
      <c r="F6655" t="s">
        <v>3785</v>
      </c>
      <c r="G6655" s="4"/>
      <c r="H6655" s="4"/>
      <c r="I6655" s="4"/>
      <c r="J6655" s="4"/>
      <c r="K6655" s="4">
        <v>1119107.6917908301</v>
      </c>
      <c r="L6655" s="4">
        <v>52447402.193815</v>
      </c>
      <c r="M6655" s="4">
        <v>20627844.3164066</v>
      </c>
      <c r="N6655" s="3">
        <v>2.0762813105371002E-2</v>
      </c>
      <c r="O6655" s="5">
        <v>0.62244182825088501</v>
      </c>
      <c r="P6655" s="3">
        <v>0.39330536127090454</v>
      </c>
    </row>
    <row r="6656" spans="1:16" x14ac:dyDescent="0.25">
      <c r="A6656" s="1">
        <v>2011</v>
      </c>
      <c r="B6656" t="s">
        <v>314</v>
      </c>
      <c r="C6656" t="s">
        <v>2015</v>
      </c>
      <c r="D6656" t="s">
        <v>3412</v>
      </c>
      <c r="E6656" t="s">
        <v>3469</v>
      </c>
      <c r="F6656" t="s">
        <v>3785</v>
      </c>
      <c r="G6656" s="4"/>
      <c r="H6656" s="4"/>
      <c r="I6656" s="4"/>
      <c r="J6656" s="4"/>
      <c r="K6656" s="4">
        <v>2611470.3675918998</v>
      </c>
      <c r="L6656" s="4">
        <v>65911045.975779697</v>
      </c>
      <c r="M6656" s="4">
        <v>25291935.483871002</v>
      </c>
      <c r="N6656" s="3">
        <v>3.9319586238009997E-2</v>
      </c>
      <c r="O6656" s="5">
        <v>0.60965919494628906</v>
      </c>
      <c r="P6656" s="3">
        <v>0.38372832536697388</v>
      </c>
    </row>
    <row r="6657" spans="1:16" x14ac:dyDescent="0.25">
      <c r="A6657" s="1">
        <v>2012</v>
      </c>
      <c r="B6657" t="s">
        <v>314</v>
      </c>
      <c r="C6657" t="s">
        <v>2015</v>
      </c>
      <c r="D6657" t="s">
        <v>3412</v>
      </c>
      <c r="E6657" t="s">
        <v>3469</v>
      </c>
      <c r="F6657" t="s">
        <v>3785</v>
      </c>
      <c r="G6657" s="4"/>
      <c r="H6657" s="4"/>
      <c r="I6657" s="4"/>
      <c r="J6657" s="4"/>
      <c r="K6657" s="4">
        <v>-200320.293073279</v>
      </c>
      <c r="L6657" s="4">
        <v>48854221.626433901</v>
      </c>
      <c r="M6657" s="4">
        <v>24553523.735456299</v>
      </c>
      <c r="N6657" s="3">
        <v>-3.5839050352589998E-3</v>
      </c>
      <c r="O6657" s="5">
        <v>0.59840852022171021</v>
      </c>
      <c r="P6657" s="3">
        <v>0.50258755683898926</v>
      </c>
    </row>
    <row r="6658" spans="1:16" x14ac:dyDescent="0.25">
      <c r="A6658" s="1">
        <v>2013</v>
      </c>
      <c r="B6658" t="s">
        <v>314</v>
      </c>
      <c r="C6658" t="s">
        <v>2015</v>
      </c>
      <c r="D6658" t="s">
        <v>3412</v>
      </c>
      <c r="E6658" t="s">
        <v>3469</v>
      </c>
      <c r="F6658" t="s">
        <v>3785</v>
      </c>
      <c r="G6658" s="4"/>
      <c r="H6658" s="4"/>
      <c r="I6658" s="4"/>
      <c r="J6658" s="4"/>
      <c r="K6658" s="4">
        <v>1801094.4937281299</v>
      </c>
      <c r="L6658" s="4">
        <v>44962353.252875596</v>
      </c>
      <c r="M6658" s="4">
        <v>22235086.837753601</v>
      </c>
      <c r="N6658" s="3">
        <v>4.0666257588705998E-2</v>
      </c>
      <c r="O6658" s="5">
        <v>0.72746992111206055</v>
      </c>
      <c r="P6658" s="3">
        <v>0.49452677369117737</v>
      </c>
    </row>
    <row r="6659" spans="1:16" x14ac:dyDescent="0.25">
      <c r="A6659" s="1">
        <v>2014</v>
      </c>
      <c r="B6659" t="s">
        <v>314</v>
      </c>
      <c r="C6659" t="s">
        <v>2015</v>
      </c>
      <c r="D6659" t="s">
        <v>3412</v>
      </c>
      <c r="E6659" t="s">
        <v>3469</v>
      </c>
      <c r="F6659" t="s">
        <v>3785</v>
      </c>
      <c r="G6659" s="4"/>
      <c r="H6659" s="4"/>
      <c r="I6659" s="4"/>
      <c r="J6659" s="4"/>
      <c r="K6659" s="4">
        <v>-1304138.8089961801</v>
      </c>
      <c r="L6659" s="4">
        <v>43405244.000188597</v>
      </c>
      <c r="M6659" s="4">
        <v>25865424.112405099</v>
      </c>
      <c r="N6659" s="3">
        <v>-2.9040795567287999E-2</v>
      </c>
      <c r="O6659" s="5">
        <v>0.65024662017822266</v>
      </c>
      <c r="P6659" s="3">
        <v>0.59590548276901245</v>
      </c>
    </row>
    <row r="6660" spans="1:16" x14ac:dyDescent="0.25">
      <c r="A6660" s="1">
        <v>2015</v>
      </c>
      <c r="B6660" t="s">
        <v>314</v>
      </c>
      <c r="C6660" t="s">
        <v>2015</v>
      </c>
      <c r="D6660" t="s">
        <v>3412</v>
      </c>
      <c r="E6660" t="s">
        <v>3469</v>
      </c>
      <c r="F6660" t="s">
        <v>3785</v>
      </c>
      <c r="G6660" s="4"/>
      <c r="H6660" s="4"/>
      <c r="I6660" s="4"/>
      <c r="J6660" s="4"/>
      <c r="K6660" s="4">
        <v>-3512191.5518131298</v>
      </c>
      <c r="L6660" s="4">
        <v>30917179.8802801</v>
      </c>
      <c r="M6660" s="4">
        <v>24550871.705584601</v>
      </c>
      <c r="N6660" s="3">
        <v>-0.105824108439088</v>
      </c>
      <c r="O6660" s="5">
        <v>0.85704284906387329</v>
      </c>
      <c r="P6660" s="3">
        <v>0.79408508539199829</v>
      </c>
    </row>
    <row r="6661" spans="1:16" x14ac:dyDescent="0.25">
      <c r="A6661" s="1">
        <v>2016</v>
      </c>
      <c r="B6661" t="s">
        <v>314</v>
      </c>
      <c r="C6661" t="s">
        <v>2015</v>
      </c>
      <c r="D6661" t="s">
        <v>3412</v>
      </c>
      <c r="E6661" t="s">
        <v>3469</v>
      </c>
      <c r="F6661" t="s">
        <v>3785</v>
      </c>
      <c r="G6661" s="4"/>
      <c r="H6661" s="4"/>
      <c r="I6661" s="4"/>
      <c r="J6661" s="4"/>
      <c r="K6661" s="4">
        <v>-704680.84155317803</v>
      </c>
      <c r="L6661" s="4">
        <v>27662700.032779999</v>
      </c>
      <c r="M6661" s="4">
        <v>23352885.389039502</v>
      </c>
      <c r="N6661" s="3">
        <v>-2.4484809684427001E-2</v>
      </c>
      <c r="O6661" s="5">
        <v>0.88956457376480103</v>
      </c>
      <c r="P6661" s="3">
        <v>0.84420120716094971</v>
      </c>
    </row>
    <row r="6662" spans="1:16" x14ac:dyDescent="0.25">
      <c r="A6662" s="1">
        <v>2017</v>
      </c>
      <c r="B6662" t="s">
        <v>314</v>
      </c>
      <c r="C6662" t="s">
        <v>2015</v>
      </c>
      <c r="D6662" t="s">
        <v>3412</v>
      </c>
      <c r="E6662" t="s">
        <v>3469</v>
      </c>
      <c r="F6662" t="s">
        <v>3785</v>
      </c>
      <c r="G6662" s="4"/>
      <c r="H6662" s="4"/>
      <c r="I6662" s="4"/>
      <c r="J6662" s="4"/>
      <c r="K6662" s="4">
        <v>-427766.37690516299</v>
      </c>
      <c r="L6662" s="4">
        <v>26658143.681738898</v>
      </c>
      <c r="M6662" s="4">
        <v>16229784.7156571</v>
      </c>
      <c r="N6662" s="3">
        <v>-1.5499615680246E-2</v>
      </c>
      <c r="O6662" s="5">
        <v>0.88280850648880005</v>
      </c>
      <c r="P6662" s="3">
        <v>0.60881149768829346</v>
      </c>
    </row>
    <row r="6663" spans="1:16" x14ac:dyDescent="0.25">
      <c r="A6663" s="1">
        <v>2018</v>
      </c>
      <c r="B6663" t="s">
        <v>314</v>
      </c>
      <c r="C6663" t="s">
        <v>2015</v>
      </c>
      <c r="D6663" t="s">
        <v>3412</v>
      </c>
      <c r="E6663" t="s">
        <v>3469</v>
      </c>
      <c r="F6663" t="s">
        <v>3785</v>
      </c>
      <c r="G6663" s="4"/>
      <c r="H6663" s="4"/>
      <c r="I6663" s="4"/>
      <c r="J6663" s="4"/>
      <c r="K6663" s="4">
        <v>2297968.1566850999</v>
      </c>
      <c r="L6663" s="4">
        <v>30316901.6795091</v>
      </c>
      <c r="M6663" s="4">
        <v>16289263.4290409</v>
      </c>
      <c r="N6663" s="3">
        <v>8.2084936423235E-2</v>
      </c>
      <c r="O6663" s="5">
        <v>1.1454412937164307</v>
      </c>
      <c r="P6663" s="3">
        <v>0.5372997522354126</v>
      </c>
    </row>
    <row r="6664" spans="1:16" x14ac:dyDescent="0.25">
      <c r="A6664" s="1">
        <v>2019</v>
      </c>
      <c r="B6664" t="s">
        <v>314</v>
      </c>
      <c r="C6664" t="s">
        <v>2015</v>
      </c>
      <c r="D6664" t="s">
        <v>3412</v>
      </c>
      <c r="E6664" t="s">
        <v>3469</v>
      </c>
      <c r="F6664" t="s">
        <v>3785</v>
      </c>
      <c r="G6664" s="4"/>
      <c r="H6664" s="4"/>
      <c r="I6664" s="4"/>
      <c r="J6664" s="4"/>
      <c r="K6664" s="4">
        <v>1502543.3485433499</v>
      </c>
      <c r="L6664" s="4">
        <v>32384445.068445101</v>
      </c>
      <c r="M6664" s="4">
        <v>15544898.5608986</v>
      </c>
      <c r="N6664" s="3">
        <v>4.915342638484E-2</v>
      </c>
      <c r="O6664" s="5">
        <v>0.85504692792892456</v>
      </c>
      <c r="P6664" s="3">
        <v>0.48001125454902649</v>
      </c>
    </row>
    <row r="6665" spans="1:16" x14ac:dyDescent="0.25">
      <c r="A6665" s="1">
        <v>2020</v>
      </c>
      <c r="B6665" t="s">
        <v>314</v>
      </c>
      <c r="C6665" t="s">
        <v>2015</v>
      </c>
      <c r="D6665" t="s">
        <v>3412</v>
      </c>
      <c r="E6665" t="s">
        <v>3469</v>
      </c>
      <c r="F6665" t="s">
        <v>3785</v>
      </c>
      <c r="G6665" s="4"/>
      <c r="H6665" s="4"/>
      <c r="I6665" s="4"/>
      <c r="J6665" s="4"/>
      <c r="K6665" s="4">
        <v>-2508332.0679706801</v>
      </c>
      <c r="L6665" s="4">
        <v>30690124.649724599</v>
      </c>
      <c r="M6665" s="4">
        <v>16054326.159877401</v>
      </c>
      <c r="N6665" s="3">
        <v>-8.0228010236416E-2</v>
      </c>
      <c r="O6665" s="5">
        <v>0.68090677261352539</v>
      </c>
      <c r="P6665" s="3">
        <v>0.52311050891876221</v>
      </c>
    </row>
    <row r="6666" spans="1:16" x14ac:dyDescent="0.25">
      <c r="A6666" s="1">
        <v>2021</v>
      </c>
      <c r="B6666" t="s">
        <v>314</v>
      </c>
      <c r="C6666" t="s">
        <v>2015</v>
      </c>
      <c r="D6666" t="s">
        <v>3412</v>
      </c>
      <c r="E6666" t="s">
        <v>3469</v>
      </c>
      <c r="F6666" t="s">
        <v>3785</v>
      </c>
      <c r="G6666" s="4"/>
      <c r="H6666" s="4"/>
      <c r="I6666" s="4"/>
      <c r="J6666" s="4"/>
      <c r="K6666" s="4">
        <v>367212.77058386902</v>
      </c>
      <c r="L6666" s="4">
        <v>31322296.0358104</v>
      </c>
      <c r="M6666" s="4">
        <v>12992059.6240506</v>
      </c>
      <c r="N6666" s="3">
        <v>1.1357801821887E-2</v>
      </c>
      <c r="O6666" s="5">
        <v>0.79442846775054932</v>
      </c>
      <c r="P6666" s="3">
        <v>0.41478630900382996</v>
      </c>
    </row>
    <row r="6667" spans="1:16" x14ac:dyDescent="0.25">
      <c r="A6667" s="1">
        <v>2022</v>
      </c>
      <c r="B6667" t="s">
        <v>314</v>
      </c>
      <c r="C6667" t="s">
        <v>2015</v>
      </c>
      <c r="D6667" t="s">
        <v>3412</v>
      </c>
      <c r="E6667" t="s">
        <v>3469</v>
      </c>
      <c r="F6667" t="s">
        <v>3785</v>
      </c>
      <c r="G6667" s="4"/>
      <c r="H6667" s="4"/>
      <c r="I6667" s="4"/>
      <c r="J6667" s="4"/>
      <c r="K6667" s="4">
        <v>965190.77753317601</v>
      </c>
      <c r="L6667" s="4">
        <v>38936735.975487702</v>
      </c>
      <c r="M6667" s="4">
        <v>18877461.4062813</v>
      </c>
      <c r="N6667" s="3">
        <v>2.8486392189424E-2</v>
      </c>
      <c r="O6667" s="5">
        <v>0.88941258192062378</v>
      </c>
      <c r="P6667" s="3">
        <v>0.48482394218444824</v>
      </c>
    </row>
    <row r="6668" spans="1:16" x14ac:dyDescent="0.25">
      <c r="A6668" s="1">
        <v>2023</v>
      </c>
      <c r="B6668" t="s">
        <v>314</v>
      </c>
      <c r="C6668" t="s">
        <v>2015</v>
      </c>
      <c r="D6668" t="s">
        <v>3412</v>
      </c>
      <c r="E6668" t="s">
        <v>3469</v>
      </c>
      <c r="F6668" t="s">
        <v>3785</v>
      </c>
      <c r="G6668" s="4"/>
      <c r="H6668" s="4"/>
      <c r="I6668" s="4"/>
      <c r="J6668" s="4"/>
      <c r="K6668" s="4">
        <v>1077300.9365730099</v>
      </c>
      <c r="L6668" s="4">
        <v>39955199.146752</v>
      </c>
      <c r="M6668" s="4">
        <v>19661218.544812199</v>
      </c>
      <c r="N6668" s="3">
        <v>2.7777607808427002E-2</v>
      </c>
      <c r="O6668" s="5">
        <v>0.7838822603225708</v>
      </c>
      <c r="P6668" s="3">
        <v>0.49208161234855652</v>
      </c>
    </row>
    <row r="6669" spans="1:16" x14ac:dyDescent="0.25">
      <c r="A6669" s="1">
        <v>2024</v>
      </c>
      <c r="B6669" t="s">
        <v>314</v>
      </c>
      <c r="C6669" t="s">
        <v>2015</v>
      </c>
      <c r="D6669" t="s">
        <v>3412</v>
      </c>
      <c r="E6669" t="s">
        <v>3469</v>
      </c>
      <c r="F6669" t="s">
        <v>3785</v>
      </c>
      <c r="G6669" s="4"/>
      <c r="H6669" s="4"/>
      <c r="I6669" s="4"/>
      <c r="J6669" s="4"/>
      <c r="K6669" s="4">
        <v>1570331.9488242799</v>
      </c>
      <c r="L6669" s="4">
        <v>42928928.016640797</v>
      </c>
      <c r="M6669" s="4">
        <v>21009491.776282899</v>
      </c>
      <c r="N6669" s="3">
        <v>3.7889544818759002E-2</v>
      </c>
      <c r="O6669" s="5">
        <v>0.74328136444091797</v>
      </c>
      <c r="P6669" s="3">
        <v>0.48940172791481018</v>
      </c>
    </row>
    <row r="6670" spans="1:16" x14ac:dyDescent="0.25">
      <c r="A6670" s="1">
        <v>2024</v>
      </c>
      <c r="B6670" t="s">
        <v>315</v>
      </c>
      <c r="C6670" t="s">
        <v>2016</v>
      </c>
      <c r="D6670" t="s">
        <v>3405</v>
      </c>
      <c r="E6670" t="s">
        <v>3469</v>
      </c>
      <c r="F6670" t="s">
        <v>3786</v>
      </c>
      <c r="G6670" s="4"/>
      <c r="H6670" s="4"/>
      <c r="I6670" s="4"/>
      <c r="J6670" s="4"/>
      <c r="K6670" s="4">
        <v>-28104486.199877501</v>
      </c>
      <c r="L6670" s="4">
        <v>832202760.64320099</v>
      </c>
      <c r="M6670" s="4">
        <v>1521818485.54405</v>
      </c>
      <c r="N6670" s="3">
        <v>-4.1791616008419998E-2</v>
      </c>
      <c r="O6670" s="5">
        <v>2.7328381538391113</v>
      </c>
      <c r="P6670" s="3">
        <v>1.8286631107330322</v>
      </c>
    </row>
    <row r="6671" spans="1:16" x14ac:dyDescent="0.25">
      <c r="A6671" s="1">
        <v>2010</v>
      </c>
      <c r="B6671" t="s">
        <v>316</v>
      </c>
      <c r="C6671" t="s">
        <v>2017</v>
      </c>
      <c r="D6671" t="s">
        <v>3436</v>
      </c>
      <c r="E6671" t="s">
        <v>3470</v>
      </c>
      <c r="F6671" t="s">
        <v>3787</v>
      </c>
      <c r="G6671" s="4"/>
      <c r="H6671" s="4"/>
      <c r="I6671" s="4"/>
      <c r="J6671" s="4"/>
      <c r="K6671" s="4">
        <v>-350937.01604080503</v>
      </c>
      <c r="L6671" s="4">
        <v>725317.19307219097</v>
      </c>
      <c r="M6671" s="4">
        <v>1476208.7435886499</v>
      </c>
      <c r="N6671" s="3">
        <v>-0.35035460992907802</v>
      </c>
      <c r="P6671" s="3">
        <v>2.035259485244751</v>
      </c>
    </row>
    <row r="6672" spans="1:16" x14ac:dyDescent="0.25">
      <c r="A6672" s="1">
        <v>2011</v>
      </c>
      <c r="B6672" t="s">
        <v>316</v>
      </c>
      <c r="C6672" t="s">
        <v>2017</v>
      </c>
      <c r="D6672" t="s">
        <v>3436</v>
      </c>
      <c r="E6672" t="s">
        <v>3470</v>
      </c>
      <c r="F6672" t="s">
        <v>3787</v>
      </c>
      <c r="G6672" s="4"/>
      <c r="H6672" s="4"/>
      <c r="I6672" s="4"/>
      <c r="J6672" s="4"/>
      <c r="K6672" s="4">
        <v>-162093.055111639</v>
      </c>
      <c r="L6672" s="4">
        <v>1102641.4318980901</v>
      </c>
      <c r="M6672" s="4">
        <v>2078162.3365751901</v>
      </c>
      <c r="N6672" s="3">
        <v>-0.17247403476282999</v>
      </c>
      <c r="P6672" s="3">
        <v>1.8847126960754395</v>
      </c>
    </row>
    <row r="6673" spans="1:16" x14ac:dyDescent="0.25">
      <c r="A6673" s="1">
        <v>2012</v>
      </c>
      <c r="B6673" t="s">
        <v>316</v>
      </c>
      <c r="C6673" t="s">
        <v>2017</v>
      </c>
      <c r="D6673" t="s">
        <v>3436</v>
      </c>
      <c r="E6673" t="s">
        <v>3470</v>
      </c>
      <c r="F6673" t="s">
        <v>3787</v>
      </c>
      <c r="G6673" s="4"/>
      <c r="H6673" s="4"/>
      <c r="I6673" s="4"/>
      <c r="J6673" s="4"/>
      <c r="K6673" s="4">
        <v>-290866.47029945999</v>
      </c>
      <c r="L6673" s="4">
        <v>954656.35738831596</v>
      </c>
      <c r="M6673" s="4">
        <v>2228903.6164293899</v>
      </c>
      <c r="N6673" s="3">
        <v>-0.271815998513601</v>
      </c>
      <c r="P6673" s="3">
        <v>2.334770679473877</v>
      </c>
    </row>
    <row r="6674" spans="1:16" x14ac:dyDescent="0.25">
      <c r="A6674" s="1">
        <v>2013</v>
      </c>
      <c r="B6674" t="s">
        <v>316</v>
      </c>
      <c r="C6674" t="s">
        <v>2017</v>
      </c>
      <c r="D6674" t="s">
        <v>3436</v>
      </c>
      <c r="E6674" t="s">
        <v>3470</v>
      </c>
      <c r="F6674" t="s">
        <v>3787</v>
      </c>
      <c r="G6674" s="4"/>
      <c r="H6674" s="4"/>
      <c r="I6674" s="4"/>
      <c r="J6674" s="4"/>
      <c r="K6674" s="4">
        <v>-253467.67576980399</v>
      </c>
      <c r="L6674" s="4">
        <v>1615945.2807126199</v>
      </c>
      <c r="M6674" s="4">
        <v>3010456.60800697</v>
      </c>
      <c r="N6674" s="3">
        <v>-0.195518641972797</v>
      </c>
      <c r="P6674" s="3">
        <v>1.8629693984985352</v>
      </c>
    </row>
    <row r="6675" spans="1:16" x14ac:dyDescent="0.25">
      <c r="A6675" s="1">
        <v>2014</v>
      </c>
      <c r="B6675" t="s">
        <v>316</v>
      </c>
      <c r="C6675" t="s">
        <v>2017</v>
      </c>
      <c r="D6675" t="s">
        <v>3436</v>
      </c>
      <c r="E6675" t="s">
        <v>3470</v>
      </c>
      <c r="F6675" t="s">
        <v>3787</v>
      </c>
      <c r="G6675" s="4"/>
      <c r="H6675" s="4"/>
      <c r="I6675" s="4"/>
      <c r="J6675" s="4"/>
      <c r="K6675" s="4">
        <v>-969518.64700780599</v>
      </c>
      <c r="L6675" s="4">
        <v>3332723.3304423201</v>
      </c>
      <c r="M6675" s="4">
        <v>6296971.3790112799</v>
      </c>
      <c r="N6675" s="3">
        <v>-0.38728266224502</v>
      </c>
      <c r="P6675" s="3">
        <v>1.889437198638916</v>
      </c>
    </row>
    <row r="6676" spans="1:16" x14ac:dyDescent="0.25">
      <c r="A6676" s="1">
        <v>2015</v>
      </c>
      <c r="B6676" t="s">
        <v>316</v>
      </c>
      <c r="C6676" t="s">
        <v>2017</v>
      </c>
      <c r="D6676" t="s">
        <v>3436</v>
      </c>
      <c r="E6676" t="s">
        <v>3470</v>
      </c>
      <c r="F6676" t="s">
        <v>3787</v>
      </c>
      <c r="G6676" s="4"/>
      <c r="H6676" s="4"/>
      <c r="I6676" s="4"/>
      <c r="J6676" s="4"/>
      <c r="K6676" s="4">
        <v>-4700696.7626302196</v>
      </c>
      <c r="L6676" s="4">
        <v>7696603.5622269502</v>
      </c>
      <c r="M6676" s="4">
        <v>1789137.07479183</v>
      </c>
      <c r="N6676" s="3">
        <v>-0.88975498713068102</v>
      </c>
      <c r="O6676" s="5">
        <v>6.0090689659118652</v>
      </c>
      <c r="P6676" s="3">
        <v>0.23245799541473389</v>
      </c>
    </row>
    <row r="6677" spans="1:16" x14ac:dyDescent="0.25">
      <c r="A6677" s="1">
        <v>2016</v>
      </c>
      <c r="B6677" t="s">
        <v>316</v>
      </c>
      <c r="C6677" t="s">
        <v>2017</v>
      </c>
      <c r="D6677" t="s">
        <v>3436</v>
      </c>
      <c r="E6677" t="s">
        <v>3470</v>
      </c>
      <c r="F6677" t="s">
        <v>3787</v>
      </c>
      <c r="G6677" s="4"/>
      <c r="H6677" s="4"/>
      <c r="I6677" s="4"/>
      <c r="J6677" s="4"/>
      <c r="K6677" s="4">
        <v>-4360952.6110516703</v>
      </c>
      <c r="L6677" s="4">
        <v>9072894.7640907094</v>
      </c>
      <c r="M6677" s="4">
        <v>2354458.2887515998</v>
      </c>
      <c r="N6677" s="3">
        <v>-0.53881497097646003</v>
      </c>
      <c r="O6677" s="5">
        <v>3.5803084373474121</v>
      </c>
      <c r="P6677" s="3">
        <v>0.25950464606285095</v>
      </c>
    </row>
    <row r="6678" spans="1:16" x14ac:dyDescent="0.25">
      <c r="A6678" s="1">
        <v>2017</v>
      </c>
      <c r="B6678" t="s">
        <v>316</v>
      </c>
      <c r="C6678" t="s">
        <v>2017</v>
      </c>
      <c r="D6678" t="s">
        <v>3436</v>
      </c>
      <c r="E6678" t="s">
        <v>3470</v>
      </c>
      <c r="F6678" t="s">
        <v>3787</v>
      </c>
      <c r="G6678" s="4"/>
      <c r="H6678" s="4"/>
      <c r="I6678" s="4"/>
      <c r="J6678" s="4"/>
      <c r="K6678" s="4">
        <v>-2377499.9124373901</v>
      </c>
      <c r="L6678" s="4">
        <v>7158418.2690623803</v>
      </c>
      <c r="M6678" s="4">
        <v>2762074.8835417302</v>
      </c>
      <c r="N6678" s="3">
        <v>-0.290551731113463</v>
      </c>
      <c r="O6678" s="5">
        <v>2.511239767074585</v>
      </c>
      <c r="P6678" s="3">
        <v>0.38584989309310913</v>
      </c>
    </row>
    <row r="6679" spans="1:16" x14ac:dyDescent="0.25">
      <c r="A6679" s="1">
        <v>2018</v>
      </c>
      <c r="B6679" t="s">
        <v>316</v>
      </c>
      <c r="C6679" t="s">
        <v>2017</v>
      </c>
      <c r="D6679" t="s">
        <v>3436</v>
      </c>
      <c r="E6679" t="s">
        <v>3470</v>
      </c>
      <c r="F6679" t="s">
        <v>3787</v>
      </c>
      <c r="G6679" s="4"/>
      <c r="H6679" s="4"/>
      <c r="I6679" s="4"/>
      <c r="J6679" s="4"/>
      <c r="K6679" s="4">
        <v>1149483.4919991901</v>
      </c>
      <c r="L6679" s="4">
        <v>8661274.9211493395</v>
      </c>
      <c r="M6679" s="4">
        <v>2625220.6371712098</v>
      </c>
      <c r="N6679" s="3">
        <v>0.143204758471521</v>
      </c>
      <c r="O6679" s="5">
        <v>15.628508567810059</v>
      </c>
      <c r="P6679" s="3">
        <v>0.3030986487865448</v>
      </c>
    </row>
    <row r="6680" spans="1:16" x14ac:dyDescent="0.25">
      <c r="A6680" s="1">
        <v>2019</v>
      </c>
      <c r="B6680" t="s">
        <v>316</v>
      </c>
      <c r="C6680" t="s">
        <v>2017</v>
      </c>
      <c r="D6680" t="s">
        <v>3436</v>
      </c>
      <c r="E6680" t="s">
        <v>3470</v>
      </c>
      <c r="F6680" t="s">
        <v>3787</v>
      </c>
      <c r="G6680" s="4"/>
      <c r="H6680" s="4"/>
      <c r="I6680" s="4"/>
      <c r="J6680" s="4"/>
      <c r="K6680" s="4">
        <v>854328.78054089402</v>
      </c>
      <c r="L6680" s="4">
        <v>22726778.037764601</v>
      </c>
      <c r="M6680" s="4">
        <v>4881781.5747945802</v>
      </c>
      <c r="N6680" s="3">
        <v>5.5348683485732998E-2</v>
      </c>
      <c r="O6680" s="5">
        <v>7.9166626930236816</v>
      </c>
      <c r="P6680" s="3">
        <v>0.2148030698299408</v>
      </c>
    </row>
    <row r="6681" spans="1:16" x14ac:dyDescent="0.25">
      <c r="A6681" s="1">
        <v>2009</v>
      </c>
      <c r="B6681" t="s">
        <v>317</v>
      </c>
      <c r="C6681" t="s">
        <v>2018</v>
      </c>
      <c r="D6681" t="s">
        <v>3414</v>
      </c>
      <c r="E6681" t="s">
        <v>3469</v>
      </c>
      <c r="F6681" t="s">
        <v>3788</v>
      </c>
      <c r="G6681" s="4"/>
      <c r="H6681" s="4"/>
      <c r="I6681" s="4"/>
      <c r="J6681" s="4"/>
      <c r="K6681" s="4">
        <v>-6499572.4496216597</v>
      </c>
      <c r="L6681" s="4">
        <v>49866087.994708098</v>
      </c>
      <c r="M6681" s="4">
        <v>3711621.3033026299</v>
      </c>
      <c r="N6681" s="3">
        <v>-0.14857364140957799</v>
      </c>
      <c r="P6681" s="3">
        <v>7.4431769549846649E-2</v>
      </c>
    </row>
    <row r="6682" spans="1:16" x14ac:dyDescent="0.25">
      <c r="A6682" s="1">
        <v>2010</v>
      </c>
      <c r="B6682" t="s">
        <v>317</v>
      </c>
      <c r="C6682" t="s">
        <v>2018</v>
      </c>
      <c r="D6682" t="s">
        <v>3414</v>
      </c>
      <c r="E6682" t="s">
        <v>3469</v>
      </c>
      <c r="F6682" t="s">
        <v>3788</v>
      </c>
      <c r="G6682" s="4"/>
      <c r="H6682" s="4"/>
      <c r="I6682" s="4"/>
      <c r="J6682" s="4"/>
      <c r="K6682" s="4">
        <v>-2754867.2120407899</v>
      </c>
      <c r="L6682" s="4">
        <v>77414288.353966802</v>
      </c>
      <c r="M6682" s="4">
        <v>4749626.2451495901</v>
      </c>
      <c r="N6682" s="3">
        <v>-4.2601275440623997E-2</v>
      </c>
      <c r="P6682" s="3">
        <v>6.1353355646133423E-2</v>
      </c>
    </row>
    <row r="6683" spans="1:16" x14ac:dyDescent="0.25">
      <c r="A6683" s="1">
        <v>2011</v>
      </c>
      <c r="B6683" t="s">
        <v>317</v>
      </c>
      <c r="C6683" t="s">
        <v>2018</v>
      </c>
      <c r="D6683" t="s">
        <v>3414</v>
      </c>
      <c r="E6683" t="s">
        <v>3469</v>
      </c>
      <c r="F6683" t="s">
        <v>3788</v>
      </c>
      <c r="G6683" s="4"/>
      <c r="H6683" s="4"/>
      <c r="I6683" s="4"/>
      <c r="J6683" s="4"/>
      <c r="K6683" s="4">
        <v>-4719751.3664130298</v>
      </c>
      <c r="L6683" s="4">
        <v>149530596.934948</v>
      </c>
      <c r="M6683" s="4">
        <v>5760368.6635944704</v>
      </c>
      <c r="N6683" s="3">
        <v>-3.8015002287459999E-2</v>
      </c>
      <c r="P6683" s="3">
        <v>3.8523010909557343E-2</v>
      </c>
    </row>
    <row r="6684" spans="1:16" x14ac:dyDescent="0.25">
      <c r="A6684" s="1">
        <v>2012</v>
      </c>
      <c r="B6684" t="s">
        <v>317</v>
      </c>
      <c r="C6684" t="s">
        <v>2018</v>
      </c>
      <c r="D6684" t="s">
        <v>3414</v>
      </c>
      <c r="E6684" t="s">
        <v>3469</v>
      </c>
      <c r="F6684" t="s">
        <v>3788</v>
      </c>
      <c r="G6684" s="4"/>
      <c r="H6684" s="4"/>
      <c r="I6684" s="4"/>
      <c r="J6684" s="4"/>
      <c r="K6684" s="4">
        <v>-876968.57443999895</v>
      </c>
      <c r="L6684" s="4">
        <v>143749168.56830001</v>
      </c>
      <c r="M6684" s="4">
        <v>7368787.2865139199</v>
      </c>
      <c r="N6684" s="3">
        <v>-6.1213629853970001E-3</v>
      </c>
      <c r="P6684" s="3">
        <v>5.1261425018310547E-2</v>
      </c>
    </row>
    <row r="6685" spans="1:16" x14ac:dyDescent="0.25">
      <c r="A6685" s="1">
        <v>2013</v>
      </c>
      <c r="B6685" t="s">
        <v>317</v>
      </c>
      <c r="C6685" t="s">
        <v>2018</v>
      </c>
      <c r="D6685" t="s">
        <v>3414</v>
      </c>
      <c r="E6685" t="s">
        <v>3469</v>
      </c>
      <c r="F6685" t="s">
        <v>3788</v>
      </c>
      <c r="G6685" s="4"/>
      <c r="H6685" s="4"/>
      <c r="I6685" s="4"/>
      <c r="J6685" s="4"/>
      <c r="K6685" s="4">
        <v>-1220570.6350439</v>
      </c>
      <c r="L6685" s="4">
        <v>153038179.376376</v>
      </c>
      <c r="M6685" s="4">
        <v>29229743.186822198</v>
      </c>
      <c r="N6685" s="3">
        <v>-8.6756908570820006E-3</v>
      </c>
      <c r="P6685" s="3">
        <v>0.19099640846252441</v>
      </c>
    </row>
    <row r="6686" spans="1:16" x14ac:dyDescent="0.25">
      <c r="A6686" s="1">
        <v>2014</v>
      </c>
      <c r="B6686" t="s">
        <v>317</v>
      </c>
      <c r="C6686" t="s">
        <v>2018</v>
      </c>
      <c r="D6686" t="s">
        <v>3414</v>
      </c>
      <c r="E6686" t="s">
        <v>3469</v>
      </c>
      <c r="F6686" t="s">
        <v>3788</v>
      </c>
      <c r="G6686" s="4"/>
      <c r="H6686" s="4"/>
      <c r="I6686" s="4"/>
      <c r="J6686" s="4"/>
      <c r="K6686" s="4">
        <v>138620.397001273</v>
      </c>
      <c r="L6686" s="4">
        <v>196813616.86076701</v>
      </c>
      <c r="M6686" s="4">
        <v>31106605.686265301</v>
      </c>
      <c r="N6686" s="3">
        <v>7.81453503517E-4</v>
      </c>
      <c r="P6686" s="3">
        <v>0.15805108845233917</v>
      </c>
    </row>
    <row r="6687" spans="1:16" x14ac:dyDescent="0.25">
      <c r="A6687" s="1">
        <v>2015</v>
      </c>
      <c r="B6687" t="s">
        <v>317</v>
      </c>
      <c r="C6687" t="s">
        <v>2018</v>
      </c>
      <c r="D6687" t="s">
        <v>3414</v>
      </c>
      <c r="E6687" t="s">
        <v>3469</v>
      </c>
      <c r="F6687" t="s">
        <v>3788</v>
      </c>
      <c r="G6687" s="4"/>
      <c r="H6687" s="4"/>
      <c r="I6687" s="4"/>
      <c r="J6687" s="4"/>
      <c r="K6687" s="4">
        <v>-2530758.1488871598</v>
      </c>
      <c r="L6687" s="4">
        <v>151517299.29200399</v>
      </c>
      <c r="M6687" s="4">
        <v>34751893.2536228</v>
      </c>
      <c r="N6687" s="3">
        <v>-1.6206815743058999E-2</v>
      </c>
      <c r="P6687" s="3">
        <v>0.22935923933982849</v>
      </c>
    </row>
    <row r="6688" spans="1:16" x14ac:dyDescent="0.25">
      <c r="A6688" s="1">
        <v>2016</v>
      </c>
      <c r="B6688" t="s">
        <v>317</v>
      </c>
      <c r="C6688" t="s">
        <v>2018</v>
      </c>
      <c r="D6688" t="s">
        <v>3414</v>
      </c>
      <c r="E6688" t="s">
        <v>3469</v>
      </c>
      <c r="F6688" t="s">
        <v>3788</v>
      </c>
      <c r="G6688" s="4"/>
      <c r="H6688" s="4"/>
      <c r="I6688" s="4"/>
      <c r="J6688" s="4"/>
      <c r="K6688" s="4">
        <v>-2584408.61817207</v>
      </c>
      <c r="L6688" s="4">
        <v>128991715.588402</v>
      </c>
      <c r="M6688" s="4">
        <v>37764847.870787002</v>
      </c>
      <c r="N6688" s="3">
        <v>-1.8760630257667998E-2</v>
      </c>
      <c r="P6688" s="3">
        <v>0.29276955127716064</v>
      </c>
    </row>
    <row r="6689" spans="1:16" x14ac:dyDescent="0.25">
      <c r="A6689" s="1">
        <v>2017</v>
      </c>
      <c r="B6689" t="s">
        <v>317</v>
      </c>
      <c r="C6689" t="s">
        <v>2018</v>
      </c>
      <c r="D6689" t="s">
        <v>3414</v>
      </c>
      <c r="E6689" t="s">
        <v>3469</v>
      </c>
      <c r="F6689" t="s">
        <v>3788</v>
      </c>
      <c r="G6689" s="4"/>
      <c r="H6689" s="4"/>
      <c r="I6689" s="4"/>
      <c r="J6689" s="4"/>
      <c r="K6689" s="4">
        <v>-4787597.9001898402</v>
      </c>
      <c r="L6689" s="4">
        <v>148978917.35264099</v>
      </c>
      <c r="M6689" s="4">
        <v>45584787.905339502</v>
      </c>
      <c r="N6689" s="3">
        <v>-3.3947816608760999E-2</v>
      </c>
      <c r="P6689" s="3">
        <v>0.30598145723342896</v>
      </c>
    </row>
    <row r="6690" spans="1:16" x14ac:dyDescent="0.25">
      <c r="A6690" s="1">
        <v>2018</v>
      </c>
      <c r="B6690" t="s">
        <v>317</v>
      </c>
      <c r="C6690" t="s">
        <v>2018</v>
      </c>
      <c r="D6690" t="s">
        <v>3414</v>
      </c>
      <c r="E6690" t="s">
        <v>3469</v>
      </c>
      <c r="F6690" t="s">
        <v>3788</v>
      </c>
      <c r="G6690" s="4"/>
      <c r="H6690" s="4"/>
      <c r="I6690" s="4"/>
      <c r="J6690" s="4"/>
      <c r="K6690" s="4">
        <v>-4226530.17416857</v>
      </c>
      <c r="L6690" s="4">
        <v>141998090.289343</v>
      </c>
      <c r="M6690" s="4">
        <v>55322393.207943797</v>
      </c>
      <c r="N6690" s="3">
        <v>-2.9610807166748999E-2</v>
      </c>
      <c r="P6690" s="3">
        <v>0.38959956169128418</v>
      </c>
    </row>
    <row r="6691" spans="1:16" x14ac:dyDescent="0.25">
      <c r="A6691" s="1">
        <v>2019</v>
      </c>
      <c r="B6691" t="s">
        <v>317</v>
      </c>
      <c r="C6691" t="s">
        <v>2018</v>
      </c>
      <c r="D6691" t="s">
        <v>3414</v>
      </c>
      <c r="E6691" t="s">
        <v>3469</v>
      </c>
      <c r="F6691" t="s">
        <v>3788</v>
      </c>
      <c r="G6691" s="4"/>
      <c r="H6691" s="4"/>
      <c r="I6691" s="4"/>
      <c r="J6691" s="4"/>
      <c r="K6691" s="4">
        <v>-3030537.0305370302</v>
      </c>
      <c r="L6691" s="4">
        <v>145896103.89610401</v>
      </c>
      <c r="M6691" s="4">
        <v>67175149.175149202</v>
      </c>
      <c r="N6691" s="3">
        <v>-2.1602984484583001E-2</v>
      </c>
      <c r="P6691" s="3">
        <v>0.46043142676353455</v>
      </c>
    </row>
    <row r="6692" spans="1:16" x14ac:dyDescent="0.25">
      <c r="A6692" s="1">
        <v>2020</v>
      </c>
      <c r="B6692" t="s">
        <v>317</v>
      </c>
      <c r="C6692" t="s">
        <v>2018</v>
      </c>
      <c r="D6692" t="s">
        <v>3414</v>
      </c>
      <c r="E6692" t="s">
        <v>3469</v>
      </c>
      <c r="F6692" t="s">
        <v>3788</v>
      </c>
      <c r="G6692" s="4"/>
      <c r="H6692" s="4"/>
      <c r="I6692" s="4"/>
      <c r="J6692" s="4"/>
      <c r="K6692" s="4">
        <v>-3176290.3248070902</v>
      </c>
      <c r="L6692" s="4">
        <v>143214665.323082</v>
      </c>
      <c r="M6692" s="4">
        <v>79225045.898154393</v>
      </c>
      <c r="N6692" s="3">
        <v>-2.2160851569967999E-2</v>
      </c>
      <c r="P6692" s="3">
        <v>0.55319088697433472</v>
      </c>
    </row>
    <row r="6693" spans="1:16" x14ac:dyDescent="0.25">
      <c r="A6693" s="1">
        <v>2024</v>
      </c>
      <c r="B6693" t="s">
        <v>317</v>
      </c>
      <c r="C6693" t="s">
        <v>2018</v>
      </c>
      <c r="D6693" t="s">
        <v>3414</v>
      </c>
      <c r="E6693" t="s">
        <v>3469</v>
      </c>
      <c r="F6693" t="s">
        <v>3788</v>
      </c>
      <c r="G6693" s="4"/>
      <c r="H6693" s="4"/>
      <c r="I6693" s="4"/>
      <c r="J6693" s="4"/>
      <c r="K6693" s="4">
        <v>1042048.62893602</v>
      </c>
      <c r="L6693" s="4">
        <v>6572306.7076463597</v>
      </c>
      <c r="M6693" s="4">
        <v>2955471.2553252499</v>
      </c>
      <c r="N6693" s="3">
        <v>0.19797816540233401</v>
      </c>
      <c r="O6693" s="5">
        <v>0.8009907603263855</v>
      </c>
      <c r="P6693" s="3">
        <v>0.44968554377555847</v>
      </c>
    </row>
    <row r="6694" spans="1:16" x14ac:dyDescent="0.25">
      <c r="A6694" s="1">
        <v>2009</v>
      </c>
      <c r="B6694" t="s">
        <v>318</v>
      </c>
      <c r="C6694" t="s">
        <v>2019</v>
      </c>
      <c r="D6694" t="s">
        <v>3403</v>
      </c>
      <c r="E6694" t="s">
        <v>3469</v>
      </c>
      <c r="F6694" t="s">
        <v>3789</v>
      </c>
      <c r="G6694" s="4"/>
      <c r="H6694" s="4"/>
      <c r="I6694" s="4"/>
      <c r="J6694" s="4"/>
      <c r="K6694" s="4">
        <v>-204052.0919</v>
      </c>
      <c r="L6694" s="4">
        <v>1768461.30266</v>
      </c>
      <c r="M6694" s="4">
        <v>38721.543700000002</v>
      </c>
      <c r="N6694" s="3">
        <v>-5.1450998406039998E-2</v>
      </c>
      <c r="O6694" s="5">
        <v>1.0482524633407593</v>
      </c>
      <c r="P6694" s="3">
        <v>2.1895613521337509E-2</v>
      </c>
    </row>
    <row r="6695" spans="1:16" x14ac:dyDescent="0.25">
      <c r="A6695" s="1">
        <v>2010</v>
      </c>
      <c r="B6695" t="s">
        <v>318</v>
      </c>
      <c r="C6695" t="s">
        <v>2019</v>
      </c>
      <c r="D6695" t="s">
        <v>3403</v>
      </c>
      <c r="E6695" t="s">
        <v>3469</v>
      </c>
      <c r="F6695" t="s">
        <v>3789</v>
      </c>
      <c r="G6695" s="4"/>
      <c r="H6695" s="4"/>
      <c r="I6695" s="4"/>
      <c r="J6695" s="4"/>
      <c r="K6695" s="4">
        <v>-1954750.2206600001</v>
      </c>
      <c r="L6695" s="4">
        <v>14519289.94977</v>
      </c>
      <c r="M6695" s="4">
        <v>3090566.2596</v>
      </c>
      <c r="N6695" s="3">
        <v>-0.24002702280566399</v>
      </c>
      <c r="O6695" s="5">
        <v>1.4402792453765869</v>
      </c>
      <c r="P6695" s="3">
        <v>0.21285931766033173</v>
      </c>
    </row>
    <row r="6696" spans="1:16" x14ac:dyDescent="0.25">
      <c r="A6696" s="1">
        <v>2011</v>
      </c>
      <c r="B6696" t="s">
        <v>318</v>
      </c>
      <c r="C6696" t="s">
        <v>2019</v>
      </c>
      <c r="D6696" t="s">
        <v>3403</v>
      </c>
      <c r="E6696" t="s">
        <v>3469</v>
      </c>
      <c r="F6696" t="s">
        <v>3789</v>
      </c>
      <c r="G6696" s="4"/>
      <c r="H6696" s="4"/>
      <c r="I6696" s="4"/>
      <c r="J6696" s="4"/>
      <c r="K6696" s="4">
        <v>-2946436.6975099999</v>
      </c>
      <c r="L6696" s="4">
        <v>31300811.274250001</v>
      </c>
      <c r="M6696" s="4">
        <v>955820.38367000001</v>
      </c>
      <c r="N6696" s="3">
        <v>-0.128608912630049</v>
      </c>
      <c r="O6696" s="5">
        <v>10.568626403808594</v>
      </c>
      <c r="P6696" s="3">
        <v>3.0536601319909096E-2</v>
      </c>
    </row>
    <row r="6697" spans="1:16" x14ac:dyDescent="0.25">
      <c r="A6697" s="1">
        <v>2012</v>
      </c>
      <c r="B6697" t="s">
        <v>318</v>
      </c>
      <c r="C6697" t="s">
        <v>2019</v>
      </c>
      <c r="D6697" t="s">
        <v>3403</v>
      </c>
      <c r="E6697" t="s">
        <v>3469</v>
      </c>
      <c r="F6697" t="s">
        <v>3789</v>
      </c>
      <c r="G6697" s="4"/>
      <c r="H6697" s="4"/>
      <c r="I6697" s="4"/>
      <c r="J6697" s="4"/>
      <c r="K6697" s="4">
        <v>-1867020.5835299999</v>
      </c>
      <c r="L6697" s="4">
        <v>57718601.557460003</v>
      </c>
      <c r="M6697" s="4">
        <v>1925597.86335</v>
      </c>
      <c r="N6697" s="3">
        <v>-4.1946369317434E-2</v>
      </c>
      <c r="O6697" s="5">
        <v>1.6837519407272339</v>
      </c>
      <c r="P6697" s="3">
        <v>3.3361826092004776E-2</v>
      </c>
    </row>
    <row r="6698" spans="1:16" x14ac:dyDescent="0.25">
      <c r="A6698" s="1">
        <v>2013</v>
      </c>
      <c r="B6698" t="s">
        <v>318</v>
      </c>
      <c r="C6698" t="s">
        <v>2019</v>
      </c>
      <c r="D6698" t="s">
        <v>3403</v>
      </c>
      <c r="E6698" t="s">
        <v>3469</v>
      </c>
      <c r="F6698" t="s">
        <v>3789</v>
      </c>
      <c r="G6698" s="4"/>
      <c r="H6698" s="4"/>
      <c r="I6698" s="4"/>
      <c r="J6698" s="4"/>
      <c r="K6698" s="4">
        <v>-5531307.8570900001</v>
      </c>
      <c r="L6698" s="4">
        <v>49921138.894730002</v>
      </c>
      <c r="M6698" s="4">
        <v>3555277.4148800001</v>
      </c>
      <c r="N6698" s="3">
        <v>-0.102774455491126</v>
      </c>
      <c r="O6698" s="5">
        <v>0.67354291677474976</v>
      </c>
      <c r="P6698" s="3">
        <v>7.1217872202396393E-2</v>
      </c>
    </row>
    <row r="6699" spans="1:16" x14ac:dyDescent="0.25">
      <c r="A6699" s="1">
        <v>2014</v>
      </c>
      <c r="B6699" t="s">
        <v>318</v>
      </c>
      <c r="C6699" t="s">
        <v>2019</v>
      </c>
      <c r="D6699" t="s">
        <v>3403</v>
      </c>
      <c r="E6699" t="s">
        <v>3469</v>
      </c>
      <c r="F6699" t="s">
        <v>3789</v>
      </c>
      <c r="G6699" s="4"/>
      <c r="H6699" s="4"/>
      <c r="I6699" s="4"/>
      <c r="J6699" s="4"/>
      <c r="K6699" s="4">
        <v>-4199269.8081599995</v>
      </c>
      <c r="L6699" s="4">
        <v>44210589.843929999</v>
      </c>
      <c r="M6699" s="4">
        <v>5255226.5547599997</v>
      </c>
      <c r="N6699" s="3">
        <v>-8.9221134349259004E-2</v>
      </c>
      <c r="O6699" s="5">
        <v>0.63835442066192627</v>
      </c>
      <c r="P6699" s="3">
        <v>0.11886804550886154</v>
      </c>
    </row>
    <row r="6700" spans="1:16" x14ac:dyDescent="0.25">
      <c r="A6700" s="1">
        <v>2015</v>
      </c>
      <c r="B6700" t="s">
        <v>318</v>
      </c>
      <c r="C6700" t="s">
        <v>2019</v>
      </c>
      <c r="D6700" t="s">
        <v>3403</v>
      </c>
      <c r="E6700" t="s">
        <v>3469</v>
      </c>
      <c r="F6700" t="s">
        <v>3789</v>
      </c>
      <c r="G6700" s="4"/>
      <c r="H6700" s="4"/>
      <c r="I6700" s="4"/>
      <c r="J6700" s="4"/>
      <c r="K6700" s="4">
        <v>-12636900.54428</v>
      </c>
      <c r="L6700" s="4">
        <v>33802048.488860004</v>
      </c>
      <c r="M6700" s="4">
        <v>5427218.1690699998</v>
      </c>
      <c r="N6700" s="3">
        <v>-0.32397059795293498</v>
      </c>
      <c r="O6700" s="5">
        <v>0.62601399421691895</v>
      </c>
      <c r="P6700" s="3">
        <v>0.16055884957313538</v>
      </c>
    </row>
    <row r="6701" spans="1:16" x14ac:dyDescent="0.25">
      <c r="A6701" s="1">
        <v>2016</v>
      </c>
      <c r="B6701" t="s">
        <v>318</v>
      </c>
      <c r="C6701" t="s">
        <v>2019</v>
      </c>
      <c r="D6701" t="s">
        <v>3403</v>
      </c>
      <c r="E6701" t="s">
        <v>3469</v>
      </c>
      <c r="F6701" t="s">
        <v>3789</v>
      </c>
      <c r="G6701" s="4"/>
      <c r="H6701" s="4"/>
      <c r="I6701" s="4"/>
      <c r="J6701" s="4"/>
      <c r="K6701" s="4">
        <v>-2025399.68615</v>
      </c>
      <c r="L6701" s="4">
        <v>31163601.48404</v>
      </c>
      <c r="M6701" s="4">
        <v>5410739.1900300002</v>
      </c>
      <c r="N6701" s="3">
        <v>-6.2352941500465997E-2</v>
      </c>
      <c r="O6701" s="5">
        <v>0.72841817140579224</v>
      </c>
      <c r="P6701" s="3">
        <v>0.17362368106842041</v>
      </c>
    </row>
    <row r="6702" spans="1:16" x14ac:dyDescent="0.25">
      <c r="A6702" s="1">
        <v>2017</v>
      </c>
      <c r="B6702" t="s">
        <v>318</v>
      </c>
      <c r="C6702" t="s">
        <v>2019</v>
      </c>
      <c r="D6702" t="s">
        <v>3403</v>
      </c>
      <c r="E6702" t="s">
        <v>3469</v>
      </c>
      <c r="F6702" t="s">
        <v>3789</v>
      </c>
      <c r="G6702" s="4"/>
      <c r="H6702" s="4"/>
      <c r="I6702" s="4"/>
      <c r="J6702" s="4"/>
      <c r="K6702" s="4">
        <v>-3000786.74811</v>
      </c>
      <c r="L6702" s="4">
        <v>28174753.85644</v>
      </c>
      <c r="M6702" s="4">
        <v>8299507.3285800004</v>
      </c>
      <c r="N6702" s="3">
        <v>-0.101141554426026</v>
      </c>
      <c r="O6702" s="5">
        <v>0.75591623783111572</v>
      </c>
      <c r="P6702" s="3">
        <v>0.29457250237464905</v>
      </c>
    </row>
    <row r="6703" spans="1:16" x14ac:dyDescent="0.25">
      <c r="A6703" s="1">
        <v>2018</v>
      </c>
      <c r="B6703" t="s">
        <v>318</v>
      </c>
      <c r="C6703" t="s">
        <v>2019</v>
      </c>
      <c r="D6703" t="s">
        <v>3403</v>
      </c>
      <c r="E6703" t="s">
        <v>3469</v>
      </c>
      <c r="F6703" t="s">
        <v>3789</v>
      </c>
      <c r="G6703" s="4"/>
      <c r="H6703" s="4"/>
      <c r="I6703" s="4"/>
      <c r="J6703" s="4"/>
      <c r="K6703" s="4">
        <v>-4914009.6359900003</v>
      </c>
      <c r="L6703" s="4">
        <v>33126821.07195</v>
      </c>
      <c r="M6703" s="4">
        <v>2966087.83189</v>
      </c>
      <c r="N6703" s="3">
        <v>-0.160322459634368</v>
      </c>
      <c r="O6703" s="5">
        <v>1.3328255414962769</v>
      </c>
      <c r="P6703" s="3">
        <v>8.9537352323532104E-2</v>
      </c>
    </row>
    <row r="6704" spans="1:16" x14ac:dyDescent="0.25">
      <c r="A6704" s="1">
        <v>2019</v>
      </c>
      <c r="B6704" t="s">
        <v>318</v>
      </c>
      <c r="C6704" t="s">
        <v>2019</v>
      </c>
      <c r="D6704" t="s">
        <v>3403</v>
      </c>
      <c r="E6704" t="s">
        <v>3469</v>
      </c>
      <c r="F6704" t="s">
        <v>3789</v>
      </c>
      <c r="G6704" s="4"/>
      <c r="H6704" s="4"/>
      <c r="I6704" s="4"/>
      <c r="J6704" s="4"/>
      <c r="K6704" s="4">
        <v>-4463123.3895699997</v>
      </c>
      <c r="L6704" s="4">
        <v>34883806.949809998</v>
      </c>
      <c r="M6704" s="4">
        <v>277368.19936999999</v>
      </c>
      <c r="N6704" s="3">
        <v>-0.131247821682871</v>
      </c>
      <c r="O6704" s="5">
        <v>1.0790426731109619</v>
      </c>
      <c r="P6704" s="3">
        <v>7.9512018710374832E-3</v>
      </c>
    </row>
    <row r="6705" spans="1:16" x14ac:dyDescent="0.25">
      <c r="A6705" s="1">
        <v>2020</v>
      </c>
      <c r="B6705" t="s">
        <v>318</v>
      </c>
      <c r="C6705" t="s">
        <v>2019</v>
      </c>
      <c r="D6705" t="s">
        <v>3403</v>
      </c>
      <c r="E6705" t="s">
        <v>3469</v>
      </c>
      <c r="F6705" t="s">
        <v>3789</v>
      </c>
      <c r="G6705" s="4"/>
      <c r="H6705" s="4"/>
      <c r="I6705" s="4"/>
      <c r="J6705" s="4"/>
      <c r="K6705" s="4">
        <v>-3604496.4878099998</v>
      </c>
      <c r="L6705" s="4">
        <v>54153495.161710002</v>
      </c>
      <c r="M6705" s="4">
        <v>160545.53234999999</v>
      </c>
      <c r="N6705" s="3">
        <v>-8.0965986217671995E-2</v>
      </c>
      <c r="O6705" s="5">
        <v>0.55290967226028442</v>
      </c>
      <c r="P6705" s="3">
        <v>2.9646384064108133E-3</v>
      </c>
    </row>
    <row r="6706" spans="1:16" x14ac:dyDescent="0.25">
      <c r="A6706" s="1">
        <v>2021</v>
      </c>
      <c r="B6706" t="s">
        <v>318</v>
      </c>
      <c r="C6706" t="s">
        <v>2019</v>
      </c>
      <c r="D6706" t="s">
        <v>3403</v>
      </c>
      <c r="E6706" t="s">
        <v>3469</v>
      </c>
      <c r="F6706" t="s">
        <v>3789</v>
      </c>
      <c r="G6706" s="4"/>
      <c r="H6706" s="4"/>
      <c r="I6706" s="4"/>
      <c r="J6706" s="4"/>
      <c r="K6706" s="4">
        <v>-1664867.30849</v>
      </c>
      <c r="L6706" s="4">
        <v>52673211.16601</v>
      </c>
      <c r="M6706" s="4">
        <v>204088.65628</v>
      </c>
      <c r="N6706" s="3">
        <v>-3.1169496200370999E-2</v>
      </c>
      <c r="O6706" s="5">
        <v>0.53138548135757446</v>
      </c>
      <c r="P6706" s="3">
        <v>3.8746194913983345E-3</v>
      </c>
    </row>
    <row r="6707" spans="1:16" x14ac:dyDescent="0.25">
      <c r="A6707" s="1">
        <v>2022</v>
      </c>
      <c r="B6707" t="s">
        <v>318</v>
      </c>
      <c r="C6707" t="s">
        <v>2019</v>
      </c>
      <c r="D6707" t="s">
        <v>3403</v>
      </c>
      <c r="E6707" t="s">
        <v>3469</v>
      </c>
      <c r="F6707" t="s">
        <v>3789</v>
      </c>
      <c r="G6707" s="4"/>
      <c r="H6707" s="4"/>
      <c r="I6707" s="4"/>
      <c r="J6707" s="4"/>
      <c r="K6707" s="4">
        <v>-1691616.7007500001</v>
      </c>
      <c r="L6707" s="4">
        <v>48650515.158</v>
      </c>
      <c r="M6707" s="4">
        <v>261215.81427999999</v>
      </c>
      <c r="N6707" s="3">
        <v>-3.3390337330085999E-2</v>
      </c>
      <c r="O6707" s="5">
        <v>0.60302972793579102</v>
      </c>
      <c r="P6707" s="3">
        <v>5.3692301735281944E-3</v>
      </c>
    </row>
    <row r="6708" spans="1:16" x14ac:dyDescent="0.25">
      <c r="A6708" s="1">
        <v>2009</v>
      </c>
      <c r="B6708" t="s">
        <v>319</v>
      </c>
      <c r="C6708" t="s">
        <v>2020</v>
      </c>
      <c r="D6708" t="s">
        <v>3411</v>
      </c>
      <c r="E6708" t="s">
        <v>3469</v>
      </c>
      <c r="F6708" t="s">
        <v>3790</v>
      </c>
      <c r="G6708" s="4"/>
      <c r="H6708" s="4"/>
      <c r="I6708" s="4"/>
      <c r="J6708" s="4"/>
      <c r="K6708" s="4">
        <v>-624384.89214436698</v>
      </c>
      <c r="L6708" s="4">
        <v>3733402.1716332398</v>
      </c>
      <c r="M6708" s="4">
        <v>62115.809683612701</v>
      </c>
      <c r="N6708" s="3">
        <v>-0.15650591446769799</v>
      </c>
      <c r="O6708" s="5">
        <v>1.0443768501281738</v>
      </c>
      <c r="P6708" s="3">
        <v>1.6637856140732765E-2</v>
      </c>
    </row>
    <row r="6709" spans="1:16" x14ac:dyDescent="0.25">
      <c r="A6709" s="1">
        <v>2010</v>
      </c>
      <c r="B6709" t="s">
        <v>319</v>
      </c>
      <c r="C6709" t="s">
        <v>2020</v>
      </c>
      <c r="D6709" t="s">
        <v>3411</v>
      </c>
      <c r="E6709" t="s">
        <v>3469</v>
      </c>
      <c r="F6709" t="s">
        <v>3790</v>
      </c>
      <c r="G6709" s="4"/>
      <c r="H6709" s="4"/>
      <c r="I6709" s="4"/>
      <c r="J6709" s="4"/>
      <c r="K6709" s="4">
        <v>1254501.0162772301</v>
      </c>
      <c r="L6709" s="4">
        <v>5059333.7924778704</v>
      </c>
      <c r="M6709" s="4">
        <v>17429.574507399499</v>
      </c>
      <c r="N6709" s="3">
        <v>0.28044872276314597</v>
      </c>
      <c r="O6709" s="5">
        <v>0.91995018720626831</v>
      </c>
      <c r="P6709" s="3">
        <v>3.4450334496796131E-3</v>
      </c>
    </row>
    <row r="6710" spans="1:16" x14ac:dyDescent="0.25">
      <c r="A6710" s="1">
        <v>2011</v>
      </c>
      <c r="B6710" t="s">
        <v>319</v>
      </c>
      <c r="C6710" t="s">
        <v>2020</v>
      </c>
      <c r="D6710" t="s">
        <v>3411</v>
      </c>
      <c r="E6710" t="s">
        <v>3469</v>
      </c>
      <c r="F6710" t="s">
        <v>3790</v>
      </c>
      <c r="G6710" s="4"/>
      <c r="H6710" s="4"/>
      <c r="I6710" s="4"/>
      <c r="J6710" s="4"/>
      <c r="K6710" s="4">
        <v>-1693951.3449790999</v>
      </c>
      <c r="L6710" s="4">
        <v>24997196.441967599</v>
      </c>
      <c r="M6710" s="4">
        <v>1260729.8253134701</v>
      </c>
      <c r="N6710" s="3">
        <v>-0.10771379159530001</v>
      </c>
      <c r="O6710" s="5">
        <v>0.81880265474319458</v>
      </c>
      <c r="P6710" s="3">
        <v>5.043485015630722E-2</v>
      </c>
    </row>
    <row r="6711" spans="1:16" x14ac:dyDescent="0.25">
      <c r="A6711" s="1">
        <v>2012</v>
      </c>
      <c r="B6711" t="s">
        <v>319</v>
      </c>
      <c r="C6711" t="s">
        <v>2020</v>
      </c>
      <c r="D6711" t="s">
        <v>3411</v>
      </c>
      <c r="E6711" t="s">
        <v>3469</v>
      </c>
      <c r="F6711" t="s">
        <v>3790</v>
      </c>
      <c r="G6711" s="4"/>
      <c r="H6711" s="4"/>
      <c r="I6711" s="4"/>
      <c r="J6711" s="4"/>
      <c r="K6711" s="4">
        <v>-5265878.0430400204</v>
      </c>
      <c r="L6711" s="4">
        <v>32788566.6629146</v>
      </c>
      <c r="M6711" s="4">
        <v>12437170.3693092</v>
      </c>
      <c r="N6711" s="3">
        <v>-0.185886447767351</v>
      </c>
      <c r="O6711" s="5">
        <v>1.8153368234634399</v>
      </c>
      <c r="P6711" s="3">
        <v>0.37931424379348755</v>
      </c>
    </row>
    <row r="6712" spans="1:16" x14ac:dyDescent="0.25">
      <c r="A6712" s="1">
        <v>2013</v>
      </c>
      <c r="B6712" t="s">
        <v>319</v>
      </c>
      <c r="C6712" t="s">
        <v>2020</v>
      </c>
      <c r="D6712" t="s">
        <v>3411</v>
      </c>
      <c r="E6712" t="s">
        <v>3469</v>
      </c>
      <c r="F6712" t="s">
        <v>3790</v>
      </c>
      <c r="G6712" s="4"/>
      <c r="H6712" s="4"/>
      <c r="I6712" s="4"/>
      <c r="J6712" s="4"/>
      <c r="K6712" s="4">
        <v>-6179345.3136848304</v>
      </c>
      <c r="L6712" s="4">
        <v>20808589.674484</v>
      </c>
      <c r="M6712" s="4">
        <v>8574868.6698886305</v>
      </c>
      <c r="N6712" s="3">
        <v>-0.246768326761061</v>
      </c>
      <c r="O6712" s="5">
        <v>1.7941564321517944</v>
      </c>
      <c r="P6712" s="3">
        <v>0.41208311915397644</v>
      </c>
    </row>
    <row r="6713" spans="1:16" x14ac:dyDescent="0.25">
      <c r="A6713" s="1">
        <v>2014</v>
      </c>
      <c r="B6713" t="s">
        <v>319</v>
      </c>
      <c r="C6713" t="s">
        <v>2020</v>
      </c>
      <c r="D6713" t="s">
        <v>3411</v>
      </c>
      <c r="E6713" t="s">
        <v>3469</v>
      </c>
      <c r="F6713" t="s">
        <v>3790</v>
      </c>
      <c r="G6713" s="4"/>
      <c r="H6713" s="4"/>
      <c r="I6713" s="4"/>
      <c r="J6713" s="4"/>
      <c r="K6713" s="4">
        <v>-6141833.1840256499</v>
      </c>
      <c r="L6713" s="4">
        <v>29845730.586072002</v>
      </c>
      <c r="M6713" s="4">
        <v>11649743.0336178</v>
      </c>
      <c r="N6713" s="3">
        <v>-0.239336477434658</v>
      </c>
      <c r="O6713" s="5">
        <v>1.6919810771942139</v>
      </c>
      <c r="P6713" s="3">
        <v>0.39033198356628418</v>
      </c>
    </row>
    <row r="6714" spans="1:16" x14ac:dyDescent="0.25">
      <c r="A6714" s="1">
        <v>2015</v>
      </c>
      <c r="B6714" t="s">
        <v>319</v>
      </c>
      <c r="C6714" t="s">
        <v>2020</v>
      </c>
      <c r="D6714" t="s">
        <v>3411</v>
      </c>
      <c r="E6714" t="s">
        <v>3469</v>
      </c>
      <c r="F6714" t="s">
        <v>3790</v>
      </c>
      <c r="G6714" s="4"/>
      <c r="H6714" s="4"/>
      <c r="I6714" s="4"/>
      <c r="J6714" s="4"/>
      <c r="K6714" s="4">
        <v>-4775036.78651495</v>
      </c>
      <c r="L6714" s="4">
        <v>26252822.353874698</v>
      </c>
      <c r="M6714" s="4">
        <v>14728320.6089228</v>
      </c>
      <c r="N6714" s="3">
        <v>-0.18860299661982899</v>
      </c>
      <c r="O6714" s="5">
        <v>1.364101767539978</v>
      </c>
      <c r="P6714" s="3">
        <v>0.56101858615875244</v>
      </c>
    </row>
    <row r="6715" spans="1:16" x14ac:dyDescent="0.25">
      <c r="A6715" s="1">
        <v>2016</v>
      </c>
      <c r="B6715" t="s">
        <v>319</v>
      </c>
      <c r="C6715" t="s">
        <v>2020</v>
      </c>
      <c r="D6715" t="s">
        <v>3411</v>
      </c>
      <c r="E6715" t="s">
        <v>3469</v>
      </c>
      <c r="F6715" t="s">
        <v>3790</v>
      </c>
      <c r="G6715" s="4"/>
      <c r="H6715" s="4"/>
      <c r="I6715" s="4"/>
      <c r="J6715" s="4"/>
      <c r="K6715" s="4">
        <v>-566223.88771344302</v>
      </c>
      <c r="L6715" s="4">
        <v>14884363.918109501</v>
      </c>
      <c r="M6715" s="4">
        <v>5356176.0586464796</v>
      </c>
      <c r="N6715" s="3">
        <v>-2.8120168488437E-2</v>
      </c>
      <c r="O6715" s="5">
        <v>4.6162185668945313</v>
      </c>
      <c r="P6715" s="3">
        <v>0.35985252261161804</v>
      </c>
    </row>
    <row r="6716" spans="1:16" x14ac:dyDescent="0.25">
      <c r="A6716" s="1">
        <v>2017</v>
      </c>
      <c r="B6716" t="s">
        <v>319</v>
      </c>
      <c r="C6716" t="s">
        <v>2020</v>
      </c>
      <c r="D6716" t="s">
        <v>3411</v>
      </c>
      <c r="E6716" t="s">
        <v>3469</v>
      </c>
      <c r="F6716" t="s">
        <v>3790</v>
      </c>
      <c r="G6716" s="4"/>
      <c r="H6716" s="4"/>
      <c r="I6716" s="4"/>
      <c r="J6716" s="4"/>
      <c r="K6716" s="4">
        <v>-582892.542292114</v>
      </c>
      <c r="L6716" s="4">
        <v>22128920.8113322</v>
      </c>
      <c r="M6716" s="4">
        <v>4961643.8777314099</v>
      </c>
      <c r="N6716" s="3">
        <v>-3.1100265430208E-2</v>
      </c>
      <c r="O6716" s="5">
        <v>3.6179471015930176</v>
      </c>
      <c r="P6716" s="3">
        <v>0.22421535849571228</v>
      </c>
    </row>
    <row r="6717" spans="1:16" x14ac:dyDescent="0.25">
      <c r="A6717" s="1">
        <v>2018</v>
      </c>
      <c r="B6717" t="s">
        <v>319</v>
      </c>
      <c r="C6717" t="s">
        <v>2020</v>
      </c>
      <c r="D6717" t="s">
        <v>3411</v>
      </c>
      <c r="E6717" t="s">
        <v>3469</v>
      </c>
      <c r="F6717" t="s">
        <v>3790</v>
      </c>
      <c r="G6717" s="4"/>
      <c r="H6717" s="4"/>
      <c r="I6717" s="4"/>
      <c r="J6717" s="4"/>
      <c r="K6717" s="4">
        <v>1298936.3355761301</v>
      </c>
      <c r="L6717" s="4">
        <v>23654642.891509201</v>
      </c>
      <c r="M6717" s="4">
        <v>5841233.4658287596</v>
      </c>
      <c r="N6717" s="3">
        <v>5.7774303121852E-2</v>
      </c>
      <c r="O6717" s="5">
        <v>2.2852873802185059</v>
      </c>
      <c r="P6717" s="3">
        <v>0.24693813920021057</v>
      </c>
    </row>
    <row r="6718" spans="1:16" x14ac:dyDescent="0.25">
      <c r="A6718" s="1">
        <v>2019</v>
      </c>
      <c r="B6718" t="s">
        <v>319</v>
      </c>
      <c r="C6718" t="s">
        <v>2020</v>
      </c>
      <c r="D6718" t="s">
        <v>3411</v>
      </c>
      <c r="E6718" t="s">
        <v>3469</v>
      </c>
      <c r="F6718" t="s">
        <v>3790</v>
      </c>
      <c r="G6718" s="4"/>
      <c r="H6718" s="4"/>
      <c r="I6718" s="4"/>
      <c r="J6718" s="4"/>
      <c r="K6718" s="4">
        <v>-3429379.43137943</v>
      </c>
      <c r="L6718" s="4">
        <v>20370906.282906301</v>
      </c>
      <c r="M6718" s="4">
        <v>6545286.76728677</v>
      </c>
      <c r="N6718" s="3">
        <v>-0.16023313085105501</v>
      </c>
      <c r="O6718" s="5">
        <v>1.5434601306915283</v>
      </c>
      <c r="P6718" s="3">
        <v>0.32130563259124756</v>
      </c>
    </row>
    <row r="6719" spans="1:16" x14ac:dyDescent="0.25">
      <c r="A6719" s="1">
        <v>2020</v>
      </c>
      <c r="B6719" t="s">
        <v>319</v>
      </c>
      <c r="C6719" t="s">
        <v>2020</v>
      </c>
      <c r="D6719" t="s">
        <v>3411</v>
      </c>
      <c r="E6719" t="s">
        <v>3469</v>
      </c>
      <c r="F6719" t="s">
        <v>3790</v>
      </c>
      <c r="G6719" s="4"/>
      <c r="H6719" s="4"/>
      <c r="I6719" s="4"/>
      <c r="J6719" s="4"/>
      <c r="K6719" s="4">
        <v>-5234701.0753281899</v>
      </c>
      <c r="L6719" s="4">
        <v>23559978.1897492</v>
      </c>
      <c r="M6719" s="4">
        <v>14642322.2395539</v>
      </c>
      <c r="N6719" s="3">
        <v>-0.24018789404211</v>
      </c>
      <c r="O6719" s="5">
        <v>1.6392515897750854</v>
      </c>
      <c r="P6719" s="3">
        <v>0.62149131298065186</v>
      </c>
    </row>
    <row r="6720" spans="1:16" x14ac:dyDescent="0.25">
      <c r="A6720" s="1">
        <v>2021</v>
      </c>
      <c r="B6720" t="s">
        <v>319</v>
      </c>
      <c r="C6720" t="s">
        <v>2020</v>
      </c>
      <c r="D6720" t="s">
        <v>3411</v>
      </c>
      <c r="E6720" t="s">
        <v>3469</v>
      </c>
      <c r="F6720" t="s">
        <v>3790</v>
      </c>
      <c r="G6720" s="4"/>
      <c r="H6720" s="4"/>
      <c r="I6720" s="4"/>
      <c r="J6720" s="4"/>
      <c r="K6720" s="4">
        <v>-1442843.53935322</v>
      </c>
      <c r="L6720" s="4">
        <v>30311666.129310399</v>
      </c>
      <c r="M6720" s="4">
        <v>17364823.909604199</v>
      </c>
      <c r="N6720" s="3">
        <v>-5.1616628404727E-2</v>
      </c>
      <c r="O6720" s="5">
        <v>2.2683391571044922</v>
      </c>
      <c r="P6720" s="3">
        <v>0.57287591695785522</v>
      </c>
    </row>
    <row r="6721" spans="1:16" x14ac:dyDescent="0.25">
      <c r="A6721" s="1">
        <v>2022</v>
      </c>
      <c r="B6721" t="s">
        <v>319</v>
      </c>
      <c r="C6721" t="s">
        <v>2020</v>
      </c>
      <c r="D6721" t="s">
        <v>3411</v>
      </c>
      <c r="E6721" t="s">
        <v>3469</v>
      </c>
      <c r="F6721" t="s">
        <v>3790</v>
      </c>
      <c r="G6721" s="4"/>
      <c r="H6721" s="4"/>
      <c r="I6721" s="4"/>
      <c r="J6721" s="4"/>
      <c r="K6721" s="4">
        <v>2916262.1543472698</v>
      </c>
      <c r="L6721" s="4">
        <v>33981450.8615871</v>
      </c>
      <c r="M6721" s="4">
        <v>21936828.448591199</v>
      </c>
      <c r="N6721" s="3">
        <v>9.4256017041199E-2</v>
      </c>
      <c r="O6721" s="5">
        <v>1.9438838958740234</v>
      </c>
      <c r="P6721" s="3">
        <v>0.64555305242538452</v>
      </c>
    </row>
    <row r="6722" spans="1:16" x14ac:dyDescent="0.25">
      <c r="A6722" s="1">
        <v>2023</v>
      </c>
      <c r="B6722" t="s">
        <v>319</v>
      </c>
      <c r="C6722" t="s">
        <v>2020</v>
      </c>
      <c r="D6722" t="s">
        <v>3411</v>
      </c>
      <c r="E6722" t="s">
        <v>3469</v>
      </c>
      <c r="F6722" t="s">
        <v>3790</v>
      </c>
      <c r="G6722" s="4"/>
      <c r="H6722" s="4"/>
      <c r="I6722" s="4"/>
      <c r="J6722" s="4"/>
      <c r="K6722" s="4">
        <v>4155743.0923574301</v>
      </c>
      <c r="L6722" s="4">
        <v>37310957.570909597</v>
      </c>
      <c r="M6722" s="4">
        <v>21513028.6971303</v>
      </c>
      <c r="N6722" s="3">
        <v>0.11850638911149999</v>
      </c>
      <c r="O6722" s="5">
        <v>2.1846225261688232</v>
      </c>
      <c r="P6722" s="3">
        <v>0.57658743858337402</v>
      </c>
    </row>
    <row r="6723" spans="1:16" x14ac:dyDescent="0.25">
      <c r="A6723" s="1">
        <v>2024</v>
      </c>
      <c r="B6723" t="s">
        <v>319</v>
      </c>
      <c r="C6723" t="s">
        <v>2020</v>
      </c>
      <c r="D6723" t="s">
        <v>3411</v>
      </c>
      <c r="E6723" t="s">
        <v>3469</v>
      </c>
      <c r="F6723" t="s">
        <v>3790</v>
      </c>
      <c r="G6723" s="4"/>
      <c r="H6723" s="4"/>
      <c r="I6723" s="4"/>
      <c r="J6723" s="4"/>
      <c r="K6723" s="4">
        <v>4592300.9740454601</v>
      </c>
      <c r="L6723" s="4">
        <v>38372507.3836779</v>
      </c>
      <c r="M6723" s="4">
        <v>19741647.276872899</v>
      </c>
      <c r="N6723" s="3">
        <v>0.121346688874618</v>
      </c>
      <c r="O6723" s="5">
        <v>3.3878777027130127</v>
      </c>
      <c r="P6723" s="3">
        <v>0.51447373628616333</v>
      </c>
    </row>
    <row r="6724" spans="1:16" x14ac:dyDescent="0.25">
      <c r="A6724" s="1">
        <v>2009</v>
      </c>
      <c r="B6724" t="s">
        <v>320</v>
      </c>
      <c r="C6724" t="s">
        <v>2021</v>
      </c>
      <c r="D6724" t="s">
        <v>3437</v>
      </c>
      <c r="E6724" t="s">
        <v>3469</v>
      </c>
      <c r="F6724" t="s">
        <v>3791</v>
      </c>
      <c r="G6724" s="4"/>
      <c r="H6724" s="4"/>
      <c r="I6724" s="4"/>
      <c r="J6724" s="4"/>
      <c r="K6724" s="4">
        <v>-273470.90237330802</v>
      </c>
      <c r="L6724" s="4">
        <v>3763250.0282344599</v>
      </c>
      <c r="M6724" s="4">
        <v>1948984.36617673</v>
      </c>
      <c r="N6724" s="3">
        <v>-3.3261381475666998E-2</v>
      </c>
      <c r="O6724" s="5">
        <v>1.7715926170349121</v>
      </c>
      <c r="P6724" s="3">
        <v>0.5178992748260498</v>
      </c>
    </row>
    <row r="6725" spans="1:16" x14ac:dyDescent="0.25">
      <c r="A6725" s="1">
        <v>2010</v>
      </c>
      <c r="B6725" t="s">
        <v>320</v>
      </c>
      <c r="C6725" t="s">
        <v>2021</v>
      </c>
      <c r="D6725" t="s">
        <v>3437</v>
      </c>
      <c r="E6725" t="s">
        <v>3469</v>
      </c>
      <c r="F6725" t="s">
        <v>3791</v>
      </c>
      <c r="G6725" s="4"/>
      <c r="H6725" s="4"/>
      <c r="I6725" s="4"/>
      <c r="J6725" s="4"/>
      <c r="K6725" s="4">
        <v>1095683.76140162</v>
      </c>
      <c r="L6725" s="4">
        <v>4316852.5642102398</v>
      </c>
      <c r="M6725" s="4">
        <v>1653231.08968437</v>
      </c>
      <c r="N6725" s="3">
        <v>0.26610480185534902</v>
      </c>
      <c r="O6725" s="5">
        <v>2.2571530342102051</v>
      </c>
      <c r="P6725" s="3">
        <v>0.38297140598297119</v>
      </c>
    </row>
    <row r="6726" spans="1:16" x14ac:dyDescent="0.25">
      <c r="A6726" s="1">
        <v>2011</v>
      </c>
      <c r="B6726" t="s">
        <v>320</v>
      </c>
      <c r="C6726" t="s">
        <v>2021</v>
      </c>
      <c r="D6726" t="s">
        <v>3437</v>
      </c>
      <c r="E6726" t="s">
        <v>3469</v>
      </c>
      <c r="F6726" t="s">
        <v>3791</v>
      </c>
      <c r="G6726" s="4"/>
      <c r="H6726" s="4"/>
      <c r="I6726" s="4"/>
      <c r="J6726" s="4"/>
      <c r="K6726" s="4">
        <v>-942370.59264816204</v>
      </c>
      <c r="L6726" s="4">
        <v>10672768.192048</v>
      </c>
      <c r="M6726" s="4">
        <v>2270311.86368021</v>
      </c>
      <c r="N6726" s="3">
        <v>-0.116478660019733</v>
      </c>
      <c r="O6726" s="5">
        <v>1.7376514673233032</v>
      </c>
      <c r="P6726" s="3">
        <v>0.21272005140781403</v>
      </c>
    </row>
    <row r="6727" spans="1:16" x14ac:dyDescent="0.25">
      <c r="A6727" s="1">
        <v>2012</v>
      </c>
      <c r="B6727" t="s">
        <v>320</v>
      </c>
      <c r="C6727" t="s">
        <v>2021</v>
      </c>
      <c r="D6727" t="s">
        <v>3437</v>
      </c>
      <c r="E6727" t="s">
        <v>3469</v>
      </c>
      <c r="F6727" t="s">
        <v>3791</v>
      </c>
      <c r="G6727" s="4"/>
      <c r="H6727" s="4"/>
      <c r="I6727" s="4"/>
      <c r="J6727" s="4"/>
      <c r="K6727" s="4">
        <v>-1413511.6605098101</v>
      </c>
      <c r="L6727" s="4">
        <v>8681673.7103854809</v>
      </c>
      <c r="M6727" s="4">
        <v>2344329.3799821902</v>
      </c>
      <c r="N6727" s="3">
        <v>-0.14979608249354501</v>
      </c>
      <c r="O6727" s="5">
        <v>1.165036678314209</v>
      </c>
      <c r="P6727" s="3">
        <v>0.27003195881843567</v>
      </c>
    </row>
    <row r="6728" spans="1:16" x14ac:dyDescent="0.25">
      <c r="A6728" s="1">
        <v>2013</v>
      </c>
      <c r="B6728" t="s">
        <v>320</v>
      </c>
      <c r="C6728" t="s">
        <v>2021</v>
      </c>
      <c r="D6728" t="s">
        <v>3437</v>
      </c>
      <c r="E6728" t="s">
        <v>3469</v>
      </c>
      <c r="F6728" t="s">
        <v>3791</v>
      </c>
      <c r="G6728" s="4"/>
      <c r="H6728" s="4"/>
      <c r="I6728" s="4"/>
      <c r="J6728" s="4"/>
      <c r="K6728" s="4">
        <v>-168785.002329682</v>
      </c>
      <c r="L6728" s="4">
        <v>7053138.6754615996</v>
      </c>
      <c r="M6728" s="4">
        <v>1924388.5726815099</v>
      </c>
      <c r="N6728" s="3">
        <v>-2.2802435870424999E-2</v>
      </c>
      <c r="O6728" s="5">
        <v>1.3315786123275757</v>
      </c>
      <c r="P6728" s="3">
        <v>0.27284145355224609</v>
      </c>
    </row>
    <row r="6729" spans="1:16" x14ac:dyDescent="0.25">
      <c r="A6729" s="1">
        <v>2014</v>
      </c>
      <c r="B6729" t="s">
        <v>320</v>
      </c>
      <c r="C6729" t="s">
        <v>2021</v>
      </c>
      <c r="D6729" t="s">
        <v>3437</v>
      </c>
      <c r="E6729" t="s">
        <v>3469</v>
      </c>
      <c r="F6729" t="s">
        <v>3791</v>
      </c>
      <c r="G6729" s="4"/>
      <c r="H6729" s="4"/>
      <c r="I6729" s="4"/>
      <c r="J6729" s="4"/>
      <c r="K6729" s="4">
        <v>-1172092.97939554</v>
      </c>
      <c r="L6729" s="4">
        <v>8541905.7947097905</v>
      </c>
      <c r="M6729" s="4">
        <v>1723408.93017115</v>
      </c>
      <c r="N6729" s="3">
        <v>-0.148160094712147</v>
      </c>
      <c r="O6729" s="5">
        <v>1.6731441020965576</v>
      </c>
      <c r="P6729" s="3">
        <v>0.20175929367542267</v>
      </c>
    </row>
    <row r="6730" spans="1:16" x14ac:dyDescent="0.25">
      <c r="A6730" s="1">
        <v>2015</v>
      </c>
      <c r="B6730" t="s">
        <v>320</v>
      </c>
      <c r="C6730" t="s">
        <v>2021</v>
      </c>
      <c r="D6730" t="s">
        <v>3437</v>
      </c>
      <c r="E6730" t="s">
        <v>3469</v>
      </c>
      <c r="F6730" t="s">
        <v>3791</v>
      </c>
      <c r="G6730" s="4"/>
      <c r="H6730" s="4"/>
      <c r="I6730" s="4"/>
      <c r="J6730" s="4"/>
      <c r="K6730" s="4">
        <v>-721628.92999391397</v>
      </c>
      <c r="L6730" s="4">
        <v>8928050.9695461597</v>
      </c>
      <c r="M6730" s="4">
        <v>1531508.5167523101</v>
      </c>
      <c r="N6730" s="3">
        <v>-9.0733719950198993E-2</v>
      </c>
      <c r="O6730" s="5">
        <v>1.4044106006622314</v>
      </c>
      <c r="P6730" s="3">
        <v>0.17153894901275635</v>
      </c>
    </row>
    <row r="6731" spans="1:16" x14ac:dyDescent="0.25">
      <c r="A6731" s="1">
        <v>2016</v>
      </c>
      <c r="B6731" t="s">
        <v>320</v>
      </c>
      <c r="C6731" t="s">
        <v>2021</v>
      </c>
      <c r="D6731" t="s">
        <v>3437</v>
      </c>
      <c r="E6731" t="s">
        <v>3469</v>
      </c>
      <c r="F6731" t="s">
        <v>3791</v>
      </c>
      <c r="G6731" s="4"/>
      <c r="H6731" s="4"/>
      <c r="I6731" s="4"/>
      <c r="J6731" s="4"/>
      <c r="K6731" s="4">
        <v>-2473114.4023601599</v>
      </c>
      <c r="L6731" s="4">
        <v>6106500.8791012298</v>
      </c>
      <c r="M6731" s="4">
        <v>1319635.9924903901</v>
      </c>
      <c r="N6731" s="3">
        <v>-0.33555987835947798</v>
      </c>
      <c r="O6731" s="5">
        <v>2.0721688270568848</v>
      </c>
      <c r="P6731" s="3">
        <v>0.21610346436500549</v>
      </c>
    </row>
    <row r="6732" spans="1:16" x14ac:dyDescent="0.25">
      <c r="A6732" s="1">
        <v>2017</v>
      </c>
      <c r="B6732" t="s">
        <v>320</v>
      </c>
      <c r="C6732" t="s">
        <v>2021</v>
      </c>
      <c r="D6732" t="s">
        <v>3437</v>
      </c>
      <c r="E6732" t="s">
        <v>3469</v>
      </c>
      <c r="F6732" t="s">
        <v>3791</v>
      </c>
      <c r="G6732" s="4"/>
      <c r="H6732" s="4"/>
      <c r="I6732" s="4"/>
      <c r="J6732" s="4"/>
      <c r="K6732" s="4">
        <v>-1046411.7995188599</v>
      </c>
      <c r="L6732" s="4">
        <v>5376417.87144427</v>
      </c>
      <c r="M6732" s="4">
        <v>1396092.44698594</v>
      </c>
      <c r="N6732" s="3">
        <v>-0.17923633450568199</v>
      </c>
      <c r="O6732" s="5">
        <v>0.80719935894012451</v>
      </c>
      <c r="P6732" s="3">
        <v>0.25966963171958923</v>
      </c>
    </row>
    <row r="6733" spans="1:16" x14ac:dyDescent="0.25">
      <c r="A6733" s="1">
        <v>2018</v>
      </c>
      <c r="B6733" t="s">
        <v>320</v>
      </c>
      <c r="C6733" t="s">
        <v>2021</v>
      </c>
      <c r="D6733" t="s">
        <v>3437</v>
      </c>
      <c r="E6733" t="s">
        <v>3469</v>
      </c>
      <c r="F6733" t="s">
        <v>3791</v>
      </c>
      <c r="G6733" s="4"/>
      <c r="H6733" s="4"/>
      <c r="I6733" s="4"/>
      <c r="J6733" s="4"/>
      <c r="K6733" s="4">
        <v>-481592.017705534</v>
      </c>
      <c r="L6733" s="4">
        <v>2544097.29161578</v>
      </c>
      <c r="M6733" s="4">
        <v>878315.16147417796</v>
      </c>
      <c r="N6733" s="3">
        <v>-0.124734834040858</v>
      </c>
      <c r="O6733" s="5">
        <v>1.0527673959732056</v>
      </c>
      <c r="P6733" s="3">
        <v>0.34523648023605347</v>
      </c>
    </row>
    <row r="6734" spans="1:16" x14ac:dyDescent="0.25">
      <c r="A6734" s="1">
        <v>2019</v>
      </c>
      <c r="B6734" t="s">
        <v>320</v>
      </c>
      <c r="C6734" t="s">
        <v>2021</v>
      </c>
      <c r="D6734" t="s">
        <v>3437</v>
      </c>
      <c r="E6734" t="s">
        <v>3469</v>
      </c>
      <c r="F6734" t="s">
        <v>3791</v>
      </c>
      <c r="G6734" s="4"/>
      <c r="H6734" s="4"/>
      <c r="I6734" s="4"/>
      <c r="J6734" s="4"/>
      <c r="K6734" s="4">
        <v>-1402296.9462969501</v>
      </c>
      <c r="L6734" s="4">
        <v>1046639.52263952</v>
      </c>
      <c r="M6734" s="4">
        <v>972081.43208143197</v>
      </c>
      <c r="N6734" s="3">
        <v>-0.81070489619698705</v>
      </c>
      <c r="O6734" s="5">
        <v>4.734586238861084</v>
      </c>
      <c r="P6734" s="3">
        <v>0.92876428365707397</v>
      </c>
    </row>
    <row r="6735" spans="1:16" x14ac:dyDescent="0.25">
      <c r="A6735" s="1">
        <v>2020</v>
      </c>
      <c r="B6735" t="s">
        <v>320</v>
      </c>
      <c r="C6735" t="s">
        <v>2021</v>
      </c>
      <c r="D6735" t="s">
        <v>3437</v>
      </c>
      <c r="E6735" t="s">
        <v>3469</v>
      </c>
      <c r="F6735" t="s">
        <v>3791</v>
      </c>
      <c r="G6735" s="4"/>
      <c r="H6735" s="4"/>
      <c r="I6735" s="4"/>
      <c r="J6735" s="4"/>
      <c r="K6735" s="4">
        <v>177897.105310382</v>
      </c>
      <c r="L6735" s="4">
        <v>2066226.5505293801</v>
      </c>
      <c r="M6735" s="4">
        <v>746662.89358530205</v>
      </c>
      <c r="N6735" s="3">
        <v>0.114947762470368</v>
      </c>
      <c r="O6735" s="5">
        <v>2.0458638668060303</v>
      </c>
      <c r="P6735" s="3">
        <v>0.36136546730995178</v>
      </c>
    </row>
    <row r="6736" spans="1:16" x14ac:dyDescent="0.25">
      <c r="A6736" s="1">
        <v>2021</v>
      </c>
      <c r="B6736" t="s">
        <v>320</v>
      </c>
      <c r="C6736" t="s">
        <v>2021</v>
      </c>
      <c r="D6736" t="s">
        <v>3437</v>
      </c>
      <c r="E6736" t="s">
        <v>3469</v>
      </c>
      <c r="F6736" t="s">
        <v>3791</v>
      </c>
      <c r="G6736" s="4"/>
      <c r="H6736" s="4"/>
      <c r="I6736" s="4"/>
      <c r="J6736" s="4"/>
      <c r="K6736" s="4">
        <v>946499.56136733398</v>
      </c>
      <c r="L6736" s="4">
        <v>3000964.9918646798</v>
      </c>
      <c r="M6736" s="4">
        <v>621508.74641033495</v>
      </c>
      <c r="N6736" s="3">
        <v>0.36087238047864301</v>
      </c>
      <c r="O6736" s="5">
        <v>2.0688102245330811</v>
      </c>
      <c r="P6736" s="3">
        <v>0.20710296928882599</v>
      </c>
    </row>
    <row r="6737" spans="1:16" x14ac:dyDescent="0.25">
      <c r="A6737" s="1">
        <v>2022</v>
      </c>
      <c r="B6737" t="s">
        <v>320</v>
      </c>
      <c r="C6737" t="s">
        <v>2021</v>
      </c>
      <c r="D6737" t="s">
        <v>3437</v>
      </c>
      <c r="E6737" t="s">
        <v>3469</v>
      </c>
      <c r="F6737" t="s">
        <v>3791</v>
      </c>
      <c r="G6737" s="4"/>
      <c r="H6737" s="4"/>
      <c r="I6737" s="4"/>
      <c r="J6737" s="4"/>
      <c r="K6737" s="4">
        <v>581758.64520002506</v>
      </c>
      <c r="L6737" s="4">
        <v>7133342.7646697499</v>
      </c>
      <c r="M6737" s="4">
        <v>453726.873097918</v>
      </c>
      <c r="N6737" s="3">
        <v>0.117582102604981</v>
      </c>
      <c r="O6737" s="5">
        <v>0.90595221519470215</v>
      </c>
      <c r="P6737" s="3">
        <v>6.3606485724449158E-2</v>
      </c>
    </row>
    <row r="6738" spans="1:16" x14ac:dyDescent="0.25">
      <c r="A6738" s="1">
        <v>2023</v>
      </c>
      <c r="B6738" t="s">
        <v>320</v>
      </c>
      <c r="C6738" t="s">
        <v>2021</v>
      </c>
      <c r="D6738" t="s">
        <v>3437</v>
      </c>
      <c r="E6738" t="s">
        <v>3469</v>
      </c>
      <c r="F6738" t="s">
        <v>3791</v>
      </c>
      <c r="G6738" s="4"/>
      <c r="H6738" s="4"/>
      <c r="I6738" s="4"/>
      <c r="J6738" s="4"/>
      <c r="K6738" s="4">
        <v>-8858.4474885844702</v>
      </c>
      <c r="L6738" s="4">
        <v>6804162.2504416201</v>
      </c>
      <c r="M6738" s="4">
        <v>625246.80865246803</v>
      </c>
      <c r="N6738" s="3">
        <v>-1.293712507564E-3</v>
      </c>
      <c r="O6738" s="5">
        <v>0.44780093431472778</v>
      </c>
      <c r="P6738" s="3">
        <v>9.1891810297966003E-2</v>
      </c>
    </row>
    <row r="6739" spans="1:16" x14ac:dyDescent="0.25">
      <c r="A6739" s="1">
        <v>2024</v>
      </c>
      <c r="B6739" t="s">
        <v>320</v>
      </c>
      <c r="C6739" t="s">
        <v>2021</v>
      </c>
      <c r="D6739" t="s">
        <v>3437</v>
      </c>
      <c r="E6739" t="s">
        <v>3469</v>
      </c>
      <c r="F6739" t="s">
        <v>3791</v>
      </c>
      <c r="G6739" s="4"/>
      <c r="H6739" s="4"/>
      <c r="I6739" s="4"/>
      <c r="J6739" s="4"/>
      <c r="K6739" s="4">
        <v>123067.743161348</v>
      </c>
      <c r="L6739" s="4">
        <v>6924843.8260452198</v>
      </c>
      <c r="M6739" s="4">
        <v>700454.68788543495</v>
      </c>
      <c r="N6739" s="3">
        <v>1.7926832732472E-2</v>
      </c>
      <c r="O6739" s="5">
        <v>0.56749480962753296</v>
      </c>
      <c r="P6739" s="3">
        <v>0.10115097463130951</v>
      </c>
    </row>
    <row r="6740" spans="1:16" x14ac:dyDescent="0.25">
      <c r="A6740" s="1">
        <v>2014</v>
      </c>
      <c r="B6740" t="s">
        <v>321</v>
      </c>
      <c r="C6740" t="s">
        <v>2022</v>
      </c>
      <c r="D6740" t="s">
        <v>3436</v>
      </c>
      <c r="E6740" t="s">
        <v>3469</v>
      </c>
      <c r="F6740" t="s">
        <v>3792</v>
      </c>
      <c r="G6740" s="4"/>
      <c r="H6740" s="4"/>
      <c r="I6740" s="4"/>
      <c r="J6740" s="4"/>
      <c r="K6740" s="4">
        <v>12780500.85826</v>
      </c>
      <c r="L6740" s="4">
        <v>55697109.717569999</v>
      </c>
      <c r="M6740" s="4">
        <v>28862275.449099999</v>
      </c>
      <c r="N6740" s="3">
        <v>0.26461575840030399</v>
      </c>
      <c r="P6740" s="3">
        <v>0.5182005763053894</v>
      </c>
    </row>
    <row r="6741" spans="1:16" x14ac:dyDescent="0.25">
      <c r="A6741" s="1">
        <v>2015</v>
      </c>
      <c r="B6741" t="s">
        <v>321</v>
      </c>
      <c r="C6741" t="s">
        <v>2022</v>
      </c>
      <c r="D6741" t="s">
        <v>3436</v>
      </c>
      <c r="E6741" t="s">
        <v>3469</v>
      </c>
      <c r="F6741" t="s">
        <v>3792</v>
      </c>
      <c r="G6741" s="4"/>
      <c r="H6741" s="4"/>
      <c r="I6741" s="4"/>
      <c r="J6741" s="4"/>
      <c r="K6741" s="4">
        <v>12048761.2335</v>
      </c>
      <c r="L6741" s="4">
        <v>108363443.06372</v>
      </c>
      <c r="M6741" s="4">
        <v>52118980.300920002</v>
      </c>
      <c r="N6741" s="3">
        <v>0.14500082614421</v>
      </c>
      <c r="P6741" s="3">
        <v>0.48096460103988647</v>
      </c>
    </row>
    <row r="6742" spans="1:16" x14ac:dyDescent="0.25">
      <c r="A6742" s="1">
        <v>2009</v>
      </c>
      <c r="B6742" t="s">
        <v>322</v>
      </c>
      <c r="C6742" t="s">
        <v>2023</v>
      </c>
      <c r="D6742" t="s">
        <v>3445</v>
      </c>
      <c r="E6742" t="s">
        <v>3469</v>
      </c>
      <c r="F6742" t="s">
        <v>3793</v>
      </c>
      <c r="G6742" s="4"/>
      <c r="H6742" s="4"/>
      <c r="I6742" s="4"/>
      <c r="J6742" s="4"/>
      <c r="K6742" s="4">
        <v>-2395088.8175408598</v>
      </c>
      <c r="L6742" s="4">
        <v>1088236.71770381</v>
      </c>
      <c r="M6742" s="4">
        <v>348493.89328987902</v>
      </c>
      <c r="N6742" s="3">
        <v>-1.73574978076586</v>
      </c>
      <c r="O6742" s="5">
        <v>4.6907925605773926</v>
      </c>
      <c r="P6742" s="3">
        <v>0.32023721933364868</v>
      </c>
    </row>
    <row r="6743" spans="1:16" x14ac:dyDescent="0.25">
      <c r="A6743" s="1">
        <v>2010</v>
      </c>
      <c r="B6743" t="s">
        <v>322</v>
      </c>
      <c r="C6743" t="s">
        <v>2023</v>
      </c>
      <c r="D6743" t="s">
        <v>3445</v>
      </c>
      <c r="E6743" t="s">
        <v>3469</v>
      </c>
      <c r="F6743" t="s">
        <v>3793</v>
      </c>
      <c r="G6743" s="4"/>
      <c r="H6743" s="4"/>
      <c r="I6743" s="4"/>
      <c r="J6743" s="4"/>
      <c r="K6743" s="4">
        <v>-2641791.6715660701</v>
      </c>
      <c r="L6743" s="4">
        <v>1253388.15071139</v>
      </c>
      <c r="M6743" s="4">
        <v>374598.10854848701</v>
      </c>
      <c r="N6743" s="3">
        <v>-2.2140288155916901</v>
      </c>
      <c r="O6743" s="5">
        <v>5.0657844543457031</v>
      </c>
      <c r="P6743" s="3">
        <v>0.29886838793754578</v>
      </c>
    </row>
    <row r="6744" spans="1:16" x14ac:dyDescent="0.25">
      <c r="A6744" s="1">
        <v>2011</v>
      </c>
      <c r="B6744" t="s">
        <v>322</v>
      </c>
      <c r="C6744" t="s">
        <v>2023</v>
      </c>
      <c r="D6744" t="s">
        <v>3445</v>
      </c>
      <c r="E6744" t="s">
        <v>3469</v>
      </c>
      <c r="F6744" t="s">
        <v>3793</v>
      </c>
      <c r="G6744" s="4"/>
      <c r="H6744" s="4"/>
      <c r="I6744" s="4"/>
      <c r="J6744" s="4"/>
      <c r="K6744" s="4">
        <v>-3953524.8097738698</v>
      </c>
      <c r="L6744" s="4">
        <v>2666954.23855964</v>
      </c>
      <c r="M6744" s="4">
        <v>1760831.63648055</v>
      </c>
      <c r="N6744" s="3">
        <v>-1.8533928985913499</v>
      </c>
      <c r="O6744" s="5">
        <v>3.4045665264129639</v>
      </c>
      <c r="P6744" s="3">
        <v>0.66024065017700195</v>
      </c>
    </row>
    <row r="6745" spans="1:16" x14ac:dyDescent="0.25">
      <c r="A6745" s="1">
        <v>2012</v>
      </c>
      <c r="B6745" t="s">
        <v>322</v>
      </c>
      <c r="C6745" t="s">
        <v>2023</v>
      </c>
      <c r="D6745" t="s">
        <v>3445</v>
      </c>
      <c r="E6745" t="s">
        <v>3469</v>
      </c>
      <c r="F6745" t="s">
        <v>3793</v>
      </c>
      <c r="G6745" s="4"/>
      <c r="H6745" s="4"/>
      <c r="I6745" s="4"/>
      <c r="J6745" s="4"/>
      <c r="K6745" s="4">
        <v>-4506888.8593268702</v>
      </c>
      <c r="L6745" s="4">
        <v>6508746.1498316703</v>
      </c>
      <c r="M6745" s="4">
        <v>2525928.38942726</v>
      </c>
      <c r="N6745" s="3">
        <v>-0.99541839222327899</v>
      </c>
      <c r="O6745" s="5">
        <v>1.8879076242446899</v>
      </c>
      <c r="P6745" s="3">
        <v>0.38808217644691467</v>
      </c>
    </row>
    <row r="6746" spans="1:16" x14ac:dyDescent="0.25">
      <c r="A6746" s="1">
        <v>2013</v>
      </c>
      <c r="B6746" t="s">
        <v>322</v>
      </c>
      <c r="C6746" t="s">
        <v>2023</v>
      </c>
      <c r="D6746" t="s">
        <v>3445</v>
      </c>
      <c r="E6746" t="s">
        <v>3469</v>
      </c>
      <c r="F6746" t="s">
        <v>3793</v>
      </c>
      <c r="G6746" s="4"/>
      <c r="H6746" s="4"/>
      <c r="I6746" s="4"/>
      <c r="J6746" s="4"/>
      <c r="K6746" s="4">
        <v>-5111701.3987227799</v>
      </c>
      <c r="L6746" s="4">
        <v>7289830.7097764397</v>
      </c>
      <c r="M6746" s="4">
        <v>4664715.8244790202</v>
      </c>
      <c r="N6746" s="3">
        <v>-0.78036317453304005</v>
      </c>
      <c r="O6746" s="5">
        <v>2.5191378593444824</v>
      </c>
      <c r="P6746" s="3">
        <v>0.63989359140396118</v>
      </c>
    </row>
    <row r="6747" spans="1:16" x14ac:dyDescent="0.25">
      <c r="A6747" s="1">
        <v>2014</v>
      </c>
      <c r="B6747" t="s">
        <v>322</v>
      </c>
      <c r="C6747" t="s">
        <v>2023</v>
      </c>
      <c r="D6747" t="s">
        <v>3445</v>
      </c>
      <c r="E6747" t="s">
        <v>3469</v>
      </c>
      <c r="F6747" t="s">
        <v>3793</v>
      </c>
      <c r="G6747" s="4"/>
      <c r="H6747" s="4"/>
      <c r="I6747" s="4"/>
      <c r="J6747" s="4"/>
      <c r="K6747" s="4">
        <v>-14305194.021406</v>
      </c>
      <c r="L6747" s="4">
        <v>14365087.462869501</v>
      </c>
      <c r="M6747" s="4">
        <v>3410588.9009382799</v>
      </c>
      <c r="N6747" s="3">
        <v>-1.3070389481407301</v>
      </c>
      <c r="O6747" s="5">
        <v>7.2735719680786133</v>
      </c>
      <c r="P6747" s="3">
        <v>0.23742207884788513</v>
      </c>
    </row>
    <row r="6748" spans="1:16" x14ac:dyDescent="0.25">
      <c r="A6748" s="1">
        <v>2015</v>
      </c>
      <c r="B6748" t="s">
        <v>322</v>
      </c>
      <c r="C6748" t="s">
        <v>2023</v>
      </c>
      <c r="D6748" t="s">
        <v>3445</v>
      </c>
      <c r="E6748" t="s">
        <v>3469</v>
      </c>
      <c r="F6748" t="s">
        <v>3793</v>
      </c>
      <c r="G6748" s="4"/>
      <c r="H6748" s="4"/>
      <c r="I6748" s="4"/>
      <c r="J6748" s="4"/>
      <c r="K6748" s="4">
        <v>-15530804.372780301</v>
      </c>
      <c r="L6748" s="4">
        <v>10867579.331756599</v>
      </c>
      <c r="M6748" s="4">
        <v>2331123.3176428899</v>
      </c>
      <c r="N6748" s="3">
        <v>-1.3742002742272399</v>
      </c>
      <c r="O6748" s="5">
        <v>5.3306069374084473</v>
      </c>
      <c r="P6748" s="3">
        <v>0.21450252830982208</v>
      </c>
    </row>
    <row r="6749" spans="1:16" x14ac:dyDescent="0.25">
      <c r="A6749" s="1">
        <v>2016</v>
      </c>
      <c r="B6749" t="s">
        <v>322</v>
      </c>
      <c r="C6749" t="s">
        <v>2023</v>
      </c>
      <c r="D6749" t="s">
        <v>3445</v>
      </c>
      <c r="E6749" t="s">
        <v>3469</v>
      </c>
      <c r="F6749" t="s">
        <v>3793</v>
      </c>
      <c r="G6749" s="4"/>
      <c r="H6749" s="4"/>
      <c r="I6749" s="4"/>
      <c r="J6749" s="4"/>
      <c r="K6749" s="4">
        <v>-13008422.9817922</v>
      </c>
      <c r="L6749" s="4">
        <v>2763686.4141609799</v>
      </c>
      <c r="M6749" s="4">
        <v>914637.78049289295</v>
      </c>
      <c r="N6749" s="3">
        <v>-1.96013276766473</v>
      </c>
      <c r="O6749" s="5">
        <v>3.462942361831665</v>
      </c>
      <c r="P6749" s="3">
        <v>0.33094847202301025</v>
      </c>
    </row>
    <row r="6750" spans="1:16" x14ac:dyDescent="0.25">
      <c r="A6750" s="1">
        <v>2017</v>
      </c>
      <c r="B6750" t="s">
        <v>322</v>
      </c>
      <c r="C6750" t="s">
        <v>2023</v>
      </c>
      <c r="D6750" t="s">
        <v>3445</v>
      </c>
      <c r="E6750" t="s">
        <v>3469</v>
      </c>
      <c r="F6750" t="s">
        <v>3793</v>
      </c>
      <c r="G6750" s="4"/>
      <c r="H6750" s="4"/>
      <c r="I6750" s="4"/>
      <c r="J6750" s="4"/>
      <c r="K6750" s="4">
        <v>-4263541.5465732096</v>
      </c>
      <c r="L6750" s="4">
        <v>0</v>
      </c>
      <c r="M6750" s="4">
        <v>2620305.5946259601</v>
      </c>
      <c r="N6750" s="3">
        <v>-2.9906753780217499</v>
      </c>
    </row>
    <row r="6751" spans="1:16" x14ac:dyDescent="0.25">
      <c r="A6751" s="1">
        <v>2019</v>
      </c>
      <c r="B6751" t="s">
        <v>322</v>
      </c>
      <c r="C6751" t="s">
        <v>2023</v>
      </c>
      <c r="D6751" t="s">
        <v>3445</v>
      </c>
      <c r="E6751" t="s">
        <v>3469</v>
      </c>
      <c r="F6751" t="s">
        <v>3793</v>
      </c>
      <c r="G6751" s="4"/>
      <c r="H6751" s="4"/>
      <c r="I6751" s="4"/>
      <c r="J6751" s="4"/>
      <c r="K6751" s="4">
        <v>-376652.15865215898</v>
      </c>
      <c r="L6751" s="4">
        <v>101397.68339768299</v>
      </c>
      <c r="M6751" s="4">
        <v>260285.012285012</v>
      </c>
      <c r="N6751" s="3">
        <v>-7.4292063887677298</v>
      </c>
      <c r="P6751" s="3">
        <v>2.566972017288208</v>
      </c>
    </row>
    <row r="6752" spans="1:16" x14ac:dyDescent="0.25">
      <c r="A6752" s="1">
        <v>2020</v>
      </c>
      <c r="B6752" t="s">
        <v>322</v>
      </c>
      <c r="C6752" t="s">
        <v>2023</v>
      </c>
      <c r="D6752" t="s">
        <v>3445</v>
      </c>
      <c r="E6752" t="s">
        <v>3469</v>
      </c>
      <c r="F6752" t="s">
        <v>3793</v>
      </c>
      <c r="G6752" s="4"/>
      <c r="H6752" s="4"/>
      <c r="I6752" s="4"/>
      <c r="J6752" s="4"/>
      <c r="K6752" s="4">
        <v>-978547.27164805401</v>
      </c>
      <c r="L6752" s="4">
        <v>6744971.9089491097</v>
      </c>
      <c r="M6752" s="4">
        <v>2997506.3153099702</v>
      </c>
      <c r="N6752" s="3">
        <v>-0.28592993357541702</v>
      </c>
      <c r="P6752" s="3">
        <v>0.44440606236457825</v>
      </c>
    </row>
    <row r="6753" spans="1:16" x14ac:dyDescent="0.25">
      <c r="A6753" s="1">
        <v>2021</v>
      </c>
      <c r="B6753" t="s">
        <v>322</v>
      </c>
      <c r="C6753" t="s">
        <v>2023</v>
      </c>
      <c r="D6753" t="s">
        <v>3445</v>
      </c>
      <c r="E6753" t="s">
        <v>3469</v>
      </c>
      <c r="F6753" t="s">
        <v>3793</v>
      </c>
      <c r="G6753" s="4"/>
      <c r="H6753" s="4"/>
      <c r="I6753" s="4"/>
      <c r="J6753" s="4"/>
      <c r="K6753" s="4">
        <v>-1579343.02574061</v>
      </c>
      <c r="L6753" s="4">
        <v>7177860.6722701704</v>
      </c>
      <c r="M6753" s="4">
        <v>906113.86454123503</v>
      </c>
      <c r="N6753" s="3">
        <v>-0.21776096335484901</v>
      </c>
      <c r="O6753" s="5">
        <v>1.2849677801132202</v>
      </c>
      <c r="P6753" s="3">
        <v>0.12623731791973114</v>
      </c>
    </row>
    <row r="6754" spans="1:16" x14ac:dyDescent="0.25">
      <c r="A6754" s="1">
        <v>2024</v>
      </c>
      <c r="B6754" t="s">
        <v>322</v>
      </c>
      <c r="C6754" t="s">
        <v>2023</v>
      </c>
      <c r="D6754" t="s">
        <v>3445</v>
      </c>
      <c r="E6754" t="s">
        <v>3469</v>
      </c>
      <c r="F6754" t="s">
        <v>3793</v>
      </c>
      <c r="G6754" s="4"/>
      <c r="H6754" s="4"/>
      <c r="I6754" s="4"/>
      <c r="J6754" s="4"/>
      <c r="K6754" s="4">
        <v>-852396.44516744104</v>
      </c>
      <c r="L6754" s="4">
        <v>2297280.5397585202</v>
      </c>
      <c r="M6754" s="4">
        <v>3059105.4249198302</v>
      </c>
      <c r="N6754" s="3">
        <v>-0.73474246317963499</v>
      </c>
      <c r="O6754" s="5">
        <v>1.652982234954834</v>
      </c>
      <c r="P6754" s="3">
        <v>1.3316203355789185</v>
      </c>
    </row>
    <row r="6755" spans="1:16" x14ac:dyDescent="0.25">
      <c r="A6755" s="1">
        <v>2009</v>
      </c>
      <c r="B6755" t="s">
        <v>323</v>
      </c>
      <c r="C6755" t="s">
        <v>2024</v>
      </c>
      <c r="D6755" t="s">
        <v>3408</v>
      </c>
      <c r="E6755" t="s">
        <v>3469</v>
      </c>
      <c r="F6755" t="s">
        <v>3794</v>
      </c>
      <c r="G6755" s="4"/>
      <c r="H6755" s="4"/>
      <c r="I6755" s="4"/>
      <c r="J6755" s="4"/>
      <c r="K6755" s="4">
        <v>-7921642.9228311898</v>
      </c>
      <c r="L6755" s="4">
        <v>15470259.4343428</v>
      </c>
      <c r="M6755" s="4">
        <v>1177340.6366467101</v>
      </c>
      <c r="N6755" s="3">
        <v>-0.45636236814229703</v>
      </c>
      <c r="O6755" s="5">
        <v>0.77105981111526489</v>
      </c>
      <c r="P6755" s="3">
        <v>7.6103486120700836E-2</v>
      </c>
    </row>
    <row r="6756" spans="1:16" x14ac:dyDescent="0.25">
      <c r="A6756" s="1">
        <v>2010</v>
      </c>
      <c r="B6756" t="s">
        <v>323</v>
      </c>
      <c r="C6756" t="s">
        <v>2024</v>
      </c>
      <c r="D6756" t="s">
        <v>3408</v>
      </c>
      <c r="E6756" t="s">
        <v>3469</v>
      </c>
      <c r="F6756" t="s">
        <v>3794</v>
      </c>
      <c r="G6756" s="4"/>
      <c r="H6756" s="4"/>
      <c r="I6756" s="4"/>
      <c r="J6756" s="4"/>
      <c r="K6756" s="4">
        <v>-6801333.7588819303</v>
      </c>
      <c r="L6756" s="4">
        <v>13696121.3485411</v>
      </c>
      <c r="M6756" s="4">
        <v>902143.42107473395</v>
      </c>
      <c r="N6756" s="3">
        <v>-0.45641848963475701</v>
      </c>
      <c r="O6756" s="5">
        <v>1.2275298833847046</v>
      </c>
      <c r="P6756" s="3">
        <v>6.586853414773941E-2</v>
      </c>
    </row>
    <row r="6757" spans="1:16" x14ac:dyDescent="0.25">
      <c r="A6757" s="1">
        <v>2011</v>
      </c>
      <c r="B6757" t="s">
        <v>323</v>
      </c>
      <c r="C6757" t="s">
        <v>2024</v>
      </c>
      <c r="D6757" t="s">
        <v>3408</v>
      </c>
      <c r="E6757" t="s">
        <v>3469</v>
      </c>
      <c r="F6757" t="s">
        <v>3794</v>
      </c>
      <c r="G6757" s="4"/>
      <c r="H6757" s="4"/>
      <c r="I6757" s="4"/>
      <c r="J6757" s="4"/>
      <c r="K6757" s="4">
        <v>-7698353.8741828296</v>
      </c>
      <c r="L6757" s="4">
        <v>15910649.4480763</v>
      </c>
      <c r="M6757" s="4">
        <v>1479734.2192691001</v>
      </c>
      <c r="N6757" s="3">
        <v>-0.46116330691038998</v>
      </c>
      <c r="O6757" s="5">
        <v>1.6294190883636475</v>
      </c>
      <c r="P6757" s="3">
        <v>9.3002751469612122E-2</v>
      </c>
    </row>
    <row r="6758" spans="1:16" x14ac:dyDescent="0.25">
      <c r="A6758" s="1">
        <v>2012</v>
      </c>
      <c r="B6758" t="s">
        <v>323</v>
      </c>
      <c r="C6758" t="s">
        <v>2024</v>
      </c>
      <c r="D6758" t="s">
        <v>3408</v>
      </c>
      <c r="E6758" t="s">
        <v>3469</v>
      </c>
      <c r="F6758" t="s">
        <v>3794</v>
      </c>
      <c r="G6758" s="4"/>
      <c r="H6758" s="4"/>
      <c r="I6758" s="4"/>
      <c r="J6758" s="4"/>
      <c r="K6758" s="4">
        <v>-5217115.7250596099</v>
      </c>
      <c r="L6758" s="4">
        <v>13673521.0748749</v>
      </c>
      <c r="M6758" s="4">
        <v>937708.62540036603</v>
      </c>
      <c r="N6758" s="3">
        <v>-0.361475421401042</v>
      </c>
      <c r="O6758" s="5">
        <v>0.67739540338516235</v>
      </c>
      <c r="P6758" s="3">
        <v>6.8578429520130157E-2</v>
      </c>
    </row>
    <row r="6759" spans="1:16" x14ac:dyDescent="0.25">
      <c r="A6759" s="1">
        <v>2013</v>
      </c>
      <c r="B6759" t="s">
        <v>323</v>
      </c>
      <c r="C6759" t="s">
        <v>2024</v>
      </c>
      <c r="D6759" t="s">
        <v>3408</v>
      </c>
      <c r="E6759" t="s">
        <v>3469</v>
      </c>
      <c r="F6759" t="s">
        <v>3794</v>
      </c>
      <c r="G6759" s="4"/>
      <c r="H6759" s="4"/>
      <c r="I6759" s="4"/>
      <c r="J6759" s="4"/>
      <c r="K6759" s="4">
        <v>-3396647.9987575002</v>
      </c>
      <c r="L6759" s="4">
        <v>10829681.975570301</v>
      </c>
      <c r="M6759" s="4">
        <v>987824.44247512706</v>
      </c>
      <c r="N6759" s="3">
        <v>-0.29488150786682399</v>
      </c>
      <c r="O6759" s="5">
        <v>1.0488150119781494</v>
      </c>
      <c r="P6759" s="3">
        <v>9.1214537620544434E-2</v>
      </c>
    </row>
    <row r="6760" spans="1:16" x14ac:dyDescent="0.25">
      <c r="A6760" s="1">
        <v>2014</v>
      </c>
      <c r="B6760" t="s">
        <v>323</v>
      </c>
      <c r="C6760" t="s">
        <v>2024</v>
      </c>
      <c r="D6760" t="s">
        <v>3408</v>
      </c>
      <c r="E6760" t="s">
        <v>3469</v>
      </c>
      <c r="F6760" t="s">
        <v>3794</v>
      </c>
      <c r="G6760" s="4"/>
      <c r="H6760" s="4"/>
      <c r="I6760" s="4"/>
      <c r="J6760" s="4"/>
      <c r="K6760" s="4">
        <v>-6865886.1803951198</v>
      </c>
      <c r="L6760" s="4">
        <v>13969256.447734499</v>
      </c>
      <c r="M6760" s="4">
        <v>2243791.7865057299</v>
      </c>
      <c r="N6760" s="3">
        <v>-0.54605173037501098</v>
      </c>
      <c r="O6760" s="5">
        <v>1.5962264537811279</v>
      </c>
      <c r="P6760" s="3">
        <v>0.16062356531620026</v>
      </c>
    </row>
    <row r="6761" spans="1:16" x14ac:dyDescent="0.25">
      <c r="A6761" s="1">
        <v>2015</v>
      </c>
      <c r="B6761" t="s">
        <v>323</v>
      </c>
      <c r="C6761" t="s">
        <v>2024</v>
      </c>
      <c r="D6761" t="s">
        <v>3408</v>
      </c>
      <c r="E6761" t="s">
        <v>3469</v>
      </c>
      <c r="F6761" t="s">
        <v>3794</v>
      </c>
      <c r="G6761" s="4"/>
      <c r="H6761" s="4"/>
      <c r="I6761" s="4"/>
      <c r="J6761" s="4"/>
      <c r="K6761" s="4">
        <v>-3663999.2912336402</v>
      </c>
      <c r="L6761" s="4">
        <v>3676820.2583915601</v>
      </c>
      <c r="M6761" s="4">
        <v>618077.39420506498</v>
      </c>
      <c r="N6761" s="3">
        <v>-0.48564311796993398</v>
      </c>
      <c r="O6761" s="5">
        <v>1.5049495697021484</v>
      </c>
      <c r="P6761" s="3">
        <v>0.16810105741024017</v>
      </c>
    </row>
    <row r="6762" spans="1:16" x14ac:dyDescent="0.25">
      <c r="A6762" s="1">
        <v>2016</v>
      </c>
      <c r="B6762" t="s">
        <v>323</v>
      </c>
      <c r="C6762" t="s">
        <v>2024</v>
      </c>
      <c r="D6762" t="s">
        <v>3408</v>
      </c>
      <c r="E6762" t="s">
        <v>3469</v>
      </c>
      <c r="F6762" t="s">
        <v>3794</v>
      </c>
      <c r="G6762" s="4"/>
      <c r="H6762" s="4"/>
      <c r="I6762" s="4"/>
      <c r="J6762" s="4"/>
      <c r="K6762" s="4">
        <v>-843490.18088625302</v>
      </c>
      <c r="L6762" s="4">
        <v>3172756.8018595199</v>
      </c>
      <c r="M6762" s="4">
        <v>462093.60193104303</v>
      </c>
      <c r="N6762" s="3">
        <v>-0.25072660779101602</v>
      </c>
      <c r="O6762" s="5">
        <v>1.0370904207229614</v>
      </c>
      <c r="P6762" s="3">
        <v>0.14564418792724609</v>
      </c>
    </row>
    <row r="6763" spans="1:16" x14ac:dyDescent="0.25">
      <c r="A6763" s="1">
        <v>2017</v>
      </c>
      <c r="B6763" t="s">
        <v>323</v>
      </c>
      <c r="C6763" t="s">
        <v>2024</v>
      </c>
      <c r="D6763" t="s">
        <v>3408</v>
      </c>
      <c r="E6763" t="s">
        <v>3469</v>
      </c>
      <c r="F6763" t="s">
        <v>3794</v>
      </c>
      <c r="G6763" s="4"/>
      <c r="H6763" s="4"/>
      <c r="I6763" s="4"/>
      <c r="J6763" s="4"/>
      <c r="K6763" s="4">
        <v>-1446107.4346499401</v>
      </c>
      <c r="L6763" s="4">
        <v>2427717.95522147</v>
      </c>
      <c r="M6763" s="4">
        <v>380866.51755862503</v>
      </c>
      <c r="N6763" s="3">
        <v>-0.50731992343905696</v>
      </c>
      <c r="O6763" s="5">
        <v>1.3588042259216309</v>
      </c>
      <c r="P6763" s="3">
        <v>0.15688252449035645</v>
      </c>
    </row>
    <row r="6764" spans="1:16" x14ac:dyDescent="0.25">
      <c r="A6764" s="1">
        <v>2018</v>
      </c>
      <c r="B6764" t="s">
        <v>323</v>
      </c>
      <c r="C6764" t="s">
        <v>2024</v>
      </c>
      <c r="D6764" t="s">
        <v>3408</v>
      </c>
      <c r="E6764" t="s">
        <v>3469</v>
      </c>
      <c r="F6764" t="s">
        <v>3794</v>
      </c>
      <c r="G6764" s="4"/>
      <c r="H6764" s="4"/>
      <c r="I6764" s="4"/>
      <c r="J6764" s="4"/>
      <c r="K6764" s="4">
        <v>-1848460.7584068</v>
      </c>
      <c r="L6764" s="4">
        <v>5901780.9162170002</v>
      </c>
      <c r="M6764" s="4">
        <v>504646.22239986999</v>
      </c>
      <c r="N6764" s="3">
        <v>-0.44866679279093802</v>
      </c>
      <c r="O6764" s="5">
        <v>7.8872485160827637</v>
      </c>
      <c r="P6764" s="3">
        <v>8.550744503736496E-2</v>
      </c>
    </row>
    <row r="6765" spans="1:16" x14ac:dyDescent="0.25">
      <c r="A6765" s="1">
        <v>2019</v>
      </c>
      <c r="B6765" t="s">
        <v>323</v>
      </c>
      <c r="C6765" t="s">
        <v>2024</v>
      </c>
      <c r="D6765" t="s">
        <v>3408</v>
      </c>
      <c r="E6765" t="s">
        <v>3469</v>
      </c>
      <c r="F6765" t="s">
        <v>3794</v>
      </c>
      <c r="G6765" s="4"/>
      <c r="H6765" s="4"/>
      <c r="I6765" s="4"/>
      <c r="J6765" s="4"/>
      <c r="K6765" s="4">
        <v>-2394753.2467532498</v>
      </c>
      <c r="L6765" s="4">
        <v>5569587.9255879195</v>
      </c>
      <c r="M6765" s="4">
        <v>447472.09547209501</v>
      </c>
      <c r="N6765" s="3">
        <v>-0.42890541188303999</v>
      </c>
      <c r="O6765" s="5">
        <v>3.517542839050293</v>
      </c>
      <c r="P6765" s="3">
        <v>8.0342046916484833E-2</v>
      </c>
    </row>
    <row r="6766" spans="1:16" x14ac:dyDescent="0.25">
      <c r="A6766" s="1">
        <v>2020</v>
      </c>
      <c r="B6766" t="s">
        <v>323</v>
      </c>
      <c r="C6766" t="s">
        <v>2024</v>
      </c>
      <c r="D6766" t="s">
        <v>3408</v>
      </c>
      <c r="E6766" t="s">
        <v>3469</v>
      </c>
      <c r="F6766" t="s">
        <v>3794</v>
      </c>
      <c r="G6766" s="4"/>
      <c r="H6766" s="4"/>
      <c r="I6766" s="4"/>
      <c r="J6766" s="4"/>
      <c r="K6766" s="4">
        <v>-1897035.60040308</v>
      </c>
      <c r="L6766" s="4">
        <v>3710796.7643526602</v>
      </c>
      <c r="M6766" s="4">
        <v>343983.54568419303</v>
      </c>
      <c r="N6766" s="3">
        <v>-0.41299420456468899</v>
      </c>
      <c r="O6766" s="5">
        <v>2.5272581577301025</v>
      </c>
      <c r="P6766" s="3">
        <v>9.2698030173778534E-2</v>
      </c>
    </row>
    <row r="6767" spans="1:16" x14ac:dyDescent="0.25">
      <c r="A6767" s="1">
        <v>2021</v>
      </c>
      <c r="B6767" t="s">
        <v>323</v>
      </c>
      <c r="C6767" t="s">
        <v>2024</v>
      </c>
      <c r="D6767" t="s">
        <v>3408</v>
      </c>
      <c r="E6767" t="s">
        <v>3469</v>
      </c>
      <c r="F6767" t="s">
        <v>3794</v>
      </c>
      <c r="G6767" s="4"/>
      <c r="H6767" s="4"/>
      <c r="I6767" s="4"/>
      <c r="J6767" s="4"/>
      <c r="K6767" s="4">
        <v>-3046375.0946621802</v>
      </c>
      <c r="L6767" s="4">
        <v>9666432.2293786407</v>
      </c>
      <c r="M6767" s="4">
        <v>637227.54163261305</v>
      </c>
      <c r="N6767" s="3">
        <v>-0.44480185482631801</v>
      </c>
      <c r="O6767" s="5">
        <v>8.0928926467895508</v>
      </c>
      <c r="P6767" s="3">
        <v>6.5921686589717865E-2</v>
      </c>
    </row>
    <row r="6768" spans="1:16" x14ac:dyDescent="0.25">
      <c r="A6768" s="1">
        <v>2022</v>
      </c>
      <c r="B6768" t="s">
        <v>323</v>
      </c>
      <c r="C6768" t="s">
        <v>2024</v>
      </c>
      <c r="D6768" t="s">
        <v>3408</v>
      </c>
      <c r="E6768" t="s">
        <v>3469</v>
      </c>
      <c r="F6768" t="s">
        <v>3794</v>
      </c>
      <c r="G6768" s="4"/>
      <c r="H6768" s="4"/>
      <c r="I6768" s="4"/>
      <c r="J6768" s="4"/>
      <c r="K6768" s="4">
        <v>-4679113.5003829999</v>
      </c>
      <c r="L6768" s="4">
        <v>9640650.21013478</v>
      </c>
      <c r="M6768" s="4">
        <v>374602.33115032403</v>
      </c>
      <c r="N6768" s="3">
        <v>-0.50482933121772999</v>
      </c>
      <c r="O6768" s="5">
        <v>2.9837429523468018</v>
      </c>
      <c r="P6768" s="3">
        <v>3.8856543600559235E-2</v>
      </c>
    </row>
    <row r="6769" spans="1:16" x14ac:dyDescent="0.25">
      <c r="A6769" s="1">
        <v>2023</v>
      </c>
      <c r="B6769" t="s">
        <v>323</v>
      </c>
      <c r="C6769" t="s">
        <v>2024</v>
      </c>
      <c r="D6769" t="s">
        <v>3408</v>
      </c>
      <c r="E6769" t="s">
        <v>3469</v>
      </c>
      <c r="F6769" t="s">
        <v>3794</v>
      </c>
      <c r="G6769" s="4"/>
      <c r="H6769" s="4"/>
      <c r="I6769" s="4"/>
      <c r="J6769" s="4"/>
      <c r="K6769" s="4">
        <v>-4707278.6054727901</v>
      </c>
      <c r="L6769" s="4">
        <v>5015815.7517581601</v>
      </c>
      <c r="M6769" s="4">
        <v>457886.21137886198</v>
      </c>
      <c r="N6769" s="3">
        <v>-0.657064778526814</v>
      </c>
      <c r="O6769" s="5">
        <v>2.0316805839538574</v>
      </c>
      <c r="P6769" s="3">
        <v>9.1288484632968903E-2</v>
      </c>
    </row>
    <row r="6770" spans="1:16" x14ac:dyDescent="0.25">
      <c r="A6770" s="1">
        <v>2024</v>
      </c>
      <c r="B6770" t="s">
        <v>323</v>
      </c>
      <c r="C6770" t="s">
        <v>2024</v>
      </c>
      <c r="D6770" t="s">
        <v>3408</v>
      </c>
      <c r="E6770" t="s">
        <v>3469</v>
      </c>
      <c r="F6770" t="s">
        <v>3794</v>
      </c>
      <c r="G6770" s="4"/>
      <c r="H6770" s="4"/>
      <c r="I6770" s="4"/>
      <c r="J6770" s="4"/>
      <c r="K6770" s="4">
        <v>-2359543.4453607802</v>
      </c>
      <c r="L6770" s="4">
        <v>2774516.14408672</v>
      </c>
      <c r="M6770" s="4">
        <v>460931.51013713999</v>
      </c>
      <c r="N6770" s="3">
        <v>-0.60570478183571896</v>
      </c>
      <c r="O6770" s="5">
        <v>2.6222643852233887</v>
      </c>
      <c r="P6770" s="3">
        <v>0.16613040864467621</v>
      </c>
    </row>
    <row r="6771" spans="1:16" x14ac:dyDescent="0.25">
      <c r="A6771" s="1">
        <v>2009</v>
      </c>
      <c r="B6771" t="s">
        <v>324</v>
      </c>
      <c r="C6771" t="s">
        <v>2025</v>
      </c>
      <c r="D6771" t="s">
        <v>3405</v>
      </c>
      <c r="E6771" t="s">
        <v>3469</v>
      </c>
      <c r="F6771" t="s">
        <v>3795</v>
      </c>
      <c r="G6771" s="4"/>
      <c r="H6771" s="4"/>
      <c r="I6771" s="4"/>
      <c r="J6771" s="4"/>
      <c r="K6771" s="4">
        <v>-2409609.3964279401</v>
      </c>
      <c r="L6771" s="4">
        <v>7064261.6285635903</v>
      </c>
      <c r="M6771" s="4">
        <v>314612.54255336302</v>
      </c>
      <c r="N6771" s="3">
        <v>-0.36547167502752997</v>
      </c>
      <c r="O6771" s="5">
        <v>3.3104395866394043</v>
      </c>
      <c r="P6771" s="3">
        <v>4.4535800814628601E-2</v>
      </c>
    </row>
    <row r="6772" spans="1:16" x14ac:dyDescent="0.25">
      <c r="A6772" s="1">
        <v>2010</v>
      </c>
      <c r="B6772" t="s">
        <v>324</v>
      </c>
      <c r="C6772" t="s">
        <v>2025</v>
      </c>
      <c r="D6772" t="s">
        <v>3405</v>
      </c>
      <c r="E6772" t="s">
        <v>3469</v>
      </c>
      <c r="F6772" t="s">
        <v>3795</v>
      </c>
      <c r="G6772" s="4"/>
      <c r="H6772" s="4"/>
      <c r="I6772" s="4"/>
      <c r="J6772" s="4"/>
      <c r="K6772" s="4">
        <v>-1372394.2147788501</v>
      </c>
      <c r="L6772" s="4">
        <v>18324066.452772502</v>
      </c>
      <c r="M6772" s="4">
        <v>2544052.6784364502</v>
      </c>
      <c r="N6772" s="3">
        <v>-0.106888205664944</v>
      </c>
      <c r="O6772" s="5">
        <v>3.3914687633514404</v>
      </c>
      <c r="P6772" s="3">
        <v>0.13883668184280396</v>
      </c>
    </row>
    <row r="6773" spans="1:16" x14ac:dyDescent="0.25">
      <c r="A6773" s="1">
        <v>2011</v>
      </c>
      <c r="B6773" t="s">
        <v>324</v>
      </c>
      <c r="C6773" t="s">
        <v>2025</v>
      </c>
      <c r="D6773" t="s">
        <v>3405</v>
      </c>
      <c r="E6773" t="s">
        <v>3469</v>
      </c>
      <c r="F6773" t="s">
        <v>3795</v>
      </c>
      <c r="G6773" s="4"/>
      <c r="H6773" s="4"/>
      <c r="I6773" s="4"/>
      <c r="J6773" s="4"/>
      <c r="K6773" s="4">
        <v>-2828207.0517629399</v>
      </c>
      <c r="L6773" s="4">
        <v>19379487.7290751</v>
      </c>
      <c r="M6773" s="4">
        <v>1634337.1557175</v>
      </c>
      <c r="N6773" s="3">
        <v>-0.132280701754386</v>
      </c>
      <c r="O6773" s="5">
        <v>1.9596424102783203</v>
      </c>
      <c r="P6773" s="3">
        <v>8.4333352744579315E-2</v>
      </c>
    </row>
    <row r="6774" spans="1:16" x14ac:dyDescent="0.25">
      <c r="A6774" s="1">
        <v>2013</v>
      </c>
      <c r="B6774" t="s">
        <v>324</v>
      </c>
      <c r="C6774" t="s">
        <v>2025</v>
      </c>
      <c r="D6774" t="s">
        <v>3405</v>
      </c>
      <c r="E6774" t="s">
        <v>3469</v>
      </c>
      <c r="F6774" t="s">
        <v>3795</v>
      </c>
      <c r="G6774" s="4"/>
      <c r="H6774" s="4"/>
      <c r="I6774" s="4"/>
      <c r="J6774" s="4"/>
      <c r="K6774" s="4">
        <v>-554239.01030339801</v>
      </c>
      <c r="L6774" s="4">
        <v>6237102.9270205703</v>
      </c>
      <c r="M6774" s="4">
        <v>509468.25198759302</v>
      </c>
      <c r="N6774" s="3">
        <v>-6.9830621153097003E-2</v>
      </c>
      <c r="O6774" s="5">
        <v>1.2506982088088989</v>
      </c>
      <c r="P6774" s="3">
        <v>8.1683479249477386E-2</v>
      </c>
    </row>
    <row r="6775" spans="1:16" x14ac:dyDescent="0.25">
      <c r="A6775" s="1">
        <v>2014</v>
      </c>
      <c r="B6775" t="s">
        <v>324</v>
      </c>
      <c r="C6775" t="s">
        <v>2025</v>
      </c>
      <c r="D6775" t="s">
        <v>3405</v>
      </c>
      <c r="E6775" t="s">
        <v>3469</v>
      </c>
      <c r="F6775" t="s">
        <v>3795</v>
      </c>
      <c r="G6775" s="4"/>
      <c r="H6775" s="4"/>
      <c r="I6775" s="4"/>
      <c r="J6775" s="4"/>
      <c r="K6775" s="4">
        <v>-1965245.1625023501</v>
      </c>
      <c r="L6775" s="4">
        <v>2420431.4337289399</v>
      </c>
      <c r="M6775" s="4">
        <v>549806.01001396705</v>
      </c>
      <c r="N6775" s="3">
        <v>-0.48308568640580501</v>
      </c>
      <c r="O6775" s="5">
        <v>1.556364893913269</v>
      </c>
      <c r="P6775" s="3">
        <v>0.22715206444263458</v>
      </c>
    </row>
    <row r="6776" spans="1:16" x14ac:dyDescent="0.25">
      <c r="A6776" s="1">
        <v>2015</v>
      </c>
      <c r="B6776" t="s">
        <v>324</v>
      </c>
      <c r="C6776" t="s">
        <v>2025</v>
      </c>
      <c r="D6776" t="s">
        <v>3405</v>
      </c>
      <c r="E6776" t="s">
        <v>3469</v>
      </c>
      <c r="F6776" t="s">
        <v>3795</v>
      </c>
      <c r="G6776" s="4"/>
      <c r="H6776" s="4"/>
      <c r="I6776" s="4"/>
      <c r="J6776" s="4"/>
      <c r="K6776" s="4">
        <v>-1379435.75081662</v>
      </c>
      <c r="L6776" s="4">
        <v>824594.60049324494</v>
      </c>
      <c r="M6776" s="4">
        <v>135146.991422772</v>
      </c>
      <c r="N6776" s="3">
        <v>-0.925670521652042</v>
      </c>
      <c r="O6776" s="5">
        <v>1.9014328718185425</v>
      </c>
      <c r="P6776" s="3">
        <v>0.16389507055282593</v>
      </c>
    </row>
    <row r="6777" spans="1:16" x14ac:dyDescent="0.25">
      <c r="A6777" s="1">
        <v>2016</v>
      </c>
      <c r="B6777" t="s">
        <v>324</v>
      </c>
      <c r="C6777" t="s">
        <v>2025</v>
      </c>
      <c r="D6777" t="s">
        <v>3405</v>
      </c>
      <c r="E6777" t="s">
        <v>3469</v>
      </c>
      <c r="F6777" t="s">
        <v>3795</v>
      </c>
      <c r="G6777" s="4"/>
      <c r="H6777" s="4"/>
      <c r="I6777" s="4"/>
      <c r="J6777" s="4"/>
      <c r="K6777" s="4">
        <v>-1373582.2510822499</v>
      </c>
      <c r="L6777" s="4">
        <v>832604.61760461796</v>
      </c>
      <c r="M6777" s="4">
        <v>304652.95815295802</v>
      </c>
      <c r="N6777" s="3">
        <v>-1.6645456759111601</v>
      </c>
      <c r="O6777" s="5">
        <v>6.7460169792175293</v>
      </c>
      <c r="P6777" s="3">
        <v>0.36590352654457092</v>
      </c>
    </row>
    <row r="6778" spans="1:16" x14ac:dyDescent="0.25">
      <c r="A6778" s="1">
        <v>2017</v>
      </c>
      <c r="B6778" t="s">
        <v>324</v>
      </c>
      <c r="C6778" t="s">
        <v>2025</v>
      </c>
      <c r="D6778" t="s">
        <v>3405</v>
      </c>
      <c r="E6778" t="s">
        <v>3469</v>
      </c>
      <c r="F6778" t="s">
        <v>3795</v>
      </c>
      <c r="G6778" s="4"/>
      <c r="H6778" s="4"/>
      <c r="I6778" s="4"/>
      <c r="J6778" s="4"/>
      <c r="K6778" s="4">
        <v>-2521680.4874053202</v>
      </c>
      <c r="L6778" s="4">
        <v>1564283.20682742</v>
      </c>
      <c r="M6778" s="4">
        <v>726971.11296601105</v>
      </c>
      <c r="N6778" s="3">
        <v>-2.0463961301950602</v>
      </c>
      <c r="O6778" s="5">
        <v>8.1300220489501953</v>
      </c>
      <c r="P6778" s="3">
        <v>0.4647311270236969</v>
      </c>
    </row>
    <row r="6779" spans="1:16" x14ac:dyDescent="0.25">
      <c r="A6779" s="1">
        <v>2018</v>
      </c>
      <c r="B6779" t="s">
        <v>324</v>
      </c>
      <c r="C6779" t="s">
        <v>2025</v>
      </c>
      <c r="D6779" t="s">
        <v>3405</v>
      </c>
      <c r="E6779" t="s">
        <v>3469</v>
      </c>
      <c r="F6779" t="s">
        <v>3795</v>
      </c>
      <c r="G6779" s="4"/>
      <c r="H6779" s="4"/>
      <c r="I6779" s="4"/>
      <c r="J6779" s="4"/>
      <c r="K6779" s="4">
        <v>-1647335.4762307601</v>
      </c>
      <c r="L6779" s="4">
        <v>2808065.4711554698</v>
      </c>
      <c r="M6779" s="4">
        <v>513463.59893982997</v>
      </c>
      <c r="N6779" s="3">
        <v>-0.78043932472770805</v>
      </c>
      <c r="O6779" s="5">
        <v>2.9119539260864258</v>
      </c>
      <c r="P6779" s="3">
        <v>0.18285314738750458</v>
      </c>
    </row>
    <row r="6780" spans="1:16" x14ac:dyDescent="0.25">
      <c r="A6780" s="1">
        <v>2019</v>
      </c>
      <c r="B6780" t="s">
        <v>324</v>
      </c>
      <c r="C6780" t="s">
        <v>2025</v>
      </c>
      <c r="D6780" t="s">
        <v>3405</v>
      </c>
      <c r="E6780" t="s">
        <v>3469</v>
      </c>
      <c r="F6780" t="s">
        <v>3795</v>
      </c>
      <c r="G6780" s="4"/>
      <c r="H6780" s="4"/>
      <c r="I6780" s="4"/>
      <c r="J6780" s="4"/>
      <c r="K6780" s="4">
        <v>-612137.19019869401</v>
      </c>
      <c r="L6780" s="4">
        <v>22539267.008354999</v>
      </c>
      <c r="M6780" s="4">
        <v>15153206.4873973</v>
      </c>
      <c r="N6780" s="3">
        <v>-4.8321202787362003E-2</v>
      </c>
      <c r="O6780" s="5">
        <v>1.0524109601974487</v>
      </c>
      <c r="P6780" s="3">
        <v>0.67230254411697388</v>
      </c>
    </row>
    <row r="6781" spans="1:16" x14ac:dyDescent="0.25">
      <c r="A6781" s="1">
        <v>2020</v>
      </c>
      <c r="B6781" t="s">
        <v>324</v>
      </c>
      <c r="C6781" t="s">
        <v>2025</v>
      </c>
      <c r="D6781" t="s">
        <v>3405</v>
      </c>
      <c r="E6781" t="s">
        <v>3469</v>
      </c>
      <c r="F6781" t="s">
        <v>3795</v>
      </c>
      <c r="G6781" s="4"/>
      <c r="H6781" s="4"/>
      <c r="I6781" s="4"/>
      <c r="J6781" s="4"/>
      <c r="K6781" s="4">
        <v>-4108277.23107462</v>
      </c>
      <c r="L6781" s="4">
        <v>23694880.396396101</v>
      </c>
      <c r="M6781" s="4">
        <v>17006545.306260601</v>
      </c>
      <c r="N6781" s="3">
        <v>-0.169781910092872</v>
      </c>
      <c r="O6781" s="5">
        <v>1.0992615222930908</v>
      </c>
      <c r="P6781" s="3">
        <v>0.7177308201789856</v>
      </c>
    </row>
    <row r="6782" spans="1:16" x14ac:dyDescent="0.25">
      <c r="A6782" s="1">
        <v>2021</v>
      </c>
      <c r="B6782" t="s">
        <v>324</v>
      </c>
      <c r="C6782" t="s">
        <v>2025</v>
      </c>
      <c r="D6782" t="s">
        <v>3405</v>
      </c>
      <c r="E6782" t="s">
        <v>3469</v>
      </c>
      <c r="F6782" t="s">
        <v>3795</v>
      </c>
      <c r="G6782" s="4"/>
      <c r="H6782" s="4"/>
      <c r="I6782" s="4"/>
      <c r="J6782" s="4"/>
      <c r="K6782" s="4">
        <v>-3308938.5150390998</v>
      </c>
      <c r="L6782" s="4">
        <v>26235485.440065</v>
      </c>
      <c r="M6782" s="4">
        <v>17752058.573699899</v>
      </c>
      <c r="N6782" s="3">
        <v>-0.136187872340683</v>
      </c>
      <c r="O6782" s="5">
        <v>1.4585877656936646</v>
      </c>
      <c r="P6782" s="3">
        <v>0.6766430139541626</v>
      </c>
    </row>
    <row r="6783" spans="1:16" x14ac:dyDescent="0.25">
      <c r="A6783" s="1">
        <v>2022</v>
      </c>
      <c r="B6783" t="s">
        <v>324</v>
      </c>
      <c r="C6783" t="s">
        <v>2025</v>
      </c>
      <c r="D6783" t="s">
        <v>3405</v>
      </c>
      <c r="E6783" t="s">
        <v>3469</v>
      </c>
      <c r="F6783" t="s">
        <v>3795</v>
      </c>
      <c r="G6783" s="4"/>
      <c r="H6783" s="4"/>
      <c r="I6783" s="4"/>
      <c r="J6783" s="4"/>
      <c r="K6783" s="4">
        <v>-94107.427543637299</v>
      </c>
      <c r="L6783" s="4">
        <v>22253533.908351399</v>
      </c>
      <c r="M6783" s="4">
        <v>13805924.5936039</v>
      </c>
      <c r="N6783" s="3">
        <v>-4.0153596977869997E-3</v>
      </c>
      <c r="O6783" s="5">
        <v>1.3732372522354126</v>
      </c>
      <c r="P6783" s="3">
        <v>0.62039244174957275</v>
      </c>
    </row>
    <row r="6784" spans="1:16" x14ac:dyDescent="0.25">
      <c r="A6784" s="1">
        <v>2023</v>
      </c>
      <c r="B6784" t="s">
        <v>324</v>
      </c>
      <c r="C6784" t="s">
        <v>2025</v>
      </c>
      <c r="D6784" t="s">
        <v>3405</v>
      </c>
      <c r="E6784" t="s">
        <v>3469</v>
      </c>
      <c r="F6784" t="s">
        <v>3795</v>
      </c>
      <c r="G6784" s="4"/>
      <c r="H6784" s="4"/>
      <c r="I6784" s="4"/>
      <c r="J6784" s="4"/>
      <c r="K6784" s="4">
        <v>-2302152.6392133101</v>
      </c>
      <c r="L6784" s="4">
        <v>29034514.413353</v>
      </c>
      <c r="M6784" s="4">
        <v>18314544.785927799</v>
      </c>
      <c r="N6784" s="3">
        <v>-8.9790700057493997E-2</v>
      </c>
      <c r="O6784" s="5">
        <v>1.6243014335632324</v>
      </c>
      <c r="P6784" s="3">
        <v>0.63078528642654419</v>
      </c>
    </row>
    <row r="6785" spans="1:16" x14ac:dyDescent="0.25">
      <c r="A6785" s="1">
        <v>2024</v>
      </c>
      <c r="B6785" t="s">
        <v>324</v>
      </c>
      <c r="C6785" t="s">
        <v>2025</v>
      </c>
      <c r="D6785" t="s">
        <v>3405</v>
      </c>
      <c r="E6785" t="s">
        <v>3469</v>
      </c>
      <c r="F6785" t="s">
        <v>3795</v>
      </c>
      <c r="G6785" s="4"/>
      <c r="H6785" s="4"/>
      <c r="I6785" s="4"/>
      <c r="J6785" s="4"/>
      <c r="K6785" s="4">
        <v>-3690452.8271535402</v>
      </c>
      <c r="L6785" s="4">
        <v>31722527.516720399</v>
      </c>
      <c r="M6785" s="4">
        <v>17654630.047825601</v>
      </c>
      <c r="N6785" s="3">
        <v>-0.12703592441091999</v>
      </c>
      <c r="O6785" s="5">
        <v>0.9035230278968811</v>
      </c>
      <c r="P6785" s="3">
        <v>0.55653291940689087</v>
      </c>
    </row>
    <row r="6786" spans="1:16" x14ac:dyDescent="0.25">
      <c r="A6786" s="1">
        <v>2009</v>
      </c>
      <c r="B6786" t="s">
        <v>325</v>
      </c>
      <c r="C6786" t="s">
        <v>2026</v>
      </c>
      <c r="D6786" t="s">
        <v>3444</v>
      </c>
      <c r="E6786" t="s">
        <v>3470</v>
      </c>
      <c r="F6786" t="s">
        <v>3796</v>
      </c>
      <c r="G6786" s="4"/>
      <c r="H6786" s="4"/>
      <c r="I6786" s="4"/>
      <c r="J6786" s="4"/>
      <c r="K6786" s="4">
        <v>-10566114.2658477</v>
      </c>
      <c r="L6786" s="4">
        <v>26042270.251477599</v>
      </c>
      <c r="M6786" s="4">
        <v>7405261.3280797303</v>
      </c>
      <c r="N6786" s="3">
        <v>-0.453804516891682</v>
      </c>
      <c r="O6786" s="5">
        <v>1.57210373878479</v>
      </c>
      <c r="P6786" s="3">
        <v>0.28435543179512024</v>
      </c>
    </row>
    <row r="6787" spans="1:16" x14ac:dyDescent="0.25">
      <c r="A6787" s="1">
        <v>2010</v>
      </c>
      <c r="B6787" t="s">
        <v>325</v>
      </c>
      <c r="C6787" t="s">
        <v>2026</v>
      </c>
      <c r="D6787" t="s">
        <v>3444</v>
      </c>
      <c r="E6787" t="s">
        <v>3470</v>
      </c>
      <c r="F6787" t="s">
        <v>3796</v>
      </c>
      <c r="G6787" s="4"/>
      <c r="H6787" s="4"/>
      <c r="I6787" s="4"/>
      <c r="J6787" s="4"/>
      <c r="K6787" s="4">
        <v>-10422818.3213482</v>
      </c>
      <c r="L6787" s="4">
        <v>24551821.928587601</v>
      </c>
      <c r="M6787" s="4">
        <v>10319197.8372146</v>
      </c>
      <c r="N6787" s="3">
        <v>-0.39657319025315702</v>
      </c>
      <c r="O6787" s="5">
        <v>0.97611403465270996</v>
      </c>
      <c r="P6787" s="3">
        <v>0.42030271887779236</v>
      </c>
    </row>
    <row r="6788" spans="1:16" x14ac:dyDescent="0.25">
      <c r="A6788" s="1">
        <v>2011</v>
      </c>
      <c r="B6788" t="s">
        <v>325</v>
      </c>
      <c r="C6788" t="s">
        <v>2026</v>
      </c>
      <c r="D6788" t="s">
        <v>3444</v>
      </c>
      <c r="E6788" t="s">
        <v>3470</v>
      </c>
      <c r="F6788" t="s">
        <v>3796</v>
      </c>
      <c r="G6788" s="4"/>
      <c r="H6788" s="4"/>
      <c r="I6788" s="4"/>
      <c r="J6788" s="4"/>
      <c r="K6788" s="4">
        <v>-8723505.2814297602</v>
      </c>
      <c r="L6788" s="4">
        <v>20650117.927282099</v>
      </c>
      <c r="M6788" s="4">
        <v>10935712.1173201</v>
      </c>
      <c r="N6788" s="3">
        <v>-0.38616863650459998</v>
      </c>
      <c r="O6788" s="5">
        <v>1.0628349781036377</v>
      </c>
      <c r="P6788" s="3">
        <v>0.52957141399383545</v>
      </c>
    </row>
    <row r="6789" spans="1:16" x14ac:dyDescent="0.25">
      <c r="A6789" s="1">
        <v>2012</v>
      </c>
      <c r="B6789" t="s">
        <v>325</v>
      </c>
      <c r="C6789" t="s">
        <v>2026</v>
      </c>
      <c r="D6789" t="s">
        <v>3444</v>
      </c>
      <c r="E6789" t="s">
        <v>3470</v>
      </c>
      <c r="F6789" t="s">
        <v>3796</v>
      </c>
      <c r="G6789" s="4"/>
      <c r="H6789" s="4"/>
      <c r="I6789" s="4"/>
      <c r="J6789" s="4"/>
      <c r="K6789" s="4">
        <v>-4309652.1962411702</v>
      </c>
      <c r="L6789" s="4">
        <v>13821865.5004183</v>
      </c>
      <c r="M6789" s="4">
        <v>7621201.2026936403</v>
      </c>
      <c r="N6789" s="3">
        <v>-0.24079044798222901</v>
      </c>
      <c r="O6789" s="5">
        <v>1.3258031606674194</v>
      </c>
      <c r="P6789" s="3">
        <v>0.55138731002807617</v>
      </c>
    </row>
    <row r="6790" spans="1:16" x14ac:dyDescent="0.25">
      <c r="A6790" s="1">
        <v>2013</v>
      </c>
      <c r="B6790" t="s">
        <v>325</v>
      </c>
      <c r="C6790" t="s">
        <v>2026</v>
      </c>
      <c r="D6790" t="s">
        <v>3444</v>
      </c>
      <c r="E6790" t="s">
        <v>3470</v>
      </c>
      <c r="F6790" t="s">
        <v>3796</v>
      </c>
      <c r="G6790" s="4"/>
      <c r="H6790" s="4"/>
      <c r="I6790" s="4"/>
      <c r="J6790" s="4"/>
      <c r="K6790" s="4">
        <v>-2161461.3251054501</v>
      </c>
      <c r="L6790" s="4">
        <v>13845989.726083601</v>
      </c>
      <c r="M6790" s="4">
        <v>6165170.4386929497</v>
      </c>
      <c r="N6790" s="3">
        <v>-0.156972586412396</v>
      </c>
      <c r="O6790" s="5">
        <v>2.2383160591125488</v>
      </c>
      <c r="P6790" s="3">
        <v>0.44526758790016174</v>
      </c>
    </row>
    <row r="6791" spans="1:16" x14ac:dyDescent="0.25">
      <c r="A6791" s="1">
        <v>2014</v>
      </c>
      <c r="B6791" t="s">
        <v>325</v>
      </c>
      <c r="C6791" t="s">
        <v>2026</v>
      </c>
      <c r="D6791" t="s">
        <v>3444</v>
      </c>
      <c r="E6791" t="s">
        <v>3470</v>
      </c>
      <c r="F6791" t="s">
        <v>3796</v>
      </c>
      <c r="G6791" s="4"/>
      <c r="H6791" s="4"/>
      <c r="I6791" s="4"/>
      <c r="J6791" s="4"/>
      <c r="K6791" s="4">
        <v>-3847053.5032045799</v>
      </c>
      <c r="L6791" s="4">
        <v>11766494.6122538</v>
      </c>
      <c r="M6791" s="4">
        <v>7885134.1868479699</v>
      </c>
      <c r="N6791" s="3">
        <v>-0.30872231260167698</v>
      </c>
      <c r="O6791" s="5">
        <v>1.2563194036483765</v>
      </c>
      <c r="P6791" s="3">
        <v>0.67013454437255859</v>
      </c>
    </row>
    <row r="6792" spans="1:16" x14ac:dyDescent="0.25">
      <c r="A6792" s="1">
        <v>2015</v>
      </c>
      <c r="B6792" t="s">
        <v>325</v>
      </c>
      <c r="C6792" t="s">
        <v>2026</v>
      </c>
      <c r="D6792" t="s">
        <v>3444</v>
      </c>
      <c r="E6792" t="s">
        <v>3470</v>
      </c>
      <c r="F6792" t="s">
        <v>3796</v>
      </c>
      <c r="G6792" s="4"/>
      <c r="H6792" s="4"/>
      <c r="I6792" s="4"/>
      <c r="J6792" s="4"/>
      <c r="K6792" s="4">
        <v>-1617526.6175266199</v>
      </c>
      <c r="L6792" s="4">
        <v>12852170.3521704</v>
      </c>
      <c r="M6792" s="4">
        <v>9031531.5315315295</v>
      </c>
      <c r="N6792" s="3">
        <v>-0.13973232710335501</v>
      </c>
      <c r="O6792" s="5">
        <v>1.6869888305664063</v>
      </c>
      <c r="P6792" s="3">
        <v>0.70272421836853027</v>
      </c>
    </row>
    <row r="6793" spans="1:16" x14ac:dyDescent="0.25">
      <c r="A6793" s="1">
        <v>2016</v>
      </c>
      <c r="B6793" t="s">
        <v>325</v>
      </c>
      <c r="C6793" t="s">
        <v>2026</v>
      </c>
      <c r="D6793" t="s">
        <v>3444</v>
      </c>
      <c r="E6793" t="s">
        <v>3470</v>
      </c>
      <c r="F6793" t="s">
        <v>3796</v>
      </c>
      <c r="G6793" s="4"/>
      <c r="H6793" s="4"/>
      <c r="I6793" s="4"/>
      <c r="J6793" s="4"/>
      <c r="K6793" s="4">
        <v>-905109.28639351402</v>
      </c>
      <c r="L6793" s="4">
        <v>14914868.3635152</v>
      </c>
      <c r="M6793" s="4">
        <v>13006781.378625801</v>
      </c>
      <c r="N6793" s="3">
        <v>-6.4684143951983006E-2</v>
      </c>
      <c r="O6793" s="5">
        <v>2.6187505722045898</v>
      </c>
      <c r="P6793" s="3">
        <v>0.87206810712814331</v>
      </c>
    </row>
    <row r="6794" spans="1:16" x14ac:dyDescent="0.25">
      <c r="A6794" s="1">
        <v>2017</v>
      </c>
      <c r="B6794" t="s">
        <v>325</v>
      </c>
      <c r="C6794" t="s">
        <v>2026</v>
      </c>
      <c r="D6794" t="s">
        <v>3444</v>
      </c>
      <c r="E6794" t="s">
        <v>3470</v>
      </c>
      <c r="F6794" t="s">
        <v>3796</v>
      </c>
      <c r="G6794" s="4"/>
      <c r="H6794" s="4"/>
      <c r="I6794" s="4"/>
      <c r="J6794" s="4"/>
      <c r="K6794" s="4">
        <v>-714270.52996322396</v>
      </c>
      <c r="L6794" s="4">
        <v>17121943.269346599</v>
      </c>
      <c r="M6794" s="4">
        <v>12066070.024021599</v>
      </c>
      <c r="N6794" s="3">
        <v>-4.4161135572058002E-2</v>
      </c>
      <c r="O6794" s="5">
        <v>2.4071304798126221</v>
      </c>
      <c r="P6794" s="3">
        <v>0.70471382141113281</v>
      </c>
    </row>
    <row r="6795" spans="1:16" x14ac:dyDescent="0.25">
      <c r="A6795" s="1">
        <v>2018</v>
      </c>
      <c r="B6795" t="s">
        <v>325</v>
      </c>
      <c r="C6795" t="s">
        <v>2026</v>
      </c>
      <c r="D6795" t="s">
        <v>3444</v>
      </c>
      <c r="E6795" t="s">
        <v>3470</v>
      </c>
      <c r="F6795" t="s">
        <v>3796</v>
      </c>
      <c r="G6795" s="4"/>
      <c r="H6795" s="4"/>
      <c r="I6795" s="4"/>
      <c r="J6795" s="4"/>
      <c r="K6795" s="4">
        <v>304280.07200623298</v>
      </c>
      <c r="L6795" s="4">
        <v>25492356.054703198</v>
      </c>
      <c r="M6795" s="4">
        <v>21210940.6485935</v>
      </c>
      <c r="N6795" s="3">
        <v>1.4585848828784999E-2</v>
      </c>
      <c r="O6795" s="5">
        <v>2.1547784805297852</v>
      </c>
      <c r="P6795" s="3">
        <v>0.83205103874206543</v>
      </c>
    </row>
    <row r="6796" spans="1:16" x14ac:dyDescent="0.25">
      <c r="A6796" s="1">
        <v>2019</v>
      </c>
      <c r="B6796" t="s">
        <v>325</v>
      </c>
      <c r="C6796" t="s">
        <v>2026</v>
      </c>
      <c r="D6796" t="s">
        <v>3444</v>
      </c>
      <c r="E6796" t="s">
        <v>3470</v>
      </c>
      <c r="F6796" t="s">
        <v>3796</v>
      </c>
      <c r="G6796" s="4"/>
      <c r="H6796" s="4"/>
      <c r="I6796" s="4"/>
      <c r="J6796" s="4"/>
      <c r="K6796" s="4">
        <v>1017809.99083904</v>
      </c>
      <c r="L6796" s="4">
        <v>25534838.605377998</v>
      </c>
      <c r="M6796" s="4">
        <v>16705960.015088599</v>
      </c>
      <c r="N6796" s="3">
        <v>3.9836540996573001E-2</v>
      </c>
      <c r="O6796" s="5">
        <v>2.1184611320495605</v>
      </c>
      <c r="P6796" s="3">
        <v>0.65424185991287231</v>
      </c>
    </row>
    <row r="6797" spans="1:16" x14ac:dyDescent="0.25">
      <c r="A6797" s="1">
        <v>2020</v>
      </c>
      <c r="B6797" t="s">
        <v>325</v>
      </c>
      <c r="C6797" t="s">
        <v>2026</v>
      </c>
      <c r="D6797" t="s">
        <v>3444</v>
      </c>
      <c r="E6797" t="s">
        <v>3470</v>
      </c>
      <c r="F6797" t="s">
        <v>3796</v>
      </c>
      <c r="G6797" s="4"/>
      <c r="H6797" s="4"/>
      <c r="I6797" s="4"/>
      <c r="J6797" s="4"/>
      <c r="K6797" s="4">
        <v>-1546928.7751744201</v>
      </c>
      <c r="L6797" s="4">
        <v>22367598.560127601</v>
      </c>
      <c r="M6797" s="4">
        <v>11794882.848705599</v>
      </c>
      <c r="N6797" s="3">
        <v>-6.2370544185170997E-2</v>
      </c>
      <c r="O6797" s="5">
        <v>1.5956257581710815</v>
      </c>
      <c r="P6797" s="3">
        <v>0.52732002735137939</v>
      </c>
    </row>
    <row r="6798" spans="1:16" x14ac:dyDescent="0.25">
      <c r="A6798" s="1">
        <v>2021</v>
      </c>
      <c r="B6798" t="s">
        <v>325</v>
      </c>
      <c r="C6798" t="s">
        <v>2026</v>
      </c>
      <c r="D6798" t="s">
        <v>3444</v>
      </c>
      <c r="E6798" t="s">
        <v>3470</v>
      </c>
      <c r="F6798" t="s">
        <v>3796</v>
      </c>
      <c r="G6798" s="4"/>
      <c r="H6798" s="4"/>
      <c r="I6798" s="4"/>
      <c r="J6798" s="4"/>
      <c r="K6798" s="4">
        <v>242933.766428737</v>
      </c>
      <c r="L6798" s="4">
        <v>33296938.761583701</v>
      </c>
      <c r="M6798" s="4">
        <v>19452443.668026902</v>
      </c>
      <c r="N6798" s="3">
        <v>8.9083515796060005E-3</v>
      </c>
      <c r="O6798" s="5">
        <v>2.3988296985626221</v>
      </c>
      <c r="P6798" s="3">
        <v>0.58421117067337036</v>
      </c>
    </row>
    <row r="6799" spans="1:16" x14ac:dyDescent="0.25">
      <c r="A6799" s="1">
        <v>2022</v>
      </c>
      <c r="B6799" t="s">
        <v>325</v>
      </c>
      <c r="C6799" t="s">
        <v>2026</v>
      </c>
      <c r="D6799" t="s">
        <v>3444</v>
      </c>
      <c r="E6799" t="s">
        <v>3470</v>
      </c>
      <c r="F6799" t="s">
        <v>3796</v>
      </c>
      <c r="G6799" s="4"/>
      <c r="H6799" s="4"/>
      <c r="I6799" s="4"/>
      <c r="J6799" s="4"/>
      <c r="K6799" s="4">
        <v>-571954.54833999905</v>
      </c>
      <c r="L6799" s="4">
        <v>40076810.766203299</v>
      </c>
      <c r="M6799" s="4">
        <v>24980638.608518999</v>
      </c>
      <c r="N6799" s="3">
        <v>-1.6099779320450001E-2</v>
      </c>
      <c r="O6799" s="5">
        <v>1.4168018102645874</v>
      </c>
      <c r="P6799" s="3">
        <v>0.62331902980804443</v>
      </c>
    </row>
    <row r="6800" spans="1:16" x14ac:dyDescent="0.25">
      <c r="A6800" s="1">
        <v>2023</v>
      </c>
      <c r="B6800" t="s">
        <v>325</v>
      </c>
      <c r="C6800" t="s">
        <v>2026</v>
      </c>
      <c r="D6800" t="s">
        <v>3444</v>
      </c>
      <c r="E6800" t="s">
        <v>3470</v>
      </c>
      <c r="F6800" t="s">
        <v>3796</v>
      </c>
      <c r="G6800" s="4"/>
      <c r="H6800" s="4"/>
      <c r="I6800" s="4"/>
      <c r="J6800" s="4"/>
      <c r="K6800" s="4">
        <v>-1604775.1228241001</v>
      </c>
      <c r="L6800" s="4">
        <v>37052727.422179803</v>
      </c>
      <c r="M6800" s="4">
        <v>24695706.056793101</v>
      </c>
      <c r="N6800" s="3">
        <v>-4.1697814068494002E-2</v>
      </c>
      <c r="O6800" s="5">
        <v>1.108672022819519</v>
      </c>
      <c r="P6800" s="3">
        <v>0.66650170087814331</v>
      </c>
    </row>
    <row r="6801" spans="1:16" x14ac:dyDescent="0.25">
      <c r="A6801" s="1">
        <v>2024</v>
      </c>
      <c r="B6801" t="s">
        <v>325</v>
      </c>
      <c r="C6801" t="s">
        <v>2026</v>
      </c>
      <c r="D6801" t="s">
        <v>3444</v>
      </c>
      <c r="E6801" t="s">
        <v>3470</v>
      </c>
      <c r="F6801" t="s">
        <v>3796</v>
      </c>
      <c r="G6801" s="4"/>
      <c r="H6801" s="4"/>
      <c r="I6801" s="4"/>
      <c r="J6801" s="4"/>
      <c r="K6801" s="4">
        <v>-137587.740149333</v>
      </c>
      <c r="L6801" s="4">
        <v>37570961.156631902</v>
      </c>
      <c r="M6801" s="4">
        <v>27888923.068318501</v>
      </c>
      <c r="N6801" s="3">
        <v>-3.9117471675609999E-3</v>
      </c>
      <c r="O6801" s="5">
        <v>1.4108926057815552</v>
      </c>
      <c r="P6801" s="3">
        <v>0.74229997396469116</v>
      </c>
    </row>
    <row r="6802" spans="1:16" x14ac:dyDescent="0.25">
      <c r="A6802" s="1">
        <v>2011</v>
      </c>
      <c r="B6802" t="s">
        <v>326</v>
      </c>
      <c r="C6802" t="s">
        <v>2027</v>
      </c>
      <c r="D6802" t="s">
        <v>3403</v>
      </c>
      <c r="E6802" t="s">
        <v>3469</v>
      </c>
      <c r="F6802" t="s">
        <v>3797</v>
      </c>
      <c r="G6802" s="4"/>
      <c r="H6802" s="4"/>
      <c r="I6802" s="4"/>
      <c r="J6802" s="4"/>
      <c r="K6802" s="4">
        <v>937547.95841817604</v>
      </c>
      <c r="L6802" s="4">
        <v>21817287.536169801</v>
      </c>
      <c r="M6802" s="4">
        <v>20317984.138891902</v>
      </c>
      <c r="N6802" s="3">
        <v>4.6423623296972E-2</v>
      </c>
      <c r="P6802" s="3">
        <v>0.93127912282943726</v>
      </c>
    </row>
    <row r="6803" spans="1:16" x14ac:dyDescent="0.25">
      <c r="A6803" s="1">
        <v>2012</v>
      </c>
      <c r="B6803" t="s">
        <v>326</v>
      </c>
      <c r="C6803" t="s">
        <v>2027</v>
      </c>
      <c r="D6803" t="s">
        <v>3403</v>
      </c>
      <c r="E6803" t="s">
        <v>3469</v>
      </c>
      <c r="F6803" t="s">
        <v>3797</v>
      </c>
      <c r="G6803" s="4"/>
      <c r="H6803" s="4"/>
      <c r="I6803" s="4"/>
      <c r="J6803" s="4"/>
      <c r="K6803" s="4">
        <v>918079.67418110406</v>
      </c>
      <c r="L6803" s="4">
        <v>28334543.556788102</v>
      </c>
      <c r="M6803" s="4">
        <v>15244106.300461501</v>
      </c>
      <c r="N6803" s="3">
        <v>3.7345664128538E-2</v>
      </c>
      <c r="O6803" s="5">
        <v>0.80326324701309204</v>
      </c>
      <c r="P6803" s="3">
        <v>0.53800427913665771</v>
      </c>
    </row>
    <row r="6804" spans="1:16" x14ac:dyDescent="0.25">
      <c r="A6804" s="1">
        <v>2013</v>
      </c>
      <c r="B6804" t="s">
        <v>326</v>
      </c>
      <c r="C6804" t="s">
        <v>2027</v>
      </c>
      <c r="D6804" t="s">
        <v>3403</v>
      </c>
      <c r="E6804" t="s">
        <v>3469</v>
      </c>
      <c r="F6804" t="s">
        <v>3797</v>
      </c>
      <c r="G6804" s="4"/>
      <c r="H6804" s="4"/>
      <c r="I6804" s="4"/>
      <c r="J6804" s="4"/>
      <c r="K6804" s="4">
        <v>155960.78825474801</v>
      </c>
      <c r="L6804" s="4">
        <v>19747465.214650501</v>
      </c>
      <c r="M6804" s="4">
        <v>9807552.7376047205</v>
      </c>
      <c r="N6804" s="3">
        <v>6.924744103203E-3</v>
      </c>
      <c r="O6804" s="5">
        <v>0.61183631420135498</v>
      </c>
      <c r="P6804" s="3">
        <v>0.49664869904518127</v>
      </c>
    </row>
    <row r="6805" spans="1:16" x14ac:dyDescent="0.25">
      <c r="A6805" s="1">
        <v>2014</v>
      </c>
      <c r="B6805" t="s">
        <v>326</v>
      </c>
      <c r="C6805" t="s">
        <v>2027</v>
      </c>
      <c r="D6805" t="s">
        <v>3403</v>
      </c>
      <c r="E6805" t="s">
        <v>3469</v>
      </c>
      <c r="F6805" t="s">
        <v>3797</v>
      </c>
      <c r="G6805" s="4"/>
      <c r="H6805" s="4"/>
      <c r="I6805" s="4"/>
      <c r="J6805" s="4"/>
      <c r="K6805" s="4">
        <v>-5128094.6767881596</v>
      </c>
      <c r="L6805" s="4">
        <v>24799484.1812438</v>
      </c>
      <c r="M6805" s="4">
        <v>12718469.5176576</v>
      </c>
      <c r="N6805" s="3">
        <v>-0.22699561101613</v>
      </c>
      <c r="O6805" s="5">
        <v>0.842315673828125</v>
      </c>
      <c r="P6805" s="3">
        <v>0.51285219192504883</v>
      </c>
    </row>
    <row r="6806" spans="1:16" x14ac:dyDescent="0.25">
      <c r="A6806" s="1">
        <v>2015</v>
      </c>
      <c r="B6806" t="s">
        <v>326</v>
      </c>
      <c r="C6806" t="s">
        <v>2027</v>
      </c>
      <c r="D6806" t="s">
        <v>3403</v>
      </c>
      <c r="E6806" t="s">
        <v>3469</v>
      </c>
      <c r="F6806" t="s">
        <v>3797</v>
      </c>
      <c r="G6806" s="4"/>
      <c r="H6806" s="4"/>
      <c r="I6806" s="4"/>
      <c r="J6806" s="4"/>
      <c r="K6806" s="4">
        <v>-5422417.0473717898</v>
      </c>
      <c r="L6806" s="4">
        <v>36506086.916327097</v>
      </c>
      <c r="M6806" s="4">
        <v>24754102.755714402</v>
      </c>
      <c r="N6806" s="3">
        <v>-0.191042881153105</v>
      </c>
      <c r="O6806" s="5">
        <v>1.3080340623855591</v>
      </c>
      <c r="P6806" s="3">
        <v>0.67808151245117188</v>
      </c>
    </row>
    <row r="6807" spans="1:16" x14ac:dyDescent="0.25">
      <c r="A6807" s="1">
        <v>2016</v>
      </c>
      <c r="B6807" t="s">
        <v>326</v>
      </c>
      <c r="C6807" t="s">
        <v>2027</v>
      </c>
      <c r="D6807" t="s">
        <v>3403</v>
      </c>
      <c r="E6807" t="s">
        <v>3469</v>
      </c>
      <c r="F6807" t="s">
        <v>3797</v>
      </c>
      <c r="G6807" s="4"/>
      <c r="H6807" s="4"/>
      <c r="I6807" s="4"/>
      <c r="J6807" s="4"/>
      <c r="K6807" s="4">
        <v>-3548699.9731799602</v>
      </c>
      <c r="L6807" s="4">
        <v>28789511.130315602</v>
      </c>
      <c r="M6807" s="4">
        <v>15400672.735941799</v>
      </c>
      <c r="N6807" s="3">
        <v>-0.11073746831337</v>
      </c>
      <c r="O6807" s="5">
        <v>1.1563565731048584</v>
      </c>
      <c r="P6807" s="3">
        <v>0.53494042158126831</v>
      </c>
    </row>
    <row r="6808" spans="1:16" x14ac:dyDescent="0.25">
      <c r="A6808" s="1">
        <v>2017</v>
      </c>
      <c r="B6808" t="s">
        <v>326</v>
      </c>
      <c r="C6808" t="s">
        <v>2027</v>
      </c>
      <c r="D6808" t="s">
        <v>3403</v>
      </c>
      <c r="E6808" t="s">
        <v>3469</v>
      </c>
      <c r="F6808" t="s">
        <v>3797</v>
      </c>
      <c r="G6808" s="4"/>
      <c r="H6808" s="4"/>
      <c r="I6808" s="4"/>
      <c r="J6808" s="4"/>
      <c r="K6808" s="4">
        <v>-2437938.0048729102</v>
      </c>
      <c r="L6808" s="4">
        <v>30772102.192810498</v>
      </c>
      <c r="M6808" s="4">
        <v>19516006.056553502</v>
      </c>
      <c r="N6808" s="3">
        <v>-8.0628321386497004E-2</v>
      </c>
      <c r="O6808" s="5">
        <v>1.8461635112762451</v>
      </c>
      <c r="P6808" s="3">
        <v>0.63421100378036499</v>
      </c>
    </row>
    <row r="6809" spans="1:16" x14ac:dyDescent="0.25">
      <c r="A6809" s="1">
        <v>2018</v>
      </c>
      <c r="B6809" t="s">
        <v>326</v>
      </c>
      <c r="C6809" t="s">
        <v>2027</v>
      </c>
      <c r="D6809" t="s">
        <v>3403</v>
      </c>
      <c r="E6809" t="s">
        <v>3469</v>
      </c>
      <c r="F6809" t="s">
        <v>3797</v>
      </c>
      <c r="G6809" s="4"/>
      <c r="H6809" s="4"/>
      <c r="I6809" s="4"/>
      <c r="J6809" s="4"/>
      <c r="K6809" s="4">
        <v>-1594469.2410750601</v>
      </c>
      <c r="L6809" s="4">
        <v>43148095.8408278</v>
      </c>
      <c r="M6809" s="4">
        <v>27578429.151955198</v>
      </c>
      <c r="N6809" s="3">
        <v>-4.3814242356334999E-2</v>
      </c>
      <c r="O6809" s="5">
        <v>1.7951703071594238</v>
      </c>
      <c r="P6809" s="3">
        <v>0.63915747404098511</v>
      </c>
    </row>
    <row r="6810" spans="1:16" x14ac:dyDescent="0.25">
      <c r="A6810" s="1">
        <v>2019</v>
      </c>
      <c r="B6810" t="s">
        <v>326</v>
      </c>
      <c r="C6810" t="s">
        <v>2027</v>
      </c>
      <c r="D6810" t="s">
        <v>3403</v>
      </c>
      <c r="E6810" t="s">
        <v>3469</v>
      </c>
      <c r="F6810" t="s">
        <v>3797</v>
      </c>
      <c r="G6810" s="4"/>
      <c r="H6810" s="4"/>
      <c r="I6810" s="4"/>
      <c r="J6810" s="4"/>
      <c r="K6810" s="4">
        <v>9565440.5054405108</v>
      </c>
      <c r="L6810" s="4">
        <v>49278346.086346097</v>
      </c>
      <c r="M6810" s="4">
        <v>22887778.167778201</v>
      </c>
      <c r="N6810" s="3">
        <v>0.21209443717840301</v>
      </c>
      <c r="O6810" s="5">
        <v>1.947650671005249</v>
      </c>
      <c r="P6810" s="3">
        <v>0.46445915102958679</v>
      </c>
    </row>
    <row r="6811" spans="1:16" x14ac:dyDescent="0.25">
      <c r="A6811" s="1">
        <v>2020</v>
      </c>
      <c r="B6811" t="s">
        <v>326</v>
      </c>
      <c r="C6811" t="s">
        <v>2027</v>
      </c>
      <c r="D6811" t="s">
        <v>3403</v>
      </c>
      <c r="E6811" t="s">
        <v>3469</v>
      </c>
      <c r="F6811" t="s">
        <v>3797</v>
      </c>
      <c r="G6811" s="4"/>
      <c r="H6811" s="4"/>
      <c r="I6811" s="4"/>
      <c r="J6811" s="4"/>
      <c r="K6811" s="4">
        <v>5948418.7568156999</v>
      </c>
      <c r="L6811" s="4">
        <v>98038627.610673204</v>
      </c>
      <c r="M6811" s="4">
        <v>58378880.637190603</v>
      </c>
      <c r="N6811" s="3">
        <v>8.1213487010654006E-2</v>
      </c>
      <c r="O6811" s="5">
        <v>1.3717513084411621</v>
      </c>
      <c r="P6811" s="3">
        <v>0.59546816349029541</v>
      </c>
    </row>
    <row r="6812" spans="1:16" x14ac:dyDescent="0.25">
      <c r="A6812" s="1">
        <v>2021</v>
      </c>
      <c r="B6812" t="s">
        <v>326</v>
      </c>
      <c r="C6812" t="s">
        <v>2027</v>
      </c>
      <c r="D6812" t="s">
        <v>3403</v>
      </c>
      <c r="E6812" t="s">
        <v>3469</v>
      </c>
      <c r="F6812" t="s">
        <v>3797</v>
      </c>
      <c r="G6812" s="4"/>
      <c r="H6812" s="4"/>
      <c r="I6812" s="4"/>
      <c r="J6812" s="4"/>
      <c r="K6812" s="4">
        <v>-2331425.5936536998</v>
      </c>
      <c r="L6812" s="4">
        <v>95039212.260720298</v>
      </c>
      <c r="M6812" s="4">
        <v>56341432.416828498</v>
      </c>
      <c r="N6812" s="3">
        <v>-2.3135659432149999E-2</v>
      </c>
      <c r="O6812" s="5">
        <v>1.2432407140731812</v>
      </c>
      <c r="P6812" s="3">
        <v>0.59282302856445313</v>
      </c>
    </row>
    <row r="6813" spans="1:16" x14ac:dyDescent="0.25">
      <c r="A6813" s="1">
        <v>2022</v>
      </c>
      <c r="B6813" t="s">
        <v>326</v>
      </c>
      <c r="C6813" t="s">
        <v>2027</v>
      </c>
      <c r="D6813" t="s">
        <v>3403</v>
      </c>
      <c r="E6813" t="s">
        <v>3469</v>
      </c>
      <c r="F6813" t="s">
        <v>3797</v>
      </c>
      <c r="G6813" s="4"/>
      <c r="H6813" s="4"/>
      <c r="I6813" s="4"/>
      <c r="J6813" s="4"/>
      <c r="K6813" s="4">
        <v>-1588585.7826054001</v>
      </c>
      <c r="L6813" s="4">
        <v>98880737.300475493</v>
      </c>
      <c r="M6813" s="4">
        <v>56269510.0995811</v>
      </c>
      <c r="N6813" s="3">
        <v>-1.7049247635954001E-2</v>
      </c>
      <c r="O6813" s="5">
        <v>1.0635952949523926</v>
      </c>
      <c r="P6813" s="3">
        <v>0.5690644383430481</v>
      </c>
    </row>
    <row r="6814" spans="1:16" x14ac:dyDescent="0.25">
      <c r="A6814" s="1">
        <v>2023</v>
      </c>
      <c r="B6814" t="s">
        <v>326</v>
      </c>
      <c r="C6814" t="s">
        <v>2027</v>
      </c>
      <c r="D6814" t="s">
        <v>3403</v>
      </c>
      <c r="E6814" t="s">
        <v>3469</v>
      </c>
      <c r="F6814" t="s">
        <v>3797</v>
      </c>
      <c r="G6814" s="4"/>
      <c r="H6814" s="4"/>
      <c r="I6814" s="4"/>
      <c r="J6814" s="4"/>
      <c r="K6814" s="4">
        <v>5079904.0095990403</v>
      </c>
      <c r="L6814" s="4">
        <v>89727530.580275297</v>
      </c>
      <c r="M6814" s="4">
        <v>44998402.159783997</v>
      </c>
      <c r="N6814" s="3">
        <v>5.4846318342699998E-2</v>
      </c>
      <c r="O6814" s="5">
        <v>1.1301592588424683</v>
      </c>
      <c r="P6814" s="3">
        <v>0.50150048732757568</v>
      </c>
    </row>
    <row r="6815" spans="1:16" x14ac:dyDescent="0.25">
      <c r="A6815" s="1">
        <v>2024</v>
      </c>
      <c r="B6815" t="s">
        <v>326</v>
      </c>
      <c r="C6815" t="s">
        <v>2027</v>
      </c>
      <c r="D6815" t="s">
        <v>3403</v>
      </c>
      <c r="E6815" t="s">
        <v>3469</v>
      </c>
      <c r="F6815" t="s">
        <v>3797</v>
      </c>
      <c r="G6815" s="4"/>
      <c r="H6815" s="4"/>
      <c r="I6815" s="4"/>
      <c r="J6815" s="4"/>
      <c r="K6815" s="4">
        <v>7532377.5109505104</v>
      </c>
      <c r="L6815" s="4">
        <v>84942193.969051898</v>
      </c>
      <c r="M6815" s="4">
        <v>41186920.056269303</v>
      </c>
      <c r="N6815" s="3">
        <v>8.6240589652157001E-2</v>
      </c>
      <c r="O6815" s="5">
        <v>1.2303746938705444</v>
      </c>
      <c r="P6815" s="3">
        <v>0.48488175868988037</v>
      </c>
    </row>
    <row r="6816" spans="1:16" x14ac:dyDescent="0.25">
      <c r="A6816" s="1">
        <v>2009</v>
      </c>
      <c r="B6816" t="s">
        <v>328</v>
      </c>
      <c r="C6816" t="s">
        <v>2029</v>
      </c>
      <c r="D6816" t="s">
        <v>3426</v>
      </c>
      <c r="E6816" t="s">
        <v>3470</v>
      </c>
      <c r="F6816" t="s">
        <v>3799</v>
      </c>
      <c r="G6816" s="4"/>
      <c r="H6816" s="4"/>
      <c r="I6816" s="4"/>
      <c r="J6816" s="4"/>
      <c r="K6816" s="4">
        <v>5822283.1029720502</v>
      </c>
      <c r="L6816" s="4">
        <v>83790687.490877196</v>
      </c>
      <c r="M6816" s="4">
        <v>74675229.893446207</v>
      </c>
      <c r="N6816" s="3">
        <v>4.5330174659510003E-2</v>
      </c>
      <c r="O6816" s="5">
        <v>0.9034571647644043</v>
      </c>
      <c r="P6816" s="3">
        <v>0.89121156930923462</v>
      </c>
    </row>
    <row r="6817" spans="1:16" x14ac:dyDescent="0.25">
      <c r="A6817" s="1">
        <v>2010</v>
      </c>
      <c r="B6817" t="s">
        <v>328</v>
      </c>
      <c r="C6817" t="s">
        <v>2029</v>
      </c>
      <c r="D6817" t="s">
        <v>3426</v>
      </c>
      <c r="E6817" t="s">
        <v>3470</v>
      </c>
      <c r="F6817" t="s">
        <v>3799</v>
      </c>
      <c r="G6817" s="4"/>
      <c r="H6817" s="4"/>
      <c r="I6817" s="4"/>
      <c r="J6817" s="4"/>
      <c r="K6817" s="4">
        <v>-11902021.795035699</v>
      </c>
      <c r="L6817" s="4">
        <v>77354616.881917506</v>
      </c>
      <c r="M6817" s="4">
        <v>79370728.727107406</v>
      </c>
      <c r="N6817" s="3">
        <v>-0.12980452619101099</v>
      </c>
      <c r="O6817" s="5">
        <v>1.0629900693893433</v>
      </c>
      <c r="P6817" s="3">
        <v>1.0260632038116455</v>
      </c>
    </row>
    <row r="6818" spans="1:16" x14ac:dyDescent="0.25">
      <c r="A6818" s="1">
        <v>2011</v>
      </c>
      <c r="B6818" t="s">
        <v>328</v>
      </c>
      <c r="C6818" t="s">
        <v>2029</v>
      </c>
      <c r="D6818" t="s">
        <v>3426</v>
      </c>
      <c r="E6818" t="s">
        <v>3470</v>
      </c>
      <c r="F6818" t="s">
        <v>3799</v>
      </c>
      <c r="G6818" s="4"/>
      <c r="H6818" s="4"/>
      <c r="I6818" s="4"/>
      <c r="J6818" s="4"/>
      <c r="K6818" s="4">
        <v>-4346833.4779233802</v>
      </c>
      <c r="L6818" s="4">
        <v>56619180.250521302</v>
      </c>
      <c r="M6818" s="4">
        <v>37010486.583565399</v>
      </c>
      <c r="N6818" s="3">
        <v>-6.2327459217632997E-2</v>
      </c>
      <c r="O6818" s="5">
        <v>0.97208666801452637</v>
      </c>
      <c r="P6818" s="3">
        <v>0.65367400646209717</v>
      </c>
    </row>
    <row r="6819" spans="1:16" x14ac:dyDescent="0.25">
      <c r="A6819" s="1">
        <v>2012</v>
      </c>
      <c r="B6819" t="s">
        <v>328</v>
      </c>
      <c r="C6819" t="s">
        <v>2029</v>
      </c>
      <c r="D6819" t="s">
        <v>3426</v>
      </c>
      <c r="E6819" t="s">
        <v>3470</v>
      </c>
      <c r="F6819" t="s">
        <v>3799</v>
      </c>
      <c r="G6819" s="4"/>
      <c r="H6819" s="4"/>
      <c r="I6819" s="4"/>
      <c r="J6819" s="4"/>
      <c r="K6819" s="4">
        <v>-554737.35886107001</v>
      </c>
      <c r="L6819" s="4">
        <v>60185730.649648197</v>
      </c>
      <c r="M6819" s="4">
        <v>40412371.134020597</v>
      </c>
      <c r="N6819" s="3">
        <v>-9.1646390916460003E-3</v>
      </c>
      <c r="O6819" s="5">
        <v>0.86469542980194092</v>
      </c>
      <c r="P6819" s="3">
        <v>0.67146098613739014</v>
      </c>
    </row>
    <row r="6820" spans="1:16" x14ac:dyDescent="0.25">
      <c r="A6820" s="1">
        <v>2013</v>
      </c>
      <c r="B6820" t="s">
        <v>328</v>
      </c>
      <c r="C6820" t="s">
        <v>2029</v>
      </c>
      <c r="D6820" t="s">
        <v>3426</v>
      </c>
      <c r="E6820" t="s">
        <v>3470</v>
      </c>
      <c r="F6820" t="s">
        <v>3799</v>
      </c>
      <c r="G6820" s="4"/>
      <c r="H6820" s="4"/>
      <c r="I6820" s="4"/>
      <c r="J6820" s="4"/>
      <c r="K6820" s="4">
        <v>1860254.8431927401</v>
      </c>
      <c r="L6820" s="4">
        <v>87030959.596805304</v>
      </c>
      <c r="M6820" s="4">
        <v>59244344.724812903</v>
      </c>
      <c r="N6820" s="3">
        <v>2.5034645154748E-2</v>
      </c>
      <c r="O6820" s="5">
        <v>1.2416796684265137</v>
      </c>
      <c r="P6820" s="3">
        <v>0.68072724342346191</v>
      </c>
    </row>
    <row r="6821" spans="1:16" x14ac:dyDescent="0.25">
      <c r="A6821" s="1">
        <v>2014</v>
      </c>
      <c r="B6821" t="s">
        <v>328</v>
      </c>
      <c r="C6821" t="s">
        <v>2029</v>
      </c>
      <c r="D6821" t="s">
        <v>3426</v>
      </c>
      <c r="E6821" t="s">
        <v>3470</v>
      </c>
      <c r="F6821" t="s">
        <v>3799</v>
      </c>
      <c r="G6821" s="4"/>
      <c r="H6821" s="4"/>
      <c r="I6821" s="4"/>
      <c r="J6821" s="4"/>
      <c r="K6821" s="4">
        <v>11431916.7389419</v>
      </c>
      <c r="L6821" s="4">
        <v>109871639.20208199</v>
      </c>
      <c r="M6821" s="4">
        <v>45646140.503035598</v>
      </c>
      <c r="N6821" s="3">
        <v>0.11430082770761001</v>
      </c>
      <c r="O6821" s="5">
        <v>1.2927926778793335</v>
      </c>
      <c r="P6821" s="3">
        <v>0.41544970870018005</v>
      </c>
    </row>
    <row r="6822" spans="1:16" x14ac:dyDescent="0.25">
      <c r="A6822" s="1">
        <v>2015</v>
      </c>
      <c r="B6822" t="s">
        <v>328</v>
      </c>
      <c r="C6822" t="s">
        <v>2029</v>
      </c>
      <c r="D6822" t="s">
        <v>3426</v>
      </c>
      <c r="E6822" t="s">
        <v>3470</v>
      </c>
      <c r="F6822" t="s">
        <v>3799</v>
      </c>
      <c r="G6822" s="4"/>
      <c r="H6822" s="4"/>
      <c r="I6822" s="4"/>
      <c r="J6822" s="4"/>
      <c r="K6822" s="4">
        <v>21459990.291624699</v>
      </c>
      <c r="L6822" s="4">
        <v>245675665.58380899</v>
      </c>
      <c r="M6822" s="4">
        <v>155311601.50853199</v>
      </c>
      <c r="N6822" s="3">
        <v>0.12613079222392401</v>
      </c>
      <c r="O6822" s="5">
        <v>1.2457442283630371</v>
      </c>
      <c r="P6822" s="3">
        <v>0.63218146562576294</v>
      </c>
    </row>
    <row r="6823" spans="1:16" x14ac:dyDescent="0.25">
      <c r="A6823" s="1">
        <v>2016</v>
      </c>
      <c r="B6823" t="s">
        <v>328</v>
      </c>
      <c r="C6823" t="s">
        <v>2029</v>
      </c>
      <c r="D6823" t="s">
        <v>3426</v>
      </c>
      <c r="E6823" t="s">
        <v>3470</v>
      </c>
      <c r="F6823" t="s">
        <v>3799</v>
      </c>
      <c r="G6823" s="4"/>
      <c r="H6823" s="4"/>
      <c r="I6823" s="4"/>
      <c r="J6823" s="4"/>
      <c r="K6823" s="4">
        <v>30854243.606116001</v>
      </c>
      <c r="L6823" s="4">
        <v>253413177.78621501</v>
      </c>
      <c r="M6823" s="4">
        <v>163804231.52590299</v>
      </c>
      <c r="N6823" s="3">
        <v>0.128425078187964</v>
      </c>
      <c r="O6823" s="5">
        <v>1.1708405017852783</v>
      </c>
      <c r="P6823" s="3">
        <v>0.64639192819595337</v>
      </c>
    </row>
    <row r="6824" spans="1:16" x14ac:dyDescent="0.25">
      <c r="A6824" s="1">
        <v>2017</v>
      </c>
      <c r="B6824" t="s">
        <v>328</v>
      </c>
      <c r="C6824" t="s">
        <v>2029</v>
      </c>
      <c r="D6824" t="s">
        <v>3426</v>
      </c>
      <c r="E6824" t="s">
        <v>3470</v>
      </c>
      <c r="F6824" t="s">
        <v>3799</v>
      </c>
      <c r="G6824" s="4"/>
      <c r="H6824" s="4"/>
      <c r="I6824" s="4"/>
      <c r="J6824" s="4"/>
      <c r="K6824" s="4">
        <v>34426114.671990499</v>
      </c>
      <c r="L6824" s="4">
        <v>389921894.15432</v>
      </c>
      <c r="M6824" s="4">
        <v>269634688.80249399</v>
      </c>
      <c r="N6824" s="3">
        <v>0.106404399506355</v>
      </c>
      <c r="O6824" s="5">
        <v>1.1748260259628296</v>
      </c>
      <c r="P6824" s="3">
        <v>0.69150948524475098</v>
      </c>
    </row>
    <row r="6825" spans="1:16" x14ac:dyDescent="0.25">
      <c r="A6825" s="1">
        <v>2018</v>
      </c>
      <c r="B6825" t="s">
        <v>328</v>
      </c>
      <c r="C6825" t="s">
        <v>2029</v>
      </c>
      <c r="D6825" t="s">
        <v>3426</v>
      </c>
      <c r="E6825" t="s">
        <v>3470</v>
      </c>
      <c r="F6825" t="s">
        <v>3799</v>
      </c>
      <c r="G6825" s="4"/>
      <c r="H6825" s="4"/>
      <c r="I6825" s="4"/>
      <c r="J6825" s="4"/>
      <c r="K6825" s="4">
        <v>38117422.379119799</v>
      </c>
      <c r="L6825" s="4">
        <v>471463294.65551698</v>
      </c>
      <c r="M6825" s="4">
        <v>316421916.14340699</v>
      </c>
      <c r="N6825" s="3">
        <v>8.7212059270171005E-2</v>
      </c>
      <c r="O6825" s="5">
        <v>1.0639642477035522</v>
      </c>
      <c r="P6825" s="3">
        <v>0.67114859819412231</v>
      </c>
    </row>
    <row r="6826" spans="1:16" x14ac:dyDescent="0.25">
      <c r="A6826" s="1">
        <v>2019</v>
      </c>
      <c r="B6826" t="s">
        <v>328</v>
      </c>
      <c r="C6826" t="s">
        <v>2029</v>
      </c>
      <c r="D6826" t="s">
        <v>3426</v>
      </c>
      <c r="E6826" t="s">
        <v>3470</v>
      </c>
      <c r="F6826" t="s">
        <v>3799</v>
      </c>
      <c r="G6826" s="4"/>
      <c r="H6826" s="4"/>
      <c r="I6826" s="4"/>
      <c r="J6826" s="4"/>
      <c r="K6826" s="4">
        <v>39071937.7482723</v>
      </c>
      <c r="L6826" s="4">
        <v>444973336.23551202</v>
      </c>
      <c r="M6826" s="4">
        <v>290994177.504489</v>
      </c>
      <c r="N6826" s="3">
        <v>8.7972102297700999E-2</v>
      </c>
      <c r="O6826" s="5">
        <v>0.95545876026153564</v>
      </c>
      <c r="P6826" s="3">
        <v>0.65395867824554443</v>
      </c>
    </row>
    <row r="6827" spans="1:16" x14ac:dyDescent="0.25">
      <c r="A6827" s="1">
        <v>2020</v>
      </c>
      <c r="B6827" t="s">
        <v>328</v>
      </c>
      <c r="C6827" t="s">
        <v>2029</v>
      </c>
      <c r="D6827" t="s">
        <v>3426</v>
      </c>
      <c r="E6827" t="s">
        <v>3470</v>
      </c>
      <c r="F6827" t="s">
        <v>3799</v>
      </c>
      <c r="G6827" s="4"/>
      <c r="H6827" s="4"/>
      <c r="I6827" s="4"/>
      <c r="J6827" s="4"/>
      <c r="K6827" s="4">
        <v>36286125.963061303</v>
      </c>
      <c r="L6827" s="4">
        <v>421777391.42860597</v>
      </c>
      <c r="M6827" s="4">
        <v>288970194.21984601</v>
      </c>
      <c r="N6827" s="3">
        <v>8.9454224137550997E-2</v>
      </c>
      <c r="O6827" s="5">
        <v>0.85179179906845093</v>
      </c>
      <c r="P6827" s="3">
        <v>0.68512487411499023</v>
      </c>
    </row>
    <row r="6828" spans="1:16" x14ac:dyDescent="0.25">
      <c r="A6828" s="1">
        <v>2021</v>
      </c>
      <c r="B6828" t="s">
        <v>328</v>
      </c>
      <c r="C6828" t="s">
        <v>2029</v>
      </c>
      <c r="D6828" t="s">
        <v>3426</v>
      </c>
      <c r="E6828" t="s">
        <v>3470</v>
      </c>
      <c r="F6828" t="s">
        <v>3799</v>
      </c>
      <c r="G6828" s="4"/>
      <c r="H6828" s="4"/>
      <c r="I6828" s="4"/>
      <c r="J6828" s="4"/>
      <c r="K6828" s="4">
        <v>45181383.331587598</v>
      </c>
      <c r="L6828" s="4">
        <v>501694074.92755097</v>
      </c>
      <c r="M6828" s="4">
        <v>338592227.92500299</v>
      </c>
      <c r="N6828" s="3">
        <v>9.0692528890705004E-2</v>
      </c>
      <c r="O6828" s="5">
        <v>1.0821090936660767</v>
      </c>
      <c r="P6828" s="3">
        <v>0.67489778995513916</v>
      </c>
    </row>
    <row r="6829" spans="1:16" x14ac:dyDescent="0.25">
      <c r="A6829" s="1">
        <v>2022</v>
      </c>
      <c r="B6829" t="s">
        <v>328</v>
      </c>
      <c r="C6829" t="s">
        <v>2029</v>
      </c>
      <c r="D6829" t="s">
        <v>3426</v>
      </c>
      <c r="E6829" t="s">
        <v>3470</v>
      </c>
      <c r="F6829" t="s">
        <v>3799</v>
      </c>
      <c r="G6829" s="4"/>
      <c r="H6829" s="4"/>
      <c r="I6829" s="4"/>
      <c r="J6829" s="4"/>
      <c r="K6829" s="4">
        <v>47593556.931568399</v>
      </c>
      <c r="L6829" s="4">
        <v>571092173.59950602</v>
      </c>
      <c r="M6829" s="4">
        <v>397295741.83348697</v>
      </c>
      <c r="N6829" s="3">
        <v>8.9021006275359998E-2</v>
      </c>
      <c r="O6829" s="5">
        <v>1.1189109086990356</v>
      </c>
      <c r="P6829" s="3">
        <v>0.69567710161209106</v>
      </c>
    </row>
    <row r="6830" spans="1:16" x14ac:dyDescent="0.25">
      <c r="A6830" s="1">
        <v>2009</v>
      </c>
      <c r="B6830" t="s">
        <v>329</v>
      </c>
      <c r="C6830" t="s">
        <v>2030</v>
      </c>
      <c r="D6830" t="s">
        <v>3408</v>
      </c>
      <c r="E6830" t="s">
        <v>3470</v>
      </c>
      <c r="F6830" t="s">
        <v>3800</v>
      </c>
      <c r="G6830" s="4"/>
      <c r="H6830" s="4"/>
      <c r="I6830" s="4"/>
      <c r="J6830" s="4"/>
      <c r="K6830" s="4">
        <v>-1447851.52083357</v>
      </c>
      <c r="L6830" s="4">
        <v>503358.858336234</v>
      </c>
      <c r="M6830" s="4">
        <v>358982.96711316699</v>
      </c>
      <c r="N6830" s="3">
        <v>-1.2658870916084499</v>
      </c>
      <c r="O6830" s="5">
        <v>13.192590713500977</v>
      </c>
      <c r="P6830" s="3">
        <v>0.71317499876022339</v>
      </c>
    </row>
    <row r="6831" spans="1:16" x14ac:dyDescent="0.25">
      <c r="A6831" s="1">
        <v>2010</v>
      </c>
      <c r="B6831" t="s">
        <v>329</v>
      </c>
      <c r="C6831" t="s">
        <v>2030</v>
      </c>
      <c r="D6831" t="s">
        <v>3408</v>
      </c>
      <c r="E6831" t="s">
        <v>3470</v>
      </c>
      <c r="F6831" t="s">
        <v>3800</v>
      </c>
      <c r="G6831" s="4"/>
      <c r="H6831" s="4"/>
      <c r="I6831" s="4"/>
      <c r="J6831" s="4"/>
      <c r="K6831" s="4">
        <v>-1835326.7124163499</v>
      </c>
      <c r="L6831" s="4">
        <v>1279442.47900771</v>
      </c>
      <c r="M6831" s="4">
        <v>477471.12228805298</v>
      </c>
      <c r="N6831" s="3">
        <v>-1.91539471825856</v>
      </c>
      <c r="O6831" s="5">
        <v>19.634859085083008</v>
      </c>
      <c r="P6831" s="3">
        <v>0.373186856508255</v>
      </c>
    </row>
    <row r="6832" spans="1:16" x14ac:dyDescent="0.25">
      <c r="A6832" s="1">
        <v>2011</v>
      </c>
      <c r="B6832" t="s">
        <v>329</v>
      </c>
      <c r="C6832" t="s">
        <v>2030</v>
      </c>
      <c r="D6832" t="s">
        <v>3408</v>
      </c>
      <c r="E6832" t="s">
        <v>3470</v>
      </c>
      <c r="F6832" t="s">
        <v>3800</v>
      </c>
      <c r="G6832" s="4"/>
      <c r="H6832" s="4"/>
      <c r="I6832" s="4"/>
      <c r="J6832" s="4"/>
      <c r="K6832" s="4">
        <v>-2455979.9400331802</v>
      </c>
      <c r="L6832" s="4">
        <v>2507488.2425460001</v>
      </c>
      <c r="M6832" s="4">
        <v>459907.46236853697</v>
      </c>
      <c r="N6832" s="3">
        <v>-1.2666007327301201</v>
      </c>
      <c r="O6832" s="5">
        <v>13.245539665222168</v>
      </c>
      <c r="P6832" s="3">
        <v>0.18341360986232758</v>
      </c>
    </row>
    <row r="6833" spans="1:16" x14ac:dyDescent="0.25">
      <c r="A6833" s="1">
        <v>2012</v>
      </c>
      <c r="B6833" t="s">
        <v>329</v>
      </c>
      <c r="C6833" t="s">
        <v>2030</v>
      </c>
      <c r="D6833" t="s">
        <v>3408</v>
      </c>
      <c r="E6833" t="s">
        <v>3470</v>
      </c>
      <c r="F6833" t="s">
        <v>3800</v>
      </c>
      <c r="G6833" s="4"/>
      <c r="H6833" s="4"/>
      <c r="I6833" s="4"/>
      <c r="J6833" s="4"/>
      <c r="K6833" s="4">
        <v>-3539377.3523154999</v>
      </c>
      <c r="L6833" s="4">
        <v>15256714.1220749</v>
      </c>
      <c r="M6833" s="4">
        <v>792696.77630502405</v>
      </c>
      <c r="N6833" s="3">
        <v>-0.39430107339680298</v>
      </c>
      <c r="O6833" s="5">
        <v>2.9934976100921631</v>
      </c>
      <c r="P6833" s="3">
        <v>5.195724219083786E-2</v>
      </c>
    </row>
    <row r="6834" spans="1:16" x14ac:dyDescent="0.25">
      <c r="A6834" s="1">
        <v>2013</v>
      </c>
      <c r="B6834" t="s">
        <v>329</v>
      </c>
      <c r="C6834" t="s">
        <v>2030</v>
      </c>
      <c r="D6834" t="s">
        <v>3408</v>
      </c>
      <c r="E6834" t="s">
        <v>3470</v>
      </c>
      <c r="F6834" t="s">
        <v>3800</v>
      </c>
      <c r="G6834" s="4"/>
      <c r="H6834" s="4"/>
      <c r="I6834" s="4"/>
      <c r="J6834" s="4"/>
      <c r="K6834" s="4">
        <v>-5990140.3144517196</v>
      </c>
      <c r="L6834" s="4">
        <v>10232897.7110996</v>
      </c>
      <c r="M6834" s="4">
        <v>902151.59988614102</v>
      </c>
      <c r="N6834" s="3">
        <v>-0.463562612507739</v>
      </c>
      <c r="O6834" s="5">
        <v>15.596379280090332</v>
      </c>
      <c r="P6834" s="3">
        <v>8.81618931889534E-2</v>
      </c>
    </row>
    <row r="6835" spans="1:16" x14ac:dyDescent="0.25">
      <c r="A6835" s="1">
        <v>2014</v>
      </c>
      <c r="B6835" t="s">
        <v>329</v>
      </c>
      <c r="C6835" t="s">
        <v>2030</v>
      </c>
      <c r="D6835" t="s">
        <v>3408</v>
      </c>
      <c r="E6835" t="s">
        <v>3470</v>
      </c>
      <c r="F6835" t="s">
        <v>3800</v>
      </c>
      <c r="G6835" s="4"/>
      <c r="H6835" s="4"/>
      <c r="I6835" s="4"/>
      <c r="J6835" s="4"/>
      <c r="K6835" s="4">
        <v>-8408548.1352992207</v>
      </c>
      <c r="L6835" s="4">
        <v>19714816.131829999</v>
      </c>
      <c r="M6835" s="4">
        <v>826691.24024284503</v>
      </c>
      <c r="N6835" s="3">
        <v>-0.55473275281749101</v>
      </c>
      <c r="O6835" s="5">
        <v>18.964462280273438</v>
      </c>
      <c r="P6835" s="3">
        <v>4.1932485997676849E-2</v>
      </c>
    </row>
    <row r="6836" spans="1:16" x14ac:dyDescent="0.25">
      <c r="A6836" s="1">
        <v>2015</v>
      </c>
      <c r="B6836" t="s">
        <v>329</v>
      </c>
      <c r="C6836" t="s">
        <v>2030</v>
      </c>
      <c r="D6836" t="s">
        <v>3408</v>
      </c>
      <c r="E6836" t="s">
        <v>3470</v>
      </c>
      <c r="F6836" t="s">
        <v>3800</v>
      </c>
      <c r="G6836" s="4"/>
      <c r="H6836" s="4"/>
      <c r="I6836" s="4"/>
      <c r="J6836" s="4"/>
      <c r="K6836" s="4">
        <v>-9903422.5757066607</v>
      </c>
      <c r="L6836" s="4">
        <v>9434536.4250774793</v>
      </c>
      <c r="M6836" s="4">
        <v>1441905.08196109</v>
      </c>
      <c r="N6836" s="3">
        <v>-0.74997120700055697</v>
      </c>
      <c r="O6836" s="5">
        <v>19.572450637817383</v>
      </c>
      <c r="P6836" s="3">
        <v>0.15283264219760895</v>
      </c>
    </row>
    <row r="6837" spans="1:16" x14ac:dyDescent="0.25">
      <c r="A6837" s="1">
        <v>2016</v>
      </c>
      <c r="B6837" t="s">
        <v>329</v>
      </c>
      <c r="C6837" t="s">
        <v>2030</v>
      </c>
      <c r="D6837" t="s">
        <v>3408</v>
      </c>
      <c r="E6837" t="s">
        <v>3470</v>
      </c>
      <c r="F6837" t="s">
        <v>3800</v>
      </c>
      <c r="G6837" s="4"/>
      <c r="H6837" s="4"/>
      <c r="I6837" s="4"/>
      <c r="J6837" s="4"/>
      <c r="K6837" s="4">
        <v>-11383557.7951886</v>
      </c>
      <c r="L6837" s="4">
        <v>19366996.859144699</v>
      </c>
      <c r="M6837" s="4">
        <v>1741621.5096814299</v>
      </c>
      <c r="N6837" s="3">
        <v>-0.81057105998046297</v>
      </c>
      <c r="O6837" s="5">
        <v>9.0820903778076172</v>
      </c>
      <c r="P6837" s="3">
        <v>8.992728590965271E-2</v>
      </c>
    </row>
    <row r="6838" spans="1:16" x14ac:dyDescent="0.25">
      <c r="A6838" s="1">
        <v>2017</v>
      </c>
      <c r="B6838" t="s">
        <v>329</v>
      </c>
      <c r="C6838" t="s">
        <v>2030</v>
      </c>
      <c r="D6838" t="s">
        <v>3408</v>
      </c>
      <c r="E6838" t="s">
        <v>3470</v>
      </c>
      <c r="F6838" t="s">
        <v>3800</v>
      </c>
      <c r="G6838" s="4"/>
      <c r="H6838" s="4"/>
      <c r="I6838" s="4"/>
      <c r="J6838" s="4"/>
      <c r="K6838" s="4">
        <v>-16079296.697138499</v>
      </c>
      <c r="L6838" s="4">
        <v>12403768.6946167</v>
      </c>
      <c r="M6838" s="4">
        <v>1915169.3460824499</v>
      </c>
      <c r="N6838" s="3">
        <v>-1.0031684985687099</v>
      </c>
      <c r="O6838" s="5">
        <v>13.232883453369141</v>
      </c>
      <c r="P6838" s="3">
        <v>0.15440221130847931</v>
      </c>
    </row>
    <row r="6839" spans="1:16" x14ac:dyDescent="0.25">
      <c r="A6839" s="1">
        <v>2018</v>
      </c>
      <c r="B6839" t="s">
        <v>329</v>
      </c>
      <c r="C6839" t="s">
        <v>2030</v>
      </c>
      <c r="D6839" t="s">
        <v>3408</v>
      </c>
      <c r="E6839" t="s">
        <v>3470</v>
      </c>
      <c r="F6839" t="s">
        <v>3800</v>
      </c>
      <c r="G6839" s="4"/>
      <c r="H6839" s="4"/>
      <c r="I6839" s="4"/>
      <c r="J6839" s="4"/>
      <c r="K6839" s="4">
        <v>-14470904.8294222</v>
      </c>
      <c r="L6839" s="4">
        <v>14225672.039121499</v>
      </c>
      <c r="M6839" s="4">
        <v>2188286.6981104799</v>
      </c>
      <c r="N6839" s="3">
        <v>-1.0705340896928199</v>
      </c>
      <c r="O6839" s="5">
        <v>9.2834539413452148</v>
      </c>
      <c r="P6839" s="3">
        <v>0.15382659435272217</v>
      </c>
    </row>
    <row r="6840" spans="1:16" x14ac:dyDescent="0.25">
      <c r="A6840" s="1">
        <v>2024</v>
      </c>
      <c r="B6840" t="s">
        <v>329</v>
      </c>
      <c r="C6840" t="s">
        <v>2030</v>
      </c>
      <c r="D6840" t="s">
        <v>3408</v>
      </c>
      <c r="E6840" t="s">
        <v>3470</v>
      </c>
      <c r="F6840" t="s">
        <v>3800</v>
      </c>
      <c r="G6840" s="4"/>
      <c r="H6840" s="4"/>
      <c r="I6840" s="4"/>
      <c r="J6840" s="4"/>
      <c r="K6840" s="4">
        <v>-20069572.285844099</v>
      </c>
      <c r="L6840" s="4">
        <v>39118272.885934897</v>
      </c>
      <c r="M6840" s="4">
        <v>6470700.7435388602</v>
      </c>
      <c r="N6840" s="3">
        <v>-0.429493287968227</v>
      </c>
      <c r="O6840" s="5">
        <v>1.2190451622009277</v>
      </c>
      <c r="P6840" s="3">
        <v>0.16541376709938049</v>
      </c>
    </row>
    <row r="6841" spans="1:16" x14ac:dyDescent="0.25">
      <c r="A6841" s="1">
        <v>2009</v>
      </c>
      <c r="B6841" t="s">
        <v>330</v>
      </c>
      <c r="C6841" t="s">
        <v>2031</v>
      </c>
      <c r="D6841" t="s">
        <v>3403</v>
      </c>
      <c r="E6841" t="s">
        <v>3469</v>
      </c>
      <c r="F6841" t="s">
        <v>3801</v>
      </c>
      <c r="G6841" s="4"/>
      <c r="H6841" s="4"/>
      <c r="I6841" s="4"/>
      <c r="J6841" s="4"/>
      <c r="K6841" s="4">
        <v>-289259.63143067301</v>
      </c>
      <c r="L6841" s="4">
        <v>2721561.4850436901</v>
      </c>
      <c r="M6841" s="4">
        <v>257454.82603312499</v>
      </c>
      <c r="N6841" s="3">
        <v>-0.100010267707996</v>
      </c>
      <c r="O6841" s="5">
        <v>0.34149953722953796</v>
      </c>
      <c r="P6841" s="3">
        <v>9.4598203897476196E-2</v>
      </c>
    </row>
    <row r="6842" spans="1:16" x14ac:dyDescent="0.25">
      <c r="A6842" s="1">
        <v>2010</v>
      </c>
      <c r="B6842" t="s">
        <v>330</v>
      </c>
      <c r="C6842" t="s">
        <v>2031</v>
      </c>
      <c r="D6842" t="s">
        <v>3403</v>
      </c>
      <c r="E6842" t="s">
        <v>3469</v>
      </c>
      <c r="F6842" t="s">
        <v>3801</v>
      </c>
      <c r="G6842" s="4"/>
      <c r="H6842" s="4"/>
      <c r="I6842" s="4"/>
      <c r="J6842" s="4"/>
      <c r="K6842" s="4">
        <v>-511217.22273237398</v>
      </c>
      <c r="L6842" s="4">
        <v>2180065.2994592399</v>
      </c>
      <c r="M6842" s="4">
        <v>157593.10274461799</v>
      </c>
      <c r="N6842" s="3">
        <v>-0.19382446693281299</v>
      </c>
      <c r="O6842" s="5">
        <v>0.42280834913253784</v>
      </c>
      <c r="P6842" s="3">
        <v>7.2288252413272858E-2</v>
      </c>
    </row>
    <row r="6843" spans="1:16" x14ac:dyDescent="0.25">
      <c r="A6843" s="1">
        <v>2011</v>
      </c>
      <c r="B6843" t="s">
        <v>330</v>
      </c>
      <c r="C6843" t="s">
        <v>2031</v>
      </c>
      <c r="D6843" t="s">
        <v>3403</v>
      </c>
      <c r="E6843" t="s">
        <v>3469</v>
      </c>
      <c r="F6843" t="s">
        <v>3801</v>
      </c>
      <c r="G6843" s="4"/>
      <c r="H6843" s="4"/>
      <c r="I6843" s="4"/>
      <c r="J6843" s="4"/>
      <c r="K6843" s="4">
        <v>-274015.337423313</v>
      </c>
      <c r="L6843" s="4">
        <v>1753521.4723926401</v>
      </c>
      <c r="M6843" s="4">
        <v>107438.65030674799</v>
      </c>
      <c r="N6843" s="3">
        <v>-0.13915525546872901</v>
      </c>
      <c r="O6843" s="5">
        <v>0.49799001216888428</v>
      </c>
      <c r="P6843" s="3">
        <v>6.1270222067832947E-2</v>
      </c>
    </row>
    <row r="6844" spans="1:16" x14ac:dyDescent="0.25">
      <c r="A6844" s="1">
        <v>2012</v>
      </c>
      <c r="B6844" t="s">
        <v>330</v>
      </c>
      <c r="C6844" t="s">
        <v>2031</v>
      </c>
      <c r="D6844" t="s">
        <v>3403</v>
      </c>
      <c r="E6844" t="s">
        <v>3469</v>
      </c>
      <c r="F6844" t="s">
        <v>3801</v>
      </c>
      <c r="G6844" s="4"/>
      <c r="H6844" s="4"/>
      <c r="I6844" s="4"/>
      <c r="J6844" s="4"/>
      <c r="K6844" s="4">
        <v>-254105.73795196399</v>
      </c>
      <c r="L6844" s="4">
        <v>1584041.6134027599</v>
      </c>
      <c r="M6844" s="4">
        <v>32812.646150968103</v>
      </c>
      <c r="N6844" s="3">
        <v>-0.15096695278585701</v>
      </c>
      <c r="O6844" s="5">
        <v>0.51210349798202515</v>
      </c>
      <c r="P6844" s="3">
        <v>2.0714510232210159E-2</v>
      </c>
    </row>
    <row r="6845" spans="1:16" x14ac:dyDescent="0.25">
      <c r="A6845" s="1">
        <v>2013</v>
      </c>
      <c r="B6845" t="s">
        <v>330</v>
      </c>
      <c r="C6845" t="s">
        <v>2031</v>
      </c>
      <c r="D6845" t="s">
        <v>3403</v>
      </c>
      <c r="E6845" t="s">
        <v>3469</v>
      </c>
      <c r="F6845" t="s">
        <v>3801</v>
      </c>
      <c r="G6845" s="4"/>
      <c r="H6845" s="4"/>
      <c r="I6845" s="4"/>
      <c r="J6845" s="4"/>
      <c r="K6845" s="4">
        <v>-42336.625191628897</v>
      </c>
      <c r="L6845" s="4">
        <v>1310528.0045634401</v>
      </c>
      <c r="M6845" s="4">
        <v>34607.294377696198</v>
      </c>
      <c r="N6845" s="3">
        <v>-3.1724733503889997E-2</v>
      </c>
      <c r="O6845" s="5">
        <v>0.48483568429946899</v>
      </c>
      <c r="P6845" s="3">
        <v>2.6407137513160706E-2</v>
      </c>
    </row>
    <row r="6846" spans="1:16" x14ac:dyDescent="0.25">
      <c r="A6846" s="1">
        <v>2014</v>
      </c>
      <c r="B6846" t="s">
        <v>330</v>
      </c>
      <c r="C6846" t="s">
        <v>2031</v>
      </c>
      <c r="D6846" t="s">
        <v>3403</v>
      </c>
      <c r="E6846" t="s">
        <v>3469</v>
      </c>
      <c r="F6846" t="s">
        <v>3801</v>
      </c>
      <c r="G6846" s="4"/>
      <c r="H6846" s="4"/>
      <c r="I6846" s="4"/>
      <c r="J6846" s="4"/>
      <c r="K6846" s="4">
        <v>19163.7602202093</v>
      </c>
      <c r="L6846" s="4">
        <v>133904.548758872</v>
      </c>
      <c r="M6846" s="4">
        <v>10141.388069820099</v>
      </c>
      <c r="N6846" s="3">
        <v>2.8712021920114999E-2</v>
      </c>
      <c r="O6846" s="5">
        <v>1.9031341075897217</v>
      </c>
      <c r="P6846" s="3">
        <v>7.5735948979854584E-2</v>
      </c>
    </row>
    <row r="6847" spans="1:16" x14ac:dyDescent="0.25">
      <c r="A6847" s="1">
        <v>2015</v>
      </c>
      <c r="B6847" t="s">
        <v>330</v>
      </c>
      <c r="C6847" t="s">
        <v>2031</v>
      </c>
      <c r="D6847" t="s">
        <v>3403</v>
      </c>
      <c r="E6847" t="s">
        <v>3469</v>
      </c>
      <c r="F6847" t="s">
        <v>3801</v>
      </c>
      <c r="G6847" s="4"/>
      <c r="H6847" s="4"/>
      <c r="I6847" s="4"/>
      <c r="J6847" s="4"/>
      <c r="K6847" s="4">
        <v>-189158.791476607</v>
      </c>
      <c r="L6847" s="4">
        <v>129737.299664622</v>
      </c>
      <c r="M6847" s="4">
        <v>7638.0249823581198</v>
      </c>
      <c r="N6847" s="3">
        <v>-1.5193340949131</v>
      </c>
      <c r="O6847" s="5">
        <v>8.598515510559082</v>
      </c>
      <c r="P6847" s="3">
        <v>5.88730089366436E-2</v>
      </c>
    </row>
    <row r="6848" spans="1:16" x14ac:dyDescent="0.25">
      <c r="A6848" s="1">
        <v>2016</v>
      </c>
      <c r="B6848" t="s">
        <v>330</v>
      </c>
      <c r="C6848" t="s">
        <v>2031</v>
      </c>
      <c r="D6848" t="s">
        <v>3403</v>
      </c>
      <c r="E6848" t="s">
        <v>3469</v>
      </c>
      <c r="F6848" t="s">
        <v>3801</v>
      </c>
      <c r="G6848" s="4"/>
      <c r="H6848" s="4"/>
      <c r="I6848" s="4"/>
      <c r="J6848" s="4"/>
      <c r="K6848" s="4">
        <v>-464801.58730158699</v>
      </c>
      <c r="L6848" s="4">
        <v>353446.60894660902</v>
      </c>
      <c r="M6848" s="4">
        <v>65711.399711399703</v>
      </c>
      <c r="N6848" s="3">
        <v>-1.9281812603822199</v>
      </c>
      <c r="O6848" s="5">
        <v>4.8350014686584473</v>
      </c>
      <c r="P6848" s="3">
        <v>0.18591605126857758</v>
      </c>
    </row>
    <row r="6849" spans="1:16" x14ac:dyDescent="0.25">
      <c r="A6849" s="1">
        <v>2017</v>
      </c>
      <c r="B6849" t="s">
        <v>330</v>
      </c>
      <c r="C6849" t="s">
        <v>2031</v>
      </c>
      <c r="D6849" t="s">
        <v>3403</v>
      </c>
      <c r="E6849" t="s">
        <v>3469</v>
      </c>
      <c r="F6849" t="s">
        <v>3801</v>
      </c>
      <c r="G6849" s="4"/>
      <c r="H6849" s="4"/>
      <c r="I6849" s="4"/>
      <c r="J6849" s="4"/>
      <c r="K6849" s="4">
        <v>-353981.23083884001</v>
      </c>
      <c r="L6849" s="4">
        <v>251153.37509458701</v>
      </c>
      <c r="M6849" s="4">
        <v>72001.497788421795</v>
      </c>
      <c r="N6849" s="3">
        <v>-1.11788457653592</v>
      </c>
      <c r="O6849" s="5">
        <v>7.3606791496276855</v>
      </c>
      <c r="P6849" s="3">
        <v>0.28668338060379028</v>
      </c>
    </row>
    <row r="6850" spans="1:16" x14ac:dyDescent="0.25">
      <c r="A6850" s="1">
        <v>2018</v>
      </c>
      <c r="B6850" t="s">
        <v>330</v>
      </c>
      <c r="C6850" t="s">
        <v>2031</v>
      </c>
      <c r="D6850" t="s">
        <v>3403</v>
      </c>
      <c r="E6850" t="s">
        <v>3469</v>
      </c>
      <c r="F6850" t="s">
        <v>3801</v>
      </c>
      <c r="G6850" s="4"/>
      <c r="H6850" s="4"/>
      <c r="I6850" s="4"/>
      <c r="J6850" s="4"/>
      <c r="K6850" s="4">
        <v>-2550597.7555969101</v>
      </c>
      <c r="L6850" s="4">
        <v>3351018.5811763401</v>
      </c>
      <c r="M6850" s="4">
        <v>97814.103648564793</v>
      </c>
      <c r="N6850" s="3">
        <v>-1.4257265792460001</v>
      </c>
      <c r="O6850" s="5">
        <v>0.84032398462295532</v>
      </c>
      <c r="P6850" s="3">
        <v>2.9189364984631538E-2</v>
      </c>
    </row>
    <row r="6851" spans="1:16" x14ac:dyDescent="0.25">
      <c r="A6851" s="1">
        <v>2019</v>
      </c>
      <c r="B6851" t="s">
        <v>330</v>
      </c>
      <c r="C6851" t="s">
        <v>2031</v>
      </c>
      <c r="D6851" t="s">
        <v>3403</v>
      </c>
      <c r="E6851" t="s">
        <v>3469</v>
      </c>
      <c r="F6851" t="s">
        <v>3801</v>
      </c>
      <c r="G6851" s="4"/>
      <c r="H6851" s="4"/>
      <c r="I6851" s="4"/>
      <c r="J6851" s="4"/>
      <c r="K6851" s="4">
        <v>-2298000.4212595699</v>
      </c>
      <c r="L6851" s="4">
        <v>1616456.5049498</v>
      </c>
      <c r="M6851" s="4">
        <v>49745.137962507899</v>
      </c>
      <c r="N6851" s="3">
        <v>-0.92770564586531501</v>
      </c>
      <c r="O6851" s="5">
        <v>1.1893889904022217</v>
      </c>
      <c r="P6851" s="3">
        <v>3.0774189159274101E-2</v>
      </c>
    </row>
    <row r="6852" spans="1:16" x14ac:dyDescent="0.25">
      <c r="A6852" s="1">
        <v>2020</v>
      </c>
      <c r="B6852" t="s">
        <v>330</v>
      </c>
      <c r="C6852" t="s">
        <v>2031</v>
      </c>
      <c r="D6852" t="s">
        <v>3403</v>
      </c>
      <c r="E6852" t="s">
        <v>3469</v>
      </c>
      <c r="F6852" t="s">
        <v>3801</v>
      </c>
      <c r="G6852" s="4"/>
      <c r="H6852" s="4"/>
      <c r="I6852" s="4"/>
      <c r="J6852" s="4"/>
      <c r="K6852" s="4">
        <v>-1832705.7574382001</v>
      </c>
      <c r="L6852" s="4">
        <v>3020923.1290056999</v>
      </c>
      <c r="M6852" s="4">
        <v>364385.13206792303</v>
      </c>
      <c r="N6852" s="3">
        <v>-0.76484910116055804</v>
      </c>
      <c r="O6852" s="5">
        <v>2.7244830131530762</v>
      </c>
      <c r="P6852" s="3">
        <v>0.12062045931816101</v>
      </c>
    </row>
    <row r="6853" spans="1:16" x14ac:dyDescent="0.25">
      <c r="A6853" s="1">
        <v>2021</v>
      </c>
      <c r="B6853" t="s">
        <v>330</v>
      </c>
      <c r="C6853" t="s">
        <v>2031</v>
      </c>
      <c r="D6853" t="s">
        <v>3403</v>
      </c>
      <c r="E6853" t="s">
        <v>3469</v>
      </c>
      <c r="F6853" t="s">
        <v>3801</v>
      </c>
      <c r="G6853" s="4"/>
      <c r="H6853" s="4"/>
      <c r="I6853" s="4"/>
      <c r="J6853" s="4"/>
      <c r="K6853" s="4">
        <v>-2502145.3307294101</v>
      </c>
      <c r="L6853" s="4">
        <v>3980133.0032452201</v>
      </c>
      <c r="M6853" s="4">
        <v>196128.24068360199</v>
      </c>
      <c r="N6853" s="3">
        <v>-0.73262342246704304</v>
      </c>
      <c r="O6853" s="5">
        <v>1.4791775941848755</v>
      </c>
      <c r="P6853" s="3">
        <v>4.927680641412735E-2</v>
      </c>
    </row>
    <row r="6854" spans="1:16" x14ac:dyDescent="0.25">
      <c r="A6854" s="1">
        <v>2022</v>
      </c>
      <c r="B6854" t="s">
        <v>330</v>
      </c>
      <c r="C6854" t="s">
        <v>2031</v>
      </c>
      <c r="D6854" t="s">
        <v>3403</v>
      </c>
      <c r="E6854" t="s">
        <v>3469</v>
      </c>
      <c r="F6854" t="s">
        <v>3801</v>
      </c>
      <c r="G6854" s="4"/>
      <c r="H6854" s="4"/>
      <c r="I6854" s="4"/>
      <c r="J6854" s="4"/>
      <c r="K6854" s="4">
        <v>-2706022.01964872</v>
      </c>
      <c r="L6854" s="4">
        <v>1922389.59517094</v>
      </c>
      <c r="M6854" s="4">
        <v>139411.900966085</v>
      </c>
      <c r="N6854" s="3">
        <v>-0.95661928342276903</v>
      </c>
      <c r="O6854" s="5">
        <v>1.4220778942108154</v>
      </c>
      <c r="P6854" s="3">
        <v>7.252010703086853E-2</v>
      </c>
    </row>
    <row r="6855" spans="1:16" x14ac:dyDescent="0.25">
      <c r="A6855" s="1">
        <v>2023</v>
      </c>
      <c r="B6855" t="s">
        <v>330</v>
      </c>
      <c r="C6855" t="s">
        <v>2031</v>
      </c>
      <c r="D6855" t="s">
        <v>3403</v>
      </c>
      <c r="E6855" t="s">
        <v>3469</v>
      </c>
      <c r="F6855" t="s">
        <v>3801</v>
      </c>
      <c r="G6855" s="4"/>
      <c r="H6855" s="4"/>
      <c r="I6855" s="4"/>
      <c r="J6855" s="4"/>
      <c r="K6855" s="4">
        <v>-1400744.3323822001</v>
      </c>
      <c r="L6855" s="4">
        <v>1892465.4222537</v>
      </c>
      <c r="M6855" s="4">
        <v>144239.76628099399</v>
      </c>
      <c r="N6855" s="3">
        <v>-0.73452692016102605</v>
      </c>
      <c r="O6855" s="5">
        <v>1.8704115152359009</v>
      </c>
      <c r="P6855" s="3">
        <v>7.6217912137508392E-2</v>
      </c>
    </row>
    <row r="6856" spans="1:16" x14ac:dyDescent="0.25">
      <c r="A6856" s="1">
        <v>2024</v>
      </c>
      <c r="B6856" t="s">
        <v>330</v>
      </c>
      <c r="C6856" t="s">
        <v>2031</v>
      </c>
      <c r="D6856" t="s">
        <v>3403</v>
      </c>
      <c r="E6856" t="s">
        <v>3469</v>
      </c>
      <c r="F6856" t="s">
        <v>3801</v>
      </c>
      <c r="G6856" s="4"/>
      <c r="H6856" s="4"/>
      <c r="I6856" s="4"/>
      <c r="J6856" s="4"/>
      <c r="K6856" s="4">
        <v>-646084.55165842804</v>
      </c>
      <c r="L6856" s="4">
        <v>1455791.96802554</v>
      </c>
      <c r="M6856" s="4">
        <v>98346.212622734805</v>
      </c>
      <c r="N6856" s="3">
        <v>-0.40696540388761698</v>
      </c>
      <c r="O6856" s="5">
        <v>1.828718900680542</v>
      </c>
      <c r="P6856" s="3">
        <v>6.7555129528045654E-2</v>
      </c>
    </row>
    <row r="6857" spans="1:16" x14ac:dyDescent="0.25">
      <c r="A6857" s="1">
        <v>2009</v>
      </c>
      <c r="B6857" t="s">
        <v>331</v>
      </c>
      <c r="C6857" t="s">
        <v>2032</v>
      </c>
      <c r="D6857" t="s">
        <v>3436</v>
      </c>
      <c r="E6857" t="s">
        <v>3469</v>
      </c>
      <c r="F6857" t="s">
        <v>3802</v>
      </c>
      <c r="G6857" s="4"/>
      <c r="H6857" s="4"/>
      <c r="I6857" s="4"/>
      <c r="J6857" s="4"/>
      <c r="K6857" s="4">
        <v>-2872654.5231603198</v>
      </c>
      <c r="L6857" s="4">
        <v>5099962.8918539602</v>
      </c>
      <c r="M6857" s="4">
        <v>3805980.8651038199</v>
      </c>
      <c r="N6857" s="3">
        <v>-0.54797193448096104</v>
      </c>
      <c r="O6857" s="5">
        <v>2.1230463981628418</v>
      </c>
      <c r="P6857" s="3">
        <v>0.74627619981765747</v>
      </c>
    </row>
    <row r="6858" spans="1:16" x14ac:dyDescent="0.25">
      <c r="A6858" s="1">
        <v>2010</v>
      </c>
      <c r="B6858" t="s">
        <v>331</v>
      </c>
      <c r="C6858" t="s">
        <v>2032</v>
      </c>
      <c r="D6858" t="s">
        <v>3436</v>
      </c>
      <c r="E6858" t="s">
        <v>3469</v>
      </c>
      <c r="F6858" t="s">
        <v>3802</v>
      </c>
      <c r="G6858" s="4"/>
      <c r="H6858" s="4"/>
      <c r="I6858" s="4"/>
      <c r="J6858" s="4"/>
      <c r="K6858" s="4">
        <v>-3402662.4783726102</v>
      </c>
      <c r="L6858" s="4">
        <v>11999061.833330501</v>
      </c>
      <c r="M6858" s="4">
        <v>2065391.98064874</v>
      </c>
      <c r="N6858" s="3">
        <v>-0.39316880414282801</v>
      </c>
      <c r="O6858" s="5">
        <v>2.3911807537078857</v>
      </c>
      <c r="P6858" s="3">
        <v>0.17212945222854614</v>
      </c>
    </row>
    <row r="6859" spans="1:16" x14ac:dyDescent="0.25">
      <c r="A6859" s="1">
        <v>2011</v>
      </c>
      <c r="B6859" t="s">
        <v>331</v>
      </c>
      <c r="C6859" t="s">
        <v>2032</v>
      </c>
      <c r="D6859" t="s">
        <v>3436</v>
      </c>
      <c r="E6859" t="s">
        <v>3469</v>
      </c>
      <c r="F6859" t="s">
        <v>3802</v>
      </c>
      <c r="G6859" s="4"/>
      <c r="H6859" s="4"/>
      <c r="I6859" s="4"/>
      <c r="J6859" s="4"/>
      <c r="K6859" s="4">
        <v>-8136406.6016504103</v>
      </c>
      <c r="L6859" s="4">
        <v>33051886.185832199</v>
      </c>
      <c r="M6859" s="4">
        <v>2949677.4193548402</v>
      </c>
      <c r="N6859" s="3">
        <v>-0.33647592824505801</v>
      </c>
      <c r="O6859" s="5">
        <v>2.0679795742034912</v>
      </c>
      <c r="P6859" s="3">
        <v>8.9243844151496887E-2</v>
      </c>
    </row>
    <row r="6860" spans="1:16" x14ac:dyDescent="0.25">
      <c r="A6860" s="1">
        <v>2012</v>
      </c>
      <c r="B6860" t="s">
        <v>331</v>
      </c>
      <c r="C6860" t="s">
        <v>2032</v>
      </c>
      <c r="D6860" t="s">
        <v>3436</v>
      </c>
      <c r="E6860" t="s">
        <v>3469</v>
      </c>
      <c r="F6860" t="s">
        <v>3802</v>
      </c>
      <c r="G6860" s="4"/>
      <c r="H6860" s="4"/>
      <c r="I6860" s="4"/>
      <c r="J6860" s="4"/>
      <c r="K6860" s="4">
        <v>-7451324.6625666404</v>
      </c>
      <c r="L6860" s="4">
        <v>23902748.585287001</v>
      </c>
      <c r="M6860" s="4">
        <v>2279786.7441646298</v>
      </c>
      <c r="N6860" s="3">
        <v>-0.26869984312313999</v>
      </c>
      <c r="O6860" s="5">
        <v>1.1288683414459229</v>
      </c>
      <c r="P6860" s="3">
        <v>9.5377594232559204E-2</v>
      </c>
    </row>
    <row r="6861" spans="1:16" x14ac:dyDescent="0.25">
      <c r="A6861" s="1">
        <v>2013</v>
      </c>
      <c r="B6861" t="s">
        <v>331</v>
      </c>
      <c r="C6861" t="s">
        <v>2032</v>
      </c>
      <c r="D6861" t="s">
        <v>3436</v>
      </c>
      <c r="E6861" t="s">
        <v>3469</v>
      </c>
      <c r="F6861" t="s">
        <v>3802</v>
      </c>
      <c r="G6861" s="4"/>
      <c r="H6861" s="4"/>
      <c r="I6861" s="4"/>
      <c r="J6861" s="4"/>
      <c r="K6861" s="4">
        <v>-5902019.0577121601</v>
      </c>
      <c r="L6861" s="4">
        <v>15570697.168751201</v>
      </c>
      <c r="M6861" s="4">
        <v>1574103.07243941</v>
      </c>
      <c r="N6861" s="3">
        <v>-0.31979707983087102</v>
      </c>
      <c r="O6861" s="5">
        <v>1.9179232120513916</v>
      </c>
      <c r="P6861" s="3">
        <v>0.10109393298625946</v>
      </c>
    </row>
    <row r="6862" spans="1:16" x14ac:dyDescent="0.25">
      <c r="A6862" s="1">
        <v>2014</v>
      </c>
      <c r="B6862" t="s">
        <v>331</v>
      </c>
      <c r="C6862" t="s">
        <v>2032</v>
      </c>
      <c r="D6862" t="s">
        <v>3436</v>
      </c>
      <c r="E6862" t="s">
        <v>3469</v>
      </c>
      <c r="F6862" t="s">
        <v>3802</v>
      </c>
      <c r="G6862" s="4"/>
      <c r="H6862" s="4"/>
      <c r="I6862" s="4"/>
      <c r="J6862" s="4"/>
      <c r="K6862" s="4">
        <v>-9545047.8570418209</v>
      </c>
      <c r="L6862" s="4">
        <v>38679305.012023203</v>
      </c>
      <c r="M6862" s="4">
        <v>3606254.8917912198</v>
      </c>
      <c r="N6862" s="3">
        <v>-0.34867124462374999</v>
      </c>
      <c r="O6862" s="5">
        <v>2.8648180961608887</v>
      </c>
      <c r="P6862" s="3">
        <v>9.3234740197658539E-2</v>
      </c>
    </row>
    <row r="6863" spans="1:16" x14ac:dyDescent="0.25">
      <c r="A6863" s="1">
        <v>2015</v>
      </c>
      <c r="B6863" t="s">
        <v>331</v>
      </c>
      <c r="C6863" t="s">
        <v>2032</v>
      </c>
      <c r="D6863" t="s">
        <v>3436</v>
      </c>
      <c r="E6863" t="s">
        <v>3469</v>
      </c>
      <c r="F6863" t="s">
        <v>3802</v>
      </c>
      <c r="G6863" s="4"/>
      <c r="H6863" s="4"/>
      <c r="I6863" s="4"/>
      <c r="J6863" s="4"/>
      <c r="K6863" s="4">
        <v>-7075557.5757108899</v>
      </c>
      <c r="L6863" s="4">
        <v>30257158.9254486</v>
      </c>
      <c r="M6863" s="4">
        <v>3332937.60544826</v>
      </c>
      <c r="N6863" s="3">
        <v>-0.22877165019667101</v>
      </c>
      <c r="O6863" s="5">
        <v>2.5317525863647461</v>
      </c>
      <c r="P6863" s="3">
        <v>0.1101536899805069</v>
      </c>
    </row>
    <row r="6864" spans="1:16" x14ac:dyDescent="0.25">
      <c r="A6864" s="1">
        <v>2016</v>
      </c>
      <c r="B6864" t="s">
        <v>331</v>
      </c>
      <c r="C6864" t="s">
        <v>2032</v>
      </c>
      <c r="D6864" t="s">
        <v>3436</v>
      </c>
      <c r="E6864" t="s">
        <v>3469</v>
      </c>
      <c r="F6864" t="s">
        <v>3802</v>
      </c>
      <c r="G6864" s="4"/>
      <c r="H6864" s="4"/>
      <c r="I6864" s="4"/>
      <c r="J6864" s="4"/>
      <c r="K6864" s="4">
        <v>-6046686.2353607304</v>
      </c>
      <c r="L6864" s="4">
        <v>26795242.4233394</v>
      </c>
      <c r="M6864" s="4">
        <v>3238661.8291265601</v>
      </c>
      <c r="N6864" s="3">
        <v>-0.21574144176814999</v>
      </c>
      <c r="O6864" s="5">
        <v>3.5363810062408447</v>
      </c>
      <c r="P6864" s="3">
        <v>0.1208670437335968</v>
      </c>
    </row>
    <row r="6865" spans="1:16" x14ac:dyDescent="0.25">
      <c r="A6865" s="1">
        <v>2017</v>
      </c>
      <c r="B6865" t="s">
        <v>331</v>
      </c>
      <c r="C6865" t="s">
        <v>2032</v>
      </c>
      <c r="D6865" t="s">
        <v>3436</v>
      </c>
      <c r="E6865" t="s">
        <v>3469</v>
      </c>
      <c r="F6865" t="s">
        <v>3802</v>
      </c>
      <c r="G6865" s="4"/>
      <c r="H6865" s="4"/>
      <c r="I6865" s="4"/>
      <c r="J6865" s="4"/>
      <c r="K6865" s="4">
        <v>-6610098.6111431401</v>
      </c>
      <c r="L6865" s="4">
        <v>33844222.831976801</v>
      </c>
      <c r="M6865" s="4">
        <v>2923572.9053778802</v>
      </c>
      <c r="N6865" s="3">
        <v>-0.21500389354200999</v>
      </c>
      <c r="O6865" s="5">
        <v>1.5738976001739502</v>
      </c>
      <c r="P6865" s="3">
        <v>8.6383216083049774E-2</v>
      </c>
    </row>
    <row r="6866" spans="1:16" x14ac:dyDescent="0.25">
      <c r="A6866" s="1">
        <v>2018</v>
      </c>
      <c r="B6866" t="s">
        <v>331</v>
      </c>
      <c r="C6866" t="s">
        <v>2032</v>
      </c>
      <c r="D6866" t="s">
        <v>3436</v>
      </c>
      <c r="E6866" t="s">
        <v>3469</v>
      </c>
      <c r="F6866" t="s">
        <v>3802</v>
      </c>
      <c r="G6866" s="4"/>
      <c r="H6866" s="4"/>
      <c r="I6866" s="4"/>
      <c r="J6866" s="4"/>
      <c r="K6866" s="4">
        <v>-8603632.8914351705</v>
      </c>
      <c r="L6866" s="4">
        <v>25403020.747747902</v>
      </c>
      <c r="M6866" s="4">
        <v>3679692.6698199101</v>
      </c>
      <c r="N6866" s="3">
        <v>-0.29669399727617102</v>
      </c>
      <c r="O6866" s="5">
        <v>1.1206368207931519</v>
      </c>
      <c r="P6866" s="3">
        <v>0.14485256373882294</v>
      </c>
    </row>
    <row r="6867" spans="1:16" x14ac:dyDescent="0.25">
      <c r="A6867" s="1">
        <v>2019</v>
      </c>
      <c r="B6867" t="s">
        <v>331</v>
      </c>
      <c r="C6867" t="s">
        <v>2032</v>
      </c>
      <c r="D6867" t="s">
        <v>3436</v>
      </c>
      <c r="E6867" t="s">
        <v>3469</v>
      </c>
      <c r="F6867" t="s">
        <v>3802</v>
      </c>
      <c r="G6867" s="4"/>
      <c r="H6867" s="4"/>
      <c r="I6867" s="4"/>
      <c r="J6867" s="4"/>
      <c r="K6867" s="4">
        <v>-4843788.6977887005</v>
      </c>
      <c r="L6867" s="4">
        <v>26756227.448227402</v>
      </c>
      <c r="M6867" s="4">
        <v>5979028.4310284304</v>
      </c>
      <c r="N6867" s="3">
        <v>-0.19051901598036</v>
      </c>
      <c r="O6867" s="5">
        <v>1.3900655508041382</v>
      </c>
      <c r="P6867" s="3">
        <v>0.22346305847167969</v>
      </c>
    </row>
    <row r="6868" spans="1:16" x14ac:dyDescent="0.25">
      <c r="A6868" s="1">
        <v>2020</v>
      </c>
      <c r="B6868" t="s">
        <v>331</v>
      </c>
      <c r="C6868" t="s">
        <v>2032</v>
      </c>
      <c r="D6868" t="s">
        <v>3436</v>
      </c>
      <c r="E6868" t="s">
        <v>3469</v>
      </c>
      <c r="F6868" t="s">
        <v>3802</v>
      </c>
      <c r="G6868" s="4"/>
      <c r="H6868" s="4"/>
      <c r="I6868" s="4"/>
      <c r="J6868" s="4"/>
      <c r="K6868" s="4">
        <v>-4377994.4232016904</v>
      </c>
      <c r="L6868" s="4">
        <v>18124539.2929614</v>
      </c>
      <c r="M6868" s="4">
        <v>4816623.4142705305</v>
      </c>
      <c r="N6868" s="3">
        <v>-0.197069768639799</v>
      </c>
      <c r="O6868" s="5">
        <v>1.5297353267669678</v>
      </c>
      <c r="P6868" s="3">
        <v>0.26575148105621338</v>
      </c>
    </row>
    <row r="6869" spans="1:16" x14ac:dyDescent="0.25">
      <c r="A6869" s="1">
        <v>2021</v>
      </c>
      <c r="B6869" t="s">
        <v>331</v>
      </c>
      <c r="C6869" t="s">
        <v>2032</v>
      </c>
      <c r="D6869" t="s">
        <v>3436</v>
      </c>
      <c r="E6869" t="s">
        <v>3469</v>
      </c>
      <c r="F6869" t="s">
        <v>3802</v>
      </c>
      <c r="G6869" s="4"/>
      <c r="H6869" s="4"/>
      <c r="I6869" s="4"/>
      <c r="J6869" s="4"/>
      <c r="K6869" s="4">
        <v>-4362845.1889119698</v>
      </c>
      <c r="L6869" s="4">
        <v>19189445.823242299</v>
      </c>
      <c r="M6869" s="4">
        <v>6236059.35412277</v>
      </c>
      <c r="N6869" s="3">
        <v>-0.224431279286329</v>
      </c>
      <c r="O6869" s="5">
        <v>2.4934051036834717</v>
      </c>
      <c r="P6869" s="3">
        <v>0.32497340440750122</v>
      </c>
    </row>
    <row r="6870" spans="1:16" x14ac:dyDescent="0.25">
      <c r="A6870" s="1">
        <v>2022</v>
      </c>
      <c r="B6870" t="s">
        <v>331</v>
      </c>
      <c r="C6870" t="s">
        <v>2032</v>
      </c>
      <c r="D6870" t="s">
        <v>3436</v>
      </c>
      <c r="E6870" t="s">
        <v>3469</v>
      </c>
      <c r="F6870" t="s">
        <v>3802</v>
      </c>
      <c r="G6870" s="4"/>
      <c r="H6870" s="4"/>
      <c r="I6870" s="4"/>
      <c r="J6870" s="4"/>
      <c r="K6870" s="4">
        <v>-3045064.0755795101</v>
      </c>
      <c r="L6870" s="4">
        <v>17393173.552692398</v>
      </c>
      <c r="M6870" s="4">
        <v>5911634.3585886098</v>
      </c>
      <c r="N6870" s="3">
        <v>-0.17373219810468801</v>
      </c>
      <c r="O6870" s="5">
        <v>1.3894706964492798</v>
      </c>
      <c r="P6870" s="3">
        <v>0.33988243341445923</v>
      </c>
    </row>
    <row r="6871" spans="1:16" x14ac:dyDescent="0.25">
      <c r="A6871" s="1">
        <v>2023</v>
      </c>
      <c r="B6871" t="s">
        <v>331</v>
      </c>
      <c r="C6871" t="s">
        <v>2032</v>
      </c>
      <c r="D6871" t="s">
        <v>3436</v>
      </c>
      <c r="E6871" t="s">
        <v>3469</v>
      </c>
      <c r="F6871" t="s">
        <v>3802</v>
      </c>
      <c r="G6871" s="4"/>
      <c r="H6871" s="4"/>
      <c r="I6871" s="4"/>
      <c r="J6871" s="4"/>
      <c r="K6871" s="4">
        <v>-3632182.11512182</v>
      </c>
      <c r="L6871" s="4">
        <v>10006945.3054695</v>
      </c>
      <c r="M6871" s="4">
        <v>6042614.4052261403</v>
      </c>
      <c r="N6871" s="3">
        <v>-0.27097866524997799</v>
      </c>
      <c r="O6871" s="5">
        <v>1.2566467523574829</v>
      </c>
      <c r="P6871" s="3">
        <v>0.60384207963943481</v>
      </c>
    </row>
    <row r="6872" spans="1:16" x14ac:dyDescent="0.25">
      <c r="A6872" s="1">
        <v>2024</v>
      </c>
      <c r="B6872" t="s">
        <v>331</v>
      </c>
      <c r="C6872" t="s">
        <v>2032</v>
      </c>
      <c r="D6872" t="s">
        <v>3436</v>
      </c>
      <c r="E6872" t="s">
        <v>3469</v>
      </c>
      <c r="F6872" t="s">
        <v>3802</v>
      </c>
      <c r="G6872" s="4"/>
      <c r="H6872" s="4"/>
      <c r="I6872" s="4"/>
      <c r="J6872" s="4"/>
      <c r="K6872" s="4">
        <v>-3298966.6184421899</v>
      </c>
      <c r="L6872" s="4">
        <v>4728626.0025467901</v>
      </c>
      <c r="M6872" s="4">
        <v>5770785.3033141596</v>
      </c>
      <c r="N6872" s="3">
        <v>-0.44771091460133899</v>
      </c>
      <c r="O6872" s="5">
        <v>2.0900375843048096</v>
      </c>
      <c r="P6872" s="3">
        <v>1.2203936576843262</v>
      </c>
    </row>
    <row r="6873" spans="1:16" x14ac:dyDescent="0.25">
      <c r="A6873" s="1">
        <v>2009</v>
      </c>
      <c r="B6873" t="s">
        <v>332</v>
      </c>
      <c r="C6873" t="s">
        <v>2033</v>
      </c>
      <c r="D6873" t="s">
        <v>3403</v>
      </c>
      <c r="E6873" t="s">
        <v>3469</v>
      </c>
      <c r="F6873" t="s">
        <v>3803</v>
      </c>
      <c r="G6873" s="4"/>
      <c r="H6873" s="4"/>
      <c r="I6873" s="4"/>
      <c r="J6873" s="4"/>
      <c r="K6873" s="4">
        <v>-1704703.05416176</v>
      </c>
      <c r="L6873" s="4">
        <v>4748257.5305335503</v>
      </c>
      <c r="M6873" s="4">
        <v>2993327.7940013902</v>
      </c>
      <c r="N6873" s="3">
        <v>-0.18372289904792799</v>
      </c>
      <c r="O6873" s="5">
        <v>1.3801429271697998</v>
      </c>
      <c r="P6873" s="3">
        <v>0.63040554523468018</v>
      </c>
    </row>
    <row r="6874" spans="1:16" x14ac:dyDescent="0.25">
      <c r="A6874" s="1">
        <v>2010</v>
      </c>
      <c r="B6874" t="s">
        <v>332</v>
      </c>
      <c r="C6874" t="s">
        <v>2033</v>
      </c>
      <c r="D6874" t="s">
        <v>3403</v>
      </c>
      <c r="E6874" t="s">
        <v>3469</v>
      </c>
      <c r="F6874" t="s">
        <v>3803</v>
      </c>
      <c r="G6874" s="4"/>
      <c r="H6874" s="4"/>
      <c r="I6874" s="4"/>
      <c r="J6874" s="4"/>
      <c r="K6874" s="4">
        <v>-1214799.01227932</v>
      </c>
      <c r="L6874" s="4">
        <v>2179755.9254842</v>
      </c>
      <c r="M6874" s="4">
        <v>430585.745241975</v>
      </c>
      <c r="N6874" s="3">
        <v>-0.34107145889024498</v>
      </c>
      <c r="O6874" s="5">
        <v>3.1058557033538818</v>
      </c>
      <c r="P6874" s="3">
        <v>0.19753850996494293</v>
      </c>
    </row>
    <row r="6875" spans="1:16" x14ac:dyDescent="0.25">
      <c r="A6875" s="1">
        <v>2011</v>
      </c>
      <c r="B6875" t="s">
        <v>332</v>
      </c>
      <c r="C6875" t="s">
        <v>2033</v>
      </c>
      <c r="D6875" t="s">
        <v>3403</v>
      </c>
      <c r="E6875" t="s">
        <v>3469</v>
      </c>
      <c r="F6875" t="s">
        <v>3803</v>
      </c>
      <c r="G6875" s="4"/>
      <c r="H6875" s="4"/>
      <c r="I6875" s="4"/>
      <c r="J6875" s="4"/>
      <c r="K6875" s="4">
        <v>-1734306.07651913</v>
      </c>
      <c r="L6875" s="4">
        <v>2313619.1190654798</v>
      </c>
      <c r="M6875" s="4">
        <v>597855.53531239997</v>
      </c>
      <c r="N6875" s="3">
        <v>-0.68079398430701599</v>
      </c>
      <c r="O6875" s="5">
        <v>10.687825202941895</v>
      </c>
      <c r="P6875" s="3">
        <v>0.25840705633163452</v>
      </c>
    </row>
    <row r="6876" spans="1:16" x14ac:dyDescent="0.25">
      <c r="A6876" s="1">
        <v>2012</v>
      </c>
      <c r="B6876" t="s">
        <v>332</v>
      </c>
      <c r="C6876" t="s">
        <v>2033</v>
      </c>
      <c r="D6876" t="s">
        <v>3403</v>
      </c>
      <c r="E6876" t="s">
        <v>3469</v>
      </c>
      <c r="F6876" t="s">
        <v>3803</v>
      </c>
      <c r="G6876" s="4"/>
      <c r="H6876" s="4"/>
      <c r="I6876" s="4"/>
      <c r="J6876" s="4"/>
      <c r="K6876" s="4">
        <v>-1701418.2945673</v>
      </c>
      <c r="L6876" s="4">
        <v>3685460.94573437</v>
      </c>
      <c r="M6876" s="4">
        <v>273965.187315166</v>
      </c>
      <c r="N6876" s="3">
        <v>-0.57728021809668495</v>
      </c>
      <c r="O6876" s="5">
        <v>3.8839335441589355</v>
      </c>
      <c r="P6876" s="3">
        <v>7.433675229549408E-2</v>
      </c>
    </row>
    <row r="6877" spans="1:16" x14ac:dyDescent="0.25">
      <c r="A6877" s="1">
        <v>2013</v>
      </c>
      <c r="B6877" t="s">
        <v>332</v>
      </c>
      <c r="C6877" t="s">
        <v>2033</v>
      </c>
      <c r="D6877" t="s">
        <v>3403</v>
      </c>
      <c r="E6877" t="s">
        <v>3469</v>
      </c>
      <c r="F6877" t="s">
        <v>3803</v>
      </c>
      <c r="G6877" s="4"/>
      <c r="H6877" s="4"/>
      <c r="I6877" s="4"/>
      <c r="J6877" s="4"/>
      <c r="K6877" s="4">
        <v>-1999250.84736472</v>
      </c>
      <c r="L6877" s="4">
        <v>2983414.4915354899</v>
      </c>
      <c r="M6877" s="4">
        <v>803373.01406031603</v>
      </c>
      <c r="N6877" s="3">
        <v>-0.63733462995072598</v>
      </c>
      <c r="O6877" s="5">
        <v>2.411937952041626</v>
      </c>
      <c r="P6877" s="3">
        <v>0.26927971839904785</v>
      </c>
    </row>
    <row r="6878" spans="1:16" x14ac:dyDescent="0.25">
      <c r="A6878" s="1">
        <v>2014</v>
      </c>
      <c r="B6878" t="s">
        <v>332</v>
      </c>
      <c r="C6878" t="s">
        <v>2033</v>
      </c>
      <c r="D6878" t="s">
        <v>3403</v>
      </c>
      <c r="E6878" t="s">
        <v>3469</v>
      </c>
      <c r="F6878" t="s">
        <v>3803</v>
      </c>
      <c r="G6878" s="4"/>
      <c r="H6878" s="4"/>
      <c r="I6878" s="4"/>
      <c r="J6878" s="4"/>
      <c r="K6878" s="4">
        <v>-1596435.4755056801</v>
      </c>
      <c r="L6878" s="4">
        <v>3580265.9248432298</v>
      </c>
      <c r="M6878" s="4">
        <v>1398067.8014050601</v>
      </c>
      <c r="N6878" s="3">
        <v>-0.47943367615613702</v>
      </c>
      <c r="O6878" s="5">
        <v>1.4148743152618408</v>
      </c>
      <c r="P6878" s="3">
        <v>0.39049273729324341</v>
      </c>
    </row>
    <row r="6879" spans="1:16" x14ac:dyDescent="0.25">
      <c r="A6879" s="1">
        <v>2015</v>
      </c>
      <c r="B6879" t="s">
        <v>332</v>
      </c>
      <c r="C6879" t="s">
        <v>2033</v>
      </c>
      <c r="D6879" t="s">
        <v>3403</v>
      </c>
      <c r="E6879" t="s">
        <v>3469</v>
      </c>
      <c r="F6879" t="s">
        <v>3803</v>
      </c>
      <c r="G6879" s="4"/>
      <c r="H6879" s="4"/>
      <c r="I6879" s="4"/>
      <c r="J6879" s="4"/>
      <c r="K6879" s="4">
        <v>-1526648.07438965</v>
      </c>
      <c r="L6879" s="4">
        <v>2205235.6262952299</v>
      </c>
      <c r="M6879" s="4">
        <v>1335050.8077625299</v>
      </c>
      <c r="N6879" s="3">
        <v>-0.59516109776690895</v>
      </c>
      <c r="O6879" s="5">
        <v>0.8274083137512207</v>
      </c>
      <c r="P6879" s="3">
        <v>0.60540050268173218</v>
      </c>
    </row>
    <row r="6880" spans="1:16" x14ac:dyDescent="0.25">
      <c r="A6880" s="1">
        <v>2016</v>
      </c>
      <c r="B6880" t="s">
        <v>332</v>
      </c>
      <c r="C6880" t="s">
        <v>2033</v>
      </c>
      <c r="D6880" t="s">
        <v>3403</v>
      </c>
      <c r="E6880" t="s">
        <v>3469</v>
      </c>
      <c r="F6880" t="s">
        <v>3803</v>
      </c>
      <c r="G6880" s="4"/>
      <c r="H6880" s="4"/>
      <c r="I6880" s="4"/>
      <c r="J6880" s="4"/>
      <c r="K6880" s="4">
        <v>-3373727.5382185499</v>
      </c>
      <c r="L6880" s="4">
        <v>24477423.488392901</v>
      </c>
      <c r="M6880" s="4">
        <v>16196534.255147999</v>
      </c>
      <c r="N6880" s="3">
        <v>-0.25356877304894099</v>
      </c>
      <c r="O6880" s="5">
        <v>3.020878791809082</v>
      </c>
      <c r="P6880" s="3">
        <v>0.66169279813766479</v>
      </c>
    </row>
    <row r="6881" spans="1:16" x14ac:dyDescent="0.25">
      <c r="A6881" s="1">
        <v>2017</v>
      </c>
      <c r="B6881" t="s">
        <v>332</v>
      </c>
      <c r="C6881" t="s">
        <v>2033</v>
      </c>
      <c r="D6881" t="s">
        <v>3403</v>
      </c>
      <c r="E6881" t="s">
        <v>3469</v>
      </c>
      <c r="F6881" t="s">
        <v>3803</v>
      </c>
      <c r="G6881" s="4"/>
      <c r="H6881" s="4"/>
      <c r="I6881" s="4"/>
      <c r="J6881" s="4"/>
      <c r="K6881" s="4">
        <v>-3551898.0531408801</v>
      </c>
      <c r="L6881" s="4">
        <v>59394795.821900398</v>
      </c>
      <c r="M6881" s="4">
        <v>53254960.1481857</v>
      </c>
      <c r="N6881" s="3">
        <v>-8.3922086357501993E-2</v>
      </c>
      <c r="O6881" s="5">
        <v>1.4347785711288452</v>
      </c>
      <c r="P6881" s="3">
        <v>0.89662671089172363</v>
      </c>
    </row>
    <row r="6882" spans="1:16" x14ac:dyDescent="0.25">
      <c r="A6882" s="1">
        <v>2018</v>
      </c>
      <c r="B6882" t="s">
        <v>332</v>
      </c>
      <c r="C6882" t="s">
        <v>2033</v>
      </c>
      <c r="D6882" t="s">
        <v>3403</v>
      </c>
      <c r="E6882" t="s">
        <v>3469</v>
      </c>
      <c r="F6882" t="s">
        <v>3803</v>
      </c>
      <c r="G6882" s="4"/>
      <c r="H6882" s="4"/>
      <c r="I6882" s="4"/>
      <c r="J6882" s="4"/>
      <c r="K6882" s="4">
        <v>-7652074.4046958201</v>
      </c>
      <c r="L6882" s="4">
        <v>52444033.634593897</v>
      </c>
      <c r="M6882" s="4">
        <v>58275651.929325901</v>
      </c>
      <c r="N6882" s="3">
        <v>-0.13958016569328399</v>
      </c>
      <c r="O6882" s="5">
        <v>1.5514143705368042</v>
      </c>
      <c r="P6882" s="3">
        <v>1.1111969947814941</v>
      </c>
    </row>
    <row r="6883" spans="1:16" x14ac:dyDescent="0.25">
      <c r="A6883" s="1">
        <v>2019</v>
      </c>
      <c r="B6883" t="s">
        <v>332</v>
      </c>
      <c r="C6883" t="s">
        <v>2033</v>
      </c>
      <c r="D6883" t="s">
        <v>3403</v>
      </c>
      <c r="E6883" t="s">
        <v>3469</v>
      </c>
      <c r="F6883" t="s">
        <v>3803</v>
      </c>
      <c r="G6883" s="4"/>
      <c r="H6883" s="4"/>
      <c r="I6883" s="4"/>
      <c r="J6883" s="4"/>
      <c r="K6883" s="4">
        <v>-4907013.6890136898</v>
      </c>
      <c r="L6883" s="4">
        <v>49999089.505089499</v>
      </c>
      <c r="M6883" s="4">
        <v>64115736.749736696</v>
      </c>
      <c r="N6883" s="3">
        <v>-9.8399263127573994E-2</v>
      </c>
      <c r="O6883" s="5">
        <v>1.6715046167373657</v>
      </c>
      <c r="P6883" s="3">
        <v>1.2823381423950195</v>
      </c>
    </row>
    <row r="6884" spans="1:16" x14ac:dyDescent="0.25">
      <c r="A6884" s="1">
        <v>2020</v>
      </c>
      <c r="B6884" t="s">
        <v>332</v>
      </c>
      <c r="C6884" t="s">
        <v>2033</v>
      </c>
      <c r="D6884" t="s">
        <v>3403</v>
      </c>
      <c r="E6884" t="s">
        <v>3469</v>
      </c>
      <c r="F6884" t="s">
        <v>3803</v>
      </c>
      <c r="G6884" s="4"/>
      <c r="H6884" s="4"/>
      <c r="I6884" s="4"/>
      <c r="J6884" s="4"/>
      <c r="K6884" s="4">
        <v>-5719756.2221332602</v>
      </c>
      <c r="L6884" s="4">
        <v>46311815.496321201</v>
      </c>
      <c r="M6884" s="4">
        <v>69093169.112267599</v>
      </c>
      <c r="N6884" s="3">
        <v>-0.119822785849704</v>
      </c>
      <c r="O6884" s="5">
        <v>1.5713520050048828</v>
      </c>
      <c r="P6884" s="3">
        <v>1.4919123649597168</v>
      </c>
    </row>
    <row r="6885" spans="1:16" x14ac:dyDescent="0.25">
      <c r="A6885" s="1">
        <v>2021</v>
      </c>
      <c r="B6885" t="s">
        <v>332</v>
      </c>
      <c r="C6885" t="s">
        <v>2033</v>
      </c>
      <c r="D6885" t="s">
        <v>3403</v>
      </c>
      <c r="E6885" t="s">
        <v>3469</v>
      </c>
      <c r="F6885" t="s">
        <v>3803</v>
      </c>
      <c r="G6885" s="4"/>
      <c r="H6885" s="4"/>
      <c r="I6885" s="4"/>
      <c r="J6885" s="4"/>
      <c r="K6885" s="4">
        <v>-4703086.9242477603</v>
      </c>
      <c r="L6885" s="4">
        <v>40155649.363795199</v>
      </c>
      <c r="M6885" s="4">
        <v>82672642.068246797</v>
      </c>
      <c r="N6885" s="3">
        <v>-0.10397388742776099</v>
      </c>
      <c r="O6885" s="5">
        <v>2.2379591464996338</v>
      </c>
      <c r="P6885" s="3">
        <v>2.0588047504425049</v>
      </c>
    </row>
    <row r="6886" spans="1:16" x14ac:dyDescent="0.25">
      <c r="A6886" s="1">
        <v>2022</v>
      </c>
      <c r="B6886" t="s">
        <v>332</v>
      </c>
      <c r="C6886" t="s">
        <v>2033</v>
      </c>
      <c r="D6886" t="s">
        <v>3403</v>
      </c>
      <c r="E6886" t="s">
        <v>3469</v>
      </c>
      <c r="F6886" t="s">
        <v>3803</v>
      </c>
      <c r="G6886" s="4"/>
      <c r="H6886" s="4"/>
      <c r="I6886" s="4"/>
      <c r="J6886" s="4"/>
      <c r="K6886" s="4">
        <v>-2987430.5589101999</v>
      </c>
      <c r="L6886" s="4">
        <v>13346323.5040405</v>
      </c>
      <c r="M6886" s="4">
        <v>60126042.220182598</v>
      </c>
      <c r="N6886" s="3">
        <v>-0.118773558303666</v>
      </c>
      <c r="O6886" s="5">
        <v>4.7531204223632813</v>
      </c>
      <c r="P6886" s="3">
        <v>4.5050640106201172</v>
      </c>
    </row>
    <row r="6887" spans="1:16" x14ac:dyDescent="0.25">
      <c r="A6887" s="1">
        <v>2023</v>
      </c>
      <c r="B6887" t="s">
        <v>332</v>
      </c>
      <c r="C6887" t="s">
        <v>2033</v>
      </c>
      <c r="D6887" t="s">
        <v>3403</v>
      </c>
      <c r="E6887" t="s">
        <v>3469</v>
      </c>
      <c r="F6887" t="s">
        <v>3803</v>
      </c>
      <c r="G6887" s="4"/>
      <c r="H6887" s="4"/>
      <c r="I6887" s="4"/>
      <c r="J6887" s="4"/>
      <c r="K6887" s="4">
        <v>-4649097.7568909796</v>
      </c>
      <c r="L6887" s="4">
        <v>25388239.176082399</v>
      </c>
      <c r="M6887" s="4">
        <v>16357333.5999733</v>
      </c>
      <c r="N6887" s="3">
        <v>-0.24289879950386201</v>
      </c>
      <c r="O6887" s="5">
        <v>1.895959734916687</v>
      </c>
      <c r="P6887" s="3">
        <v>0.6442878246307373</v>
      </c>
    </row>
    <row r="6888" spans="1:16" x14ac:dyDescent="0.25">
      <c r="A6888" s="1">
        <v>2024</v>
      </c>
      <c r="B6888" t="s">
        <v>332</v>
      </c>
      <c r="C6888" t="s">
        <v>2033</v>
      </c>
      <c r="D6888" t="s">
        <v>3403</v>
      </c>
      <c r="E6888" t="s">
        <v>3469</v>
      </c>
      <c r="F6888" t="s">
        <v>3803</v>
      </c>
      <c r="G6888" s="4"/>
      <c r="H6888" s="4"/>
      <c r="I6888" s="4"/>
      <c r="J6888" s="4"/>
      <c r="K6888" s="4">
        <v>-6545267.4458141401</v>
      </c>
      <c r="L6888" s="4">
        <v>68311643.8767142</v>
      </c>
      <c r="M6888" s="4">
        <v>55765716.400098696</v>
      </c>
      <c r="N6888" s="3">
        <v>-0.13970150492372199</v>
      </c>
      <c r="O6888" s="5">
        <v>1.2226990461349487</v>
      </c>
      <c r="P6888" s="3">
        <v>0.81634277105331421</v>
      </c>
    </row>
    <row r="6889" spans="1:16" x14ac:dyDescent="0.25">
      <c r="A6889" s="1">
        <v>2010</v>
      </c>
      <c r="B6889" t="s">
        <v>333</v>
      </c>
      <c r="C6889" t="s">
        <v>2034</v>
      </c>
      <c r="D6889" t="s">
        <v>3403</v>
      </c>
      <c r="E6889" t="s">
        <v>3469</v>
      </c>
      <c r="F6889" t="s">
        <v>3804</v>
      </c>
      <c r="G6889" s="4"/>
      <c r="H6889" s="4"/>
      <c r="I6889" s="4"/>
      <c r="J6889" s="4"/>
      <c r="K6889" s="4">
        <v>-142485.427760327</v>
      </c>
      <c r="L6889" s="4">
        <v>196383.39688565599</v>
      </c>
      <c r="M6889" s="4">
        <v>359839.411399103</v>
      </c>
      <c r="N6889" s="3">
        <v>-1.30112590501902</v>
      </c>
      <c r="P6889" s="3">
        <v>1.8323311805725098</v>
      </c>
    </row>
    <row r="6890" spans="1:16" x14ac:dyDescent="0.25">
      <c r="A6890" s="1">
        <v>2011</v>
      </c>
      <c r="B6890" t="s">
        <v>333</v>
      </c>
      <c r="C6890" t="s">
        <v>2034</v>
      </c>
      <c r="D6890" t="s">
        <v>3403</v>
      </c>
      <c r="E6890" t="s">
        <v>3469</v>
      </c>
      <c r="F6890" t="s">
        <v>3804</v>
      </c>
      <c r="G6890" s="4"/>
      <c r="H6890" s="4"/>
      <c r="I6890" s="4"/>
      <c r="J6890" s="4"/>
      <c r="K6890" s="4">
        <v>-1125259.8864001699</v>
      </c>
      <c r="L6890" s="4">
        <v>10543112.2066231</v>
      </c>
      <c r="M6890" s="4">
        <v>516250.13396206201</v>
      </c>
      <c r="N6890" s="3">
        <v>-0.20850320048580201</v>
      </c>
      <c r="O6890" s="5">
        <v>0.41775825619697571</v>
      </c>
      <c r="P6890" s="3">
        <v>4.8965629190206528E-2</v>
      </c>
    </row>
    <row r="6891" spans="1:16" x14ac:dyDescent="0.25">
      <c r="A6891" s="1">
        <v>2012</v>
      </c>
      <c r="B6891" t="s">
        <v>333</v>
      </c>
      <c r="C6891" t="s">
        <v>2034</v>
      </c>
      <c r="D6891" t="s">
        <v>3403</v>
      </c>
      <c r="E6891" t="s">
        <v>3469</v>
      </c>
      <c r="F6891" t="s">
        <v>3804</v>
      </c>
      <c r="G6891" s="4"/>
      <c r="H6891" s="4"/>
      <c r="I6891" s="4"/>
      <c r="J6891" s="4"/>
      <c r="K6891" s="4">
        <v>-288023.29032059998</v>
      </c>
      <c r="L6891" s="4">
        <v>9777209.0500700995</v>
      </c>
      <c r="M6891" s="4">
        <v>430420.67885758699</v>
      </c>
      <c r="N6891" s="3">
        <v>-2.9028442128756E-2</v>
      </c>
      <c r="O6891" s="5">
        <v>0.46215817332267761</v>
      </c>
      <c r="P6891" s="3">
        <v>4.4022858142852783E-2</v>
      </c>
    </row>
    <row r="6892" spans="1:16" x14ac:dyDescent="0.25">
      <c r="A6892" s="1">
        <v>2013</v>
      </c>
      <c r="B6892" t="s">
        <v>333</v>
      </c>
      <c r="C6892" t="s">
        <v>2034</v>
      </c>
      <c r="D6892" t="s">
        <v>3403</v>
      </c>
      <c r="E6892" t="s">
        <v>3469</v>
      </c>
      <c r="F6892" t="s">
        <v>3804</v>
      </c>
      <c r="G6892" s="4"/>
      <c r="H6892" s="4"/>
      <c r="I6892" s="4"/>
      <c r="J6892" s="4"/>
      <c r="K6892" s="4">
        <v>-467812.01750459097</v>
      </c>
      <c r="L6892" s="4">
        <v>8308776.0490420898</v>
      </c>
      <c r="M6892" s="4">
        <v>351500.58927250002</v>
      </c>
      <c r="N6892" s="3">
        <v>-5.4914443947728001E-2</v>
      </c>
      <c r="O6892" s="5">
        <v>0.48411485552787781</v>
      </c>
      <c r="P6892" s="3">
        <v>4.2304735630750656E-2</v>
      </c>
    </row>
    <row r="6893" spans="1:16" x14ac:dyDescent="0.25">
      <c r="A6893" s="1">
        <v>2014</v>
      </c>
      <c r="B6893" t="s">
        <v>333</v>
      </c>
      <c r="C6893" t="s">
        <v>2034</v>
      </c>
      <c r="D6893" t="s">
        <v>3403</v>
      </c>
      <c r="E6893" t="s">
        <v>3469</v>
      </c>
      <c r="F6893" t="s">
        <v>3804</v>
      </c>
      <c r="G6893" s="4"/>
      <c r="H6893" s="4"/>
      <c r="I6893" s="4"/>
      <c r="J6893" s="4"/>
      <c r="K6893" s="4">
        <v>-647658.06968739699</v>
      </c>
      <c r="L6893" s="4">
        <v>8081886.9347918397</v>
      </c>
      <c r="M6893" s="4">
        <v>314058.18284690502</v>
      </c>
      <c r="N6893" s="3">
        <v>-7.7759412496163E-2</v>
      </c>
      <c r="O6893" s="5">
        <v>0.60592395067214966</v>
      </c>
      <c r="P6893" s="3">
        <v>3.8859512656927109E-2</v>
      </c>
    </row>
    <row r="6894" spans="1:16" x14ac:dyDescent="0.25">
      <c r="A6894" s="1">
        <v>2020</v>
      </c>
      <c r="B6894" t="s">
        <v>806</v>
      </c>
      <c r="C6894" t="s">
        <v>2507</v>
      </c>
      <c r="D6894" t="s">
        <v>3403</v>
      </c>
      <c r="E6894" t="s">
        <v>3469</v>
      </c>
      <c r="F6894" t="s">
        <v>4277</v>
      </c>
      <c r="G6894" s="4">
        <v>43.070999279669103</v>
      </c>
      <c r="H6894" s="4">
        <v>35.508506204927201</v>
      </c>
      <c r="I6894" s="4">
        <v>36.400727652770797</v>
      </c>
      <c r="J6894" s="4">
        <v>64.842406741993798</v>
      </c>
      <c r="K6894" s="4">
        <v>-147951000</v>
      </c>
      <c r="L6894" s="4">
        <v>2148476000</v>
      </c>
      <c r="M6894" s="4">
        <v>1341613000</v>
      </c>
      <c r="N6894" s="3">
        <v>-6.7815636222793005E-2</v>
      </c>
      <c r="O6894" s="5">
        <v>1.0905144214630127</v>
      </c>
      <c r="P6894" s="3">
        <v>0.62444865703582764</v>
      </c>
    </row>
    <row r="6895" spans="1:16" x14ac:dyDescent="0.25">
      <c r="A6895" s="1">
        <v>2021</v>
      </c>
      <c r="B6895" t="s">
        <v>806</v>
      </c>
      <c r="C6895" t="s">
        <v>2507</v>
      </c>
      <c r="D6895" t="s">
        <v>3403</v>
      </c>
      <c r="E6895" t="s">
        <v>3469</v>
      </c>
      <c r="F6895" t="s">
        <v>4277</v>
      </c>
      <c r="G6895" s="4">
        <v>37.076088334743702</v>
      </c>
      <c r="H6895" s="4">
        <v>36.167092469844803</v>
      </c>
      <c r="I6895" s="4">
        <v>38.158388343740697</v>
      </c>
      <c r="J6895" s="4">
        <v>36.605212948575698</v>
      </c>
      <c r="K6895" s="4">
        <v>304664000</v>
      </c>
      <c r="L6895" s="4">
        <v>2461412000</v>
      </c>
      <c r="M6895" s="4">
        <v>1383910000</v>
      </c>
      <c r="N6895" s="3">
        <v>0.13217848242733901</v>
      </c>
      <c r="O6895" s="5">
        <v>1.0702800750732422</v>
      </c>
      <c r="P6895" s="3">
        <v>0.56224232912063599</v>
      </c>
    </row>
    <row r="6896" spans="1:16" x14ac:dyDescent="0.25">
      <c r="A6896" s="1">
        <v>2022</v>
      </c>
      <c r="B6896" t="s">
        <v>806</v>
      </c>
      <c r="C6896" t="s">
        <v>2507</v>
      </c>
      <c r="D6896" t="s">
        <v>3403</v>
      </c>
      <c r="E6896" t="s">
        <v>3469</v>
      </c>
      <c r="F6896" t="s">
        <v>4277</v>
      </c>
      <c r="G6896" s="4">
        <v>43.533720494555702</v>
      </c>
      <c r="H6896" s="4">
        <v>41.178104235880397</v>
      </c>
      <c r="I6896" s="4">
        <v>44.287210928719503</v>
      </c>
      <c r="J6896" s="4">
        <v>45.675216698221803</v>
      </c>
      <c r="K6896" s="4">
        <v>1042450000</v>
      </c>
      <c r="L6896" s="4">
        <v>2549927000</v>
      </c>
      <c r="M6896" s="4">
        <v>1446837000</v>
      </c>
      <c r="N6896" s="3">
        <v>0.41603651239718598</v>
      </c>
      <c r="O6896" s="5">
        <v>1.4587690830230713</v>
      </c>
      <c r="P6896" s="3">
        <v>0.56740331649780273</v>
      </c>
    </row>
    <row r="6897" spans="1:16" x14ac:dyDescent="0.25">
      <c r="A6897" s="1">
        <v>2023</v>
      </c>
      <c r="B6897" t="s">
        <v>806</v>
      </c>
      <c r="C6897" t="s">
        <v>2507</v>
      </c>
      <c r="D6897" t="s">
        <v>3403</v>
      </c>
      <c r="E6897" t="s">
        <v>3469</v>
      </c>
      <c r="F6897" t="s">
        <v>4277</v>
      </c>
      <c r="G6897" s="4">
        <v>51.513213598958302</v>
      </c>
      <c r="H6897" s="4">
        <v>55.531582824542397</v>
      </c>
      <c r="I6897" s="4">
        <v>51.574724214923698</v>
      </c>
      <c r="J6897" s="4">
        <v>45.652741977233298</v>
      </c>
      <c r="K6897" s="4">
        <v>176186000</v>
      </c>
      <c r="L6897" s="4">
        <v>2678038000</v>
      </c>
      <c r="M6897" s="4">
        <v>1432003000</v>
      </c>
      <c r="N6897" s="3">
        <v>6.7401369366474007E-2</v>
      </c>
      <c r="O6897" s="5">
        <v>1.2850197553634644</v>
      </c>
      <c r="P6897" s="3">
        <v>0.53472095727920532</v>
      </c>
    </row>
    <row r="6898" spans="1:16" x14ac:dyDescent="0.25">
      <c r="A6898" s="1">
        <v>2015</v>
      </c>
      <c r="B6898" t="s">
        <v>333</v>
      </c>
      <c r="C6898" t="s">
        <v>2034</v>
      </c>
      <c r="D6898" t="s">
        <v>3403</v>
      </c>
      <c r="E6898" t="s">
        <v>3469</v>
      </c>
      <c r="F6898" t="s">
        <v>3804</v>
      </c>
      <c r="G6898" s="4"/>
      <c r="H6898" s="4"/>
      <c r="I6898" s="4"/>
      <c r="J6898" s="4"/>
      <c r="K6898" s="4">
        <v>-513312.48122154298</v>
      </c>
      <c r="L6898" s="4">
        <v>3749632.9052487202</v>
      </c>
      <c r="M6898" s="4">
        <v>350489.58806807199</v>
      </c>
      <c r="N6898" s="3">
        <v>-9.9168949631008002E-2</v>
      </c>
      <c r="O6898" s="5">
        <v>0.98019617795944214</v>
      </c>
      <c r="P6898" s="3">
        <v>9.3473039567470551E-2</v>
      </c>
    </row>
    <row r="6899" spans="1:16" x14ac:dyDescent="0.25">
      <c r="A6899" s="1">
        <v>2016</v>
      </c>
      <c r="B6899" t="s">
        <v>333</v>
      </c>
      <c r="C6899" t="s">
        <v>2034</v>
      </c>
      <c r="D6899" t="s">
        <v>3403</v>
      </c>
      <c r="E6899" t="s">
        <v>3469</v>
      </c>
      <c r="F6899" t="s">
        <v>3804</v>
      </c>
      <c r="G6899" s="4"/>
      <c r="H6899" s="4"/>
      <c r="I6899" s="4"/>
      <c r="J6899" s="4"/>
      <c r="K6899" s="4">
        <v>-465236.01633042301</v>
      </c>
      <c r="L6899" s="4">
        <v>5228408.3797717299</v>
      </c>
      <c r="M6899" s="4">
        <v>408647.97210716101</v>
      </c>
      <c r="N6899" s="3">
        <v>-0.105085483331937</v>
      </c>
      <c r="O6899" s="5">
        <v>0.88883745670318604</v>
      </c>
      <c r="P6899" s="3">
        <v>7.8159153461456299E-2</v>
      </c>
    </row>
    <row r="6900" spans="1:16" x14ac:dyDescent="0.25">
      <c r="A6900" s="1">
        <v>2017</v>
      </c>
      <c r="B6900" t="s">
        <v>333</v>
      </c>
      <c r="C6900" t="s">
        <v>2034</v>
      </c>
      <c r="D6900" t="s">
        <v>3403</v>
      </c>
      <c r="E6900" t="s">
        <v>3469</v>
      </c>
      <c r="F6900" t="s">
        <v>3804</v>
      </c>
      <c r="G6900" s="4"/>
      <c r="H6900" s="4"/>
      <c r="I6900" s="4"/>
      <c r="J6900" s="4"/>
      <c r="K6900" s="4">
        <v>-546587.80849608395</v>
      </c>
      <c r="L6900" s="4">
        <v>6638815.7439645799</v>
      </c>
      <c r="M6900" s="4">
        <v>398993.13641848601</v>
      </c>
      <c r="N6900" s="3">
        <v>-9.0849431562680993E-2</v>
      </c>
      <c r="O6900" s="5">
        <v>0.95441490411758423</v>
      </c>
      <c r="P6900" s="3">
        <v>6.0100045055150986E-2</v>
      </c>
    </row>
    <row r="6901" spans="1:16" x14ac:dyDescent="0.25">
      <c r="A6901" s="1">
        <v>2018</v>
      </c>
      <c r="B6901" t="s">
        <v>333</v>
      </c>
      <c r="C6901" t="s">
        <v>2034</v>
      </c>
      <c r="D6901" t="s">
        <v>3403</v>
      </c>
      <c r="E6901" t="s">
        <v>3469</v>
      </c>
      <c r="F6901" t="s">
        <v>3804</v>
      </c>
      <c r="G6901" s="4"/>
      <c r="H6901" s="4"/>
      <c r="I6901" s="4"/>
      <c r="J6901" s="4"/>
      <c r="K6901" s="4">
        <v>-835592.41741241596</v>
      </c>
      <c r="L6901" s="4">
        <v>11755013.7306716</v>
      </c>
      <c r="M6901" s="4">
        <v>611379.80295931106</v>
      </c>
      <c r="N6901" s="3">
        <v>-9.2083804576713002E-2</v>
      </c>
      <c r="O6901" s="5">
        <v>1.3779618740081787</v>
      </c>
      <c r="P6901" s="3">
        <v>5.2010130137205124E-2</v>
      </c>
    </row>
    <row r="6902" spans="1:16" x14ac:dyDescent="0.25">
      <c r="A6902" s="1">
        <v>2019</v>
      </c>
      <c r="B6902" t="s">
        <v>333</v>
      </c>
      <c r="C6902" t="s">
        <v>2034</v>
      </c>
      <c r="D6902" t="s">
        <v>3403</v>
      </c>
      <c r="E6902" t="s">
        <v>3469</v>
      </c>
      <c r="F6902" t="s">
        <v>3804</v>
      </c>
      <c r="G6902" s="4"/>
      <c r="H6902" s="4"/>
      <c r="I6902" s="4"/>
      <c r="J6902" s="4"/>
      <c r="K6902" s="4">
        <v>-655533.16953316901</v>
      </c>
      <c r="L6902" s="4">
        <v>12634503.3345033</v>
      </c>
      <c r="M6902" s="4">
        <v>441590.03159003198</v>
      </c>
      <c r="N6902" s="3">
        <v>-5.51264042871E-2</v>
      </c>
      <c r="O6902" s="5">
        <v>1.3778566122055054</v>
      </c>
      <c r="P6902" s="3">
        <v>3.4951120615005493E-2</v>
      </c>
    </row>
    <row r="6903" spans="1:16" x14ac:dyDescent="0.25">
      <c r="A6903" s="1">
        <v>2020</v>
      </c>
      <c r="B6903" t="s">
        <v>333</v>
      </c>
      <c r="C6903" t="s">
        <v>2034</v>
      </c>
      <c r="D6903" t="s">
        <v>3403</v>
      </c>
      <c r="E6903" t="s">
        <v>3469</v>
      </c>
      <c r="F6903" t="s">
        <v>3804</v>
      </c>
      <c r="G6903" s="4"/>
      <c r="H6903" s="4"/>
      <c r="I6903" s="4"/>
      <c r="J6903" s="4"/>
      <c r="K6903" s="4">
        <v>-620119.26618168806</v>
      </c>
      <c r="L6903" s="4">
        <v>12765284.4305178</v>
      </c>
      <c r="M6903" s="4">
        <v>229251.273414961</v>
      </c>
      <c r="N6903" s="3">
        <v>-4.9240511046514002E-2</v>
      </c>
      <c r="O6903" s="5">
        <v>0.66545200347900391</v>
      </c>
      <c r="P6903" s="3">
        <v>1.7958963289856911E-2</v>
      </c>
    </row>
    <row r="6904" spans="1:16" x14ac:dyDescent="0.25">
      <c r="A6904" s="1">
        <v>2021</v>
      </c>
      <c r="B6904" t="s">
        <v>333</v>
      </c>
      <c r="C6904" t="s">
        <v>2034</v>
      </c>
      <c r="D6904" t="s">
        <v>3403</v>
      </c>
      <c r="E6904" t="s">
        <v>3469</v>
      </c>
      <c r="F6904" t="s">
        <v>3804</v>
      </c>
      <c r="G6904" s="4"/>
      <c r="H6904" s="4"/>
      <c r="I6904" s="4"/>
      <c r="J6904" s="4"/>
      <c r="K6904" s="4">
        <v>-657746.55279712705</v>
      </c>
      <c r="L6904" s="4">
        <v>27161000.682317499</v>
      </c>
      <c r="M6904" s="4">
        <v>781703.39434201398</v>
      </c>
      <c r="N6904" s="3">
        <v>-3.2355213999260002E-2</v>
      </c>
      <c r="O6904" s="5">
        <v>3.5554792881011963</v>
      </c>
      <c r="P6904" s="3">
        <v>2.8780359774827957E-2</v>
      </c>
    </row>
    <row r="6905" spans="1:16" x14ac:dyDescent="0.25">
      <c r="A6905" s="1">
        <v>2022</v>
      </c>
      <c r="B6905" t="s">
        <v>333</v>
      </c>
      <c r="C6905" t="s">
        <v>2034</v>
      </c>
      <c r="D6905" t="s">
        <v>3403</v>
      </c>
      <c r="E6905" t="s">
        <v>3469</v>
      </c>
      <c r="F6905" t="s">
        <v>3804</v>
      </c>
      <c r="G6905" s="4"/>
      <c r="H6905" s="4"/>
      <c r="I6905" s="4"/>
      <c r="J6905" s="4"/>
      <c r="K6905" s="4">
        <v>-895570.26230616902</v>
      </c>
      <c r="L6905" s="4">
        <v>67263201.225613698</v>
      </c>
      <c r="M6905" s="4">
        <v>823853.92010047799</v>
      </c>
      <c r="N6905" s="3">
        <v>-1.9413727114602999E-2</v>
      </c>
      <c r="O6905" s="5">
        <v>3.3275048732757568</v>
      </c>
      <c r="P6905" s="3">
        <v>1.2248211540281773E-2</v>
      </c>
    </row>
    <row r="6906" spans="1:16" x14ac:dyDescent="0.25">
      <c r="A6906" s="1">
        <v>2011</v>
      </c>
      <c r="B6906" t="s">
        <v>334</v>
      </c>
      <c r="C6906" t="s">
        <v>2035</v>
      </c>
      <c r="D6906" t="s">
        <v>3405</v>
      </c>
      <c r="E6906" t="s">
        <v>3469</v>
      </c>
      <c r="F6906" t="s">
        <v>3805</v>
      </c>
      <c r="G6906" s="4"/>
      <c r="H6906" s="4"/>
      <c r="I6906" s="4"/>
      <c r="J6906" s="4"/>
      <c r="K6906" s="4">
        <v>-570188.61858321703</v>
      </c>
      <c r="L6906" s="4">
        <v>14442852.8560712</v>
      </c>
      <c r="M6906" s="4">
        <v>357546.88672168</v>
      </c>
      <c r="N6906" s="3">
        <v>-5.7425031177815E-2</v>
      </c>
      <c r="O6906" s="5">
        <v>0.17573592066764832</v>
      </c>
      <c r="P6906" s="3">
        <v>2.4755973368883133E-2</v>
      </c>
    </row>
    <row r="6907" spans="1:16" x14ac:dyDescent="0.25">
      <c r="A6907" s="1">
        <v>2012</v>
      </c>
      <c r="B6907" t="s">
        <v>334</v>
      </c>
      <c r="C6907" t="s">
        <v>2035</v>
      </c>
      <c r="D6907" t="s">
        <v>3405</v>
      </c>
      <c r="E6907" t="s">
        <v>3469</v>
      </c>
      <c r="F6907" t="s">
        <v>3805</v>
      </c>
      <c r="G6907" s="4"/>
      <c r="H6907" s="4"/>
      <c r="I6907" s="4"/>
      <c r="J6907" s="4"/>
      <c r="K6907" s="4">
        <v>-1813691.7614072401</v>
      </c>
      <c r="L6907" s="4">
        <v>16701274.0091892</v>
      </c>
      <c r="M6907" s="4">
        <v>175273.98872322799</v>
      </c>
      <c r="N6907" s="3">
        <v>-0.118962150389769</v>
      </c>
      <c r="O6907" s="5">
        <v>0.42014503479003906</v>
      </c>
      <c r="P6907" s="3">
        <v>1.0494647547602654E-2</v>
      </c>
    </row>
    <row r="6908" spans="1:16" x14ac:dyDescent="0.25">
      <c r="A6908" s="1">
        <v>2013</v>
      </c>
      <c r="B6908" t="s">
        <v>334</v>
      </c>
      <c r="C6908" t="s">
        <v>2035</v>
      </c>
      <c r="D6908" t="s">
        <v>3405</v>
      </c>
      <c r="E6908" t="s">
        <v>3469</v>
      </c>
      <c r="F6908" t="s">
        <v>3805</v>
      </c>
      <c r="G6908" s="4"/>
      <c r="H6908" s="4"/>
      <c r="I6908" s="4"/>
      <c r="J6908" s="4"/>
      <c r="K6908" s="4">
        <v>-12659182.1445865</v>
      </c>
      <c r="L6908" s="4">
        <v>4709307.7646929799</v>
      </c>
      <c r="M6908" s="4">
        <v>434991.82327306602</v>
      </c>
      <c r="N6908" s="3">
        <v>-1.2904251153620301</v>
      </c>
      <c r="O6908" s="5">
        <v>0.64926934242248535</v>
      </c>
      <c r="P6908" s="3">
        <v>9.2368528246879578E-2</v>
      </c>
    </row>
    <row r="6909" spans="1:16" x14ac:dyDescent="0.25">
      <c r="A6909" s="1">
        <v>2014</v>
      </c>
      <c r="B6909" t="s">
        <v>334</v>
      </c>
      <c r="C6909" t="s">
        <v>2035</v>
      </c>
      <c r="D6909" t="s">
        <v>3405</v>
      </c>
      <c r="E6909" t="s">
        <v>3469</v>
      </c>
      <c r="F6909" t="s">
        <v>3805</v>
      </c>
      <c r="G6909" s="4"/>
      <c r="H6909" s="4"/>
      <c r="I6909" s="4"/>
      <c r="J6909" s="4"/>
      <c r="K6909" s="4">
        <v>-651803.47965486301</v>
      </c>
      <c r="L6909" s="4">
        <v>4262226.4133150997</v>
      </c>
      <c r="M6909" s="4">
        <v>469694.940827007</v>
      </c>
      <c r="N6909" s="3">
        <v>-0.142891474482779</v>
      </c>
      <c r="O6909" s="5">
        <v>0.61991536617279053</v>
      </c>
      <c r="P6909" s="3">
        <v>0.11019943654537201</v>
      </c>
    </row>
    <row r="6910" spans="1:16" x14ac:dyDescent="0.25">
      <c r="A6910" s="1">
        <v>2015</v>
      </c>
      <c r="B6910" t="s">
        <v>334</v>
      </c>
      <c r="C6910" t="s">
        <v>2035</v>
      </c>
      <c r="D6910" t="s">
        <v>3405</v>
      </c>
      <c r="E6910" t="s">
        <v>3469</v>
      </c>
      <c r="F6910" t="s">
        <v>3805</v>
      </c>
      <c r="G6910" s="4"/>
      <c r="H6910" s="4"/>
      <c r="I6910" s="4"/>
      <c r="J6910" s="4"/>
      <c r="K6910" s="4">
        <v>-424283.72225603397</v>
      </c>
      <c r="L6910" s="4">
        <v>2155189.7876012102</v>
      </c>
      <c r="M6910" s="4">
        <v>396315.95571751002</v>
      </c>
      <c r="N6910" s="3">
        <v>-0.15052739512330801</v>
      </c>
      <c r="O6910" s="5">
        <v>1.1357723474502563</v>
      </c>
      <c r="P6910" s="3">
        <v>0.18388912081718445</v>
      </c>
    </row>
    <row r="6911" spans="1:16" x14ac:dyDescent="0.25">
      <c r="A6911" s="1">
        <v>2016</v>
      </c>
      <c r="B6911" t="s">
        <v>334</v>
      </c>
      <c r="C6911" t="s">
        <v>2035</v>
      </c>
      <c r="D6911" t="s">
        <v>3405</v>
      </c>
      <c r="E6911" t="s">
        <v>3469</v>
      </c>
      <c r="F6911" t="s">
        <v>3805</v>
      </c>
      <c r="G6911" s="4"/>
      <c r="H6911" s="4"/>
      <c r="I6911" s="4"/>
      <c r="J6911" s="4"/>
      <c r="K6911" s="4">
        <v>-311055.815478142</v>
      </c>
      <c r="L6911" s="4">
        <v>2160473.9696635599</v>
      </c>
      <c r="M6911" s="4">
        <v>191495.81309413799</v>
      </c>
      <c r="N6911" s="3">
        <v>-0.14656490907705899</v>
      </c>
      <c r="O6911" s="5">
        <v>3.7389078140258789</v>
      </c>
      <c r="P6911" s="3">
        <v>8.8636018335819244E-2</v>
      </c>
    </row>
    <row r="6912" spans="1:16" x14ac:dyDescent="0.25">
      <c r="A6912" s="1">
        <v>2017</v>
      </c>
      <c r="B6912" t="s">
        <v>334</v>
      </c>
      <c r="C6912" t="s">
        <v>2035</v>
      </c>
      <c r="D6912" t="s">
        <v>3405</v>
      </c>
      <c r="E6912" t="s">
        <v>3469</v>
      </c>
      <c r="F6912" t="s">
        <v>3805</v>
      </c>
      <c r="G6912" s="4"/>
      <c r="H6912" s="4"/>
      <c r="I6912" s="4"/>
      <c r="J6912" s="4"/>
      <c r="K6912" s="4">
        <v>-439670.42511163902</v>
      </c>
      <c r="L6912" s="4">
        <v>2695030.2443373501</v>
      </c>
      <c r="M6912" s="4">
        <v>302004.50398518099</v>
      </c>
      <c r="N6912" s="3">
        <v>-0.17858498647599</v>
      </c>
      <c r="O6912" s="5">
        <v>2.5728416442871094</v>
      </c>
      <c r="P6912" s="3">
        <v>0.11205977946519852</v>
      </c>
    </row>
    <row r="6913" spans="1:16" x14ac:dyDescent="0.25">
      <c r="A6913" s="1">
        <v>2018</v>
      </c>
      <c r="B6913" t="s">
        <v>334</v>
      </c>
      <c r="C6913" t="s">
        <v>2035</v>
      </c>
      <c r="D6913" t="s">
        <v>3405</v>
      </c>
      <c r="E6913" t="s">
        <v>3469</v>
      </c>
      <c r="F6913" t="s">
        <v>3805</v>
      </c>
      <c r="G6913" s="4"/>
      <c r="H6913" s="4"/>
      <c r="I6913" s="4"/>
      <c r="J6913" s="4"/>
      <c r="K6913" s="4">
        <v>-405559.62664416502</v>
      </c>
      <c r="L6913" s="4">
        <v>2306385.6875328501</v>
      </c>
      <c r="M6913" s="4">
        <v>364292.11171067099</v>
      </c>
      <c r="N6913" s="3">
        <v>-0.16547265032367001</v>
      </c>
      <c r="O6913" s="5">
        <v>2.6864044666290283</v>
      </c>
      <c r="P6913" s="3">
        <v>0.15794934332370758</v>
      </c>
    </row>
    <row r="6914" spans="1:16" x14ac:dyDescent="0.25">
      <c r="A6914" s="1">
        <v>2019</v>
      </c>
      <c r="B6914" t="s">
        <v>334</v>
      </c>
      <c r="C6914" t="s">
        <v>2035</v>
      </c>
      <c r="D6914" t="s">
        <v>3405</v>
      </c>
      <c r="E6914" t="s">
        <v>3469</v>
      </c>
      <c r="F6914" t="s">
        <v>3805</v>
      </c>
      <c r="G6914" s="4"/>
      <c r="H6914" s="4"/>
      <c r="I6914" s="4"/>
      <c r="J6914" s="4"/>
      <c r="K6914" s="4">
        <v>-249105.65110565099</v>
      </c>
      <c r="L6914" s="4">
        <v>1961715.68971569</v>
      </c>
      <c r="M6914" s="4">
        <v>341853.98385398398</v>
      </c>
      <c r="N6914" s="3">
        <v>-0.12007746387365401</v>
      </c>
      <c r="O6914" s="5">
        <v>1.3019814491271973</v>
      </c>
      <c r="P6914" s="3">
        <v>0.17426276206970215</v>
      </c>
    </row>
    <row r="6915" spans="1:16" x14ac:dyDescent="0.25">
      <c r="A6915" s="1">
        <v>2020</v>
      </c>
      <c r="B6915" t="s">
        <v>334</v>
      </c>
      <c r="C6915" t="s">
        <v>2035</v>
      </c>
      <c r="D6915" t="s">
        <v>3405</v>
      </c>
      <c r="E6915" t="s">
        <v>3469</v>
      </c>
      <c r="F6915" t="s">
        <v>3805</v>
      </c>
      <c r="G6915" s="4"/>
      <c r="H6915" s="4"/>
      <c r="I6915" s="4"/>
      <c r="J6915" s="4"/>
      <c r="K6915" s="4">
        <v>-265815.192634209</v>
      </c>
      <c r="L6915" s="4">
        <v>2385737.0622420399</v>
      </c>
      <c r="M6915" s="4">
        <v>330675.151498419</v>
      </c>
      <c r="N6915" s="3">
        <v>-0.12322032268751699</v>
      </c>
      <c r="O6915" s="5">
        <v>4.0683321952819824</v>
      </c>
      <c r="P6915" s="3">
        <v>0.1386050283908844</v>
      </c>
    </row>
    <row r="6916" spans="1:16" x14ac:dyDescent="0.25">
      <c r="A6916" s="1">
        <v>2021</v>
      </c>
      <c r="B6916" t="s">
        <v>334</v>
      </c>
      <c r="C6916" t="s">
        <v>2035</v>
      </c>
      <c r="D6916" t="s">
        <v>3405</v>
      </c>
      <c r="E6916" t="s">
        <v>3469</v>
      </c>
      <c r="F6916" t="s">
        <v>3805</v>
      </c>
      <c r="G6916" s="4"/>
      <c r="H6916" s="4"/>
      <c r="I6916" s="4"/>
      <c r="J6916" s="4"/>
      <c r="K6916" s="4">
        <v>-471283.43168202502</v>
      </c>
      <c r="L6916" s="4">
        <v>8296694.8841185002</v>
      </c>
      <c r="M6916" s="4">
        <v>373872.489109163</v>
      </c>
      <c r="N6916" s="3">
        <v>-8.6565745418376999E-2</v>
      </c>
      <c r="O6916" s="5">
        <v>5.0277533531188965</v>
      </c>
      <c r="P6916" s="3">
        <v>4.5062821358442307E-2</v>
      </c>
    </row>
    <row r="6917" spans="1:16" x14ac:dyDescent="0.25">
      <c r="A6917" s="1">
        <v>2022</v>
      </c>
      <c r="B6917" t="s">
        <v>334</v>
      </c>
      <c r="C6917" t="s">
        <v>2035</v>
      </c>
      <c r="D6917" t="s">
        <v>3405</v>
      </c>
      <c r="E6917" t="s">
        <v>3469</v>
      </c>
      <c r="F6917" t="s">
        <v>3805</v>
      </c>
      <c r="G6917" s="4"/>
      <c r="H6917" s="4"/>
      <c r="I6917" s="4"/>
      <c r="J6917" s="4"/>
      <c r="K6917" s="4">
        <v>-917387.70383763395</v>
      </c>
      <c r="L6917" s="4">
        <v>6845427.0670154002</v>
      </c>
      <c r="M6917" s="4">
        <v>44810.119593946503</v>
      </c>
      <c r="N6917" s="3">
        <v>-0.12669779470988499</v>
      </c>
      <c r="O6917" s="5">
        <v>4.7885618209838867</v>
      </c>
      <c r="P6917" s="3">
        <v>6.5459934994578362E-3</v>
      </c>
    </row>
    <row r="6918" spans="1:16" x14ac:dyDescent="0.25">
      <c r="A6918" s="1">
        <v>2023</v>
      </c>
      <c r="B6918" t="s">
        <v>334</v>
      </c>
      <c r="C6918" t="s">
        <v>2035</v>
      </c>
      <c r="D6918" t="s">
        <v>3405</v>
      </c>
      <c r="E6918" t="s">
        <v>3469</v>
      </c>
      <c r="F6918" t="s">
        <v>3805</v>
      </c>
      <c r="G6918" s="4"/>
      <c r="H6918" s="4"/>
      <c r="I6918" s="4"/>
      <c r="J6918" s="4"/>
      <c r="K6918" s="4">
        <v>-973370.662933707</v>
      </c>
      <c r="L6918" s="4">
        <v>8910312.3021031208</v>
      </c>
      <c r="M6918" s="4">
        <v>118588.141185881</v>
      </c>
      <c r="N6918" s="3">
        <v>-0.1254129250545</v>
      </c>
      <c r="O6918" s="5">
        <v>3.3433196544647217</v>
      </c>
      <c r="P6918" s="3">
        <v>1.3309089466929436E-2</v>
      </c>
    </row>
    <row r="6919" spans="1:16" x14ac:dyDescent="0.25">
      <c r="A6919" s="1">
        <v>2024</v>
      </c>
      <c r="B6919" t="s">
        <v>334</v>
      </c>
      <c r="C6919" t="s">
        <v>2035</v>
      </c>
      <c r="D6919" t="s">
        <v>3405</v>
      </c>
      <c r="E6919" t="s">
        <v>3469</v>
      </c>
      <c r="F6919" t="s">
        <v>3805</v>
      </c>
      <c r="G6919" s="4"/>
      <c r="H6919" s="4"/>
      <c r="I6919" s="4"/>
      <c r="J6919" s="4"/>
      <c r="K6919" s="4">
        <v>-713666.63777643</v>
      </c>
      <c r="L6919" s="4">
        <v>9404066.1897555199</v>
      </c>
      <c r="M6919" s="4">
        <v>421390.99824658502</v>
      </c>
      <c r="N6919" s="3">
        <v>-7.7929558435084006E-2</v>
      </c>
      <c r="O6919" s="5">
        <v>1.7959597110748291</v>
      </c>
      <c r="P6919" s="3">
        <v>4.4809445738792419E-2</v>
      </c>
    </row>
    <row r="6920" spans="1:16" x14ac:dyDescent="0.25">
      <c r="A6920" s="1">
        <v>2009</v>
      </c>
      <c r="B6920" t="s">
        <v>335</v>
      </c>
      <c r="C6920" t="s">
        <v>2036</v>
      </c>
      <c r="D6920" t="s">
        <v>3436</v>
      </c>
      <c r="E6920" t="s">
        <v>3469</v>
      </c>
      <c r="F6920" t="s">
        <v>3806</v>
      </c>
      <c r="G6920" s="4"/>
      <c r="H6920" s="4"/>
      <c r="I6920" s="4"/>
      <c r="J6920" s="4"/>
      <c r="K6920" s="4">
        <v>-197735.596392443</v>
      </c>
      <c r="L6920" s="4">
        <v>1682810.0546941799</v>
      </c>
      <c r="M6920" s="4">
        <v>1472397.9929333201</v>
      </c>
      <c r="N6920" s="3">
        <v>-0.14067683188591401</v>
      </c>
      <c r="P6920" s="3">
        <v>0.87496387958526611</v>
      </c>
    </row>
    <row r="6921" spans="1:16" x14ac:dyDescent="0.25">
      <c r="A6921" s="1">
        <v>2010</v>
      </c>
      <c r="B6921" t="s">
        <v>335</v>
      </c>
      <c r="C6921" t="s">
        <v>2036</v>
      </c>
      <c r="D6921" t="s">
        <v>3436</v>
      </c>
      <c r="E6921" t="s">
        <v>3469</v>
      </c>
      <c r="F6921" t="s">
        <v>3806</v>
      </c>
      <c r="G6921" s="4"/>
      <c r="H6921" s="4"/>
      <c r="I6921" s="4"/>
      <c r="J6921" s="4"/>
      <c r="K6921" s="4">
        <v>-289358.48549495201</v>
      </c>
      <c r="L6921" s="4">
        <v>1740507.46669802</v>
      </c>
      <c r="M6921" s="4">
        <v>2233809.2758394801</v>
      </c>
      <c r="N6921" s="3">
        <v>-0.16569929067644501</v>
      </c>
      <c r="P6921" s="3">
        <v>1.2834241390228271</v>
      </c>
    </row>
    <row r="6922" spans="1:16" x14ac:dyDescent="0.25">
      <c r="A6922" s="1">
        <v>2011</v>
      </c>
      <c r="B6922" t="s">
        <v>335</v>
      </c>
      <c r="C6922" t="s">
        <v>2036</v>
      </c>
      <c r="D6922" t="s">
        <v>3436</v>
      </c>
      <c r="E6922" t="s">
        <v>3469</v>
      </c>
      <c r="F6922" t="s">
        <v>3806</v>
      </c>
      <c r="G6922" s="4"/>
      <c r="H6922" s="4"/>
      <c r="I6922" s="4"/>
      <c r="J6922" s="4"/>
      <c r="K6922" s="4">
        <v>-260731.96870646201</v>
      </c>
      <c r="L6922" s="4">
        <v>8829235.8803986702</v>
      </c>
      <c r="M6922" s="4">
        <v>112195.906119387</v>
      </c>
      <c r="N6922" s="3">
        <v>-4.7190903789341002E-2</v>
      </c>
      <c r="O6922" s="5">
        <v>0.8810773491859436</v>
      </c>
      <c r="P6922" s="3">
        <v>1.2707318179309368E-2</v>
      </c>
    </row>
    <row r="6923" spans="1:16" x14ac:dyDescent="0.25">
      <c r="A6923" s="1">
        <v>2012</v>
      </c>
      <c r="B6923" t="s">
        <v>335</v>
      </c>
      <c r="C6923" t="s">
        <v>2036</v>
      </c>
      <c r="D6923" t="s">
        <v>3436</v>
      </c>
      <c r="E6923" t="s">
        <v>3469</v>
      </c>
      <c r="F6923" t="s">
        <v>3806</v>
      </c>
      <c r="G6923" s="4"/>
      <c r="H6923" s="4"/>
      <c r="I6923" s="4"/>
      <c r="J6923" s="4"/>
      <c r="K6923" s="4">
        <v>-4155954.0742711499</v>
      </c>
      <c r="L6923" s="4">
        <v>4503176.3249183903</v>
      </c>
      <c r="M6923" s="4">
        <v>274992.58107098599</v>
      </c>
      <c r="N6923" s="3">
        <v>-0.64265512395208002</v>
      </c>
      <c r="O6923" s="5">
        <v>0.44532197713851929</v>
      </c>
      <c r="P6923" s="3">
        <v>6.1066359281539917E-2</v>
      </c>
    </row>
    <row r="6924" spans="1:16" x14ac:dyDescent="0.25">
      <c r="A6924" s="1">
        <v>2013</v>
      </c>
      <c r="B6924" t="s">
        <v>335</v>
      </c>
      <c r="C6924" t="s">
        <v>2036</v>
      </c>
      <c r="D6924" t="s">
        <v>3436</v>
      </c>
      <c r="E6924" t="s">
        <v>3469</v>
      </c>
      <c r="F6924" t="s">
        <v>3806</v>
      </c>
      <c r="G6924" s="4"/>
      <c r="H6924" s="4"/>
      <c r="I6924" s="4"/>
      <c r="J6924" s="4"/>
      <c r="K6924" s="4">
        <v>-1304007.9665987601</v>
      </c>
      <c r="L6924" s="4">
        <v>2592536.7952712001</v>
      </c>
      <c r="M6924" s="4">
        <v>113034.342253122</v>
      </c>
      <c r="N6924" s="3">
        <v>-0.39437927307210302</v>
      </c>
      <c r="O6924" s="5">
        <v>0.39882862567901611</v>
      </c>
      <c r="P6924" s="3">
        <v>4.3599899858236313E-2</v>
      </c>
    </row>
    <row r="6925" spans="1:16" x14ac:dyDescent="0.25">
      <c r="A6925" s="1">
        <v>2014</v>
      </c>
      <c r="B6925" t="s">
        <v>335</v>
      </c>
      <c r="C6925" t="s">
        <v>2036</v>
      </c>
      <c r="D6925" t="s">
        <v>3436</v>
      </c>
      <c r="E6925" t="s">
        <v>3469</v>
      </c>
      <c r="F6925" t="s">
        <v>3806</v>
      </c>
      <c r="G6925" s="4"/>
      <c r="H6925" s="4"/>
      <c r="I6925" s="4"/>
      <c r="J6925" s="4"/>
      <c r="K6925" s="4">
        <v>-798254.51459286199</v>
      </c>
      <c r="L6925" s="4">
        <v>2020744.0237634999</v>
      </c>
      <c r="M6925" s="4">
        <v>256565.60893960099</v>
      </c>
      <c r="N6925" s="3">
        <v>-0.33992174855655299</v>
      </c>
      <c r="O6925" s="5">
        <v>0.59737426042556763</v>
      </c>
      <c r="P6925" s="3">
        <v>0.12696591019630432</v>
      </c>
    </row>
    <row r="6926" spans="1:16" x14ac:dyDescent="0.25">
      <c r="A6926" s="1">
        <v>2015</v>
      </c>
      <c r="B6926" t="s">
        <v>335</v>
      </c>
      <c r="C6926" t="s">
        <v>2036</v>
      </c>
      <c r="D6926" t="s">
        <v>3436</v>
      </c>
      <c r="E6926" t="s">
        <v>3469</v>
      </c>
      <c r="F6926" t="s">
        <v>3806</v>
      </c>
      <c r="G6926" s="4"/>
      <c r="H6926" s="4"/>
      <c r="I6926" s="4"/>
      <c r="J6926" s="4"/>
      <c r="K6926" s="4">
        <v>-596188.84001140203</v>
      </c>
      <c r="L6926" s="4">
        <v>1216693.7590040299</v>
      </c>
      <c r="M6926" s="4">
        <v>371604.66245002003</v>
      </c>
      <c r="N6926" s="3">
        <v>-0.41581343091712097</v>
      </c>
      <c r="O6926" s="5">
        <v>0.89051967859268188</v>
      </c>
      <c r="P6926" s="3">
        <v>0.30542168021202087</v>
      </c>
    </row>
    <row r="6927" spans="1:16" x14ac:dyDescent="0.25">
      <c r="A6927" s="1">
        <v>2016</v>
      </c>
      <c r="B6927" t="s">
        <v>335</v>
      </c>
      <c r="C6927" t="s">
        <v>2036</v>
      </c>
      <c r="D6927" t="s">
        <v>3436</v>
      </c>
      <c r="E6927" t="s">
        <v>3469</v>
      </c>
      <c r="F6927" t="s">
        <v>3806</v>
      </c>
      <c r="G6927" s="4"/>
      <c r="H6927" s="4"/>
      <c r="I6927" s="4"/>
      <c r="J6927" s="4"/>
      <c r="K6927" s="4">
        <v>-387488.45248383301</v>
      </c>
      <c r="L6927" s="4">
        <v>826181.57165419997</v>
      </c>
      <c r="M6927" s="4">
        <v>58580.177012247797</v>
      </c>
      <c r="N6927" s="3">
        <v>-0.38695340352464302</v>
      </c>
      <c r="O6927" s="5">
        <v>3.1009166240692139</v>
      </c>
      <c r="P6927" s="3">
        <v>7.0904724299907684E-2</v>
      </c>
    </row>
    <row r="6928" spans="1:16" x14ac:dyDescent="0.25">
      <c r="A6928" s="1">
        <v>2017</v>
      </c>
      <c r="B6928" t="s">
        <v>335</v>
      </c>
      <c r="C6928" t="s">
        <v>2036</v>
      </c>
      <c r="D6928" t="s">
        <v>3436</v>
      </c>
      <c r="E6928" t="s">
        <v>3469</v>
      </c>
      <c r="F6928" t="s">
        <v>3806</v>
      </c>
      <c r="G6928" s="4"/>
      <c r="H6928" s="4"/>
      <c r="I6928" s="4"/>
      <c r="J6928" s="4"/>
      <c r="K6928" s="4">
        <v>-1774005.24183941</v>
      </c>
      <c r="L6928" s="4">
        <v>6514361.25650426</v>
      </c>
      <c r="M6928" s="4">
        <v>1576397.88789227</v>
      </c>
      <c r="N6928" s="3">
        <v>-0.48162746787635602</v>
      </c>
      <c r="O6928" s="5">
        <v>1.3434158563613892</v>
      </c>
      <c r="P6928" s="3">
        <v>0.24198809266090393</v>
      </c>
    </row>
    <row r="6929" spans="1:16" x14ac:dyDescent="0.25">
      <c r="A6929" s="1">
        <v>2018</v>
      </c>
      <c r="B6929" t="s">
        <v>335</v>
      </c>
      <c r="C6929" t="s">
        <v>2036</v>
      </c>
      <c r="D6929" t="s">
        <v>3436</v>
      </c>
      <c r="E6929" t="s">
        <v>3469</v>
      </c>
      <c r="F6929" t="s">
        <v>3806</v>
      </c>
      <c r="G6929" s="4"/>
      <c r="H6929" s="4"/>
      <c r="I6929" s="4"/>
      <c r="J6929" s="4"/>
      <c r="K6929" s="4">
        <v>-2554841.2645541402</v>
      </c>
      <c r="L6929" s="4">
        <v>2399495.18501247</v>
      </c>
      <c r="M6929" s="4">
        <v>303344.954440817</v>
      </c>
      <c r="N6929" s="3">
        <v>-0.58913828008999303</v>
      </c>
      <c r="O6929" s="5">
        <v>1.0157226324081421</v>
      </c>
      <c r="P6929" s="3">
        <v>0.12642031908035278</v>
      </c>
    </row>
    <row r="6930" spans="1:16" x14ac:dyDescent="0.25">
      <c r="A6930" s="1">
        <v>2019</v>
      </c>
      <c r="B6930" t="s">
        <v>335</v>
      </c>
      <c r="C6930" t="s">
        <v>2036</v>
      </c>
      <c r="D6930" t="s">
        <v>3436</v>
      </c>
      <c r="E6930" t="s">
        <v>3469</v>
      </c>
      <c r="F6930" t="s">
        <v>3806</v>
      </c>
      <c r="G6930" s="4"/>
      <c r="H6930" s="4"/>
      <c r="I6930" s="4"/>
      <c r="J6930" s="4"/>
      <c r="K6930" s="4">
        <v>-1174639.52263952</v>
      </c>
      <c r="L6930" s="4">
        <v>1591997.19199719</v>
      </c>
      <c r="M6930" s="4">
        <v>111796.41979642</v>
      </c>
      <c r="N6930" s="3">
        <v>-0.60741476440486197</v>
      </c>
      <c r="O6930" s="5">
        <v>1.2254399061203003</v>
      </c>
      <c r="P6930" s="3">
        <v>7.0224002003669739E-2</v>
      </c>
    </row>
    <row r="6931" spans="1:16" x14ac:dyDescent="0.25">
      <c r="A6931" s="1">
        <v>2020</v>
      </c>
      <c r="B6931" t="s">
        <v>335</v>
      </c>
      <c r="C6931" t="s">
        <v>2036</v>
      </c>
      <c r="D6931" t="s">
        <v>3436</v>
      </c>
      <c r="E6931" t="s">
        <v>3469</v>
      </c>
      <c r="F6931" t="s">
        <v>3806</v>
      </c>
      <c r="G6931" s="4"/>
      <c r="H6931" s="4"/>
      <c r="I6931" s="4"/>
      <c r="J6931" s="4"/>
      <c r="K6931" s="4">
        <v>-1138953.38403987</v>
      </c>
      <c r="L6931" s="4">
        <v>1738297.6961197101</v>
      </c>
      <c r="M6931" s="4">
        <v>109151.332771972</v>
      </c>
      <c r="N6931" s="3">
        <v>-0.68953753904332105</v>
      </c>
      <c r="O6931" s="5">
        <v>1.7522755861282349</v>
      </c>
      <c r="P6931" s="3">
        <v>6.2792085111141205E-2</v>
      </c>
    </row>
    <row r="6932" spans="1:16" x14ac:dyDescent="0.25">
      <c r="A6932" s="1">
        <v>2021</v>
      </c>
      <c r="B6932" t="s">
        <v>335</v>
      </c>
      <c r="C6932" t="s">
        <v>2036</v>
      </c>
      <c r="D6932" t="s">
        <v>3436</v>
      </c>
      <c r="E6932" t="s">
        <v>3469</v>
      </c>
      <c r="F6932" t="s">
        <v>3806</v>
      </c>
      <c r="G6932" s="4"/>
      <c r="H6932" s="4"/>
      <c r="I6932" s="4"/>
      <c r="J6932" s="4"/>
      <c r="K6932" s="4">
        <v>-1575225.1272784499</v>
      </c>
      <c r="L6932" s="4">
        <v>1947309.34475028</v>
      </c>
      <c r="M6932" s="4">
        <v>193637.20204845199</v>
      </c>
      <c r="N6932" s="3">
        <v>-0.82134591900903398</v>
      </c>
      <c r="O6932" s="5">
        <v>2.4426486492156982</v>
      </c>
      <c r="P6932" s="3">
        <v>9.9438339471817017E-2</v>
      </c>
    </row>
    <row r="6933" spans="1:16" x14ac:dyDescent="0.25">
      <c r="A6933" s="1">
        <v>2022</v>
      </c>
      <c r="B6933" t="s">
        <v>335</v>
      </c>
      <c r="C6933" t="s">
        <v>2036</v>
      </c>
      <c r="D6933" t="s">
        <v>3436</v>
      </c>
      <c r="E6933" t="s">
        <v>3469</v>
      </c>
      <c r="F6933" t="s">
        <v>3806</v>
      </c>
      <c r="G6933" s="4"/>
      <c r="H6933" s="4"/>
      <c r="I6933" s="4"/>
      <c r="J6933" s="4"/>
      <c r="K6933" s="4">
        <v>-1707014.8440034001</v>
      </c>
      <c r="L6933" s="4">
        <v>1779408.1721379899</v>
      </c>
      <c r="M6933" s="4">
        <v>237786.994417109</v>
      </c>
      <c r="N6933" s="3">
        <v>-0.95586477610106202</v>
      </c>
      <c r="O6933" s="5">
        <v>1.3530529737472534</v>
      </c>
      <c r="P6933" s="3">
        <v>0.13363263010978699</v>
      </c>
    </row>
    <row r="6934" spans="1:16" x14ac:dyDescent="0.25">
      <c r="A6934" s="1">
        <v>2023</v>
      </c>
      <c r="B6934" t="s">
        <v>335</v>
      </c>
      <c r="C6934" t="s">
        <v>2036</v>
      </c>
      <c r="D6934" t="s">
        <v>3436</v>
      </c>
      <c r="E6934" t="s">
        <v>3469</v>
      </c>
      <c r="F6934" t="s">
        <v>3806</v>
      </c>
      <c r="G6934" s="4"/>
      <c r="H6934" s="4"/>
      <c r="I6934" s="4"/>
      <c r="J6934" s="4"/>
      <c r="K6934" s="4">
        <v>-386969.96966970002</v>
      </c>
      <c r="L6934" s="4">
        <v>61859.147418591499</v>
      </c>
      <c r="M6934" s="4">
        <v>838732.12678732094</v>
      </c>
      <c r="N6934" s="3">
        <v>-0.434632021667475</v>
      </c>
      <c r="O6934" s="5">
        <v>34.541194915771484</v>
      </c>
      <c r="P6934" s="3">
        <v>13.558740615844727</v>
      </c>
    </row>
    <row r="6935" spans="1:16" x14ac:dyDescent="0.25">
      <c r="A6935" s="1">
        <v>2024</v>
      </c>
      <c r="B6935" t="s">
        <v>335</v>
      </c>
      <c r="C6935" t="s">
        <v>2036</v>
      </c>
      <c r="D6935" t="s">
        <v>3436</v>
      </c>
      <c r="E6935" t="s">
        <v>3469</v>
      </c>
      <c r="F6935" t="s">
        <v>3806</v>
      </c>
      <c r="G6935" s="4"/>
      <c r="H6935" s="4"/>
      <c r="I6935" s="4"/>
      <c r="J6935" s="4"/>
      <c r="K6935" s="4">
        <v>-282985.87267405802</v>
      </c>
      <c r="L6935" s="4">
        <v>19273.5660997513</v>
      </c>
      <c r="M6935" s="4">
        <v>1206874.3208016399</v>
      </c>
      <c r="N6935" s="3">
        <v>-6.9750959271036201</v>
      </c>
      <c r="O6935" s="5">
        <v>129.97186279296875</v>
      </c>
      <c r="P6935" s="3">
        <v>62.618110656738281</v>
      </c>
    </row>
    <row r="6936" spans="1:16" x14ac:dyDescent="0.25">
      <c r="A6936" s="1">
        <v>2009</v>
      </c>
      <c r="B6936" t="s">
        <v>336</v>
      </c>
      <c r="C6936" t="s">
        <v>2037</v>
      </c>
      <c r="D6936" t="s">
        <v>3403</v>
      </c>
      <c r="E6936" t="s">
        <v>3469</v>
      </c>
      <c r="F6936" t="s">
        <v>3807</v>
      </c>
      <c r="G6936" s="4"/>
      <c r="H6936" s="4"/>
      <c r="I6936" s="4"/>
      <c r="J6936" s="4"/>
      <c r="K6936" s="4">
        <v>-742659.84737258195</v>
      </c>
      <c r="L6936" s="4">
        <v>7463814.7174134003</v>
      </c>
      <c r="M6936" s="4">
        <v>7049841.8870299002</v>
      </c>
      <c r="N6936" s="3">
        <v>-0.106083572836325</v>
      </c>
      <c r="P6936" s="3">
        <v>0.94453603029251099</v>
      </c>
    </row>
    <row r="6937" spans="1:16" x14ac:dyDescent="0.25">
      <c r="A6937" s="1">
        <v>2010</v>
      </c>
      <c r="B6937" t="s">
        <v>336</v>
      </c>
      <c r="C6937" t="s">
        <v>2037</v>
      </c>
      <c r="D6937" t="s">
        <v>3403</v>
      </c>
      <c r="E6937" t="s">
        <v>3469</v>
      </c>
      <c r="F6937" t="s">
        <v>3807</v>
      </c>
      <c r="G6937" s="4"/>
      <c r="H6937" s="4"/>
      <c r="I6937" s="4"/>
      <c r="J6937" s="4"/>
      <c r="K6937" s="4">
        <v>-929868.47188859596</v>
      </c>
      <c r="L6937" s="4">
        <v>10164657.909324599</v>
      </c>
      <c r="M6937" s="4">
        <v>12055755.824696399</v>
      </c>
      <c r="N6937" s="3">
        <v>-0.103689431085354</v>
      </c>
      <c r="P6937" s="3">
        <v>1.1860463619232178</v>
      </c>
    </row>
    <row r="6938" spans="1:16" x14ac:dyDescent="0.25">
      <c r="A6938" s="1">
        <v>2011</v>
      </c>
      <c r="B6938" t="s">
        <v>336</v>
      </c>
      <c r="C6938" t="s">
        <v>2037</v>
      </c>
      <c r="D6938" t="s">
        <v>3403</v>
      </c>
      <c r="E6938" t="s">
        <v>3469</v>
      </c>
      <c r="F6938" t="s">
        <v>3807</v>
      </c>
      <c r="G6938" s="4"/>
      <c r="H6938" s="4"/>
      <c r="I6938" s="4"/>
      <c r="J6938" s="4"/>
      <c r="K6938" s="4">
        <v>-1374963.0264709</v>
      </c>
      <c r="L6938" s="4">
        <v>15343170.078233801</v>
      </c>
      <c r="M6938" s="4">
        <v>6691259.2433822798</v>
      </c>
      <c r="N6938" s="3">
        <v>-9.7125560255842E-2</v>
      </c>
      <c r="P6938" s="3">
        <v>0.43610671162605286</v>
      </c>
    </row>
    <row r="6939" spans="1:16" x14ac:dyDescent="0.25">
      <c r="A6939" s="1">
        <v>2012</v>
      </c>
      <c r="B6939" t="s">
        <v>336</v>
      </c>
      <c r="C6939" t="s">
        <v>2037</v>
      </c>
      <c r="D6939" t="s">
        <v>3403</v>
      </c>
      <c r="E6939" t="s">
        <v>3469</v>
      </c>
      <c r="F6939" t="s">
        <v>3807</v>
      </c>
      <c r="G6939" s="4"/>
      <c r="H6939" s="4"/>
      <c r="I6939" s="4"/>
      <c r="J6939" s="4"/>
      <c r="K6939" s="4">
        <v>-2970992.4992069402</v>
      </c>
      <c r="L6939" s="4">
        <v>23808709.311011702</v>
      </c>
      <c r="M6939" s="4">
        <v>4503295.0277826097</v>
      </c>
      <c r="N6939" s="3">
        <v>-0.15450177242300001</v>
      </c>
      <c r="O6939" s="5">
        <v>0.50528997182846069</v>
      </c>
      <c r="P6939" s="3">
        <v>0.18914486467838287</v>
      </c>
    </row>
    <row r="6940" spans="1:16" x14ac:dyDescent="0.25">
      <c r="A6940" s="1">
        <v>2013</v>
      </c>
      <c r="B6940" t="s">
        <v>336</v>
      </c>
      <c r="C6940" t="s">
        <v>2037</v>
      </c>
      <c r="D6940" t="s">
        <v>3403</v>
      </c>
      <c r="E6940" t="s">
        <v>3469</v>
      </c>
      <c r="F6940" t="s">
        <v>3807</v>
      </c>
      <c r="G6940" s="4"/>
      <c r="H6940" s="4"/>
      <c r="I6940" s="4"/>
      <c r="J6940" s="4"/>
      <c r="K6940" s="4">
        <v>-1980387.7321688</v>
      </c>
      <c r="L6940" s="4">
        <v>21256418.5022429</v>
      </c>
      <c r="M6940" s="4">
        <v>1724690.0609371699</v>
      </c>
      <c r="N6940" s="3">
        <v>-9.3166682221861002E-2</v>
      </c>
      <c r="O6940" s="5">
        <v>0.24055375158786774</v>
      </c>
      <c r="P6940" s="3">
        <v>8.1137381494045258E-2</v>
      </c>
    </row>
    <row r="6941" spans="1:16" x14ac:dyDescent="0.25">
      <c r="A6941" s="1">
        <v>2014</v>
      </c>
      <c r="B6941" t="s">
        <v>336</v>
      </c>
      <c r="C6941" t="s">
        <v>2037</v>
      </c>
      <c r="D6941" t="s">
        <v>3403</v>
      </c>
      <c r="E6941" t="s">
        <v>3469</v>
      </c>
      <c r="F6941" t="s">
        <v>3807</v>
      </c>
      <c r="G6941" s="4"/>
      <c r="H6941" s="4"/>
      <c r="I6941" s="4"/>
      <c r="J6941" s="4"/>
      <c r="K6941" s="4">
        <v>-2033519.7321891701</v>
      </c>
      <c r="L6941" s="4">
        <v>19720821.3494271</v>
      </c>
      <c r="M6941" s="4">
        <v>596864.53863925696</v>
      </c>
      <c r="N6941" s="3">
        <v>-9.7621835860243006E-2</v>
      </c>
      <c r="O6941" s="5">
        <v>0.14984165132045746</v>
      </c>
      <c r="P6941" s="3">
        <v>3.0265703797340393E-2</v>
      </c>
    </row>
    <row r="6942" spans="1:16" x14ac:dyDescent="0.25">
      <c r="A6942" s="1">
        <v>2015</v>
      </c>
      <c r="B6942" t="s">
        <v>336</v>
      </c>
      <c r="C6942" t="s">
        <v>2037</v>
      </c>
      <c r="D6942" t="s">
        <v>3403</v>
      </c>
      <c r="E6942" t="s">
        <v>3469</v>
      </c>
      <c r="F6942" t="s">
        <v>3807</v>
      </c>
      <c r="G6942" s="4"/>
      <c r="H6942" s="4"/>
      <c r="I6942" s="4"/>
      <c r="J6942" s="4"/>
      <c r="K6942" s="4">
        <v>-3046843.2932983101</v>
      </c>
      <c r="L6942" s="4">
        <v>14112912.644546</v>
      </c>
      <c r="M6942" s="4">
        <v>775651.56429358397</v>
      </c>
      <c r="N6942" s="3">
        <v>-0.20161608673384401</v>
      </c>
      <c r="O6942" s="5">
        <v>9.4609864056110382E-2</v>
      </c>
      <c r="P6942" s="3">
        <v>5.4960418492555618E-2</v>
      </c>
    </row>
    <row r="6943" spans="1:16" x14ac:dyDescent="0.25">
      <c r="A6943" s="1">
        <v>2016</v>
      </c>
      <c r="B6943" t="s">
        <v>336</v>
      </c>
      <c r="C6943" t="s">
        <v>2037</v>
      </c>
      <c r="D6943" t="s">
        <v>3403</v>
      </c>
      <c r="E6943" t="s">
        <v>3469</v>
      </c>
      <c r="F6943" t="s">
        <v>3807</v>
      </c>
      <c r="G6943" s="4"/>
      <c r="H6943" s="4"/>
      <c r="I6943" s="4"/>
      <c r="J6943" s="4"/>
      <c r="K6943" s="4">
        <v>-12302974.0441637</v>
      </c>
      <c r="L6943" s="4">
        <v>2000783.74109724</v>
      </c>
      <c r="M6943" s="4">
        <v>1462232.1721250401</v>
      </c>
      <c r="N6943" s="3">
        <v>-1.5724211977226299</v>
      </c>
      <c r="O6943" s="5">
        <v>1.542195200920105</v>
      </c>
      <c r="P6943" s="3">
        <v>0.73082971572875977</v>
      </c>
    </row>
    <row r="6944" spans="1:16" x14ac:dyDescent="0.25">
      <c r="A6944" s="1">
        <v>2017</v>
      </c>
      <c r="B6944" t="s">
        <v>336</v>
      </c>
      <c r="C6944" t="s">
        <v>2037</v>
      </c>
      <c r="D6944" t="s">
        <v>3403</v>
      </c>
      <c r="E6944" t="s">
        <v>3469</v>
      </c>
      <c r="F6944" t="s">
        <v>3807</v>
      </c>
      <c r="G6944" s="4"/>
      <c r="H6944" s="4"/>
      <c r="I6944" s="4"/>
      <c r="J6944" s="4"/>
      <c r="K6944" s="4">
        <v>-416587.88535589899</v>
      </c>
      <c r="L6944" s="4">
        <v>2336790.4878292498</v>
      </c>
      <c r="M6944" s="4">
        <v>1004199.6203125099</v>
      </c>
      <c r="N6944" s="3">
        <v>-0.18931738718882801</v>
      </c>
      <c r="O6944" s="5">
        <v>1.2648633718490601</v>
      </c>
      <c r="P6944" s="3">
        <v>0.42973455786705017</v>
      </c>
    </row>
    <row r="6945" spans="1:16" x14ac:dyDescent="0.25">
      <c r="A6945" s="1">
        <v>2018</v>
      </c>
      <c r="B6945" t="s">
        <v>336</v>
      </c>
      <c r="C6945" t="s">
        <v>2037</v>
      </c>
      <c r="D6945" t="s">
        <v>3403</v>
      </c>
      <c r="E6945" t="s">
        <v>3469</v>
      </c>
      <c r="F6945" t="s">
        <v>3807</v>
      </c>
      <c r="G6945" s="4"/>
      <c r="H6945" s="4"/>
      <c r="I6945" s="4"/>
      <c r="J6945" s="4"/>
      <c r="K6945" s="4">
        <v>-395470.728872901</v>
      </c>
      <c r="L6945" s="4">
        <v>2250443.0084604602</v>
      </c>
      <c r="M6945" s="4">
        <v>1280854.0403703901</v>
      </c>
      <c r="N6945" s="3">
        <v>-0.175730110609813</v>
      </c>
      <c r="O6945" s="5">
        <v>1.8218504190444946</v>
      </c>
      <c r="P6945" s="3">
        <v>0.56915640830993652</v>
      </c>
    </row>
    <row r="6946" spans="1:16" x14ac:dyDescent="0.25">
      <c r="A6946" s="1">
        <v>2019</v>
      </c>
      <c r="B6946" t="s">
        <v>336</v>
      </c>
      <c r="C6946" t="s">
        <v>2037</v>
      </c>
      <c r="D6946" t="s">
        <v>3403</v>
      </c>
      <c r="E6946" t="s">
        <v>3469</v>
      </c>
      <c r="F6946" t="s">
        <v>3807</v>
      </c>
      <c r="G6946" s="4"/>
      <c r="H6946" s="4"/>
      <c r="I6946" s="4"/>
      <c r="J6946" s="4"/>
      <c r="K6946" s="4">
        <v>137787.29378729401</v>
      </c>
      <c r="L6946" s="4">
        <v>2481964.8999649002</v>
      </c>
      <c r="M6946" s="4">
        <v>253412.42541242499</v>
      </c>
      <c r="N6946" s="3">
        <v>5.9696299433459998E-2</v>
      </c>
      <c r="O6946" s="5">
        <v>1.1444133520126343</v>
      </c>
      <c r="P6946" s="3">
        <v>0.10210153460502625</v>
      </c>
    </row>
    <row r="6947" spans="1:16" x14ac:dyDescent="0.25">
      <c r="A6947" s="1">
        <v>2020</v>
      </c>
      <c r="B6947" t="s">
        <v>336</v>
      </c>
      <c r="C6947" t="s">
        <v>2037</v>
      </c>
      <c r="D6947" t="s">
        <v>3403</v>
      </c>
      <c r="E6947" t="s">
        <v>3469</v>
      </c>
      <c r="F6947" t="s">
        <v>3807</v>
      </c>
      <c r="G6947" s="4"/>
      <c r="H6947" s="4"/>
      <c r="I6947" s="4"/>
      <c r="J6947" s="4"/>
      <c r="K6947" s="4">
        <v>-82482.089366812506</v>
      </c>
      <c r="L6947" s="4">
        <v>2779577.7369794198</v>
      </c>
      <c r="M6947" s="4">
        <v>683573.292105517</v>
      </c>
      <c r="N6947" s="3">
        <v>-3.1603466345302998E-2</v>
      </c>
      <c r="O6947" s="5">
        <v>0.70345801115036011</v>
      </c>
      <c r="P6947" s="3">
        <v>0.24592702090740204</v>
      </c>
    </row>
    <row r="6948" spans="1:16" x14ac:dyDescent="0.25">
      <c r="A6948" s="1">
        <v>2021</v>
      </c>
      <c r="B6948" t="s">
        <v>336</v>
      </c>
      <c r="C6948" t="s">
        <v>2037</v>
      </c>
      <c r="D6948" t="s">
        <v>3403</v>
      </c>
      <c r="E6948" t="s">
        <v>3469</v>
      </c>
      <c r="F6948" t="s">
        <v>3807</v>
      </c>
      <c r="G6948" s="4"/>
      <c r="H6948" s="4"/>
      <c r="I6948" s="4"/>
      <c r="J6948" s="4"/>
      <c r="K6948" s="4">
        <v>469767.337237289</v>
      </c>
      <c r="L6948" s="4">
        <v>3761632.7632358298</v>
      </c>
      <c r="M6948" s="4">
        <v>1038610.92157848</v>
      </c>
      <c r="N6948" s="3">
        <v>0.13854911134598599</v>
      </c>
      <c r="O6948" s="5">
        <v>3.5816049575805664</v>
      </c>
      <c r="P6948" s="3">
        <v>0.27610641717910767</v>
      </c>
    </row>
    <row r="6949" spans="1:16" x14ac:dyDescent="0.25">
      <c r="A6949" s="1">
        <v>2022</v>
      </c>
      <c r="B6949" t="s">
        <v>336</v>
      </c>
      <c r="C6949" t="s">
        <v>2037</v>
      </c>
      <c r="D6949" t="s">
        <v>3403</v>
      </c>
      <c r="E6949" t="s">
        <v>3469</v>
      </c>
      <c r="F6949" t="s">
        <v>3807</v>
      </c>
      <c r="G6949" s="4"/>
      <c r="H6949" s="4"/>
      <c r="I6949" s="4"/>
      <c r="J6949" s="4"/>
      <c r="K6949" s="4">
        <v>-219434.53387345001</v>
      </c>
      <c r="L6949" s="4">
        <v>4079335.71187037</v>
      </c>
      <c r="M6949" s="4">
        <v>1151925.7178742201</v>
      </c>
      <c r="N6949" s="3">
        <v>-5.8194223238359002E-2</v>
      </c>
      <c r="O6949" s="5">
        <v>1.8409171104431152</v>
      </c>
      <c r="P6949" s="3">
        <v>0.28238070011138916</v>
      </c>
    </row>
    <row r="6950" spans="1:16" x14ac:dyDescent="0.25">
      <c r="A6950" s="1">
        <v>2023</v>
      </c>
      <c r="B6950" t="s">
        <v>336</v>
      </c>
      <c r="C6950" t="s">
        <v>2037</v>
      </c>
      <c r="D6950" t="s">
        <v>3403</v>
      </c>
      <c r="E6950" t="s">
        <v>3469</v>
      </c>
      <c r="F6950" t="s">
        <v>3807</v>
      </c>
      <c r="G6950" s="4"/>
      <c r="H6950" s="4"/>
      <c r="I6950" s="4"/>
      <c r="J6950" s="4"/>
      <c r="K6950" s="4">
        <v>211625.504116255</v>
      </c>
      <c r="L6950" s="4">
        <v>3781291.8708129199</v>
      </c>
      <c r="M6950" s="4">
        <v>1118048.1951804799</v>
      </c>
      <c r="N6950" s="3">
        <v>5.4813001802180003E-2</v>
      </c>
      <c r="O6950" s="5">
        <v>1.2701570987701416</v>
      </c>
      <c r="P6950" s="3">
        <v>0.29567888379096985</v>
      </c>
    </row>
    <row r="6951" spans="1:16" x14ac:dyDescent="0.25">
      <c r="A6951" s="1">
        <v>2024</v>
      </c>
      <c r="B6951" t="s">
        <v>336</v>
      </c>
      <c r="C6951" t="s">
        <v>2037</v>
      </c>
      <c r="D6951" t="s">
        <v>3403</v>
      </c>
      <c r="E6951" t="s">
        <v>3469</v>
      </c>
      <c r="F6951" t="s">
        <v>3807</v>
      </c>
      <c r="G6951" s="4"/>
      <c r="H6951" s="4"/>
      <c r="I6951" s="4"/>
      <c r="J6951" s="4"/>
      <c r="K6951" s="4">
        <v>651142.38664470997</v>
      </c>
      <c r="L6951" s="4">
        <v>2812053.8958484698</v>
      </c>
      <c r="M6951" s="4">
        <v>1290862.24023788</v>
      </c>
      <c r="N6951" s="3">
        <v>0.197498399709051</v>
      </c>
      <c r="O6951" s="5">
        <v>1.7695924043655396</v>
      </c>
      <c r="P6951" s="3">
        <v>0.45904606580734253</v>
      </c>
    </row>
    <row r="6952" spans="1:16" x14ac:dyDescent="0.25">
      <c r="A6952" s="1">
        <v>2011</v>
      </c>
      <c r="B6952" t="s">
        <v>337</v>
      </c>
      <c r="C6952" t="s">
        <v>2038</v>
      </c>
      <c r="D6952" t="s">
        <v>3421</v>
      </c>
      <c r="E6952" t="s">
        <v>3469</v>
      </c>
      <c r="F6952" t="s">
        <v>3808</v>
      </c>
      <c r="G6952" s="4"/>
      <c r="H6952" s="4"/>
      <c r="I6952" s="4"/>
      <c r="J6952" s="4"/>
      <c r="K6952" s="4">
        <v>353280462.97288603</v>
      </c>
      <c r="L6952" s="4">
        <v>4515121637.5522499</v>
      </c>
      <c r="M6952" s="4">
        <v>4798461043.8323898</v>
      </c>
      <c r="N6952" s="3">
        <v>6.9227873561256995E-2</v>
      </c>
      <c r="P6952" s="3">
        <v>1.062753438949585</v>
      </c>
    </row>
    <row r="6953" spans="1:16" x14ac:dyDescent="0.25">
      <c r="A6953" s="1">
        <v>2012</v>
      </c>
      <c r="B6953" t="s">
        <v>337</v>
      </c>
      <c r="C6953" t="s">
        <v>2038</v>
      </c>
      <c r="D6953" t="s">
        <v>3421</v>
      </c>
      <c r="E6953" t="s">
        <v>3469</v>
      </c>
      <c r="F6953" t="s">
        <v>3808</v>
      </c>
      <c r="G6953" s="4"/>
      <c r="H6953" s="4"/>
      <c r="I6953" s="4"/>
      <c r="J6953" s="4"/>
      <c r="K6953" s="4">
        <v>167665749.10716999</v>
      </c>
      <c r="L6953" s="4">
        <v>3494004482.0564198</v>
      </c>
      <c r="M6953" s="4">
        <v>4774722429.7248297</v>
      </c>
      <c r="N6953" s="3">
        <v>4.2962404749337997E-2</v>
      </c>
      <c r="P6953" s="3">
        <v>1.3665473461151123</v>
      </c>
    </row>
    <row r="6954" spans="1:16" x14ac:dyDescent="0.25">
      <c r="A6954" s="1">
        <v>2024</v>
      </c>
      <c r="B6954" t="s">
        <v>337</v>
      </c>
      <c r="C6954" t="s">
        <v>2038</v>
      </c>
      <c r="D6954" t="s">
        <v>3421</v>
      </c>
      <c r="E6954" t="s">
        <v>3469</v>
      </c>
      <c r="F6954" t="s">
        <v>3808</v>
      </c>
      <c r="G6954" s="4"/>
      <c r="H6954" s="4"/>
      <c r="I6954" s="4"/>
      <c r="J6954" s="4"/>
      <c r="K6954" s="4">
        <v>175156840.65256399</v>
      </c>
      <c r="L6954" s="4">
        <v>2669513243.9513798</v>
      </c>
      <c r="M6954" s="4">
        <v>1479213029.9414001</v>
      </c>
      <c r="N6954" s="3">
        <v>6.5519310419126994E-2</v>
      </c>
      <c r="O6954" s="5">
        <v>1.1120054721832275</v>
      </c>
      <c r="P6954" s="3">
        <v>0.55411338806152344</v>
      </c>
    </row>
    <row r="6955" spans="1:16" x14ac:dyDescent="0.25">
      <c r="A6955" s="1">
        <v>2024</v>
      </c>
      <c r="B6955" t="s">
        <v>338</v>
      </c>
      <c r="C6955" t="s">
        <v>2039</v>
      </c>
      <c r="D6955" t="s">
        <v>3457</v>
      </c>
      <c r="E6955" t="s">
        <v>3469</v>
      </c>
      <c r="F6955" t="s">
        <v>3809</v>
      </c>
      <c r="G6955" s="4"/>
      <c r="H6955" s="4"/>
      <c r="I6955" s="4"/>
      <c r="J6955" s="4"/>
      <c r="K6955" s="4">
        <v>265279046.355497</v>
      </c>
      <c r="L6955" s="4">
        <v>3995319781.5898099</v>
      </c>
      <c r="M6955" s="4">
        <v>2600788036.7750502</v>
      </c>
      <c r="N6955" s="3">
        <v>9.0488373415202994E-2</v>
      </c>
      <c r="O6955" s="5">
        <v>1.0926117897033691</v>
      </c>
      <c r="P6955" s="3">
        <v>0.65095865726470947</v>
      </c>
    </row>
    <row r="6956" spans="1:16" x14ac:dyDescent="0.25">
      <c r="A6956" s="1">
        <v>2014</v>
      </c>
      <c r="B6956" t="s">
        <v>339</v>
      </c>
      <c r="C6956" t="s">
        <v>2040</v>
      </c>
      <c r="D6956" t="s">
        <v>3442</v>
      </c>
      <c r="E6956" t="s">
        <v>3469</v>
      </c>
      <c r="F6956" t="s">
        <v>3810</v>
      </c>
      <c r="G6956" s="4"/>
      <c r="H6956" s="4"/>
      <c r="I6956" s="4"/>
      <c r="J6956" s="4"/>
      <c r="K6956" s="4">
        <v>5575763.1194304302</v>
      </c>
      <c r="L6956" s="4">
        <v>8295153.9440803397</v>
      </c>
      <c r="M6956" s="4">
        <v>956559.950964213</v>
      </c>
      <c r="N6956" s="3">
        <v>1.34412133972536</v>
      </c>
      <c r="O6956" s="5">
        <v>0.61562269926071167</v>
      </c>
      <c r="P6956" s="3">
        <v>0.1153155118227005</v>
      </c>
    </row>
    <row r="6957" spans="1:16" x14ac:dyDescent="0.25">
      <c r="A6957" s="1">
        <v>2015</v>
      </c>
      <c r="B6957" t="s">
        <v>339</v>
      </c>
      <c r="C6957" t="s">
        <v>2040</v>
      </c>
      <c r="D6957" t="s">
        <v>3442</v>
      </c>
      <c r="E6957" t="s">
        <v>3469</v>
      </c>
      <c r="F6957" t="s">
        <v>3810</v>
      </c>
      <c r="G6957" s="4"/>
      <c r="H6957" s="4"/>
      <c r="I6957" s="4"/>
      <c r="J6957" s="4"/>
      <c r="K6957" s="4">
        <v>3536027.67270402</v>
      </c>
      <c r="L6957" s="4">
        <v>7891499.4260533303</v>
      </c>
      <c r="M6957" s="4">
        <v>421293.80676871899</v>
      </c>
      <c r="N6957" s="3">
        <v>0.48212922700258498</v>
      </c>
      <c r="O6957" s="5">
        <v>0.43529009819030762</v>
      </c>
      <c r="P6957" s="3">
        <v>5.3385775536298752E-2</v>
      </c>
    </row>
    <row r="6958" spans="1:16" x14ac:dyDescent="0.25">
      <c r="A6958" s="1">
        <v>2016</v>
      </c>
      <c r="B6958" t="s">
        <v>339</v>
      </c>
      <c r="C6958" t="s">
        <v>2040</v>
      </c>
      <c r="D6958" t="s">
        <v>3442</v>
      </c>
      <c r="E6958" t="s">
        <v>3469</v>
      </c>
      <c r="F6958" t="s">
        <v>3810</v>
      </c>
      <c r="G6958" s="4"/>
      <c r="H6958" s="4"/>
      <c r="I6958" s="4"/>
      <c r="J6958" s="4"/>
      <c r="K6958" s="4">
        <v>213006.228208719</v>
      </c>
      <c r="L6958" s="4">
        <v>7562559.9725839598</v>
      </c>
      <c r="M6958" s="4">
        <v>710351.04449146194</v>
      </c>
      <c r="N6958" s="3">
        <v>2.8038376666309001E-2</v>
      </c>
      <c r="O6958" s="5">
        <v>0.28661894798278809</v>
      </c>
      <c r="P6958" s="3">
        <v>9.3929968774318695E-2</v>
      </c>
    </row>
    <row r="6959" spans="1:16" x14ac:dyDescent="0.25">
      <c r="A6959" s="1">
        <v>2017</v>
      </c>
      <c r="B6959" t="s">
        <v>339</v>
      </c>
      <c r="C6959" t="s">
        <v>2040</v>
      </c>
      <c r="D6959" t="s">
        <v>3442</v>
      </c>
      <c r="E6959" t="s">
        <v>3469</v>
      </c>
      <c r="F6959" t="s">
        <v>3810</v>
      </c>
      <c r="G6959" s="4"/>
      <c r="H6959" s="4"/>
      <c r="I6959" s="4"/>
      <c r="J6959" s="4"/>
      <c r="K6959" s="4">
        <v>1166092.5238457599</v>
      </c>
      <c r="L6959" s="4">
        <v>10991193.4023534</v>
      </c>
      <c r="M6959" s="4">
        <v>3635828.9715388101</v>
      </c>
      <c r="N6959" s="3">
        <v>0.12409669227326001</v>
      </c>
      <c r="O6959" s="5">
        <v>0.38413903117179871</v>
      </c>
      <c r="P6959" s="3">
        <v>0.33079475164413452</v>
      </c>
    </row>
    <row r="6960" spans="1:16" x14ac:dyDescent="0.25">
      <c r="A6960" s="1">
        <v>2018</v>
      </c>
      <c r="B6960" t="s">
        <v>339</v>
      </c>
      <c r="C6960" t="s">
        <v>2040</v>
      </c>
      <c r="D6960" t="s">
        <v>3442</v>
      </c>
      <c r="E6960" t="s">
        <v>3469</v>
      </c>
      <c r="F6960" t="s">
        <v>3810</v>
      </c>
      <c r="G6960" s="4"/>
      <c r="H6960" s="4"/>
      <c r="I6960" s="4"/>
      <c r="J6960" s="4"/>
      <c r="K6960" s="4">
        <v>797930.40659072204</v>
      </c>
      <c r="L6960" s="4">
        <v>20335482.127921</v>
      </c>
      <c r="M6960" s="4">
        <v>12120120.0601041</v>
      </c>
      <c r="N6960" s="3">
        <v>5.1611667679473998E-2</v>
      </c>
      <c r="O6960" s="5">
        <v>1.1595284938812256</v>
      </c>
      <c r="P6960" s="3">
        <v>0.59600847959518433</v>
      </c>
    </row>
    <row r="6961" spans="1:16" x14ac:dyDescent="0.25">
      <c r="A6961" s="1">
        <v>2019</v>
      </c>
      <c r="B6961" t="s">
        <v>339</v>
      </c>
      <c r="C6961" t="s">
        <v>2040</v>
      </c>
      <c r="D6961" t="s">
        <v>3442</v>
      </c>
      <c r="E6961" t="s">
        <v>3469</v>
      </c>
      <c r="F6961" t="s">
        <v>3810</v>
      </c>
      <c r="G6961" s="4"/>
      <c r="H6961" s="4"/>
      <c r="I6961" s="4"/>
      <c r="J6961" s="4"/>
      <c r="K6961" s="4">
        <v>407722.70972271002</v>
      </c>
      <c r="L6961" s="4">
        <v>15801887.679887701</v>
      </c>
      <c r="M6961" s="4">
        <v>8262904.87890488</v>
      </c>
      <c r="N6961" s="3">
        <v>2.3240024342763E-2</v>
      </c>
      <c r="O6961" s="5">
        <v>1.214167594909668</v>
      </c>
      <c r="P6961" s="3">
        <v>0.52290618419647217</v>
      </c>
    </row>
    <row r="6962" spans="1:16" x14ac:dyDescent="0.25">
      <c r="A6962" s="1">
        <v>2020</v>
      </c>
      <c r="B6962" t="s">
        <v>339</v>
      </c>
      <c r="C6962" t="s">
        <v>2040</v>
      </c>
      <c r="D6962" t="s">
        <v>3442</v>
      </c>
      <c r="E6962" t="s">
        <v>3469</v>
      </c>
      <c r="F6962" t="s">
        <v>3810</v>
      </c>
      <c r="G6962" s="4"/>
      <c r="H6962" s="4"/>
      <c r="I6962" s="4"/>
      <c r="J6962" s="4"/>
      <c r="K6962" s="4">
        <v>-112713.443672957</v>
      </c>
      <c r="L6962" s="4">
        <v>11334034.3442431</v>
      </c>
      <c r="M6962" s="4">
        <v>3137399.0585701899</v>
      </c>
      <c r="N6962" s="3">
        <v>-8.3894626672099994E-3</v>
      </c>
      <c r="O6962" s="5">
        <v>1.3222023248672485</v>
      </c>
      <c r="P6962" s="3">
        <v>0.27681219577789307</v>
      </c>
    </row>
    <row r="6963" spans="1:16" x14ac:dyDescent="0.25">
      <c r="A6963" s="1">
        <v>2021</v>
      </c>
      <c r="B6963" t="s">
        <v>339</v>
      </c>
      <c r="C6963" t="s">
        <v>2040</v>
      </c>
      <c r="D6963" t="s">
        <v>3442</v>
      </c>
      <c r="E6963" t="s">
        <v>3469</v>
      </c>
      <c r="F6963" t="s">
        <v>3810</v>
      </c>
      <c r="G6963" s="4"/>
      <c r="H6963" s="4"/>
      <c r="I6963" s="4"/>
      <c r="J6963" s="4"/>
      <c r="K6963" s="4">
        <v>-483325.21050619002</v>
      </c>
      <c r="L6963" s="4">
        <v>10388827.2387136</v>
      </c>
      <c r="M6963" s="4">
        <v>1932165.6456897799</v>
      </c>
      <c r="N6963" s="3">
        <v>-4.2580707723617002E-2</v>
      </c>
      <c r="O6963" s="5">
        <v>1.4249753952026367</v>
      </c>
      <c r="P6963" s="3">
        <v>0.18598496913909912</v>
      </c>
    </row>
    <row r="6964" spans="1:16" x14ac:dyDescent="0.25">
      <c r="A6964" s="1">
        <v>2022</v>
      </c>
      <c r="B6964" t="s">
        <v>339</v>
      </c>
      <c r="C6964" t="s">
        <v>2040</v>
      </c>
      <c r="D6964" t="s">
        <v>3442</v>
      </c>
      <c r="E6964" t="s">
        <v>3469</v>
      </c>
      <c r="F6964" t="s">
        <v>3810</v>
      </c>
      <c r="G6964" s="4"/>
      <c r="H6964" s="4"/>
      <c r="I6964" s="4"/>
      <c r="J6964" s="4"/>
      <c r="K6964" s="4">
        <v>722891.23368781398</v>
      </c>
      <c r="L6964" s="4">
        <v>9340160.2407061104</v>
      </c>
      <c r="M6964" s="4">
        <v>1211491.5083467299</v>
      </c>
      <c r="N6964" s="3">
        <v>7.6489171001365999E-2</v>
      </c>
      <c r="O6964" s="5">
        <v>1.3980768918991089</v>
      </c>
      <c r="P6964" s="3">
        <v>0.12970778346061707</v>
      </c>
    </row>
    <row r="6965" spans="1:16" x14ac:dyDescent="0.25">
      <c r="A6965" s="1">
        <v>2023</v>
      </c>
      <c r="B6965" t="s">
        <v>339</v>
      </c>
      <c r="C6965" t="s">
        <v>2040</v>
      </c>
      <c r="D6965" t="s">
        <v>3442</v>
      </c>
      <c r="E6965" t="s">
        <v>3469</v>
      </c>
      <c r="F6965" t="s">
        <v>3810</v>
      </c>
      <c r="G6965" s="4"/>
      <c r="H6965" s="4"/>
      <c r="I6965" s="4"/>
      <c r="J6965" s="4"/>
      <c r="K6965" s="4">
        <v>-871108.22251108196</v>
      </c>
      <c r="L6965" s="4">
        <v>9069000.4332899991</v>
      </c>
      <c r="M6965" s="4">
        <v>2422065.7934206598</v>
      </c>
      <c r="N6965" s="3">
        <v>-9.6302251556195997E-2</v>
      </c>
      <c r="O6965" s="5">
        <v>1.5288845300674438</v>
      </c>
      <c r="P6965" s="3">
        <v>0.26707085967063904</v>
      </c>
    </row>
    <row r="6966" spans="1:16" x14ac:dyDescent="0.25">
      <c r="A6966" s="1">
        <v>2024</v>
      </c>
      <c r="B6966" t="s">
        <v>339</v>
      </c>
      <c r="C6966" t="s">
        <v>2040</v>
      </c>
      <c r="D6966" t="s">
        <v>3442</v>
      </c>
      <c r="E6966" t="s">
        <v>3469</v>
      </c>
      <c r="F6966" t="s">
        <v>3810</v>
      </c>
      <c r="G6966" s="4"/>
      <c r="H6966" s="4"/>
      <c r="I6966" s="4"/>
      <c r="J6966" s="4"/>
      <c r="K6966" s="4">
        <v>-2537561.7528817998</v>
      </c>
      <c r="L6966" s="4">
        <v>9147097.5312181208</v>
      </c>
      <c r="M6966" s="4">
        <v>4751751.74841493</v>
      </c>
      <c r="N6966" s="3">
        <v>-0.27858616841575101</v>
      </c>
      <c r="O6966" s="5">
        <v>1.7707058191299438</v>
      </c>
      <c r="P6966" s="3">
        <v>0.51948189735412598</v>
      </c>
    </row>
    <row r="6967" spans="1:16" x14ac:dyDescent="0.25">
      <c r="A6967" s="1">
        <v>2013</v>
      </c>
      <c r="B6967" t="s">
        <v>340</v>
      </c>
      <c r="C6967" t="s">
        <v>2041</v>
      </c>
      <c r="D6967" t="s">
        <v>3413</v>
      </c>
      <c r="E6967" t="s">
        <v>3469</v>
      </c>
      <c r="F6967" t="s">
        <v>3811</v>
      </c>
      <c r="G6967" s="4"/>
      <c r="H6967" s="4"/>
      <c r="I6967" s="4"/>
      <c r="J6967" s="4"/>
      <c r="K6967" s="4">
        <v>-1047565</v>
      </c>
      <c r="L6967" s="4">
        <v>6545658</v>
      </c>
      <c r="M6967" s="4">
        <v>1843167</v>
      </c>
      <c r="N6967" s="3">
        <v>-0.13227151466298201</v>
      </c>
      <c r="P6967" s="3">
        <v>0.28158619999885559</v>
      </c>
    </row>
    <row r="6968" spans="1:16" x14ac:dyDescent="0.25">
      <c r="A6968" s="1">
        <v>2014</v>
      </c>
      <c r="B6968" t="s">
        <v>340</v>
      </c>
      <c r="C6968" t="s">
        <v>2041</v>
      </c>
      <c r="D6968" t="s">
        <v>3413</v>
      </c>
      <c r="E6968" t="s">
        <v>3469</v>
      </c>
      <c r="F6968" t="s">
        <v>3811</v>
      </c>
      <c r="G6968" s="4"/>
      <c r="H6968" s="4"/>
      <c r="I6968" s="4"/>
      <c r="J6968" s="4"/>
      <c r="K6968" s="4">
        <v>-2153481</v>
      </c>
      <c r="L6968" s="4">
        <v>6673924</v>
      </c>
      <c r="M6968" s="4">
        <v>3055263</v>
      </c>
      <c r="N6968" s="3">
        <v>-0.32580167814685801</v>
      </c>
      <c r="P6968" s="3">
        <v>0.45779109001159668</v>
      </c>
    </row>
    <row r="6969" spans="1:16" x14ac:dyDescent="0.25">
      <c r="A6969" s="1">
        <v>2015</v>
      </c>
      <c r="B6969" t="s">
        <v>340</v>
      </c>
      <c r="C6969" t="s">
        <v>2041</v>
      </c>
      <c r="D6969" t="s">
        <v>3413</v>
      </c>
      <c r="E6969" t="s">
        <v>3469</v>
      </c>
      <c r="F6969" t="s">
        <v>3811</v>
      </c>
      <c r="G6969" s="4"/>
      <c r="H6969" s="4"/>
      <c r="I6969" s="4"/>
      <c r="J6969" s="4"/>
      <c r="K6969" s="4">
        <v>-4619447</v>
      </c>
      <c r="L6969" s="4">
        <v>8661000</v>
      </c>
      <c r="M6969" s="4">
        <v>2822000</v>
      </c>
      <c r="N6969" s="3">
        <v>-0.60247406508177004</v>
      </c>
      <c r="P6969" s="3">
        <v>0.3258284330368042</v>
      </c>
    </row>
    <row r="6970" spans="1:16" x14ac:dyDescent="0.25">
      <c r="A6970" s="1">
        <v>2016</v>
      </c>
      <c r="B6970" t="s">
        <v>340</v>
      </c>
      <c r="C6970" t="s">
        <v>2041</v>
      </c>
      <c r="D6970" t="s">
        <v>3413</v>
      </c>
      <c r="E6970" t="s">
        <v>3469</v>
      </c>
      <c r="F6970" t="s">
        <v>3811</v>
      </c>
      <c r="G6970" s="4"/>
      <c r="H6970" s="4"/>
      <c r="I6970" s="4"/>
      <c r="J6970" s="4"/>
      <c r="K6970" s="4">
        <v>-8481000</v>
      </c>
      <c r="L6970" s="4">
        <v>51399000</v>
      </c>
      <c r="M6970" s="4">
        <v>4001000</v>
      </c>
      <c r="N6970" s="3">
        <v>-0.28241758241758202</v>
      </c>
      <c r="O6970" s="5">
        <v>2.1280429363250732</v>
      </c>
      <c r="P6970" s="3">
        <v>7.7841982245445251E-2</v>
      </c>
    </row>
    <row r="6971" spans="1:16" x14ac:dyDescent="0.25">
      <c r="A6971" s="1">
        <v>2017</v>
      </c>
      <c r="B6971" t="s">
        <v>340</v>
      </c>
      <c r="C6971" t="s">
        <v>2041</v>
      </c>
      <c r="D6971" t="s">
        <v>3413</v>
      </c>
      <c r="E6971" t="s">
        <v>3469</v>
      </c>
      <c r="F6971" t="s">
        <v>3811</v>
      </c>
      <c r="G6971" s="4"/>
      <c r="H6971" s="4"/>
      <c r="I6971" s="4"/>
      <c r="J6971" s="4"/>
      <c r="K6971" s="4">
        <v>-16211000</v>
      </c>
      <c r="L6971" s="4">
        <v>30710000</v>
      </c>
      <c r="M6971" s="4">
        <v>5775000</v>
      </c>
      <c r="N6971" s="3">
        <v>-0.39486536189699101</v>
      </c>
      <c r="O6971" s="5">
        <v>0.52931088209152222</v>
      </c>
      <c r="P6971" s="3">
        <v>0.18804949522018433</v>
      </c>
    </row>
    <row r="6972" spans="1:16" x14ac:dyDescent="0.25">
      <c r="A6972" s="1">
        <v>2018</v>
      </c>
      <c r="B6972" t="s">
        <v>340</v>
      </c>
      <c r="C6972" t="s">
        <v>2041</v>
      </c>
      <c r="D6972" t="s">
        <v>3413</v>
      </c>
      <c r="E6972" t="s">
        <v>3469</v>
      </c>
      <c r="F6972" t="s">
        <v>3811</v>
      </c>
      <c r="G6972" s="4"/>
      <c r="H6972" s="4"/>
      <c r="I6972" s="4"/>
      <c r="J6972" s="4"/>
      <c r="K6972" s="4">
        <v>-5868000</v>
      </c>
      <c r="L6972" s="4">
        <v>19608000</v>
      </c>
      <c r="M6972" s="4">
        <v>3639000</v>
      </c>
      <c r="N6972" s="3">
        <v>-0.23323661512778701</v>
      </c>
      <c r="O6972" s="5">
        <v>0.46662768721580505</v>
      </c>
      <c r="P6972" s="3">
        <v>0.18558751046657562</v>
      </c>
    </row>
    <row r="6973" spans="1:16" x14ac:dyDescent="0.25">
      <c r="A6973" s="1">
        <v>2019</v>
      </c>
      <c r="B6973" t="s">
        <v>340</v>
      </c>
      <c r="C6973" t="s">
        <v>2041</v>
      </c>
      <c r="D6973" t="s">
        <v>3413</v>
      </c>
      <c r="E6973" t="s">
        <v>3469</v>
      </c>
      <c r="F6973" t="s">
        <v>3811</v>
      </c>
      <c r="G6973" s="4"/>
      <c r="H6973" s="4"/>
      <c r="I6973" s="4"/>
      <c r="J6973" s="4"/>
      <c r="K6973" s="4">
        <v>-3834000</v>
      </c>
      <c r="L6973" s="4">
        <v>10793000</v>
      </c>
      <c r="M6973" s="4">
        <v>3576000</v>
      </c>
      <c r="N6973" s="3">
        <v>-0.25222854511364801</v>
      </c>
      <c r="O6973" s="5">
        <v>0.74570757150650024</v>
      </c>
      <c r="P6973" s="3">
        <v>0.33132585883140564</v>
      </c>
    </row>
    <row r="6974" spans="1:16" x14ac:dyDescent="0.25">
      <c r="A6974" s="1">
        <v>2020</v>
      </c>
      <c r="B6974" t="s">
        <v>340</v>
      </c>
      <c r="C6974" t="s">
        <v>2041</v>
      </c>
      <c r="D6974" t="s">
        <v>3413</v>
      </c>
      <c r="E6974" t="s">
        <v>3469</v>
      </c>
      <c r="F6974" t="s">
        <v>3811</v>
      </c>
      <c r="G6974" s="4"/>
      <c r="H6974" s="4"/>
      <c r="I6974" s="4"/>
      <c r="J6974" s="4"/>
      <c r="K6974" s="4">
        <v>-2831000</v>
      </c>
      <c r="L6974" s="4">
        <v>9117000</v>
      </c>
      <c r="M6974" s="4">
        <v>3270000</v>
      </c>
      <c r="N6974" s="3">
        <v>-0.28437970868910101</v>
      </c>
      <c r="O6974" s="5">
        <v>1.1931477785110474</v>
      </c>
      <c r="P6974" s="3">
        <v>0.35867062211036682</v>
      </c>
    </row>
    <row r="6975" spans="1:16" x14ac:dyDescent="0.25">
      <c r="A6975" s="1">
        <v>2021</v>
      </c>
      <c r="B6975" t="s">
        <v>340</v>
      </c>
      <c r="C6975" t="s">
        <v>2041</v>
      </c>
      <c r="D6975" t="s">
        <v>3413</v>
      </c>
      <c r="E6975" t="s">
        <v>3469</v>
      </c>
      <c r="F6975" t="s">
        <v>3811</v>
      </c>
      <c r="G6975" s="4"/>
      <c r="H6975" s="4"/>
      <c r="I6975" s="4"/>
      <c r="J6975" s="4"/>
      <c r="K6975" s="4">
        <v>-3016000</v>
      </c>
      <c r="L6975" s="4">
        <v>9777000</v>
      </c>
      <c r="M6975" s="4">
        <v>3294000</v>
      </c>
      <c r="N6975" s="3">
        <v>-0.31925478988038503</v>
      </c>
      <c r="O6975" s="5">
        <v>1.4764914512634277</v>
      </c>
      <c r="P6975" s="3">
        <v>0.33691316843032837</v>
      </c>
    </row>
    <row r="6976" spans="1:16" x14ac:dyDescent="0.25">
      <c r="A6976" s="1">
        <v>2022</v>
      </c>
      <c r="B6976" t="s">
        <v>340</v>
      </c>
      <c r="C6976" t="s">
        <v>2041</v>
      </c>
      <c r="D6976" t="s">
        <v>3413</v>
      </c>
      <c r="E6976" t="s">
        <v>3469</v>
      </c>
      <c r="F6976" t="s">
        <v>3811</v>
      </c>
      <c r="G6976" s="4"/>
      <c r="H6976" s="4"/>
      <c r="I6976" s="4"/>
      <c r="J6976" s="4"/>
      <c r="K6976" s="4">
        <v>-1919860</v>
      </c>
      <c r="L6976" s="4">
        <v>5327762</v>
      </c>
      <c r="M6976" s="4">
        <v>1089556</v>
      </c>
      <c r="N6976" s="3">
        <v>-0.25420592525721403</v>
      </c>
      <c r="O6976" s="5">
        <v>0.92519009113311768</v>
      </c>
      <c r="P6976" s="3">
        <v>0.20450538396835327</v>
      </c>
    </row>
    <row r="6977" spans="1:16" x14ac:dyDescent="0.25">
      <c r="A6977" s="1">
        <v>2023</v>
      </c>
      <c r="B6977" t="s">
        <v>340</v>
      </c>
      <c r="C6977" t="s">
        <v>2041</v>
      </c>
      <c r="D6977" t="s">
        <v>3413</v>
      </c>
      <c r="E6977" t="s">
        <v>3469</v>
      </c>
      <c r="F6977" t="s">
        <v>3811</v>
      </c>
      <c r="G6977" s="4"/>
      <c r="H6977" s="4"/>
      <c r="I6977" s="4"/>
      <c r="J6977" s="4"/>
      <c r="K6977" s="4">
        <v>-1827058</v>
      </c>
      <c r="L6977" s="4">
        <v>3508473</v>
      </c>
      <c r="M6977" s="4">
        <v>974498</v>
      </c>
      <c r="N6977" s="3">
        <v>-0.41353766621191002</v>
      </c>
      <c r="O6977" s="5">
        <v>1.3716608285903931</v>
      </c>
      <c r="P6977" s="3">
        <v>0.27775558829307556</v>
      </c>
    </row>
    <row r="6978" spans="1:16" x14ac:dyDescent="0.25">
      <c r="A6978" s="1">
        <v>2024</v>
      </c>
      <c r="B6978" t="s">
        <v>340</v>
      </c>
      <c r="C6978" t="s">
        <v>2041</v>
      </c>
      <c r="D6978" t="s">
        <v>3413</v>
      </c>
      <c r="E6978" t="s">
        <v>3469</v>
      </c>
      <c r="F6978" t="s">
        <v>3811</v>
      </c>
      <c r="G6978" s="4"/>
      <c r="H6978" s="4"/>
      <c r="I6978" s="4"/>
      <c r="J6978" s="4"/>
      <c r="K6978" s="4">
        <v>-1512193</v>
      </c>
      <c r="L6978" s="4">
        <v>2333217</v>
      </c>
      <c r="M6978" s="4">
        <v>1277572</v>
      </c>
      <c r="N6978" s="3">
        <v>-0.51772449411043697</v>
      </c>
      <c r="O6978" s="5">
        <v>2.0419919490814209</v>
      </c>
      <c r="P6978" s="3">
        <v>0.54755812883377075</v>
      </c>
    </row>
    <row r="6979" spans="1:16" x14ac:dyDescent="0.25">
      <c r="A6979" s="1">
        <v>2009</v>
      </c>
      <c r="B6979" t="s">
        <v>341</v>
      </c>
      <c r="C6979" t="s">
        <v>2042</v>
      </c>
      <c r="D6979" t="s">
        <v>3403</v>
      </c>
      <c r="E6979" t="s">
        <v>3469</v>
      </c>
      <c r="F6979" t="s">
        <v>3812</v>
      </c>
      <c r="G6979" s="4"/>
      <c r="H6979" s="4"/>
      <c r="I6979" s="4"/>
      <c r="J6979" s="4"/>
      <c r="K6979" s="4">
        <v>771204.07866927003</v>
      </c>
      <c r="L6979" s="4">
        <v>2513673.54511867</v>
      </c>
      <c r="M6979" s="4">
        <v>1919136.5095755199</v>
      </c>
      <c r="N6979" s="3">
        <v>7.1343283582089995E-2</v>
      </c>
      <c r="O6979" s="5">
        <v>2.3009552955627441</v>
      </c>
      <c r="P6979" s="3">
        <v>0.76347881555557251</v>
      </c>
    </row>
    <row r="6980" spans="1:16" x14ac:dyDescent="0.25">
      <c r="A6980" s="1">
        <v>2010</v>
      </c>
      <c r="B6980" t="s">
        <v>341</v>
      </c>
      <c r="C6980" t="s">
        <v>2042</v>
      </c>
      <c r="D6980" t="s">
        <v>3403</v>
      </c>
      <c r="E6980" t="s">
        <v>3469</v>
      </c>
      <c r="F6980" t="s">
        <v>3812</v>
      </c>
      <c r="G6980" s="4"/>
      <c r="H6980" s="4"/>
      <c r="I6980" s="4"/>
      <c r="J6980" s="4"/>
      <c r="K6980" s="4">
        <v>-801075.07013152796</v>
      </c>
      <c r="L6980" s="4">
        <v>2611514.1690883702</v>
      </c>
      <c r="M6980" s="4">
        <v>1642277.13292234</v>
      </c>
      <c r="N6980" s="3">
        <v>-0.30641825537992301</v>
      </c>
      <c r="O6980" s="5">
        <v>1.6763871908187866</v>
      </c>
      <c r="P6980" s="3">
        <v>0.62886011600494385</v>
      </c>
    </row>
    <row r="6981" spans="1:16" x14ac:dyDescent="0.25">
      <c r="A6981" s="1">
        <v>2011</v>
      </c>
      <c r="B6981" t="s">
        <v>341</v>
      </c>
      <c r="C6981" t="s">
        <v>2042</v>
      </c>
      <c r="D6981" t="s">
        <v>3403</v>
      </c>
      <c r="E6981" t="s">
        <v>3469</v>
      </c>
      <c r="F6981" t="s">
        <v>3812</v>
      </c>
      <c r="G6981" s="4"/>
      <c r="H6981" s="4"/>
      <c r="I6981" s="4"/>
      <c r="J6981" s="4"/>
      <c r="K6981" s="4">
        <v>-1653525.8814703701</v>
      </c>
      <c r="L6981" s="4">
        <v>3798557.49651699</v>
      </c>
      <c r="M6981" s="4">
        <v>2153212.9460936701</v>
      </c>
      <c r="N6981" s="3">
        <v>-0.463769705978053</v>
      </c>
      <c r="O6981" s="5">
        <v>1.975434422492981</v>
      </c>
      <c r="P6981" s="3">
        <v>0.56685018539428711</v>
      </c>
    </row>
    <row r="6982" spans="1:16" x14ac:dyDescent="0.25">
      <c r="A6982" s="1">
        <v>2012</v>
      </c>
      <c r="B6982" t="s">
        <v>341</v>
      </c>
      <c r="C6982" t="s">
        <v>2042</v>
      </c>
      <c r="D6982" t="s">
        <v>3403</v>
      </c>
      <c r="E6982" t="s">
        <v>3469</v>
      </c>
      <c r="F6982" t="s">
        <v>3812</v>
      </c>
      <c r="G6982" s="4"/>
      <c r="H6982" s="4"/>
      <c r="I6982" s="4"/>
      <c r="J6982" s="4"/>
      <c r="K6982" s="4">
        <v>-1028582.83106331</v>
      </c>
      <c r="L6982" s="4">
        <v>2273066.7294291002</v>
      </c>
      <c r="M6982" s="4">
        <v>1940233.10786611</v>
      </c>
      <c r="N6982" s="3">
        <v>-0.348666945439642</v>
      </c>
      <c r="O6982" s="5">
        <v>1.8772957324981689</v>
      </c>
      <c r="P6982" s="3">
        <v>0.85357505083084106</v>
      </c>
    </row>
    <row r="6983" spans="1:16" x14ac:dyDescent="0.25">
      <c r="A6983" s="1">
        <v>2013</v>
      </c>
      <c r="B6983" t="s">
        <v>341</v>
      </c>
      <c r="C6983" t="s">
        <v>2042</v>
      </c>
      <c r="D6983" t="s">
        <v>3403</v>
      </c>
      <c r="E6983" t="s">
        <v>3469</v>
      </c>
      <c r="F6983" t="s">
        <v>3812</v>
      </c>
      <c r="G6983" s="4"/>
      <c r="H6983" s="4"/>
      <c r="I6983" s="4"/>
      <c r="J6983" s="4"/>
      <c r="K6983" s="4">
        <v>-688426.50538567698</v>
      </c>
      <c r="L6983" s="4">
        <v>2114162.6392099201</v>
      </c>
      <c r="M6983" s="4">
        <v>1795098.53184355</v>
      </c>
      <c r="N6983" s="3">
        <v>-0.33228807639797803</v>
      </c>
      <c r="O6983" s="5">
        <v>1.371143102645874</v>
      </c>
      <c r="P6983" s="3">
        <v>0.84908252954483032</v>
      </c>
    </row>
    <row r="6984" spans="1:16" x14ac:dyDescent="0.25">
      <c r="A6984" s="1">
        <v>2014</v>
      </c>
      <c r="B6984" t="s">
        <v>341</v>
      </c>
      <c r="C6984" t="s">
        <v>2042</v>
      </c>
      <c r="D6984" t="s">
        <v>3403</v>
      </c>
      <c r="E6984" t="s">
        <v>3469</v>
      </c>
      <c r="F6984" t="s">
        <v>3812</v>
      </c>
      <c r="G6984" s="4"/>
      <c r="H6984" s="4"/>
      <c r="I6984" s="4"/>
      <c r="J6984" s="4"/>
      <c r="K6984" s="4">
        <v>-1092535.2444716899</v>
      </c>
      <c r="L6984" s="4">
        <v>1679338.9598755201</v>
      </c>
      <c r="M6984" s="4">
        <v>919840.63369324303</v>
      </c>
      <c r="N6984" s="3">
        <v>-0.56585690584070103</v>
      </c>
      <c r="O6984" s="5">
        <v>1.3573788404464722</v>
      </c>
      <c r="P6984" s="3">
        <v>0.54773968458175659</v>
      </c>
    </row>
    <row r="6985" spans="1:16" x14ac:dyDescent="0.25">
      <c r="A6985" s="1">
        <v>2015</v>
      </c>
      <c r="B6985" t="s">
        <v>341</v>
      </c>
      <c r="C6985" t="s">
        <v>2042</v>
      </c>
      <c r="D6985" t="s">
        <v>3403</v>
      </c>
      <c r="E6985" t="s">
        <v>3469</v>
      </c>
      <c r="F6985" t="s">
        <v>3812</v>
      </c>
      <c r="G6985" s="4"/>
      <c r="H6985" s="4"/>
      <c r="I6985" s="4"/>
      <c r="J6985" s="4"/>
      <c r="K6985" s="4">
        <v>-540640.81723843096</v>
      </c>
      <c r="L6985" s="4">
        <v>468540.01833547797</v>
      </c>
      <c r="M6985" s="4">
        <v>291527.16038920498</v>
      </c>
      <c r="N6985" s="3">
        <v>-0.58749101101114498</v>
      </c>
      <c r="O6985" s="5">
        <v>3.2687366008758545</v>
      </c>
      <c r="P6985" s="3">
        <v>0.62220335006713867</v>
      </c>
    </row>
    <row r="6986" spans="1:16" x14ac:dyDescent="0.25">
      <c r="A6986" s="1">
        <v>2016</v>
      </c>
      <c r="B6986" t="s">
        <v>341</v>
      </c>
      <c r="C6986" t="s">
        <v>2042</v>
      </c>
      <c r="D6986" t="s">
        <v>3403</v>
      </c>
      <c r="E6986" t="s">
        <v>3469</v>
      </c>
      <c r="F6986" t="s">
        <v>3812</v>
      </c>
      <c r="G6986" s="4"/>
      <c r="H6986" s="4"/>
      <c r="I6986" s="4"/>
      <c r="J6986" s="4"/>
      <c r="K6986" s="4">
        <v>-540768.69207616895</v>
      </c>
      <c r="L6986" s="4">
        <v>578664.66013052396</v>
      </c>
      <c r="M6986" s="4">
        <v>188807.10432994601</v>
      </c>
      <c r="N6986" s="3">
        <v>-1.0482464912857099</v>
      </c>
      <c r="O6986" s="5">
        <v>3.6014103889465332</v>
      </c>
      <c r="P6986" s="3">
        <v>0.32628068327903748</v>
      </c>
    </row>
    <row r="6987" spans="1:16" x14ac:dyDescent="0.25">
      <c r="A6987" s="1">
        <v>2017</v>
      </c>
      <c r="B6987" t="s">
        <v>341</v>
      </c>
      <c r="C6987" t="s">
        <v>2042</v>
      </c>
      <c r="D6987" t="s">
        <v>3403</v>
      </c>
      <c r="E6987" t="s">
        <v>3469</v>
      </c>
      <c r="F6987" t="s">
        <v>3812</v>
      </c>
      <c r="G6987" s="4"/>
      <c r="H6987" s="4"/>
      <c r="I6987" s="4"/>
      <c r="J6987" s="4"/>
      <c r="K6987" s="4">
        <v>-337994.11253814201</v>
      </c>
      <c r="L6987" s="4">
        <v>586249.77902803104</v>
      </c>
      <c r="M6987" s="4">
        <v>154625.80798880901</v>
      </c>
      <c r="N6987" s="3">
        <v>-0.571301255876977</v>
      </c>
      <c r="O6987" s="5">
        <v>4.0577678680419922</v>
      </c>
      <c r="P6987" s="3">
        <v>0.26375412940979004</v>
      </c>
    </row>
    <row r="6988" spans="1:16" x14ac:dyDescent="0.25">
      <c r="A6988" s="1">
        <v>2018</v>
      </c>
      <c r="B6988" t="s">
        <v>341</v>
      </c>
      <c r="C6988" t="s">
        <v>2042</v>
      </c>
      <c r="D6988" t="s">
        <v>3403</v>
      </c>
      <c r="E6988" t="s">
        <v>3469</v>
      </c>
      <c r="F6988" t="s">
        <v>3812</v>
      </c>
      <c r="G6988" s="4"/>
      <c r="H6988" s="4"/>
      <c r="I6988" s="4"/>
      <c r="J6988" s="4"/>
      <c r="K6988" s="4">
        <v>-733897.36415517505</v>
      </c>
      <c r="L6988" s="4">
        <v>1039551.7361342401</v>
      </c>
      <c r="M6988" s="4">
        <v>39770.094523275497</v>
      </c>
      <c r="N6988" s="3">
        <v>-0.9150045958427</v>
      </c>
      <c r="O6988" s="5">
        <v>3.1098952293395996</v>
      </c>
      <c r="P6988" s="3">
        <v>3.8256965577602386E-2</v>
      </c>
    </row>
    <row r="6989" spans="1:16" x14ac:dyDescent="0.25">
      <c r="A6989" s="1">
        <v>2019</v>
      </c>
      <c r="B6989" t="s">
        <v>341</v>
      </c>
      <c r="C6989" t="s">
        <v>2042</v>
      </c>
      <c r="D6989" t="s">
        <v>3403</v>
      </c>
      <c r="E6989" t="s">
        <v>3469</v>
      </c>
      <c r="F6989" t="s">
        <v>3812</v>
      </c>
      <c r="G6989" s="4"/>
      <c r="H6989" s="4"/>
      <c r="I6989" s="4"/>
      <c r="J6989" s="4"/>
      <c r="K6989" s="4">
        <v>-793176.55317655299</v>
      </c>
      <c r="L6989" s="4">
        <v>392206.38820638799</v>
      </c>
      <c r="M6989" s="4">
        <v>72829.062829062794</v>
      </c>
      <c r="N6989" s="3">
        <v>-1.1511052293235</v>
      </c>
      <c r="O6989" s="5">
        <v>8.3186759948730469</v>
      </c>
      <c r="P6989" s="3">
        <v>0.18569065630435944</v>
      </c>
    </row>
    <row r="6990" spans="1:16" x14ac:dyDescent="0.25">
      <c r="A6990" s="1">
        <v>2020</v>
      </c>
      <c r="B6990" t="s">
        <v>341</v>
      </c>
      <c r="C6990" t="s">
        <v>2042</v>
      </c>
      <c r="D6990" t="s">
        <v>3403</v>
      </c>
      <c r="E6990" t="s">
        <v>3469</v>
      </c>
      <c r="F6990" t="s">
        <v>3812</v>
      </c>
      <c r="G6990" s="4"/>
      <c r="H6990" s="4"/>
      <c r="I6990" s="4"/>
      <c r="J6990" s="4"/>
      <c r="K6990" s="4">
        <v>-590985.32639454503</v>
      </c>
      <c r="L6990" s="4">
        <v>469957.75989398599</v>
      </c>
      <c r="M6990" s="4">
        <v>142198.69414574199</v>
      </c>
      <c r="N6990" s="3">
        <v>-1.3815009829775899</v>
      </c>
      <c r="O6990" s="5">
        <v>9.5091333389282227</v>
      </c>
      <c r="P6990" s="3">
        <v>0.30257761478424072</v>
      </c>
    </row>
    <row r="6991" spans="1:16" x14ac:dyDescent="0.25">
      <c r="A6991" s="1">
        <v>2021</v>
      </c>
      <c r="B6991" t="s">
        <v>341</v>
      </c>
      <c r="C6991" t="s">
        <v>2042</v>
      </c>
      <c r="D6991" t="s">
        <v>3403</v>
      </c>
      <c r="E6991" t="s">
        <v>3469</v>
      </c>
      <c r="F6991" t="s">
        <v>3812</v>
      </c>
      <c r="G6991" s="4"/>
      <c r="H6991" s="4"/>
      <c r="I6991" s="4"/>
      <c r="J6991" s="4"/>
      <c r="K6991" s="4">
        <v>-2078531.7427588101</v>
      </c>
      <c r="L6991" s="4">
        <v>1122613.9507681699</v>
      </c>
      <c r="M6991" s="4">
        <v>102475.08791398301</v>
      </c>
      <c r="N6991" s="3">
        <v>-2.5454194025862602</v>
      </c>
      <c r="O6991" s="5">
        <v>5.704124927520752</v>
      </c>
      <c r="P6991" s="3">
        <v>9.1282568871974945E-2</v>
      </c>
    </row>
    <row r="6992" spans="1:16" x14ac:dyDescent="0.25">
      <c r="A6992" s="1">
        <v>2022</v>
      </c>
      <c r="B6992" t="s">
        <v>341</v>
      </c>
      <c r="C6992" t="s">
        <v>2042</v>
      </c>
      <c r="D6992" t="s">
        <v>3403</v>
      </c>
      <c r="E6992" t="s">
        <v>3469</v>
      </c>
      <c r="F6992" t="s">
        <v>3812</v>
      </c>
      <c r="G6992" s="4"/>
      <c r="H6992" s="4"/>
      <c r="I6992" s="4"/>
      <c r="J6992" s="4"/>
      <c r="K6992" s="4">
        <v>-1851585.4996652999</v>
      </c>
      <c r="L6992" s="4">
        <v>3351712.4776580799</v>
      </c>
      <c r="M6992" s="4">
        <v>669742.66253528104</v>
      </c>
      <c r="N6992" s="3">
        <v>-0.84452033613022204</v>
      </c>
      <c r="O6992" s="5">
        <v>2.9651811122894287</v>
      </c>
      <c r="P6992" s="3">
        <v>0.19982104003429413</v>
      </c>
    </row>
    <row r="6993" spans="1:16" x14ac:dyDescent="0.25">
      <c r="A6993" s="1">
        <v>2023</v>
      </c>
      <c r="B6993" t="s">
        <v>341</v>
      </c>
      <c r="C6993" t="s">
        <v>2042</v>
      </c>
      <c r="D6993" t="s">
        <v>3403</v>
      </c>
      <c r="E6993" t="s">
        <v>3469</v>
      </c>
      <c r="F6993" t="s">
        <v>3812</v>
      </c>
      <c r="G6993" s="4"/>
      <c r="H6993" s="4"/>
      <c r="I6993" s="4"/>
      <c r="J6993" s="4"/>
      <c r="K6993" s="4">
        <v>-3374321.2345432099</v>
      </c>
      <c r="L6993" s="4">
        <v>3121918.4748191801</v>
      </c>
      <c r="M6993" s="4">
        <v>797034.96317034995</v>
      </c>
      <c r="N6993" s="3">
        <v>-1.06118983519444</v>
      </c>
      <c r="O6993" s="5">
        <v>4.7956752777099609</v>
      </c>
      <c r="P6993" s="3">
        <v>0.25530293583869934</v>
      </c>
    </row>
    <row r="6994" spans="1:16" x14ac:dyDescent="0.25">
      <c r="A6994" s="1">
        <v>2024</v>
      </c>
      <c r="B6994" t="s">
        <v>341</v>
      </c>
      <c r="C6994" t="s">
        <v>2042</v>
      </c>
      <c r="D6994" t="s">
        <v>3403</v>
      </c>
      <c r="E6994" t="s">
        <v>3469</v>
      </c>
      <c r="F6994" t="s">
        <v>3812</v>
      </c>
      <c r="G6994" s="4"/>
      <c r="H6994" s="4"/>
      <c r="I6994" s="4"/>
      <c r="J6994" s="4"/>
      <c r="K6994" s="4">
        <v>-2637907.7690292201</v>
      </c>
      <c r="L6994" s="4">
        <v>3121813.0179408402</v>
      </c>
      <c r="M6994" s="4">
        <v>337187.06872987398</v>
      </c>
      <c r="N6994" s="3">
        <v>-0.84491600172413694</v>
      </c>
      <c r="O6994" s="5">
        <v>4.8032526969909668</v>
      </c>
      <c r="P6994" s="3">
        <v>0.10801001638174057</v>
      </c>
    </row>
    <row r="6995" spans="1:16" x14ac:dyDescent="0.25">
      <c r="A6995" s="1">
        <v>2009</v>
      </c>
      <c r="B6995" t="s">
        <v>342</v>
      </c>
      <c r="C6995" t="s">
        <v>2043</v>
      </c>
      <c r="D6995" t="s">
        <v>3403</v>
      </c>
      <c r="E6995" t="s">
        <v>3469</v>
      </c>
      <c r="F6995" t="s">
        <v>3813</v>
      </c>
      <c r="G6995" s="4"/>
      <c r="H6995" s="4"/>
      <c r="I6995" s="4"/>
      <c r="J6995" s="4"/>
      <c r="K6995" s="4">
        <v>5875187.5574772898</v>
      </c>
      <c r="L6995" s="4">
        <v>56029267.033445701</v>
      </c>
      <c r="M6995" s="4">
        <v>27540697.955825198</v>
      </c>
      <c r="N6995" s="3">
        <v>0.124275853831256</v>
      </c>
      <c r="O6995" s="5">
        <v>0.73726385831832886</v>
      </c>
      <c r="P6995" s="3">
        <v>0.4915412962436676</v>
      </c>
    </row>
    <row r="6996" spans="1:16" x14ac:dyDescent="0.25">
      <c r="A6996" s="1">
        <v>2010</v>
      </c>
      <c r="B6996" t="s">
        <v>342</v>
      </c>
      <c r="C6996" t="s">
        <v>2043</v>
      </c>
      <c r="D6996" t="s">
        <v>3403</v>
      </c>
      <c r="E6996" t="s">
        <v>3469</v>
      </c>
      <c r="F6996" t="s">
        <v>3813</v>
      </c>
      <c r="G6996" s="4"/>
      <c r="H6996" s="4"/>
      <c r="I6996" s="4"/>
      <c r="J6996" s="4"/>
      <c r="K6996" s="4">
        <v>-9989426.5172767099</v>
      </c>
      <c r="L6996" s="4">
        <v>33662998.269809</v>
      </c>
      <c r="M6996" s="4">
        <v>35811399.942886896</v>
      </c>
      <c r="N6996" s="3">
        <v>-0.21716580968362001</v>
      </c>
      <c r="O6996" s="5">
        <v>1.1932679414749146</v>
      </c>
      <c r="P6996" s="3">
        <v>1.0638208389282227</v>
      </c>
    </row>
    <row r="6997" spans="1:16" x14ac:dyDescent="0.25">
      <c r="A6997" s="1">
        <v>2011</v>
      </c>
      <c r="B6997" t="s">
        <v>342</v>
      </c>
      <c r="C6997" t="s">
        <v>2043</v>
      </c>
      <c r="D6997" t="s">
        <v>3403</v>
      </c>
      <c r="E6997" t="s">
        <v>3469</v>
      </c>
      <c r="F6997" t="s">
        <v>3813</v>
      </c>
      <c r="G6997" s="4"/>
      <c r="H6997" s="4"/>
      <c r="I6997" s="4"/>
      <c r="J6997" s="4"/>
      <c r="K6997" s="4">
        <v>-59399.849962490604</v>
      </c>
      <c r="L6997" s="4">
        <v>1080225.0562640701</v>
      </c>
      <c r="M6997" s="4">
        <v>35491722.216268398</v>
      </c>
      <c r="N6997" s="3">
        <v>-2.6979299961009998E-3</v>
      </c>
      <c r="O6997" s="5">
        <v>36.421340942382813</v>
      </c>
      <c r="P6997" s="3">
        <v>32.855857849121094</v>
      </c>
    </row>
    <row r="6998" spans="1:16" x14ac:dyDescent="0.25">
      <c r="A6998" s="1">
        <v>2012</v>
      </c>
      <c r="B6998" t="s">
        <v>342</v>
      </c>
      <c r="C6998" t="s">
        <v>2043</v>
      </c>
      <c r="D6998" t="s">
        <v>3403</v>
      </c>
      <c r="E6998" t="s">
        <v>3469</v>
      </c>
      <c r="F6998" t="s">
        <v>3813</v>
      </c>
      <c r="G6998" s="4"/>
      <c r="H6998" s="4"/>
      <c r="I6998" s="4"/>
      <c r="J6998" s="4"/>
      <c r="K6998" s="4">
        <v>-678922.05519683205</v>
      </c>
      <c r="L6998" s="4">
        <v>354242.09244497202</v>
      </c>
      <c r="M6998" s="4">
        <v>33888979.053037703</v>
      </c>
      <c r="N6998" s="3">
        <v>-0.97990745376749999</v>
      </c>
      <c r="O6998" s="5">
        <v>106.04773712158203</v>
      </c>
      <c r="P6998" s="3">
        <v>95.666152954101563</v>
      </c>
    </row>
    <row r="6999" spans="1:16" x14ac:dyDescent="0.25">
      <c r="A6999" s="1">
        <v>2013</v>
      </c>
      <c r="B6999" t="s">
        <v>342</v>
      </c>
      <c r="C6999" t="s">
        <v>2043</v>
      </c>
      <c r="D6999" t="s">
        <v>3403</v>
      </c>
      <c r="E6999" t="s">
        <v>3469</v>
      </c>
      <c r="F6999" t="s">
        <v>3813</v>
      </c>
      <c r="G6999" s="4"/>
      <c r="H6999" s="4"/>
      <c r="I6999" s="4"/>
      <c r="J6999" s="4"/>
      <c r="K6999" s="4">
        <v>-592994.50925934396</v>
      </c>
      <c r="L6999" s="4">
        <v>1046047.30624812</v>
      </c>
      <c r="M6999" s="4">
        <v>147435.065824936</v>
      </c>
      <c r="N6999" s="3">
        <v>-0.87056952093286499</v>
      </c>
      <c r="O6999" s="5">
        <v>4.1999402046203613</v>
      </c>
      <c r="P6999" s="3">
        <v>0.14094492793083191</v>
      </c>
    </row>
    <row r="7000" spans="1:16" x14ac:dyDescent="0.25">
      <c r="A7000" s="1">
        <v>2014</v>
      </c>
      <c r="B7000" t="s">
        <v>342</v>
      </c>
      <c r="C7000" t="s">
        <v>2043</v>
      </c>
      <c r="D7000" t="s">
        <v>3403</v>
      </c>
      <c r="E7000" t="s">
        <v>3469</v>
      </c>
      <c r="F7000" t="s">
        <v>3813</v>
      </c>
      <c r="G7000" s="4"/>
      <c r="H7000" s="4"/>
      <c r="I7000" s="4"/>
      <c r="J7000" s="4"/>
      <c r="K7000" s="4">
        <v>-980816.63444764004</v>
      </c>
      <c r="L7000" s="4">
        <v>2014309.96275166</v>
      </c>
      <c r="M7000" s="4">
        <v>236994.67207317601</v>
      </c>
      <c r="N7000" s="3">
        <v>-0.63400920498852997</v>
      </c>
      <c r="O7000" s="5">
        <v>2.7158493995666504</v>
      </c>
      <c r="P7000" s="3">
        <v>0.11765551567077637</v>
      </c>
    </row>
    <row r="7001" spans="1:16" x14ac:dyDescent="0.25">
      <c r="A7001" s="1">
        <v>2015</v>
      </c>
      <c r="B7001" t="s">
        <v>342</v>
      </c>
      <c r="C7001" t="s">
        <v>2043</v>
      </c>
      <c r="D7001" t="s">
        <v>3403</v>
      </c>
      <c r="E7001" t="s">
        <v>3469</v>
      </c>
      <c r="F7001" t="s">
        <v>3813</v>
      </c>
      <c r="G7001" s="4"/>
      <c r="H7001" s="4"/>
      <c r="I7001" s="4"/>
      <c r="J7001" s="4"/>
      <c r="K7001" s="4">
        <v>-535452.18523454794</v>
      </c>
      <c r="L7001" s="4">
        <v>4424707.4412764004</v>
      </c>
      <c r="M7001" s="4">
        <v>204599.27736647101</v>
      </c>
      <c r="N7001" s="3">
        <v>-0.176416001161498</v>
      </c>
      <c r="O7001" s="5">
        <v>1.8689165115356445</v>
      </c>
      <c r="P7001" s="3">
        <v>4.6240180730819702E-2</v>
      </c>
    </row>
    <row r="7002" spans="1:16" x14ac:dyDescent="0.25">
      <c r="A7002" s="1">
        <v>2016</v>
      </c>
      <c r="B7002" t="s">
        <v>342</v>
      </c>
      <c r="C7002" t="s">
        <v>2043</v>
      </c>
      <c r="D7002" t="s">
        <v>3403</v>
      </c>
      <c r="E7002" t="s">
        <v>3469</v>
      </c>
      <c r="F7002" t="s">
        <v>3813</v>
      </c>
      <c r="G7002" s="4"/>
      <c r="H7002" s="4"/>
      <c r="I7002" s="4"/>
      <c r="J7002" s="4"/>
      <c r="K7002" s="4">
        <v>-76868.462615847704</v>
      </c>
      <c r="L7002" s="4">
        <v>3390411.8365765698</v>
      </c>
      <c r="M7002" s="4">
        <v>680547.27776618896</v>
      </c>
      <c r="N7002" s="3">
        <v>-2.0045879825553999E-2</v>
      </c>
      <c r="O7002" s="5">
        <v>2.4297134876251221</v>
      </c>
      <c r="P7002" s="3">
        <v>0.20072703063488007</v>
      </c>
    </row>
    <row r="7003" spans="1:16" x14ac:dyDescent="0.25">
      <c r="A7003" s="1">
        <v>2017</v>
      </c>
      <c r="B7003" t="s">
        <v>342</v>
      </c>
      <c r="C7003" t="s">
        <v>2043</v>
      </c>
      <c r="D7003" t="s">
        <v>3403</v>
      </c>
      <c r="E7003" t="s">
        <v>3469</v>
      </c>
      <c r="F7003" t="s">
        <v>3813</v>
      </c>
      <c r="G7003" s="4"/>
      <c r="H7003" s="4"/>
      <c r="I7003" s="4"/>
      <c r="J7003" s="4"/>
      <c r="K7003" s="4">
        <v>-1715179.0449399301</v>
      </c>
      <c r="L7003" s="4">
        <v>4141119.2326316</v>
      </c>
      <c r="M7003" s="4">
        <v>3039854.88866856</v>
      </c>
      <c r="N7003" s="3">
        <v>-0.449063304425659</v>
      </c>
      <c r="O7003" s="5">
        <v>1.6773171424865723</v>
      </c>
      <c r="P7003" s="3">
        <v>0.73406600952148438</v>
      </c>
    </row>
    <row r="7004" spans="1:16" x14ac:dyDescent="0.25">
      <c r="A7004" s="1">
        <v>2018</v>
      </c>
      <c r="B7004" t="s">
        <v>342</v>
      </c>
      <c r="C7004" t="s">
        <v>2043</v>
      </c>
      <c r="D7004" t="s">
        <v>3403</v>
      </c>
      <c r="E7004" t="s">
        <v>3469</v>
      </c>
      <c r="F7004" t="s">
        <v>3813</v>
      </c>
      <c r="G7004" s="4"/>
      <c r="H7004" s="4"/>
      <c r="I7004" s="4"/>
      <c r="J7004" s="4"/>
      <c r="K7004" s="4">
        <v>-743074.33807800198</v>
      </c>
      <c r="L7004" s="4">
        <v>3314399.0703114001</v>
      </c>
      <c r="M7004" s="4">
        <v>2299375.2729479899</v>
      </c>
      <c r="N7004" s="3">
        <v>-0.20351228297582499</v>
      </c>
      <c r="O7004" s="5">
        <v>2.1079132556915283</v>
      </c>
      <c r="P7004" s="3">
        <v>0.69375330209732056</v>
      </c>
    </row>
    <row r="7005" spans="1:16" x14ac:dyDescent="0.25">
      <c r="A7005" s="1">
        <v>2019</v>
      </c>
      <c r="B7005" t="s">
        <v>342</v>
      </c>
      <c r="C7005" t="s">
        <v>2043</v>
      </c>
      <c r="D7005" t="s">
        <v>3403</v>
      </c>
      <c r="E7005" t="s">
        <v>3469</v>
      </c>
      <c r="F7005" t="s">
        <v>3813</v>
      </c>
      <c r="G7005" s="4"/>
      <c r="H7005" s="4"/>
      <c r="I7005" s="4"/>
      <c r="J7005" s="4"/>
      <c r="K7005" s="4">
        <v>-2210365.0403650398</v>
      </c>
      <c r="L7005" s="4">
        <v>2273511.4075114098</v>
      </c>
      <c r="M7005" s="4">
        <v>3465994.38399438</v>
      </c>
      <c r="N7005" s="3">
        <v>-0.81610354757704295</v>
      </c>
      <c r="O7005" s="5">
        <v>1.6860138177871704</v>
      </c>
      <c r="P7005" s="3">
        <v>1.5245115756988525</v>
      </c>
    </row>
    <row r="7006" spans="1:16" x14ac:dyDescent="0.25">
      <c r="A7006" s="1">
        <v>2020</v>
      </c>
      <c r="B7006" t="s">
        <v>342</v>
      </c>
      <c r="C7006" t="s">
        <v>2043</v>
      </c>
      <c r="D7006" t="s">
        <v>3403</v>
      </c>
      <c r="E7006" t="s">
        <v>3469</v>
      </c>
      <c r="F7006" t="s">
        <v>3813</v>
      </c>
      <c r="G7006" s="4"/>
      <c r="H7006" s="4"/>
      <c r="I7006" s="4"/>
      <c r="J7006" s="4"/>
      <c r="K7006" s="4">
        <v>-181564.12627859099</v>
      </c>
      <c r="L7006" s="4">
        <v>909354.25092831603</v>
      </c>
      <c r="M7006" s="4">
        <v>1124790.5249644499</v>
      </c>
      <c r="N7006" s="3">
        <v>-0.115475279095656</v>
      </c>
      <c r="O7006" s="5">
        <v>3.5350461006164551</v>
      </c>
      <c r="P7006" s="3">
        <v>1.2369112968444824</v>
      </c>
    </row>
    <row r="7007" spans="1:16" x14ac:dyDescent="0.25">
      <c r="A7007" s="1">
        <v>2021</v>
      </c>
      <c r="B7007" t="s">
        <v>342</v>
      </c>
      <c r="C7007" t="s">
        <v>2043</v>
      </c>
      <c r="D7007" t="s">
        <v>3403</v>
      </c>
      <c r="E7007" t="s">
        <v>3469</v>
      </c>
      <c r="F7007" t="s">
        <v>3813</v>
      </c>
      <c r="G7007" s="4"/>
      <c r="H7007" s="4"/>
      <c r="I7007" s="4"/>
      <c r="J7007" s="4"/>
      <c r="K7007" s="4">
        <v>-6653179.5244771997</v>
      </c>
      <c r="L7007" s="4">
        <v>33228382.907572199</v>
      </c>
      <c r="M7007" s="4">
        <v>11668782.8505875</v>
      </c>
      <c r="N7007" s="3">
        <v>-0.38888988838974498</v>
      </c>
      <c r="O7007" s="5">
        <v>2.2815008163452148</v>
      </c>
      <c r="P7007" s="3">
        <v>0.35116913914680481</v>
      </c>
    </row>
    <row r="7008" spans="1:16" x14ac:dyDescent="0.25">
      <c r="A7008" s="1">
        <v>2024</v>
      </c>
      <c r="B7008" t="s">
        <v>342</v>
      </c>
      <c r="C7008" t="s">
        <v>2043</v>
      </c>
      <c r="D7008" t="s">
        <v>3403</v>
      </c>
      <c r="E7008" t="s">
        <v>3469</v>
      </c>
      <c r="F7008" t="s">
        <v>3813</v>
      </c>
      <c r="G7008" s="4"/>
      <c r="H7008" s="4"/>
      <c r="I7008" s="4"/>
      <c r="J7008" s="4"/>
      <c r="K7008" s="4">
        <v>-353416.77545489999</v>
      </c>
      <c r="L7008" s="4">
        <v>8152159.57532374</v>
      </c>
      <c r="M7008" s="4">
        <v>464597.93725135998</v>
      </c>
      <c r="N7008" s="3">
        <v>-4.1483460889736999E-2</v>
      </c>
      <c r="O7008" s="5">
        <v>0.14871226251125336</v>
      </c>
      <c r="P7008" s="3">
        <v>5.6990779936313629E-2</v>
      </c>
    </row>
    <row r="7009" spans="1:16" x14ac:dyDescent="0.25">
      <c r="A7009" s="1">
        <v>2009</v>
      </c>
      <c r="B7009" t="s">
        <v>343</v>
      </c>
      <c r="C7009" t="s">
        <v>2044</v>
      </c>
      <c r="D7009" t="s">
        <v>3422</v>
      </c>
      <c r="E7009" t="s">
        <v>3469</v>
      </c>
      <c r="F7009" t="s">
        <v>3814</v>
      </c>
      <c r="G7009" s="4"/>
      <c r="H7009" s="4"/>
      <c r="I7009" s="4"/>
      <c r="J7009" s="4"/>
      <c r="K7009" s="4">
        <v>-1461738.2746325501</v>
      </c>
      <c r="L7009" s="4">
        <v>869621.335570578</v>
      </c>
      <c r="M7009" s="4">
        <v>225068.97274971401</v>
      </c>
      <c r="N7009" s="3">
        <v>-1</v>
      </c>
      <c r="O7009" s="5">
        <v>12.805936813354492</v>
      </c>
      <c r="P7009" s="3">
        <v>0.25881260633468628</v>
      </c>
    </row>
    <row r="7010" spans="1:16" x14ac:dyDescent="0.25">
      <c r="A7010" s="1">
        <v>2010</v>
      </c>
      <c r="B7010" t="s">
        <v>343</v>
      </c>
      <c r="C7010" t="s">
        <v>2044</v>
      </c>
      <c r="D7010" t="s">
        <v>3422</v>
      </c>
      <c r="E7010" t="s">
        <v>3469</v>
      </c>
      <c r="F7010" t="s">
        <v>3814</v>
      </c>
      <c r="G7010" s="4"/>
      <c r="H7010" s="4"/>
      <c r="I7010" s="4"/>
      <c r="J7010" s="4"/>
      <c r="K7010" s="4">
        <v>-931649.05679393897</v>
      </c>
      <c r="L7010" s="4">
        <v>3131371.8902756502</v>
      </c>
      <c r="M7010" s="4">
        <v>249859.73694377701</v>
      </c>
      <c r="N7010" s="3">
        <v>-0.46158000979552999</v>
      </c>
      <c r="O7010" s="5">
        <v>7.985466480255127</v>
      </c>
      <c r="P7010" s="3">
        <v>7.9792417585849762E-2</v>
      </c>
    </row>
    <row r="7011" spans="1:16" x14ac:dyDescent="0.25">
      <c r="A7011" s="1">
        <v>2011</v>
      </c>
      <c r="B7011" t="s">
        <v>343</v>
      </c>
      <c r="C7011" t="s">
        <v>2044</v>
      </c>
      <c r="D7011" t="s">
        <v>3422</v>
      </c>
      <c r="E7011" t="s">
        <v>3469</v>
      </c>
      <c r="F7011" t="s">
        <v>3814</v>
      </c>
      <c r="G7011" s="4"/>
      <c r="H7011" s="4"/>
      <c r="I7011" s="4"/>
      <c r="J7011" s="4"/>
      <c r="K7011" s="4">
        <v>-2417604.7583324402</v>
      </c>
      <c r="L7011" s="4">
        <v>2552373.8077376499</v>
      </c>
      <c r="M7011" s="4">
        <v>1123940.6280141501</v>
      </c>
      <c r="N7011" s="3">
        <v>-0.73843081402066901</v>
      </c>
      <c r="O7011" s="5">
        <v>7.6028575897216797</v>
      </c>
      <c r="P7011" s="3">
        <v>0.44035109877586365</v>
      </c>
    </row>
    <row r="7012" spans="1:16" x14ac:dyDescent="0.25">
      <c r="A7012" s="1">
        <v>2012</v>
      </c>
      <c r="B7012" t="s">
        <v>343</v>
      </c>
      <c r="C7012" t="s">
        <v>2044</v>
      </c>
      <c r="D7012" t="s">
        <v>3422</v>
      </c>
      <c r="E7012" t="s">
        <v>3469</v>
      </c>
      <c r="F7012" t="s">
        <v>3814</v>
      </c>
      <c r="G7012" s="4"/>
      <c r="H7012" s="4"/>
      <c r="I7012" s="4"/>
      <c r="J7012" s="4"/>
      <c r="K7012" s="4">
        <v>-2896730.5547312298</v>
      </c>
      <c r="L7012" s="4">
        <v>30365.420627692602</v>
      </c>
      <c r="M7012" s="4">
        <v>1417020.55810812</v>
      </c>
      <c r="N7012" s="3">
        <v>-2.3479277101838298</v>
      </c>
      <c r="O7012" s="5">
        <v>225.45492553710938</v>
      </c>
      <c r="P7012" s="3">
        <v>46.665599822998047</v>
      </c>
    </row>
    <row r="7013" spans="1:16" x14ac:dyDescent="0.25">
      <c r="A7013" s="1">
        <v>2013</v>
      </c>
      <c r="B7013" t="s">
        <v>343</v>
      </c>
      <c r="C7013" t="s">
        <v>2044</v>
      </c>
      <c r="D7013" t="s">
        <v>3422</v>
      </c>
      <c r="E7013" t="s">
        <v>3469</v>
      </c>
      <c r="F7013" t="s">
        <v>3814</v>
      </c>
      <c r="G7013" s="4"/>
      <c r="H7013" s="4"/>
      <c r="I7013" s="4"/>
      <c r="J7013" s="4"/>
      <c r="K7013" s="4">
        <v>-1203385.8044711601</v>
      </c>
      <c r="L7013" s="4">
        <v>578723.15155723202</v>
      </c>
      <c r="M7013" s="4">
        <v>2019705.45511023</v>
      </c>
      <c r="N7013" s="3">
        <v>-3.9726628534202302</v>
      </c>
      <c r="O7013" s="5">
        <v>11.103870391845703</v>
      </c>
      <c r="P7013" s="3">
        <v>3.4899337291717529</v>
      </c>
    </row>
    <row r="7014" spans="1:16" x14ac:dyDescent="0.25">
      <c r="A7014" s="1">
        <v>2014</v>
      </c>
      <c r="B7014" t="s">
        <v>343</v>
      </c>
      <c r="C7014" t="s">
        <v>2044</v>
      </c>
      <c r="D7014" t="s">
        <v>3422</v>
      </c>
      <c r="E7014" t="s">
        <v>3469</v>
      </c>
      <c r="F7014" t="s">
        <v>3814</v>
      </c>
      <c r="G7014" s="4"/>
      <c r="H7014" s="4"/>
      <c r="I7014" s="4"/>
      <c r="J7014" s="4"/>
      <c r="K7014" s="4">
        <v>-671364.04356641101</v>
      </c>
      <c r="L7014" s="4">
        <v>1169141.4022349</v>
      </c>
      <c r="M7014" s="4">
        <v>133892.21556886201</v>
      </c>
      <c r="N7014" s="3">
        <v>-0.760112936262758</v>
      </c>
      <c r="O7014" s="5">
        <v>31.798345565795898</v>
      </c>
      <c r="P7014" s="3">
        <v>0.11452183127403259</v>
      </c>
    </row>
    <row r="7015" spans="1:16" x14ac:dyDescent="0.25">
      <c r="A7015" s="1">
        <v>2017</v>
      </c>
      <c r="B7015" t="s">
        <v>343</v>
      </c>
      <c r="C7015" t="s">
        <v>2044</v>
      </c>
      <c r="D7015" t="s">
        <v>3422</v>
      </c>
      <c r="E7015" t="s">
        <v>3469</v>
      </c>
      <c r="F7015" t="s">
        <v>3814</v>
      </c>
      <c r="G7015" s="4"/>
      <c r="H7015" s="4"/>
      <c r="I7015" s="4"/>
      <c r="J7015" s="4"/>
      <c r="K7015" s="4">
        <v>-2131206.2657482298</v>
      </c>
      <c r="L7015" s="4">
        <v>52590895.474650703</v>
      </c>
      <c r="M7015" s="4">
        <v>943078.57928527403</v>
      </c>
      <c r="N7015" s="3">
        <v>-4.2941938336284999E-2</v>
      </c>
      <c r="O7015" s="5">
        <v>0.86970525979995728</v>
      </c>
      <c r="P7015" s="3">
        <v>1.7932353541254997E-2</v>
      </c>
    </row>
    <row r="7016" spans="1:16" x14ac:dyDescent="0.25">
      <c r="A7016" s="1">
        <v>2018</v>
      </c>
      <c r="B7016" t="s">
        <v>343</v>
      </c>
      <c r="C7016" t="s">
        <v>2044</v>
      </c>
      <c r="D7016" t="s">
        <v>3422</v>
      </c>
      <c r="E7016" t="s">
        <v>3469</v>
      </c>
      <c r="F7016" t="s">
        <v>3814</v>
      </c>
      <c r="G7016" s="4"/>
      <c r="H7016" s="4"/>
      <c r="I7016" s="4"/>
      <c r="J7016" s="4"/>
      <c r="K7016" s="4">
        <v>-2140125.04934303</v>
      </c>
      <c r="L7016" s="4">
        <v>48761162.803812101</v>
      </c>
      <c r="M7016" s="4">
        <v>1439721.84627531</v>
      </c>
      <c r="N7016" s="3">
        <v>-4.4455096251762E-2</v>
      </c>
      <c r="O7016" s="5">
        <v>0.42383119463920593</v>
      </c>
      <c r="P7016" s="3">
        <v>2.9525995254516602E-2</v>
      </c>
    </row>
    <row r="7017" spans="1:16" x14ac:dyDescent="0.25">
      <c r="A7017" s="1">
        <v>2019</v>
      </c>
      <c r="B7017" t="s">
        <v>343</v>
      </c>
      <c r="C7017" t="s">
        <v>2044</v>
      </c>
      <c r="D7017" t="s">
        <v>3422</v>
      </c>
      <c r="E7017" t="s">
        <v>3469</v>
      </c>
      <c r="F7017" t="s">
        <v>3814</v>
      </c>
      <c r="G7017" s="4"/>
      <c r="H7017" s="4"/>
      <c r="I7017" s="4"/>
      <c r="J7017" s="4"/>
      <c r="K7017" s="4">
        <v>-1516778.76851787</v>
      </c>
      <c r="L7017" s="4">
        <v>46799467.808748201</v>
      </c>
      <c r="M7017" s="4">
        <v>1844487.1164782699</v>
      </c>
      <c r="N7017" s="3">
        <v>-3.1809347110982003E-2</v>
      </c>
      <c r="O7017" s="5">
        <v>0.13632851839065552</v>
      </c>
      <c r="P7017" s="3">
        <v>3.9412565529346466E-2</v>
      </c>
    </row>
    <row r="7018" spans="1:16" x14ac:dyDescent="0.25">
      <c r="A7018" s="1">
        <v>2020</v>
      </c>
      <c r="B7018" t="s">
        <v>343</v>
      </c>
      <c r="C7018" t="s">
        <v>2044</v>
      </c>
      <c r="D7018" t="s">
        <v>3422</v>
      </c>
      <c r="E7018" t="s">
        <v>3469</v>
      </c>
      <c r="F7018" t="s">
        <v>3814</v>
      </c>
      <c r="G7018" s="4"/>
      <c r="H7018" s="4"/>
      <c r="I7018" s="4"/>
      <c r="J7018" s="4"/>
      <c r="K7018" s="4">
        <v>-1293618.5764516699</v>
      </c>
      <c r="L7018" s="4">
        <v>51378065.106831498</v>
      </c>
      <c r="M7018" s="4">
        <v>5028324.0107408604</v>
      </c>
      <c r="N7018" s="3">
        <v>-2.5201084525772001E-2</v>
      </c>
      <c r="O7018" s="5">
        <v>0.37734493613243103</v>
      </c>
      <c r="P7018" s="3">
        <v>9.7869083285331726E-2</v>
      </c>
    </row>
    <row r="7019" spans="1:16" x14ac:dyDescent="0.25">
      <c r="A7019" s="1">
        <v>2021</v>
      </c>
      <c r="B7019" t="s">
        <v>343</v>
      </c>
      <c r="C7019" t="s">
        <v>2044</v>
      </c>
      <c r="D7019" t="s">
        <v>3422</v>
      </c>
      <c r="E7019" t="s">
        <v>3469</v>
      </c>
      <c r="F7019" t="s">
        <v>3814</v>
      </c>
      <c r="G7019" s="4"/>
      <c r="H7019" s="4"/>
      <c r="I7019" s="4"/>
      <c r="J7019" s="4"/>
      <c r="K7019" s="4">
        <v>-328339.41963540303</v>
      </c>
      <c r="L7019" s="4">
        <v>52905702.005938701</v>
      </c>
      <c r="M7019" s="4">
        <v>6290360.8947227001</v>
      </c>
      <c r="N7019" s="3">
        <v>-6.4770476539300001E-3</v>
      </c>
      <c r="O7019" s="5">
        <v>0.33559420704841614</v>
      </c>
      <c r="P7019" s="3">
        <v>0.11889759451150894</v>
      </c>
    </row>
    <row r="7020" spans="1:16" x14ac:dyDescent="0.25">
      <c r="A7020" s="1">
        <v>2022</v>
      </c>
      <c r="B7020" t="s">
        <v>343</v>
      </c>
      <c r="C7020" t="s">
        <v>2044</v>
      </c>
      <c r="D7020" t="s">
        <v>3422</v>
      </c>
      <c r="E7020" t="s">
        <v>3469</v>
      </c>
      <c r="F7020" t="s">
        <v>3814</v>
      </c>
      <c r="G7020" s="4"/>
      <c r="H7020" s="4"/>
      <c r="I7020" s="4"/>
      <c r="J7020" s="4"/>
      <c r="K7020" s="4">
        <v>-296689.558380684</v>
      </c>
      <c r="L7020" s="4">
        <v>48409394.459660202</v>
      </c>
      <c r="M7020" s="4">
        <v>5791281.3909441503</v>
      </c>
      <c r="N7020" s="3">
        <v>-6.0513238416450002E-3</v>
      </c>
      <c r="O7020" s="5">
        <v>0.37217971682548523</v>
      </c>
      <c r="P7020" s="3">
        <v>0.11963135004043579</v>
      </c>
    </row>
    <row r="7021" spans="1:16" x14ac:dyDescent="0.25">
      <c r="A7021" s="1">
        <v>2019</v>
      </c>
      <c r="B7021" t="s">
        <v>814</v>
      </c>
      <c r="C7021" t="s">
        <v>2515</v>
      </c>
      <c r="D7021" t="s">
        <v>3407</v>
      </c>
      <c r="E7021" t="s">
        <v>3469</v>
      </c>
      <c r="F7021" t="s">
        <v>4285</v>
      </c>
      <c r="G7021" s="4">
        <v>75.416808152529597</v>
      </c>
      <c r="H7021" s="4">
        <v>55.970758032128501</v>
      </c>
      <c r="I7021" s="4">
        <v>86.881497376637697</v>
      </c>
      <c r="J7021" s="4">
        <v>72.693838208189206</v>
      </c>
      <c r="K7021" s="4">
        <v>968409968.40996802</v>
      </c>
      <c r="L7021" s="4">
        <v>6863460863.4608603</v>
      </c>
      <c r="M7021" s="4">
        <v>4506774306.7743101</v>
      </c>
      <c r="N7021" s="3">
        <v>0.123601697003364</v>
      </c>
      <c r="O7021" s="5">
        <v>2.4625992774963379</v>
      </c>
      <c r="P7021" s="3">
        <v>0.65663290023803711</v>
      </c>
    </row>
    <row r="7022" spans="1:16" x14ac:dyDescent="0.25">
      <c r="A7022" s="1">
        <v>2020</v>
      </c>
      <c r="B7022" t="s">
        <v>814</v>
      </c>
      <c r="C7022" t="s">
        <v>2515</v>
      </c>
      <c r="D7022" t="s">
        <v>3407</v>
      </c>
      <c r="E7022" t="s">
        <v>3469</v>
      </c>
      <c r="F7022" t="s">
        <v>4285</v>
      </c>
      <c r="G7022" s="4">
        <v>80.357835241786304</v>
      </c>
      <c r="H7022" s="4">
        <v>52.474379719525302</v>
      </c>
      <c r="I7022" s="4">
        <v>87.748177948275298</v>
      </c>
      <c r="J7022" s="4">
        <v>90.881108788693098</v>
      </c>
      <c r="K7022" s="4">
        <v>1184718706.4820001</v>
      </c>
      <c r="L7022" s="4">
        <v>12587379007.086399</v>
      </c>
      <c r="M7022" s="4">
        <v>10793493994.0867</v>
      </c>
      <c r="N7022" s="3">
        <v>0.122804522505866</v>
      </c>
      <c r="O7022" s="5">
        <v>2.0780794620513916</v>
      </c>
      <c r="P7022" s="3">
        <v>0.85748541355133057</v>
      </c>
    </row>
    <row r="7023" spans="1:16" x14ac:dyDescent="0.25">
      <c r="A7023" s="1">
        <v>2021</v>
      </c>
      <c r="B7023" t="s">
        <v>814</v>
      </c>
      <c r="C7023" t="s">
        <v>2515</v>
      </c>
      <c r="D7023" t="s">
        <v>3407</v>
      </c>
      <c r="E7023" t="s">
        <v>3469</v>
      </c>
      <c r="F7023" t="s">
        <v>4285</v>
      </c>
      <c r="G7023" s="4">
        <v>82.621941066644794</v>
      </c>
      <c r="H7023" s="4">
        <v>57.692149246704297</v>
      </c>
      <c r="I7023" s="4">
        <v>90.335276557658801</v>
      </c>
      <c r="J7023" s="4">
        <v>90.267289600813598</v>
      </c>
      <c r="K7023" s="4">
        <v>1422372593.3455701</v>
      </c>
      <c r="L7023" s="4">
        <v>13748084538.240999</v>
      </c>
      <c r="M7023" s="4">
        <v>11614146348.864401</v>
      </c>
      <c r="N7023" s="3">
        <v>0.102818600570301</v>
      </c>
      <c r="O7023" s="5">
        <v>2.0835423469543457</v>
      </c>
      <c r="P7023" s="3">
        <v>0.84478288888931274</v>
      </c>
    </row>
    <row r="7024" spans="1:16" x14ac:dyDescent="0.25">
      <c r="A7024" s="1">
        <v>2022</v>
      </c>
      <c r="B7024" t="s">
        <v>814</v>
      </c>
      <c r="C7024" t="s">
        <v>2515</v>
      </c>
      <c r="D7024" t="s">
        <v>3407</v>
      </c>
      <c r="E7024" t="s">
        <v>3469</v>
      </c>
      <c r="F7024" t="s">
        <v>4285</v>
      </c>
      <c r="G7024" s="4">
        <v>81.109274592434105</v>
      </c>
      <c r="H7024" s="4">
        <v>55.647375328083903</v>
      </c>
      <c r="I7024" s="4">
        <v>89.554975031189002</v>
      </c>
      <c r="J7024" s="4">
        <v>88.012593859899297</v>
      </c>
      <c r="K7024" s="4">
        <v>1266623125.77297</v>
      </c>
      <c r="L7024" s="4">
        <v>13087280963.8286</v>
      </c>
      <c r="M7024" s="4">
        <v>10916721092.7838</v>
      </c>
      <c r="N7024" s="3">
        <v>9.8649855245001E-2</v>
      </c>
      <c r="O7024" s="5">
        <v>2.0975379943847656</v>
      </c>
      <c r="P7024" s="3">
        <v>0.83414739370346069</v>
      </c>
    </row>
    <row r="7025" spans="1:16" x14ac:dyDescent="0.25">
      <c r="A7025" s="1">
        <v>2023</v>
      </c>
      <c r="B7025" t="s">
        <v>814</v>
      </c>
      <c r="C7025" t="s">
        <v>2515</v>
      </c>
      <c r="D7025" t="s">
        <v>3407</v>
      </c>
      <c r="E7025" t="s">
        <v>3469</v>
      </c>
      <c r="F7025" t="s">
        <v>4285</v>
      </c>
      <c r="G7025" s="4">
        <v>78.367526905345997</v>
      </c>
      <c r="H7025" s="4">
        <v>58.149948596142899</v>
      </c>
      <c r="I7025" s="4">
        <v>83.820078677120904</v>
      </c>
      <c r="J7025" s="4">
        <v>85.847798672156102</v>
      </c>
      <c r="K7025" s="4">
        <v>1242588536.93713</v>
      </c>
      <c r="L7025" s="4">
        <v>12213556968.110701</v>
      </c>
      <c r="M7025" s="4">
        <v>9972757865.4986401</v>
      </c>
      <c r="N7025" s="3">
        <v>0.100247791424262</v>
      </c>
      <c r="O7025" s="5">
        <v>2.1628255844116211</v>
      </c>
      <c r="P7025" s="3">
        <v>0.81653183698654175</v>
      </c>
    </row>
    <row r="7026" spans="1:16" x14ac:dyDescent="0.25">
      <c r="A7026" s="1">
        <v>2024</v>
      </c>
      <c r="B7026" t="s">
        <v>814</v>
      </c>
      <c r="C7026" t="s">
        <v>2515</v>
      </c>
      <c r="D7026" t="s">
        <v>3407</v>
      </c>
      <c r="E7026" t="s">
        <v>3469</v>
      </c>
      <c r="F7026" t="s">
        <v>4285</v>
      </c>
      <c r="G7026" s="4">
        <v>77.237203653012102</v>
      </c>
      <c r="H7026" s="4">
        <v>57.019573493353903</v>
      </c>
      <c r="I7026" s="4">
        <v>82.805845915602006</v>
      </c>
      <c r="J7026" s="4">
        <v>84.532417062053597</v>
      </c>
      <c r="K7026" s="4">
        <v>1420066269.7592599</v>
      </c>
      <c r="L7026" s="4">
        <v>13247284873.2941</v>
      </c>
      <c r="M7026" s="4">
        <v>10835839005.820299</v>
      </c>
      <c r="N7026" s="3">
        <v>0.11162936952989901</v>
      </c>
      <c r="O7026" s="5">
        <v>1.9659442901611328</v>
      </c>
      <c r="P7026" s="3">
        <v>0.8179667592048645</v>
      </c>
    </row>
    <row r="7027" spans="1:16" x14ac:dyDescent="0.25">
      <c r="A7027" s="1">
        <v>2023</v>
      </c>
      <c r="B7027" t="s">
        <v>343</v>
      </c>
      <c r="C7027" t="s">
        <v>2044</v>
      </c>
      <c r="D7027" t="s">
        <v>3422</v>
      </c>
      <c r="E7027" t="s">
        <v>3469</v>
      </c>
      <c r="F7027" t="s">
        <v>3814</v>
      </c>
      <c r="G7027" s="4"/>
      <c r="H7027" s="4"/>
      <c r="I7027" s="4"/>
      <c r="J7027" s="4"/>
      <c r="K7027" s="4">
        <v>-600683.723432509</v>
      </c>
      <c r="L7027" s="4">
        <v>44908221.025176503</v>
      </c>
      <c r="M7027" s="4">
        <v>5590139.8091839598</v>
      </c>
      <c r="N7027" s="3">
        <v>-1.2876919029726999E-2</v>
      </c>
      <c r="O7027" s="5">
        <v>0.23332610726356506</v>
      </c>
      <c r="P7027" s="3">
        <v>0.12447921186685562</v>
      </c>
    </row>
    <row r="7028" spans="1:16" x14ac:dyDescent="0.25">
      <c r="A7028" s="1">
        <v>2024</v>
      </c>
      <c r="B7028" t="s">
        <v>343</v>
      </c>
      <c r="C7028" t="s">
        <v>2044</v>
      </c>
      <c r="D7028" t="s">
        <v>3422</v>
      </c>
      <c r="E7028" t="s">
        <v>3469</v>
      </c>
      <c r="F7028" t="s">
        <v>3814</v>
      </c>
      <c r="G7028" s="4"/>
      <c r="H7028" s="4"/>
      <c r="I7028" s="4"/>
      <c r="J7028" s="4"/>
      <c r="K7028" s="4">
        <v>-337425.83323537197</v>
      </c>
      <c r="L7028" s="4">
        <v>41656108.124160901</v>
      </c>
      <c r="M7028" s="4">
        <v>5280414.4058306403</v>
      </c>
      <c r="N7028" s="3">
        <v>-8.1843777277200002E-3</v>
      </c>
      <c r="O7028" s="5">
        <v>0.20138894021511078</v>
      </c>
      <c r="P7028" s="3">
        <v>0.12676206231117249</v>
      </c>
    </row>
    <row r="7029" spans="1:16" x14ac:dyDescent="0.25">
      <c r="A7029" s="1">
        <v>2009</v>
      </c>
      <c r="B7029" t="s">
        <v>344</v>
      </c>
      <c r="C7029" t="s">
        <v>2045</v>
      </c>
      <c r="D7029" t="s">
        <v>3403</v>
      </c>
      <c r="E7029" t="s">
        <v>3469</v>
      </c>
      <c r="F7029" t="s">
        <v>3815</v>
      </c>
      <c r="G7029" s="4"/>
      <c r="H7029" s="4"/>
      <c r="I7029" s="4"/>
      <c r="J7029" s="4"/>
      <c r="K7029" s="4">
        <v>-473528.17799002898</v>
      </c>
      <c r="L7029" s="4">
        <v>2874267.9208144401</v>
      </c>
      <c r="M7029" s="4">
        <v>959971.60420128796</v>
      </c>
      <c r="N7029" s="3">
        <v>-0.19111020673937801</v>
      </c>
      <c r="O7029" s="5">
        <v>1.5073953866958618</v>
      </c>
      <c r="P7029" s="3">
        <v>0.33398821949958801</v>
      </c>
    </row>
    <row r="7030" spans="1:16" x14ac:dyDescent="0.25">
      <c r="A7030" s="1">
        <v>2010</v>
      </c>
      <c r="B7030" t="s">
        <v>344</v>
      </c>
      <c r="C7030" t="s">
        <v>2045</v>
      </c>
      <c r="D7030" t="s">
        <v>3403</v>
      </c>
      <c r="E7030" t="s">
        <v>3469</v>
      </c>
      <c r="F7030" t="s">
        <v>3815</v>
      </c>
      <c r="G7030" s="4"/>
      <c r="H7030" s="4"/>
      <c r="I7030" s="4"/>
      <c r="J7030" s="4"/>
      <c r="K7030" s="4">
        <v>-680346.37415800197</v>
      </c>
      <c r="L7030" s="4">
        <v>3540926.5760696102</v>
      </c>
      <c r="M7030" s="4">
        <v>162884.88350607199</v>
      </c>
      <c r="N7030" s="3">
        <v>-0.20826446111004401</v>
      </c>
      <c r="O7030" s="5">
        <v>1.3053426742553711</v>
      </c>
      <c r="P7030" s="3">
        <v>4.6000637114048004E-2</v>
      </c>
    </row>
    <row r="7031" spans="1:16" x14ac:dyDescent="0.25">
      <c r="A7031" s="1">
        <v>2011</v>
      </c>
      <c r="B7031" t="s">
        <v>344</v>
      </c>
      <c r="C7031" t="s">
        <v>2045</v>
      </c>
      <c r="D7031" t="s">
        <v>3403</v>
      </c>
      <c r="E7031" t="s">
        <v>3469</v>
      </c>
      <c r="F7031" t="s">
        <v>3815</v>
      </c>
      <c r="G7031" s="4"/>
      <c r="H7031" s="4"/>
      <c r="I7031" s="4"/>
      <c r="J7031" s="4"/>
      <c r="K7031" s="4">
        <v>-1076319.79423427</v>
      </c>
      <c r="L7031" s="4">
        <v>8022970.74268567</v>
      </c>
      <c r="M7031" s="4">
        <v>378150.251848677</v>
      </c>
      <c r="N7031" s="3">
        <v>-0.17164632906208899</v>
      </c>
      <c r="O7031" s="5">
        <v>1.1511330604553223</v>
      </c>
      <c r="P7031" s="3">
        <v>4.7133445739746094E-2</v>
      </c>
    </row>
    <row r="7032" spans="1:16" x14ac:dyDescent="0.25">
      <c r="A7032" s="1">
        <v>2012</v>
      </c>
      <c r="B7032" t="s">
        <v>344</v>
      </c>
      <c r="C7032" t="s">
        <v>2045</v>
      </c>
      <c r="D7032" t="s">
        <v>3403</v>
      </c>
      <c r="E7032" t="s">
        <v>3469</v>
      </c>
      <c r="F7032" t="s">
        <v>3815</v>
      </c>
      <c r="G7032" s="4"/>
      <c r="H7032" s="4"/>
      <c r="I7032" s="4"/>
      <c r="J7032" s="4"/>
      <c r="K7032" s="4">
        <v>-1176124.3514832701</v>
      </c>
      <c r="L7032" s="4">
        <v>7415276.8539647805</v>
      </c>
      <c r="M7032" s="4">
        <v>435412.33895807498</v>
      </c>
      <c r="N7032" s="3">
        <v>-0.156026625189672</v>
      </c>
      <c r="O7032" s="5">
        <v>0.50466698408126831</v>
      </c>
      <c r="P7032" s="3">
        <v>5.8718286454677582E-2</v>
      </c>
    </row>
    <row r="7033" spans="1:16" x14ac:dyDescent="0.25">
      <c r="A7033" s="1">
        <v>2013</v>
      </c>
      <c r="B7033" t="s">
        <v>344</v>
      </c>
      <c r="C7033" t="s">
        <v>2045</v>
      </c>
      <c r="D7033" t="s">
        <v>3403</v>
      </c>
      <c r="E7033" t="s">
        <v>3469</v>
      </c>
      <c r="F7033" t="s">
        <v>3815</v>
      </c>
      <c r="G7033" s="4"/>
      <c r="H7033" s="4"/>
      <c r="I7033" s="4"/>
      <c r="J7033" s="4"/>
      <c r="K7033" s="4">
        <v>-934440.00840512698</v>
      </c>
      <c r="L7033" s="4">
        <v>5703806.0608275402</v>
      </c>
      <c r="M7033" s="4">
        <v>253443.81812035799</v>
      </c>
      <c r="N7033" s="3">
        <v>-0.151643712518475</v>
      </c>
      <c r="O7033" s="5">
        <v>0.90221548080444336</v>
      </c>
      <c r="P7033" s="3">
        <v>4.4434156268835068E-2</v>
      </c>
    </row>
    <row r="7034" spans="1:16" x14ac:dyDescent="0.25">
      <c r="A7034" s="1">
        <v>2014</v>
      </c>
      <c r="B7034" t="s">
        <v>344</v>
      </c>
      <c r="C7034" t="s">
        <v>2045</v>
      </c>
      <c r="D7034" t="s">
        <v>3403</v>
      </c>
      <c r="E7034" t="s">
        <v>3469</v>
      </c>
      <c r="F7034" t="s">
        <v>3815</v>
      </c>
      <c r="G7034" s="4"/>
      <c r="H7034" s="4"/>
      <c r="I7034" s="4"/>
      <c r="J7034" s="4"/>
      <c r="K7034" s="4">
        <v>-946344.47640152799</v>
      </c>
      <c r="L7034" s="4">
        <v>9118561.9312555995</v>
      </c>
      <c r="M7034" s="4">
        <v>2581119.3361308901</v>
      </c>
      <c r="N7034" s="3">
        <v>-0.12612975282966901</v>
      </c>
      <c r="O7034" s="5">
        <v>1.2264784574508667</v>
      </c>
      <c r="P7034" s="3">
        <v>0.28306210041046143</v>
      </c>
    </row>
    <row r="7035" spans="1:16" x14ac:dyDescent="0.25">
      <c r="A7035" s="1">
        <v>2015</v>
      </c>
      <c r="B7035" t="s">
        <v>344</v>
      </c>
      <c r="C7035" t="s">
        <v>2045</v>
      </c>
      <c r="D7035" t="s">
        <v>3403</v>
      </c>
      <c r="E7035" t="s">
        <v>3469</v>
      </c>
      <c r="F7035" t="s">
        <v>3815</v>
      </c>
      <c r="G7035" s="4"/>
      <c r="H7035" s="4"/>
      <c r="I7035" s="4"/>
      <c r="J7035" s="4"/>
      <c r="K7035" s="4">
        <v>-630360.62340623897</v>
      </c>
      <c r="L7035" s="4">
        <v>6308918.1297812797</v>
      </c>
      <c r="M7035" s="4">
        <v>115216.90561851401</v>
      </c>
      <c r="N7035" s="3">
        <v>-9.1632181611634E-2</v>
      </c>
      <c r="O7035" s="5">
        <v>2.6758604049682617</v>
      </c>
      <c r="P7035" s="3">
        <v>1.8262546509504318E-2</v>
      </c>
    </row>
    <row r="7036" spans="1:16" x14ac:dyDescent="0.25">
      <c r="A7036" s="1">
        <v>2016</v>
      </c>
      <c r="B7036" t="s">
        <v>344</v>
      </c>
      <c r="C7036" t="s">
        <v>2045</v>
      </c>
      <c r="D7036" t="s">
        <v>3403</v>
      </c>
      <c r="E7036" t="s">
        <v>3469</v>
      </c>
      <c r="F7036" t="s">
        <v>3815</v>
      </c>
      <c r="G7036" s="4"/>
      <c r="H7036" s="4"/>
      <c r="I7036" s="4"/>
      <c r="J7036" s="4"/>
      <c r="K7036" s="4">
        <v>-702572.48860148399</v>
      </c>
      <c r="L7036" s="4">
        <v>7172799.2669189703</v>
      </c>
      <c r="M7036" s="4">
        <v>185560.38978454599</v>
      </c>
      <c r="N7036" s="3">
        <v>-0.10585904416382701</v>
      </c>
      <c r="O7036" s="5">
        <v>0.77626430988311768</v>
      </c>
      <c r="P7036" s="3">
        <v>2.5870010256767273E-2</v>
      </c>
    </row>
    <row r="7037" spans="1:16" x14ac:dyDescent="0.25">
      <c r="A7037" s="1">
        <v>2017</v>
      </c>
      <c r="B7037" t="s">
        <v>344</v>
      </c>
      <c r="C7037" t="s">
        <v>2045</v>
      </c>
      <c r="D7037" t="s">
        <v>3403</v>
      </c>
      <c r="E7037" t="s">
        <v>3469</v>
      </c>
      <c r="F7037" t="s">
        <v>3815</v>
      </c>
      <c r="G7037" s="4"/>
      <c r="H7037" s="4"/>
      <c r="I7037" s="4"/>
      <c r="J7037" s="4"/>
      <c r="K7037" s="4">
        <v>-518105.866709708</v>
      </c>
      <c r="L7037" s="4">
        <v>7486225.1838871101</v>
      </c>
      <c r="M7037" s="4">
        <v>177971.97691131101</v>
      </c>
      <c r="N7037" s="3">
        <v>-6.9608810570503998E-2</v>
      </c>
      <c r="O7037" s="5">
        <v>3.662921667098999</v>
      </c>
      <c r="P7037" s="3">
        <v>2.3773260414600372E-2</v>
      </c>
    </row>
    <row r="7038" spans="1:16" x14ac:dyDescent="0.25">
      <c r="A7038" s="1">
        <v>2018</v>
      </c>
      <c r="B7038" t="s">
        <v>344</v>
      </c>
      <c r="C7038" t="s">
        <v>2045</v>
      </c>
      <c r="D7038" t="s">
        <v>3403</v>
      </c>
      <c r="E7038" t="s">
        <v>3469</v>
      </c>
      <c r="F7038" t="s">
        <v>3815</v>
      </c>
      <c r="G7038" s="4"/>
      <c r="H7038" s="4"/>
      <c r="I7038" s="4"/>
      <c r="J7038" s="4"/>
      <c r="K7038" s="4">
        <v>-470572.69113761</v>
      </c>
      <c r="L7038" s="4">
        <v>7136562.07669931</v>
      </c>
      <c r="M7038" s="4">
        <v>578503.17174812499</v>
      </c>
      <c r="N7038" s="3">
        <v>-6.5602570942940003E-2</v>
      </c>
      <c r="O7038" s="5">
        <v>2.2868986129760742</v>
      </c>
      <c r="P7038" s="3">
        <v>8.1061884760856628E-2</v>
      </c>
    </row>
    <row r="7039" spans="1:16" x14ac:dyDescent="0.25">
      <c r="A7039" s="1">
        <v>2019</v>
      </c>
      <c r="B7039" t="s">
        <v>344</v>
      </c>
      <c r="C7039" t="s">
        <v>2045</v>
      </c>
      <c r="D7039" t="s">
        <v>3403</v>
      </c>
      <c r="E7039" t="s">
        <v>3469</v>
      </c>
      <c r="F7039" t="s">
        <v>3815</v>
      </c>
      <c r="G7039" s="4"/>
      <c r="H7039" s="4"/>
      <c r="I7039" s="4"/>
      <c r="J7039" s="4"/>
      <c r="K7039" s="4">
        <v>-423297.99929799902</v>
      </c>
      <c r="L7039" s="4">
        <v>6819165.3211653205</v>
      </c>
      <c r="M7039" s="4">
        <v>1150687.2586872601</v>
      </c>
      <c r="N7039" s="3">
        <v>-6.2307194531736998E-2</v>
      </c>
      <c r="O7039" s="5">
        <v>3.7264835834503174</v>
      </c>
      <c r="P7039" s="3">
        <v>0.16874311864376068</v>
      </c>
    </row>
    <row r="7040" spans="1:16" x14ac:dyDescent="0.25">
      <c r="A7040" s="1">
        <v>2020</v>
      </c>
      <c r="B7040" t="s">
        <v>344</v>
      </c>
      <c r="C7040" t="s">
        <v>2045</v>
      </c>
      <c r="D7040" t="s">
        <v>3403</v>
      </c>
      <c r="E7040" t="s">
        <v>3469</v>
      </c>
      <c r="F7040" t="s">
        <v>3815</v>
      </c>
      <c r="G7040" s="4"/>
      <c r="H7040" s="4"/>
      <c r="I7040" s="4"/>
      <c r="J7040" s="4"/>
      <c r="K7040" s="4">
        <v>-432760.92928233201</v>
      </c>
      <c r="L7040" s="4">
        <v>6511181.8947310299</v>
      </c>
      <c r="M7040" s="4">
        <v>1989581.4640476</v>
      </c>
      <c r="N7040" s="3">
        <v>-6.5491966342470995E-2</v>
      </c>
      <c r="O7040" s="5">
        <v>2.7478156089782715</v>
      </c>
      <c r="P7040" s="3">
        <v>0.30556380748748779</v>
      </c>
    </row>
    <row r="7041" spans="1:16" x14ac:dyDescent="0.25">
      <c r="A7041" s="1">
        <v>2021</v>
      </c>
      <c r="B7041" t="s">
        <v>344</v>
      </c>
      <c r="C7041" t="s">
        <v>2045</v>
      </c>
      <c r="D7041" t="s">
        <v>3403</v>
      </c>
      <c r="E7041" t="s">
        <v>3469</v>
      </c>
      <c r="F7041" t="s">
        <v>3815</v>
      </c>
      <c r="G7041" s="4"/>
      <c r="H7041" s="4"/>
      <c r="I7041" s="4"/>
      <c r="J7041" s="4"/>
      <c r="K7041" s="4">
        <v>-551908.61444563605</v>
      </c>
      <c r="L7041" s="4">
        <v>7188023.4537261296</v>
      </c>
      <c r="M7041" s="4">
        <v>2787410.1177934902</v>
      </c>
      <c r="N7041" s="3">
        <v>-7.7398534393571E-2</v>
      </c>
      <c r="O7041" s="5">
        <v>3.5288958549499512</v>
      </c>
      <c r="P7041" s="3">
        <v>0.38778534531593323</v>
      </c>
    </row>
    <row r="7042" spans="1:16" x14ac:dyDescent="0.25">
      <c r="A7042" s="1">
        <v>2022</v>
      </c>
      <c r="B7042" t="s">
        <v>344</v>
      </c>
      <c r="C7042" t="s">
        <v>2045</v>
      </c>
      <c r="D7042" t="s">
        <v>3403</v>
      </c>
      <c r="E7042" t="s">
        <v>3469</v>
      </c>
      <c r="F7042" t="s">
        <v>3815</v>
      </c>
      <c r="G7042" s="4"/>
      <c r="H7042" s="4"/>
      <c r="I7042" s="4"/>
      <c r="J7042" s="4"/>
      <c r="K7042" s="4">
        <v>-690742.33818932099</v>
      </c>
      <c r="L7042" s="4">
        <v>7119700.2215213897</v>
      </c>
      <c r="M7042" s="4">
        <v>2334546.9853078201</v>
      </c>
      <c r="N7042" s="3">
        <v>-0.100578495110844</v>
      </c>
      <c r="O7042" s="5">
        <v>0.95658165216445923</v>
      </c>
      <c r="P7042" s="3">
        <v>0.32789960503578186</v>
      </c>
    </row>
    <row r="7043" spans="1:16" x14ac:dyDescent="0.25">
      <c r="A7043" s="1">
        <v>2023</v>
      </c>
      <c r="B7043" t="s">
        <v>344</v>
      </c>
      <c r="C7043" t="s">
        <v>2045</v>
      </c>
      <c r="D7043" t="s">
        <v>3403</v>
      </c>
      <c r="E7043" t="s">
        <v>3469</v>
      </c>
      <c r="F7043" t="s">
        <v>3815</v>
      </c>
      <c r="G7043" s="4"/>
      <c r="H7043" s="4"/>
      <c r="I7043" s="4"/>
      <c r="J7043" s="4"/>
      <c r="K7043" s="4">
        <v>-561989.13441989105</v>
      </c>
      <c r="L7043" s="4">
        <v>5568909.7756890999</v>
      </c>
      <c r="M7043" s="4">
        <v>1617996.20037996</v>
      </c>
      <c r="N7043" s="3">
        <v>-9.0307053493883002E-2</v>
      </c>
      <c r="O7043" s="5">
        <v>0.7290681004524231</v>
      </c>
      <c r="P7043" s="3">
        <v>0.29054093360900879</v>
      </c>
    </row>
    <row r="7044" spans="1:16" x14ac:dyDescent="0.25">
      <c r="A7044" s="1">
        <v>2024</v>
      </c>
      <c r="B7044" t="s">
        <v>344</v>
      </c>
      <c r="C7044" t="s">
        <v>2045</v>
      </c>
      <c r="D7044" t="s">
        <v>3403</v>
      </c>
      <c r="E7044" t="s">
        <v>3469</v>
      </c>
      <c r="F7044" t="s">
        <v>3815</v>
      </c>
      <c r="G7044" s="4"/>
      <c r="H7044" s="4"/>
      <c r="I7044" s="4"/>
      <c r="J7044" s="4"/>
      <c r="K7044" s="4">
        <v>-547328.20864973695</v>
      </c>
      <c r="L7044" s="4">
        <v>3933222.8837345699</v>
      </c>
      <c r="M7044" s="4">
        <v>1782356.5099704701</v>
      </c>
      <c r="N7044" s="3">
        <v>-0.11519122780173301</v>
      </c>
      <c r="O7044" s="5">
        <v>0.6723257303237915</v>
      </c>
      <c r="P7044" s="3">
        <v>0.45315420627593994</v>
      </c>
    </row>
    <row r="7045" spans="1:16" x14ac:dyDescent="0.25">
      <c r="A7045" s="1">
        <v>2009</v>
      </c>
      <c r="B7045" t="s">
        <v>345</v>
      </c>
      <c r="C7045" t="s">
        <v>2046</v>
      </c>
      <c r="D7045" t="s">
        <v>3458</v>
      </c>
      <c r="E7045" t="s">
        <v>3469</v>
      </c>
      <c r="F7045" t="s">
        <v>3816</v>
      </c>
      <c r="G7045" s="4"/>
      <c r="H7045" s="4"/>
      <c r="I7045" s="4"/>
      <c r="J7045" s="4"/>
      <c r="K7045" s="4">
        <v>-1696794.1788612599</v>
      </c>
      <c r="L7045" s="4">
        <v>2197447.6049111802</v>
      </c>
      <c r="M7045" s="4">
        <v>211355.09268969501</v>
      </c>
      <c r="N7045" s="3">
        <v>-0.47282904349780802</v>
      </c>
      <c r="O7045" s="5">
        <v>3.1357181072235107</v>
      </c>
      <c r="P7045" s="3">
        <v>9.6182085573673248E-2</v>
      </c>
    </row>
    <row r="7046" spans="1:16" x14ac:dyDescent="0.25">
      <c r="A7046" s="1">
        <v>2010</v>
      </c>
      <c r="B7046" t="s">
        <v>345</v>
      </c>
      <c r="C7046" t="s">
        <v>2046</v>
      </c>
      <c r="D7046" t="s">
        <v>3458</v>
      </c>
      <c r="E7046" t="s">
        <v>3469</v>
      </c>
      <c r="F7046" t="s">
        <v>3816</v>
      </c>
      <c r="G7046" s="4"/>
      <c r="H7046" s="4"/>
      <c r="I7046" s="4"/>
      <c r="J7046" s="4"/>
      <c r="K7046" s="4">
        <v>-2576184.6768910298</v>
      </c>
      <c r="L7046" s="4">
        <v>1183055.04695033</v>
      </c>
      <c r="M7046" s="4">
        <v>261222.724294905</v>
      </c>
      <c r="N7046" s="3">
        <v>-1.4844311129469301</v>
      </c>
      <c r="O7046" s="5">
        <v>5.4179067611694336</v>
      </c>
      <c r="P7046" s="3">
        <v>0.22080352902412415</v>
      </c>
    </row>
    <row r="7047" spans="1:16" x14ac:dyDescent="0.25">
      <c r="A7047" s="1">
        <v>2011</v>
      </c>
      <c r="B7047" t="s">
        <v>345</v>
      </c>
      <c r="C7047" t="s">
        <v>2046</v>
      </c>
      <c r="D7047" t="s">
        <v>3458</v>
      </c>
      <c r="E7047" t="s">
        <v>3469</v>
      </c>
      <c r="F7047" t="s">
        <v>3816</v>
      </c>
      <c r="G7047" s="4"/>
      <c r="H7047" s="4"/>
      <c r="I7047" s="4"/>
      <c r="J7047" s="4"/>
      <c r="K7047" s="4">
        <v>-3933763.7980923802</v>
      </c>
      <c r="L7047" s="4">
        <v>3511749.0086807399</v>
      </c>
      <c r="M7047" s="4">
        <v>2249786.7323973901</v>
      </c>
      <c r="N7047" s="3">
        <v>-1.5668284891178601</v>
      </c>
      <c r="O7047" s="5">
        <v>3.3666384220123291</v>
      </c>
      <c r="P7047" s="3">
        <v>0.64064562320709229</v>
      </c>
    </row>
    <row r="7048" spans="1:16" x14ac:dyDescent="0.25">
      <c r="A7048" s="1">
        <v>2012</v>
      </c>
      <c r="B7048" t="s">
        <v>345</v>
      </c>
      <c r="C7048" t="s">
        <v>2046</v>
      </c>
      <c r="D7048" t="s">
        <v>3458</v>
      </c>
      <c r="E7048" t="s">
        <v>3469</v>
      </c>
      <c r="F7048" t="s">
        <v>3816</v>
      </c>
      <c r="G7048" s="4"/>
      <c r="H7048" s="4"/>
      <c r="I7048" s="4"/>
      <c r="J7048" s="4"/>
      <c r="K7048" s="4">
        <v>-3180044.6159041398</v>
      </c>
      <c r="L7048" s="4">
        <v>5603883.4256009301</v>
      </c>
      <c r="M7048" s="4">
        <v>3102602.2533078198</v>
      </c>
      <c r="N7048" s="3">
        <v>-0.71006533002722705</v>
      </c>
      <c r="O7048" s="5">
        <v>1.1424347162246704</v>
      </c>
      <c r="P7048" s="3">
        <v>0.55365216732025146</v>
      </c>
    </row>
    <row r="7049" spans="1:16" x14ac:dyDescent="0.25">
      <c r="A7049" s="1">
        <v>2013</v>
      </c>
      <c r="B7049" t="s">
        <v>345</v>
      </c>
      <c r="C7049" t="s">
        <v>2046</v>
      </c>
      <c r="D7049" t="s">
        <v>3458</v>
      </c>
      <c r="E7049" t="s">
        <v>3469</v>
      </c>
      <c r="F7049" t="s">
        <v>3816</v>
      </c>
      <c r="G7049" s="4"/>
      <c r="H7049" s="4"/>
      <c r="I7049" s="4"/>
      <c r="J7049" s="4"/>
      <c r="K7049" s="4">
        <v>-639435.57744137</v>
      </c>
      <c r="L7049" s="4">
        <v>4950721.28781165</v>
      </c>
      <c r="M7049" s="4">
        <v>2631862.7406195998</v>
      </c>
      <c r="N7049" s="3">
        <v>-0.12847995180260199</v>
      </c>
      <c r="O7049" s="5">
        <v>1.0618244409561157</v>
      </c>
      <c r="P7049" s="3">
        <v>0.53161197900772095</v>
      </c>
    </row>
    <row r="7050" spans="1:16" x14ac:dyDescent="0.25">
      <c r="A7050" s="1">
        <v>2014</v>
      </c>
      <c r="B7050" t="s">
        <v>345</v>
      </c>
      <c r="C7050" t="s">
        <v>2046</v>
      </c>
      <c r="D7050" t="s">
        <v>3458</v>
      </c>
      <c r="E7050" t="s">
        <v>3469</v>
      </c>
      <c r="F7050" t="s">
        <v>3816</v>
      </c>
      <c r="G7050" s="4"/>
      <c r="H7050" s="4"/>
      <c r="I7050" s="4"/>
      <c r="J7050" s="4"/>
      <c r="K7050" s="4">
        <v>-716987.12810599303</v>
      </c>
      <c r="L7050" s="4">
        <v>4755072.8464331198</v>
      </c>
      <c r="M7050" s="4">
        <v>2199298.4110519099</v>
      </c>
      <c r="N7050" s="3">
        <v>-0.14535854952115501</v>
      </c>
      <c r="O7050" s="5">
        <v>2.3503761291503906</v>
      </c>
      <c r="P7050" s="3">
        <v>0.46251624822616577</v>
      </c>
    </row>
    <row r="7051" spans="1:16" x14ac:dyDescent="0.25">
      <c r="A7051" s="1">
        <v>2015</v>
      </c>
      <c r="B7051" t="s">
        <v>345</v>
      </c>
      <c r="C7051" t="s">
        <v>2046</v>
      </c>
      <c r="D7051" t="s">
        <v>3458</v>
      </c>
      <c r="E7051" t="s">
        <v>3469</v>
      </c>
      <c r="F7051" t="s">
        <v>3816</v>
      </c>
      <c r="G7051" s="4"/>
      <c r="H7051" s="4"/>
      <c r="I7051" s="4"/>
      <c r="J7051" s="4"/>
      <c r="K7051" s="4">
        <v>-2612760.8760968498</v>
      </c>
      <c r="L7051" s="4">
        <v>11698122.539540701</v>
      </c>
      <c r="M7051" s="4">
        <v>4678961.9654399399</v>
      </c>
      <c r="N7051" s="3">
        <v>-0.33533759848393002</v>
      </c>
      <c r="O7051" s="5">
        <v>1.7014251947402954</v>
      </c>
      <c r="P7051" s="3">
        <v>0.39997544884681702</v>
      </c>
    </row>
    <row r="7052" spans="1:16" x14ac:dyDescent="0.25">
      <c r="A7052" s="1">
        <v>2016</v>
      </c>
      <c r="B7052" t="s">
        <v>345</v>
      </c>
      <c r="C7052" t="s">
        <v>2046</v>
      </c>
      <c r="D7052" t="s">
        <v>3458</v>
      </c>
      <c r="E7052" t="s">
        <v>3469</v>
      </c>
      <c r="F7052" t="s">
        <v>3816</v>
      </c>
      <c r="G7052" s="4"/>
      <c r="H7052" s="4"/>
      <c r="I7052" s="4"/>
      <c r="J7052" s="4"/>
      <c r="K7052" s="4">
        <v>-4105638.9128944799</v>
      </c>
      <c r="L7052" s="4">
        <v>13351218.821706399</v>
      </c>
      <c r="M7052" s="4">
        <v>7022950.5021307003</v>
      </c>
      <c r="N7052" s="3">
        <v>-0.33292971567217</v>
      </c>
      <c r="O7052" s="5">
        <v>2.4292337894439697</v>
      </c>
      <c r="P7052" s="3">
        <v>0.52601569890975952</v>
      </c>
    </row>
    <row r="7053" spans="1:16" x14ac:dyDescent="0.25">
      <c r="A7053" s="1">
        <v>2017</v>
      </c>
      <c r="B7053" t="s">
        <v>345</v>
      </c>
      <c r="C7053" t="s">
        <v>2046</v>
      </c>
      <c r="D7053" t="s">
        <v>3458</v>
      </c>
      <c r="E7053" t="s">
        <v>3469</v>
      </c>
      <c r="F7053" t="s">
        <v>3816</v>
      </c>
      <c r="G7053" s="4"/>
      <c r="H7053" s="4"/>
      <c r="I7053" s="4"/>
      <c r="J7053" s="4"/>
      <c r="K7053" s="4">
        <v>-7315834.6591651496</v>
      </c>
      <c r="L7053" s="4">
        <v>14795559.0398672</v>
      </c>
      <c r="M7053" s="4">
        <v>4562381.7319590803</v>
      </c>
      <c r="N7053" s="3">
        <v>-0.51214006611367102</v>
      </c>
      <c r="O7053" s="5">
        <v>3.0895845890045166</v>
      </c>
      <c r="P7053" s="3">
        <v>0.30836156010627747</v>
      </c>
    </row>
    <row r="7054" spans="1:16" x14ac:dyDescent="0.25">
      <c r="A7054" s="1">
        <v>2018</v>
      </c>
      <c r="B7054" t="s">
        <v>345</v>
      </c>
      <c r="C7054" t="s">
        <v>2046</v>
      </c>
      <c r="D7054" t="s">
        <v>3458</v>
      </c>
      <c r="E7054" t="s">
        <v>3469</v>
      </c>
      <c r="F7054" t="s">
        <v>3816</v>
      </c>
      <c r="G7054" s="4"/>
      <c r="H7054" s="4"/>
      <c r="I7054" s="4"/>
      <c r="J7054" s="4"/>
      <c r="K7054" s="4">
        <v>-12059484.5261623</v>
      </c>
      <c r="L7054" s="4">
        <v>14111309.4841561</v>
      </c>
      <c r="M7054" s="4">
        <v>3758540.0336049902</v>
      </c>
      <c r="N7054" s="3">
        <v>-0.85045242642589602</v>
      </c>
      <c r="O7054" s="5">
        <v>1.7012255191802979</v>
      </c>
      <c r="P7054" s="3">
        <v>0.26634949445724487</v>
      </c>
    </row>
    <row r="7055" spans="1:16" x14ac:dyDescent="0.25">
      <c r="A7055" s="1">
        <v>2019</v>
      </c>
      <c r="B7055" t="s">
        <v>345</v>
      </c>
      <c r="C7055" t="s">
        <v>2046</v>
      </c>
      <c r="D7055" t="s">
        <v>3458</v>
      </c>
      <c r="E7055" t="s">
        <v>3469</v>
      </c>
      <c r="F7055" t="s">
        <v>3816</v>
      </c>
      <c r="G7055" s="4"/>
      <c r="H7055" s="4"/>
      <c r="I7055" s="4"/>
      <c r="J7055" s="4"/>
      <c r="K7055" s="4">
        <v>-4614328.5363285402</v>
      </c>
      <c r="L7055" s="4">
        <v>9339064.9350649305</v>
      </c>
      <c r="M7055" s="4">
        <v>3298720.9547209502</v>
      </c>
      <c r="N7055" s="3">
        <v>-0.40615203979666697</v>
      </c>
      <c r="O7055" s="5">
        <v>0.52153509855270386</v>
      </c>
      <c r="P7055" s="3">
        <v>0.3532174825668335</v>
      </c>
    </row>
    <row r="7056" spans="1:16" x14ac:dyDescent="0.25">
      <c r="A7056" s="1">
        <v>2020</v>
      </c>
      <c r="B7056" t="s">
        <v>345</v>
      </c>
      <c r="C7056" t="s">
        <v>2046</v>
      </c>
      <c r="D7056" t="s">
        <v>3458</v>
      </c>
      <c r="E7056" t="s">
        <v>3469</v>
      </c>
      <c r="F7056" t="s">
        <v>3816</v>
      </c>
      <c r="G7056" s="4"/>
      <c r="H7056" s="4"/>
      <c r="I7056" s="4"/>
      <c r="J7056" s="4"/>
      <c r="K7056" s="4">
        <v>-2456930.9664149699</v>
      </c>
      <c r="L7056" s="4">
        <v>9672140.1653713994</v>
      </c>
      <c r="M7056" s="4">
        <v>969168.17359855305</v>
      </c>
      <c r="N7056" s="3">
        <v>-0.260624462904612</v>
      </c>
      <c r="O7056" s="5">
        <v>0.5761946439743042</v>
      </c>
      <c r="P7056" s="3">
        <v>0.1002020388841629</v>
      </c>
    </row>
    <row r="7057" spans="1:16" x14ac:dyDescent="0.25">
      <c r="A7057" s="1">
        <v>2021</v>
      </c>
      <c r="B7057" t="s">
        <v>345</v>
      </c>
      <c r="C7057" t="s">
        <v>2046</v>
      </c>
      <c r="D7057" t="s">
        <v>3458</v>
      </c>
      <c r="E7057" t="s">
        <v>3469</v>
      </c>
      <c r="F7057" t="s">
        <v>3816</v>
      </c>
      <c r="G7057" s="4"/>
      <c r="H7057" s="4"/>
      <c r="I7057" s="4"/>
      <c r="J7057" s="4"/>
      <c r="K7057" s="4">
        <v>-1058647.81171037</v>
      </c>
      <c r="L7057" s="4">
        <v>13031196.904828001</v>
      </c>
      <c r="M7057" s="4">
        <v>722566.71340416395</v>
      </c>
      <c r="N7057" s="3">
        <v>-8.9950057264076996E-2</v>
      </c>
      <c r="O7057" s="5">
        <v>0.77844876050949097</v>
      </c>
      <c r="P7057" s="3">
        <v>5.5448990315198898E-2</v>
      </c>
    </row>
    <row r="7058" spans="1:16" x14ac:dyDescent="0.25">
      <c r="A7058" s="1">
        <v>2022</v>
      </c>
      <c r="B7058" t="s">
        <v>345</v>
      </c>
      <c r="C7058" t="s">
        <v>2046</v>
      </c>
      <c r="D7058" t="s">
        <v>3458</v>
      </c>
      <c r="E7058" t="s">
        <v>3469</v>
      </c>
      <c r="F7058" t="s">
        <v>3816</v>
      </c>
      <c r="G7058" s="4"/>
      <c r="H7058" s="4"/>
      <c r="I7058" s="4"/>
      <c r="J7058" s="4"/>
      <c r="K7058" s="4">
        <v>-1842906.13980001</v>
      </c>
      <c r="L7058" s="4">
        <v>5857342.98550105</v>
      </c>
      <c r="M7058" s="4">
        <v>953598.514909563</v>
      </c>
      <c r="N7058" s="3">
        <v>-0.20647708686152</v>
      </c>
      <c r="O7058" s="5">
        <v>0.64994829893112183</v>
      </c>
      <c r="P7058" s="3">
        <v>0.16280393302440643</v>
      </c>
    </row>
    <row r="7059" spans="1:16" x14ac:dyDescent="0.25">
      <c r="A7059" s="1">
        <v>2023</v>
      </c>
      <c r="B7059" t="s">
        <v>345</v>
      </c>
      <c r="C7059" t="s">
        <v>2046</v>
      </c>
      <c r="D7059" t="s">
        <v>3458</v>
      </c>
      <c r="E7059" t="s">
        <v>3469</v>
      </c>
      <c r="F7059" t="s">
        <v>3816</v>
      </c>
      <c r="G7059" s="4"/>
      <c r="H7059" s="4"/>
      <c r="I7059" s="4"/>
      <c r="J7059" s="4"/>
      <c r="K7059" s="4">
        <v>-1159337.39959337</v>
      </c>
      <c r="L7059" s="4">
        <v>5354885.1781488499</v>
      </c>
      <c r="M7059" s="4">
        <v>1125678.09885678</v>
      </c>
      <c r="N7059" s="3">
        <v>-0.210543888500524</v>
      </c>
      <c r="O7059" s="5">
        <v>0.77636140584945679</v>
      </c>
      <c r="P7059" s="3">
        <v>0.21021516621112823</v>
      </c>
    </row>
    <row r="7060" spans="1:16" x14ac:dyDescent="0.25">
      <c r="A7060" s="1">
        <v>2024</v>
      </c>
      <c r="B7060" t="s">
        <v>345</v>
      </c>
      <c r="C7060" t="s">
        <v>2046</v>
      </c>
      <c r="D7060" t="s">
        <v>3458</v>
      </c>
      <c r="E7060" t="s">
        <v>3469</v>
      </c>
      <c r="F7060" t="s">
        <v>3816</v>
      </c>
      <c r="G7060" s="4"/>
      <c r="H7060" s="4"/>
      <c r="I7060" s="4"/>
      <c r="J7060" s="4"/>
      <c r="K7060" s="4">
        <v>-947490.88290786895</v>
      </c>
      <c r="L7060" s="4">
        <v>7378661.0041802004</v>
      </c>
      <c r="M7060" s="4">
        <v>782703.85951344401</v>
      </c>
      <c r="N7060" s="3">
        <v>-0.14880889119434201</v>
      </c>
      <c r="O7060" s="5">
        <v>1.0224881172180176</v>
      </c>
      <c r="P7060" s="3">
        <v>0.106076680123806</v>
      </c>
    </row>
    <row r="7061" spans="1:16" x14ac:dyDescent="0.25">
      <c r="A7061" s="1">
        <v>2009</v>
      </c>
      <c r="B7061" t="s">
        <v>346</v>
      </c>
      <c r="C7061" t="s">
        <v>2047</v>
      </c>
      <c r="D7061" t="s">
        <v>3421</v>
      </c>
      <c r="E7061" t="s">
        <v>3469</v>
      </c>
      <c r="F7061" t="s">
        <v>3817</v>
      </c>
      <c r="G7061" s="4"/>
      <c r="H7061" s="4"/>
      <c r="I7061" s="4"/>
      <c r="J7061" s="4"/>
      <c r="K7061" s="4">
        <v>653193.72065633</v>
      </c>
      <c r="L7061" s="4">
        <v>32561591.455446001</v>
      </c>
      <c r="M7061" s="4">
        <v>9598102.6443587597</v>
      </c>
      <c r="N7061" s="3">
        <v>2.1393220428544999E-2</v>
      </c>
      <c r="O7061" s="5">
        <v>0.33440887928009033</v>
      </c>
      <c r="P7061" s="3">
        <v>0.29476761817932129</v>
      </c>
    </row>
    <row r="7062" spans="1:16" x14ac:dyDescent="0.25">
      <c r="A7062" s="1">
        <v>2010</v>
      </c>
      <c r="B7062" t="s">
        <v>346</v>
      </c>
      <c r="C7062" t="s">
        <v>2047</v>
      </c>
      <c r="D7062" t="s">
        <v>3421</v>
      </c>
      <c r="E7062" t="s">
        <v>3469</v>
      </c>
      <c r="F7062" t="s">
        <v>3817</v>
      </c>
      <c r="G7062" s="4"/>
      <c r="H7062" s="4"/>
      <c r="I7062" s="4"/>
      <c r="J7062" s="4"/>
      <c r="K7062" s="4">
        <v>-648680.51939325698</v>
      </c>
      <c r="L7062" s="4">
        <v>11152638.961213499</v>
      </c>
      <c r="M7062" s="4">
        <v>5605343.4345131097</v>
      </c>
      <c r="N7062" s="3">
        <v>-2.8795496411384999E-2</v>
      </c>
      <c r="O7062" s="5">
        <v>0.63957256078720093</v>
      </c>
      <c r="P7062" s="3">
        <v>0.50260245800018311</v>
      </c>
    </row>
    <row r="7063" spans="1:16" x14ac:dyDescent="0.25">
      <c r="A7063" s="1">
        <v>2011</v>
      </c>
      <c r="B7063" t="s">
        <v>346</v>
      </c>
      <c r="C7063" t="s">
        <v>2047</v>
      </c>
      <c r="D7063" t="s">
        <v>3421</v>
      </c>
      <c r="E7063" t="s">
        <v>3469</v>
      </c>
      <c r="F7063" t="s">
        <v>3817</v>
      </c>
      <c r="G7063" s="4"/>
      <c r="H7063" s="4"/>
      <c r="I7063" s="4"/>
      <c r="J7063" s="4"/>
      <c r="K7063" s="4">
        <v>-2053405.8514628699</v>
      </c>
      <c r="L7063" s="4">
        <v>13674210.695530999</v>
      </c>
      <c r="M7063" s="4">
        <v>7521147.78694674</v>
      </c>
      <c r="N7063" s="3">
        <v>-0.147172276661756</v>
      </c>
      <c r="O7063" s="5">
        <v>0.64345002174377441</v>
      </c>
      <c r="P7063" s="3">
        <v>0.55002427101135254</v>
      </c>
    </row>
    <row r="7064" spans="1:16" x14ac:dyDescent="0.25">
      <c r="A7064" s="1">
        <v>2012</v>
      </c>
      <c r="B7064" t="s">
        <v>346</v>
      </c>
      <c r="C7064" t="s">
        <v>2047</v>
      </c>
      <c r="D7064" t="s">
        <v>3421</v>
      </c>
      <c r="E7064" t="s">
        <v>3469</v>
      </c>
      <c r="F7064" t="s">
        <v>3817</v>
      </c>
      <c r="G7064" s="4"/>
      <c r="H7064" s="4"/>
      <c r="I7064" s="4"/>
      <c r="J7064" s="4"/>
      <c r="K7064" s="4">
        <v>-1191447.2539729599</v>
      </c>
      <c r="L7064" s="4">
        <v>2525820.9428691301</v>
      </c>
      <c r="M7064" s="4">
        <v>1428147.92832803</v>
      </c>
      <c r="N7064" s="3">
        <v>-0.15292091774247901</v>
      </c>
      <c r="O7064" s="5">
        <v>0.82547545433044434</v>
      </c>
      <c r="P7064" s="3">
        <v>0.56541931629180908</v>
      </c>
    </row>
    <row r="7065" spans="1:16" x14ac:dyDescent="0.25">
      <c r="A7065" s="1">
        <v>2013</v>
      </c>
      <c r="B7065" t="s">
        <v>346</v>
      </c>
      <c r="C7065" t="s">
        <v>2047</v>
      </c>
      <c r="D7065" t="s">
        <v>3421</v>
      </c>
      <c r="E7065" t="s">
        <v>3469</v>
      </c>
      <c r="F7065" t="s">
        <v>3817</v>
      </c>
      <c r="G7065" s="4"/>
      <c r="H7065" s="4"/>
      <c r="I7065" s="4"/>
      <c r="J7065" s="4"/>
      <c r="K7065" s="4">
        <v>-741227.14856062201</v>
      </c>
      <c r="L7065" s="4">
        <v>266460.80195876001</v>
      </c>
      <c r="M7065" s="4">
        <v>760898.80044218304</v>
      </c>
      <c r="N7065" s="3">
        <v>-0.58792348317081899</v>
      </c>
      <c r="O7065" s="5">
        <v>5.0564208030700684</v>
      </c>
      <c r="P7065" s="3">
        <v>2.8555750846862793</v>
      </c>
    </row>
    <row r="7066" spans="1:16" x14ac:dyDescent="0.25">
      <c r="A7066" s="1">
        <v>2014</v>
      </c>
      <c r="B7066" t="s">
        <v>346</v>
      </c>
      <c r="C7066" t="s">
        <v>2047</v>
      </c>
      <c r="D7066" t="s">
        <v>3421</v>
      </c>
      <c r="E7066" t="s">
        <v>3469</v>
      </c>
      <c r="F7066" t="s">
        <v>3817</v>
      </c>
      <c r="G7066" s="4"/>
      <c r="H7066" s="4"/>
      <c r="I7066" s="4"/>
      <c r="J7066" s="4"/>
      <c r="K7066" s="4">
        <v>1549436.5599509601</v>
      </c>
      <c r="L7066" s="4">
        <v>3515405.7239851002</v>
      </c>
      <c r="M7066" s="4">
        <v>2129037.67268612</v>
      </c>
      <c r="N7066" s="3">
        <v>0.81754972917514601</v>
      </c>
      <c r="O7066" s="5">
        <v>0.6548234224319458</v>
      </c>
      <c r="P7066" s="3">
        <v>0.60563069581985474</v>
      </c>
    </row>
    <row r="7067" spans="1:16" x14ac:dyDescent="0.25">
      <c r="A7067" s="1">
        <v>2015</v>
      </c>
      <c r="B7067" t="s">
        <v>346</v>
      </c>
      <c r="C7067" t="s">
        <v>2047</v>
      </c>
      <c r="D7067" t="s">
        <v>3421</v>
      </c>
      <c r="E7067" t="s">
        <v>3469</v>
      </c>
      <c r="F7067" t="s">
        <v>3817</v>
      </c>
      <c r="G7067" s="4"/>
      <c r="H7067" s="4"/>
      <c r="I7067" s="4"/>
      <c r="J7067" s="4"/>
      <c r="K7067" s="4">
        <v>-2130445.36721031</v>
      </c>
      <c r="L7067" s="4">
        <v>5567594.7397209601</v>
      </c>
      <c r="M7067" s="4">
        <v>3520041.90966311</v>
      </c>
      <c r="N7067" s="3">
        <v>-0.50487050582405901</v>
      </c>
      <c r="O7067" s="5">
        <v>3.126187801361084</v>
      </c>
      <c r="P7067" s="3">
        <v>0.63223743438720703</v>
      </c>
    </row>
    <row r="7068" spans="1:16" x14ac:dyDescent="0.25">
      <c r="A7068" s="1">
        <v>2016</v>
      </c>
      <c r="B7068" t="s">
        <v>346</v>
      </c>
      <c r="C7068" t="s">
        <v>2047</v>
      </c>
      <c r="D7068" t="s">
        <v>3421</v>
      </c>
      <c r="E7068" t="s">
        <v>3469</v>
      </c>
      <c r="F7068" t="s">
        <v>3817</v>
      </c>
      <c r="G7068" s="4"/>
      <c r="H7068" s="4"/>
      <c r="I7068" s="4"/>
      <c r="J7068" s="4"/>
      <c r="K7068" s="4">
        <v>2994353.63709509</v>
      </c>
      <c r="L7068" s="4">
        <v>36636456.626039296</v>
      </c>
      <c r="M7068" s="4">
        <v>20758262.0615669</v>
      </c>
      <c r="N7068" s="3">
        <v>0.14251867727994899</v>
      </c>
      <c r="O7068" s="5">
        <v>1.11116623878479</v>
      </c>
      <c r="P7068" s="3">
        <v>0.56660127639770508</v>
      </c>
    </row>
    <row r="7069" spans="1:16" x14ac:dyDescent="0.25">
      <c r="A7069" s="1">
        <v>2017</v>
      </c>
      <c r="B7069" t="s">
        <v>346</v>
      </c>
      <c r="C7069" t="s">
        <v>2047</v>
      </c>
      <c r="D7069" t="s">
        <v>3421</v>
      </c>
      <c r="E7069" t="s">
        <v>3469</v>
      </c>
      <c r="F7069" t="s">
        <v>3817</v>
      </c>
      <c r="G7069" s="4"/>
      <c r="H7069" s="4"/>
      <c r="I7069" s="4"/>
      <c r="J7069" s="4"/>
      <c r="K7069" s="4">
        <v>4165283.1899897801</v>
      </c>
      <c r="L7069" s="4">
        <v>35442979.2401639</v>
      </c>
      <c r="M7069" s="4">
        <v>12453241.5627138</v>
      </c>
      <c r="N7069" s="3">
        <v>0.11374361975179401</v>
      </c>
      <c r="O7069" s="5">
        <v>1.0396187305450439</v>
      </c>
      <c r="P7069" s="3">
        <v>0.35135990381240845</v>
      </c>
    </row>
    <row r="7070" spans="1:16" x14ac:dyDescent="0.25">
      <c r="A7070" s="1">
        <v>2018</v>
      </c>
      <c r="B7070" t="s">
        <v>346</v>
      </c>
      <c r="C7070" t="s">
        <v>2047</v>
      </c>
      <c r="D7070" t="s">
        <v>3421</v>
      </c>
      <c r="E7070" t="s">
        <v>3469</v>
      </c>
      <c r="F7070" t="s">
        <v>3817</v>
      </c>
      <c r="G7070" s="4"/>
      <c r="H7070" s="4"/>
      <c r="I7070" s="4"/>
      <c r="J7070" s="4"/>
      <c r="K7070" s="4">
        <v>-671341.01658783597</v>
      </c>
      <c r="L7070" s="4">
        <v>9556599.23463534</v>
      </c>
      <c r="M7070" s="4">
        <v>6110658.8501765402</v>
      </c>
      <c r="N7070" s="3">
        <v>-3.0732066645967001E-2</v>
      </c>
      <c r="O7070" s="5">
        <v>1.4381698369979858</v>
      </c>
      <c r="P7070" s="3">
        <v>0.63941770792007446</v>
      </c>
    </row>
    <row r="7071" spans="1:16" x14ac:dyDescent="0.25">
      <c r="A7071" s="1">
        <v>2019</v>
      </c>
      <c r="B7071" t="s">
        <v>346</v>
      </c>
      <c r="C7071" t="s">
        <v>2047</v>
      </c>
      <c r="D7071" t="s">
        <v>3421</v>
      </c>
      <c r="E7071" t="s">
        <v>3469</v>
      </c>
      <c r="F7071" t="s">
        <v>3817</v>
      </c>
      <c r="G7071" s="4"/>
      <c r="H7071" s="4"/>
      <c r="I7071" s="4"/>
      <c r="J7071" s="4"/>
      <c r="K7071" s="4">
        <v>-4142799.5787995802</v>
      </c>
      <c r="L7071" s="4">
        <v>6289359.7753597703</v>
      </c>
      <c r="M7071" s="4">
        <v>5623783.7837837804</v>
      </c>
      <c r="N7071" s="3">
        <v>-0.53968001829715795</v>
      </c>
      <c r="O7071" s="5">
        <v>1.3002699613571167</v>
      </c>
      <c r="P7071" s="3">
        <v>0.89417427778244019</v>
      </c>
    </row>
    <row r="7072" spans="1:16" x14ac:dyDescent="0.25">
      <c r="A7072" s="1">
        <v>2020</v>
      </c>
      <c r="B7072" t="s">
        <v>346</v>
      </c>
      <c r="C7072" t="s">
        <v>2047</v>
      </c>
      <c r="D7072" t="s">
        <v>3421</v>
      </c>
      <c r="E7072" t="s">
        <v>3469</v>
      </c>
      <c r="F7072" t="s">
        <v>3817</v>
      </c>
      <c r="G7072" s="4"/>
      <c r="H7072" s="4"/>
      <c r="I7072" s="4"/>
      <c r="J7072" s="4"/>
      <c r="K7072" s="4">
        <v>-957530.05811465601</v>
      </c>
      <c r="L7072" s="4">
        <v>8361091.4788178299</v>
      </c>
      <c r="M7072" s="4">
        <v>6579156.0261170901</v>
      </c>
      <c r="N7072" s="3">
        <v>-0.13166715100911799</v>
      </c>
      <c r="O7072" s="5">
        <v>1.5719963312149048</v>
      </c>
      <c r="P7072" s="3">
        <v>0.78687763214111328</v>
      </c>
    </row>
    <row r="7073" spans="1:16" x14ac:dyDescent="0.25">
      <c r="A7073" s="1">
        <v>2021</v>
      </c>
      <c r="B7073" t="s">
        <v>346</v>
      </c>
      <c r="C7073" t="s">
        <v>2047</v>
      </c>
      <c r="D7073" t="s">
        <v>3421</v>
      </c>
      <c r="E7073" t="s">
        <v>3469</v>
      </c>
      <c r="F7073" t="s">
        <v>3817</v>
      </c>
      <c r="G7073" s="4"/>
      <c r="H7073" s="4"/>
      <c r="I7073" s="4"/>
      <c r="J7073" s="4"/>
      <c r="K7073" s="4">
        <v>-1153407.46350351</v>
      </c>
      <c r="L7073" s="4">
        <v>7382130.7800163496</v>
      </c>
      <c r="M7073" s="4">
        <v>3444598.07001627</v>
      </c>
      <c r="N7073" s="3">
        <v>-0.140102119695212</v>
      </c>
      <c r="O7073" s="5">
        <v>1.8313344717025757</v>
      </c>
      <c r="P7073" s="3">
        <v>0.46661299467086792</v>
      </c>
    </row>
    <row r="7074" spans="1:16" x14ac:dyDescent="0.25">
      <c r="A7074" s="1">
        <v>2022</v>
      </c>
      <c r="B7074" t="s">
        <v>346</v>
      </c>
      <c r="C7074" t="s">
        <v>2047</v>
      </c>
      <c r="D7074" t="s">
        <v>3421</v>
      </c>
      <c r="E7074" t="s">
        <v>3469</v>
      </c>
      <c r="F7074" t="s">
        <v>3817</v>
      </c>
      <c r="G7074" s="4"/>
      <c r="H7074" s="4"/>
      <c r="I7074" s="4"/>
      <c r="J7074" s="4"/>
      <c r="K7074" s="4">
        <v>-561549.82160972198</v>
      </c>
      <c r="L7074" s="4">
        <v>5073990.9045111705</v>
      </c>
      <c r="M7074" s="4">
        <v>1829613.4762295799</v>
      </c>
      <c r="N7074" s="3">
        <v>-9.4629958456899005E-2</v>
      </c>
      <c r="O7074" s="5">
        <v>2.280210018157959</v>
      </c>
      <c r="P7074" s="3">
        <v>0.36058667302131653</v>
      </c>
    </row>
    <row r="7075" spans="1:16" x14ac:dyDescent="0.25">
      <c r="A7075" s="1">
        <v>2023</v>
      </c>
      <c r="B7075" t="s">
        <v>346</v>
      </c>
      <c r="C7075" t="s">
        <v>2047</v>
      </c>
      <c r="D7075" t="s">
        <v>3421</v>
      </c>
      <c r="E7075" t="s">
        <v>3469</v>
      </c>
      <c r="F7075" t="s">
        <v>3817</v>
      </c>
      <c r="G7075" s="4"/>
      <c r="H7075" s="4"/>
      <c r="I7075" s="4"/>
      <c r="J7075" s="4"/>
      <c r="K7075" s="4">
        <v>-2272514.7485251501</v>
      </c>
      <c r="L7075" s="4">
        <v>8115562.4437556202</v>
      </c>
      <c r="M7075" s="4">
        <v>1910524.28090524</v>
      </c>
      <c r="N7075" s="3">
        <v>-0.34916684372802598</v>
      </c>
      <c r="O7075" s="5">
        <v>2.5761823654174805</v>
      </c>
      <c r="P7075" s="3">
        <v>0.23541489243507385</v>
      </c>
    </row>
    <row r="7076" spans="1:16" x14ac:dyDescent="0.25">
      <c r="A7076" s="1">
        <v>2024</v>
      </c>
      <c r="B7076" t="s">
        <v>346</v>
      </c>
      <c r="C7076" t="s">
        <v>2047</v>
      </c>
      <c r="D7076" t="s">
        <v>3421</v>
      </c>
      <c r="E7076" t="s">
        <v>3469</v>
      </c>
      <c r="F7076" t="s">
        <v>3817</v>
      </c>
      <c r="G7076" s="4"/>
      <c r="H7076" s="4"/>
      <c r="I7076" s="4"/>
      <c r="J7076" s="4"/>
      <c r="K7076" s="4">
        <v>-2499331.3021274302</v>
      </c>
      <c r="L7076" s="4">
        <v>9140028.5346649494</v>
      </c>
      <c r="M7076" s="4">
        <v>1223687.10539825</v>
      </c>
      <c r="N7076" s="3">
        <v>-0.28966366975321101</v>
      </c>
      <c r="O7076" s="5">
        <v>1.2940119504928589</v>
      </c>
      <c r="P7076" s="3">
        <v>0.13388219475746155</v>
      </c>
    </row>
    <row r="7077" spans="1:16" x14ac:dyDescent="0.25">
      <c r="A7077" s="1">
        <v>2009</v>
      </c>
      <c r="B7077" t="s">
        <v>347</v>
      </c>
      <c r="C7077" t="s">
        <v>2048</v>
      </c>
      <c r="D7077" t="s">
        <v>3405</v>
      </c>
      <c r="E7077" t="s">
        <v>3469</v>
      </c>
      <c r="F7077" t="s">
        <v>3818</v>
      </c>
      <c r="G7077" s="4"/>
      <c r="H7077" s="4"/>
      <c r="I7077" s="4"/>
      <c r="J7077" s="4"/>
      <c r="K7077" s="4">
        <v>-9305571.3641800005</v>
      </c>
      <c r="L7077" s="4">
        <v>433736049.75717998</v>
      </c>
      <c r="M7077" s="4">
        <v>11315665.28452</v>
      </c>
      <c r="N7077" s="3">
        <v>-2.0360289020979999E-2</v>
      </c>
      <c r="O7077" s="5">
        <v>1.2517365217208862</v>
      </c>
      <c r="P7077" s="3">
        <v>2.6088828220963478E-2</v>
      </c>
    </row>
    <row r="7078" spans="1:16" x14ac:dyDescent="0.25">
      <c r="A7078" s="1">
        <v>2010</v>
      </c>
      <c r="B7078" t="s">
        <v>347</v>
      </c>
      <c r="C7078" t="s">
        <v>2048</v>
      </c>
      <c r="D7078" t="s">
        <v>3405</v>
      </c>
      <c r="E7078" t="s">
        <v>3469</v>
      </c>
      <c r="F7078" t="s">
        <v>3818</v>
      </c>
      <c r="G7078" s="4"/>
      <c r="H7078" s="4"/>
      <c r="I7078" s="4"/>
      <c r="J7078" s="4"/>
      <c r="K7078" s="4">
        <v>-127617598.82325999</v>
      </c>
      <c r="L7078" s="4">
        <v>647943928.37345004</v>
      </c>
      <c r="M7078" s="4">
        <v>202231610.42146</v>
      </c>
      <c r="N7078" s="3">
        <v>-0.235961839737128</v>
      </c>
      <c r="O7078" s="5">
        <v>2.475238561630249</v>
      </c>
      <c r="P7078" s="3">
        <v>0.31211283802986145</v>
      </c>
    </row>
    <row r="7079" spans="1:16" x14ac:dyDescent="0.25">
      <c r="A7079" s="1">
        <v>2011</v>
      </c>
      <c r="B7079" t="s">
        <v>347</v>
      </c>
      <c r="C7079" t="s">
        <v>2048</v>
      </c>
      <c r="D7079" t="s">
        <v>3405</v>
      </c>
      <c r="E7079" t="s">
        <v>3469</v>
      </c>
      <c r="F7079" t="s">
        <v>3818</v>
      </c>
      <c r="G7079" s="4"/>
      <c r="H7079" s="4"/>
      <c r="I7079" s="4"/>
      <c r="J7079" s="4"/>
      <c r="K7079" s="4">
        <v>-88355863.493100002</v>
      </c>
      <c r="L7079" s="4">
        <v>591679000</v>
      </c>
      <c r="M7079" s="4">
        <v>160888000</v>
      </c>
      <c r="N7079" s="3">
        <v>-0.14255280613280499</v>
      </c>
      <c r="O7079" s="5">
        <v>2.0627305507659912</v>
      </c>
      <c r="P7079" s="3">
        <v>0.27191770076751709</v>
      </c>
    </row>
    <row r="7080" spans="1:16" x14ac:dyDescent="0.25">
      <c r="A7080" s="1">
        <v>2024</v>
      </c>
      <c r="B7080" t="s">
        <v>347</v>
      </c>
      <c r="C7080" t="s">
        <v>2048</v>
      </c>
      <c r="D7080" t="s">
        <v>3405</v>
      </c>
      <c r="E7080" t="s">
        <v>3469</v>
      </c>
      <c r="F7080" t="s">
        <v>3818</v>
      </c>
      <c r="G7080" s="4"/>
      <c r="H7080" s="4"/>
      <c r="I7080" s="4"/>
      <c r="J7080" s="4"/>
      <c r="K7080" s="4">
        <v>-13033000</v>
      </c>
      <c r="L7080" s="4">
        <v>115639000</v>
      </c>
      <c r="M7080" s="4">
        <v>40232000</v>
      </c>
      <c r="N7080" s="3">
        <v>-0.10857485608604001</v>
      </c>
      <c r="O7080" s="5">
        <v>0.70594924688339233</v>
      </c>
      <c r="P7080" s="3">
        <v>0.3479103147983551</v>
      </c>
    </row>
    <row r="7081" spans="1:16" x14ac:dyDescent="0.25">
      <c r="A7081" s="1">
        <v>2009</v>
      </c>
      <c r="B7081" t="s">
        <v>348</v>
      </c>
      <c r="C7081" t="s">
        <v>2049</v>
      </c>
      <c r="D7081" t="s">
        <v>3408</v>
      </c>
      <c r="E7081" t="s">
        <v>3469</v>
      </c>
      <c r="F7081" t="s">
        <v>3819</v>
      </c>
      <c r="G7081" s="4"/>
      <c r="H7081" s="4"/>
      <c r="I7081" s="4"/>
      <c r="J7081" s="4"/>
      <c r="K7081" s="4">
        <v>-864781.14260821894</v>
      </c>
      <c r="L7081" s="4">
        <v>953518.01358480798</v>
      </c>
      <c r="M7081" s="4">
        <v>1440764.10512899</v>
      </c>
      <c r="N7081" s="3">
        <v>-0.73099215819979502</v>
      </c>
      <c r="O7081" s="5">
        <v>5.3780264854431152</v>
      </c>
      <c r="P7081" s="3">
        <v>1.5109982490539551</v>
      </c>
    </row>
    <row r="7082" spans="1:16" x14ac:dyDescent="0.25">
      <c r="A7082" s="1">
        <v>2010</v>
      </c>
      <c r="B7082" t="s">
        <v>348</v>
      </c>
      <c r="C7082" t="s">
        <v>2049</v>
      </c>
      <c r="D7082" t="s">
        <v>3408</v>
      </c>
      <c r="E7082" t="s">
        <v>3469</v>
      </c>
      <c r="F7082" t="s">
        <v>3819</v>
      </c>
      <c r="G7082" s="4"/>
      <c r="H7082" s="4"/>
      <c r="I7082" s="4"/>
      <c r="J7082" s="4"/>
      <c r="K7082" s="4">
        <v>-1484871.7474928999</v>
      </c>
      <c r="L7082" s="4">
        <v>1316597.2350540101</v>
      </c>
      <c r="M7082" s="4">
        <v>1082409.1649728699</v>
      </c>
      <c r="N7082" s="3">
        <v>-1.28596102586334</v>
      </c>
      <c r="O7082" s="5">
        <v>8.3213615417480469</v>
      </c>
      <c r="P7082" s="3">
        <v>0.82212626934051514</v>
      </c>
    </row>
    <row r="7083" spans="1:16" x14ac:dyDescent="0.25">
      <c r="A7083" s="1">
        <v>2011</v>
      </c>
      <c r="B7083" t="s">
        <v>348</v>
      </c>
      <c r="C7083" t="s">
        <v>2049</v>
      </c>
      <c r="D7083" t="s">
        <v>3408</v>
      </c>
      <c r="E7083" t="s">
        <v>3469</v>
      </c>
      <c r="F7083" t="s">
        <v>3819</v>
      </c>
      <c r="G7083" s="4"/>
      <c r="H7083" s="4"/>
      <c r="I7083" s="4"/>
      <c r="J7083" s="4"/>
      <c r="K7083" s="4">
        <v>-1310734.1120994501</v>
      </c>
      <c r="L7083" s="4">
        <v>752176.61558246706</v>
      </c>
      <c r="M7083" s="4">
        <v>1643864.5375629601</v>
      </c>
      <c r="N7083" s="3">
        <v>-1.07784754098288</v>
      </c>
      <c r="O7083" s="5">
        <v>7.6256656646728516</v>
      </c>
      <c r="P7083" s="3">
        <v>2.1854767799377441</v>
      </c>
    </row>
    <row r="7084" spans="1:16" x14ac:dyDescent="0.25">
      <c r="A7084" s="1">
        <v>2012</v>
      </c>
      <c r="B7084" t="s">
        <v>348</v>
      </c>
      <c r="C7084" t="s">
        <v>2049</v>
      </c>
      <c r="D7084" t="s">
        <v>3408</v>
      </c>
      <c r="E7084" t="s">
        <v>3469</v>
      </c>
      <c r="F7084" t="s">
        <v>3819</v>
      </c>
      <c r="G7084" s="4"/>
      <c r="H7084" s="4"/>
      <c r="I7084" s="4"/>
      <c r="J7084" s="4"/>
      <c r="K7084" s="4">
        <v>-1863489.6595479101</v>
      </c>
      <c r="L7084" s="4">
        <v>63264.533426112597</v>
      </c>
      <c r="M7084" s="4">
        <v>1891902.62271932</v>
      </c>
      <c r="N7084" s="3">
        <v>-4.7691650953278897</v>
      </c>
      <c r="O7084" s="5">
        <v>64.32861328125</v>
      </c>
      <c r="P7084" s="3">
        <v>29.904632568359375</v>
      </c>
    </row>
    <row r="7085" spans="1:16" x14ac:dyDescent="0.25">
      <c r="A7085" s="1">
        <v>2013</v>
      </c>
      <c r="B7085" t="s">
        <v>348</v>
      </c>
      <c r="C7085" t="s">
        <v>2049</v>
      </c>
      <c r="D7085" t="s">
        <v>3408</v>
      </c>
      <c r="E7085" t="s">
        <v>3469</v>
      </c>
      <c r="F7085" t="s">
        <v>3819</v>
      </c>
      <c r="G7085" s="4"/>
      <c r="H7085" s="4"/>
      <c r="I7085" s="4"/>
      <c r="J7085" s="4"/>
      <c r="K7085" s="4">
        <v>-414000.01827201498</v>
      </c>
      <c r="L7085" s="4">
        <v>0</v>
      </c>
      <c r="M7085" s="4">
        <v>0</v>
      </c>
      <c r="N7085" s="3">
        <v>-14.659420289855101</v>
      </c>
    </row>
    <row r="7086" spans="1:16" x14ac:dyDescent="0.25">
      <c r="A7086" s="1">
        <v>2014</v>
      </c>
      <c r="B7086" t="s">
        <v>348</v>
      </c>
      <c r="C7086" t="s">
        <v>2049</v>
      </c>
      <c r="D7086" t="s">
        <v>3408</v>
      </c>
      <c r="E7086" t="s">
        <v>3469</v>
      </c>
      <c r="F7086" t="s">
        <v>3819</v>
      </c>
      <c r="G7086" s="4"/>
      <c r="H7086" s="4"/>
      <c r="I7086" s="4"/>
      <c r="J7086" s="4"/>
      <c r="K7086" s="4">
        <v>-1668533.1698807101</v>
      </c>
      <c r="L7086" s="4">
        <v>4978749.5874392902</v>
      </c>
      <c r="M7086" s="4">
        <v>238477.06162478201</v>
      </c>
      <c r="N7086" s="3">
        <v>-0.67026193648710197</v>
      </c>
      <c r="O7086" s="5">
        <v>1.0944865942001343</v>
      </c>
      <c r="P7086" s="3">
        <v>4.789898544549942E-2</v>
      </c>
    </row>
    <row r="7087" spans="1:16" x14ac:dyDescent="0.25">
      <c r="A7087" s="1">
        <v>2015</v>
      </c>
      <c r="B7087" t="s">
        <v>348</v>
      </c>
      <c r="C7087" t="s">
        <v>2049</v>
      </c>
      <c r="D7087" t="s">
        <v>3408</v>
      </c>
      <c r="E7087" t="s">
        <v>3469</v>
      </c>
      <c r="F7087" t="s">
        <v>3819</v>
      </c>
      <c r="G7087" s="4"/>
      <c r="H7087" s="4"/>
      <c r="I7087" s="4"/>
      <c r="J7087" s="4"/>
      <c r="K7087" s="4">
        <v>-1806194.0016794701</v>
      </c>
      <c r="L7087" s="4">
        <v>3768490.7128494699</v>
      </c>
      <c r="M7087" s="4">
        <v>339844.22548015101</v>
      </c>
      <c r="N7087" s="3">
        <v>-0.46100052412029902</v>
      </c>
      <c r="O7087" s="5">
        <v>0.77922755479812622</v>
      </c>
      <c r="P7087" s="3">
        <v>9.0180456638336182E-2</v>
      </c>
    </row>
    <row r="7088" spans="1:16" x14ac:dyDescent="0.25">
      <c r="A7088" s="1">
        <v>2016</v>
      </c>
      <c r="B7088" t="s">
        <v>348</v>
      </c>
      <c r="C7088" t="s">
        <v>2049</v>
      </c>
      <c r="D7088" t="s">
        <v>3408</v>
      </c>
      <c r="E7088" t="s">
        <v>3469</v>
      </c>
      <c r="F7088" t="s">
        <v>3819</v>
      </c>
      <c r="G7088" s="4"/>
      <c r="H7088" s="4"/>
      <c r="I7088" s="4"/>
      <c r="J7088" s="4"/>
      <c r="K7088" s="4">
        <v>-2040480.3766725301</v>
      </c>
      <c r="L7088" s="4">
        <v>10307143.8150013</v>
      </c>
      <c r="M7088" s="4">
        <v>612801.35292189405</v>
      </c>
      <c r="N7088" s="3">
        <v>-0.29251260513939298</v>
      </c>
      <c r="O7088" s="5">
        <v>1.1504285335540771</v>
      </c>
      <c r="P7088" s="3">
        <v>5.9454042464494705E-2</v>
      </c>
    </row>
    <row r="7089" spans="1:16" x14ac:dyDescent="0.25">
      <c r="A7089" s="1">
        <v>2017</v>
      </c>
      <c r="B7089" t="s">
        <v>348</v>
      </c>
      <c r="C7089" t="s">
        <v>2049</v>
      </c>
      <c r="D7089" t="s">
        <v>3408</v>
      </c>
      <c r="E7089" t="s">
        <v>3469</v>
      </c>
      <c r="F7089" t="s">
        <v>3819</v>
      </c>
      <c r="G7089" s="4"/>
      <c r="H7089" s="4"/>
      <c r="I7089" s="4"/>
      <c r="J7089" s="4"/>
      <c r="K7089" s="4">
        <v>-2764442.34360949</v>
      </c>
      <c r="L7089" s="4">
        <v>9399838.5943877008</v>
      </c>
      <c r="M7089" s="4">
        <v>341945.475646968</v>
      </c>
      <c r="N7089" s="3">
        <v>-0.27598265116552601</v>
      </c>
      <c r="O7089" s="5">
        <v>0.93459057807922363</v>
      </c>
      <c r="P7089" s="3">
        <v>3.6377802491188049E-2</v>
      </c>
    </row>
    <row r="7090" spans="1:16" x14ac:dyDescent="0.25">
      <c r="A7090" s="1">
        <v>2018</v>
      </c>
      <c r="B7090" t="s">
        <v>348</v>
      </c>
      <c r="C7090" t="s">
        <v>2049</v>
      </c>
      <c r="D7090" t="s">
        <v>3408</v>
      </c>
      <c r="E7090" t="s">
        <v>3469</v>
      </c>
      <c r="F7090" t="s">
        <v>3819</v>
      </c>
      <c r="G7090" s="4"/>
      <c r="H7090" s="4"/>
      <c r="I7090" s="4"/>
      <c r="J7090" s="4"/>
      <c r="K7090" s="4">
        <v>-2576523.1422882499</v>
      </c>
      <c r="L7090" s="4">
        <v>7395186.4928681897</v>
      </c>
      <c r="M7090" s="4">
        <v>408263.56967853202</v>
      </c>
      <c r="N7090" s="3">
        <v>-0.31329899983668402</v>
      </c>
      <c r="O7090" s="5">
        <v>2.3872389793395996</v>
      </c>
      <c r="P7090" s="3">
        <v>5.5206663906574249E-2</v>
      </c>
    </row>
    <row r="7091" spans="1:16" x14ac:dyDescent="0.25">
      <c r="A7091" s="1">
        <v>2019</v>
      </c>
      <c r="B7091" t="s">
        <v>348</v>
      </c>
      <c r="C7091" t="s">
        <v>2049</v>
      </c>
      <c r="D7091" t="s">
        <v>3408</v>
      </c>
      <c r="E7091" t="s">
        <v>3469</v>
      </c>
      <c r="F7091" t="s">
        <v>3819</v>
      </c>
      <c r="G7091" s="4"/>
      <c r="H7091" s="4"/>
      <c r="I7091" s="4"/>
      <c r="J7091" s="4"/>
      <c r="K7091" s="4">
        <v>-3842026.67602668</v>
      </c>
      <c r="L7091" s="4">
        <v>10534732.888732901</v>
      </c>
      <c r="M7091" s="4">
        <v>481427.16742716701</v>
      </c>
      <c r="N7091" s="3">
        <v>-0.43788027226668202</v>
      </c>
      <c r="O7091" s="5">
        <v>1.0440448522567749</v>
      </c>
      <c r="P7091" s="3">
        <v>4.5699037611484528E-2</v>
      </c>
    </row>
    <row r="7092" spans="1:16" x14ac:dyDescent="0.25">
      <c r="A7092" s="1">
        <v>2020</v>
      </c>
      <c r="B7092" t="s">
        <v>348</v>
      </c>
      <c r="C7092" t="s">
        <v>2049</v>
      </c>
      <c r="D7092" t="s">
        <v>3408</v>
      </c>
      <c r="E7092" t="s">
        <v>3469</v>
      </c>
      <c r="F7092" t="s">
        <v>3819</v>
      </c>
      <c r="G7092" s="4"/>
      <c r="H7092" s="4"/>
      <c r="I7092" s="4"/>
      <c r="J7092" s="4"/>
      <c r="K7092" s="4">
        <v>-3053371.6163052302</v>
      </c>
      <c r="L7092" s="4">
        <v>8332143.8924395703</v>
      </c>
      <c r="M7092" s="4">
        <v>610101.04495948495</v>
      </c>
      <c r="N7092" s="3">
        <v>-0.32674283611220101</v>
      </c>
      <c r="O7092" s="5">
        <v>1.836797833442688</v>
      </c>
      <c r="P7092" s="3">
        <v>7.3222577571868896E-2</v>
      </c>
    </row>
    <row r="7093" spans="1:16" x14ac:dyDescent="0.25">
      <c r="A7093" s="1">
        <v>2021</v>
      </c>
      <c r="B7093" t="s">
        <v>348</v>
      </c>
      <c r="C7093" t="s">
        <v>2049</v>
      </c>
      <c r="D7093" t="s">
        <v>3408</v>
      </c>
      <c r="E7093" t="s">
        <v>3469</v>
      </c>
      <c r="F7093" t="s">
        <v>3819</v>
      </c>
      <c r="G7093" s="4"/>
      <c r="H7093" s="4"/>
      <c r="I7093" s="4"/>
      <c r="J7093" s="4"/>
      <c r="K7093" s="4">
        <v>-4019539.7731106901</v>
      </c>
      <c r="L7093" s="4">
        <v>15721002.631796001</v>
      </c>
      <c r="M7093" s="4">
        <v>404649.50625707599</v>
      </c>
      <c r="N7093" s="3">
        <v>-0.324514134091127</v>
      </c>
      <c r="O7093" s="5">
        <v>7.5106396675109863</v>
      </c>
      <c r="P7093" s="3">
        <v>2.5739420205354691E-2</v>
      </c>
    </row>
    <row r="7094" spans="1:16" x14ac:dyDescent="0.25">
      <c r="A7094" s="1">
        <v>2022</v>
      </c>
      <c r="B7094" t="s">
        <v>348</v>
      </c>
      <c r="C7094" t="s">
        <v>2049</v>
      </c>
      <c r="D7094" t="s">
        <v>3408</v>
      </c>
      <c r="E7094" t="s">
        <v>3469</v>
      </c>
      <c r="F7094" t="s">
        <v>3819</v>
      </c>
      <c r="G7094" s="4"/>
      <c r="H7094" s="4"/>
      <c r="I7094" s="4"/>
      <c r="J7094" s="4"/>
      <c r="K7094" s="4">
        <v>-4868711.6564417202</v>
      </c>
      <c r="L7094" s="4">
        <v>12158436.1003954</v>
      </c>
      <c r="M7094" s="4">
        <v>590732.67682030494</v>
      </c>
      <c r="N7094" s="3">
        <v>-0.36568804097739699</v>
      </c>
      <c r="O7094" s="5">
        <v>5.8050642013549805</v>
      </c>
      <c r="P7094" s="3">
        <v>4.8586238175630569E-2</v>
      </c>
    </row>
    <row r="7095" spans="1:16" x14ac:dyDescent="0.25">
      <c r="A7095" s="1">
        <v>2023</v>
      </c>
      <c r="B7095" t="s">
        <v>348</v>
      </c>
      <c r="C7095" t="s">
        <v>2049</v>
      </c>
      <c r="D7095" t="s">
        <v>3408</v>
      </c>
      <c r="E7095" t="s">
        <v>3469</v>
      </c>
      <c r="F7095" t="s">
        <v>3819</v>
      </c>
      <c r="G7095" s="4"/>
      <c r="H7095" s="4"/>
      <c r="I7095" s="4"/>
      <c r="J7095" s="4"/>
      <c r="K7095" s="4">
        <v>-6283964.9368396504</v>
      </c>
      <c r="L7095" s="4">
        <v>18737031.630170301</v>
      </c>
      <c r="M7095" s="4">
        <v>1355135.1531513501</v>
      </c>
      <c r="N7095" s="3">
        <v>-0.41231371994832899</v>
      </c>
      <c r="O7095" s="5">
        <v>2.392874002456665</v>
      </c>
      <c r="P7095" s="3">
        <v>7.2323895990848541E-2</v>
      </c>
    </row>
    <row r="7096" spans="1:16" x14ac:dyDescent="0.25">
      <c r="A7096" s="1">
        <v>2024</v>
      </c>
      <c r="B7096" t="s">
        <v>348</v>
      </c>
      <c r="C7096" t="s">
        <v>2049</v>
      </c>
      <c r="D7096" t="s">
        <v>3408</v>
      </c>
      <c r="E7096" t="s">
        <v>3469</v>
      </c>
      <c r="F7096" t="s">
        <v>3819</v>
      </c>
      <c r="G7096" s="4"/>
      <c r="H7096" s="4"/>
      <c r="I7096" s="4"/>
      <c r="J7096" s="4"/>
      <c r="K7096" s="4">
        <v>-6807787.6967591802</v>
      </c>
      <c r="L7096" s="4">
        <v>13595868.4738621</v>
      </c>
      <c r="M7096" s="4">
        <v>1550447.6875587499</v>
      </c>
      <c r="N7096" s="3">
        <v>-0.42107012219015</v>
      </c>
      <c r="O7096" s="5">
        <v>1.6146695613861084</v>
      </c>
      <c r="P7096" s="3">
        <v>0.11403814703226089</v>
      </c>
    </row>
    <row r="7097" spans="1:16" x14ac:dyDescent="0.25">
      <c r="A7097" s="1">
        <v>2009</v>
      </c>
      <c r="B7097" t="s">
        <v>349</v>
      </c>
      <c r="C7097" t="s">
        <v>2050</v>
      </c>
      <c r="D7097" t="s">
        <v>3405</v>
      </c>
      <c r="E7097" t="s">
        <v>3469</v>
      </c>
      <c r="F7097" t="s">
        <v>3820</v>
      </c>
      <c r="G7097" s="4"/>
      <c r="H7097" s="4"/>
      <c r="I7097" s="4"/>
      <c r="J7097" s="4"/>
      <c r="K7097" s="4">
        <v>-2459792.5170616801</v>
      </c>
      <c r="L7097" s="4">
        <v>121932739.871896</v>
      </c>
      <c r="M7097" s="4">
        <v>2134876.8170891101</v>
      </c>
      <c r="N7097" s="3">
        <v>-1.9509420927938E-2</v>
      </c>
      <c r="O7097" s="5">
        <v>2.5072910785675049</v>
      </c>
      <c r="P7097" s="3">
        <v>1.7508642747998238E-2</v>
      </c>
    </row>
    <row r="7098" spans="1:16" x14ac:dyDescent="0.25">
      <c r="A7098" s="1">
        <v>2010</v>
      </c>
      <c r="B7098" t="s">
        <v>349</v>
      </c>
      <c r="C7098" t="s">
        <v>2050</v>
      </c>
      <c r="D7098" t="s">
        <v>3405</v>
      </c>
      <c r="E7098" t="s">
        <v>3469</v>
      </c>
      <c r="F7098" t="s">
        <v>3820</v>
      </c>
      <c r="G7098" s="4"/>
      <c r="H7098" s="4"/>
      <c r="I7098" s="4"/>
      <c r="J7098" s="4"/>
      <c r="K7098" s="4">
        <v>-2778173.55663436</v>
      </c>
      <c r="L7098" s="4">
        <v>124730180.91414601</v>
      </c>
      <c r="M7098" s="4">
        <v>1967563.9582738399</v>
      </c>
      <c r="N7098" s="3">
        <v>-2.2076937283702001E-2</v>
      </c>
      <c r="O7098" s="5">
        <v>1.0012946128845215</v>
      </c>
      <c r="P7098" s="3">
        <v>1.57745610922575E-2</v>
      </c>
    </row>
    <row r="7099" spans="1:16" x14ac:dyDescent="0.25">
      <c r="A7099" s="1">
        <v>2011</v>
      </c>
      <c r="B7099" t="s">
        <v>349</v>
      </c>
      <c r="C7099" t="s">
        <v>2050</v>
      </c>
      <c r="D7099" t="s">
        <v>3405</v>
      </c>
      <c r="E7099" t="s">
        <v>3469</v>
      </c>
      <c r="F7099" t="s">
        <v>3820</v>
      </c>
      <c r="G7099" s="4"/>
      <c r="H7099" s="4"/>
      <c r="I7099" s="4"/>
      <c r="J7099" s="4"/>
      <c r="K7099" s="4">
        <v>-3682831.4221412502</v>
      </c>
      <c r="L7099" s="4">
        <v>150872102.668524</v>
      </c>
      <c r="M7099" s="4">
        <v>1776643.4465759301</v>
      </c>
      <c r="N7099" s="3">
        <v>-2.3758230926913999E-2</v>
      </c>
      <c r="O7099" s="5">
        <v>1.2131657600402832</v>
      </c>
      <c r="P7099" s="3">
        <v>1.1775825172662735E-2</v>
      </c>
    </row>
    <row r="7100" spans="1:16" x14ac:dyDescent="0.25">
      <c r="A7100" s="1">
        <v>2012</v>
      </c>
      <c r="B7100" t="s">
        <v>349</v>
      </c>
      <c r="C7100" t="s">
        <v>2050</v>
      </c>
      <c r="D7100" t="s">
        <v>3405</v>
      </c>
      <c r="E7100" t="s">
        <v>3469</v>
      </c>
      <c r="F7100" t="s">
        <v>3820</v>
      </c>
      <c r="G7100" s="4"/>
      <c r="H7100" s="4"/>
      <c r="I7100" s="4"/>
      <c r="J7100" s="4"/>
      <c r="K7100" s="4">
        <v>-4330985.5407631798</v>
      </c>
      <c r="L7100" s="4">
        <v>98338642.898805797</v>
      </c>
      <c r="M7100" s="4">
        <v>3242503.8117945599</v>
      </c>
      <c r="N7100" s="3">
        <v>-3.5734554265562997E-2</v>
      </c>
      <c r="O7100" s="5">
        <v>0.58768844604492188</v>
      </c>
      <c r="P7100" s="3">
        <v>3.2972835004329681E-2</v>
      </c>
    </row>
    <row r="7101" spans="1:16" x14ac:dyDescent="0.25">
      <c r="A7101" s="1">
        <v>2019</v>
      </c>
      <c r="B7101" t="s">
        <v>819</v>
      </c>
      <c r="C7101" t="s">
        <v>2520</v>
      </c>
      <c r="D7101" t="s">
        <v>3424</v>
      </c>
      <c r="E7101" t="s">
        <v>3470</v>
      </c>
      <c r="F7101" t="s">
        <v>4290</v>
      </c>
      <c r="G7101" s="4">
        <v>23.364856356516501</v>
      </c>
      <c r="H7101" s="4">
        <v>14.039901589614299</v>
      </c>
      <c r="I7101" s="4">
        <v>18.6943778052933</v>
      </c>
      <c r="J7101" s="4">
        <v>40.084202085004002</v>
      </c>
      <c r="K7101" s="4">
        <v>18786744.2195356</v>
      </c>
      <c r="L7101" s="4">
        <v>232355574.477676</v>
      </c>
      <c r="M7101" s="4">
        <v>22311058.797012299</v>
      </c>
      <c r="N7101" s="3">
        <v>8.5356469793407996E-2</v>
      </c>
      <c r="O7101" s="5">
        <v>1.7373062372207642</v>
      </c>
      <c r="P7101" s="3">
        <v>9.6021190285682678E-2</v>
      </c>
    </row>
    <row r="7102" spans="1:16" x14ac:dyDescent="0.25">
      <c r="A7102" s="1">
        <v>2020</v>
      </c>
      <c r="B7102" t="s">
        <v>819</v>
      </c>
      <c r="C7102" t="s">
        <v>2520</v>
      </c>
      <c r="D7102" t="s">
        <v>3424</v>
      </c>
      <c r="E7102" t="s">
        <v>3470</v>
      </c>
      <c r="F7102" t="s">
        <v>4290</v>
      </c>
      <c r="G7102" s="4">
        <v>25.140298192463501</v>
      </c>
      <c r="H7102" s="4">
        <v>16.497836349331202</v>
      </c>
      <c r="I7102" s="4">
        <v>20.182586400940899</v>
      </c>
      <c r="J7102" s="4">
        <v>41.590038314176198</v>
      </c>
      <c r="K7102" s="4">
        <v>18993165.263144001</v>
      </c>
      <c r="L7102" s="4">
        <v>254735401.821715</v>
      </c>
      <c r="M7102" s="4">
        <v>25867562.1009214</v>
      </c>
      <c r="N7102" s="3">
        <v>7.5966133285745002E-2</v>
      </c>
      <c r="O7102" s="5">
        <v>1.9427461624145508</v>
      </c>
      <c r="P7102" s="3">
        <v>0.10154678672552109</v>
      </c>
    </row>
    <row r="7103" spans="1:16" x14ac:dyDescent="0.25">
      <c r="A7103" s="1">
        <v>2021</v>
      </c>
      <c r="B7103" t="s">
        <v>819</v>
      </c>
      <c r="C7103" t="s">
        <v>2520</v>
      </c>
      <c r="D7103" t="s">
        <v>3424</v>
      </c>
      <c r="E7103" t="s">
        <v>3470</v>
      </c>
      <c r="F7103" t="s">
        <v>4290</v>
      </c>
      <c r="G7103" s="4">
        <v>30.7361628498393</v>
      </c>
      <c r="H7103" s="4">
        <v>16.726801791612001</v>
      </c>
      <c r="I7103" s="4">
        <v>23.203359140859199</v>
      </c>
      <c r="J7103" s="4">
        <v>56.637254901960802</v>
      </c>
      <c r="K7103" s="4">
        <v>21178555.9103668</v>
      </c>
      <c r="L7103" s="4">
        <v>331052961.90798098</v>
      </c>
      <c r="M7103" s="4">
        <v>86315702.353939205</v>
      </c>
      <c r="N7103" s="3">
        <v>7.0967995414709995E-2</v>
      </c>
      <c r="O7103" s="5">
        <v>1.5724248886108398</v>
      </c>
      <c r="P7103" s="3">
        <v>0.2607308030128479</v>
      </c>
    </row>
    <row r="7104" spans="1:16" x14ac:dyDescent="0.25">
      <c r="A7104" s="1">
        <v>2022</v>
      </c>
      <c r="B7104" t="s">
        <v>819</v>
      </c>
      <c r="C7104" t="s">
        <v>2520</v>
      </c>
      <c r="D7104" t="s">
        <v>3424</v>
      </c>
      <c r="E7104" t="s">
        <v>3470</v>
      </c>
      <c r="F7104" t="s">
        <v>4290</v>
      </c>
      <c r="G7104" s="4">
        <v>41.488677034678901</v>
      </c>
      <c r="H7104" s="4">
        <v>20.794884327142402</v>
      </c>
      <c r="I7104" s="4">
        <v>34.282544378698297</v>
      </c>
      <c r="J7104" s="4">
        <v>73.801564027370503</v>
      </c>
      <c r="K7104" s="4">
        <v>14831928.3073119</v>
      </c>
      <c r="L7104" s="4">
        <v>314782141.71836501</v>
      </c>
      <c r="M7104" s="4">
        <v>95510256.596723005</v>
      </c>
      <c r="N7104" s="3">
        <v>5.0855893914997001E-2</v>
      </c>
      <c r="O7104" s="5">
        <v>1.3268197774887085</v>
      </c>
      <c r="P7104" s="3">
        <v>0.30341699719429016</v>
      </c>
    </row>
    <row r="7105" spans="1:16" x14ac:dyDescent="0.25">
      <c r="A7105" s="1">
        <v>2023</v>
      </c>
      <c r="B7105" t="s">
        <v>819</v>
      </c>
      <c r="C7105" t="s">
        <v>2520</v>
      </c>
      <c r="D7105" t="s">
        <v>3424</v>
      </c>
      <c r="E7105" t="s">
        <v>3470</v>
      </c>
      <c r="F7105" t="s">
        <v>4290</v>
      </c>
      <c r="G7105" s="4">
        <v>35.0334829362695</v>
      </c>
      <c r="H7105" s="4">
        <v>16.271347248576799</v>
      </c>
      <c r="I7105" s="4">
        <v>24.560736269130999</v>
      </c>
      <c r="J7105" s="4">
        <v>70.304688925378599</v>
      </c>
      <c r="K7105" s="4">
        <v>12596069.6857427</v>
      </c>
      <c r="L7105" s="4">
        <v>338579547.49829102</v>
      </c>
      <c r="M7105" s="4">
        <v>101070105.391892</v>
      </c>
      <c r="N7105" s="3">
        <v>3.7270562357814001E-2</v>
      </c>
      <c r="O7105" s="5">
        <v>1.1270092725753784</v>
      </c>
      <c r="P7105" s="3">
        <v>0.29851213097572327</v>
      </c>
    </row>
    <row r="7106" spans="1:16" x14ac:dyDescent="0.25">
      <c r="A7106" s="1">
        <v>2024</v>
      </c>
      <c r="B7106" t="s">
        <v>819</v>
      </c>
      <c r="C7106" t="s">
        <v>2520</v>
      </c>
      <c r="D7106" t="s">
        <v>3424</v>
      </c>
      <c r="E7106" t="s">
        <v>3470</v>
      </c>
      <c r="F7106" t="s">
        <v>4290</v>
      </c>
      <c r="G7106" s="4">
        <v>27.6246665672437</v>
      </c>
      <c r="H7106" s="4">
        <v>14.697716157941599</v>
      </c>
      <c r="I7106" s="4">
        <v>19.136551572733602</v>
      </c>
      <c r="J7106" s="4">
        <v>53.856156398529301</v>
      </c>
      <c r="K7106" s="4">
        <v>22680759.220465899</v>
      </c>
      <c r="L7106" s="4">
        <v>367456357.51920301</v>
      </c>
      <c r="M7106" s="4">
        <v>101395289.786073</v>
      </c>
      <c r="N7106" s="3">
        <v>6.2483768717892997E-2</v>
      </c>
      <c r="O7106" s="5">
        <v>1.0559452772140503</v>
      </c>
      <c r="P7106" s="3">
        <v>0.27593833208084106</v>
      </c>
    </row>
    <row r="7107" spans="1:16" x14ac:dyDescent="0.25">
      <c r="A7107" s="1">
        <v>2013</v>
      </c>
      <c r="B7107" t="s">
        <v>349</v>
      </c>
      <c r="C7107" t="s">
        <v>2050</v>
      </c>
      <c r="D7107" t="s">
        <v>3405</v>
      </c>
      <c r="E7107" t="s">
        <v>3469</v>
      </c>
      <c r="F7107" t="s">
        <v>3820</v>
      </c>
      <c r="G7107" s="4"/>
      <c r="H7107" s="4"/>
      <c r="I7107" s="4"/>
      <c r="J7107" s="4"/>
      <c r="K7107" s="4">
        <v>-2240825.1642197398</v>
      </c>
      <c r="L7107" s="4">
        <v>85539706.003270701</v>
      </c>
      <c r="M7107" s="4">
        <v>499879.40469773498</v>
      </c>
      <c r="N7107" s="3">
        <v>-2.5855238703304001E-2</v>
      </c>
      <c r="O7107" s="5">
        <v>0.55597519874572754</v>
      </c>
      <c r="P7107" s="3">
        <v>5.8438288979232311E-3</v>
      </c>
    </row>
    <row r="7108" spans="1:16" x14ac:dyDescent="0.25">
      <c r="A7108" s="1">
        <v>2014</v>
      </c>
      <c r="B7108" t="s">
        <v>349</v>
      </c>
      <c r="C7108" t="s">
        <v>2050</v>
      </c>
      <c r="D7108" t="s">
        <v>3405</v>
      </c>
      <c r="E7108" t="s">
        <v>3469</v>
      </c>
      <c r="F7108" t="s">
        <v>3820</v>
      </c>
      <c r="G7108" s="4"/>
      <c r="H7108" s="4"/>
      <c r="I7108" s="4"/>
      <c r="J7108" s="4"/>
      <c r="K7108" s="4">
        <v>-2122247.1592248599</v>
      </c>
      <c r="L7108" s="4">
        <v>67954144.938469499</v>
      </c>
      <c r="M7108" s="4">
        <v>270204.15861191001</v>
      </c>
      <c r="N7108" s="3">
        <v>-2.7165442957313001E-2</v>
      </c>
      <c r="O7108" s="5">
        <v>0.45379802584648132</v>
      </c>
      <c r="P7108" s="3">
        <v>3.9762719534337521E-3</v>
      </c>
    </row>
    <row r="7109" spans="1:16" x14ac:dyDescent="0.25">
      <c r="A7109" s="1">
        <v>2015</v>
      </c>
      <c r="B7109" t="s">
        <v>349</v>
      </c>
      <c r="C7109" t="s">
        <v>2050</v>
      </c>
      <c r="D7109" t="s">
        <v>3405</v>
      </c>
      <c r="E7109" t="s">
        <v>3469</v>
      </c>
      <c r="F7109" t="s">
        <v>3820</v>
      </c>
      <c r="G7109" s="4"/>
      <c r="H7109" s="4"/>
      <c r="I7109" s="4"/>
      <c r="J7109" s="4"/>
      <c r="K7109" s="4">
        <v>-1328570.21794566</v>
      </c>
      <c r="L7109" s="4">
        <v>44611853.3469951</v>
      </c>
      <c r="M7109" s="4">
        <v>236539.21712133</v>
      </c>
      <c r="N7109" s="3">
        <v>-2.6537365148070001E-2</v>
      </c>
      <c r="O7109" s="5">
        <v>0.33519414067268372</v>
      </c>
      <c r="P7109" s="3">
        <v>5.3021605126559734E-3</v>
      </c>
    </row>
    <row r="7110" spans="1:16" x14ac:dyDescent="0.25">
      <c r="A7110" s="1">
        <v>2016</v>
      </c>
      <c r="B7110" t="s">
        <v>349</v>
      </c>
      <c r="C7110" t="s">
        <v>2050</v>
      </c>
      <c r="D7110" t="s">
        <v>3405</v>
      </c>
      <c r="E7110" t="s">
        <v>3469</v>
      </c>
      <c r="F7110" t="s">
        <v>3820</v>
      </c>
      <c r="G7110" s="4"/>
      <c r="H7110" s="4"/>
      <c r="I7110" s="4"/>
      <c r="J7110" s="4"/>
      <c r="K7110" s="4">
        <v>-1255045.1470632099</v>
      </c>
      <c r="L7110" s="4">
        <v>38167896.415054999</v>
      </c>
      <c r="M7110" s="4">
        <v>215415.56158178599</v>
      </c>
      <c r="N7110" s="3">
        <v>-3.0870978294866999E-2</v>
      </c>
      <c r="O7110" s="5">
        <v>0.15643519163131714</v>
      </c>
      <c r="P7110" s="3">
        <v>5.6438939645886421E-3</v>
      </c>
    </row>
    <row r="7111" spans="1:16" x14ac:dyDescent="0.25">
      <c r="A7111" s="1">
        <v>2017</v>
      </c>
      <c r="B7111" t="s">
        <v>349</v>
      </c>
      <c r="C7111" t="s">
        <v>2050</v>
      </c>
      <c r="D7111" t="s">
        <v>3405</v>
      </c>
      <c r="E7111" t="s">
        <v>3469</v>
      </c>
      <c r="F7111" t="s">
        <v>3820</v>
      </c>
      <c r="G7111" s="4"/>
      <c r="H7111" s="4"/>
      <c r="I7111" s="4"/>
      <c r="J7111" s="4"/>
      <c r="K7111" s="4">
        <v>-2163526.17461013</v>
      </c>
      <c r="L7111" s="4">
        <v>34062287.194386199</v>
      </c>
      <c r="M7111" s="4">
        <v>471093.02343455801</v>
      </c>
      <c r="N7111" s="3">
        <v>-5.8920271460768003E-2</v>
      </c>
      <c r="O7111" s="5">
        <v>1.2145605087280273</v>
      </c>
      <c r="P7111" s="3">
        <v>1.3830340467393398E-2</v>
      </c>
    </row>
    <row r="7112" spans="1:16" x14ac:dyDescent="0.25">
      <c r="A7112" s="1">
        <v>2018</v>
      </c>
      <c r="B7112" t="s">
        <v>349</v>
      </c>
      <c r="C7112" t="s">
        <v>2050</v>
      </c>
      <c r="D7112" t="s">
        <v>3405</v>
      </c>
      <c r="E7112" t="s">
        <v>3469</v>
      </c>
      <c r="F7112" t="s">
        <v>3820</v>
      </c>
      <c r="G7112" s="4"/>
      <c r="H7112" s="4"/>
      <c r="I7112" s="4"/>
      <c r="J7112" s="4"/>
      <c r="K7112" s="4">
        <v>-1994301.2161452</v>
      </c>
      <c r="L7112" s="4">
        <v>30509257.6554971</v>
      </c>
      <c r="M7112" s="4">
        <v>319588.59799110302</v>
      </c>
      <c r="N7112" s="3">
        <v>-6.2998238314315003E-2</v>
      </c>
      <c r="O7112" s="5">
        <v>1.6156275272369385</v>
      </c>
      <c r="P7112" s="3">
        <v>1.0475135408341885E-2</v>
      </c>
    </row>
    <row r="7113" spans="1:16" x14ac:dyDescent="0.25">
      <c r="A7113" s="1">
        <v>2019</v>
      </c>
      <c r="B7113" t="s">
        <v>349</v>
      </c>
      <c r="C7113" t="s">
        <v>2050</v>
      </c>
      <c r="D7113" t="s">
        <v>3405</v>
      </c>
      <c r="E7113" t="s">
        <v>3469</v>
      </c>
      <c r="F7113" t="s">
        <v>3820</v>
      </c>
      <c r="G7113" s="4"/>
      <c r="H7113" s="4"/>
      <c r="I7113" s="4"/>
      <c r="J7113" s="4"/>
      <c r="K7113" s="4">
        <v>-2664575.6405756399</v>
      </c>
      <c r="L7113" s="4">
        <v>33778515.268515296</v>
      </c>
      <c r="M7113" s="4">
        <v>440979.29097929102</v>
      </c>
      <c r="N7113" s="3">
        <v>-8.4976316781391004E-2</v>
      </c>
      <c r="O7113" s="5">
        <v>1.5448108911514282</v>
      </c>
      <c r="P7113" s="3">
        <v>1.3055022805929184E-2</v>
      </c>
    </row>
    <row r="7114" spans="1:16" x14ac:dyDescent="0.25">
      <c r="A7114" s="1">
        <v>2020</v>
      </c>
      <c r="B7114" t="s">
        <v>349</v>
      </c>
      <c r="C7114" t="s">
        <v>2050</v>
      </c>
      <c r="D7114" t="s">
        <v>3405</v>
      </c>
      <c r="E7114" t="s">
        <v>3469</v>
      </c>
      <c r="F7114" t="s">
        <v>3820</v>
      </c>
      <c r="G7114" s="4"/>
      <c r="H7114" s="4"/>
      <c r="I7114" s="4"/>
      <c r="J7114" s="4"/>
      <c r="K7114" s="4">
        <v>2003125.21568682</v>
      </c>
      <c r="L7114" s="4">
        <v>33926301.367972098</v>
      </c>
      <c r="M7114" s="4">
        <v>852288.00574244605</v>
      </c>
      <c r="N7114" s="3">
        <v>5.9672861929496002E-2</v>
      </c>
      <c r="O7114" s="5">
        <v>1.0464257001876831</v>
      </c>
      <c r="P7114" s="3">
        <v>2.5121748447418213E-2</v>
      </c>
    </row>
    <row r="7115" spans="1:16" x14ac:dyDescent="0.25">
      <c r="A7115" s="1">
        <v>2021</v>
      </c>
      <c r="B7115" t="s">
        <v>349</v>
      </c>
      <c r="C7115" t="s">
        <v>2050</v>
      </c>
      <c r="D7115" t="s">
        <v>3405</v>
      </c>
      <c r="E7115" t="s">
        <v>3469</v>
      </c>
      <c r="F7115" t="s">
        <v>3820</v>
      </c>
      <c r="G7115" s="4"/>
      <c r="H7115" s="4"/>
      <c r="I7115" s="4"/>
      <c r="J7115" s="4"/>
      <c r="K7115" s="4">
        <v>-3617911.2087516598</v>
      </c>
      <c r="L7115" s="4">
        <v>73382013.061506003</v>
      </c>
      <c r="M7115" s="4">
        <v>1179519.22860635</v>
      </c>
      <c r="N7115" s="3">
        <v>-6.5638186726272002E-2</v>
      </c>
      <c r="O7115" s="5">
        <v>2.4313256740570068</v>
      </c>
      <c r="P7115" s="3">
        <v>1.6073683276772499E-2</v>
      </c>
    </row>
    <row r="7116" spans="1:16" x14ac:dyDescent="0.25">
      <c r="A7116" s="1">
        <v>2009</v>
      </c>
      <c r="B7116" t="s">
        <v>350</v>
      </c>
      <c r="C7116" t="s">
        <v>2051</v>
      </c>
      <c r="D7116" t="s">
        <v>3444</v>
      </c>
      <c r="E7116" t="s">
        <v>3469</v>
      </c>
      <c r="F7116" t="s">
        <v>3821</v>
      </c>
      <c r="G7116" s="4"/>
      <c r="H7116" s="4"/>
      <c r="I7116" s="4"/>
      <c r="J7116" s="4"/>
      <c r="K7116" s="4">
        <v>-139558.897081364</v>
      </c>
      <c r="L7116" s="4">
        <v>12194278.891918501</v>
      </c>
      <c r="M7116" s="4">
        <v>6301480.29234765</v>
      </c>
      <c r="N7116" s="3">
        <v>-1.2552480979726E-2</v>
      </c>
      <c r="O7116" s="5">
        <v>0.64313191175460815</v>
      </c>
      <c r="P7116" s="3">
        <v>0.51675713062286377</v>
      </c>
    </row>
    <row r="7117" spans="1:16" x14ac:dyDescent="0.25">
      <c r="A7117" s="1">
        <v>2010</v>
      </c>
      <c r="B7117" t="s">
        <v>350</v>
      </c>
      <c r="C7117" t="s">
        <v>2051</v>
      </c>
      <c r="D7117" t="s">
        <v>3444</v>
      </c>
      <c r="E7117" t="s">
        <v>3469</v>
      </c>
      <c r="F7117" t="s">
        <v>3821</v>
      </c>
      <c r="G7117" s="4"/>
      <c r="H7117" s="4"/>
      <c r="I7117" s="4"/>
      <c r="J7117" s="4"/>
      <c r="K7117" s="4">
        <v>1409398.4646654699</v>
      </c>
      <c r="L7117" s="4">
        <v>12647414.7922931</v>
      </c>
      <c r="M7117" s="4">
        <v>5412792.4946666397</v>
      </c>
      <c r="N7117" s="3">
        <v>0.111223446444265</v>
      </c>
      <c r="O7117" s="5">
        <v>0.55799543857574463</v>
      </c>
      <c r="P7117" s="3">
        <v>0.42797619104385376</v>
      </c>
    </row>
    <row r="7118" spans="1:16" x14ac:dyDescent="0.25">
      <c r="A7118" s="1">
        <v>2011</v>
      </c>
      <c r="B7118" t="s">
        <v>350</v>
      </c>
      <c r="C7118" t="s">
        <v>2051</v>
      </c>
      <c r="D7118" t="s">
        <v>3444</v>
      </c>
      <c r="E7118" t="s">
        <v>3469</v>
      </c>
      <c r="F7118" t="s">
        <v>3821</v>
      </c>
      <c r="G7118" s="4"/>
      <c r="H7118" s="4"/>
      <c r="I7118" s="4"/>
      <c r="J7118" s="4"/>
      <c r="K7118" s="4">
        <v>-1403809.88104169</v>
      </c>
      <c r="L7118" s="4">
        <v>16448762.1905476</v>
      </c>
      <c r="M7118" s="4">
        <v>8535782.8742900006</v>
      </c>
      <c r="N7118" s="3">
        <v>-8.6158582978928006E-2</v>
      </c>
      <c r="O7118" s="5">
        <v>0.65057677030563354</v>
      </c>
      <c r="P7118" s="3">
        <v>0.51893162727355957</v>
      </c>
    </row>
    <row r="7119" spans="1:16" x14ac:dyDescent="0.25">
      <c r="A7119" s="1">
        <v>2012</v>
      </c>
      <c r="B7119" t="s">
        <v>350</v>
      </c>
      <c r="C7119" t="s">
        <v>2051</v>
      </c>
      <c r="D7119" t="s">
        <v>3444</v>
      </c>
      <c r="E7119" t="s">
        <v>3469</v>
      </c>
      <c r="F7119" t="s">
        <v>3821</v>
      </c>
      <c r="G7119" s="4"/>
      <c r="H7119" s="4"/>
      <c r="I7119" s="4"/>
      <c r="J7119" s="4"/>
      <c r="K7119" s="4">
        <v>-1470800.1187028601</v>
      </c>
      <c r="L7119" s="4">
        <v>5607275.6669361396</v>
      </c>
      <c r="M7119" s="4">
        <v>657371.34553789801</v>
      </c>
      <c r="N7119" s="3">
        <v>-0.138017503220914</v>
      </c>
      <c r="O7119" s="5">
        <v>0.49179825186729431</v>
      </c>
      <c r="P7119" s="3">
        <v>0.11723542213439941</v>
      </c>
    </row>
    <row r="7120" spans="1:16" x14ac:dyDescent="0.25">
      <c r="A7120" s="1">
        <v>2013</v>
      </c>
      <c r="B7120" t="s">
        <v>350</v>
      </c>
      <c r="C7120" t="s">
        <v>2051</v>
      </c>
      <c r="D7120" t="s">
        <v>3444</v>
      </c>
      <c r="E7120" t="s">
        <v>3469</v>
      </c>
      <c r="F7120" t="s">
        <v>3821</v>
      </c>
      <c r="G7120" s="4"/>
      <c r="H7120" s="4"/>
      <c r="I7120" s="4"/>
      <c r="J7120" s="4"/>
      <c r="K7120" s="4">
        <v>-2495886.96931215</v>
      </c>
      <c r="L7120" s="4">
        <v>6183546.0500470502</v>
      </c>
      <c r="M7120" s="4">
        <v>6136108.2434197897</v>
      </c>
      <c r="N7120" s="3">
        <v>-0.446103918689227</v>
      </c>
      <c r="O7120" s="5">
        <v>1.1435219049453735</v>
      </c>
      <c r="P7120" s="3">
        <v>0.99232840538024902</v>
      </c>
    </row>
    <row r="7121" spans="1:16" x14ac:dyDescent="0.25">
      <c r="A7121" s="1">
        <v>2014</v>
      </c>
      <c r="B7121" t="s">
        <v>350</v>
      </c>
      <c r="C7121" t="s">
        <v>2051</v>
      </c>
      <c r="D7121" t="s">
        <v>3444</v>
      </c>
      <c r="E7121" t="s">
        <v>3469</v>
      </c>
      <c r="F7121" t="s">
        <v>3821</v>
      </c>
      <c r="G7121" s="4"/>
      <c r="H7121" s="4"/>
      <c r="I7121" s="4"/>
      <c r="J7121" s="4"/>
      <c r="K7121" s="4">
        <v>-756822.10382384795</v>
      </c>
      <c r="L7121" s="4">
        <v>8554998.3497571796</v>
      </c>
      <c r="M7121" s="4">
        <v>7997025.7909378102</v>
      </c>
      <c r="N7121" s="3">
        <v>-0.101331829001055</v>
      </c>
      <c r="O7121" s="5">
        <v>1.3623666763305664</v>
      </c>
      <c r="P7121" s="3">
        <v>0.93477815389633179</v>
      </c>
    </row>
    <row r="7122" spans="1:16" x14ac:dyDescent="0.25">
      <c r="A7122" s="1">
        <v>2015</v>
      </c>
      <c r="B7122" t="s">
        <v>350</v>
      </c>
      <c r="C7122" t="s">
        <v>2051</v>
      </c>
      <c r="D7122" t="s">
        <v>3444</v>
      </c>
      <c r="E7122" t="s">
        <v>3469</v>
      </c>
      <c r="F7122" t="s">
        <v>3821</v>
      </c>
      <c r="G7122" s="4"/>
      <c r="H7122" s="4"/>
      <c r="I7122" s="4"/>
      <c r="J7122" s="4"/>
      <c r="K7122" s="4">
        <v>-835578.53054243699</v>
      </c>
      <c r="L7122" s="4">
        <v>7236768.7957905401</v>
      </c>
      <c r="M7122" s="4">
        <v>7154243.7385884803</v>
      </c>
      <c r="N7122" s="3">
        <v>-0.117472560328233</v>
      </c>
      <c r="O7122" s="5">
        <v>1.0475903749465942</v>
      </c>
      <c r="P7122" s="3">
        <v>0.98859643936157227</v>
      </c>
    </row>
    <row r="7123" spans="1:16" x14ac:dyDescent="0.25">
      <c r="A7123" s="1">
        <v>2016</v>
      </c>
      <c r="B7123" t="s">
        <v>350</v>
      </c>
      <c r="C7123" t="s">
        <v>2051</v>
      </c>
      <c r="D7123" t="s">
        <v>3444</v>
      </c>
      <c r="E7123" t="s">
        <v>3469</v>
      </c>
      <c r="F7123" t="s">
        <v>3821</v>
      </c>
      <c r="G7123" s="4"/>
      <c r="H7123" s="4"/>
      <c r="I7123" s="4"/>
      <c r="J7123" s="4"/>
      <c r="K7123" s="4">
        <v>-912992.81818994496</v>
      </c>
      <c r="L7123" s="4">
        <v>7606046.4284650004</v>
      </c>
      <c r="M7123" s="4">
        <v>8362633.7276872201</v>
      </c>
      <c r="N7123" s="3">
        <v>-0.12503114958960099</v>
      </c>
      <c r="O7123" s="5">
        <v>1.3362705707550049</v>
      </c>
      <c r="P7123" s="3">
        <v>1.0994718074798584</v>
      </c>
    </row>
    <row r="7124" spans="1:16" x14ac:dyDescent="0.25">
      <c r="A7124" s="1">
        <v>2017</v>
      </c>
      <c r="B7124" t="s">
        <v>350</v>
      </c>
      <c r="C7124" t="s">
        <v>2051</v>
      </c>
      <c r="D7124" t="s">
        <v>3444</v>
      </c>
      <c r="E7124" t="s">
        <v>3469</v>
      </c>
      <c r="F7124" t="s">
        <v>3821</v>
      </c>
      <c r="G7124" s="4"/>
      <c r="H7124" s="4"/>
      <c r="I7124" s="4"/>
      <c r="J7124" s="4"/>
      <c r="K7124" s="4">
        <v>-1430424.95791925</v>
      </c>
      <c r="L7124" s="4">
        <v>11088112.860952901</v>
      </c>
      <c r="M7124" s="4">
        <v>14139281.5144458</v>
      </c>
      <c r="N7124" s="3">
        <v>-0.15108734809488</v>
      </c>
      <c r="O7124" s="5">
        <v>1.4427551031112671</v>
      </c>
      <c r="P7124" s="3">
        <v>1.2751747369766235</v>
      </c>
    </row>
    <row r="7125" spans="1:16" x14ac:dyDescent="0.25">
      <c r="A7125" s="1">
        <v>2018</v>
      </c>
      <c r="B7125" t="s">
        <v>350</v>
      </c>
      <c r="C7125" t="s">
        <v>2051</v>
      </c>
      <c r="D7125" t="s">
        <v>3444</v>
      </c>
      <c r="E7125" t="s">
        <v>3469</v>
      </c>
      <c r="F7125" t="s">
        <v>3821</v>
      </c>
      <c r="G7125" s="4"/>
      <c r="H7125" s="4"/>
      <c r="I7125" s="4"/>
      <c r="J7125" s="4"/>
      <c r="K7125" s="4">
        <v>-1142804.16583394</v>
      </c>
      <c r="L7125" s="4">
        <v>10491082.8355502</v>
      </c>
      <c r="M7125" s="4">
        <v>15585971.0286531</v>
      </c>
      <c r="N7125" s="3">
        <v>-0.107967133569202</v>
      </c>
      <c r="O7125" s="5">
        <v>1.6372469663619995</v>
      </c>
      <c r="P7125" s="3">
        <v>1.4856399297714233</v>
      </c>
    </row>
    <row r="7126" spans="1:16" x14ac:dyDescent="0.25">
      <c r="A7126" s="1">
        <v>2019</v>
      </c>
      <c r="B7126" t="s">
        <v>350</v>
      </c>
      <c r="C7126" t="s">
        <v>2051</v>
      </c>
      <c r="D7126" t="s">
        <v>3444</v>
      </c>
      <c r="E7126" t="s">
        <v>3469</v>
      </c>
      <c r="F7126" t="s">
        <v>3821</v>
      </c>
      <c r="G7126" s="4"/>
      <c r="H7126" s="4"/>
      <c r="I7126" s="4"/>
      <c r="J7126" s="4"/>
      <c r="K7126" s="4">
        <v>-2227079.6770796799</v>
      </c>
      <c r="L7126" s="4">
        <v>17758848.718848702</v>
      </c>
      <c r="M7126" s="4">
        <v>5738700.5967006003</v>
      </c>
      <c r="N7126" s="3">
        <v>-0.160750364801063</v>
      </c>
      <c r="O7126" s="5">
        <v>1.5742101669311523</v>
      </c>
      <c r="P7126" s="3">
        <v>0.32314598560333252</v>
      </c>
    </row>
    <row r="7127" spans="1:16" x14ac:dyDescent="0.25">
      <c r="A7127" s="1">
        <v>2020</v>
      </c>
      <c r="B7127" t="s">
        <v>350</v>
      </c>
      <c r="C7127" t="s">
        <v>2051</v>
      </c>
      <c r="D7127" t="s">
        <v>3444</v>
      </c>
      <c r="E7127" t="s">
        <v>3469</v>
      </c>
      <c r="F7127" t="s">
        <v>3821</v>
      </c>
      <c r="G7127" s="4"/>
      <c r="H7127" s="4"/>
      <c r="I7127" s="4"/>
      <c r="J7127" s="4"/>
      <c r="K7127" s="4">
        <v>-2518451.0580732399</v>
      </c>
      <c r="L7127" s="4">
        <v>19898407.0234529</v>
      </c>
      <c r="M7127" s="4">
        <v>10873194.787626101</v>
      </c>
      <c r="N7127" s="3">
        <v>-0.134825511755709</v>
      </c>
      <c r="O7127" s="5">
        <v>1.0862394571304321</v>
      </c>
      <c r="P7127" s="3">
        <v>0.54643541574478149</v>
      </c>
    </row>
    <row r="7128" spans="1:16" x14ac:dyDescent="0.25">
      <c r="A7128" s="1">
        <v>2021</v>
      </c>
      <c r="B7128" t="s">
        <v>350</v>
      </c>
      <c r="C7128" t="s">
        <v>2051</v>
      </c>
      <c r="D7128" t="s">
        <v>3444</v>
      </c>
      <c r="E7128" t="s">
        <v>3469</v>
      </c>
      <c r="F7128" t="s">
        <v>3821</v>
      </c>
      <c r="G7128" s="4"/>
      <c r="H7128" s="4"/>
      <c r="I7128" s="4"/>
      <c r="J7128" s="4"/>
      <c r="K7128" s="4">
        <v>-3648960.4030921701</v>
      </c>
      <c r="L7128" s="4">
        <v>23208582.954059798</v>
      </c>
      <c r="M7128" s="4">
        <v>12760495.317502599</v>
      </c>
      <c r="N7128" s="3">
        <v>-0.162808056951115</v>
      </c>
      <c r="O7128" s="5">
        <v>1.6831009387969971</v>
      </c>
      <c r="P7128" s="3">
        <v>0.54981791973114014</v>
      </c>
    </row>
    <row r="7129" spans="1:16" x14ac:dyDescent="0.25">
      <c r="A7129" s="1">
        <v>2022</v>
      </c>
      <c r="B7129" t="s">
        <v>350</v>
      </c>
      <c r="C7129" t="s">
        <v>2051</v>
      </c>
      <c r="D7129" t="s">
        <v>3444</v>
      </c>
      <c r="E7129" t="s">
        <v>3469</v>
      </c>
      <c r="F7129" t="s">
        <v>3821</v>
      </c>
      <c r="G7129" s="4"/>
      <c r="H7129" s="4"/>
      <c r="I7129" s="4"/>
      <c r="J7129" s="4"/>
      <c r="K7129" s="4">
        <v>-4614259.4905698104</v>
      </c>
      <c r="L7129" s="4">
        <v>19657777.747106802</v>
      </c>
      <c r="M7129" s="4">
        <v>8760242.0863036308</v>
      </c>
      <c r="N7129" s="3">
        <v>-0.22498479143611699</v>
      </c>
      <c r="O7129" s="5">
        <v>1.066389799118042</v>
      </c>
      <c r="P7129" s="3">
        <v>0.44563746452331543</v>
      </c>
    </row>
    <row r="7130" spans="1:16" x14ac:dyDescent="0.25">
      <c r="A7130" s="1">
        <v>2023</v>
      </c>
      <c r="B7130" t="s">
        <v>350</v>
      </c>
      <c r="C7130" t="s">
        <v>2051</v>
      </c>
      <c r="D7130" t="s">
        <v>3444</v>
      </c>
      <c r="E7130" t="s">
        <v>3469</v>
      </c>
      <c r="F7130" t="s">
        <v>3821</v>
      </c>
      <c r="G7130" s="4"/>
      <c r="H7130" s="4"/>
      <c r="I7130" s="4"/>
      <c r="J7130" s="4"/>
      <c r="K7130" s="4">
        <v>-5398472.1527847201</v>
      </c>
      <c r="L7130" s="4">
        <v>14183468.9864347</v>
      </c>
      <c r="M7130" s="4">
        <v>11699530.046995301</v>
      </c>
      <c r="N7130" s="3">
        <v>-0.325484643386518</v>
      </c>
      <c r="O7130" s="5">
        <v>1.6162334680557251</v>
      </c>
      <c r="P7130" s="3">
        <v>0.82487082481384277</v>
      </c>
    </row>
    <row r="7131" spans="1:16" x14ac:dyDescent="0.25">
      <c r="A7131" s="1">
        <v>2024</v>
      </c>
      <c r="B7131" t="s">
        <v>350</v>
      </c>
      <c r="C7131" t="s">
        <v>2051</v>
      </c>
      <c r="D7131" t="s">
        <v>3444</v>
      </c>
      <c r="E7131" t="s">
        <v>3469</v>
      </c>
      <c r="F7131" t="s">
        <v>3821</v>
      </c>
      <c r="G7131" s="4"/>
      <c r="H7131" s="4"/>
      <c r="I7131" s="4"/>
      <c r="J7131" s="4"/>
      <c r="K7131" s="4">
        <v>-5383799.2439647196</v>
      </c>
      <c r="L7131" s="4">
        <v>13419606.2482916</v>
      </c>
      <c r="M7131" s="4">
        <v>15960080.1370731</v>
      </c>
      <c r="N7131" s="3">
        <v>-0.39005751875202199</v>
      </c>
      <c r="O7131" s="5">
        <v>2.0404276847839355</v>
      </c>
      <c r="P7131" s="3">
        <v>1.1893106698989868</v>
      </c>
    </row>
    <row r="7132" spans="1:16" x14ac:dyDescent="0.25">
      <c r="A7132" s="1">
        <v>2009</v>
      </c>
      <c r="B7132" t="s">
        <v>351</v>
      </c>
      <c r="C7132" t="s">
        <v>2052</v>
      </c>
      <c r="D7132" t="s">
        <v>3403</v>
      </c>
      <c r="E7132" t="s">
        <v>3469</v>
      </c>
      <c r="F7132" t="s">
        <v>3822</v>
      </c>
      <c r="G7132" s="4"/>
      <c r="H7132" s="4"/>
      <c r="I7132" s="4"/>
      <c r="J7132" s="4"/>
      <c r="K7132" s="4">
        <v>138844968.619416</v>
      </c>
      <c r="L7132" s="4">
        <v>546870008.55100799</v>
      </c>
      <c r="M7132" s="4">
        <v>332622900.56630301</v>
      </c>
      <c r="N7132" s="3">
        <v>0.245493847498991</v>
      </c>
      <c r="O7132" s="5">
        <v>0.88571590185165405</v>
      </c>
      <c r="P7132" s="3">
        <v>0.60823029279708862</v>
      </c>
    </row>
    <row r="7133" spans="1:16" x14ac:dyDescent="0.25">
      <c r="A7133" s="1">
        <v>2009</v>
      </c>
      <c r="B7133" t="s">
        <v>352</v>
      </c>
      <c r="C7133" t="s">
        <v>2053</v>
      </c>
      <c r="D7133" t="s">
        <v>3403</v>
      </c>
      <c r="E7133" t="s">
        <v>3469</v>
      </c>
      <c r="F7133" t="s">
        <v>3823</v>
      </c>
      <c r="G7133" s="4"/>
      <c r="H7133" s="4"/>
      <c r="I7133" s="4"/>
      <c r="J7133" s="4"/>
      <c r="K7133" s="4">
        <v>-2751506.91340895</v>
      </c>
      <c r="L7133" s="4">
        <v>4732858.4566238001</v>
      </c>
      <c r="M7133" s="4">
        <v>694667.720753134</v>
      </c>
      <c r="N7133" s="3">
        <v>-0.47349702011793499</v>
      </c>
      <c r="O7133" s="5">
        <v>0.67157226800918579</v>
      </c>
      <c r="P7133" s="3">
        <v>0.1467755138874054</v>
      </c>
    </row>
    <row r="7134" spans="1:16" x14ac:dyDescent="0.25">
      <c r="A7134" s="1">
        <v>2010</v>
      </c>
      <c r="B7134" t="s">
        <v>352</v>
      </c>
      <c r="C7134" t="s">
        <v>2053</v>
      </c>
      <c r="D7134" t="s">
        <v>3403</v>
      </c>
      <c r="E7134" t="s">
        <v>3469</v>
      </c>
      <c r="F7134" t="s">
        <v>3823</v>
      </c>
      <c r="G7134" s="4"/>
      <c r="H7134" s="4"/>
      <c r="I7134" s="4"/>
      <c r="J7134" s="4"/>
      <c r="K7134" s="4">
        <v>-2198986.24246191</v>
      </c>
      <c r="L7134" s="4">
        <v>4516161.3277116101</v>
      </c>
      <c r="M7134" s="4">
        <v>404852.93376560102</v>
      </c>
      <c r="N7134" s="3">
        <v>-0.46569941705684598</v>
      </c>
      <c r="O7134" s="5">
        <v>2.9586961269378662</v>
      </c>
      <c r="P7134" s="3">
        <v>8.9645363390445709E-2</v>
      </c>
    </row>
    <row r="7135" spans="1:16" x14ac:dyDescent="0.25">
      <c r="A7135" s="1">
        <v>2011</v>
      </c>
      <c r="B7135" t="s">
        <v>352</v>
      </c>
      <c r="C7135" t="s">
        <v>2053</v>
      </c>
      <c r="D7135" t="s">
        <v>3403</v>
      </c>
      <c r="E7135" t="s">
        <v>3469</v>
      </c>
      <c r="F7135" t="s">
        <v>3823</v>
      </c>
      <c r="G7135" s="4"/>
      <c r="H7135" s="4"/>
      <c r="I7135" s="4"/>
      <c r="J7135" s="4"/>
      <c r="K7135" s="4">
        <v>-1242788.5542814301</v>
      </c>
      <c r="L7135" s="4">
        <v>11360736.2554924</v>
      </c>
      <c r="M7135" s="4">
        <v>859893.90204694006</v>
      </c>
      <c r="N7135" s="3">
        <v>-0.145157746076024</v>
      </c>
      <c r="O7135" s="5">
        <v>2.8342912197113037</v>
      </c>
      <c r="P7135" s="3">
        <v>7.5689978897571564E-2</v>
      </c>
    </row>
    <row r="7136" spans="1:16" x14ac:dyDescent="0.25">
      <c r="A7136" s="1">
        <v>2012</v>
      </c>
      <c r="B7136" t="s">
        <v>352</v>
      </c>
      <c r="C7136" t="s">
        <v>2053</v>
      </c>
      <c r="D7136" t="s">
        <v>3403</v>
      </c>
      <c r="E7136" t="s">
        <v>3469</v>
      </c>
      <c r="F7136" t="s">
        <v>3823</v>
      </c>
      <c r="G7136" s="4"/>
      <c r="H7136" s="4"/>
      <c r="I7136" s="4"/>
      <c r="J7136" s="4"/>
      <c r="K7136" s="4">
        <v>-1938267.34750263</v>
      </c>
      <c r="L7136" s="4">
        <v>9635274.1933833398</v>
      </c>
      <c r="M7136" s="4">
        <v>613646.73618288396</v>
      </c>
      <c r="N7136" s="3">
        <v>-0.18925638752910001</v>
      </c>
      <c r="O7136" s="5">
        <v>1.8734458684921265</v>
      </c>
      <c r="P7136" s="3">
        <v>6.3687518239021301E-2</v>
      </c>
    </row>
    <row r="7137" spans="1:16" x14ac:dyDescent="0.25">
      <c r="A7137" s="1">
        <v>2013</v>
      </c>
      <c r="B7137" t="s">
        <v>352</v>
      </c>
      <c r="C7137" t="s">
        <v>2053</v>
      </c>
      <c r="D7137" t="s">
        <v>3403</v>
      </c>
      <c r="E7137" t="s">
        <v>3469</v>
      </c>
      <c r="F7137" t="s">
        <v>3823</v>
      </c>
      <c r="G7137" s="4"/>
      <c r="H7137" s="4"/>
      <c r="I7137" s="4"/>
      <c r="J7137" s="4"/>
      <c r="K7137" s="4">
        <v>-5100120.5953022595</v>
      </c>
      <c r="L7137" s="4">
        <v>5568688.1606475599</v>
      </c>
      <c r="M7137" s="4">
        <v>603202.170715441</v>
      </c>
      <c r="N7137" s="3">
        <v>-0.71979469284061703</v>
      </c>
      <c r="O7137" s="5">
        <v>1.6291812658309937</v>
      </c>
      <c r="P7137" s="3">
        <v>0.10832033306360245</v>
      </c>
    </row>
    <row r="7138" spans="1:16" x14ac:dyDescent="0.25">
      <c r="A7138" s="1">
        <v>2014</v>
      </c>
      <c r="B7138" t="s">
        <v>352</v>
      </c>
      <c r="C7138" t="s">
        <v>2053</v>
      </c>
      <c r="D7138" t="s">
        <v>3403</v>
      </c>
      <c r="E7138" t="s">
        <v>3469</v>
      </c>
      <c r="F7138" t="s">
        <v>3823</v>
      </c>
      <c r="G7138" s="4"/>
      <c r="H7138" s="4"/>
      <c r="I7138" s="4"/>
      <c r="J7138" s="4"/>
      <c r="K7138" s="4">
        <v>-887956.056391155</v>
      </c>
      <c r="L7138" s="4">
        <v>6112362.6762223598</v>
      </c>
      <c r="M7138" s="4">
        <v>768657.645339243</v>
      </c>
      <c r="N7138" s="3">
        <v>-0.14973681687158</v>
      </c>
      <c r="O7138" s="5">
        <v>1.6256968975067139</v>
      </c>
      <c r="P7138" s="3">
        <v>0.12575457990169525</v>
      </c>
    </row>
    <row r="7139" spans="1:16" x14ac:dyDescent="0.25">
      <c r="A7139" s="1">
        <v>2015</v>
      </c>
      <c r="B7139" t="s">
        <v>352</v>
      </c>
      <c r="C7139" t="s">
        <v>2053</v>
      </c>
      <c r="D7139" t="s">
        <v>3403</v>
      </c>
      <c r="E7139" t="s">
        <v>3469</v>
      </c>
      <c r="F7139" t="s">
        <v>3823</v>
      </c>
      <c r="G7139" s="4"/>
      <c r="H7139" s="4"/>
      <c r="I7139" s="4"/>
      <c r="J7139" s="4"/>
      <c r="K7139" s="4">
        <v>-782493.47087509499</v>
      </c>
      <c r="L7139" s="4">
        <v>4800728.7967150202</v>
      </c>
      <c r="M7139" s="4">
        <v>835568.51536559302</v>
      </c>
      <c r="N7139" s="3">
        <v>-0.159784855991873</v>
      </c>
      <c r="O7139" s="5">
        <v>0.53409790992736816</v>
      </c>
      <c r="P7139" s="3">
        <v>0.17405034601688385</v>
      </c>
    </row>
    <row r="7140" spans="1:16" x14ac:dyDescent="0.25">
      <c r="A7140" s="1">
        <v>2016</v>
      </c>
      <c r="B7140" t="s">
        <v>352</v>
      </c>
      <c r="C7140" t="s">
        <v>2053</v>
      </c>
      <c r="D7140" t="s">
        <v>3403</v>
      </c>
      <c r="E7140" t="s">
        <v>3469</v>
      </c>
      <c r="F7140" t="s">
        <v>3823</v>
      </c>
      <c r="G7140" s="4"/>
      <c r="H7140" s="4"/>
      <c r="I7140" s="4"/>
      <c r="J7140" s="4"/>
      <c r="K7140" s="4">
        <v>-392010.60881485202</v>
      </c>
      <c r="L7140" s="4">
        <v>4731563.4591888404</v>
      </c>
      <c r="M7140" s="4">
        <v>387432.57740560803</v>
      </c>
      <c r="N7140" s="3">
        <v>-8.3637583505377006E-2</v>
      </c>
      <c r="O7140" s="5">
        <v>0.49258071184158325</v>
      </c>
      <c r="P7140" s="3">
        <v>8.1882573664188385E-2</v>
      </c>
    </row>
    <row r="7141" spans="1:16" x14ac:dyDescent="0.25">
      <c r="A7141" s="1">
        <v>2017</v>
      </c>
      <c r="B7141" t="s">
        <v>352</v>
      </c>
      <c r="C7141" t="s">
        <v>2053</v>
      </c>
      <c r="D7141" t="s">
        <v>3403</v>
      </c>
      <c r="E7141" t="s">
        <v>3469</v>
      </c>
      <c r="F7141" t="s">
        <v>3823</v>
      </c>
      <c r="G7141" s="4"/>
      <c r="H7141" s="4"/>
      <c r="I7141" s="4"/>
      <c r="J7141" s="4"/>
      <c r="K7141" s="4">
        <v>-433386.36660594703</v>
      </c>
      <c r="L7141" s="4">
        <v>5043900.7893503001</v>
      </c>
      <c r="M7141" s="4">
        <v>410280.00030743901</v>
      </c>
      <c r="N7141" s="3">
        <v>-8.7329348836737999E-2</v>
      </c>
      <c r="O7141" s="5">
        <v>0.71795743703842163</v>
      </c>
      <c r="P7141" s="3">
        <v>8.1341803073883057E-2</v>
      </c>
    </row>
    <row r="7142" spans="1:16" x14ac:dyDescent="0.25">
      <c r="A7142" s="1">
        <v>2018</v>
      </c>
      <c r="B7142" t="s">
        <v>352</v>
      </c>
      <c r="C7142" t="s">
        <v>2053</v>
      </c>
      <c r="D7142" t="s">
        <v>3403</v>
      </c>
      <c r="E7142" t="s">
        <v>3469</v>
      </c>
      <c r="F7142" t="s">
        <v>3823</v>
      </c>
      <c r="G7142" s="4"/>
      <c r="H7142" s="4"/>
      <c r="I7142" s="4"/>
      <c r="J7142" s="4"/>
      <c r="K7142" s="4">
        <v>-257128.47615452399</v>
      </c>
      <c r="L7142" s="4">
        <v>4794442.5939496197</v>
      </c>
      <c r="M7142" s="4">
        <v>572050.86640167597</v>
      </c>
      <c r="N7142" s="3">
        <v>-5.3280011092269999E-2</v>
      </c>
      <c r="O7142" s="5">
        <v>1.2924509048461914</v>
      </c>
      <c r="P7142" s="3">
        <v>0.11931540817022324</v>
      </c>
    </row>
    <row r="7143" spans="1:16" x14ac:dyDescent="0.25">
      <c r="A7143" s="1">
        <v>2019</v>
      </c>
      <c r="B7143" t="s">
        <v>352</v>
      </c>
      <c r="C7143" t="s">
        <v>2053</v>
      </c>
      <c r="D7143" t="s">
        <v>3403</v>
      </c>
      <c r="E7143" t="s">
        <v>3469</v>
      </c>
      <c r="F7143" t="s">
        <v>3823</v>
      </c>
      <c r="G7143" s="4"/>
      <c r="H7143" s="4"/>
      <c r="I7143" s="4"/>
      <c r="J7143" s="4"/>
      <c r="K7143" s="4">
        <v>-193187.08318708299</v>
      </c>
      <c r="L7143" s="4">
        <v>5077711.4777114801</v>
      </c>
      <c r="M7143" s="4">
        <v>246369.95436995401</v>
      </c>
      <c r="N7143" s="3">
        <v>-4.0143849462497001E-2</v>
      </c>
      <c r="O7143" s="5">
        <v>0.76930838823318481</v>
      </c>
      <c r="P7143" s="3">
        <v>4.8519879579544067E-2</v>
      </c>
    </row>
    <row r="7144" spans="1:16" x14ac:dyDescent="0.25">
      <c r="A7144" s="1">
        <v>2020</v>
      </c>
      <c r="B7144" t="s">
        <v>352</v>
      </c>
      <c r="C7144" t="s">
        <v>2053</v>
      </c>
      <c r="D7144" t="s">
        <v>3403</v>
      </c>
      <c r="E7144" t="s">
        <v>3469</v>
      </c>
      <c r="F7144" t="s">
        <v>3823</v>
      </c>
      <c r="G7144" s="4"/>
      <c r="H7144" s="4"/>
      <c r="I7144" s="4"/>
      <c r="J7144" s="4"/>
      <c r="K7144" s="4">
        <v>-112816.28314674999</v>
      </c>
      <c r="L7144" s="4">
        <v>4866861.5325152203</v>
      </c>
      <c r="M7144" s="4">
        <v>230586.11598084</v>
      </c>
      <c r="N7144" s="3">
        <v>-2.2885483465726001E-2</v>
      </c>
      <c r="O7144" s="5">
        <v>0.58510380983352661</v>
      </c>
      <c r="P7144" s="3">
        <v>4.7378811985254288E-2</v>
      </c>
    </row>
    <row r="7145" spans="1:16" x14ac:dyDescent="0.25">
      <c r="A7145" s="1">
        <v>2021</v>
      </c>
      <c r="B7145" t="s">
        <v>352</v>
      </c>
      <c r="C7145" t="s">
        <v>2053</v>
      </c>
      <c r="D7145" t="s">
        <v>3403</v>
      </c>
      <c r="E7145" t="s">
        <v>3469</v>
      </c>
      <c r="F7145" t="s">
        <v>3823</v>
      </c>
      <c r="G7145" s="4"/>
      <c r="H7145" s="4"/>
      <c r="I7145" s="4"/>
      <c r="J7145" s="4"/>
      <c r="K7145" s="4">
        <v>-229477.61473805801</v>
      </c>
      <c r="L7145" s="4">
        <v>7252660.6632725801</v>
      </c>
      <c r="M7145" s="4">
        <v>184071.260937699</v>
      </c>
      <c r="N7145" s="3">
        <v>-3.6599892778143003E-2</v>
      </c>
      <c r="O7145" s="5">
        <v>0.99169641733169556</v>
      </c>
      <c r="P7145" s="3">
        <v>2.5379825383424759E-2</v>
      </c>
    </row>
    <row r="7146" spans="1:16" x14ac:dyDescent="0.25">
      <c r="A7146" s="1">
        <v>2022</v>
      </c>
      <c r="B7146" t="s">
        <v>352</v>
      </c>
      <c r="C7146" t="s">
        <v>2053</v>
      </c>
      <c r="D7146" t="s">
        <v>3403</v>
      </c>
      <c r="E7146" t="s">
        <v>3469</v>
      </c>
      <c r="F7146" t="s">
        <v>3823</v>
      </c>
      <c r="G7146" s="4"/>
      <c r="H7146" s="4"/>
      <c r="I7146" s="4"/>
      <c r="J7146" s="4"/>
      <c r="K7146" s="4">
        <v>-424469.48732635402</v>
      </c>
      <c r="L7146" s="4">
        <v>6765105.8955053901</v>
      </c>
      <c r="M7146" s="4">
        <v>357518.96043669397</v>
      </c>
      <c r="N7146" s="3">
        <v>-6.3163765416286002E-2</v>
      </c>
      <c r="O7146" s="5">
        <v>0.57898926734924316</v>
      </c>
      <c r="P7146" s="3">
        <v>5.2847504615783691E-2</v>
      </c>
    </row>
    <row r="7147" spans="1:16" x14ac:dyDescent="0.25">
      <c r="A7147" s="1">
        <v>2023</v>
      </c>
      <c r="B7147" t="s">
        <v>352</v>
      </c>
      <c r="C7147" t="s">
        <v>2053</v>
      </c>
      <c r="D7147" t="s">
        <v>3403</v>
      </c>
      <c r="E7147" t="s">
        <v>3469</v>
      </c>
      <c r="F7147" t="s">
        <v>3823</v>
      </c>
      <c r="G7147" s="4"/>
      <c r="H7147" s="4"/>
      <c r="I7147" s="4"/>
      <c r="J7147" s="4"/>
      <c r="K7147" s="4">
        <v>-304596.87364596903</v>
      </c>
      <c r="L7147" s="4">
        <v>6939879.3453987902</v>
      </c>
      <c r="M7147" s="4">
        <v>317864.88017864898</v>
      </c>
      <c r="N7147" s="3">
        <v>-4.5210411887382E-2</v>
      </c>
      <c r="O7147" s="5">
        <v>0.61044853925704956</v>
      </c>
      <c r="P7147" s="3">
        <v>4.5802652835845947E-2</v>
      </c>
    </row>
    <row r="7148" spans="1:16" x14ac:dyDescent="0.25">
      <c r="A7148" s="1">
        <v>2024</v>
      </c>
      <c r="B7148" t="s">
        <v>352</v>
      </c>
      <c r="C7148" t="s">
        <v>2053</v>
      </c>
      <c r="D7148" t="s">
        <v>3403</v>
      </c>
      <c r="E7148" t="s">
        <v>3469</v>
      </c>
      <c r="F7148" t="s">
        <v>3823</v>
      </c>
      <c r="G7148" s="4"/>
      <c r="H7148" s="4"/>
      <c r="I7148" s="4"/>
      <c r="J7148" s="4"/>
      <c r="K7148" s="4">
        <v>-324923.82977872301</v>
      </c>
      <c r="L7148" s="4">
        <v>6558101.3780643102</v>
      </c>
      <c r="M7148" s="4">
        <v>262505.58359390101</v>
      </c>
      <c r="N7148" s="3">
        <v>-4.8140434550288998E-2</v>
      </c>
      <c r="O7148" s="5">
        <v>0.36928719282150269</v>
      </c>
      <c r="P7148" s="3">
        <v>4.0027681738138199E-2</v>
      </c>
    </row>
    <row r="7149" spans="1:16" x14ac:dyDescent="0.25">
      <c r="A7149" s="1">
        <v>2009</v>
      </c>
      <c r="B7149" t="s">
        <v>353</v>
      </c>
      <c r="C7149" t="s">
        <v>2054</v>
      </c>
      <c r="D7149" t="s">
        <v>3403</v>
      </c>
      <c r="E7149" t="s">
        <v>3469</v>
      </c>
      <c r="F7149" t="s">
        <v>3824</v>
      </c>
      <c r="G7149" s="4"/>
      <c r="H7149" s="4"/>
      <c r="I7149" s="4"/>
      <c r="J7149" s="4"/>
      <c r="K7149" s="4">
        <v>-3022700.5049934699</v>
      </c>
      <c r="L7149" s="4">
        <v>13160484.6646553</v>
      </c>
      <c r="M7149" s="4">
        <v>125845.017021345</v>
      </c>
      <c r="N7149" s="3">
        <v>-0.24030013467581601</v>
      </c>
      <c r="O7149" s="5">
        <v>1.6054157018661499</v>
      </c>
      <c r="P7149" s="3">
        <v>9.5623387023806572E-3</v>
      </c>
    </row>
    <row r="7150" spans="1:16" x14ac:dyDescent="0.25">
      <c r="A7150" s="1">
        <v>2010</v>
      </c>
      <c r="B7150" t="s">
        <v>353</v>
      </c>
      <c r="C7150" t="s">
        <v>2054</v>
      </c>
      <c r="D7150" t="s">
        <v>3403</v>
      </c>
      <c r="E7150" t="s">
        <v>3469</v>
      </c>
      <c r="F7150" t="s">
        <v>3824</v>
      </c>
      <c r="G7150" s="4"/>
      <c r="H7150" s="4"/>
      <c r="I7150" s="4"/>
      <c r="J7150" s="4"/>
      <c r="K7150" s="4">
        <v>-3529201.5924476301</v>
      </c>
      <c r="L7150" s="4">
        <v>19758259.5622449</v>
      </c>
      <c r="M7150" s="4">
        <v>394706.95939930499</v>
      </c>
      <c r="N7150" s="3">
        <v>-0.210948186681056</v>
      </c>
      <c r="O7150" s="5">
        <v>0.49924486875534058</v>
      </c>
      <c r="P7150" s="3">
        <v>1.997680775821209E-2</v>
      </c>
    </row>
    <row r="7151" spans="1:16" x14ac:dyDescent="0.25">
      <c r="A7151" s="1">
        <v>2011</v>
      </c>
      <c r="B7151" t="s">
        <v>353</v>
      </c>
      <c r="C7151" t="s">
        <v>2054</v>
      </c>
      <c r="D7151" t="s">
        <v>3403</v>
      </c>
      <c r="E7151" t="s">
        <v>3469</v>
      </c>
      <c r="F7151" t="s">
        <v>3824</v>
      </c>
      <c r="G7151" s="4"/>
      <c r="H7151" s="4"/>
      <c r="I7151" s="4"/>
      <c r="J7151" s="4"/>
      <c r="K7151" s="4">
        <v>-2868873.64698317</v>
      </c>
      <c r="L7151" s="4">
        <v>65849226.235130198</v>
      </c>
      <c r="M7151" s="4">
        <v>9998966.8845782895</v>
      </c>
      <c r="N7151" s="3">
        <v>-6.3010321520122994E-2</v>
      </c>
      <c r="O7151" s="5">
        <v>0.48572379350662231</v>
      </c>
      <c r="P7151" s="3">
        <v>0.15184637904167175</v>
      </c>
    </row>
    <row r="7152" spans="1:16" x14ac:dyDescent="0.25">
      <c r="A7152" s="1">
        <v>2012</v>
      </c>
      <c r="B7152" t="s">
        <v>353</v>
      </c>
      <c r="C7152" t="s">
        <v>2054</v>
      </c>
      <c r="D7152" t="s">
        <v>3403</v>
      </c>
      <c r="E7152" t="s">
        <v>3469</v>
      </c>
      <c r="F7152" t="s">
        <v>3824</v>
      </c>
      <c r="G7152" s="4"/>
      <c r="H7152" s="4"/>
      <c r="I7152" s="4"/>
      <c r="J7152" s="4"/>
      <c r="K7152" s="4">
        <v>-3473914.0222874898</v>
      </c>
      <c r="L7152" s="4">
        <v>57478378.682602897</v>
      </c>
      <c r="M7152" s="4">
        <v>4571419.2155378005</v>
      </c>
      <c r="N7152" s="3">
        <v>-5.7728283576677003E-2</v>
      </c>
      <c r="O7152" s="5">
        <v>0.26962709426879883</v>
      </c>
      <c r="P7152" s="3">
        <v>7.9532846808433533E-2</v>
      </c>
    </row>
    <row r="7153" spans="1:16" x14ac:dyDescent="0.25">
      <c r="A7153" s="1">
        <v>2013</v>
      </c>
      <c r="B7153" t="s">
        <v>353</v>
      </c>
      <c r="C7153" t="s">
        <v>2054</v>
      </c>
      <c r="D7153" t="s">
        <v>3403</v>
      </c>
      <c r="E7153" t="s">
        <v>3469</v>
      </c>
      <c r="F7153" t="s">
        <v>3824</v>
      </c>
      <c r="G7153" s="4"/>
      <c r="H7153" s="4"/>
      <c r="I7153" s="4"/>
      <c r="J7153" s="4"/>
      <c r="K7153" s="4">
        <v>-2350044.3096375698</v>
      </c>
      <c r="L7153" s="4">
        <v>46725960.8796148</v>
      </c>
      <c r="M7153" s="4">
        <v>3282767.6621869798</v>
      </c>
      <c r="N7153" s="3">
        <v>-4.7939274821296E-2</v>
      </c>
      <c r="O7153" s="5">
        <v>0.13353955745697021</v>
      </c>
      <c r="P7153" s="3">
        <v>7.0255756378173828E-2</v>
      </c>
    </row>
    <row r="7154" spans="1:16" x14ac:dyDescent="0.25">
      <c r="A7154" s="1">
        <v>2014</v>
      </c>
      <c r="B7154" t="s">
        <v>353</v>
      </c>
      <c r="C7154" t="s">
        <v>2054</v>
      </c>
      <c r="D7154" t="s">
        <v>3403</v>
      </c>
      <c r="E7154" t="s">
        <v>3469</v>
      </c>
      <c r="F7154" t="s">
        <v>3824</v>
      </c>
      <c r="G7154" s="4"/>
      <c r="H7154" s="4"/>
      <c r="I7154" s="4"/>
      <c r="J7154" s="4"/>
      <c r="K7154" s="4">
        <v>-1093449.0074968201</v>
      </c>
      <c r="L7154" s="4">
        <v>46610473.855438702</v>
      </c>
      <c r="M7154" s="4">
        <v>2825308.1239096601</v>
      </c>
      <c r="N7154" s="3">
        <v>-2.3058853063736E-2</v>
      </c>
      <c r="O7154" s="5">
        <v>0.20912960171699524</v>
      </c>
      <c r="P7154" s="3">
        <v>6.0615304857492447E-2</v>
      </c>
    </row>
    <row r="7155" spans="1:16" x14ac:dyDescent="0.25">
      <c r="A7155" s="1">
        <v>2015</v>
      </c>
      <c r="B7155" t="s">
        <v>353</v>
      </c>
      <c r="C7155" t="s">
        <v>2054</v>
      </c>
      <c r="D7155" t="s">
        <v>3403</v>
      </c>
      <c r="E7155" t="s">
        <v>3469</v>
      </c>
      <c r="F7155" t="s">
        <v>3824</v>
      </c>
      <c r="G7155" s="4"/>
      <c r="H7155" s="4"/>
      <c r="I7155" s="4"/>
      <c r="J7155" s="4"/>
      <c r="K7155" s="4">
        <v>-2577213.16148317</v>
      </c>
      <c r="L7155" s="4">
        <v>17001093.195072498</v>
      </c>
      <c r="M7155" s="4">
        <v>6547783.9495235104</v>
      </c>
      <c r="N7155" s="3">
        <v>-9.3580052569650005E-2</v>
      </c>
      <c r="O7155" s="5">
        <v>1.1184686422348022</v>
      </c>
      <c r="P7155" s="3">
        <v>0.38513898849487305</v>
      </c>
    </row>
    <row r="7156" spans="1:16" x14ac:dyDescent="0.25">
      <c r="A7156" s="1">
        <v>2016</v>
      </c>
      <c r="B7156" t="s">
        <v>353</v>
      </c>
      <c r="C7156" t="s">
        <v>2054</v>
      </c>
      <c r="D7156" t="s">
        <v>3403</v>
      </c>
      <c r="E7156" t="s">
        <v>3469</v>
      </c>
      <c r="F7156" t="s">
        <v>3824</v>
      </c>
      <c r="G7156" s="4"/>
      <c r="H7156" s="4"/>
      <c r="I7156" s="4"/>
      <c r="J7156" s="4"/>
      <c r="K7156" s="4">
        <v>-5785739.1900348701</v>
      </c>
      <c r="L7156" s="4">
        <v>28321498.495097902</v>
      </c>
      <c r="M7156" s="4">
        <v>6518642.9061000701</v>
      </c>
      <c r="N7156" s="3">
        <v>-0.25851045822874902</v>
      </c>
      <c r="O7156" s="5">
        <v>0.70103722810745239</v>
      </c>
      <c r="P7156" s="3">
        <v>0.23016588389873505</v>
      </c>
    </row>
    <row r="7157" spans="1:16" x14ac:dyDescent="0.25">
      <c r="A7157" s="1">
        <v>2017</v>
      </c>
      <c r="B7157" t="s">
        <v>353</v>
      </c>
      <c r="C7157" t="s">
        <v>2054</v>
      </c>
      <c r="D7157" t="s">
        <v>3403</v>
      </c>
      <c r="E7157" t="s">
        <v>3469</v>
      </c>
      <c r="F7157" t="s">
        <v>3824</v>
      </c>
      <c r="G7157" s="4"/>
      <c r="H7157" s="4"/>
      <c r="I7157" s="4"/>
      <c r="J7157" s="4"/>
      <c r="K7157" s="4">
        <v>-5207252.4921795102</v>
      </c>
      <c r="L7157" s="4">
        <v>23857286.6947974</v>
      </c>
      <c r="M7157" s="4">
        <v>7244037.5998216895</v>
      </c>
      <c r="N7157" s="3">
        <v>-0.196219321416821</v>
      </c>
      <c r="O7157" s="5">
        <v>0.6602751612663269</v>
      </c>
      <c r="P7157" s="3">
        <v>0.3036404550075531</v>
      </c>
    </row>
    <row r="7158" spans="1:16" x14ac:dyDescent="0.25">
      <c r="A7158" s="1">
        <v>2018</v>
      </c>
      <c r="B7158" t="s">
        <v>353</v>
      </c>
      <c r="C7158" t="s">
        <v>2054</v>
      </c>
      <c r="D7158" t="s">
        <v>3403</v>
      </c>
      <c r="E7158" t="s">
        <v>3469</v>
      </c>
      <c r="F7158" t="s">
        <v>3824</v>
      </c>
      <c r="G7158" s="4"/>
      <c r="H7158" s="4"/>
      <c r="I7158" s="4"/>
      <c r="J7158" s="4"/>
      <c r="K7158" s="4">
        <v>-3032590.9148106198</v>
      </c>
      <c r="L7158" s="4">
        <v>28903248.7287101</v>
      </c>
      <c r="M7158" s="4">
        <v>20284384.0442934</v>
      </c>
      <c r="N7158" s="3">
        <v>-0.11691017007191</v>
      </c>
      <c r="O7158" s="5">
        <v>1.0456197261810303</v>
      </c>
      <c r="P7158" s="3">
        <v>0.70180290937423706</v>
      </c>
    </row>
    <row r="7159" spans="1:16" x14ac:dyDescent="0.25">
      <c r="A7159" s="1">
        <v>2019</v>
      </c>
      <c r="B7159" t="s">
        <v>353</v>
      </c>
      <c r="C7159" t="s">
        <v>2054</v>
      </c>
      <c r="D7159" t="s">
        <v>3403</v>
      </c>
      <c r="E7159" t="s">
        <v>3469</v>
      </c>
      <c r="F7159" t="s">
        <v>3824</v>
      </c>
      <c r="G7159" s="4"/>
      <c r="H7159" s="4"/>
      <c r="I7159" s="4"/>
      <c r="J7159" s="4"/>
      <c r="K7159" s="4">
        <v>-4628992.6289926302</v>
      </c>
      <c r="L7159" s="4">
        <v>19300105.3001053</v>
      </c>
      <c r="M7159" s="4">
        <v>7118287.11828712</v>
      </c>
      <c r="N7159" s="3">
        <v>-0.19819359492643601</v>
      </c>
      <c r="O7159" s="5">
        <v>0.8956676721572876</v>
      </c>
      <c r="P7159" s="3">
        <v>0.36882114410400391</v>
      </c>
    </row>
    <row r="7160" spans="1:16" x14ac:dyDescent="0.25">
      <c r="A7160" s="1">
        <v>2020</v>
      </c>
      <c r="B7160" t="s">
        <v>353</v>
      </c>
      <c r="C7160" t="s">
        <v>2054</v>
      </c>
      <c r="D7160" t="s">
        <v>3403</v>
      </c>
      <c r="E7160" t="s">
        <v>3469</v>
      </c>
      <c r="F7160" t="s">
        <v>3824</v>
      </c>
      <c r="G7160" s="4"/>
      <c r="H7160" s="4"/>
      <c r="I7160" s="4"/>
      <c r="J7160" s="4"/>
      <c r="K7160" s="4">
        <v>-5220656.2400784101</v>
      </c>
      <c r="L7160" s="4">
        <v>9506094.4466684107</v>
      </c>
      <c r="M7160" s="4">
        <v>359593.05937081599</v>
      </c>
      <c r="N7160" s="3">
        <v>-0.36659719866233698</v>
      </c>
      <c r="O7160" s="5">
        <v>2.2736284732818604</v>
      </c>
      <c r="P7160" s="3">
        <v>3.7827633321285248E-2</v>
      </c>
    </row>
    <row r="7161" spans="1:16" x14ac:dyDescent="0.25">
      <c r="A7161" s="1">
        <v>2021</v>
      </c>
      <c r="B7161" t="s">
        <v>353</v>
      </c>
      <c r="C7161" t="s">
        <v>2054</v>
      </c>
      <c r="D7161" t="s">
        <v>3403</v>
      </c>
      <c r="E7161" t="s">
        <v>3469</v>
      </c>
      <c r="F7161" t="s">
        <v>3824</v>
      </c>
      <c r="G7161" s="4"/>
      <c r="H7161" s="4"/>
      <c r="I7161" s="4"/>
      <c r="J7161" s="4"/>
      <c r="K7161" s="4">
        <v>-3950693.1895717899</v>
      </c>
      <c r="L7161" s="4">
        <v>8597200.2489334103</v>
      </c>
      <c r="M7161" s="4">
        <v>227939.02631046201</v>
      </c>
      <c r="N7161" s="3">
        <v>-0.41752842822615799</v>
      </c>
      <c r="O7161" s="5">
        <v>3.3632321357727051</v>
      </c>
      <c r="P7161" s="3">
        <v>2.6513168588280678E-2</v>
      </c>
    </row>
    <row r="7162" spans="1:16" x14ac:dyDescent="0.25">
      <c r="A7162" s="1">
        <v>2022</v>
      </c>
      <c r="B7162" t="s">
        <v>353</v>
      </c>
      <c r="C7162" t="s">
        <v>2054</v>
      </c>
      <c r="D7162" t="s">
        <v>3403</v>
      </c>
      <c r="E7162" t="s">
        <v>3469</v>
      </c>
      <c r="F7162" t="s">
        <v>3824</v>
      </c>
      <c r="G7162" s="4"/>
      <c r="H7162" s="4"/>
      <c r="I7162" s="4"/>
      <c r="J7162" s="4"/>
      <c r="K7162" s="4">
        <v>-5201957.1173235197</v>
      </c>
      <c r="L7162" s="4">
        <v>7453746.1958359499</v>
      </c>
      <c r="M7162" s="4">
        <v>343668.697854486</v>
      </c>
      <c r="N7162" s="3">
        <v>-0.67705573269861197</v>
      </c>
      <c r="O7162" s="5">
        <v>2.4795417785644531</v>
      </c>
      <c r="P7162" s="3">
        <v>4.6106841415166855E-2</v>
      </c>
    </row>
    <row r="7163" spans="1:16" x14ac:dyDescent="0.25">
      <c r="A7163" s="1">
        <v>2023</v>
      </c>
      <c r="B7163" t="s">
        <v>353</v>
      </c>
      <c r="C7163" t="s">
        <v>2054</v>
      </c>
      <c r="D7163" t="s">
        <v>3403</v>
      </c>
      <c r="E7163" t="s">
        <v>3469</v>
      </c>
      <c r="F7163" t="s">
        <v>3824</v>
      </c>
      <c r="G7163" s="4"/>
      <c r="H7163" s="4"/>
      <c r="I7163" s="4"/>
      <c r="J7163" s="4"/>
      <c r="K7163" s="4">
        <v>-4883511.6488351198</v>
      </c>
      <c r="L7163" s="4">
        <v>8119854.6811985504</v>
      </c>
      <c r="M7163" s="4">
        <v>977235.60977235599</v>
      </c>
      <c r="N7163" s="3">
        <v>-0.63754242450613496</v>
      </c>
      <c r="O7163" s="5">
        <v>2.7485804557800293</v>
      </c>
      <c r="P7163" s="3">
        <v>0.12035136669874191</v>
      </c>
    </row>
    <row r="7164" spans="1:16" x14ac:dyDescent="0.25">
      <c r="A7164" s="1">
        <v>2024</v>
      </c>
      <c r="B7164" t="s">
        <v>353</v>
      </c>
      <c r="C7164" t="s">
        <v>2054</v>
      </c>
      <c r="D7164" t="s">
        <v>3403</v>
      </c>
      <c r="E7164" t="s">
        <v>3469</v>
      </c>
      <c r="F7164" t="s">
        <v>3824</v>
      </c>
      <c r="G7164" s="4"/>
      <c r="H7164" s="4"/>
      <c r="I7164" s="4"/>
      <c r="J7164" s="4"/>
      <c r="K7164" s="4">
        <v>-7941703.9461841602</v>
      </c>
      <c r="L7164" s="4">
        <v>6284293.2670191303</v>
      </c>
      <c r="M7164" s="4">
        <v>975378.85101304704</v>
      </c>
      <c r="N7164" s="3">
        <v>-1.1026056370620601</v>
      </c>
      <c r="O7164" s="5">
        <v>5.1499137878417969</v>
      </c>
      <c r="P7164" s="3">
        <v>0.15520898997783661</v>
      </c>
    </row>
    <row r="7165" spans="1:16" x14ac:dyDescent="0.25">
      <c r="A7165" s="1">
        <v>2009</v>
      </c>
      <c r="B7165" t="s">
        <v>354</v>
      </c>
      <c r="C7165" t="s">
        <v>2055</v>
      </c>
      <c r="D7165" t="s">
        <v>3438</v>
      </c>
      <c r="E7165" t="s">
        <v>3469</v>
      </c>
      <c r="F7165" t="s">
        <v>3825</v>
      </c>
      <c r="G7165" s="4"/>
      <c r="H7165" s="4"/>
      <c r="I7165" s="4"/>
      <c r="J7165" s="4"/>
      <c r="K7165" s="4">
        <v>1305238.70218293</v>
      </c>
      <c r="L7165" s="4">
        <v>11259095.529275101</v>
      </c>
      <c r="M7165" s="4">
        <v>4406188.9934011996</v>
      </c>
      <c r="N7165" s="3">
        <v>0.11922921041966</v>
      </c>
      <c r="O7165" s="5">
        <v>0.61809843778610229</v>
      </c>
      <c r="P7165" s="3">
        <v>0.39134484529495239</v>
      </c>
    </row>
    <row r="7166" spans="1:16" x14ac:dyDescent="0.25">
      <c r="A7166" s="1">
        <v>2010</v>
      </c>
      <c r="B7166" t="s">
        <v>354</v>
      </c>
      <c r="C7166" t="s">
        <v>2055</v>
      </c>
      <c r="D7166" t="s">
        <v>3438</v>
      </c>
      <c r="E7166" t="s">
        <v>3469</v>
      </c>
      <c r="F7166" t="s">
        <v>3825</v>
      </c>
      <c r="G7166" s="4"/>
      <c r="H7166" s="4"/>
      <c r="I7166" s="4"/>
      <c r="J7166" s="4"/>
      <c r="K7166" s="4">
        <v>943206.06070786598</v>
      </c>
      <c r="L7166" s="4">
        <v>12050864.255597901</v>
      </c>
      <c r="M7166" s="4">
        <v>5018393.77803161</v>
      </c>
      <c r="N7166" s="3">
        <v>7.9349938173467999E-2</v>
      </c>
      <c r="O7166" s="5">
        <v>0.77486759424209595</v>
      </c>
      <c r="P7166" s="3">
        <v>0.41643434762954712</v>
      </c>
    </row>
    <row r="7167" spans="1:16" x14ac:dyDescent="0.25">
      <c r="A7167" s="1">
        <v>2011</v>
      </c>
      <c r="B7167" t="s">
        <v>354</v>
      </c>
      <c r="C7167" t="s">
        <v>2055</v>
      </c>
      <c r="D7167" t="s">
        <v>3438</v>
      </c>
      <c r="E7167" t="s">
        <v>3469</v>
      </c>
      <c r="F7167" t="s">
        <v>3825</v>
      </c>
      <c r="G7167" s="4"/>
      <c r="H7167" s="4"/>
      <c r="I7167" s="4"/>
      <c r="J7167" s="4"/>
      <c r="K7167" s="4">
        <v>-319365.55567463301</v>
      </c>
      <c r="L7167" s="4">
        <v>12327724.7883399</v>
      </c>
      <c r="M7167" s="4">
        <v>6979959.2755331704</v>
      </c>
      <c r="N7167" s="3">
        <v>-2.3055200959344001E-2</v>
      </c>
      <c r="O7167" s="5">
        <v>0.60671389102935791</v>
      </c>
      <c r="P7167" s="3">
        <v>0.5662001371383667</v>
      </c>
    </row>
    <row r="7168" spans="1:16" x14ac:dyDescent="0.25">
      <c r="A7168" s="1">
        <v>2012</v>
      </c>
      <c r="B7168" t="s">
        <v>354</v>
      </c>
      <c r="C7168" t="s">
        <v>2055</v>
      </c>
      <c r="D7168" t="s">
        <v>3438</v>
      </c>
      <c r="E7168" t="s">
        <v>3469</v>
      </c>
      <c r="F7168" t="s">
        <v>3825</v>
      </c>
      <c r="G7168" s="4"/>
      <c r="H7168" s="4"/>
      <c r="I7168" s="4"/>
      <c r="J7168" s="4"/>
      <c r="K7168" s="4">
        <v>664122.059290034</v>
      </c>
      <c r="L7168" s="4">
        <v>12664367.651422899</v>
      </c>
      <c r="M7168" s="4">
        <v>7154917.47081035</v>
      </c>
      <c r="N7168" s="3">
        <v>5.4357385150131998E-2</v>
      </c>
      <c r="O7168" s="5">
        <v>0.63858175277709961</v>
      </c>
      <c r="P7168" s="3">
        <v>0.56496447324752808</v>
      </c>
    </row>
    <row r="7169" spans="1:16" x14ac:dyDescent="0.25">
      <c r="A7169" s="1">
        <v>2013</v>
      </c>
      <c r="B7169" t="s">
        <v>354</v>
      </c>
      <c r="C7169" t="s">
        <v>2055</v>
      </c>
      <c r="D7169" t="s">
        <v>3438</v>
      </c>
      <c r="E7169" t="s">
        <v>3469</v>
      </c>
      <c r="F7169" t="s">
        <v>3825</v>
      </c>
      <c r="G7169" s="4"/>
      <c r="H7169" s="4"/>
      <c r="I7169" s="4"/>
      <c r="J7169" s="4"/>
      <c r="K7169" s="4">
        <v>881624.74761778605</v>
      </c>
      <c r="L7169" s="4">
        <v>11346008.0214148</v>
      </c>
      <c r="M7169" s="4">
        <v>6080013.1558511499</v>
      </c>
      <c r="N7169" s="3">
        <v>7.7838273845533004E-2</v>
      </c>
      <c r="O7169" s="5">
        <v>0.69770133495330811</v>
      </c>
      <c r="P7169" s="3">
        <v>0.53587245941162109</v>
      </c>
    </row>
    <row r="7170" spans="1:16" x14ac:dyDescent="0.25">
      <c r="A7170" s="1">
        <v>2014</v>
      </c>
      <c r="B7170" t="s">
        <v>354</v>
      </c>
      <c r="C7170" t="s">
        <v>2055</v>
      </c>
      <c r="D7170" t="s">
        <v>3438</v>
      </c>
      <c r="E7170" t="s">
        <v>3469</v>
      </c>
      <c r="F7170" t="s">
        <v>3825</v>
      </c>
      <c r="G7170" s="4"/>
      <c r="H7170" s="4"/>
      <c r="I7170" s="4"/>
      <c r="J7170" s="4"/>
      <c r="K7170" s="4">
        <v>1154226.97911264</v>
      </c>
      <c r="L7170" s="4">
        <v>13026545.3345278</v>
      </c>
      <c r="M7170" s="4">
        <v>5465604.22462162</v>
      </c>
      <c r="N7170" s="3">
        <v>9.3317577097548995E-2</v>
      </c>
      <c r="O7170" s="5">
        <v>1.0272928476333618</v>
      </c>
      <c r="P7170" s="3">
        <v>0.41957435011863708</v>
      </c>
    </row>
    <row r="7171" spans="1:16" x14ac:dyDescent="0.25">
      <c r="A7171" s="1">
        <v>2015</v>
      </c>
      <c r="B7171" t="s">
        <v>354</v>
      </c>
      <c r="C7171" t="s">
        <v>2055</v>
      </c>
      <c r="D7171" t="s">
        <v>3438</v>
      </c>
      <c r="E7171" t="s">
        <v>3469</v>
      </c>
      <c r="F7171" t="s">
        <v>3825</v>
      </c>
      <c r="G7171" s="4"/>
      <c r="H7171" s="4"/>
      <c r="I7171" s="4"/>
      <c r="J7171" s="4"/>
      <c r="K7171" s="4">
        <v>1232637.15014291</v>
      </c>
      <c r="L7171" s="4">
        <v>11403434.435259599</v>
      </c>
      <c r="M7171" s="4">
        <v>4415922.59038697</v>
      </c>
      <c r="N7171" s="3">
        <v>0.11182555213866401</v>
      </c>
      <c r="O7171" s="5">
        <v>1.820056676864624</v>
      </c>
      <c r="P7171" s="3">
        <v>0.38724496960639954</v>
      </c>
    </row>
    <row r="7172" spans="1:16" x14ac:dyDescent="0.25">
      <c r="A7172" s="1">
        <v>2016</v>
      </c>
      <c r="B7172" t="s">
        <v>354</v>
      </c>
      <c r="C7172" t="s">
        <v>2055</v>
      </c>
      <c r="D7172" t="s">
        <v>3438</v>
      </c>
      <c r="E7172" t="s">
        <v>3469</v>
      </c>
      <c r="F7172" t="s">
        <v>3825</v>
      </c>
      <c r="G7172" s="4"/>
      <c r="H7172" s="4"/>
      <c r="I7172" s="4"/>
      <c r="J7172" s="4"/>
      <c r="K7172" s="4">
        <v>1346216.8847036399</v>
      </c>
      <c r="L7172" s="4">
        <v>11267395.7743541</v>
      </c>
      <c r="M7172" s="4">
        <v>4160830.82516316</v>
      </c>
      <c r="N7172" s="3">
        <v>0.120764552562989</v>
      </c>
      <c r="O7172" s="5">
        <v>1.1872925758361816</v>
      </c>
      <c r="P7172" s="3">
        <v>0.369280606508255</v>
      </c>
    </row>
    <row r="7173" spans="1:16" x14ac:dyDescent="0.25">
      <c r="A7173" s="1">
        <v>2017</v>
      </c>
      <c r="B7173" t="s">
        <v>354</v>
      </c>
      <c r="C7173" t="s">
        <v>2055</v>
      </c>
      <c r="D7173" t="s">
        <v>3438</v>
      </c>
      <c r="E7173" t="s">
        <v>3469</v>
      </c>
      <c r="F7173" t="s">
        <v>3825</v>
      </c>
      <c r="G7173" s="4"/>
      <c r="H7173" s="4"/>
      <c r="I7173" s="4"/>
      <c r="J7173" s="4"/>
      <c r="K7173" s="4">
        <v>1530278.9242700201</v>
      </c>
      <c r="L7173" s="4">
        <v>13076160.391062699</v>
      </c>
      <c r="M7173" s="4">
        <v>5198797.91248741</v>
      </c>
      <c r="N7173" s="3">
        <v>0.123907023057535</v>
      </c>
      <c r="O7173" s="5">
        <v>1.2446355819702148</v>
      </c>
      <c r="P7173" s="3">
        <v>0.39757832884788513</v>
      </c>
    </row>
    <row r="7174" spans="1:16" x14ac:dyDescent="0.25">
      <c r="A7174" s="1">
        <v>2018</v>
      </c>
      <c r="B7174" t="s">
        <v>354</v>
      </c>
      <c r="C7174" t="s">
        <v>2055</v>
      </c>
      <c r="D7174" t="s">
        <v>3438</v>
      </c>
      <c r="E7174" t="s">
        <v>3469</v>
      </c>
      <c r="F7174" t="s">
        <v>3825</v>
      </c>
      <c r="G7174" s="4"/>
      <c r="H7174" s="4"/>
      <c r="I7174" s="4"/>
      <c r="J7174" s="4"/>
      <c r="K7174" s="4">
        <v>2044426.6796941501</v>
      </c>
      <c r="L7174" s="4">
        <v>14592261.970851</v>
      </c>
      <c r="M7174" s="4">
        <v>6732840.3615126703</v>
      </c>
      <c r="N7174" s="3">
        <v>0.15040705747815</v>
      </c>
      <c r="O7174" s="5">
        <v>1.7863402366638184</v>
      </c>
      <c r="P7174" s="3">
        <v>0.46139800548553467</v>
      </c>
    </row>
    <row r="7175" spans="1:16" x14ac:dyDescent="0.25">
      <c r="A7175" s="1">
        <v>2019</v>
      </c>
      <c r="B7175" t="s">
        <v>354</v>
      </c>
      <c r="C7175" t="s">
        <v>2055</v>
      </c>
      <c r="D7175" t="s">
        <v>3438</v>
      </c>
      <c r="E7175" t="s">
        <v>3469</v>
      </c>
      <c r="F7175" t="s">
        <v>3825</v>
      </c>
      <c r="G7175" s="4"/>
      <c r="H7175" s="4"/>
      <c r="I7175" s="4"/>
      <c r="J7175" s="4"/>
      <c r="K7175" s="4">
        <v>2371358.3713583699</v>
      </c>
      <c r="L7175" s="4">
        <v>14979290.979290999</v>
      </c>
      <c r="M7175" s="4">
        <v>6718848.7188487202</v>
      </c>
      <c r="N7175" s="3">
        <v>0.16457176264250201</v>
      </c>
      <c r="O7175" s="5">
        <v>2.5578386783599854</v>
      </c>
      <c r="P7175" s="3">
        <v>0.44854250550270081</v>
      </c>
    </row>
    <row r="7176" spans="1:16" x14ac:dyDescent="0.25">
      <c r="A7176" s="1">
        <v>2020</v>
      </c>
      <c r="B7176" t="s">
        <v>354</v>
      </c>
      <c r="C7176" t="s">
        <v>2055</v>
      </c>
      <c r="D7176" t="s">
        <v>3438</v>
      </c>
      <c r="E7176" t="s">
        <v>3469</v>
      </c>
      <c r="F7176" t="s">
        <v>3825</v>
      </c>
      <c r="G7176" s="4"/>
      <c r="H7176" s="4"/>
      <c r="I7176" s="4"/>
      <c r="J7176" s="4"/>
      <c r="K7176" s="4">
        <v>1498419.4470135099</v>
      </c>
      <c r="L7176" s="4">
        <v>20305619.5905747</v>
      </c>
      <c r="M7176" s="4">
        <v>7984898.4719020501</v>
      </c>
      <c r="N7176" s="3">
        <v>8.5543165609361996E-2</v>
      </c>
      <c r="O7176" s="5">
        <v>2.198634147644043</v>
      </c>
      <c r="P7176" s="3">
        <v>0.39323589205741882</v>
      </c>
    </row>
    <row r="7177" spans="1:16" x14ac:dyDescent="0.25">
      <c r="A7177" s="1">
        <v>2021</v>
      </c>
      <c r="B7177" t="s">
        <v>354</v>
      </c>
      <c r="C7177" t="s">
        <v>2055</v>
      </c>
      <c r="D7177" t="s">
        <v>3438</v>
      </c>
      <c r="E7177" t="s">
        <v>3469</v>
      </c>
      <c r="F7177" t="s">
        <v>3825</v>
      </c>
      <c r="G7177" s="4"/>
      <c r="H7177" s="4"/>
      <c r="I7177" s="4"/>
      <c r="J7177" s="4"/>
      <c r="K7177" s="4">
        <v>1488351.86587588</v>
      </c>
      <c r="L7177" s="4">
        <v>23039836.843644299</v>
      </c>
      <c r="M7177" s="4">
        <v>9199289.1901416406</v>
      </c>
      <c r="N7177" s="3">
        <v>6.6003857152358E-2</v>
      </c>
      <c r="O7177" s="5">
        <v>2.4385640621185303</v>
      </c>
      <c r="P7177" s="3">
        <v>0.39927753806114197</v>
      </c>
    </row>
    <row r="7178" spans="1:16" x14ac:dyDescent="0.25">
      <c r="A7178" s="1">
        <v>2022</v>
      </c>
      <c r="B7178" t="s">
        <v>354</v>
      </c>
      <c r="C7178" t="s">
        <v>2055</v>
      </c>
      <c r="D7178" t="s">
        <v>3438</v>
      </c>
      <c r="E7178" t="s">
        <v>3469</v>
      </c>
      <c r="F7178" t="s">
        <v>3825</v>
      </c>
      <c r="G7178" s="4"/>
      <c r="H7178" s="4"/>
      <c r="I7178" s="4"/>
      <c r="J7178" s="4"/>
      <c r="K7178" s="4">
        <v>1710062.3158301499</v>
      </c>
      <c r="L7178" s="4">
        <v>25104377.290261999</v>
      </c>
      <c r="M7178" s="4">
        <v>9974673.4112223703</v>
      </c>
      <c r="N7178" s="3">
        <v>7.3853306708788993E-2</v>
      </c>
      <c r="O7178" s="5">
        <v>1.950995922088623</v>
      </c>
      <c r="P7178" s="3">
        <v>0.39732804894447327</v>
      </c>
    </row>
    <row r="7179" spans="1:16" x14ac:dyDescent="0.25">
      <c r="A7179" s="1">
        <v>2023</v>
      </c>
      <c r="B7179" t="s">
        <v>354</v>
      </c>
      <c r="C7179" t="s">
        <v>2055</v>
      </c>
      <c r="D7179" t="s">
        <v>3438</v>
      </c>
      <c r="E7179" t="s">
        <v>3469</v>
      </c>
      <c r="F7179" t="s">
        <v>3825</v>
      </c>
      <c r="G7179" s="4"/>
      <c r="H7179" s="4"/>
      <c r="I7179" s="4"/>
      <c r="J7179" s="4"/>
      <c r="K7179" s="4">
        <v>1771822.81771823</v>
      </c>
      <c r="L7179" s="4">
        <v>24740192.647401899</v>
      </c>
      <c r="M7179" s="4">
        <v>9353731.2935373094</v>
      </c>
      <c r="N7179" s="3">
        <v>7.2334403744625006E-2</v>
      </c>
      <c r="O7179" s="5">
        <v>1.1032891273498535</v>
      </c>
      <c r="P7179" s="3">
        <v>0.37807834148406982</v>
      </c>
    </row>
    <row r="7180" spans="1:16" x14ac:dyDescent="0.25">
      <c r="A7180" s="1">
        <v>2024</v>
      </c>
      <c r="B7180" t="s">
        <v>354</v>
      </c>
      <c r="C7180" t="s">
        <v>2055</v>
      </c>
      <c r="D7180" t="s">
        <v>3438</v>
      </c>
      <c r="E7180" t="s">
        <v>3469</v>
      </c>
      <c r="F7180" t="s">
        <v>3825</v>
      </c>
      <c r="G7180" s="4"/>
      <c r="H7180" s="4"/>
      <c r="I7180" s="4"/>
      <c r="J7180" s="4"/>
      <c r="K7180" s="4">
        <v>1308727.7406279</v>
      </c>
      <c r="L7180" s="4">
        <v>23251085.050635699</v>
      </c>
      <c r="M7180" s="4">
        <v>7451014.3806710998</v>
      </c>
      <c r="N7180" s="3">
        <v>5.4536109683423997E-2</v>
      </c>
      <c r="O7180" s="5">
        <v>0.81757611036300659</v>
      </c>
      <c r="P7180" s="3">
        <v>0.32045876979827881</v>
      </c>
    </row>
    <row r="7181" spans="1:16" x14ac:dyDescent="0.25">
      <c r="A7181" s="1">
        <v>2009</v>
      </c>
      <c r="B7181" t="s">
        <v>355</v>
      </c>
      <c r="C7181" t="s">
        <v>2056</v>
      </c>
      <c r="D7181" t="s">
        <v>3437</v>
      </c>
      <c r="E7181" t="s">
        <v>3469</v>
      </c>
      <c r="F7181" t="s">
        <v>3826</v>
      </c>
      <c r="G7181" s="4"/>
      <c r="H7181" s="4"/>
      <c r="I7181" s="4"/>
      <c r="J7181" s="4"/>
      <c r="K7181" s="4">
        <v>-1818299.1561930301</v>
      </c>
      <c r="L7181" s="4">
        <v>38106839.192655802</v>
      </c>
      <c r="M7181" s="4">
        <v>9467417.4343750495</v>
      </c>
      <c r="N7181" s="3">
        <v>-6.3162909304899997E-2</v>
      </c>
      <c r="O7181" s="5">
        <v>2.1191413402557373</v>
      </c>
      <c r="P7181" s="3">
        <v>0.24844405055046082</v>
      </c>
    </row>
    <row r="7182" spans="1:16" x14ac:dyDescent="0.25">
      <c r="A7182" s="1">
        <v>2010</v>
      </c>
      <c r="B7182" t="s">
        <v>355</v>
      </c>
      <c r="C7182" t="s">
        <v>2056</v>
      </c>
      <c r="D7182" t="s">
        <v>3437</v>
      </c>
      <c r="E7182" t="s">
        <v>3469</v>
      </c>
      <c r="F7182" t="s">
        <v>3826</v>
      </c>
      <c r="G7182" s="4"/>
      <c r="H7182" s="4"/>
      <c r="I7182" s="4"/>
      <c r="J7182" s="4"/>
      <c r="K7182" s="4">
        <v>-662679.94826225005</v>
      </c>
      <c r="L7182" s="4">
        <v>43905696.1919</v>
      </c>
      <c r="M7182" s="4">
        <v>13332549.428029099</v>
      </c>
      <c r="N7182" s="3">
        <v>-1.5857224684211999E-2</v>
      </c>
      <c r="O7182" s="5">
        <v>1.537611722946167</v>
      </c>
      <c r="P7182" s="3">
        <v>0.30366331338882446</v>
      </c>
    </row>
    <row r="7183" spans="1:16" x14ac:dyDescent="0.25">
      <c r="A7183" s="1">
        <v>2011</v>
      </c>
      <c r="B7183" t="s">
        <v>355</v>
      </c>
      <c r="C7183" t="s">
        <v>2056</v>
      </c>
      <c r="D7183" t="s">
        <v>3437</v>
      </c>
      <c r="E7183" t="s">
        <v>3469</v>
      </c>
      <c r="F7183" t="s">
        <v>3826</v>
      </c>
      <c r="G7183" s="4"/>
      <c r="H7183" s="4"/>
      <c r="I7183" s="4"/>
      <c r="J7183" s="4"/>
      <c r="K7183" s="4">
        <v>-2049083.6994963</v>
      </c>
      <c r="L7183" s="4">
        <v>17367913.406923201</v>
      </c>
      <c r="M7183" s="4">
        <v>10576572.7146072</v>
      </c>
      <c r="N7183" s="3">
        <v>-5.5840306070296997E-2</v>
      </c>
      <c r="O7183" s="5">
        <v>1.0486323833465576</v>
      </c>
      <c r="P7183" s="3">
        <v>0.60897201299667358</v>
      </c>
    </row>
    <row r="7184" spans="1:16" x14ac:dyDescent="0.25">
      <c r="A7184" s="1">
        <v>2012</v>
      </c>
      <c r="B7184" t="s">
        <v>355</v>
      </c>
      <c r="C7184" t="s">
        <v>2056</v>
      </c>
      <c r="D7184" t="s">
        <v>3437</v>
      </c>
      <c r="E7184" t="s">
        <v>3469</v>
      </c>
      <c r="F7184" t="s">
        <v>3826</v>
      </c>
      <c r="G7184" s="4"/>
      <c r="H7184" s="4"/>
      <c r="I7184" s="4"/>
      <c r="J7184" s="4"/>
      <c r="K7184" s="4">
        <v>-1737325.9109933199</v>
      </c>
      <c r="L7184" s="4">
        <v>17545511.2921216</v>
      </c>
      <c r="M7184" s="4">
        <v>7726942.4802758796</v>
      </c>
      <c r="N7184" s="3">
        <v>-0.10180900695610499</v>
      </c>
      <c r="O7184" s="5">
        <v>0.75397920608520508</v>
      </c>
      <c r="P7184" s="3">
        <v>0.44039425253868103</v>
      </c>
    </row>
    <row r="7185" spans="1:16" x14ac:dyDescent="0.25">
      <c r="A7185" s="1">
        <v>2013</v>
      </c>
      <c r="B7185" t="s">
        <v>355</v>
      </c>
      <c r="C7185" t="s">
        <v>2056</v>
      </c>
      <c r="D7185" t="s">
        <v>3437</v>
      </c>
      <c r="E7185" t="s">
        <v>3469</v>
      </c>
      <c r="F7185" t="s">
        <v>3826</v>
      </c>
      <c r="G7185" s="4"/>
      <c r="H7185" s="4"/>
      <c r="I7185" s="4"/>
      <c r="J7185" s="4"/>
      <c r="K7185" s="4">
        <v>-1284759.3118759</v>
      </c>
      <c r="L7185" s="4">
        <v>6149444.0739285704</v>
      </c>
      <c r="M7185" s="4">
        <v>8859701.0698265098</v>
      </c>
      <c r="N7185" s="3">
        <v>-0.11779194845985</v>
      </c>
      <c r="O7185" s="5">
        <v>1.8839596509933472</v>
      </c>
      <c r="P7185" s="3">
        <v>1.4407320022583008</v>
      </c>
    </row>
    <row r="7186" spans="1:16" x14ac:dyDescent="0.25">
      <c r="A7186" s="1">
        <v>2014</v>
      </c>
      <c r="B7186" t="s">
        <v>355</v>
      </c>
      <c r="C7186" t="s">
        <v>2056</v>
      </c>
      <c r="D7186" t="s">
        <v>3437</v>
      </c>
      <c r="E7186" t="s">
        <v>3469</v>
      </c>
      <c r="F7186" t="s">
        <v>3826</v>
      </c>
      <c r="G7186" s="4"/>
      <c r="H7186" s="4"/>
      <c r="I7186" s="4"/>
      <c r="J7186" s="4"/>
      <c r="K7186" s="4">
        <v>-560574.28450186201</v>
      </c>
      <c r="L7186" s="4">
        <v>2159829.3177424702</v>
      </c>
      <c r="M7186" s="4">
        <v>393657.40959026798</v>
      </c>
      <c r="N7186" s="3">
        <v>-0.13178925460250701</v>
      </c>
      <c r="O7186" s="5">
        <v>1.0000187158584595</v>
      </c>
      <c r="P7186" s="3">
        <v>0.18226321041584015</v>
      </c>
    </row>
    <row r="7187" spans="1:16" x14ac:dyDescent="0.25">
      <c r="A7187" s="1">
        <v>2015</v>
      </c>
      <c r="B7187" t="s">
        <v>355</v>
      </c>
      <c r="C7187" t="s">
        <v>2056</v>
      </c>
      <c r="D7187" t="s">
        <v>3437</v>
      </c>
      <c r="E7187" t="s">
        <v>3469</v>
      </c>
      <c r="F7187" t="s">
        <v>3826</v>
      </c>
      <c r="G7187" s="4"/>
      <c r="H7187" s="4"/>
      <c r="I7187" s="4"/>
      <c r="J7187" s="4"/>
      <c r="K7187" s="4">
        <v>-228805.959800621</v>
      </c>
      <c r="L7187" s="4">
        <v>631394.49781592097</v>
      </c>
      <c r="M7187" s="4">
        <v>564247.35946010496</v>
      </c>
      <c r="N7187" s="3">
        <v>-0.19099731186253199</v>
      </c>
      <c r="O7187" s="5">
        <v>1.7506487369537354</v>
      </c>
      <c r="P7187" s="3">
        <v>0.89365261793136597</v>
      </c>
    </row>
    <row r="7188" spans="1:16" x14ac:dyDescent="0.25">
      <c r="A7188" s="1">
        <v>2016</v>
      </c>
      <c r="B7188" t="s">
        <v>355</v>
      </c>
      <c r="C7188" t="s">
        <v>2056</v>
      </c>
      <c r="D7188" t="s">
        <v>3437</v>
      </c>
      <c r="E7188" t="s">
        <v>3469</v>
      </c>
      <c r="F7188" t="s">
        <v>3826</v>
      </c>
      <c r="G7188" s="4"/>
      <c r="H7188" s="4"/>
      <c r="I7188" s="4"/>
      <c r="J7188" s="4"/>
      <c r="K7188" s="4">
        <v>-225835.14616920499</v>
      </c>
      <c r="L7188" s="4">
        <v>87826.682957356097</v>
      </c>
      <c r="M7188" s="4">
        <v>164048.48466787901</v>
      </c>
      <c r="N7188" s="3">
        <v>-0.64671552935228005</v>
      </c>
      <c r="O7188" s="5">
        <v>20.130792617797852</v>
      </c>
      <c r="P7188" s="3">
        <v>1.8678661584854126</v>
      </c>
    </row>
    <row r="7189" spans="1:16" x14ac:dyDescent="0.25">
      <c r="A7189" s="1">
        <v>2017</v>
      </c>
      <c r="B7189" t="s">
        <v>355</v>
      </c>
      <c r="C7189" t="s">
        <v>2056</v>
      </c>
      <c r="D7189" t="s">
        <v>3437</v>
      </c>
      <c r="E7189" t="s">
        <v>3469</v>
      </c>
      <c r="F7189" t="s">
        <v>3826</v>
      </c>
      <c r="G7189" s="4"/>
      <c r="H7189" s="4"/>
      <c r="I7189" s="4"/>
      <c r="J7189" s="4"/>
      <c r="K7189" s="4">
        <v>-112513.546542461</v>
      </c>
      <c r="L7189" s="4">
        <v>211598.146141253</v>
      </c>
      <c r="M7189" s="4">
        <v>164807.42773255901</v>
      </c>
      <c r="N7189" s="3">
        <v>-0.74461331868400205</v>
      </c>
      <c r="O7189" s="5">
        <v>10.923945426940918</v>
      </c>
      <c r="P7189" s="3">
        <v>0.77886992692947388</v>
      </c>
    </row>
    <row r="7190" spans="1:16" x14ac:dyDescent="0.25">
      <c r="A7190" s="1">
        <v>2018</v>
      </c>
      <c r="B7190" t="s">
        <v>355</v>
      </c>
      <c r="C7190" t="s">
        <v>2056</v>
      </c>
      <c r="D7190" t="s">
        <v>3437</v>
      </c>
      <c r="E7190" t="s">
        <v>3469</v>
      </c>
      <c r="F7190" t="s">
        <v>3826</v>
      </c>
      <c r="G7190" s="4"/>
      <c r="H7190" s="4"/>
      <c r="I7190" s="4"/>
      <c r="J7190" s="4"/>
      <c r="K7190" s="4">
        <v>-90922.212599649094</v>
      </c>
      <c r="L7190" s="4">
        <v>118446.47258677</v>
      </c>
      <c r="M7190" s="4">
        <v>163209.20214065199</v>
      </c>
      <c r="N7190" s="3">
        <v>-0.56433828596631497</v>
      </c>
      <c r="P7190" s="3">
        <v>1.3779152631759644</v>
      </c>
    </row>
    <row r="7191" spans="1:16" x14ac:dyDescent="0.25">
      <c r="A7191" s="1">
        <v>2019</v>
      </c>
      <c r="B7191" t="s">
        <v>355</v>
      </c>
      <c r="C7191" t="s">
        <v>2056</v>
      </c>
      <c r="D7191" t="s">
        <v>3437</v>
      </c>
      <c r="E7191" t="s">
        <v>3469</v>
      </c>
      <c r="F7191" t="s">
        <v>3826</v>
      </c>
      <c r="G7191" s="4"/>
      <c r="H7191" s="4"/>
      <c r="I7191" s="4"/>
      <c r="J7191" s="4"/>
      <c r="K7191" s="4">
        <v>-222497.71849771799</v>
      </c>
      <c r="L7191" s="4">
        <v>14028.080028079999</v>
      </c>
      <c r="M7191" s="4">
        <v>278817.12881712901</v>
      </c>
      <c r="N7191" s="3">
        <v>-3.52158575134859</v>
      </c>
      <c r="P7191" s="3">
        <v>19.875644683837891</v>
      </c>
    </row>
    <row r="7192" spans="1:16" x14ac:dyDescent="0.25">
      <c r="A7192" s="1">
        <v>2020</v>
      </c>
      <c r="B7192" t="s">
        <v>355</v>
      </c>
      <c r="C7192" t="s">
        <v>2056</v>
      </c>
      <c r="D7192" t="s">
        <v>3437</v>
      </c>
      <c r="E7192" t="s">
        <v>3469</v>
      </c>
      <c r="F7192" t="s">
        <v>3826</v>
      </c>
      <c r="G7192" s="4"/>
      <c r="H7192" s="4"/>
      <c r="I7192" s="4"/>
      <c r="J7192" s="4"/>
      <c r="K7192" s="4">
        <v>-236011.07077288401</v>
      </c>
      <c r="L7192" s="4">
        <v>22874478.555553999</v>
      </c>
      <c r="M7192" s="4">
        <v>11019894.951893199</v>
      </c>
      <c r="N7192" s="3">
        <v>-2.0622883489788E-2</v>
      </c>
      <c r="O7192" s="5">
        <v>0.84887957572937012</v>
      </c>
      <c r="P7192" s="3">
        <v>0.48175501823425293</v>
      </c>
    </row>
    <row r="7193" spans="1:16" x14ac:dyDescent="0.25">
      <c r="A7193" s="1">
        <v>2021</v>
      </c>
      <c r="B7193" t="s">
        <v>355</v>
      </c>
      <c r="C7193" t="s">
        <v>2056</v>
      </c>
      <c r="D7193" t="s">
        <v>3437</v>
      </c>
      <c r="E7193" t="s">
        <v>3469</v>
      </c>
      <c r="F7193" t="s">
        <v>3826</v>
      </c>
      <c r="G7193" s="4"/>
      <c r="H7193" s="4"/>
      <c r="I7193" s="4"/>
      <c r="J7193" s="4"/>
      <c r="K7193" s="4">
        <v>446245.37936102098</v>
      </c>
      <c r="L7193" s="4">
        <v>34453983.309464701</v>
      </c>
      <c r="M7193" s="4">
        <v>14830835.501503401</v>
      </c>
      <c r="N7193" s="3">
        <v>1.5049476659395E-2</v>
      </c>
      <c r="O7193" s="5">
        <v>1.3292878866195679</v>
      </c>
      <c r="P7193" s="3">
        <v>0.43045344948768616</v>
      </c>
    </row>
    <row r="7194" spans="1:16" x14ac:dyDescent="0.25">
      <c r="A7194" s="1">
        <v>2022</v>
      </c>
      <c r="B7194" t="s">
        <v>355</v>
      </c>
      <c r="C7194" t="s">
        <v>2056</v>
      </c>
      <c r="D7194" t="s">
        <v>3437</v>
      </c>
      <c r="E7194" t="s">
        <v>3469</v>
      </c>
      <c r="F7194" t="s">
        <v>3826</v>
      </c>
      <c r="G7194" s="4"/>
      <c r="H7194" s="4"/>
      <c r="I7194" s="4"/>
      <c r="J7194" s="4"/>
      <c r="K7194" s="4">
        <v>3381828.3450765</v>
      </c>
      <c r="L7194" s="4">
        <v>64450561.394549601</v>
      </c>
      <c r="M7194" s="4">
        <v>37525903.510527402</v>
      </c>
      <c r="N7194" s="3">
        <v>7.0336651282519994E-2</v>
      </c>
      <c r="O7194" s="5">
        <v>1.020938515663147</v>
      </c>
      <c r="P7194" s="3">
        <v>0.58224326372146606</v>
      </c>
    </row>
    <row r="7195" spans="1:16" x14ac:dyDescent="0.25">
      <c r="A7195" s="1">
        <v>2023</v>
      </c>
      <c r="B7195" t="s">
        <v>355</v>
      </c>
      <c r="C7195" t="s">
        <v>2056</v>
      </c>
      <c r="D7195" t="s">
        <v>3437</v>
      </c>
      <c r="E7195" t="s">
        <v>3469</v>
      </c>
      <c r="F7195" t="s">
        <v>3826</v>
      </c>
      <c r="G7195" s="4"/>
      <c r="H7195" s="4"/>
      <c r="I7195" s="4"/>
      <c r="J7195" s="4"/>
      <c r="K7195" s="4">
        <v>3452936.03972936</v>
      </c>
      <c r="L7195" s="4">
        <v>70716486.351364896</v>
      </c>
      <c r="M7195" s="4">
        <v>40744878.845448799</v>
      </c>
      <c r="N7195" s="3">
        <v>5.1934584378105997E-2</v>
      </c>
      <c r="O7195" s="5">
        <v>0.7343565821647644</v>
      </c>
      <c r="P7195" s="3">
        <v>0.57617229223251343</v>
      </c>
    </row>
    <row r="7196" spans="1:16" x14ac:dyDescent="0.25">
      <c r="A7196" s="1">
        <v>2024</v>
      </c>
      <c r="B7196" t="s">
        <v>355</v>
      </c>
      <c r="C7196" t="s">
        <v>2056</v>
      </c>
      <c r="D7196" t="s">
        <v>3437</v>
      </c>
      <c r="E7196" t="s">
        <v>3469</v>
      </c>
      <c r="F7196" t="s">
        <v>3826</v>
      </c>
      <c r="G7196" s="4"/>
      <c r="H7196" s="4"/>
      <c r="I7196" s="4"/>
      <c r="J7196" s="4"/>
      <c r="K7196" s="4">
        <v>5319763.58896749</v>
      </c>
      <c r="L7196" s="4">
        <v>76957698.025907904</v>
      </c>
      <c r="M7196" s="4">
        <v>40426583.240551203</v>
      </c>
      <c r="N7196" s="3">
        <v>7.2042246135735996E-2</v>
      </c>
      <c r="O7196" s="5">
        <v>0.68049842119216919</v>
      </c>
      <c r="P7196" s="3">
        <v>0.52530914545059204</v>
      </c>
    </row>
    <row r="7197" spans="1:16" x14ac:dyDescent="0.25">
      <c r="A7197" s="1">
        <v>2009</v>
      </c>
      <c r="B7197" t="s">
        <v>356</v>
      </c>
      <c r="C7197" t="s">
        <v>2057</v>
      </c>
      <c r="D7197" t="s">
        <v>3411</v>
      </c>
      <c r="E7197" t="s">
        <v>3469</v>
      </c>
      <c r="F7197" t="s">
        <v>3827</v>
      </c>
      <c r="G7197" s="4"/>
      <c r="H7197" s="4"/>
      <c r="I7197" s="4"/>
      <c r="J7197" s="4"/>
      <c r="K7197" s="4">
        <v>-376321.776028138</v>
      </c>
      <c r="L7197" s="4">
        <v>5172.5528791081097</v>
      </c>
      <c r="M7197" s="4">
        <v>1236704.79663123</v>
      </c>
      <c r="N7197" s="3">
        <v>-0.75191688063841799</v>
      </c>
      <c r="O7197" s="5">
        <v>418.55093383789063</v>
      </c>
      <c r="P7197" s="3">
        <v>239.08982849121094</v>
      </c>
    </row>
    <row r="7198" spans="1:16" x14ac:dyDescent="0.25">
      <c r="A7198" s="1">
        <v>2010</v>
      </c>
      <c r="B7198" t="s">
        <v>356</v>
      </c>
      <c r="C7198" t="s">
        <v>2057</v>
      </c>
      <c r="D7198" t="s">
        <v>3411</v>
      </c>
      <c r="E7198" t="s">
        <v>3469</v>
      </c>
      <c r="F7198" t="s">
        <v>3827</v>
      </c>
      <c r="G7198" s="4"/>
      <c r="H7198" s="4"/>
      <c r="I7198" s="4"/>
      <c r="J7198" s="4"/>
      <c r="K7198" s="4">
        <v>-51626.883472476497</v>
      </c>
      <c r="L7198" s="4">
        <v>5385.4294401236302</v>
      </c>
      <c r="M7198" s="4">
        <v>1292267.05413986</v>
      </c>
      <c r="N7198" s="3">
        <v>-9.5864004990642506</v>
      </c>
      <c r="P7198" s="3">
        <v>239.9561767578125</v>
      </c>
    </row>
    <row r="7199" spans="1:16" x14ac:dyDescent="0.25">
      <c r="A7199" s="1">
        <v>2011</v>
      </c>
      <c r="B7199" t="s">
        <v>356</v>
      </c>
      <c r="C7199" t="s">
        <v>2057</v>
      </c>
      <c r="D7199" t="s">
        <v>3411</v>
      </c>
      <c r="E7199" t="s">
        <v>3469</v>
      </c>
      <c r="F7199" t="s">
        <v>3827</v>
      </c>
      <c r="G7199" s="4"/>
      <c r="H7199" s="4"/>
      <c r="I7199" s="4"/>
      <c r="J7199" s="4"/>
      <c r="K7199" s="4">
        <v>-43214.017790161801</v>
      </c>
      <c r="L7199" s="4">
        <v>47956.274782981498</v>
      </c>
      <c r="M7199" s="4">
        <v>30109.313042546401</v>
      </c>
      <c r="N7199" s="3">
        <v>-1.5763487099296301</v>
      </c>
      <c r="P7199" s="3">
        <v>0.627849280834198</v>
      </c>
    </row>
    <row r="7200" spans="1:16" x14ac:dyDescent="0.25">
      <c r="A7200" s="1">
        <v>2012</v>
      </c>
      <c r="B7200" t="s">
        <v>356</v>
      </c>
      <c r="C7200" t="s">
        <v>2057</v>
      </c>
      <c r="D7200" t="s">
        <v>3411</v>
      </c>
      <c r="E7200" t="s">
        <v>3469</v>
      </c>
      <c r="F7200" t="s">
        <v>3827</v>
      </c>
      <c r="G7200" s="4"/>
      <c r="H7200" s="4"/>
      <c r="I7200" s="4"/>
      <c r="J7200" s="4"/>
      <c r="K7200" s="4">
        <v>-775337.433357551</v>
      </c>
      <c r="L7200" s="4">
        <v>1551629.60613162</v>
      </c>
      <c r="M7200" s="4">
        <v>42749.403927427498</v>
      </c>
      <c r="N7200" s="3">
        <v>-0.97073694770240704</v>
      </c>
      <c r="O7200" s="5">
        <v>2.4838457107543945</v>
      </c>
      <c r="P7200" s="3">
        <v>2.755129337310791E-2</v>
      </c>
    </row>
    <row r="7201" spans="1:16" x14ac:dyDescent="0.25">
      <c r="A7201" s="1">
        <v>2013</v>
      </c>
      <c r="B7201" t="s">
        <v>356</v>
      </c>
      <c r="C7201" t="s">
        <v>2057</v>
      </c>
      <c r="D7201" t="s">
        <v>3411</v>
      </c>
      <c r="E7201" t="s">
        <v>3469</v>
      </c>
      <c r="F7201" t="s">
        <v>3827</v>
      </c>
      <c r="G7201" s="4"/>
      <c r="H7201" s="4"/>
      <c r="I7201" s="4"/>
      <c r="J7201" s="4"/>
      <c r="K7201" s="4">
        <v>-554482.58220122999</v>
      </c>
      <c r="L7201" s="4">
        <v>790453.78550481005</v>
      </c>
      <c r="M7201" s="4">
        <v>50564.148478397903</v>
      </c>
      <c r="N7201" s="3">
        <v>-0.50969428588464605</v>
      </c>
      <c r="O7201" s="5">
        <v>1.9771788120269775</v>
      </c>
      <c r="P7201" s="3">
        <v>6.3968509435653687E-2</v>
      </c>
    </row>
    <row r="7202" spans="1:16" x14ac:dyDescent="0.25">
      <c r="A7202" s="1">
        <v>2014</v>
      </c>
      <c r="B7202" t="s">
        <v>356</v>
      </c>
      <c r="C7202" t="s">
        <v>2057</v>
      </c>
      <c r="D7202" t="s">
        <v>3411</v>
      </c>
      <c r="E7202" t="s">
        <v>3469</v>
      </c>
      <c r="F7202" t="s">
        <v>3827</v>
      </c>
      <c r="G7202" s="4"/>
      <c r="H7202" s="4"/>
      <c r="I7202" s="4"/>
      <c r="J7202" s="4"/>
      <c r="K7202" s="4">
        <v>-938609.08105049701</v>
      </c>
      <c r="L7202" s="4">
        <v>35744.259512471101</v>
      </c>
      <c r="M7202" s="4">
        <v>207647.69673251899</v>
      </c>
      <c r="N7202" s="3">
        <v>-2.2042625942297298</v>
      </c>
      <c r="O7202" s="5">
        <v>38.561988830566406</v>
      </c>
      <c r="P7202" s="3">
        <v>5.8092598915100098</v>
      </c>
    </row>
    <row r="7203" spans="1:16" x14ac:dyDescent="0.25">
      <c r="A7203" s="1">
        <v>2015</v>
      </c>
      <c r="B7203" t="s">
        <v>356</v>
      </c>
      <c r="C7203" t="s">
        <v>2057</v>
      </c>
      <c r="D7203" t="s">
        <v>3411</v>
      </c>
      <c r="E7203" t="s">
        <v>3469</v>
      </c>
      <c r="F7203" t="s">
        <v>3827</v>
      </c>
      <c r="G7203" s="4"/>
      <c r="H7203" s="4"/>
      <c r="I7203" s="4"/>
      <c r="J7203" s="4"/>
      <c r="K7203" s="4">
        <v>-289318.42869579297</v>
      </c>
      <c r="L7203" s="4">
        <v>379423.43397302099</v>
      </c>
      <c r="M7203" s="4">
        <v>199823.57880788599</v>
      </c>
      <c r="N7203" s="3">
        <v>-1.4160570730456601</v>
      </c>
      <c r="O7203" s="5">
        <v>8.8828039169311523</v>
      </c>
      <c r="P7203" s="3">
        <v>0.52665060758590698</v>
      </c>
    </row>
    <row r="7204" spans="1:16" x14ac:dyDescent="0.25">
      <c r="A7204" s="1">
        <v>2016</v>
      </c>
      <c r="B7204" t="s">
        <v>356</v>
      </c>
      <c r="C7204" t="s">
        <v>2057</v>
      </c>
      <c r="D7204" t="s">
        <v>3411</v>
      </c>
      <c r="E7204" t="s">
        <v>3469</v>
      </c>
      <c r="F7204" t="s">
        <v>3827</v>
      </c>
      <c r="G7204" s="4"/>
      <c r="H7204" s="4"/>
      <c r="I7204" s="4"/>
      <c r="J7204" s="4"/>
      <c r="K7204" s="4">
        <v>-642762.31486724096</v>
      </c>
      <c r="L7204" s="4">
        <v>266286.467801055</v>
      </c>
      <c r="M7204" s="4">
        <v>781796.64451530203</v>
      </c>
      <c r="N7204" s="3">
        <v>-2.0301976388754901</v>
      </c>
      <c r="O7204" s="5">
        <v>10.61186408996582</v>
      </c>
      <c r="P7204" s="3">
        <v>2.9359233379364014</v>
      </c>
    </row>
    <row r="7205" spans="1:16" x14ac:dyDescent="0.25">
      <c r="A7205" s="1">
        <v>2017</v>
      </c>
      <c r="B7205" t="s">
        <v>356</v>
      </c>
      <c r="C7205" t="s">
        <v>2057</v>
      </c>
      <c r="D7205" t="s">
        <v>3411</v>
      </c>
      <c r="E7205" t="s">
        <v>3469</v>
      </c>
      <c r="F7205" t="s">
        <v>3827</v>
      </c>
      <c r="G7205" s="4"/>
      <c r="H7205" s="4"/>
      <c r="I7205" s="4"/>
      <c r="J7205" s="4"/>
      <c r="K7205" s="4">
        <v>-4252708.9241931597</v>
      </c>
      <c r="L7205" s="4">
        <v>1129399.64798205</v>
      </c>
      <c r="M7205" s="4">
        <v>1577355.56119194</v>
      </c>
      <c r="N7205" s="3">
        <v>-6.0574702262188804</v>
      </c>
      <c r="O7205" s="5">
        <v>3.1801474094390869</v>
      </c>
      <c r="P7205" s="3">
        <v>1.3966318368911743</v>
      </c>
    </row>
    <row r="7206" spans="1:16" x14ac:dyDescent="0.25">
      <c r="A7206" s="1">
        <v>2018</v>
      </c>
      <c r="B7206" t="s">
        <v>356</v>
      </c>
      <c r="C7206" t="s">
        <v>2057</v>
      </c>
      <c r="D7206" t="s">
        <v>3411</v>
      </c>
      <c r="E7206" t="s">
        <v>3469</v>
      </c>
      <c r="F7206" t="s">
        <v>3827</v>
      </c>
      <c r="G7206" s="4"/>
      <c r="H7206" s="4"/>
      <c r="I7206" s="4"/>
      <c r="J7206" s="4"/>
      <c r="K7206" s="4">
        <v>-2230829.9839376998</v>
      </c>
      <c r="L7206" s="4">
        <v>154002.620300668</v>
      </c>
      <c r="M7206" s="4">
        <v>1947656.9034559799</v>
      </c>
      <c r="N7206" s="3">
        <v>-3.5932730207858898</v>
      </c>
      <c r="O7206" s="5">
        <v>19.040853500366211</v>
      </c>
      <c r="P7206" s="3">
        <v>12.646907806396484</v>
      </c>
    </row>
    <row r="7207" spans="1:16" x14ac:dyDescent="0.25">
      <c r="A7207" s="1">
        <v>2019</v>
      </c>
      <c r="B7207" t="s">
        <v>356</v>
      </c>
      <c r="C7207" t="s">
        <v>2057</v>
      </c>
      <c r="D7207" t="s">
        <v>3411</v>
      </c>
      <c r="E7207" t="s">
        <v>3469</v>
      </c>
      <c r="F7207" t="s">
        <v>3827</v>
      </c>
      <c r="G7207" s="4"/>
      <c r="H7207" s="4"/>
      <c r="I7207" s="4"/>
      <c r="J7207" s="4"/>
      <c r="K7207" s="4">
        <v>-784054.756054756</v>
      </c>
      <c r="L7207" s="4">
        <v>51599.859599859599</v>
      </c>
      <c r="M7207" s="4">
        <v>1418418.3924183899</v>
      </c>
      <c r="N7207" s="3">
        <v>-7.9335559028271101</v>
      </c>
      <c r="O7207" s="5">
        <v>39.477622985839844</v>
      </c>
      <c r="P7207" s="3">
        <v>27.488803863525391</v>
      </c>
    </row>
    <row r="7208" spans="1:16" x14ac:dyDescent="0.25">
      <c r="A7208" s="1">
        <v>2020</v>
      </c>
      <c r="B7208" t="s">
        <v>356</v>
      </c>
      <c r="C7208" t="s">
        <v>2057</v>
      </c>
      <c r="D7208" t="s">
        <v>3411</v>
      </c>
      <c r="E7208" t="s">
        <v>3469</v>
      </c>
      <c r="F7208" t="s">
        <v>3827</v>
      </c>
      <c r="G7208" s="4"/>
      <c r="H7208" s="4"/>
      <c r="I7208" s="4"/>
      <c r="J7208" s="4"/>
      <c r="K7208" s="4">
        <v>-587443.921427881</v>
      </c>
      <c r="L7208" s="4">
        <v>23974.711152216201</v>
      </c>
      <c r="M7208" s="4">
        <v>1653085.1842137999</v>
      </c>
      <c r="N7208" s="3">
        <v>-15.7266075388027</v>
      </c>
      <c r="O7208" s="5">
        <v>99.639701843261719</v>
      </c>
      <c r="P7208" s="3">
        <v>68.951202392578125</v>
      </c>
    </row>
    <row r="7209" spans="1:16" x14ac:dyDescent="0.25">
      <c r="A7209" s="1">
        <v>2021</v>
      </c>
      <c r="B7209" t="s">
        <v>356</v>
      </c>
      <c r="C7209" t="s">
        <v>2057</v>
      </c>
      <c r="D7209" t="s">
        <v>3411</v>
      </c>
      <c r="E7209" t="s">
        <v>3469</v>
      </c>
      <c r="F7209" t="s">
        <v>3827</v>
      </c>
      <c r="G7209" s="4"/>
      <c r="H7209" s="4"/>
      <c r="I7209" s="4"/>
      <c r="J7209" s="4"/>
      <c r="K7209" s="4">
        <v>-430789.01393877098</v>
      </c>
      <c r="L7209" s="4">
        <v>99276.443551350007</v>
      </c>
      <c r="M7209" s="4">
        <v>509022.33652498003</v>
      </c>
      <c r="N7209" s="3">
        <v>-6.8749431614215597</v>
      </c>
      <c r="O7209" s="5">
        <v>25.929643630981445</v>
      </c>
      <c r="P7209" s="3">
        <v>5.1273226737976074</v>
      </c>
    </row>
    <row r="7210" spans="1:16" x14ac:dyDescent="0.25">
      <c r="A7210" s="1">
        <v>2022</v>
      </c>
      <c r="B7210" t="s">
        <v>356</v>
      </c>
      <c r="C7210" t="s">
        <v>2057</v>
      </c>
      <c r="D7210" t="s">
        <v>3411</v>
      </c>
      <c r="E7210" t="s">
        <v>3469</v>
      </c>
      <c r="F7210" t="s">
        <v>3827</v>
      </c>
      <c r="G7210" s="4"/>
      <c r="H7210" s="4"/>
      <c r="I7210" s="4"/>
      <c r="J7210" s="4"/>
      <c r="K7210" s="4">
        <v>-984722.61519457295</v>
      </c>
      <c r="L7210" s="4">
        <v>304691.97485283698</v>
      </c>
      <c r="M7210" s="4">
        <v>252354.958697647</v>
      </c>
      <c r="N7210" s="3">
        <v>-4.9725468877412302</v>
      </c>
      <c r="O7210" s="5">
        <v>14.533187866210938</v>
      </c>
      <c r="P7210" s="3">
        <v>0.82822972536087036</v>
      </c>
    </row>
    <row r="7211" spans="1:16" x14ac:dyDescent="0.25">
      <c r="A7211" s="1">
        <v>2023</v>
      </c>
      <c r="B7211" t="s">
        <v>356</v>
      </c>
      <c r="C7211" t="s">
        <v>2057</v>
      </c>
      <c r="D7211" t="s">
        <v>3411</v>
      </c>
      <c r="E7211" t="s">
        <v>3469</v>
      </c>
      <c r="F7211" t="s">
        <v>3827</v>
      </c>
      <c r="G7211" s="4"/>
      <c r="H7211" s="4"/>
      <c r="I7211" s="4"/>
      <c r="J7211" s="4"/>
      <c r="K7211" s="4">
        <v>-574538.54614538501</v>
      </c>
      <c r="L7211" s="4">
        <v>59518.048195180498</v>
      </c>
      <c r="M7211" s="4">
        <v>337220.27797220298</v>
      </c>
      <c r="N7211" s="3">
        <v>-3.2474915505853401</v>
      </c>
      <c r="O7211" s="5">
        <v>41.386089324951172</v>
      </c>
      <c r="P7211" s="3">
        <v>5.6658492088317871</v>
      </c>
    </row>
    <row r="7212" spans="1:16" x14ac:dyDescent="0.25">
      <c r="A7212" s="1">
        <v>2024</v>
      </c>
      <c r="B7212" t="s">
        <v>356</v>
      </c>
      <c r="C7212" t="s">
        <v>2057</v>
      </c>
      <c r="D7212" t="s">
        <v>3411</v>
      </c>
      <c r="E7212" t="s">
        <v>3469</v>
      </c>
      <c r="F7212" t="s">
        <v>3827</v>
      </c>
      <c r="G7212" s="4"/>
      <c r="H7212" s="4"/>
      <c r="I7212" s="4"/>
      <c r="J7212" s="4"/>
      <c r="K7212" s="4">
        <v>-402800.79737054399</v>
      </c>
      <c r="L7212" s="4">
        <v>16451.434400271999</v>
      </c>
      <c r="M7212" s="4">
        <v>369248.56493302999</v>
      </c>
      <c r="N7212" s="3">
        <v>-10.603060669345901</v>
      </c>
      <c r="O7212" s="5">
        <v>51.487949371337891</v>
      </c>
      <c r="P7212" s="3">
        <v>22.444765090942383</v>
      </c>
    </row>
    <row r="7213" spans="1:16" x14ac:dyDescent="0.25">
      <c r="A7213" s="1">
        <v>2024</v>
      </c>
      <c r="B7213" t="s">
        <v>357</v>
      </c>
      <c r="C7213" t="s">
        <v>2058</v>
      </c>
      <c r="D7213" t="s">
        <v>3440</v>
      </c>
      <c r="E7213" t="s">
        <v>3469</v>
      </c>
      <c r="F7213" t="s">
        <v>3828</v>
      </c>
      <c r="G7213" s="4"/>
      <c r="H7213" s="4"/>
      <c r="I7213" s="4"/>
      <c r="J7213" s="4"/>
      <c r="K7213" s="4">
        <v>-4736717</v>
      </c>
      <c r="L7213" s="4">
        <v>5535950</v>
      </c>
      <c r="M7213" s="4">
        <v>5166212</v>
      </c>
      <c r="N7213" s="3">
        <v>-0.77693275620035396</v>
      </c>
      <c r="O7213" s="5">
        <v>7.0503244400024414</v>
      </c>
      <c r="P7213" s="3">
        <v>0.93321144580841064</v>
      </c>
    </row>
    <row r="7214" spans="1:16" x14ac:dyDescent="0.25">
      <c r="A7214" s="1">
        <v>2009</v>
      </c>
      <c r="B7214" t="s">
        <v>358</v>
      </c>
      <c r="C7214" t="s">
        <v>2059</v>
      </c>
      <c r="D7214" t="s">
        <v>3403</v>
      </c>
      <c r="E7214" t="s">
        <v>3469</v>
      </c>
      <c r="F7214" t="s">
        <v>3829</v>
      </c>
      <c r="G7214" s="4"/>
      <c r="H7214" s="4"/>
      <c r="I7214" s="4"/>
      <c r="J7214" s="4"/>
      <c r="K7214" s="4">
        <v>-680222.45585000003</v>
      </c>
      <c r="L7214" s="4">
        <v>47808199.286880001</v>
      </c>
      <c r="M7214" s="4">
        <v>5047514.5609099995</v>
      </c>
      <c r="N7214" s="3">
        <v>-1.2274799284584E-2</v>
      </c>
      <c r="O7214" s="5">
        <v>0.30254092812538147</v>
      </c>
      <c r="P7214" s="3">
        <v>0.10557842999696732</v>
      </c>
    </row>
    <row r="7215" spans="1:16" x14ac:dyDescent="0.25">
      <c r="A7215" s="1">
        <v>2010</v>
      </c>
      <c r="B7215" t="s">
        <v>358</v>
      </c>
      <c r="C7215" t="s">
        <v>2059</v>
      </c>
      <c r="D7215" t="s">
        <v>3403</v>
      </c>
      <c r="E7215" t="s">
        <v>3469</v>
      </c>
      <c r="F7215" t="s">
        <v>3829</v>
      </c>
      <c r="G7215" s="4"/>
      <c r="H7215" s="4"/>
      <c r="I7215" s="4"/>
      <c r="J7215" s="4"/>
      <c r="K7215" s="4">
        <v>-866963.41503000003</v>
      </c>
      <c r="L7215" s="4">
        <v>58883861.349550001</v>
      </c>
      <c r="M7215" s="4">
        <v>23165476.810400002</v>
      </c>
      <c r="N7215" s="3">
        <v>-1.6251695015701999E-2</v>
      </c>
      <c r="O7215" s="5">
        <v>0.74604856967926025</v>
      </c>
      <c r="P7215" s="3">
        <v>0.3934096097946167</v>
      </c>
    </row>
    <row r="7216" spans="1:16" x14ac:dyDescent="0.25">
      <c r="A7216" s="1">
        <v>2011</v>
      </c>
      <c r="B7216" t="s">
        <v>358</v>
      </c>
      <c r="C7216" t="s">
        <v>2059</v>
      </c>
      <c r="D7216" t="s">
        <v>3403</v>
      </c>
      <c r="E7216" t="s">
        <v>3469</v>
      </c>
      <c r="F7216" t="s">
        <v>3829</v>
      </c>
      <c r="G7216" s="4"/>
      <c r="H7216" s="4"/>
      <c r="I7216" s="4"/>
      <c r="J7216" s="4"/>
      <c r="K7216" s="4">
        <v>-3565742.8941899999</v>
      </c>
      <c r="L7216" s="4">
        <v>110050201.47894</v>
      </c>
      <c r="M7216" s="4">
        <v>60863971.707209997</v>
      </c>
      <c r="N7216" s="3">
        <v>-4.2214611245217998E-2</v>
      </c>
      <c r="O7216" s="5">
        <v>0.94094502925872803</v>
      </c>
      <c r="P7216" s="3">
        <v>0.55305641889572144</v>
      </c>
    </row>
    <row r="7217" spans="1:16" x14ac:dyDescent="0.25">
      <c r="A7217" s="1">
        <v>2012</v>
      </c>
      <c r="B7217" t="s">
        <v>358</v>
      </c>
      <c r="C7217" t="s">
        <v>2059</v>
      </c>
      <c r="D7217" t="s">
        <v>3403</v>
      </c>
      <c r="E7217" t="s">
        <v>3469</v>
      </c>
      <c r="F7217" t="s">
        <v>3829</v>
      </c>
      <c r="G7217" s="4"/>
      <c r="H7217" s="4"/>
      <c r="I7217" s="4"/>
      <c r="J7217" s="4"/>
      <c r="K7217" s="4">
        <v>-2898127.98294</v>
      </c>
      <c r="L7217" s="4">
        <v>100254913.37761</v>
      </c>
      <c r="M7217" s="4">
        <v>67427172.722900003</v>
      </c>
      <c r="N7217" s="3">
        <v>-2.7561174486097E-2</v>
      </c>
      <c r="O7217" s="5">
        <v>0.86882698535919189</v>
      </c>
      <c r="P7217" s="3">
        <v>0.6725572943687439</v>
      </c>
    </row>
    <row r="7218" spans="1:16" x14ac:dyDescent="0.25">
      <c r="A7218" s="1">
        <v>2013</v>
      </c>
      <c r="B7218" t="s">
        <v>358</v>
      </c>
      <c r="C7218" t="s">
        <v>2059</v>
      </c>
      <c r="D7218" t="s">
        <v>3403</v>
      </c>
      <c r="E7218" t="s">
        <v>3469</v>
      </c>
      <c r="F7218" t="s">
        <v>3829</v>
      </c>
      <c r="G7218" s="4"/>
      <c r="H7218" s="4"/>
      <c r="I7218" s="4"/>
      <c r="J7218" s="4"/>
      <c r="K7218" s="4">
        <v>5312892</v>
      </c>
      <c r="L7218" s="4">
        <v>101274345</v>
      </c>
      <c r="M7218" s="4">
        <v>67443053</v>
      </c>
      <c r="N7218" s="3">
        <v>5.2725763422849001E-2</v>
      </c>
      <c r="O7218" s="5">
        <v>0.8022388219833374</v>
      </c>
      <c r="P7218" s="3">
        <v>0.66594409942626953</v>
      </c>
    </row>
    <row r="7219" spans="1:16" x14ac:dyDescent="0.25">
      <c r="A7219" s="1">
        <v>2014</v>
      </c>
      <c r="B7219" t="s">
        <v>358</v>
      </c>
      <c r="C7219" t="s">
        <v>2059</v>
      </c>
      <c r="D7219" t="s">
        <v>3403</v>
      </c>
      <c r="E7219" t="s">
        <v>3469</v>
      </c>
      <c r="F7219" t="s">
        <v>3829</v>
      </c>
      <c r="G7219" s="4"/>
      <c r="H7219" s="4"/>
      <c r="I7219" s="4"/>
      <c r="J7219" s="4"/>
      <c r="K7219" s="4">
        <v>2858442</v>
      </c>
      <c r="L7219" s="4">
        <v>83845411</v>
      </c>
      <c r="M7219" s="4">
        <v>69747039</v>
      </c>
      <c r="N7219" s="3">
        <v>3.0882084784079E-2</v>
      </c>
      <c r="O7219" s="5">
        <v>0.96323823928833008</v>
      </c>
      <c r="P7219" s="3">
        <v>0.83185279369354248</v>
      </c>
    </row>
    <row r="7220" spans="1:16" x14ac:dyDescent="0.25">
      <c r="A7220" s="1">
        <v>2015</v>
      </c>
      <c r="B7220" t="s">
        <v>358</v>
      </c>
      <c r="C7220" t="s">
        <v>2059</v>
      </c>
      <c r="D7220" t="s">
        <v>3403</v>
      </c>
      <c r="E7220" t="s">
        <v>3469</v>
      </c>
      <c r="F7220" t="s">
        <v>3829</v>
      </c>
      <c r="G7220" s="4"/>
      <c r="H7220" s="4"/>
      <c r="I7220" s="4"/>
      <c r="J7220" s="4"/>
      <c r="K7220" s="4">
        <v>13511774</v>
      </c>
      <c r="L7220" s="4">
        <v>79200999</v>
      </c>
      <c r="M7220" s="4">
        <v>20665456</v>
      </c>
      <c r="N7220" s="3">
        <v>0.16574144748111899</v>
      </c>
      <c r="O7220" s="5">
        <v>0.85803443193435669</v>
      </c>
      <c r="P7220" s="3">
        <v>0.26092419028282166</v>
      </c>
    </row>
    <row r="7221" spans="1:16" x14ac:dyDescent="0.25">
      <c r="A7221" s="1">
        <v>2016</v>
      </c>
      <c r="B7221" t="s">
        <v>358</v>
      </c>
      <c r="C7221" t="s">
        <v>2059</v>
      </c>
      <c r="D7221" t="s">
        <v>3403</v>
      </c>
      <c r="E7221" t="s">
        <v>3469</v>
      </c>
      <c r="F7221" t="s">
        <v>3829</v>
      </c>
      <c r="G7221" s="4"/>
      <c r="H7221" s="4"/>
      <c r="I7221" s="4"/>
      <c r="J7221" s="4"/>
      <c r="K7221" s="4">
        <v>-3658000</v>
      </c>
      <c r="L7221" s="4">
        <v>136586386</v>
      </c>
      <c r="M7221" s="4">
        <v>28612506</v>
      </c>
      <c r="N7221" s="3">
        <v>-3.3903742797568998E-2</v>
      </c>
      <c r="O7221" s="5">
        <v>0.57779133319854736</v>
      </c>
      <c r="P7221" s="3">
        <v>0.20948284864425659</v>
      </c>
    </row>
    <row r="7222" spans="1:16" x14ac:dyDescent="0.25">
      <c r="A7222" s="1">
        <v>2019</v>
      </c>
      <c r="B7222" t="s">
        <v>358</v>
      </c>
      <c r="C7222" t="s">
        <v>2059</v>
      </c>
      <c r="D7222" t="s">
        <v>3403</v>
      </c>
      <c r="E7222" t="s">
        <v>3469</v>
      </c>
      <c r="F7222" t="s">
        <v>3829</v>
      </c>
      <c r="G7222" s="4"/>
      <c r="H7222" s="4"/>
      <c r="I7222" s="4"/>
      <c r="J7222" s="4"/>
      <c r="K7222" s="4">
        <v>16234000</v>
      </c>
      <c r="L7222" s="4">
        <v>106167000</v>
      </c>
      <c r="M7222" s="4">
        <v>49436000</v>
      </c>
      <c r="N7222" s="3">
        <v>0.15214549135196201</v>
      </c>
      <c r="O7222" s="5">
        <v>0.76718568801879883</v>
      </c>
      <c r="P7222" s="3">
        <v>0.46564376354217529</v>
      </c>
    </row>
    <row r="7223" spans="1:16" x14ac:dyDescent="0.25">
      <c r="A7223" s="1">
        <v>2020</v>
      </c>
      <c r="B7223" t="s">
        <v>358</v>
      </c>
      <c r="C7223" t="s">
        <v>2059</v>
      </c>
      <c r="D7223" t="s">
        <v>3403</v>
      </c>
      <c r="E7223" t="s">
        <v>3469</v>
      </c>
      <c r="F7223" t="s">
        <v>3829</v>
      </c>
      <c r="G7223" s="4"/>
      <c r="H7223" s="4"/>
      <c r="I7223" s="4"/>
      <c r="J7223" s="4"/>
      <c r="K7223" s="4">
        <v>18537000</v>
      </c>
      <c r="L7223" s="4">
        <v>105465000</v>
      </c>
      <c r="M7223" s="4">
        <v>44197000</v>
      </c>
      <c r="N7223" s="3">
        <v>0.17518144704014499</v>
      </c>
      <c r="O7223" s="5">
        <v>1.2497844696044922</v>
      </c>
      <c r="P7223" s="3">
        <v>0.41906794905662537</v>
      </c>
    </row>
    <row r="7224" spans="1:16" x14ac:dyDescent="0.25">
      <c r="A7224" s="1">
        <v>2021</v>
      </c>
      <c r="B7224" t="s">
        <v>358</v>
      </c>
      <c r="C7224" t="s">
        <v>2059</v>
      </c>
      <c r="D7224" t="s">
        <v>3403</v>
      </c>
      <c r="E7224" t="s">
        <v>3469</v>
      </c>
      <c r="F7224" t="s">
        <v>3829</v>
      </c>
      <c r="G7224" s="4"/>
      <c r="H7224" s="4"/>
      <c r="I7224" s="4"/>
      <c r="J7224" s="4"/>
      <c r="K7224" s="4">
        <v>35000</v>
      </c>
      <c r="L7224" s="4">
        <v>97990000</v>
      </c>
      <c r="M7224" s="4">
        <v>40892000</v>
      </c>
      <c r="N7224" s="3">
        <v>3.4405642525400001E-4</v>
      </c>
      <c r="O7224" s="5">
        <v>0.8006477952003479</v>
      </c>
      <c r="P7224" s="3">
        <v>0.41730788350105286</v>
      </c>
    </row>
    <row r="7225" spans="1:16" x14ac:dyDescent="0.25">
      <c r="A7225" s="1">
        <v>2022</v>
      </c>
      <c r="B7225" t="s">
        <v>358</v>
      </c>
      <c r="C7225" t="s">
        <v>2059</v>
      </c>
      <c r="D7225" t="s">
        <v>3403</v>
      </c>
      <c r="E7225" t="s">
        <v>3469</v>
      </c>
      <c r="F7225" t="s">
        <v>3829</v>
      </c>
      <c r="G7225" s="4"/>
      <c r="H7225" s="4"/>
      <c r="I7225" s="4"/>
      <c r="J7225" s="4"/>
      <c r="K7225" s="4">
        <v>-7708000</v>
      </c>
      <c r="L7225" s="4">
        <v>97317000</v>
      </c>
      <c r="M7225" s="4">
        <v>48502000</v>
      </c>
      <c r="N7225" s="3">
        <v>-7.8932142729138996E-2</v>
      </c>
      <c r="O7225" s="5">
        <v>0.66557300090789795</v>
      </c>
      <c r="P7225" s="3">
        <v>0.49839186668395996</v>
      </c>
    </row>
    <row r="7226" spans="1:16" x14ac:dyDescent="0.25">
      <c r="A7226" s="1">
        <v>2023</v>
      </c>
      <c r="B7226" t="s">
        <v>358</v>
      </c>
      <c r="C7226" t="s">
        <v>2059</v>
      </c>
      <c r="D7226" t="s">
        <v>3403</v>
      </c>
      <c r="E7226" t="s">
        <v>3469</v>
      </c>
      <c r="F7226" t="s">
        <v>3829</v>
      </c>
      <c r="G7226" s="4"/>
      <c r="H7226" s="4"/>
      <c r="I7226" s="4"/>
      <c r="J7226" s="4"/>
      <c r="K7226" s="4">
        <v>-12132000</v>
      </c>
      <c r="L7226" s="4">
        <v>104506000</v>
      </c>
      <c r="M7226" s="4">
        <v>62933000</v>
      </c>
      <c r="N7226" s="3">
        <v>-0.120224156810671</v>
      </c>
      <c r="O7226" s="5">
        <v>0.7179064154624939</v>
      </c>
      <c r="P7226" s="3">
        <v>0.60219508409500122</v>
      </c>
    </row>
    <row r="7227" spans="1:16" x14ac:dyDescent="0.25">
      <c r="A7227" s="1">
        <v>2024</v>
      </c>
      <c r="B7227" t="s">
        <v>358</v>
      </c>
      <c r="C7227" t="s">
        <v>2059</v>
      </c>
      <c r="D7227" t="s">
        <v>3403</v>
      </c>
      <c r="E7227" t="s">
        <v>3469</v>
      </c>
      <c r="F7227" t="s">
        <v>3829</v>
      </c>
      <c r="G7227" s="4"/>
      <c r="H7227" s="4"/>
      <c r="I7227" s="4"/>
      <c r="J7227" s="4"/>
      <c r="K7227" s="4">
        <v>-13462000</v>
      </c>
      <c r="L7227" s="4">
        <v>73090000</v>
      </c>
      <c r="M7227" s="4">
        <v>58725000</v>
      </c>
      <c r="N7227" s="3">
        <v>-0.151602513570125</v>
      </c>
      <c r="O7227" s="5">
        <v>0.91749113798141479</v>
      </c>
      <c r="P7227" s="3">
        <v>0.80346149206161499</v>
      </c>
    </row>
    <row r="7228" spans="1:16" x14ac:dyDescent="0.25">
      <c r="A7228" s="1">
        <v>2009</v>
      </c>
      <c r="B7228" t="s">
        <v>359</v>
      </c>
      <c r="C7228" t="s">
        <v>2060</v>
      </c>
      <c r="D7228" t="s">
        <v>3403</v>
      </c>
      <c r="E7228" t="s">
        <v>3469</v>
      </c>
      <c r="F7228" t="s">
        <v>3830</v>
      </c>
      <c r="G7228" s="4"/>
      <c r="H7228" s="4"/>
      <c r="I7228" s="4"/>
      <c r="J7228" s="4"/>
      <c r="K7228" s="4">
        <v>-347037.80190703599</v>
      </c>
      <c r="L7228" s="4">
        <v>16252561.268775901</v>
      </c>
      <c r="M7228" s="4">
        <v>41948.339007115101</v>
      </c>
      <c r="N7228" s="3">
        <v>-2.1996420810430999E-2</v>
      </c>
      <c r="O7228" s="5">
        <v>0.64376384019851685</v>
      </c>
      <c r="P7228" s="3">
        <v>2.5810294318944216E-3</v>
      </c>
    </row>
    <row r="7229" spans="1:16" x14ac:dyDescent="0.25">
      <c r="A7229" s="1">
        <v>2010</v>
      </c>
      <c r="B7229" t="s">
        <v>359</v>
      </c>
      <c r="C7229" t="s">
        <v>2060</v>
      </c>
      <c r="D7229" t="s">
        <v>3403</v>
      </c>
      <c r="E7229" t="s">
        <v>3469</v>
      </c>
      <c r="F7229" t="s">
        <v>3830</v>
      </c>
      <c r="G7229" s="4"/>
      <c r="H7229" s="4"/>
      <c r="I7229" s="4"/>
      <c r="J7229" s="4"/>
      <c r="K7229" s="4">
        <v>-409091.06179973501</v>
      </c>
      <c r="L7229" s="4">
        <v>38054181.0149334</v>
      </c>
      <c r="M7229" s="4">
        <v>25794984.965816099</v>
      </c>
      <c r="N7229" s="3">
        <v>-1.4882636515134001E-2</v>
      </c>
      <c r="O7229" s="5">
        <v>1.2830781936645508</v>
      </c>
      <c r="P7229" s="3">
        <v>0.6778489351272583</v>
      </c>
    </row>
    <row r="7230" spans="1:16" x14ac:dyDescent="0.25">
      <c r="A7230" s="1">
        <v>2011</v>
      </c>
      <c r="B7230" t="s">
        <v>359</v>
      </c>
      <c r="C7230" t="s">
        <v>2060</v>
      </c>
      <c r="D7230" t="s">
        <v>3403</v>
      </c>
      <c r="E7230" t="s">
        <v>3469</v>
      </c>
      <c r="F7230" t="s">
        <v>3830</v>
      </c>
      <c r="G7230" s="4"/>
      <c r="H7230" s="4"/>
      <c r="I7230" s="4"/>
      <c r="J7230" s="4"/>
      <c r="K7230" s="4">
        <v>-953114.350016076</v>
      </c>
      <c r="L7230" s="4">
        <v>17143043.618047401</v>
      </c>
      <c r="M7230" s="4">
        <v>2694681.1702925698</v>
      </c>
      <c r="N7230" s="3">
        <v>-2.9014337555722001E-2</v>
      </c>
      <c r="O7230" s="5">
        <v>0.9312775731086731</v>
      </c>
      <c r="P7230" s="3">
        <v>0.15718802809715271</v>
      </c>
    </row>
    <row r="7231" spans="1:16" x14ac:dyDescent="0.25">
      <c r="A7231" s="1">
        <v>2012</v>
      </c>
      <c r="B7231" t="s">
        <v>359</v>
      </c>
      <c r="C7231" t="s">
        <v>2060</v>
      </c>
      <c r="D7231" t="s">
        <v>3403</v>
      </c>
      <c r="E7231" t="s">
        <v>3469</v>
      </c>
      <c r="F7231" t="s">
        <v>3830</v>
      </c>
      <c r="G7231" s="4"/>
      <c r="H7231" s="4"/>
      <c r="I7231" s="4"/>
      <c r="J7231" s="4"/>
      <c r="K7231" s="4">
        <v>-823017.09935225104</v>
      </c>
      <c r="L7231" s="4">
        <v>11430499.4730002</v>
      </c>
      <c r="M7231" s="4">
        <v>889212.36556388997</v>
      </c>
      <c r="N7231" s="3">
        <v>-5.9211155721362999E-2</v>
      </c>
      <c r="O7231" s="5">
        <v>0.71123605966567993</v>
      </c>
      <c r="P7231" s="3">
        <v>7.7792957425117493E-2</v>
      </c>
    </row>
    <row r="7232" spans="1:16" x14ac:dyDescent="0.25">
      <c r="A7232" s="1">
        <v>2013</v>
      </c>
      <c r="B7232" t="s">
        <v>359</v>
      </c>
      <c r="C7232" t="s">
        <v>2060</v>
      </c>
      <c r="D7232" t="s">
        <v>3403</v>
      </c>
      <c r="E7232" t="s">
        <v>3469</v>
      </c>
      <c r="F7232" t="s">
        <v>3830</v>
      </c>
      <c r="G7232" s="4"/>
      <c r="H7232" s="4"/>
      <c r="I7232" s="4"/>
      <c r="J7232" s="4"/>
      <c r="K7232" s="4">
        <v>-565641.30206382403</v>
      </c>
      <c r="L7232" s="4">
        <v>8410923.01086271</v>
      </c>
      <c r="M7232" s="4">
        <v>240296.18937116899</v>
      </c>
      <c r="N7232" s="3">
        <v>-6.0769204003951E-2</v>
      </c>
      <c r="O7232" s="5">
        <v>0.72028207778930664</v>
      </c>
      <c r="P7232" s="3">
        <v>2.8569538146257401E-2</v>
      </c>
    </row>
    <row r="7233" spans="1:16" x14ac:dyDescent="0.25">
      <c r="A7233" s="1">
        <v>2014</v>
      </c>
      <c r="B7233" t="s">
        <v>359</v>
      </c>
      <c r="C7233" t="s">
        <v>2060</v>
      </c>
      <c r="D7233" t="s">
        <v>3403</v>
      </c>
      <c r="E7233" t="s">
        <v>3469</v>
      </c>
      <c r="F7233" t="s">
        <v>3830</v>
      </c>
      <c r="G7233" s="4"/>
      <c r="H7233" s="4"/>
      <c r="I7233" s="4"/>
      <c r="J7233" s="4"/>
      <c r="K7233" s="4">
        <v>-491684.66217172</v>
      </c>
      <c r="L7233" s="4">
        <v>7086465.17987647</v>
      </c>
      <c r="M7233" s="4">
        <v>122522.514027064</v>
      </c>
      <c r="N7233" s="3">
        <v>-6.2364834647493997E-2</v>
      </c>
      <c r="O7233" s="5">
        <v>0.79407989978790283</v>
      </c>
      <c r="P7233" s="3">
        <v>1.7289651557803154E-2</v>
      </c>
    </row>
    <row r="7234" spans="1:16" x14ac:dyDescent="0.25">
      <c r="A7234" s="1">
        <v>2015</v>
      </c>
      <c r="B7234" t="s">
        <v>359</v>
      </c>
      <c r="C7234" t="s">
        <v>2060</v>
      </c>
      <c r="D7234" t="s">
        <v>3403</v>
      </c>
      <c r="E7234" t="s">
        <v>3469</v>
      </c>
      <c r="F7234" t="s">
        <v>3830</v>
      </c>
      <c r="G7234" s="4"/>
      <c r="H7234" s="4"/>
      <c r="I7234" s="4"/>
      <c r="J7234" s="4"/>
      <c r="K7234" s="4">
        <v>-376384.21299969999</v>
      </c>
      <c r="L7234" s="4">
        <v>5336167.1147816302</v>
      </c>
      <c r="M7234" s="4">
        <v>90176.652311579906</v>
      </c>
      <c r="N7234" s="3">
        <v>-6.7661001428744996E-2</v>
      </c>
      <c r="O7234" s="5">
        <v>0.88521063327789307</v>
      </c>
      <c r="P7234" s="3">
        <v>1.6899142414331436E-2</v>
      </c>
    </row>
    <row r="7235" spans="1:16" x14ac:dyDescent="0.25">
      <c r="A7235" s="1">
        <v>2016</v>
      </c>
      <c r="B7235" t="s">
        <v>359</v>
      </c>
      <c r="C7235" t="s">
        <v>2060</v>
      </c>
      <c r="D7235" t="s">
        <v>3403</v>
      </c>
      <c r="E7235" t="s">
        <v>3469</v>
      </c>
      <c r="F7235" t="s">
        <v>3830</v>
      </c>
      <c r="G7235" s="4"/>
      <c r="H7235" s="4"/>
      <c r="I7235" s="4"/>
      <c r="J7235" s="4"/>
      <c r="K7235" s="4">
        <v>-355017.58202461503</v>
      </c>
      <c r="L7235" s="4">
        <v>4376015.4364216104</v>
      </c>
      <c r="M7235" s="4">
        <v>73238.0725333015</v>
      </c>
      <c r="N7235" s="3">
        <v>-7.4456286054209994E-2</v>
      </c>
      <c r="O7235" s="5">
        <v>1.4060200452804565</v>
      </c>
      <c r="P7235" s="3">
        <v>1.6736246645450592E-2</v>
      </c>
    </row>
    <row r="7236" spans="1:16" x14ac:dyDescent="0.25">
      <c r="A7236" s="1">
        <v>2017</v>
      </c>
      <c r="B7236" t="s">
        <v>359</v>
      </c>
      <c r="C7236" t="s">
        <v>2060</v>
      </c>
      <c r="D7236" t="s">
        <v>3403</v>
      </c>
      <c r="E7236" t="s">
        <v>3469</v>
      </c>
      <c r="F7236" t="s">
        <v>3830</v>
      </c>
      <c r="G7236" s="4"/>
      <c r="H7236" s="4"/>
      <c r="I7236" s="4"/>
      <c r="J7236" s="4"/>
      <c r="K7236" s="4">
        <v>-324078.64296309999</v>
      </c>
      <c r="L7236" s="4">
        <v>4339387.5809910297</v>
      </c>
      <c r="M7236" s="4">
        <v>98549.655283728003</v>
      </c>
      <c r="N7236" s="3">
        <v>-7.3204953086824995E-2</v>
      </c>
      <c r="O7236" s="5">
        <v>1.3424123525619507</v>
      </c>
      <c r="P7236" s="3">
        <v>2.2710498422384262E-2</v>
      </c>
    </row>
    <row r="7237" spans="1:16" x14ac:dyDescent="0.25">
      <c r="A7237" s="1">
        <v>2018</v>
      </c>
      <c r="B7237" t="s">
        <v>359</v>
      </c>
      <c r="C7237" t="s">
        <v>2060</v>
      </c>
      <c r="D7237" t="s">
        <v>3403</v>
      </c>
      <c r="E7237" t="s">
        <v>3469</v>
      </c>
      <c r="F7237" t="s">
        <v>3830</v>
      </c>
      <c r="G7237" s="4"/>
      <c r="H7237" s="4"/>
      <c r="I7237" s="4"/>
      <c r="J7237" s="4"/>
      <c r="K7237" s="4">
        <v>-973064.93756430503</v>
      </c>
      <c r="L7237" s="4">
        <v>4117400.5729132001</v>
      </c>
      <c r="M7237" s="4">
        <v>99846.779028712306</v>
      </c>
      <c r="N7237" s="3">
        <v>-0.23457395488781899</v>
      </c>
      <c r="O7237" s="5">
        <v>1.8420910835266113</v>
      </c>
      <c r="P7237" s="3">
        <v>2.4249956011772156E-2</v>
      </c>
    </row>
    <row r="7238" spans="1:16" x14ac:dyDescent="0.25">
      <c r="A7238" s="1">
        <v>2019</v>
      </c>
      <c r="B7238" t="s">
        <v>359</v>
      </c>
      <c r="C7238" t="s">
        <v>2060</v>
      </c>
      <c r="D7238" t="s">
        <v>3403</v>
      </c>
      <c r="E7238" t="s">
        <v>3469</v>
      </c>
      <c r="F7238" t="s">
        <v>3830</v>
      </c>
      <c r="G7238" s="4"/>
      <c r="H7238" s="4"/>
      <c r="I7238" s="4"/>
      <c r="J7238" s="4"/>
      <c r="K7238" s="4">
        <v>-600655.66865566897</v>
      </c>
      <c r="L7238" s="4">
        <v>3242619.8666198701</v>
      </c>
      <c r="M7238" s="4">
        <v>27311.337311337302</v>
      </c>
      <c r="N7238" s="3">
        <v>-0.16807326178717699</v>
      </c>
      <c r="O7238" s="5">
        <v>3.0896961688995361</v>
      </c>
      <c r="P7238" s="3">
        <v>8.4226150065660477E-3</v>
      </c>
    </row>
    <row r="7239" spans="1:16" x14ac:dyDescent="0.25">
      <c r="A7239" s="1">
        <v>2020</v>
      </c>
      <c r="B7239" t="s">
        <v>359</v>
      </c>
      <c r="C7239" t="s">
        <v>2060</v>
      </c>
      <c r="D7239" t="s">
        <v>3403</v>
      </c>
      <c r="E7239" t="s">
        <v>3469</v>
      </c>
      <c r="F7239" t="s">
        <v>3830</v>
      </c>
      <c r="G7239" s="4"/>
      <c r="H7239" s="4"/>
      <c r="I7239" s="4"/>
      <c r="J7239" s="4"/>
      <c r="K7239" s="4">
        <v>-338756.677663818</v>
      </c>
      <c r="L7239" s="4">
        <v>3824169.3469348298</v>
      </c>
      <c r="M7239" s="4">
        <v>114397.526331046</v>
      </c>
      <c r="N7239" s="3">
        <v>-9.6618259536262005E-2</v>
      </c>
      <c r="O7239" s="5">
        <v>2.3119642734527588</v>
      </c>
      <c r="P7239" s="3">
        <v>2.9914345592260361E-2</v>
      </c>
    </row>
    <row r="7240" spans="1:16" x14ac:dyDescent="0.25">
      <c r="A7240" s="1">
        <v>2021</v>
      </c>
      <c r="B7240" t="s">
        <v>359</v>
      </c>
      <c r="C7240" t="s">
        <v>2060</v>
      </c>
      <c r="D7240" t="s">
        <v>3403</v>
      </c>
      <c r="E7240" t="s">
        <v>3469</v>
      </c>
      <c r="F7240" t="s">
        <v>3830</v>
      </c>
      <c r="G7240" s="4"/>
      <c r="H7240" s="4"/>
      <c r="I7240" s="4"/>
      <c r="J7240" s="4"/>
      <c r="K7240" s="4">
        <v>-1257285.4261485101</v>
      </c>
      <c r="L7240" s="4">
        <v>13352356.2447045</v>
      </c>
      <c r="M7240" s="4">
        <v>150946.62177867399</v>
      </c>
      <c r="N7240" s="3">
        <v>-0.143634283697645</v>
      </c>
      <c r="O7240" s="5">
        <v>7.5085330009460449</v>
      </c>
      <c r="P7240" s="3">
        <v>1.1304867453873158E-2</v>
      </c>
    </row>
    <row r="7241" spans="1:16" x14ac:dyDescent="0.25">
      <c r="A7241" s="1">
        <v>2022</v>
      </c>
      <c r="B7241" t="s">
        <v>359</v>
      </c>
      <c r="C7241" t="s">
        <v>2060</v>
      </c>
      <c r="D7241" t="s">
        <v>3403</v>
      </c>
      <c r="E7241" t="s">
        <v>3469</v>
      </c>
      <c r="F7241" t="s">
        <v>3830</v>
      </c>
      <c r="G7241" s="4"/>
      <c r="H7241" s="4"/>
      <c r="I7241" s="4"/>
      <c r="J7241" s="4"/>
      <c r="K7241" s="4">
        <v>-1058856.36994762</v>
      </c>
      <c r="L7241" s="4">
        <v>13027763.324062999</v>
      </c>
      <c r="M7241" s="4">
        <v>419429.01309115498</v>
      </c>
      <c r="N7241" s="3">
        <v>-8.3647992036208998E-2</v>
      </c>
      <c r="O7241" s="5">
        <v>9.1201190948486328</v>
      </c>
      <c r="P7241" s="3">
        <v>3.2195013016462326E-2</v>
      </c>
    </row>
    <row r="7242" spans="1:16" x14ac:dyDescent="0.25">
      <c r="A7242" s="1">
        <v>2023</v>
      </c>
      <c r="B7242" t="s">
        <v>359</v>
      </c>
      <c r="C7242" t="s">
        <v>2060</v>
      </c>
      <c r="D7242" t="s">
        <v>3403</v>
      </c>
      <c r="E7242" t="s">
        <v>3469</v>
      </c>
      <c r="F7242" t="s">
        <v>3830</v>
      </c>
      <c r="G7242" s="4"/>
      <c r="H7242" s="4"/>
      <c r="I7242" s="4"/>
      <c r="J7242" s="4"/>
      <c r="K7242" s="4">
        <v>-2929038.42949038</v>
      </c>
      <c r="L7242" s="4">
        <v>12257638.2361764</v>
      </c>
      <c r="M7242" s="4">
        <v>380129.98700129997</v>
      </c>
      <c r="N7242" s="3">
        <v>-0.235815245766586</v>
      </c>
      <c r="O7242" s="5">
        <v>5.8841695785522461</v>
      </c>
      <c r="P7242" s="3">
        <v>3.1011682003736496E-2</v>
      </c>
    </row>
    <row r="7243" spans="1:16" x14ac:dyDescent="0.25">
      <c r="A7243" s="1">
        <v>2024</v>
      </c>
      <c r="B7243" t="s">
        <v>359</v>
      </c>
      <c r="C7243" t="s">
        <v>2060</v>
      </c>
      <c r="D7243" t="s">
        <v>3403</v>
      </c>
      <c r="E7243" t="s">
        <v>3469</v>
      </c>
      <c r="F7243" t="s">
        <v>3830</v>
      </c>
      <c r="G7243" s="4"/>
      <c r="H7243" s="4"/>
      <c r="I7243" s="4"/>
      <c r="J7243" s="4"/>
      <c r="K7243" s="4">
        <v>-2736701.7127466002</v>
      </c>
      <c r="L7243" s="4">
        <v>13615179.375037501</v>
      </c>
      <c r="M7243" s="4">
        <v>1106324.29513377</v>
      </c>
      <c r="N7243" s="3">
        <v>-0.21153564308188499</v>
      </c>
      <c r="O7243" s="5">
        <v>1.0682979822158813</v>
      </c>
      <c r="P7243" s="3">
        <v>8.1256680190563202E-2</v>
      </c>
    </row>
    <row r="7244" spans="1:16" x14ac:dyDescent="0.25">
      <c r="A7244" s="1">
        <v>2009</v>
      </c>
      <c r="B7244" t="s">
        <v>360</v>
      </c>
      <c r="C7244" t="s">
        <v>2061</v>
      </c>
      <c r="D7244" t="s">
        <v>3403</v>
      </c>
      <c r="E7244" t="s">
        <v>3469</v>
      </c>
      <c r="F7244" t="s">
        <v>3831</v>
      </c>
      <c r="G7244" s="4"/>
      <c r="H7244" s="4"/>
      <c r="I7244" s="4"/>
      <c r="J7244" s="4"/>
      <c r="K7244" s="4">
        <v>-341233.60384633997</v>
      </c>
      <c r="L7244" s="4">
        <v>9360389.4741937108</v>
      </c>
      <c r="M7244" s="4">
        <v>41472.386699149698</v>
      </c>
      <c r="N7244" s="3">
        <v>-3.5694205463441001E-2</v>
      </c>
      <c r="O7244" s="5">
        <v>0.352691650390625</v>
      </c>
      <c r="P7244" s="3">
        <v>4.4306260533630848E-3</v>
      </c>
    </row>
    <row r="7245" spans="1:16" x14ac:dyDescent="0.25">
      <c r="A7245" s="1">
        <v>2010</v>
      </c>
      <c r="B7245" t="s">
        <v>360</v>
      </c>
      <c r="C7245" t="s">
        <v>2061</v>
      </c>
      <c r="D7245" t="s">
        <v>3403</v>
      </c>
      <c r="E7245" t="s">
        <v>3469</v>
      </c>
      <c r="F7245" t="s">
        <v>3831</v>
      </c>
      <c r="G7245" s="4"/>
      <c r="H7245" s="4"/>
      <c r="I7245" s="4"/>
      <c r="J7245" s="4"/>
      <c r="K7245" s="4">
        <v>-335545.34612218803</v>
      </c>
      <c r="L7245" s="4">
        <v>9523032.53766945</v>
      </c>
      <c r="M7245" s="4">
        <v>67621.071374577994</v>
      </c>
      <c r="N7245" s="3">
        <v>-3.4828113196271999E-2</v>
      </c>
      <c r="O7245" s="5">
        <v>0.31473973393440247</v>
      </c>
      <c r="P7245" s="3">
        <v>7.1007916703820229E-3</v>
      </c>
    </row>
    <row r="7246" spans="1:16" x14ac:dyDescent="0.25">
      <c r="A7246" s="1">
        <v>2020</v>
      </c>
      <c r="B7246" t="s">
        <v>827</v>
      </c>
      <c r="C7246" t="s">
        <v>2528</v>
      </c>
      <c r="D7246" t="s">
        <v>3416</v>
      </c>
      <c r="E7246" t="s">
        <v>3469</v>
      </c>
      <c r="F7246" t="s">
        <v>4298</v>
      </c>
      <c r="G7246" s="4">
        <v>19.687989103616399</v>
      </c>
      <c r="H7246" s="4">
        <v>6.4220183486238502</v>
      </c>
      <c r="I7246" s="4">
        <v>4.9635349635349604</v>
      </c>
      <c r="J7246" s="4">
        <v>53.714043993231797</v>
      </c>
      <c r="K7246" s="4">
        <v>-31102912.634761099</v>
      </c>
      <c r="L7246" s="4">
        <v>149201343.815137</v>
      </c>
      <c r="M7246" s="4">
        <v>26949852.297668502</v>
      </c>
      <c r="N7246" s="3">
        <v>-0.29006705202752697</v>
      </c>
      <c r="O7246" s="5">
        <v>0.93281316757202148</v>
      </c>
      <c r="P7246" s="3">
        <v>0.18062740564346313</v>
      </c>
    </row>
    <row r="7247" spans="1:16" x14ac:dyDescent="0.25">
      <c r="A7247" s="1">
        <v>2021</v>
      </c>
      <c r="B7247" t="s">
        <v>827</v>
      </c>
      <c r="C7247" t="s">
        <v>2528</v>
      </c>
      <c r="D7247" t="s">
        <v>3416</v>
      </c>
      <c r="E7247" t="s">
        <v>3469</v>
      </c>
      <c r="F7247" t="s">
        <v>4298</v>
      </c>
      <c r="G7247" s="4">
        <v>22.717888328412201</v>
      </c>
      <c r="H7247" s="4">
        <v>0</v>
      </c>
      <c r="I7247" s="4">
        <v>11.4348356592694</v>
      </c>
      <c r="J7247" s="4">
        <v>60.088566827697299</v>
      </c>
      <c r="K7247" s="4">
        <v>-131139170.271952</v>
      </c>
      <c r="L7247" s="4">
        <v>468183011.04454601</v>
      </c>
      <c r="M7247" s="4">
        <v>132612526.14925499</v>
      </c>
      <c r="N7247" s="3">
        <v>-0.41613744112762102</v>
      </c>
      <c r="O7247" s="5">
        <v>1.2120095491409302</v>
      </c>
      <c r="P7247" s="3">
        <v>0.28324934840202332</v>
      </c>
    </row>
    <row r="7248" spans="1:16" x14ac:dyDescent="0.25">
      <c r="A7248" s="1">
        <v>2022</v>
      </c>
      <c r="B7248" t="s">
        <v>827</v>
      </c>
      <c r="C7248" t="s">
        <v>2528</v>
      </c>
      <c r="D7248" t="s">
        <v>3416</v>
      </c>
      <c r="E7248" t="s">
        <v>3469</v>
      </c>
      <c r="F7248" t="s">
        <v>4298</v>
      </c>
      <c r="G7248" s="4">
        <v>30.738990116158099</v>
      </c>
      <c r="H7248" s="4">
        <v>11.108673802703599</v>
      </c>
      <c r="I7248" s="4">
        <v>15.3948160612563</v>
      </c>
      <c r="J7248" s="4">
        <v>71.422535880619705</v>
      </c>
      <c r="K7248" s="4">
        <v>-24982229.9819884</v>
      </c>
      <c r="L7248" s="4">
        <v>663244011.67645502</v>
      </c>
      <c r="M7248" s="4">
        <v>155087055.835812</v>
      </c>
      <c r="N7248" s="3">
        <v>-4.5665147480476002E-2</v>
      </c>
      <c r="O7248" s="5">
        <v>0.41146796941757202</v>
      </c>
      <c r="P7248" s="3">
        <v>0.23383106291294098</v>
      </c>
    </row>
    <row r="7249" spans="1:16" x14ac:dyDescent="0.25">
      <c r="A7249" s="1">
        <v>2023</v>
      </c>
      <c r="B7249" t="s">
        <v>827</v>
      </c>
      <c r="C7249" t="s">
        <v>2528</v>
      </c>
      <c r="D7249" t="s">
        <v>3416</v>
      </c>
      <c r="E7249" t="s">
        <v>3469</v>
      </c>
      <c r="F7249" t="s">
        <v>4298</v>
      </c>
      <c r="G7249" s="4">
        <v>27.681077715968701</v>
      </c>
      <c r="H7249" s="4">
        <v>10.24888842873</v>
      </c>
      <c r="I7249" s="4">
        <v>21.105650645661001</v>
      </c>
      <c r="J7249" s="4">
        <v>53.233188679945101</v>
      </c>
      <c r="K7249" s="4">
        <v>-71126887.311268896</v>
      </c>
      <c r="L7249" s="4">
        <v>404472219.444722</v>
      </c>
      <c r="M7249" s="4">
        <v>70202313.102023095</v>
      </c>
      <c r="N7249" s="3">
        <v>-0.13611071424926799</v>
      </c>
      <c r="O7249" s="5">
        <v>0.36363419890403748</v>
      </c>
      <c r="P7249" s="3">
        <v>0.17356522381305695</v>
      </c>
    </row>
    <row r="7250" spans="1:16" x14ac:dyDescent="0.25">
      <c r="A7250" s="1">
        <v>2011</v>
      </c>
      <c r="B7250" t="s">
        <v>360</v>
      </c>
      <c r="C7250" t="s">
        <v>2061</v>
      </c>
      <c r="D7250" t="s">
        <v>3403</v>
      </c>
      <c r="E7250" t="s">
        <v>3469</v>
      </c>
      <c r="F7250" t="s">
        <v>3831</v>
      </c>
      <c r="G7250" s="4"/>
      <c r="H7250" s="4"/>
      <c r="I7250" s="4"/>
      <c r="J7250" s="4"/>
      <c r="K7250" s="4">
        <v>-582383.45300610899</v>
      </c>
      <c r="L7250" s="4">
        <v>8428115.9575608205</v>
      </c>
      <c r="M7250" s="4">
        <v>690380.45225592097</v>
      </c>
      <c r="N7250" s="3">
        <v>-5.6598829282803E-2</v>
      </c>
      <c r="O7250" s="5">
        <v>0.64641720056533813</v>
      </c>
      <c r="P7250" s="3">
        <v>8.1913970410823822E-2</v>
      </c>
    </row>
    <row r="7251" spans="1:16" x14ac:dyDescent="0.25">
      <c r="A7251" s="1">
        <v>2012</v>
      </c>
      <c r="B7251" t="s">
        <v>360</v>
      </c>
      <c r="C7251" t="s">
        <v>2061</v>
      </c>
      <c r="D7251" t="s">
        <v>3403</v>
      </c>
      <c r="E7251" t="s">
        <v>3469</v>
      </c>
      <c r="F7251" t="s">
        <v>3831</v>
      </c>
      <c r="G7251" s="4"/>
      <c r="H7251" s="4"/>
      <c r="I7251" s="4"/>
      <c r="J7251" s="4"/>
      <c r="K7251" s="4">
        <v>-893117.28047644906</v>
      </c>
      <c r="L7251" s="4">
        <v>5914735.5279719196</v>
      </c>
      <c r="M7251" s="4">
        <v>288954.49382438097</v>
      </c>
      <c r="N7251" s="3">
        <v>-0.12793312270619001</v>
      </c>
      <c r="O7251" s="5">
        <v>0.55357593297958374</v>
      </c>
      <c r="P7251" s="3">
        <v>4.8853322863578796E-2</v>
      </c>
    </row>
    <row r="7252" spans="1:16" x14ac:dyDescent="0.25">
      <c r="A7252" s="1">
        <v>2013</v>
      </c>
      <c r="B7252" t="s">
        <v>360</v>
      </c>
      <c r="C7252" t="s">
        <v>2061</v>
      </c>
      <c r="D7252" t="s">
        <v>3403</v>
      </c>
      <c r="E7252" t="s">
        <v>3469</v>
      </c>
      <c r="F7252" t="s">
        <v>3831</v>
      </c>
      <c r="G7252" s="4"/>
      <c r="H7252" s="4"/>
      <c r="I7252" s="4"/>
      <c r="J7252" s="4"/>
      <c r="K7252" s="4">
        <v>-865883.40626912797</v>
      </c>
      <c r="L7252" s="4">
        <v>3973752.24974191</v>
      </c>
      <c r="M7252" s="4">
        <v>192566.944096769</v>
      </c>
      <c r="N7252" s="3">
        <v>-0.18712868130027199</v>
      </c>
      <c r="O7252" s="5">
        <v>0.28230544924736023</v>
      </c>
      <c r="P7252" s="3">
        <v>4.8459727317094803E-2</v>
      </c>
    </row>
    <row r="7253" spans="1:16" x14ac:dyDescent="0.25">
      <c r="A7253" s="1">
        <v>2014</v>
      </c>
      <c r="B7253" t="s">
        <v>360</v>
      </c>
      <c r="C7253" t="s">
        <v>2061</v>
      </c>
      <c r="D7253" t="s">
        <v>3403</v>
      </c>
      <c r="E7253" t="s">
        <v>3469</v>
      </c>
      <c r="F7253" t="s">
        <v>3831</v>
      </c>
      <c r="G7253" s="4"/>
      <c r="H7253" s="4"/>
      <c r="I7253" s="4"/>
      <c r="J7253" s="4"/>
      <c r="K7253" s="4">
        <v>-1624193.5027582599</v>
      </c>
      <c r="L7253" s="4">
        <v>2990745.4382573399</v>
      </c>
      <c r="M7253" s="4">
        <v>83339.148474704096</v>
      </c>
      <c r="N7253" s="3">
        <v>-0.45801257956630198</v>
      </c>
      <c r="O7253" s="5">
        <v>0.61096352338790894</v>
      </c>
      <c r="P7253" s="3">
        <v>2.7865678071975708E-2</v>
      </c>
    </row>
    <row r="7254" spans="1:16" x14ac:dyDescent="0.25">
      <c r="A7254" s="1">
        <v>2015</v>
      </c>
      <c r="B7254" t="s">
        <v>360</v>
      </c>
      <c r="C7254" t="s">
        <v>2061</v>
      </c>
      <c r="D7254" t="s">
        <v>3403</v>
      </c>
      <c r="E7254" t="s">
        <v>3469</v>
      </c>
      <c r="F7254" t="s">
        <v>3831</v>
      </c>
      <c r="G7254" s="4"/>
      <c r="H7254" s="4"/>
      <c r="I7254" s="4"/>
      <c r="J7254" s="4"/>
      <c r="K7254" s="4">
        <v>-612654.56114265497</v>
      </c>
      <c r="L7254" s="4">
        <v>2026703.5430614101</v>
      </c>
      <c r="M7254" s="4">
        <v>420140.52063511597</v>
      </c>
      <c r="N7254" s="3">
        <v>-0.27411535302290901</v>
      </c>
      <c r="O7254" s="5">
        <v>0.52363842725753784</v>
      </c>
      <c r="P7254" s="3">
        <v>0.20730240643024445</v>
      </c>
    </row>
    <row r="7255" spans="1:16" x14ac:dyDescent="0.25">
      <c r="A7255" s="1">
        <v>2016</v>
      </c>
      <c r="B7255" t="s">
        <v>360</v>
      </c>
      <c r="C7255" t="s">
        <v>2061</v>
      </c>
      <c r="D7255" t="s">
        <v>3403</v>
      </c>
      <c r="E7255" t="s">
        <v>3469</v>
      </c>
      <c r="F7255" t="s">
        <v>3831</v>
      </c>
      <c r="G7255" s="4"/>
      <c r="H7255" s="4"/>
      <c r="I7255" s="4"/>
      <c r="J7255" s="4"/>
      <c r="K7255" s="4">
        <v>-2123162.82742796</v>
      </c>
      <c r="L7255" s="4">
        <v>725160.17522424494</v>
      </c>
      <c r="M7255" s="4">
        <v>163725.89921625899</v>
      </c>
      <c r="N7255" s="3">
        <v>-1.5814693861696001</v>
      </c>
      <c r="O7255" s="5">
        <v>3.3535783290863037</v>
      </c>
      <c r="P7255" s="3">
        <v>0.22577895224094391</v>
      </c>
    </row>
    <row r="7256" spans="1:16" x14ac:dyDescent="0.25">
      <c r="A7256" s="1">
        <v>2017</v>
      </c>
      <c r="B7256" t="s">
        <v>360</v>
      </c>
      <c r="C7256" t="s">
        <v>2061</v>
      </c>
      <c r="D7256" t="s">
        <v>3403</v>
      </c>
      <c r="E7256" t="s">
        <v>3469</v>
      </c>
      <c r="F7256" t="s">
        <v>3831</v>
      </c>
      <c r="G7256" s="4"/>
      <c r="H7256" s="4"/>
      <c r="I7256" s="4"/>
      <c r="J7256" s="4"/>
      <c r="K7256" s="4">
        <v>-1853117.8184110001</v>
      </c>
      <c r="L7256" s="4">
        <v>3166276.9874026799</v>
      </c>
      <c r="M7256" s="4">
        <v>159920.68067052501</v>
      </c>
      <c r="N7256" s="3">
        <v>-0.94681946452680499</v>
      </c>
      <c r="O7256" s="5">
        <v>5.2806925773620605</v>
      </c>
      <c r="P7256" s="3">
        <v>5.0507482141256332E-2</v>
      </c>
    </row>
    <row r="7257" spans="1:16" x14ac:dyDescent="0.25">
      <c r="A7257" s="1">
        <v>2018</v>
      </c>
      <c r="B7257" t="s">
        <v>360</v>
      </c>
      <c r="C7257" t="s">
        <v>2061</v>
      </c>
      <c r="D7257" t="s">
        <v>3403</v>
      </c>
      <c r="E7257" t="s">
        <v>3469</v>
      </c>
      <c r="F7257" t="s">
        <v>3831</v>
      </c>
      <c r="G7257" s="4"/>
      <c r="H7257" s="4"/>
      <c r="I7257" s="4"/>
      <c r="J7257" s="4"/>
      <c r="K7257" s="4">
        <v>-2099246.47850835</v>
      </c>
      <c r="L7257" s="4">
        <v>2818743.2919562701</v>
      </c>
      <c r="M7257" s="4">
        <v>356686.57799095497</v>
      </c>
      <c r="N7257" s="3">
        <v>-0.71548664785821603</v>
      </c>
      <c r="O7257" s="5">
        <v>1.8404828310012817</v>
      </c>
      <c r="P7257" s="3">
        <v>0.12654098868370056</v>
      </c>
    </row>
    <row r="7258" spans="1:16" x14ac:dyDescent="0.25">
      <c r="A7258" s="1">
        <v>2019</v>
      </c>
      <c r="B7258" t="s">
        <v>360</v>
      </c>
      <c r="C7258" t="s">
        <v>2061</v>
      </c>
      <c r="D7258" t="s">
        <v>3403</v>
      </c>
      <c r="E7258" t="s">
        <v>3469</v>
      </c>
      <c r="F7258" t="s">
        <v>3831</v>
      </c>
      <c r="G7258" s="4"/>
      <c r="H7258" s="4"/>
      <c r="I7258" s="4"/>
      <c r="J7258" s="4"/>
      <c r="K7258" s="4">
        <v>-1812876.7988768001</v>
      </c>
      <c r="L7258" s="4">
        <v>1263982.4499824501</v>
      </c>
      <c r="M7258" s="4">
        <v>330513.86451386497</v>
      </c>
      <c r="N7258" s="3">
        <v>-0.92088077727262396</v>
      </c>
      <c r="O7258" s="5">
        <v>1.3407200574874878</v>
      </c>
      <c r="P7258" s="3">
        <v>0.26148611307144165</v>
      </c>
    </row>
    <row r="7259" spans="1:16" x14ac:dyDescent="0.25">
      <c r="A7259" s="1">
        <v>2021</v>
      </c>
      <c r="B7259" t="s">
        <v>360</v>
      </c>
      <c r="C7259" t="s">
        <v>2061</v>
      </c>
      <c r="D7259" t="s">
        <v>3403</v>
      </c>
      <c r="E7259" t="s">
        <v>3469</v>
      </c>
      <c r="F7259" t="s">
        <v>3831</v>
      </c>
      <c r="G7259" s="4"/>
      <c r="H7259" s="4"/>
      <c r="I7259" s="4"/>
      <c r="J7259" s="4"/>
      <c r="K7259" s="4">
        <v>-2657556.8535416801</v>
      </c>
      <c r="L7259" s="4">
        <v>2940290.4722986598</v>
      </c>
      <c r="M7259" s="4">
        <v>319167.12279465201</v>
      </c>
      <c r="N7259" s="3">
        <v>-0.94849005503712203</v>
      </c>
      <c r="O7259" s="5">
        <v>3.5000522136688232</v>
      </c>
      <c r="P7259" s="3">
        <v>0.10854952037334442</v>
      </c>
    </row>
    <row r="7260" spans="1:16" x14ac:dyDescent="0.25">
      <c r="A7260" s="1">
        <v>2022</v>
      </c>
      <c r="B7260" t="s">
        <v>360</v>
      </c>
      <c r="C7260" t="s">
        <v>2061</v>
      </c>
      <c r="D7260" t="s">
        <v>3403</v>
      </c>
      <c r="E7260" t="s">
        <v>3469</v>
      </c>
      <c r="F7260" t="s">
        <v>3831</v>
      </c>
      <c r="G7260" s="4"/>
      <c r="H7260" s="4"/>
      <c r="I7260" s="4"/>
      <c r="J7260" s="4"/>
      <c r="K7260" s="4">
        <v>-4778160.4753393596</v>
      </c>
      <c r="L7260" s="4">
        <v>4278493.1024726201</v>
      </c>
      <c r="M7260" s="4">
        <v>4684561.8224102398</v>
      </c>
      <c r="N7260" s="3">
        <v>-1.3681855403154899</v>
      </c>
      <c r="O7260" s="5">
        <v>2.197551965713501</v>
      </c>
      <c r="P7260" s="3">
        <v>1.0949093103408813</v>
      </c>
    </row>
    <row r="7261" spans="1:16" x14ac:dyDescent="0.25">
      <c r="A7261" s="1">
        <v>2023</v>
      </c>
      <c r="B7261" t="s">
        <v>360</v>
      </c>
      <c r="C7261" t="s">
        <v>2061</v>
      </c>
      <c r="D7261" t="s">
        <v>3403</v>
      </c>
      <c r="E7261" t="s">
        <v>3469</v>
      </c>
      <c r="F7261" t="s">
        <v>3831</v>
      </c>
      <c r="G7261" s="4"/>
      <c r="H7261" s="4"/>
      <c r="I7261" s="4"/>
      <c r="J7261" s="4"/>
      <c r="K7261" s="4">
        <v>-1939174.7491917501</v>
      </c>
      <c r="L7261" s="4">
        <v>3153657.3009365699</v>
      </c>
      <c r="M7261" s="4">
        <v>1575672.4327567201</v>
      </c>
      <c r="N7261" s="3">
        <v>-0.53226741513311704</v>
      </c>
      <c r="O7261" s="5">
        <v>1.4146513938903809</v>
      </c>
      <c r="P7261" s="3">
        <v>0.49963337182998657</v>
      </c>
    </row>
    <row r="7262" spans="1:16" x14ac:dyDescent="0.25">
      <c r="A7262" s="1">
        <v>2024</v>
      </c>
      <c r="B7262" t="s">
        <v>360</v>
      </c>
      <c r="C7262" t="s">
        <v>2061</v>
      </c>
      <c r="D7262" t="s">
        <v>3403</v>
      </c>
      <c r="E7262" t="s">
        <v>3469</v>
      </c>
      <c r="F7262" t="s">
        <v>3831</v>
      </c>
      <c r="G7262" s="4"/>
      <c r="H7262" s="4"/>
      <c r="I7262" s="4"/>
      <c r="J7262" s="4"/>
      <c r="K7262" s="4">
        <v>-973461.42819998297</v>
      </c>
      <c r="L7262" s="4">
        <v>2499119.2922336399</v>
      </c>
      <c r="M7262" s="4">
        <v>1553809.8444594101</v>
      </c>
      <c r="N7262" s="3">
        <v>-0.34439067662657402</v>
      </c>
      <c r="O7262" s="5">
        <v>1.0961281061172485</v>
      </c>
      <c r="P7262" s="3">
        <v>0.62174296379089355</v>
      </c>
    </row>
    <row r="7263" spans="1:16" x14ac:dyDescent="0.25">
      <c r="A7263" s="1">
        <v>2009</v>
      </c>
      <c r="B7263" t="s">
        <v>361</v>
      </c>
      <c r="C7263" t="s">
        <v>2062</v>
      </c>
      <c r="D7263" t="s">
        <v>3444</v>
      </c>
      <c r="E7263" t="s">
        <v>3469</v>
      </c>
      <c r="F7263" t="s">
        <v>3832</v>
      </c>
      <c r="G7263" s="4"/>
      <c r="H7263" s="4"/>
      <c r="I7263" s="4"/>
      <c r="J7263" s="4"/>
      <c r="K7263" s="4">
        <v>146819.18652490299</v>
      </c>
      <c r="L7263" s="4">
        <v>4954744.1958019398</v>
      </c>
      <c r="M7263" s="4">
        <v>2759716.6873719399</v>
      </c>
      <c r="N7263" s="3">
        <v>2.9690048939641001E-2</v>
      </c>
      <c r="O7263" s="5">
        <v>0.6949995756149292</v>
      </c>
      <c r="P7263" s="3">
        <v>0.55698472261428833</v>
      </c>
    </row>
    <row r="7264" spans="1:16" x14ac:dyDescent="0.25">
      <c r="A7264" s="1">
        <v>2010</v>
      </c>
      <c r="B7264" t="s">
        <v>361</v>
      </c>
      <c r="C7264" t="s">
        <v>2062</v>
      </c>
      <c r="D7264" t="s">
        <v>3444</v>
      </c>
      <c r="E7264" t="s">
        <v>3469</v>
      </c>
      <c r="F7264" t="s">
        <v>3832</v>
      </c>
      <c r="G7264" s="4"/>
      <c r="H7264" s="4"/>
      <c r="I7264" s="4"/>
      <c r="J7264" s="4"/>
      <c r="K7264" s="4">
        <v>779933.14407619601</v>
      </c>
      <c r="L7264" s="4">
        <v>5151517.6966622397</v>
      </c>
      <c r="M7264" s="4">
        <v>2251594.9673279501</v>
      </c>
      <c r="N7264" s="3">
        <v>0.15129387804977401</v>
      </c>
      <c r="O7264" s="5">
        <v>0.55510097742080688</v>
      </c>
      <c r="P7264" s="3">
        <v>0.43707409501075745</v>
      </c>
    </row>
    <row r="7265" spans="1:16" x14ac:dyDescent="0.25">
      <c r="A7265" s="1">
        <v>2011</v>
      </c>
      <c r="B7265" t="s">
        <v>361</v>
      </c>
      <c r="C7265" t="s">
        <v>2062</v>
      </c>
      <c r="D7265" t="s">
        <v>3444</v>
      </c>
      <c r="E7265" t="s">
        <v>3469</v>
      </c>
      <c r="F7265" t="s">
        <v>3832</v>
      </c>
      <c r="G7265" s="4"/>
      <c r="H7265" s="4"/>
      <c r="I7265" s="4"/>
      <c r="J7265" s="4"/>
      <c r="K7265" s="4">
        <v>-515275.96184760501</v>
      </c>
      <c r="L7265" s="4">
        <v>6791084.5568535002</v>
      </c>
      <c r="M7265" s="4">
        <v>3653750.9377344302</v>
      </c>
      <c r="N7265" s="3">
        <v>-7.7112098936822998E-2</v>
      </c>
      <c r="O7265" s="5">
        <v>0.8236241340637207</v>
      </c>
      <c r="P7265" s="3">
        <v>0.53802168369293213</v>
      </c>
    </row>
    <row r="7266" spans="1:16" x14ac:dyDescent="0.25">
      <c r="A7266" s="1">
        <v>2012</v>
      </c>
      <c r="B7266" t="s">
        <v>361</v>
      </c>
      <c r="C7266" t="s">
        <v>2062</v>
      </c>
      <c r="D7266" t="s">
        <v>3444</v>
      </c>
      <c r="E7266" t="s">
        <v>3469</v>
      </c>
      <c r="F7266" t="s">
        <v>3832</v>
      </c>
      <c r="G7266" s="4"/>
      <c r="H7266" s="4"/>
      <c r="I7266" s="4"/>
      <c r="J7266" s="4"/>
      <c r="K7266" s="4">
        <v>-1261014.29550873</v>
      </c>
      <c r="L7266" s="4">
        <v>5543367.4774618</v>
      </c>
      <c r="M7266" s="4">
        <v>3863192.9023873601</v>
      </c>
      <c r="N7266" s="3">
        <v>-0.20968365750074899</v>
      </c>
      <c r="O7266" s="5">
        <v>0.89849686622619629</v>
      </c>
      <c r="P7266" s="3">
        <v>0.69690364599227905</v>
      </c>
    </row>
    <row r="7267" spans="1:16" x14ac:dyDescent="0.25">
      <c r="A7267" s="1">
        <v>2013</v>
      </c>
      <c r="B7267" t="s">
        <v>361</v>
      </c>
      <c r="C7267" t="s">
        <v>2062</v>
      </c>
      <c r="D7267" t="s">
        <v>3444</v>
      </c>
      <c r="E7267" t="s">
        <v>3469</v>
      </c>
      <c r="F7267" t="s">
        <v>3832</v>
      </c>
      <c r="G7267" s="4"/>
      <c r="H7267" s="4"/>
      <c r="I7267" s="4"/>
      <c r="J7267" s="4"/>
      <c r="K7267" s="4">
        <v>-3094911.24368473</v>
      </c>
      <c r="L7267" s="4">
        <v>4391344.54626018</v>
      </c>
      <c r="M7267" s="4">
        <v>3827806.3531797901</v>
      </c>
      <c r="N7267" s="3">
        <v>-0.66268979405755901</v>
      </c>
      <c r="O7267" s="5">
        <v>2.5269737243652344</v>
      </c>
      <c r="P7267" s="3">
        <v>0.87167072296142578</v>
      </c>
    </row>
    <row r="7268" spans="1:16" x14ac:dyDescent="0.25">
      <c r="A7268" s="1">
        <v>2014</v>
      </c>
      <c r="B7268" t="s">
        <v>361</v>
      </c>
      <c r="C7268" t="s">
        <v>2062</v>
      </c>
      <c r="D7268" t="s">
        <v>3444</v>
      </c>
      <c r="E7268" t="s">
        <v>3469</v>
      </c>
      <c r="F7268" t="s">
        <v>3832</v>
      </c>
      <c r="G7268" s="4"/>
      <c r="H7268" s="4"/>
      <c r="I7268" s="4"/>
      <c r="J7268" s="4"/>
      <c r="K7268" s="4">
        <v>53316.9880711019</v>
      </c>
      <c r="L7268" s="4">
        <v>8337246.45197793</v>
      </c>
      <c r="M7268" s="4">
        <v>6097114.4325522203</v>
      </c>
      <c r="N7268" s="3">
        <v>8.2855438142820006E-3</v>
      </c>
      <c r="O7268" s="5">
        <v>2.0501887798309326</v>
      </c>
      <c r="P7268" s="3">
        <v>0.73131030797958374</v>
      </c>
    </row>
    <row r="7269" spans="1:16" x14ac:dyDescent="0.25">
      <c r="A7269" s="1">
        <v>2015</v>
      </c>
      <c r="B7269" t="s">
        <v>361</v>
      </c>
      <c r="C7269" t="s">
        <v>2062</v>
      </c>
      <c r="D7269" t="s">
        <v>3444</v>
      </c>
      <c r="E7269" t="s">
        <v>3469</v>
      </c>
      <c r="F7269" t="s">
        <v>3832</v>
      </c>
      <c r="G7269" s="4"/>
      <c r="H7269" s="4"/>
      <c r="I7269" s="4"/>
      <c r="J7269" s="4"/>
      <c r="K7269" s="4">
        <v>-1416340.9166198</v>
      </c>
      <c r="L7269" s="4">
        <v>4593270.5715584401</v>
      </c>
      <c r="M7269" s="4">
        <v>5516320.1158678904</v>
      </c>
      <c r="N7269" s="3">
        <v>-0.248381929708751</v>
      </c>
      <c r="O7269" s="5">
        <v>3.5967371463775635</v>
      </c>
      <c r="P7269" s="3">
        <v>1.2009569406509399</v>
      </c>
    </row>
    <row r="7270" spans="1:16" x14ac:dyDescent="0.25">
      <c r="A7270" s="1">
        <v>2016</v>
      </c>
      <c r="B7270" t="s">
        <v>361</v>
      </c>
      <c r="C7270" t="s">
        <v>2062</v>
      </c>
      <c r="D7270" t="s">
        <v>3444</v>
      </c>
      <c r="E7270" t="s">
        <v>3469</v>
      </c>
      <c r="F7270" t="s">
        <v>3832</v>
      </c>
      <c r="G7270" s="4"/>
      <c r="H7270" s="4"/>
      <c r="I7270" s="4"/>
      <c r="J7270" s="4"/>
      <c r="K7270" s="4">
        <v>-796431.44500402303</v>
      </c>
      <c r="L7270" s="4">
        <v>5586730.7864231002</v>
      </c>
      <c r="M7270" s="4">
        <v>6438735.5842298204</v>
      </c>
      <c r="N7270" s="3">
        <v>-0.158832374030173</v>
      </c>
      <c r="O7270" s="5">
        <v>2.7074563503265381</v>
      </c>
      <c r="P7270" s="3">
        <v>1.1525050401687622</v>
      </c>
    </row>
    <row r="7271" spans="1:16" x14ac:dyDescent="0.25">
      <c r="A7271" s="1">
        <v>2017</v>
      </c>
      <c r="B7271" t="s">
        <v>361</v>
      </c>
      <c r="C7271" t="s">
        <v>2062</v>
      </c>
      <c r="D7271" t="s">
        <v>3444</v>
      </c>
      <c r="E7271" t="s">
        <v>3469</v>
      </c>
      <c r="F7271" t="s">
        <v>3832</v>
      </c>
      <c r="G7271" s="4"/>
      <c r="H7271" s="4"/>
      <c r="I7271" s="4"/>
      <c r="J7271" s="4"/>
      <c r="K7271" s="4">
        <v>-885094.57600282901</v>
      </c>
      <c r="L7271" s="4">
        <v>9893061.0958672501</v>
      </c>
      <c r="M7271" s="4">
        <v>10028220.6184141</v>
      </c>
      <c r="N7271" s="3">
        <v>-0.113062394768283</v>
      </c>
      <c r="O7271" s="5">
        <v>1.9003351926803589</v>
      </c>
      <c r="P7271" s="3">
        <v>1.0136620998382568</v>
      </c>
    </row>
    <row r="7272" spans="1:16" x14ac:dyDescent="0.25">
      <c r="A7272" s="1">
        <v>2018</v>
      </c>
      <c r="B7272" t="s">
        <v>361</v>
      </c>
      <c r="C7272" t="s">
        <v>2062</v>
      </c>
      <c r="D7272" t="s">
        <v>3444</v>
      </c>
      <c r="E7272" t="s">
        <v>3469</v>
      </c>
      <c r="F7272" t="s">
        <v>3832</v>
      </c>
      <c r="G7272" s="4"/>
      <c r="H7272" s="4"/>
      <c r="I7272" s="4"/>
      <c r="J7272" s="4"/>
      <c r="K7272" s="4">
        <v>-1640741.9744039599</v>
      </c>
      <c r="L7272" s="4">
        <v>6832565.7480810396</v>
      </c>
      <c r="M7272" s="4">
        <v>9085318.1740797497</v>
      </c>
      <c r="N7272" s="3">
        <v>-0.20057882682127101</v>
      </c>
      <c r="O7272" s="5">
        <v>2.2416019439697266</v>
      </c>
      <c r="P7272" s="3">
        <v>1.3297080993652344</v>
      </c>
    </row>
    <row r="7273" spans="1:16" x14ac:dyDescent="0.25">
      <c r="A7273" s="1">
        <v>2019</v>
      </c>
      <c r="B7273" t="s">
        <v>361</v>
      </c>
      <c r="C7273" t="s">
        <v>2062</v>
      </c>
      <c r="D7273" t="s">
        <v>3444</v>
      </c>
      <c r="E7273" t="s">
        <v>3469</v>
      </c>
      <c r="F7273" t="s">
        <v>3832</v>
      </c>
      <c r="G7273" s="4"/>
      <c r="H7273" s="4"/>
      <c r="I7273" s="4"/>
      <c r="J7273" s="4"/>
      <c r="K7273" s="4">
        <v>729010.17901017901</v>
      </c>
      <c r="L7273" s="4">
        <v>12277574.587574599</v>
      </c>
      <c r="M7273" s="4">
        <v>11045158.3011583</v>
      </c>
      <c r="N7273" s="3">
        <v>7.7729777767198999E-2</v>
      </c>
      <c r="O7273" s="5">
        <v>1.6613514423370361</v>
      </c>
      <c r="P7273" s="3">
        <v>0.89962053298950195</v>
      </c>
    </row>
    <row r="7274" spans="1:16" x14ac:dyDescent="0.25">
      <c r="A7274" s="1">
        <v>2020</v>
      </c>
      <c r="B7274" t="s">
        <v>361</v>
      </c>
      <c r="C7274" t="s">
        <v>2062</v>
      </c>
      <c r="D7274" t="s">
        <v>3444</v>
      </c>
      <c r="E7274" t="s">
        <v>3469</v>
      </c>
      <c r="F7274" t="s">
        <v>3832</v>
      </c>
      <c r="G7274" s="4"/>
      <c r="H7274" s="4"/>
      <c r="I7274" s="4"/>
      <c r="J7274" s="4"/>
      <c r="K7274" s="4">
        <v>-598770.067501346</v>
      </c>
      <c r="L7274" s="4">
        <v>6204135.6652816702</v>
      </c>
      <c r="M7274" s="4">
        <v>7428778.4879146405</v>
      </c>
      <c r="N7274" s="3">
        <v>-6.5527851096645995E-2</v>
      </c>
      <c r="O7274" s="5">
        <v>1.6086661815643311</v>
      </c>
      <c r="P7274" s="3">
        <v>1.1973913908004761</v>
      </c>
    </row>
    <row r="7275" spans="1:16" x14ac:dyDescent="0.25">
      <c r="A7275" s="1">
        <v>2021</v>
      </c>
      <c r="B7275" t="s">
        <v>361</v>
      </c>
      <c r="C7275" t="s">
        <v>2062</v>
      </c>
      <c r="D7275" t="s">
        <v>3444</v>
      </c>
      <c r="E7275" t="s">
        <v>3469</v>
      </c>
      <c r="F7275" t="s">
        <v>3832</v>
      </c>
      <c r="G7275" s="4"/>
      <c r="H7275" s="4"/>
      <c r="I7275" s="4"/>
      <c r="J7275" s="4"/>
      <c r="K7275" s="4">
        <v>1084112.4999062801</v>
      </c>
      <c r="L7275" s="4">
        <v>12480100.323163601</v>
      </c>
      <c r="M7275" s="4">
        <v>11115822.2675434</v>
      </c>
      <c r="N7275" s="3">
        <v>0.112810930411439</v>
      </c>
      <c r="O7275" s="5">
        <v>2.3828344345092773</v>
      </c>
      <c r="P7275" s="3">
        <v>0.89068371057510376</v>
      </c>
    </row>
    <row r="7276" spans="1:16" x14ac:dyDescent="0.25">
      <c r="A7276" s="1">
        <v>2022</v>
      </c>
      <c r="B7276" t="s">
        <v>361</v>
      </c>
      <c r="C7276" t="s">
        <v>2062</v>
      </c>
      <c r="D7276" t="s">
        <v>3444</v>
      </c>
      <c r="E7276" t="s">
        <v>3469</v>
      </c>
      <c r="F7276" t="s">
        <v>3832</v>
      </c>
      <c r="G7276" s="4"/>
      <c r="H7276" s="4"/>
      <c r="I7276" s="4"/>
      <c r="J7276" s="4"/>
      <c r="K7276" s="4">
        <v>563370.29957144905</v>
      </c>
      <c r="L7276" s="4">
        <v>21100581.752434298</v>
      </c>
      <c r="M7276" s="4">
        <v>17601910.880771801</v>
      </c>
      <c r="N7276" s="3">
        <v>3.4576411816782997E-2</v>
      </c>
      <c r="O7276" s="5">
        <v>1.363933801651001</v>
      </c>
      <c r="P7276" s="3">
        <v>0.83419078588485718</v>
      </c>
    </row>
    <row r="7277" spans="1:16" x14ac:dyDescent="0.25">
      <c r="A7277" s="1">
        <v>2023</v>
      </c>
      <c r="B7277" t="s">
        <v>361</v>
      </c>
      <c r="C7277" t="s">
        <v>2062</v>
      </c>
      <c r="D7277" t="s">
        <v>3444</v>
      </c>
      <c r="E7277" t="s">
        <v>3469</v>
      </c>
      <c r="F7277" t="s">
        <v>3832</v>
      </c>
      <c r="G7277" s="4"/>
      <c r="H7277" s="4"/>
      <c r="I7277" s="4"/>
      <c r="J7277" s="4"/>
      <c r="K7277" s="4">
        <v>866070.05966070096</v>
      </c>
      <c r="L7277" s="4">
        <v>19179880.678598799</v>
      </c>
      <c r="M7277" s="4">
        <v>15522669.7330267</v>
      </c>
      <c r="N7277" s="3">
        <v>4.3782938047834001E-2</v>
      </c>
      <c r="O7277" s="5">
        <v>1.3795597553253174</v>
      </c>
      <c r="P7277" s="3">
        <v>0.80932044982910156</v>
      </c>
    </row>
    <row r="7278" spans="1:16" x14ac:dyDescent="0.25">
      <c r="A7278" s="1">
        <v>2024</v>
      </c>
      <c r="B7278" t="s">
        <v>361</v>
      </c>
      <c r="C7278" t="s">
        <v>2062</v>
      </c>
      <c r="D7278" t="s">
        <v>3444</v>
      </c>
      <c r="E7278" t="s">
        <v>3469</v>
      </c>
      <c r="F7278" t="s">
        <v>3832</v>
      </c>
      <c r="G7278" s="4"/>
      <c r="H7278" s="4"/>
      <c r="I7278" s="4"/>
      <c r="J7278" s="4"/>
      <c r="K7278" s="4">
        <v>4724980.49908996</v>
      </c>
      <c r="L7278" s="4">
        <v>39831689.4788424</v>
      </c>
      <c r="M7278" s="4">
        <v>31734224.930496801</v>
      </c>
      <c r="N7278" s="3">
        <v>0.16012979317387399</v>
      </c>
      <c r="O7278" s="5">
        <v>2.6345157623291016</v>
      </c>
      <c r="P7278" s="3">
        <v>0.79670798778533936</v>
      </c>
    </row>
    <row r="7279" spans="1:16" x14ac:dyDescent="0.25">
      <c r="A7279" s="1">
        <v>2009</v>
      </c>
      <c r="B7279" t="s">
        <v>362</v>
      </c>
      <c r="C7279" t="s">
        <v>2063</v>
      </c>
      <c r="D7279" t="s">
        <v>3438</v>
      </c>
      <c r="E7279" t="s">
        <v>3469</v>
      </c>
      <c r="F7279" t="s">
        <v>3833</v>
      </c>
      <c r="G7279" s="4"/>
      <c r="H7279" s="4"/>
      <c r="I7279" s="4"/>
      <c r="J7279" s="4"/>
      <c r="K7279" s="4">
        <v>0</v>
      </c>
      <c r="L7279" s="4">
        <v>5147545.2154692598</v>
      </c>
      <c r="M7279" s="4">
        <v>3230022.1035478599</v>
      </c>
      <c r="N7279" s="3">
        <v>0</v>
      </c>
      <c r="O7279" s="5">
        <v>1.0852676630020142</v>
      </c>
      <c r="P7279" s="3">
        <v>0.62748783826828003</v>
      </c>
    </row>
    <row r="7280" spans="1:16" x14ac:dyDescent="0.25">
      <c r="A7280" s="1">
        <v>2010</v>
      </c>
      <c r="B7280" t="s">
        <v>362</v>
      </c>
      <c r="C7280" t="s">
        <v>2063</v>
      </c>
      <c r="D7280" t="s">
        <v>3438</v>
      </c>
      <c r="E7280" t="s">
        <v>3469</v>
      </c>
      <c r="F7280" t="s">
        <v>3833</v>
      </c>
      <c r="G7280" s="4"/>
      <c r="H7280" s="4"/>
      <c r="I7280" s="4"/>
      <c r="J7280" s="4"/>
      <c r="K7280" s="4">
        <v>-3086148.3932740898</v>
      </c>
      <c r="L7280" s="4">
        <v>5318607.9521593796</v>
      </c>
      <c r="M7280" s="4">
        <v>1206856.0917841101</v>
      </c>
      <c r="N7280" s="3">
        <v>-0.57803862856641297</v>
      </c>
      <c r="O7280" s="5">
        <v>0.35158634185791016</v>
      </c>
      <c r="P7280" s="3">
        <v>0.22691202163696289</v>
      </c>
    </row>
    <row r="7281" spans="1:16" x14ac:dyDescent="0.25">
      <c r="A7281" s="1">
        <v>2011</v>
      </c>
      <c r="B7281" t="s">
        <v>362</v>
      </c>
      <c r="C7281" t="s">
        <v>2063</v>
      </c>
      <c r="D7281" t="s">
        <v>3438</v>
      </c>
      <c r="E7281" t="s">
        <v>3469</v>
      </c>
      <c r="F7281" t="s">
        <v>3833</v>
      </c>
      <c r="G7281" s="4"/>
      <c r="H7281" s="4"/>
      <c r="I7281" s="4"/>
      <c r="J7281" s="4"/>
      <c r="K7281" s="4">
        <v>-9154386.4537563007</v>
      </c>
      <c r="L7281" s="4">
        <v>6355767.8705390599</v>
      </c>
      <c r="M7281" s="4">
        <v>2220380.45225592</v>
      </c>
      <c r="N7281" s="3">
        <v>-1.39312605846787</v>
      </c>
      <c r="O7281" s="5">
        <v>3.7833194732666016</v>
      </c>
      <c r="P7281" s="3">
        <v>0.34934890270233154</v>
      </c>
    </row>
    <row r="7282" spans="1:16" x14ac:dyDescent="0.25">
      <c r="A7282" s="1">
        <v>2012</v>
      </c>
      <c r="B7282" t="s">
        <v>362</v>
      </c>
      <c r="C7282" t="s">
        <v>2063</v>
      </c>
      <c r="D7282" t="s">
        <v>3438</v>
      </c>
      <c r="E7282" t="s">
        <v>3469</v>
      </c>
      <c r="F7282" t="s">
        <v>3833</v>
      </c>
      <c r="G7282" s="4"/>
      <c r="H7282" s="4"/>
      <c r="I7282" s="4"/>
      <c r="J7282" s="4"/>
      <c r="K7282" s="4">
        <v>-7915187.8268166101</v>
      </c>
      <c r="L7282" s="4">
        <v>10359670.7018819</v>
      </c>
      <c r="M7282" s="4">
        <v>5044635.3468477204</v>
      </c>
      <c r="N7282" s="3">
        <v>-0.96359677764553298</v>
      </c>
      <c r="O7282" s="5">
        <v>3.9197137355804443</v>
      </c>
      <c r="P7282" s="3">
        <v>0.4869493842124939</v>
      </c>
    </row>
    <row r="7283" spans="1:16" x14ac:dyDescent="0.25">
      <c r="A7283" s="1">
        <v>2013</v>
      </c>
      <c r="B7283" t="s">
        <v>362</v>
      </c>
      <c r="C7283" t="s">
        <v>2063</v>
      </c>
      <c r="D7283" t="s">
        <v>3438</v>
      </c>
      <c r="E7283" t="s">
        <v>3469</v>
      </c>
      <c r="F7283" t="s">
        <v>3833</v>
      </c>
      <c r="G7283" s="4"/>
      <c r="H7283" s="4"/>
      <c r="I7283" s="4"/>
      <c r="J7283" s="4"/>
      <c r="K7283" s="4">
        <v>-5246385.3385347696</v>
      </c>
      <c r="L7283" s="4">
        <v>12307116.036434401</v>
      </c>
      <c r="M7283" s="4">
        <v>2938965.0730423802</v>
      </c>
      <c r="N7283" s="3">
        <v>-0.48676323802284899</v>
      </c>
      <c r="O7283" s="5">
        <v>3.9015378952026367</v>
      </c>
      <c r="P7283" s="3">
        <v>0.23880209028720856</v>
      </c>
    </row>
    <row r="7284" spans="1:16" x14ac:dyDescent="0.25">
      <c r="A7284" s="1">
        <v>2014</v>
      </c>
      <c r="B7284" t="s">
        <v>362</v>
      </c>
      <c r="C7284" t="s">
        <v>2063</v>
      </c>
      <c r="D7284" t="s">
        <v>3438</v>
      </c>
      <c r="E7284" t="s">
        <v>3469</v>
      </c>
      <c r="F7284" t="s">
        <v>3833</v>
      </c>
      <c r="G7284" s="4"/>
      <c r="H7284" s="4"/>
      <c r="I7284" s="4"/>
      <c r="J7284" s="4"/>
      <c r="K7284" s="4">
        <v>-6096129.9448347399</v>
      </c>
      <c r="L7284" s="4">
        <v>37825238.342213199</v>
      </c>
      <c r="M7284" s="4">
        <v>16813060.493186899</v>
      </c>
      <c r="N7284" s="3">
        <v>-0.241295495451579</v>
      </c>
      <c r="O7284" s="5">
        <v>2.4884524345397949</v>
      </c>
      <c r="P7284" s="3">
        <v>0.44449317455291748</v>
      </c>
    </row>
    <row r="7285" spans="1:16" x14ac:dyDescent="0.25">
      <c r="A7285" s="1">
        <v>2015</v>
      </c>
      <c r="B7285" t="s">
        <v>362</v>
      </c>
      <c r="C7285" t="s">
        <v>2063</v>
      </c>
      <c r="D7285" t="s">
        <v>3438</v>
      </c>
      <c r="E7285" t="s">
        <v>3469</v>
      </c>
      <c r="F7285" t="s">
        <v>3833</v>
      </c>
      <c r="G7285" s="4"/>
      <c r="H7285" s="4"/>
      <c r="I7285" s="4"/>
      <c r="J7285" s="4"/>
      <c r="K7285" s="4">
        <v>1343818.70989114</v>
      </c>
      <c r="L7285" s="4">
        <v>31145219.293853</v>
      </c>
      <c r="M7285" s="4">
        <v>9666927.5748634506</v>
      </c>
      <c r="N7285" s="3">
        <v>4.3315973712826E-2</v>
      </c>
      <c r="O7285" s="5">
        <v>5.7800278663635254</v>
      </c>
      <c r="P7285" s="3">
        <v>0.31038239598274231</v>
      </c>
    </row>
    <row r="7286" spans="1:16" x14ac:dyDescent="0.25">
      <c r="A7286" s="1">
        <v>2016</v>
      </c>
      <c r="B7286" t="s">
        <v>362</v>
      </c>
      <c r="C7286" t="s">
        <v>2063</v>
      </c>
      <c r="D7286" t="s">
        <v>3438</v>
      </c>
      <c r="E7286" t="s">
        <v>3469</v>
      </c>
      <c r="F7286" t="s">
        <v>3833</v>
      </c>
      <c r="G7286" s="4"/>
      <c r="H7286" s="4"/>
      <c r="I7286" s="4"/>
      <c r="J7286" s="4"/>
      <c r="K7286" s="4">
        <v>-4223408.6777721504</v>
      </c>
      <c r="L7286" s="4">
        <v>67471027.654438704</v>
      </c>
      <c r="M7286" s="4">
        <v>30707474.595464401</v>
      </c>
      <c r="N7286" s="3">
        <v>-8.6554567576571997E-2</v>
      </c>
      <c r="O7286" s="5">
        <v>1.8846009969711304</v>
      </c>
      <c r="P7286" s="3">
        <v>0.45512089133262634</v>
      </c>
    </row>
    <row r="7287" spans="1:16" x14ac:dyDescent="0.25">
      <c r="A7287" s="1">
        <v>2017</v>
      </c>
      <c r="B7287" t="s">
        <v>362</v>
      </c>
      <c r="C7287" t="s">
        <v>2063</v>
      </c>
      <c r="D7287" t="s">
        <v>3438</v>
      </c>
      <c r="E7287" t="s">
        <v>3469</v>
      </c>
      <c r="F7287" t="s">
        <v>3833</v>
      </c>
      <c r="G7287" s="4"/>
      <c r="H7287" s="4"/>
      <c r="I7287" s="4"/>
      <c r="J7287" s="4"/>
      <c r="K7287" s="4">
        <v>-5030038.3530478803</v>
      </c>
      <c r="L7287" s="4">
        <v>16376254.160037501</v>
      </c>
      <c r="M7287" s="4">
        <v>12512479.7282237</v>
      </c>
      <c r="N7287" s="3">
        <v>-0.11699892119241199</v>
      </c>
      <c r="O7287" s="5">
        <v>2.0791232585906982</v>
      </c>
      <c r="P7287" s="3">
        <v>0.76406240463256836</v>
      </c>
    </row>
    <row r="7288" spans="1:16" x14ac:dyDescent="0.25">
      <c r="A7288" s="1">
        <v>2018</v>
      </c>
      <c r="B7288" t="s">
        <v>362</v>
      </c>
      <c r="C7288" t="s">
        <v>2063</v>
      </c>
      <c r="D7288" t="s">
        <v>3438</v>
      </c>
      <c r="E7288" t="s">
        <v>3469</v>
      </c>
      <c r="F7288" t="s">
        <v>3833</v>
      </c>
      <c r="G7288" s="4"/>
      <c r="H7288" s="4"/>
      <c r="I7288" s="4"/>
      <c r="J7288" s="4"/>
      <c r="K7288" s="4">
        <v>-3973587.5173021299</v>
      </c>
      <c r="L7288" s="4">
        <v>11974916.9127825</v>
      </c>
      <c r="M7288" s="4">
        <v>10898107.3138957</v>
      </c>
      <c r="N7288" s="3">
        <v>-0.28642538067452999</v>
      </c>
      <c r="O7288" s="5">
        <v>2.2975735664367676</v>
      </c>
      <c r="P7288" s="3">
        <v>0.91007792949676514</v>
      </c>
    </row>
    <row r="7289" spans="1:16" x14ac:dyDescent="0.25">
      <c r="A7289" s="1">
        <v>2019</v>
      </c>
      <c r="B7289" t="s">
        <v>362</v>
      </c>
      <c r="C7289" t="s">
        <v>2063</v>
      </c>
      <c r="D7289" t="s">
        <v>3438</v>
      </c>
      <c r="E7289" t="s">
        <v>3469</v>
      </c>
      <c r="F7289" t="s">
        <v>3833</v>
      </c>
      <c r="G7289" s="4"/>
      <c r="H7289" s="4"/>
      <c r="I7289" s="4"/>
      <c r="J7289" s="4"/>
      <c r="K7289" s="4">
        <v>-3229408.2134082098</v>
      </c>
      <c r="L7289" s="4">
        <v>12286551.772551799</v>
      </c>
      <c r="M7289" s="4">
        <v>14233373.113373101</v>
      </c>
      <c r="N7289" s="3">
        <v>-0.27317497593392098</v>
      </c>
      <c r="O7289" s="5">
        <v>2.5494251251220703</v>
      </c>
      <c r="P7289" s="3">
        <v>1.1584514379501343</v>
      </c>
    </row>
    <row r="7290" spans="1:16" x14ac:dyDescent="0.25">
      <c r="A7290" s="1">
        <v>2020</v>
      </c>
      <c r="B7290" t="s">
        <v>362</v>
      </c>
      <c r="C7290" t="s">
        <v>2063</v>
      </c>
      <c r="D7290" t="s">
        <v>3438</v>
      </c>
      <c r="E7290" t="s">
        <v>3469</v>
      </c>
      <c r="F7290" t="s">
        <v>3833</v>
      </c>
      <c r="G7290" s="4"/>
      <c r="H7290" s="4"/>
      <c r="I7290" s="4"/>
      <c r="J7290" s="4"/>
      <c r="K7290" s="4">
        <v>-2768532.50141491</v>
      </c>
      <c r="L7290" s="4">
        <v>15708574.327402201</v>
      </c>
      <c r="M7290" s="4">
        <v>20852959.568212301</v>
      </c>
      <c r="N7290" s="3">
        <v>-0.199257070947643</v>
      </c>
      <c r="O7290" s="5">
        <v>2.9935345649719238</v>
      </c>
      <c r="P7290" s="3">
        <v>1.3274890184402466</v>
      </c>
    </row>
    <row r="7291" spans="1:16" x14ac:dyDescent="0.25">
      <c r="A7291" s="1">
        <v>2021</v>
      </c>
      <c r="B7291" t="s">
        <v>362</v>
      </c>
      <c r="C7291" t="s">
        <v>2063</v>
      </c>
      <c r="D7291" t="s">
        <v>3438</v>
      </c>
      <c r="E7291" t="s">
        <v>3469</v>
      </c>
      <c r="F7291" t="s">
        <v>3833</v>
      </c>
      <c r="G7291" s="4"/>
      <c r="H7291" s="4"/>
      <c r="I7291" s="4"/>
      <c r="J7291" s="4"/>
      <c r="K7291" s="4">
        <v>-3771610.3442329201</v>
      </c>
      <c r="L7291" s="4">
        <v>9915121.9548770692</v>
      </c>
      <c r="M7291" s="4">
        <v>20822304.2836041</v>
      </c>
      <c r="N7291" s="3">
        <v>-0.27958356371847098</v>
      </c>
      <c r="O7291" s="5">
        <v>3.0140552520751953</v>
      </c>
      <c r="P7291" s="3">
        <v>2.1000552177429199</v>
      </c>
    </row>
    <row r="7292" spans="1:16" x14ac:dyDescent="0.25">
      <c r="A7292" s="1">
        <v>2022</v>
      </c>
      <c r="B7292" t="s">
        <v>362</v>
      </c>
      <c r="C7292" t="s">
        <v>2063</v>
      </c>
      <c r="D7292" t="s">
        <v>3438</v>
      </c>
      <c r="E7292" t="s">
        <v>3469</v>
      </c>
      <c r="F7292" t="s">
        <v>3833</v>
      </c>
      <c r="G7292" s="4"/>
      <c r="H7292" s="4"/>
      <c r="I7292" s="4"/>
      <c r="J7292" s="4"/>
      <c r="K7292" s="4">
        <v>-2099623.8967061602</v>
      </c>
      <c r="L7292" s="4">
        <v>7477315.7956482396</v>
      </c>
      <c r="M7292" s="4">
        <v>22488739.6744119</v>
      </c>
      <c r="N7292" s="3">
        <v>-0.252921616836846</v>
      </c>
      <c r="O7292" s="5">
        <v>3.3120889663696289</v>
      </c>
      <c r="P7292" s="3">
        <v>3.0075953006744385</v>
      </c>
    </row>
    <row r="7293" spans="1:16" x14ac:dyDescent="0.25">
      <c r="A7293" s="1">
        <v>2023</v>
      </c>
      <c r="B7293" t="s">
        <v>362</v>
      </c>
      <c r="C7293" t="s">
        <v>2063</v>
      </c>
      <c r="D7293" t="s">
        <v>3438</v>
      </c>
      <c r="E7293" t="s">
        <v>3469</v>
      </c>
      <c r="F7293" t="s">
        <v>3833</v>
      </c>
      <c r="G7293" s="4"/>
      <c r="H7293" s="4"/>
      <c r="I7293" s="4"/>
      <c r="J7293" s="4"/>
      <c r="K7293" s="4">
        <v>-1608130.52028131</v>
      </c>
      <c r="L7293" s="4">
        <v>8834399.893344</v>
      </c>
      <c r="M7293" s="4">
        <v>7122984.36822984</v>
      </c>
      <c r="N7293" s="3">
        <v>-0.20030131917119701</v>
      </c>
      <c r="O7293" s="5">
        <v>1.3956438302993774</v>
      </c>
      <c r="P7293" s="3">
        <v>0.80627822875976563</v>
      </c>
    </row>
    <row r="7294" spans="1:16" x14ac:dyDescent="0.25">
      <c r="A7294" s="1">
        <v>2024</v>
      </c>
      <c r="B7294" t="s">
        <v>362</v>
      </c>
      <c r="C7294" t="s">
        <v>2063</v>
      </c>
      <c r="D7294" t="s">
        <v>3438</v>
      </c>
      <c r="E7294" t="s">
        <v>3469</v>
      </c>
      <c r="F7294" t="s">
        <v>3833</v>
      </c>
      <c r="G7294" s="4"/>
      <c r="H7294" s="4"/>
      <c r="I7294" s="4"/>
      <c r="J7294" s="4"/>
      <c r="K7294" s="4">
        <v>-1080215.0767035801</v>
      </c>
      <c r="L7294" s="4">
        <v>6621211.6565439701</v>
      </c>
      <c r="M7294" s="4">
        <v>4554259.8654603902</v>
      </c>
      <c r="N7294" s="3">
        <v>-0.13977117856457799</v>
      </c>
      <c r="O7294" s="5">
        <v>1.4743095636367798</v>
      </c>
      <c r="P7294" s="3">
        <v>0.68782877922058105</v>
      </c>
    </row>
    <row r="7295" spans="1:16" x14ac:dyDescent="0.25">
      <c r="A7295" s="1">
        <v>2009</v>
      </c>
      <c r="B7295" t="s">
        <v>363</v>
      </c>
      <c r="C7295" t="s">
        <v>2064</v>
      </c>
      <c r="D7295" t="s">
        <v>3403</v>
      </c>
      <c r="E7295" t="s">
        <v>3469</v>
      </c>
      <c r="F7295" t="s">
        <v>3834</v>
      </c>
      <c r="G7295" s="4"/>
      <c r="H7295" s="4"/>
      <c r="I7295" s="4"/>
      <c r="J7295" s="4"/>
      <c r="K7295" s="4">
        <v>-866947.93565770204</v>
      </c>
      <c r="L7295" s="4">
        <v>48647.166067020502</v>
      </c>
      <c r="M7295" s="4">
        <v>1427284.97442765</v>
      </c>
      <c r="N7295" s="3">
        <v>-0.152003238402795</v>
      </c>
      <c r="O7295" s="5">
        <v>120.80979919433594</v>
      </c>
      <c r="P7295" s="3">
        <v>29.339529037475586</v>
      </c>
    </row>
    <row r="7296" spans="1:16" x14ac:dyDescent="0.25">
      <c r="A7296" s="1">
        <v>2010</v>
      </c>
      <c r="B7296" t="s">
        <v>363</v>
      </c>
      <c r="C7296" t="s">
        <v>2064</v>
      </c>
      <c r="D7296" t="s">
        <v>3403</v>
      </c>
      <c r="E7296" t="s">
        <v>3469</v>
      </c>
      <c r="F7296" t="s">
        <v>3834</v>
      </c>
      <c r="G7296" s="4"/>
      <c r="H7296" s="4"/>
      <c r="I7296" s="4"/>
      <c r="J7296" s="4"/>
      <c r="K7296" s="4">
        <v>-241669.04637919701</v>
      </c>
      <c r="L7296" s="4">
        <v>191262.53548571299</v>
      </c>
      <c r="M7296" s="4">
        <v>1978512.87564462</v>
      </c>
      <c r="N7296" s="3">
        <v>-1.9979932297543599</v>
      </c>
      <c r="P7296" s="3">
        <v>10.344487190246582</v>
      </c>
    </row>
    <row r="7297" spans="1:16" x14ac:dyDescent="0.25">
      <c r="A7297" s="1">
        <v>2011</v>
      </c>
      <c r="B7297" t="s">
        <v>363</v>
      </c>
      <c r="C7297" t="s">
        <v>2064</v>
      </c>
      <c r="D7297" t="s">
        <v>3403</v>
      </c>
      <c r="E7297" t="s">
        <v>3469</v>
      </c>
      <c r="F7297" t="s">
        <v>3834</v>
      </c>
      <c r="G7297" s="4"/>
      <c r="H7297" s="4"/>
      <c r="I7297" s="4"/>
      <c r="J7297" s="4"/>
      <c r="K7297" s="4">
        <v>-321018.11167077499</v>
      </c>
      <c r="L7297" s="4">
        <v>233530.16825635001</v>
      </c>
      <c r="M7297" s="4">
        <v>2447468.6528775101</v>
      </c>
      <c r="N7297" s="3">
        <v>-1.3443589720574101</v>
      </c>
      <c r="P7297" s="3">
        <v>10.480310440063477</v>
      </c>
    </row>
    <row r="7298" spans="1:16" x14ac:dyDescent="0.25">
      <c r="A7298" s="1">
        <v>2012</v>
      </c>
      <c r="B7298" t="s">
        <v>363</v>
      </c>
      <c r="C7298" t="s">
        <v>2064</v>
      </c>
      <c r="D7298" t="s">
        <v>3403</v>
      </c>
      <c r="E7298" t="s">
        <v>3469</v>
      </c>
      <c r="F7298" t="s">
        <v>3834</v>
      </c>
      <c r="G7298" s="4"/>
      <c r="H7298" s="4"/>
      <c r="I7298" s="4"/>
      <c r="J7298" s="4"/>
      <c r="K7298" s="4">
        <v>-487899.47095361399</v>
      </c>
      <c r="L7298" s="4">
        <v>1193988.1092475699</v>
      </c>
      <c r="M7298" s="4">
        <v>288062.17574163701</v>
      </c>
      <c r="N7298" s="3">
        <v>-0.68865060359296004</v>
      </c>
      <c r="O7298" s="5">
        <v>2.6005158424377441</v>
      </c>
      <c r="P7298" s="3">
        <v>0.24126051366329193</v>
      </c>
    </row>
    <row r="7299" spans="1:16" x14ac:dyDescent="0.25">
      <c r="A7299" s="1">
        <v>2013</v>
      </c>
      <c r="B7299" t="s">
        <v>363</v>
      </c>
      <c r="C7299" t="s">
        <v>2064</v>
      </c>
      <c r="D7299" t="s">
        <v>3403</v>
      </c>
      <c r="E7299" t="s">
        <v>3469</v>
      </c>
      <c r="F7299" t="s">
        <v>3834</v>
      </c>
      <c r="G7299" s="4"/>
      <c r="H7299" s="4"/>
      <c r="I7299" s="4"/>
      <c r="J7299" s="4"/>
      <c r="K7299" s="4">
        <v>-3067871.40155495</v>
      </c>
      <c r="L7299" s="4">
        <v>33780388.645769604</v>
      </c>
      <c r="M7299" s="4">
        <v>32446531.514658701</v>
      </c>
      <c r="N7299" s="3">
        <v>-0.176079781864522</v>
      </c>
      <c r="O7299" s="5">
        <v>1.6311039924621582</v>
      </c>
      <c r="P7299" s="3">
        <v>0.9605138897895813</v>
      </c>
    </row>
    <row r="7300" spans="1:16" x14ac:dyDescent="0.25">
      <c r="A7300" s="1">
        <v>2014</v>
      </c>
      <c r="B7300" t="s">
        <v>363</v>
      </c>
      <c r="C7300" t="s">
        <v>2064</v>
      </c>
      <c r="D7300" t="s">
        <v>3403</v>
      </c>
      <c r="E7300" t="s">
        <v>3469</v>
      </c>
      <c r="F7300" t="s">
        <v>3834</v>
      </c>
      <c r="G7300" s="4"/>
      <c r="H7300" s="4"/>
      <c r="I7300" s="4"/>
      <c r="J7300" s="4"/>
      <c r="K7300" s="4">
        <v>-8656702.3433448095</v>
      </c>
      <c r="L7300" s="4">
        <v>31971332.924701799</v>
      </c>
      <c r="M7300" s="4">
        <v>35166203.027016804</v>
      </c>
      <c r="N7300" s="3">
        <v>-0.25903299990124001</v>
      </c>
      <c r="O7300" s="5">
        <v>1.6519508361816406</v>
      </c>
      <c r="P7300" s="3">
        <v>1.0999292135238647</v>
      </c>
    </row>
    <row r="7301" spans="1:16" x14ac:dyDescent="0.25">
      <c r="A7301" s="1">
        <v>2015</v>
      </c>
      <c r="B7301" t="s">
        <v>363</v>
      </c>
      <c r="C7301" t="s">
        <v>2064</v>
      </c>
      <c r="D7301" t="s">
        <v>3403</v>
      </c>
      <c r="E7301" t="s">
        <v>3469</v>
      </c>
      <c r="F7301" t="s">
        <v>3834</v>
      </c>
      <c r="G7301" s="4"/>
      <c r="H7301" s="4"/>
      <c r="I7301" s="4"/>
      <c r="J7301" s="4"/>
      <c r="K7301" s="4">
        <v>-12911874.147747001</v>
      </c>
      <c r="L7301" s="4">
        <v>14330947.666849</v>
      </c>
      <c r="M7301" s="4">
        <v>39687834.6417263</v>
      </c>
      <c r="N7301" s="3">
        <v>-0.63840323010703504</v>
      </c>
      <c r="O7301" s="5">
        <v>2.8373603820800781</v>
      </c>
      <c r="P7301" s="3">
        <v>2.7693796157836914</v>
      </c>
    </row>
    <row r="7302" spans="1:16" x14ac:dyDescent="0.25">
      <c r="A7302" s="1">
        <v>2016</v>
      </c>
      <c r="B7302" t="s">
        <v>363</v>
      </c>
      <c r="C7302" t="s">
        <v>2064</v>
      </c>
      <c r="D7302" t="s">
        <v>3403</v>
      </c>
      <c r="E7302" t="s">
        <v>3469</v>
      </c>
      <c r="F7302" t="s">
        <v>3834</v>
      </c>
      <c r="G7302" s="4"/>
      <c r="H7302" s="4"/>
      <c r="I7302" s="4"/>
      <c r="J7302" s="4"/>
      <c r="K7302" s="4">
        <v>-2757248.8601484001</v>
      </c>
      <c r="L7302" s="4">
        <v>15802217.123104</v>
      </c>
      <c r="M7302" s="4">
        <v>43854486.396280997</v>
      </c>
      <c r="N7302" s="3">
        <v>-0.18591917212970599</v>
      </c>
      <c r="P7302" s="3">
        <v>2.7752108573913574</v>
      </c>
    </row>
    <row r="7303" spans="1:16" x14ac:dyDescent="0.25">
      <c r="A7303" s="1">
        <v>2017</v>
      </c>
      <c r="B7303" t="s">
        <v>363</v>
      </c>
      <c r="C7303" t="s">
        <v>2064</v>
      </c>
      <c r="D7303" t="s">
        <v>3403</v>
      </c>
      <c r="E7303" t="s">
        <v>3469</v>
      </c>
      <c r="F7303" t="s">
        <v>3834</v>
      </c>
      <c r="G7303" s="4"/>
      <c r="H7303" s="4"/>
      <c r="I7303" s="4"/>
      <c r="J7303" s="4"/>
      <c r="K7303" s="4">
        <v>5620758.2989385696</v>
      </c>
      <c r="L7303" s="4">
        <v>1914578.00118364</v>
      </c>
      <c r="M7303" s="4">
        <v>25994758.160590898</v>
      </c>
      <c r="N7303" s="3">
        <v>0.61707872753354098</v>
      </c>
      <c r="P7303" s="3">
        <v>13.577278137207031</v>
      </c>
    </row>
    <row r="7304" spans="1:16" x14ac:dyDescent="0.25">
      <c r="A7304" s="1">
        <v>2018</v>
      </c>
      <c r="B7304" t="s">
        <v>363</v>
      </c>
      <c r="C7304" t="s">
        <v>2064</v>
      </c>
      <c r="D7304" t="s">
        <v>3403</v>
      </c>
      <c r="E7304" t="s">
        <v>3469</v>
      </c>
      <c r="F7304" t="s">
        <v>3834</v>
      </c>
      <c r="G7304" s="4"/>
      <c r="H7304" s="4"/>
      <c r="I7304" s="4"/>
      <c r="J7304" s="4"/>
      <c r="K7304" s="4">
        <v>-860936.05430091999</v>
      </c>
      <c r="L7304" s="4">
        <v>3058862.759902</v>
      </c>
      <c r="M7304" s="4">
        <v>67456.457856830893</v>
      </c>
      <c r="N7304" s="3">
        <v>-0.35120924865475101</v>
      </c>
      <c r="O7304" s="5">
        <v>1.2373781204223633</v>
      </c>
      <c r="P7304" s="3">
        <v>2.2052789106965065E-2</v>
      </c>
    </row>
    <row r="7305" spans="1:16" x14ac:dyDescent="0.25">
      <c r="A7305" s="1">
        <v>2019</v>
      </c>
      <c r="B7305" t="s">
        <v>363</v>
      </c>
      <c r="C7305" t="s">
        <v>2064</v>
      </c>
      <c r="D7305" t="s">
        <v>3403</v>
      </c>
      <c r="E7305" t="s">
        <v>3469</v>
      </c>
      <c r="F7305" t="s">
        <v>3834</v>
      </c>
      <c r="G7305" s="4"/>
      <c r="H7305" s="4"/>
      <c r="I7305" s="4"/>
      <c r="J7305" s="4"/>
      <c r="K7305" s="4">
        <v>-1351996.4899964901</v>
      </c>
      <c r="L7305" s="4">
        <v>1344565.1105651101</v>
      </c>
      <c r="M7305" s="4">
        <v>41893.295893295901</v>
      </c>
      <c r="N7305" s="3">
        <v>-0.63689629959592098</v>
      </c>
      <c r="O7305" s="5">
        <v>1.134446382522583</v>
      </c>
      <c r="P7305" s="3">
        <v>3.1157506629824638E-2</v>
      </c>
    </row>
    <row r="7306" spans="1:16" x14ac:dyDescent="0.25">
      <c r="A7306" s="1">
        <v>2020</v>
      </c>
      <c r="B7306" t="s">
        <v>363</v>
      </c>
      <c r="C7306" t="s">
        <v>2064</v>
      </c>
      <c r="D7306" t="s">
        <v>3403</v>
      </c>
      <c r="E7306" t="s">
        <v>3469</v>
      </c>
      <c r="F7306" t="s">
        <v>3834</v>
      </c>
      <c r="G7306" s="4"/>
      <c r="H7306" s="4"/>
      <c r="I7306" s="4"/>
      <c r="J7306" s="4"/>
      <c r="K7306" s="4">
        <v>-1097836.92006129</v>
      </c>
      <c r="L7306" s="4">
        <v>397852.10441312502</v>
      </c>
      <c r="M7306" s="4">
        <v>183796.225998371</v>
      </c>
      <c r="N7306" s="3">
        <v>-1.2766950334401499</v>
      </c>
      <c r="O7306" s="5">
        <v>4.9526739120483398</v>
      </c>
      <c r="P7306" s="3">
        <v>0.4619712233543396</v>
      </c>
    </row>
    <row r="7307" spans="1:16" x14ac:dyDescent="0.25">
      <c r="A7307" s="1">
        <v>2021</v>
      </c>
      <c r="B7307" t="s">
        <v>363</v>
      </c>
      <c r="C7307" t="s">
        <v>2064</v>
      </c>
      <c r="D7307" t="s">
        <v>3403</v>
      </c>
      <c r="E7307" t="s">
        <v>3469</v>
      </c>
      <c r="F7307" t="s">
        <v>3834</v>
      </c>
      <c r="G7307" s="4"/>
      <c r="H7307" s="4"/>
      <c r="I7307" s="4"/>
      <c r="J7307" s="4"/>
      <c r="K7307" s="4">
        <v>-1482738.1175535501</v>
      </c>
      <c r="L7307" s="4">
        <v>10123704.1591374</v>
      </c>
      <c r="M7307" s="4">
        <v>836032.36134334095</v>
      </c>
      <c r="N7307" s="3">
        <v>-0.28093035281565998</v>
      </c>
      <c r="O7307" s="5">
        <v>2.3945581912994385</v>
      </c>
      <c r="P7307" s="3">
        <v>8.2581669092178345E-2</v>
      </c>
    </row>
    <row r="7308" spans="1:16" x14ac:dyDescent="0.25">
      <c r="A7308" s="1">
        <v>2022</v>
      </c>
      <c r="B7308" t="s">
        <v>363</v>
      </c>
      <c r="C7308" t="s">
        <v>2064</v>
      </c>
      <c r="D7308" t="s">
        <v>3403</v>
      </c>
      <c r="E7308" t="s">
        <v>3469</v>
      </c>
      <c r="F7308" t="s">
        <v>3834</v>
      </c>
      <c r="G7308" s="4"/>
      <c r="H7308" s="4"/>
      <c r="I7308" s="4"/>
      <c r="J7308" s="4"/>
      <c r="K7308" s="4">
        <v>-3302649.9755015299</v>
      </c>
      <c r="L7308" s="4">
        <v>8892240.5404845905</v>
      </c>
      <c r="M7308" s="4">
        <v>292857.48790603603</v>
      </c>
      <c r="N7308" s="3">
        <v>-0.36273205332158598</v>
      </c>
      <c r="O7308" s="5">
        <v>0.91295856237411499</v>
      </c>
      <c r="P7308" s="3">
        <v>3.2934051007032394E-2</v>
      </c>
    </row>
    <row r="7309" spans="1:16" x14ac:dyDescent="0.25">
      <c r="A7309" s="1">
        <v>2023</v>
      </c>
      <c r="B7309" t="s">
        <v>363</v>
      </c>
      <c r="C7309" t="s">
        <v>2064</v>
      </c>
      <c r="D7309" t="s">
        <v>3403</v>
      </c>
      <c r="E7309" t="s">
        <v>3469</v>
      </c>
      <c r="F7309" t="s">
        <v>3834</v>
      </c>
      <c r="G7309" s="4"/>
      <c r="H7309" s="4"/>
      <c r="I7309" s="4"/>
      <c r="J7309" s="4"/>
      <c r="K7309" s="4">
        <v>-1930514.9485051499</v>
      </c>
      <c r="L7309" s="4">
        <v>6948037.1962803695</v>
      </c>
      <c r="M7309" s="4">
        <v>401339.19941339199</v>
      </c>
      <c r="N7309" s="3">
        <v>-0.24849753805219399</v>
      </c>
      <c r="O7309" s="5">
        <v>2.0142273902893066</v>
      </c>
      <c r="P7309" s="3">
        <v>5.7762961834669113E-2</v>
      </c>
    </row>
    <row r="7310" spans="1:16" x14ac:dyDescent="0.25">
      <c r="A7310" s="1">
        <v>2024</v>
      </c>
      <c r="B7310" t="s">
        <v>363</v>
      </c>
      <c r="C7310" t="s">
        <v>2064</v>
      </c>
      <c r="D7310" t="s">
        <v>3403</v>
      </c>
      <c r="E7310" t="s">
        <v>3469</v>
      </c>
      <c r="F7310" t="s">
        <v>3834</v>
      </c>
      <c r="G7310" s="4"/>
      <c r="H7310" s="4"/>
      <c r="I7310" s="4"/>
      <c r="J7310" s="4"/>
      <c r="K7310" s="4">
        <v>-2253111.8118845499</v>
      </c>
      <c r="L7310" s="4">
        <v>14351724.413806001</v>
      </c>
      <c r="M7310" s="4">
        <v>604702.21943690698</v>
      </c>
      <c r="N7310" s="3">
        <v>-0.21155204058381799</v>
      </c>
      <c r="O7310" s="5">
        <v>3.949737548828125</v>
      </c>
      <c r="P7310" s="3">
        <v>4.2134463787078857E-2</v>
      </c>
    </row>
    <row r="7311" spans="1:16" x14ac:dyDescent="0.25">
      <c r="A7311" s="1">
        <v>2009</v>
      </c>
      <c r="B7311" t="s">
        <v>364</v>
      </c>
      <c r="C7311" t="s">
        <v>2065</v>
      </c>
      <c r="D7311" t="s">
        <v>3438</v>
      </c>
      <c r="E7311" t="s">
        <v>3469</v>
      </c>
      <c r="F7311" t="s">
        <v>3835</v>
      </c>
      <c r="G7311" s="4"/>
      <c r="H7311" s="4"/>
      <c r="I7311" s="4"/>
      <c r="J7311" s="4"/>
      <c r="K7311" s="4">
        <v>1883326.3419435001</v>
      </c>
      <c r="L7311" s="4">
        <v>22969848.824639801</v>
      </c>
      <c r="M7311" s="4">
        <v>2353491.3925235202</v>
      </c>
      <c r="N7311" s="3">
        <v>7.4560913174445007E-2</v>
      </c>
      <c r="O7311" s="5">
        <v>0.49018380045890808</v>
      </c>
      <c r="P7311" s="3">
        <v>0.10246002674102783</v>
      </c>
    </row>
    <row r="7312" spans="1:16" x14ac:dyDescent="0.25">
      <c r="A7312" s="1">
        <v>2010</v>
      </c>
      <c r="B7312" t="s">
        <v>364</v>
      </c>
      <c r="C7312" t="s">
        <v>2065</v>
      </c>
      <c r="D7312" t="s">
        <v>3438</v>
      </c>
      <c r="E7312" t="s">
        <v>3469</v>
      </c>
      <c r="F7312" t="s">
        <v>3835</v>
      </c>
      <c r="G7312" s="4"/>
      <c r="H7312" s="4"/>
      <c r="I7312" s="4"/>
      <c r="J7312" s="4"/>
      <c r="K7312" s="4">
        <v>597568.49372595805</v>
      </c>
      <c r="L7312" s="4">
        <v>18392241.017285101</v>
      </c>
      <c r="M7312" s="4">
        <v>3596453.9483630401</v>
      </c>
      <c r="N7312" s="3">
        <v>2.8248877840081999E-2</v>
      </c>
      <c r="O7312" s="5">
        <v>0.59995925426483154</v>
      </c>
      <c r="P7312" s="3">
        <v>0.19554190337657928</v>
      </c>
    </row>
    <row r="7313" spans="1:16" x14ac:dyDescent="0.25">
      <c r="A7313" s="1">
        <v>2011</v>
      </c>
      <c r="B7313" t="s">
        <v>364</v>
      </c>
      <c r="C7313" t="s">
        <v>2065</v>
      </c>
      <c r="D7313" t="s">
        <v>3438</v>
      </c>
      <c r="E7313" t="s">
        <v>3469</v>
      </c>
      <c r="F7313" t="s">
        <v>3835</v>
      </c>
      <c r="G7313" s="4"/>
      <c r="H7313" s="4"/>
      <c r="I7313" s="4"/>
      <c r="J7313" s="4"/>
      <c r="K7313" s="4">
        <v>-2162613.8677526498</v>
      </c>
      <c r="L7313" s="4">
        <v>4725516.0218626102</v>
      </c>
      <c r="M7313" s="4">
        <v>4189554.1742578498</v>
      </c>
      <c r="N7313" s="3">
        <v>-0.15341109884467</v>
      </c>
      <c r="O7313" s="5">
        <v>1.3764463663101196</v>
      </c>
      <c r="P7313" s="3">
        <v>0.88658130168914795</v>
      </c>
    </row>
    <row r="7314" spans="1:16" x14ac:dyDescent="0.25">
      <c r="A7314" s="1">
        <v>2012</v>
      </c>
      <c r="B7314" t="s">
        <v>364</v>
      </c>
      <c r="C7314" t="s">
        <v>2065</v>
      </c>
      <c r="D7314" t="s">
        <v>3438</v>
      </c>
      <c r="E7314" t="s">
        <v>3469</v>
      </c>
      <c r="F7314" t="s">
        <v>3835</v>
      </c>
      <c r="G7314" s="4"/>
      <c r="H7314" s="4"/>
      <c r="I7314" s="4"/>
      <c r="J7314" s="4"/>
      <c r="K7314" s="4">
        <v>-401899.24582749198</v>
      </c>
      <c r="L7314" s="4">
        <v>2864206.9932359802</v>
      </c>
      <c r="M7314" s="4">
        <v>2970106.3209275198</v>
      </c>
      <c r="N7314" s="3">
        <v>-0.108970019288693</v>
      </c>
      <c r="O7314" s="5">
        <v>1.4845638275146484</v>
      </c>
      <c r="P7314" s="3">
        <v>1.0369733572006226</v>
      </c>
    </row>
    <row r="7315" spans="1:16" x14ac:dyDescent="0.25">
      <c r="A7315" s="1">
        <v>2013</v>
      </c>
      <c r="B7315" t="s">
        <v>364</v>
      </c>
      <c r="C7315" t="s">
        <v>2065</v>
      </c>
      <c r="D7315" t="s">
        <v>3438</v>
      </c>
      <c r="E7315" t="s">
        <v>3469</v>
      </c>
      <c r="F7315" t="s">
        <v>3835</v>
      </c>
      <c r="G7315" s="4"/>
      <c r="H7315" s="4"/>
      <c r="I7315" s="4"/>
      <c r="J7315" s="4"/>
      <c r="K7315" s="4">
        <v>-1149267.74897905</v>
      </c>
      <c r="L7315" s="4">
        <v>1127876.7004394401</v>
      </c>
      <c r="M7315" s="4">
        <v>2469857.5696392199</v>
      </c>
      <c r="N7315" s="3">
        <v>-0.62374858343648998</v>
      </c>
      <c r="O7315" s="5">
        <v>2.5397579669952393</v>
      </c>
      <c r="P7315" s="3">
        <v>2.1898293495178223</v>
      </c>
    </row>
    <row r="7316" spans="1:16" x14ac:dyDescent="0.25">
      <c r="A7316" s="1">
        <v>2014</v>
      </c>
      <c r="B7316" t="s">
        <v>364</v>
      </c>
      <c r="C7316" t="s">
        <v>2065</v>
      </c>
      <c r="D7316" t="s">
        <v>3438</v>
      </c>
      <c r="E7316" t="s">
        <v>3469</v>
      </c>
      <c r="F7316" t="s">
        <v>3835</v>
      </c>
      <c r="G7316" s="4"/>
      <c r="H7316" s="4"/>
      <c r="I7316" s="4"/>
      <c r="J7316" s="4"/>
      <c r="K7316" s="4">
        <v>-1750705.83242963</v>
      </c>
      <c r="L7316" s="4">
        <v>112580.508274789</v>
      </c>
      <c r="M7316" s="4">
        <v>3248454.9012211799</v>
      </c>
      <c r="N7316" s="3">
        <v>-2.7424482578811502</v>
      </c>
      <c r="O7316" s="5">
        <v>45.499668121337891</v>
      </c>
      <c r="P7316" s="3">
        <v>28.85450553894043</v>
      </c>
    </row>
    <row r="7317" spans="1:16" x14ac:dyDescent="0.25">
      <c r="A7317" s="1">
        <v>2015</v>
      </c>
      <c r="B7317" t="s">
        <v>364</v>
      </c>
      <c r="C7317" t="s">
        <v>2065</v>
      </c>
      <c r="D7317" t="s">
        <v>3438</v>
      </c>
      <c r="E7317" t="s">
        <v>3469</v>
      </c>
      <c r="F7317" t="s">
        <v>3835</v>
      </c>
      <c r="G7317" s="4"/>
      <c r="H7317" s="4"/>
      <c r="I7317" s="4"/>
      <c r="J7317" s="4"/>
      <c r="K7317" s="4">
        <v>-318327.00322796899</v>
      </c>
      <c r="L7317" s="4">
        <v>905375.06837284204</v>
      </c>
      <c r="M7317" s="4">
        <v>166426.816021201</v>
      </c>
      <c r="N7317" s="3">
        <v>-0.63834573108088299</v>
      </c>
      <c r="O7317" s="5">
        <v>4.4887661933898926</v>
      </c>
      <c r="P7317" s="3">
        <v>0.18382085859775543</v>
      </c>
    </row>
    <row r="7318" spans="1:16" x14ac:dyDescent="0.25">
      <c r="A7318" s="1">
        <v>2016</v>
      </c>
      <c r="B7318" t="s">
        <v>364</v>
      </c>
      <c r="C7318" t="s">
        <v>2065</v>
      </c>
      <c r="D7318" t="s">
        <v>3438</v>
      </c>
      <c r="E7318" t="s">
        <v>3469</v>
      </c>
      <c r="F7318" t="s">
        <v>3835</v>
      </c>
      <c r="G7318" s="4"/>
      <c r="H7318" s="4"/>
      <c r="I7318" s="4"/>
      <c r="J7318" s="4"/>
      <c r="K7318" s="4">
        <v>-404621.98647078098</v>
      </c>
      <c r="L7318" s="4">
        <v>7901215.0967011303</v>
      </c>
      <c r="M7318" s="4">
        <v>5112162.8870280404</v>
      </c>
      <c r="N7318" s="3">
        <v>-9.2203217646405003E-2</v>
      </c>
      <c r="O7318" s="5">
        <v>2.0455243587493896</v>
      </c>
      <c r="P7318" s="3">
        <v>0.64700973033905029</v>
      </c>
    </row>
    <row r="7319" spans="1:16" x14ac:dyDescent="0.25">
      <c r="A7319" s="1">
        <v>2017</v>
      </c>
      <c r="B7319" t="s">
        <v>364</v>
      </c>
      <c r="C7319" t="s">
        <v>2065</v>
      </c>
      <c r="D7319" t="s">
        <v>3438</v>
      </c>
      <c r="E7319" t="s">
        <v>3469</v>
      </c>
      <c r="F7319" t="s">
        <v>3835</v>
      </c>
      <c r="G7319" s="4"/>
      <c r="H7319" s="4"/>
      <c r="I7319" s="4"/>
      <c r="J7319" s="4"/>
      <c r="K7319" s="4">
        <v>153911.01170574999</v>
      </c>
      <c r="L7319" s="4">
        <v>8873652.4552868009</v>
      </c>
      <c r="M7319" s="4">
        <v>3625976.3118048999</v>
      </c>
      <c r="N7319" s="3">
        <v>1.8080450596874E-2</v>
      </c>
      <c r="O7319" s="5">
        <v>1.703965425491333</v>
      </c>
      <c r="P7319" s="3">
        <v>0.40862274169921875</v>
      </c>
    </row>
    <row r="7320" spans="1:16" x14ac:dyDescent="0.25">
      <c r="A7320" s="1">
        <v>2018</v>
      </c>
      <c r="B7320" t="s">
        <v>364</v>
      </c>
      <c r="C7320" t="s">
        <v>2065</v>
      </c>
      <c r="D7320" t="s">
        <v>3438</v>
      </c>
      <c r="E7320" t="s">
        <v>3469</v>
      </c>
      <c r="F7320" t="s">
        <v>3835</v>
      </c>
      <c r="G7320" s="4"/>
      <c r="H7320" s="4"/>
      <c r="I7320" s="4"/>
      <c r="J7320" s="4"/>
      <c r="K7320" s="4">
        <v>-217214.78323303699</v>
      </c>
      <c r="L7320" s="4">
        <v>14659071.495718</v>
      </c>
      <c r="M7320" s="4">
        <v>5562880.5542602101</v>
      </c>
      <c r="N7320" s="3">
        <v>-1.8721509515526001E-2</v>
      </c>
      <c r="O7320" s="5">
        <v>1.2778400182723999</v>
      </c>
      <c r="P7320" s="3">
        <v>0.37948381900787354</v>
      </c>
    </row>
    <row r="7321" spans="1:16" x14ac:dyDescent="0.25">
      <c r="A7321" s="1">
        <v>2019</v>
      </c>
      <c r="B7321" t="s">
        <v>364</v>
      </c>
      <c r="C7321" t="s">
        <v>2065</v>
      </c>
      <c r="D7321" t="s">
        <v>3438</v>
      </c>
      <c r="E7321" t="s">
        <v>3469</v>
      </c>
      <c r="F7321" t="s">
        <v>3835</v>
      </c>
      <c r="G7321" s="4"/>
      <c r="H7321" s="4"/>
      <c r="I7321" s="4"/>
      <c r="J7321" s="4"/>
      <c r="K7321" s="4">
        <v>668089.15408915398</v>
      </c>
      <c r="L7321" s="4">
        <v>22246662.6886627</v>
      </c>
      <c r="M7321" s="4">
        <v>12010405.054405101</v>
      </c>
      <c r="N7321" s="3">
        <v>3.6962805636238001E-2</v>
      </c>
      <c r="O7321" s="5">
        <v>0.994484543800354</v>
      </c>
      <c r="P7321" s="3">
        <v>0.53987443447113037</v>
      </c>
    </row>
    <row r="7322" spans="1:16" x14ac:dyDescent="0.25">
      <c r="A7322" s="1">
        <v>2020</v>
      </c>
      <c r="B7322" t="s">
        <v>364</v>
      </c>
      <c r="C7322" t="s">
        <v>2065</v>
      </c>
      <c r="D7322" t="s">
        <v>3438</v>
      </c>
      <c r="E7322" t="s">
        <v>3469</v>
      </c>
      <c r="F7322" t="s">
        <v>3835</v>
      </c>
      <c r="G7322" s="4"/>
      <c r="H7322" s="4"/>
      <c r="I7322" s="4"/>
      <c r="J7322" s="4"/>
      <c r="K7322" s="4">
        <v>2016202.3936060099</v>
      </c>
      <c r="L7322" s="4">
        <v>28078865.452838801</v>
      </c>
      <c r="M7322" s="4">
        <v>20226446.309512299</v>
      </c>
      <c r="N7322" s="3">
        <v>8.0726416292018002E-2</v>
      </c>
      <c r="O7322" s="5">
        <v>1.066974401473999</v>
      </c>
      <c r="P7322" s="3">
        <v>0.72034412622451782</v>
      </c>
    </row>
    <row r="7323" spans="1:16" x14ac:dyDescent="0.25">
      <c r="A7323" s="1">
        <v>2023</v>
      </c>
      <c r="B7323" t="s">
        <v>364</v>
      </c>
      <c r="C7323" t="s">
        <v>2065</v>
      </c>
      <c r="D7323" t="s">
        <v>3438</v>
      </c>
      <c r="E7323" t="s">
        <v>3469</v>
      </c>
      <c r="F7323" t="s">
        <v>3835</v>
      </c>
      <c r="G7323" s="4"/>
      <c r="H7323" s="4"/>
      <c r="I7323" s="4"/>
      <c r="J7323" s="4"/>
      <c r="K7323" s="4">
        <v>-1910351.1914085101</v>
      </c>
      <c r="L7323" s="4">
        <v>22677920.6363259</v>
      </c>
      <c r="M7323" s="4">
        <v>15540215.7406209</v>
      </c>
      <c r="N7323" s="3">
        <v>-7.7695934543039996E-2</v>
      </c>
      <c r="O7323" s="5">
        <v>1.3798332214355469</v>
      </c>
      <c r="P7323" s="3">
        <v>0.68525749444961548</v>
      </c>
    </row>
    <row r="7324" spans="1:16" x14ac:dyDescent="0.25">
      <c r="A7324" s="1">
        <v>2024</v>
      </c>
      <c r="B7324" t="s">
        <v>364</v>
      </c>
      <c r="C7324" t="s">
        <v>2065</v>
      </c>
      <c r="D7324" t="s">
        <v>3438</v>
      </c>
      <c r="E7324" t="s">
        <v>3469</v>
      </c>
      <c r="F7324" t="s">
        <v>3835</v>
      </c>
      <c r="G7324" s="4"/>
      <c r="H7324" s="4"/>
      <c r="I7324" s="4"/>
      <c r="J7324" s="4"/>
      <c r="K7324" s="4">
        <v>2779204.2269642199</v>
      </c>
      <c r="L7324" s="4">
        <v>21771464.2793063</v>
      </c>
      <c r="M7324" s="4">
        <v>14080393.9887025</v>
      </c>
      <c r="N7324" s="3">
        <v>0.13117255075960901</v>
      </c>
      <c r="O7324" s="5">
        <v>1.053186297416687</v>
      </c>
      <c r="P7324" s="3">
        <v>0.64673620462417603</v>
      </c>
    </row>
    <row r="7325" spans="1:16" x14ac:dyDescent="0.25">
      <c r="A7325" s="1">
        <v>2009</v>
      </c>
      <c r="B7325" t="s">
        <v>365</v>
      </c>
      <c r="C7325" t="s">
        <v>2066</v>
      </c>
      <c r="D7325" t="s">
        <v>3419</v>
      </c>
      <c r="E7325" t="s">
        <v>3469</v>
      </c>
      <c r="F7325" t="s">
        <v>3836</v>
      </c>
      <c r="G7325" s="4"/>
      <c r="H7325" s="4"/>
      <c r="I7325" s="4"/>
      <c r="J7325" s="4"/>
      <c r="K7325" s="4">
        <v>953947.17736080405</v>
      </c>
      <c r="L7325" s="4">
        <v>17951468.998564102</v>
      </c>
      <c r="M7325" s="4">
        <v>11391394.136912899</v>
      </c>
      <c r="N7325" s="3">
        <v>5.2340636480325997E-2</v>
      </c>
      <c r="O7325" s="5">
        <v>0.74457496404647827</v>
      </c>
      <c r="P7325" s="3">
        <v>0.63456612825393677</v>
      </c>
    </row>
    <row r="7326" spans="1:16" x14ac:dyDescent="0.25">
      <c r="A7326" s="1">
        <v>2020</v>
      </c>
      <c r="B7326" t="s">
        <v>832</v>
      </c>
      <c r="C7326" t="s">
        <v>2533</v>
      </c>
      <c r="D7326" t="s">
        <v>3436</v>
      </c>
      <c r="E7326" t="s">
        <v>3469</v>
      </c>
      <c r="F7326" t="s">
        <v>4303</v>
      </c>
      <c r="G7326" s="4">
        <v>25.401120408738699</v>
      </c>
      <c r="H7326" s="4">
        <v>3.5963499731615598</v>
      </c>
      <c r="I7326" s="4">
        <v>39.339014362341402</v>
      </c>
      <c r="J7326" s="4">
        <v>19.9404761904762</v>
      </c>
      <c r="K7326" s="4">
        <v>1027283.5499051</v>
      </c>
      <c r="L7326" s="4">
        <v>139668100.495289</v>
      </c>
      <c r="M7326" s="4">
        <v>46246278.5970193</v>
      </c>
      <c r="N7326" s="3">
        <v>9.2102719650929993E-3</v>
      </c>
      <c r="O7326" s="5">
        <v>5.5738458633422852</v>
      </c>
      <c r="P7326" s="3">
        <v>0.33111554384231567</v>
      </c>
    </row>
    <row r="7327" spans="1:16" x14ac:dyDescent="0.25">
      <c r="A7327" s="1">
        <v>2021</v>
      </c>
      <c r="B7327" t="s">
        <v>832</v>
      </c>
      <c r="C7327" t="s">
        <v>2533</v>
      </c>
      <c r="D7327" t="s">
        <v>3436</v>
      </c>
      <c r="E7327" t="s">
        <v>3469</v>
      </c>
      <c r="F7327" t="s">
        <v>4303</v>
      </c>
      <c r="G7327" s="4">
        <v>24.473227690515799</v>
      </c>
      <c r="H7327" s="4">
        <v>3.2951577255374702</v>
      </c>
      <c r="I7327" s="4">
        <v>43.872838139190101</v>
      </c>
      <c r="J7327" s="4">
        <v>14.1214285714286</v>
      </c>
      <c r="K7327" s="4">
        <v>-14364550.164191</v>
      </c>
      <c r="L7327" s="4">
        <v>218687893.732292</v>
      </c>
      <c r="M7327" s="4">
        <v>57056916.766445801</v>
      </c>
      <c r="N7327" s="3">
        <v>-7.8470180892635993E-2</v>
      </c>
      <c r="O7327" s="5">
        <v>4.2948193550109863</v>
      </c>
      <c r="P7327" s="3">
        <v>0.2609056830406189</v>
      </c>
    </row>
    <row r="7328" spans="1:16" x14ac:dyDescent="0.25">
      <c r="A7328" s="1">
        <v>2022</v>
      </c>
      <c r="B7328" t="s">
        <v>832</v>
      </c>
      <c r="C7328" t="s">
        <v>2533</v>
      </c>
      <c r="D7328" t="s">
        <v>3436</v>
      </c>
      <c r="E7328" t="s">
        <v>3469</v>
      </c>
      <c r="F7328" t="s">
        <v>4303</v>
      </c>
      <c r="G7328" s="4">
        <v>32.373728823510902</v>
      </c>
      <c r="H7328" s="4">
        <v>12.401757913965699</v>
      </c>
      <c r="I7328" s="4">
        <v>59.857469723959902</v>
      </c>
      <c r="J7328" s="4">
        <v>14.698765432098799</v>
      </c>
      <c r="K7328" s="4">
        <v>-18552707.490409002</v>
      </c>
      <c r="L7328" s="4">
        <v>234176309.72097</v>
      </c>
      <c r="M7328" s="4">
        <v>56723371.627429202</v>
      </c>
      <c r="N7328" s="3">
        <v>-8.6788816288270995E-2</v>
      </c>
      <c r="O7328" s="5">
        <v>1.6352009773254395</v>
      </c>
      <c r="P7328" s="3">
        <v>0.24222506582736969</v>
      </c>
    </row>
    <row r="7329" spans="1:16" x14ac:dyDescent="0.25">
      <c r="A7329" s="1">
        <v>2023</v>
      </c>
      <c r="B7329" t="s">
        <v>832</v>
      </c>
      <c r="C7329" t="s">
        <v>2533</v>
      </c>
      <c r="D7329" t="s">
        <v>3436</v>
      </c>
      <c r="E7329" t="s">
        <v>3469</v>
      </c>
      <c r="F7329" t="s">
        <v>4303</v>
      </c>
      <c r="G7329" s="4">
        <v>33.627088694563703</v>
      </c>
      <c r="H7329" s="4">
        <v>5.3656220322886901</v>
      </c>
      <c r="I7329" s="4">
        <v>60.677497382321697</v>
      </c>
      <c r="J7329" s="4">
        <v>18.812121212121198</v>
      </c>
      <c r="K7329" s="4"/>
      <c r="L7329" s="4"/>
      <c r="M7329" s="4"/>
      <c r="N7329" s="3">
        <v>-0.114237792677694</v>
      </c>
    </row>
    <row r="7330" spans="1:16" x14ac:dyDescent="0.25">
      <c r="A7330" s="1">
        <v>2010</v>
      </c>
      <c r="B7330" t="s">
        <v>365</v>
      </c>
      <c r="C7330" t="s">
        <v>2066</v>
      </c>
      <c r="D7330" t="s">
        <v>3419</v>
      </c>
      <c r="E7330" t="s">
        <v>3469</v>
      </c>
      <c r="F7330" t="s">
        <v>3836</v>
      </c>
      <c r="G7330" s="4"/>
      <c r="H7330" s="4"/>
      <c r="I7330" s="4"/>
      <c r="J7330" s="4"/>
      <c r="K7330" s="4">
        <v>1217868.0015454099</v>
      </c>
      <c r="L7330" s="4">
        <v>18288490.030404299</v>
      </c>
      <c r="M7330" s="4">
        <v>10972048.176580301</v>
      </c>
      <c r="N7330" s="3">
        <v>6.5868528684774996E-2</v>
      </c>
      <c r="O7330" s="5">
        <v>0.74984359741210938</v>
      </c>
      <c r="P7330" s="3">
        <v>0.59994280338287354</v>
      </c>
    </row>
    <row r="7331" spans="1:16" x14ac:dyDescent="0.25">
      <c r="A7331" s="1">
        <v>2011</v>
      </c>
      <c r="B7331" t="s">
        <v>365</v>
      </c>
      <c r="C7331" t="s">
        <v>2066</v>
      </c>
      <c r="D7331" t="s">
        <v>3419</v>
      </c>
      <c r="E7331" t="s">
        <v>3469</v>
      </c>
      <c r="F7331" t="s">
        <v>3836</v>
      </c>
      <c r="G7331" s="4"/>
      <c r="H7331" s="4"/>
      <c r="I7331" s="4"/>
      <c r="J7331" s="4"/>
      <c r="K7331" s="4">
        <v>662348.08702175599</v>
      </c>
      <c r="L7331" s="4">
        <v>24351355.696066901</v>
      </c>
      <c r="M7331" s="4">
        <v>14957412.924659699</v>
      </c>
      <c r="N7331" s="3">
        <v>2.7778883972390998E-2</v>
      </c>
      <c r="O7331" s="5">
        <v>0.6860579252243042</v>
      </c>
      <c r="P7331" s="3">
        <v>0.61423325538635254</v>
      </c>
    </row>
    <row r="7332" spans="1:16" x14ac:dyDescent="0.25">
      <c r="A7332" s="1">
        <v>2012</v>
      </c>
      <c r="B7332" t="s">
        <v>365</v>
      </c>
      <c r="C7332" t="s">
        <v>2066</v>
      </c>
      <c r="D7332" t="s">
        <v>3419</v>
      </c>
      <c r="E7332" t="s">
        <v>3469</v>
      </c>
      <c r="F7332" t="s">
        <v>3836</v>
      </c>
      <c r="G7332" s="4"/>
      <c r="H7332" s="4"/>
      <c r="I7332" s="4"/>
      <c r="J7332" s="4"/>
      <c r="K7332" s="4">
        <v>-794275.65670312999</v>
      </c>
      <c r="L7332" s="4">
        <v>18589468.190702301</v>
      </c>
      <c r="M7332" s="4">
        <v>15381390.2561321</v>
      </c>
      <c r="N7332" s="3">
        <v>-3.7966235734720001E-2</v>
      </c>
      <c r="O7332" s="5">
        <v>0.9172632098197937</v>
      </c>
      <c r="P7332" s="3">
        <v>0.82742500305175781</v>
      </c>
    </row>
    <row r="7333" spans="1:16" x14ac:dyDescent="0.25">
      <c r="A7333" s="1">
        <v>2013</v>
      </c>
      <c r="B7333" t="s">
        <v>365</v>
      </c>
      <c r="C7333" t="s">
        <v>2066</v>
      </c>
      <c r="D7333" t="s">
        <v>3419</v>
      </c>
      <c r="E7333" t="s">
        <v>3469</v>
      </c>
      <c r="F7333" t="s">
        <v>3836</v>
      </c>
      <c r="G7333" s="4"/>
      <c r="H7333" s="4"/>
      <c r="I7333" s="4"/>
      <c r="J7333" s="4"/>
      <c r="K7333" s="4">
        <v>697964.49747389404</v>
      </c>
      <c r="L7333" s="4">
        <v>12946959.9934221</v>
      </c>
      <c r="M7333" s="4">
        <v>8423334.27738747</v>
      </c>
      <c r="N7333" s="3">
        <v>4.7249790800413E-2</v>
      </c>
      <c r="O7333" s="5">
        <v>0.76886594295501709</v>
      </c>
      <c r="P7333" s="3">
        <v>0.65060323476791382</v>
      </c>
    </row>
    <row r="7334" spans="1:16" x14ac:dyDescent="0.25">
      <c r="A7334" s="1">
        <v>2014</v>
      </c>
      <c r="B7334" t="s">
        <v>365</v>
      </c>
      <c r="C7334" t="s">
        <v>2066</v>
      </c>
      <c r="D7334" t="s">
        <v>3419</v>
      </c>
      <c r="E7334" t="s">
        <v>3469</v>
      </c>
      <c r="F7334" t="s">
        <v>3836</v>
      </c>
      <c r="G7334" s="4"/>
      <c r="H7334" s="4"/>
      <c r="I7334" s="4"/>
      <c r="J7334" s="4"/>
      <c r="K7334" s="4">
        <v>-16848.507708991499</v>
      </c>
      <c r="L7334" s="4">
        <v>12384436.7956999</v>
      </c>
      <c r="M7334" s="4">
        <v>8149048.0456410004</v>
      </c>
      <c r="N7334" s="3">
        <v>-1.3087253606829999E-3</v>
      </c>
      <c r="O7334" s="5">
        <v>0.77401834726333618</v>
      </c>
      <c r="P7334" s="3">
        <v>0.65800714492797852</v>
      </c>
    </row>
    <row r="7335" spans="1:16" x14ac:dyDescent="0.25">
      <c r="A7335" s="1">
        <v>2015</v>
      </c>
      <c r="B7335" t="s">
        <v>365</v>
      </c>
      <c r="C7335" t="s">
        <v>2066</v>
      </c>
      <c r="D7335" t="s">
        <v>3419</v>
      </c>
      <c r="E7335" t="s">
        <v>3469</v>
      </c>
      <c r="F7335" t="s">
        <v>3836</v>
      </c>
      <c r="G7335" s="4"/>
      <c r="H7335" s="4"/>
      <c r="I7335" s="4"/>
      <c r="J7335" s="4"/>
      <c r="K7335" s="4">
        <v>860237.43673104595</v>
      </c>
      <c r="L7335" s="4">
        <v>10489865.411431201</v>
      </c>
      <c r="M7335" s="4">
        <v>6591883.0843663104</v>
      </c>
      <c r="N7335" s="3">
        <v>8.3487543345163007E-2</v>
      </c>
      <c r="O7335" s="5">
        <v>0.76267921924591064</v>
      </c>
      <c r="P7335" s="3">
        <v>0.62840491533279419</v>
      </c>
    </row>
    <row r="7336" spans="1:16" x14ac:dyDescent="0.25">
      <c r="A7336" s="1">
        <v>2016</v>
      </c>
      <c r="B7336" t="s">
        <v>365</v>
      </c>
      <c r="C7336" t="s">
        <v>2066</v>
      </c>
      <c r="D7336" t="s">
        <v>3419</v>
      </c>
      <c r="E7336" t="s">
        <v>3469</v>
      </c>
      <c r="F7336" t="s">
        <v>3836</v>
      </c>
      <c r="G7336" s="4"/>
      <c r="H7336" s="4"/>
      <c r="I7336" s="4"/>
      <c r="J7336" s="4"/>
      <c r="K7336" s="4">
        <v>405655.30291742401</v>
      </c>
      <c r="L7336" s="4">
        <v>9937052.6268736795</v>
      </c>
      <c r="M7336" s="4">
        <v>5883758.9772625696</v>
      </c>
      <c r="N7336" s="3">
        <v>4.0401689263601999E-2</v>
      </c>
      <c r="O7336" s="5">
        <v>0.93478155136108398</v>
      </c>
      <c r="P7336" s="3">
        <v>0.59210300445556641</v>
      </c>
    </row>
    <row r="7337" spans="1:16" x14ac:dyDescent="0.25">
      <c r="A7337" s="1">
        <v>2017</v>
      </c>
      <c r="B7337" t="s">
        <v>365</v>
      </c>
      <c r="C7337" t="s">
        <v>2066</v>
      </c>
      <c r="D7337" t="s">
        <v>3419</v>
      </c>
      <c r="E7337" t="s">
        <v>3469</v>
      </c>
      <c r="F7337" t="s">
        <v>3836</v>
      </c>
      <c r="G7337" s="4"/>
      <c r="H7337" s="4"/>
      <c r="I7337" s="4"/>
      <c r="J7337" s="4"/>
      <c r="K7337" s="4">
        <v>414747.861375637</v>
      </c>
      <c r="L7337" s="4">
        <v>10149350.150260899</v>
      </c>
      <c r="M7337" s="4">
        <v>5627459.7062417902</v>
      </c>
      <c r="N7337" s="3">
        <v>4.0659266387228998E-2</v>
      </c>
      <c r="O7337" s="5">
        <v>0.94675427675247192</v>
      </c>
      <c r="P7337" s="3">
        <v>0.55446505546569824</v>
      </c>
    </row>
    <row r="7338" spans="1:16" x14ac:dyDescent="0.25">
      <c r="A7338" s="1">
        <v>2018</v>
      </c>
      <c r="B7338" t="s">
        <v>365</v>
      </c>
      <c r="C7338" t="s">
        <v>2066</v>
      </c>
      <c r="D7338" t="s">
        <v>3419</v>
      </c>
      <c r="E7338" t="s">
        <v>3469</v>
      </c>
      <c r="F7338" t="s">
        <v>3836</v>
      </c>
      <c r="G7338" s="4"/>
      <c r="H7338" s="4"/>
      <c r="I7338" s="4"/>
      <c r="J7338" s="4"/>
      <c r="K7338" s="4">
        <v>-334406.62033027603</v>
      </c>
      <c r="L7338" s="4">
        <v>9168826.5642232709</v>
      </c>
      <c r="M7338" s="4">
        <v>5445195.00514438</v>
      </c>
      <c r="N7338" s="3">
        <v>-3.5306334696362997E-2</v>
      </c>
      <c r="O7338" s="5">
        <v>0.90137803554534912</v>
      </c>
      <c r="P7338" s="3">
        <v>0.59388136863708496</v>
      </c>
    </row>
    <row r="7339" spans="1:16" x14ac:dyDescent="0.25">
      <c r="A7339" s="1">
        <v>2019</v>
      </c>
      <c r="B7339" t="s">
        <v>365</v>
      </c>
      <c r="C7339" t="s">
        <v>2066</v>
      </c>
      <c r="D7339" t="s">
        <v>3419</v>
      </c>
      <c r="E7339" t="s">
        <v>3469</v>
      </c>
      <c r="F7339" t="s">
        <v>3836</v>
      </c>
      <c r="G7339" s="4"/>
      <c r="H7339" s="4"/>
      <c r="I7339" s="4"/>
      <c r="J7339" s="4"/>
      <c r="K7339" s="4">
        <v>-95778.869778869805</v>
      </c>
      <c r="L7339" s="4">
        <v>10010289.224289199</v>
      </c>
      <c r="M7339" s="4">
        <v>6544780.6247806298</v>
      </c>
      <c r="N7339" s="3">
        <v>-1.0240461746598E-2</v>
      </c>
      <c r="O7339" s="5">
        <v>0.81407397985458374</v>
      </c>
      <c r="P7339" s="3">
        <v>0.65380537509918213</v>
      </c>
    </row>
    <row r="7340" spans="1:16" x14ac:dyDescent="0.25">
      <c r="A7340" s="1">
        <v>2020</v>
      </c>
      <c r="B7340" t="s">
        <v>365</v>
      </c>
      <c r="C7340" t="s">
        <v>2066</v>
      </c>
      <c r="D7340" t="s">
        <v>3419</v>
      </c>
      <c r="E7340" t="s">
        <v>3469</v>
      </c>
      <c r="F7340" t="s">
        <v>3836</v>
      </c>
      <c r="G7340" s="4"/>
      <c r="H7340" s="4"/>
      <c r="I7340" s="4"/>
      <c r="J7340" s="4"/>
      <c r="K7340" s="4">
        <v>-923025.68916251406</v>
      </c>
      <c r="L7340" s="4">
        <v>9273636.51422498</v>
      </c>
      <c r="M7340" s="4">
        <v>5512624.4081553798</v>
      </c>
      <c r="N7340" s="3">
        <v>-9.6572924370134997E-2</v>
      </c>
      <c r="O7340" s="5">
        <v>0.82122832536697388</v>
      </c>
      <c r="P7340" s="3">
        <v>0.59444040060043335</v>
      </c>
    </row>
    <row r="7341" spans="1:16" x14ac:dyDescent="0.25">
      <c r="A7341" s="1">
        <v>2021</v>
      </c>
      <c r="B7341" t="s">
        <v>365</v>
      </c>
      <c r="C7341" t="s">
        <v>2066</v>
      </c>
      <c r="D7341" t="s">
        <v>3419</v>
      </c>
      <c r="E7341" t="s">
        <v>3469</v>
      </c>
      <c r="F7341" t="s">
        <v>3836</v>
      </c>
      <c r="G7341" s="4"/>
      <c r="H7341" s="4"/>
      <c r="I7341" s="4"/>
      <c r="J7341" s="4"/>
      <c r="K7341" s="4">
        <v>-286418.13314938301</v>
      </c>
      <c r="L7341" s="4">
        <v>12887186.6775638</v>
      </c>
      <c r="M7341" s="4">
        <v>7248274.3366149599</v>
      </c>
      <c r="N7341" s="3">
        <v>-2.4947530039875002E-2</v>
      </c>
      <c r="O7341" s="5">
        <v>0.95289337635040283</v>
      </c>
      <c r="P7341" s="3">
        <v>0.56244039535522461</v>
      </c>
    </row>
    <row r="7342" spans="1:16" x14ac:dyDescent="0.25">
      <c r="A7342" s="1">
        <v>2022</v>
      </c>
      <c r="B7342" t="s">
        <v>365</v>
      </c>
      <c r="C7342" t="s">
        <v>2066</v>
      </c>
      <c r="D7342" t="s">
        <v>3419</v>
      </c>
      <c r="E7342" t="s">
        <v>3469</v>
      </c>
      <c r="F7342" t="s">
        <v>3836</v>
      </c>
      <c r="G7342" s="4"/>
      <c r="H7342" s="4"/>
      <c r="I7342" s="4"/>
      <c r="J7342" s="4"/>
      <c r="K7342" s="4">
        <v>525812.41761957703</v>
      </c>
      <c r="L7342" s="4">
        <v>12567643.385067699</v>
      </c>
      <c r="M7342" s="4">
        <v>6883616.3884422397</v>
      </c>
      <c r="N7342" s="3">
        <v>4.3048730289892999E-2</v>
      </c>
      <c r="O7342" s="5">
        <v>0.94980257749557495</v>
      </c>
      <c r="P7342" s="3">
        <v>0.54772531986236572</v>
      </c>
    </row>
    <row r="7343" spans="1:16" x14ac:dyDescent="0.25">
      <c r="A7343" s="1">
        <v>2023</v>
      </c>
      <c r="B7343" t="s">
        <v>365</v>
      </c>
      <c r="C7343" t="s">
        <v>2066</v>
      </c>
      <c r="D7343" t="s">
        <v>3419</v>
      </c>
      <c r="E7343" t="s">
        <v>3469</v>
      </c>
      <c r="F7343" t="s">
        <v>3836</v>
      </c>
      <c r="G7343" s="4"/>
      <c r="H7343" s="4"/>
      <c r="I7343" s="4"/>
      <c r="J7343" s="4"/>
      <c r="K7343" s="4">
        <v>269969.00309969002</v>
      </c>
      <c r="L7343" s="4">
        <v>13267594.5738759</v>
      </c>
      <c r="M7343" s="4">
        <v>6870260.3073025998</v>
      </c>
      <c r="N7343" s="3">
        <v>2.1251285295463999E-2</v>
      </c>
      <c r="O7343" s="5">
        <v>0.70177090167999268</v>
      </c>
      <c r="P7343" s="3">
        <v>0.51782262325286865</v>
      </c>
    </row>
    <row r="7344" spans="1:16" x14ac:dyDescent="0.25">
      <c r="A7344" s="1">
        <v>2024</v>
      </c>
      <c r="B7344" t="s">
        <v>365</v>
      </c>
      <c r="C7344" t="s">
        <v>2066</v>
      </c>
      <c r="D7344" t="s">
        <v>3419</v>
      </c>
      <c r="E7344" t="s">
        <v>3469</v>
      </c>
      <c r="F7344" t="s">
        <v>3836</v>
      </c>
      <c r="G7344" s="4"/>
      <c r="H7344" s="4"/>
      <c r="I7344" s="4"/>
      <c r="J7344" s="4"/>
      <c r="K7344" s="4">
        <v>935234.97763228999</v>
      </c>
      <c r="L7344" s="4">
        <v>14922647.056862701</v>
      </c>
      <c r="M7344" s="4">
        <v>6481465.80173741</v>
      </c>
      <c r="N7344" s="3">
        <v>6.6347102234604993E-2</v>
      </c>
      <c r="O7344" s="5">
        <v>0.87897557020187378</v>
      </c>
      <c r="P7344" s="3">
        <v>0.43433752655982971</v>
      </c>
    </row>
    <row r="7345" spans="1:16" x14ac:dyDescent="0.25">
      <c r="A7345" s="1">
        <v>2009</v>
      </c>
      <c r="B7345" t="s">
        <v>366</v>
      </c>
      <c r="C7345" t="s">
        <v>2067</v>
      </c>
      <c r="D7345" t="s">
        <v>3403</v>
      </c>
      <c r="E7345" t="s">
        <v>3469</v>
      </c>
      <c r="F7345" t="s">
        <v>3837</v>
      </c>
      <c r="G7345" s="4"/>
      <c r="H7345" s="4"/>
      <c r="I7345" s="4"/>
      <c r="J7345" s="4"/>
      <c r="K7345" s="4">
        <v>-1532727.7714138201</v>
      </c>
      <c r="L7345" s="4">
        <v>36280473.048192203</v>
      </c>
      <c r="M7345" s="4">
        <v>7264322.9376744498</v>
      </c>
      <c r="N7345" s="3">
        <v>-2.3039658528007999E-2</v>
      </c>
      <c r="O7345" s="5">
        <v>3.0672504901885986</v>
      </c>
      <c r="P7345" s="3">
        <v>0.2002267986536026</v>
      </c>
    </row>
    <row r="7346" spans="1:16" x14ac:dyDescent="0.25">
      <c r="A7346" s="1">
        <v>2009</v>
      </c>
      <c r="B7346" t="s">
        <v>367</v>
      </c>
      <c r="C7346" t="s">
        <v>2068</v>
      </c>
      <c r="D7346" t="s">
        <v>3403</v>
      </c>
      <c r="E7346" t="s">
        <v>3469</v>
      </c>
      <c r="F7346" t="s">
        <v>3838</v>
      </c>
      <c r="G7346" s="4"/>
      <c r="H7346" s="4"/>
      <c r="I7346" s="4"/>
      <c r="J7346" s="4"/>
      <c r="K7346" s="4">
        <v>-1238282.6995369601</v>
      </c>
      <c r="L7346" s="4">
        <v>2494312.77326923</v>
      </c>
      <c r="M7346" s="4">
        <v>650199.254610284</v>
      </c>
      <c r="N7346" s="3">
        <v>-0.17816725668852601</v>
      </c>
      <c r="O7346" s="5">
        <v>1.9079329967498779</v>
      </c>
      <c r="P7346" s="3">
        <v>0.26067271828651428</v>
      </c>
    </row>
    <row r="7347" spans="1:16" x14ac:dyDescent="0.25">
      <c r="A7347" s="1">
        <v>2010</v>
      </c>
      <c r="B7347" t="s">
        <v>367</v>
      </c>
      <c r="C7347" t="s">
        <v>2068</v>
      </c>
      <c r="D7347" t="s">
        <v>3403</v>
      </c>
      <c r="E7347" t="s">
        <v>3469</v>
      </c>
      <c r="F7347" t="s">
        <v>3838</v>
      </c>
      <c r="G7347" s="4"/>
      <c r="H7347" s="4"/>
      <c r="I7347" s="4"/>
      <c r="J7347" s="4"/>
      <c r="K7347" s="4">
        <v>-585224.50487981096</v>
      </c>
      <c r="L7347" s="4">
        <v>1627573.8690766201</v>
      </c>
      <c r="M7347" s="4">
        <v>129535.872066654</v>
      </c>
      <c r="N7347" s="3">
        <v>-0.277059506280739</v>
      </c>
      <c r="O7347" s="5">
        <v>1.424277663230896</v>
      </c>
      <c r="P7347" s="3">
        <v>7.9588323831558228E-2</v>
      </c>
    </row>
    <row r="7348" spans="1:16" x14ac:dyDescent="0.25">
      <c r="A7348" s="1">
        <v>2011</v>
      </c>
      <c r="B7348" t="s">
        <v>367</v>
      </c>
      <c r="C7348" t="s">
        <v>2068</v>
      </c>
      <c r="D7348" t="s">
        <v>3403</v>
      </c>
      <c r="E7348" t="s">
        <v>3469</v>
      </c>
      <c r="F7348" t="s">
        <v>3838</v>
      </c>
      <c r="G7348" s="4"/>
      <c r="H7348" s="4"/>
      <c r="I7348" s="4"/>
      <c r="J7348" s="4"/>
      <c r="K7348" s="4">
        <v>-1621177.7944486099</v>
      </c>
      <c r="L7348" s="4">
        <v>26873641.6246919</v>
      </c>
      <c r="M7348" s="4">
        <v>540632.30093237595</v>
      </c>
      <c r="N7348" s="3">
        <v>-0.11199692362559199</v>
      </c>
      <c r="O7348" s="5">
        <v>1.2337998151779175</v>
      </c>
      <c r="P7348" s="3">
        <v>2.0117567852139473E-2</v>
      </c>
    </row>
    <row r="7349" spans="1:16" x14ac:dyDescent="0.25">
      <c r="A7349" s="1">
        <v>2012</v>
      </c>
      <c r="B7349" t="s">
        <v>367</v>
      </c>
      <c r="C7349" t="s">
        <v>2068</v>
      </c>
      <c r="D7349" t="s">
        <v>3403</v>
      </c>
      <c r="E7349" t="s">
        <v>3469</v>
      </c>
      <c r="F7349" t="s">
        <v>3838</v>
      </c>
      <c r="G7349" s="4"/>
      <c r="H7349" s="4"/>
      <c r="I7349" s="4"/>
      <c r="J7349" s="4"/>
      <c r="K7349" s="4">
        <v>-1505868.62867493</v>
      </c>
      <c r="L7349" s="4">
        <v>21513821.720577501</v>
      </c>
      <c r="M7349" s="4">
        <v>376646.23476561299</v>
      </c>
      <c r="N7349" s="3">
        <v>-6.3843300484924995E-2</v>
      </c>
      <c r="O7349" s="5">
        <v>2.4051571264863014E-2</v>
      </c>
      <c r="P7349" s="3">
        <v>1.7507174983620644E-2</v>
      </c>
    </row>
    <row r="7350" spans="1:16" x14ac:dyDescent="0.25">
      <c r="A7350" s="1">
        <v>2013</v>
      </c>
      <c r="B7350" t="s">
        <v>367</v>
      </c>
      <c r="C7350" t="s">
        <v>2068</v>
      </c>
      <c r="D7350" t="s">
        <v>3403</v>
      </c>
      <c r="E7350" t="s">
        <v>3469</v>
      </c>
      <c r="F7350" t="s">
        <v>3838</v>
      </c>
      <c r="G7350" s="4"/>
      <c r="H7350" s="4"/>
      <c r="I7350" s="4"/>
      <c r="J7350" s="4"/>
      <c r="K7350" s="4">
        <v>-2908335.6934686699</v>
      </c>
      <c r="L7350" s="4">
        <v>16133524.5804288</v>
      </c>
      <c r="M7350" s="4">
        <v>491320.79264003201</v>
      </c>
      <c r="N7350" s="3">
        <v>-0.16458695376579799</v>
      </c>
      <c r="O7350" s="5">
        <v>3.3537473529577255E-2</v>
      </c>
      <c r="P7350" s="3">
        <v>3.0453406274318695E-2</v>
      </c>
    </row>
    <row r="7351" spans="1:16" x14ac:dyDescent="0.25">
      <c r="A7351" s="1">
        <v>2014</v>
      </c>
      <c r="B7351" t="s">
        <v>367</v>
      </c>
      <c r="C7351" t="s">
        <v>2068</v>
      </c>
      <c r="D7351" t="s">
        <v>3403</v>
      </c>
      <c r="E7351" t="s">
        <v>3469</v>
      </c>
      <c r="F7351" t="s">
        <v>3838</v>
      </c>
      <c r="G7351" s="4"/>
      <c r="H7351" s="4"/>
      <c r="I7351" s="4"/>
      <c r="J7351" s="4"/>
      <c r="K7351" s="4">
        <v>-1034934.22603612</v>
      </c>
      <c r="L7351" s="4">
        <v>4084819.6520345099</v>
      </c>
      <c r="M7351" s="4">
        <v>505077.08991465898</v>
      </c>
      <c r="N7351" s="3">
        <v>-9.9813110070070002E-2</v>
      </c>
      <c r="O7351" s="5">
        <v>0.13423499464988708</v>
      </c>
      <c r="P7351" s="3">
        <v>0.12364733964204788</v>
      </c>
    </row>
    <row r="7352" spans="1:16" x14ac:dyDescent="0.25">
      <c r="A7352" s="1">
        <v>2015</v>
      </c>
      <c r="B7352" t="s">
        <v>367</v>
      </c>
      <c r="C7352" t="s">
        <v>2068</v>
      </c>
      <c r="D7352" t="s">
        <v>3403</v>
      </c>
      <c r="E7352" t="s">
        <v>3469</v>
      </c>
      <c r="F7352" t="s">
        <v>3838</v>
      </c>
      <c r="G7352" s="4"/>
      <c r="H7352" s="4"/>
      <c r="I7352" s="4"/>
      <c r="J7352" s="4"/>
      <c r="K7352" s="4">
        <v>-1023918.5535003</v>
      </c>
      <c r="L7352" s="4">
        <v>2411639.1762902201</v>
      </c>
      <c r="M7352" s="4">
        <v>3104723.3114796998</v>
      </c>
      <c r="N7352" s="3">
        <v>-0.35621934603900501</v>
      </c>
      <c r="O7352" s="5">
        <v>1.2936093807220459</v>
      </c>
      <c r="P7352" s="3">
        <v>1.2873913049697876</v>
      </c>
    </row>
    <row r="7353" spans="1:16" x14ac:dyDescent="0.25">
      <c r="A7353" s="1">
        <v>2016</v>
      </c>
      <c r="B7353" t="s">
        <v>367</v>
      </c>
      <c r="C7353" t="s">
        <v>2068</v>
      </c>
      <c r="D7353" t="s">
        <v>3403</v>
      </c>
      <c r="E7353" t="s">
        <v>3469</v>
      </c>
      <c r="F7353" t="s">
        <v>3838</v>
      </c>
      <c r="G7353" s="4"/>
      <c r="H7353" s="4"/>
      <c r="I7353" s="4"/>
      <c r="J7353" s="4"/>
      <c r="K7353" s="4">
        <v>-387800.60792085098</v>
      </c>
      <c r="L7353" s="4">
        <v>999912.08987692604</v>
      </c>
      <c r="M7353" s="4">
        <v>107572.93560211</v>
      </c>
      <c r="N7353" s="3">
        <v>-0.232770089134993</v>
      </c>
      <c r="O7353" s="5">
        <v>0.13378259539604187</v>
      </c>
      <c r="P7353" s="3">
        <v>0.10758239030838013</v>
      </c>
    </row>
    <row r="7354" spans="1:16" x14ac:dyDescent="0.25">
      <c r="A7354" s="1">
        <v>2017</v>
      </c>
      <c r="B7354" t="s">
        <v>367</v>
      </c>
      <c r="C7354" t="s">
        <v>2068</v>
      </c>
      <c r="D7354" t="s">
        <v>3403</v>
      </c>
      <c r="E7354" t="s">
        <v>3469</v>
      </c>
      <c r="F7354" t="s">
        <v>3838</v>
      </c>
      <c r="G7354" s="4"/>
      <c r="H7354" s="4"/>
      <c r="I7354" s="4"/>
      <c r="J7354" s="4"/>
      <c r="K7354" s="4">
        <v>-498275.26574281201</v>
      </c>
      <c r="L7354" s="4">
        <v>454830.255097727</v>
      </c>
      <c r="M7354" s="4">
        <v>47597.746470213002</v>
      </c>
      <c r="N7354" s="3">
        <v>-0.67043964408188905</v>
      </c>
      <c r="O7354" s="5">
        <v>0.17595787346363068</v>
      </c>
      <c r="P7354" s="3">
        <v>0.10464946925640106</v>
      </c>
    </row>
    <row r="7355" spans="1:16" x14ac:dyDescent="0.25">
      <c r="A7355" s="1">
        <v>2018</v>
      </c>
      <c r="B7355" t="s">
        <v>367</v>
      </c>
      <c r="C7355" t="s">
        <v>2068</v>
      </c>
      <c r="D7355" t="s">
        <v>3403</v>
      </c>
      <c r="E7355" t="s">
        <v>3469</v>
      </c>
      <c r="F7355" t="s">
        <v>3838</v>
      </c>
      <c r="G7355" s="4"/>
      <c r="H7355" s="4"/>
      <c r="I7355" s="4"/>
      <c r="J7355" s="4"/>
      <c r="K7355" s="4">
        <v>-982574.26035721903</v>
      </c>
      <c r="L7355" s="4">
        <v>5530750.7827593097</v>
      </c>
      <c r="M7355" s="4">
        <v>182595.72609715801</v>
      </c>
      <c r="N7355" s="3">
        <v>-0.32923817749919199</v>
      </c>
      <c r="O7355" s="5">
        <v>3.9799351245164871E-2</v>
      </c>
      <c r="P7355" s="3">
        <v>3.3014636486768723E-2</v>
      </c>
    </row>
    <row r="7356" spans="1:16" x14ac:dyDescent="0.25">
      <c r="A7356" s="1">
        <v>2019</v>
      </c>
      <c r="B7356" t="s">
        <v>367</v>
      </c>
      <c r="C7356" t="s">
        <v>2068</v>
      </c>
      <c r="D7356" t="s">
        <v>3403</v>
      </c>
      <c r="E7356" t="s">
        <v>3469</v>
      </c>
      <c r="F7356" t="s">
        <v>3838</v>
      </c>
      <c r="G7356" s="4"/>
      <c r="H7356" s="4"/>
      <c r="I7356" s="4"/>
      <c r="J7356" s="4"/>
      <c r="K7356" s="4">
        <v>-1108494.2084942099</v>
      </c>
      <c r="L7356" s="4">
        <v>6790836.0828360803</v>
      </c>
      <c r="M7356" s="4">
        <v>172584.064584065</v>
      </c>
      <c r="N7356" s="3">
        <v>-0.184193727404832</v>
      </c>
      <c r="O7356" s="5">
        <v>6.096189096570015E-2</v>
      </c>
      <c r="P7356" s="3">
        <v>2.5414258241653442E-2</v>
      </c>
    </row>
    <row r="7357" spans="1:16" x14ac:dyDescent="0.25">
      <c r="A7357" s="1">
        <v>2020</v>
      </c>
      <c r="B7357" t="s">
        <v>367</v>
      </c>
      <c r="C7357" t="s">
        <v>2068</v>
      </c>
      <c r="D7357" t="s">
        <v>3403</v>
      </c>
      <c r="E7357" t="s">
        <v>3469</v>
      </c>
      <c r="F7357" t="s">
        <v>3838</v>
      </c>
      <c r="G7357" s="4"/>
      <c r="H7357" s="4"/>
      <c r="I7357" s="4"/>
      <c r="J7357" s="4"/>
      <c r="K7357" s="4">
        <v>-1489317.1182861</v>
      </c>
      <c r="L7357" s="4">
        <v>8072343.7737255497</v>
      </c>
      <c r="M7357" s="4">
        <v>838622.77928854397</v>
      </c>
      <c r="N7357" s="3">
        <v>-0.20195494065723099</v>
      </c>
      <c r="O7357" s="5">
        <v>0.14564897119998932</v>
      </c>
      <c r="P7357" s="3">
        <v>0.1038883849978447</v>
      </c>
    </row>
    <row r="7358" spans="1:16" x14ac:dyDescent="0.25">
      <c r="A7358" s="1">
        <v>2021</v>
      </c>
      <c r="B7358" t="s">
        <v>367</v>
      </c>
      <c r="C7358" t="s">
        <v>2068</v>
      </c>
      <c r="D7358" t="s">
        <v>3403</v>
      </c>
      <c r="E7358" t="s">
        <v>3469</v>
      </c>
      <c r="F7358" t="s">
        <v>3838</v>
      </c>
      <c r="G7358" s="4"/>
      <c r="H7358" s="4"/>
      <c r="I7358" s="4"/>
      <c r="J7358" s="4"/>
      <c r="K7358" s="4">
        <v>-2364631.2111510201</v>
      </c>
      <c r="L7358" s="4">
        <v>12216482.840840099</v>
      </c>
      <c r="M7358" s="4">
        <v>1007767.92208084</v>
      </c>
      <c r="N7358" s="3">
        <v>-0.225354184941157</v>
      </c>
      <c r="O7358" s="5">
        <v>0.12893819808959961</v>
      </c>
      <c r="P7358" s="3">
        <v>8.249247819185257E-2</v>
      </c>
    </row>
    <row r="7359" spans="1:16" x14ac:dyDescent="0.25">
      <c r="A7359" s="1">
        <v>2022</v>
      </c>
      <c r="B7359" t="s">
        <v>367</v>
      </c>
      <c r="C7359" t="s">
        <v>2068</v>
      </c>
      <c r="D7359" t="s">
        <v>3403</v>
      </c>
      <c r="E7359" t="s">
        <v>3469</v>
      </c>
      <c r="F7359" t="s">
        <v>3838</v>
      </c>
      <c r="G7359" s="4"/>
      <c r="H7359" s="4"/>
      <c r="I7359" s="4"/>
      <c r="J7359" s="4"/>
      <c r="K7359" s="4">
        <v>-12147687.8273651</v>
      </c>
      <c r="L7359" s="4">
        <v>119181421.187382</v>
      </c>
      <c r="M7359" s="4">
        <v>70711802.742448598</v>
      </c>
      <c r="N7359" s="3">
        <v>-0.186278253181034</v>
      </c>
      <c r="O7359" s="5">
        <v>0.61636984348297119</v>
      </c>
      <c r="P7359" s="3">
        <v>0.59331232309341431</v>
      </c>
    </row>
    <row r="7360" spans="1:16" x14ac:dyDescent="0.25">
      <c r="A7360" s="1">
        <v>2009</v>
      </c>
      <c r="B7360" t="s">
        <v>368</v>
      </c>
      <c r="C7360" t="s">
        <v>2069</v>
      </c>
      <c r="D7360" t="s">
        <v>3414</v>
      </c>
      <c r="E7360" t="s">
        <v>3469</v>
      </c>
      <c r="F7360" t="s">
        <v>3839</v>
      </c>
      <c r="G7360" s="4"/>
      <c r="H7360" s="4"/>
      <c r="I7360" s="4"/>
      <c r="J7360" s="4"/>
      <c r="K7360" s="4">
        <v>-241917.684451687</v>
      </c>
      <c r="L7360" s="4">
        <v>3271755.86066698</v>
      </c>
      <c r="M7360" s="4">
        <v>744124.81244252296</v>
      </c>
      <c r="N7360" s="3">
        <v>-0.111074360329601</v>
      </c>
      <c r="O7360" s="5">
        <v>1.4288417100906372</v>
      </c>
      <c r="P7360" s="3">
        <v>0.22743898630142212</v>
      </c>
    </row>
    <row r="7361" spans="1:16" x14ac:dyDescent="0.25">
      <c r="A7361" s="1">
        <v>2010</v>
      </c>
      <c r="B7361" t="s">
        <v>368</v>
      </c>
      <c r="C7361" t="s">
        <v>2069</v>
      </c>
      <c r="D7361" t="s">
        <v>3414</v>
      </c>
      <c r="E7361" t="s">
        <v>3469</v>
      </c>
      <c r="F7361" t="s">
        <v>3839</v>
      </c>
      <c r="G7361" s="4"/>
      <c r="H7361" s="4"/>
      <c r="I7361" s="4"/>
      <c r="J7361" s="4"/>
      <c r="K7361" s="4">
        <v>240506.626799483</v>
      </c>
      <c r="L7361" s="4">
        <v>9908963.3972216193</v>
      </c>
      <c r="M7361" s="4">
        <v>7096458.14785574</v>
      </c>
      <c r="N7361" s="3">
        <v>3.6124667140672001E-2</v>
      </c>
      <c r="O7361" s="5">
        <v>1.2438442707061768</v>
      </c>
      <c r="P7361" s="3">
        <v>0.71616554260253906</v>
      </c>
    </row>
    <row r="7362" spans="1:16" x14ac:dyDescent="0.25">
      <c r="A7362" s="1">
        <v>2011</v>
      </c>
      <c r="B7362" t="s">
        <v>368</v>
      </c>
      <c r="C7362" t="s">
        <v>2069</v>
      </c>
      <c r="D7362" t="s">
        <v>3414</v>
      </c>
      <c r="E7362" t="s">
        <v>3469</v>
      </c>
      <c r="F7362" t="s">
        <v>3839</v>
      </c>
      <c r="G7362" s="4"/>
      <c r="H7362" s="4"/>
      <c r="I7362" s="4"/>
      <c r="J7362" s="4"/>
      <c r="K7362" s="4">
        <v>1402307.3625549199</v>
      </c>
      <c r="L7362" s="4">
        <v>19349344.1217447</v>
      </c>
      <c r="M7362" s="4">
        <v>13932049.0836995</v>
      </c>
      <c r="N7362" s="3">
        <v>8.7663343358450996E-2</v>
      </c>
      <c r="O7362" s="5">
        <v>1.2458935976028442</v>
      </c>
      <c r="P7362" s="3">
        <v>0.72002696990966797</v>
      </c>
    </row>
    <row r="7363" spans="1:16" x14ac:dyDescent="0.25">
      <c r="A7363" s="1">
        <v>2012</v>
      </c>
      <c r="B7363" t="s">
        <v>368</v>
      </c>
      <c r="C7363" t="s">
        <v>2069</v>
      </c>
      <c r="D7363" t="s">
        <v>3414</v>
      </c>
      <c r="E7363" t="s">
        <v>3469</v>
      </c>
      <c r="F7363" t="s">
        <v>3839</v>
      </c>
      <c r="G7363" s="4"/>
      <c r="H7363" s="4"/>
      <c r="I7363" s="4"/>
      <c r="J7363" s="4"/>
      <c r="K7363" s="4">
        <v>251099.53644484901</v>
      </c>
      <c r="L7363" s="4">
        <v>16896498.265505601</v>
      </c>
      <c r="M7363" s="4">
        <v>10300234.335826799</v>
      </c>
      <c r="N7363" s="3">
        <v>1.4197620260321999E-2</v>
      </c>
      <c r="O7363" s="5">
        <v>0.990966796875</v>
      </c>
      <c r="P7363" s="3">
        <v>0.60960763692855835</v>
      </c>
    </row>
    <row r="7364" spans="1:16" x14ac:dyDescent="0.25">
      <c r="A7364" s="1">
        <v>2013</v>
      </c>
      <c r="B7364" t="s">
        <v>368</v>
      </c>
      <c r="C7364" t="s">
        <v>2069</v>
      </c>
      <c r="D7364" t="s">
        <v>3414</v>
      </c>
      <c r="E7364" t="s">
        <v>3469</v>
      </c>
      <c r="F7364" t="s">
        <v>3839</v>
      </c>
      <c r="G7364" s="4"/>
      <c r="H7364" s="4"/>
      <c r="I7364" s="4"/>
      <c r="J7364" s="4"/>
      <c r="K7364" s="4">
        <v>1129278.1640278799</v>
      </c>
      <c r="L7364" s="4">
        <v>16800468.6771974</v>
      </c>
      <c r="M7364" s="4">
        <v>7326907.3700174503</v>
      </c>
      <c r="N7364" s="3">
        <v>7.0833047047806005E-2</v>
      </c>
      <c r="O7364" s="5">
        <v>1.1102074384689331</v>
      </c>
      <c r="P7364" s="3">
        <v>0.43611326813697815</v>
      </c>
    </row>
    <row r="7365" spans="1:16" x14ac:dyDescent="0.25">
      <c r="A7365" s="1">
        <v>2014</v>
      </c>
      <c r="B7365" t="s">
        <v>368</v>
      </c>
      <c r="C7365" t="s">
        <v>2069</v>
      </c>
      <c r="D7365" t="s">
        <v>3414</v>
      </c>
      <c r="E7365" t="s">
        <v>3469</v>
      </c>
      <c r="F7365" t="s">
        <v>3839</v>
      </c>
      <c r="G7365" s="4"/>
      <c r="H7365" s="4"/>
      <c r="I7365" s="4"/>
      <c r="J7365" s="4"/>
      <c r="K7365" s="4">
        <v>1423105.2854920099</v>
      </c>
      <c r="L7365" s="4">
        <v>25414411.806308601</v>
      </c>
      <c r="M7365" s="4">
        <v>8244092.6021971796</v>
      </c>
      <c r="N7365" s="3">
        <v>6.6569560363054003E-2</v>
      </c>
      <c r="O7365" s="5">
        <v>0.95318859815597534</v>
      </c>
      <c r="P7365" s="3">
        <v>0.32438650727272034</v>
      </c>
    </row>
    <row r="7366" spans="1:16" x14ac:dyDescent="0.25">
      <c r="A7366" s="1">
        <v>2015</v>
      </c>
      <c r="B7366" t="s">
        <v>368</v>
      </c>
      <c r="C7366" t="s">
        <v>2069</v>
      </c>
      <c r="D7366" t="s">
        <v>3414</v>
      </c>
      <c r="E7366" t="s">
        <v>3469</v>
      </c>
      <c r="F7366" t="s">
        <v>3839</v>
      </c>
      <c r="G7366" s="4"/>
      <c r="H7366" s="4"/>
      <c r="I7366" s="4"/>
      <c r="J7366" s="4"/>
      <c r="K7366" s="4">
        <v>2609077.6022125799</v>
      </c>
      <c r="L7366" s="4">
        <v>31267356.686671302</v>
      </c>
      <c r="M7366" s="4">
        <v>15409801.776538299</v>
      </c>
      <c r="N7366" s="3">
        <v>0.10029101223216801</v>
      </c>
      <c r="O7366" s="5">
        <v>1.4749405384063721</v>
      </c>
      <c r="P7366" s="3">
        <v>0.49283993244171143</v>
      </c>
    </row>
    <row r="7367" spans="1:16" x14ac:dyDescent="0.25">
      <c r="A7367" s="1">
        <v>2016</v>
      </c>
      <c r="B7367" t="s">
        <v>368</v>
      </c>
      <c r="C7367" t="s">
        <v>2069</v>
      </c>
      <c r="D7367" t="s">
        <v>3414</v>
      </c>
      <c r="E7367" t="s">
        <v>3469</v>
      </c>
      <c r="F7367" t="s">
        <v>3839</v>
      </c>
      <c r="G7367" s="4"/>
      <c r="H7367" s="4"/>
      <c r="I7367" s="4"/>
      <c r="J7367" s="4"/>
      <c r="K7367" s="4">
        <v>8446242.9597401395</v>
      </c>
      <c r="L7367" s="4">
        <v>110103318.979647</v>
      </c>
      <c r="M7367" s="4">
        <v>55889418.750186302</v>
      </c>
      <c r="N7367" s="3">
        <v>0.120368370719221</v>
      </c>
      <c r="O7367" s="5">
        <v>1.2651333808898926</v>
      </c>
      <c r="P7367" s="3">
        <v>0.50760883092880249</v>
      </c>
    </row>
    <row r="7368" spans="1:16" x14ac:dyDescent="0.25">
      <c r="A7368" s="1">
        <v>2017</v>
      </c>
      <c r="B7368" t="s">
        <v>368</v>
      </c>
      <c r="C7368" t="s">
        <v>2069</v>
      </c>
      <c r="D7368" t="s">
        <v>3414</v>
      </c>
      <c r="E7368" t="s">
        <v>3469</v>
      </c>
      <c r="F7368" t="s">
        <v>3839</v>
      </c>
      <c r="G7368" s="4"/>
      <c r="H7368" s="4"/>
      <c r="I7368" s="4"/>
      <c r="J7368" s="4"/>
      <c r="K7368" s="4">
        <v>12318088.1889522</v>
      </c>
      <c r="L7368" s="4">
        <v>127627770.219896</v>
      </c>
      <c r="M7368" s="4">
        <v>64071777.844389603</v>
      </c>
      <c r="N7368" s="3">
        <v>0.10213220374805899</v>
      </c>
      <c r="O7368" s="5">
        <v>1.2622545957565308</v>
      </c>
      <c r="P7368" s="3">
        <v>0.50202065706253052</v>
      </c>
    </row>
    <row r="7369" spans="1:16" x14ac:dyDescent="0.25">
      <c r="A7369" s="1">
        <v>2018</v>
      </c>
      <c r="B7369" t="s">
        <v>368</v>
      </c>
      <c r="C7369" t="s">
        <v>2069</v>
      </c>
      <c r="D7369" t="s">
        <v>3414</v>
      </c>
      <c r="E7369" t="s">
        <v>3469</v>
      </c>
      <c r="F7369" t="s">
        <v>3839</v>
      </c>
      <c r="G7369" s="4"/>
      <c r="H7369" s="4"/>
      <c r="I7369" s="4"/>
      <c r="J7369" s="4"/>
      <c r="K7369" s="4">
        <v>14823203.724676</v>
      </c>
      <c r="L7369" s="4">
        <v>258882745.246079</v>
      </c>
      <c r="M7369" s="4">
        <v>132943989.222718</v>
      </c>
      <c r="N7369" s="3">
        <v>7.7650152225569993E-2</v>
      </c>
      <c r="O7369" s="5">
        <v>1.1826101541519165</v>
      </c>
      <c r="P7369" s="3">
        <v>0.51352971792221069</v>
      </c>
    </row>
    <row r="7370" spans="1:16" x14ac:dyDescent="0.25">
      <c r="A7370" s="1">
        <v>2019</v>
      </c>
      <c r="B7370" t="s">
        <v>368</v>
      </c>
      <c r="C7370" t="s">
        <v>2069</v>
      </c>
      <c r="D7370" t="s">
        <v>3414</v>
      </c>
      <c r="E7370" t="s">
        <v>3469</v>
      </c>
      <c r="F7370" t="s">
        <v>3839</v>
      </c>
      <c r="G7370" s="4"/>
      <c r="H7370" s="4"/>
      <c r="I7370" s="4"/>
      <c r="J7370" s="4"/>
      <c r="K7370" s="4">
        <v>14486486.4864865</v>
      </c>
      <c r="L7370" s="4">
        <v>269705861.70586199</v>
      </c>
      <c r="M7370" s="4">
        <v>134699894.69989499</v>
      </c>
      <c r="N7370" s="3">
        <v>5.6233173103124999E-2</v>
      </c>
      <c r="O7370" s="5">
        <v>0.86440879106521606</v>
      </c>
      <c r="P7370" s="3">
        <v>0.49943259358406067</v>
      </c>
    </row>
    <row r="7371" spans="1:16" x14ac:dyDescent="0.25">
      <c r="A7371" s="1">
        <v>2020</v>
      </c>
      <c r="B7371" t="s">
        <v>368</v>
      </c>
      <c r="C7371" t="s">
        <v>2069</v>
      </c>
      <c r="D7371" t="s">
        <v>3414</v>
      </c>
      <c r="E7371" t="s">
        <v>3469</v>
      </c>
      <c r="F7371" t="s">
        <v>3839</v>
      </c>
      <c r="G7371" s="4"/>
      <c r="H7371" s="4"/>
      <c r="I7371" s="4"/>
      <c r="J7371" s="4"/>
      <c r="K7371" s="4">
        <v>3889264.6632524901</v>
      </c>
      <c r="L7371" s="4">
        <v>201655784.547851</v>
      </c>
      <c r="M7371" s="4">
        <v>124159684.165482</v>
      </c>
      <c r="N7371" s="3">
        <v>1.6662551543763001E-2</v>
      </c>
      <c r="O7371" s="5">
        <v>0.83542925119400024</v>
      </c>
      <c r="P7371" s="3">
        <v>0.61570107936859131</v>
      </c>
    </row>
    <row r="7372" spans="1:16" x14ac:dyDescent="0.25">
      <c r="A7372" s="1">
        <v>2021</v>
      </c>
      <c r="B7372" t="s">
        <v>368</v>
      </c>
      <c r="C7372" t="s">
        <v>2069</v>
      </c>
      <c r="D7372" t="s">
        <v>3414</v>
      </c>
      <c r="E7372" t="s">
        <v>3469</v>
      </c>
      <c r="F7372" t="s">
        <v>3839</v>
      </c>
      <c r="G7372" s="4"/>
      <c r="H7372" s="4"/>
      <c r="I7372" s="4"/>
      <c r="J7372" s="4"/>
      <c r="K7372" s="4">
        <v>11549910.3989683</v>
      </c>
      <c r="L7372" s="4">
        <v>218881449.212336</v>
      </c>
      <c r="M7372" s="4">
        <v>127767322.2413</v>
      </c>
      <c r="N7372" s="3">
        <v>5.2745205798412E-2</v>
      </c>
      <c r="O7372" s="5">
        <v>0.89045494794845581</v>
      </c>
      <c r="P7372" s="3">
        <v>0.58372843265533447</v>
      </c>
    </row>
    <row r="7373" spans="1:16" x14ac:dyDescent="0.25">
      <c r="A7373" s="1">
        <v>2022</v>
      </c>
      <c r="B7373" t="s">
        <v>368</v>
      </c>
      <c r="C7373" t="s">
        <v>2069</v>
      </c>
      <c r="D7373" t="s">
        <v>3414</v>
      </c>
      <c r="E7373" t="s">
        <v>3469</v>
      </c>
      <c r="F7373" t="s">
        <v>3839</v>
      </c>
      <c r="G7373" s="4"/>
      <c r="H7373" s="4"/>
      <c r="I7373" s="4"/>
      <c r="J7373" s="4"/>
      <c r="K7373" s="4">
        <v>10674432.567094799</v>
      </c>
      <c r="L7373" s="4">
        <v>302563023.18038499</v>
      </c>
      <c r="M7373" s="4">
        <v>135473786.635566</v>
      </c>
      <c r="N7373" s="3">
        <v>4.2357483689439E-2</v>
      </c>
      <c r="O7373" s="5">
        <v>0.85920631885528564</v>
      </c>
      <c r="P7373" s="3">
        <v>0.44775393605232239</v>
      </c>
    </row>
    <row r="7374" spans="1:16" x14ac:dyDescent="0.25">
      <c r="A7374" s="1">
        <v>2023</v>
      </c>
      <c r="B7374" t="s">
        <v>368</v>
      </c>
      <c r="C7374" t="s">
        <v>2069</v>
      </c>
      <c r="D7374" t="s">
        <v>3414</v>
      </c>
      <c r="E7374" t="s">
        <v>3469</v>
      </c>
      <c r="F7374" t="s">
        <v>3839</v>
      </c>
      <c r="G7374" s="4"/>
      <c r="H7374" s="4"/>
      <c r="I7374" s="4"/>
      <c r="J7374" s="4"/>
      <c r="K7374" s="4">
        <v>19368063.193680599</v>
      </c>
      <c r="L7374" s="4">
        <v>328258507.48258501</v>
      </c>
      <c r="M7374" s="4">
        <v>315673099.356731</v>
      </c>
      <c r="N7374" s="3">
        <v>6.2425338822094001E-2</v>
      </c>
      <c r="O7374" s="5">
        <v>1.2763121128082275</v>
      </c>
      <c r="P7374" s="3">
        <v>0.96166008710861206</v>
      </c>
    </row>
    <row r="7375" spans="1:16" x14ac:dyDescent="0.25">
      <c r="A7375" s="1">
        <v>2024</v>
      </c>
      <c r="B7375" t="s">
        <v>368</v>
      </c>
      <c r="C7375" t="s">
        <v>2069</v>
      </c>
      <c r="D7375" t="s">
        <v>3414</v>
      </c>
      <c r="E7375" t="s">
        <v>3469</v>
      </c>
      <c r="F7375" t="s">
        <v>3839</v>
      </c>
      <c r="G7375" s="4"/>
      <c r="H7375" s="4"/>
      <c r="I7375" s="4"/>
      <c r="J7375" s="4"/>
      <c r="K7375" s="4">
        <v>22752395.1117719</v>
      </c>
      <c r="L7375" s="4">
        <v>753960518.15751398</v>
      </c>
      <c r="M7375" s="4">
        <v>559339435.84033895</v>
      </c>
      <c r="N7375" s="3">
        <v>4.2045801056474E-2</v>
      </c>
      <c r="O7375" s="5">
        <v>1.3859058618545532</v>
      </c>
      <c r="P7375" s="3">
        <v>0.74186831712722778</v>
      </c>
    </row>
    <row r="7376" spans="1:16" x14ac:dyDescent="0.25">
      <c r="A7376" s="1">
        <v>2010</v>
      </c>
      <c r="B7376" t="s">
        <v>369</v>
      </c>
      <c r="C7376" t="s">
        <v>2070</v>
      </c>
      <c r="D7376" t="s">
        <v>3403</v>
      </c>
      <c r="E7376" t="s">
        <v>3469</v>
      </c>
      <c r="F7376" t="s">
        <v>3840</v>
      </c>
      <c r="G7376" s="4"/>
      <c r="H7376" s="4"/>
      <c r="I7376" s="4"/>
      <c r="J7376" s="4"/>
      <c r="K7376" s="4">
        <v>-1687723.2030370701</v>
      </c>
      <c r="L7376" s="4">
        <v>7302547.4122726005</v>
      </c>
      <c r="M7376" s="4">
        <v>482626.69869479799</v>
      </c>
      <c r="N7376" s="3">
        <v>-0.30375550777246202</v>
      </c>
      <c r="O7376" s="5">
        <v>2.0099008083343506</v>
      </c>
      <c r="P7376" s="3">
        <v>6.6090181469917297E-2</v>
      </c>
    </row>
    <row r="7377" spans="1:16" x14ac:dyDescent="0.25">
      <c r="A7377" s="1">
        <v>2011</v>
      </c>
      <c r="B7377" t="s">
        <v>369</v>
      </c>
      <c r="C7377" t="s">
        <v>2070</v>
      </c>
      <c r="D7377" t="s">
        <v>3403</v>
      </c>
      <c r="E7377" t="s">
        <v>3469</v>
      </c>
      <c r="F7377" t="s">
        <v>3840</v>
      </c>
      <c r="G7377" s="4"/>
      <c r="H7377" s="4"/>
      <c r="I7377" s="4"/>
      <c r="J7377" s="4"/>
      <c r="K7377" s="4">
        <v>-2126720.6087236102</v>
      </c>
      <c r="L7377" s="4">
        <v>12182250.5626407</v>
      </c>
      <c r="M7377" s="4">
        <v>459662.41560390103</v>
      </c>
      <c r="N7377" s="3">
        <v>-0.19783282840233299</v>
      </c>
      <c r="O7377" s="5">
        <v>0.60999608039855957</v>
      </c>
      <c r="P7377" s="3">
        <v>3.7732142955064774E-2</v>
      </c>
    </row>
    <row r="7378" spans="1:16" x14ac:dyDescent="0.25">
      <c r="A7378" s="1">
        <v>2012</v>
      </c>
      <c r="B7378" t="s">
        <v>369</v>
      </c>
      <c r="C7378" t="s">
        <v>2070</v>
      </c>
      <c r="D7378" t="s">
        <v>3403</v>
      </c>
      <c r="E7378" t="s">
        <v>3469</v>
      </c>
      <c r="F7378" t="s">
        <v>3840</v>
      </c>
      <c r="G7378" s="4"/>
      <c r="H7378" s="4"/>
      <c r="I7378" s="4"/>
      <c r="J7378" s="4"/>
      <c r="K7378" s="4">
        <v>-1209704.9824504</v>
      </c>
      <c r="L7378" s="4">
        <v>8875096.9577274509</v>
      </c>
      <c r="M7378" s="4">
        <v>46511.056762481698</v>
      </c>
      <c r="N7378" s="3">
        <v>-0.117978456277209</v>
      </c>
      <c r="O7378" s="5">
        <v>0.48256275057792664</v>
      </c>
      <c r="P7378" s="3">
        <v>5.2406252361834049E-3</v>
      </c>
    </row>
    <row r="7379" spans="1:16" x14ac:dyDescent="0.25">
      <c r="A7379" s="1">
        <v>2013</v>
      </c>
      <c r="B7379" t="s">
        <v>369</v>
      </c>
      <c r="C7379" t="s">
        <v>2070</v>
      </c>
      <c r="D7379" t="s">
        <v>3403</v>
      </c>
      <c r="E7379" t="s">
        <v>3469</v>
      </c>
      <c r="F7379" t="s">
        <v>3840</v>
      </c>
      <c r="G7379" s="4"/>
      <c r="H7379" s="4"/>
      <c r="I7379" s="4"/>
      <c r="J7379" s="4"/>
      <c r="K7379" s="4">
        <v>-346543.39146879601</v>
      </c>
      <c r="L7379" s="4">
        <v>6591504.4263957497</v>
      </c>
      <c r="M7379" s="4">
        <v>40740.199347688998</v>
      </c>
      <c r="N7379" s="3">
        <v>-4.7749119863362E-2</v>
      </c>
      <c r="O7379" s="5">
        <v>0.35045501589775085</v>
      </c>
      <c r="P7379" s="3">
        <v>6.1807134188711643E-3</v>
      </c>
    </row>
    <row r="7380" spans="1:16" x14ac:dyDescent="0.25">
      <c r="A7380" s="1">
        <v>2014</v>
      </c>
      <c r="B7380" t="s">
        <v>369</v>
      </c>
      <c r="C7380" t="s">
        <v>2070</v>
      </c>
      <c r="D7380" t="s">
        <v>3403</v>
      </c>
      <c r="E7380" t="s">
        <v>3469</v>
      </c>
      <c r="F7380" t="s">
        <v>3840</v>
      </c>
      <c r="G7380" s="4"/>
      <c r="H7380" s="4"/>
      <c r="I7380" s="4"/>
      <c r="J7380" s="4"/>
      <c r="K7380" s="4">
        <v>-231094.346739592</v>
      </c>
      <c r="L7380" s="4">
        <v>6678710.9246074799</v>
      </c>
      <c r="M7380" s="4">
        <v>33513.1312178792</v>
      </c>
      <c r="N7380" s="3">
        <v>-3.4281153185404999E-2</v>
      </c>
      <c r="O7380" s="5">
        <v>0.35756608843803406</v>
      </c>
      <c r="P7380" s="3">
        <v>5.0179040990769863E-3</v>
      </c>
    </row>
    <row r="7381" spans="1:16" x14ac:dyDescent="0.25">
      <c r="A7381" s="1">
        <v>2015</v>
      </c>
      <c r="B7381" t="s">
        <v>369</v>
      </c>
      <c r="C7381" t="s">
        <v>2070</v>
      </c>
      <c r="D7381" t="s">
        <v>3403</v>
      </c>
      <c r="E7381" t="s">
        <v>3469</v>
      </c>
      <c r="F7381" t="s">
        <v>3840</v>
      </c>
      <c r="G7381" s="4"/>
      <c r="H7381" s="4"/>
      <c r="I7381" s="4"/>
      <c r="J7381" s="4"/>
      <c r="K7381" s="4">
        <v>-145129.927659607</v>
      </c>
      <c r="L7381" s="4">
        <v>2868121.6921026502</v>
      </c>
      <c r="M7381" s="4">
        <v>20893.970093141099</v>
      </c>
      <c r="N7381" s="3">
        <v>-3.4868477615758002E-2</v>
      </c>
      <c r="O7381" s="5">
        <v>0.73894196748733521</v>
      </c>
      <c r="P7381" s="3">
        <v>7.2848964482545853E-3</v>
      </c>
    </row>
    <row r="7382" spans="1:16" x14ac:dyDescent="0.25">
      <c r="A7382" s="1">
        <v>2016</v>
      </c>
      <c r="B7382" t="s">
        <v>369</v>
      </c>
      <c r="C7382" t="s">
        <v>2070</v>
      </c>
      <c r="D7382" t="s">
        <v>3403</v>
      </c>
      <c r="E7382" t="s">
        <v>3469</v>
      </c>
      <c r="F7382" t="s">
        <v>3840</v>
      </c>
      <c r="G7382" s="4"/>
      <c r="H7382" s="4"/>
      <c r="I7382" s="4"/>
      <c r="J7382" s="4"/>
      <c r="K7382" s="4">
        <v>-1186187.68066275</v>
      </c>
      <c r="L7382" s="4">
        <v>1404634.65148851</v>
      </c>
      <c r="M7382" s="4">
        <v>38592.544029561599</v>
      </c>
      <c r="N7382" s="3">
        <v>-0.567797741962345</v>
      </c>
      <c r="O7382" s="5">
        <v>1.3518009185791016</v>
      </c>
      <c r="P7382" s="3">
        <v>2.7475146576762199E-2</v>
      </c>
    </row>
    <row r="7383" spans="1:16" x14ac:dyDescent="0.25">
      <c r="A7383" s="1">
        <v>2017</v>
      </c>
      <c r="B7383" t="s">
        <v>369</v>
      </c>
      <c r="C7383" t="s">
        <v>2070</v>
      </c>
      <c r="D7383" t="s">
        <v>3403</v>
      </c>
      <c r="E7383" t="s">
        <v>3469</v>
      </c>
      <c r="F7383" t="s">
        <v>3840</v>
      </c>
      <c r="G7383" s="4"/>
      <c r="H7383" s="4"/>
      <c r="I7383" s="4"/>
      <c r="J7383" s="4"/>
      <c r="K7383" s="4">
        <v>-334950.46384898602</v>
      </c>
      <c r="L7383" s="4">
        <v>1011236.1364108</v>
      </c>
      <c r="M7383" s="4">
        <v>28199.0976657674</v>
      </c>
      <c r="N7383" s="3">
        <v>-0.27227748444129601</v>
      </c>
      <c r="O7383" s="5">
        <v>1.5806227922439575</v>
      </c>
      <c r="P7383" s="3">
        <v>2.7885768562555313E-2</v>
      </c>
    </row>
    <row r="7384" spans="1:16" x14ac:dyDescent="0.25">
      <c r="A7384" s="1">
        <v>2018</v>
      </c>
      <c r="B7384" t="s">
        <v>369</v>
      </c>
      <c r="C7384" t="s">
        <v>2070</v>
      </c>
      <c r="D7384" t="s">
        <v>3403</v>
      </c>
      <c r="E7384" t="s">
        <v>3469</v>
      </c>
      <c r="F7384" t="s">
        <v>3840</v>
      </c>
      <c r="G7384" s="4"/>
      <c r="H7384" s="4"/>
      <c r="I7384" s="4"/>
      <c r="J7384" s="4"/>
      <c r="K7384" s="4">
        <v>-470710.36795238999</v>
      </c>
      <c r="L7384" s="4">
        <v>341588.02063671802</v>
      </c>
      <c r="M7384" s="4">
        <v>78388.441069141903</v>
      </c>
      <c r="N7384" s="3">
        <v>-0.71565988866575003</v>
      </c>
      <c r="O7384" s="5">
        <v>4.656348705291748</v>
      </c>
      <c r="P7384" s="3">
        <v>0.22948241233825684</v>
      </c>
    </row>
    <row r="7385" spans="1:16" x14ac:dyDescent="0.25">
      <c r="A7385" s="1">
        <v>2019</v>
      </c>
      <c r="B7385" t="s">
        <v>369</v>
      </c>
      <c r="C7385" t="s">
        <v>2070</v>
      </c>
      <c r="D7385" t="s">
        <v>3403</v>
      </c>
      <c r="E7385" t="s">
        <v>3469</v>
      </c>
      <c r="F7385" t="s">
        <v>3840</v>
      </c>
      <c r="G7385" s="4"/>
      <c r="H7385" s="4"/>
      <c r="I7385" s="4"/>
      <c r="J7385" s="4"/>
      <c r="K7385" s="4">
        <v>-1788616.3566163599</v>
      </c>
      <c r="L7385" s="4">
        <v>6184805.19480519</v>
      </c>
      <c r="M7385" s="4">
        <v>445929.79992979998</v>
      </c>
      <c r="N7385" s="3">
        <v>-0.54960230213605099</v>
      </c>
      <c r="O7385" s="5">
        <v>2.8573849201202393</v>
      </c>
      <c r="P7385" s="3">
        <v>7.2100862860679626E-2</v>
      </c>
    </row>
    <row r="7386" spans="1:16" x14ac:dyDescent="0.25">
      <c r="A7386" s="1">
        <v>2020</v>
      </c>
      <c r="B7386" t="s">
        <v>369</v>
      </c>
      <c r="C7386" t="s">
        <v>2070</v>
      </c>
      <c r="D7386" t="s">
        <v>3403</v>
      </c>
      <c r="E7386" t="s">
        <v>3469</v>
      </c>
      <c r="F7386" t="s">
        <v>3840</v>
      </c>
      <c r="G7386" s="4"/>
      <c r="H7386" s="4"/>
      <c r="I7386" s="4"/>
      <c r="J7386" s="4"/>
      <c r="K7386" s="4">
        <v>-914262.24756015104</v>
      </c>
      <c r="L7386" s="4">
        <v>5243345.1127092997</v>
      </c>
      <c r="M7386" s="4">
        <v>98903.965876620205</v>
      </c>
      <c r="N7386" s="3">
        <v>-0.16147103868513701</v>
      </c>
      <c r="O7386" s="5">
        <v>2.7911138534545898</v>
      </c>
      <c r="P7386" s="3">
        <v>1.8862761557102203E-2</v>
      </c>
    </row>
    <row r="7387" spans="1:16" x14ac:dyDescent="0.25">
      <c r="A7387" s="1">
        <v>2021</v>
      </c>
      <c r="B7387" t="s">
        <v>369</v>
      </c>
      <c r="C7387" t="s">
        <v>2070</v>
      </c>
      <c r="D7387" t="s">
        <v>3403</v>
      </c>
      <c r="E7387" t="s">
        <v>3469</v>
      </c>
      <c r="F7387" t="s">
        <v>3840</v>
      </c>
      <c r="G7387" s="4"/>
      <c r="H7387" s="4"/>
      <c r="I7387" s="4"/>
      <c r="J7387" s="4"/>
      <c r="K7387" s="4">
        <v>45762500.281174801</v>
      </c>
      <c r="L7387" s="4">
        <v>86095770.381422997</v>
      </c>
      <c r="M7387" s="4">
        <v>28164595.220778398</v>
      </c>
      <c r="N7387" s="3">
        <v>0.99709232677498605</v>
      </c>
      <c r="O7387" s="5">
        <v>1.7399218082427979</v>
      </c>
      <c r="P7387" s="3">
        <v>0.3271310031414032</v>
      </c>
    </row>
    <row r="7388" spans="1:16" x14ac:dyDescent="0.25">
      <c r="A7388" s="1">
        <v>2022</v>
      </c>
      <c r="B7388" t="s">
        <v>369</v>
      </c>
      <c r="C7388" t="s">
        <v>2070</v>
      </c>
      <c r="D7388" t="s">
        <v>3403</v>
      </c>
      <c r="E7388" t="s">
        <v>3469</v>
      </c>
      <c r="F7388" t="s">
        <v>3840</v>
      </c>
      <c r="G7388" s="4"/>
      <c r="H7388" s="4"/>
      <c r="I7388" s="4"/>
      <c r="J7388" s="4"/>
      <c r="K7388" s="4">
        <v>44612448.673977099</v>
      </c>
      <c r="L7388" s="4">
        <v>104336657.99443799</v>
      </c>
      <c r="M7388" s="4">
        <v>29653402.527138099</v>
      </c>
      <c r="N7388" s="3">
        <v>0.486034787905333</v>
      </c>
      <c r="O7388" s="5">
        <v>1.3513838052749634</v>
      </c>
      <c r="P7388" s="3">
        <v>0.28420886397361755</v>
      </c>
    </row>
    <row r="7389" spans="1:16" x14ac:dyDescent="0.25">
      <c r="A7389" s="1">
        <v>2023</v>
      </c>
      <c r="B7389" t="s">
        <v>369</v>
      </c>
      <c r="C7389" t="s">
        <v>2070</v>
      </c>
      <c r="D7389" t="s">
        <v>3403</v>
      </c>
      <c r="E7389" t="s">
        <v>3469</v>
      </c>
      <c r="F7389" t="s">
        <v>3840</v>
      </c>
      <c r="G7389" s="4"/>
      <c r="H7389" s="4"/>
      <c r="I7389" s="4"/>
      <c r="J7389" s="4"/>
      <c r="K7389" s="4">
        <v>20889677.698896799</v>
      </c>
      <c r="L7389" s="4">
        <v>124668086.524681</v>
      </c>
      <c r="M7389" s="4">
        <v>41451597.506916001</v>
      </c>
      <c r="N7389" s="3">
        <v>0.185313676275147</v>
      </c>
      <c r="O7389" s="5">
        <v>1.2988914251327515</v>
      </c>
      <c r="P7389" s="3">
        <v>0.33249565958976746</v>
      </c>
    </row>
    <row r="7390" spans="1:16" x14ac:dyDescent="0.25">
      <c r="A7390" s="1">
        <v>2024</v>
      </c>
      <c r="B7390" t="s">
        <v>369</v>
      </c>
      <c r="C7390" t="s">
        <v>2070</v>
      </c>
      <c r="D7390" t="s">
        <v>3403</v>
      </c>
      <c r="E7390" t="s">
        <v>3469</v>
      </c>
      <c r="F7390" t="s">
        <v>3840</v>
      </c>
      <c r="G7390" s="4"/>
      <c r="H7390" s="4"/>
      <c r="I7390" s="4"/>
      <c r="J7390" s="4"/>
      <c r="K7390" s="4">
        <v>34400165.341049299</v>
      </c>
      <c r="L7390" s="4">
        <v>177858501.396732</v>
      </c>
      <c r="M7390" s="4">
        <v>66959790.790236898</v>
      </c>
      <c r="N7390" s="3">
        <v>0.227405375945338</v>
      </c>
      <c r="O7390" s="5">
        <v>1.196661114692688</v>
      </c>
      <c r="P7390" s="3">
        <v>0.37647786736488342</v>
      </c>
    </row>
    <row r="7391" spans="1:16" x14ac:dyDescent="0.25">
      <c r="A7391" s="1">
        <v>2009</v>
      </c>
      <c r="B7391" t="s">
        <v>370</v>
      </c>
      <c r="C7391" t="s">
        <v>2071</v>
      </c>
      <c r="D7391" t="s">
        <v>3403</v>
      </c>
      <c r="E7391" t="s">
        <v>3469</v>
      </c>
      <c r="F7391" t="s">
        <v>3841</v>
      </c>
      <c r="G7391" s="4"/>
      <c r="H7391" s="4"/>
      <c r="I7391" s="4"/>
      <c r="J7391" s="4"/>
      <c r="K7391" s="4">
        <v>-190964.16643810199</v>
      </c>
      <c r="L7391" s="4">
        <v>674934.25404559495</v>
      </c>
      <c r="M7391" s="4">
        <v>51026.120908020202</v>
      </c>
      <c r="N7391" s="3">
        <v>-0.246402170043655</v>
      </c>
      <c r="O7391" s="5">
        <v>2.97170090675354</v>
      </c>
      <c r="P7391" s="3">
        <v>7.5601615011692047E-2</v>
      </c>
    </row>
    <row r="7392" spans="1:16" x14ac:dyDescent="0.25">
      <c r="A7392" s="1">
        <v>2010</v>
      </c>
      <c r="B7392" t="s">
        <v>370</v>
      </c>
      <c r="C7392" t="s">
        <v>2071</v>
      </c>
      <c r="D7392" t="s">
        <v>3403</v>
      </c>
      <c r="E7392" t="s">
        <v>3469</v>
      </c>
      <c r="F7392" t="s">
        <v>3841</v>
      </c>
      <c r="G7392" s="4"/>
      <c r="H7392" s="4"/>
      <c r="I7392" s="4"/>
      <c r="J7392" s="4"/>
      <c r="K7392" s="4">
        <v>-494638.92761754402</v>
      </c>
      <c r="L7392" s="4">
        <v>8987987.7710772492</v>
      </c>
      <c r="M7392" s="4">
        <v>2141311.2496010498</v>
      </c>
      <c r="N7392" s="3">
        <v>-0.1020852942553</v>
      </c>
      <c r="O7392" s="5">
        <v>0.74669253826141357</v>
      </c>
      <c r="P7392" s="3">
        <v>0.23824144899845123</v>
      </c>
    </row>
    <row r="7393" spans="1:16" x14ac:dyDescent="0.25">
      <c r="A7393" s="1">
        <v>2011</v>
      </c>
      <c r="B7393" t="s">
        <v>370</v>
      </c>
      <c r="C7393" t="s">
        <v>2071</v>
      </c>
      <c r="D7393" t="s">
        <v>3403</v>
      </c>
      <c r="E7393" t="s">
        <v>3469</v>
      </c>
      <c r="F7393" t="s">
        <v>3841</v>
      </c>
      <c r="G7393" s="4"/>
      <c r="H7393" s="4"/>
      <c r="I7393" s="4"/>
      <c r="J7393" s="4"/>
      <c r="K7393" s="4">
        <v>-454329.65384203201</v>
      </c>
      <c r="L7393" s="4">
        <v>10961892.6160111</v>
      </c>
      <c r="M7393" s="4">
        <v>2713274.0327939098</v>
      </c>
      <c r="N7393" s="3">
        <v>-4.0510142944373002E-2</v>
      </c>
      <c r="O7393" s="5">
        <v>0.59824168682098389</v>
      </c>
      <c r="P7393" s="3">
        <v>0.24751876294612885</v>
      </c>
    </row>
    <row r="7394" spans="1:16" x14ac:dyDescent="0.25">
      <c r="A7394" s="1">
        <v>2012</v>
      </c>
      <c r="B7394" t="s">
        <v>370</v>
      </c>
      <c r="C7394" t="s">
        <v>2071</v>
      </c>
      <c r="D7394" t="s">
        <v>3403</v>
      </c>
      <c r="E7394" t="s">
        <v>3469</v>
      </c>
      <c r="F7394" t="s">
        <v>3841</v>
      </c>
      <c r="G7394" s="4"/>
      <c r="H7394" s="4"/>
      <c r="I7394" s="4"/>
      <c r="J7394" s="4"/>
      <c r="K7394" s="4">
        <v>-282322.48293646303</v>
      </c>
      <c r="L7394" s="4">
        <v>2259746.42612282</v>
      </c>
      <c r="M7394" s="4">
        <v>577559.01885942905</v>
      </c>
      <c r="N7394" s="3">
        <v>-4.4367240086987003E-2</v>
      </c>
      <c r="O7394" s="5">
        <v>2.3088607788085938</v>
      </c>
      <c r="P7394" s="3">
        <v>0.25558575987815857</v>
      </c>
    </row>
    <row r="7395" spans="1:16" x14ac:dyDescent="0.25">
      <c r="A7395" s="1">
        <v>2013</v>
      </c>
      <c r="B7395" t="s">
        <v>370</v>
      </c>
      <c r="C7395" t="s">
        <v>2071</v>
      </c>
      <c r="D7395" t="s">
        <v>3403</v>
      </c>
      <c r="E7395" t="s">
        <v>3469</v>
      </c>
      <c r="F7395" t="s">
        <v>3841</v>
      </c>
      <c r="G7395" s="4"/>
      <c r="H7395" s="4"/>
      <c r="I7395" s="4"/>
      <c r="J7395" s="4"/>
      <c r="K7395" s="4">
        <v>-367529.71486519801</v>
      </c>
      <c r="L7395" s="4">
        <v>1538187.59878308</v>
      </c>
      <c r="M7395" s="4">
        <v>414718.108480956</v>
      </c>
      <c r="N7395" s="3">
        <v>-0.20672794535176001</v>
      </c>
      <c r="O7395" s="5">
        <v>1.4815049171447754</v>
      </c>
      <c r="P7395" s="3">
        <v>0.26961478590965271</v>
      </c>
    </row>
    <row r="7396" spans="1:16" x14ac:dyDescent="0.25">
      <c r="A7396" s="1">
        <v>2014</v>
      </c>
      <c r="B7396" t="s">
        <v>370</v>
      </c>
      <c r="C7396" t="s">
        <v>2071</v>
      </c>
      <c r="D7396" t="s">
        <v>3403</v>
      </c>
      <c r="E7396" t="s">
        <v>3469</v>
      </c>
      <c r="F7396" t="s">
        <v>3841</v>
      </c>
      <c r="G7396" s="4"/>
      <c r="H7396" s="4"/>
      <c r="I7396" s="4"/>
      <c r="J7396" s="4"/>
      <c r="K7396" s="4">
        <v>-310909.51954359002</v>
      </c>
      <c r="L7396" s="4">
        <v>943559.80951482896</v>
      </c>
      <c r="M7396" s="4">
        <v>396666.50950068398</v>
      </c>
      <c r="N7396" s="3">
        <v>-0.24565800826449999</v>
      </c>
      <c r="O7396" s="5">
        <v>2.1423714160919189</v>
      </c>
      <c r="P7396" s="3">
        <v>0.42039361596107483</v>
      </c>
    </row>
    <row r="7397" spans="1:16" x14ac:dyDescent="0.25">
      <c r="A7397" s="1">
        <v>2015</v>
      </c>
      <c r="B7397" t="s">
        <v>370</v>
      </c>
      <c r="C7397" t="s">
        <v>2071</v>
      </c>
      <c r="D7397" t="s">
        <v>3403</v>
      </c>
      <c r="E7397" t="s">
        <v>3469</v>
      </c>
      <c r="F7397" t="s">
        <v>3841</v>
      </c>
      <c r="G7397" s="4"/>
      <c r="H7397" s="4"/>
      <c r="I7397" s="4"/>
      <c r="J7397" s="4"/>
      <c r="K7397" s="4">
        <v>-398852.10665392899</v>
      </c>
      <c r="L7397" s="4">
        <v>1049333.99073981</v>
      </c>
      <c r="M7397" s="4">
        <v>273979.02976048301</v>
      </c>
      <c r="N7397" s="3">
        <v>-0.43825256648742</v>
      </c>
      <c r="O7397" s="5">
        <v>5.8886137008666992</v>
      </c>
      <c r="P7397" s="3">
        <v>0.26109802722930908</v>
      </c>
    </row>
    <row r="7398" spans="1:16" x14ac:dyDescent="0.25">
      <c r="A7398" s="1">
        <v>2016</v>
      </c>
      <c r="B7398" t="s">
        <v>370</v>
      </c>
      <c r="C7398" t="s">
        <v>2071</v>
      </c>
      <c r="D7398" t="s">
        <v>3403</v>
      </c>
      <c r="E7398" t="s">
        <v>3469</v>
      </c>
      <c r="F7398" t="s">
        <v>3841</v>
      </c>
      <c r="G7398" s="4"/>
      <c r="H7398" s="4"/>
      <c r="I7398" s="4"/>
      <c r="J7398" s="4"/>
      <c r="K7398" s="4">
        <v>-698468.27785558905</v>
      </c>
      <c r="L7398" s="4">
        <v>3015597.3418362802</v>
      </c>
      <c r="M7398" s="4">
        <v>947474.44646422495</v>
      </c>
      <c r="N7398" s="3">
        <v>-0.34660525268478198</v>
      </c>
      <c r="O7398" s="5">
        <v>3.5053539276123047</v>
      </c>
      <c r="P7398" s="3">
        <v>0.3141913115978241</v>
      </c>
    </row>
    <row r="7399" spans="1:16" x14ac:dyDescent="0.25">
      <c r="A7399" s="1">
        <v>2017</v>
      </c>
      <c r="B7399" t="s">
        <v>370</v>
      </c>
      <c r="C7399" t="s">
        <v>2071</v>
      </c>
      <c r="D7399" t="s">
        <v>3403</v>
      </c>
      <c r="E7399" t="s">
        <v>3469</v>
      </c>
      <c r="F7399" t="s">
        <v>3841</v>
      </c>
      <c r="G7399" s="4"/>
      <c r="H7399" s="4"/>
      <c r="I7399" s="4"/>
      <c r="J7399" s="4"/>
      <c r="K7399" s="4">
        <v>-842357.44425741897</v>
      </c>
      <c r="L7399" s="4">
        <v>4475211.1723427698</v>
      </c>
      <c r="M7399" s="4">
        <v>2716411.1077805199</v>
      </c>
      <c r="N7399" s="3">
        <v>-0.22207261574298501</v>
      </c>
      <c r="O7399" s="5">
        <v>2.4967880249023438</v>
      </c>
      <c r="P7399" s="3">
        <v>0.60699057579040527</v>
      </c>
    </row>
    <row r="7400" spans="1:16" x14ac:dyDescent="0.25">
      <c r="A7400" s="1">
        <v>2018</v>
      </c>
      <c r="B7400" t="s">
        <v>370</v>
      </c>
      <c r="C7400" t="s">
        <v>2071</v>
      </c>
      <c r="D7400" t="s">
        <v>3403</v>
      </c>
      <c r="E7400" t="s">
        <v>3469</v>
      </c>
      <c r="F7400" t="s">
        <v>3841</v>
      </c>
      <c r="G7400" s="4"/>
      <c r="H7400" s="4"/>
      <c r="I7400" s="4"/>
      <c r="J7400" s="4"/>
      <c r="K7400" s="4">
        <v>-2086754.8982597899</v>
      </c>
      <c r="L7400" s="4">
        <v>4446591.7586362604</v>
      </c>
      <c r="M7400" s="4">
        <v>5112954.2039541397</v>
      </c>
      <c r="N7400" s="3">
        <v>-0.47662170926056302</v>
      </c>
      <c r="O7400" s="5">
        <v>2.8652889728546143</v>
      </c>
      <c r="P7400" s="3">
        <v>1.1498591899871826</v>
      </c>
    </row>
    <row r="7401" spans="1:16" x14ac:dyDescent="0.25">
      <c r="A7401" s="1">
        <v>2019</v>
      </c>
      <c r="B7401" t="s">
        <v>370</v>
      </c>
      <c r="C7401" t="s">
        <v>2071</v>
      </c>
      <c r="D7401" t="s">
        <v>3403</v>
      </c>
      <c r="E7401" t="s">
        <v>3469</v>
      </c>
      <c r="F7401" t="s">
        <v>3841</v>
      </c>
      <c r="G7401" s="4"/>
      <c r="H7401" s="4"/>
      <c r="I7401" s="4"/>
      <c r="J7401" s="4"/>
      <c r="K7401" s="4">
        <v>-3231630.0456300499</v>
      </c>
      <c r="L7401" s="4">
        <v>7206020.3580203597</v>
      </c>
      <c r="M7401" s="4">
        <v>2009651.1056511099</v>
      </c>
      <c r="N7401" s="3">
        <v>-0.56580366718191899</v>
      </c>
      <c r="O7401" s="5">
        <v>2.0411527156829834</v>
      </c>
      <c r="P7401" s="3">
        <v>0.27888500690460205</v>
      </c>
    </row>
    <row r="7402" spans="1:16" x14ac:dyDescent="0.25">
      <c r="A7402" s="1">
        <v>2020</v>
      </c>
      <c r="B7402" t="s">
        <v>370</v>
      </c>
      <c r="C7402" t="s">
        <v>2071</v>
      </c>
      <c r="D7402" t="s">
        <v>3403</v>
      </c>
      <c r="E7402" t="s">
        <v>3469</v>
      </c>
      <c r="F7402" t="s">
        <v>3841</v>
      </c>
      <c r="G7402" s="4"/>
      <c r="H7402" s="4"/>
      <c r="I7402" s="4"/>
      <c r="J7402" s="4"/>
      <c r="K7402" s="4">
        <v>-1001552.94507406</v>
      </c>
      <c r="L7402" s="4">
        <v>5909098.1875405498</v>
      </c>
      <c r="M7402" s="4">
        <v>750017.25494526699</v>
      </c>
      <c r="N7402" s="3">
        <v>-0.15415666654201901</v>
      </c>
      <c r="O7402" s="5">
        <v>0.85143953561782837</v>
      </c>
      <c r="P7402" s="3">
        <v>0.12692584097385406</v>
      </c>
    </row>
    <row r="7403" spans="1:16" x14ac:dyDescent="0.25">
      <c r="A7403" s="1">
        <v>2021</v>
      </c>
      <c r="B7403" t="s">
        <v>370</v>
      </c>
      <c r="C7403" t="s">
        <v>2071</v>
      </c>
      <c r="D7403" t="s">
        <v>3403</v>
      </c>
      <c r="E7403" t="s">
        <v>3469</v>
      </c>
      <c r="F7403" t="s">
        <v>3841</v>
      </c>
      <c r="G7403" s="4"/>
      <c r="H7403" s="4"/>
      <c r="I7403" s="4"/>
      <c r="J7403" s="4"/>
      <c r="K7403" s="4">
        <v>-1099708.32802225</v>
      </c>
      <c r="L7403" s="4">
        <v>7548791.6982207298</v>
      </c>
      <c r="M7403" s="4">
        <v>647523.037587445</v>
      </c>
      <c r="N7403" s="3">
        <v>-0.15745922370059401</v>
      </c>
      <c r="O7403" s="5">
        <v>1.3721060752868652</v>
      </c>
      <c r="P7403" s="3">
        <v>8.5778370499610901E-2</v>
      </c>
    </row>
    <row r="7404" spans="1:16" x14ac:dyDescent="0.25">
      <c r="A7404" s="1">
        <v>2022</v>
      </c>
      <c r="B7404" t="s">
        <v>370</v>
      </c>
      <c r="C7404" t="s">
        <v>2071</v>
      </c>
      <c r="D7404" t="s">
        <v>3403</v>
      </c>
      <c r="E7404" t="s">
        <v>3469</v>
      </c>
      <c r="F7404" t="s">
        <v>3841</v>
      </c>
      <c r="G7404" s="4"/>
      <c r="H7404" s="4"/>
      <c r="I7404" s="4"/>
      <c r="J7404" s="4"/>
      <c r="K7404" s="4">
        <v>219375.87556156699</v>
      </c>
      <c r="L7404" s="4">
        <v>9490592.5869695693</v>
      </c>
      <c r="M7404" s="4">
        <v>702291.12465236301</v>
      </c>
      <c r="N7404" s="3">
        <v>2.6690785049933E-2</v>
      </c>
      <c r="O7404" s="5">
        <v>1.0915975570678711</v>
      </c>
      <c r="P7404" s="3">
        <v>7.399865984916687E-2</v>
      </c>
    </row>
    <row r="7405" spans="1:16" x14ac:dyDescent="0.25">
      <c r="A7405" s="1">
        <v>2023</v>
      </c>
      <c r="B7405" t="s">
        <v>370</v>
      </c>
      <c r="C7405" t="s">
        <v>2071</v>
      </c>
      <c r="D7405" t="s">
        <v>3403</v>
      </c>
      <c r="E7405" t="s">
        <v>3469</v>
      </c>
      <c r="F7405" t="s">
        <v>3841</v>
      </c>
      <c r="G7405" s="4"/>
      <c r="H7405" s="4"/>
      <c r="I7405" s="4"/>
      <c r="J7405" s="4"/>
      <c r="K7405" s="4">
        <v>-1032414.75852415</v>
      </c>
      <c r="L7405" s="4">
        <v>7181121.8878112203</v>
      </c>
      <c r="M7405" s="4">
        <v>726318.701463187</v>
      </c>
      <c r="N7405" s="3">
        <v>-0.12630038711464101</v>
      </c>
      <c r="O7405" s="5">
        <v>1.2146308422088623</v>
      </c>
      <c r="P7405" s="3">
        <v>0.10114278644323349</v>
      </c>
    </row>
    <row r="7406" spans="1:16" x14ac:dyDescent="0.25">
      <c r="A7406" s="1">
        <v>2024</v>
      </c>
      <c r="B7406" t="s">
        <v>370</v>
      </c>
      <c r="C7406" t="s">
        <v>2071</v>
      </c>
      <c r="D7406" t="s">
        <v>3403</v>
      </c>
      <c r="E7406" t="s">
        <v>3469</v>
      </c>
      <c r="F7406" t="s">
        <v>3841</v>
      </c>
      <c r="G7406" s="4"/>
      <c r="H7406" s="4"/>
      <c r="I7406" s="4"/>
      <c r="J7406" s="4"/>
      <c r="K7406" s="4">
        <v>-790266.87912102602</v>
      </c>
      <c r="L7406" s="4">
        <v>7873456.0946177496</v>
      </c>
      <c r="M7406" s="4">
        <v>983567.89983532601</v>
      </c>
      <c r="N7406" s="3">
        <v>-0.10497957413105</v>
      </c>
      <c r="O7406" s="5">
        <v>0.72722947597503662</v>
      </c>
      <c r="P7406" s="3">
        <v>0.1249219998717308</v>
      </c>
    </row>
    <row r="7407" spans="1:16" x14ac:dyDescent="0.25">
      <c r="A7407" s="1">
        <v>2016</v>
      </c>
      <c r="B7407" t="s">
        <v>371</v>
      </c>
      <c r="C7407" t="s">
        <v>2072</v>
      </c>
      <c r="D7407" t="s">
        <v>3436</v>
      </c>
      <c r="E7407" t="s">
        <v>3469</v>
      </c>
      <c r="F7407" t="s">
        <v>3842</v>
      </c>
      <c r="G7407" s="4"/>
      <c r="H7407" s="4"/>
      <c r="I7407" s="4"/>
      <c r="J7407" s="4"/>
      <c r="K7407" s="4">
        <v>3678932.1789321802</v>
      </c>
      <c r="L7407" s="4">
        <v>10609668.1096681</v>
      </c>
      <c r="M7407" s="4">
        <v>7817460.31746032</v>
      </c>
      <c r="N7407" s="3">
        <v>0.47432558139534903</v>
      </c>
      <c r="P7407" s="3">
        <v>0.73682421445846558</v>
      </c>
    </row>
    <row r="7408" spans="1:16" x14ac:dyDescent="0.25">
      <c r="A7408" s="1">
        <v>2017</v>
      </c>
      <c r="B7408" t="s">
        <v>371</v>
      </c>
      <c r="C7408" t="s">
        <v>2072</v>
      </c>
      <c r="D7408" t="s">
        <v>3436</v>
      </c>
      <c r="E7408" t="s">
        <v>3469</v>
      </c>
      <c r="F7408" t="s">
        <v>3842</v>
      </c>
      <c r="G7408" s="4"/>
      <c r="H7408" s="4"/>
      <c r="I7408" s="4"/>
      <c r="J7408" s="4"/>
      <c r="K7408" s="4">
        <v>294096.997402273</v>
      </c>
      <c r="L7408" s="4">
        <v>12550218.817527199</v>
      </c>
      <c r="M7408" s="4">
        <v>8119261.40308451</v>
      </c>
      <c r="N7408" s="3">
        <v>2.4486084499724E-2</v>
      </c>
      <c r="O7408" s="5">
        <v>1.3886011838912964</v>
      </c>
      <c r="P7408" s="3">
        <v>0.64694184064865112</v>
      </c>
    </row>
    <row r="7409" spans="1:16" x14ac:dyDescent="0.25">
      <c r="A7409" s="1">
        <v>2018</v>
      </c>
      <c r="B7409" t="s">
        <v>371</v>
      </c>
      <c r="C7409" t="s">
        <v>2072</v>
      </c>
      <c r="D7409" t="s">
        <v>3436</v>
      </c>
      <c r="E7409" t="s">
        <v>3469</v>
      </c>
      <c r="F7409" t="s">
        <v>3842</v>
      </c>
      <c r="G7409" s="4"/>
      <c r="H7409" s="4"/>
      <c r="I7409" s="4"/>
      <c r="J7409" s="4"/>
      <c r="K7409" s="4">
        <v>-123357.581909434</v>
      </c>
      <c r="L7409" s="4">
        <v>9659956.0142107904</v>
      </c>
      <c r="M7409" s="4">
        <v>7000366.5482433904</v>
      </c>
      <c r="N7409" s="3">
        <v>-1.1748120300752E-2</v>
      </c>
      <c r="O7409" s="5">
        <v>2.03070068359375</v>
      </c>
      <c r="P7409" s="3">
        <v>0.72467893362045288</v>
      </c>
    </row>
    <row r="7410" spans="1:16" x14ac:dyDescent="0.25">
      <c r="A7410" s="1">
        <v>2019</v>
      </c>
      <c r="B7410" t="s">
        <v>371</v>
      </c>
      <c r="C7410" t="s">
        <v>2072</v>
      </c>
      <c r="D7410" t="s">
        <v>3436</v>
      </c>
      <c r="E7410" t="s">
        <v>3469</v>
      </c>
      <c r="F7410" t="s">
        <v>3842</v>
      </c>
      <c r="G7410" s="4"/>
      <c r="H7410" s="4"/>
      <c r="I7410" s="4"/>
      <c r="J7410" s="4"/>
      <c r="K7410" s="4">
        <v>-1237098.9257881099</v>
      </c>
      <c r="L7410" s="4">
        <v>7781366.2851927299</v>
      </c>
      <c r="M7410" s="4">
        <v>7142455.9432703797</v>
      </c>
      <c r="N7410" s="3">
        <v>-0.14217129947149701</v>
      </c>
      <c r="O7410" s="5">
        <v>2.1936087608337402</v>
      </c>
      <c r="P7410" s="3">
        <v>0.91789227724075317</v>
      </c>
    </row>
    <row r="7411" spans="1:16" x14ac:dyDescent="0.25">
      <c r="A7411" s="1">
        <v>2020</v>
      </c>
      <c r="B7411" t="s">
        <v>371</v>
      </c>
      <c r="C7411" t="s">
        <v>2072</v>
      </c>
      <c r="D7411" t="s">
        <v>3436</v>
      </c>
      <c r="E7411" t="s">
        <v>3469</v>
      </c>
      <c r="F7411" t="s">
        <v>3842</v>
      </c>
      <c r="G7411" s="4"/>
      <c r="H7411" s="4"/>
      <c r="I7411" s="4"/>
      <c r="J7411" s="4"/>
      <c r="K7411" s="4">
        <v>-786231.54395980597</v>
      </c>
      <c r="L7411" s="4">
        <v>6067538.9125266401</v>
      </c>
      <c r="M7411" s="4">
        <v>6004974.1865493096</v>
      </c>
      <c r="N7411" s="3">
        <v>-0.10774113462035299</v>
      </c>
      <c r="O7411" s="5">
        <v>1.5873169898986816</v>
      </c>
      <c r="P7411" s="3">
        <v>0.98968863487243652</v>
      </c>
    </row>
    <row r="7412" spans="1:16" x14ac:dyDescent="0.25">
      <c r="A7412" s="1">
        <v>2021</v>
      </c>
      <c r="B7412" t="s">
        <v>371</v>
      </c>
      <c r="C7412" t="s">
        <v>2072</v>
      </c>
      <c r="D7412" t="s">
        <v>3436</v>
      </c>
      <c r="E7412" t="s">
        <v>3469</v>
      </c>
      <c r="F7412" t="s">
        <v>3842</v>
      </c>
      <c r="G7412" s="4"/>
      <c r="H7412" s="4"/>
      <c r="I7412" s="4"/>
      <c r="J7412" s="4"/>
      <c r="K7412" s="4">
        <v>-244459.52911624001</v>
      </c>
      <c r="L7412" s="4">
        <v>1837026.01258884</v>
      </c>
      <c r="M7412" s="4">
        <v>3681054.2975584599</v>
      </c>
      <c r="N7412" s="3">
        <v>-6.4652217435636997E-2</v>
      </c>
      <c r="O7412" s="5">
        <v>3.4040710926055908</v>
      </c>
      <c r="P7412" s="3">
        <v>2.0038118362426758</v>
      </c>
    </row>
    <row r="7413" spans="1:16" x14ac:dyDescent="0.25">
      <c r="A7413" s="1">
        <v>2022</v>
      </c>
      <c r="B7413" t="s">
        <v>371</v>
      </c>
      <c r="C7413" t="s">
        <v>2072</v>
      </c>
      <c r="D7413" t="s">
        <v>3436</v>
      </c>
      <c r="E7413" t="s">
        <v>3469</v>
      </c>
      <c r="F7413" t="s">
        <v>3842</v>
      </c>
      <c r="G7413" s="4"/>
      <c r="H7413" s="4"/>
      <c r="I7413" s="4"/>
      <c r="J7413" s="4"/>
      <c r="K7413" s="4">
        <v>-808813.99119759095</v>
      </c>
      <c r="L7413" s="4">
        <v>1847250.2691138999</v>
      </c>
      <c r="M7413" s="4">
        <v>2944478.0552943898</v>
      </c>
      <c r="N7413" s="3">
        <v>-0.452968362333177</v>
      </c>
      <c r="O7413" s="5">
        <v>2.7363944053649902</v>
      </c>
      <c r="P7413" s="3">
        <v>1.5939790010452271</v>
      </c>
    </row>
    <row r="7414" spans="1:16" x14ac:dyDescent="0.25">
      <c r="A7414" s="1">
        <v>2023</v>
      </c>
      <c r="B7414" t="s">
        <v>371</v>
      </c>
      <c r="C7414" t="s">
        <v>2072</v>
      </c>
      <c r="D7414" t="s">
        <v>3436</v>
      </c>
      <c r="E7414" t="s">
        <v>3469</v>
      </c>
      <c r="F7414" t="s">
        <v>3842</v>
      </c>
      <c r="G7414" s="4"/>
      <c r="H7414" s="4"/>
      <c r="I7414" s="4"/>
      <c r="J7414" s="4"/>
      <c r="K7414" s="4">
        <v>-602305.18308669794</v>
      </c>
      <c r="L7414" s="4">
        <v>380127.074494528</v>
      </c>
      <c r="M7414" s="4">
        <v>1989221.8219458901</v>
      </c>
      <c r="N7414" s="3">
        <v>-0.54101867934609904</v>
      </c>
      <c r="O7414" s="5">
        <v>6.6341705322265625</v>
      </c>
      <c r="P7414" s="3">
        <v>5.2330441474914551</v>
      </c>
    </row>
    <row r="7415" spans="1:16" x14ac:dyDescent="0.25">
      <c r="A7415" s="1">
        <v>2024</v>
      </c>
      <c r="B7415" t="s">
        <v>371</v>
      </c>
      <c r="C7415" t="s">
        <v>2072</v>
      </c>
      <c r="D7415" t="s">
        <v>3436</v>
      </c>
      <c r="E7415" t="s">
        <v>3469</v>
      </c>
      <c r="F7415" t="s">
        <v>3842</v>
      </c>
      <c r="G7415" s="4"/>
      <c r="H7415" s="4"/>
      <c r="I7415" s="4"/>
      <c r="J7415" s="4"/>
      <c r="K7415" s="4">
        <v>-157787.896973934</v>
      </c>
      <c r="L7415" s="4">
        <v>175582.352176899</v>
      </c>
      <c r="M7415" s="4">
        <v>1712836.18657543</v>
      </c>
      <c r="N7415" s="3">
        <v>-0.60578729711561496</v>
      </c>
      <c r="O7415" s="5">
        <v>12.44508171081543</v>
      </c>
      <c r="P7415" s="3">
        <v>9.7551727294921875</v>
      </c>
    </row>
    <row r="7416" spans="1:16" x14ac:dyDescent="0.25">
      <c r="A7416" s="1">
        <v>2013</v>
      </c>
      <c r="B7416" t="s">
        <v>372</v>
      </c>
      <c r="C7416" t="s">
        <v>2073</v>
      </c>
      <c r="D7416" t="s">
        <v>3408</v>
      </c>
      <c r="E7416" t="s">
        <v>3469</v>
      </c>
      <c r="F7416" t="s">
        <v>3843</v>
      </c>
      <c r="G7416" s="4"/>
      <c r="H7416" s="4"/>
      <c r="I7416" s="4"/>
      <c r="J7416" s="4"/>
      <c r="K7416" s="4">
        <v>-3156809.0669500101</v>
      </c>
      <c r="L7416" s="4">
        <v>3500806.2751961001</v>
      </c>
      <c r="M7416" s="4">
        <v>3468526.0997739499</v>
      </c>
      <c r="N7416" s="3">
        <v>-0.66558185190805796</v>
      </c>
      <c r="P7416" s="3">
        <v>0.99077922105789185</v>
      </c>
    </row>
    <row r="7417" spans="1:16" x14ac:dyDescent="0.25">
      <c r="A7417" s="1">
        <v>2014</v>
      </c>
      <c r="B7417" t="s">
        <v>372</v>
      </c>
      <c r="C7417" t="s">
        <v>2073</v>
      </c>
      <c r="D7417" t="s">
        <v>3408</v>
      </c>
      <c r="E7417" t="s">
        <v>3469</v>
      </c>
      <c r="F7417" t="s">
        <v>3843</v>
      </c>
      <c r="G7417" s="4"/>
      <c r="H7417" s="4"/>
      <c r="I7417" s="4"/>
      <c r="J7417" s="4"/>
      <c r="K7417" s="4">
        <v>-3761008.8174273898</v>
      </c>
      <c r="L7417" s="4">
        <v>9425208.3950800207</v>
      </c>
      <c r="M7417" s="4">
        <v>373935.795791346</v>
      </c>
      <c r="N7417" s="3">
        <v>-0.59994424120539502</v>
      </c>
      <c r="O7417" s="5">
        <v>4.0468173027038574</v>
      </c>
      <c r="P7417" s="3">
        <v>3.9674010127782822E-2</v>
      </c>
    </row>
    <row r="7418" spans="1:16" x14ac:dyDescent="0.25">
      <c r="A7418" s="1">
        <v>2015</v>
      </c>
      <c r="B7418" t="s">
        <v>372</v>
      </c>
      <c r="C7418" t="s">
        <v>2073</v>
      </c>
      <c r="D7418" t="s">
        <v>3408</v>
      </c>
      <c r="E7418" t="s">
        <v>3469</v>
      </c>
      <c r="F7418" t="s">
        <v>3843</v>
      </c>
      <c r="G7418" s="4"/>
      <c r="H7418" s="4"/>
      <c r="I7418" s="4"/>
      <c r="J7418" s="4"/>
      <c r="K7418" s="4">
        <v>-4105378.2739634402</v>
      </c>
      <c r="L7418" s="4">
        <v>4045062.0570072699</v>
      </c>
      <c r="M7418" s="4">
        <v>344428.55839138501</v>
      </c>
      <c r="N7418" s="3">
        <v>-0.69676599285117902</v>
      </c>
      <c r="O7418" s="5">
        <v>5.7583479881286621</v>
      </c>
      <c r="P7418" s="3">
        <v>8.5147902369499207E-2</v>
      </c>
    </row>
    <row r="7419" spans="1:16" x14ac:dyDescent="0.25">
      <c r="A7419" s="1">
        <v>2016</v>
      </c>
      <c r="B7419" t="s">
        <v>372</v>
      </c>
      <c r="C7419" t="s">
        <v>2073</v>
      </c>
      <c r="D7419" t="s">
        <v>3408</v>
      </c>
      <c r="E7419" t="s">
        <v>3469</v>
      </c>
      <c r="F7419" t="s">
        <v>3843</v>
      </c>
      <c r="G7419" s="4"/>
      <c r="H7419" s="4"/>
      <c r="I7419" s="4"/>
      <c r="J7419" s="4"/>
      <c r="K7419" s="4">
        <v>-3840276.0024798899</v>
      </c>
      <c r="L7419" s="4">
        <v>3853499.7818616</v>
      </c>
      <c r="M7419" s="4">
        <v>789398.47379660304</v>
      </c>
      <c r="N7419" s="3">
        <v>-0.96920375959246496</v>
      </c>
      <c r="O7419" s="5">
        <v>7.2281193733215332</v>
      </c>
      <c r="P7419" s="3">
        <v>0.20485234260559082</v>
      </c>
    </row>
    <row r="7420" spans="1:16" x14ac:dyDescent="0.25">
      <c r="A7420" s="1">
        <v>2017</v>
      </c>
      <c r="B7420" t="s">
        <v>372</v>
      </c>
      <c r="C7420" t="s">
        <v>2073</v>
      </c>
      <c r="D7420" t="s">
        <v>3408</v>
      </c>
      <c r="E7420" t="s">
        <v>3469</v>
      </c>
      <c r="F7420" t="s">
        <v>3843</v>
      </c>
      <c r="G7420" s="4"/>
      <c r="H7420" s="4"/>
      <c r="I7420" s="4"/>
      <c r="J7420" s="4"/>
      <c r="K7420" s="4">
        <v>-5444491.8227863498</v>
      </c>
      <c r="L7420" s="4">
        <v>5749091.50546165</v>
      </c>
      <c r="M7420" s="4">
        <v>692525.324952706</v>
      </c>
      <c r="N7420" s="3">
        <v>-1.1355098232385801</v>
      </c>
      <c r="O7420" s="5">
        <v>23.0218505859375</v>
      </c>
      <c r="P7420" s="3">
        <v>0.12045822292566299</v>
      </c>
    </row>
    <row r="7421" spans="1:16" x14ac:dyDescent="0.25">
      <c r="A7421" s="1">
        <v>2018</v>
      </c>
      <c r="B7421" t="s">
        <v>372</v>
      </c>
      <c r="C7421" t="s">
        <v>2073</v>
      </c>
      <c r="D7421" t="s">
        <v>3408</v>
      </c>
      <c r="E7421" t="s">
        <v>3469</v>
      </c>
      <c r="F7421" t="s">
        <v>3843</v>
      </c>
      <c r="G7421" s="4"/>
      <c r="H7421" s="4"/>
      <c r="I7421" s="4"/>
      <c r="J7421" s="4"/>
      <c r="K7421" s="4">
        <v>-3320396.6462431499</v>
      </c>
      <c r="L7421" s="4">
        <v>2029813.7313616199</v>
      </c>
      <c r="M7421" s="4">
        <v>214540.62437616099</v>
      </c>
      <c r="N7421" s="3">
        <v>-0.84957544811899699</v>
      </c>
      <c r="O7421" s="5">
        <v>6.5919713973999023</v>
      </c>
      <c r="P7421" s="3">
        <v>0.1056947335600853</v>
      </c>
    </row>
    <row r="7422" spans="1:16" x14ac:dyDescent="0.25">
      <c r="A7422" s="1">
        <v>2019</v>
      </c>
      <c r="B7422" t="s">
        <v>372</v>
      </c>
      <c r="C7422" t="s">
        <v>2073</v>
      </c>
      <c r="D7422" t="s">
        <v>3408</v>
      </c>
      <c r="E7422" t="s">
        <v>3469</v>
      </c>
      <c r="F7422" t="s">
        <v>3843</v>
      </c>
      <c r="G7422" s="4"/>
      <c r="H7422" s="4"/>
      <c r="I7422" s="4"/>
      <c r="J7422" s="4"/>
      <c r="K7422" s="4">
        <v>-1340939.5306603101</v>
      </c>
      <c r="L7422" s="4">
        <v>6520341.3637524499</v>
      </c>
      <c r="M7422" s="4">
        <v>373754.29187593999</v>
      </c>
      <c r="N7422" s="3">
        <v>-0.31943242266753802</v>
      </c>
      <c r="O7422" s="5">
        <v>0.68217754364013672</v>
      </c>
      <c r="P7422" s="3">
        <v>5.7321276515722275E-2</v>
      </c>
    </row>
    <row r="7423" spans="1:16" x14ac:dyDescent="0.25">
      <c r="A7423" s="1">
        <v>2020</v>
      </c>
      <c r="B7423" t="s">
        <v>372</v>
      </c>
      <c r="C7423" t="s">
        <v>2073</v>
      </c>
      <c r="D7423" t="s">
        <v>3408</v>
      </c>
      <c r="E7423" t="s">
        <v>3469</v>
      </c>
      <c r="F7423" t="s">
        <v>3843</v>
      </c>
      <c r="G7423" s="4"/>
      <c r="H7423" s="4"/>
      <c r="I7423" s="4"/>
      <c r="J7423" s="4"/>
      <c r="K7423" s="4">
        <v>-1363928.6130589801</v>
      </c>
      <c r="L7423" s="4">
        <v>5592908.5454511996</v>
      </c>
      <c r="M7423" s="4">
        <v>313265.72555659898</v>
      </c>
      <c r="N7423" s="3">
        <v>-0.24286914169919299</v>
      </c>
      <c r="O7423" s="5">
        <v>0.47886139154434204</v>
      </c>
      <c r="P7423" s="3">
        <v>5.601123720407486E-2</v>
      </c>
    </row>
    <row r="7424" spans="1:16" x14ac:dyDescent="0.25">
      <c r="A7424" s="1">
        <v>2021</v>
      </c>
      <c r="B7424" t="s">
        <v>372</v>
      </c>
      <c r="C7424" t="s">
        <v>2073</v>
      </c>
      <c r="D7424" t="s">
        <v>3408</v>
      </c>
      <c r="E7424" t="s">
        <v>3469</v>
      </c>
      <c r="F7424" t="s">
        <v>3843</v>
      </c>
      <c r="G7424" s="4"/>
      <c r="H7424" s="4"/>
      <c r="I7424" s="4"/>
      <c r="J7424" s="4"/>
      <c r="K7424" s="4">
        <v>-1777593.2790471599</v>
      </c>
      <c r="L7424" s="4">
        <v>8263770.8130772999</v>
      </c>
      <c r="M7424" s="4">
        <v>409523.881866796</v>
      </c>
      <c r="N7424" s="3">
        <v>-0.234069569943678</v>
      </c>
      <c r="O7424" s="5">
        <v>2.6300003528594971</v>
      </c>
      <c r="P7424" s="3">
        <v>4.9556538462638855E-2</v>
      </c>
    </row>
    <row r="7425" spans="1:16" x14ac:dyDescent="0.25">
      <c r="A7425" s="1">
        <v>2022</v>
      </c>
      <c r="B7425" t="s">
        <v>372</v>
      </c>
      <c r="C7425" t="s">
        <v>2073</v>
      </c>
      <c r="D7425" t="s">
        <v>3408</v>
      </c>
      <c r="E7425" t="s">
        <v>3469</v>
      </c>
      <c r="F7425" t="s">
        <v>3843</v>
      </c>
      <c r="G7425" s="4"/>
      <c r="H7425" s="4"/>
      <c r="I7425" s="4"/>
      <c r="J7425" s="4"/>
      <c r="K7425" s="4">
        <v>-2725471.61343406</v>
      </c>
      <c r="L7425" s="4">
        <v>18313786.3714564</v>
      </c>
      <c r="M7425" s="4">
        <v>1971772.75787269</v>
      </c>
      <c r="N7425" s="3">
        <v>-0.20607440759057799</v>
      </c>
      <c r="O7425" s="5">
        <v>1.2557289600372314</v>
      </c>
      <c r="P7425" s="3">
        <v>0.10766603797674179</v>
      </c>
    </row>
    <row r="7426" spans="1:16" x14ac:dyDescent="0.25">
      <c r="A7426" s="1">
        <v>2023</v>
      </c>
      <c r="B7426" t="s">
        <v>372</v>
      </c>
      <c r="C7426" t="s">
        <v>2073</v>
      </c>
      <c r="D7426" t="s">
        <v>3408</v>
      </c>
      <c r="E7426" t="s">
        <v>3469</v>
      </c>
      <c r="F7426" t="s">
        <v>3843</v>
      </c>
      <c r="G7426" s="4"/>
      <c r="H7426" s="4"/>
      <c r="I7426" s="4"/>
      <c r="J7426" s="4"/>
      <c r="K7426" s="4">
        <v>-4229517.5447392501</v>
      </c>
      <c r="L7426" s="4">
        <v>12490447.1585478</v>
      </c>
      <c r="M7426" s="4">
        <v>1904424.1220945399</v>
      </c>
      <c r="N7426" s="3">
        <v>-0.29312860098615601</v>
      </c>
      <c r="O7426" s="5">
        <v>1.0350531339645386</v>
      </c>
      <c r="P7426" s="3">
        <v>0.15247045457363129</v>
      </c>
    </row>
    <row r="7427" spans="1:16" x14ac:dyDescent="0.25">
      <c r="A7427" s="1">
        <v>2024</v>
      </c>
      <c r="B7427" t="s">
        <v>372</v>
      </c>
      <c r="C7427" t="s">
        <v>2073</v>
      </c>
      <c r="D7427" t="s">
        <v>3408</v>
      </c>
      <c r="E7427" t="s">
        <v>3469</v>
      </c>
      <c r="F7427" t="s">
        <v>3843</v>
      </c>
      <c r="G7427" s="4"/>
      <c r="H7427" s="4"/>
      <c r="I7427" s="4"/>
      <c r="J7427" s="4"/>
      <c r="K7427" s="4">
        <v>-2989920.50915873</v>
      </c>
      <c r="L7427" s="4">
        <v>9680476.8146278802</v>
      </c>
      <c r="M7427" s="4">
        <v>2234611.4469419802</v>
      </c>
      <c r="N7427" s="3">
        <v>-0.27349532767365098</v>
      </c>
      <c r="O7427" s="5">
        <v>1.3398562669754028</v>
      </c>
      <c r="P7427" s="3">
        <v>0.23083691298961639</v>
      </c>
    </row>
    <row r="7428" spans="1:16" x14ac:dyDescent="0.25">
      <c r="A7428" s="1">
        <v>2009</v>
      </c>
      <c r="B7428" t="s">
        <v>373</v>
      </c>
      <c r="C7428" t="s">
        <v>2074</v>
      </c>
      <c r="D7428" t="s">
        <v>3418</v>
      </c>
      <c r="E7428" t="s">
        <v>3469</v>
      </c>
      <c r="F7428" t="s">
        <v>3844</v>
      </c>
      <c r="G7428" s="4"/>
      <c r="H7428" s="4"/>
      <c r="I7428" s="4"/>
      <c r="J7428" s="4"/>
      <c r="K7428" s="4">
        <v>27573772.607734598</v>
      </c>
      <c r="L7428" s="4">
        <v>452941223.92346001</v>
      </c>
      <c r="M7428" s="4">
        <v>255524273.56770599</v>
      </c>
      <c r="N7428" s="3">
        <v>5.8557736701761003E-2</v>
      </c>
      <c r="O7428" s="5">
        <v>1.6018065214157104</v>
      </c>
      <c r="P7428" s="3">
        <v>0.56414443254470825</v>
      </c>
    </row>
    <row r="7429" spans="1:16" x14ac:dyDescent="0.25">
      <c r="A7429" s="1">
        <v>2010</v>
      </c>
      <c r="B7429" t="s">
        <v>373</v>
      </c>
      <c r="C7429" t="s">
        <v>2074</v>
      </c>
      <c r="D7429" t="s">
        <v>3418</v>
      </c>
      <c r="E7429" t="s">
        <v>3469</v>
      </c>
      <c r="F7429" t="s">
        <v>3844</v>
      </c>
      <c r="G7429" s="4"/>
      <c r="H7429" s="4"/>
      <c r="I7429" s="4"/>
      <c r="J7429" s="4"/>
      <c r="K7429" s="4">
        <v>16992827.2664662</v>
      </c>
      <c r="L7429" s="4">
        <v>463486250.86089599</v>
      </c>
      <c r="M7429" s="4">
        <v>182207589.32321</v>
      </c>
      <c r="N7429" s="3">
        <v>3.6345639268811999E-2</v>
      </c>
      <c r="O7429" s="5">
        <v>3.6079583168029785</v>
      </c>
      <c r="P7429" s="3">
        <v>0.3931240439414978</v>
      </c>
    </row>
    <row r="7430" spans="1:16" x14ac:dyDescent="0.25">
      <c r="A7430" s="1">
        <v>2011</v>
      </c>
      <c r="B7430" t="s">
        <v>373</v>
      </c>
      <c r="C7430" t="s">
        <v>2074</v>
      </c>
      <c r="D7430" t="s">
        <v>3418</v>
      </c>
      <c r="E7430" t="s">
        <v>3469</v>
      </c>
      <c r="F7430" t="s">
        <v>3844</v>
      </c>
      <c r="G7430" s="4"/>
      <c r="H7430" s="4"/>
      <c r="I7430" s="4"/>
      <c r="J7430" s="4"/>
      <c r="K7430" s="4">
        <v>25313471.224949099</v>
      </c>
      <c r="L7430" s="4">
        <v>514682241.98906898</v>
      </c>
      <c r="M7430" s="4">
        <v>195926481.62040499</v>
      </c>
      <c r="N7430" s="3">
        <v>4.5771379516823002E-2</v>
      </c>
      <c r="O7430" s="5">
        <v>3.2635526657104492</v>
      </c>
      <c r="P7430" s="3">
        <v>0.38067466020584106</v>
      </c>
    </row>
    <row r="7431" spans="1:16" x14ac:dyDescent="0.25">
      <c r="A7431" s="1">
        <v>2012</v>
      </c>
      <c r="B7431" t="s">
        <v>373</v>
      </c>
      <c r="C7431" t="s">
        <v>2074</v>
      </c>
      <c r="D7431" t="s">
        <v>3418</v>
      </c>
      <c r="E7431" t="s">
        <v>3469</v>
      </c>
      <c r="F7431" t="s">
        <v>3844</v>
      </c>
      <c r="G7431" s="4"/>
      <c r="H7431" s="4"/>
      <c r="I7431" s="4"/>
      <c r="J7431" s="4"/>
      <c r="K7431" s="4">
        <v>35306939.001053996</v>
      </c>
      <c r="L7431" s="4">
        <v>524984906.31683397</v>
      </c>
      <c r="M7431" s="4">
        <v>201889012.82195601</v>
      </c>
      <c r="N7431" s="3">
        <v>6.9472787660289997E-2</v>
      </c>
      <c r="O7431" s="5">
        <v>2.3486275672912598</v>
      </c>
      <c r="P7431" s="3">
        <v>0.38456156849861145</v>
      </c>
    </row>
    <row r="7432" spans="1:16" x14ac:dyDescent="0.25">
      <c r="A7432" s="1">
        <v>2013</v>
      </c>
      <c r="B7432" t="s">
        <v>373</v>
      </c>
      <c r="C7432" t="s">
        <v>2074</v>
      </c>
      <c r="D7432" t="s">
        <v>3418</v>
      </c>
      <c r="E7432" t="s">
        <v>3469</v>
      </c>
      <c r="F7432" t="s">
        <v>3844</v>
      </c>
      <c r="G7432" s="4"/>
      <c r="H7432" s="4"/>
      <c r="I7432" s="4"/>
      <c r="J7432" s="4"/>
      <c r="K7432" s="4">
        <v>21335318.892350402</v>
      </c>
      <c r="L7432" s="4">
        <v>446773618.86402899</v>
      </c>
      <c r="M7432" s="4">
        <v>160529705.72918999</v>
      </c>
      <c r="N7432" s="3">
        <v>4.6610169491525001E-2</v>
      </c>
      <c r="O7432" s="5">
        <v>1.1965272426605225</v>
      </c>
      <c r="P7432" s="3">
        <v>0.35930883884429932</v>
      </c>
    </row>
    <row r="7433" spans="1:16" x14ac:dyDescent="0.25">
      <c r="A7433" s="1">
        <v>2014</v>
      </c>
      <c r="B7433" t="s">
        <v>373</v>
      </c>
      <c r="C7433" t="s">
        <v>2074</v>
      </c>
      <c r="D7433" t="s">
        <v>3418</v>
      </c>
      <c r="E7433" t="s">
        <v>3469</v>
      </c>
      <c r="F7433" t="s">
        <v>3844</v>
      </c>
      <c r="G7433" s="4"/>
      <c r="H7433" s="4"/>
      <c r="I7433" s="4"/>
      <c r="J7433" s="4"/>
      <c r="K7433" s="4">
        <v>8112593.7102173604</v>
      </c>
      <c r="L7433" s="4">
        <v>367179970.76712698</v>
      </c>
      <c r="M7433" s="4">
        <v>146213399.97171</v>
      </c>
      <c r="N7433" s="3">
        <v>1.9587864767914E-2</v>
      </c>
      <c r="O7433" s="5">
        <v>1.8616825342178345</v>
      </c>
      <c r="P7433" s="3">
        <v>0.39820635318756104</v>
      </c>
    </row>
    <row r="7434" spans="1:16" x14ac:dyDescent="0.25">
      <c r="A7434" s="1">
        <v>2015</v>
      </c>
      <c r="B7434" t="s">
        <v>373</v>
      </c>
      <c r="C7434" t="s">
        <v>2074</v>
      </c>
      <c r="D7434" t="s">
        <v>3418</v>
      </c>
      <c r="E7434" t="s">
        <v>3469</v>
      </c>
      <c r="F7434" t="s">
        <v>3844</v>
      </c>
      <c r="G7434" s="4"/>
      <c r="H7434" s="4"/>
      <c r="I7434" s="4"/>
      <c r="J7434" s="4"/>
      <c r="K7434" s="4">
        <v>-7421246.0420791497</v>
      </c>
      <c r="L7434" s="4">
        <v>245021301.51075101</v>
      </c>
      <c r="M7434" s="4">
        <v>92269824.272166297</v>
      </c>
      <c r="N7434" s="3">
        <v>-2.7234136391201001E-2</v>
      </c>
      <c r="O7434" s="5">
        <v>2.1682827472686768</v>
      </c>
      <c r="P7434" s="3">
        <v>0.37657877802848816</v>
      </c>
    </row>
    <row r="7435" spans="1:16" x14ac:dyDescent="0.25">
      <c r="A7435" s="1">
        <v>2016</v>
      </c>
      <c r="B7435" t="s">
        <v>373</v>
      </c>
      <c r="C7435" t="s">
        <v>2074</v>
      </c>
      <c r="D7435" t="s">
        <v>3418</v>
      </c>
      <c r="E7435" t="s">
        <v>3469</v>
      </c>
      <c r="F7435" t="s">
        <v>3844</v>
      </c>
      <c r="G7435" s="4"/>
      <c r="H7435" s="4"/>
      <c r="I7435" s="4"/>
      <c r="J7435" s="4"/>
      <c r="K7435" s="4">
        <v>-6709479.3932711501</v>
      </c>
      <c r="L7435" s="4">
        <v>185101469.142057</v>
      </c>
      <c r="M7435" s="4">
        <v>59850403.790565297</v>
      </c>
      <c r="N7435" s="3">
        <v>-3.1795065515980998E-2</v>
      </c>
      <c r="O7435" s="5">
        <v>1.9096872806549072</v>
      </c>
      <c r="P7435" s="3">
        <v>0.32333835959434509</v>
      </c>
    </row>
    <row r="7436" spans="1:16" x14ac:dyDescent="0.25">
      <c r="A7436" s="1">
        <v>2017</v>
      </c>
      <c r="B7436" t="s">
        <v>373</v>
      </c>
      <c r="C7436" t="s">
        <v>2074</v>
      </c>
      <c r="D7436" t="s">
        <v>3418</v>
      </c>
      <c r="E7436" t="s">
        <v>3469</v>
      </c>
      <c r="F7436" t="s">
        <v>3844</v>
      </c>
      <c r="G7436" s="4"/>
      <c r="H7436" s="4"/>
      <c r="I7436" s="4"/>
      <c r="J7436" s="4"/>
      <c r="K7436" s="4">
        <v>-2351141.75255751</v>
      </c>
      <c r="L7436" s="4">
        <v>169922448.44627899</v>
      </c>
      <c r="M7436" s="4">
        <v>57811647.336423099</v>
      </c>
      <c r="N7436" s="3">
        <v>-1.3029801571327999E-2</v>
      </c>
      <c r="O7436" s="5">
        <v>2.3378081321716309</v>
      </c>
      <c r="P7436" s="3">
        <v>0.34022372961044312</v>
      </c>
    </row>
    <row r="7437" spans="1:16" x14ac:dyDescent="0.25">
      <c r="A7437" s="1">
        <v>2018</v>
      </c>
      <c r="B7437" t="s">
        <v>373</v>
      </c>
      <c r="C7437" t="s">
        <v>2074</v>
      </c>
      <c r="D7437" t="s">
        <v>3418</v>
      </c>
      <c r="E7437" t="s">
        <v>3469</v>
      </c>
      <c r="F7437" t="s">
        <v>3844</v>
      </c>
      <c r="G7437" s="4"/>
      <c r="H7437" s="4"/>
      <c r="I7437" s="4"/>
      <c r="J7437" s="4"/>
      <c r="K7437" s="4">
        <v>1963004.9075122699</v>
      </c>
      <c r="L7437" s="4">
        <v>157942693.87634301</v>
      </c>
      <c r="M7437" s="4">
        <v>50473356.575548299</v>
      </c>
      <c r="N7437" s="3">
        <v>1.2208258527828E-2</v>
      </c>
      <c r="O7437" s="5">
        <v>5.6606979370117188</v>
      </c>
      <c r="P7437" s="3">
        <v>0.31956753134727478</v>
      </c>
    </row>
    <row r="7438" spans="1:16" x14ac:dyDescent="0.25">
      <c r="A7438" s="1">
        <v>2019</v>
      </c>
      <c r="B7438" t="s">
        <v>373</v>
      </c>
      <c r="C7438" t="s">
        <v>2074</v>
      </c>
      <c r="D7438" t="s">
        <v>3418</v>
      </c>
      <c r="E7438" t="s">
        <v>3469</v>
      </c>
      <c r="F7438" t="s">
        <v>3844</v>
      </c>
      <c r="G7438" s="4"/>
      <c r="H7438" s="4"/>
      <c r="I7438" s="4"/>
      <c r="J7438" s="4"/>
      <c r="K7438" s="4">
        <v>1288873.2888732899</v>
      </c>
      <c r="L7438" s="4">
        <v>139742365.74236599</v>
      </c>
      <c r="M7438" s="4">
        <v>45764127.764127798</v>
      </c>
      <c r="N7438" s="3">
        <v>8.9030700074190002E-3</v>
      </c>
      <c r="O7438" s="5">
        <v>3.643441915512085</v>
      </c>
      <c r="P7438" s="3">
        <v>0.32748928666114807</v>
      </c>
    </row>
    <row r="7439" spans="1:16" x14ac:dyDescent="0.25">
      <c r="A7439" s="1">
        <v>2020</v>
      </c>
      <c r="B7439" t="s">
        <v>373</v>
      </c>
      <c r="C7439" t="s">
        <v>2074</v>
      </c>
      <c r="D7439" t="s">
        <v>3418</v>
      </c>
      <c r="E7439" t="s">
        <v>3469</v>
      </c>
      <c r="F7439" t="s">
        <v>3844</v>
      </c>
      <c r="G7439" s="4"/>
      <c r="H7439" s="4"/>
      <c r="I7439" s="4"/>
      <c r="J7439" s="4"/>
      <c r="K7439" s="4">
        <v>-4106676.9736206401</v>
      </c>
      <c r="L7439" s="4">
        <v>132496583.52083699</v>
      </c>
      <c r="M7439" s="4">
        <v>52934721.091064699</v>
      </c>
      <c r="N7439" s="3">
        <v>-3.0432291986334001E-2</v>
      </c>
      <c r="O7439" s="5">
        <v>2.7392857074737549</v>
      </c>
      <c r="P7439" s="3">
        <v>0.39951762557029724</v>
      </c>
    </row>
    <row r="7440" spans="1:16" x14ac:dyDescent="0.25">
      <c r="A7440" s="1">
        <v>2021</v>
      </c>
      <c r="B7440" t="s">
        <v>373</v>
      </c>
      <c r="C7440" t="s">
        <v>2074</v>
      </c>
      <c r="D7440" t="s">
        <v>3418</v>
      </c>
      <c r="E7440" t="s">
        <v>3469</v>
      </c>
      <c r="F7440" t="s">
        <v>3844</v>
      </c>
      <c r="G7440" s="4"/>
      <c r="H7440" s="4"/>
      <c r="I7440" s="4"/>
      <c r="J7440" s="4"/>
      <c r="K7440" s="4">
        <v>2859735.0208819099</v>
      </c>
      <c r="L7440" s="4">
        <v>147427063.26057801</v>
      </c>
      <c r="M7440" s="4">
        <v>62898424.671400398</v>
      </c>
      <c r="N7440" s="3">
        <v>1.9629893641385999E-2</v>
      </c>
      <c r="O7440" s="5">
        <v>3.4725050926208496</v>
      </c>
      <c r="P7440" s="3">
        <v>0.42664095759391785</v>
      </c>
    </row>
    <row r="7441" spans="1:16" x14ac:dyDescent="0.25">
      <c r="A7441" s="1">
        <v>2022</v>
      </c>
      <c r="B7441" t="s">
        <v>373</v>
      </c>
      <c r="C7441" t="s">
        <v>2074</v>
      </c>
      <c r="D7441" t="s">
        <v>3418</v>
      </c>
      <c r="E7441" t="s">
        <v>3469</v>
      </c>
      <c r="F7441" t="s">
        <v>3844</v>
      </c>
      <c r="G7441" s="4"/>
      <c r="H7441" s="4"/>
      <c r="I7441" s="4"/>
      <c r="J7441" s="4"/>
      <c r="K7441" s="4">
        <v>4736141.11119546</v>
      </c>
      <c r="L7441" s="4">
        <v>131659616.167611</v>
      </c>
      <c r="M7441" s="4">
        <v>55591517.318003997</v>
      </c>
      <c r="N7441" s="3">
        <v>3.5430530244756002E-2</v>
      </c>
      <c r="O7441" s="5">
        <v>3.7855234146118164</v>
      </c>
      <c r="P7441" s="3">
        <v>0.42223665118217468</v>
      </c>
    </row>
    <row r="7442" spans="1:16" x14ac:dyDescent="0.25">
      <c r="A7442" s="1">
        <v>2023</v>
      </c>
      <c r="B7442" t="s">
        <v>373</v>
      </c>
      <c r="C7442" t="s">
        <v>2074</v>
      </c>
      <c r="D7442" t="s">
        <v>3418</v>
      </c>
      <c r="E7442" t="s">
        <v>3469</v>
      </c>
      <c r="F7442" t="s">
        <v>3844</v>
      </c>
      <c r="G7442" s="4"/>
      <c r="H7442" s="4"/>
      <c r="I7442" s="4"/>
      <c r="J7442" s="4"/>
      <c r="K7442" s="4">
        <v>3741625.83741626</v>
      </c>
      <c r="L7442" s="4">
        <v>138176182.381762</v>
      </c>
      <c r="M7442" s="4">
        <v>67827883.878278807</v>
      </c>
      <c r="N7442" s="3">
        <v>2.8201141008216999E-2</v>
      </c>
      <c r="O7442" s="5">
        <v>2.8641355037689209</v>
      </c>
      <c r="P7442" s="3">
        <v>0.49087971448898315</v>
      </c>
    </row>
    <row r="7443" spans="1:16" x14ac:dyDescent="0.25">
      <c r="A7443" s="1">
        <v>2024</v>
      </c>
      <c r="B7443" t="s">
        <v>373</v>
      </c>
      <c r="C7443" t="s">
        <v>2074</v>
      </c>
      <c r="D7443" t="s">
        <v>3418</v>
      </c>
      <c r="E7443" t="s">
        <v>3469</v>
      </c>
      <c r="F7443" t="s">
        <v>3844</v>
      </c>
      <c r="G7443" s="4"/>
      <c r="H7443" s="4"/>
      <c r="I7443" s="4"/>
      <c r="J7443" s="4"/>
      <c r="K7443" s="4">
        <v>8150380.3510830496</v>
      </c>
      <c r="L7443" s="4">
        <v>161728880.68109801</v>
      </c>
      <c r="M7443" s="4">
        <v>87709426.439900503</v>
      </c>
      <c r="N7443" s="3">
        <v>5.4349396599439E-2</v>
      </c>
      <c r="O7443" s="5">
        <v>3.1582603454589844</v>
      </c>
      <c r="P7443" s="3">
        <v>0.54232382774353027</v>
      </c>
    </row>
    <row r="7444" spans="1:16" x14ac:dyDescent="0.25">
      <c r="A7444" s="1">
        <v>2009</v>
      </c>
      <c r="B7444" t="s">
        <v>374</v>
      </c>
      <c r="C7444" t="s">
        <v>2075</v>
      </c>
      <c r="D7444" t="s">
        <v>3431</v>
      </c>
      <c r="E7444" t="s">
        <v>3470</v>
      </c>
      <c r="F7444" t="s">
        <v>3845</v>
      </c>
      <c r="G7444" s="4"/>
      <c r="H7444" s="4"/>
      <c r="I7444" s="4"/>
      <c r="J7444" s="4"/>
      <c r="K7444" s="4">
        <v>1453339.2093237401</v>
      </c>
      <c r="L7444" s="4">
        <v>3473245.3431840399</v>
      </c>
      <c r="M7444" s="4">
        <v>1123939.79542571</v>
      </c>
      <c r="N7444" s="3">
        <v>0.40545420103270602</v>
      </c>
      <c r="O7444" s="5">
        <v>2.5168991088867188</v>
      </c>
      <c r="P7444" s="3">
        <v>0.32359930872917175</v>
      </c>
    </row>
    <row r="7445" spans="1:16" x14ac:dyDescent="0.25">
      <c r="A7445" s="1">
        <v>2010</v>
      </c>
      <c r="B7445" t="s">
        <v>374</v>
      </c>
      <c r="C7445" t="s">
        <v>2075</v>
      </c>
      <c r="D7445" t="s">
        <v>3431</v>
      </c>
      <c r="E7445" t="s">
        <v>3470</v>
      </c>
      <c r="F7445" t="s">
        <v>3845</v>
      </c>
      <c r="G7445" s="4"/>
      <c r="H7445" s="4"/>
      <c r="I7445" s="4"/>
      <c r="J7445" s="4"/>
      <c r="K7445" s="4">
        <v>1003429.09509399</v>
      </c>
      <c r="L7445" s="4">
        <v>4233091.0873364303</v>
      </c>
      <c r="M7445" s="4">
        <v>1186083.9975562301</v>
      </c>
      <c r="N7445" s="3">
        <v>0.23259417927915099</v>
      </c>
      <c r="O7445" s="5">
        <v>1.9838259220123291</v>
      </c>
      <c r="P7445" s="3">
        <v>0.28019335865974426</v>
      </c>
    </row>
    <row r="7446" spans="1:16" x14ac:dyDescent="0.25">
      <c r="A7446" s="1">
        <v>2011</v>
      </c>
      <c r="B7446" t="s">
        <v>374</v>
      </c>
      <c r="C7446" t="s">
        <v>2075</v>
      </c>
      <c r="D7446" t="s">
        <v>3431</v>
      </c>
      <c r="E7446" t="s">
        <v>3470</v>
      </c>
      <c r="F7446" t="s">
        <v>3845</v>
      </c>
      <c r="G7446" s="4"/>
      <c r="H7446" s="4"/>
      <c r="I7446" s="4"/>
      <c r="J7446" s="4"/>
      <c r="K7446" s="4">
        <v>219499.10962969699</v>
      </c>
      <c r="L7446" s="4">
        <v>4118550.9033073098</v>
      </c>
      <c r="M7446" s="4">
        <v>1097653.0752020499</v>
      </c>
      <c r="N7446" s="3">
        <v>5.0732685262641998E-2</v>
      </c>
      <c r="O7446" s="5">
        <v>2.3277626037597656</v>
      </c>
      <c r="P7446" s="3">
        <v>0.26651439070701599</v>
      </c>
    </row>
    <row r="7447" spans="1:16" x14ac:dyDescent="0.25">
      <c r="A7447" s="1">
        <v>2012</v>
      </c>
      <c r="B7447" t="s">
        <v>374</v>
      </c>
      <c r="C7447" t="s">
        <v>2075</v>
      </c>
      <c r="D7447" t="s">
        <v>3431</v>
      </c>
      <c r="E7447" t="s">
        <v>3470</v>
      </c>
      <c r="F7447" t="s">
        <v>3845</v>
      </c>
      <c r="G7447" s="4"/>
      <c r="H7447" s="4"/>
      <c r="I7447" s="4"/>
      <c r="J7447" s="4"/>
      <c r="K7447" s="4">
        <v>17427.589592537999</v>
      </c>
      <c r="L7447" s="4">
        <v>3976780.3960071998</v>
      </c>
      <c r="M7447" s="4">
        <v>969747.17722140404</v>
      </c>
      <c r="N7447" s="3">
        <v>4.1470170097789999E-3</v>
      </c>
      <c r="O7447" s="5">
        <v>1.3914403915405273</v>
      </c>
      <c r="P7447" s="3">
        <v>0.24385233223438263</v>
      </c>
    </row>
    <row r="7448" spans="1:16" x14ac:dyDescent="0.25">
      <c r="A7448" s="1">
        <v>2013</v>
      </c>
      <c r="B7448" t="s">
        <v>374</v>
      </c>
      <c r="C7448" t="s">
        <v>2075</v>
      </c>
      <c r="D7448" t="s">
        <v>3431</v>
      </c>
      <c r="E7448" t="s">
        <v>3470</v>
      </c>
      <c r="F7448" t="s">
        <v>3845</v>
      </c>
      <c r="G7448" s="4"/>
      <c r="H7448" s="4"/>
      <c r="I7448" s="4"/>
      <c r="J7448" s="4"/>
      <c r="K7448" s="4">
        <v>16998.476298913301</v>
      </c>
      <c r="L7448" s="4">
        <v>4053452.6061986201</v>
      </c>
      <c r="M7448" s="4">
        <v>891409.50722502195</v>
      </c>
      <c r="N7448" s="3">
        <v>4.1854821653189997E-3</v>
      </c>
      <c r="O7448" s="5">
        <v>1.3719421625137329</v>
      </c>
      <c r="P7448" s="3">
        <v>0.21991363167762756</v>
      </c>
    </row>
    <row r="7449" spans="1:16" x14ac:dyDescent="0.25">
      <c r="A7449" s="1">
        <v>2014</v>
      </c>
      <c r="B7449" t="s">
        <v>374</v>
      </c>
      <c r="C7449" t="s">
        <v>2075</v>
      </c>
      <c r="D7449" t="s">
        <v>3431</v>
      </c>
      <c r="E7449" t="s">
        <v>3470</v>
      </c>
      <c r="F7449" t="s">
        <v>3845</v>
      </c>
      <c r="G7449" s="4"/>
      <c r="H7449" s="4"/>
      <c r="I7449" s="4"/>
      <c r="J7449" s="4"/>
      <c r="K7449" s="4">
        <v>-268608.84648742399</v>
      </c>
      <c r="L7449" s="4">
        <v>7651119.6877710298</v>
      </c>
      <c r="M7449" s="4">
        <v>4106862.0988725098</v>
      </c>
      <c r="N7449" s="3">
        <v>-4.5333572219211998E-2</v>
      </c>
      <c r="O7449" s="5">
        <v>1.1151329278945923</v>
      </c>
      <c r="P7449" s="3">
        <v>0.5367661714553833</v>
      </c>
    </row>
    <row r="7450" spans="1:16" x14ac:dyDescent="0.25">
      <c r="A7450" s="1">
        <v>2015</v>
      </c>
      <c r="B7450" t="s">
        <v>374</v>
      </c>
      <c r="C7450" t="s">
        <v>2075</v>
      </c>
      <c r="D7450" t="s">
        <v>3431</v>
      </c>
      <c r="E7450" t="s">
        <v>3470</v>
      </c>
      <c r="F7450" t="s">
        <v>3845</v>
      </c>
      <c r="G7450" s="4"/>
      <c r="H7450" s="4"/>
      <c r="I7450" s="4"/>
      <c r="J7450" s="4"/>
      <c r="K7450" s="4">
        <v>-352231.05933310901</v>
      </c>
      <c r="L7450" s="4">
        <v>2969598.5960195698</v>
      </c>
      <c r="M7450" s="4">
        <v>2148087.82345693</v>
      </c>
      <c r="N7450" s="3">
        <v>-7.3706562385188995E-2</v>
      </c>
      <c r="O7450" s="5">
        <v>1.3649134635925293</v>
      </c>
      <c r="P7450" s="3">
        <v>0.72335964441299438</v>
      </c>
    </row>
    <row r="7451" spans="1:16" x14ac:dyDescent="0.25">
      <c r="A7451" s="1">
        <v>2016</v>
      </c>
      <c r="B7451" t="s">
        <v>374</v>
      </c>
      <c r="C7451" t="s">
        <v>2075</v>
      </c>
      <c r="D7451" t="s">
        <v>3431</v>
      </c>
      <c r="E7451" t="s">
        <v>3470</v>
      </c>
      <c r="F7451" t="s">
        <v>3845</v>
      </c>
      <c r="G7451" s="4"/>
      <c r="H7451" s="4"/>
      <c r="I7451" s="4"/>
      <c r="J7451" s="4"/>
      <c r="K7451" s="4">
        <v>-260455.59658992899</v>
      </c>
      <c r="L7451" s="4">
        <v>594358.19556138502</v>
      </c>
      <c r="M7451" s="4">
        <v>103605.425741207</v>
      </c>
      <c r="N7451" s="3">
        <v>-0.15599473938585101</v>
      </c>
      <c r="O7451" s="5">
        <v>4.2038521766662598</v>
      </c>
      <c r="P7451" s="3">
        <v>0.17431479692459106</v>
      </c>
    </row>
    <row r="7452" spans="1:16" x14ac:dyDescent="0.25">
      <c r="A7452" s="1">
        <v>2017</v>
      </c>
      <c r="B7452" t="s">
        <v>374</v>
      </c>
      <c r="C7452" t="s">
        <v>2075</v>
      </c>
      <c r="D7452" t="s">
        <v>3431</v>
      </c>
      <c r="E7452" t="s">
        <v>3470</v>
      </c>
      <c r="F7452" t="s">
        <v>3845</v>
      </c>
      <c r="G7452" s="4"/>
      <c r="H7452" s="4"/>
      <c r="I7452" s="4"/>
      <c r="J7452" s="4"/>
      <c r="K7452" s="4">
        <v>-165950.05428881699</v>
      </c>
      <c r="L7452" s="4">
        <v>459274.98161185201</v>
      </c>
      <c r="M7452" s="4">
        <v>116954.22226892201</v>
      </c>
      <c r="N7452" s="3">
        <v>-0.31240064484012497</v>
      </c>
      <c r="O7452" s="5">
        <v>3.4135367870330811</v>
      </c>
      <c r="P7452" s="3">
        <v>0.25464966893196106</v>
      </c>
    </row>
    <row r="7453" spans="1:16" x14ac:dyDescent="0.25">
      <c r="A7453" s="1">
        <v>2018</v>
      </c>
      <c r="B7453" t="s">
        <v>374</v>
      </c>
      <c r="C7453" t="s">
        <v>2075</v>
      </c>
      <c r="D7453" t="s">
        <v>3431</v>
      </c>
      <c r="E7453" t="s">
        <v>3470</v>
      </c>
      <c r="F7453" t="s">
        <v>3845</v>
      </c>
      <c r="G7453" s="4"/>
      <c r="H7453" s="4"/>
      <c r="I7453" s="4"/>
      <c r="J7453" s="4"/>
      <c r="K7453" s="4">
        <v>-1902706.94389957</v>
      </c>
      <c r="L7453" s="4">
        <v>102621717.779792</v>
      </c>
      <c r="M7453" s="4">
        <v>83703548.382732898</v>
      </c>
      <c r="N7453" s="3">
        <v>-3.6922397298147003E-2</v>
      </c>
      <c r="O7453" s="5">
        <v>1.7606196403503418</v>
      </c>
      <c r="P7453" s="3">
        <v>0.81565141677856445</v>
      </c>
    </row>
    <row r="7454" spans="1:16" x14ac:dyDescent="0.25">
      <c r="A7454" s="1">
        <v>2019</v>
      </c>
      <c r="B7454" t="s">
        <v>374</v>
      </c>
      <c r="C7454" t="s">
        <v>2075</v>
      </c>
      <c r="D7454" t="s">
        <v>3431</v>
      </c>
      <c r="E7454" t="s">
        <v>3470</v>
      </c>
      <c r="F7454" t="s">
        <v>3845</v>
      </c>
      <c r="G7454" s="4"/>
      <c r="H7454" s="4"/>
      <c r="I7454" s="4"/>
      <c r="J7454" s="4"/>
      <c r="K7454" s="4">
        <v>6985007.6573793003</v>
      </c>
      <c r="L7454" s="4">
        <v>118475778.500228</v>
      </c>
      <c r="M7454" s="4">
        <v>95421693.221204206</v>
      </c>
      <c r="N7454" s="3">
        <v>6.3389210606522001E-2</v>
      </c>
      <c r="O7454" s="5">
        <v>1.4418243169784546</v>
      </c>
      <c r="P7454" s="3">
        <v>0.80541098117828369</v>
      </c>
    </row>
    <row r="7455" spans="1:16" x14ac:dyDescent="0.25">
      <c r="A7455" s="1">
        <v>2020</v>
      </c>
      <c r="B7455" t="s">
        <v>374</v>
      </c>
      <c r="C7455" t="s">
        <v>2075</v>
      </c>
      <c r="D7455" t="s">
        <v>3431</v>
      </c>
      <c r="E7455" t="s">
        <v>3470</v>
      </c>
      <c r="F7455" t="s">
        <v>3845</v>
      </c>
      <c r="G7455" s="4"/>
      <c r="H7455" s="4"/>
      <c r="I7455" s="4"/>
      <c r="J7455" s="4"/>
      <c r="K7455" s="4">
        <v>8866966.4690207802</v>
      </c>
      <c r="L7455" s="4">
        <v>222398719.92567301</v>
      </c>
      <c r="M7455" s="4">
        <v>198574110.75481799</v>
      </c>
      <c r="N7455" s="3">
        <v>5.2748138481614998E-2</v>
      </c>
      <c r="O7455" s="5">
        <v>1.0760293006896973</v>
      </c>
      <c r="P7455" s="3">
        <v>0.89287436008453369</v>
      </c>
    </row>
    <row r="7456" spans="1:16" x14ac:dyDescent="0.25">
      <c r="A7456" s="1">
        <v>2021</v>
      </c>
      <c r="B7456" t="s">
        <v>374</v>
      </c>
      <c r="C7456" t="s">
        <v>2075</v>
      </c>
      <c r="D7456" t="s">
        <v>3431</v>
      </c>
      <c r="E7456" t="s">
        <v>3470</v>
      </c>
      <c r="F7456" t="s">
        <v>3845</v>
      </c>
      <c r="G7456" s="4"/>
      <c r="H7456" s="4"/>
      <c r="I7456" s="4"/>
      <c r="J7456" s="4"/>
      <c r="K7456" s="4">
        <v>6172805.0270553296</v>
      </c>
      <c r="L7456" s="4">
        <v>235916913.94658801</v>
      </c>
      <c r="M7456" s="4">
        <v>209408273.69523501</v>
      </c>
      <c r="N7456" s="3">
        <v>2.5904276359161E-2</v>
      </c>
      <c r="O7456" s="5">
        <v>1.1471413373947144</v>
      </c>
      <c r="P7456" s="3">
        <v>0.88763570785522461</v>
      </c>
    </row>
    <row r="7457" spans="1:16" x14ac:dyDescent="0.25">
      <c r="A7457" s="1">
        <v>2022</v>
      </c>
      <c r="B7457" t="s">
        <v>374</v>
      </c>
      <c r="C7457" t="s">
        <v>2075</v>
      </c>
      <c r="D7457" t="s">
        <v>3431</v>
      </c>
      <c r="E7457" t="s">
        <v>3470</v>
      </c>
      <c r="F7457" t="s">
        <v>3845</v>
      </c>
      <c r="G7457" s="4"/>
      <c r="H7457" s="4"/>
      <c r="I7457" s="4"/>
      <c r="J7457" s="4"/>
      <c r="K7457" s="4">
        <v>6496870.1437299903</v>
      </c>
      <c r="L7457" s="4">
        <v>204153378.55970401</v>
      </c>
      <c r="M7457" s="4">
        <v>158598523.38186699</v>
      </c>
      <c r="N7457" s="3">
        <v>3.1307846961470001E-2</v>
      </c>
      <c r="O7457" s="5">
        <v>1.1824609041213989</v>
      </c>
      <c r="P7457" s="3">
        <v>0.77685964107513428</v>
      </c>
    </row>
    <row r="7458" spans="1:16" x14ac:dyDescent="0.25">
      <c r="A7458" s="1">
        <v>2023</v>
      </c>
      <c r="B7458" t="s">
        <v>374</v>
      </c>
      <c r="C7458" t="s">
        <v>2075</v>
      </c>
      <c r="D7458" t="s">
        <v>3431</v>
      </c>
      <c r="E7458" t="s">
        <v>3470</v>
      </c>
      <c r="F7458" t="s">
        <v>3845</v>
      </c>
      <c r="G7458" s="4"/>
      <c r="H7458" s="4"/>
      <c r="I7458" s="4"/>
      <c r="J7458" s="4"/>
      <c r="K7458" s="4">
        <v>453175.905739412</v>
      </c>
      <c r="L7458" s="4">
        <v>186926487.51929101</v>
      </c>
      <c r="M7458" s="4">
        <v>141055899.86037299</v>
      </c>
      <c r="N7458" s="3">
        <v>2.3404648985609999E-3</v>
      </c>
      <c r="O7458" s="5">
        <v>1.0710816383361816</v>
      </c>
      <c r="P7458" s="3">
        <v>0.75460624694824219</v>
      </c>
    </row>
    <row r="7459" spans="1:16" x14ac:dyDescent="0.25">
      <c r="A7459" s="1">
        <v>2024</v>
      </c>
      <c r="B7459" t="s">
        <v>374</v>
      </c>
      <c r="C7459" t="s">
        <v>2075</v>
      </c>
      <c r="D7459" t="s">
        <v>3431</v>
      </c>
      <c r="E7459" t="s">
        <v>3470</v>
      </c>
      <c r="F7459" t="s">
        <v>3845</v>
      </c>
      <c r="G7459" s="4"/>
      <c r="H7459" s="4"/>
      <c r="I7459" s="4"/>
      <c r="J7459" s="4"/>
      <c r="K7459" s="4">
        <v>-10471143.667181799</v>
      </c>
      <c r="L7459" s="4">
        <v>171584147.57309899</v>
      </c>
      <c r="M7459" s="4">
        <v>155058223.72023401</v>
      </c>
      <c r="N7459" s="3">
        <v>-5.8614383358705002E-2</v>
      </c>
      <c r="O7459" s="5">
        <v>1.0349084138870239</v>
      </c>
      <c r="P7459" s="3">
        <v>0.90368616580963135</v>
      </c>
    </row>
    <row r="7460" spans="1:16" x14ac:dyDescent="0.25">
      <c r="A7460" s="1">
        <v>2009</v>
      </c>
      <c r="B7460" t="s">
        <v>375</v>
      </c>
      <c r="C7460" t="s">
        <v>2076</v>
      </c>
      <c r="D7460" t="s">
        <v>3420</v>
      </c>
      <c r="E7460" t="s">
        <v>3469</v>
      </c>
      <c r="F7460" t="s">
        <v>3846</v>
      </c>
      <c r="G7460" s="4"/>
      <c r="H7460" s="4"/>
      <c r="I7460" s="4"/>
      <c r="J7460" s="4"/>
      <c r="K7460" s="4">
        <v>3717327.89080525</v>
      </c>
      <c r="L7460" s="4">
        <v>28641035.1559349</v>
      </c>
      <c r="M7460" s="4">
        <v>19520706.345493</v>
      </c>
      <c r="N7460" s="3">
        <v>0.13545933462461501</v>
      </c>
      <c r="O7460" s="5">
        <v>0.94519507884979248</v>
      </c>
      <c r="P7460" s="3">
        <v>0.68156427145004272</v>
      </c>
    </row>
    <row r="7461" spans="1:16" x14ac:dyDescent="0.25">
      <c r="A7461" s="1">
        <v>2010</v>
      </c>
      <c r="B7461" t="s">
        <v>375</v>
      </c>
      <c r="C7461" t="s">
        <v>2076</v>
      </c>
      <c r="D7461" t="s">
        <v>3420</v>
      </c>
      <c r="E7461" t="s">
        <v>3469</v>
      </c>
      <c r="F7461" t="s">
        <v>3846</v>
      </c>
      <c r="G7461" s="4"/>
      <c r="H7461" s="4"/>
      <c r="I7461" s="4"/>
      <c r="J7461" s="4"/>
      <c r="K7461" s="4">
        <v>1394523.02161899</v>
      </c>
      <c r="L7461" s="4">
        <v>33157491.894979101</v>
      </c>
      <c r="M7461" s="4">
        <v>23301600.006719202</v>
      </c>
      <c r="N7461" s="3">
        <v>4.4286564718695999E-2</v>
      </c>
      <c r="O7461" s="5">
        <v>1.0828702449798584</v>
      </c>
      <c r="P7461" s="3">
        <v>0.70275521278381348</v>
      </c>
    </row>
    <row r="7462" spans="1:16" x14ac:dyDescent="0.25">
      <c r="A7462" s="1">
        <v>2011</v>
      </c>
      <c r="B7462" t="s">
        <v>375</v>
      </c>
      <c r="C7462" t="s">
        <v>2076</v>
      </c>
      <c r="D7462" t="s">
        <v>3420</v>
      </c>
      <c r="E7462" t="s">
        <v>3469</v>
      </c>
      <c r="F7462" t="s">
        <v>3846</v>
      </c>
      <c r="G7462" s="4"/>
      <c r="H7462" s="4"/>
      <c r="I7462" s="4"/>
      <c r="J7462" s="4"/>
      <c r="K7462" s="4">
        <v>-2972505.6264065998</v>
      </c>
      <c r="L7462" s="4">
        <v>32972171.257100001</v>
      </c>
      <c r="M7462" s="4">
        <v>24102112.313792702</v>
      </c>
      <c r="N7462" s="3">
        <v>-7.8971383103991002E-2</v>
      </c>
      <c r="O7462" s="5">
        <v>0.94350159168243408</v>
      </c>
      <c r="P7462" s="3">
        <v>0.73098349571228027</v>
      </c>
    </row>
    <row r="7463" spans="1:16" x14ac:dyDescent="0.25">
      <c r="A7463" s="1">
        <v>2012</v>
      </c>
      <c r="B7463" t="s">
        <v>375</v>
      </c>
      <c r="C7463" t="s">
        <v>2076</v>
      </c>
      <c r="D7463" t="s">
        <v>3420</v>
      </c>
      <c r="E7463" t="s">
        <v>3469</v>
      </c>
      <c r="F7463" t="s">
        <v>3846</v>
      </c>
      <c r="G7463" s="4"/>
      <c r="H7463" s="4"/>
      <c r="I7463" s="4"/>
      <c r="J7463" s="4"/>
      <c r="K7463" s="4">
        <v>-3443955.8752801302</v>
      </c>
      <c r="L7463" s="4">
        <v>55619493.875546202</v>
      </c>
      <c r="M7463" s="4">
        <v>53409553.533968501</v>
      </c>
      <c r="N7463" s="3">
        <v>-7.9078051457875997E-2</v>
      </c>
      <c r="O7463" s="5">
        <v>1.0509811639785767</v>
      </c>
      <c r="P7463" s="3">
        <v>0.9602668285369873</v>
      </c>
    </row>
    <row r="7464" spans="1:16" x14ac:dyDescent="0.25">
      <c r="A7464" s="1">
        <v>2013</v>
      </c>
      <c r="B7464" t="s">
        <v>375</v>
      </c>
      <c r="C7464" t="s">
        <v>2076</v>
      </c>
      <c r="D7464" t="s">
        <v>3420</v>
      </c>
      <c r="E7464" t="s">
        <v>3469</v>
      </c>
      <c r="F7464" t="s">
        <v>3846</v>
      </c>
      <c r="G7464" s="4"/>
      <c r="H7464" s="4"/>
      <c r="I7464" s="4"/>
      <c r="J7464" s="4"/>
      <c r="K7464" s="4">
        <v>-900796.659875568</v>
      </c>
      <c r="L7464" s="4">
        <v>39208611.600902602</v>
      </c>
      <c r="M7464" s="4">
        <v>33766614.286888897</v>
      </c>
      <c r="N7464" s="3">
        <v>-2.0273238892872001E-2</v>
      </c>
      <c r="O7464" s="5">
        <v>0.99860244989395142</v>
      </c>
      <c r="P7464" s="3">
        <v>0.86120402812957764</v>
      </c>
    </row>
    <row r="7465" spans="1:16" x14ac:dyDescent="0.25">
      <c r="A7465" s="1">
        <v>2014</v>
      </c>
      <c r="B7465" t="s">
        <v>375</v>
      </c>
      <c r="C7465" t="s">
        <v>2076</v>
      </c>
      <c r="D7465" t="s">
        <v>3420</v>
      </c>
      <c r="E7465" t="s">
        <v>3469</v>
      </c>
      <c r="F7465" t="s">
        <v>3846</v>
      </c>
      <c r="G7465" s="4"/>
      <c r="H7465" s="4"/>
      <c r="I7465" s="4"/>
      <c r="J7465" s="4"/>
      <c r="K7465" s="4">
        <v>-1911986.42085907</v>
      </c>
      <c r="L7465" s="4">
        <v>14942438.587392099</v>
      </c>
      <c r="M7465" s="4">
        <v>7163353.2934131697</v>
      </c>
      <c r="N7465" s="3">
        <v>-6.9009100208655999E-2</v>
      </c>
      <c r="O7465" s="5">
        <v>0.98684817552566528</v>
      </c>
      <c r="P7465" s="3">
        <v>0.4793965220451355</v>
      </c>
    </row>
    <row r="7466" spans="1:16" x14ac:dyDescent="0.25">
      <c r="A7466" s="1">
        <v>2015</v>
      </c>
      <c r="B7466" t="s">
        <v>375</v>
      </c>
      <c r="C7466" t="s">
        <v>2076</v>
      </c>
      <c r="D7466" t="s">
        <v>3420</v>
      </c>
      <c r="E7466" t="s">
        <v>3469</v>
      </c>
      <c r="F7466" t="s">
        <v>3846</v>
      </c>
      <c r="G7466" s="4"/>
      <c r="H7466" s="4"/>
      <c r="I7466" s="4"/>
      <c r="J7466" s="4"/>
      <c r="K7466" s="4">
        <v>-3944665.37753365</v>
      </c>
      <c r="L7466" s="4">
        <v>9982485.76689291</v>
      </c>
      <c r="M7466" s="4">
        <v>7671547.6529818298</v>
      </c>
      <c r="N7466" s="3">
        <v>-0.355535542399258</v>
      </c>
      <c r="O7466" s="5">
        <v>1.5306988954544067</v>
      </c>
      <c r="P7466" s="3">
        <v>0.76850074529647827</v>
      </c>
    </row>
    <row r="7467" spans="1:16" x14ac:dyDescent="0.25">
      <c r="A7467" s="1">
        <v>2016</v>
      </c>
      <c r="B7467" t="s">
        <v>375</v>
      </c>
      <c r="C7467" t="s">
        <v>2076</v>
      </c>
      <c r="D7467" t="s">
        <v>3420</v>
      </c>
      <c r="E7467" t="s">
        <v>3469</v>
      </c>
      <c r="F7467" t="s">
        <v>3846</v>
      </c>
      <c r="G7467" s="4"/>
      <c r="H7467" s="4"/>
      <c r="I7467" s="4"/>
      <c r="J7467" s="4"/>
      <c r="K7467" s="4">
        <v>-2468330.0056620101</v>
      </c>
      <c r="L7467" s="4">
        <v>11798948.0585273</v>
      </c>
      <c r="M7467" s="4">
        <v>10140738.8920344</v>
      </c>
      <c r="N7467" s="3">
        <v>-0.23012212720668901</v>
      </c>
      <c r="O7467" s="5">
        <v>1.2272568941116333</v>
      </c>
      <c r="P7467" s="3">
        <v>0.85946124792098999</v>
      </c>
    </row>
    <row r="7468" spans="1:16" x14ac:dyDescent="0.25">
      <c r="A7468" s="1">
        <v>2017</v>
      </c>
      <c r="B7468" t="s">
        <v>375</v>
      </c>
      <c r="C7468" t="s">
        <v>2076</v>
      </c>
      <c r="D7468" t="s">
        <v>3420</v>
      </c>
      <c r="E7468" t="s">
        <v>3469</v>
      </c>
      <c r="F7468" t="s">
        <v>3846</v>
      </c>
      <c r="G7468" s="4"/>
      <c r="H7468" s="4"/>
      <c r="I7468" s="4"/>
      <c r="J7468" s="4"/>
      <c r="K7468" s="4">
        <v>656426.63346322603</v>
      </c>
      <c r="L7468" s="4">
        <v>11460042.887777001</v>
      </c>
      <c r="M7468" s="4">
        <v>11263152.6359074</v>
      </c>
      <c r="N7468" s="3">
        <v>5.5552379177574003E-2</v>
      </c>
      <c r="O7468" s="5">
        <v>1.6233336925506592</v>
      </c>
      <c r="P7468" s="3">
        <v>0.98281943798065186</v>
      </c>
    </row>
    <row r="7469" spans="1:16" x14ac:dyDescent="0.25">
      <c r="A7469" s="1">
        <v>2018</v>
      </c>
      <c r="B7469" t="s">
        <v>375</v>
      </c>
      <c r="C7469" t="s">
        <v>2076</v>
      </c>
      <c r="D7469" t="s">
        <v>3420</v>
      </c>
      <c r="E7469" t="s">
        <v>3469</v>
      </c>
      <c r="F7469" t="s">
        <v>3846</v>
      </c>
      <c r="G7469" s="4"/>
      <c r="H7469" s="4"/>
      <c r="I7469" s="4"/>
      <c r="J7469" s="4"/>
      <c r="K7469" s="4">
        <v>1190520.28512424</v>
      </c>
      <c r="L7469" s="4">
        <v>15677509.085929601</v>
      </c>
      <c r="M7469" s="4">
        <v>12239748.628783301</v>
      </c>
      <c r="N7469" s="3">
        <v>8.9130495258638004E-2</v>
      </c>
      <c r="O7469" s="5">
        <v>1.3138508796691895</v>
      </c>
      <c r="P7469" s="3">
        <v>0.78072023391723633</v>
      </c>
    </row>
    <row r="7470" spans="1:16" x14ac:dyDescent="0.25">
      <c r="A7470" s="1">
        <v>2019</v>
      </c>
      <c r="B7470" t="s">
        <v>375</v>
      </c>
      <c r="C7470" t="s">
        <v>2076</v>
      </c>
      <c r="D7470" t="s">
        <v>3420</v>
      </c>
      <c r="E7470" t="s">
        <v>3469</v>
      </c>
      <c r="F7470" t="s">
        <v>3846</v>
      </c>
      <c r="G7470" s="4"/>
      <c r="H7470" s="4"/>
      <c r="I7470" s="4"/>
      <c r="J7470" s="4"/>
      <c r="K7470" s="4">
        <v>1663502.2815022799</v>
      </c>
      <c r="L7470" s="4">
        <v>15491319.761319799</v>
      </c>
      <c r="M7470" s="4">
        <v>11192478.764478801</v>
      </c>
      <c r="N7470" s="3">
        <v>0.109585832425209</v>
      </c>
      <c r="O7470" s="5">
        <v>0.92616009712219238</v>
      </c>
      <c r="P7470" s="3">
        <v>0.7225000262260437</v>
      </c>
    </row>
    <row r="7471" spans="1:16" x14ac:dyDescent="0.25">
      <c r="A7471" s="1">
        <v>2020</v>
      </c>
      <c r="B7471" t="s">
        <v>375</v>
      </c>
      <c r="C7471" t="s">
        <v>2076</v>
      </c>
      <c r="D7471" t="s">
        <v>3420</v>
      </c>
      <c r="E7471" t="s">
        <v>3469</v>
      </c>
      <c r="F7471" t="s">
        <v>3846</v>
      </c>
      <c r="G7471" s="4"/>
      <c r="H7471" s="4"/>
      <c r="I7471" s="4"/>
      <c r="J7471" s="4"/>
      <c r="K7471" s="4">
        <v>2590579.4900818602</v>
      </c>
      <c r="L7471" s="4">
        <v>15383686.484546499</v>
      </c>
      <c r="M7471" s="4">
        <v>9269681.6807697099</v>
      </c>
      <c r="N7471" s="3">
        <v>0.16923846462657399</v>
      </c>
      <c r="O7471" s="5">
        <v>1.1041374206542969</v>
      </c>
      <c r="P7471" s="3">
        <v>0.6025657057762146</v>
      </c>
    </row>
    <row r="7472" spans="1:16" x14ac:dyDescent="0.25">
      <c r="A7472" s="1">
        <v>2021</v>
      </c>
      <c r="B7472" t="s">
        <v>375</v>
      </c>
      <c r="C7472" t="s">
        <v>2076</v>
      </c>
      <c r="D7472" t="s">
        <v>3420</v>
      </c>
      <c r="E7472" t="s">
        <v>3469</v>
      </c>
      <c r="F7472" t="s">
        <v>3846</v>
      </c>
      <c r="G7472" s="4"/>
      <c r="H7472" s="4"/>
      <c r="I7472" s="4"/>
      <c r="J7472" s="4"/>
      <c r="K7472" s="4">
        <v>3815520.8481731098</v>
      </c>
      <c r="L7472" s="4">
        <v>23836351.775899999</v>
      </c>
      <c r="M7472" s="4">
        <v>11098687.850999899</v>
      </c>
      <c r="N7472" s="3">
        <v>0.18819547184872401</v>
      </c>
      <c r="O7472" s="5">
        <v>1.7180349826812744</v>
      </c>
      <c r="P7472" s="3">
        <v>0.4656202495098114</v>
      </c>
    </row>
    <row r="7473" spans="1:16" x14ac:dyDescent="0.25">
      <c r="A7473" s="1">
        <v>2022</v>
      </c>
      <c r="B7473" t="s">
        <v>375</v>
      </c>
      <c r="C7473" t="s">
        <v>2076</v>
      </c>
      <c r="D7473" t="s">
        <v>3420</v>
      </c>
      <c r="E7473" t="s">
        <v>3469</v>
      </c>
      <c r="F7473" t="s">
        <v>3846</v>
      </c>
      <c r="G7473" s="4"/>
      <c r="H7473" s="4"/>
      <c r="I7473" s="4"/>
      <c r="J7473" s="4"/>
      <c r="K7473" s="4">
        <v>-2036207.3605829901</v>
      </c>
      <c r="L7473" s="4">
        <v>56061548.441414103</v>
      </c>
      <c r="M7473" s="4">
        <v>19959705.880323201</v>
      </c>
      <c r="N7473" s="3">
        <v>-5.2210467315662999E-2</v>
      </c>
      <c r="O7473" s="5">
        <v>0.5667768120765686</v>
      </c>
      <c r="P7473" s="3">
        <v>0.35603201389312744</v>
      </c>
    </row>
    <row r="7474" spans="1:16" x14ac:dyDescent="0.25">
      <c r="A7474" s="1">
        <v>2023</v>
      </c>
      <c r="B7474" t="s">
        <v>375</v>
      </c>
      <c r="C7474" t="s">
        <v>2076</v>
      </c>
      <c r="D7474" t="s">
        <v>3420</v>
      </c>
      <c r="E7474" t="s">
        <v>3469</v>
      </c>
      <c r="F7474" t="s">
        <v>3846</v>
      </c>
      <c r="G7474" s="4"/>
      <c r="H7474" s="4"/>
      <c r="I7474" s="4"/>
      <c r="J7474" s="4"/>
      <c r="K7474" s="4">
        <v>13727591.9074759</v>
      </c>
      <c r="L7474" s="4">
        <v>39748369.829683699</v>
      </c>
      <c r="M7474" s="4">
        <v>18335093.157350902</v>
      </c>
      <c r="N7474" s="3">
        <v>0.29238427756949198</v>
      </c>
      <c r="O7474" s="5">
        <v>1.3182450532913208</v>
      </c>
      <c r="P7474" s="3">
        <v>0.46127912402153015</v>
      </c>
    </row>
    <row r="7475" spans="1:16" x14ac:dyDescent="0.25">
      <c r="A7475" s="1">
        <v>2024</v>
      </c>
      <c r="B7475" t="s">
        <v>375</v>
      </c>
      <c r="C7475" t="s">
        <v>2076</v>
      </c>
      <c r="D7475" t="s">
        <v>3420</v>
      </c>
      <c r="E7475" t="s">
        <v>3469</v>
      </c>
      <c r="F7475" t="s">
        <v>3846</v>
      </c>
      <c r="G7475" s="4"/>
      <c r="H7475" s="4"/>
      <c r="I7475" s="4"/>
      <c r="J7475" s="4"/>
      <c r="K7475" s="4">
        <v>4728380.6577640297</v>
      </c>
      <c r="L7475" s="4">
        <v>43697263.205616303</v>
      </c>
      <c r="M7475" s="4">
        <v>21064880.3610835</v>
      </c>
      <c r="N7475" s="3">
        <v>0.11332049754227699</v>
      </c>
      <c r="O7475" s="5">
        <v>2.3926486968994141</v>
      </c>
      <c r="P7475" s="3">
        <v>0.48206406831741333</v>
      </c>
    </row>
    <row r="7476" spans="1:16" x14ac:dyDescent="0.25">
      <c r="A7476" s="1">
        <v>2009</v>
      </c>
      <c r="B7476" t="s">
        <v>376</v>
      </c>
      <c r="C7476" t="s">
        <v>2077</v>
      </c>
      <c r="D7476" t="s">
        <v>3436</v>
      </c>
      <c r="E7476" t="s">
        <v>3469</v>
      </c>
      <c r="F7476" t="s">
        <v>3847</v>
      </c>
      <c r="G7476" s="4"/>
      <c r="H7476" s="4"/>
      <c r="I7476" s="4"/>
      <c r="J7476" s="4"/>
      <c r="K7476" s="4">
        <v>1042254.8845614</v>
      </c>
      <c r="L7476" s="4">
        <v>7778190.0905116098</v>
      </c>
      <c r="M7476" s="4">
        <v>1717461.80281054</v>
      </c>
      <c r="N7476" s="3">
        <v>0.13507579717720899</v>
      </c>
      <c r="O7476" s="5">
        <v>1.0359245538711548</v>
      </c>
      <c r="P7476" s="3">
        <v>0.22080481052398682</v>
      </c>
    </row>
    <row r="7477" spans="1:16" x14ac:dyDescent="0.25">
      <c r="A7477" s="1">
        <v>2010</v>
      </c>
      <c r="B7477" t="s">
        <v>376</v>
      </c>
      <c r="C7477" t="s">
        <v>2077</v>
      </c>
      <c r="D7477" t="s">
        <v>3436</v>
      </c>
      <c r="E7477" t="s">
        <v>3469</v>
      </c>
      <c r="F7477" t="s">
        <v>3847</v>
      </c>
      <c r="G7477" s="4"/>
      <c r="H7477" s="4"/>
      <c r="I7477" s="4"/>
      <c r="J7477" s="4"/>
      <c r="K7477" s="4">
        <v>493606.692311569</v>
      </c>
      <c r="L7477" s="4">
        <v>10353765.265156001</v>
      </c>
      <c r="M7477" s="4">
        <v>3111754.3800708898</v>
      </c>
      <c r="N7477" s="3">
        <v>5.3501506641054998E-2</v>
      </c>
      <c r="O7477" s="5">
        <v>0.75636965036392212</v>
      </c>
      <c r="P7477" s="3">
        <v>0.30054324865341187</v>
      </c>
    </row>
    <row r="7478" spans="1:16" x14ac:dyDescent="0.25">
      <c r="A7478" s="1">
        <v>2011</v>
      </c>
      <c r="B7478" t="s">
        <v>376</v>
      </c>
      <c r="C7478" t="s">
        <v>2077</v>
      </c>
      <c r="D7478" t="s">
        <v>3436</v>
      </c>
      <c r="E7478" t="s">
        <v>3469</v>
      </c>
      <c r="F7478" t="s">
        <v>3847</v>
      </c>
      <c r="G7478" s="4"/>
      <c r="H7478" s="4"/>
      <c r="I7478" s="4"/>
      <c r="J7478" s="4"/>
      <c r="K7478" s="4">
        <v>323048.97652984702</v>
      </c>
      <c r="L7478" s="4">
        <v>14304218.197406501</v>
      </c>
      <c r="M7478" s="4">
        <v>5342549.56596292</v>
      </c>
      <c r="N7478" s="3">
        <v>2.3481279172239002E-2</v>
      </c>
      <c r="O7478" s="5">
        <v>0.70629197359085083</v>
      </c>
      <c r="P7478" s="3">
        <v>0.37349468469619751</v>
      </c>
    </row>
    <row r="7479" spans="1:16" x14ac:dyDescent="0.25">
      <c r="A7479" s="1">
        <v>2012</v>
      </c>
      <c r="B7479" t="s">
        <v>376</v>
      </c>
      <c r="C7479" t="s">
        <v>2077</v>
      </c>
      <c r="D7479" t="s">
        <v>3436</v>
      </c>
      <c r="E7479" t="s">
        <v>3469</v>
      </c>
      <c r="F7479" t="s">
        <v>3847</v>
      </c>
      <c r="G7479" s="4"/>
      <c r="H7479" s="4"/>
      <c r="I7479" s="4"/>
      <c r="J7479" s="4"/>
      <c r="K7479" s="4">
        <v>-310662.79176857002</v>
      </c>
      <c r="L7479" s="4">
        <v>11656410.466318101</v>
      </c>
      <c r="M7479" s="4">
        <v>4083273.1291507599</v>
      </c>
      <c r="N7479" s="3">
        <v>-2.4544086770856E-2</v>
      </c>
      <c r="O7479" s="5">
        <v>0.65605080127716064</v>
      </c>
      <c r="P7479" s="3">
        <v>0.35030278563499451</v>
      </c>
    </row>
    <row r="7480" spans="1:16" x14ac:dyDescent="0.25">
      <c r="A7480" s="1">
        <v>2013</v>
      </c>
      <c r="B7480" t="s">
        <v>376</v>
      </c>
      <c r="C7480" t="s">
        <v>2077</v>
      </c>
      <c r="D7480" t="s">
        <v>3436</v>
      </c>
      <c r="E7480" t="s">
        <v>3469</v>
      </c>
      <c r="F7480" t="s">
        <v>3847</v>
      </c>
      <c r="G7480" s="4"/>
      <c r="H7480" s="4"/>
      <c r="I7480" s="4"/>
      <c r="J7480" s="4"/>
      <c r="K7480" s="4">
        <v>144692.436299186</v>
      </c>
      <c r="L7480" s="4">
        <v>6554006.5961975902</v>
      </c>
      <c r="M7480" s="4">
        <v>2643577.84335401</v>
      </c>
      <c r="N7480" s="3">
        <v>1.7061954785108999E-2</v>
      </c>
      <c r="O7480" s="5">
        <v>1.01658034324646</v>
      </c>
      <c r="P7480" s="3">
        <v>0.40335294604301453</v>
      </c>
    </row>
    <row r="7481" spans="1:16" x14ac:dyDescent="0.25">
      <c r="A7481" s="1">
        <v>2014</v>
      </c>
      <c r="B7481" t="s">
        <v>376</v>
      </c>
      <c r="C7481" t="s">
        <v>2077</v>
      </c>
      <c r="D7481" t="s">
        <v>3436</v>
      </c>
      <c r="E7481" t="s">
        <v>3469</v>
      </c>
      <c r="F7481" t="s">
        <v>3847</v>
      </c>
      <c r="G7481" s="4"/>
      <c r="H7481" s="4"/>
      <c r="I7481" s="4"/>
      <c r="J7481" s="4"/>
      <c r="K7481" s="4">
        <v>-718807.11018907104</v>
      </c>
      <c r="L7481" s="4">
        <v>16077318.1196662</v>
      </c>
      <c r="M7481" s="4">
        <v>5575598.0951482896</v>
      </c>
      <c r="N7481" s="3">
        <v>-6.2936767027022E-2</v>
      </c>
      <c r="O7481" s="5">
        <v>1.1769412755966187</v>
      </c>
      <c r="P7481" s="3">
        <v>0.34679901599884033</v>
      </c>
    </row>
    <row r="7482" spans="1:16" x14ac:dyDescent="0.25">
      <c r="A7482" s="1">
        <v>2015</v>
      </c>
      <c r="B7482" t="s">
        <v>376</v>
      </c>
      <c r="C7482" t="s">
        <v>2077</v>
      </c>
      <c r="D7482" t="s">
        <v>3436</v>
      </c>
      <c r="E7482" t="s">
        <v>3469</v>
      </c>
      <c r="F7482" t="s">
        <v>3847</v>
      </c>
      <c r="G7482" s="4"/>
      <c r="H7482" s="4"/>
      <c r="I7482" s="4"/>
      <c r="J7482" s="4"/>
      <c r="K7482" s="4">
        <v>-833412.17075106106</v>
      </c>
      <c r="L7482" s="4">
        <v>7552706.7941418895</v>
      </c>
      <c r="M7482" s="4">
        <v>2842486.6913707699</v>
      </c>
      <c r="N7482" s="3">
        <v>-8.0572060332407006E-2</v>
      </c>
      <c r="O7482" s="5">
        <v>0.79341310262680054</v>
      </c>
      <c r="P7482" s="3">
        <v>0.37635338306427002</v>
      </c>
    </row>
    <row r="7483" spans="1:16" x14ac:dyDescent="0.25">
      <c r="A7483" s="1">
        <v>2016</v>
      </c>
      <c r="B7483" t="s">
        <v>376</v>
      </c>
      <c r="C7483" t="s">
        <v>2077</v>
      </c>
      <c r="D7483" t="s">
        <v>3436</v>
      </c>
      <c r="E7483" t="s">
        <v>3469</v>
      </c>
      <c r="F7483" t="s">
        <v>3847</v>
      </c>
      <c r="G7483" s="4"/>
      <c r="H7483" s="4"/>
      <c r="I7483" s="4"/>
      <c r="J7483" s="4"/>
      <c r="K7483" s="4">
        <v>94908.662872127999</v>
      </c>
      <c r="L7483" s="4">
        <v>5232476.8304675603</v>
      </c>
      <c r="M7483" s="4">
        <v>2595961.3493458899</v>
      </c>
      <c r="N7483" s="3">
        <v>1.514153755293E-2</v>
      </c>
      <c r="O7483" s="5">
        <v>0.76957005262374878</v>
      </c>
      <c r="P7483" s="3">
        <v>0.49612477421760559</v>
      </c>
    </row>
    <row r="7484" spans="1:16" x14ac:dyDescent="0.25">
      <c r="A7484" s="1">
        <v>2017</v>
      </c>
      <c r="B7484" t="s">
        <v>376</v>
      </c>
      <c r="C7484" t="s">
        <v>2077</v>
      </c>
      <c r="D7484" t="s">
        <v>3436</v>
      </c>
      <c r="E7484" t="s">
        <v>3469</v>
      </c>
      <c r="F7484" t="s">
        <v>3847</v>
      </c>
      <c r="G7484" s="4"/>
      <c r="H7484" s="4"/>
      <c r="I7484" s="4"/>
      <c r="J7484" s="4"/>
      <c r="K7484" s="4">
        <v>410372.23208589898</v>
      </c>
      <c r="L7484" s="4">
        <v>6868473.6409263201</v>
      </c>
      <c r="M7484" s="4">
        <v>3786464.2179129501</v>
      </c>
      <c r="N7484" s="3">
        <v>6.6908423870102998E-2</v>
      </c>
      <c r="O7484" s="5">
        <v>0.94319522380828857</v>
      </c>
      <c r="P7484" s="3">
        <v>0.55128175020217896</v>
      </c>
    </row>
    <row r="7485" spans="1:16" x14ac:dyDescent="0.25">
      <c r="A7485" s="1">
        <v>2018</v>
      </c>
      <c r="B7485" t="s">
        <v>376</v>
      </c>
      <c r="C7485" t="s">
        <v>2077</v>
      </c>
      <c r="D7485" t="s">
        <v>3436</v>
      </c>
      <c r="E7485" t="s">
        <v>3469</v>
      </c>
      <c r="F7485" t="s">
        <v>3847</v>
      </c>
      <c r="G7485" s="4"/>
      <c r="H7485" s="4"/>
      <c r="I7485" s="4"/>
      <c r="J7485" s="4"/>
      <c r="K7485" s="4">
        <v>653439.32967675605</v>
      </c>
      <c r="L7485" s="4">
        <v>8506865.3357907906</v>
      </c>
      <c r="M7485" s="4">
        <v>4880633.46138757</v>
      </c>
      <c r="N7485" s="3">
        <v>8.6424947213662007E-2</v>
      </c>
      <c r="O7485" s="5">
        <v>1.4220774173736572</v>
      </c>
      <c r="P7485" s="3">
        <v>0.57372879981994629</v>
      </c>
    </row>
    <row r="7486" spans="1:16" x14ac:dyDescent="0.25">
      <c r="A7486" s="1">
        <v>2019</v>
      </c>
      <c r="B7486" t="s">
        <v>376</v>
      </c>
      <c r="C7486" t="s">
        <v>2077</v>
      </c>
      <c r="D7486" t="s">
        <v>3436</v>
      </c>
      <c r="E7486" t="s">
        <v>3469</v>
      </c>
      <c r="F7486" t="s">
        <v>3847</v>
      </c>
      <c r="G7486" s="4"/>
      <c r="H7486" s="4"/>
      <c r="I7486" s="4"/>
      <c r="J7486" s="4"/>
      <c r="K7486" s="4">
        <v>453601.96560196602</v>
      </c>
      <c r="L7486" s="4">
        <v>8609486.8374868408</v>
      </c>
      <c r="M7486" s="4">
        <v>4923032.6430326402</v>
      </c>
      <c r="N7486" s="3">
        <v>5.4397323826370997E-2</v>
      </c>
      <c r="O7486" s="5">
        <v>1.4437321424484253</v>
      </c>
      <c r="P7486" s="3">
        <v>0.5718148946762085</v>
      </c>
    </row>
    <row r="7487" spans="1:16" x14ac:dyDescent="0.25">
      <c r="A7487" s="1">
        <v>2020</v>
      </c>
      <c r="B7487" t="s">
        <v>376</v>
      </c>
      <c r="C7487" t="s">
        <v>2077</v>
      </c>
      <c r="D7487" t="s">
        <v>3436</v>
      </c>
      <c r="E7487" t="s">
        <v>3469</v>
      </c>
      <c r="F7487" t="s">
        <v>3847</v>
      </c>
      <c r="G7487" s="4"/>
      <c r="H7487" s="4"/>
      <c r="I7487" s="4"/>
      <c r="J7487" s="4"/>
      <c r="K7487" s="4">
        <v>-31932.6919095013</v>
      </c>
      <c r="L7487" s="4">
        <v>9628539.6794721391</v>
      </c>
      <c r="M7487" s="4">
        <v>6205514.6805074299</v>
      </c>
      <c r="N7487" s="3">
        <v>-3.5297860506850001E-3</v>
      </c>
      <c r="O7487" s="5">
        <v>1.4561196565628052</v>
      </c>
      <c r="P7487" s="3">
        <v>0.64449179172515869</v>
      </c>
    </row>
    <row r="7488" spans="1:16" x14ac:dyDescent="0.25">
      <c r="A7488" s="1">
        <v>2021</v>
      </c>
      <c r="B7488" t="s">
        <v>376</v>
      </c>
      <c r="C7488" t="s">
        <v>2077</v>
      </c>
      <c r="D7488" t="s">
        <v>3436</v>
      </c>
      <c r="E7488" t="s">
        <v>3469</v>
      </c>
      <c r="F7488" t="s">
        <v>3847</v>
      </c>
      <c r="G7488" s="4"/>
      <c r="H7488" s="4"/>
      <c r="I7488" s="4"/>
      <c r="J7488" s="4"/>
      <c r="K7488" s="4">
        <v>75716.9957036493</v>
      </c>
      <c r="L7488" s="4">
        <v>10833220.613485901</v>
      </c>
      <c r="M7488" s="4">
        <v>7028418.8979447996</v>
      </c>
      <c r="N7488" s="3">
        <v>7.1118384718330003E-3</v>
      </c>
      <c r="O7488" s="5">
        <v>1.9132376909255981</v>
      </c>
      <c r="P7488" s="3">
        <v>0.64878386259078979</v>
      </c>
    </row>
    <row r="7489" spans="1:16" x14ac:dyDescent="0.25">
      <c r="A7489" s="1">
        <v>2022</v>
      </c>
      <c r="B7489" t="s">
        <v>376</v>
      </c>
      <c r="C7489" t="s">
        <v>2077</v>
      </c>
      <c r="D7489" t="s">
        <v>3436</v>
      </c>
      <c r="E7489" t="s">
        <v>3469</v>
      </c>
      <c r="F7489" t="s">
        <v>3847</v>
      </c>
      <c r="G7489" s="4"/>
      <c r="H7489" s="4"/>
      <c r="I7489" s="4"/>
      <c r="J7489" s="4"/>
      <c r="K7489" s="4">
        <v>196050.57036582101</v>
      </c>
      <c r="L7489" s="4">
        <v>11640527.3727287</v>
      </c>
      <c r="M7489" s="4">
        <v>8189038.4867535699</v>
      </c>
      <c r="N7489" s="3">
        <v>1.8143448719041E-2</v>
      </c>
      <c r="O7489" s="5">
        <v>1.8238909244537354</v>
      </c>
      <c r="P7489" s="3">
        <v>0.70349377393722534</v>
      </c>
    </row>
    <row r="7490" spans="1:16" x14ac:dyDescent="0.25">
      <c r="A7490" s="1">
        <v>2023</v>
      </c>
      <c r="B7490" t="s">
        <v>376</v>
      </c>
      <c r="C7490" t="s">
        <v>2077</v>
      </c>
      <c r="D7490" t="s">
        <v>3436</v>
      </c>
      <c r="E7490" t="s">
        <v>3469</v>
      </c>
      <c r="F7490" t="s">
        <v>3847</v>
      </c>
      <c r="G7490" s="4"/>
      <c r="H7490" s="4"/>
      <c r="I7490" s="4"/>
      <c r="J7490" s="4"/>
      <c r="K7490" s="4">
        <v>296748.99176748999</v>
      </c>
      <c r="L7490" s="4">
        <v>9265938.7394593898</v>
      </c>
      <c r="M7490" s="4">
        <v>6111989.4677199004</v>
      </c>
      <c r="N7490" s="3">
        <v>2.8936854588061001E-2</v>
      </c>
      <c r="O7490" s="5">
        <v>1.5433635711669922</v>
      </c>
      <c r="P7490" s="3">
        <v>0.6596190333366394</v>
      </c>
    </row>
    <row r="7491" spans="1:16" x14ac:dyDescent="0.25">
      <c r="A7491" s="1">
        <v>2024</v>
      </c>
      <c r="B7491" t="s">
        <v>376</v>
      </c>
      <c r="C7491" t="s">
        <v>2077</v>
      </c>
      <c r="D7491" t="s">
        <v>3436</v>
      </c>
      <c r="E7491" t="s">
        <v>3469</v>
      </c>
      <c r="F7491" t="s">
        <v>3847</v>
      </c>
      <c r="G7491" s="4"/>
      <c r="H7491" s="4"/>
      <c r="I7491" s="4"/>
      <c r="J7491" s="4"/>
      <c r="K7491" s="4">
        <v>-919542.24530478101</v>
      </c>
      <c r="L7491" s="4">
        <v>5390825.57186002</v>
      </c>
      <c r="M7491" s="4">
        <v>3872769.3959051399</v>
      </c>
      <c r="N7491" s="3">
        <v>-0.12546520745165199</v>
      </c>
      <c r="O7491" s="5">
        <v>1.6929706335067749</v>
      </c>
      <c r="P7491" s="3">
        <v>0.71840006113052368</v>
      </c>
    </row>
    <row r="7492" spans="1:16" x14ac:dyDescent="0.25">
      <c r="A7492" s="1">
        <v>2012</v>
      </c>
      <c r="B7492" t="s">
        <v>377</v>
      </c>
      <c r="C7492" t="s">
        <v>2078</v>
      </c>
      <c r="D7492" t="s">
        <v>3405</v>
      </c>
      <c r="E7492" t="s">
        <v>3469</v>
      </c>
      <c r="F7492" t="s">
        <v>3848</v>
      </c>
      <c r="G7492" s="4"/>
      <c r="H7492" s="4"/>
      <c r="I7492" s="4"/>
      <c r="J7492" s="4"/>
      <c r="K7492" s="4">
        <v>-545629.99498582701</v>
      </c>
      <c r="L7492" s="4">
        <v>21322931.142105699</v>
      </c>
      <c r="M7492" s="4">
        <v>178364.35639511701</v>
      </c>
      <c r="N7492" s="3">
        <v>-4.5921025939274003E-2</v>
      </c>
      <c r="O7492" s="5">
        <v>0.34572693705558777</v>
      </c>
      <c r="P7492" s="3">
        <v>8.3649083971977234E-3</v>
      </c>
    </row>
    <row r="7493" spans="1:16" x14ac:dyDescent="0.25">
      <c r="A7493" s="1">
        <v>2013</v>
      </c>
      <c r="B7493" t="s">
        <v>377</v>
      </c>
      <c r="C7493" t="s">
        <v>2078</v>
      </c>
      <c r="D7493" t="s">
        <v>3405</v>
      </c>
      <c r="E7493" t="s">
        <v>3469</v>
      </c>
      <c r="F7493" t="s">
        <v>3848</v>
      </c>
      <c r="G7493" s="4"/>
      <c r="H7493" s="4"/>
      <c r="I7493" s="4"/>
      <c r="J7493" s="4"/>
      <c r="K7493" s="4">
        <v>-1447233.16005372</v>
      </c>
      <c r="L7493" s="4">
        <v>21075669.897768099</v>
      </c>
      <c r="M7493" s="4">
        <v>101802.53432854899</v>
      </c>
      <c r="N7493" s="3">
        <v>-7.2158276311019995E-2</v>
      </c>
      <c r="O7493" s="5">
        <v>0.11849036067724228</v>
      </c>
      <c r="P7493" s="3">
        <v>4.830334335565567E-3</v>
      </c>
    </row>
    <row r="7494" spans="1:16" x14ac:dyDescent="0.25">
      <c r="A7494" s="1">
        <v>2014</v>
      </c>
      <c r="B7494" t="s">
        <v>377</v>
      </c>
      <c r="C7494" t="s">
        <v>2078</v>
      </c>
      <c r="D7494" t="s">
        <v>3405</v>
      </c>
      <c r="E7494" t="s">
        <v>3469</v>
      </c>
      <c r="F7494" t="s">
        <v>3848</v>
      </c>
      <c r="G7494" s="4"/>
      <c r="H7494" s="4"/>
      <c r="I7494" s="4"/>
      <c r="J7494" s="4"/>
      <c r="K7494" s="4">
        <v>-86601.9142816729</v>
      </c>
      <c r="L7494" s="4">
        <v>46332.217454854101</v>
      </c>
      <c r="M7494" s="4">
        <v>105935.21618181</v>
      </c>
      <c r="N7494" s="3">
        <v>-7.9450888528989991E-3</v>
      </c>
      <c r="O7494" s="5">
        <v>35.909450531005859</v>
      </c>
      <c r="P7494" s="3">
        <v>2.2864265441894531</v>
      </c>
    </row>
    <row r="7495" spans="1:16" x14ac:dyDescent="0.25">
      <c r="A7495" s="1">
        <v>2015</v>
      </c>
      <c r="B7495" t="s">
        <v>377</v>
      </c>
      <c r="C7495" t="s">
        <v>2078</v>
      </c>
      <c r="D7495" t="s">
        <v>3405</v>
      </c>
      <c r="E7495" t="s">
        <v>3469</v>
      </c>
      <c r="F7495" t="s">
        <v>3848</v>
      </c>
      <c r="G7495" s="4"/>
      <c r="H7495" s="4"/>
      <c r="I7495" s="4"/>
      <c r="J7495" s="4"/>
      <c r="K7495" s="4">
        <v>2382082.8486244502</v>
      </c>
      <c r="L7495" s="4">
        <v>602224.91005600803</v>
      </c>
      <c r="M7495" s="4">
        <v>25056.43166953</v>
      </c>
      <c r="N7495" s="3">
        <v>7.4431147310128702</v>
      </c>
      <c r="O7495" s="5">
        <v>3.0606443881988525</v>
      </c>
      <c r="P7495" s="3">
        <v>4.1606433689594269E-2</v>
      </c>
    </row>
    <row r="7496" spans="1:16" x14ac:dyDescent="0.25">
      <c r="A7496" s="1">
        <v>2016</v>
      </c>
      <c r="B7496" t="s">
        <v>377</v>
      </c>
      <c r="C7496" t="s">
        <v>2078</v>
      </c>
      <c r="D7496" t="s">
        <v>3405</v>
      </c>
      <c r="E7496" t="s">
        <v>3469</v>
      </c>
      <c r="F7496" t="s">
        <v>3848</v>
      </c>
      <c r="G7496" s="4"/>
      <c r="H7496" s="4"/>
      <c r="I7496" s="4"/>
      <c r="J7496" s="4"/>
      <c r="K7496" s="4">
        <v>-113025.598235838</v>
      </c>
      <c r="L7496" s="4">
        <v>431871.88962064497</v>
      </c>
      <c r="M7496" s="4">
        <v>14749.5306493429</v>
      </c>
      <c r="N7496" s="3">
        <v>-0.22287661442383899</v>
      </c>
      <c r="O7496" s="5">
        <v>4.919497013092041</v>
      </c>
      <c r="P7496" s="3">
        <v>3.41525599360466E-2</v>
      </c>
    </row>
    <row r="7497" spans="1:16" x14ac:dyDescent="0.25">
      <c r="A7497" s="1">
        <v>2017</v>
      </c>
      <c r="B7497" t="s">
        <v>377</v>
      </c>
      <c r="C7497" t="s">
        <v>2078</v>
      </c>
      <c r="D7497" t="s">
        <v>3405</v>
      </c>
      <c r="E7497" t="s">
        <v>3469</v>
      </c>
      <c r="F7497" t="s">
        <v>3848</v>
      </c>
      <c r="G7497" s="4"/>
      <c r="H7497" s="4"/>
      <c r="I7497" s="4"/>
      <c r="J7497" s="4"/>
      <c r="K7497" s="4">
        <v>-551921.11108549102</v>
      </c>
      <c r="L7497" s="4">
        <v>13999093.054178501</v>
      </c>
      <c r="M7497" s="4">
        <v>975579.33085844805</v>
      </c>
      <c r="N7497" s="3">
        <v>-7.6418790269590003E-2</v>
      </c>
      <c r="O7497" s="5">
        <v>0.22517524659633636</v>
      </c>
      <c r="P7497" s="3">
        <v>6.9688752293586731E-2</v>
      </c>
    </row>
    <row r="7498" spans="1:16" x14ac:dyDescent="0.25">
      <c r="A7498" s="1">
        <v>2018</v>
      </c>
      <c r="B7498" t="s">
        <v>377</v>
      </c>
      <c r="C7498" t="s">
        <v>2078</v>
      </c>
      <c r="D7498" t="s">
        <v>3405</v>
      </c>
      <c r="E7498" t="s">
        <v>3469</v>
      </c>
      <c r="F7498" t="s">
        <v>3848</v>
      </c>
      <c r="G7498" s="4"/>
      <c r="H7498" s="4"/>
      <c r="I7498" s="4"/>
      <c r="J7498" s="4"/>
      <c r="K7498" s="4">
        <v>-1707918.63744365</v>
      </c>
      <c r="L7498" s="4">
        <v>20486013.219935</v>
      </c>
      <c r="M7498" s="4">
        <v>657941.21348048502</v>
      </c>
      <c r="N7498" s="3">
        <v>-0.10056094984465</v>
      </c>
      <c r="O7498" s="5">
        <v>2.4412326812744141</v>
      </c>
      <c r="P7498" s="3">
        <v>3.2116606831550598E-2</v>
      </c>
    </row>
    <row r="7499" spans="1:16" x14ac:dyDescent="0.25">
      <c r="A7499" s="1">
        <v>2019</v>
      </c>
      <c r="B7499" t="s">
        <v>377</v>
      </c>
      <c r="C7499" t="s">
        <v>2078</v>
      </c>
      <c r="D7499" t="s">
        <v>3405</v>
      </c>
      <c r="E7499" t="s">
        <v>3469</v>
      </c>
      <c r="F7499" t="s">
        <v>3848</v>
      </c>
      <c r="G7499" s="4"/>
      <c r="H7499" s="4"/>
      <c r="I7499" s="4"/>
      <c r="J7499" s="4"/>
      <c r="K7499" s="4">
        <v>-2091122.4991225</v>
      </c>
      <c r="L7499" s="4">
        <v>25227175.8511758</v>
      </c>
      <c r="M7499" s="4">
        <v>1377809.75780976</v>
      </c>
      <c r="N7499" s="3">
        <v>-9.3654658593810003E-2</v>
      </c>
      <c r="O7499" s="5">
        <v>5.7098073959350586</v>
      </c>
      <c r="P7499" s="3">
        <v>5.4616093635559082E-2</v>
      </c>
    </row>
    <row r="7500" spans="1:16" x14ac:dyDescent="0.25">
      <c r="A7500" s="1">
        <v>2020</v>
      </c>
      <c r="B7500" t="s">
        <v>377</v>
      </c>
      <c r="C7500" t="s">
        <v>2078</v>
      </c>
      <c r="D7500" t="s">
        <v>3405</v>
      </c>
      <c r="E7500" t="s">
        <v>3469</v>
      </c>
      <c r="F7500" t="s">
        <v>3848</v>
      </c>
      <c r="G7500" s="4"/>
      <c r="H7500" s="4"/>
      <c r="I7500" s="4"/>
      <c r="J7500" s="4"/>
      <c r="K7500" s="4">
        <v>-2146870.6431263201</v>
      </c>
      <c r="L7500" s="4">
        <v>21641155.115056001</v>
      </c>
      <c r="M7500" s="4">
        <v>280694.47703711898</v>
      </c>
      <c r="N7500" s="3">
        <v>-9.2449499574356997E-2</v>
      </c>
      <c r="O7500" s="5">
        <v>4.5905971527099609</v>
      </c>
      <c r="P7500" s="3">
        <v>1.2970401905477047E-2</v>
      </c>
    </row>
    <row r="7501" spans="1:16" x14ac:dyDescent="0.25">
      <c r="A7501" s="1">
        <v>2021</v>
      </c>
      <c r="B7501" t="s">
        <v>377</v>
      </c>
      <c r="C7501" t="s">
        <v>2078</v>
      </c>
      <c r="D7501" t="s">
        <v>3405</v>
      </c>
      <c r="E7501" t="s">
        <v>3469</v>
      </c>
      <c r="F7501" t="s">
        <v>3848</v>
      </c>
      <c r="G7501" s="4"/>
      <c r="H7501" s="4"/>
      <c r="I7501" s="4"/>
      <c r="J7501" s="4"/>
      <c r="K7501" s="4">
        <v>-2630579.0700987498</v>
      </c>
      <c r="L7501" s="4">
        <v>27955588.630041499</v>
      </c>
      <c r="M7501" s="4">
        <v>272168.19500783499</v>
      </c>
      <c r="N7501" s="3">
        <v>-0.10222678787436799</v>
      </c>
      <c r="O7501" s="5">
        <v>7.7595081329345703</v>
      </c>
      <c r="P7501" s="3">
        <v>9.7357351332902908E-3</v>
      </c>
    </row>
    <row r="7502" spans="1:16" x14ac:dyDescent="0.25">
      <c r="A7502" s="1">
        <v>2022</v>
      </c>
      <c r="B7502" t="s">
        <v>377</v>
      </c>
      <c r="C7502" t="s">
        <v>2078</v>
      </c>
      <c r="D7502" t="s">
        <v>3405</v>
      </c>
      <c r="E7502" t="s">
        <v>3469</v>
      </c>
      <c r="F7502" t="s">
        <v>3848</v>
      </c>
      <c r="G7502" s="4"/>
      <c r="H7502" s="4"/>
      <c r="I7502" s="4"/>
      <c r="J7502" s="4"/>
      <c r="K7502" s="4">
        <v>-3403989.4553058199</v>
      </c>
      <c r="L7502" s="4">
        <v>41247390.395218998</v>
      </c>
      <c r="M7502" s="4">
        <v>1773915.6838523999</v>
      </c>
      <c r="N7502" s="3">
        <v>-0.101646431546747</v>
      </c>
      <c r="O7502" s="5">
        <v>3.7026829719543457</v>
      </c>
      <c r="P7502" s="3">
        <v>4.3006736785173416E-2</v>
      </c>
    </row>
    <row r="7503" spans="1:16" x14ac:dyDescent="0.25">
      <c r="A7503" s="1">
        <v>2023</v>
      </c>
      <c r="B7503" t="s">
        <v>377</v>
      </c>
      <c r="C7503" t="s">
        <v>2078</v>
      </c>
      <c r="D7503" t="s">
        <v>3405</v>
      </c>
      <c r="E7503" t="s">
        <v>3469</v>
      </c>
      <c r="F7503" t="s">
        <v>3848</v>
      </c>
      <c r="G7503" s="4"/>
      <c r="H7503" s="4"/>
      <c r="I7503" s="4"/>
      <c r="J7503" s="4"/>
      <c r="K7503" s="4">
        <v>-5236477.6855647797</v>
      </c>
      <c r="L7503" s="4">
        <v>34650449.621704496</v>
      </c>
      <c r="M7503" s="4">
        <v>1233549.9783355</v>
      </c>
      <c r="N7503" s="3">
        <v>-0.14058909491357</v>
      </c>
      <c r="O7503" s="5">
        <v>3.7928223609924316</v>
      </c>
      <c r="P7503" s="3">
        <v>3.5599827766418457E-2</v>
      </c>
    </row>
    <row r="7504" spans="1:16" x14ac:dyDescent="0.25">
      <c r="A7504" s="1">
        <v>2024</v>
      </c>
      <c r="B7504" t="s">
        <v>377</v>
      </c>
      <c r="C7504" t="s">
        <v>2078</v>
      </c>
      <c r="D7504" t="s">
        <v>3405</v>
      </c>
      <c r="E7504" t="s">
        <v>3469</v>
      </c>
      <c r="F7504" t="s">
        <v>3848</v>
      </c>
      <c r="G7504" s="4"/>
      <c r="H7504" s="4"/>
      <c r="I7504" s="4"/>
      <c r="J7504" s="4"/>
      <c r="K7504" s="4">
        <v>-2907540.3518830901</v>
      </c>
      <c r="L7504" s="4">
        <v>31326814.584680598</v>
      </c>
      <c r="M7504" s="4">
        <v>1208239.7178535</v>
      </c>
      <c r="N7504" s="3">
        <v>-8.8130856378813002E-2</v>
      </c>
      <c r="O7504" s="5">
        <v>1.8119903802871704</v>
      </c>
      <c r="P7504" s="3">
        <v>3.856886550784111E-2</v>
      </c>
    </row>
    <row r="7505" spans="1:16" x14ac:dyDescent="0.25">
      <c r="A7505" s="1">
        <v>2013</v>
      </c>
      <c r="B7505" t="s">
        <v>378</v>
      </c>
      <c r="C7505" t="s">
        <v>2079</v>
      </c>
      <c r="D7505" t="s">
        <v>3428</v>
      </c>
      <c r="E7505" t="s">
        <v>3469</v>
      </c>
      <c r="F7505" t="s">
        <v>3849</v>
      </c>
      <c r="G7505" s="4"/>
      <c r="H7505" s="4"/>
      <c r="I7505" s="4"/>
      <c r="J7505" s="4"/>
      <c r="K7505" s="4">
        <v>70160.885096430604</v>
      </c>
      <c r="L7505" s="4">
        <v>57216.075719232198</v>
      </c>
      <c r="M7505" s="4">
        <v>49847.885471006899</v>
      </c>
      <c r="N7505" s="3">
        <v>1.2450410576915301</v>
      </c>
      <c r="P7505" s="3">
        <v>0.87122166156768799</v>
      </c>
    </row>
    <row r="7506" spans="1:16" x14ac:dyDescent="0.25">
      <c r="A7506" s="1">
        <v>2014</v>
      </c>
      <c r="B7506" t="s">
        <v>378</v>
      </c>
      <c r="C7506" t="s">
        <v>2079</v>
      </c>
      <c r="D7506" t="s">
        <v>3428</v>
      </c>
      <c r="E7506" t="s">
        <v>3469</v>
      </c>
      <c r="F7506" t="s">
        <v>3849</v>
      </c>
      <c r="G7506" s="4"/>
      <c r="H7506" s="4"/>
      <c r="I7506" s="4"/>
      <c r="J7506" s="4"/>
      <c r="K7506" s="4">
        <v>-351340.46866896102</v>
      </c>
      <c r="L7506" s="4">
        <v>54601.348484134098</v>
      </c>
      <c r="M7506" s="4">
        <v>410552.12409826001</v>
      </c>
      <c r="N7506" s="3">
        <v>-6.1823959379070601</v>
      </c>
      <c r="P7506" s="3">
        <v>7.5190839767456055</v>
      </c>
    </row>
    <row r="7507" spans="1:16" x14ac:dyDescent="0.25">
      <c r="A7507" s="1">
        <v>2015</v>
      </c>
      <c r="B7507" t="s">
        <v>378</v>
      </c>
      <c r="C7507" t="s">
        <v>2079</v>
      </c>
      <c r="D7507" t="s">
        <v>3428</v>
      </c>
      <c r="E7507" t="s">
        <v>3469</v>
      </c>
      <c r="F7507" t="s">
        <v>3849</v>
      </c>
      <c r="G7507" s="4"/>
      <c r="H7507" s="4"/>
      <c r="I7507" s="4"/>
      <c r="J7507" s="4"/>
      <c r="K7507" s="4">
        <v>-5825398.4884786997</v>
      </c>
      <c r="L7507" s="4">
        <v>6037927.4747116799</v>
      </c>
      <c r="M7507" s="4">
        <v>13954752.971811101</v>
      </c>
      <c r="N7507" s="3">
        <v>-1.9154508503969401</v>
      </c>
      <c r="P7507" s="3">
        <v>2.3111824989318848</v>
      </c>
    </row>
    <row r="7508" spans="1:16" x14ac:dyDescent="0.25">
      <c r="A7508" s="1">
        <v>2016</v>
      </c>
      <c r="B7508" t="s">
        <v>378</v>
      </c>
      <c r="C7508" t="s">
        <v>2079</v>
      </c>
      <c r="D7508" t="s">
        <v>3428</v>
      </c>
      <c r="E7508" t="s">
        <v>3469</v>
      </c>
      <c r="F7508" t="s">
        <v>3849</v>
      </c>
      <c r="G7508" s="4"/>
      <c r="H7508" s="4"/>
      <c r="I7508" s="4"/>
      <c r="J7508" s="4"/>
      <c r="K7508" s="4">
        <v>-5892958.2501415499</v>
      </c>
      <c r="L7508" s="4">
        <v>18074470.304258399</v>
      </c>
      <c r="M7508" s="4">
        <v>4494591.2924278099</v>
      </c>
      <c r="N7508" s="3">
        <v>-0.49285928826819497</v>
      </c>
      <c r="O7508" s="5">
        <v>1.3770885467529297</v>
      </c>
      <c r="P7508" s="3">
        <v>0.24867071211338043</v>
      </c>
    </row>
    <row r="7509" spans="1:16" x14ac:dyDescent="0.25">
      <c r="A7509" s="1">
        <v>2017</v>
      </c>
      <c r="B7509" t="s">
        <v>378</v>
      </c>
      <c r="C7509" t="s">
        <v>2079</v>
      </c>
      <c r="D7509" t="s">
        <v>3428</v>
      </c>
      <c r="E7509" t="s">
        <v>3469</v>
      </c>
      <c r="F7509" t="s">
        <v>3849</v>
      </c>
      <c r="G7509" s="4"/>
      <c r="H7509" s="4"/>
      <c r="I7509" s="4"/>
      <c r="J7509" s="4"/>
      <c r="K7509" s="4">
        <v>-9457600.2828441206</v>
      </c>
      <c r="L7509" s="4">
        <v>19756815.5441291</v>
      </c>
      <c r="M7509" s="4">
        <v>7978817.4348805202</v>
      </c>
      <c r="N7509" s="3">
        <v>-0.492534923748149</v>
      </c>
      <c r="O7509" s="5">
        <v>2.4832220077514648</v>
      </c>
      <c r="P7509" s="3">
        <v>0.40385138988494873</v>
      </c>
    </row>
    <row r="7510" spans="1:16" x14ac:dyDescent="0.25">
      <c r="A7510" s="1">
        <v>2018</v>
      </c>
      <c r="B7510" t="s">
        <v>378</v>
      </c>
      <c r="C7510" t="s">
        <v>2079</v>
      </c>
      <c r="D7510" t="s">
        <v>3428</v>
      </c>
      <c r="E7510" t="s">
        <v>3469</v>
      </c>
      <c r="F7510" t="s">
        <v>3849</v>
      </c>
      <c r="G7510" s="4"/>
      <c r="H7510" s="4"/>
      <c r="I7510" s="4"/>
      <c r="J7510" s="4"/>
      <c r="K7510" s="4">
        <v>-6903826.0830946201</v>
      </c>
      <c r="L7510" s="4">
        <v>10847600.648413399</v>
      </c>
      <c r="M7510" s="4">
        <v>11385724.542742699</v>
      </c>
      <c r="N7510" s="3">
        <v>-0.462190287413281</v>
      </c>
      <c r="O7510" s="5">
        <v>3.7090883255004883</v>
      </c>
      <c r="P7510" s="3">
        <v>1.0496076345443726</v>
      </c>
    </row>
    <row r="7511" spans="1:16" x14ac:dyDescent="0.25">
      <c r="A7511" s="1">
        <v>2019</v>
      </c>
      <c r="B7511" t="s">
        <v>378</v>
      </c>
      <c r="C7511" t="s">
        <v>2079</v>
      </c>
      <c r="D7511" t="s">
        <v>3428</v>
      </c>
      <c r="E7511" t="s">
        <v>3469</v>
      </c>
      <c r="F7511" t="s">
        <v>3849</v>
      </c>
      <c r="G7511" s="4"/>
      <c r="H7511" s="4"/>
      <c r="I7511" s="4"/>
      <c r="J7511" s="4"/>
      <c r="K7511" s="4">
        <v>-6924534.9245349197</v>
      </c>
      <c r="L7511" s="4">
        <v>6929448.9294489296</v>
      </c>
      <c r="M7511" s="4">
        <v>9020007.0200070199</v>
      </c>
      <c r="N7511" s="3">
        <v>-0.80437087172796196</v>
      </c>
      <c r="O7511" s="5">
        <v>4.7806315422058105</v>
      </c>
      <c r="P7511" s="3">
        <v>1.3016917705535889</v>
      </c>
    </row>
    <row r="7512" spans="1:16" x14ac:dyDescent="0.25">
      <c r="A7512" s="1">
        <v>2020</v>
      </c>
      <c r="B7512" t="s">
        <v>378</v>
      </c>
      <c r="C7512" t="s">
        <v>2079</v>
      </c>
      <c r="D7512" t="s">
        <v>3428</v>
      </c>
      <c r="E7512" t="s">
        <v>3469</v>
      </c>
      <c r="F7512" t="s">
        <v>3849</v>
      </c>
      <c r="G7512" s="4"/>
      <c r="H7512" s="4"/>
      <c r="I7512" s="4"/>
      <c r="J7512" s="4"/>
      <c r="K7512" s="4">
        <v>-6355341.4408569504</v>
      </c>
      <c r="L7512" s="4">
        <v>23260356.418149401</v>
      </c>
      <c r="M7512" s="4">
        <v>12975028.6432091</v>
      </c>
      <c r="N7512" s="3">
        <v>-0.42265675204259601</v>
      </c>
      <c r="O7512" s="5">
        <v>1.9885659217834473</v>
      </c>
      <c r="P7512" s="3">
        <v>0.55781728029251099</v>
      </c>
    </row>
    <row r="7513" spans="1:16" x14ac:dyDescent="0.25">
      <c r="A7513" s="1">
        <v>2021</v>
      </c>
      <c r="B7513" t="s">
        <v>378</v>
      </c>
      <c r="C7513" t="s">
        <v>2079</v>
      </c>
      <c r="D7513" t="s">
        <v>3428</v>
      </c>
      <c r="E7513" t="s">
        <v>3469</v>
      </c>
      <c r="F7513" t="s">
        <v>3849</v>
      </c>
      <c r="G7513" s="4"/>
      <c r="H7513" s="4"/>
      <c r="I7513" s="4"/>
      <c r="J7513" s="4"/>
      <c r="K7513" s="4">
        <v>-10535431.772001</v>
      </c>
      <c r="L7513" s="4">
        <v>33501788.271637298</v>
      </c>
      <c r="M7513" s="4">
        <v>7848900.4191378802</v>
      </c>
      <c r="N7513" s="3">
        <v>-0.35852619223801402</v>
      </c>
      <c r="O7513" s="5">
        <v>3.5266120433807373</v>
      </c>
      <c r="P7513" s="3">
        <v>0.23428303003311157</v>
      </c>
    </row>
    <row r="7514" spans="1:16" x14ac:dyDescent="0.25">
      <c r="A7514" s="1">
        <v>2022</v>
      </c>
      <c r="B7514" t="s">
        <v>378</v>
      </c>
      <c r="C7514" t="s">
        <v>2079</v>
      </c>
      <c r="D7514" t="s">
        <v>3428</v>
      </c>
      <c r="E7514" t="s">
        <v>3469</v>
      </c>
      <c r="F7514" t="s">
        <v>3849</v>
      </c>
      <c r="G7514" s="4"/>
      <c r="H7514" s="4"/>
      <c r="I7514" s="4"/>
      <c r="J7514" s="4"/>
      <c r="K7514" s="4">
        <v>-11588812.1346795</v>
      </c>
      <c r="L7514" s="4">
        <v>21584188.479507498</v>
      </c>
      <c r="M7514" s="4">
        <v>8272892.2688344903</v>
      </c>
      <c r="N7514" s="3">
        <v>-0.442165407198715</v>
      </c>
      <c r="O7514" s="5">
        <v>2.4488153457641602</v>
      </c>
      <c r="P7514" s="3">
        <v>0.38328483700752258</v>
      </c>
    </row>
    <row r="7515" spans="1:16" x14ac:dyDescent="0.25">
      <c r="A7515" s="1">
        <v>2023</v>
      </c>
      <c r="B7515" t="s">
        <v>378</v>
      </c>
      <c r="C7515" t="s">
        <v>2079</v>
      </c>
      <c r="D7515" t="s">
        <v>3428</v>
      </c>
      <c r="E7515" t="s">
        <v>3469</v>
      </c>
      <c r="F7515" t="s">
        <v>3849</v>
      </c>
      <c r="G7515" s="4"/>
      <c r="H7515" s="4"/>
      <c r="I7515" s="4"/>
      <c r="J7515" s="4"/>
      <c r="K7515" s="4">
        <v>-11915475.1191548</v>
      </c>
      <c r="L7515" s="4">
        <v>20196647.001966499</v>
      </c>
      <c r="M7515" s="4">
        <v>8735793.0873579308</v>
      </c>
      <c r="N7515" s="3">
        <v>-0.34276898091758001</v>
      </c>
      <c r="O7515" s="5">
        <v>2.4697620868682861</v>
      </c>
      <c r="P7515" s="3">
        <v>0.43253681063652039</v>
      </c>
    </row>
    <row r="7516" spans="1:16" x14ac:dyDescent="0.25">
      <c r="A7516" s="1">
        <v>2024</v>
      </c>
      <c r="B7516" t="s">
        <v>378</v>
      </c>
      <c r="C7516" t="s">
        <v>2079</v>
      </c>
      <c r="D7516" t="s">
        <v>3428</v>
      </c>
      <c r="E7516" t="s">
        <v>3469</v>
      </c>
      <c r="F7516" t="s">
        <v>3849</v>
      </c>
      <c r="G7516" s="4"/>
      <c r="H7516" s="4"/>
      <c r="I7516" s="4"/>
      <c r="J7516" s="4"/>
      <c r="K7516" s="4">
        <v>-10838505.796937199</v>
      </c>
      <c r="L7516" s="4">
        <v>17930836.772382699</v>
      </c>
      <c r="M7516" s="4">
        <v>8423059.742788</v>
      </c>
      <c r="N7516" s="3">
        <v>-0.56849614463308396</v>
      </c>
      <c r="O7516" s="5">
        <v>2.2470266819000244</v>
      </c>
      <c r="P7516" s="3">
        <v>0.4697527289390564</v>
      </c>
    </row>
    <row r="7517" spans="1:16" x14ac:dyDescent="0.25">
      <c r="A7517" s="1">
        <v>2011</v>
      </c>
      <c r="B7517" t="s">
        <v>379</v>
      </c>
      <c r="C7517" t="s">
        <v>2080</v>
      </c>
      <c r="D7517" t="s">
        <v>3415</v>
      </c>
      <c r="E7517" t="s">
        <v>3470</v>
      </c>
      <c r="F7517" t="s">
        <v>3850</v>
      </c>
      <c r="G7517" s="4"/>
      <c r="H7517" s="4"/>
      <c r="I7517" s="4"/>
      <c r="J7517" s="4"/>
      <c r="K7517" s="4">
        <v>411068.74876337498</v>
      </c>
      <c r="L7517" s="4">
        <v>5469763.1767194802</v>
      </c>
      <c r="M7517" s="4">
        <v>2240912.8959103799</v>
      </c>
      <c r="N7517" s="3">
        <v>6.1010028040020002E-2</v>
      </c>
      <c r="P7517" s="3">
        <v>0.40969103574752808</v>
      </c>
    </row>
    <row r="7518" spans="1:16" x14ac:dyDescent="0.25">
      <c r="A7518" s="1">
        <v>2012</v>
      </c>
      <c r="B7518" t="s">
        <v>379</v>
      </c>
      <c r="C7518" t="s">
        <v>2080</v>
      </c>
      <c r="D7518" t="s">
        <v>3415</v>
      </c>
      <c r="E7518" t="s">
        <v>3470</v>
      </c>
      <c r="F7518" t="s">
        <v>3850</v>
      </c>
      <c r="G7518" s="4"/>
      <c r="H7518" s="4"/>
      <c r="I7518" s="4"/>
      <c r="J7518" s="4"/>
      <c r="K7518" s="4">
        <v>-770382.916053019</v>
      </c>
      <c r="L7518" s="4">
        <v>7459551.62821142</v>
      </c>
      <c r="M7518" s="4">
        <v>1404271.8049419101</v>
      </c>
      <c r="N7518" s="3">
        <v>-0.11549605355180299</v>
      </c>
      <c r="O7518" s="5">
        <v>2.2587745189666748</v>
      </c>
      <c r="P7518" s="3">
        <v>0.18825151026248932</v>
      </c>
    </row>
    <row r="7519" spans="1:16" x14ac:dyDescent="0.25">
      <c r="A7519" s="1">
        <v>2013</v>
      </c>
      <c r="B7519" t="s">
        <v>379</v>
      </c>
      <c r="C7519" t="s">
        <v>2080</v>
      </c>
      <c r="D7519" t="s">
        <v>3415</v>
      </c>
      <c r="E7519" t="s">
        <v>3470</v>
      </c>
      <c r="F7519" t="s">
        <v>3850</v>
      </c>
      <c r="G7519" s="4"/>
      <c r="H7519" s="4"/>
      <c r="I7519" s="4"/>
      <c r="J7519" s="4"/>
      <c r="K7519" s="4">
        <v>-1906358.52184251</v>
      </c>
      <c r="L7519" s="4">
        <v>7881523.86852636</v>
      </c>
      <c r="M7519" s="4">
        <v>2173007.8864089199</v>
      </c>
      <c r="N7519" s="3">
        <v>-0.24575477427859699</v>
      </c>
      <c r="O7519" s="5">
        <v>2.1411700248718262</v>
      </c>
      <c r="P7519" s="3">
        <v>0.27570909261703491</v>
      </c>
    </row>
    <row r="7520" spans="1:16" x14ac:dyDescent="0.25">
      <c r="A7520" s="1">
        <v>2014</v>
      </c>
      <c r="B7520" t="s">
        <v>379</v>
      </c>
      <c r="C7520" t="s">
        <v>2080</v>
      </c>
      <c r="D7520" t="s">
        <v>3415</v>
      </c>
      <c r="E7520" t="s">
        <v>3470</v>
      </c>
      <c r="F7520" t="s">
        <v>3850</v>
      </c>
      <c r="G7520" s="4"/>
      <c r="H7520" s="4"/>
      <c r="I7520" s="4"/>
      <c r="J7520" s="4"/>
      <c r="K7520" s="4">
        <v>-2032630.5290546401</v>
      </c>
      <c r="L7520" s="4">
        <v>3415422.37640937</v>
      </c>
      <c r="M7520" s="4">
        <v>2498052.0381613201</v>
      </c>
      <c r="N7520" s="3">
        <v>-0.351048112337289</v>
      </c>
      <c r="O7520" s="5">
        <v>4.5611000061035156</v>
      </c>
      <c r="P7520" s="3">
        <v>0.73140352964401245</v>
      </c>
    </row>
    <row r="7521" spans="1:16" x14ac:dyDescent="0.25">
      <c r="A7521" s="1">
        <v>2015</v>
      </c>
      <c r="B7521" t="s">
        <v>379</v>
      </c>
      <c r="C7521" t="s">
        <v>2080</v>
      </c>
      <c r="D7521" t="s">
        <v>3415</v>
      </c>
      <c r="E7521" t="s">
        <v>3470</v>
      </c>
      <c r="F7521" t="s">
        <v>3850</v>
      </c>
      <c r="G7521" s="4"/>
      <c r="H7521" s="4"/>
      <c r="I7521" s="4"/>
      <c r="J7521" s="4"/>
      <c r="K7521" s="4">
        <v>-2108122.9229677799</v>
      </c>
      <c r="L7521" s="4">
        <v>3300871.5133863599</v>
      </c>
      <c r="M7521" s="4">
        <v>3342878.90668758</v>
      </c>
      <c r="N7521" s="3">
        <v>-0.675491091543996</v>
      </c>
      <c r="O7521" s="5">
        <v>2.0129382610321045</v>
      </c>
      <c r="P7521" s="3">
        <v>1.0127261877059937</v>
      </c>
    </row>
    <row r="7522" spans="1:16" x14ac:dyDescent="0.25">
      <c r="A7522" s="1">
        <v>2016</v>
      </c>
      <c r="B7522" t="s">
        <v>379</v>
      </c>
      <c r="C7522" t="s">
        <v>2080</v>
      </c>
      <c r="D7522" t="s">
        <v>3415</v>
      </c>
      <c r="E7522" t="s">
        <v>3470</v>
      </c>
      <c r="F7522" t="s">
        <v>3850</v>
      </c>
      <c r="G7522" s="4"/>
      <c r="H7522" s="4"/>
      <c r="I7522" s="4"/>
      <c r="J7522" s="4"/>
      <c r="K7522" s="4">
        <v>-573982.67352362501</v>
      </c>
      <c r="L7522" s="4">
        <v>4152831.2566872598</v>
      </c>
      <c r="M7522" s="4">
        <v>5108364.3392123701</v>
      </c>
      <c r="N7522" s="3">
        <v>-0.15935176888608299</v>
      </c>
      <c r="O7522" s="5">
        <v>1.9391758441925049</v>
      </c>
      <c r="P7522" s="3">
        <v>1.23009192943573</v>
      </c>
    </row>
    <row r="7523" spans="1:16" x14ac:dyDescent="0.25">
      <c r="A7523" s="1">
        <v>2017</v>
      </c>
      <c r="B7523" t="s">
        <v>379</v>
      </c>
      <c r="C7523" t="s">
        <v>2080</v>
      </c>
      <c r="D7523" t="s">
        <v>3415</v>
      </c>
      <c r="E7523" t="s">
        <v>3470</v>
      </c>
      <c r="F7523" t="s">
        <v>3850</v>
      </c>
      <c r="G7523" s="4"/>
      <c r="H7523" s="4"/>
      <c r="I7523" s="4"/>
      <c r="J7523" s="4"/>
      <c r="K7523" s="4">
        <v>-1555852.3344191101</v>
      </c>
      <c r="L7523" s="4">
        <v>1224312.9837834099</v>
      </c>
      <c r="M7523" s="4">
        <v>3440609.4357465599</v>
      </c>
      <c r="N7523" s="3">
        <v>-0.57215962302835699</v>
      </c>
      <c r="O7523" s="5">
        <v>3.6977789402008057</v>
      </c>
      <c r="P7523" s="3">
        <v>2.810236930847168</v>
      </c>
    </row>
    <row r="7524" spans="1:16" x14ac:dyDescent="0.25">
      <c r="A7524" s="1">
        <v>2018</v>
      </c>
      <c r="B7524" t="s">
        <v>379</v>
      </c>
      <c r="C7524" t="s">
        <v>2080</v>
      </c>
      <c r="D7524" t="s">
        <v>3415</v>
      </c>
      <c r="E7524" t="s">
        <v>3470</v>
      </c>
      <c r="F7524" t="s">
        <v>3850</v>
      </c>
      <c r="G7524" s="4"/>
      <c r="H7524" s="4"/>
      <c r="I7524" s="4"/>
      <c r="J7524" s="4"/>
      <c r="K7524" s="4">
        <v>-667463.61295176402</v>
      </c>
      <c r="L7524" s="4">
        <v>2796823.5481350701</v>
      </c>
      <c r="M7524" s="4">
        <v>2646793.8887120602</v>
      </c>
      <c r="N7524" s="3">
        <v>-0.32870590142296402</v>
      </c>
      <c r="O7524" s="5">
        <v>1.1751646995544434</v>
      </c>
      <c r="P7524" s="3">
        <v>0.9463571310043335</v>
      </c>
    </row>
    <row r="7525" spans="1:16" x14ac:dyDescent="0.25">
      <c r="A7525" s="1">
        <v>2019</v>
      </c>
      <c r="B7525" t="s">
        <v>379</v>
      </c>
      <c r="C7525" t="s">
        <v>2080</v>
      </c>
      <c r="D7525" t="s">
        <v>3415</v>
      </c>
      <c r="E7525" t="s">
        <v>3470</v>
      </c>
      <c r="F7525" t="s">
        <v>3850</v>
      </c>
      <c r="G7525" s="4"/>
      <c r="H7525" s="4"/>
      <c r="I7525" s="4"/>
      <c r="J7525" s="4"/>
      <c r="K7525" s="4">
        <v>-498242.36817761301</v>
      </c>
      <c r="L7525" s="4">
        <v>4780020.5419818303</v>
      </c>
      <c r="M7525" s="4">
        <v>5229456.6577787502</v>
      </c>
      <c r="N7525" s="3">
        <v>-0.13448174948768099</v>
      </c>
      <c r="O7525" s="5">
        <v>12.735550880432129</v>
      </c>
      <c r="P7525" s="3">
        <v>1.0940239429473877</v>
      </c>
    </row>
    <row r="7526" spans="1:16" x14ac:dyDescent="0.25">
      <c r="A7526" s="1">
        <v>2020</v>
      </c>
      <c r="B7526" t="s">
        <v>379</v>
      </c>
      <c r="C7526" t="s">
        <v>2080</v>
      </c>
      <c r="D7526" t="s">
        <v>3415</v>
      </c>
      <c r="E7526" t="s">
        <v>3470</v>
      </c>
      <c r="F7526" t="s">
        <v>3850</v>
      </c>
      <c r="G7526" s="4"/>
      <c r="H7526" s="4"/>
      <c r="I7526" s="4"/>
      <c r="J7526" s="4"/>
      <c r="K7526" s="4">
        <v>-1291429.7962537401</v>
      </c>
      <c r="L7526" s="4">
        <v>9917161.8419329096</v>
      </c>
      <c r="M7526" s="4">
        <v>8582067.7090155706</v>
      </c>
      <c r="N7526" s="3">
        <v>-0.18316489445362399</v>
      </c>
      <c r="O7526" s="5">
        <v>3.8618221282958984</v>
      </c>
      <c r="P7526" s="3">
        <v>0.86537539958953857</v>
      </c>
    </row>
    <row r="7527" spans="1:16" x14ac:dyDescent="0.25">
      <c r="A7527" s="1">
        <v>2021</v>
      </c>
      <c r="B7527" t="s">
        <v>379</v>
      </c>
      <c r="C7527" t="s">
        <v>2080</v>
      </c>
      <c r="D7527" t="s">
        <v>3415</v>
      </c>
      <c r="E7527" t="s">
        <v>3470</v>
      </c>
      <c r="F7527" t="s">
        <v>3850</v>
      </c>
      <c r="G7527" s="4"/>
      <c r="H7527" s="4"/>
      <c r="I7527" s="4"/>
      <c r="J7527" s="4"/>
      <c r="K7527" s="4">
        <v>-1300233.9303795299</v>
      </c>
      <c r="L7527" s="4">
        <v>16232673.440173199</v>
      </c>
      <c r="M7527" s="4">
        <v>14534408.7147795</v>
      </c>
      <c r="N7527" s="3">
        <v>-9.3328023693889997E-2</v>
      </c>
      <c r="O7527" s="5">
        <v>2.5972380638122559</v>
      </c>
      <c r="P7527" s="3">
        <v>0.89537984132766724</v>
      </c>
    </row>
    <row r="7528" spans="1:16" x14ac:dyDescent="0.25">
      <c r="A7528" s="1">
        <v>2022</v>
      </c>
      <c r="B7528" t="s">
        <v>379</v>
      </c>
      <c r="C7528" t="s">
        <v>2080</v>
      </c>
      <c r="D7528" t="s">
        <v>3415</v>
      </c>
      <c r="E7528" t="s">
        <v>3470</v>
      </c>
      <c r="F7528" t="s">
        <v>3850</v>
      </c>
      <c r="G7528" s="4"/>
      <c r="H7528" s="4"/>
      <c r="I7528" s="4"/>
      <c r="J7528" s="4"/>
      <c r="K7528" s="4">
        <v>-1029004.90233468</v>
      </c>
      <c r="L7528" s="4">
        <v>20889354.237017799</v>
      </c>
      <c r="M7528" s="4">
        <v>19732763.821186099</v>
      </c>
      <c r="N7528" s="3">
        <v>-5.5609682979840001E-2</v>
      </c>
      <c r="O7528" s="5">
        <v>2.2326717376708984</v>
      </c>
      <c r="P7528" s="3">
        <v>0.94463253021240234</v>
      </c>
    </row>
    <row r="7529" spans="1:16" x14ac:dyDescent="0.25">
      <c r="A7529" s="1">
        <v>2023</v>
      </c>
      <c r="B7529" t="s">
        <v>379</v>
      </c>
      <c r="C7529" t="s">
        <v>2080</v>
      </c>
      <c r="D7529" t="s">
        <v>3415</v>
      </c>
      <c r="E7529" t="s">
        <v>3470</v>
      </c>
      <c r="F7529" t="s">
        <v>3850</v>
      </c>
      <c r="G7529" s="4"/>
      <c r="H7529" s="4"/>
      <c r="I7529" s="4"/>
      <c r="J7529" s="4"/>
      <c r="K7529" s="4">
        <v>-1035533.5031066</v>
      </c>
      <c r="L7529" s="4">
        <v>22526451.467579398</v>
      </c>
      <c r="M7529" s="4">
        <v>21653599.964960799</v>
      </c>
      <c r="N7529" s="3">
        <v>-5.0054439874183003E-2</v>
      </c>
      <c r="O7529" s="5">
        <v>1.9840624332427979</v>
      </c>
      <c r="P7529" s="3">
        <v>0.96125215291976929</v>
      </c>
    </row>
    <row r="7530" spans="1:16" x14ac:dyDescent="0.25">
      <c r="A7530" s="1">
        <v>2024</v>
      </c>
      <c r="B7530" t="s">
        <v>379</v>
      </c>
      <c r="C7530" t="s">
        <v>2080</v>
      </c>
      <c r="D7530" t="s">
        <v>3415</v>
      </c>
      <c r="E7530" t="s">
        <v>3470</v>
      </c>
      <c r="F7530" t="s">
        <v>3850</v>
      </c>
      <c r="G7530" s="4"/>
      <c r="H7530" s="4"/>
      <c r="I7530" s="4"/>
      <c r="J7530" s="4"/>
      <c r="K7530" s="4">
        <v>-1019078.5856026</v>
      </c>
      <c r="L7530" s="4">
        <v>23091543.7396897</v>
      </c>
      <c r="M7530" s="4">
        <v>21272144.786860202</v>
      </c>
      <c r="N7530" s="3">
        <v>-4.5688407738893003E-2</v>
      </c>
      <c r="O7530" s="5">
        <v>1.6481711864471436</v>
      </c>
      <c r="P7530" s="3">
        <v>0.92120927572250366</v>
      </c>
    </row>
    <row r="7531" spans="1:16" x14ac:dyDescent="0.25">
      <c r="A7531" s="1">
        <v>2014</v>
      </c>
      <c r="B7531" t="s">
        <v>380</v>
      </c>
      <c r="C7531" t="s">
        <v>2081</v>
      </c>
      <c r="D7531" t="s">
        <v>3442</v>
      </c>
      <c r="E7531" t="s">
        <v>3470</v>
      </c>
      <c r="F7531" t="s">
        <v>3851</v>
      </c>
      <c r="G7531" s="4"/>
      <c r="H7531" s="4"/>
      <c r="I7531" s="4"/>
      <c r="J7531" s="4"/>
      <c r="K7531" s="4">
        <v>-354099.73980919301</v>
      </c>
      <c r="L7531" s="4">
        <v>159318.30008673001</v>
      </c>
      <c r="M7531" s="4">
        <v>243652.211621856</v>
      </c>
      <c r="N7531" s="3">
        <v>-1.1788703804763701</v>
      </c>
      <c r="P7531" s="3">
        <v>1.5293422937393188</v>
      </c>
    </row>
    <row r="7532" spans="1:16" x14ac:dyDescent="0.25">
      <c r="A7532" s="1">
        <v>2015</v>
      </c>
      <c r="B7532" t="s">
        <v>380</v>
      </c>
      <c r="C7532" t="s">
        <v>2081</v>
      </c>
      <c r="D7532" t="s">
        <v>3442</v>
      </c>
      <c r="E7532" t="s">
        <v>3470</v>
      </c>
      <c r="F7532" t="s">
        <v>3851</v>
      </c>
      <c r="G7532" s="4"/>
      <c r="H7532" s="4"/>
      <c r="I7532" s="4"/>
      <c r="J7532" s="4"/>
      <c r="K7532" s="4">
        <v>-858625.89149023604</v>
      </c>
      <c r="L7532" s="4">
        <v>310817.37052387901</v>
      </c>
      <c r="M7532" s="4">
        <v>582469.66132705996</v>
      </c>
      <c r="N7532" s="3">
        <v>-3.8331538571814399</v>
      </c>
      <c r="O7532" s="5">
        <v>12.33867359161377</v>
      </c>
      <c r="P7532" s="3">
        <v>1.8739932775497437</v>
      </c>
    </row>
    <row r="7533" spans="1:16" x14ac:dyDescent="0.25">
      <c r="A7533" s="1">
        <v>2016</v>
      </c>
      <c r="B7533" t="s">
        <v>380</v>
      </c>
      <c r="C7533" t="s">
        <v>2081</v>
      </c>
      <c r="D7533" t="s">
        <v>3442</v>
      </c>
      <c r="E7533" t="s">
        <v>3470</v>
      </c>
      <c r="F7533" t="s">
        <v>3851</v>
      </c>
      <c r="G7533" s="4"/>
      <c r="H7533" s="4"/>
      <c r="I7533" s="4"/>
      <c r="J7533" s="4"/>
      <c r="K7533" s="4">
        <v>-102417.42311807501</v>
      </c>
      <c r="L7533" s="4">
        <v>50694.784799640998</v>
      </c>
      <c r="M7533" s="4">
        <v>787453.146032513</v>
      </c>
      <c r="N7533" s="3">
        <v>-0.60602607226956995</v>
      </c>
      <c r="O7533" s="5">
        <v>55.834735870361328</v>
      </c>
      <c r="P7533" s="3">
        <v>15.533218383789063</v>
      </c>
    </row>
    <row r="7534" spans="1:16" x14ac:dyDescent="0.25">
      <c r="A7534" s="1">
        <v>2017</v>
      </c>
      <c r="B7534" t="s">
        <v>380</v>
      </c>
      <c r="C7534" t="s">
        <v>2081</v>
      </c>
      <c r="D7534" t="s">
        <v>3442</v>
      </c>
      <c r="E7534" t="s">
        <v>3470</v>
      </c>
      <c r="F7534" t="s">
        <v>3851</v>
      </c>
      <c r="G7534" s="4"/>
      <c r="H7534" s="4"/>
      <c r="I7534" s="4"/>
      <c r="J7534" s="4"/>
      <c r="K7534" s="4">
        <v>-142881.16002942101</v>
      </c>
      <c r="L7534" s="4">
        <v>202363.48989527501</v>
      </c>
      <c r="M7534" s="4">
        <v>739716.29715246405</v>
      </c>
      <c r="N7534" s="3">
        <v>-1.12590147465107</v>
      </c>
      <c r="O7534" s="5">
        <v>12.567170143127441</v>
      </c>
      <c r="P7534" s="3">
        <v>3.6553840637207031</v>
      </c>
    </row>
    <row r="7535" spans="1:16" x14ac:dyDescent="0.25">
      <c r="A7535" s="1">
        <v>2018</v>
      </c>
      <c r="B7535" t="s">
        <v>380</v>
      </c>
      <c r="C7535" t="s">
        <v>2081</v>
      </c>
      <c r="D7535" t="s">
        <v>3442</v>
      </c>
      <c r="E7535" t="s">
        <v>3470</v>
      </c>
      <c r="F7535" t="s">
        <v>3851</v>
      </c>
      <c r="G7535" s="4"/>
      <c r="H7535" s="4"/>
      <c r="I7535" s="4"/>
      <c r="J7535" s="4"/>
      <c r="K7535" s="4">
        <v>-170838.99997106401</v>
      </c>
      <c r="L7535" s="4">
        <v>1836371.1334240001</v>
      </c>
      <c r="M7535" s="4">
        <v>55657.715790387498</v>
      </c>
      <c r="N7535" s="3">
        <v>-0.16705111745378301</v>
      </c>
      <c r="O7535" s="5">
        <v>1.044468879699707</v>
      </c>
      <c r="P7535" s="3">
        <v>3.030853345990181E-2</v>
      </c>
    </row>
    <row r="7536" spans="1:16" x14ac:dyDescent="0.25">
      <c r="A7536" s="1">
        <v>2019</v>
      </c>
      <c r="B7536" t="s">
        <v>380</v>
      </c>
      <c r="C7536" t="s">
        <v>2081</v>
      </c>
      <c r="D7536" t="s">
        <v>3442</v>
      </c>
      <c r="E7536" t="s">
        <v>3470</v>
      </c>
      <c r="F7536" t="s">
        <v>3851</v>
      </c>
      <c r="G7536" s="4"/>
      <c r="H7536" s="4"/>
      <c r="I7536" s="4"/>
      <c r="J7536" s="4"/>
      <c r="K7536" s="4">
        <v>-116838.303313925</v>
      </c>
      <c r="L7536" s="4">
        <v>1667477.00930511</v>
      </c>
      <c r="M7536" s="4">
        <v>69970.615443217102</v>
      </c>
      <c r="N7536" s="3">
        <v>-6.8846312934068996E-2</v>
      </c>
      <c r="O7536" s="5">
        <v>0.25199800729751587</v>
      </c>
      <c r="P7536" s="3">
        <v>4.1961967945098877E-2</v>
      </c>
    </row>
    <row r="7537" spans="1:16" x14ac:dyDescent="0.25">
      <c r="A7537" s="1">
        <v>2020</v>
      </c>
      <c r="B7537" t="s">
        <v>380</v>
      </c>
      <c r="C7537" t="s">
        <v>2081</v>
      </c>
      <c r="D7537" t="s">
        <v>3442</v>
      </c>
      <c r="E7537" t="s">
        <v>3470</v>
      </c>
      <c r="F7537" t="s">
        <v>3851</v>
      </c>
      <c r="G7537" s="4"/>
      <c r="H7537" s="4"/>
      <c r="I7537" s="4"/>
      <c r="J7537" s="4"/>
      <c r="K7537" s="4">
        <v>-125829.691463139</v>
      </c>
      <c r="L7537" s="4">
        <v>1357433.58300487</v>
      </c>
      <c r="M7537" s="4">
        <v>54271.407647332002</v>
      </c>
      <c r="N7537" s="3">
        <v>-8.9334862433797999E-2</v>
      </c>
      <c r="O7537" s="5">
        <v>0.26582527160644531</v>
      </c>
      <c r="P7537" s="3">
        <v>3.9980892091989517E-2</v>
      </c>
    </row>
    <row r="7538" spans="1:16" x14ac:dyDescent="0.25">
      <c r="A7538" s="1">
        <v>2021</v>
      </c>
      <c r="B7538" t="s">
        <v>380</v>
      </c>
      <c r="C7538" t="s">
        <v>2081</v>
      </c>
      <c r="D7538" t="s">
        <v>3442</v>
      </c>
      <c r="E7538" t="s">
        <v>3470</v>
      </c>
      <c r="F7538" t="s">
        <v>3851</v>
      </c>
      <c r="G7538" s="4"/>
      <c r="H7538" s="4"/>
      <c r="I7538" s="4"/>
      <c r="J7538" s="4"/>
      <c r="K7538" s="4">
        <v>-99767.466219754904</v>
      </c>
      <c r="L7538" s="4">
        <v>1504513.11057575</v>
      </c>
      <c r="M7538" s="4">
        <v>58266.820292587603</v>
      </c>
      <c r="N7538" s="3">
        <v>-6.4438000884898997E-2</v>
      </c>
      <c r="O7538" s="5">
        <v>1.9505791664123535</v>
      </c>
      <c r="P7538" s="3">
        <v>3.8728024810552597E-2</v>
      </c>
    </row>
    <row r="7539" spans="1:16" x14ac:dyDescent="0.25">
      <c r="A7539" s="1">
        <v>2022</v>
      </c>
      <c r="B7539" t="s">
        <v>380</v>
      </c>
      <c r="C7539" t="s">
        <v>2081</v>
      </c>
      <c r="D7539" t="s">
        <v>3442</v>
      </c>
      <c r="E7539" t="s">
        <v>3470</v>
      </c>
      <c r="F7539" t="s">
        <v>3851</v>
      </c>
      <c r="G7539" s="4"/>
      <c r="H7539" s="4"/>
      <c r="I7539" s="4"/>
      <c r="J7539" s="4"/>
      <c r="K7539" s="4">
        <v>-121978.684898452</v>
      </c>
      <c r="L7539" s="4">
        <v>1411301.0255378999</v>
      </c>
      <c r="M7539" s="4">
        <v>89371.572006074202</v>
      </c>
      <c r="N7539" s="3">
        <v>-8.3971021562939993E-2</v>
      </c>
      <c r="O7539" s="5">
        <v>2.0871467590332031</v>
      </c>
      <c r="P7539" s="3">
        <v>6.3325665891170502E-2</v>
      </c>
    </row>
    <row r="7540" spans="1:16" x14ac:dyDescent="0.25">
      <c r="A7540" s="1">
        <v>2023</v>
      </c>
      <c r="B7540" t="s">
        <v>380</v>
      </c>
      <c r="C7540" t="s">
        <v>2081</v>
      </c>
      <c r="D7540" t="s">
        <v>3442</v>
      </c>
      <c r="E7540" t="s">
        <v>3470</v>
      </c>
      <c r="F7540" t="s">
        <v>3851</v>
      </c>
      <c r="G7540" s="4"/>
      <c r="H7540" s="4"/>
      <c r="I7540" s="4"/>
      <c r="J7540" s="4"/>
      <c r="K7540" s="4">
        <v>-191587.46347476199</v>
      </c>
      <c r="L7540" s="4">
        <v>1087315.1838619499</v>
      </c>
      <c r="M7540" s="4">
        <v>69714.242809142699</v>
      </c>
      <c r="N7540" s="3">
        <v>-0.16230552432566001</v>
      </c>
      <c r="O7540" s="5">
        <v>1.841904878616333</v>
      </c>
      <c r="P7540" s="3">
        <v>6.4115948975086212E-2</v>
      </c>
    </row>
    <row r="7541" spans="1:16" x14ac:dyDescent="0.25">
      <c r="A7541" s="1">
        <v>2024</v>
      </c>
      <c r="B7541" t="s">
        <v>380</v>
      </c>
      <c r="C7541" t="s">
        <v>2081</v>
      </c>
      <c r="D7541" t="s">
        <v>3442</v>
      </c>
      <c r="E7541" t="s">
        <v>3470</v>
      </c>
      <c r="F7541" t="s">
        <v>3851</v>
      </c>
      <c r="G7541" s="4"/>
      <c r="H7541" s="4"/>
      <c r="I7541" s="4"/>
      <c r="J7541" s="4"/>
      <c r="K7541" s="4">
        <v>-510658.18729528802</v>
      </c>
      <c r="L7541" s="4">
        <v>537040.06981136603</v>
      </c>
      <c r="M7541" s="4">
        <v>56440.815741028498</v>
      </c>
      <c r="N7541" s="3">
        <v>-0.64816754284179601</v>
      </c>
      <c r="O7541" s="5">
        <v>1.8242553472518921</v>
      </c>
      <c r="P7541" s="3">
        <v>0.10509609431028366</v>
      </c>
    </row>
    <row r="7542" spans="1:16" x14ac:dyDescent="0.25">
      <c r="A7542" s="1">
        <v>2014</v>
      </c>
      <c r="B7542" t="s">
        <v>381</v>
      </c>
      <c r="C7542" t="s">
        <v>2082</v>
      </c>
      <c r="D7542" t="s">
        <v>3403</v>
      </c>
      <c r="E7542" t="s">
        <v>3469</v>
      </c>
      <c r="F7542" t="s">
        <v>3852</v>
      </c>
      <c r="G7542" s="4"/>
      <c r="H7542" s="4"/>
      <c r="I7542" s="4"/>
      <c r="J7542" s="4"/>
      <c r="K7542" s="4">
        <v>-823480.59785939904</v>
      </c>
      <c r="L7542" s="4">
        <v>15769727.002687501</v>
      </c>
      <c r="M7542" s="4">
        <v>3869222.49988213</v>
      </c>
      <c r="N7542" s="3">
        <v>-5.1698714766612003E-2</v>
      </c>
      <c r="O7542" s="5">
        <v>0.40005099773406982</v>
      </c>
      <c r="P7542" s="3">
        <v>0.24535760283470154</v>
      </c>
    </row>
    <row r="7543" spans="1:16" x14ac:dyDescent="0.25">
      <c r="A7543" s="1">
        <v>2015</v>
      </c>
      <c r="B7543" t="s">
        <v>381</v>
      </c>
      <c r="C7543" t="s">
        <v>2082</v>
      </c>
      <c r="D7543" t="s">
        <v>3403</v>
      </c>
      <c r="E7543" t="s">
        <v>3469</v>
      </c>
      <c r="F7543" t="s">
        <v>3852</v>
      </c>
      <c r="G7543" s="4"/>
      <c r="H7543" s="4"/>
      <c r="I7543" s="4"/>
      <c r="J7543" s="4"/>
      <c r="K7543" s="4">
        <v>-446535.90440898901</v>
      </c>
      <c r="L7543" s="4">
        <v>6364189.5795936901</v>
      </c>
      <c r="M7543" s="4">
        <v>3187460.9985901699</v>
      </c>
      <c r="N7543" s="3">
        <v>-4.6399211396643998E-2</v>
      </c>
      <c r="O7543" s="5">
        <v>1.3519562482833862</v>
      </c>
      <c r="P7543" s="3">
        <v>0.50084316730499268</v>
      </c>
    </row>
    <row r="7544" spans="1:16" x14ac:dyDescent="0.25">
      <c r="A7544" s="1">
        <v>2016</v>
      </c>
      <c r="B7544" t="s">
        <v>381</v>
      </c>
      <c r="C7544" t="s">
        <v>2082</v>
      </c>
      <c r="D7544" t="s">
        <v>3403</v>
      </c>
      <c r="E7544" t="s">
        <v>3469</v>
      </c>
      <c r="F7544" t="s">
        <v>3852</v>
      </c>
      <c r="G7544" s="4"/>
      <c r="H7544" s="4"/>
      <c r="I7544" s="4"/>
      <c r="J7544" s="4"/>
      <c r="K7544" s="4">
        <v>-931508.32911166095</v>
      </c>
      <c r="L7544" s="4">
        <v>6546985.7257800195</v>
      </c>
      <c r="M7544" s="4">
        <v>98407.187770062897</v>
      </c>
      <c r="N7544" s="3">
        <v>-0.146678384404483</v>
      </c>
      <c r="O7544" s="5">
        <v>1.1513007879257202</v>
      </c>
      <c r="P7544" s="3">
        <v>1.5030914917588234E-2</v>
      </c>
    </row>
    <row r="7545" spans="1:16" x14ac:dyDescent="0.25">
      <c r="A7545" s="1">
        <v>2017</v>
      </c>
      <c r="B7545" t="s">
        <v>381</v>
      </c>
      <c r="C7545" t="s">
        <v>2082</v>
      </c>
      <c r="D7545" t="s">
        <v>3403</v>
      </c>
      <c r="E7545" t="s">
        <v>3469</v>
      </c>
      <c r="F7545" t="s">
        <v>3852</v>
      </c>
      <c r="G7545" s="4"/>
      <c r="H7545" s="4"/>
      <c r="I7545" s="4"/>
      <c r="J7545" s="4"/>
      <c r="K7545" s="4">
        <v>-1270320.58228996</v>
      </c>
      <c r="L7545" s="4">
        <v>6019337.9295502901</v>
      </c>
      <c r="M7545" s="4">
        <v>85577.255643431999</v>
      </c>
      <c r="N7545" s="3">
        <v>-0.198896378632577</v>
      </c>
      <c r="O7545" s="5">
        <v>1.6031103134155273</v>
      </c>
      <c r="P7545" s="3">
        <v>1.4217054471373558E-2</v>
      </c>
    </row>
    <row r="7546" spans="1:16" x14ac:dyDescent="0.25">
      <c r="A7546" s="1">
        <v>2018</v>
      </c>
      <c r="B7546" t="s">
        <v>381</v>
      </c>
      <c r="C7546" t="s">
        <v>2082</v>
      </c>
      <c r="D7546" t="s">
        <v>3403</v>
      </c>
      <c r="E7546" t="s">
        <v>3469</v>
      </c>
      <c r="F7546" t="s">
        <v>3852</v>
      </c>
      <c r="G7546" s="4"/>
      <c r="H7546" s="4"/>
      <c r="I7546" s="4"/>
      <c r="J7546" s="4"/>
      <c r="K7546" s="4">
        <v>-1795717.2147832301</v>
      </c>
      <c r="L7546" s="4">
        <v>4142975.1515555298</v>
      </c>
      <c r="M7546" s="4">
        <v>112648.50220949099</v>
      </c>
      <c r="N7546" s="3">
        <v>-0.36131514760403399</v>
      </c>
      <c r="O7546" s="5">
        <v>1.3790066242218018</v>
      </c>
      <c r="P7546" s="3">
        <v>2.7190243825316429E-2</v>
      </c>
    </row>
    <row r="7547" spans="1:16" x14ac:dyDescent="0.25">
      <c r="A7547" s="1">
        <v>2019</v>
      </c>
      <c r="B7547" t="s">
        <v>381</v>
      </c>
      <c r="C7547" t="s">
        <v>2082</v>
      </c>
      <c r="D7547" t="s">
        <v>3403</v>
      </c>
      <c r="E7547" t="s">
        <v>3469</v>
      </c>
      <c r="F7547" t="s">
        <v>3852</v>
      </c>
      <c r="G7547" s="4"/>
      <c r="H7547" s="4"/>
      <c r="I7547" s="4"/>
      <c r="J7547" s="4"/>
      <c r="K7547" s="4">
        <v>-1036482.97648298</v>
      </c>
      <c r="L7547" s="4">
        <v>3634583.3625833602</v>
      </c>
      <c r="M7547" s="4">
        <v>88796.068796068794</v>
      </c>
      <c r="N7547" s="3">
        <v>-0.27406538833710697</v>
      </c>
      <c r="O7547" s="5">
        <v>1.0532526969909668</v>
      </c>
      <c r="P7547" s="3">
        <v>2.4430880323052406E-2</v>
      </c>
    </row>
    <row r="7548" spans="1:16" x14ac:dyDescent="0.25">
      <c r="A7548" s="1">
        <v>2020</v>
      </c>
      <c r="B7548" t="s">
        <v>381</v>
      </c>
      <c r="C7548" t="s">
        <v>2082</v>
      </c>
      <c r="D7548" t="s">
        <v>3403</v>
      </c>
      <c r="E7548" t="s">
        <v>3469</v>
      </c>
      <c r="F7548" t="s">
        <v>3852</v>
      </c>
      <c r="G7548" s="4"/>
      <c r="H7548" s="4"/>
      <c r="I7548" s="4"/>
      <c r="J7548" s="4"/>
      <c r="K7548" s="4">
        <v>-797146.03205278597</v>
      </c>
      <c r="L7548" s="4">
        <v>7055045.3459961601</v>
      </c>
      <c r="M7548" s="4">
        <v>148580.95330121601</v>
      </c>
      <c r="N7548" s="3">
        <v>-0.15000132798787399</v>
      </c>
      <c r="O7548" s="5">
        <v>0.7508397102355957</v>
      </c>
      <c r="P7548" s="3">
        <v>2.1060241386294365E-2</v>
      </c>
    </row>
    <row r="7549" spans="1:16" x14ac:dyDescent="0.25">
      <c r="A7549" s="1">
        <v>2021</v>
      </c>
      <c r="B7549" t="s">
        <v>381</v>
      </c>
      <c r="C7549" t="s">
        <v>2082</v>
      </c>
      <c r="D7549" t="s">
        <v>3403</v>
      </c>
      <c r="E7549" t="s">
        <v>3469</v>
      </c>
      <c r="F7549" t="s">
        <v>3852</v>
      </c>
      <c r="G7549" s="4"/>
      <c r="H7549" s="4"/>
      <c r="I7549" s="4"/>
      <c r="J7549" s="4"/>
      <c r="K7549" s="4">
        <v>-1381783.62288088</v>
      </c>
      <c r="L7549" s="4">
        <v>15214967.4961948</v>
      </c>
      <c r="M7549" s="4">
        <v>1395165.29328405</v>
      </c>
      <c r="N7549" s="3">
        <v>-0.120789256724731</v>
      </c>
      <c r="O7549" s="5">
        <v>2.5866749286651611</v>
      </c>
      <c r="P7549" s="3">
        <v>9.1696895658969879E-2</v>
      </c>
    </row>
    <row r="7550" spans="1:16" x14ac:dyDescent="0.25">
      <c r="A7550" s="1">
        <v>2022</v>
      </c>
      <c r="B7550" t="s">
        <v>381</v>
      </c>
      <c r="C7550" t="s">
        <v>2082</v>
      </c>
      <c r="D7550" t="s">
        <v>3403</v>
      </c>
      <c r="E7550" t="s">
        <v>3469</v>
      </c>
      <c r="F7550" t="s">
        <v>3852</v>
      </c>
      <c r="G7550" s="4"/>
      <c r="H7550" s="4"/>
      <c r="I7550" s="4"/>
      <c r="J7550" s="4"/>
      <c r="K7550" s="4">
        <v>-1923358.4298895199</v>
      </c>
      <c r="L7550" s="4">
        <v>18479427.494876001</v>
      </c>
      <c r="M7550" s="4">
        <v>784349.96238967101</v>
      </c>
      <c r="N7550" s="3">
        <v>-0.118422731540836</v>
      </c>
      <c r="O7550" s="5">
        <v>0.80127120018005371</v>
      </c>
      <c r="P7550" s="3">
        <v>4.2444493621587753E-2</v>
      </c>
    </row>
    <row r="7551" spans="1:16" x14ac:dyDescent="0.25">
      <c r="A7551" s="1">
        <v>2023</v>
      </c>
      <c r="B7551" t="s">
        <v>381</v>
      </c>
      <c r="C7551" t="s">
        <v>2082</v>
      </c>
      <c r="D7551" t="s">
        <v>3403</v>
      </c>
      <c r="E7551" t="s">
        <v>3469</v>
      </c>
      <c r="F7551" t="s">
        <v>3852</v>
      </c>
      <c r="G7551" s="4"/>
      <c r="H7551" s="4"/>
      <c r="I7551" s="4"/>
      <c r="J7551" s="4"/>
      <c r="K7551" s="4">
        <v>-1314447.8885444801</v>
      </c>
      <c r="L7551" s="4">
        <v>17860913.9086091</v>
      </c>
      <c r="M7551" s="4">
        <v>1766604.00626604</v>
      </c>
      <c r="N7551" s="3">
        <v>-7.3615610712110993E-2</v>
      </c>
      <c r="O7551" s="5">
        <v>2.0150587558746338</v>
      </c>
      <c r="P7551" s="3">
        <v>9.8908938467502594E-2</v>
      </c>
    </row>
    <row r="7552" spans="1:16" x14ac:dyDescent="0.25">
      <c r="A7552" s="1">
        <v>2024</v>
      </c>
      <c r="B7552" t="s">
        <v>381</v>
      </c>
      <c r="C7552" t="s">
        <v>2082</v>
      </c>
      <c r="D7552" t="s">
        <v>3403</v>
      </c>
      <c r="E7552" t="s">
        <v>3469</v>
      </c>
      <c r="F7552" t="s">
        <v>3852</v>
      </c>
      <c r="G7552" s="4"/>
      <c r="H7552" s="4"/>
      <c r="I7552" s="4"/>
      <c r="J7552" s="4"/>
      <c r="K7552" s="4">
        <v>-6257538.0184408603</v>
      </c>
      <c r="L7552" s="4">
        <v>21655743.934717</v>
      </c>
      <c r="M7552" s="4">
        <v>791151.58707406302</v>
      </c>
      <c r="N7552" s="3">
        <v>-0.3166828142516</v>
      </c>
      <c r="O7552" s="5">
        <v>0.75014638900756836</v>
      </c>
      <c r="P7552" s="3">
        <v>3.6533106118440628E-2</v>
      </c>
    </row>
    <row r="7553" spans="1:16" x14ac:dyDescent="0.25">
      <c r="A7553" s="1">
        <v>2009</v>
      </c>
      <c r="B7553" t="s">
        <v>383</v>
      </c>
      <c r="C7553" t="s">
        <v>2084</v>
      </c>
      <c r="D7553" t="s">
        <v>3419</v>
      </c>
      <c r="E7553" t="s">
        <v>3470</v>
      </c>
      <c r="F7553" t="s">
        <v>3854</v>
      </c>
      <c r="G7553" s="4"/>
      <c r="H7553" s="4"/>
      <c r="I7553" s="4"/>
      <c r="J7553" s="4"/>
      <c r="K7553" s="4">
        <v>48397053.031232402</v>
      </c>
      <c r="L7553" s="4">
        <v>997053031.232445</v>
      </c>
      <c r="M7553" s="4">
        <v>744635858.23039806</v>
      </c>
      <c r="N7553" s="3">
        <v>4.9709662753831999E-2</v>
      </c>
      <c r="O7553" s="5">
        <v>0.97794938087463379</v>
      </c>
      <c r="P7553" s="3">
        <v>0.74683678150177002</v>
      </c>
    </row>
    <row r="7554" spans="1:16" x14ac:dyDescent="0.25">
      <c r="A7554" s="1">
        <v>2010</v>
      </c>
      <c r="B7554" t="s">
        <v>383</v>
      </c>
      <c r="C7554" t="s">
        <v>2084</v>
      </c>
      <c r="D7554" t="s">
        <v>3419</v>
      </c>
      <c r="E7554" t="s">
        <v>3470</v>
      </c>
      <c r="F7554" t="s">
        <v>3854</v>
      </c>
      <c r="G7554" s="4"/>
      <c r="H7554" s="4"/>
      <c r="I7554" s="4"/>
      <c r="J7554" s="4"/>
      <c r="K7554" s="4">
        <v>34450209.457054503</v>
      </c>
      <c r="L7554" s="4">
        <v>1045151000.73926</v>
      </c>
      <c r="M7554" s="4">
        <v>610171672.64463496</v>
      </c>
      <c r="N7554" s="3">
        <v>3.2776646777561001E-2</v>
      </c>
      <c r="O7554" s="5">
        <v>0.83714175224304199</v>
      </c>
      <c r="P7554" s="3">
        <v>0.58381199836730957</v>
      </c>
    </row>
    <row r="7555" spans="1:16" x14ac:dyDescent="0.25">
      <c r="A7555" s="1">
        <v>2011</v>
      </c>
      <c r="B7555" t="s">
        <v>383</v>
      </c>
      <c r="C7555" t="s">
        <v>2084</v>
      </c>
      <c r="D7555" t="s">
        <v>3419</v>
      </c>
      <c r="E7555" t="s">
        <v>3470</v>
      </c>
      <c r="F7555" t="s">
        <v>3854</v>
      </c>
      <c r="G7555" s="4"/>
      <c r="H7555" s="4"/>
      <c r="I7555" s="4"/>
      <c r="J7555" s="4"/>
      <c r="K7555" s="4">
        <v>34084219.777304299</v>
      </c>
      <c r="L7555" s="4">
        <v>1201384593.70051</v>
      </c>
      <c r="M7555" s="4">
        <v>700326664.62155795</v>
      </c>
      <c r="N7555" s="3">
        <v>2.7628542280205001E-2</v>
      </c>
      <c r="O7555" s="5">
        <v>0.83402097225189209</v>
      </c>
      <c r="P7555" s="3">
        <v>0.58293294906616211</v>
      </c>
    </row>
    <row r="7556" spans="1:16" x14ac:dyDescent="0.25">
      <c r="A7556" s="1">
        <v>2012</v>
      </c>
      <c r="B7556" t="s">
        <v>383</v>
      </c>
      <c r="C7556" t="s">
        <v>2084</v>
      </c>
      <c r="D7556" t="s">
        <v>3419</v>
      </c>
      <c r="E7556" t="s">
        <v>3470</v>
      </c>
      <c r="F7556" t="s">
        <v>3854</v>
      </c>
      <c r="G7556" s="4"/>
      <c r="H7556" s="4"/>
      <c r="I7556" s="4"/>
      <c r="J7556" s="4"/>
      <c r="K7556" s="4">
        <v>37503102.705559202</v>
      </c>
      <c r="L7556" s="4">
        <v>785062174.21591604</v>
      </c>
      <c r="M7556" s="4">
        <v>322439567.302688</v>
      </c>
      <c r="N7556" s="3">
        <v>3.8557759668869998E-2</v>
      </c>
      <c r="O7556" s="5">
        <v>0.63398462533950806</v>
      </c>
      <c r="P7556" s="3">
        <v>0.41071850061416626</v>
      </c>
    </row>
    <row r="7557" spans="1:16" x14ac:dyDescent="0.25">
      <c r="A7557" s="1">
        <v>2013</v>
      </c>
      <c r="B7557" t="s">
        <v>383</v>
      </c>
      <c r="C7557" t="s">
        <v>2084</v>
      </c>
      <c r="D7557" t="s">
        <v>3419</v>
      </c>
      <c r="E7557" t="s">
        <v>3470</v>
      </c>
      <c r="F7557" t="s">
        <v>3854</v>
      </c>
      <c r="G7557" s="4"/>
      <c r="H7557" s="4"/>
      <c r="I7557" s="4"/>
      <c r="J7557" s="4"/>
      <c r="K7557" s="4">
        <v>28555061.850722201</v>
      </c>
      <c r="L7557" s="4">
        <v>479562168.10391599</v>
      </c>
      <c r="M7557" s="4">
        <v>281310089.64097202</v>
      </c>
      <c r="N7557" s="3">
        <v>4.6110576382204997E-2</v>
      </c>
      <c r="O7557" s="5">
        <v>0.93995261192321777</v>
      </c>
      <c r="P7557" s="3">
        <v>0.586597740650177</v>
      </c>
    </row>
    <row r="7558" spans="1:16" x14ac:dyDescent="0.25">
      <c r="A7558" s="1">
        <v>2014</v>
      </c>
      <c r="B7558" t="s">
        <v>383</v>
      </c>
      <c r="C7558" t="s">
        <v>2084</v>
      </c>
      <c r="D7558" t="s">
        <v>3419</v>
      </c>
      <c r="E7558" t="s">
        <v>3470</v>
      </c>
      <c r="F7558" t="s">
        <v>3854</v>
      </c>
      <c r="G7558" s="4"/>
      <c r="H7558" s="4"/>
      <c r="I7558" s="4"/>
      <c r="J7558" s="4"/>
      <c r="K7558" s="4">
        <v>41595523.917097896</v>
      </c>
      <c r="L7558" s="4">
        <v>555571900.14622605</v>
      </c>
      <c r="M7558" s="4">
        <v>319420000.52536201</v>
      </c>
      <c r="N7558" s="3">
        <v>7.5764946053061999E-2</v>
      </c>
      <c r="O7558" s="5">
        <v>1.06270432472229</v>
      </c>
      <c r="P7558" s="3">
        <v>0.5749390721321106</v>
      </c>
    </row>
    <row r="7559" spans="1:16" x14ac:dyDescent="0.25">
      <c r="A7559" s="1">
        <v>2015</v>
      </c>
      <c r="B7559" t="s">
        <v>383</v>
      </c>
      <c r="C7559" t="s">
        <v>2084</v>
      </c>
      <c r="D7559" t="s">
        <v>3419</v>
      </c>
      <c r="E7559" t="s">
        <v>3470</v>
      </c>
      <c r="F7559" t="s">
        <v>3854</v>
      </c>
      <c r="G7559" s="4"/>
      <c r="H7559" s="4"/>
      <c r="I7559" s="4"/>
      <c r="J7559" s="4"/>
      <c r="K7559" s="4">
        <v>41587720.1879839</v>
      </c>
      <c r="L7559" s="4">
        <v>441527538.28988701</v>
      </c>
      <c r="M7559" s="4">
        <v>260733001.994793</v>
      </c>
      <c r="N7559" s="3">
        <v>9.5540426655689001E-2</v>
      </c>
      <c r="O7559" s="5">
        <v>1.1223095655441284</v>
      </c>
      <c r="P7559" s="3">
        <v>0.59052491188049316</v>
      </c>
    </row>
    <row r="7560" spans="1:16" x14ac:dyDescent="0.25">
      <c r="A7560" s="1">
        <v>2016</v>
      </c>
      <c r="B7560" t="s">
        <v>383</v>
      </c>
      <c r="C7560" t="s">
        <v>2084</v>
      </c>
      <c r="D7560" t="s">
        <v>3419</v>
      </c>
      <c r="E7560" t="s">
        <v>3470</v>
      </c>
      <c r="F7560" t="s">
        <v>3854</v>
      </c>
      <c r="G7560" s="4"/>
      <c r="H7560" s="4"/>
      <c r="I7560" s="4"/>
      <c r="J7560" s="4"/>
      <c r="K7560" s="4">
        <v>43674956.506859101</v>
      </c>
      <c r="L7560" s="4">
        <v>489986595.55656999</v>
      </c>
      <c r="M7560" s="4">
        <v>294410774.89091098</v>
      </c>
      <c r="N7560" s="3">
        <v>9.1413844074889006E-2</v>
      </c>
      <c r="O7560" s="5">
        <v>1.0566972494125366</v>
      </c>
      <c r="P7560" s="3">
        <v>0.60085475444793701</v>
      </c>
    </row>
    <row r="7561" spans="1:16" x14ac:dyDescent="0.25">
      <c r="A7561" s="1">
        <v>2017</v>
      </c>
      <c r="B7561" t="s">
        <v>383</v>
      </c>
      <c r="C7561" t="s">
        <v>2084</v>
      </c>
      <c r="D7561" t="s">
        <v>3419</v>
      </c>
      <c r="E7561" t="s">
        <v>3470</v>
      </c>
      <c r="F7561" t="s">
        <v>3854</v>
      </c>
      <c r="G7561" s="4"/>
      <c r="H7561" s="4"/>
      <c r="I7561" s="4"/>
      <c r="J7561" s="4"/>
      <c r="K7561" s="4">
        <v>39328973.223450802</v>
      </c>
      <c r="L7561" s="4">
        <v>514816552.775904</v>
      </c>
      <c r="M7561" s="4">
        <v>302399771.24087203</v>
      </c>
      <c r="N7561" s="3">
        <v>7.7215186229094998E-2</v>
      </c>
      <c r="O7561" s="5">
        <v>1.2109260559082031</v>
      </c>
      <c r="P7561" s="3">
        <v>0.58739328384399414</v>
      </c>
    </row>
    <row r="7562" spans="1:16" x14ac:dyDescent="0.25">
      <c r="A7562" s="1">
        <v>2018</v>
      </c>
      <c r="B7562" t="s">
        <v>383</v>
      </c>
      <c r="C7562" t="s">
        <v>2084</v>
      </c>
      <c r="D7562" t="s">
        <v>3419</v>
      </c>
      <c r="E7562" t="s">
        <v>3470</v>
      </c>
      <c r="F7562" t="s">
        <v>3854</v>
      </c>
      <c r="G7562" s="4"/>
      <c r="H7562" s="4"/>
      <c r="I7562" s="4"/>
      <c r="J7562" s="4"/>
      <c r="K7562" s="4">
        <v>34400914.489793196</v>
      </c>
      <c r="L7562" s="4">
        <v>513132939.21889597</v>
      </c>
      <c r="M7562" s="4">
        <v>318694281.73320198</v>
      </c>
      <c r="N7562" s="3">
        <v>6.9632948012491994E-2</v>
      </c>
      <c r="O7562" s="5">
        <v>1.2777893543243408</v>
      </c>
      <c r="P7562" s="3">
        <v>0.62107545137405396</v>
      </c>
    </row>
    <row r="7563" spans="1:16" x14ac:dyDescent="0.25">
      <c r="A7563" s="1">
        <v>2019</v>
      </c>
      <c r="B7563" t="s">
        <v>383</v>
      </c>
      <c r="C7563" t="s">
        <v>2084</v>
      </c>
      <c r="D7563" t="s">
        <v>3419</v>
      </c>
      <c r="E7563" t="s">
        <v>3470</v>
      </c>
      <c r="F7563" t="s">
        <v>3854</v>
      </c>
      <c r="G7563" s="4"/>
      <c r="H7563" s="4"/>
      <c r="I7563" s="4"/>
      <c r="J7563" s="4"/>
      <c r="K7563" s="4">
        <v>10481205.8357291</v>
      </c>
      <c r="L7563" s="4">
        <v>376991590.31677401</v>
      </c>
      <c r="M7563" s="4">
        <v>111797066.01467</v>
      </c>
      <c r="N7563" s="3">
        <v>2.3644645406083999E-2</v>
      </c>
      <c r="O7563" s="5">
        <v>1.009360671043396</v>
      </c>
      <c r="P7563" s="3">
        <v>0.29655054211616516</v>
      </c>
    </row>
    <row r="7564" spans="1:16" x14ac:dyDescent="0.25">
      <c r="A7564" s="1">
        <v>2020</v>
      </c>
      <c r="B7564" t="s">
        <v>383</v>
      </c>
      <c r="C7564" t="s">
        <v>2084</v>
      </c>
      <c r="D7564" t="s">
        <v>3419</v>
      </c>
      <c r="E7564" t="s">
        <v>3470</v>
      </c>
      <c r="F7564" t="s">
        <v>3854</v>
      </c>
      <c r="G7564" s="4"/>
      <c r="H7564" s="4"/>
      <c r="I7564" s="4"/>
      <c r="J7564" s="4"/>
      <c r="K7564" s="4">
        <v>10019291.442728899</v>
      </c>
      <c r="L7564" s="4">
        <v>294118368.16331297</v>
      </c>
      <c r="M7564" s="4">
        <v>195334567.81361499</v>
      </c>
      <c r="N7564" s="3">
        <v>3.0535627028425001E-2</v>
      </c>
      <c r="O7564" s="5">
        <v>1.1112213134765625</v>
      </c>
      <c r="P7564" s="3">
        <v>0.66413587331771851</v>
      </c>
    </row>
    <row r="7565" spans="1:16" x14ac:dyDescent="0.25">
      <c r="A7565" s="1">
        <v>2021</v>
      </c>
      <c r="B7565" t="s">
        <v>383</v>
      </c>
      <c r="C7565" t="s">
        <v>2084</v>
      </c>
      <c r="D7565" t="s">
        <v>3419</v>
      </c>
      <c r="E7565" t="s">
        <v>3470</v>
      </c>
      <c r="F7565" t="s">
        <v>3854</v>
      </c>
      <c r="G7565" s="4"/>
      <c r="H7565" s="4"/>
      <c r="I7565" s="4"/>
      <c r="J7565" s="4"/>
      <c r="K7565" s="4">
        <v>20070518.415081199</v>
      </c>
      <c r="L7565" s="4">
        <v>316309303.54337603</v>
      </c>
      <c r="M7565" s="4">
        <v>195144702.39134201</v>
      </c>
      <c r="N7565" s="3">
        <v>6.3255109798645001E-2</v>
      </c>
      <c r="O7565" s="5">
        <v>1.1834473609924316</v>
      </c>
      <c r="P7565" s="3">
        <v>0.6169426441192627</v>
      </c>
    </row>
    <row r="7566" spans="1:16" x14ac:dyDescent="0.25">
      <c r="A7566" s="1">
        <v>2022</v>
      </c>
      <c r="B7566" t="s">
        <v>383</v>
      </c>
      <c r="C7566" t="s">
        <v>2084</v>
      </c>
      <c r="D7566" t="s">
        <v>3419</v>
      </c>
      <c r="E7566" t="s">
        <v>3470</v>
      </c>
      <c r="F7566" t="s">
        <v>3854</v>
      </c>
      <c r="G7566" s="4"/>
      <c r="H7566" s="4"/>
      <c r="I7566" s="4"/>
      <c r="J7566" s="4"/>
      <c r="K7566" s="4">
        <v>24420368.093564902</v>
      </c>
      <c r="L7566" s="4">
        <v>318260511.38668501</v>
      </c>
      <c r="M7566" s="4">
        <v>210488607.07353801</v>
      </c>
      <c r="N7566" s="3">
        <v>8.1265978944657993E-2</v>
      </c>
      <c r="O7566" s="5">
        <v>1.3097081184387207</v>
      </c>
      <c r="P7566" s="3">
        <v>0.66137206554412842</v>
      </c>
    </row>
    <row r="7567" spans="1:16" x14ac:dyDescent="0.25">
      <c r="A7567" s="1">
        <v>2023</v>
      </c>
      <c r="B7567" t="s">
        <v>383</v>
      </c>
      <c r="C7567" t="s">
        <v>2084</v>
      </c>
      <c r="D7567" t="s">
        <v>3419</v>
      </c>
      <c r="E7567" t="s">
        <v>3470</v>
      </c>
      <c r="F7567" t="s">
        <v>3854</v>
      </c>
      <c r="G7567" s="4"/>
      <c r="H7567" s="4"/>
      <c r="I7567" s="4"/>
      <c r="J7567" s="4"/>
      <c r="K7567" s="4">
        <v>20289420.1798006</v>
      </c>
      <c r="L7567" s="4">
        <v>304073683.95267397</v>
      </c>
      <c r="M7567" s="4">
        <v>200418269.11300001</v>
      </c>
      <c r="N7567" s="3">
        <v>6.5835386694220996E-2</v>
      </c>
      <c r="O7567" s="5">
        <v>1.2808883190155029</v>
      </c>
      <c r="P7567" s="3">
        <v>0.65911084413528442</v>
      </c>
    </row>
    <row r="7568" spans="1:16" x14ac:dyDescent="0.25">
      <c r="A7568" s="1">
        <v>2024</v>
      </c>
      <c r="B7568" t="s">
        <v>383</v>
      </c>
      <c r="C7568" t="s">
        <v>2084</v>
      </c>
      <c r="D7568" t="s">
        <v>3419</v>
      </c>
      <c r="E7568" t="s">
        <v>3470</v>
      </c>
      <c r="F7568" t="s">
        <v>3854</v>
      </c>
      <c r="G7568" s="4"/>
      <c r="H7568" s="4"/>
      <c r="I7568" s="4"/>
      <c r="J7568" s="4"/>
      <c r="K7568" s="4">
        <v>9382719.0538189206</v>
      </c>
      <c r="L7568" s="4">
        <v>290592336.61462802</v>
      </c>
      <c r="M7568" s="4">
        <v>190369054.427315</v>
      </c>
      <c r="N7568" s="3">
        <v>3.1662052449128002E-2</v>
      </c>
      <c r="O7568" s="5">
        <v>0.93167197704315186</v>
      </c>
      <c r="P7568" s="3">
        <v>0.65510696172714233</v>
      </c>
    </row>
    <row r="7569" spans="1:16" x14ac:dyDescent="0.25">
      <c r="A7569" s="1">
        <v>2009</v>
      </c>
      <c r="B7569" t="s">
        <v>384</v>
      </c>
      <c r="C7569" t="s">
        <v>2085</v>
      </c>
      <c r="D7569" t="s">
        <v>3436</v>
      </c>
      <c r="E7569" t="s">
        <v>3470</v>
      </c>
      <c r="F7569" t="s">
        <v>3855</v>
      </c>
      <c r="G7569" s="4"/>
      <c r="H7569" s="4"/>
      <c r="I7569" s="4"/>
      <c r="J7569" s="4"/>
      <c r="K7569" s="4">
        <v>-1667920.46079741</v>
      </c>
      <c r="L7569" s="4">
        <v>1588201.6100962199</v>
      </c>
      <c r="M7569" s="4">
        <v>394103.05064953997</v>
      </c>
      <c r="N7569" s="3">
        <v>-0.68251780381346205</v>
      </c>
      <c r="P7569" s="3">
        <v>0.24814422428607941</v>
      </c>
    </row>
    <row r="7570" spans="1:16" x14ac:dyDescent="0.25">
      <c r="A7570" s="1">
        <v>2010</v>
      </c>
      <c r="B7570" t="s">
        <v>384</v>
      </c>
      <c r="C7570" t="s">
        <v>2085</v>
      </c>
      <c r="D7570" t="s">
        <v>3436</v>
      </c>
      <c r="E7570" t="s">
        <v>3470</v>
      </c>
      <c r="F7570" t="s">
        <v>3855</v>
      </c>
      <c r="G7570" s="4"/>
      <c r="H7570" s="4"/>
      <c r="I7570" s="4"/>
      <c r="J7570" s="4"/>
      <c r="K7570" s="4">
        <v>-873080.14719463501</v>
      </c>
      <c r="L7570" s="4">
        <v>1346205.7599136201</v>
      </c>
      <c r="M7570" s="4">
        <v>711109.21671426296</v>
      </c>
      <c r="N7570" s="3">
        <v>-0.52032176121930596</v>
      </c>
      <c r="P7570" s="3">
        <v>0.52823221683502197</v>
      </c>
    </row>
    <row r="7571" spans="1:16" x14ac:dyDescent="0.25">
      <c r="A7571" s="1">
        <v>2011</v>
      </c>
      <c r="B7571" t="s">
        <v>384</v>
      </c>
      <c r="C7571" t="s">
        <v>2085</v>
      </c>
      <c r="D7571" t="s">
        <v>3436</v>
      </c>
      <c r="E7571" t="s">
        <v>3470</v>
      </c>
      <c r="F7571" t="s">
        <v>3855</v>
      </c>
      <c r="G7571" s="4"/>
      <c r="H7571" s="4"/>
      <c r="I7571" s="4"/>
      <c r="J7571" s="4"/>
      <c r="K7571" s="4">
        <v>-430726.14644689002</v>
      </c>
      <c r="L7571" s="4">
        <v>1799004.6116615699</v>
      </c>
      <c r="M7571" s="4">
        <v>1163569.39561359</v>
      </c>
      <c r="N7571" s="3">
        <v>-0.26579009157079098</v>
      </c>
      <c r="P7571" s="3">
        <v>0.64678508043289185</v>
      </c>
    </row>
    <row r="7572" spans="1:16" x14ac:dyDescent="0.25">
      <c r="A7572" s="1">
        <v>2012</v>
      </c>
      <c r="B7572" t="s">
        <v>384</v>
      </c>
      <c r="C7572" t="s">
        <v>2085</v>
      </c>
      <c r="D7572" t="s">
        <v>3436</v>
      </c>
      <c r="E7572" t="s">
        <v>3470</v>
      </c>
      <c r="F7572" t="s">
        <v>3855</v>
      </c>
      <c r="G7572" s="4"/>
      <c r="H7572" s="4"/>
      <c r="I7572" s="4"/>
      <c r="J7572" s="4"/>
      <c r="K7572" s="4">
        <v>-616920.30764195696</v>
      </c>
      <c r="L7572" s="4">
        <v>2584683.3578792298</v>
      </c>
      <c r="M7572" s="4">
        <v>88365.243004418298</v>
      </c>
      <c r="N7572" s="3">
        <v>-0.27304001448488102</v>
      </c>
      <c r="P7572" s="3">
        <v>3.4188035875558853E-2</v>
      </c>
    </row>
    <row r="7573" spans="1:16" x14ac:dyDescent="0.25">
      <c r="A7573" s="1">
        <v>2013</v>
      </c>
      <c r="B7573" t="s">
        <v>384</v>
      </c>
      <c r="C7573" t="s">
        <v>2085</v>
      </c>
      <c r="D7573" t="s">
        <v>3436</v>
      </c>
      <c r="E7573" t="s">
        <v>3470</v>
      </c>
      <c r="F7573" t="s">
        <v>3855</v>
      </c>
      <c r="G7573" s="4"/>
      <c r="H7573" s="4"/>
      <c r="I7573" s="4"/>
      <c r="J7573" s="4"/>
      <c r="K7573" s="4">
        <v>-292182.24134755501</v>
      </c>
      <c r="L7573" s="4">
        <v>3414932.2706495002</v>
      </c>
      <c r="M7573" s="4">
        <v>1256634.7973142699</v>
      </c>
      <c r="N7573" s="3">
        <v>-9.6435479414202996E-2</v>
      </c>
      <c r="P7573" s="3">
        <v>0.36798235774040222</v>
      </c>
    </row>
    <row r="7574" spans="1:16" x14ac:dyDescent="0.25">
      <c r="A7574" s="1">
        <v>2014</v>
      </c>
      <c r="B7574" t="s">
        <v>384</v>
      </c>
      <c r="C7574" t="s">
        <v>2085</v>
      </c>
      <c r="D7574" t="s">
        <v>3436</v>
      </c>
      <c r="E7574" t="s">
        <v>3470</v>
      </c>
      <c r="F7574" t="s">
        <v>3855</v>
      </c>
      <c r="G7574" s="4"/>
      <c r="H7574" s="4"/>
      <c r="I7574" s="4"/>
      <c r="J7574" s="4"/>
      <c r="K7574" s="4">
        <v>-137901.12749349501</v>
      </c>
      <c r="L7574" s="4">
        <v>3650477.0164787499</v>
      </c>
      <c r="M7574" s="4">
        <v>1614917.6062445799</v>
      </c>
      <c r="N7574" s="3">
        <v>-3.8368725868726E-2</v>
      </c>
      <c r="P7574" s="3">
        <v>0.44238537549972534</v>
      </c>
    </row>
    <row r="7575" spans="1:16" x14ac:dyDescent="0.25">
      <c r="A7575" s="1">
        <v>2015</v>
      </c>
      <c r="B7575" t="s">
        <v>384</v>
      </c>
      <c r="C7575" t="s">
        <v>2085</v>
      </c>
      <c r="D7575" t="s">
        <v>3436</v>
      </c>
      <c r="E7575" t="s">
        <v>3470</v>
      </c>
      <c r="F7575" t="s">
        <v>3855</v>
      </c>
      <c r="G7575" s="4"/>
      <c r="H7575" s="4"/>
      <c r="I7575" s="4"/>
      <c r="J7575" s="4"/>
      <c r="K7575" s="4">
        <v>245696.575930697</v>
      </c>
      <c r="L7575" s="4">
        <v>4224636.8694223501</v>
      </c>
      <c r="M7575" s="4">
        <v>1988723.3486426901</v>
      </c>
      <c r="N7575" s="3">
        <v>6.6693695519967996E-2</v>
      </c>
      <c r="O7575" s="5">
        <v>1.1679579019546509</v>
      </c>
      <c r="P7575" s="3">
        <v>0.47074422240257263</v>
      </c>
    </row>
    <row r="7576" spans="1:16" x14ac:dyDescent="0.25">
      <c r="A7576" s="1">
        <v>2016</v>
      </c>
      <c r="B7576" t="s">
        <v>384</v>
      </c>
      <c r="C7576" t="s">
        <v>2085</v>
      </c>
      <c r="D7576" t="s">
        <v>3436</v>
      </c>
      <c r="E7576" t="s">
        <v>3470</v>
      </c>
      <c r="F7576" t="s">
        <v>3855</v>
      </c>
      <c r="G7576" s="4"/>
      <c r="H7576" s="4"/>
      <c r="I7576" s="4"/>
      <c r="J7576" s="4"/>
      <c r="K7576" s="4">
        <v>414869.01598039601</v>
      </c>
      <c r="L7576" s="4">
        <v>3357608.8082007398</v>
      </c>
      <c r="M7576" s="4">
        <v>819383.56400786899</v>
      </c>
      <c r="N7576" s="3">
        <v>0.11424769508601799</v>
      </c>
      <c r="O7576" s="5">
        <v>0.79931575059890747</v>
      </c>
      <c r="P7576" s="3">
        <v>0.24403782188892365</v>
      </c>
    </row>
    <row r="7577" spans="1:16" x14ac:dyDescent="0.25">
      <c r="A7577" s="1">
        <v>2017</v>
      </c>
      <c r="B7577" t="s">
        <v>384</v>
      </c>
      <c r="C7577" t="s">
        <v>2085</v>
      </c>
      <c r="D7577" t="s">
        <v>3436</v>
      </c>
      <c r="E7577" t="s">
        <v>3470</v>
      </c>
      <c r="F7577" t="s">
        <v>3855</v>
      </c>
      <c r="G7577" s="4"/>
      <c r="H7577" s="4"/>
      <c r="I7577" s="4"/>
      <c r="J7577" s="4"/>
      <c r="K7577" s="4">
        <v>598227.73282897298</v>
      </c>
      <c r="L7577" s="4">
        <v>3971839.8655038401</v>
      </c>
      <c r="M7577" s="4">
        <v>1006619.73310917</v>
      </c>
      <c r="N7577" s="3">
        <v>0.162141636605278</v>
      </c>
      <c r="O7577" s="5">
        <v>1.9613106250762939</v>
      </c>
      <c r="P7577" s="3">
        <v>0.25343915820121765</v>
      </c>
    </row>
    <row r="7578" spans="1:16" x14ac:dyDescent="0.25">
      <c r="A7578" s="1">
        <v>2018</v>
      </c>
      <c r="B7578" t="s">
        <v>384</v>
      </c>
      <c r="C7578" t="s">
        <v>2085</v>
      </c>
      <c r="D7578" t="s">
        <v>3436</v>
      </c>
      <c r="E7578" t="s">
        <v>3470</v>
      </c>
      <c r="F7578" t="s">
        <v>3855</v>
      </c>
      <c r="G7578" s="4"/>
      <c r="H7578" s="4"/>
      <c r="I7578" s="4"/>
      <c r="J7578" s="4"/>
      <c r="K7578" s="4">
        <v>565699.23898260901</v>
      </c>
      <c r="L7578" s="4">
        <v>7213026.9973089499</v>
      </c>
      <c r="M7578" s="4">
        <v>1660927.6888798899</v>
      </c>
      <c r="N7578" s="3">
        <v>9.9993606546895999E-2</v>
      </c>
      <c r="O7578" s="5">
        <v>1.7921717166900635</v>
      </c>
      <c r="P7578" s="3">
        <v>0.23026777803897858</v>
      </c>
    </row>
    <row r="7579" spans="1:16" x14ac:dyDescent="0.25">
      <c r="A7579" s="1">
        <v>2019</v>
      </c>
      <c r="B7579" t="s">
        <v>384</v>
      </c>
      <c r="C7579" t="s">
        <v>2085</v>
      </c>
      <c r="D7579" t="s">
        <v>3436</v>
      </c>
      <c r="E7579" t="s">
        <v>3470</v>
      </c>
      <c r="F7579" t="s">
        <v>3855</v>
      </c>
      <c r="G7579" s="4"/>
      <c r="H7579" s="4"/>
      <c r="I7579" s="4"/>
      <c r="J7579" s="4"/>
      <c r="K7579" s="4">
        <v>478179.24579637602</v>
      </c>
      <c r="L7579" s="4">
        <v>6632611.4164444702</v>
      </c>
      <c r="M7579" s="4">
        <v>1823611.03553355</v>
      </c>
      <c r="N7579" s="3">
        <v>7.1290944123314007E-2</v>
      </c>
      <c r="O7579" s="5">
        <v>1.0164777040481567</v>
      </c>
      <c r="P7579" s="3">
        <v>0.27494615316390991</v>
      </c>
    </row>
    <row r="7580" spans="1:16" x14ac:dyDescent="0.25">
      <c r="A7580" s="1">
        <v>2022</v>
      </c>
      <c r="B7580" t="s">
        <v>384</v>
      </c>
      <c r="C7580" t="s">
        <v>2085</v>
      </c>
      <c r="D7580" t="s">
        <v>3436</v>
      </c>
      <c r="E7580" t="s">
        <v>3470</v>
      </c>
      <c r="F7580" t="s">
        <v>3855</v>
      </c>
      <c r="G7580" s="4"/>
      <c r="H7580" s="4"/>
      <c r="I7580" s="4"/>
      <c r="J7580" s="4"/>
      <c r="K7580" s="4">
        <v>-1132115.5082349901</v>
      </c>
      <c r="L7580" s="4">
        <v>13867478.827442899</v>
      </c>
      <c r="M7580" s="4">
        <v>6781459.2681815596</v>
      </c>
      <c r="N7580" s="3">
        <v>-8.0532741398446003E-2</v>
      </c>
      <c r="O7580" s="5">
        <v>1.4771883487701416</v>
      </c>
      <c r="P7580" s="3">
        <v>0.48901888728141785</v>
      </c>
    </row>
    <row r="7581" spans="1:16" x14ac:dyDescent="0.25">
      <c r="A7581" s="1">
        <v>2023</v>
      </c>
      <c r="B7581" t="s">
        <v>384</v>
      </c>
      <c r="C7581" t="s">
        <v>2085</v>
      </c>
      <c r="D7581" t="s">
        <v>3436</v>
      </c>
      <c r="E7581" t="s">
        <v>3470</v>
      </c>
      <c r="F7581" t="s">
        <v>3855</v>
      </c>
      <c r="G7581" s="4"/>
      <c r="H7581" s="4"/>
      <c r="I7581" s="4"/>
      <c r="J7581" s="4"/>
      <c r="K7581" s="4">
        <v>-6030913.9455698999</v>
      </c>
      <c r="L7581" s="4">
        <v>7926903.9512039796</v>
      </c>
      <c r="M7581" s="4"/>
      <c r="N7581" s="3">
        <v>-0.56011830280969199</v>
      </c>
    </row>
    <row r="7582" spans="1:16" x14ac:dyDescent="0.25">
      <c r="A7582" s="1">
        <v>2024</v>
      </c>
      <c r="B7582" t="s">
        <v>384</v>
      </c>
      <c r="C7582" t="s">
        <v>2085</v>
      </c>
      <c r="D7582" t="s">
        <v>3436</v>
      </c>
      <c r="E7582" t="s">
        <v>3470</v>
      </c>
      <c r="F7582" t="s">
        <v>3855</v>
      </c>
      <c r="G7582" s="4"/>
      <c r="H7582" s="4"/>
      <c r="I7582" s="4"/>
      <c r="J7582" s="4"/>
      <c r="K7582" s="4">
        <v>-250051.71385809701</v>
      </c>
      <c r="L7582" s="4">
        <v>8882007.2277721707</v>
      </c>
      <c r="M7582" s="4">
        <v>6993538.80972951</v>
      </c>
      <c r="N7582" s="3">
        <v>-2.9844243546454999E-2</v>
      </c>
      <c r="O7582" s="5">
        <v>1.3853417634963989</v>
      </c>
      <c r="P7582" s="3">
        <v>0.78738272190093994</v>
      </c>
    </row>
    <row r="7583" spans="1:16" x14ac:dyDescent="0.25">
      <c r="A7583" s="1">
        <v>2009</v>
      </c>
      <c r="B7583" t="s">
        <v>385</v>
      </c>
      <c r="C7583" t="s">
        <v>2086</v>
      </c>
      <c r="D7583" t="s">
        <v>3422</v>
      </c>
      <c r="E7583" t="s">
        <v>3469</v>
      </c>
      <c r="F7583" t="s">
        <v>3856</v>
      </c>
      <c r="G7583" s="4"/>
      <c r="H7583" s="4"/>
      <c r="I7583" s="4"/>
      <c r="J7583" s="4"/>
      <c r="K7583" s="4">
        <v>-7990351.8820283599</v>
      </c>
      <c r="L7583" s="4">
        <v>89336248.205095097</v>
      </c>
      <c r="M7583" s="4">
        <v>70615995.224342898</v>
      </c>
      <c r="N7583" s="3">
        <v>-0.105812475296179</v>
      </c>
      <c r="O7583" s="5">
        <v>0.98244613409042358</v>
      </c>
      <c r="P7583" s="3">
        <v>0.7904517650604248</v>
      </c>
    </row>
    <row r="7584" spans="1:16" x14ac:dyDescent="0.25">
      <c r="A7584" s="1">
        <v>2010</v>
      </c>
      <c r="B7584" t="s">
        <v>385</v>
      </c>
      <c r="C7584" t="s">
        <v>2086</v>
      </c>
      <c r="D7584" t="s">
        <v>3422</v>
      </c>
      <c r="E7584" t="s">
        <v>3469</v>
      </c>
      <c r="F7584" t="s">
        <v>3856</v>
      </c>
      <c r="G7584" s="4"/>
      <c r="H7584" s="4"/>
      <c r="I7584" s="4"/>
      <c r="J7584" s="4"/>
      <c r="K7584" s="4">
        <v>2572609.2288051601</v>
      </c>
      <c r="L7584" s="4">
        <v>101385832.591423</v>
      </c>
      <c r="M7584" s="4">
        <v>84001612.605197296</v>
      </c>
      <c r="N7584" s="3">
        <v>2.6467347864596001E-2</v>
      </c>
      <c r="O7584" s="5">
        <v>0.89546668529510498</v>
      </c>
      <c r="P7584" s="3">
        <v>0.82853400707244873</v>
      </c>
    </row>
    <row r="7585" spans="1:16" x14ac:dyDescent="0.25">
      <c r="A7585" s="1">
        <v>2011</v>
      </c>
      <c r="B7585" t="s">
        <v>385</v>
      </c>
      <c r="C7585" t="s">
        <v>2086</v>
      </c>
      <c r="D7585" t="s">
        <v>3422</v>
      </c>
      <c r="E7585" t="s">
        <v>3469</v>
      </c>
      <c r="F7585" t="s">
        <v>3856</v>
      </c>
      <c r="G7585" s="4"/>
      <c r="H7585" s="4"/>
      <c r="I7585" s="4"/>
      <c r="J7585" s="4"/>
      <c r="K7585" s="4">
        <v>-1125281.3203300801</v>
      </c>
      <c r="L7585" s="4">
        <v>58997963.776658498</v>
      </c>
      <c r="M7585" s="4">
        <v>37677633.694137797</v>
      </c>
      <c r="N7585" s="3">
        <v>-1.1947907124935001E-2</v>
      </c>
      <c r="O7585" s="5">
        <v>0.87472015619277954</v>
      </c>
      <c r="P7585" s="3">
        <v>0.63862597942352295</v>
      </c>
    </row>
    <row r="7586" spans="1:16" x14ac:dyDescent="0.25">
      <c r="A7586" s="1">
        <v>2012</v>
      </c>
      <c r="B7586" t="s">
        <v>385</v>
      </c>
      <c r="C7586" t="s">
        <v>2086</v>
      </c>
      <c r="D7586" t="s">
        <v>3422</v>
      </c>
      <c r="E7586" t="s">
        <v>3469</v>
      </c>
      <c r="F7586" t="s">
        <v>3856</v>
      </c>
      <c r="G7586" s="4"/>
      <c r="H7586" s="4"/>
      <c r="I7586" s="4"/>
      <c r="J7586" s="4"/>
      <c r="K7586" s="4">
        <v>703007.48032704694</v>
      </c>
      <c r="L7586" s="4">
        <v>43431945.396682501</v>
      </c>
      <c r="M7586" s="4">
        <v>29946890.701267902</v>
      </c>
      <c r="N7586" s="3">
        <v>1.4093174964613001E-2</v>
      </c>
      <c r="O7586" s="5">
        <v>0.89413595199584961</v>
      </c>
      <c r="P7586" s="3">
        <v>0.68951296806335449</v>
      </c>
    </row>
    <row r="7587" spans="1:16" x14ac:dyDescent="0.25">
      <c r="A7587" s="1">
        <v>2013</v>
      </c>
      <c r="B7587" t="s">
        <v>385</v>
      </c>
      <c r="C7587" t="s">
        <v>2086</v>
      </c>
      <c r="D7587" t="s">
        <v>3422</v>
      </c>
      <c r="E7587" t="s">
        <v>3469</v>
      </c>
      <c r="F7587" t="s">
        <v>3856</v>
      </c>
      <c r="G7587" s="4"/>
      <c r="H7587" s="4"/>
      <c r="I7587" s="4"/>
      <c r="J7587" s="4"/>
      <c r="K7587" s="4">
        <v>2115899.3942826898</v>
      </c>
      <c r="L7587" s="4">
        <v>15162118.4574765</v>
      </c>
      <c r="M7587" s="4">
        <v>956540.01114592899</v>
      </c>
      <c r="N7587" s="3">
        <v>7.8456613425023997E-2</v>
      </c>
      <c r="O7587" s="5">
        <v>0.30918514728546143</v>
      </c>
      <c r="P7587" s="3">
        <v>6.3087493181228638E-2</v>
      </c>
    </row>
    <row r="7588" spans="1:16" x14ac:dyDescent="0.25">
      <c r="A7588" s="1">
        <v>2014</v>
      </c>
      <c r="B7588" t="s">
        <v>385</v>
      </c>
      <c r="C7588" t="s">
        <v>2086</v>
      </c>
      <c r="D7588" t="s">
        <v>3422</v>
      </c>
      <c r="E7588" t="s">
        <v>3469</v>
      </c>
      <c r="F7588" t="s">
        <v>3856</v>
      </c>
      <c r="G7588" s="4"/>
      <c r="H7588" s="4"/>
      <c r="I7588" s="4"/>
      <c r="J7588" s="4"/>
      <c r="K7588" s="4">
        <v>2691310.29280023</v>
      </c>
      <c r="L7588" s="4">
        <v>50089113.112357996</v>
      </c>
      <c r="M7588" s="4">
        <v>32594653.213258501</v>
      </c>
      <c r="N7588" s="3">
        <v>8.1878559235723999E-2</v>
      </c>
      <c r="O7588" s="5">
        <v>0.75573807954788208</v>
      </c>
      <c r="P7588" s="3">
        <v>0.65073329210281372</v>
      </c>
    </row>
    <row r="7589" spans="1:16" x14ac:dyDescent="0.25">
      <c r="A7589" s="1">
        <v>2015</v>
      </c>
      <c r="B7589" t="s">
        <v>385</v>
      </c>
      <c r="C7589" t="s">
        <v>2086</v>
      </c>
      <c r="D7589" t="s">
        <v>3422</v>
      </c>
      <c r="E7589" t="s">
        <v>3469</v>
      </c>
      <c r="F7589" t="s">
        <v>3856</v>
      </c>
      <c r="G7589" s="4"/>
      <c r="H7589" s="4"/>
      <c r="I7589" s="4"/>
      <c r="J7589" s="4"/>
      <c r="K7589" s="4">
        <v>3562321.3639130099</v>
      </c>
      <c r="L7589" s="4">
        <v>46314800.120182097</v>
      </c>
      <c r="M7589" s="4">
        <v>30569401.3235441</v>
      </c>
      <c r="N7589" s="3">
        <v>8.1670861482756998E-2</v>
      </c>
      <c r="O7589" s="5">
        <v>0.78536856174468994</v>
      </c>
      <c r="P7589" s="3">
        <v>0.66003525257110596</v>
      </c>
    </row>
    <row r="7590" spans="1:16" x14ac:dyDescent="0.25">
      <c r="A7590" s="1">
        <v>2016</v>
      </c>
      <c r="B7590" t="s">
        <v>385</v>
      </c>
      <c r="C7590" t="s">
        <v>2086</v>
      </c>
      <c r="D7590" t="s">
        <v>3422</v>
      </c>
      <c r="E7590" t="s">
        <v>3469</v>
      </c>
      <c r="F7590" t="s">
        <v>3856</v>
      </c>
      <c r="G7590" s="4"/>
      <c r="H7590" s="4"/>
      <c r="I7590" s="4"/>
      <c r="J7590" s="4"/>
      <c r="K7590" s="4">
        <v>-568435.79581011401</v>
      </c>
      <c r="L7590" s="4">
        <v>50946896.325654902</v>
      </c>
      <c r="M7590" s="4">
        <v>34958428.941800497</v>
      </c>
      <c r="N7590" s="3">
        <v>-1.1875209139086001E-2</v>
      </c>
      <c r="O7590" s="5">
        <v>0.77510815858840942</v>
      </c>
      <c r="P7590" s="3">
        <v>0.68617385625839233</v>
      </c>
    </row>
    <row r="7591" spans="1:16" x14ac:dyDescent="0.25">
      <c r="A7591" s="1">
        <v>2017</v>
      </c>
      <c r="B7591" t="s">
        <v>385</v>
      </c>
      <c r="C7591" t="s">
        <v>2086</v>
      </c>
      <c r="D7591" t="s">
        <v>3422</v>
      </c>
      <c r="E7591" t="s">
        <v>3469</v>
      </c>
      <c r="F7591" t="s">
        <v>3856</v>
      </c>
      <c r="G7591" s="4"/>
      <c r="H7591" s="4"/>
      <c r="I7591" s="4"/>
      <c r="J7591" s="4"/>
      <c r="K7591" s="4">
        <v>-324348.42091509298</v>
      </c>
      <c r="L7591" s="4">
        <v>57142198.344439603</v>
      </c>
      <c r="M7591" s="4">
        <v>36180220.8951094</v>
      </c>
      <c r="N7591" s="3">
        <v>-5.9132213744740002E-3</v>
      </c>
      <c r="O7591" s="5">
        <v>0.7146831750869751</v>
      </c>
      <c r="P7591" s="3">
        <v>0.63316118717193604</v>
      </c>
    </row>
    <row r="7592" spans="1:16" x14ac:dyDescent="0.25">
      <c r="A7592" s="1">
        <v>2018</v>
      </c>
      <c r="B7592" t="s">
        <v>385</v>
      </c>
      <c r="C7592" t="s">
        <v>2086</v>
      </c>
      <c r="D7592" t="s">
        <v>3422</v>
      </c>
      <c r="E7592" t="s">
        <v>3469</v>
      </c>
      <c r="F7592" t="s">
        <v>3856</v>
      </c>
      <c r="G7592" s="4"/>
      <c r="H7592" s="4"/>
      <c r="I7592" s="4"/>
      <c r="J7592" s="4"/>
      <c r="K7592" s="4">
        <v>-749820.50200223504</v>
      </c>
      <c r="L7592" s="4">
        <v>20945380.7948245</v>
      </c>
      <c r="M7592" s="4">
        <v>715771.39727163</v>
      </c>
      <c r="N7592" s="3">
        <v>-1.9738316300186E-2</v>
      </c>
      <c r="O7592" s="5">
        <v>0.30397441983222961</v>
      </c>
      <c r="P7592" s="3">
        <v>3.4173235297203064E-2</v>
      </c>
    </row>
    <row r="7593" spans="1:16" x14ac:dyDescent="0.25">
      <c r="A7593" s="1">
        <v>2019</v>
      </c>
      <c r="B7593" t="s">
        <v>385</v>
      </c>
      <c r="C7593" t="s">
        <v>2086</v>
      </c>
      <c r="D7593" t="s">
        <v>3422</v>
      </c>
      <c r="E7593" t="s">
        <v>3469</v>
      </c>
      <c r="F7593" t="s">
        <v>3856</v>
      </c>
      <c r="G7593" s="4"/>
      <c r="H7593" s="4"/>
      <c r="I7593" s="4"/>
      <c r="J7593" s="4"/>
      <c r="K7593" s="4">
        <v>-1768339.7683397699</v>
      </c>
      <c r="L7593" s="4">
        <v>17797121.7971218</v>
      </c>
      <c r="M7593" s="4">
        <v>311688.31168831198</v>
      </c>
      <c r="N7593" s="3">
        <v>-9.3906689779864994E-2</v>
      </c>
      <c r="O7593" s="5">
        <v>0.29912206530570984</v>
      </c>
      <c r="P7593" s="3">
        <v>1.7513411119580269E-2</v>
      </c>
    </row>
    <row r="7594" spans="1:16" x14ac:dyDescent="0.25">
      <c r="A7594" s="1">
        <v>2020</v>
      </c>
      <c r="B7594" t="s">
        <v>385</v>
      </c>
      <c r="C7594" t="s">
        <v>2086</v>
      </c>
      <c r="D7594" t="s">
        <v>3422</v>
      </c>
      <c r="E7594" t="s">
        <v>3469</v>
      </c>
      <c r="F7594" t="s">
        <v>3856</v>
      </c>
      <c r="G7594" s="4"/>
      <c r="H7594" s="4"/>
      <c r="I7594" s="4"/>
      <c r="J7594" s="4"/>
      <c r="K7594" s="4">
        <v>-1995361.8707121499</v>
      </c>
      <c r="L7594" s="4">
        <v>18840329.638474401</v>
      </c>
      <c r="M7594" s="4">
        <v>1395579.97322032</v>
      </c>
      <c r="N7594" s="3">
        <v>-0.10982164903416999</v>
      </c>
      <c r="O7594" s="5">
        <v>0.35741376876831055</v>
      </c>
      <c r="P7594" s="3">
        <v>7.4074074625968933E-2</v>
      </c>
    </row>
    <row r="7595" spans="1:16" x14ac:dyDescent="0.25">
      <c r="A7595" s="1">
        <v>2021</v>
      </c>
      <c r="B7595" t="s">
        <v>385</v>
      </c>
      <c r="C7595" t="s">
        <v>2086</v>
      </c>
      <c r="D7595" t="s">
        <v>3422</v>
      </c>
      <c r="E7595" t="s">
        <v>3469</v>
      </c>
      <c r="F7595" t="s">
        <v>3856</v>
      </c>
      <c r="G7595" s="4"/>
      <c r="H7595" s="4"/>
      <c r="I7595" s="4"/>
      <c r="J7595" s="4"/>
      <c r="K7595" s="4">
        <v>8167565.1763153402</v>
      </c>
      <c r="L7595" s="4">
        <v>31277883.166253</v>
      </c>
      <c r="M7595" s="4">
        <v>8075339.8465910396</v>
      </c>
      <c r="N7595" s="3">
        <v>0.31568422882976899</v>
      </c>
      <c r="O7595" s="5">
        <v>0.65450537204742432</v>
      </c>
      <c r="P7595" s="3">
        <v>0.25818049907684326</v>
      </c>
    </row>
    <row r="7596" spans="1:16" x14ac:dyDescent="0.25">
      <c r="A7596" s="1">
        <v>2022</v>
      </c>
      <c r="B7596" t="s">
        <v>385</v>
      </c>
      <c r="C7596" t="s">
        <v>2086</v>
      </c>
      <c r="D7596" t="s">
        <v>3422</v>
      </c>
      <c r="E7596" t="s">
        <v>3469</v>
      </c>
      <c r="F7596" t="s">
        <v>3856</v>
      </c>
      <c r="G7596" s="4"/>
      <c r="H7596" s="4"/>
      <c r="I7596" s="4"/>
      <c r="J7596" s="4"/>
      <c r="K7596" s="4">
        <v>4905905.1667621303</v>
      </c>
      <c r="L7596" s="4">
        <v>16580979.524798701</v>
      </c>
      <c r="M7596" s="4">
        <v>3373197.9821540699</v>
      </c>
      <c r="N7596" s="3">
        <v>0.216269660186791</v>
      </c>
      <c r="O7596" s="5">
        <v>1.2299778461456299</v>
      </c>
      <c r="P7596" s="3">
        <v>0.20343780517578125</v>
      </c>
    </row>
    <row r="7597" spans="1:16" x14ac:dyDescent="0.25">
      <c r="A7597" s="1">
        <v>2023</v>
      </c>
      <c r="B7597" t="s">
        <v>385</v>
      </c>
      <c r="C7597" t="s">
        <v>2086</v>
      </c>
      <c r="D7597" t="s">
        <v>3422</v>
      </c>
      <c r="E7597" t="s">
        <v>3469</v>
      </c>
      <c r="F7597" t="s">
        <v>3856</v>
      </c>
      <c r="G7597" s="4"/>
      <c r="H7597" s="4"/>
      <c r="I7597" s="4"/>
      <c r="J7597" s="4"/>
      <c r="K7597" s="4">
        <v>-2581075.2258107499</v>
      </c>
      <c r="L7597" s="4">
        <v>11845482.118454801</v>
      </c>
      <c r="M7597" s="4">
        <v>1375862.4137586199</v>
      </c>
      <c r="N7597" s="3">
        <v>-0.185276455247984</v>
      </c>
      <c r="O7597" s="5">
        <v>1.1875858306884766</v>
      </c>
      <c r="P7597" s="3">
        <v>0.11615081876516342</v>
      </c>
    </row>
    <row r="7598" spans="1:16" x14ac:dyDescent="0.25">
      <c r="A7598" s="1">
        <v>2024</v>
      </c>
      <c r="B7598" t="s">
        <v>385</v>
      </c>
      <c r="C7598" t="s">
        <v>2086</v>
      </c>
      <c r="D7598" t="s">
        <v>3422</v>
      </c>
      <c r="E7598" t="s">
        <v>3469</v>
      </c>
      <c r="F7598" t="s">
        <v>3856</v>
      </c>
      <c r="G7598" s="4"/>
      <c r="H7598" s="4"/>
      <c r="I7598" s="4"/>
      <c r="J7598" s="4"/>
      <c r="K7598" s="4">
        <v>-4664884.3612701902</v>
      </c>
      <c r="L7598" s="4">
        <v>12395911.809217799</v>
      </c>
      <c r="M7598" s="4">
        <v>5427586.6207089704</v>
      </c>
      <c r="N7598" s="3">
        <v>-0.38484173473035799</v>
      </c>
      <c r="O7598" s="5">
        <v>2.0669584274291992</v>
      </c>
      <c r="P7598" s="3">
        <v>0.43785294890403748</v>
      </c>
    </row>
    <row r="7599" spans="1:16" x14ac:dyDescent="0.25">
      <c r="A7599" s="1">
        <v>2009</v>
      </c>
      <c r="B7599" t="s">
        <v>386</v>
      </c>
      <c r="C7599" t="s">
        <v>2087</v>
      </c>
      <c r="D7599" t="s">
        <v>3440</v>
      </c>
      <c r="E7599" t="s">
        <v>3469</v>
      </c>
      <c r="F7599" t="s">
        <v>3857</v>
      </c>
      <c r="G7599" s="4"/>
      <c r="H7599" s="4"/>
      <c r="I7599" s="4"/>
      <c r="J7599" s="4"/>
      <c r="K7599" s="4">
        <v>-27570473.209532</v>
      </c>
      <c r="L7599" s="4">
        <v>26903195.334054001</v>
      </c>
      <c r="M7599" s="4">
        <v>15098607.6378245</v>
      </c>
      <c r="N7599" s="3">
        <v>-0.56276009682357697</v>
      </c>
      <c r="O7599" s="5">
        <v>1.9846318960189819</v>
      </c>
      <c r="P7599" s="3">
        <v>0.56121987104415894</v>
      </c>
    </row>
    <row r="7600" spans="1:16" x14ac:dyDescent="0.25">
      <c r="A7600" s="1">
        <v>2010</v>
      </c>
      <c r="B7600" t="s">
        <v>386</v>
      </c>
      <c r="C7600" t="s">
        <v>2087</v>
      </c>
      <c r="D7600" t="s">
        <v>3440</v>
      </c>
      <c r="E7600" t="s">
        <v>3469</v>
      </c>
      <c r="F7600" t="s">
        <v>3857</v>
      </c>
      <c r="G7600" s="4"/>
      <c r="H7600" s="4"/>
      <c r="I7600" s="4"/>
      <c r="J7600" s="4"/>
      <c r="K7600" s="4">
        <v>-9080983.0172515195</v>
      </c>
      <c r="L7600" s="4">
        <v>27242949.051754501</v>
      </c>
      <c r="M7600" s="4">
        <v>23152643.1607062</v>
      </c>
      <c r="N7600" s="3">
        <v>-0.32870345957503</v>
      </c>
      <c r="O7600" s="5">
        <v>1.6911226511001587</v>
      </c>
      <c r="P7600" s="3">
        <v>0.84985816478729248</v>
      </c>
    </row>
    <row r="7601" spans="1:16" x14ac:dyDescent="0.25">
      <c r="A7601" s="1">
        <v>2011</v>
      </c>
      <c r="B7601" t="s">
        <v>386</v>
      </c>
      <c r="C7601" t="s">
        <v>2087</v>
      </c>
      <c r="D7601" t="s">
        <v>3440</v>
      </c>
      <c r="E7601" t="s">
        <v>3469</v>
      </c>
      <c r="F7601" t="s">
        <v>3857</v>
      </c>
      <c r="G7601" s="4"/>
      <c r="H7601" s="4"/>
      <c r="I7601" s="4"/>
      <c r="J7601" s="4"/>
      <c r="K7601" s="4">
        <v>-11960132.8903655</v>
      </c>
      <c r="L7601" s="4">
        <v>37124638.302432798</v>
      </c>
      <c r="M7601" s="4">
        <v>23424070.303290099</v>
      </c>
      <c r="N7601" s="3">
        <v>-0.33275191198175202</v>
      </c>
      <c r="O7601" s="5">
        <v>1.4812639951705933</v>
      </c>
      <c r="P7601" s="3">
        <v>0.63095754384994507</v>
      </c>
    </row>
    <row r="7602" spans="1:16" x14ac:dyDescent="0.25">
      <c r="A7602" s="1">
        <v>2012</v>
      </c>
      <c r="B7602" t="s">
        <v>386</v>
      </c>
      <c r="C7602" t="s">
        <v>2087</v>
      </c>
      <c r="D7602" t="s">
        <v>3440</v>
      </c>
      <c r="E7602" t="s">
        <v>3469</v>
      </c>
      <c r="F7602" t="s">
        <v>3857</v>
      </c>
      <c r="G7602" s="4"/>
      <c r="H7602" s="4"/>
      <c r="I7602" s="4"/>
      <c r="J7602" s="4"/>
      <c r="K7602" s="4">
        <v>-9421528.1970467493</v>
      </c>
      <c r="L7602" s="4">
        <v>29722787.880028199</v>
      </c>
      <c r="M7602" s="4">
        <v>23178780.839720398</v>
      </c>
      <c r="N7602" s="3">
        <v>-0.28913279005134501</v>
      </c>
      <c r="O7602" s="5">
        <v>1.2561676502227783</v>
      </c>
      <c r="P7602" s="3">
        <v>0.77983200550079346</v>
      </c>
    </row>
    <row r="7603" spans="1:16" x14ac:dyDescent="0.25">
      <c r="A7603" s="1">
        <v>2013</v>
      </c>
      <c r="B7603" t="s">
        <v>386</v>
      </c>
      <c r="C7603" t="s">
        <v>2087</v>
      </c>
      <c r="D7603" t="s">
        <v>3440</v>
      </c>
      <c r="E7603" t="s">
        <v>3469</v>
      </c>
      <c r="F7603" t="s">
        <v>3857</v>
      </c>
      <c r="G7603" s="4"/>
      <c r="H7603" s="4"/>
      <c r="I7603" s="4"/>
      <c r="J7603" s="4"/>
      <c r="K7603" s="4">
        <v>-6890377.0430397298</v>
      </c>
      <c r="L7603" s="4">
        <v>12900956.5400111</v>
      </c>
      <c r="M7603" s="4">
        <v>21642288.7526609</v>
      </c>
      <c r="N7603" s="3">
        <v>-0.34943359510737398</v>
      </c>
      <c r="O7603" s="5">
        <v>3.2980985641479492</v>
      </c>
      <c r="P7603" s="3">
        <v>1.6775723695755005</v>
      </c>
    </row>
    <row r="7604" spans="1:16" x14ac:dyDescent="0.25">
      <c r="A7604" s="1">
        <v>2014</v>
      </c>
      <c r="B7604" t="s">
        <v>386</v>
      </c>
      <c r="C7604" t="s">
        <v>2087</v>
      </c>
      <c r="D7604" t="s">
        <v>3440</v>
      </c>
      <c r="E7604" t="s">
        <v>3469</v>
      </c>
      <c r="F7604" t="s">
        <v>3857</v>
      </c>
      <c r="G7604" s="4"/>
      <c r="H7604" s="4"/>
      <c r="I7604" s="4"/>
      <c r="J7604" s="4"/>
      <c r="K7604" s="4">
        <v>-6413315.1020793105</v>
      </c>
      <c r="L7604" s="4">
        <v>14049695.883822899</v>
      </c>
      <c r="M7604" s="4">
        <v>2305624.9705313798</v>
      </c>
      <c r="N7604" s="3">
        <v>-0.46871123363197797</v>
      </c>
      <c r="O7604" s="5">
        <v>3.780616283416748</v>
      </c>
      <c r="P7604" s="3">
        <v>0.16410496830940247</v>
      </c>
    </row>
    <row r="7605" spans="1:16" x14ac:dyDescent="0.25">
      <c r="A7605" s="1">
        <v>2015</v>
      </c>
      <c r="B7605" t="s">
        <v>386</v>
      </c>
      <c r="C7605" t="s">
        <v>2087</v>
      </c>
      <c r="D7605" t="s">
        <v>3440</v>
      </c>
      <c r="E7605" t="s">
        <v>3469</v>
      </c>
      <c r="F7605" t="s">
        <v>3857</v>
      </c>
      <c r="G7605" s="4"/>
      <c r="H7605" s="4"/>
      <c r="I7605" s="4"/>
      <c r="J7605" s="4"/>
      <c r="K7605" s="4">
        <v>-4788024.9300863603</v>
      </c>
      <c r="L7605" s="4">
        <v>16532745.776291801</v>
      </c>
      <c r="M7605" s="4">
        <v>3565402.9567883601</v>
      </c>
      <c r="N7605" s="3">
        <v>-0.34186858824500099</v>
      </c>
      <c r="O7605" s="5">
        <v>2.1683197021484375</v>
      </c>
      <c r="P7605" s="3">
        <v>0.21565704047679901</v>
      </c>
    </row>
    <row r="7606" spans="1:16" x14ac:dyDescent="0.25">
      <c r="A7606" s="1">
        <v>2016</v>
      </c>
      <c r="B7606" t="s">
        <v>386</v>
      </c>
      <c r="C7606" t="s">
        <v>2087</v>
      </c>
      <c r="D7606" t="s">
        <v>3440</v>
      </c>
      <c r="E7606" t="s">
        <v>3469</v>
      </c>
      <c r="F7606" t="s">
        <v>3857</v>
      </c>
      <c r="G7606" s="4"/>
      <c r="H7606" s="4"/>
      <c r="I7606" s="4"/>
      <c r="J7606" s="4"/>
      <c r="K7606" s="4">
        <v>-5321542.4501594296</v>
      </c>
      <c r="L7606" s="4">
        <v>17410674.374944098</v>
      </c>
      <c r="M7606" s="4">
        <v>7054414.8761808304</v>
      </c>
      <c r="N7606" s="3">
        <v>-0.31867053312513899</v>
      </c>
      <c r="O7606" s="5">
        <v>2.6604769229888916</v>
      </c>
      <c r="P7606" s="3">
        <v>0.40517756342887878</v>
      </c>
    </row>
    <row r="7607" spans="1:16" x14ac:dyDescent="0.25">
      <c r="A7607" s="1">
        <v>2017</v>
      </c>
      <c r="B7607" t="s">
        <v>386</v>
      </c>
      <c r="C7607" t="s">
        <v>2087</v>
      </c>
      <c r="D7607" t="s">
        <v>3440</v>
      </c>
      <c r="E7607" t="s">
        <v>3469</v>
      </c>
      <c r="F7607" t="s">
        <v>3857</v>
      </c>
      <c r="G7607" s="4"/>
      <c r="H7607" s="4"/>
      <c r="I7607" s="4"/>
      <c r="J7607" s="4"/>
      <c r="K7607" s="4">
        <v>-3963660.6792870499</v>
      </c>
      <c r="L7607" s="4">
        <v>12302182.0501587</v>
      </c>
      <c r="M7607" s="4">
        <v>6667588.9844512604</v>
      </c>
      <c r="N7607" s="3">
        <v>-0.26193620479479901</v>
      </c>
      <c r="O7607" s="5">
        <v>1.2661887407302856</v>
      </c>
      <c r="P7607" s="3">
        <v>0.54198426008224487</v>
      </c>
    </row>
    <row r="7608" spans="1:16" x14ac:dyDescent="0.25">
      <c r="A7608" s="1">
        <v>2018</v>
      </c>
      <c r="B7608" t="s">
        <v>386</v>
      </c>
      <c r="C7608" t="s">
        <v>2087</v>
      </c>
      <c r="D7608" t="s">
        <v>3440</v>
      </c>
      <c r="E7608" t="s">
        <v>3469</v>
      </c>
      <c r="F7608" t="s">
        <v>3857</v>
      </c>
      <c r="G7608" s="4"/>
      <c r="H7608" s="4"/>
      <c r="I7608" s="4"/>
      <c r="J7608" s="4"/>
      <c r="K7608" s="4">
        <v>-2976084.2049163901</v>
      </c>
      <c r="L7608" s="4">
        <v>8609719.5390047301</v>
      </c>
      <c r="M7608" s="4">
        <v>7885669.7680959897</v>
      </c>
      <c r="N7608" s="3">
        <v>-0.29095532560751802</v>
      </c>
      <c r="O7608" s="5">
        <v>1.9168018102645874</v>
      </c>
      <c r="P7608" s="3">
        <v>0.91590321063995361</v>
      </c>
    </row>
    <row r="7609" spans="1:16" x14ac:dyDescent="0.25">
      <c r="A7609" s="1">
        <v>2019</v>
      </c>
      <c r="B7609" t="s">
        <v>386</v>
      </c>
      <c r="C7609" t="s">
        <v>2087</v>
      </c>
      <c r="D7609" t="s">
        <v>3440</v>
      </c>
      <c r="E7609" t="s">
        <v>3469</v>
      </c>
      <c r="F7609" t="s">
        <v>3857</v>
      </c>
      <c r="G7609" s="4"/>
      <c r="H7609" s="4"/>
      <c r="I7609" s="4"/>
      <c r="J7609" s="4"/>
      <c r="K7609" s="4">
        <v>-2713711.4777114801</v>
      </c>
      <c r="L7609" s="4">
        <v>5810665.4966655001</v>
      </c>
      <c r="M7609" s="4">
        <v>10285557.7395577</v>
      </c>
      <c r="N7609" s="3">
        <v>-0.388336334163078</v>
      </c>
      <c r="O7609" s="5">
        <v>2.5373044013977051</v>
      </c>
      <c r="P7609" s="3">
        <v>1.7701170444488525</v>
      </c>
    </row>
    <row r="7610" spans="1:16" x14ac:dyDescent="0.25">
      <c r="A7610" s="1">
        <v>2020</v>
      </c>
      <c r="B7610" t="s">
        <v>386</v>
      </c>
      <c r="C7610" t="s">
        <v>2087</v>
      </c>
      <c r="D7610" t="s">
        <v>3440</v>
      </c>
      <c r="E7610" t="s">
        <v>3469</v>
      </c>
      <c r="F7610" t="s">
        <v>3857</v>
      </c>
      <c r="G7610" s="4"/>
      <c r="H7610" s="4"/>
      <c r="I7610" s="4"/>
      <c r="J7610" s="4"/>
      <c r="K7610" s="4">
        <v>-3101355.5485001998</v>
      </c>
      <c r="L7610" s="4">
        <v>5542345.7062794203</v>
      </c>
      <c r="M7610" s="4">
        <v>11999057.8799884</v>
      </c>
      <c r="N7610" s="3">
        <v>-0.55109172683575802</v>
      </c>
      <c r="O7610" s="5">
        <v>2.5190834999084473</v>
      </c>
      <c r="P7610" s="3">
        <v>2.1649782657623291</v>
      </c>
    </row>
    <row r="7611" spans="1:16" x14ac:dyDescent="0.25">
      <c r="A7611" s="1">
        <v>2021</v>
      </c>
      <c r="B7611" t="s">
        <v>386</v>
      </c>
      <c r="C7611" t="s">
        <v>2087</v>
      </c>
      <c r="D7611" t="s">
        <v>3440</v>
      </c>
      <c r="E7611" t="s">
        <v>3469</v>
      </c>
      <c r="F7611" t="s">
        <v>3857</v>
      </c>
      <c r="G7611" s="4"/>
      <c r="H7611" s="4"/>
      <c r="I7611" s="4"/>
      <c r="J7611" s="4"/>
      <c r="K7611" s="4">
        <v>-682945.81199529103</v>
      </c>
      <c r="L7611" s="4">
        <v>6930425.3612158801</v>
      </c>
      <c r="M7611" s="4">
        <v>8059456.0954944603</v>
      </c>
      <c r="N7611" s="3">
        <v>-0.105463042523523</v>
      </c>
      <c r="O7611" s="5">
        <v>3.2635154724121094</v>
      </c>
      <c r="P7611" s="3">
        <v>1.1629092693328857</v>
      </c>
    </row>
    <row r="7612" spans="1:16" x14ac:dyDescent="0.25">
      <c r="A7612" s="1">
        <v>2022</v>
      </c>
      <c r="B7612" t="s">
        <v>386</v>
      </c>
      <c r="C7612" t="s">
        <v>2087</v>
      </c>
      <c r="D7612" t="s">
        <v>3440</v>
      </c>
      <c r="E7612" t="s">
        <v>3469</v>
      </c>
      <c r="F7612" t="s">
        <v>3857</v>
      </c>
      <c r="G7612" s="4"/>
      <c r="H7612" s="4"/>
      <c r="I7612" s="4"/>
      <c r="J7612" s="4"/>
      <c r="K7612" s="4">
        <v>-1328408.5654937299</v>
      </c>
      <c r="L7612" s="4">
        <v>8853055.4079513103</v>
      </c>
      <c r="M7612" s="4">
        <v>7548309.6054710997</v>
      </c>
      <c r="N7612" s="3">
        <v>-0.17442733095394</v>
      </c>
      <c r="O7612" s="5">
        <v>2.8490393161773682</v>
      </c>
      <c r="P7612" s="3">
        <v>0.85262197256088257</v>
      </c>
    </row>
    <row r="7613" spans="1:16" x14ac:dyDescent="0.25">
      <c r="A7613" s="1">
        <v>2023</v>
      </c>
      <c r="B7613" t="s">
        <v>386</v>
      </c>
      <c r="C7613" t="s">
        <v>2087</v>
      </c>
      <c r="D7613" t="s">
        <v>3440</v>
      </c>
      <c r="E7613" t="s">
        <v>3469</v>
      </c>
      <c r="F7613" t="s">
        <v>3857</v>
      </c>
      <c r="G7613" s="4"/>
      <c r="H7613" s="4"/>
      <c r="I7613" s="4"/>
      <c r="J7613" s="4"/>
      <c r="K7613" s="4">
        <v>-3707597.9068759801</v>
      </c>
      <c r="L7613" s="4">
        <v>4783705.6294370601</v>
      </c>
      <c r="M7613" s="4">
        <v>7264047.5952404803</v>
      </c>
      <c r="N7613" s="3">
        <v>-0.55605703641789495</v>
      </c>
      <c r="O7613" s="5">
        <v>2.4340720176696777</v>
      </c>
      <c r="P7613" s="3">
        <v>1.5184980630874634</v>
      </c>
    </row>
    <row r="7614" spans="1:16" x14ac:dyDescent="0.25">
      <c r="A7614" s="1">
        <v>2024</v>
      </c>
      <c r="B7614" t="s">
        <v>386</v>
      </c>
      <c r="C7614" t="s">
        <v>2087</v>
      </c>
      <c r="D7614" t="s">
        <v>3440</v>
      </c>
      <c r="E7614" t="s">
        <v>3469</v>
      </c>
      <c r="F7614" t="s">
        <v>3857</v>
      </c>
      <c r="G7614" s="4"/>
      <c r="H7614" s="4"/>
      <c r="I7614" s="4"/>
      <c r="J7614" s="4"/>
      <c r="K7614" s="4">
        <v>279409.70578626997</v>
      </c>
      <c r="L7614" s="4">
        <v>4630995.4464541702</v>
      </c>
      <c r="M7614" s="4">
        <v>6991472.26870587</v>
      </c>
      <c r="N7614" s="3">
        <v>5.9351620771049003E-2</v>
      </c>
      <c r="O7614" s="5">
        <v>2.4331824779510498</v>
      </c>
      <c r="P7614" s="3">
        <v>1.5097125768661499</v>
      </c>
    </row>
    <row r="7615" spans="1:16" x14ac:dyDescent="0.25">
      <c r="A7615" s="1">
        <v>2009</v>
      </c>
      <c r="B7615" t="s">
        <v>387</v>
      </c>
      <c r="C7615" t="s">
        <v>2088</v>
      </c>
      <c r="D7615" t="s">
        <v>3403</v>
      </c>
      <c r="E7615" t="s">
        <v>3469</v>
      </c>
      <c r="F7615" t="s">
        <v>3858</v>
      </c>
      <c r="G7615" s="4"/>
      <c r="H7615" s="4"/>
      <c r="I7615" s="4"/>
      <c r="J7615" s="4"/>
      <c r="K7615" s="4">
        <v>-470305.416175925</v>
      </c>
      <c r="L7615" s="4">
        <v>21296042.335554399</v>
      </c>
      <c r="M7615" s="4">
        <v>1410916.2485277699</v>
      </c>
      <c r="N7615" s="3">
        <v>-1.7154627041342001E-2</v>
      </c>
      <c r="O7615" s="5">
        <v>1.2326538562774658</v>
      </c>
      <c r="P7615" s="3">
        <v>6.6252507269382477E-2</v>
      </c>
    </row>
    <row r="7616" spans="1:16" x14ac:dyDescent="0.25">
      <c r="A7616" s="1">
        <v>2010</v>
      </c>
      <c r="B7616" t="s">
        <v>387</v>
      </c>
      <c r="C7616" t="s">
        <v>2088</v>
      </c>
      <c r="D7616" t="s">
        <v>3403</v>
      </c>
      <c r="E7616" t="s">
        <v>3469</v>
      </c>
      <c r="F7616" t="s">
        <v>3858</v>
      </c>
      <c r="G7616" s="4"/>
      <c r="H7616" s="4"/>
      <c r="I7616" s="4"/>
      <c r="J7616" s="4"/>
      <c r="K7616" s="4">
        <v>-780164.95607330604</v>
      </c>
      <c r="L7616" s="4">
        <v>20902542.372881401</v>
      </c>
      <c r="M7616" s="4">
        <v>1012321.31158556</v>
      </c>
      <c r="N7616" s="3">
        <v>-3.6223541382699002E-2</v>
      </c>
      <c r="O7616" s="5">
        <v>0.54333704710006714</v>
      </c>
      <c r="P7616" s="3">
        <v>4.8430535942316055E-2</v>
      </c>
    </row>
    <row r="7617" spans="1:16" x14ac:dyDescent="0.25">
      <c r="A7617" s="1">
        <v>2011</v>
      </c>
      <c r="B7617" t="s">
        <v>387</v>
      </c>
      <c r="C7617" t="s">
        <v>2088</v>
      </c>
      <c r="D7617" t="s">
        <v>3403</v>
      </c>
      <c r="E7617" t="s">
        <v>3469</v>
      </c>
      <c r="F7617" t="s">
        <v>3858</v>
      </c>
      <c r="G7617" s="4"/>
      <c r="H7617" s="4"/>
      <c r="I7617" s="4"/>
      <c r="J7617" s="4"/>
      <c r="K7617" s="4">
        <v>-954686.528775051</v>
      </c>
      <c r="L7617" s="4">
        <v>27137375.415282398</v>
      </c>
      <c r="M7617" s="4">
        <v>781624.69188725797</v>
      </c>
      <c r="N7617" s="3">
        <v>-3.5484487103573999E-2</v>
      </c>
      <c r="O7617" s="5">
        <v>0.44725382328033447</v>
      </c>
      <c r="P7617" s="3">
        <v>2.8802515938878059E-2</v>
      </c>
    </row>
    <row r="7618" spans="1:16" x14ac:dyDescent="0.25">
      <c r="A7618" s="1">
        <v>2012</v>
      </c>
      <c r="B7618" t="s">
        <v>387</v>
      </c>
      <c r="C7618" t="s">
        <v>2088</v>
      </c>
      <c r="D7618" t="s">
        <v>3403</v>
      </c>
      <c r="E7618" t="s">
        <v>3469</v>
      </c>
      <c r="F7618" t="s">
        <v>3858</v>
      </c>
      <c r="G7618" s="4"/>
      <c r="H7618" s="4"/>
      <c r="I7618" s="4"/>
      <c r="J7618" s="4"/>
      <c r="K7618" s="4">
        <v>-1024189.80178668</v>
      </c>
      <c r="L7618" s="4">
        <v>24488971.889933798</v>
      </c>
      <c r="M7618" s="4">
        <v>700586.351217216</v>
      </c>
      <c r="N7618" s="3">
        <v>-4.0641750229523002E-2</v>
      </c>
      <c r="O7618" s="5">
        <v>0.14667901396751404</v>
      </c>
      <c r="P7618" s="3">
        <v>2.8608238324522972E-2</v>
      </c>
    </row>
    <row r="7619" spans="1:16" x14ac:dyDescent="0.25">
      <c r="A7619" s="1">
        <v>2013</v>
      </c>
      <c r="B7619" t="s">
        <v>387</v>
      </c>
      <c r="C7619" t="s">
        <v>2088</v>
      </c>
      <c r="D7619" t="s">
        <v>3403</v>
      </c>
      <c r="E7619" t="s">
        <v>3469</v>
      </c>
      <c r="F7619" t="s">
        <v>3858</v>
      </c>
      <c r="G7619" s="4"/>
      <c r="H7619" s="4"/>
      <c r="I7619" s="4"/>
      <c r="J7619" s="4"/>
      <c r="K7619" s="4">
        <v>-421777.50166732102</v>
      </c>
      <c r="L7619" s="4">
        <v>21258401.929524802</v>
      </c>
      <c r="M7619" s="4">
        <v>415195.92168614198</v>
      </c>
      <c r="N7619" s="3">
        <v>-1.9562007058152999E-2</v>
      </c>
      <c r="O7619" s="5">
        <v>0.1309019923210144</v>
      </c>
      <c r="P7619" s="3">
        <v>1.9530909135937691E-2</v>
      </c>
    </row>
    <row r="7620" spans="1:16" x14ac:dyDescent="0.25">
      <c r="A7620" s="1">
        <v>2014</v>
      </c>
      <c r="B7620" t="s">
        <v>387</v>
      </c>
      <c r="C7620" t="s">
        <v>2088</v>
      </c>
      <c r="D7620" t="s">
        <v>3403</v>
      </c>
      <c r="E7620" t="s">
        <v>3469</v>
      </c>
      <c r="F7620" t="s">
        <v>3858</v>
      </c>
      <c r="G7620" s="4"/>
      <c r="H7620" s="4"/>
      <c r="I7620" s="4"/>
      <c r="J7620" s="4"/>
      <c r="K7620" s="4">
        <v>-320473.38394078001</v>
      </c>
      <c r="L7620" s="4">
        <v>19727491.159413502</v>
      </c>
      <c r="M7620" s="4">
        <v>684624.45188363397</v>
      </c>
      <c r="N7620" s="3">
        <v>-1.5381535246455001E-2</v>
      </c>
      <c r="O7620" s="5">
        <v>0.12745513021945953</v>
      </c>
      <c r="P7620" s="3">
        <v>3.470408171415329E-2</v>
      </c>
    </row>
    <row r="7621" spans="1:16" x14ac:dyDescent="0.25">
      <c r="A7621" s="1">
        <v>2015</v>
      </c>
      <c r="B7621" t="s">
        <v>387</v>
      </c>
      <c r="C7621" t="s">
        <v>2088</v>
      </c>
      <c r="D7621" t="s">
        <v>3403</v>
      </c>
      <c r="E7621" t="s">
        <v>3469</v>
      </c>
      <c r="F7621" t="s">
        <v>3858</v>
      </c>
      <c r="G7621" s="4"/>
      <c r="H7621" s="4"/>
      <c r="I7621" s="4"/>
      <c r="J7621" s="4"/>
      <c r="K7621" s="4">
        <v>-793129.588684391</v>
      </c>
      <c r="L7621" s="4">
        <v>11788913.199232699</v>
      </c>
      <c r="M7621" s="4">
        <v>295998.551651349</v>
      </c>
      <c r="N7621" s="3">
        <v>-5.6843640400115997E-2</v>
      </c>
      <c r="O7621" s="5">
        <v>0.26891836524009705</v>
      </c>
      <c r="P7621" s="3">
        <v>2.5108214467763901E-2</v>
      </c>
    </row>
    <row r="7622" spans="1:16" x14ac:dyDescent="0.25">
      <c r="A7622" s="1">
        <v>2016</v>
      </c>
      <c r="B7622" t="s">
        <v>387</v>
      </c>
      <c r="C7622" t="s">
        <v>2088</v>
      </c>
      <c r="D7622" t="s">
        <v>3403</v>
      </c>
      <c r="E7622" t="s">
        <v>3469</v>
      </c>
      <c r="F7622" t="s">
        <v>3858</v>
      </c>
      <c r="G7622" s="4"/>
      <c r="H7622" s="4"/>
      <c r="I7622" s="4"/>
      <c r="J7622" s="4"/>
      <c r="K7622" s="4">
        <v>-697673.36174270604</v>
      </c>
      <c r="L7622" s="4">
        <v>9947741.9018386602</v>
      </c>
      <c r="M7622" s="4">
        <v>234760.25866436199</v>
      </c>
      <c r="N7622" s="3">
        <v>-6.5361885307488002E-2</v>
      </c>
      <c r="O7622" s="5">
        <v>0.73071950674057007</v>
      </c>
      <c r="P7622" s="3">
        <v>2.3599350824952126E-2</v>
      </c>
    </row>
    <row r="7623" spans="1:16" x14ac:dyDescent="0.25">
      <c r="A7623" s="1">
        <v>2017</v>
      </c>
      <c r="B7623" t="s">
        <v>387</v>
      </c>
      <c r="C7623" t="s">
        <v>2088</v>
      </c>
      <c r="D7623" t="s">
        <v>3403</v>
      </c>
      <c r="E7623" t="s">
        <v>3469</v>
      </c>
      <c r="F7623" t="s">
        <v>3858</v>
      </c>
      <c r="G7623" s="4"/>
      <c r="H7623" s="4"/>
      <c r="I7623" s="4"/>
      <c r="J7623" s="4"/>
      <c r="K7623" s="4">
        <v>-684646.48327914695</v>
      </c>
      <c r="L7623" s="4">
        <v>13255747.961293399</v>
      </c>
      <c r="M7623" s="4">
        <v>614355.876317185</v>
      </c>
      <c r="N7623" s="3">
        <v>-5.8221768457466003E-2</v>
      </c>
      <c r="O7623" s="5">
        <v>0.55144882202148438</v>
      </c>
      <c r="P7623" s="3">
        <v>4.6346377581357956E-2</v>
      </c>
    </row>
    <row r="7624" spans="1:16" x14ac:dyDescent="0.25">
      <c r="A7624" s="1">
        <v>2018</v>
      </c>
      <c r="B7624" t="s">
        <v>387</v>
      </c>
      <c r="C7624" t="s">
        <v>2088</v>
      </c>
      <c r="D7624" t="s">
        <v>3403</v>
      </c>
      <c r="E7624" t="s">
        <v>3469</v>
      </c>
      <c r="F7624" t="s">
        <v>3858</v>
      </c>
      <c r="G7624" s="4"/>
      <c r="H7624" s="4"/>
      <c r="I7624" s="4"/>
      <c r="J7624" s="4"/>
      <c r="K7624" s="4">
        <v>-870284.75414325797</v>
      </c>
      <c r="L7624" s="4">
        <v>13409436.043198001</v>
      </c>
      <c r="M7624" s="4">
        <v>758925.67672595603</v>
      </c>
      <c r="N7624" s="3">
        <v>-6.6496449504519994E-2</v>
      </c>
      <c r="O7624" s="5">
        <v>0.8430478572845459</v>
      </c>
      <c r="P7624" s="3">
        <v>5.6596390902996063E-2</v>
      </c>
    </row>
    <row r="7625" spans="1:16" x14ac:dyDescent="0.25">
      <c r="A7625" s="1">
        <v>2019</v>
      </c>
      <c r="B7625" t="s">
        <v>387</v>
      </c>
      <c r="C7625" t="s">
        <v>2088</v>
      </c>
      <c r="D7625" t="s">
        <v>3403</v>
      </c>
      <c r="E7625" t="s">
        <v>3469</v>
      </c>
      <c r="F7625" t="s">
        <v>3858</v>
      </c>
      <c r="G7625" s="4"/>
      <c r="H7625" s="4"/>
      <c r="I7625" s="4"/>
      <c r="J7625" s="4"/>
      <c r="K7625" s="4">
        <v>-494150.93015093001</v>
      </c>
      <c r="L7625" s="4">
        <v>13251183.5731836</v>
      </c>
      <c r="M7625" s="4">
        <v>294191.646191646</v>
      </c>
      <c r="N7625" s="3">
        <v>-3.8057515984735002E-2</v>
      </c>
      <c r="O7625" s="5">
        <v>0.20665799081325531</v>
      </c>
      <c r="P7625" s="3">
        <v>2.2201159968972206E-2</v>
      </c>
    </row>
    <row r="7626" spans="1:16" x14ac:dyDescent="0.25">
      <c r="A7626" s="1">
        <v>2020</v>
      </c>
      <c r="B7626" t="s">
        <v>387</v>
      </c>
      <c r="C7626" t="s">
        <v>2088</v>
      </c>
      <c r="D7626" t="s">
        <v>3403</v>
      </c>
      <c r="E7626" t="s">
        <v>3469</v>
      </c>
      <c r="F7626" t="s">
        <v>3858</v>
      </c>
      <c r="G7626" s="4"/>
      <c r="H7626" s="4"/>
      <c r="I7626" s="4"/>
      <c r="J7626" s="4"/>
      <c r="K7626" s="4">
        <v>-588871.25050039298</v>
      </c>
      <c r="L7626" s="4">
        <v>12723358.364507301</v>
      </c>
      <c r="M7626" s="4">
        <v>276077.74388139602</v>
      </c>
      <c r="N7626" s="3">
        <v>-4.5734470209008997E-2</v>
      </c>
      <c r="O7626" s="5">
        <v>0.12096744775772095</v>
      </c>
      <c r="P7626" s="3">
        <v>2.1698495373129845E-2</v>
      </c>
    </row>
    <row r="7627" spans="1:16" x14ac:dyDescent="0.25">
      <c r="A7627" s="1">
        <v>2021</v>
      </c>
      <c r="B7627" t="s">
        <v>387</v>
      </c>
      <c r="C7627" t="s">
        <v>2088</v>
      </c>
      <c r="D7627" t="s">
        <v>3403</v>
      </c>
      <c r="E7627" t="s">
        <v>3469</v>
      </c>
      <c r="F7627" t="s">
        <v>3858</v>
      </c>
      <c r="G7627" s="4"/>
      <c r="H7627" s="4"/>
      <c r="I7627" s="4"/>
      <c r="J7627" s="4"/>
      <c r="K7627" s="4">
        <v>-793107.843651823</v>
      </c>
      <c r="L7627" s="4">
        <v>18015004.236366801</v>
      </c>
      <c r="M7627" s="4">
        <v>297982.28973749501</v>
      </c>
      <c r="N7627" s="3">
        <v>-4.9822900164188999E-2</v>
      </c>
      <c r="O7627" s="5">
        <v>0.51097953319549561</v>
      </c>
      <c r="P7627" s="3">
        <v>1.6540784388780594E-2</v>
      </c>
    </row>
    <row r="7628" spans="1:16" x14ac:dyDescent="0.25">
      <c r="A7628" s="1">
        <v>2022</v>
      </c>
      <c r="B7628" t="s">
        <v>387</v>
      </c>
      <c r="C7628" t="s">
        <v>2088</v>
      </c>
      <c r="D7628" t="s">
        <v>3403</v>
      </c>
      <c r="E7628" t="s">
        <v>3469</v>
      </c>
      <c r="F7628" t="s">
        <v>3858</v>
      </c>
      <c r="G7628" s="4"/>
      <c r="H7628" s="4"/>
      <c r="I7628" s="4"/>
      <c r="J7628" s="4"/>
      <c r="K7628" s="4">
        <v>-943013.79505475902</v>
      </c>
      <c r="L7628" s="4">
        <v>18936591.054952499</v>
      </c>
      <c r="M7628" s="4">
        <v>195441.904117814</v>
      </c>
      <c r="N7628" s="3">
        <v>-5.3101842569542E-2</v>
      </c>
      <c r="O7628" s="5">
        <v>1.0079360008239746</v>
      </c>
      <c r="P7628" s="3">
        <v>1.0320859961211681E-2</v>
      </c>
    </row>
    <row r="7629" spans="1:16" x14ac:dyDescent="0.25">
      <c r="A7629" s="1">
        <v>2023</v>
      </c>
      <c r="B7629" t="s">
        <v>387</v>
      </c>
      <c r="C7629" t="s">
        <v>2088</v>
      </c>
      <c r="D7629" t="s">
        <v>3403</v>
      </c>
      <c r="E7629" t="s">
        <v>3469</v>
      </c>
      <c r="F7629" t="s">
        <v>3858</v>
      </c>
      <c r="G7629" s="4"/>
      <c r="H7629" s="4"/>
      <c r="I7629" s="4"/>
      <c r="J7629" s="4"/>
      <c r="K7629" s="4">
        <v>-1771424.8575142501</v>
      </c>
      <c r="L7629" s="4">
        <v>20980666.6000067</v>
      </c>
      <c r="M7629" s="4">
        <v>680496.61700496601</v>
      </c>
      <c r="N7629" s="3">
        <v>-9.0212046444927002E-2</v>
      </c>
      <c r="O7629" s="5">
        <v>0.91724634170532227</v>
      </c>
      <c r="P7629" s="3">
        <v>3.2434459775686264E-2</v>
      </c>
    </row>
    <row r="7630" spans="1:16" x14ac:dyDescent="0.25">
      <c r="A7630" s="1">
        <v>2024</v>
      </c>
      <c r="B7630" t="s">
        <v>387</v>
      </c>
      <c r="C7630" t="s">
        <v>2088</v>
      </c>
      <c r="D7630" t="s">
        <v>3403</v>
      </c>
      <c r="E7630" t="s">
        <v>3469</v>
      </c>
      <c r="F7630" t="s">
        <v>3858</v>
      </c>
      <c r="G7630" s="4"/>
      <c r="H7630" s="4"/>
      <c r="I7630" s="4"/>
      <c r="J7630" s="4"/>
      <c r="K7630" s="4">
        <v>-2691628.9426839901</v>
      </c>
      <c r="L7630" s="4">
        <v>24556681.311794601</v>
      </c>
      <c r="M7630" s="4">
        <v>1330721.4336669</v>
      </c>
      <c r="N7630" s="3">
        <v>-0.11820833598677701</v>
      </c>
      <c r="O7630" s="5">
        <v>0.38103136420249939</v>
      </c>
      <c r="P7630" s="3">
        <v>5.4189790040254593E-2</v>
      </c>
    </row>
    <row r="7631" spans="1:16" x14ac:dyDescent="0.25">
      <c r="A7631" s="1">
        <v>2009</v>
      </c>
      <c r="B7631" t="s">
        <v>388</v>
      </c>
      <c r="C7631" t="s">
        <v>2089</v>
      </c>
      <c r="D7631" t="s">
        <v>3414</v>
      </c>
      <c r="E7631" t="s">
        <v>3470</v>
      </c>
      <c r="F7631" t="s">
        <v>3859</v>
      </c>
      <c r="G7631" s="4"/>
      <c r="H7631" s="4"/>
      <c r="I7631" s="4"/>
      <c r="J7631" s="4"/>
      <c r="K7631" s="4">
        <v>-270164.561362846</v>
      </c>
      <c r="L7631" s="4">
        <v>1296500.17383243</v>
      </c>
      <c r="M7631" s="4">
        <v>1705006.3738555999</v>
      </c>
      <c r="N7631" s="3">
        <v>-0.196781851754155</v>
      </c>
      <c r="O7631" s="5">
        <v>2.6460340023040771</v>
      </c>
      <c r="P7631" s="3">
        <v>1.3150837421417236</v>
      </c>
    </row>
    <row r="7632" spans="1:16" x14ac:dyDescent="0.25">
      <c r="A7632" s="1">
        <v>2010</v>
      </c>
      <c r="B7632" t="s">
        <v>388</v>
      </c>
      <c r="C7632" t="s">
        <v>2089</v>
      </c>
      <c r="D7632" t="s">
        <v>3414</v>
      </c>
      <c r="E7632" t="s">
        <v>3470</v>
      </c>
      <c r="F7632" t="s">
        <v>3859</v>
      </c>
      <c r="G7632" s="4"/>
      <c r="H7632" s="4"/>
      <c r="I7632" s="4"/>
      <c r="J7632" s="4"/>
      <c r="K7632" s="4">
        <v>-207240.96826720101</v>
      </c>
      <c r="L7632" s="4">
        <v>1090741.9382484199</v>
      </c>
      <c r="M7632" s="4">
        <v>1960219.08330931</v>
      </c>
      <c r="N7632" s="3">
        <v>-0.166771159874608</v>
      </c>
      <c r="O7632" s="5">
        <v>2.3643929958343506</v>
      </c>
      <c r="P7632" s="3">
        <v>1.7971428632736206</v>
      </c>
    </row>
    <row r="7633" spans="1:16" x14ac:dyDescent="0.25">
      <c r="A7633" s="1">
        <v>2011</v>
      </c>
      <c r="B7633" t="s">
        <v>388</v>
      </c>
      <c r="C7633" t="s">
        <v>2089</v>
      </c>
      <c r="D7633" t="s">
        <v>3414</v>
      </c>
      <c r="E7633" t="s">
        <v>3470</v>
      </c>
      <c r="F7633" t="s">
        <v>3859</v>
      </c>
      <c r="G7633" s="4"/>
      <c r="H7633" s="4"/>
      <c r="I7633" s="4"/>
      <c r="J7633" s="4"/>
      <c r="K7633" s="4">
        <v>-141668.41806194501</v>
      </c>
      <c r="L7633" s="4">
        <v>262320.09278503002</v>
      </c>
      <c r="M7633" s="4">
        <v>1078859.4913948099</v>
      </c>
      <c r="N7633" s="3">
        <v>-0.20955670696603301</v>
      </c>
      <c r="O7633" s="5">
        <v>11.187430381774902</v>
      </c>
      <c r="P7633" s="3">
        <v>4.1127595901489258</v>
      </c>
    </row>
    <row r="7634" spans="1:16" x14ac:dyDescent="0.25">
      <c r="A7634" s="1">
        <v>2012</v>
      </c>
      <c r="B7634" t="s">
        <v>388</v>
      </c>
      <c r="C7634" t="s">
        <v>2089</v>
      </c>
      <c r="D7634" t="s">
        <v>3414</v>
      </c>
      <c r="E7634" t="s">
        <v>3470</v>
      </c>
      <c r="F7634" t="s">
        <v>3859</v>
      </c>
      <c r="G7634" s="4"/>
      <c r="H7634" s="4"/>
      <c r="I7634" s="4"/>
      <c r="J7634" s="4"/>
      <c r="K7634" s="4">
        <v>-226954.58423411101</v>
      </c>
      <c r="L7634" s="4">
        <v>192994.226739226</v>
      </c>
      <c r="M7634" s="4">
        <v>1273099.2553570401</v>
      </c>
      <c r="N7634" s="3">
        <v>-0.96140350877193004</v>
      </c>
      <c r="O7634" s="5">
        <v>22.311437606811523</v>
      </c>
      <c r="P7634" s="3">
        <v>6.5965666770935059</v>
      </c>
    </row>
    <row r="7635" spans="1:16" x14ac:dyDescent="0.25">
      <c r="A7635" s="1">
        <v>2013</v>
      </c>
      <c r="B7635" t="s">
        <v>388</v>
      </c>
      <c r="C7635" t="s">
        <v>2089</v>
      </c>
      <c r="D7635" t="s">
        <v>3414</v>
      </c>
      <c r="E7635" t="s">
        <v>3470</v>
      </c>
      <c r="F7635" t="s">
        <v>3859</v>
      </c>
      <c r="G7635" s="4"/>
      <c r="H7635" s="4"/>
      <c r="I7635" s="4"/>
      <c r="J7635" s="4"/>
      <c r="K7635" s="4">
        <v>-353678.75137450598</v>
      </c>
      <c r="L7635" s="4">
        <v>416044.37806699402</v>
      </c>
      <c r="M7635" s="4">
        <v>1287521.9510594001</v>
      </c>
      <c r="N7635" s="3">
        <v>-1.1648648648648701</v>
      </c>
      <c r="O7635" s="5">
        <v>35.736537933349609</v>
      </c>
      <c r="P7635" s="3">
        <v>3.0946745872497559</v>
      </c>
    </row>
    <row r="7636" spans="1:16" x14ac:dyDescent="0.25">
      <c r="A7636" s="1">
        <v>2014</v>
      </c>
      <c r="B7636" t="s">
        <v>388</v>
      </c>
      <c r="C7636" t="s">
        <v>2089</v>
      </c>
      <c r="D7636" t="s">
        <v>3414</v>
      </c>
      <c r="E7636" t="s">
        <v>3470</v>
      </c>
      <c r="F7636" t="s">
        <v>3859</v>
      </c>
      <c r="G7636" s="4"/>
      <c r="H7636" s="4"/>
      <c r="I7636" s="4"/>
      <c r="J7636" s="4"/>
      <c r="K7636" s="4">
        <v>-569962.73020724498</v>
      </c>
      <c r="L7636" s="4">
        <v>1205420.4937078001</v>
      </c>
      <c r="M7636" s="4">
        <v>1206979.8992624001</v>
      </c>
      <c r="N7636" s="3">
        <v>-0.71212859230394498</v>
      </c>
      <c r="O7636" s="5">
        <v>6.2860689163208008</v>
      </c>
      <c r="P7636" s="3">
        <v>1.0012936592102051</v>
      </c>
    </row>
    <row r="7637" spans="1:16" x14ac:dyDescent="0.25">
      <c r="A7637" s="1">
        <v>2015</v>
      </c>
      <c r="B7637" t="s">
        <v>388</v>
      </c>
      <c r="C7637" t="s">
        <v>2089</v>
      </c>
      <c r="D7637" t="s">
        <v>3414</v>
      </c>
      <c r="E7637" t="s">
        <v>3470</v>
      </c>
      <c r="F7637" t="s">
        <v>3859</v>
      </c>
      <c r="G7637" s="4"/>
      <c r="H7637" s="4"/>
      <c r="I7637" s="4"/>
      <c r="J7637" s="4"/>
      <c r="K7637" s="4">
        <v>-608790.60879060905</v>
      </c>
      <c r="L7637" s="4">
        <v>1328146.3281463301</v>
      </c>
      <c r="M7637" s="4">
        <v>963008.46300846303</v>
      </c>
      <c r="N7637" s="3">
        <v>-0.51088201603665495</v>
      </c>
      <c r="O7637" s="5">
        <v>4.0822114944458008</v>
      </c>
      <c r="P7637" s="3">
        <v>0.72507709264755249</v>
      </c>
    </row>
    <row r="7638" spans="1:16" x14ac:dyDescent="0.25">
      <c r="A7638" s="1">
        <v>2016</v>
      </c>
      <c r="B7638" t="s">
        <v>388</v>
      </c>
      <c r="C7638" t="s">
        <v>2089</v>
      </c>
      <c r="D7638" t="s">
        <v>3414</v>
      </c>
      <c r="E7638" t="s">
        <v>3470</v>
      </c>
      <c r="F7638" t="s">
        <v>3859</v>
      </c>
      <c r="G7638" s="4"/>
      <c r="H7638" s="4"/>
      <c r="I7638" s="4"/>
      <c r="J7638" s="4"/>
      <c r="K7638" s="4">
        <v>-288052.41859916301</v>
      </c>
      <c r="L7638" s="4">
        <v>2215574.2654663301</v>
      </c>
      <c r="M7638" s="4">
        <v>1046012.03573238</v>
      </c>
      <c r="N7638" s="3">
        <v>-0.161541455819385</v>
      </c>
      <c r="O7638" s="5">
        <v>8.7044925689697266</v>
      </c>
      <c r="P7638" s="3">
        <v>0.47211778163909912</v>
      </c>
    </row>
    <row r="7639" spans="1:16" x14ac:dyDescent="0.25">
      <c r="A7639" s="1">
        <v>2017</v>
      </c>
      <c r="B7639" t="s">
        <v>388</v>
      </c>
      <c r="C7639" t="s">
        <v>2089</v>
      </c>
      <c r="D7639" t="s">
        <v>3414</v>
      </c>
      <c r="E7639" t="s">
        <v>3470</v>
      </c>
      <c r="F7639" t="s">
        <v>3859</v>
      </c>
      <c r="G7639" s="4"/>
      <c r="H7639" s="4"/>
      <c r="I7639" s="4"/>
      <c r="J7639" s="4"/>
      <c r="K7639" s="4">
        <v>-578927.602162653</v>
      </c>
      <c r="L7639" s="4">
        <v>1626240.93875555</v>
      </c>
      <c r="M7639" s="4">
        <v>904175.78991376294</v>
      </c>
      <c r="N7639" s="3">
        <v>-0.29779478767997097</v>
      </c>
      <c r="O7639" s="5">
        <v>5.8784384727478027</v>
      </c>
      <c r="P7639" s="3">
        <v>0.55599129199981689</v>
      </c>
    </row>
    <row r="7640" spans="1:16" x14ac:dyDescent="0.25">
      <c r="A7640" s="1">
        <v>2018</v>
      </c>
      <c r="B7640" t="s">
        <v>388</v>
      </c>
      <c r="C7640" t="s">
        <v>2089</v>
      </c>
      <c r="D7640" t="s">
        <v>3414</v>
      </c>
      <c r="E7640" t="s">
        <v>3470</v>
      </c>
      <c r="F7640" t="s">
        <v>3859</v>
      </c>
      <c r="G7640" s="4"/>
      <c r="H7640" s="4"/>
      <c r="I7640" s="4"/>
      <c r="J7640" s="4"/>
      <c r="K7640" s="4">
        <v>-1522072.05996937</v>
      </c>
      <c r="L7640" s="4">
        <v>1243316.5856148701</v>
      </c>
      <c r="M7640" s="4">
        <v>707300.03492839704</v>
      </c>
      <c r="N7640" s="3">
        <v>-1.0931017848528699</v>
      </c>
      <c r="O7640" s="5">
        <v>2.9749712944030762</v>
      </c>
      <c r="P7640" s="3">
        <v>0.56888169050216675</v>
      </c>
    </row>
    <row r="7641" spans="1:16" x14ac:dyDescent="0.25">
      <c r="A7641" s="1">
        <v>2019</v>
      </c>
      <c r="B7641" t="s">
        <v>388</v>
      </c>
      <c r="C7641" t="s">
        <v>2089</v>
      </c>
      <c r="D7641" t="s">
        <v>3414</v>
      </c>
      <c r="E7641" t="s">
        <v>3470</v>
      </c>
      <c r="F7641" t="s">
        <v>3859</v>
      </c>
      <c r="G7641" s="4"/>
      <c r="H7641" s="4"/>
      <c r="I7641" s="4"/>
      <c r="J7641" s="4"/>
      <c r="K7641" s="4">
        <v>-827854.71789621201</v>
      </c>
      <c r="L7641" s="4">
        <v>57256.0219863124</v>
      </c>
      <c r="M7641" s="4">
        <v>969310.77221533598</v>
      </c>
      <c r="N7641" s="3">
        <v>-1.26962809917355</v>
      </c>
      <c r="O7641" s="5">
        <v>67.559944152832031</v>
      </c>
      <c r="P7641" s="3">
        <v>16.929410934448242</v>
      </c>
    </row>
    <row r="7642" spans="1:16" x14ac:dyDescent="0.25">
      <c r="A7642" s="1">
        <v>2023</v>
      </c>
      <c r="B7642" t="s">
        <v>388</v>
      </c>
      <c r="C7642" t="s">
        <v>2089</v>
      </c>
      <c r="D7642" t="s">
        <v>3414</v>
      </c>
      <c r="E7642" t="s">
        <v>3470</v>
      </c>
      <c r="F7642" t="s">
        <v>3859</v>
      </c>
      <c r="G7642" s="4"/>
      <c r="H7642" s="4"/>
      <c r="I7642" s="4"/>
      <c r="J7642" s="4"/>
      <c r="K7642" s="4">
        <v>1456629.6043698899</v>
      </c>
      <c r="L7642" s="4">
        <v>44900857.834702604</v>
      </c>
      <c r="M7642" s="4">
        <v>32331796.1969954</v>
      </c>
      <c r="N7642" s="3">
        <v>3.7762782247598999E-2</v>
      </c>
      <c r="O7642" s="5">
        <v>1.0166800022125244</v>
      </c>
      <c r="P7642" s="3">
        <v>0.72007077932357788</v>
      </c>
    </row>
    <row r="7643" spans="1:16" x14ac:dyDescent="0.25">
      <c r="A7643" s="1">
        <v>2024</v>
      </c>
      <c r="B7643" t="s">
        <v>388</v>
      </c>
      <c r="C7643" t="s">
        <v>2089</v>
      </c>
      <c r="D7643" t="s">
        <v>3414</v>
      </c>
      <c r="E7643" t="s">
        <v>3470</v>
      </c>
      <c r="F7643" t="s">
        <v>3859</v>
      </c>
      <c r="G7643" s="4"/>
      <c r="H7643" s="4"/>
      <c r="I7643" s="4"/>
      <c r="J7643" s="4"/>
      <c r="K7643" s="4">
        <v>680182.65713534295</v>
      </c>
      <c r="L7643" s="4">
        <v>50413010.734692901</v>
      </c>
      <c r="M7643" s="4">
        <v>35542233.485547602</v>
      </c>
      <c r="N7643" s="3">
        <v>1.4579836777574001E-2</v>
      </c>
      <c r="O7643" s="5">
        <v>0.95963770151138306</v>
      </c>
      <c r="P7643" s="3">
        <v>0.70502102375030518</v>
      </c>
    </row>
    <row r="7644" spans="1:16" x14ac:dyDescent="0.25">
      <c r="A7644" s="1">
        <v>2009</v>
      </c>
      <c r="B7644" t="s">
        <v>389</v>
      </c>
      <c r="C7644" t="s">
        <v>2090</v>
      </c>
      <c r="D7644" t="s">
        <v>3459</v>
      </c>
      <c r="E7644" t="s">
        <v>3469</v>
      </c>
      <c r="F7644" t="s">
        <v>3860</v>
      </c>
      <c r="G7644" s="4"/>
      <c r="H7644" s="4"/>
      <c r="I7644" s="4"/>
      <c r="J7644" s="4"/>
      <c r="K7644" s="4">
        <v>1933828.5584100001</v>
      </c>
      <c r="L7644" s="4">
        <v>81572430.870820001</v>
      </c>
      <c r="M7644" s="4">
        <v>51730696.764700003</v>
      </c>
      <c r="N7644" s="3">
        <v>2.5059442462645999E-2</v>
      </c>
      <c r="O7644" s="5">
        <v>1.0455565452575684</v>
      </c>
      <c r="P7644" s="3">
        <v>0.63416886329650879</v>
      </c>
    </row>
    <row r="7645" spans="1:16" x14ac:dyDescent="0.25">
      <c r="A7645" s="1">
        <v>2010</v>
      </c>
      <c r="B7645" t="s">
        <v>389</v>
      </c>
      <c r="C7645" t="s">
        <v>2090</v>
      </c>
      <c r="D7645" t="s">
        <v>3459</v>
      </c>
      <c r="E7645" t="s">
        <v>3469</v>
      </c>
      <c r="F7645" t="s">
        <v>3860</v>
      </c>
      <c r="G7645" s="4"/>
      <c r="H7645" s="4"/>
      <c r="I7645" s="4"/>
      <c r="J7645" s="4"/>
      <c r="K7645" s="4">
        <v>-1130259.3786599999</v>
      </c>
      <c r="L7645" s="4">
        <v>63569023.569020003</v>
      </c>
      <c r="M7645" s="4">
        <v>41539638.812370002</v>
      </c>
      <c r="N7645" s="3">
        <v>-1.5574590774526E-2</v>
      </c>
      <c r="O7645" s="5">
        <v>1.0662428140640259</v>
      </c>
      <c r="P7645" s="3">
        <v>0.65345722436904907</v>
      </c>
    </row>
    <row r="7646" spans="1:16" x14ac:dyDescent="0.25">
      <c r="A7646" s="1">
        <v>2011</v>
      </c>
      <c r="B7646" t="s">
        <v>389</v>
      </c>
      <c r="C7646" t="s">
        <v>2090</v>
      </c>
      <c r="D7646" t="s">
        <v>3459</v>
      </c>
      <c r="E7646" t="s">
        <v>3469</v>
      </c>
      <c r="F7646" t="s">
        <v>3860</v>
      </c>
      <c r="G7646" s="4"/>
      <c r="H7646" s="4"/>
      <c r="I7646" s="4"/>
      <c r="J7646" s="4"/>
      <c r="K7646" s="4">
        <v>2851260.73728</v>
      </c>
      <c r="L7646" s="4">
        <v>51372188.139059998</v>
      </c>
      <c r="M7646" s="4">
        <v>36430470.347649999</v>
      </c>
      <c r="N7646" s="3">
        <v>4.9612505295689002E-2</v>
      </c>
      <c r="O7646" s="5">
        <v>1.0486092567443848</v>
      </c>
      <c r="P7646" s="3">
        <v>0.70914775133132935</v>
      </c>
    </row>
    <row r="7647" spans="1:16" x14ac:dyDescent="0.25">
      <c r="A7647" s="1">
        <v>2012</v>
      </c>
      <c r="B7647" t="s">
        <v>389</v>
      </c>
      <c r="C7647" t="s">
        <v>2090</v>
      </c>
      <c r="D7647" t="s">
        <v>3459</v>
      </c>
      <c r="E7647" t="s">
        <v>3469</v>
      </c>
      <c r="F7647" t="s">
        <v>3860</v>
      </c>
      <c r="G7647" s="4"/>
      <c r="H7647" s="4"/>
      <c r="I7647" s="4"/>
      <c r="J7647" s="4"/>
      <c r="K7647" s="4">
        <v>-7415824.1889399998</v>
      </c>
      <c r="L7647" s="4">
        <v>42670366.55962</v>
      </c>
      <c r="M7647" s="4">
        <v>42642305.573739998</v>
      </c>
      <c r="N7647" s="3">
        <v>-0.15771209560822599</v>
      </c>
      <c r="O7647" s="5">
        <v>1.170778751373291</v>
      </c>
      <c r="P7647" s="3">
        <v>0.99934238195419312</v>
      </c>
    </row>
    <row r="7648" spans="1:16" x14ac:dyDescent="0.25">
      <c r="A7648" s="1">
        <v>2013</v>
      </c>
      <c r="B7648" t="s">
        <v>389</v>
      </c>
      <c r="C7648" t="s">
        <v>2090</v>
      </c>
      <c r="D7648" t="s">
        <v>3459</v>
      </c>
      <c r="E7648" t="s">
        <v>3469</v>
      </c>
      <c r="F7648" t="s">
        <v>3860</v>
      </c>
      <c r="G7648" s="4"/>
      <c r="H7648" s="4"/>
      <c r="I7648" s="4"/>
      <c r="J7648" s="4"/>
      <c r="K7648" s="4">
        <v>-4822911.8129700003</v>
      </c>
      <c r="L7648" s="4">
        <v>25860993.26179</v>
      </c>
      <c r="M7648" s="4">
        <v>36167064.779490001</v>
      </c>
      <c r="N7648" s="3">
        <v>-0.14075050679100201</v>
      </c>
      <c r="O7648" s="5">
        <v>1.5478023290634155</v>
      </c>
      <c r="P7648" s="3">
        <v>1.3985179662704468</v>
      </c>
    </row>
    <row r="7649" spans="1:16" x14ac:dyDescent="0.25">
      <c r="A7649" s="1">
        <v>2014</v>
      </c>
      <c r="B7649" t="s">
        <v>389</v>
      </c>
      <c r="C7649" t="s">
        <v>2090</v>
      </c>
      <c r="D7649" t="s">
        <v>3459</v>
      </c>
      <c r="E7649" t="s">
        <v>3469</v>
      </c>
      <c r="F7649" t="s">
        <v>3860</v>
      </c>
      <c r="G7649" s="4"/>
      <c r="H7649" s="4"/>
      <c r="I7649" s="4"/>
      <c r="J7649" s="4"/>
      <c r="K7649" s="4">
        <v>-1788000</v>
      </c>
      <c r="L7649" s="4">
        <v>3325000</v>
      </c>
      <c r="M7649" s="4">
        <v>922000</v>
      </c>
      <c r="N7649" s="3">
        <v>-0.122524526334407</v>
      </c>
      <c r="O7649" s="5">
        <v>0.47680208086967468</v>
      </c>
      <c r="P7649" s="3">
        <v>0.27729323506355286</v>
      </c>
    </row>
    <row r="7650" spans="1:16" x14ac:dyDescent="0.25">
      <c r="A7650" s="1">
        <v>2015</v>
      </c>
      <c r="B7650" t="s">
        <v>389</v>
      </c>
      <c r="C7650" t="s">
        <v>2090</v>
      </c>
      <c r="D7650" t="s">
        <v>3459</v>
      </c>
      <c r="E7650" t="s">
        <v>3469</v>
      </c>
      <c r="F7650" t="s">
        <v>3860</v>
      </c>
      <c r="G7650" s="4"/>
      <c r="H7650" s="4"/>
      <c r="I7650" s="4"/>
      <c r="J7650" s="4"/>
      <c r="K7650" s="4">
        <v>-1015839</v>
      </c>
      <c r="L7650" s="4">
        <v>12091320</v>
      </c>
      <c r="M7650" s="4">
        <v>2729264</v>
      </c>
      <c r="N7650" s="3">
        <v>-0.13178748235636001</v>
      </c>
      <c r="O7650" s="5">
        <v>1.5080106258392334</v>
      </c>
      <c r="P7650" s="3">
        <v>0.22572092711925507</v>
      </c>
    </row>
    <row r="7651" spans="1:16" x14ac:dyDescent="0.25">
      <c r="A7651" s="1">
        <v>2016</v>
      </c>
      <c r="B7651" t="s">
        <v>389</v>
      </c>
      <c r="C7651" t="s">
        <v>2090</v>
      </c>
      <c r="D7651" t="s">
        <v>3459</v>
      </c>
      <c r="E7651" t="s">
        <v>3469</v>
      </c>
      <c r="F7651" t="s">
        <v>3860</v>
      </c>
      <c r="G7651" s="4"/>
      <c r="H7651" s="4"/>
      <c r="I7651" s="4"/>
      <c r="J7651" s="4"/>
      <c r="K7651" s="4">
        <v>-9132741</v>
      </c>
      <c r="L7651" s="4">
        <v>27596782</v>
      </c>
      <c r="M7651" s="4">
        <v>3533133</v>
      </c>
      <c r="N7651" s="3">
        <v>-0.46022563638845698</v>
      </c>
      <c r="O7651" s="5">
        <v>11.145126342773438</v>
      </c>
      <c r="P7651" s="3">
        <v>0.12802699208259583</v>
      </c>
    </row>
    <row r="7652" spans="1:16" x14ac:dyDescent="0.25">
      <c r="A7652" s="1">
        <v>2017</v>
      </c>
      <c r="B7652" t="s">
        <v>389</v>
      </c>
      <c r="C7652" t="s">
        <v>2090</v>
      </c>
      <c r="D7652" t="s">
        <v>3459</v>
      </c>
      <c r="E7652" t="s">
        <v>3469</v>
      </c>
      <c r="F7652" t="s">
        <v>3860</v>
      </c>
      <c r="G7652" s="4"/>
      <c r="H7652" s="4"/>
      <c r="I7652" s="4"/>
      <c r="J7652" s="4"/>
      <c r="K7652" s="4">
        <v>-24251000</v>
      </c>
      <c r="L7652" s="4">
        <v>204657000</v>
      </c>
      <c r="M7652" s="4">
        <v>101056000</v>
      </c>
      <c r="N7652" s="3">
        <v>-0.20883190612586</v>
      </c>
      <c r="O7652" s="5">
        <v>2.003338098526001</v>
      </c>
      <c r="P7652" s="3">
        <v>0.49378228187561035</v>
      </c>
    </row>
    <row r="7653" spans="1:16" x14ac:dyDescent="0.25">
      <c r="A7653" s="1">
        <v>2018</v>
      </c>
      <c r="B7653" t="s">
        <v>389</v>
      </c>
      <c r="C7653" t="s">
        <v>2090</v>
      </c>
      <c r="D7653" t="s">
        <v>3459</v>
      </c>
      <c r="E7653" t="s">
        <v>3469</v>
      </c>
      <c r="F7653" t="s">
        <v>3860</v>
      </c>
      <c r="G7653" s="4"/>
      <c r="H7653" s="4"/>
      <c r="I7653" s="4"/>
      <c r="J7653" s="4"/>
      <c r="K7653" s="4">
        <v>-11804000</v>
      </c>
      <c r="L7653" s="4">
        <v>141794000</v>
      </c>
      <c r="M7653" s="4">
        <v>90727000</v>
      </c>
      <c r="N7653" s="3">
        <v>-6.8142392430676005E-2</v>
      </c>
      <c r="O7653" s="5">
        <v>2.2306900024414063</v>
      </c>
      <c r="P7653" s="3">
        <v>0.63985079526901245</v>
      </c>
    </row>
    <row r="7654" spans="1:16" x14ac:dyDescent="0.25">
      <c r="A7654" s="1">
        <v>2019</v>
      </c>
      <c r="B7654" t="s">
        <v>389</v>
      </c>
      <c r="C7654" t="s">
        <v>2090</v>
      </c>
      <c r="D7654" t="s">
        <v>3459</v>
      </c>
      <c r="E7654" t="s">
        <v>3469</v>
      </c>
      <c r="F7654" t="s">
        <v>3860</v>
      </c>
      <c r="G7654" s="4"/>
      <c r="H7654" s="4"/>
      <c r="I7654" s="4"/>
      <c r="J7654" s="4"/>
      <c r="K7654" s="4">
        <v>-31119000</v>
      </c>
      <c r="L7654" s="4">
        <v>134194000</v>
      </c>
      <c r="M7654" s="4">
        <v>87116000</v>
      </c>
      <c r="N7654" s="3">
        <v>-0.225509804774121</v>
      </c>
      <c r="O7654" s="5">
        <v>3.3486800193786621</v>
      </c>
      <c r="P7654" s="3">
        <v>0.64917951822280884</v>
      </c>
    </row>
    <row r="7655" spans="1:16" x14ac:dyDescent="0.25">
      <c r="A7655" s="1">
        <v>2020</v>
      </c>
      <c r="B7655" t="s">
        <v>389</v>
      </c>
      <c r="C7655" t="s">
        <v>2090</v>
      </c>
      <c r="D7655" t="s">
        <v>3459</v>
      </c>
      <c r="E7655" t="s">
        <v>3469</v>
      </c>
      <c r="F7655" t="s">
        <v>3860</v>
      </c>
      <c r="G7655" s="4"/>
      <c r="H7655" s="4"/>
      <c r="I7655" s="4"/>
      <c r="J7655" s="4"/>
      <c r="K7655" s="4">
        <v>1168000</v>
      </c>
      <c r="L7655" s="4">
        <v>154762000</v>
      </c>
      <c r="M7655" s="4">
        <v>124290000</v>
      </c>
      <c r="N7655" s="3">
        <v>8.0842758066969993E-3</v>
      </c>
      <c r="O7655" s="5">
        <v>2.1457676887512207</v>
      </c>
      <c r="P7655" s="3">
        <v>0.80310410261154175</v>
      </c>
    </row>
    <row r="7656" spans="1:16" x14ac:dyDescent="0.25">
      <c r="A7656" s="1">
        <v>2021</v>
      </c>
      <c r="B7656" t="s">
        <v>389</v>
      </c>
      <c r="C7656" t="s">
        <v>2090</v>
      </c>
      <c r="D7656" t="s">
        <v>3459</v>
      </c>
      <c r="E7656" t="s">
        <v>3469</v>
      </c>
      <c r="F7656" t="s">
        <v>3860</v>
      </c>
      <c r="G7656" s="4"/>
      <c r="H7656" s="4"/>
      <c r="I7656" s="4"/>
      <c r="J7656" s="4"/>
      <c r="K7656" s="4">
        <v>-3593000</v>
      </c>
      <c r="L7656" s="4">
        <v>149136000</v>
      </c>
      <c r="M7656" s="4">
        <v>133146000</v>
      </c>
      <c r="N7656" s="3">
        <v>-2.3646091780794999E-2</v>
      </c>
      <c r="O7656" s="5">
        <v>1.7692605257034302</v>
      </c>
      <c r="P7656" s="3">
        <v>0.89278244972229004</v>
      </c>
    </row>
    <row r="7657" spans="1:16" x14ac:dyDescent="0.25">
      <c r="A7657" s="1">
        <v>2022</v>
      </c>
      <c r="B7657" t="s">
        <v>389</v>
      </c>
      <c r="C7657" t="s">
        <v>2090</v>
      </c>
      <c r="D7657" t="s">
        <v>3459</v>
      </c>
      <c r="E7657" t="s">
        <v>3469</v>
      </c>
      <c r="F7657" t="s">
        <v>3860</v>
      </c>
      <c r="G7657" s="4"/>
      <c r="H7657" s="4"/>
      <c r="I7657" s="4"/>
      <c r="J7657" s="4"/>
      <c r="K7657" s="4">
        <v>-4149000</v>
      </c>
      <c r="L7657" s="4">
        <v>123620000</v>
      </c>
      <c r="M7657" s="4">
        <v>120704000</v>
      </c>
      <c r="N7657" s="3">
        <v>-3.0422795465544002E-2</v>
      </c>
      <c r="O7657" s="5">
        <v>1.4955871105194092</v>
      </c>
      <c r="P7657" s="3">
        <v>0.97641158103942871</v>
      </c>
    </row>
    <row r="7658" spans="1:16" x14ac:dyDescent="0.25">
      <c r="A7658" s="1">
        <v>2023</v>
      </c>
      <c r="B7658" t="s">
        <v>389</v>
      </c>
      <c r="C7658" t="s">
        <v>2090</v>
      </c>
      <c r="D7658" t="s">
        <v>3459</v>
      </c>
      <c r="E7658" t="s">
        <v>3469</v>
      </c>
      <c r="F7658" t="s">
        <v>3860</v>
      </c>
      <c r="G7658" s="4"/>
      <c r="H7658" s="4"/>
      <c r="I7658" s="4"/>
      <c r="J7658" s="4"/>
      <c r="K7658" s="4">
        <v>-5673000</v>
      </c>
      <c r="L7658" s="4">
        <v>93128000</v>
      </c>
      <c r="M7658" s="4">
        <v>80911000</v>
      </c>
      <c r="N7658" s="3">
        <v>-5.2346503773968003E-2</v>
      </c>
      <c r="O7658" s="5">
        <v>1.7738202810287476</v>
      </c>
      <c r="P7658" s="3">
        <v>0.86881494522094727</v>
      </c>
    </row>
    <row r="7659" spans="1:16" x14ac:dyDescent="0.25">
      <c r="A7659" s="1">
        <v>2024</v>
      </c>
      <c r="B7659" t="s">
        <v>389</v>
      </c>
      <c r="C7659" t="s">
        <v>2090</v>
      </c>
      <c r="D7659" t="s">
        <v>3459</v>
      </c>
      <c r="E7659" t="s">
        <v>3469</v>
      </c>
      <c r="F7659" t="s">
        <v>3860</v>
      </c>
      <c r="G7659" s="4"/>
      <c r="H7659" s="4"/>
      <c r="I7659" s="4"/>
      <c r="J7659" s="4"/>
      <c r="K7659" s="4">
        <v>-14341000</v>
      </c>
      <c r="L7659" s="4">
        <v>74111000</v>
      </c>
      <c r="M7659" s="4">
        <v>81602000</v>
      </c>
      <c r="N7659" s="3">
        <v>-0.171503058497121</v>
      </c>
      <c r="O7659" s="5">
        <v>1.7508227825164795</v>
      </c>
      <c r="P7659" s="3">
        <v>1.1010781526565552</v>
      </c>
    </row>
    <row r="7660" spans="1:16" x14ac:dyDescent="0.25">
      <c r="A7660" s="1">
        <v>2012</v>
      </c>
      <c r="B7660" t="s">
        <v>390</v>
      </c>
      <c r="C7660" t="s">
        <v>2091</v>
      </c>
      <c r="D7660" t="s">
        <v>3405</v>
      </c>
      <c r="E7660" t="s">
        <v>3469</v>
      </c>
      <c r="F7660" t="s">
        <v>3861</v>
      </c>
      <c r="G7660" s="4"/>
      <c r="H7660" s="4"/>
      <c r="I7660" s="4"/>
      <c r="J7660" s="4"/>
      <c r="K7660" s="4">
        <v>-1396083.8287813501</v>
      </c>
      <c r="L7660" s="4">
        <v>1436282.1444286399</v>
      </c>
      <c r="M7660" s="4">
        <v>280188.90128219599</v>
      </c>
      <c r="N7660" s="3">
        <v>-1.10005603912256</v>
      </c>
      <c r="P7660" s="3">
        <v>0.19507929682731628</v>
      </c>
    </row>
    <row r="7661" spans="1:16" x14ac:dyDescent="0.25">
      <c r="A7661" s="1">
        <v>2013</v>
      </c>
      <c r="B7661" t="s">
        <v>390</v>
      </c>
      <c r="C7661" t="s">
        <v>2091</v>
      </c>
      <c r="D7661" t="s">
        <v>3405</v>
      </c>
      <c r="E7661" t="s">
        <v>3469</v>
      </c>
      <c r="F7661" t="s">
        <v>3861</v>
      </c>
      <c r="G7661" s="4"/>
      <c r="H7661" s="4"/>
      <c r="I7661" s="4"/>
      <c r="J7661" s="4"/>
      <c r="K7661" s="4">
        <v>-2727928.7756836</v>
      </c>
      <c r="L7661" s="4">
        <v>9389780.4617338292</v>
      </c>
      <c r="M7661" s="4">
        <v>658493.28960231005</v>
      </c>
      <c r="N7661" s="3">
        <v>-0.51122669896886896</v>
      </c>
      <c r="O7661" s="5">
        <v>0.39838308095932007</v>
      </c>
      <c r="P7661" s="3">
        <v>7.0128723978996277E-2</v>
      </c>
    </row>
    <row r="7662" spans="1:16" x14ac:dyDescent="0.25">
      <c r="A7662" s="1">
        <v>2014</v>
      </c>
      <c r="B7662" t="s">
        <v>390</v>
      </c>
      <c r="C7662" t="s">
        <v>2091</v>
      </c>
      <c r="D7662" t="s">
        <v>3405</v>
      </c>
      <c r="E7662" t="s">
        <v>3469</v>
      </c>
      <c r="F7662" t="s">
        <v>3861</v>
      </c>
      <c r="G7662" s="4"/>
      <c r="H7662" s="4"/>
      <c r="I7662" s="4"/>
      <c r="J7662" s="4"/>
      <c r="K7662" s="4">
        <v>-1328544.48583149</v>
      </c>
      <c r="L7662" s="4">
        <v>8104111.4621151397</v>
      </c>
      <c r="M7662" s="4">
        <v>304042.62341458799</v>
      </c>
      <c r="N7662" s="3">
        <v>-0.14930814411382701</v>
      </c>
      <c r="O7662" s="5">
        <v>0.93491464853286743</v>
      </c>
      <c r="P7662" s="3">
        <v>3.7517081946134567E-2</v>
      </c>
    </row>
    <row r="7663" spans="1:16" x14ac:dyDescent="0.25">
      <c r="A7663" s="1">
        <v>2015</v>
      </c>
      <c r="B7663" t="s">
        <v>390</v>
      </c>
      <c r="C7663" t="s">
        <v>2091</v>
      </c>
      <c r="D7663" t="s">
        <v>3405</v>
      </c>
      <c r="E7663" t="s">
        <v>3469</v>
      </c>
      <c r="F7663" t="s">
        <v>3861</v>
      </c>
      <c r="G7663" s="4"/>
      <c r="H7663" s="4"/>
      <c r="I7663" s="4"/>
      <c r="J7663" s="4"/>
      <c r="K7663" s="4">
        <v>-926676.57912374905</v>
      </c>
      <c r="L7663" s="4">
        <v>5236258.0217714496</v>
      </c>
      <c r="M7663" s="4">
        <v>176824.110382657</v>
      </c>
      <c r="N7663" s="3">
        <v>-0.156307930211668</v>
      </c>
      <c r="O7663" s="5">
        <v>2.1903946399688721</v>
      </c>
      <c r="P7663" s="3">
        <v>3.3769175410270691E-2</v>
      </c>
    </row>
    <row r="7664" spans="1:16" x14ac:dyDescent="0.25">
      <c r="A7664" s="1">
        <v>2016</v>
      </c>
      <c r="B7664" t="s">
        <v>390</v>
      </c>
      <c r="C7664" t="s">
        <v>2091</v>
      </c>
      <c r="D7664" t="s">
        <v>3405</v>
      </c>
      <c r="E7664" t="s">
        <v>3469</v>
      </c>
      <c r="F7664" t="s">
        <v>3861</v>
      </c>
      <c r="G7664" s="4"/>
      <c r="H7664" s="4"/>
      <c r="I7664" s="4"/>
      <c r="J7664" s="4"/>
      <c r="K7664" s="4">
        <v>-797516.91152367601</v>
      </c>
      <c r="L7664" s="4">
        <v>3441168.7576362598</v>
      </c>
      <c r="M7664" s="4">
        <v>192733.259826564</v>
      </c>
      <c r="N7664" s="3">
        <v>-0.18754498139075601</v>
      </c>
      <c r="O7664" s="5">
        <v>4.3628015518188477</v>
      </c>
      <c r="P7664" s="3">
        <v>5.6008081883192062E-2</v>
      </c>
    </row>
    <row r="7665" spans="1:16" x14ac:dyDescent="0.25">
      <c r="A7665" s="1">
        <v>2017</v>
      </c>
      <c r="B7665" t="s">
        <v>390</v>
      </c>
      <c r="C7665" t="s">
        <v>2091</v>
      </c>
      <c r="D7665" t="s">
        <v>3405</v>
      </c>
      <c r="E7665" t="s">
        <v>3469</v>
      </c>
      <c r="F7665" t="s">
        <v>3861</v>
      </c>
      <c r="G7665" s="4"/>
      <c r="H7665" s="4"/>
      <c r="I7665" s="4"/>
      <c r="J7665" s="4"/>
      <c r="K7665" s="4">
        <v>-545257.36509180896</v>
      </c>
      <c r="L7665" s="4">
        <v>2435649.1195708201</v>
      </c>
      <c r="M7665" s="4">
        <v>111698.832499404</v>
      </c>
      <c r="N7665" s="3">
        <v>-0.18218322071936199</v>
      </c>
      <c r="O7665" s="5">
        <v>4.3411579132080078</v>
      </c>
      <c r="P7665" s="3">
        <v>4.5859985053539276E-2</v>
      </c>
    </row>
    <row r="7666" spans="1:16" x14ac:dyDescent="0.25">
      <c r="A7666" s="1">
        <v>2018</v>
      </c>
      <c r="B7666" t="s">
        <v>390</v>
      </c>
      <c r="C7666" t="s">
        <v>2091</v>
      </c>
      <c r="D7666" t="s">
        <v>3405</v>
      </c>
      <c r="E7666" t="s">
        <v>3469</v>
      </c>
      <c r="F7666" t="s">
        <v>3861</v>
      </c>
      <c r="G7666" s="4"/>
      <c r="H7666" s="4"/>
      <c r="I7666" s="4"/>
      <c r="J7666" s="4"/>
      <c r="K7666" s="4">
        <v>-333622.75072354299</v>
      </c>
      <c r="L7666" s="4">
        <v>1936043.1979511301</v>
      </c>
      <c r="M7666" s="4">
        <v>89227.899540337094</v>
      </c>
      <c r="N7666" s="3">
        <v>-0.155836823248236</v>
      </c>
      <c r="O7666" s="5">
        <v>5.6502838134765625</v>
      </c>
      <c r="P7666" s="3">
        <v>4.6087764203548431E-2</v>
      </c>
    </row>
    <row r="7667" spans="1:16" x14ac:dyDescent="0.25">
      <c r="A7667" s="1">
        <v>2019</v>
      </c>
      <c r="B7667" t="s">
        <v>390</v>
      </c>
      <c r="C7667" t="s">
        <v>2091</v>
      </c>
      <c r="D7667" t="s">
        <v>3405</v>
      </c>
      <c r="E7667" t="s">
        <v>3469</v>
      </c>
      <c r="F7667" t="s">
        <v>3861</v>
      </c>
      <c r="G7667" s="4"/>
      <c r="H7667" s="4"/>
      <c r="I7667" s="4"/>
      <c r="J7667" s="4"/>
      <c r="K7667" s="4">
        <v>-209253.77325377299</v>
      </c>
      <c r="L7667" s="4">
        <v>1613333.8013338</v>
      </c>
      <c r="M7667" s="4">
        <v>45401.895401895403</v>
      </c>
      <c r="N7667" s="3">
        <v>-0.12132519864079901</v>
      </c>
      <c r="O7667" s="5">
        <v>3.6730251312255859</v>
      </c>
      <c r="P7667" s="3">
        <v>2.814166247844696E-2</v>
      </c>
    </row>
    <row r="7668" spans="1:16" x14ac:dyDescent="0.25">
      <c r="A7668" s="1">
        <v>2020</v>
      </c>
      <c r="B7668" t="s">
        <v>390</v>
      </c>
      <c r="C7668" t="s">
        <v>2091</v>
      </c>
      <c r="D7668" t="s">
        <v>3405</v>
      </c>
      <c r="E7668" t="s">
        <v>3469</v>
      </c>
      <c r="F7668" t="s">
        <v>3861</v>
      </c>
      <c r="G7668" s="4"/>
      <c r="H7668" s="4"/>
      <c r="I7668" s="4"/>
      <c r="J7668" s="4"/>
      <c r="K7668" s="4">
        <v>-189761.605676187</v>
      </c>
      <c r="L7668" s="4">
        <v>1066818.74025096</v>
      </c>
      <c r="M7668" s="4">
        <v>101301.713070966</v>
      </c>
      <c r="N7668" s="3">
        <v>-0.14305289077530001</v>
      </c>
      <c r="O7668" s="5">
        <v>5.5143828392028809</v>
      </c>
      <c r="P7668" s="3">
        <v>9.4956815242767334E-2</v>
      </c>
    </row>
    <row r="7669" spans="1:16" x14ac:dyDescent="0.25">
      <c r="A7669" s="1">
        <v>2021</v>
      </c>
      <c r="B7669" t="s">
        <v>390</v>
      </c>
      <c r="C7669" t="s">
        <v>2091</v>
      </c>
      <c r="D7669" t="s">
        <v>3405</v>
      </c>
      <c r="E7669" t="s">
        <v>3469</v>
      </c>
      <c r="F7669" t="s">
        <v>3861</v>
      </c>
      <c r="G7669" s="4"/>
      <c r="H7669" s="4"/>
      <c r="I7669" s="4"/>
      <c r="J7669" s="4"/>
      <c r="K7669" s="4">
        <v>-182993.79915872501</v>
      </c>
      <c r="L7669" s="4">
        <v>1511111.27773321</v>
      </c>
      <c r="M7669" s="4">
        <v>91422.294536211601</v>
      </c>
      <c r="N7669" s="3">
        <v>-0.13707120843015699</v>
      </c>
      <c r="O7669" s="5">
        <v>59.199966430664063</v>
      </c>
      <c r="P7669" s="3">
        <v>6.0500040650367737E-2</v>
      </c>
    </row>
    <row r="7670" spans="1:16" x14ac:dyDescent="0.25">
      <c r="A7670" s="1">
        <v>2022</v>
      </c>
      <c r="B7670" t="s">
        <v>390</v>
      </c>
      <c r="C7670" t="s">
        <v>2091</v>
      </c>
      <c r="D7670" t="s">
        <v>3405</v>
      </c>
      <c r="E7670" t="s">
        <v>3469</v>
      </c>
      <c r="F7670" t="s">
        <v>3861</v>
      </c>
      <c r="G7670" s="4"/>
      <c r="H7670" s="4"/>
      <c r="I7670" s="4"/>
      <c r="J7670" s="4"/>
      <c r="K7670" s="4">
        <v>-302111.69922778098</v>
      </c>
      <c r="L7670" s="4">
        <v>1336746.3269545301</v>
      </c>
      <c r="M7670" s="4">
        <v>83443.863995528198</v>
      </c>
      <c r="N7670" s="3">
        <v>-0.22152705968257699</v>
      </c>
      <c r="O7670" s="5">
        <v>58.582099914550781</v>
      </c>
      <c r="P7670" s="3">
        <v>6.2423110008239746E-2</v>
      </c>
    </row>
    <row r="7671" spans="1:16" x14ac:dyDescent="0.25">
      <c r="A7671" s="1">
        <v>2023</v>
      </c>
      <c r="B7671" t="s">
        <v>390</v>
      </c>
      <c r="C7671" t="s">
        <v>2091</v>
      </c>
      <c r="D7671" t="s">
        <v>3405</v>
      </c>
      <c r="E7671" t="s">
        <v>3469</v>
      </c>
      <c r="F7671" t="s">
        <v>3861</v>
      </c>
      <c r="G7671" s="4"/>
      <c r="H7671" s="4"/>
      <c r="I7671" s="4"/>
      <c r="J7671" s="4"/>
      <c r="K7671" s="4">
        <v>-281313.20201313199</v>
      </c>
      <c r="L7671" s="4">
        <v>2216886.3113688598</v>
      </c>
      <c r="M7671" s="4">
        <v>118234.84318234801</v>
      </c>
      <c r="N7671" s="3">
        <v>-0.16037848245606201</v>
      </c>
      <c r="O7671" s="5">
        <v>4.7028002738952637</v>
      </c>
      <c r="P7671" s="3">
        <v>5.3333740681409836E-2</v>
      </c>
    </row>
    <row r="7672" spans="1:16" x14ac:dyDescent="0.25">
      <c r="A7672" s="1">
        <v>2024</v>
      </c>
      <c r="B7672" t="s">
        <v>390</v>
      </c>
      <c r="C7672" t="s">
        <v>2091</v>
      </c>
      <c r="D7672" t="s">
        <v>3405</v>
      </c>
      <c r="E7672" t="s">
        <v>3469</v>
      </c>
      <c r="F7672" t="s">
        <v>3861</v>
      </c>
      <c r="G7672" s="4"/>
      <c r="H7672" s="4"/>
      <c r="I7672" s="4"/>
      <c r="J7672" s="4"/>
      <c r="K7672" s="4">
        <v>-401629.40937243699</v>
      </c>
      <c r="L7672" s="4">
        <v>1836565.7063996301</v>
      </c>
      <c r="M7672" s="4">
        <v>94415.072703392798</v>
      </c>
      <c r="N7672" s="3">
        <v>-0.198150708294314</v>
      </c>
      <c r="O7672" s="5">
        <v>1.5519344806671143</v>
      </c>
      <c r="P7672" s="3">
        <v>5.1408492028713226E-2</v>
      </c>
    </row>
    <row r="7673" spans="1:16" x14ac:dyDescent="0.25">
      <c r="A7673" s="1">
        <v>2009</v>
      </c>
      <c r="B7673" t="s">
        <v>391</v>
      </c>
      <c r="C7673" t="s">
        <v>2092</v>
      </c>
      <c r="D7673" t="s">
        <v>3436</v>
      </c>
      <c r="E7673" t="s">
        <v>3469</v>
      </c>
      <c r="F7673" t="s">
        <v>3862</v>
      </c>
      <c r="G7673" s="4"/>
      <c r="H7673" s="4"/>
      <c r="I7673" s="4"/>
      <c r="J7673" s="4"/>
      <c r="K7673" s="4">
        <v>-1630481.4867862901</v>
      </c>
      <c r="L7673" s="4">
        <v>4421027.8117764303</v>
      </c>
      <c r="M7673" s="4">
        <v>75227.647842002902</v>
      </c>
      <c r="N7673" s="3">
        <v>-0.33116077087016998</v>
      </c>
      <c r="O7673" s="5">
        <v>0.66090178489685059</v>
      </c>
      <c r="P7673" s="3">
        <v>1.7015872523188591E-2</v>
      </c>
    </row>
    <row r="7674" spans="1:16" x14ac:dyDescent="0.25">
      <c r="A7674" s="1">
        <v>2010</v>
      </c>
      <c r="B7674" t="s">
        <v>391</v>
      </c>
      <c r="C7674" t="s">
        <v>2092</v>
      </c>
      <c r="D7674" t="s">
        <v>3436</v>
      </c>
      <c r="E7674" t="s">
        <v>3469</v>
      </c>
      <c r="F7674" t="s">
        <v>3862</v>
      </c>
      <c r="G7674" s="4"/>
      <c r="H7674" s="4"/>
      <c r="I7674" s="4"/>
      <c r="J7674" s="4"/>
      <c r="K7674" s="4">
        <v>-1403614.8510618799</v>
      </c>
      <c r="L7674" s="4">
        <v>3767599.4203154901</v>
      </c>
      <c r="M7674" s="4">
        <v>78699.401846029796</v>
      </c>
      <c r="N7674" s="3">
        <v>-0.29170418612813698</v>
      </c>
      <c r="O7674" s="5">
        <v>1.4563591480255127</v>
      </c>
      <c r="P7674" s="3">
        <v>2.0888473838567734E-2</v>
      </c>
    </row>
    <row r="7675" spans="1:16" x14ac:dyDescent="0.25">
      <c r="A7675" s="1">
        <v>2011</v>
      </c>
      <c r="B7675" t="s">
        <v>391</v>
      </c>
      <c r="C7675" t="s">
        <v>2092</v>
      </c>
      <c r="D7675" t="s">
        <v>3436</v>
      </c>
      <c r="E7675" t="s">
        <v>3469</v>
      </c>
      <c r="F7675" t="s">
        <v>3862</v>
      </c>
      <c r="G7675" s="4"/>
      <c r="H7675" s="4"/>
      <c r="I7675" s="4"/>
      <c r="J7675" s="4"/>
      <c r="K7675" s="4">
        <v>-1486972.4440176</v>
      </c>
      <c r="L7675" s="4">
        <v>6408110.7407625401</v>
      </c>
      <c r="M7675" s="4">
        <v>119009.025466262</v>
      </c>
      <c r="N7675" s="3">
        <v>-0.27916725347384402</v>
      </c>
      <c r="O7675" s="5">
        <v>2.6983683109283447</v>
      </c>
      <c r="P7675" s="3">
        <v>1.8571624532341957E-2</v>
      </c>
    </row>
    <row r="7676" spans="1:16" x14ac:dyDescent="0.25">
      <c r="A7676" s="1">
        <v>2012</v>
      </c>
      <c r="B7676" t="s">
        <v>391</v>
      </c>
      <c r="C7676" t="s">
        <v>2092</v>
      </c>
      <c r="D7676" t="s">
        <v>3436</v>
      </c>
      <c r="E7676" t="s">
        <v>3469</v>
      </c>
      <c r="F7676" t="s">
        <v>3862</v>
      </c>
      <c r="G7676" s="4"/>
      <c r="H7676" s="4"/>
      <c r="I7676" s="4"/>
      <c r="J7676" s="4"/>
      <c r="K7676" s="4">
        <v>-665538.58667866199</v>
      </c>
      <c r="L7676" s="4">
        <v>7050769.92309363</v>
      </c>
      <c r="M7676" s="4">
        <v>907147.76632334397</v>
      </c>
      <c r="N7676" s="3">
        <v>-9.8835309971019997E-2</v>
      </c>
      <c r="O7676" s="5">
        <v>0.86031883955001831</v>
      </c>
      <c r="P7676" s="3">
        <v>0.12865939736366272</v>
      </c>
    </row>
    <row r="7677" spans="1:16" x14ac:dyDescent="0.25">
      <c r="A7677" s="1">
        <v>2013</v>
      </c>
      <c r="B7677" t="s">
        <v>391</v>
      </c>
      <c r="C7677" t="s">
        <v>2092</v>
      </c>
      <c r="D7677" t="s">
        <v>3436</v>
      </c>
      <c r="E7677" t="s">
        <v>3469</v>
      </c>
      <c r="F7677" t="s">
        <v>3862</v>
      </c>
      <c r="G7677" s="4"/>
      <c r="H7677" s="4"/>
      <c r="I7677" s="4"/>
      <c r="J7677" s="4"/>
      <c r="K7677" s="4">
        <v>-7271966.8322968399</v>
      </c>
      <c r="L7677" s="4">
        <v>1488478.4756294501</v>
      </c>
      <c r="M7677" s="4">
        <v>274974.46545204503</v>
      </c>
      <c r="N7677" s="3">
        <v>-1.6929210087550199</v>
      </c>
      <c r="O7677" s="5">
        <v>1.4340324401855469</v>
      </c>
      <c r="P7677" s="3">
        <v>0.18473526835441589</v>
      </c>
    </row>
    <row r="7678" spans="1:16" x14ac:dyDescent="0.25">
      <c r="A7678" s="1">
        <v>2014</v>
      </c>
      <c r="B7678" t="s">
        <v>391</v>
      </c>
      <c r="C7678" t="s">
        <v>2092</v>
      </c>
      <c r="D7678" t="s">
        <v>3436</v>
      </c>
      <c r="E7678" t="s">
        <v>3469</v>
      </c>
      <c r="F7678" t="s">
        <v>3862</v>
      </c>
      <c r="G7678" s="4"/>
      <c r="H7678" s="4"/>
      <c r="I7678" s="4"/>
      <c r="J7678" s="4"/>
      <c r="K7678" s="4">
        <v>-545215.24896265601</v>
      </c>
      <c r="L7678" s="4">
        <v>1312426.8301719001</v>
      </c>
      <c r="M7678" s="4">
        <v>279535.60314167198</v>
      </c>
      <c r="N7678" s="3">
        <v>-0.41368909174815599</v>
      </c>
      <c r="O7678" s="5">
        <v>0.93144148588180542</v>
      </c>
      <c r="P7678" s="3">
        <v>0.2129913866519928</v>
      </c>
    </row>
    <row r="7679" spans="1:16" x14ac:dyDescent="0.25">
      <c r="A7679" s="1">
        <v>2015</v>
      </c>
      <c r="B7679" t="s">
        <v>391</v>
      </c>
      <c r="C7679" t="s">
        <v>2092</v>
      </c>
      <c r="D7679" t="s">
        <v>3436</v>
      </c>
      <c r="E7679" t="s">
        <v>3469</v>
      </c>
      <c r="F7679" t="s">
        <v>3862</v>
      </c>
      <c r="G7679" s="4"/>
      <c r="H7679" s="4"/>
      <c r="I7679" s="4"/>
      <c r="J7679" s="4"/>
      <c r="K7679" s="4">
        <v>-938047.94208012696</v>
      </c>
      <c r="L7679" s="4">
        <v>1268001.8556262001</v>
      </c>
      <c r="M7679" s="4">
        <v>257288.65634411201</v>
      </c>
      <c r="N7679" s="3">
        <v>-0.79982440225112705</v>
      </c>
      <c r="O7679" s="5">
        <v>1.7051917314529419</v>
      </c>
      <c r="P7679" s="3">
        <v>0.20290873944759369</v>
      </c>
    </row>
    <row r="7680" spans="1:16" x14ac:dyDescent="0.25">
      <c r="A7680" s="1">
        <v>2016</v>
      </c>
      <c r="B7680" t="s">
        <v>391</v>
      </c>
      <c r="C7680" t="s">
        <v>2092</v>
      </c>
      <c r="D7680" t="s">
        <v>3436</v>
      </c>
      <c r="E7680" t="s">
        <v>3469</v>
      </c>
      <c r="F7680" t="s">
        <v>3862</v>
      </c>
      <c r="G7680" s="4"/>
      <c r="H7680" s="4"/>
      <c r="I7680" s="4"/>
      <c r="J7680" s="4"/>
      <c r="K7680" s="4">
        <v>-2044904.19286587</v>
      </c>
      <c r="L7680" s="4">
        <v>2822994.4571922398</v>
      </c>
      <c r="M7680" s="4">
        <v>1456471.82406055</v>
      </c>
      <c r="N7680" s="3">
        <v>-1.00606571527535</v>
      </c>
      <c r="O7680" s="5">
        <v>6.5541272163391113</v>
      </c>
      <c r="P7680" s="3">
        <v>0.51593154668807983</v>
      </c>
    </row>
    <row r="7681" spans="1:16" x14ac:dyDescent="0.25">
      <c r="A7681" s="1">
        <v>2017</v>
      </c>
      <c r="B7681" t="s">
        <v>391</v>
      </c>
      <c r="C7681" t="s">
        <v>2092</v>
      </c>
      <c r="D7681" t="s">
        <v>3436</v>
      </c>
      <c r="E7681" t="s">
        <v>3469</v>
      </c>
      <c r="F7681" t="s">
        <v>3862</v>
      </c>
      <c r="G7681" s="4"/>
      <c r="H7681" s="4"/>
      <c r="I7681" s="4"/>
      <c r="J7681" s="4"/>
      <c r="K7681" s="4">
        <v>-6067085.5526604997</v>
      </c>
      <c r="L7681" s="4">
        <v>5585643.3550846605</v>
      </c>
      <c r="M7681" s="4">
        <v>3087296.6097135399</v>
      </c>
      <c r="N7681" s="3">
        <v>-1.4278765858681901</v>
      </c>
      <c r="O7681" s="5">
        <v>4.9473485946655273</v>
      </c>
      <c r="P7681" s="3">
        <v>0.55271995067596436</v>
      </c>
    </row>
    <row r="7682" spans="1:16" x14ac:dyDescent="0.25">
      <c r="A7682" s="1">
        <v>2018</v>
      </c>
      <c r="B7682" t="s">
        <v>391</v>
      </c>
      <c r="C7682" t="s">
        <v>2092</v>
      </c>
      <c r="D7682" t="s">
        <v>3436</v>
      </c>
      <c r="E7682" t="s">
        <v>3469</v>
      </c>
      <c r="F7682" t="s">
        <v>3862</v>
      </c>
      <c r="G7682" s="4"/>
      <c r="H7682" s="4"/>
      <c r="I7682" s="4"/>
      <c r="J7682" s="4"/>
      <c r="K7682" s="4">
        <v>-7966038.2386250095</v>
      </c>
      <c r="L7682" s="4">
        <v>6207864.6029948397</v>
      </c>
      <c r="M7682" s="4">
        <v>4768663.7206789097</v>
      </c>
      <c r="N7682" s="3">
        <v>-1.3749822091064301</v>
      </c>
      <c r="O7682" s="5">
        <v>9.0473995208740234</v>
      </c>
      <c r="P7682" s="3">
        <v>0.76816493272781372</v>
      </c>
    </row>
    <row r="7683" spans="1:16" x14ac:dyDescent="0.25">
      <c r="A7683" s="1">
        <v>2019</v>
      </c>
      <c r="B7683" t="s">
        <v>391</v>
      </c>
      <c r="C7683" t="s">
        <v>2092</v>
      </c>
      <c r="D7683" t="s">
        <v>3436</v>
      </c>
      <c r="E7683" t="s">
        <v>3469</v>
      </c>
      <c r="F7683" t="s">
        <v>3862</v>
      </c>
      <c r="G7683" s="4"/>
      <c r="H7683" s="4"/>
      <c r="I7683" s="4"/>
      <c r="J7683" s="4"/>
      <c r="K7683" s="4">
        <v>-6025527.5535275498</v>
      </c>
      <c r="L7683" s="4">
        <v>8352631.0986310998</v>
      </c>
      <c r="M7683" s="4">
        <v>6135105.6511056498</v>
      </c>
      <c r="N7683" s="3">
        <v>-0.84627336556522403</v>
      </c>
      <c r="O7683" s="5">
        <v>8.5275335311889648</v>
      </c>
      <c r="P7683" s="3">
        <v>0.73451173305511475</v>
      </c>
    </row>
    <row r="7684" spans="1:16" x14ac:dyDescent="0.25">
      <c r="A7684" s="1">
        <v>2020</v>
      </c>
      <c r="B7684" t="s">
        <v>391</v>
      </c>
      <c r="C7684" t="s">
        <v>2092</v>
      </c>
      <c r="D7684" t="s">
        <v>3436</v>
      </c>
      <c r="E7684" t="s">
        <v>3469</v>
      </c>
      <c r="F7684" t="s">
        <v>3862</v>
      </c>
      <c r="G7684" s="4"/>
      <c r="H7684" s="4"/>
      <c r="I7684" s="4"/>
      <c r="J7684" s="4"/>
      <c r="K7684" s="4">
        <v>-7286541.8328893101</v>
      </c>
      <c r="L7684" s="4">
        <v>5847041.8121833699</v>
      </c>
      <c r="M7684" s="4">
        <v>7506320.8315503197</v>
      </c>
      <c r="N7684" s="3">
        <v>-1.03654859226383</v>
      </c>
      <c r="O7684" s="5">
        <v>4.8043122291564941</v>
      </c>
      <c r="P7684" s="3">
        <v>1.2837809324264526</v>
      </c>
    </row>
    <row r="7685" spans="1:16" x14ac:dyDescent="0.25">
      <c r="A7685" s="1">
        <v>2021</v>
      </c>
      <c r="B7685" t="s">
        <v>391</v>
      </c>
      <c r="C7685" t="s">
        <v>2092</v>
      </c>
      <c r="D7685" t="s">
        <v>3436</v>
      </c>
      <c r="E7685" t="s">
        <v>3469</v>
      </c>
      <c r="F7685" t="s">
        <v>3862</v>
      </c>
      <c r="G7685" s="4"/>
      <c r="H7685" s="4"/>
      <c r="I7685" s="4"/>
      <c r="J7685" s="4"/>
      <c r="K7685" s="4">
        <v>-534677.47377576504</v>
      </c>
      <c r="L7685" s="4">
        <v>11246415.583831299</v>
      </c>
      <c r="M7685" s="4">
        <v>12002833.492040901</v>
      </c>
      <c r="N7685" s="3">
        <v>-6.0764413551371001E-2</v>
      </c>
      <c r="O7685" s="5">
        <v>4.7744030952453613</v>
      </c>
      <c r="P7685" s="3">
        <v>1.0672585964202881</v>
      </c>
    </row>
    <row r="7686" spans="1:16" x14ac:dyDescent="0.25">
      <c r="A7686" s="1">
        <v>2022</v>
      </c>
      <c r="B7686" t="s">
        <v>391</v>
      </c>
      <c r="C7686" t="s">
        <v>2092</v>
      </c>
      <c r="D7686" t="s">
        <v>3436</v>
      </c>
      <c r="E7686" t="s">
        <v>3469</v>
      </c>
      <c r="F7686" t="s">
        <v>3862</v>
      </c>
      <c r="G7686" s="4"/>
      <c r="H7686" s="4"/>
      <c r="I7686" s="4"/>
      <c r="J7686" s="4"/>
      <c r="K7686" s="4">
        <v>754354.86208395695</v>
      </c>
      <c r="L7686" s="4">
        <v>13921732.559503701</v>
      </c>
      <c r="M7686" s="4">
        <v>12905783.0194539</v>
      </c>
      <c r="N7686" s="3">
        <v>6.21567286787E-2</v>
      </c>
      <c r="O7686" s="5">
        <v>4.830693244934082</v>
      </c>
      <c r="P7686" s="3">
        <v>0.92702418565750122</v>
      </c>
    </row>
    <row r="7687" spans="1:16" x14ac:dyDescent="0.25">
      <c r="A7687" s="1">
        <v>2023</v>
      </c>
      <c r="B7687" t="s">
        <v>391</v>
      </c>
      <c r="C7687" t="s">
        <v>2092</v>
      </c>
      <c r="D7687" t="s">
        <v>3436</v>
      </c>
      <c r="E7687" t="s">
        <v>3469</v>
      </c>
      <c r="F7687" t="s">
        <v>3862</v>
      </c>
      <c r="G7687" s="4"/>
      <c r="H7687" s="4"/>
      <c r="I7687" s="4"/>
      <c r="J7687" s="4"/>
      <c r="K7687" s="4">
        <v>-1901389.1944138899</v>
      </c>
      <c r="L7687" s="4">
        <v>15399805.352798101</v>
      </c>
      <c r="M7687" s="4">
        <v>15781181.881811799</v>
      </c>
      <c r="N7687" s="3">
        <v>-0.13182348115333301</v>
      </c>
      <c r="O7687" s="5">
        <v>2.3947739601135254</v>
      </c>
      <c r="P7687" s="3">
        <v>1.0247650146484375</v>
      </c>
    </row>
    <row r="7688" spans="1:16" x14ac:dyDescent="0.25">
      <c r="A7688" s="1">
        <v>2024</v>
      </c>
      <c r="B7688" t="s">
        <v>391</v>
      </c>
      <c r="C7688" t="s">
        <v>2092</v>
      </c>
      <c r="D7688" t="s">
        <v>3436</v>
      </c>
      <c r="E7688" t="s">
        <v>3469</v>
      </c>
      <c r="F7688" t="s">
        <v>3862</v>
      </c>
      <c r="G7688" s="4"/>
      <c r="H7688" s="4"/>
      <c r="I7688" s="4"/>
      <c r="J7688" s="4"/>
      <c r="K7688" s="4">
        <v>-3700018.6675378201</v>
      </c>
      <c r="L7688" s="4">
        <v>13571824.685152</v>
      </c>
      <c r="M7688" s="4">
        <v>17471079.3170348</v>
      </c>
      <c r="N7688" s="3">
        <v>-0.25540366330827602</v>
      </c>
      <c r="O7688" s="5">
        <v>2.959228515625</v>
      </c>
      <c r="P7688" s="3">
        <v>1.2873051166534424</v>
      </c>
    </row>
    <row r="7689" spans="1:16" x14ac:dyDescent="0.25">
      <c r="A7689" s="1">
        <v>2014</v>
      </c>
      <c r="B7689" t="s">
        <v>392</v>
      </c>
      <c r="C7689" t="s">
        <v>2093</v>
      </c>
      <c r="D7689" t="s">
        <v>3416</v>
      </c>
      <c r="E7689" t="s">
        <v>3470</v>
      </c>
      <c r="F7689" t="s">
        <v>3863</v>
      </c>
      <c r="G7689" s="4"/>
      <c r="H7689" s="4"/>
      <c r="I7689" s="4"/>
      <c r="J7689" s="4"/>
      <c r="K7689" s="4">
        <v>-5202081.5264527304</v>
      </c>
      <c r="L7689" s="4">
        <v>9424978.3174327798</v>
      </c>
      <c r="M7689" s="4">
        <v>1768430.1821335601</v>
      </c>
      <c r="N7689" s="3">
        <v>-0.444279841487352</v>
      </c>
      <c r="O7689" s="5">
        <v>1.7108761072158813</v>
      </c>
      <c r="P7689" s="3">
        <v>0.18763227760791779</v>
      </c>
    </row>
    <row r="7690" spans="1:16" x14ac:dyDescent="0.25">
      <c r="A7690" s="1">
        <v>2015</v>
      </c>
      <c r="B7690" t="s">
        <v>392</v>
      </c>
      <c r="C7690" t="s">
        <v>2093</v>
      </c>
      <c r="D7690" t="s">
        <v>3416</v>
      </c>
      <c r="E7690" t="s">
        <v>3470</v>
      </c>
      <c r="F7690" t="s">
        <v>3863</v>
      </c>
      <c r="G7690" s="4"/>
      <c r="H7690" s="4"/>
      <c r="I7690" s="4"/>
      <c r="J7690" s="4"/>
      <c r="K7690" s="4">
        <v>-4280646.7271573097</v>
      </c>
      <c r="L7690" s="4">
        <v>7766700.27258131</v>
      </c>
      <c r="M7690" s="4">
        <v>1176207.0124341899</v>
      </c>
      <c r="N7690" s="3">
        <v>-0.539051112051535</v>
      </c>
      <c r="O7690" s="5">
        <v>1.7601429224014282</v>
      </c>
      <c r="P7690" s="3">
        <v>0.15144230425357819</v>
      </c>
    </row>
    <row r="7691" spans="1:16" x14ac:dyDescent="0.25">
      <c r="A7691" s="1">
        <v>2016</v>
      </c>
      <c r="B7691" t="s">
        <v>392</v>
      </c>
      <c r="C7691" t="s">
        <v>2093</v>
      </c>
      <c r="D7691" t="s">
        <v>3416</v>
      </c>
      <c r="E7691" t="s">
        <v>3470</v>
      </c>
      <c r="F7691" t="s">
        <v>3863</v>
      </c>
      <c r="G7691" s="4"/>
      <c r="H7691" s="4"/>
      <c r="I7691" s="4"/>
      <c r="J7691" s="4"/>
      <c r="K7691" s="4">
        <v>-1953542.9537845601</v>
      </c>
      <c r="L7691" s="4">
        <v>5487177.7171849702</v>
      </c>
      <c r="M7691" s="4">
        <v>1317778.6214751699</v>
      </c>
      <c r="N7691" s="3">
        <v>-0.30846367649463202</v>
      </c>
      <c r="O7691" s="5">
        <v>4.363154411315918</v>
      </c>
      <c r="P7691" s="3">
        <v>0.24015599489212036</v>
      </c>
    </row>
    <row r="7692" spans="1:16" x14ac:dyDescent="0.25">
      <c r="A7692" s="1">
        <v>2017</v>
      </c>
      <c r="B7692" t="s">
        <v>392</v>
      </c>
      <c r="C7692" t="s">
        <v>2093</v>
      </c>
      <c r="D7692" t="s">
        <v>3416</v>
      </c>
      <c r="E7692" t="s">
        <v>3470</v>
      </c>
      <c r="F7692" t="s">
        <v>3863</v>
      </c>
      <c r="G7692" s="4"/>
      <c r="H7692" s="4"/>
      <c r="I7692" s="4"/>
      <c r="J7692" s="4"/>
      <c r="K7692" s="4">
        <v>-1623060.4882491</v>
      </c>
      <c r="L7692" s="4">
        <v>6810969.84343806</v>
      </c>
      <c r="M7692" s="4">
        <v>1466148.2960316599</v>
      </c>
      <c r="N7692" s="3">
        <v>-0.26222272521502898</v>
      </c>
      <c r="O7692" s="5">
        <v>4.0894441604614258</v>
      </c>
      <c r="P7692" s="3">
        <v>0.21526278555393219</v>
      </c>
    </row>
    <row r="7693" spans="1:16" x14ac:dyDescent="0.25">
      <c r="A7693" s="1">
        <v>2018</v>
      </c>
      <c r="B7693" t="s">
        <v>392</v>
      </c>
      <c r="C7693" t="s">
        <v>2093</v>
      </c>
      <c r="D7693" t="s">
        <v>3416</v>
      </c>
      <c r="E7693" t="s">
        <v>3470</v>
      </c>
      <c r="F7693" t="s">
        <v>3863</v>
      </c>
      <c r="G7693" s="4"/>
      <c r="H7693" s="4"/>
      <c r="I7693" s="4"/>
      <c r="J7693" s="4"/>
      <c r="K7693" s="4">
        <v>-1831650.2213605701</v>
      </c>
      <c r="L7693" s="4">
        <v>5843629.7346566701</v>
      </c>
      <c r="M7693" s="4">
        <v>1811395.00564252</v>
      </c>
      <c r="N7693" s="3">
        <v>-0.28447840008988301</v>
      </c>
      <c r="O7693" s="5">
        <v>3.5674474239349365</v>
      </c>
      <c r="P7693" s="3">
        <v>0.30997771024703979</v>
      </c>
    </row>
    <row r="7694" spans="1:16" x14ac:dyDescent="0.25">
      <c r="A7694" s="1">
        <v>2019</v>
      </c>
      <c r="B7694" t="s">
        <v>392</v>
      </c>
      <c r="C7694" t="s">
        <v>2093</v>
      </c>
      <c r="D7694" t="s">
        <v>3416</v>
      </c>
      <c r="E7694" t="s">
        <v>3470</v>
      </c>
      <c r="F7694" t="s">
        <v>3863</v>
      </c>
      <c r="G7694" s="4"/>
      <c r="H7694" s="4"/>
      <c r="I7694" s="4"/>
      <c r="J7694" s="4"/>
      <c r="K7694" s="4">
        <v>-1629754.5845350199</v>
      </c>
      <c r="L7694" s="4">
        <v>7977363.0081079602</v>
      </c>
      <c r="M7694" s="4">
        <v>2459596.23442346</v>
      </c>
      <c r="N7694" s="3">
        <v>-0.24194688478238899</v>
      </c>
      <c r="O7694" s="5">
        <v>3.2348959445953369</v>
      </c>
      <c r="P7694" s="3">
        <v>0.30832195281982422</v>
      </c>
    </row>
    <row r="7695" spans="1:16" x14ac:dyDescent="0.25">
      <c r="A7695" s="1">
        <v>2020</v>
      </c>
      <c r="B7695" t="s">
        <v>392</v>
      </c>
      <c r="C7695" t="s">
        <v>2093</v>
      </c>
      <c r="D7695" t="s">
        <v>3416</v>
      </c>
      <c r="E7695" t="s">
        <v>3470</v>
      </c>
      <c r="F7695" t="s">
        <v>3863</v>
      </c>
      <c r="G7695" s="4"/>
      <c r="H7695" s="4"/>
      <c r="I7695" s="4"/>
      <c r="J7695" s="4"/>
      <c r="K7695" s="4">
        <v>58944.711051835598</v>
      </c>
      <c r="L7695" s="4">
        <v>24090524.7865487</v>
      </c>
      <c r="M7695" s="4">
        <v>16436047.965514399</v>
      </c>
      <c r="N7695" s="3">
        <v>3.793902929736E-3</v>
      </c>
      <c r="O7695" s="5">
        <v>0.97764170169830322</v>
      </c>
      <c r="P7695" s="3">
        <v>0.68226194381713867</v>
      </c>
    </row>
    <row r="7696" spans="1:16" x14ac:dyDescent="0.25">
      <c r="A7696" s="1">
        <v>2021</v>
      </c>
      <c r="B7696" t="s">
        <v>392</v>
      </c>
      <c r="C7696" t="s">
        <v>2093</v>
      </c>
      <c r="D7696" t="s">
        <v>3416</v>
      </c>
      <c r="E7696" t="s">
        <v>3470</v>
      </c>
      <c r="F7696" t="s">
        <v>3863</v>
      </c>
      <c r="G7696" s="4"/>
      <c r="H7696" s="4"/>
      <c r="I7696" s="4"/>
      <c r="J7696" s="4"/>
      <c r="K7696" s="4">
        <v>475542.05509584199</v>
      </c>
      <c r="L7696" s="4">
        <v>25439055.8988862</v>
      </c>
      <c r="M7696" s="4">
        <v>16552494.6754652</v>
      </c>
      <c r="N7696" s="3">
        <v>1.7713386482163002E-2</v>
      </c>
      <c r="O7696" s="5">
        <v>1.6737152338027954</v>
      </c>
      <c r="P7696" s="3">
        <v>0.65067249536514282</v>
      </c>
    </row>
    <row r="7697" spans="1:16" x14ac:dyDescent="0.25">
      <c r="A7697" s="1">
        <v>2022</v>
      </c>
      <c r="B7697" t="s">
        <v>392</v>
      </c>
      <c r="C7697" t="s">
        <v>2093</v>
      </c>
      <c r="D7697" t="s">
        <v>3416</v>
      </c>
      <c r="E7697" t="s">
        <v>3470</v>
      </c>
      <c r="F7697" t="s">
        <v>3863</v>
      </c>
      <c r="G7697" s="4"/>
      <c r="H7697" s="4"/>
      <c r="I7697" s="4"/>
      <c r="J7697" s="4"/>
      <c r="K7697" s="4">
        <v>-697559.92705436901</v>
      </c>
      <c r="L7697" s="4">
        <v>38139747.741250999</v>
      </c>
      <c r="M7697" s="4">
        <v>28193624.8847223</v>
      </c>
      <c r="N7697" s="3">
        <v>-2.2004943456482001E-2</v>
      </c>
      <c r="O7697" s="5">
        <v>1.2361093759536743</v>
      </c>
      <c r="P7697" s="3">
        <v>0.73921895027160645</v>
      </c>
    </row>
    <row r="7698" spans="1:16" x14ac:dyDescent="0.25">
      <c r="A7698" s="1">
        <v>2023</v>
      </c>
      <c r="B7698" t="s">
        <v>392</v>
      </c>
      <c r="C7698" t="s">
        <v>2093</v>
      </c>
      <c r="D7698" t="s">
        <v>3416</v>
      </c>
      <c r="E7698" t="s">
        <v>3470</v>
      </c>
      <c r="F7698" t="s">
        <v>3863</v>
      </c>
      <c r="G7698" s="4"/>
      <c r="H7698" s="4"/>
      <c r="I7698" s="4"/>
      <c r="J7698" s="4"/>
      <c r="K7698" s="4">
        <v>377297.10113189102</v>
      </c>
      <c r="L7698" s="4">
        <v>35093636.005280897</v>
      </c>
      <c r="M7698" s="4">
        <v>24254009.172761999</v>
      </c>
      <c r="N7698" s="3">
        <v>1.0855964929652E-2</v>
      </c>
      <c r="O7698" s="5">
        <v>1.2482260465621948</v>
      </c>
      <c r="P7698" s="3">
        <v>0.69112271070480347</v>
      </c>
    </row>
    <row r="7699" spans="1:16" x14ac:dyDescent="0.25">
      <c r="A7699" s="1">
        <v>2024</v>
      </c>
      <c r="B7699" t="s">
        <v>392</v>
      </c>
      <c r="C7699" t="s">
        <v>2093</v>
      </c>
      <c r="D7699" t="s">
        <v>3416</v>
      </c>
      <c r="E7699" t="s">
        <v>3470</v>
      </c>
      <c r="F7699" t="s">
        <v>3863</v>
      </c>
      <c r="G7699" s="4"/>
      <c r="H7699" s="4"/>
      <c r="I7699" s="4"/>
      <c r="J7699" s="4"/>
      <c r="K7699" s="4">
        <v>2195949.9844598002</v>
      </c>
      <c r="L7699" s="4">
        <v>32132952.399168</v>
      </c>
      <c r="M7699" s="4">
        <v>20919501.757238101</v>
      </c>
      <c r="N7699" s="3">
        <v>6.6892433180395006E-2</v>
      </c>
      <c r="O7699" s="5">
        <v>1.0118169784545898</v>
      </c>
      <c r="P7699" s="3">
        <v>0.65102952718734741</v>
      </c>
    </row>
    <row r="7700" spans="1:16" x14ac:dyDescent="0.25">
      <c r="A7700" s="1">
        <v>2013</v>
      </c>
      <c r="B7700" t="s">
        <v>393</v>
      </c>
      <c r="C7700" t="s">
        <v>2094</v>
      </c>
      <c r="D7700" t="s">
        <v>3403</v>
      </c>
      <c r="E7700" t="s">
        <v>3469</v>
      </c>
      <c r="F7700" t="s">
        <v>3864</v>
      </c>
      <c r="G7700" s="4"/>
      <c r="H7700" s="4"/>
      <c r="I7700" s="4"/>
      <c r="J7700" s="4"/>
      <c r="K7700" s="4">
        <v>-4433207.5609600097</v>
      </c>
      <c r="L7700" s="4">
        <v>3140450.5879020998</v>
      </c>
      <c r="M7700" s="4">
        <v>209801.10911134101</v>
      </c>
      <c r="N7700" s="3">
        <v>-1.8172212721488099</v>
      </c>
      <c r="O7700" s="5">
        <v>1.8500401973724365</v>
      </c>
      <c r="P7700" s="3">
        <v>6.680605560541153E-2</v>
      </c>
    </row>
    <row r="7701" spans="1:16" x14ac:dyDescent="0.25">
      <c r="A7701" s="1">
        <v>2014</v>
      </c>
      <c r="B7701" t="s">
        <v>393</v>
      </c>
      <c r="C7701" t="s">
        <v>2094</v>
      </c>
      <c r="D7701" t="s">
        <v>3403</v>
      </c>
      <c r="E7701" t="s">
        <v>3469</v>
      </c>
      <c r="F7701" t="s">
        <v>3864</v>
      </c>
      <c r="G7701" s="4"/>
      <c r="H7701" s="4"/>
      <c r="I7701" s="4"/>
      <c r="J7701" s="4"/>
      <c r="K7701" s="4">
        <v>-2692752.13352822</v>
      </c>
      <c r="L7701" s="4">
        <v>5629172.5210995302</v>
      </c>
      <c r="M7701" s="4">
        <v>263924.74892734201</v>
      </c>
      <c r="N7701" s="3">
        <v>-0.60711377894032903</v>
      </c>
      <c r="O7701" s="5">
        <v>1.2237803936004639</v>
      </c>
      <c r="P7701" s="3">
        <v>4.6885177493095398E-2</v>
      </c>
    </row>
    <row r="7702" spans="1:16" x14ac:dyDescent="0.25">
      <c r="A7702" s="1">
        <v>2015</v>
      </c>
      <c r="B7702" t="s">
        <v>393</v>
      </c>
      <c r="C7702" t="s">
        <v>2094</v>
      </c>
      <c r="D7702" t="s">
        <v>3403</v>
      </c>
      <c r="E7702" t="s">
        <v>3469</v>
      </c>
      <c r="F7702" t="s">
        <v>3864</v>
      </c>
      <c r="G7702" s="4"/>
      <c r="H7702" s="4"/>
      <c r="I7702" s="4"/>
      <c r="J7702" s="4"/>
      <c r="K7702" s="4">
        <v>-2616842.4458602699</v>
      </c>
      <c r="L7702" s="4">
        <v>1980715.39178601</v>
      </c>
      <c r="M7702" s="4">
        <v>214533.562398404</v>
      </c>
      <c r="N7702" s="3">
        <v>-0.79544437996722395</v>
      </c>
      <c r="O7702" s="5">
        <v>2.9212357997894287</v>
      </c>
      <c r="P7702" s="3">
        <v>0.10831115394830704</v>
      </c>
    </row>
    <row r="7703" spans="1:16" x14ac:dyDescent="0.25">
      <c r="A7703" s="1">
        <v>2016</v>
      </c>
      <c r="B7703" t="s">
        <v>393</v>
      </c>
      <c r="C7703" t="s">
        <v>2094</v>
      </c>
      <c r="D7703" t="s">
        <v>3403</v>
      </c>
      <c r="E7703" t="s">
        <v>3469</v>
      </c>
      <c r="F7703" t="s">
        <v>3864</v>
      </c>
      <c r="G7703" s="4"/>
      <c r="H7703" s="4"/>
      <c r="I7703" s="4"/>
      <c r="J7703" s="4"/>
      <c r="K7703" s="4">
        <v>-768905.14646720502</v>
      </c>
      <c r="L7703" s="4">
        <v>3019098.8467383902</v>
      </c>
      <c r="M7703" s="4">
        <v>969892.27284918202</v>
      </c>
      <c r="N7703" s="3">
        <v>-0.31164350470687402</v>
      </c>
      <c r="O7703" s="5">
        <v>2.9236385822296143</v>
      </c>
      <c r="P7703" s="3">
        <v>0.3212522566318512</v>
      </c>
    </row>
    <row r="7704" spans="1:16" x14ac:dyDescent="0.25">
      <c r="A7704" s="1">
        <v>2017</v>
      </c>
      <c r="B7704" t="s">
        <v>393</v>
      </c>
      <c r="C7704" t="s">
        <v>2094</v>
      </c>
      <c r="D7704" t="s">
        <v>3403</v>
      </c>
      <c r="E7704" t="s">
        <v>3469</v>
      </c>
      <c r="F7704" t="s">
        <v>3864</v>
      </c>
      <c r="G7704" s="4"/>
      <c r="H7704" s="4"/>
      <c r="I7704" s="4"/>
      <c r="J7704" s="4"/>
      <c r="K7704" s="4">
        <v>-1898491.24182404</v>
      </c>
      <c r="L7704" s="4">
        <v>4357463.4723727396</v>
      </c>
      <c r="M7704" s="4">
        <v>169156.924685067</v>
      </c>
      <c r="N7704" s="3">
        <v>-0.50814861094724795</v>
      </c>
      <c r="O7704" s="5">
        <v>1.7827882766723633</v>
      </c>
      <c r="P7704" s="3">
        <v>3.8820043206214905E-2</v>
      </c>
    </row>
    <row r="7705" spans="1:16" x14ac:dyDescent="0.25">
      <c r="A7705" s="1">
        <v>2018</v>
      </c>
      <c r="B7705" t="s">
        <v>393</v>
      </c>
      <c r="C7705" t="s">
        <v>2094</v>
      </c>
      <c r="D7705" t="s">
        <v>3403</v>
      </c>
      <c r="E7705" t="s">
        <v>3469</v>
      </c>
      <c r="F7705" t="s">
        <v>3864</v>
      </c>
      <c r="G7705" s="4"/>
      <c r="H7705" s="4"/>
      <c r="I7705" s="4"/>
      <c r="J7705" s="4"/>
      <c r="K7705" s="4">
        <v>-3138714.57227663</v>
      </c>
      <c r="L7705" s="4">
        <v>41387010.266545303</v>
      </c>
      <c r="M7705" s="4">
        <v>498658.76135278598</v>
      </c>
      <c r="N7705" s="3">
        <v>-0.137712863406248</v>
      </c>
      <c r="O7705" s="5">
        <v>5.7428989410400391</v>
      </c>
      <c r="P7705" s="3">
        <v>1.204867847263813E-2</v>
      </c>
    </row>
    <row r="7706" spans="1:16" x14ac:dyDescent="0.25">
      <c r="A7706" s="1">
        <v>2019</v>
      </c>
      <c r="B7706" t="s">
        <v>393</v>
      </c>
      <c r="C7706" t="s">
        <v>2094</v>
      </c>
      <c r="D7706" t="s">
        <v>3403</v>
      </c>
      <c r="E7706" t="s">
        <v>3469</v>
      </c>
      <c r="F7706" t="s">
        <v>3864</v>
      </c>
      <c r="G7706" s="4"/>
      <c r="H7706" s="4"/>
      <c r="I7706" s="4"/>
      <c r="J7706" s="4"/>
      <c r="K7706" s="4">
        <v>-9144595.9985959996</v>
      </c>
      <c r="L7706" s="4">
        <v>40520986.310986303</v>
      </c>
      <c r="M7706" s="4">
        <v>1485319.0593190601</v>
      </c>
      <c r="N7706" s="3">
        <v>-0.22926757219406901</v>
      </c>
      <c r="O7706" s="5">
        <v>3.0672817230224609</v>
      </c>
      <c r="P7706" s="3">
        <v>3.6655548959970474E-2</v>
      </c>
    </row>
    <row r="7707" spans="1:16" x14ac:dyDescent="0.25">
      <c r="A7707" s="1">
        <v>2020</v>
      </c>
      <c r="B7707" t="s">
        <v>393</v>
      </c>
      <c r="C7707" t="s">
        <v>2094</v>
      </c>
      <c r="D7707" t="s">
        <v>3403</v>
      </c>
      <c r="E7707" t="s">
        <v>3469</v>
      </c>
      <c r="F7707" t="s">
        <v>3864</v>
      </c>
      <c r="G7707" s="4"/>
      <c r="H7707" s="4"/>
      <c r="I7707" s="4"/>
      <c r="J7707" s="4"/>
      <c r="K7707" s="4">
        <v>-8546758.8310809899</v>
      </c>
      <c r="L7707" s="4">
        <v>32187667.545518499</v>
      </c>
      <c r="M7707" s="4">
        <v>1452019.51879409</v>
      </c>
      <c r="N7707" s="3">
        <v>-0.23731976738553601</v>
      </c>
      <c r="O7707" s="5">
        <v>1.7797044515609741</v>
      </c>
      <c r="P7707" s="3">
        <v>4.5111052691936493E-2</v>
      </c>
    </row>
    <row r="7708" spans="1:16" x14ac:dyDescent="0.25">
      <c r="A7708" s="1">
        <v>2021</v>
      </c>
      <c r="B7708" t="s">
        <v>393</v>
      </c>
      <c r="C7708" t="s">
        <v>2094</v>
      </c>
      <c r="D7708" t="s">
        <v>3403</v>
      </c>
      <c r="E7708" t="s">
        <v>3469</v>
      </c>
      <c r="F7708" t="s">
        <v>3864</v>
      </c>
      <c r="G7708" s="4"/>
      <c r="H7708" s="4"/>
      <c r="I7708" s="4"/>
      <c r="J7708" s="4"/>
      <c r="K7708" s="4">
        <v>-3707623.96059054</v>
      </c>
      <c r="L7708" s="4">
        <v>32145970.202970698</v>
      </c>
      <c r="M7708" s="4">
        <v>1772919.4940353499</v>
      </c>
      <c r="N7708" s="3">
        <v>-0.110488691296526</v>
      </c>
      <c r="O7708" s="5">
        <v>2.4397399425506592</v>
      </c>
      <c r="P7708" s="3">
        <v>5.5152155458927155E-2</v>
      </c>
    </row>
    <row r="7709" spans="1:16" x14ac:dyDescent="0.25">
      <c r="A7709" s="1">
        <v>2022</v>
      </c>
      <c r="B7709" t="s">
        <v>393</v>
      </c>
      <c r="C7709" t="s">
        <v>2094</v>
      </c>
      <c r="D7709" t="s">
        <v>3403</v>
      </c>
      <c r="E7709" t="s">
        <v>3469</v>
      </c>
      <c r="F7709" t="s">
        <v>3864</v>
      </c>
      <c r="G7709" s="4"/>
      <c r="H7709" s="4"/>
      <c r="I7709" s="4"/>
      <c r="J7709" s="4"/>
      <c r="K7709" s="4">
        <v>-3219693.3205435202</v>
      </c>
      <c r="L7709" s="4">
        <v>25525075.393183202</v>
      </c>
      <c r="M7709" s="4">
        <v>1079682.8310571599</v>
      </c>
      <c r="N7709" s="3">
        <v>-0.116842945150023</v>
      </c>
      <c r="O7709" s="5">
        <v>2.0834081172943115</v>
      </c>
      <c r="P7709" s="3">
        <v>4.2298909276723862E-2</v>
      </c>
    </row>
    <row r="7710" spans="1:16" x14ac:dyDescent="0.25">
      <c r="A7710" s="1">
        <v>2023</v>
      </c>
      <c r="B7710" t="s">
        <v>393</v>
      </c>
      <c r="C7710" t="s">
        <v>2094</v>
      </c>
      <c r="D7710" t="s">
        <v>3403</v>
      </c>
      <c r="E7710" t="s">
        <v>3469</v>
      </c>
      <c r="F7710" t="s">
        <v>3864</v>
      </c>
      <c r="G7710" s="4"/>
      <c r="H7710" s="4"/>
      <c r="I7710" s="4"/>
      <c r="J7710" s="4"/>
      <c r="K7710" s="4">
        <v>-1940671.2662067099</v>
      </c>
      <c r="L7710" s="4">
        <v>23373529.313735299</v>
      </c>
      <c r="M7710" s="4">
        <v>1716712.99536713</v>
      </c>
      <c r="N7710" s="3">
        <v>-8.0811674762111999E-2</v>
      </c>
      <c r="O7710" s="5">
        <v>2.2041161060333252</v>
      </c>
      <c r="P7710" s="3">
        <v>7.3446884751319885E-2</v>
      </c>
    </row>
    <row r="7711" spans="1:16" x14ac:dyDescent="0.25">
      <c r="A7711" s="1">
        <v>2024</v>
      </c>
      <c r="B7711" t="s">
        <v>393</v>
      </c>
      <c r="C7711" t="s">
        <v>2094</v>
      </c>
      <c r="D7711" t="s">
        <v>3403</v>
      </c>
      <c r="E7711" t="s">
        <v>3469</v>
      </c>
      <c r="F7711" t="s">
        <v>3864</v>
      </c>
      <c r="G7711" s="4"/>
      <c r="H7711" s="4"/>
      <c r="I7711" s="4"/>
      <c r="J7711" s="4"/>
      <c r="K7711" s="4">
        <v>-3380576.4268999202</v>
      </c>
      <c r="L7711" s="4">
        <v>19902827.465281699</v>
      </c>
      <c r="M7711" s="4">
        <v>1651643.7433746899</v>
      </c>
      <c r="N7711" s="3">
        <v>-0.15621964954197901</v>
      </c>
      <c r="O7711" s="5">
        <v>1.6635668277740479</v>
      </c>
      <c r="P7711" s="3">
        <v>8.2985378801822662E-2</v>
      </c>
    </row>
    <row r="7712" spans="1:16" x14ac:dyDescent="0.25">
      <c r="A7712" s="1">
        <v>2009</v>
      </c>
      <c r="B7712" t="s">
        <v>394</v>
      </c>
      <c r="C7712" t="s">
        <v>2095</v>
      </c>
      <c r="D7712" t="s">
        <v>3403</v>
      </c>
      <c r="E7712" t="s">
        <v>3469</v>
      </c>
      <c r="F7712" t="s">
        <v>3865</v>
      </c>
      <c r="G7712" s="4"/>
      <c r="H7712" s="4"/>
      <c r="I7712" s="4"/>
      <c r="J7712" s="4"/>
      <c r="K7712" s="4">
        <v>1728755.58638938</v>
      </c>
      <c r="L7712" s="4">
        <v>52123599.974185601</v>
      </c>
      <c r="M7712" s="4">
        <v>18471789.742017701</v>
      </c>
      <c r="N7712" s="3">
        <v>4.7220607284552997E-2</v>
      </c>
      <c r="O7712" s="5">
        <v>0.73937714099884033</v>
      </c>
      <c r="P7712" s="3">
        <v>0.35438439249992371</v>
      </c>
    </row>
    <row r="7713" spans="1:16" x14ac:dyDescent="0.25">
      <c r="A7713" s="1">
        <v>2010</v>
      </c>
      <c r="B7713" t="s">
        <v>394</v>
      </c>
      <c r="C7713" t="s">
        <v>2095</v>
      </c>
      <c r="D7713" t="s">
        <v>3403</v>
      </c>
      <c r="E7713" t="s">
        <v>3469</v>
      </c>
      <c r="F7713" t="s">
        <v>3865</v>
      </c>
      <c r="G7713" s="4"/>
      <c r="H7713" s="4"/>
      <c r="I7713" s="4"/>
      <c r="J7713" s="4"/>
      <c r="K7713" s="4">
        <v>-2478167.6773445802</v>
      </c>
      <c r="L7713" s="4">
        <v>68279645.058876902</v>
      </c>
      <c r="M7713" s="4">
        <v>20775227.1925551</v>
      </c>
      <c r="N7713" s="3">
        <v>-4.0443903198337003E-2</v>
      </c>
      <c r="O7713" s="5">
        <v>0.65033173561096191</v>
      </c>
      <c r="P7713" s="3">
        <v>0.30426678061485291</v>
      </c>
    </row>
    <row r="7714" spans="1:16" x14ac:dyDescent="0.25">
      <c r="A7714" s="1">
        <v>2011</v>
      </c>
      <c r="B7714" t="s">
        <v>394</v>
      </c>
      <c r="C7714" t="s">
        <v>2095</v>
      </c>
      <c r="D7714" t="s">
        <v>3403</v>
      </c>
      <c r="E7714" t="s">
        <v>3469</v>
      </c>
      <c r="F7714" t="s">
        <v>3865</v>
      </c>
      <c r="G7714" s="4"/>
      <c r="H7714" s="4"/>
      <c r="I7714" s="4"/>
      <c r="J7714" s="4"/>
      <c r="K7714" s="4">
        <v>-9389962.4906226601</v>
      </c>
      <c r="L7714" s="4">
        <v>116870758.76111899</v>
      </c>
      <c r="M7714" s="4">
        <v>56547227.521165997</v>
      </c>
      <c r="N7714" s="3">
        <v>-9.2060962950990005E-2</v>
      </c>
      <c r="O7714" s="5">
        <v>0.9242018461227417</v>
      </c>
      <c r="P7714" s="3">
        <v>0.4838441014289856</v>
      </c>
    </row>
    <row r="7715" spans="1:16" x14ac:dyDescent="0.25">
      <c r="A7715" s="1">
        <v>2012</v>
      </c>
      <c r="B7715" t="s">
        <v>394</v>
      </c>
      <c r="C7715" t="s">
        <v>2095</v>
      </c>
      <c r="D7715" t="s">
        <v>3403</v>
      </c>
      <c r="E7715" t="s">
        <v>3469</v>
      </c>
      <c r="F7715" t="s">
        <v>3865</v>
      </c>
      <c r="G7715" s="4"/>
      <c r="H7715" s="4"/>
      <c r="I7715" s="4"/>
      <c r="J7715" s="4"/>
      <c r="K7715" s="4">
        <v>-28499142.474136099</v>
      </c>
      <c r="L7715" s="4">
        <v>32226854.4764283</v>
      </c>
      <c r="M7715" s="4">
        <v>14267724.077238699</v>
      </c>
      <c r="N7715" s="3">
        <v>-0.39631700143855503</v>
      </c>
      <c r="O7715" s="5">
        <v>0.56427371501922607</v>
      </c>
      <c r="P7715" s="3">
        <v>0.44272780418395996</v>
      </c>
    </row>
    <row r="7716" spans="1:16" x14ac:dyDescent="0.25">
      <c r="A7716" s="1">
        <v>2013</v>
      </c>
      <c r="B7716" t="s">
        <v>394</v>
      </c>
      <c r="C7716" t="s">
        <v>2095</v>
      </c>
      <c r="D7716" t="s">
        <v>3403</v>
      </c>
      <c r="E7716" t="s">
        <v>3469</v>
      </c>
      <c r="F7716" t="s">
        <v>3865</v>
      </c>
      <c r="G7716" s="4"/>
      <c r="H7716" s="4"/>
      <c r="I7716" s="4"/>
      <c r="J7716" s="4"/>
      <c r="K7716" s="4">
        <v>-7373634.3952419702</v>
      </c>
      <c r="L7716" s="4">
        <v>6146425.5369688598</v>
      </c>
      <c r="M7716" s="4">
        <v>951833.13995450304</v>
      </c>
      <c r="N7716" s="3">
        <v>-0.42233397771293901</v>
      </c>
      <c r="O7716" s="5">
        <v>0.66082084178924561</v>
      </c>
      <c r="P7716" s="3">
        <v>0.15485961735248566</v>
      </c>
    </row>
    <row r="7717" spans="1:16" x14ac:dyDescent="0.25">
      <c r="A7717" s="1">
        <v>2014</v>
      </c>
      <c r="B7717" t="s">
        <v>394</v>
      </c>
      <c r="C7717" t="s">
        <v>2095</v>
      </c>
      <c r="D7717" t="s">
        <v>3403</v>
      </c>
      <c r="E7717" t="s">
        <v>3469</v>
      </c>
      <c r="F7717" t="s">
        <v>3865</v>
      </c>
      <c r="G7717" s="4"/>
      <c r="H7717" s="4"/>
      <c r="I7717" s="4"/>
      <c r="J7717" s="4"/>
      <c r="K7717" s="4">
        <v>-1997273.7988589799</v>
      </c>
      <c r="L7717" s="4">
        <v>4249307.3695129398</v>
      </c>
      <c r="M7717" s="4">
        <v>754028.94997406797</v>
      </c>
      <c r="N7717" s="3">
        <v>-0.37707554234867002</v>
      </c>
      <c r="O7717" s="5">
        <v>0.32218438386917114</v>
      </c>
      <c r="P7717" s="3">
        <v>0.17744749784469604</v>
      </c>
    </row>
    <row r="7718" spans="1:16" x14ac:dyDescent="0.25">
      <c r="A7718" s="1">
        <v>2015</v>
      </c>
      <c r="B7718" t="s">
        <v>394</v>
      </c>
      <c r="C7718" t="s">
        <v>2095</v>
      </c>
      <c r="D7718" t="s">
        <v>3403</v>
      </c>
      <c r="E7718" t="s">
        <v>3469</v>
      </c>
      <c r="F7718" t="s">
        <v>3865</v>
      </c>
      <c r="G7718" s="4"/>
      <c r="H7718" s="4"/>
      <c r="I7718" s="4"/>
      <c r="J7718" s="4"/>
      <c r="K7718" s="4">
        <v>-322885.449488841</v>
      </c>
      <c r="L7718" s="4">
        <v>3249414.88255279</v>
      </c>
      <c r="M7718" s="4">
        <v>615375.60765159503</v>
      </c>
      <c r="N7718" s="3">
        <v>-9.6083042488688999E-2</v>
      </c>
      <c r="O7718" s="5">
        <v>0.45689079165458679</v>
      </c>
      <c r="P7718" s="3">
        <v>0.18938043713569641</v>
      </c>
    </row>
    <row r="7719" spans="1:16" x14ac:dyDescent="0.25">
      <c r="A7719" s="1">
        <v>2016</v>
      </c>
      <c r="B7719" t="s">
        <v>394</v>
      </c>
      <c r="C7719" t="s">
        <v>2095</v>
      </c>
      <c r="D7719" t="s">
        <v>3403</v>
      </c>
      <c r="E7719" t="s">
        <v>3469</v>
      </c>
      <c r="F7719" t="s">
        <v>3865</v>
      </c>
      <c r="G7719" s="4"/>
      <c r="H7719" s="4"/>
      <c r="I7719" s="4"/>
      <c r="J7719" s="4"/>
      <c r="K7719" s="4">
        <v>-1097771.70188038</v>
      </c>
      <c r="L7719" s="4">
        <v>5166862.3536072997</v>
      </c>
      <c r="M7719" s="4">
        <v>1307523.7655332701</v>
      </c>
      <c r="N7719" s="3">
        <v>-0.264231816945322</v>
      </c>
      <c r="O7719" s="5">
        <v>2.2429797649383545</v>
      </c>
      <c r="P7719" s="3">
        <v>0.25305953621864319</v>
      </c>
    </row>
    <row r="7720" spans="1:16" x14ac:dyDescent="0.25">
      <c r="A7720" s="1">
        <v>2017</v>
      </c>
      <c r="B7720" t="s">
        <v>394</v>
      </c>
      <c r="C7720" t="s">
        <v>2095</v>
      </c>
      <c r="D7720" t="s">
        <v>3403</v>
      </c>
      <c r="E7720" t="s">
        <v>3469</v>
      </c>
      <c r="F7720" t="s">
        <v>3865</v>
      </c>
      <c r="G7720" s="4"/>
      <c r="H7720" s="4"/>
      <c r="I7720" s="4"/>
      <c r="J7720" s="4"/>
      <c r="K7720" s="4">
        <v>-5238073.2781479899</v>
      </c>
      <c r="L7720" s="4">
        <v>8169437.4630112201</v>
      </c>
      <c r="M7720" s="4">
        <v>2187757.0000076899</v>
      </c>
      <c r="N7720" s="3">
        <v>-0.77601346269661797</v>
      </c>
      <c r="O7720" s="5">
        <v>1.426261305809021</v>
      </c>
      <c r="P7720" s="3">
        <v>0.26779776811599731</v>
      </c>
    </row>
    <row r="7721" spans="1:16" x14ac:dyDescent="0.25">
      <c r="A7721" s="1">
        <v>2018</v>
      </c>
      <c r="B7721" t="s">
        <v>394</v>
      </c>
      <c r="C7721" t="s">
        <v>2095</v>
      </c>
      <c r="D7721" t="s">
        <v>3403</v>
      </c>
      <c r="E7721" t="s">
        <v>3469</v>
      </c>
      <c r="F7721" t="s">
        <v>3865</v>
      </c>
      <c r="G7721" s="4"/>
      <c r="H7721" s="4"/>
      <c r="I7721" s="4"/>
      <c r="J7721" s="4"/>
      <c r="K7721" s="4">
        <v>-3500623.9868540899</v>
      </c>
      <c r="L7721" s="4">
        <v>13796069.5489974</v>
      </c>
      <c r="M7721" s="4">
        <v>1395516.6211444901</v>
      </c>
      <c r="N7721" s="3">
        <v>-0.32317965657444597</v>
      </c>
      <c r="O7721" s="5">
        <v>3.8588979244232178</v>
      </c>
      <c r="P7721" s="3">
        <v>0.10115320235490799</v>
      </c>
    </row>
    <row r="7722" spans="1:16" x14ac:dyDescent="0.25">
      <c r="A7722" s="1">
        <v>2019</v>
      </c>
      <c r="B7722" t="s">
        <v>394</v>
      </c>
      <c r="C7722" t="s">
        <v>2095</v>
      </c>
      <c r="D7722" t="s">
        <v>3403</v>
      </c>
      <c r="E7722" t="s">
        <v>3469</v>
      </c>
      <c r="F7722" t="s">
        <v>3865</v>
      </c>
      <c r="G7722" s="4"/>
      <c r="H7722" s="4"/>
      <c r="I7722" s="4"/>
      <c r="J7722" s="4"/>
      <c r="K7722" s="4">
        <v>-5171412.4254124202</v>
      </c>
      <c r="L7722" s="4">
        <v>12445964.899964901</v>
      </c>
      <c r="M7722" s="4">
        <v>3133739.55773956</v>
      </c>
      <c r="N7722" s="3">
        <v>-0.40512275353446903</v>
      </c>
      <c r="O7722" s="5">
        <v>1.5196902751922607</v>
      </c>
      <c r="P7722" s="3">
        <v>0.25178760290145874</v>
      </c>
    </row>
    <row r="7723" spans="1:16" x14ac:dyDescent="0.25">
      <c r="A7723" s="1">
        <v>2020</v>
      </c>
      <c r="B7723" t="s">
        <v>394</v>
      </c>
      <c r="C7723" t="s">
        <v>2095</v>
      </c>
      <c r="D7723" t="s">
        <v>3403</v>
      </c>
      <c r="E7723" t="s">
        <v>3469</v>
      </c>
      <c r="F7723" t="s">
        <v>3865</v>
      </c>
      <c r="G7723" s="4"/>
      <c r="H7723" s="4"/>
      <c r="I7723" s="4"/>
      <c r="J7723" s="4"/>
      <c r="K7723" s="4">
        <v>-3816397.7195864301</v>
      </c>
      <c r="L7723" s="4">
        <v>7288954.0742376801</v>
      </c>
      <c r="M7723" s="4">
        <v>5558540.5077095097</v>
      </c>
      <c r="N7723" s="3">
        <v>-0.39091096340180997</v>
      </c>
      <c r="O7723" s="5">
        <v>1.3704898357391357</v>
      </c>
      <c r="P7723" s="3">
        <v>0.76259779930114746</v>
      </c>
    </row>
    <row r="7724" spans="1:16" x14ac:dyDescent="0.25">
      <c r="A7724" s="1">
        <v>2021</v>
      </c>
      <c r="B7724" t="s">
        <v>394</v>
      </c>
      <c r="C7724" t="s">
        <v>2095</v>
      </c>
      <c r="D7724" t="s">
        <v>3403</v>
      </c>
      <c r="E7724" t="s">
        <v>3469</v>
      </c>
      <c r="F7724" t="s">
        <v>3865</v>
      </c>
      <c r="G7724" s="4"/>
      <c r="H7724" s="4"/>
      <c r="I7724" s="4"/>
      <c r="J7724" s="4"/>
      <c r="K7724" s="4">
        <v>-305178.86465370498</v>
      </c>
      <c r="L7724" s="4">
        <v>7420158.3576393304</v>
      </c>
      <c r="M7724" s="4">
        <v>4313313.4386551604</v>
      </c>
      <c r="N7724" s="3">
        <v>-3.9792411984925002E-2</v>
      </c>
      <c r="O7724" s="5">
        <v>2.796689510345459</v>
      </c>
      <c r="P7724" s="3">
        <v>0.58129668235778809</v>
      </c>
    </row>
    <row r="7725" spans="1:16" x14ac:dyDescent="0.25">
      <c r="A7725" s="1">
        <v>2022</v>
      </c>
      <c r="B7725" t="s">
        <v>394</v>
      </c>
      <c r="C7725" t="s">
        <v>2095</v>
      </c>
      <c r="D7725" t="s">
        <v>3403</v>
      </c>
      <c r="E7725" t="s">
        <v>3469</v>
      </c>
      <c r="F7725" t="s">
        <v>3865</v>
      </c>
      <c r="G7725" s="4"/>
      <c r="H7725" s="4"/>
      <c r="I7725" s="4"/>
      <c r="J7725" s="4"/>
      <c r="K7725" s="4">
        <v>-1685824.70136018</v>
      </c>
      <c r="L7725" s="4">
        <v>10479606.920300599</v>
      </c>
      <c r="M7725" s="4">
        <v>3904133.68574327</v>
      </c>
      <c r="N7725" s="3">
        <v>-0.19479229523311201</v>
      </c>
      <c r="O7725" s="5">
        <v>1.9957503080368042</v>
      </c>
      <c r="P7725" s="3">
        <v>0.37254580855369568</v>
      </c>
    </row>
    <row r="7726" spans="1:16" x14ac:dyDescent="0.25">
      <c r="A7726" s="1">
        <v>2023</v>
      </c>
      <c r="B7726" t="s">
        <v>394</v>
      </c>
      <c r="C7726" t="s">
        <v>2095</v>
      </c>
      <c r="D7726" t="s">
        <v>3403</v>
      </c>
      <c r="E7726" t="s">
        <v>3469</v>
      </c>
      <c r="F7726" t="s">
        <v>3865</v>
      </c>
      <c r="G7726" s="4"/>
      <c r="H7726" s="4"/>
      <c r="I7726" s="4"/>
      <c r="J7726" s="4"/>
      <c r="K7726" s="4">
        <v>-1720571.2762057099</v>
      </c>
      <c r="L7726" s="4">
        <v>16777211.612172101</v>
      </c>
      <c r="M7726" s="4">
        <v>8218905.4427890498</v>
      </c>
      <c r="N7726" s="3">
        <v>-0.127923568850071</v>
      </c>
      <c r="O7726" s="5">
        <v>1.8598306179046631</v>
      </c>
      <c r="P7726" s="3">
        <v>0.48988506197929382</v>
      </c>
    </row>
    <row r="7727" spans="1:16" x14ac:dyDescent="0.25">
      <c r="A7727" s="1">
        <v>2024</v>
      </c>
      <c r="B7727" t="s">
        <v>394</v>
      </c>
      <c r="C7727" t="s">
        <v>2095</v>
      </c>
      <c r="D7727" t="s">
        <v>3403</v>
      </c>
      <c r="E7727" t="s">
        <v>3469</v>
      </c>
      <c r="F7727" t="s">
        <v>3865</v>
      </c>
      <c r="G7727" s="4"/>
      <c r="H7727" s="4"/>
      <c r="I7727" s="4"/>
      <c r="J7727" s="4"/>
      <c r="K7727" s="4">
        <v>-686708.71307327703</v>
      </c>
      <c r="L7727" s="4">
        <v>16595936.477035601</v>
      </c>
      <c r="M7727" s="4">
        <v>5607444.34740288</v>
      </c>
      <c r="N7727" s="3">
        <v>-4.1150333221955999E-2</v>
      </c>
      <c r="O7727" s="5">
        <v>0.6655389666557312</v>
      </c>
      <c r="P7727" s="3">
        <v>0.33788055181503296</v>
      </c>
    </row>
    <row r="7728" spans="1:16" x14ac:dyDescent="0.25">
      <c r="A7728" s="1">
        <v>2009</v>
      </c>
      <c r="B7728" t="s">
        <v>395</v>
      </c>
      <c r="C7728" t="s">
        <v>2096</v>
      </c>
      <c r="D7728" t="s">
        <v>3403</v>
      </c>
      <c r="E7728" t="s">
        <v>3469</v>
      </c>
      <c r="F7728" t="s">
        <v>3866</v>
      </c>
      <c r="G7728" s="4"/>
      <c r="H7728" s="4"/>
      <c r="I7728" s="4"/>
      <c r="J7728" s="4"/>
      <c r="K7728" s="4">
        <v>-298478.56601216499</v>
      </c>
      <c r="L7728" s="4">
        <v>5591229.5703522097</v>
      </c>
      <c r="M7728" s="4">
        <v>3480905.4387634899</v>
      </c>
      <c r="N7728" s="3">
        <v>-3.1669947787383003E-2</v>
      </c>
      <c r="O7728" s="5">
        <v>1.3624368906021118</v>
      </c>
      <c r="P7728" s="3">
        <v>0.62256526947021484</v>
      </c>
    </row>
    <row r="7729" spans="1:16" x14ac:dyDescent="0.25">
      <c r="A7729" s="1">
        <v>2010</v>
      </c>
      <c r="B7729" t="s">
        <v>395</v>
      </c>
      <c r="C7729" t="s">
        <v>2096</v>
      </c>
      <c r="D7729" t="s">
        <v>3403</v>
      </c>
      <c r="E7729" t="s">
        <v>3469</v>
      </c>
      <c r="F7729" t="s">
        <v>3866</v>
      </c>
      <c r="G7729" s="4"/>
      <c r="H7729" s="4"/>
      <c r="I7729" s="4"/>
      <c r="J7729" s="4"/>
      <c r="K7729" s="4">
        <v>-285438.67900757602</v>
      </c>
      <c r="L7729" s="4">
        <v>630896.50770187005</v>
      </c>
      <c r="M7729" s="4">
        <v>4121078.9336648099</v>
      </c>
      <c r="N7729" s="3">
        <v>-8.8477482499057999E-2</v>
      </c>
      <c r="O7729" s="5">
        <v>9.343170166015625</v>
      </c>
      <c r="P7729" s="3">
        <v>6.532099723815918</v>
      </c>
    </row>
    <row r="7730" spans="1:16" x14ac:dyDescent="0.25">
      <c r="A7730" s="1">
        <v>2011</v>
      </c>
      <c r="B7730" t="s">
        <v>395</v>
      </c>
      <c r="C7730" t="s">
        <v>2096</v>
      </c>
      <c r="D7730" t="s">
        <v>3403</v>
      </c>
      <c r="E7730" t="s">
        <v>3469</v>
      </c>
      <c r="F7730" t="s">
        <v>3866</v>
      </c>
      <c r="G7730" s="4"/>
      <c r="H7730" s="4"/>
      <c r="I7730" s="4"/>
      <c r="J7730" s="4"/>
      <c r="K7730" s="4">
        <v>-287011.03847390402</v>
      </c>
      <c r="L7730" s="4">
        <v>3029165.1484299698</v>
      </c>
      <c r="M7730" s="4">
        <v>42373.807737648698</v>
      </c>
      <c r="N7730" s="3">
        <v>-0.14971187968041799</v>
      </c>
      <c r="O7730" s="5">
        <v>5.7842698097229004</v>
      </c>
      <c r="P7730" s="3">
        <v>1.3988609425723553E-2</v>
      </c>
    </row>
    <row r="7731" spans="1:16" x14ac:dyDescent="0.25">
      <c r="A7731" s="1">
        <v>2012</v>
      </c>
      <c r="B7731" t="s">
        <v>395</v>
      </c>
      <c r="C7731" t="s">
        <v>2096</v>
      </c>
      <c r="D7731" t="s">
        <v>3403</v>
      </c>
      <c r="E7731" t="s">
        <v>3469</v>
      </c>
      <c r="F7731" t="s">
        <v>3866</v>
      </c>
      <c r="G7731" s="4"/>
      <c r="H7731" s="4"/>
      <c r="I7731" s="4"/>
      <c r="J7731" s="4"/>
      <c r="K7731" s="4">
        <v>-377551.85575555399</v>
      </c>
      <c r="L7731" s="4">
        <v>2069617.1832629</v>
      </c>
      <c r="M7731" s="4">
        <v>45508.222219948198</v>
      </c>
      <c r="N7731" s="3">
        <v>-0.152177580312336</v>
      </c>
      <c r="O7731" s="5">
        <v>4.0540618896484375</v>
      </c>
      <c r="P7731" s="3">
        <v>2.198871411383152E-2</v>
      </c>
    </row>
    <row r="7732" spans="1:16" x14ac:dyDescent="0.25">
      <c r="A7732" s="1">
        <v>2013</v>
      </c>
      <c r="B7732" t="s">
        <v>395</v>
      </c>
      <c r="C7732" t="s">
        <v>2096</v>
      </c>
      <c r="D7732" t="s">
        <v>3403</v>
      </c>
      <c r="E7732" t="s">
        <v>3469</v>
      </c>
      <c r="F7732" t="s">
        <v>3866</v>
      </c>
      <c r="G7732" s="4"/>
      <c r="H7732" s="4"/>
      <c r="I7732" s="4"/>
      <c r="J7732" s="4"/>
      <c r="K7732" s="4">
        <v>-297652.04600893502</v>
      </c>
      <c r="L7732" s="4">
        <v>1580860.06376933</v>
      </c>
      <c r="M7732" s="4">
        <v>71391.505339996496</v>
      </c>
      <c r="N7732" s="3">
        <v>-0.173628390552897</v>
      </c>
      <c r="O7732" s="5">
        <v>2.6634194850921631</v>
      </c>
      <c r="P7732" s="3">
        <v>4.5159913599491119E-2</v>
      </c>
    </row>
    <row r="7733" spans="1:16" x14ac:dyDescent="0.25">
      <c r="A7733" s="1">
        <v>2014</v>
      </c>
      <c r="B7733" t="s">
        <v>395</v>
      </c>
      <c r="C7733" t="s">
        <v>2096</v>
      </c>
      <c r="D7733" t="s">
        <v>3403</v>
      </c>
      <c r="E7733" t="s">
        <v>3469</v>
      </c>
      <c r="F7733" t="s">
        <v>3866</v>
      </c>
      <c r="G7733" s="4"/>
      <c r="H7733" s="4"/>
      <c r="I7733" s="4"/>
      <c r="J7733" s="4"/>
      <c r="K7733" s="4">
        <v>-381848.27196001698</v>
      </c>
      <c r="L7733" s="4">
        <v>1247279.9283323099</v>
      </c>
      <c r="M7733" s="4">
        <v>71092.460747795703</v>
      </c>
      <c r="N7733" s="3">
        <v>-0.26526413017844502</v>
      </c>
      <c r="O7733" s="5">
        <v>2.7972021102905273</v>
      </c>
      <c r="P7733" s="3">
        <v>5.6997999548912048E-2</v>
      </c>
    </row>
    <row r="7734" spans="1:16" x14ac:dyDescent="0.25">
      <c r="A7734" s="1">
        <v>2015</v>
      </c>
      <c r="B7734" t="s">
        <v>395</v>
      </c>
      <c r="C7734" t="s">
        <v>2096</v>
      </c>
      <c r="D7734" t="s">
        <v>3403</v>
      </c>
      <c r="E7734" t="s">
        <v>3469</v>
      </c>
      <c r="F7734" t="s">
        <v>3866</v>
      </c>
      <c r="G7734" s="4"/>
      <c r="H7734" s="4"/>
      <c r="I7734" s="4"/>
      <c r="J7734" s="4"/>
      <c r="K7734" s="4">
        <v>-210541.358828378</v>
      </c>
      <c r="L7734" s="4">
        <v>3237819.6189610399</v>
      </c>
      <c r="M7734" s="4">
        <v>22623.514094435399</v>
      </c>
      <c r="N7734" s="3">
        <v>-9.8919819417913002E-2</v>
      </c>
      <c r="O7734" s="5">
        <v>1.4083329439163208</v>
      </c>
      <c r="P7734" s="3">
        <v>6.9872681051492691E-3</v>
      </c>
    </row>
    <row r="7735" spans="1:16" x14ac:dyDescent="0.25">
      <c r="A7735" s="1">
        <v>2016</v>
      </c>
      <c r="B7735" t="s">
        <v>395</v>
      </c>
      <c r="C7735" t="s">
        <v>2096</v>
      </c>
      <c r="D7735" t="s">
        <v>3403</v>
      </c>
      <c r="E7735" t="s">
        <v>3469</v>
      </c>
      <c r="F7735" t="s">
        <v>3866</v>
      </c>
      <c r="G7735" s="4"/>
      <c r="H7735" s="4"/>
      <c r="I7735" s="4"/>
      <c r="J7735" s="4"/>
      <c r="K7735" s="4">
        <v>-183913.937479513</v>
      </c>
      <c r="L7735" s="4">
        <v>2955539.08275472</v>
      </c>
      <c r="M7735" s="4">
        <v>30250.0223500313</v>
      </c>
      <c r="N7735" s="3">
        <v>-6.0432208381253003E-2</v>
      </c>
      <c r="O7735" s="5">
        <v>1.6090297698974609</v>
      </c>
      <c r="P7735" s="3">
        <v>1.023502741008997E-2</v>
      </c>
    </row>
    <row r="7736" spans="1:16" x14ac:dyDescent="0.25">
      <c r="A7736" s="1">
        <v>2017</v>
      </c>
      <c r="B7736" t="s">
        <v>395</v>
      </c>
      <c r="C7736" t="s">
        <v>2096</v>
      </c>
      <c r="D7736" t="s">
        <v>3403</v>
      </c>
      <c r="E7736" t="s">
        <v>3469</v>
      </c>
      <c r="F7736" t="s">
        <v>3866</v>
      </c>
      <c r="G7736" s="4"/>
      <c r="H7736" s="4"/>
      <c r="I7736" s="4"/>
      <c r="J7736" s="4"/>
      <c r="K7736" s="4">
        <v>-200592.589176601</v>
      </c>
      <c r="L7736" s="4">
        <v>11193433.0973737</v>
      </c>
      <c r="M7736" s="4">
        <v>30961.4394306225</v>
      </c>
      <c r="N7736" s="3">
        <v>-2.8168001674634999E-2</v>
      </c>
      <c r="O7736" s="5">
        <v>1.4726376533508301</v>
      </c>
      <c r="P7736" s="3">
        <v>2.7660359628498554E-3</v>
      </c>
    </row>
    <row r="7737" spans="1:16" x14ac:dyDescent="0.25">
      <c r="A7737" s="1">
        <v>2018</v>
      </c>
      <c r="B7737" t="s">
        <v>395</v>
      </c>
      <c r="C7737" t="s">
        <v>2096</v>
      </c>
      <c r="D7737" t="s">
        <v>3403</v>
      </c>
      <c r="E7737" t="s">
        <v>3469</v>
      </c>
      <c r="F7737" t="s">
        <v>3866</v>
      </c>
      <c r="G7737" s="4"/>
      <c r="H7737" s="4"/>
      <c r="I7737" s="4"/>
      <c r="J7737" s="4"/>
      <c r="K7737" s="4">
        <v>-24282.933256352801</v>
      </c>
      <c r="L7737" s="4">
        <v>10752893.0636052</v>
      </c>
      <c r="M7737" s="4">
        <v>27165.263991591401</v>
      </c>
      <c r="N7737" s="3">
        <v>-2.2554449149720002E-3</v>
      </c>
      <c r="O7737" s="5">
        <v>1.312364935874939</v>
      </c>
      <c r="P7737" s="3">
        <v>2.5263214483857155E-3</v>
      </c>
    </row>
    <row r="7738" spans="1:16" x14ac:dyDescent="0.25">
      <c r="A7738" s="1">
        <v>2019</v>
      </c>
      <c r="B7738" t="s">
        <v>395</v>
      </c>
      <c r="C7738" t="s">
        <v>2096</v>
      </c>
      <c r="D7738" t="s">
        <v>3403</v>
      </c>
      <c r="E7738" t="s">
        <v>3469</v>
      </c>
      <c r="F7738" t="s">
        <v>3866</v>
      </c>
      <c r="G7738" s="4"/>
      <c r="H7738" s="4"/>
      <c r="I7738" s="4"/>
      <c r="J7738" s="4"/>
      <c r="K7738" s="4">
        <v>-73357.669357669394</v>
      </c>
      <c r="L7738" s="4">
        <v>10137958.581958599</v>
      </c>
      <c r="M7738" s="4">
        <v>39079.677079677102</v>
      </c>
      <c r="N7738" s="3">
        <v>-7.2145769831329998E-3</v>
      </c>
      <c r="O7738" s="5">
        <v>1.0155670642852783</v>
      </c>
      <c r="P7738" s="3">
        <v>3.8547876756638288E-3</v>
      </c>
    </row>
    <row r="7739" spans="1:16" x14ac:dyDescent="0.25">
      <c r="A7739" s="1">
        <v>2020</v>
      </c>
      <c r="B7739" t="s">
        <v>395</v>
      </c>
      <c r="C7739" t="s">
        <v>2096</v>
      </c>
      <c r="D7739" t="s">
        <v>3403</v>
      </c>
      <c r="E7739" t="s">
        <v>3469</v>
      </c>
      <c r="F7739" t="s">
        <v>3866</v>
      </c>
      <c r="G7739" s="4"/>
      <c r="H7739" s="4"/>
      <c r="I7739" s="4"/>
      <c r="J7739" s="4"/>
      <c r="K7739" s="4">
        <v>-114293.996659443</v>
      </c>
      <c r="L7739" s="4">
        <v>9853341.9377993699</v>
      </c>
      <c r="M7739" s="4">
        <v>31649.710807117299</v>
      </c>
      <c r="N7739" s="3">
        <v>-1.1532704555929E-2</v>
      </c>
      <c r="O7739" s="5">
        <v>1.0266464948654175</v>
      </c>
      <c r="P7739" s="3">
        <v>3.212078707292676E-3</v>
      </c>
    </row>
    <row r="7740" spans="1:16" x14ac:dyDescent="0.25">
      <c r="A7740" s="1">
        <v>2021</v>
      </c>
      <c r="B7740" t="s">
        <v>395</v>
      </c>
      <c r="C7740" t="s">
        <v>2096</v>
      </c>
      <c r="D7740" t="s">
        <v>3403</v>
      </c>
      <c r="E7740" t="s">
        <v>3469</v>
      </c>
      <c r="F7740" t="s">
        <v>3866</v>
      </c>
      <c r="G7740" s="4"/>
      <c r="H7740" s="4"/>
      <c r="I7740" s="4"/>
      <c r="J7740" s="4"/>
      <c r="K7740" s="4">
        <v>-3285653.33773216</v>
      </c>
      <c r="L7740" s="4">
        <v>16624045.317877499</v>
      </c>
      <c r="M7740" s="4">
        <v>2175001.68704871</v>
      </c>
      <c r="N7740" s="3">
        <v>-0.24045823141029701</v>
      </c>
      <c r="O7740" s="5">
        <v>3.2443690299987793</v>
      </c>
      <c r="P7740" s="3">
        <v>0.13083468377590179</v>
      </c>
    </row>
    <row r="7741" spans="1:16" x14ac:dyDescent="0.25">
      <c r="A7741" s="1">
        <v>2022</v>
      </c>
      <c r="B7741" t="s">
        <v>395</v>
      </c>
      <c r="C7741" t="s">
        <v>2096</v>
      </c>
      <c r="D7741" t="s">
        <v>3403</v>
      </c>
      <c r="E7741" t="s">
        <v>3469</v>
      </c>
      <c r="F7741" t="s">
        <v>3866</v>
      </c>
      <c r="G7741" s="4"/>
      <c r="H7741" s="4"/>
      <c r="I7741" s="4"/>
      <c r="J7741" s="4"/>
      <c r="K7741" s="4">
        <v>-6572659.0157825397</v>
      </c>
      <c r="L7741" s="4">
        <v>8818170.9648257196</v>
      </c>
      <c r="M7741" s="4">
        <v>1932533.27996577</v>
      </c>
      <c r="N7741" s="3">
        <v>-0.54502932376370805</v>
      </c>
      <c r="O7741" s="5">
        <v>1.7320771217346191</v>
      </c>
      <c r="P7741" s="3">
        <v>0.21915352344512939</v>
      </c>
    </row>
    <row r="7742" spans="1:16" x14ac:dyDescent="0.25">
      <c r="A7742" s="1">
        <v>2023</v>
      </c>
      <c r="B7742" t="s">
        <v>395</v>
      </c>
      <c r="C7742" t="s">
        <v>2096</v>
      </c>
      <c r="D7742" t="s">
        <v>3403</v>
      </c>
      <c r="E7742" t="s">
        <v>3469</v>
      </c>
      <c r="F7742" t="s">
        <v>3866</v>
      </c>
      <c r="G7742" s="4"/>
      <c r="H7742" s="4"/>
      <c r="I7742" s="4"/>
      <c r="J7742" s="4"/>
      <c r="K7742" s="4">
        <v>-2558372.1627837201</v>
      </c>
      <c r="L7742" s="4">
        <v>8045673.4326567296</v>
      </c>
      <c r="M7742" s="4">
        <v>836873.64596873696</v>
      </c>
      <c r="N7742" s="3">
        <v>-0.30891524518968699</v>
      </c>
      <c r="O7742" s="5">
        <v>1.6262471675872803</v>
      </c>
      <c r="P7742" s="3">
        <v>0.10401536524295807</v>
      </c>
    </row>
    <row r="7743" spans="1:16" x14ac:dyDescent="0.25">
      <c r="A7743" s="1">
        <v>2021</v>
      </c>
      <c r="B7743" t="s">
        <v>857</v>
      </c>
      <c r="C7743" t="s">
        <v>2558</v>
      </c>
      <c r="D7743" t="s">
        <v>3403</v>
      </c>
      <c r="E7743" t="s">
        <v>3469</v>
      </c>
      <c r="F7743" t="s">
        <v>4328</v>
      </c>
      <c r="G7743" s="4">
        <v>19.564224933315302</v>
      </c>
      <c r="H7743" s="4">
        <v>5.3986955474946399</v>
      </c>
      <c r="I7743" s="4">
        <v>14.1778233719893</v>
      </c>
      <c r="J7743" s="4">
        <v>48.695864056276001</v>
      </c>
      <c r="K7743" s="4">
        <v>-5106883.9085544599</v>
      </c>
      <c r="L7743" s="4">
        <v>171430392.37004101</v>
      </c>
      <c r="M7743" s="4">
        <v>19517279.127833299</v>
      </c>
      <c r="N7743" s="3">
        <v>-3.6998962089753E-2</v>
      </c>
      <c r="O7743" s="5">
        <v>4.8731684684753418</v>
      </c>
      <c r="P7743" s="3">
        <v>0.11384958773851395</v>
      </c>
    </row>
    <row r="7744" spans="1:16" x14ac:dyDescent="0.25">
      <c r="A7744" s="1">
        <v>2022</v>
      </c>
      <c r="B7744" t="s">
        <v>857</v>
      </c>
      <c r="C7744" t="s">
        <v>2558</v>
      </c>
      <c r="D7744" t="s">
        <v>3403</v>
      </c>
      <c r="E7744" t="s">
        <v>3469</v>
      </c>
      <c r="F7744" t="s">
        <v>4328</v>
      </c>
      <c r="G7744" s="4">
        <v>28.769815146523101</v>
      </c>
      <c r="H7744" s="4">
        <v>8.2981554540420799</v>
      </c>
      <c r="I7744" s="4">
        <v>35.5006092765286</v>
      </c>
      <c r="J7744" s="4">
        <v>47.081503659348002</v>
      </c>
      <c r="K7744" s="4">
        <v>-18954225.813797802</v>
      </c>
      <c r="L7744" s="4">
        <v>173007515.16489899</v>
      </c>
      <c r="M7744" s="4">
        <v>35197057.423036799</v>
      </c>
      <c r="N7744" s="3">
        <v>-0.114600436020737</v>
      </c>
      <c r="O7744" s="5">
        <v>2.1569662094116211</v>
      </c>
      <c r="P7744" s="3">
        <v>0.20344236493110657</v>
      </c>
    </row>
    <row r="7745" spans="1:16" x14ac:dyDescent="0.25">
      <c r="A7745" s="1">
        <v>2023</v>
      </c>
      <c r="B7745" t="s">
        <v>857</v>
      </c>
      <c r="C7745" t="s">
        <v>2558</v>
      </c>
      <c r="D7745" t="s">
        <v>3403</v>
      </c>
      <c r="E7745" t="s">
        <v>3469</v>
      </c>
      <c r="F7745" t="s">
        <v>4328</v>
      </c>
      <c r="G7745" s="4">
        <v>38.632232625766001</v>
      </c>
      <c r="H7745" s="4">
        <v>10.771117591536701</v>
      </c>
      <c r="I7745" s="4">
        <v>43.447070766376797</v>
      </c>
      <c r="J7745" s="4">
        <v>70.675512777715994</v>
      </c>
      <c r="K7745" s="4">
        <v>-13256674.332566701</v>
      </c>
      <c r="L7745" s="4">
        <v>178128853.78128901</v>
      </c>
      <c r="M7745" s="4">
        <v>34168583.141685799</v>
      </c>
      <c r="N7745" s="3">
        <v>-7.6795644114921E-2</v>
      </c>
      <c r="O7745" s="5">
        <v>0.87805461883544922</v>
      </c>
      <c r="P7745" s="3">
        <v>0.19181947410106659</v>
      </c>
    </row>
    <row r="7746" spans="1:16" x14ac:dyDescent="0.25">
      <c r="A7746" s="1">
        <v>2024</v>
      </c>
      <c r="B7746" t="s">
        <v>857</v>
      </c>
      <c r="C7746" t="s">
        <v>2558</v>
      </c>
      <c r="D7746" t="s">
        <v>3403</v>
      </c>
      <c r="E7746" t="s">
        <v>3469</v>
      </c>
      <c r="F7746" t="s">
        <v>4328</v>
      </c>
      <c r="G7746" s="4">
        <v>46.396456482998303</v>
      </c>
      <c r="H7746" s="4">
        <v>11.328598128219801</v>
      </c>
      <c r="I7746" s="4">
        <v>57.4461128886715</v>
      </c>
      <c r="J7746" s="4">
        <v>78.551227682216194</v>
      </c>
      <c r="K7746" s="4">
        <v>-11713213.283286599</v>
      </c>
      <c r="L7746" s="4">
        <v>172651390.39821899</v>
      </c>
      <c r="M7746" s="4">
        <v>36249024.954497904</v>
      </c>
      <c r="N7746" s="3">
        <v>-6.6778794530440999E-2</v>
      </c>
      <c r="O7746" s="5">
        <v>0.75552749633789063</v>
      </c>
      <c r="P7746" s="3">
        <v>0.20995500683784485</v>
      </c>
    </row>
    <row r="7747" spans="1:16" x14ac:dyDescent="0.25">
      <c r="A7747" s="1">
        <v>2024</v>
      </c>
      <c r="B7747" t="s">
        <v>395</v>
      </c>
      <c r="C7747" t="s">
        <v>2096</v>
      </c>
      <c r="D7747" t="s">
        <v>3403</v>
      </c>
      <c r="E7747" t="s">
        <v>3469</v>
      </c>
      <c r="F7747" t="s">
        <v>3866</v>
      </c>
      <c r="G7747" s="4"/>
      <c r="H7747" s="4"/>
      <c r="I7747" s="4"/>
      <c r="J7747" s="4"/>
      <c r="K7747" s="4">
        <v>-1361702.21276993</v>
      </c>
      <c r="L7747" s="4">
        <v>7993586.3673638096</v>
      </c>
      <c r="M7747" s="4">
        <v>109966.46510170501</v>
      </c>
      <c r="N7747" s="3">
        <v>-0.16978364961886</v>
      </c>
      <c r="O7747" s="5">
        <v>1.4381778240203857</v>
      </c>
      <c r="P7747" s="3">
        <v>1.3756836764514446E-2</v>
      </c>
    </row>
    <row r="7748" spans="1:16" x14ac:dyDescent="0.25">
      <c r="A7748" s="1">
        <v>2009</v>
      </c>
      <c r="B7748" t="s">
        <v>396</v>
      </c>
      <c r="C7748" t="s">
        <v>2097</v>
      </c>
      <c r="D7748" t="s">
        <v>3449</v>
      </c>
      <c r="E7748" t="s">
        <v>3469</v>
      </c>
      <c r="F7748" t="s">
        <v>3867</v>
      </c>
      <c r="G7748" s="4"/>
      <c r="H7748" s="4"/>
      <c r="I7748" s="4"/>
      <c r="J7748" s="4"/>
      <c r="K7748" s="4">
        <v>-29489.040364980501</v>
      </c>
      <c r="L7748" s="4">
        <v>9202978.3288951907</v>
      </c>
      <c r="M7748" s="4">
        <v>2627766.8327710899</v>
      </c>
      <c r="N7748" s="3">
        <v>-3.5181984802279999E-3</v>
      </c>
      <c r="O7748" s="5">
        <v>1.5561375617980957</v>
      </c>
      <c r="P7748" s="3">
        <v>0.28553438186645508</v>
      </c>
    </row>
    <row r="7749" spans="1:16" x14ac:dyDescent="0.25">
      <c r="A7749" s="1">
        <v>2010</v>
      </c>
      <c r="B7749" t="s">
        <v>396</v>
      </c>
      <c r="C7749" t="s">
        <v>2097</v>
      </c>
      <c r="D7749" t="s">
        <v>3449</v>
      </c>
      <c r="E7749" t="s">
        <v>3469</v>
      </c>
      <c r="F7749" t="s">
        <v>3867</v>
      </c>
      <c r="G7749" s="4"/>
      <c r="H7749" s="4"/>
      <c r="I7749" s="4"/>
      <c r="J7749" s="4"/>
      <c r="K7749" s="4">
        <v>-5021873.2640648903</v>
      </c>
      <c r="L7749" s="4">
        <v>5866633.4250076497</v>
      </c>
      <c r="M7749" s="4">
        <v>2240695.58171615</v>
      </c>
      <c r="N7749" s="3">
        <v>-0.61496001983172199</v>
      </c>
      <c r="O7749" s="5">
        <v>1.5639163255691528</v>
      </c>
      <c r="P7749" s="3">
        <v>0.38193890452384949</v>
      </c>
    </row>
    <row r="7750" spans="1:16" x14ac:dyDescent="0.25">
      <c r="A7750" s="1">
        <v>2011</v>
      </c>
      <c r="B7750" t="s">
        <v>396</v>
      </c>
      <c r="C7750" t="s">
        <v>2097</v>
      </c>
      <c r="D7750" t="s">
        <v>3449</v>
      </c>
      <c r="E7750" t="s">
        <v>3469</v>
      </c>
      <c r="F7750" t="s">
        <v>3867</v>
      </c>
      <c r="G7750" s="4"/>
      <c r="H7750" s="4"/>
      <c r="I7750" s="4"/>
      <c r="J7750" s="4"/>
      <c r="K7750" s="4">
        <v>-5110965.7026789403</v>
      </c>
      <c r="L7750" s="4">
        <v>11394966.8791718</v>
      </c>
      <c r="M7750" s="4">
        <v>1722594.5558895699</v>
      </c>
      <c r="N7750" s="3">
        <v>-0.59174566473456802</v>
      </c>
      <c r="O7750" s="5">
        <v>2.9515628814697266</v>
      </c>
      <c r="P7750" s="3">
        <v>0.15117153525352478</v>
      </c>
    </row>
    <row r="7751" spans="1:16" x14ac:dyDescent="0.25">
      <c r="A7751" s="1">
        <v>2012</v>
      </c>
      <c r="B7751" t="s">
        <v>396</v>
      </c>
      <c r="C7751" t="s">
        <v>2097</v>
      </c>
      <c r="D7751" t="s">
        <v>3449</v>
      </c>
      <c r="E7751" t="s">
        <v>3469</v>
      </c>
      <c r="F7751" t="s">
        <v>3867</v>
      </c>
      <c r="G7751" s="4"/>
      <c r="H7751" s="4"/>
      <c r="I7751" s="4"/>
      <c r="J7751" s="4"/>
      <c r="K7751" s="4">
        <v>-5173278.7518161703</v>
      </c>
      <c r="L7751" s="4">
        <v>8802835.1988692507</v>
      </c>
      <c r="M7751" s="4">
        <v>2222014.3630675902</v>
      </c>
      <c r="N7751" s="3">
        <v>-0.50755650365863203</v>
      </c>
      <c r="O7751" s="5">
        <v>5.1399683952331543</v>
      </c>
      <c r="P7751" s="3">
        <v>0.25242030620574951</v>
      </c>
    </row>
    <row r="7752" spans="1:16" x14ac:dyDescent="0.25">
      <c r="A7752" s="1">
        <v>2013</v>
      </c>
      <c r="B7752" t="s">
        <v>396</v>
      </c>
      <c r="C7752" t="s">
        <v>2097</v>
      </c>
      <c r="D7752" t="s">
        <v>3449</v>
      </c>
      <c r="E7752" t="s">
        <v>3469</v>
      </c>
      <c r="F7752" t="s">
        <v>3867</v>
      </c>
      <c r="G7752" s="4"/>
      <c r="H7752" s="4"/>
      <c r="I7752" s="4"/>
      <c r="J7752" s="4"/>
      <c r="K7752" s="4">
        <v>-5732824.6996327899</v>
      </c>
      <c r="L7752" s="4">
        <v>23583728.4751685</v>
      </c>
      <c r="M7752" s="4">
        <v>1836963.8846304701</v>
      </c>
      <c r="N7752" s="3">
        <v>-0.36827941597480701</v>
      </c>
      <c r="O7752" s="5">
        <v>6.5672645568847656</v>
      </c>
      <c r="P7752" s="3">
        <v>7.7891156077384949E-2</v>
      </c>
    </row>
    <row r="7753" spans="1:16" x14ac:dyDescent="0.25">
      <c r="A7753" s="1">
        <v>2014</v>
      </c>
      <c r="B7753" t="s">
        <v>396</v>
      </c>
      <c r="C7753" t="s">
        <v>2097</v>
      </c>
      <c r="D7753" t="s">
        <v>3449</v>
      </c>
      <c r="E7753" t="s">
        <v>3469</v>
      </c>
      <c r="F7753" t="s">
        <v>3867</v>
      </c>
      <c r="G7753" s="4"/>
      <c r="H7753" s="4"/>
      <c r="I7753" s="4"/>
      <c r="J7753" s="4"/>
      <c r="K7753" s="4">
        <v>-7482704.2612452898</v>
      </c>
      <c r="L7753" s="4">
        <v>18056179.499955099</v>
      </c>
      <c r="M7753" s="4">
        <v>2473270.2219245401</v>
      </c>
      <c r="N7753" s="3">
        <v>-0.37725981139068498</v>
      </c>
      <c r="O7753" s="5">
        <v>8.79656982421875</v>
      </c>
      <c r="P7753" s="3">
        <v>0.13697639107704163</v>
      </c>
    </row>
    <row r="7754" spans="1:16" x14ac:dyDescent="0.25">
      <c r="A7754" s="1">
        <v>2015</v>
      </c>
      <c r="B7754" t="s">
        <v>396</v>
      </c>
      <c r="C7754" t="s">
        <v>2097</v>
      </c>
      <c r="D7754" t="s">
        <v>3449</v>
      </c>
      <c r="E7754" t="s">
        <v>3469</v>
      </c>
      <c r="F7754" t="s">
        <v>3867</v>
      </c>
      <c r="G7754" s="4"/>
      <c r="H7754" s="4"/>
      <c r="I7754" s="4"/>
      <c r="J7754" s="4"/>
      <c r="K7754" s="4">
        <v>-11090013.6042544</v>
      </c>
      <c r="L7754" s="4">
        <v>12297663.996740799</v>
      </c>
      <c r="M7754" s="4">
        <v>1820205.5915668199</v>
      </c>
      <c r="N7754" s="3">
        <v>-0.78154319405280703</v>
      </c>
      <c r="O7754" s="5">
        <v>11.771854400634766</v>
      </c>
      <c r="P7754" s="3">
        <v>0.14801231026649475</v>
      </c>
    </row>
    <row r="7755" spans="1:16" x14ac:dyDescent="0.25">
      <c r="A7755" s="1">
        <v>2016</v>
      </c>
      <c r="B7755" t="s">
        <v>396</v>
      </c>
      <c r="C7755" t="s">
        <v>2097</v>
      </c>
      <c r="D7755" t="s">
        <v>3449</v>
      </c>
      <c r="E7755" t="s">
        <v>3469</v>
      </c>
      <c r="F7755" t="s">
        <v>3867</v>
      </c>
      <c r="G7755" s="4"/>
      <c r="H7755" s="4"/>
      <c r="I7755" s="4"/>
      <c r="J7755" s="4"/>
      <c r="K7755" s="4">
        <v>-9865079.3650793694</v>
      </c>
      <c r="L7755" s="4">
        <v>4480519.4805194801</v>
      </c>
      <c r="M7755" s="4">
        <v>1462481.96248196</v>
      </c>
      <c r="N7755" s="3">
        <v>-1.1830924980531301</v>
      </c>
      <c r="O7755" s="5">
        <v>16.485511779785156</v>
      </c>
      <c r="P7755" s="3">
        <v>0.32640901207923889</v>
      </c>
    </row>
    <row r="7756" spans="1:16" x14ac:dyDescent="0.25">
      <c r="A7756" s="1">
        <v>2017</v>
      </c>
      <c r="B7756" t="s">
        <v>396</v>
      </c>
      <c r="C7756" t="s">
        <v>2097</v>
      </c>
      <c r="D7756" t="s">
        <v>3449</v>
      </c>
      <c r="E7756" t="s">
        <v>3469</v>
      </c>
      <c r="F7756" t="s">
        <v>3867</v>
      </c>
      <c r="G7756" s="4"/>
      <c r="H7756" s="4"/>
      <c r="I7756" s="4"/>
      <c r="J7756" s="4"/>
      <c r="K7756" s="4">
        <v>-5193113.2936523398</v>
      </c>
      <c r="L7756" s="4">
        <v>13998080.958584599</v>
      </c>
      <c r="M7756" s="4">
        <v>1232555.0554259699</v>
      </c>
      <c r="N7756" s="3">
        <v>-0.55121304959841</v>
      </c>
      <c r="O7756" s="5">
        <v>17.803489685058594</v>
      </c>
      <c r="P7756" s="3">
        <v>8.805171400308609E-2</v>
      </c>
    </row>
    <row r="7757" spans="1:16" x14ac:dyDescent="0.25">
      <c r="A7757" s="1">
        <v>2018</v>
      </c>
      <c r="B7757" t="s">
        <v>396</v>
      </c>
      <c r="C7757" t="s">
        <v>2097</v>
      </c>
      <c r="D7757" t="s">
        <v>3449</v>
      </c>
      <c r="E7757" t="s">
        <v>3469</v>
      </c>
      <c r="F7757" t="s">
        <v>3867</v>
      </c>
      <c r="G7757" s="4"/>
      <c r="H7757" s="4"/>
      <c r="I7757" s="4"/>
      <c r="J7757" s="4"/>
      <c r="K7757" s="4">
        <v>4252664.5237692399</v>
      </c>
      <c r="L7757" s="4">
        <v>18779958.269892301</v>
      </c>
      <c r="M7757" s="4">
        <v>1390768.62347037</v>
      </c>
      <c r="N7757" s="3">
        <v>0.27062306553626703</v>
      </c>
      <c r="O7757" s="5">
        <v>5.3377666473388672</v>
      </c>
      <c r="P7757" s="3">
        <v>7.4055999517440796E-2</v>
      </c>
    </row>
    <row r="7758" spans="1:16" x14ac:dyDescent="0.25">
      <c r="A7758" s="1">
        <v>2019</v>
      </c>
      <c r="B7758" t="s">
        <v>396</v>
      </c>
      <c r="C7758" t="s">
        <v>2097</v>
      </c>
      <c r="D7758" t="s">
        <v>3449</v>
      </c>
      <c r="E7758" t="s">
        <v>3469</v>
      </c>
      <c r="F7758" t="s">
        <v>3867</v>
      </c>
      <c r="G7758" s="4"/>
      <c r="H7758" s="4"/>
      <c r="I7758" s="4"/>
      <c r="J7758" s="4"/>
      <c r="K7758" s="4">
        <v>-7503334.9715649802</v>
      </c>
      <c r="L7758" s="4">
        <v>10114442.1821246</v>
      </c>
      <c r="M7758" s="4">
        <v>392473.49575229897</v>
      </c>
      <c r="N7758" s="3">
        <v>-0.52070746443188498</v>
      </c>
      <c r="O7758" s="5">
        <v>17.282844543457031</v>
      </c>
      <c r="P7758" s="3">
        <v>3.8803275674581528E-2</v>
      </c>
    </row>
    <row r="7759" spans="1:16" x14ac:dyDescent="0.25">
      <c r="A7759" s="1">
        <v>2020</v>
      </c>
      <c r="B7759" t="s">
        <v>396</v>
      </c>
      <c r="C7759" t="s">
        <v>2097</v>
      </c>
      <c r="D7759" t="s">
        <v>3449</v>
      </c>
      <c r="E7759" t="s">
        <v>3469</v>
      </c>
      <c r="F7759" t="s">
        <v>3867</v>
      </c>
      <c r="G7759" s="4"/>
      <c r="H7759" s="4"/>
      <c r="I7759" s="4"/>
      <c r="J7759" s="4"/>
      <c r="K7759" s="4">
        <v>-6664563.6334259203</v>
      </c>
      <c r="L7759" s="4">
        <v>19198898.215755802</v>
      </c>
      <c r="M7759" s="4">
        <v>579360.01107939496</v>
      </c>
      <c r="N7759" s="3">
        <v>-0.44015345918341398</v>
      </c>
      <c r="O7759" s="5">
        <v>5.9321293830871582</v>
      </c>
      <c r="P7759" s="3">
        <v>3.0176732689142227E-2</v>
      </c>
    </row>
    <row r="7760" spans="1:16" x14ac:dyDescent="0.25">
      <c r="A7760" s="1">
        <v>2022</v>
      </c>
      <c r="B7760" t="s">
        <v>858</v>
      </c>
      <c r="C7760" t="s">
        <v>2559</v>
      </c>
      <c r="D7760" t="s">
        <v>3404</v>
      </c>
      <c r="E7760" t="s">
        <v>3469</v>
      </c>
      <c r="F7760" t="s">
        <v>4329</v>
      </c>
      <c r="G7760" s="4">
        <v>9.2379335489543095</v>
      </c>
      <c r="H7760" s="4">
        <v>0</v>
      </c>
      <c r="I7760" s="4">
        <v>7.4309054840442501</v>
      </c>
      <c r="J7760" s="4">
        <v>19.9444444444444</v>
      </c>
      <c r="K7760" s="4">
        <v>-19232831.063459899</v>
      </c>
      <c r="L7760" s="4">
        <v>344911619.820342</v>
      </c>
      <c r="M7760" s="4">
        <v>16176470.5882353</v>
      </c>
      <c r="O7760" s="5">
        <v>1.5078039169311523</v>
      </c>
      <c r="P7760" s="3">
        <v>4.6900335699319839E-2</v>
      </c>
    </row>
    <row r="7761" spans="1:16" x14ac:dyDescent="0.25">
      <c r="A7761" s="1">
        <v>2023</v>
      </c>
      <c r="B7761" t="s">
        <v>858</v>
      </c>
      <c r="C7761" t="s">
        <v>2559</v>
      </c>
      <c r="D7761" t="s">
        <v>3404</v>
      </c>
      <c r="E7761" t="s">
        <v>3469</v>
      </c>
      <c r="F7761" t="s">
        <v>4329</v>
      </c>
      <c r="G7761" s="4">
        <v>8.2479952223576696</v>
      </c>
      <c r="H7761" s="4">
        <v>0</v>
      </c>
      <c r="I7761" s="4">
        <v>6.6665065143341797</v>
      </c>
      <c r="J7761" s="4">
        <v>17.743221690590101</v>
      </c>
      <c r="K7761" s="4">
        <v>-10446818.1134346</v>
      </c>
      <c r="L7761" s="4">
        <v>352194975.17677099</v>
      </c>
      <c r="M7761" s="4">
        <v>21049345.5694298</v>
      </c>
      <c r="N7761" s="3">
        <v>-2.9413633456313999E-2</v>
      </c>
      <c r="O7761" s="5">
        <v>1.8074644804000854</v>
      </c>
      <c r="P7761" s="3">
        <v>5.9766173362731934E-2</v>
      </c>
    </row>
    <row r="7762" spans="1:16" x14ac:dyDescent="0.25">
      <c r="A7762" s="1">
        <v>2009</v>
      </c>
      <c r="B7762" t="s">
        <v>397</v>
      </c>
      <c r="C7762" t="s">
        <v>2098</v>
      </c>
      <c r="D7762" t="s">
        <v>3415</v>
      </c>
      <c r="E7762" t="s">
        <v>3469</v>
      </c>
      <c r="F7762" t="s">
        <v>3868</v>
      </c>
      <c r="G7762" s="4"/>
      <c r="H7762" s="4"/>
      <c r="I7762" s="4"/>
      <c r="J7762" s="4"/>
      <c r="K7762" s="4">
        <v>-356560.88156047801</v>
      </c>
      <c r="L7762" s="4">
        <v>1724722.0922540801</v>
      </c>
      <c r="M7762" s="4">
        <v>324292.928478082</v>
      </c>
      <c r="N7762" s="3">
        <v>-0.17370799764197301</v>
      </c>
      <c r="O7762" s="5">
        <v>0.49251636862754822</v>
      </c>
      <c r="P7762" s="3">
        <v>0.18802618980407715</v>
      </c>
    </row>
    <row r="7763" spans="1:16" x14ac:dyDescent="0.25">
      <c r="A7763" s="1">
        <v>2010</v>
      </c>
      <c r="B7763" t="s">
        <v>397</v>
      </c>
      <c r="C7763" t="s">
        <v>2098</v>
      </c>
      <c r="D7763" t="s">
        <v>3415</v>
      </c>
      <c r="E7763" t="s">
        <v>3469</v>
      </c>
      <c r="F7763" t="s">
        <v>3868</v>
      </c>
      <c r="G7763" s="4"/>
      <c r="H7763" s="4"/>
      <c r="I7763" s="4"/>
      <c r="J7763" s="4"/>
      <c r="K7763" s="4">
        <v>150245.250373755</v>
      </c>
      <c r="L7763" s="4">
        <v>1985665.45161345</v>
      </c>
      <c r="M7763" s="4">
        <v>413933.91678285302</v>
      </c>
      <c r="N7763" s="3">
        <v>7.9466071161636995E-2</v>
      </c>
      <c r="O7763" s="5">
        <v>0.40034803748130798</v>
      </c>
      <c r="P7763" s="3">
        <v>0.20846106112003326</v>
      </c>
    </row>
    <row r="7764" spans="1:16" x14ac:dyDescent="0.25">
      <c r="A7764" s="1">
        <v>2010</v>
      </c>
      <c r="B7764" t="s">
        <v>859</v>
      </c>
      <c r="C7764" t="s">
        <v>2560</v>
      </c>
      <c r="D7764" t="s">
        <v>3404</v>
      </c>
      <c r="E7764" t="s">
        <v>3469</v>
      </c>
      <c r="F7764" t="s">
        <v>4330</v>
      </c>
      <c r="G7764" s="4">
        <v>6.3810829645101403</v>
      </c>
      <c r="H7764" s="4">
        <v>0</v>
      </c>
      <c r="I7764" s="4">
        <v>9.0519538307545506</v>
      </c>
      <c r="J7764" s="4">
        <v>5.9166666666666696</v>
      </c>
      <c r="K7764" s="4"/>
      <c r="L7764" s="4"/>
      <c r="M7764" s="4"/>
    </row>
    <row r="7765" spans="1:16" x14ac:dyDescent="0.25">
      <c r="A7765" s="1">
        <v>2011</v>
      </c>
      <c r="B7765" t="s">
        <v>397</v>
      </c>
      <c r="C7765" t="s">
        <v>2098</v>
      </c>
      <c r="D7765" t="s">
        <v>3415</v>
      </c>
      <c r="E7765" t="s">
        <v>3469</v>
      </c>
      <c r="F7765" t="s">
        <v>3868</v>
      </c>
      <c r="G7765" s="4"/>
      <c r="H7765" s="4"/>
      <c r="I7765" s="4"/>
      <c r="J7765" s="4"/>
      <c r="K7765" s="4">
        <v>1230706.24799057</v>
      </c>
      <c r="L7765" s="4">
        <v>3460046.0829493101</v>
      </c>
      <c r="M7765" s="4">
        <v>759650.62694244995</v>
      </c>
      <c r="N7765" s="3">
        <v>0.41066510845663901</v>
      </c>
      <c r="O7765" s="5">
        <v>0.73475182056427002</v>
      </c>
      <c r="P7765" s="3">
        <v>0.21954928338527679</v>
      </c>
    </row>
    <row r="7766" spans="1:16" x14ac:dyDescent="0.25">
      <c r="A7766" s="1">
        <v>2012</v>
      </c>
      <c r="B7766" t="s">
        <v>397</v>
      </c>
      <c r="C7766" t="s">
        <v>2098</v>
      </c>
      <c r="D7766" t="s">
        <v>3415</v>
      </c>
      <c r="E7766" t="s">
        <v>3469</v>
      </c>
      <c r="F7766" t="s">
        <v>3868</v>
      </c>
      <c r="G7766" s="4"/>
      <c r="H7766" s="4"/>
      <c r="I7766" s="4"/>
      <c r="J7766" s="4"/>
      <c r="K7766" s="4">
        <v>652731.70082785003</v>
      </c>
      <c r="L7766" s="4">
        <v>3661476.8273589602</v>
      </c>
      <c r="M7766" s="4">
        <v>513356.11882566003</v>
      </c>
      <c r="N7766" s="3">
        <v>0.18742457770123899</v>
      </c>
      <c r="O7766" s="5">
        <v>0.47829228639602661</v>
      </c>
      <c r="P7766" s="3">
        <v>0.14020466804504395</v>
      </c>
    </row>
    <row r="7767" spans="1:16" x14ac:dyDescent="0.25">
      <c r="A7767" s="1">
        <v>2013</v>
      </c>
      <c r="B7767" t="s">
        <v>397</v>
      </c>
      <c r="C7767" t="s">
        <v>2098</v>
      </c>
      <c r="D7767" t="s">
        <v>3415</v>
      </c>
      <c r="E7767" t="s">
        <v>3469</v>
      </c>
      <c r="F7767" t="s">
        <v>3868</v>
      </c>
      <c r="G7767" s="4"/>
      <c r="H7767" s="4"/>
      <c r="I7767" s="4"/>
      <c r="J7767" s="4"/>
      <c r="K7767" s="4">
        <v>289055.976319468</v>
      </c>
      <c r="L7767" s="4">
        <v>3396774.98926519</v>
      </c>
      <c r="M7767" s="4">
        <v>434708.60703289899</v>
      </c>
      <c r="N7767" s="3">
        <v>8.6728919905708995E-2</v>
      </c>
      <c r="O7767" s="5">
        <v>0.49401453137397766</v>
      </c>
      <c r="P7767" s="3">
        <v>0.12797686457633972</v>
      </c>
    </row>
    <row r="7768" spans="1:16" x14ac:dyDescent="0.25">
      <c r="A7768" s="1">
        <v>2014</v>
      </c>
      <c r="B7768" t="s">
        <v>859</v>
      </c>
      <c r="C7768" t="s">
        <v>2560</v>
      </c>
      <c r="D7768" t="s">
        <v>3404</v>
      </c>
      <c r="E7768" t="s">
        <v>3469</v>
      </c>
      <c r="F7768" t="s">
        <v>4330</v>
      </c>
      <c r="G7768" s="4">
        <v>7.2955956556350303</v>
      </c>
      <c r="H7768" s="4">
        <v>0</v>
      </c>
      <c r="I7768" s="4">
        <v>12.5855960438384</v>
      </c>
      <c r="J7768" s="4">
        <v>2.2794959908362</v>
      </c>
      <c r="K7768" s="4"/>
      <c r="L7768" s="4"/>
      <c r="M7768" s="4"/>
    </row>
    <row r="7769" spans="1:16" x14ac:dyDescent="0.25">
      <c r="A7769" s="1">
        <v>2015</v>
      </c>
      <c r="B7769" t="s">
        <v>859</v>
      </c>
      <c r="C7769" t="s">
        <v>2560</v>
      </c>
      <c r="D7769" t="s">
        <v>3404</v>
      </c>
      <c r="E7769" t="s">
        <v>3469</v>
      </c>
      <c r="F7769" t="s">
        <v>4330</v>
      </c>
      <c r="G7769" s="4">
        <v>6.6123312432566896</v>
      </c>
      <c r="H7769" s="4">
        <v>0</v>
      </c>
      <c r="I7769" s="4">
        <v>11.4062098798624</v>
      </c>
      <c r="J7769" s="4">
        <v>2.06739526411658</v>
      </c>
      <c r="K7769" s="4"/>
      <c r="L7769" s="4"/>
      <c r="M7769" s="4"/>
    </row>
    <row r="7770" spans="1:16" x14ac:dyDescent="0.25">
      <c r="A7770" s="1">
        <v>2016</v>
      </c>
      <c r="B7770" t="s">
        <v>859</v>
      </c>
      <c r="C7770" t="s">
        <v>2560</v>
      </c>
      <c r="D7770" t="s">
        <v>3404</v>
      </c>
      <c r="E7770" t="s">
        <v>3469</v>
      </c>
      <c r="F7770" t="s">
        <v>4330</v>
      </c>
      <c r="G7770" s="4">
        <v>5.5902427615967802</v>
      </c>
      <c r="H7770" s="4">
        <v>0</v>
      </c>
      <c r="I7770" s="4">
        <v>8.8654793561203498</v>
      </c>
      <c r="J7770" s="4">
        <v>3.3074265975820398</v>
      </c>
      <c r="K7770" s="4"/>
      <c r="L7770" s="4"/>
      <c r="M7770" s="4"/>
    </row>
    <row r="7771" spans="1:16" x14ac:dyDescent="0.25">
      <c r="A7771" s="1">
        <v>2017</v>
      </c>
      <c r="B7771" t="s">
        <v>859</v>
      </c>
      <c r="C7771" t="s">
        <v>2560</v>
      </c>
      <c r="D7771" t="s">
        <v>3404</v>
      </c>
      <c r="E7771" t="s">
        <v>3469</v>
      </c>
      <c r="F7771" t="s">
        <v>4330</v>
      </c>
      <c r="G7771" s="4">
        <v>7.7490551655925097</v>
      </c>
      <c r="H7771" s="4">
        <v>0</v>
      </c>
      <c r="I7771" s="4">
        <v>12.950626860480099</v>
      </c>
      <c r="J7771" s="4">
        <v>3.2579564489112198</v>
      </c>
      <c r="K7771" s="4">
        <v>136277683.73261401</v>
      </c>
      <c r="L7771" s="4">
        <v>6643052055.9486399</v>
      </c>
      <c r="M7771" s="4">
        <v>7261550523.0558004</v>
      </c>
      <c r="N7771" s="3">
        <v>2.1138278376145E-2</v>
      </c>
      <c r="P7771" s="3">
        <v>1.0931046009063721</v>
      </c>
    </row>
    <row r="7772" spans="1:16" x14ac:dyDescent="0.25">
      <c r="A7772" s="1">
        <v>2018</v>
      </c>
      <c r="B7772" t="s">
        <v>859</v>
      </c>
      <c r="C7772" t="s">
        <v>2560</v>
      </c>
      <c r="D7772" t="s">
        <v>3404</v>
      </c>
      <c r="E7772" t="s">
        <v>3469</v>
      </c>
      <c r="F7772" t="s">
        <v>4330</v>
      </c>
      <c r="G7772" s="4">
        <v>6.6908018473013398</v>
      </c>
      <c r="H7772" s="4">
        <v>0</v>
      </c>
      <c r="I7772" s="4">
        <v>10.655994052115901</v>
      </c>
      <c r="J7772" s="4">
        <v>3.8680033416875501</v>
      </c>
      <c r="K7772" s="4">
        <v>164630209.214459</v>
      </c>
      <c r="L7772" s="4">
        <v>5772582191.3945799</v>
      </c>
      <c r="M7772" s="4">
        <v>6422546946.37117</v>
      </c>
      <c r="N7772" s="3">
        <v>2.7962012054204E-2</v>
      </c>
      <c r="P7772" s="3">
        <v>1.1125952005386353</v>
      </c>
    </row>
    <row r="7773" spans="1:16" x14ac:dyDescent="0.25">
      <c r="A7773" s="1">
        <v>2019</v>
      </c>
      <c r="B7773" t="s">
        <v>859</v>
      </c>
      <c r="C7773" t="s">
        <v>2560</v>
      </c>
      <c r="D7773" t="s">
        <v>3404</v>
      </c>
      <c r="E7773" t="s">
        <v>3469</v>
      </c>
      <c r="F7773" t="s">
        <v>4330</v>
      </c>
      <c r="G7773" s="4">
        <v>18.502519291445999</v>
      </c>
      <c r="H7773" s="4">
        <v>2.4650134653403701</v>
      </c>
      <c r="I7773" s="4">
        <v>41.840554356023297</v>
      </c>
      <c r="J7773" s="4">
        <v>15.3320443420773</v>
      </c>
      <c r="K7773" s="4">
        <v>110238713.754125</v>
      </c>
      <c r="L7773" s="4">
        <v>6140396686.0914097</v>
      </c>
      <c r="M7773" s="4">
        <v>6984576283.0864296</v>
      </c>
      <c r="N7773" s="3">
        <v>1.8543036033752999E-2</v>
      </c>
      <c r="P7773" s="3">
        <v>1.1374796628952026</v>
      </c>
    </row>
    <row r="7774" spans="1:16" x14ac:dyDescent="0.25">
      <c r="A7774" s="1">
        <v>2020</v>
      </c>
      <c r="B7774" t="s">
        <v>859</v>
      </c>
      <c r="C7774" t="s">
        <v>2560</v>
      </c>
      <c r="D7774" t="s">
        <v>3404</v>
      </c>
      <c r="E7774" t="s">
        <v>3469</v>
      </c>
      <c r="F7774" t="s">
        <v>4330</v>
      </c>
      <c r="G7774" s="4">
        <v>60.845105163704297</v>
      </c>
      <c r="H7774" s="4">
        <v>72.492874255864706</v>
      </c>
      <c r="I7774" s="4">
        <v>61.488299630827903</v>
      </c>
      <c r="J7774" s="4">
        <v>50.625186622872498</v>
      </c>
      <c r="K7774" s="4">
        <v>183887174.83130899</v>
      </c>
      <c r="L7774" s="4">
        <v>14483230874.5797</v>
      </c>
      <c r="M7774" s="4">
        <v>5333497472.5130997</v>
      </c>
      <c r="N7774" s="3">
        <v>1.7337832416212E-2</v>
      </c>
      <c r="O7774" s="5">
        <v>1.081409215927124</v>
      </c>
      <c r="P7774" s="3">
        <v>0.36825329065322876</v>
      </c>
    </row>
    <row r="7775" spans="1:16" x14ac:dyDescent="0.25">
      <c r="A7775" s="1">
        <v>2021</v>
      </c>
      <c r="B7775" t="s">
        <v>859</v>
      </c>
      <c r="C7775" t="s">
        <v>2560</v>
      </c>
      <c r="D7775" t="s">
        <v>3404</v>
      </c>
      <c r="E7775" t="s">
        <v>3469</v>
      </c>
      <c r="F7775" t="s">
        <v>4330</v>
      </c>
      <c r="G7775" s="4">
        <v>68.685223480062902</v>
      </c>
      <c r="H7775" s="4">
        <v>73.254054790786398</v>
      </c>
      <c r="I7775" s="4">
        <v>67.739634618188305</v>
      </c>
      <c r="J7775" s="4">
        <v>67.078883803712202</v>
      </c>
      <c r="K7775" s="4">
        <v>188034063.931582</v>
      </c>
      <c r="L7775" s="4">
        <v>13913068730.443399</v>
      </c>
      <c r="M7775" s="4">
        <v>5404345837.4775801</v>
      </c>
      <c r="N7775" s="3">
        <v>1.3635885016321E-2</v>
      </c>
      <c r="O7775" s="5">
        <v>0.95989996194839478</v>
      </c>
      <c r="P7775" s="3">
        <v>0.38843664526939392</v>
      </c>
    </row>
    <row r="7776" spans="1:16" x14ac:dyDescent="0.25">
      <c r="A7776" s="1">
        <v>2022</v>
      </c>
      <c r="B7776" t="s">
        <v>859</v>
      </c>
      <c r="C7776" t="s">
        <v>2560</v>
      </c>
      <c r="D7776" t="s">
        <v>3404</v>
      </c>
      <c r="E7776" t="s">
        <v>3469</v>
      </c>
      <c r="F7776" t="s">
        <v>4330</v>
      </c>
      <c r="G7776" s="4">
        <v>67.122976660503795</v>
      </c>
      <c r="H7776" s="4">
        <v>72.857964488062805</v>
      </c>
      <c r="I7776" s="4">
        <v>70.023642387030407</v>
      </c>
      <c r="J7776" s="4">
        <v>56.908706396730402</v>
      </c>
      <c r="K7776" s="4">
        <v>250718772.56809601</v>
      </c>
      <c r="L7776" s="4">
        <v>13194075406.396099</v>
      </c>
      <c r="M7776" s="4">
        <v>5086593358.6777296</v>
      </c>
      <c r="N7776" s="3">
        <v>1.9101998442772002E-2</v>
      </c>
      <c r="O7776" s="5">
        <v>0.85501295328140259</v>
      </c>
      <c r="P7776" s="3">
        <v>0.38552102446556091</v>
      </c>
    </row>
    <row r="7777" spans="1:16" x14ac:dyDescent="0.25">
      <c r="A7777" s="1">
        <v>2023</v>
      </c>
      <c r="B7777" t="s">
        <v>859</v>
      </c>
      <c r="C7777" t="s">
        <v>2560</v>
      </c>
      <c r="D7777" t="s">
        <v>3404</v>
      </c>
      <c r="E7777" t="s">
        <v>3469</v>
      </c>
      <c r="F7777" t="s">
        <v>4330</v>
      </c>
      <c r="G7777" s="4">
        <v>65.805575309118694</v>
      </c>
      <c r="H7777" s="4">
        <v>68.586407809754505</v>
      </c>
      <c r="I7777" s="4">
        <v>66.630941651534997</v>
      </c>
      <c r="J7777" s="4">
        <v>62.0182856718964</v>
      </c>
      <c r="K7777" s="4">
        <v>261503782.95186001</v>
      </c>
      <c r="L7777" s="4">
        <v>13393896883.065599</v>
      </c>
      <c r="M7777" s="4">
        <v>5482726449.3370504</v>
      </c>
      <c r="N7777" s="3">
        <v>1.9675154993083002E-2</v>
      </c>
      <c r="O7777" s="5">
        <v>0.89904361963272095</v>
      </c>
      <c r="P7777" s="3">
        <v>0.4093451201915741</v>
      </c>
    </row>
    <row r="7778" spans="1:16" x14ac:dyDescent="0.25">
      <c r="A7778" s="1">
        <v>2024</v>
      </c>
      <c r="B7778" t="s">
        <v>859</v>
      </c>
      <c r="C7778" t="s">
        <v>2560</v>
      </c>
      <c r="D7778" t="s">
        <v>3404</v>
      </c>
      <c r="E7778" t="s">
        <v>3469</v>
      </c>
      <c r="F7778" t="s">
        <v>4330</v>
      </c>
      <c r="G7778" s="4">
        <v>69.981652448244205</v>
      </c>
      <c r="H7778" s="4">
        <v>67.396885177080506</v>
      </c>
      <c r="I7778" s="4">
        <v>73.816537929077697</v>
      </c>
      <c r="J7778" s="4">
        <v>64.272231475131406</v>
      </c>
      <c r="K7778" s="4">
        <v>287695896.15724897</v>
      </c>
      <c r="L7778" s="4">
        <v>11813474067.153799</v>
      </c>
      <c r="M7778" s="4">
        <v>4900729448.30445</v>
      </c>
      <c r="N7778" s="3">
        <v>2.3992570042824998E-2</v>
      </c>
      <c r="O7778" s="5">
        <v>0.85207104682922363</v>
      </c>
      <c r="P7778" s="3">
        <v>0.41484236717224121</v>
      </c>
    </row>
    <row r="7779" spans="1:16" x14ac:dyDescent="0.25">
      <c r="A7779" s="1">
        <v>2014</v>
      </c>
      <c r="B7779" t="s">
        <v>397</v>
      </c>
      <c r="C7779" t="s">
        <v>2098</v>
      </c>
      <c r="D7779" t="s">
        <v>3415</v>
      </c>
      <c r="E7779" t="s">
        <v>3469</v>
      </c>
      <c r="F7779" t="s">
        <v>3868</v>
      </c>
      <c r="G7779" s="4"/>
      <c r="H7779" s="4"/>
      <c r="I7779" s="4"/>
      <c r="J7779" s="4"/>
      <c r="K7779" s="4">
        <v>106388.79720873199</v>
      </c>
      <c r="L7779" s="4">
        <v>4581824.6970625697</v>
      </c>
      <c r="M7779" s="4">
        <v>1809087.6514687201</v>
      </c>
      <c r="N7779" s="3">
        <v>2.6308167937614001E-2</v>
      </c>
      <c r="O7779" s="5">
        <v>0.77452456951141357</v>
      </c>
      <c r="P7779" s="3">
        <v>0.39484000205993652</v>
      </c>
    </row>
    <row r="7780" spans="1:16" x14ac:dyDescent="0.25">
      <c r="A7780" s="1">
        <v>2015</v>
      </c>
      <c r="B7780" t="s">
        <v>397</v>
      </c>
      <c r="C7780" t="s">
        <v>2098</v>
      </c>
      <c r="D7780" t="s">
        <v>3415</v>
      </c>
      <c r="E7780" t="s">
        <v>3469</v>
      </c>
      <c r="F7780" t="s">
        <v>3868</v>
      </c>
      <c r="G7780" s="4"/>
      <c r="H7780" s="4"/>
      <c r="I7780" s="4"/>
      <c r="J7780" s="4"/>
      <c r="K7780" s="4">
        <v>1610680.0305077699</v>
      </c>
      <c r="L7780" s="4">
        <v>4242892.6912321001</v>
      </c>
      <c r="M7780" s="4">
        <v>1354285.34009229</v>
      </c>
      <c r="N7780" s="3">
        <v>0.40337084049523297</v>
      </c>
      <c r="O7780" s="5">
        <v>0.73103636503219604</v>
      </c>
      <c r="P7780" s="3">
        <v>0.3191891610622406</v>
      </c>
    </row>
    <row r="7781" spans="1:16" x14ac:dyDescent="0.25">
      <c r="A7781" s="1">
        <v>2016</v>
      </c>
      <c r="B7781" t="s">
        <v>397</v>
      </c>
      <c r="C7781" t="s">
        <v>2098</v>
      </c>
      <c r="D7781" t="s">
        <v>3415</v>
      </c>
      <c r="E7781" t="s">
        <v>3469</v>
      </c>
      <c r="F7781" t="s">
        <v>3868</v>
      </c>
      <c r="G7781" s="4"/>
      <c r="H7781" s="4"/>
      <c r="I7781" s="4"/>
      <c r="J7781" s="4"/>
      <c r="K7781" s="4">
        <v>1890529.5467413701</v>
      </c>
      <c r="L7781" s="4">
        <v>6120731.1440236</v>
      </c>
      <c r="M7781" s="4">
        <v>1685231.09932354</v>
      </c>
      <c r="N7781" s="3">
        <v>0.36983089216408799</v>
      </c>
      <c r="O7781" s="5">
        <v>1.6373343467712402</v>
      </c>
      <c r="P7781" s="3">
        <v>0.27533167600631714</v>
      </c>
    </row>
    <row r="7782" spans="1:16" x14ac:dyDescent="0.25">
      <c r="A7782" s="1">
        <v>2017</v>
      </c>
      <c r="B7782" t="s">
        <v>397</v>
      </c>
      <c r="C7782" t="s">
        <v>2098</v>
      </c>
      <c r="D7782" t="s">
        <v>3415</v>
      </c>
      <c r="E7782" t="s">
        <v>3469</v>
      </c>
      <c r="F7782" t="s">
        <v>3868</v>
      </c>
      <c r="G7782" s="4"/>
      <c r="H7782" s="4"/>
      <c r="I7782" s="4"/>
      <c r="J7782" s="4"/>
      <c r="K7782" s="4">
        <v>2453572.05991991</v>
      </c>
      <c r="L7782" s="4">
        <v>6413033.8874925999</v>
      </c>
      <c r="M7782" s="4">
        <v>1290453.2423313099</v>
      </c>
      <c r="N7782" s="3">
        <v>0.38555042075139601</v>
      </c>
      <c r="O7782" s="5">
        <v>2.8315064907073975</v>
      </c>
      <c r="P7782" s="3">
        <v>0.20122352242469788</v>
      </c>
    </row>
    <row r="7783" spans="1:16" x14ac:dyDescent="0.25">
      <c r="A7783" s="1">
        <v>2018</v>
      </c>
      <c r="B7783" t="s">
        <v>397</v>
      </c>
      <c r="C7783" t="s">
        <v>2098</v>
      </c>
      <c r="D7783" t="s">
        <v>3415</v>
      </c>
      <c r="E7783" t="s">
        <v>3469</v>
      </c>
      <c r="F7783" t="s">
        <v>3868</v>
      </c>
      <c r="G7783" s="4"/>
      <c r="H7783" s="4"/>
      <c r="I7783" s="4"/>
      <c r="J7783" s="4"/>
      <c r="K7783" s="4">
        <v>2733002.4648591001</v>
      </c>
      <c r="L7783" s="4">
        <v>7049002.5832907697</v>
      </c>
      <c r="M7783" s="4">
        <v>1562779.14714395</v>
      </c>
      <c r="N7783" s="3">
        <v>0.41330629792301299</v>
      </c>
      <c r="O7783" s="5">
        <v>4.3340377807617188</v>
      </c>
      <c r="P7783" s="3">
        <v>0.22170217335224152</v>
      </c>
    </row>
    <row r="7784" spans="1:16" x14ac:dyDescent="0.25">
      <c r="A7784" s="1">
        <v>2019</v>
      </c>
      <c r="B7784" t="s">
        <v>397</v>
      </c>
      <c r="C7784" t="s">
        <v>2098</v>
      </c>
      <c r="D7784" t="s">
        <v>3415</v>
      </c>
      <c r="E7784" t="s">
        <v>3469</v>
      </c>
      <c r="F7784" t="s">
        <v>3868</v>
      </c>
      <c r="G7784" s="4"/>
      <c r="H7784" s="4"/>
      <c r="I7784" s="4"/>
      <c r="J7784" s="4"/>
      <c r="K7784" s="4">
        <v>2699424.3594243601</v>
      </c>
      <c r="L7784" s="4">
        <v>6506116.5321165305</v>
      </c>
      <c r="M7784" s="4">
        <v>1405275.5352755401</v>
      </c>
      <c r="N7784" s="3">
        <v>0.40927151930209499</v>
      </c>
      <c r="O7784" s="5">
        <v>4.2613139152526855</v>
      </c>
      <c r="P7784" s="3">
        <v>0.21599298715591431</v>
      </c>
    </row>
    <row r="7785" spans="1:16" x14ac:dyDescent="0.25">
      <c r="A7785" s="1">
        <v>2020</v>
      </c>
      <c r="B7785" t="s">
        <v>397</v>
      </c>
      <c r="C7785" t="s">
        <v>2098</v>
      </c>
      <c r="D7785" t="s">
        <v>3415</v>
      </c>
      <c r="E7785" t="s">
        <v>3469</v>
      </c>
      <c r="F7785" t="s">
        <v>3868</v>
      </c>
      <c r="G7785" s="4"/>
      <c r="H7785" s="4"/>
      <c r="I7785" s="4"/>
      <c r="J7785" s="4"/>
      <c r="K7785" s="4">
        <v>2923977.4719434599</v>
      </c>
      <c r="L7785" s="4">
        <v>7678822.66057452</v>
      </c>
      <c r="M7785" s="4">
        <v>2856055.10539321</v>
      </c>
      <c r="N7785" s="3">
        <v>0.41546900576467899</v>
      </c>
      <c r="O7785" s="5">
        <v>5.1558051109313965</v>
      </c>
      <c r="P7785" s="3">
        <v>0.37193918228149414</v>
      </c>
    </row>
    <row r="7786" spans="1:16" x14ac:dyDescent="0.25">
      <c r="A7786" s="1">
        <v>2021</v>
      </c>
      <c r="B7786" t="s">
        <v>397</v>
      </c>
      <c r="C7786" t="s">
        <v>2098</v>
      </c>
      <c r="D7786" t="s">
        <v>3415</v>
      </c>
      <c r="E7786" t="s">
        <v>3469</v>
      </c>
      <c r="F7786" t="s">
        <v>3868</v>
      </c>
      <c r="G7786" s="4"/>
      <c r="H7786" s="4"/>
      <c r="I7786" s="4"/>
      <c r="J7786" s="4"/>
      <c r="K7786" s="4">
        <v>3832694.2542869798</v>
      </c>
      <c r="L7786" s="4">
        <v>8326347.95192286</v>
      </c>
      <c r="M7786" s="4">
        <v>3588278.3855318702</v>
      </c>
      <c r="N7786" s="3">
        <v>0.459879049798055</v>
      </c>
      <c r="O7786" s="5">
        <v>7.8916549682617188</v>
      </c>
      <c r="P7786" s="3">
        <v>0.43095466494560242</v>
      </c>
    </row>
    <row r="7787" spans="1:16" x14ac:dyDescent="0.25">
      <c r="A7787" s="1">
        <v>2022</v>
      </c>
      <c r="B7787" t="s">
        <v>397</v>
      </c>
      <c r="C7787" t="s">
        <v>2098</v>
      </c>
      <c r="D7787" t="s">
        <v>3415</v>
      </c>
      <c r="E7787" t="s">
        <v>3469</v>
      </c>
      <c r="F7787" t="s">
        <v>3868</v>
      </c>
      <c r="G7787" s="4"/>
      <c r="H7787" s="4"/>
      <c r="I7787" s="4"/>
      <c r="J7787" s="4"/>
      <c r="K7787" s="4">
        <v>4570918.5891640801</v>
      </c>
      <c r="L7787" s="4">
        <v>8953979.4488879107</v>
      </c>
      <c r="M7787" s="4">
        <v>3824659.2642177399</v>
      </c>
      <c r="N7787" s="3">
        <v>0.55013793770772201</v>
      </c>
      <c r="O7787" s="5">
        <v>6.3001441955566406</v>
      </c>
      <c r="P7787" s="3">
        <v>0.427146315574646</v>
      </c>
    </row>
    <row r="7788" spans="1:16" x14ac:dyDescent="0.25">
      <c r="A7788" s="1">
        <v>2023</v>
      </c>
      <c r="B7788" t="s">
        <v>397</v>
      </c>
      <c r="C7788" t="s">
        <v>2098</v>
      </c>
      <c r="D7788" t="s">
        <v>3415</v>
      </c>
      <c r="E7788" t="s">
        <v>3469</v>
      </c>
      <c r="F7788" t="s">
        <v>3868</v>
      </c>
      <c r="G7788" s="4"/>
      <c r="H7788" s="4"/>
      <c r="I7788" s="4"/>
      <c r="J7788" s="4"/>
      <c r="K7788" s="4">
        <v>4979672.03279672</v>
      </c>
      <c r="L7788" s="4">
        <v>10238700.129987</v>
      </c>
      <c r="M7788" s="4">
        <v>5168059.1940805903</v>
      </c>
      <c r="N7788" s="3">
        <v>0.52728986601471295</v>
      </c>
      <c r="O7788" s="5">
        <v>5.1754560470581055</v>
      </c>
      <c r="P7788" s="3">
        <v>0.5047573447227478</v>
      </c>
    </row>
    <row r="7789" spans="1:16" x14ac:dyDescent="0.25">
      <c r="A7789" s="1">
        <v>2024</v>
      </c>
      <c r="B7789" t="s">
        <v>397</v>
      </c>
      <c r="C7789" t="s">
        <v>2098</v>
      </c>
      <c r="D7789" t="s">
        <v>3415</v>
      </c>
      <c r="E7789" t="s">
        <v>3469</v>
      </c>
      <c r="F7789" t="s">
        <v>3868</v>
      </c>
      <c r="G7789" s="4"/>
      <c r="H7789" s="4"/>
      <c r="I7789" s="4"/>
      <c r="J7789" s="4"/>
      <c r="K7789" s="4">
        <v>5857592.6876587598</v>
      </c>
      <c r="L7789" s="4">
        <v>11514687.3520764</v>
      </c>
      <c r="M7789" s="4">
        <v>5235607.6616908796</v>
      </c>
      <c r="N7789" s="3">
        <v>0.53850816027833304</v>
      </c>
      <c r="O7789" s="5">
        <v>5.5734348297119141</v>
      </c>
      <c r="P7789" s="3">
        <v>0.45468953251838684</v>
      </c>
    </row>
    <row r="7790" spans="1:16" x14ac:dyDescent="0.25">
      <c r="A7790" s="1">
        <v>2020</v>
      </c>
      <c r="B7790" t="s">
        <v>860</v>
      </c>
      <c r="C7790" t="s">
        <v>2561</v>
      </c>
      <c r="D7790" t="s">
        <v>3436</v>
      </c>
      <c r="E7790" t="s">
        <v>3469</v>
      </c>
      <c r="F7790" t="s">
        <v>4331</v>
      </c>
      <c r="G7790" s="4">
        <v>14.971283084229301</v>
      </c>
      <c r="H7790" s="4">
        <v>0</v>
      </c>
      <c r="I7790" s="4">
        <v>25.085781450589199</v>
      </c>
      <c r="J7790" s="4">
        <v>10.7529610829103</v>
      </c>
      <c r="K7790" s="4">
        <v>23833576.743094601</v>
      </c>
      <c r="L7790" s="4">
        <v>216430849.08134699</v>
      </c>
      <c r="M7790" s="4">
        <v>81513051.640600204</v>
      </c>
      <c r="N7790" s="3">
        <v>0.121916869041667</v>
      </c>
      <c r="P7790" s="3">
        <v>0.37662398815155029</v>
      </c>
    </row>
    <row r="7791" spans="1:16" x14ac:dyDescent="0.25">
      <c r="A7791" s="1">
        <v>2021</v>
      </c>
      <c r="B7791" t="s">
        <v>860</v>
      </c>
      <c r="C7791" t="s">
        <v>2561</v>
      </c>
      <c r="D7791" t="s">
        <v>3436</v>
      </c>
      <c r="E7791" t="s">
        <v>3469</v>
      </c>
      <c r="F7791" t="s">
        <v>4331</v>
      </c>
      <c r="G7791" s="4">
        <v>37.771164316148699</v>
      </c>
      <c r="H7791" s="4">
        <v>12.7988748241913</v>
      </c>
      <c r="I7791" s="4">
        <v>40.708604918586602</v>
      </c>
      <c r="J7791" s="4">
        <v>42.733388422747701</v>
      </c>
      <c r="K7791" s="4">
        <v>-413889.28461636498</v>
      </c>
      <c r="L7791" s="4">
        <v>272933740.22448999</v>
      </c>
      <c r="M7791" s="4">
        <v>62183865.815894298</v>
      </c>
      <c r="N7791" s="3">
        <v>-1.6293110700179999E-3</v>
      </c>
      <c r="O7791" s="5">
        <v>2.154341459274292</v>
      </c>
      <c r="P7791" s="3">
        <v>0.2278350293636322</v>
      </c>
    </row>
    <row r="7792" spans="1:16" x14ac:dyDescent="0.25">
      <c r="A7792" s="1">
        <v>2022</v>
      </c>
      <c r="B7792" t="s">
        <v>860</v>
      </c>
      <c r="C7792" t="s">
        <v>2561</v>
      </c>
      <c r="D7792" t="s">
        <v>3436</v>
      </c>
      <c r="E7792" t="s">
        <v>3469</v>
      </c>
      <c r="F7792" t="s">
        <v>4331</v>
      </c>
      <c r="G7792" s="4">
        <v>41.972964380073201</v>
      </c>
      <c r="H7792" s="4">
        <v>13.343180699163</v>
      </c>
      <c r="I7792" s="4">
        <v>38.344083282339497</v>
      </c>
      <c r="J7792" s="4">
        <v>53.686769318505803</v>
      </c>
      <c r="K7792" s="4">
        <v>-16231099.9468625</v>
      </c>
      <c r="L7792" s="4">
        <v>258177313.725355</v>
      </c>
      <c r="M7792" s="4">
        <v>72494772.509264603</v>
      </c>
      <c r="N7792" s="3">
        <v>-6.3728956844765997E-2</v>
      </c>
      <c r="O7792" s="5">
        <v>0.9254036545753479</v>
      </c>
      <c r="P7792" s="3">
        <v>0.28079450130462646</v>
      </c>
    </row>
    <row r="7793" spans="1:16" x14ac:dyDescent="0.25">
      <c r="A7793" s="1">
        <v>2023</v>
      </c>
      <c r="B7793" t="s">
        <v>860</v>
      </c>
      <c r="C7793" t="s">
        <v>2561</v>
      </c>
      <c r="D7793" t="s">
        <v>3436</v>
      </c>
      <c r="E7793" t="s">
        <v>3469</v>
      </c>
      <c r="F7793" t="s">
        <v>4331</v>
      </c>
      <c r="G7793" s="4">
        <v>46.9174045827952</v>
      </c>
      <c r="H7793" s="4">
        <v>12.7361619690063</v>
      </c>
      <c r="I7793" s="4">
        <v>36.981904470009198</v>
      </c>
      <c r="J7793" s="4">
        <v>65.727346908497495</v>
      </c>
      <c r="K7793" s="4">
        <v>-3866280.0386628001</v>
      </c>
      <c r="L7793" s="4">
        <v>253020031.33019999</v>
      </c>
      <c r="M7793" s="4">
        <v>72476752.3247675</v>
      </c>
      <c r="N7793" s="3">
        <v>-1.5391045330608999E-2</v>
      </c>
      <c r="O7793" s="5">
        <v>0.99745047092437744</v>
      </c>
      <c r="P7793" s="3">
        <v>0.28644669055938721</v>
      </c>
    </row>
    <row r="7794" spans="1:16" x14ac:dyDescent="0.25">
      <c r="A7794" s="1">
        <v>2024</v>
      </c>
      <c r="B7794" t="s">
        <v>860</v>
      </c>
      <c r="C7794" t="s">
        <v>2561</v>
      </c>
      <c r="D7794" t="s">
        <v>3436</v>
      </c>
      <c r="E7794" t="s">
        <v>3469</v>
      </c>
      <c r="F7794" t="s">
        <v>4331</v>
      </c>
      <c r="G7794" s="4">
        <v>45.260168452898903</v>
      </c>
      <c r="H7794" s="4">
        <v>11.9987337765115</v>
      </c>
      <c r="I7794" s="4">
        <v>35.8443367170063</v>
      </c>
      <c r="J7794" s="4">
        <v>63.346676183944702</v>
      </c>
      <c r="K7794" s="4">
        <v>5871607.3416759502</v>
      </c>
      <c r="L7794" s="4">
        <v>264731020.78097001</v>
      </c>
      <c r="M7794" s="4">
        <v>73594101.058049396</v>
      </c>
      <c r="N7794" s="3">
        <v>2.2679573447877001E-2</v>
      </c>
      <c r="O7794" s="5">
        <v>2.7874994277954102</v>
      </c>
      <c r="P7794" s="3">
        <v>0.277995765209198</v>
      </c>
    </row>
    <row r="7795" spans="1:16" x14ac:dyDescent="0.25">
      <c r="A7795" s="1">
        <v>2009</v>
      </c>
      <c r="B7795" t="s">
        <v>398</v>
      </c>
      <c r="C7795" t="s">
        <v>2099</v>
      </c>
      <c r="D7795" t="s">
        <v>3413</v>
      </c>
      <c r="E7795" t="s">
        <v>3469</v>
      </c>
      <c r="F7795" t="s">
        <v>3869</v>
      </c>
      <c r="G7795" s="4"/>
      <c r="H7795" s="4"/>
      <c r="I7795" s="4"/>
      <c r="J7795" s="4"/>
      <c r="K7795" s="4">
        <v>-240342.62332000001</v>
      </c>
      <c r="L7795" s="4">
        <v>512253.75517999998</v>
      </c>
      <c r="M7795" s="4">
        <v>25814.36247</v>
      </c>
      <c r="N7795" s="3">
        <v>-0.30235997475086501</v>
      </c>
      <c r="O7795" s="5">
        <v>4.9925427436828613</v>
      </c>
      <c r="P7795" s="3">
        <v>5.039370059967041E-2</v>
      </c>
    </row>
    <row r="7796" spans="1:16" x14ac:dyDescent="0.25">
      <c r="A7796" s="1">
        <v>2010</v>
      </c>
      <c r="B7796" t="s">
        <v>398</v>
      </c>
      <c r="C7796" t="s">
        <v>2099</v>
      </c>
      <c r="D7796" t="s">
        <v>3413</v>
      </c>
      <c r="E7796" t="s">
        <v>3469</v>
      </c>
      <c r="F7796" t="s">
        <v>3869</v>
      </c>
      <c r="G7796" s="4"/>
      <c r="H7796" s="4"/>
      <c r="I7796" s="4"/>
      <c r="J7796" s="4"/>
      <c r="K7796" s="4">
        <v>-2033251.57818</v>
      </c>
      <c r="L7796" s="4">
        <v>12892218.340019999</v>
      </c>
      <c r="M7796" s="4">
        <v>3151082.62922</v>
      </c>
      <c r="N7796" s="3">
        <v>-0.30336913885748401</v>
      </c>
      <c r="O7796" s="5">
        <v>0.76877844333648682</v>
      </c>
      <c r="P7796" s="3">
        <v>0.24441741406917572</v>
      </c>
    </row>
    <row r="7797" spans="1:16" x14ac:dyDescent="0.25">
      <c r="A7797" s="1">
        <v>2011</v>
      </c>
      <c r="B7797" t="s">
        <v>398</v>
      </c>
      <c r="C7797" t="s">
        <v>2099</v>
      </c>
      <c r="D7797" t="s">
        <v>3413</v>
      </c>
      <c r="E7797" t="s">
        <v>3469</v>
      </c>
      <c r="F7797" t="s">
        <v>3869</v>
      </c>
      <c r="G7797" s="4"/>
      <c r="H7797" s="4"/>
      <c r="I7797" s="4"/>
      <c r="J7797" s="4"/>
      <c r="K7797" s="4">
        <v>-3131707.8843800002</v>
      </c>
      <c r="L7797" s="4">
        <v>14443430.50048</v>
      </c>
      <c r="M7797" s="4">
        <v>3756631.6579100001</v>
      </c>
      <c r="N7797" s="3">
        <v>-0.22912994695337999</v>
      </c>
      <c r="O7797" s="5">
        <v>0.83535689115524292</v>
      </c>
      <c r="P7797" s="3">
        <v>0.26009276509284973</v>
      </c>
    </row>
    <row r="7798" spans="1:16" x14ac:dyDescent="0.25">
      <c r="A7798" s="1">
        <v>2012</v>
      </c>
      <c r="B7798" t="s">
        <v>398</v>
      </c>
      <c r="C7798" t="s">
        <v>2099</v>
      </c>
      <c r="D7798" t="s">
        <v>3413</v>
      </c>
      <c r="E7798" t="s">
        <v>3469</v>
      </c>
      <c r="F7798" t="s">
        <v>3869</v>
      </c>
      <c r="G7798" s="4"/>
      <c r="H7798" s="4"/>
      <c r="I7798" s="4"/>
      <c r="J7798" s="4"/>
      <c r="K7798" s="4">
        <v>-2911650.1383000002</v>
      </c>
      <c r="L7798" s="4">
        <v>12019518.434760001</v>
      </c>
      <c r="M7798" s="4">
        <v>3246095.5967399999</v>
      </c>
      <c r="N7798" s="3">
        <v>-0.22005485068390301</v>
      </c>
      <c r="O7798" s="5">
        <v>1.1004250049591064</v>
      </c>
      <c r="P7798" s="3">
        <v>0.27006867527961731</v>
      </c>
    </row>
    <row r="7799" spans="1:16" x14ac:dyDescent="0.25">
      <c r="A7799" s="1">
        <v>2013</v>
      </c>
      <c r="B7799" t="s">
        <v>398</v>
      </c>
      <c r="C7799" t="s">
        <v>2099</v>
      </c>
      <c r="D7799" t="s">
        <v>3413</v>
      </c>
      <c r="E7799" t="s">
        <v>3469</v>
      </c>
      <c r="F7799" t="s">
        <v>3869</v>
      </c>
      <c r="G7799" s="4"/>
      <c r="H7799" s="4"/>
      <c r="I7799" s="4"/>
      <c r="J7799" s="4"/>
      <c r="K7799" s="4">
        <v>-2799815.36246</v>
      </c>
      <c r="L7799" s="4">
        <v>1742724.5402299999</v>
      </c>
      <c r="M7799" s="4">
        <v>2062690.3715600001</v>
      </c>
      <c r="N7799" s="3">
        <v>-0.40688358250149798</v>
      </c>
      <c r="O7799" s="5">
        <v>10.559970855712891</v>
      </c>
      <c r="P7799" s="3">
        <v>1.183600902557373</v>
      </c>
    </row>
    <row r="7800" spans="1:16" x14ac:dyDescent="0.25">
      <c r="A7800" s="1">
        <v>2014</v>
      </c>
      <c r="B7800" t="s">
        <v>398</v>
      </c>
      <c r="C7800" t="s">
        <v>2099</v>
      </c>
      <c r="D7800" t="s">
        <v>3413</v>
      </c>
      <c r="E7800" t="s">
        <v>3469</v>
      </c>
      <c r="F7800" t="s">
        <v>3869</v>
      </c>
      <c r="G7800" s="4"/>
      <c r="H7800" s="4"/>
      <c r="I7800" s="4"/>
      <c r="J7800" s="4"/>
      <c r="K7800" s="4">
        <v>-3023661.9049499999</v>
      </c>
      <c r="L7800" s="4">
        <v>4792477.7217199998</v>
      </c>
      <c r="M7800" s="4">
        <v>1921294.73337</v>
      </c>
      <c r="N7800" s="3">
        <v>-0.92534608226426596</v>
      </c>
      <c r="O7800" s="5">
        <v>4.3779096603393555</v>
      </c>
      <c r="P7800" s="3">
        <v>0.40089800953865051</v>
      </c>
    </row>
    <row r="7801" spans="1:16" x14ac:dyDescent="0.25">
      <c r="A7801" s="1">
        <v>2015</v>
      </c>
      <c r="B7801" t="s">
        <v>398</v>
      </c>
      <c r="C7801" t="s">
        <v>2099</v>
      </c>
      <c r="D7801" t="s">
        <v>3413</v>
      </c>
      <c r="E7801" t="s">
        <v>3469</v>
      </c>
      <c r="F7801" t="s">
        <v>3869</v>
      </c>
      <c r="G7801" s="4"/>
      <c r="H7801" s="4"/>
      <c r="I7801" s="4"/>
      <c r="J7801" s="4"/>
      <c r="K7801" s="4">
        <v>-5378569.5109299999</v>
      </c>
      <c r="L7801" s="4">
        <v>9721354.6682300009</v>
      </c>
      <c r="M7801" s="4">
        <v>625388.47329999995</v>
      </c>
      <c r="N7801" s="3">
        <v>-0.74116461681814005</v>
      </c>
      <c r="O7801" s="5">
        <v>13.112584114074707</v>
      </c>
      <c r="P7801" s="3">
        <v>6.4331412315368652E-2</v>
      </c>
    </row>
    <row r="7802" spans="1:16" x14ac:dyDescent="0.25">
      <c r="A7802" s="1">
        <v>2009</v>
      </c>
      <c r="B7802" t="s">
        <v>399</v>
      </c>
      <c r="C7802" t="s">
        <v>2100</v>
      </c>
      <c r="D7802" t="s">
        <v>3415</v>
      </c>
      <c r="E7802" t="s">
        <v>3469</v>
      </c>
      <c r="F7802" t="s">
        <v>3870</v>
      </c>
      <c r="G7802" s="4"/>
      <c r="H7802" s="4"/>
      <c r="I7802" s="4"/>
      <c r="J7802" s="4"/>
      <c r="K7802" s="4">
        <v>1039834.78808022</v>
      </c>
      <c r="L7802" s="4">
        <v>10778303.028347399</v>
      </c>
      <c r="M7802" s="4">
        <v>1061615.6564108401</v>
      </c>
      <c r="N7802" s="3">
        <v>9.6797206473171998E-2</v>
      </c>
      <c r="O7802" s="5">
        <v>0.93129956722259521</v>
      </c>
      <c r="P7802" s="3">
        <v>9.8495624959468842E-2</v>
      </c>
    </row>
    <row r="7803" spans="1:16" x14ac:dyDescent="0.25">
      <c r="A7803" s="1">
        <v>2010</v>
      </c>
      <c r="B7803" t="s">
        <v>399</v>
      </c>
      <c r="C7803" t="s">
        <v>2100</v>
      </c>
      <c r="D7803" t="s">
        <v>3415</v>
      </c>
      <c r="E7803" t="s">
        <v>3469</v>
      </c>
      <c r="F7803" t="s">
        <v>3870</v>
      </c>
      <c r="G7803" s="4"/>
      <c r="H7803" s="4"/>
      <c r="I7803" s="4"/>
      <c r="J7803" s="4"/>
      <c r="K7803" s="4">
        <v>-1767986.4272395901</v>
      </c>
      <c r="L7803" s="4">
        <v>15865683.4254422</v>
      </c>
      <c r="M7803" s="4">
        <v>6564646.9906435302</v>
      </c>
      <c r="N7803" s="3">
        <v>-0.13053858795076101</v>
      </c>
      <c r="O7803" s="5">
        <v>1.2068337202072144</v>
      </c>
      <c r="P7803" s="3">
        <v>0.41376391053199768</v>
      </c>
    </row>
    <row r="7804" spans="1:16" x14ac:dyDescent="0.25">
      <c r="A7804" s="1">
        <v>2011</v>
      </c>
      <c r="B7804" t="s">
        <v>399</v>
      </c>
      <c r="C7804" t="s">
        <v>2100</v>
      </c>
      <c r="D7804" t="s">
        <v>3415</v>
      </c>
      <c r="E7804" t="s">
        <v>3469</v>
      </c>
      <c r="F7804" t="s">
        <v>3870</v>
      </c>
      <c r="G7804" s="4"/>
      <c r="H7804" s="4"/>
      <c r="I7804" s="4"/>
      <c r="J7804" s="4"/>
      <c r="K7804" s="4">
        <v>843425.14199978602</v>
      </c>
      <c r="L7804" s="4">
        <v>24782981.459650598</v>
      </c>
      <c r="M7804" s="4">
        <v>18829707.4268567</v>
      </c>
      <c r="N7804" s="3">
        <v>3.7462810900868997E-2</v>
      </c>
      <c r="O7804" s="5">
        <v>1.0396631956100464</v>
      </c>
      <c r="P7804" s="3">
        <v>0.75978380441665649</v>
      </c>
    </row>
    <row r="7805" spans="1:16" x14ac:dyDescent="0.25">
      <c r="A7805" s="1">
        <v>2012</v>
      </c>
      <c r="B7805" t="s">
        <v>399</v>
      </c>
      <c r="C7805" t="s">
        <v>2100</v>
      </c>
      <c r="D7805" t="s">
        <v>3415</v>
      </c>
      <c r="E7805" t="s">
        <v>3469</v>
      </c>
      <c r="F7805" t="s">
        <v>3870</v>
      </c>
      <c r="G7805" s="4"/>
      <c r="H7805" s="4"/>
      <c r="I7805" s="4"/>
      <c r="J7805" s="4"/>
      <c r="K7805" s="4">
        <v>7411765.9097653599</v>
      </c>
      <c r="L7805" s="4">
        <v>57100170.891192503</v>
      </c>
      <c r="M7805" s="4">
        <v>43966108.285664603</v>
      </c>
      <c r="N7805" s="3">
        <v>0.18354133671206799</v>
      </c>
      <c r="O7805" s="5">
        <v>1.0854334831237793</v>
      </c>
      <c r="P7805" s="3">
        <v>0.76998209953308105</v>
      </c>
    </row>
    <row r="7806" spans="1:16" x14ac:dyDescent="0.25">
      <c r="A7806" s="1">
        <v>2013</v>
      </c>
      <c r="B7806" t="s">
        <v>399</v>
      </c>
      <c r="C7806" t="s">
        <v>2100</v>
      </c>
      <c r="D7806" t="s">
        <v>3415</v>
      </c>
      <c r="E7806" t="s">
        <v>3469</v>
      </c>
      <c r="F7806" t="s">
        <v>3870</v>
      </c>
      <c r="G7806" s="4"/>
      <c r="H7806" s="4"/>
      <c r="I7806" s="4"/>
      <c r="J7806" s="4"/>
      <c r="K7806" s="4">
        <v>7031985.1631234204</v>
      </c>
      <c r="L7806" s="4">
        <v>51368117.160163403</v>
      </c>
      <c r="M7806" s="4">
        <v>31262504.910604201</v>
      </c>
      <c r="N7806" s="3">
        <v>0.13741452877010699</v>
      </c>
      <c r="O7806" s="5">
        <v>0.79058289527893066</v>
      </c>
      <c r="P7806" s="3">
        <v>0.60859745740890503</v>
      </c>
    </row>
    <row r="7807" spans="1:16" x14ac:dyDescent="0.25">
      <c r="A7807" s="1">
        <v>2014</v>
      </c>
      <c r="B7807" t="s">
        <v>399</v>
      </c>
      <c r="C7807" t="s">
        <v>2100</v>
      </c>
      <c r="D7807" t="s">
        <v>3415</v>
      </c>
      <c r="E7807" t="s">
        <v>3469</v>
      </c>
      <c r="F7807" t="s">
        <v>3870</v>
      </c>
      <c r="G7807" s="4"/>
      <c r="H7807" s="4"/>
      <c r="I7807" s="4"/>
      <c r="J7807" s="4"/>
      <c r="K7807" s="4">
        <v>8625583.4787118696</v>
      </c>
      <c r="L7807" s="4">
        <v>47683530.576641999</v>
      </c>
      <c r="M7807" s="4">
        <v>21748314.394832399</v>
      </c>
      <c r="N7807" s="3">
        <v>0.17130496666417</v>
      </c>
      <c r="O7807" s="5">
        <v>0.83789998292922974</v>
      </c>
      <c r="P7807" s="3">
        <v>0.45609697699546814</v>
      </c>
    </row>
    <row r="7808" spans="1:16" x14ac:dyDescent="0.25">
      <c r="A7808" s="1">
        <v>2015</v>
      </c>
      <c r="B7808" t="s">
        <v>399</v>
      </c>
      <c r="C7808" t="s">
        <v>2100</v>
      </c>
      <c r="D7808" t="s">
        <v>3415</v>
      </c>
      <c r="E7808" t="s">
        <v>3469</v>
      </c>
      <c r="F7808" t="s">
        <v>3870</v>
      </c>
      <c r="G7808" s="4"/>
      <c r="H7808" s="4"/>
      <c r="I7808" s="4"/>
      <c r="J7808" s="4"/>
      <c r="K7808" s="4">
        <v>-1362834.44912675</v>
      </c>
      <c r="L7808" s="4">
        <v>52732987.681332499</v>
      </c>
      <c r="M7808" s="4">
        <v>28016301.626310602</v>
      </c>
      <c r="N7808" s="3">
        <v>-2.9727345292610001E-2</v>
      </c>
      <c r="O7808" s="5">
        <v>0.80538266897201538</v>
      </c>
      <c r="P7808" s="3">
        <v>0.53128606081008911</v>
      </c>
    </row>
    <row r="7809" spans="1:16" x14ac:dyDescent="0.25">
      <c r="A7809" s="1">
        <v>2016</v>
      </c>
      <c r="B7809" t="s">
        <v>399</v>
      </c>
      <c r="C7809" t="s">
        <v>2100</v>
      </c>
      <c r="D7809" t="s">
        <v>3415</v>
      </c>
      <c r="E7809" t="s">
        <v>3469</v>
      </c>
      <c r="F7809" t="s">
        <v>3870</v>
      </c>
      <c r="G7809" s="4"/>
      <c r="H7809" s="4"/>
      <c r="I7809" s="4"/>
      <c r="J7809" s="4"/>
      <c r="K7809" s="4">
        <v>7104329.9460619204</v>
      </c>
      <c r="L7809" s="4">
        <v>61519951.127931602</v>
      </c>
      <c r="M7809" s="4">
        <v>21812885.5380398</v>
      </c>
      <c r="N7809" s="3">
        <v>0.12628289168752399</v>
      </c>
      <c r="O7809" s="5">
        <v>1.0967611074447632</v>
      </c>
      <c r="P7809" s="3">
        <v>0.35456603765487671</v>
      </c>
    </row>
    <row r="7810" spans="1:16" x14ac:dyDescent="0.25">
      <c r="A7810" s="1">
        <v>2017</v>
      </c>
      <c r="B7810" t="s">
        <v>399</v>
      </c>
      <c r="C7810" t="s">
        <v>2100</v>
      </c>
      <c r="D7810" t="s">
        <v>3415</v>
      </c>
      <c r="E7810" t="s">
        <v>3469</v>
      </c>
      <c r="F7810" t="s">
        <v>3870</v>
      </c>
      <c r="G7810" s="4"/>
      <c r="H7810" s="4"/>
      <c r="I7810" s="4"/>
      <c r="J7810" s="4"/>
      <c r="K7810" s="4">
        <v>-1920726.78641426</v>
      </c>
      <c r="L7810" s="4">
        <v>73401892.2886547</v>
      </c>
      <c r="M7810" s="4">
        <v>21954237.665921099</v>
      </c>
      <c r="N7810" s="3">
        <v>-2.8066352946461998E-2</v>
      </c>
      <c r="O7810" s="5">
        <v>0.81067007780075073</v>
      </c>
      <c r="P7810" s="3">
        <v>0.29909634590148926</v>
      </c>
    </row>
    <row r="7811" spans="1:16" x14ac:dyDescent="0.25">
      <c r="A7811" s="1">
        <v>2018</v>
      </c>
      <c r="B7811" t="s">
        <v>399</v>
      </c>
      <c r="C7811" t="s">
        <v>2100</v>
      </c>
      <c r="D7811" t="s">
        <v>3415</v>
      </c>
      <c r="E7811" t="s">
        <v>3469</v>
      </c>
      <c r="F7811" t="s">
        <v>3870</v>
      </c>
      <c r="G7811" s="4"/>
      <c r="H7811" s="4"/>
      <c r="I7811" s="4"/>
      <c r="J7811" s="4"/>
      <c r="K7811" s="4">
        <v>1833470.2699501801</v>
      </c>
      <c r="L7811" s="4">
        <v>95395228.6841501</v>
      </c>
      <c r="M7811" s="4">
        <v>44911509.337596901</v>
      </c>
      <c r="N7811" s="3">
        <v>2.2078715031264001E-2</v>
      </c>
      <c r="O7811" s="5">
        <v>1.1273281574249268</v>
      </c>
      <c r="P7811" s="3">
        <v>0.47079408168792725</v>
      </c>
    </row>
    <row r="7812" spans="1:16" x14ac:dyDescent="0.25">
      <c r="A7812" s="1">
        <v>2019</v>
      </c>
      <c r="B7812" t="s">
        <v>399</v>
      </c>
      <c r="C7812" t="s">
        <v>2100</v>
      </c>
      <c r="D7812" t="s">
        <v>3415</v>
      </c>
      <c r="E7812" t="s">
        <v>3469</v>
      </c>
      <c r="F7812" t="s">
        <v>3870</v>
      </c>
      <c r="G7812" s="4"/>
      <c r="H7812" s="4"/>
      <c r="I7812" s="4"/>
      <c r="J7812" s="4"/>
      <c r="K7812" s="4">
        <v>-3082485.0824850802</v>
      </c>
      <c r="L7812" s="4">
        <v>57930501.930501901</v>
      </c>
      <c r="M7812" s="4">
        <v>38910494.910494901</v>
      </c>
      <c r="N7812" s="3">
        <v>-4.1542100283821999E-2</v>
      </c>
      <c r="O7812" s="5">
        <v>0.88241541385650635</v>
      </c>
      <c r="P7812" s="3">
        <v>0.67167544364929199</v>
      </c>
    </row>
    <row r="7813" spans="1:16" x14ac:dyDescent="0.25">
      <c r="A7813" s="1">
        <v>2020</v>
      </c>
      <c r="B7813" t="s">
        <v>399</v>
      </c>
      <c r="C7813" t="s">
        <v>2100</v>
      </c>
      <c r="D7813" t="s">
        <v>3415</v>
      </c>
      <c r="E7813" t="s">
        <v>3469</v>
      </c>
      <c r="F7813" t="s">
        <v>3870</v>
      </c>
      <c r="G7813" s="4"/>
      <c r="H7813" s="4"/>
      <c r="I7813" s="4"/>
      <c r="J7813" s="4"/>
      <c r="K7813" s="4">
        <v>-6898527.1178719802</v>
      </c>
      <c r="L7813" s="4">
        <v>38063719.061883099</v>
      </c>
      <c r="M7813" s="4">
        <v>37196830.611653298</v>
      </c>
      <c r="N7813" s="3">
        <v>-0.14520124063891501</v>
      </c>
      <c r="O7813" s="5">
        <v>1.2417640686035156</v>
      </c>
      <c r="P7813" s="3">
        <v>0.97722536325454712</v>
      </c>
    </row>
    <row r="7814" spans="1:16" x14ac:dyDescent="0.25">
      <c r="A7814" s="1">
        <v>2021</v>
      </c>
      <c r="B7814" t="s">
        <v>399</v>
      </c>
      <c r="C7814" t="s">
        <v>2100</v>
      </c>
      <c r="D7814" t="s">
        <v>3415</v>
      </c>
      <c r="E7814" t="s">
        <v>3469</v>
      </c>
      <c r="F7814" t="s">
        <v>3870</v>
      </c>
      <c r="G7814" s="4"/>
      <c r="H7814" s="4"/>
      <c r="I7814" s="4"/>
      <c r="J7814" s="4"/>
      <c r="K7814" s="4">
        <v>-3907954.6221385798</v>
      </c>
      <c r="L7814" s="4">
        <v>47112147.500543602</v>
      </c>
      <c r="M7814" s="4">
        <v>41479654.192503497</v>
      </c>
      <c r="N7814" s="3">
        <v>-8.8352460544828995E-2</v>
      </c>
      <c r="O7814" s="5">
        <v>1.4908971786499023</v>
      </c>
      <c r="P7814" s="3">
        <v>0.88044500350952148</v>
      </c>
    </row>
    <row r="7815" spans="1:16" x14ac:dyDescent="0.25">
      <c r="A7815" s="1">
        <v>2022</v>
      </c>
      <c r="B7815" t="s">
        <v>399</v>
      </c>
      <c r="C7815" t="s">
        <v>2100</v>
      </c>
      <c r="D7815" t="s">
        <v>3415</v>
      </c>
      <c r="E7815" t="s">
        <v>3469</v>
      </c>
      <c r="F7815" t="s">
        <v>3870</v>
      </c>
      <c r="G7815" s="4"/>
      <c r="H7815" s="4"/>
      <c r="I7815" s="4"/>
      <c r="J7815" s="4"/>
      <c r="K7815" s="4">
        <v>218760.998433478</v>
      </c>
      <c r="L7815" s="4">
        <v>50347464.235682197</v>
      </c>
      <c r="M7815" s="4">
        <v>30619638.802818399</v>
      </c>
      <c r="N7815" s="3">
        <v>4.6689741512629997E-3</v>
      </c>
      <c r="O7815" s="5">
        <v>1.0604357719421387</v>
      </c>
      <c r="P7815" s="3">
        <v>0.60816645622253418</v>
      </c>
    </row>
    <row r="7816" spans="1:16" x14ac:dyDescent="0.25">
      <c r="A7816" s="1">
        <v>2023</v>
      </c>
      <c r="B7816" t="s">
        <v>399</v>
      </c>
      <c r="C7816" t="s">
        <v>2100</v>
      </c>
      <c r="D7816" t="s">
        <v>3415</v>
      </c>
      <c r="E7816" t="s">
        <v>3469</v>
      </c>
      <c r="F7816" t="s">
        <v>3870</v>
      </c>
      <c r="G7816" s="4"/>
      <c r="H7816" s="4"/>
      <c r="I7816" s="4"/>
      <c r="J7816" s="4"/>
      <c r="K7816" s="4">
        <v>1205212.81205213</v>
      </c>
      <c r="L7816" s="4">
        <v>46354697.863546997</v>
      </c>
      <c r="M7816" s="4">
        <v>27142619.071426202</v>
      </c>
      <c r="N7816" s="3">
        <v>2.5376150909499001E-2</v>
      </c>
      <c r="O7816" s="5">
        <v>1.1847339868545532</v>
      </c>
      <c r="P7816" s="3">
        <v>0.58554190397262573</v>
      </c>
    </row>
    <row r="7817" spans="1:16" x14ac:dyDescent="0.25">
      <c r="A7817" s="1">
        <v>2024</v>
      </c>
      <c r="B7817" t="s">
        <v>399</v>
      </c>
      <c r="C7817" t="s">
        <v>2100</v>
      </c>
      <c r="D7817" t="s">
        <v>3415</v>
      </c>
      <c r="E7817" t="s">
        <v>3469</v>
      </c>
      <c r="F7817" t="s">
        <v>3870</v>
      </c>
      <c r="G7817" s="4"/>
      <c r="H7817" s="4"/>
      <c r="I7817" s="4"/>
      <c r="J7817" s="4"/>
      <c r="K7817" s="4">
        <v>-851373.06407632399</v>
      </c>
      <c r="L7817" s="4">
        <v>41613941.983959302</v>
      </c>
      <c r="M7817" s="4">
        <v>26256558.639403202</v>
      </c>
      <c r="N7817" s="3">
        <v>-1.9354789817894999E-2</v>
      </c>
      <c r="O7817" s="5">
        <v>1.0227333307266235</v>
      </c>
      <c r="P7817" s="3">
        <v>0.63095581531524658</v>
      </c>
    </row>
    <row r="7818" spans="1:16" x14ac:dyDescent="0.25">
      <c r="A7818" s="1">
        <v>2009</v>
      </c>
      <c r="B7818" t="s">
        <v>400</v>
      </c>
      <c r="C7818" t="s">
        <v>2101</v>
      </c>
      <c r="D7818" t="s">
        <v>3424</v>
      </c>
      <c r="E7818" t="s">
        <v>3469</v>
      </c>
      <c r="F7818" t="s">
        <v>3871</v>
      </c>
      <c r="G7818" s="4"/>
      <c r="H7818" s="4"/>
      <c r="I7818" s="4"/>
      <c r="J7818" s="4"/>
      <c r="K7818" s="4">
        <v>2282674.5292912298</v>
      </c>
      <c r="L7818" s="4">
        <v>26071755.053968199</v>
      </c>
      <c r="M7818" s="4">
        <v>14493798.9061164</v>
      </c>
      <c r="N7818" s="3">
        <v>8.2571599733865006E-2</v>
      </c>
      <c r="O7818" s="5">
        <v>0.89399904012680054</v>
      </c>
      <c r="P7818" s="3">
        <v>0.5559195876121521</v>
      </c>
    </row>
    <row r="7819" spans="1:16" x14ac:dyDescent="0.25">
      <c r="A7819" s="1">
        <v>2010</v>
      </c>
      <c r="B7819" t="s">
        <v>400</v>
      </c>
      <c r="C7819" t="s">
        <v>2101</v>
      </c>
      <c r="D7819" t="s">
        <v>3424</v>
      </c>
      <c r="E7819" t="s">
        <v>3469</v>
      </c>
      <c r="F7819" t="s">
        <v>3871</v>
      </c>
      <c r="G7819" s="4"/>
      <c r="H7819" s="4"/>
      <c r="I7819" s="4"/>
      <c r="J7819" s="4"/>
      <c r="K7819" s="4">
        <v>2730364.0120273498</v>
      </c>
      <c r="L7819" s="4">
        <v>23878830.357292801</v>
      </c>
      <c r="M7819" s="4">
        <v>10089388.721842401</v>
      </c>
      <c r="N7819" s="3">
        <v>0.107023638411803</v>
      </c>
      <c r="O7819" s="5">
        <v>0.8624681830406189</v>
      </c>
      <c r="P7819" s="3">
        <v>0.42252442240715027</v>
      </c>
    </row>
    <row r="7820" spans="1:16" x14ac:dyDescent="0.25">
      <c r="A7820" s="1">
        <v>2011</v>
      </c>
      <c r="B7820" t="s">
        <v>400</v>
      </c>
      <c r="C7820" t="s">
        <v>2101</v>
      </c>
      <c r="D7820" t="s">
        <v>3424</v>
      </c>
      <c r="E7820" t="s">
        <v>3469</v>
      </c>
      <c r="F7820" t="s">
        <v>3871</v>
      </c>
      <c r="G7820" s="4"/>
      <c r="H7820" s="4"/>
      <c r="I7820" s="4"/>
      <c r="J7820" s="4"/>
      <c r="K7820" s="4">
        <v>1937379.7020683701</v>
      </c>
      <c r="L7820" s="4">
        <v>35347738.720394403</v>
      </c>
      <c r="M7820" s="4">
        <v>16973382.27414</v>
      </c>
      <c r="N7820" s="3">
        <v>5.8871955177086002E-2</v>
      </c>
      <c r="O7820" s="5">
        <v>0.6676144003868103</v>
      </c>
      <c r="P7820" s="3">
        <v>0.48018297553062439</v>
      </c>
    </row>
    <row r="7821" spans="1:16" x14ac:dyDescent="0.25">
      <c r="A7821" s="1">
        <v>2012</v>
      </c>
      <c r="B7821" t="s">
        <v>400</v>
      </c>
      <c r="C7821" t="s">
        <v>2101</v>
      </c>
      <c r="D7821" t="s">
        <v>3424</v>
      </c>
      <c r="E7821" t="s">
        <v>3469</v>
      </c>
      <c r="F7821" t="s">
        <v>3871</v>
      </c>
      <c r="G7821" s="4"/>
      <c r="H7821" s="4"/>
      <c r="I7821" s="4"/>
      <c r="J7821" s="4"/>
      <c r="K7821" s="4">
        <v>-3966053.0274346899</v>
      </c>
      <c r="L7821" s="4">
        <v>21567293.267705701</v>
      </c>
      <c r="M7821" s="4">
        <v>13486169.0697175</v>
      </c>
      <c r="N7821" s="3">
        <v>-0.14338900176826599</v>
      </c>
      <c r="O7821" s="5">
        <v>0.75491255521774292</v>
      </c>
      <c r="P7821" s="3">
        <v>0.62530654668807983</v>
      </c>
    </row>
    <row r="7822" spans="1:16" x14ac:dyDescent="0.25">
      <c r="A7822" s="1">
        <v>2013</v>
      </c>
      <c r="B7822" t="s">
        <v>400</v>
      </c>
      <c r="C7822" t="s">
        <v>2101</v>
      </c>
      <c r="D7822" t="s">
        <v>3424</v>
      </c>
      <c r="E7822" t="s">
        <v>3469</v>
      </c>
      <c r="F7822" t="s">
        <v>3871</v>
      </c>
      <c r="G7822" s="4"/>
      <c r="H7822" s="4"/>
      <c r="I7822" s="4"/>
      <c r="J7822" s="4"/>
      <c r="K7822" s="4">
        <v>-1437077.57384178</v>
      </c>
      <c r="L7822" s="4">
        <v>14337952.803384</v>
      </c>
      <c r="M7822" s="4">
        <v>8378302.8952008504</v>
      </c>
      <c r="N7822" s="3">
        <v>-8.5557670105811001E-2</v>
      </c>
      <c r="O7822" s="5">
        <v>0.69427484273910522</v>
      </c>
      <c r="P7822" s="3">
        <v>0.58434444665908813</v>
      </c>
    </row>
    <row r="7823" spans="1:16" x14ac:dyDescent="0.25">
      <c r="A7823" s="1">
        <v>2014</v>
      </c>
      <c r="B7823" t="s">
        <v>400</v>
      </c>
      <c r="C7823" t="s">
        <v>2101</v>
      </c>
      <c r="D7823" t="s">
        <v>3424</v>
      </c>
      <c r="E7823" t="s">
        <v>3469</v>
      </c>
      <c r="F7823" t="s">
        <v>3871</v>
      </c>
      <c r="G7823" s="4"/>
      <c r="H7823" s="4"/>
      <c r="I7823" s="4"/>
      <c r="J7823" s="4"/>
      <c r="K7823" s="4">
        <v>-539993.39902871405</v>
      </c>
      <c r="L7823" s="4">
        <v>11876878.6835777</v>
      </c>
      <c r="M7823" s="4">
        <v>6595191.66391626</v>
      </c>
      <c r="N7823" s="3">
        <v>-4.0485099206824998E-2</v>
      </c>
      <c r="O7823" s="5">
        <v>0.85208272933959961</v>
      </c>
      <c r="P7823" s="3">
        <v>0.55529671907424927</v>
      </c>
    </row>
    <row r="7824" spans="1:16" x14ac:dyDescent="0.25">
      <c r="A7824" s="1">
        <v>2015</v>
      </c>
      <c r="B7824" t="s">
        <v>400</v>
      </c>
      <c r="C7824" t="s">
        <v>2101</v>
      </c>
      <c r="D7824" t="s">
        <v>3424</v>
      </c>
      <c r="E7824" t="s">
        <v>3469</v>
      </c>
      <c r="F7824" t="s">
        <v>3871</v>
      </c>
      <c r="G7824" s="4"/>
      <c r="H7824" s="4"/>
      <c r="I7824" s="4"/>
      <c r="J7824" s="4"/>
      <c r="K7824" s="4">
        <v>59499.395237398203</v>
      </c>
      <c r="L7824" s="4">
        <v>9472155.4971764907</v>
      </c>
      <c r="M7824" s="4">
        <v>4270613.93034059</v>
      </c>
      <c r="N7824" s="3">
        <v>6.2058712948640004E-3</v>
      </c>
      <c r="O7824" s="5">
        <v>0.77826714515686035</v>
      </c>
      <c r="P7824" s="3">
        <v>0.45085978507995605</v>
      </c>
    </row>
    <row r="7825" spans="1:16" x14ac:dyDescent="0.25">
      <c r="A7825" s="1">
        <v>2016</v>
      </c>
      <c r="B7825" t="s">
        <v>400</v>
      </c>
      <c r="C7825" t="s">
        <v>2101</v>
      </c>
      <c r="D7825" t="s">
        <v>3424</v>
      </c>
      <c r="E7825" t="s">
        <v>3469</v>
      </c>
      <c r="F7825" t="s">
        <v>3871</v>
      </c>
      <c r="G7825" s="4"/>
      <c r="H7825" s="4"/>
      <c r="I7825" s="4"/>
      <c r="J7825" s="4"/>
      <c r="K7825" s="4">
        <v>153274.27958399101</v>
      </c>
      <c r="L7825" s="4">
        <v>9426494.4720922597</v>
      </c>
      <c r="M7825" s="4">
        <v>4482909.6760735502</v>
      </c>
      <c r="N7825" s="3">
        <v>1.6493175422277E-2</v>
      </c>
      <c r="O7825" s="5">
        <v>0.8891567587852478</v>
      </c>
      <c r="P7825" s="3">
        <v>0.4755648672580719</v>
      </c>
    </row>
    <row r="7826" spans="1:16" x14ac:dyDescent="0.25">
      <c r="A7826" s="1">
        <v>2017</v>
      </c>
      <c r="B7826" t="s">
        <v>400</v>
      </c>
      <c r="C7826" t="s">
        <v>2101</v>
      </c>
      <c r="D7826" t="s">
        <v>3424</v>
      </c>
      <c r="E7826" t="s">
        <v>3469</v>
      </c>
      <c r="F7826" t="s">
        <v>3871</v>
      </c>
      <c r="G7826" s="4"/>
      <c r="H7826" s="4"/>
      <c r="I7826" s="4"/>
      <c r="J7826" s="4"/>
      <c r="K7826" s="4">
        <v>221188.713904709</v>
      </c>
      <c r="L7826" s="4">
        <v>9396367.60512501</v>
      </c>
      <c r="M7826" s="4">
        <v>4204854.4659395702</v>
      </c>
      <c r="N7826" s="3">
        <v>2.3135156958102001E-2</v>
      </c>
      <c r="O7826" s="5">
        <v>0.79323863983154297</v>
      </c>
      <c r="P7826" s="3">
        <v>0.44749787449836731</v>
      </c>
    </row>
    <row r="7827" spans="1:16" x14ac:dyDescent="0.25">
      <c r="A7827" s="1">
        <v>2018</v>
      </c>
      <c r="B7827" t="s">
        <v>400</v>
      </c>
      <c r="C7827" t="s">
        <v>2101</v>
      </c>
      <c r="D7827" t="s">
        <v>3424</v>
      </c>
      <c r="E7827" t="s">
        <v>3469</v>
      </c>
      <c r="F7827" t="s">
        <v>3871</v>
      </c>
      <c r="G7827" s="4"/>
      <c r="H7827" s="4"/>
      <c r="I7827" s="4"/>
      <c r="J7827" s="4"/>
      <c r="K7827" s="4">
        <v>543591.73643032101</v>
      </c>
      <c r="L7827" s="4">
        <v>9835155.7006343491</v>
      </c>
      <c r="M7827" s="4">
        <v>4310159.9567724401</v>
      </c>
      <c r="N7827" s="3">
        <v>5.7570693991176002E-2</v>
      </c>
      <c r="O7827" s="5">
        <v>1.044164776802063</v>
      </c>
      <c r="P7827" s="3">
        <v>0.43824014067649841</v>
      </c>
    </row>
    <row r="7828" spans="1:16" x14ac:dyDescent="0.25">
      <c r="A7828" s="1">
        <v>2019</v>
      </c>
      <c r="B7828" t="s">
        <v>400</v>
      </c>
      <c r="C7828" t="s">
        <v>2101</v>
      </c>
      <c r="D7828" t="s">
        <v>3424</v>
      </c>
      <c r="E7828" t="s">
        <v>3469</v>
      </c>
      <c r="F7828" t="s">
        <v>3871</v>
      </c>
      <c r="G7828" s="4"/>
      <c r="H7828" s="4"/>
      <c r="I7828" s="4"/>
      <c r="J7828" s="4"/>
      <c r="K7828" s="4">
        <v>76863.460863460801</v>
      </c>
      <c r="L7828" s="4">
        <v>10793327.483327501</v>
      </c>
      <c r="M7828" s="4">
        <v>5639579.5015794998</v>
      </c>
      <c r="N7828" s="3">
        <v>7.640142665492E-3</v>
      </c>
      <c r="O7828" s="5">
        <v>1.0985119342803955</v>
      </c>
      <c r="P7828" s="3">
        <v>0.52250611782073975</v>
      </c>
    </row>
    <row r="7829" spans="1:16" x14ac:dyDescent="0.25">
      <c r="A7829" s="1">
        <v>2020</v>
      </c>
      <c r="B7829" t="s">
        <v>400</v>
      </c>
      <c r="C7829" t="s">
        <v>2101</v>
      </c>
      <c r="D7829" t="s">
        <v>3424</v>
      </c>
      <c r="E7829" t="s">
        <v>3469</v>
      </c>
      <c r="F7829" t="s">
        <v>3871</v>
      </c>
      <c r="G7829" s="4"/>
      <c r="H7829" s="4"/>
      <c r="I7829" s="4"/>
      <c r="J7829" s="4"/>
      <c r="K7829" s="4">
        <v>367790.53876841097</v>
      </c>
      <c r="L7829" s="4">
        <v>10170659.0008696</v>
      </c>
      <c r="M7829" s="4">
        <v>4743949.0357936602</v>
      </c>
      <c r="N7829" s="3">
        <v>3.5394226606421997E-2</v>
      </c>
      <c r="O7829" s="5">
        <v>1.012791633605957</v>
      </c>
      <c r="P7829" s="3">
        <v>0.4664347767829895</v>
      </c>
    </row>
    <row r="7830" spans="1:16" x14ac:dyDescent="0.25">
      <c r="A7830" s="1">
        <v>2021</v>
      </c>
      <c r="B7830" t="s">
        <v>400</v>
      </c>
      <c r="C7830" t="s">
        <v>2101</v>
      </c>
      <c r="D7830" t="s">
        <v>3424</v>
      </c>
      <c r="E7830" t="s">
        <v>3469</v>
      </c>
      <c r="F7830" t="s">
        <v>3871</v>
      </c>
      <c r="G7830" s="4"/>
      <c r="H7830" s="4"/>
      <c r="I7830" s="4"/>
      <c r="J7830" s="4"/>
      <c r="K7830" s="4">
        <v>394843.62932915502</v>
      </c>
      <c r="L7830" s="4">
        <v>11980155.0585218</v>
      </c>
      <c r="M7830" s="4">
        <v>5776457.7975391597</v>
      </c>
      <c r="N7830" s="3">
        <v>3.4290850388006E-2</v>
      </c>
      <c r="O7830" s="5">
        <v>1.0137206315994263</v>
      </c>
      <c r="P7830" s="3">
        <v>0.48216885328292847</v>
      </c>
    </row>
    <row r="7831" spans="1:16" x14ac:dyDescent="0.25">
      <c r="A7831" s="1">
        <v>2022</v>
      </c>
      <c r="B7831" t="s">
        <v>400</v>
      </c>
      <c r="C7831" t="s">
        <v>2101</v>
      </c>
      <c r="D7831" t="s">
        <v>3424</v>
      </c>
      <c r="E7831" t="s">
        <v>3469</v>
      </c>
      <c r="F7831" t="s">
        <v>3871</v>
      </c>
      <c r="G7831" s="4"/>
      <c r="H7831" s="4"/>
      <c r="I7831" s="4"/>
      <c r="J7831" s="4"/>
      <c r="K7831" s="4">
        <v>11215.469231990201</v>
      </c>
      <c r="L7831" s="4">
        <v>10606744.3256709</v>
      </c>
      <c r="M7831" s="4">
        <v>4852641.3492791904</v>
      </c>
      <c r="N7831" s="3">
        <v>1.036885352584E-3</v>
      </c>
      <c r="O7831" s="5">
        <v>0.8348737359046936</v>
      </c>
      <c r="P7831" s="3">
        <v>0.45750525593757629</v>
      </c>
    </row>
    <row r="7832" spans="1:16" x14ac:dyDescent="0.25">
      <c r="A7832" s="1">
        <v>2023</v>
      </c>
      <c r="B7832" t="s">
        <v>400</v>
      </c>
      <c r="C7832" t="s">
        <v>2101</v>
      </c>
      <c r="D7832" t="s">
        <v>3424</v>
      </c>
      <c r="E7832" t="s">
        <v>3469</v>
      </c>
      <c r="F7832" t="s">
        <v>3871</v>
      </c>
      <c r="G7832" s="4"/>
      <c r="H7832" s="4"/>
      <c r="I7832" s="4"/>
      <c r="J7832" s="4"/>
      <c r="K7832" s="4">
        <v>58216.178382161801</v>
      </c>
      <c r="L7832" s="4">
        <v>10014631.870146301</v>
      </c>
      <c r="M7832" s="4">
        <v>4588047.19528047</v>
      </c>
      <c r="N7832" s="3">
        <v>5.7468463922960003E-3</v>
      </c>
      <c r="O7832" s="5">
        <v>0.81662905216217041</v>
      </c>
      <c r="P7832" s="3">
        <v>0.45813438296318054</v>
      </c>
    </row>
    <row r="7833" spans="1:16" x14ac:dyDescent="0.25">
      <c r="A7833" s="1">
        <v>2024</v>
      </c>
      <c r="B7833" t="s">
        <v>400</v>
      </c>
      <c r="C7833" t="s">
        <v>2101</v>
      </c>
      <c r="D7833" t="s">
        <v>3424</v>
      </c>
      <c r="E7833" t="s">
        <v>3469</v>
      </c>
      <c r="F7833" t="s">
        <v>3871</v>
      </c>
      <c r="G7833" s="4"/>
      <c r="H7833" s="4"/>
      <c r="I7833" s="4"/>
      <c r="J7833" s="4"/>
      <c r="K7833" s="4">
        <v>-751079.71705346298</v>
      </c>
      <c r="L7833" s="4">
        <v>7834082.9238697803</v>
      </c>
      <c r="M7833" s="4">
        <v>4673037.4084123904</v>
      </c>
      <c r="N7833" s="3">
        <v>-8.4153724210173003E-2</v>
      </c>
      <c r="O7833" s="5">
        <v>0.78619164228439331</v>
      </c>
      <c r="P7833" s="3">
        <v>0.59650087356567383</v>
      </c>
    </row>
    <row r="7834" spans="1:16" x14ac:dyDescent="0.25">
      <c r="A7834" s="1">
        <v>2009</v>
      </c>
      <c r="B7834" t="s">
        <v>401</v>
      </c>
      <c r="C7834" t="s">
        <v>2102</v>
      </c>
      <c r="D7834" t="s">
        <v>3411</v>
      </c>
      <c r="E7834" t="s">
        <v>3469</v>
      </c>
      <c r="F7834" t="s">
        <v>3872</v>
      </c>
      <c r="G7834" s="4"/>
      <c r="H7834" s="4"/>
      <c r="I7834" s="4"/>
      <c r="J7834" s="4"/>
      <c r="K7834" s="4">
        <v>-2435423.7588938498</v>
      </c>
      <c r="L7834" s="4">
        <v>1168099.90158274</v>
      </c>
      <c r="M7834" s="4">
        <v>607444.21677610895</v>
      </c>
      <c r="N7834" s="3">
        <v>-1.1767686610797099</v>
      </c>
      <c r="O7834" s="5">
        <v>11.298501968383789</v>
      </c>
      <c r="P7834" s="3">
        <v>0.52002763748168945</v>
      </c>
    </row>
    <row r="7835" spans="1:16" x14ac:dyDescent="0.25">
      <c r="A7835" s="1">
        <v>2010</v>
      </c>
      <c r="B7835" t="s">
        <v>401</v>
      </c>
      <c r="C7835" t="s">
        <v>2102</v>
      </c>
      <c r="D7835" t="s">
        <v>3411</v>
      </c>
      <c r="E7835" t="s">
        <v>3469</v>
      </c>
      <c r="F7835" t="s">
        <v>3872</v>
      </c>
      <c r="G7835" s="4"/>
      <c r="H7835" s="4"/>
      <c r="I7835" s="4"/>
      <c r="J7835" s="4"/>
      <c r="K7835" s="4">
        <v>-1769950.11002671</v>
      </c>
      <c r="L7835" s="4">
        <v>1678220.5909526099</v>
      </c>
      <c r="M7835" s="4">
        <v>2619578.0349733802</v>
      </c>
      <c r="N7835" s="3">
        <v>-1.2230196078317599</v>
      </c>
      <c r="O7835" s="5">
        <v>4.5047593116760254</v>
      </c>
      <c r="P7835" s="3">
        <v>1.5609259605407715</v>
      </c>
    </row>
    <row r="7836" spans="1:16" x14ac:dyDescent="0.25">
      <c r="A7836" s="1">
        <v>2011</v>
      </c>
      <c r="B7836" t="s">
        <v>401</v>
      </c>
      <c r="C7836" t="s">
        <v>2102</v>
      </c>
      <c r="D7836" t="s">
        <v>3411</v>
      </c>
      <c r="E7836" t="s">
        <v>3469</v>
      </c>
      <c r="F7836" t="s">
        <v>3872</v>
      </c>
      <c r="G7836" s="4"/>
      <c r="H7836" s="4"/>
      <c r="I7836" s="4"/>
      <c r="J7836" s="4"/>
      <c r="K7836" s="4">
        <v>-1858787.9112635299</v>
      </c>
      <c r="L7836" s="4">
        <v>1719215.5181652601</v>
      </c>
      <c r="M7836" s="4">
        <v>3401846.5330618401</v>
      </c>
      <c r="N7836" s="3">
        <v>-0.96295362742319301</v>
      </c>
      <c r="O7836" s="5">
        <v>13.734487533569336</v>
      </c>
      <c r="P7836" s="3">
        <v>1.9787201881408691</v>
      </c>
    </row>
    <row r="7837" spans="1:16" x14ac:dyDescent="0.25">
      <c r="A7837" s="1">
        <v>2012</v>
      </c>
      <c r="B7837" t="s">
        <v>401</v>
      </c>
      <c r="C7837" t="s">
        <v>2102</v>
      </c>
      <c r="D7837" t="s">
        <v>3411</v>
      </c>
      <c r="E7837" t="s">
        <v>3469</v>
      </c>
      <c r="F7837" t="s">
        <v>3872</v>
      </c>
      <c r="G7837" s="4"/>
      <c r="H7837" s="4"/>
      <c r="I7837" s="4"/>
      <c r="J7837" s="4"/>
      <c r="K7837" s="4">
        <v>-1220813.93326034</v>
      </c>
      <c r="L7837" s="4">
        <v>716693.101930968</v>
      </c>
      <c r="M7837" s="4">
        <v>2935963.89795647</v>
      </c>
      <c r="N7837" s="3">
        <v>-1.0353462288474999</v>
      </c>
      <c r="O7837" s="5">
        <v>28.450155258178711</v>
      </c>
      <c r="P7837" s="3">
        <v>4.0965428352355957</v>
      </c>
    </row>
    <row r="7838" spans="1:16" x14ac:dyDescent="0.25">
      <c r="A7838" s="1">
        <v>2013</v>
      </c>
      <c r="B7838" t="s">
        <v>401</v>
      </c>
      <c r="C7838" t="s">
        <v>2102</v>
      </c>
      <c r="D7838" t="s">
        <v>3411</v>
      </c>
      <c r="E7838" t="s">
        <v>3469</v>
      </c>
      <c r="F7838" t="s">
        <v>3872</v>
      </c>
      <c r="G7838" s="4"/>
      <c r="H7838" s="4"/>
      <c r="I7838" s="4"/>
      <c r="J7838" s="4"/>
      <c r="K7838" s="4">
        <v>-1119767.5799629099</v>
      </c>
      <c r="L7838" s="4">
        <v>313679.344400084</v>
      </c>
      <c r="M7838" s="4">
        <v>1264316.5809404601</v>
      </c>
      <c r="N7838" s="3">
        <v>-2.3486497310576202</v>
      </c>
      <c r="O7838" s="5">
        <v>74.333488464355469</v>
      </c>
      <c r="P7838" s="3">
        <v>4.030601978302002</v>
      </c>
    </row>
    <row r="7839" spans="1:16" x14ac:dyDescent="0.25">
      <c r="A7839" s="1">
        <v>2014</v>
      </c>
      <c r="B7839" t="s">
        <v>401</v>
      </c>
      <c r="C7839" t="s">
        <v>2102</v>
      </c>
      <c r="D7839" t="s">
        <v>3411</v>
      </c>
      <c r="E7839" t="s">
        <v>3469</v>
      </c>
      <c r="F7839" t="s">
        <v>3872</v>
      </c>
      <c r="G7839" s="4"/>
      <c r="H7839" s="4"/>
      <c r="I7839" s="4"/>
      <c r="J7839" s="4"/>
      <c r="K7839" s="4">
        <v>-971606.39351218799</v>
      </c>
      <c r="L7839" s="4">
        <v>369655.33499929297</v>
      </c>
      <c r="M7839" s="4">
        <v>2353604.60181998</v>
      </c>
      <c r="N7839" s="3">
        <v>-2.8023308787031902</v>
      </c>
      <c r="O7839" s="5">
        <v>33.400638580322266</v>
      </c>
      <c r="P7839" s="3">
        <v>6.3670244216918945</v>
      </c>
    </row>
    <row r="7840" spans="1:16" x14ac:dyDescent="0.25">
      <c r="A7840" s="1">
        <v>2015</v>
      </c>
      <c r="B7840" t="s">
        <v>401</v>
      </c>
      <c r="C7840" t="s">
        <v>2102</v>
      </c>
      <c r="D7840" t="s">
        <v>3411</v>
      </c>
      <c r="E7840" t="s">
        <v>3469</v>
      </c>
      <c r="F7840" t="s">
        <v>3872</v>
      </c>
      <c r="G7840" s="4"/>
      <c r="H7840" s="4"/>
      <c r="I7840" s="4"/>
      <c r="J7840" s="4"/>
      <c r="K7840" s="4">
        <v>-1443167.72339622</v>
      </c>
      <c r="L7840" s="4">
        <v>6908797.1772609297</v>
      </c>
      <c r="M7840" s="4">
        <v>2258008.6746839401</v>
      </c>
      <c r="N7840" s="3">
        <v>-0.40027983423197899</v>
      </c>
      <c r="O7840" s="5">
        <v>7.7565732002258301</v>
      </c>
      <c r="P7840" s="3">
        <v>0.32683095335960388</v>
      </c>
    </row>
    <row r="7841" spans="1:16" x14ac:dyDescent="0.25">
      <c r="A7841" s="1">
        <v>2016</v>
      </c>
      <c r="B7841" t="s">
        <v>401</v>
      </c>
      <c r="C7841" t="s">
        <v>2102</v>
      </c>
      <c r="D7841" t="s">
        <v>3411</v>
      </c>
      <c r="E7841" t="s">
        <v>3469</v>
      </c>
      <c r="F7841" t="s">
        <v>3872</v>
      </c>
      <c r="G7841" s="4"/>
      <c r="H7841" s="4"/>
      <c r="I7841" s="4"/>
      <c r="J7841" s="4"/>
      <c r="K7841" s="4">
        <v>-1781547.8141669401</v>
      </c>
      <c r="L7841" s="4">
        <v>5263847.3343862696</v>
      </c>
      <c r="M7841" s="4">
        <v>1183088.47632387</v>
      </c>
      <c r="N7841" s="3">
        <v>-0.29829462690437802</v>
      </c>
      <c r="O7841" s="5">
        <v>9.8416404724121094</v>
      </c>
      <c r="P7841" s="3">
        <v>0.22475737333297729</v>
      </c>
    </row>
    <row r="7842" spans="1:16" x14ac:dyDescent="0.25">
      <c r="A7842" s="1">
        <v>2017</v>
      </c>
      <c r="B7842" t="s">
        <v>401</v>
      </c>
      <c r="C7842" t="s">
        <v>2102</v>
      </c>
      <c r="D7842" t="s">
        <v>3411</v>
      </c>
      <c r="E7842" t="s">
        <v>3469</v>
      </c>
      <c r="F7842" t="s">
        <v>3872</v>
      </c>
      <c r="G7842" s="4"/>
      <c r="H7842" s="4"/>
      <c r="I7842" s="4"/>
      <c r="J7842" s="4"/>
      <c r="K7842" s="4">
        <v>-3181549.03271922</v>
      </c>
      <c r="L7842" s="4">
        <v>2956910.8503001402</v>
      </c>
      <c r="M7842" s="4">
        <v>565178.66064085695</v>
      </c>
      <c r="N7842" s="3">
        <v>-0.75864196823793895</v>
      </c>
      <c r="O7842" s="5">
        <v>11.467019081115723</v>
      </c>
      <c r="P7842" s="3">
        <v>0.19113820791244507</v>
      </c>
    </row>
    <row r="7843" spans="1:16" x14ac:dyDescent="0.25">
      <c r="A7843" s="1">
        <v>2018</v>
      </c>
      <c r="B7843" t="s">
        <v>401</v>
      </c>
      <c r="C7843" t="s">
        <v>2102</v>
      </c>
      <c r="D7843" t="s">
        <v>3411</v>
      </c>
      <c r="E7843" t="s">
        <v>3469</v>
      </c>
      <c r="F7843" t="s">
        <v>3872</v>
      </c>
      <c r="G7843" s="4"/>
      <c r="H7843" s="4"/>
      <c r="I7843" s="4"/>
      <c r="J7843" s="4"/>
      <c r="K7843" s="4">
        <v>-3117501.98002946</v>
      </c>
      <c r="L7843" s="4">
        <v>1851960.4142147601</v>
      </c>
      <c r="M7843" s="4">
        <v>2058425.302926</v>
      </c>
      <c r="N7843" s="3">
        <v>-1.32670628155551</v>
      </c>
      <c r="O7843" s="5">
        <v>9.9410333633422852</v>
      </c>
      <c r="P7843" s="3">
        <v>1.1114845275878906</v>
      </c>
    </row>
    <row r="7844" spans="1:16" x14ac:dyDescent="0.25">
      <c r="A7844" s="1">
        <v>2019</v>
      </c>
      <c r="B7844" t="s">
        <v>401</v>
      </c>
      <c r="C7844" t="s">
        <v>2102</v>
      </c>
      <c r="D7844" t="s">
        <v>3411</v>
      </c>
      <c r="E7844" t="s">
        <v>3469</v>
      </c>
      <c r="F7844" t="s">
        <v>3872</v>
      </c>
      <c r="G7844" s="4"/>
      <c r="H7844" s="4"/>
      <c r="I7844" s="4"/>
      <c r="J7844" s="4"/>
      <c r="K7844" s="4">
        <v>-2855818.1818181798</v>
      </c>
      <c r="L7844" s="4">
        <v>5614280.8002808001</v>
      </c>
      <c r="M7844" s="4">
        <v>1707770.4457704499</v>
      </c>
      <c r="N7844" s="3">
        <v>-0.77491386989675604</v>
      </c>
      <c r="O7844" s="5">
        <v>8.5118808746337891</v>
      </c>
      <c r="P7844" s="3">
        <v>0.30418330430984497</v>
      </c>
    </row>
    <row r="7845" spans="1:16" x14ac:dyDescent="0.25">
      <c r="A7845" s="1">
        <v>2020</v>
      </c>
      <c r="B7845" t="s">
        <v>401</v>
      </c>
      <c r="C7845" t="s">
        <v>2102</v>
      </c>
      <c r="D7845" t="s">
        <v>3411</v>
      </c>
      <c r="E7845" t="s">
        <v>3469</v>
      </c>
      <c r="F7845" t="s">
        <v>3872</v>
      </c>
      <c r="G7845" s="4"/>
      <c r="H7845" s="4"/>
      <c r="I7845" s="4"/>
      <c r="J7845" s="4"/>
      <c r="K7845" s="4">
        <v>1001855.25171514</v>
      </c>
      <c r="L7845" s="4">
        <v>15652941.623069201</v>
      </c>
      <c r="M7845" s="4">
        <v>2326375.9093356198</v>
      </c>
      <c r="N7845" s="3">
        <v>9.4635939787584E-2</v>
      </c>
      <c r="O7845" s="5">
        <v>5.7633681297302246</v>
      </c>
      <c r="P7845" s="3">
        <v>0.1486222892999649</v>
      </c>
    </row>
    <row r="7846" spans="1:16" x14ac:dyDescent="0.25">
      <c r="A7846" s="1">
        <v>2021</v>
      </c>
      <c r="B7846" t="s">
        <v>401</v>
      </c>
      <c r="C7846" t="s">
        <v>2102</v>
      </c>
      <c r="D7846" t="s">
        <v>3411</v>
      </c>
      <c r="E7846" t="s">
        <v>3469</v>
      </c>
      <c r="F7846" t="s">
        <v>3872</v>
      </c>
      <c r="G7846" s="4"/>
      <c r="H7846" s="4"/>
      <c r="I7846" s="4"/>
      <c r="J7846" s="4"/>
      <c r="K7846" s="4">
        <v>-4445564.5614798097</v>
      </c>
      <c r="L7846" s="4">
        <v>12409630.4238616</v>
      </c>
      <c r="M7846" s="4">
        <v>2308805.6444901</v>
      </c>
      <c r="N7846" s="3">
        <v>-0.30227261760346202</v>
      </c>
      <c r="O7846" s="5">
        <v>2.3958892822265625</v>
      </c>
      <c r="P7846" s="3">
        <v>0.18604950606822968</v>
      </c>
    </row>
    <row r="7847" spans="1:16" x14ac:dyDescent="0.25">
      <c r="A7847" s="1">
        <v>2022</v>
      </c>
      <c r="B7847" t="s">
        <v>401</v>
      </c>
      <c r="C7847" t="s">
        <v>2102</v>
      </c>
      <c r="D7847" t="s">
        <v>3411</v>
      </c>
      <c r="E7847" t="s">
        <v>3469</v>
      </c>
      <c r="F7847" t="s">
        <v>3872</v>
      </c>
      <c r="G7847" s="4"/>
      <c r="H7847" s="4"/>
      <c r="I7847" s="4"/>
      <c r="J7847" s="4"/>
      <c r="K7847" s="4">
        <v>-4172162.1453760001</v>
      </c>
      <c r="L7847" s="4">
        <v>5574493.9857977899</v>
      </c>
      <c r="M7847" s="4">
        <v>1024772.44025478</v>
      </c>
      <c r="N7847" s="3">
        <v>-0.49095736180037802</v>
      </c>
      <c r="O7847" s="5">
        <v>1.6359606981277466</v>
      </c>
      <c r="P7847" s="3">
        <v>0.18383237719535828</v>
      </c>
    </row>
    <row r="7848" spans="1:16" x14ac:dyDescent="0.25">
      <c r="A7848" s="1">
        <v>2023</v>
      </c>
      <c r="B7848" t="s">
        <v>401</v>
      </c>
      <c r="C7848" t="s">
        <v>2102</v>
      </c>
      <c r="D7848" t="s">
        <v>3411</v>
      </c>
      <c r="E7848" t="s">
        <v>3469</v>
      </c>
      <c r="F7848" t="s">
        <v>3872</v>
      </c>
      <c r="G7848" s="4"/>
      <c r="H7848" s="4"/>
      <c r="I7848" s="4"/>
      <c r="J7848" s="4"/>
      <c r="K7848" s="4">
        <v>-2449769.0230976902</v>
      </c>
      <c r="L7848" s="4">
        <v>3113437.9895343799</v>
      </c>
      <c r="M7848" s="4">
        <v>1146247.37526247</v>
      </c>
      <c r="N7848" s="3">
        <v>-0.57654370066461402</v>
      </c>
      <c r="O7848" s="5">
        <v>1.6829992532730103</v>
      </c>
      <c r="P7848" s="3">
        <v>0.36816129088401794</v>
      </c>
    </row>
    <row r="7849" spans="1:16" x14ac:dyDescent="0.25">
      <c r="A7849" s="1">
        <v>2024</v>
      </c>
      <c r="B7849" t="s">
        <v>401</v>
      </c>
      <c r="C7849" t="s">
        <v>2102</v>
      </c>
      <c r="D7849" t="s">
        <v>3411</v>
      </c>
      <c r="E7849" t="s">
        <v>3469</v>
      </c>
      <c r="F7849" t="s">
        <v>3872</v>
      </c>
      <c r="G7849" s="4"/>
      <c r="H7849" s="4"/>
      <c r="I7849" s="4"/>
      <c r="J7849" s="4"/>
      <c r="K7849" s="4">
        <v>-1863934.9836325699</v>
      </c>
      <c r="L7849" s="4">
        <v>1831840.8192382299</v>
      </c>
      <c r="M7849" s="4">
        <v>1850178.3416559401</v>
      </c>
      <c r="N7849" s="3">
        <v>-0.75375441967028101</v>
      </c>
      <c r="O7849" s="5">
        <v>6.5540776252746582</v>
      </c>
      <c r="P7849" s="3">
        <v>1.0100104808807373</v>
      </c>
    </row>
    <row r="7850" spans="1:16" x14ac:dyDescent="0.25">
      <c r="A7850" s="1">
        <v>2013</v>
      </c>
      <c r="B7850" t="s">
        <v>402</v>
      </c>
      <c r="C7850" t="s">
        <v>2103</v>
      </c>
      <c r="D7850" t="s">
        <v>3413</v>
      </c>
      <c r="E7850" t="s">
        <v>3469</v>
      </c>
      <c r="F7850" t="s">
        <v>3873</v>
      </c>
      <c r="G7850" s="4"/>
      <c r="H7850" s="4"/>
      <c r="I7850" s="4"/>
      <c r="J7850" s="4"/>
      <c r="K7850" s="4">
        <v>-1439999.26911938</v>
      </c>
      <c r="L7850" s="4">
        <v>2707611.2080542999</v>
      </c>
      <c r="M7850" s="4">
        <v>96647.085156728193</v>
      </c>
      <c r="N7850" s="3">
        <v>-0.58459313107336297</v>
      </c>
      <c r="P7850" s="3">
        <v>3.569459542632103E-2</v>
      </c>
    </row>
    <row r="7851" spans="1:16" x14ac:dyDescent="0.25">
      <c r="A7851" s="1">
        <v>2014</v>
      </c>
      <c r="B7851" t="s">
        <v>402</v>
      </c>
      <c r="C7851" t="s">
        <v>2103</v>
      </c>
      <c r="D7851" t="s">
        <v>3413</v>
      </c>
      <c r="E7851" t="s">
        <v>3469</v>
      </c>
      <c r="F7851" t="s">
        <v>3873</v>
      </c>
      <c r="G7851" s="4"/>
      <c r="H7851" s="4"/>
      <c r="I7851" s="4"/>
      <c r="J7851" s="4"/>
      <c r="K7851" s="4">
        <v>-1643545.66457636</v>
      </c>
      <c r="L7851" s="4">
        <v>4082867.6505257199</v>
      </c>
      <c r="M7851" s="4">
        <v>145056.34400490401</v>
      </c>
      <c r="N7851" s="3">
        <v>-0.47794188319848202</v>
      </c>
      <c r="O7851" s="5">
        <v>6.0411496162414551</v>
      </c>
      <c r="P7851" s="3">
        <v>3.5528052598237991E-2</v>
      </c>
    </row>
    <row r="7852" spans="1:16" x14ac:dyDescent="0.25">
      <c r="A7852" s="1">
        <v>2015</v>
      </c>
      <c r="B7852" t="s">
        <v>402</v>
      </c>
      <c r="C7852" t="s">
        <v>2103</v>
      </c>
      <c r="D7852" t="s">
        <v>3413</v>
      </c>
      <c r="E7852" t="s">
        <v>3469</v>
      </c>
      <c r="F7852" t="s">
        <v>3873</v>
      </c>
      <c r="G7852" s="4"/>
      <c r="H7852" s="4"/>
      <c r="I7852" s="4"/>
      <c r="J7852" s="4"/>
      <c r="K7852" s="4">
        <v>-1239724.8137562301</v>
      </c>
      <c r="L7852" s="4">
        <v>2789123.51794643</v>
      </c>
      <c r="M7852" s="4">
        <v>496562.48314753902</v>
      </c>
      <c r="N7852" s="3">
        <v>-0.40482799904352701</v>
      </c>
      <c r="O7852" s="5">
        <v>2.8910531997680664</v>
      </c>
      <c r="P7852" s="3">
        <v>0.17803531885147095</v>
      </c>
    </row>
    <row r="7853" spans="1:16" x14ac:dyDescent="0.25">
      <c r="A7853" s="1">
        <v>2016</v>
      </c>
      <c r="B7853" t="s">
        <v>402</v>
      </c>
      <c r="C7853" t="s">
        <v>2103</v>
      </c>
      <c r="D7853" t="s">
        <v>3413</v>
      </c>
      <c r="E7853" t="s">
        <v>3469</v>
      </c>
      <c r="F7853" t="s">
        <v>3873</v>
      </c>
      <c r="G7853" s="4"/>
      <c r="H7853" s="4"/>
      <c r="I7853" s="4"/>
      <c r="J7853" s="4"/>
      <c r="K7853" s="4">
        <v>-1724325.77405608</v>
      </c>
      <c r="L7853" s="4">
        <v>2584427.98819918</v>
      </c>
      <c r="M7853" s="4">
        <v>422979.55717137997</v>
      </c>
      <c r="N7853" s="3">
        <v>-0.65295528869048303</v>
      </c>
      <c r="O7853" s="5">
        <v>2.9511051177978516</v>
      </c>
      <c r="P7853" s="3">
        <v>0.16366466879844666</v>
      </c>
    </row>
    <row r="7854" spans="1:16" x14ac:dyDescent="0.25">
      <c r="A7854" s="1">
        <v>2017</v>
      </c>
      <c r="B7854" t="s">
        <v>402</v>
      </c>
      <c r="C7854" t="s">
        <v>2103</v>
      </c>
      <c r="D7854" t="s">
        <v>3413</v>
      </c>
      <c r="E7854" t="s">
        <v>3469</v>
      </c>
      <c r="F7854" t="s">
        <v>3873</v>
      </c>
      <c r="G7854" s="4"/>
      <c r="H7854" s="4"/>
      <c r="I7854" s="4"/>
      <c r="J7854" s="4"/>
      <c r="K7854" s="4">
        <v>-904088.942178361</v>
      </c>
      <c r="L7854" s="4">
        <v>4646132.0297908699</v>
      </c>
      <c r="M7854" s="4">
        <v>265959.55636514601</v>
      </c>
      <c r="N7854" s="3">
        <v>-0.24727492805578799</v>
      </c>
      <c r="O7854" s="5">
        <v>1.2633250951766968</v>
      </c>
      <c r="P7854" s="3">
        <v>5.7243220508098602E-2</v>
      </c>
    </row>
    <row r="7855" spans="1:16" x14ac:dyDescent="0.25">
      <c r="A7855" s="1">
        <v>2020</v>
      </c>
      <c r="B7855" t="s">
        <v>402</v>
      </c>
      <c r="C7855" t="s">
        <v>2103</v>
      </c>
      <c r="D7855" t="s">
        <v>3413</v>
      </c>
      <c r="E7855" t="s">
        <v>3469</v>
      </c>
      <c r="F7855" t="s">
        <v>3873</v>
      </c>
      <c r="G7855" s="4"/>
      <c r="H7855" s="4"/>
      <c r="I7855" s="4"/>
      <c r="J7855" s="4"/>
      <c r="K7855" s="4">
        <v>-960862.80785713706</v>
      </c>
      <c r="L7855" s="4">
        <v>5871069.7001638804</v>
      </c>
      <c r="M7855" s="4">
        <v>303503.089150657</v>
      </c>
      <c r="N7855" s="3">
        <v>-0.16415522939896801</v>
      </c>
      <c r="O7855" s="5">
        <v>1.3072636127471924</v>
      </c>
      <c r="P7855" s="3">
        <v>5.1694683730602264E-2</v>
      </c>
    </row>
    <row r="7856" spans="1:16" x14ac:dyDescent="0.25">
      <c r="A7856" s="1">
        <v>2022</v>
      </c>
      <c r="B7856" t="s">
        <v>864</v>
      </c>
      <c r="C7856" t="s">
        <v>2565</v>
      </c>
      <c r="D7856" t="s">
        <v>3404</v>
      </c>
      <c r="E7856" t="s">
        <v>3469</v>
      </c>
      <c r="F7856" t="s">
        <v>4335</v>
      </c>
      <c r="G7856" s="4">
        <v>27.0564864059941</v>
      </c>
      <c r="H7856" s="4">
        <v>7.4141876430206004</v>
      </c>
      <c r="I7856" s="4">
        <v>32.870985126613</v>
      </c>
      <c r="J7856" s="4">
        <v>30.454281912365701</v>
      </c>
      <c r="K7856" s="4">
        <v>10583339.6592297</v>
      </c>
      <c r="L7856" s="4">
        <v>433723008.55031198</v>
      </c>
      <c r="M7856" s="4">
        <v>248278551.070687</v>
      </c>
      <c r="N7856" s="3">
        <v>4.1147935090580998E-2</v>
      </c>
      <c r="O7856" s="5">
        <v>1.8238898515701294</v>
      </c>
      <c r="P7856" s="3">
        <v>0.57243573665618896</v>
      </c>
    </row>
    <row r="7857" spans="1:16" x14ac:dyDescent="0.25">
      <c r="A7857" s="1">
        <v>2023</v>
      </c>
      <c r="B7857" t="s">
        <v>864</v>
      </c>
      <c r="C7857" t="s">
        <v>2565</v>
      </c>
      <c r="D7857" t="s">
        <v>3404</v>
      </c>
      <c r="E7857" t="s">
        <v>3469</v>
      </c>
      <c r="F7857" t="s">
        <v>4335</v>
      </c>
      <c r="G7857" s="4">
        <v>25.1407108860855</v>
      </c>
      <c r="H7857" s="4">
        <v>6.3797247105090698</v>
      </c>
      <c r="I7857" s="4">
        <v>26.6188878874766</v>
      </c>
      <c r="J7857" s="4">
        <v>36.559567523459798</v>
      </c>
      <c r="K7857" s="4">
        <v>26412025.464120299</v>
      </c>
      <c r="L7857" s="4">
        <v>462345098.82345098</v>
      </c>
      <c r="M7857" s="4">
        <v>267843882.27843899</v>
      </c>
      <c r="N7857" s="3">
        <v>5.9938793509025999E-2</v>
      </c>
      <c r="O7857" s="5">
        <v>1.6005200147628784</v>
      </c>
      <c r="P7857" s="3">
        <v>0.57931596040725708</v>
      </c>
    </row>
    <row r="7858" spans="1:16" x14ac:dyDescent="0.25">
      <c r="A7858" s="1">
        <v>2024</v>
      </c>
      <c r="B7858" t="s">
        <v>864</v>
      </c>
      <c r="C7858" t="s">
        <v>2565</v>
      </c>
      <c r="D7858" t="s">
        <v>3404</v>
      </c>
      <c r="E7858" t="s">
        <v>3469</v>
      </c>
      <c r="F7858" t="s">
        <v>4335</v>
      </c>
      <c r="G7858" s="4">
        <v>25.040823428906499</v>
      </c>
      <c r="H7858" s="4">
        <v>6.7292986672492896</v>
      </c>
      <c r="I7858" s="4">
        <v>29.042192209627199</v>
      </c>
      <c r="J7858" s="4">
        <v>31.0546916915096</v>
      </c>
      <c r="K7858" s="4">
        <v>39561846.2194902</v>
      </c>
      <c r="L7858" s="4">
        <v>825209843.12601304</v>
      </c>
      <c r="M7858" s="4">
        <v>445124105.79160398</v>
      </c>
      <c r="N7858" s="3">
        <v>6.1449436247504E-2</v>
      </c>
      <c r="O7858" s="5">
        <v>1.3654922246932983</v>
      </c>
      <c r="P7858" s="3">
        <v>0.53940719366073608</v>
      </c>
    </row>
    <row r="7859" spans="1:16" x14ac:dyDescent="0.25">
      <c r="A7859" s="1">
        <v>2021</v>
      </c>
      <c r="B7859" t="s">
        <v>402</v>
      </c>
      <c r="C7859" t="s">
        <v>2103</v>
      </c>
      <c r="D7859" t="s">
        <v>3413</v>
      </c>
      <c r="E7859" t="s">
        <v>3469</v>
      </c>
      <c r="F7859" t="s">
        <v>3873</v>
      </c>
      <c r="G7859" s="4"/>
      <c r="H7859" s="4"/>
      <c r="I7859" s="4"/>
      <c r="J7859" s="4"/>
      <c r="K7859" s="4">
        <v>-2716261.6795289698</v>
      </c>
      <c r="L7859" s="4">
        <v>9695898.0986053497</v>
      </c>
      <c r="M7859" s="4">
        <v>625669.91672777198</v>
      </c>
      <c r="N7859" s="3">
        <v>-0.35656353320786799</v>
      </c>
      <c r="O7859" s="5">
        <v>4.3250513076782227</v>
      </c>
      <c r="P7859" s="3">
        <v>6.4529344439506531E-2</v>
      </c>
    </row>
    <row r="7860" spans="1:16" x14ac:dyDescent="0.25">
      <c r="A7860" s="1">
        <v>2022</v>
      </c>
      <c r="B7860" t="s">
        <v>402</v>
      </c>
      <c r="C7860" t="s">
        <v>2103</v>
      </c>
      <c r="D7860" t="s">
        <v>3413</v>
      </c>
      <c r="E7860" t="s">
        <v>3469</v>
      </c>
      <c r="F7860" t="s">
        <v>3873</v>
      </c>
      <c r="G7860" s="4"/>
      <c r="H7860" s="4"/>
      <c r="I7860" s="4"/>
      <c r="J7860" s="4"/>
      <c r="K7860" s="4">
        <v>-2871876.5755085899</v>
      </c>
      <c r="L7860" s="4">
        <v>10404829.061575999</v>
      </c>
      <c r="M7860" s="4">
        <v>1158687.95051029</v>
      </c>
      <c r="N7860" s="3">
        <v>-0.29449467809089602</v>
      </c>
      <c r="O7860" s="5">
        <v>2.9721682071685791</v>
      </c>
      <c r="P7860" s="3">
        <v>0.11136059463024139</v>
      </c>
    </row>
    <row r="7861" spans="1:16" x14ac:dyDescent="0.25">
      <c r="A7861" s="1">
        <v>2023</v>
      </c>
      <c r="B7861" t="s">
        <v>402</v>
      </c>
      <c r="C7861" t="s">
        <v>2103</v>
      </c>
      <c r="D7861" t="s">
        <v>3413</v>
      </c>
      <c r="E7861" t="s">
        <v>3469</v>
      </c>
      <c r="F7861" t="s">
        <v>3873</v>
      </c>
      <c r="G7861" s="4"/>
      <c r="H7861" s="4"/>
      <c r="I7861" s="4"/>
      <c r="J7861" s="4"/>
      <c r="K7861" s="4">
        <v>-2701985.1133523602</v>
      </c>
      <c r="L7861" s="4">
        <v>8476725.48231785</v>
      </c>
      <c r="M7861" s="4">
        <v>1164985.7330618401</v>
      </c>
      <c r="N7861" s="3">
        <v>-0.28627350053272999</v>
      </c>
      <c r="O7861" s="5">
        <v>1.1938382387161255</v>
      </c>
      <c r="P7861" s="3">
        <v>0.13743346929550171</v>
      </c>
    </row>
    <row r="7862" spans="1:16" x14ac:dyDescent="0.25">
      <c r="A7862" s="1">
        <v>2024</v>
      </c>
      <c r="B7862" t="s">
        <v>402</v>
      </c>
      <c r="C7862" t="s">
        <v>2103</v>
      </c>
      <c r="D7862" t="s">
        <v>3413</v>
      </c>
      <c r="E7862" t="s">
        <v>3469</v>
      </c>
      <c r="F7862" t="s">
        <v>3873</v>
      </c>
      <c r="G7862" s="4"/>
      <c r="H7862" s="4"/>
      <c r="I7862" s="4"/>
      <c r="J7862" s="4"/>
      <c r="K7862" s="4">
        <v>-894987.28569749196</v>
      </c>
      <c r="L7862" s="4">
        <v>7145692.2953182897</v>
      </c>
      <c r="M7862" s="4">
        <v>735621.08285023097</v>
      </c>
      <c r="N7862" s="3">
        <v>-0.12056170880438399</v>
      </c>
      <c r="O7862" s="5">
        <v>0.74466270208358765</v>
      </c>
      <c r="P7862" s="3">
        <v>0.10294608771800995</v>
      </c>
    </row>
    <row r="7863" spans="1:16" x14ac:dyDescent="0.25">
      <c r="A7863" s="1">
        <v>2009</v>
      </c>
      <c r="B7863" t="s">
        <v>403</v>
      </c>
      <c r="C7863" t="s">
        <v>2104</v>
      </c>
      <c r="D7863" t="s">
        <v>3434</v>
      </c>
      <c r="E7863" t="s">
        <v>3470</v>
      </c>
      <c r="F7863" t="s">
        <v>3874</v>
      </c>
      <c r="G7863" s="4"/>
      <c r="H7863" s="4"/>
      <c r="I7863" s="4"/>
      <c r="J7863" s="4"/>
      <c r="K7863" s="4">
        <v>749656.16545382899</v>
      </c>
      <c r="L7863" s="4">
        <v>28701306.248426098</v>
      </c>
      <c r="M7863" s="4">
        <v>14535968.6448722</v>
      </c>
      <c r="N7863" s="3">
        <v>2.7084086641082999E-2</v>
      </c>
      <c r="O7863" s="5">
        <v>0.84417444467544556</v>
      </c>
      <c r="P7863" s="3">
        <v>0.50645667314529419</v>
      </c>
    </row>
    <row r="7864" spans="1:16" x14ac:dyDescent="0.25">
      <c r="A7864" s="1">
        <v>2010</v>
      </c>
      <c r="B7864" t="s">
        <v>403</v>
      </c>
      <c r="C7864" t="s">
        <v>2104</v>
      </c>
      <c r="D7864" t="s">
        <v>3434</v>
      </c>
      <c r="E7864" t="s">
        <v>3470</v>
      </c>
      <c r="F7864" t="s">
        <v>3874</v>
      </c>
      <c r="G7864" s="4"/>
      <c r="H7864" s="4"/>
      <c r="I7864" s="4"/>
      <c r="J7864" s="4"/>
      <c r="K7864" s="4">
        <v>517482.13454535499</v>
      </c>
      <c r="L7864" s="4">
        <v>27500479.150124598</v>
      </c>
      <c r="M7864" s="4">
        <v>14749609.8348986</v>
      </c>
      <c r="N7864" s="3">
        <v>1.7866849431617E-2</v>
      </c>
      <c r="O7864" s="5">
        <v>0.83871161937713623</v>
      </c>
      <c r="P7864" s="3">
        <v>0.53634011745452881</v>
      </c>
    </row>
    <row r="7865" spans="1:16" x14ac:dyDescent="0.25">
      <c r="A7865" s="1">
        <v>2011</v>
      </c>
      <c r="B7865" t="s">
        <v>403</v>
      </c>
      <c r="C7865" t="s">
        <v>2104</v>
      </c>
      <c r="D7865" t="s">
        <v>3434</v>
      </c>
      <c r="E7865" t="s">
        <v>3470</v>
      </c>
      <c r="F7865" t="s">
        <v>3874</v>
      </c>
      <c r="G7865" s="4"/>
      <c r="H7865" s="4"/>
      <c r="I7865" s="4"/>
      <c r="J7865" s="4"/>
      <c r="K7865" s="4">
        <v>-715511.59493586898</v>
      </c>
      <c r="L7865" s="4">
        <v>30951058.343628</v>
      </c>
      <c r="M7865" s="4">
        <v>18523708.058003701</v>
      </c>
      <c r="N7865" s="3">
        <v>-2.2268956352330001E-2</v>
      </c>
      <c r="O7865" s="5">
        <v>0.905303955078125</v>
      </c>
      <c r="P7865" s="3">
        <v>0.5984838604927063</v>
      </c>
    </row>
    <row r="7866" spans="1:16" x14ac:dyDescent="0.25">
      <c r="A7866" s="1">
        <v>2012</v>
      </c>
      <c r="B7866" t="s">
        <v>403</v>
      </c>
      <c r="C7866" t="s">
        <v>2104</v>
      </c>
      <c r="D7866" t="s">
        <v>3434</v>
      </c>
      <c r="E7866" t="s">
        <v>3470</v>
      </c>
      <c r="F7866" t="s">
        <v>3874</v>
      </c>
      <c r="G7866" s="4"/>
      <c r="H7866" s="4"/>
      <c r="I7866" s="4"/>
      <c r="J7866" s="4"/>
      <c r="K7866" s="4">
        <v>-535667.10171269299</v>
      </c>
      <c r="L7866" s="4">
        <v>24467735.865674902</v>
      </c>
      <c r="M7866" s="4">
        <v>16868309.165592398</v>
      </c>
      <c r="N7866" s="3">
        <v>-1.9708642048049001E-2</v>
      </c>
      <c r="O7866" s="5">
        <v>0.93077486753463745</v>
      </c>
      <c r="P7866" s="3">
        <v>0.68941032886505127</v>
      </c>
    </row>
    <row r="7867" spans="1:16" x14ac:dyDescent="0.25">
      <c r="A7867" s="1">
        <v>2013</v>
      </c>
      <c r="B7867" t="s">
        <v>403</v>
      </c>
      <c r="C7867" t="s">
        <v>2104</v>
      </c>
      <c r="D7867" t="s">
        <v>3434</v>
      </c>
      <c r="E7867" t="s">
        <v>3470</v>
      </c>
      <c r="F7867" t="s">
        <v>3874</v>
      </c>
      <c r="G7867" s="4"/>
      <c r="H7867" s="4"/>
      <c r="I7867" s="4"/>
      <c r="J7867" s="4"/>
      <c r="K7867" s="4">
        <v>3211747.7667167298</v>
      </c>
      <c r="L7867" s="4">
        <v>74946974.036630496</v>
      </c>
      <c r="M7867" s="4">
        <v>28082085.739499301</v>
      </c>
      <c r="N7867" s="3">
        <v>6.5145710337896998E-2</v>
      </c>
      <c r="O7867" s="5">
        <v>0.97965347766876221</v>
      </c>
      <c r="P7867" s="3">
        <v>0.37469270825386047</v>
      </c>
    </row>
    <row r="7868" spans="1:16" x14ac:dyDescent="0.25">
      <c r="A7868" s="1">
        <v>2014</v>
      </c>
      <c r="B7868" t="s">
        <v>403</v>
      </c>
      <c r="C7868" t="s">
        <v>2104</v>
      </c>
      <c r="D7868" t="s">
        <v>3434</v>
      </c>
      <c r="E7868" t="s">
        <v>3470</v>
      </c>
      <c r="F7868" t="s">
        <v>3874</v>
      </c>
      <c r="G7868" s="4"/>
      <c r="H7868" s="4"/>
      <c r="I7868" s="4"/>
      <c r="J7868" s="4"/>
      <c r="K7868" s="4">
        <v>3646011.1902072602</v>
      </c>
      <c r="L7868" s="4">
        <v>101309026.59206501</v>
      </c>
      <c r="M7868" s="4">
        <v>32804469.078077499</v>
      </c>
      <c r="N7868" s="3">
        <v>3.9186900056465003E-2</v>
      </c>
      <c r="O7868" s="5">
        <v>0.90502578020095825</v>
      </c>
      <c r="P7868" s="3">
        <v>0.32380598783493042</v>
      </c>
    </row>
    <row r="7869" spans="1:16" x14ac:dyDescent="0.25">
      <c r="A7869" s="1">
        <v>2015</v>
      </c>
      <c r="B7869" t="s">
        <v>403</v>
      </c>
      <c r="C7869" t="s">
        <v>2104</v>
      </c>
      <c r="D7869" t="s">
        <v>3434</v>
      </c>
      <c r="E7869" t="s">
        <v>3470</v>
      </c>
      <c r="F7869" t="s">
        <v>3874</v>
      </c>
      <c r="G7869" s="4"/>
      <c r="H7869" s="4"/>
      <c r="I7869" s="4"/>
      <c r="J7869" s="4"/>
      <c r="K7869" s="4">
        <v>2967846.63759002</v>
      </c>
      <c r="L7869" s="4">
        <v>78561044.054501802</v>
      </c>
      <c r="M7869" s="4">
        <v>24037596.781282801</v>
      </c>
      <c r="N7869" s="3">
        <v>3.7855460967216002E-2</v>
      </c>
      <c r="O7869" s="5">
        <v>0.91279411315917969</v>
      </c>
      <c r="P7869" s="3">
        <v>0.30597350001335144</v>
      </c>
    </row>
    <row r="7870" spans="1:16" x14ac:dyDescent="0.25">
      <c r="A7870" s="1">
        <v>2016</v>
      </c>
      <c r="B7870" t="s">
        <v>403</v>
      </c>
      <c r="C7870" t="s">
        <v>2104</v>
      </c>
      <c r="D7870" t="s">
        <v>3434</v>
      </c>
      <c r="E7870" t="s">
        <v>3470</v>
      </c>
      <c r="F7870" t="s">
        <v>3874</v>
      </c>
      <c r="G7870" s="4"/>
      <c r="H7870" s="4"/>
      <c r="I7870" s="4"/>
      <c r="J7870" s="4"/>
      <c r="K7870" s="4">
        <v>3759661.1813022299</v>
      </c>
      <c r="L7870" s="4">
        <v>86472920.172261298</v>
      </c>
      <c r="M7870" s="4">
        <v>24492342.3551892</v>
      </c>
      <c r="N7870" s="3">
        <v>4.4411690389959999E-2</v>
      </c>
      <c r="O7870" s="5">
        <v>0.97218877077102661</v>
      </c>
      <c r="P7870" s="3">
        <v>0.28323712944984436</v>
      </c>
    </row>
    <row r="7871" spans="1:16" x14ac:dyDescent="0.25">
      <c r="A7871" s="1">
        <v>2017</v>
      </c>
      <c r="B7871" t="s">
        <v>403</v>
      </c>
      <c r="C7871" t="s">
        <v>2104</v>
      </c>
      <c r="D7871" t="s">
        <v>3434</v>
      </c>
      <c r="E7871" t="s">
        <v>3470</v>
      </c>
      <c r="F7871" t="s">
        <v>3874</v>
      </c>
      <c r="G7871" s="4"/>
      <c r="H7871" s="4"/>
      <c r="I7871" s="4"/>
      <c r="J7871" s="4"/>
      <c r="K7871" s="4">
        <v>2014840.01525061</v>
      </c>
      <c r="L7871" s="4">
        <v>94158577.000909194</v>
      </c>
      <c r="M7871" s="4">
        <v>27331583.423761599</v>
      </c>
      <c r="N7871" s="3">
        <v>2.201032434792E-2</v>
      </c>
      <c r="O7871" s="5">
        <v>0.84331727027893066</v>
      </c>
      <c r="P7871" s="3">
        <v>0.29027184844017029</v>
      </c>
    </row>
    <row r="7872" spans="1:16" x14ac:dyDescent="0.25">
      <c r="A7872" s="1">
        <v>2018</v>
      </c>
      <c r="B7872" t="s">
        <v>403</v>
      </c>
      <c r="C7872" t="s">
        <v>2104</v>
      </c>
      <c r="D7872" t="s">
        <v>3434</v>
      </c>
      <c r="E7872" t="s">
        <v>3470</v>
      </c>
      <c r="F7872" t="s">
        <v>3874</v>
      </c>
      <c r="G7872" s="4"/>
      <c r="H7872" s="4"/>
      <c r="I7872" s="4"/>
      <c r="J7872" s="4"/>
      <c r="K7872" s="4">
        <v>2296370.4495339599</v>
      </c>
      <c r="L7872" s="4">
        <v>88771120.520555705</v>
      </c>
      <c r="M7872" s="4">
        <v>24863705.848135199</v>
      </c>
      <c r="N7872" s="3">
        <v>2.6149378807835001E-2</v>
      </c>
      <c r="O7872" s="5">
        <v>0.8689994215965271</v>
      </c>
      <c r="P7872" s="3">
        <v>0.28008776903152466</v>
      </c>
    </row>
    <row r="7873" spans="1:16" x14ac:dyDescent="0.25">
      <c r="A7873" s="1">
        <v>2019</v>
      </c>
      <c r="B7873" t="s">
        <v>403</v>
      </c>
      <c r="C7873" t="s">
        <v>2104</v>
      </c>
      <c r="D7873" t="s">
        <v>3434</v>
      </c>
      <c r="E7873" t="s">
        <v>3470</v>
      </c>
      <c r="F7873" t="s">
        <v>3874</v>
      </c>
      <c r="G7873" s="4"/>
      <c r="H7873" s="4"/>
      <c r="I7873" s="4"/>
      <c r="J7873" s="4"/>
      <c r="K7873" s="4">
        <v>4538676.4824417597</v>
      </c>
      <c r="L7873" s="4">
        <v>131383836.212687</v>
      </c>
      <c r="M7873" s="4">
        <v>51245331.685429499</v>
      </c>
      <c r="N7873" s="3">
        <v>4.1347448292742998E-2</v>
      </c>
      <c r="O7873" s="5">
        <v>1.0420305728912354</v>
      </c>
      <c r="P7873" s="3">
        <v>0.39004290103912354</v>
      </c>
    </row>
    <row r="7874" spans="1:16" x14ac:dyDescent="0.25">
      <c r="A7874" s="1">
        <v>2020</v>
      </c>
      <c r="B7874" t="s">
        <v>403</v>
      </c>
      <c r="C7874" t="s">
        <v>2104</v>
      </c>
      <c r="D7874" t="s">
        <v>3434</v>
      </c>
      <c r="E7874" t="s">
        <v>3470</v>
      </c>
      <c r="F7874" t="s">
        <v>3874</v>
      </c>
      <c r="G7874" s="4"/>
      <c r="H7874" s="4"/>
      <c r="I7874" s="4"/>
      <c r="J7874" s="4"/>
      <c r="K7874" s="4">
        <v>5888083.8242220497</v>
      </c>
      <c r="L7874" s="4">
        <v>136639546.81239599</v>
      </c>
      <c r="M7874" s="4">
        <v>55661296.462375201</v>
      </c>
      <c r="N7874" s="3">
        <v>4.4803597641501998E-2</v>
      </c>
      <c r="O7874" s="5">
        <v>0.9319341778755188</v>
      </c>
      <c r="P7874" s="3">
        <v>0.40735861659049988</v>
      </c>
    </row>
    <row r="7875" spans="1:16" x14ac:dyDescent="0.25">
      <c r="A7875" s="1">
        <v>2021</v>
      </c>
      <c r="B7875" t="s">
        <v>403</v>
      </c>
      <c r="C7875" t="s">
        <v>2104</v>
      </c>
      <c r="D7875" t="s">
        <v>3434</v>
      </c>
      <c r="E7875" t="s">
        <v>3470</v>
      </c>
      <c r="F7875" t="s">
        <v>3874</v>
      </c>
      <c r="G7875" s="4"/>
      <c r="H7875" s="4"/>
      <c r="I7875" s="4"/>
      <c r="J7875" s="4"/>
      <c r="K7875" s="4">
        <v>6063187.2927212398</v>
      </c>
      <c r="L7875" s="4">
        <v>147829638.68039799</v>
      </c>
      <c r="M7875" s="4">
        <v>55415604.8175947</v>
      </c>
      <c r="N7875" s="3">
        <v>4.1009851053581001E-2</v>
      </c>
      <c r="O7875" s="5">
        <v>0.88714176416397095</v>
      </c>
      <c r="P7875" s="3">
        <v>0.37486127018928528</v>
      </c>
    </row>
    <row r="7876" spans="1:16" x14ac:dyDescent="0.25">
      <c r="A7876" s="1">
        <v>2022</v>
      </c>
      <c r="B7876" t="s">
        <v>403</v>
      </c>
      <c r="C7876" t="s">
        <v>2104</v>
      </c>
      <c r="D7876" t="s">
        <v>3434</v>
      </c>
      <c r="E7876" t="s">
        <v>3470</v>
      </c>
      <c r="F7876" t="s">
        <v>3874</v>
      </c>
      <c r="G7876" s="4"/>
      <c r="H7876" s="4"/>
      <c r="I7876" s="4"/>
      <c r="J7876" s="4"/>
      <c r="K7876" s="4">
        <v>7071665.2832473097</v>
      </c>
      <c r="L7876" s="4">
        <v>145552358.78200799</v>
      </c>
      <c r="M7876" s="4">
        <v>55810049.2414077</v>
      </c>
      <c r="N7876" s="3">
        <v>5.0931679810494998E-2</v>
      </c>
      <c r="O7876" s="5">
        <v>0.79213798046112061</v>
      </c>
      <c r="P7876" s="3">
        <v>0.38343623280525208</v>
      </c>
    </row>
    <row r="7877" spans="1:16" x14ac:dyDescent="0.25">
      <c r="A7877" s="1">
        <v>2023</v>
      </c>
      <c r="B7877" t="s">
        <v>403</v>
      </c>
      <c r="C7877" t="s">
        <v>2104</v>
      </c>
      <c r="D7877" t="s">
        <v>3434</v>
      </c>
      <c r="E7877" t="s">
        <v>3470</v>
      </c>
      <c r="F7877" t="s">
        <v>3874</v>
      </c>
      <c r="G7877" s="4"/>
      <c r="H7877" s="4"/>
      <c r="I7877" s="4"/>
      <c r="J7877" s="4"/>
      <c r="K7877" s="4">
        <v>7578448.4236827297</v>
      </c>
      <c r="L7877" s="4">
        <v>151924160.399775</v>
      </c>
      <c r="M7877" s="4">
        <v>61590279.989221796</v>
      </c>
      <c r="N7877" s="3">
        <v>5.1423228755453999E-2</v>
      </c>
      <c r="O7877" s="5">
        <v>0.72867661714553833</v>
      </c>
      <c r="P7877" s="3">
        <v>0.40540149807929993</v>
      </c>
    </row>
    <row r="7878" spans="1:16" x14ac:dyDescent="0.25">
      <c r="A7878" s="1">
        <v>2024</v>
      </c>
      <c r="B7878" t="s">
        <v>403</v>
      </c>
      <c r="C7878" t="s">
        <v>2104</v>
      </c>
      <c r="D7878" t="s">
        <v>3434</v>
      </c>
      <c r="E7878" t="s">
        <v>3470</v>
      </c>
      <c r="F7878" t="s">
        <v>3874</v>
      </c>
      <c r="G7878" s="4"/>
      <c r="H7878" s="4"/>
      <c r="I7878" s="4"/>
      <c r="J7878" s="4"/>
      <c r="K7878" s="4">
        <v>5784651.3269167598</v>
      </c>
      <c r="L7878" s="4">
        <v>149529708.09048101</v>
      </c>
      <c r="M7878" s="4">
        <v>62268960.7339717</v>
      </c>
      <c r="N7878" s="3">
        <v>3.8505151299164E-2</v>
      </c>
      <c r="O7878" s="5">
        <v>0.61970442533493042</v>
      </c>
      <c r="P7878" s="3">
        <v>0.41643202304840088</v>
      </c>
    </row>
    <row r="7879" spans="1:16" x14ac:dyDescent="0.25">
      <c r="A7879" s="1">
        <v>2009</v>
      </c>
      <c r="B7879" t="s">
        <v>404</v>
      </c>
      <c r="C7879" t="s">
        <v>2105</v>
      </c>
      <c r="D7879" t="s">
        <v>3449</v>
      </c>
      <c r="E7879" t="s">
        <v>3469</v>
      </c>
      <c r="F7879" t="s">
        <v>3875</v>
      </c>
      <c r="G7879" s="4"/>
      <c r="H7879" s="4"/>
      <c r="I7879" s="4"/>
      <c r="J7879" s="4"/>
      <c r="K7879" s="4">
        <v>-1391767.6384698499</v>
      </c>
      <c r="L7879" s="4">
        <v>2861551.9272035002</v>
      </c>
      <c r="M7879" s="4">
        <v>862383.63369419705</v>
      </c>
      <c r="N7879" s="3">
        <v>-0.69746527202962005</v>
      </c>
      <c r="O7879" s="5">
        <v>8.5186824798583984</v>
      </c>
      <c r="P7879" s="3">
        <v>0.30136922001838684</v>
      </c>
    </row>
    <row r="7880" spans="1:16" x14ac:dyDescent="0.25">
      <c r="A7880" s="1">
        <v>2010</v>
      </c>
      <c r="B7880" t="s">
        <v>404</v>
      </c>
      <c r="C7880" t="s">
        <v>2105</v>
      </c>
      <c r="D7880" t="s">
        <v>3449</v>
      </c>
      <c r="E7880" t="s">
        <v>3469</v>
      </c>
      <c r="F7880" t="s">
        <v>3875</v>
      </c>
      <c r="G7880" s="4"/>
      <c r="H7880" s="4"/>
      <c r="I7880" s="4"/>
      <c r="J7880" s="4"/>
      <c r="K7880" s="4">
        <v>-833907.54396868905</v>
      </c>
      <c r="L7880" s="4">
        <v>583690.85014530201</v>
      </c>
      <c r="M7880" s="4">
        <v>34121.718096454002</v>
      </c>
      <c r="N7880" s="3">
        <v>-0.46809160643639097</v>
      </c>
      <c r="O7880" s="5">
        <v>4.6397442817687988</v>
      </c>
      <c r="P7880" s="3">
        <v>5.8458544313907623E-2</v>
      </c>
    </row>
    <row r="7881" spans="1:16" x14ac:dyDescent="0.25">
      <c r="A7881" s="1">
        <v>2011</v>
      </c>
      <c r="B7881" t="s">
        <v>404</v>
      </c>
      <c r="C7881" t="s">
        <v>2105</v>
      </c>
      <c r="D7881" t="s">
        <v>3449</v>
      </c>
      <c r="E7881" t="s">
        <v>3469</v>
      </c>
      <c r="F7881" t="s">
        <v>3875</v>
      </c>
      <c r="G7881" s="4"/>
      <c r="H7881" s="4"/>
      <c r="I7881" s="4"/>
      <c r="J7881" s="4"/>
      <c r="K7881" s="4">
        <v>-163694.13782016901</v>
      </c>
      <c r="L7881" s="4">
        <v>938049.51237809495</v>
      </c>
      <c r="M7881" s="4">
        <v>229279.81995498901</v>
      </c>
      <c r="N7881" s="3">
        <v>-0.19454633917699601</v>
      </c>
      <c r="O7881" s="5">
        <v>3.6020092964172363</v>
      </c>
      <c r="P7881" s="3">
        <v>0.24442186951637268</v>
      </c>
    </row>
    <row r="7882" spans="1:16" x14ac:dyDescent="0.25">
      <c r="A7882" s="1">
        <v>2012</v>
      </c>
      <c r="B7882" t="s">
        <v>404</v>
      </c>
      <c r="C7882" t="s">
        <v>2105</v>
      </c>
      <c r="D7882" t="s">
        <v>3449</v>
      </c>
      <c r="E7882" t="s">
        <v>3469</v>
      </c>
      <c r="F7882" t="s">
        <v>3875</v>
      </c>
      <c r="G7882" s="4"/>
      <c r="H7882" s="4"/>
      <c r="I7882" s="4"/>
      <c r="J7882" s="4"/>
      <c r="K7882" s="4">
        <v>-615949.16242849699</v>
      </c>
      <c r="L7882" s="4">
        <v>1464775.9483437899</v>
      </c>
      <c r="M7882" s="4">
        <v>81051.543648885097</v>
      </c>
      <c r="N7882" s="3">
        <v>-0.52188803394607997</v>
      </c>
      <c r="O7882" s="5">
        <v>1.4032473564147949</v>
      </c>
      <c r="P7882" s="3">
        <v>5.5333748459815979E-2</v>
      </c>
    </row>
    <row r="7883" spans="1:16" x14ac:dyDescent="0.25">
      <c r="A7883" s="1">
        <v>2013</v>
      </c>
      <c r="B7883" t="s">
        <v>404</v>
      </c>
      <c r="C7883" t="s">
        <v>2105</v>
      </c>
      <c r="D7883" t="s">
        <v>3449</v>
      </c>
      <c r="E7883" t="s">
        <v>3469</v>
      </c>
      <c r="F7883" t="s">
        <v>3875</v>
      </c>
      <c r="G7883" s="4"/>
      <c r="H7883" s="4"/>
      <c r="I7883" s="4"/>
      <c r="J7883" s="4"/>
      <c r="K7883" s="4">
        <v>-267619.24774112197</v>
      </c>
      <c r="L7883" s="4">
        <v>985316.60834848403</v>
      </c>
      <c r="M7883" s="4">
        <v>34830.115935938302</v>
      </c>
      <c r="N7883" s="3">
        <v>-0.23341611150311101</v>
      </c>
      <c r="O7883" s="5">
        <v>1.3771002292633057</v>
      </c>
      <c r="P7883" s="3">
        <v>3.5349160432815552E-2</v>
      </c>
    </row>
    <row r="7884" spans="1:16" x14ac:dyDescent="0.25">
      <c r="A7884" s="1">
        <v>2014</v>
      </c>
      <c r="B7884" t="s">
        <v>404</v>
      </c>
      <c r="C7884" t="s">
        <v>2105</v>
      </c>
      <c r="D7884" t="s">
        <v>3449</v>
      </c>
      <c r="E7884" t="s">
        <v>3469</v>
      </c>
      <c r="F7884" t="s">
        <v>3875</v>
      </c>
      <c r="G7884" s="4"/>
      <c r="H7884" s="4"/>
      <c r="I7884" s="4"/>
      <c r="J7884" s="4"/>
      <c r="K7884" s="4">
        <v>-258794.85124239701</v>
      </c>
      <c r="L7884" s="4">
        <v>735690.50874628697</v>
      </c>
      <c r="M7884" s="4">
        <v>28295.5349144231</v>
      </c>
      <c r="N7884" s="3">
        <v>-0.29530828913933199</v>
      </c>
      <c r="O7884" s="5">
        <v>1.2750197649002075</v>
      </c>
      <c r="P7884" s="3">
        <v>3.8461193442344666E-2</v>
      </c>
    </row>
    <row r="7885" spans="1:16" x14ac:dyDescent="0.25">
      <c r="A7885" s="1">
        <v>2015</v>
      </c>
      <c r="B7885" t="s">
        <v>404</v>
      </c>
      <c r="C7885" t="s">
        <v>2105</v>
      </c>
      <c r="D7885" t="s">
        <v>3449</v>
      </c>
      <c r="E7885" t="s">
        <v>3469</v>
      </c>
      <c r="F7885" t="s">
        <v>3875</v>
      </c>
      <c r="G7885" s="4"/>
      <c r="H7885" s="4"/>
      <c r="I7885" s="4"/>
      <c r="J7885" s="4"/>
      <c r="K7885" s="4">
        <v>-317589.73213253898</v>
      </c>
      <c r="L7885" s="4">
        <v>314527.39921265299</v>
      </c>
      <c r="M7885" s="4">
        <v>38824.218238407397</v>
      </c>
      <c r="N7885" s="3">
        <v>-0.69375789382453601</v>
      </c>
      <c r="O7885" s="5">
        <v>3.6678805351257324</v>
      </c>
      <c r="P7885" s="3">
        <v>0.12343668192625046</v>
      </c>
    </row>
    <row r="7886" spans="1:16" x14ac:dyDescent="0.25">
      <c r="A7886" s="1">
        <v>2016</v>
      </c>
      <c r="B7886" t="s">
        <v>404</v>
      </c>
      <c r="C7886" t="s">
        <v>2105</v>
      </c>
      <c r="D7886" t="s">
        <v>3449</v>
      </c>
      <c r="E7886" t="s">
        <v>3469</v>
      </c>
      <c r="F7886" t="s">
        <v>3875</v>
      </c>
      <c r="G7886" s="4"/>
      <c r="H7886" s="4"/>
      <c r="I7886" s="4"/>
      <c r="J7886" s="4"/>
      <c r="K7886" s="4">
        <v>-296199.74967965001</v>
      </c>
      <c r="L7886" s="4">
        <v>65201.001281401797</v>
      </c>
      <c r="M7886" s="4">
        <v>216366.18291265599</v>
      </c>
      <c r="N7886" s="3">
        <v>-1.60385571135817</v>
      </c>
      <c r="O7886" s="5">
        <v>37.776409149169922</v>
      </c>
      <c r="P7886" s="3">
        <v>3.3184487819671631</v>
      </c>
    </row>
    <row r="7887" spans="1:16" x14ac:dyDescent="0.25">
      <c r="A7887" s="1">
        <v>2017</v>
      </c>
      <c r="B7887" t="s">
        <v>404</v>
      </c>
      <c r="C7887" t="s">
        <v>2105</v>
      </c>
      <c r="D7887" t="s">
        <v>3449</v>
      </c>
      <c r="E7887" t="s">
        <v>3469</v>
      </c>
      <c r="F7887" t="s">
        <v>3875</v>
      </c>
      <c r="G7887" s="4"/>
      <c r="H7887" s="4"/>
      <c r="I7887" s="4"/>
      <c r="J7887" s="4"/>
      <c r="K7887" s="4">
        <v>-1874198.15997602</v>
      </c>
      <c r="L7887" s="4">
        <v>6123541.3928535702</v>
      </c>
      <c r="M7887" s="4">
        <v>54282.244614048403</v>
      </c>
      <c r="N7887" s="3">
        <v>-0.60547776359415695</v>
      </c>
      <c r="O7887" s="5">
        <v>3.8991231918334961</v>
      </c>
      <c r="P7887" s="3">
        <v>8.8645182549953461E-3</v>
      </c>
    </row>
    <row r="7888" spans="1:16" x14ac:dyDescent="0.25">
      <c r="A7888" s="1">
        <v>2018</v>
      </c>
      <c r="B7888" t="s">
        <v>404</v>
      </c>
      <c r="C7888" t="s">
        <v>2105</v>
      </c>
      <c r="D7888" t="s">
        <v>3449</v>
      </c>
      <c r="E7888" t="s">
        <v>3469</v>
      </c>
      <c r="F7888" t="s">
        <v>3875</v>
      </c>
      <c r="G7888" s="4"/>
      <c r="H7888" s="4"/>
      <c r="I7888" s="4"/>
      <c r="J7888" s="4"/>
      <c r="K7888" s="4">
        <v>-1677888.06726919</v>
      </c>
      <c r="L7888" s="4">
        <v>4673472.0464252103</v>
      </c>
      <c r="M7888" s="4">
        <v>73592.698687629105</v>
      </c>
      <c r="N7888" s="3">
        <v>-0.31745882807680398</v>
      </c>
      <c r="O7888" s="5">
        <v>7.5843963623046875</v>
      </c>
      <c r="P7888" s="3">
        <v>1.574690081179142E-2</v>
      </c>
    </row>
    <row r="7889" spans="1:16" x14ac:dyDescent="0.25">
      <c r="A7889" s="1">
        <v>2019</v>
      </c>
      <c r="B7889" t="s">
        <v>404</v>
      </c>
      <c r="C7889" t="s">
        <v>2105</v>
      </c>
      <c r="D7889" t="s">
        <v>3449</v>
      </c>
      <c r="E7889" t="s">
        <v>3469</v>
      </c>
      <c r="F7889" t="s">
        <v>3875</v>
      </c>
      <c r="G7889" s="4"/>
      <c r="H7889" s="4"/>
      <c r="I7889" s="4"/>
      <c r="J7889" s="4"/>
      <c r="K7889" s="4">
        <v>-2372210.6002106001</v>
      </c>
      <c r="L7889" s="4">
        <v>2467671.4636714598</v>
      </c>
      <c r="M7889" s="4">
        <v>285879.255879256</v>
      </c>
      <c r="N7889" s="3">
        <v>-0.687599933747156</v>
      </c>
      <c r="O7889" s="5">
        <v>8.7110071182250977</v>
      </c>
      <c r="P7889" s="3">
        <v>0.1158498078584671</v>
      </c>
    </row>
    <row r="7890" spans="1:16" x14ac:dyDescent="0.25">
      <c r="A7890" s="1">
        <v>2020</v>
      </c>
      <c r="B7890" t="s">
        <v>404</v>
      </c>
      <c r="C7890" t="s">
        <v>2105</v>
      </c>
      <c r="D7890" t="s">
        <v>3449</v>
      </c>
      <c r="E7890" t="s">
        <v>3469</v>
      </c>
      <c r="F7890" t="s">
        <v>3875</v>
      </c>
      <c r="G7890" s="4"/>
      <c r="H7890" s="4"/>
      <c r="I7890" s="4"/>
      <c r="J7890" s="4"/>
      <c r="K7890" s="4">
        <v>-4570051.62679624</v>
      </c>
      <c r="L7890" s="4">
        <v>24701236.834476799</v>
      </c>
      <c r="M7890" s="4">
        <v>857024.83331722894</v>
      </c>
      <c r="N7890" s="3">
        <v>-0.33693228690780103</v>
      </c>
      <c r="O7890" s="5">
        <v>1.4927035570144653</v>
      </c>
      <c r="P7890" s="3">
        <v>3.4695625305175781E-2</v>
      </c>
    </row>
    <row r="7891" spans="1:16" x14ac:dyDescent="0.25">
      <c r="A7891" s="1">
        <v>2021</v>
      </c>
      <c r="B7891" t="s">
        <v>404</v>
      </c>
      <c r="C7891" t="s">
        <v>2105</v>
      </c>
      <c r="D7891" t="s">
        <v>3449</v>
      </c>
      <c r="E7891" t="s">
        <v>3469</v>
      </c>
      <c r="F7891" t="s">
        <v>3875</v>
      </c>
      <c r="G7891" s="4"/>
      <c r="H7891" s="4"/>
      <c r="I7891" s="4"/>
      <c r="J7891" s="4"/>
      <c r="K7891" s="4">
        <v>-5891258.8382607698</v>
      </c>
      <c r="L7891" s="4">
        <v>29516378.6187195</v>
      </c>
      <c r="M7891" s="4">
        <v>1151736.9103764701</v>
      </c>
      <c r="N7891" s="3">
        <v>-0.20909274785260901</v>
      </c>
      <c r="O7891" s="5">
        <v>1.339235782623291</v>
      </c>
      <c r="P7891" s="3">
        <v>3.9020266383886337E-2</v>
      </c>
    </row>
    <row r="7892" spans="1:16" x14ac:dyDescent="0.25">
      <c r="A7892" s="1">
        <v>2022</v>
      </c>
      <c r="B7892" t="s">
        <v>404</v>
      </c>
      <c r="C7892" t="s">
        <v>2105</v>
      </c>
      <c r="D7892" t="s">
        <v>3449</v>
      </c>
      <c r="E7892" t="s">
        <v>3469</v>
      </c>
      <c r="F7892" t="s">
        <v>3875</v>
      </c>
      <c r="G7892" s="4"/>
      <c r="H7892" s="4"/>
      <c r="I7892" s="4"/>
      <c r="J7892" s="4"/>
      <c r="K7892" s="4">
        <v>-8076959.7051902302</v>
      </c>
      <c r="L7892" s="4">
        <v>26017715.5002864</v>
      </c>
      <c r="M7892" s="4">
        <v>1387754.21477223</v>
      </c>
      <c r="N7892" s="3">
        <v>-0.30373703777184602</v>
      </c>
      <c r="O7892" s="5">
        <v>0.2997429370880127</v>
      </c>
      <c r="P7892" s="3">
        <v>5.3338818252086639E-2</v>
      </c>
    </row>
    <row r="7893" spans="1:16" x14ac:dyDescent="0.25">
      <c r="A7893" s="1">
        <v>2023</v>
      </c>
      <c r="B7893" t="s">
        <v>404</v>
      </c>
      <c r="C7893" t="s">
        <v>2105</v>
      </c>
      <c r="D7893" t="s">
        <v>3449</v>
      </c>
      <c r="E7893" t="s">
        <v>3469</v>
      </c>
      <c r="F7893" t="s">
        <v>3875</v>
      </c>
      <c r="G7893" s="4"/>
      <c r="H7893" s="4"/>
      <c r="I7893" s="4"/>
      <c r="J7893" s="4"/>
      <c r="K7893" s="4">
        <v>-4674863.1803486301</v>
      </c>
      <c r="L7893" s="4">
        <v>22591549.511715502</v>
      </c>
      <c r="M7893" s="4">
        <v>1452463.4203246301</v>
      </c>
      <c r="N7893" s="3">
        <v>-0.19591507477546</v>
      </c>
      <c r="O7893" s="5">
        <v>0.56986457109451294</v>
      </c>
      <c r="P7893" s="3">
        <v>6.4292334020137787E-2</v>
      </c>
    </row>
    <row r="7894" spans="1:16" x14ac:dyDescent="0.25">
      <c r="A7894" s="1">
        <v>2024</v>
      </c>
      <c r="B7894" t="s">
        <v>404</v>
      </c>
      <c r="C7894" t="s">
        <v>2105</v>
      </c>
      <c r="D7894" t="s">
        <v>3449</v>
      </c>
      <c r="E7894" t="s">
        <v>3469</v>
      </c>
      <c r="F7894" t="s">
        <v>3875</v>
      </c>
      <c r="G7894" s="4"/>
      <c r="H7894" s="4"/>
      <c r="I7894" s="4"/>
      <c r="J7894" s="4"/>
      <c r="K7894" s="4">
        <v>-3958798.7439413802</v>
      </c>
      <c r="L7894" s="4">
        <v>3455772.6027214602</v>
      </c>
      <c r="M7894" s="4">
        <v>6238015.7740694601</v>
      </c>
      <c r="N7894" s="3">
        <v>-0.30393106641145901</v>
      </c>
      <c r="O7894" s="5">
        <v>2.418055534362793</v>
      </c>
      <c r="P7894" s="3">
        <v>1.8051002025604248</v>
      </c>
    </row>
    <row r="7895" spans="1:16" x14ac:dyDescent="0.25">
      <c r="A7895" s="1">
        <v>2009</v>
      </c>
      <c r="B7895" t="s">
        <v>405</v>
      </c>
      <c r="C7895" t="s">
        <v>2106</v>
      </c>
      <c r="D7895" t="s">
        <v>3403</v>
      </c>
      <c r="E7895" t="s">
        <v>3469</v>
      </c>
      <c r="F7895" t="s">
        <v>3876</v>
      </c>
      <c r="G7895" s="4"/>
      <c r="H7895" s="4"/>
      <c r="I7895" s="4"/>
      <c r="J7895" s="4"/>
      <c r="K7895" s="4">
        <v>-1358395.3146932099</v>
      </c>
      <c r="L7895" s="4">
        <v>24977815.782255899</v>
      </c>
      <c r="M7895" s="4">
        <v>912254.561881867</v>
      </c>
      <c r="N7895" s="3">
        <v>-5.5842198716063003E-2</v>
      </c>
      <c r="O7895" s="5">
        <v>0.92806988954544067</v>
      </c>
      <c r="P7895" s="3">
        <v>3.652258962392807E-2</v>
      </c>
    </row>
    <row r="7896" spans="1:16" x14ac:dyDescent="0.25">
      <c r="A7896" s="1">
        <v>2010</v>
      </c>
      <c r="B7896" t="s">
        <v>405</v>
      </c>
      <c r="C7896" t="s">
        <v>2106</v>
      </c>
      <c r="D7896" t="s">
        <v>3403</v>
      </c>
      <c r="E7896" t="s">
        <v>3469</v>
      </c>
      <c r="F7896" t="s">
        <v>3876</v>
      </c>
      <c r="G7896" s="4"/>
      <c r="H7896" s="4"/>
      <c r="I7896" s="4"/>
      <c r="J7896" s="4"/>
      <c r="K7896" s="4">
        <v>-1708545.1277485699</v>
      </c>
      <c r="L7896" s="4">
        <v>25354127.261426799</v>
      </c>
      <c r="M7896" s="4">
        <v>1144187.9021014301</v>
      </c>
      <c r="N7896" s="3">
        <v>-6.6532253217904E-2</v>
      </c>
      <c r="O7896" s="5">
        <v>1.3195185661315918</v>
      </c>
      <c r="P7896" s="3">
        <v>4.5128270983695984E-2</v>
      </c>
    </row>
    <row r="7897" spans="1:16" x14ac:dyDescent="0.25">
      <c r="A7897" s="1">
        <v>2011</v>
      </c>
      <c r="B7897" t="s">
        <v>405</v>
      </c>
      <c r="C7897" t="s">
        <v>2106</v>
      </c>
      <c r="D7897" t="s">
        <v>3403</v>
      </c>
      <c r="E7897" t="s">
        <v>3469</v>
      </c>
      <c r="F7897" t="s">
        <v>3876</v>
      </c>
      <c r="G7897" s="4"/>
      <c r="H7897" s="4"/>
      <c r="I7897" s="4"/>
      <c r="J7897" s="4"/>
      <c r="K7897" s="4">
        <v>-1437622.9771728599</v>
      </c>
      <c r="L7897" s="4">
        <v>30695641.410352599</v>
      </c>
      <c r="M7897" s="4">
        <v>1495132.3545172</v>
      </c>
      <c r="N7897" s="3">
        <v>-5.677728185276E-2</v>
      </c>
      <c r="O7897" s="5">
        <v>0.99680298566818237</v>
      </c>
      <c r="P7897" s="3">
        <v>4.8708293586969376E-2</v>
      </c>
    </row>
    <row r="7898" spans="1:16" x14ac:dyDescent="0.25">
      <c r="A7898" s="1">
        <v>2012</v>
      </c>
      <c r="B7898" t="s">
        <v>405</v>
      </c>
      <c r="C7898" t="s">
        <v>2106</v>
      </c>
      <c r="D7898" t="s">
        <v>3403</v>
      </c>
      <c r="E7898" t="s">
        <v>3469</v>
      </c>
      <c r="F7898" t="s">
        <v>3876</v>
      </c>
      <c r="G7898" s="4"/>
      <c r="H7898" s="4"/>
      <c r="I7898" s="4"/>
      <c r="J7898" s="4"/>
      <c r="K7898" s="4">
        <v>-1609361.15346438</v>
      </c>
      <c r="L7898" s="4">
        <v>34592312.9662413</v>
      </c>
      <c r="M7898" s="4">
        <v>1178826.88824535</v>
      </c>
      <c r="N7898" s="3">
        <v>-5.3762830792040001E-2</v>
      </c>
      <c r="O7898" s="5">
        <v>0.95910519361495972</v>
      </c>
      <c r="P7898" s="3">
        <v>3.4077711403369904E-2</v>
      </c>
    </row>
    <row r="7899" spans="1:16" x14ac:dyDescent="0.25">
      <c r="A7899" s="1">
        <v>2013</v>
      </c>
      <c r="B7899" t="s">
        <v>405</v>
      </c>
      <c r="C7899" t="s">
        <v>2106</v>
      </c>
      <c r="D7899" t="s">
        <v>3403</v>
      </c>
      <c r="E7899" t="s">
        <v>3469</v>
      </c>
      <c r="F7899" t="s">
        <v>3876</v>
      </c>
      <c r="G7899" s="4"/>
      <c r="H7899" s="4"/>
      <c r="I7899" s="4"/>
      <c r="J7899" s="4"/>
      <c r="K7899" s="4">
        <v>-1494273.5503439701</v>
      </c>
      <c r="L7899" s="4">
        <v>26490051.801163901</v>
      </c>
      <c r="M7899" s="4">
        <v>911450.15850973397</v>
      </c>
      <c r="N7899" s="3">
        <v>-5.2088872424592002E-2</v>
      </c>
      <c r="O7899" s="5">
        <v>0.34952437877655029</v>
      </c>
      <c r="P7899" s="3">
        <v>3.440726175904274E-2</v>
      </c>
    </row>
    <row r="7900" spans="1:16" x14ac:dyDescent="0.25">
      <c r="A7900" s="1">
        <v>2014</v>
      </c>
      <c r="B7900" t="s">
        <v>405</v>
      </c>
      <c r="C7900" t="s">
        <v>2106</v>
      </c>
      <c r="D7900" t="s">
        <v>3403</v>
      </c>
      <c r="E7900" t="s">
        <v>3469</v>
      </c>
      <c r="F7900" t="s">
        <v>3876</v>
      </c>
      <c r="G7900" s="4"/>
      <c r="H7900" s="4"/>
      <c r="I7900" s="4"/>
      <c r="J7900" s="4"/>
      <c r="K7900" s="4">
        <v>-1290363.5249186701</v>
      </c>
      <c r="L7900" s="4">
        <v>24408635.0134377</v>
      </c>
      <c r="M7900" s="4">
        <v>620274.41180630901</v>
      </c>
      <c r="N7900" s="3">
        <v>-4.9868153511212002E-2</v>
      </c>
      <c r="O7900" s="5">
        <v>0.54437196254730225</v>
      </c>
      <c r="P7900" s="3">
        <v>2.5412090122699738E-2</v>
      </c>
    </row>
    <row r="7901" spans="1:16" x14ac:dyDescent="0.25">
      <c r="A7901" s="1">
        <v>2015</v>
      </c>
      <c r="B7901" t="s">
        <v>405</v>
      </c>
      <c r="C7901" t="s">
        <v>2106</v>
      </c>
      <c r="D7901" t="s">
        <v>3403</v>
      </c>
      <c r="E7901" t="s">
        <v>3469</v>
      </c>
      <c r="F7901" t="s">
        <v>3876</v>
      </c>
      <c r="G7901" s="4"/>
      <c r="H7901" s="4"/>
      <c r="I7901" s="4"/>
      <c r="J7901" s="4"/>
      <c r="K7901" s="4">
        <v>-662522.43784812395</v>
      </c>
      <c r="L7901" s="4">
        <v>21645817.893268999</v>
      </c>
      <c r="M7901" s="4">
        <v>677794.04174017604</v>
      </c>
      <c r="N7901" s="3">
        <v>-3.1862065393383002E-2</v>
      </c>
      <c r="O7901" s="5">
        <v>0.40764671564102173</v>
      </c>
      <c r="P7901" s="3">
        <v>3.1312931329011917E-2</v>
      </c>
    </row>
    <row r="7902" spans="1:16" x14ac:dyDescent="0.25">
      <c r="A7902" s="1">
        <v>2016</v>
      </c>
      <c r="B7902" t="s">
        <v>405</v>
      </c>
      <c r="C7902" t="s">
        <v>2106</v>
      </c>
      <c r="D7902" t="s">
        <v>3403</v>
      </c>
      <c r="E7902" t="s">
        <v>3469</v>
      </c>
      <c r="F7902" t="s">
        <v>3876</v>
      </c>
      <c r="G7902" s="4"/>
      <c r="H7902" s="4"/>
      <c r="I7902" s="4"/>
      <c r="J7902" s="4"/>
      <c r="K7902" s="4">
        <v>-1048372.17272104</v>
      </c>
      <c r="L7902" s="4">
        <v>17066092.022528801</v>
      </c>
      <c r="M7902" s="4">
        <v>479691.27156778</v>
      </c>
      <c r="N7902" s="3">
        <v>-5.5179911456650001E-2</v>
      </c>
      <c r="O7902" s="5">
        <v>0.83733111619949341</v>
      </c>
      <c r="P7902" s="3">
        <v>2.8107857331633568E-2</v>
      </c>
    </row>
    <row r="7903" spans="1:16" x14ac:dyDescent="0.25">
      <c r="A7903" s="1">
        <v>2017</v>
      </c>
      <c r="B7903" t="s">
        <v>405</v>
      </c>
      <c r="C7903" t="s">
        <v>2106</v>
      </c>
      <c r="D7903" t="s">
        <v>3403</v>
      </c>
      <c r="E7903" t="s">
        <v>3469</v>
      </c>
      <c r="F7903" t="s">
        <v>3876</v>
      </c>
      <c r="G7903" s="4"/>
      <c r="H7903" s="4"/>
      <c r="I7903" s="4"/>
      <c r="J7903" s="4"/>
      <c r="K7903" s="4">
        <v>-1165218.62774486</v>
      </c>
      <c r="L7903" s="4">
        <v>14913103.0613265</v>
      </c>
      <c r="M7903" s="4">
        <v>473165.93265542999</v>
      </c>
      <c r="N7903" s="3">
        <v>-7.1662223518459994E-2</v>
      </c>
      <c r="O7903" s="5">
        <v>1.989829421043396</v>
      </c>
      <c r="P7903" s="3">
        <v>3.1728200614452362E-2</v>
      </c>
    </row>
    <row r="7904" spans="1:16" x14ac:dyDescent="0.25">
      <c r="A7904" s="1">
        <v>2018</v>
      </c>
      <c r="B7904" t="s">
        <v>405</v>
      </c>
      <c r="C7904" t="s">
        <v>2106</v>
      </c>
      <c r="D7904" t="s">
        <v>3403</v>
      </c>
      <c r="E7904" t="s">
        <v>3469</v>
      </c>
      <c r="F7904" t="s">
        <v>3876</v>
      </c>
      <c r="G7904" s="4"/>
      <c r="H7904" s="4"/>
      <c r="I7904" s="4"/>
      <c r="J7904" s="4"/>
      <c r="K7904" s="4">
        <v>-585712.69957586704</v>
      </c>
      <c r="L7904" s="4">
        <v>12427279.9946706</v>
      </c>
      <c r="M7904" s="4">
        <v>318858.762833182</v>
      </c>
      <c r="N7904" s="3">
        <v>-4.3727306180057997E-2</v>
      </c>
      <c r="O7904" s="5">
        <v>2.054621696472168</v>
      </c>
      <c r="P7904" s="3">
        <v>2.565796859562397E-2</v>
      </c>
    </row>
    <row r="7905" spans="1:16" x14ac:dyDescent="0.25">
      <c r="A7905" s="1">
        <v>2019</v>
      </c>
      <c r="B7905" t="s">
        <v>405</v>
      </c>
      <c r="C7905" t="s">
        <v>2106</v>
      </c>
      <c r="D7905" t="s">
        <v>3403</v>
      </c>
      <c r="E7905" t="s">
        <v>3469</v>
      </c>
      <c r="F7905" t="s">
        <v>3876</v>
      </c>
      <c r="G7905" s="4"/>
      <c r="H7905" s="4"/>
      <c r="I7905" s="4"/>
      <c r="J7905" s="4"/>
      <c r="K7905" s="4">
        <v>-1000644.4366444401</v>
      </c>
      <c r="L7905" s="4">
        <v>12410788.3467883</v>
      </c>
      <c r="M7905" s="4">
        <v>336051.24605124601</v>
      </c>
      <c r="N7905" s="3">
        <v>-8.2708926251335996E-2</v>
      </c>
      <c r="O7905" s="5">
        <v>2.6705234050750732</v>
      </c>
      <c r="P7905" s="3">
        <v>2.7077348902821541E-2</v>
      </c>
    </row>
    <row r="7906" spans="1:16" x14ac:dyDescent="0.25">
      <c r="A7906" s="1">
        <v>2020</v>
      </c>
      <c r="B7906" t="s">
        <v>405</v>
      </c>
      <c r="C7906" t="s">
        <v>2106</v>
      </c>
      <c r="D7906" t="s">
        <v>3403</v>
      </c>
      <c r="E7906" t="s">
        <v>3469</v>
      </c>
      <c r="F7906" t="s">
        <v>3876</v>
      </c>
      <c r="G7906" s="4"/>
      <c r="H7906" s="4"/>
      <c r="I7906" s="4"/>
      <c r="J7906" s="4"/>
      <c r="K7906" s="4">
        <v>-1104066.6455006001</v>
      </c>
      <c r="L7906" s="4">
        <v>11526175.7519705</v>
      </c>
      <c r="M7906" s="4">
        <v>381652.47159835999</v>
      </c>
      <c r="N7906" s="3">
        <v>-9.3059064603511002E-2</v>
      </c>
      <c r="O7906" s="5">
        <v>2.7043783664703369</v>
      </c>
      <c r="P7906" s="3">
        <v>3.3111803233623505E-2</v>
      </c>
    </row>
    <row r="7907" spans="1:16" x14ac:dyDescent="0.25">
      <c r="A7907" s="1">
        <v>2021</v>
      </c>
      <c r="B7907" t="s">
        <v>405</v>
      </c>
      <c r="C7907" t="s">
        <v>2106</v>
      </c>
      <c r="D7907" t="s">
        <v>3403</v>
      </c>
      <c r="E7907" t="s">
        <v>3469</v>
      </c>
      <c r="F7907" t="s">
        <v>3876</v>
      </c>
      <c r="G7907" s="4"/>
      <c r="H7907" s="4"/>
      <c r="I7907" s="4"/>
      <c r="J7907" s="4"/>
      <c r="K7907" s="4">
        <v>-1183202.99319932</v>
      </c>
      <c r="L7907" s="4">
        <v>6580191.0488944203</v>
      </c>
      <c r="M7907" s="4">
        <v>782469.68935809704</v>
      </c>
      <c r="N7907" s="3">
        <v>-0.123884556882526</v>
      </c>
      <c r="O7907" s="5">
        <v>3.8091752529144287</v>
      </c>
      <c r="P7907" s="3">
        <v>0.11891291290521622</v>
      </c>
    </row>
    <row r="7908" spans="1:16" x14ac:dyDescent="0.25">
      <c r="A7908" s="1">
        <v>2022</v>
      </c>
      <c r="B7908" t="s">
        <v>405</v>
      </c>
      <c r="C7908" t="s">
        <v>2106</v>
      </c>
      <c r="D7908" t="s">
        <v>3403</v>
      </c>
      <c r="E7908" t="s">
        <v>3469</v>
      </c>
      <c r="F7908" t="s">
        <v>3876</v>
      </c>
      <c r="G7908" s="4"/>
      <c r="H7908" s="4"/>
      <c r="I7908" s="4"/>
      <c r="J7908" s="4"/>
      <c r="K7908" s="4">
        <v>-2026263.7415721801</v>
      </c>
      <c r="L7908" s="4">
        <v>8139267.2541699205</v>
      </c>
      <c r="M7908" s="4">
        <v>1360133.7409510899</v>
      </c>
      <c r="N7908" s="3">
        <v>-0.28547931452443798</v>
      </c>
      <c r="O7908" s="5">
        <v>4.5545773506164551</v>
      </c>
      <c r="P7908" s="3">
        <v>0.16710764169692993</v>
      </c>
    </row>
    <row r="7909" spans="1:16" x14ac:dyDescent="0.25">
      <c r="A7909" s="1">
        <v>2023</v>
      </c>
      <c r="B7909" t="s">
        <v>405</v>
      </c>
      <c r="C7909" t="s">
        <v>2106</v>
      </c>
      <c r="D7909" t="s">
        <v>3403</v>
      </c>
      <c r="E7909" t="s">
        <v>3469</v>
      </c>
      <c r="F7909" t="s">
        <v>3876</v>
      </c>
      <c r="G7909" s="4"/>
      <c r="H7909" s="4"/>
      <c r="I7909" s="4"/>
      <c r="J7909" s="4"/>
      <c r="K7909" s="4">
        <v>-2126878.6454687901</v>
      </c>
      <c r="L7909" s="4">
        <v>5400141.3192014098</v>
      </c>
      <c r="M7909" s="4">
        <v>487130.62027130602</v>
      </c>
      <c r="N7909" s="3">
        <v>-0.32074133756613998</v>
      </c>
      <c r="O7909" s="5">
        <v>4.1245851516723633</v>
      </c>
      <c r="P7909" s="3">
        <v>9.0207010507583618E-2</v>
      </c>
    </row>
    <row r="7910" spans="1:16" x14ac:dyDescent="0.25">
      <c r="A7910" s="1">
        <v>2024</v>
      </c>
      <c r="B7910" t="s">
        <v>405</v>
      </c>
      <c r="C7910" t="s">
        <v>2106</v>
      </c>
      <c r="D7910" t="s">
        <v>3403</v>
      </c>
      <c r="E7910" t="s">
        <v>3469</v>
      </c>
      <c r="F7910" t="s">
        <v>3876</v>
      </c>
      <c r="G7910" s="4"/>
      <c r="H7910" s="4"/>
      <c r="I7910" s="4"/>
      <c r="J7910" s="4"/>
      <c r="K7910" s="4">
        <v>-2084068.5898675299</v>
      </c>
      <c r="L7910" s="4">
        <v>3802870.1339395801</v>
      </c>
      <c r="M7910" s="4">
        <v>626811.91788950202</v>
      </c>
      <c r="N7910" s="3">
        <v>-0.45287116080110001</v>
      </c>
      <c r="O7910" s="5">
        <v>5.5125713348388672</v>
      </c>
      <c r="P7910" s="3">
        <v>0.16482600569725037</v>
      </c>
    </row>
    <row r="7911" spans="1:16" x14ac:dyDescent="0.25">
      <c r="A7911" s="1">
        <v>2009</v>
      </c>
      <c r="B7911" t="s">
        <v>406</v>
      </c>
      <c r="C7911" t="s">
        <v>2107</v>
      </c>
      <c r="D7911" t="s">
        <v>3452</v>
      </c>
      <c r="E7911" t="s">
        <v>3469</v>
      </c>
      <c r="F7911" t="s">
        <v>3877</v>
      </c>
      <c r="G7911" s="4"/>
      <c r="H7911" s="4"/>
      <c r="I7911" s="4"/>
      <c r="J7911" s="4"/>
      <c r="K7911" s="4">
        <v>-4693373.7758345297</v>
      </c>
      <c r="L7911" s="4">
        <v>56852906.535873897</v>
      </c>
      <c r="M7911" s="4">
        <v>15005404.8821413</v>
      </c>
      <c r="N7911" s="3">
        <v>-7.8122272501444004E-2</v>
      </c>
      <c r="O7911" s="5">
        <v>0.39631021022796631</v>
      </c>
      <c r="P7911" s="3">
        <v>0.26393380761146545</v>
      </c>
    </row>
    <row r="7912" spans="1:16" x14ac:dyDescent="0.25">
      <c r="A7912" s="1">
        <v>2010</v>
      </c>
      <c r="B7912" t="s">
        <v>406</v>
      </c>
      <c r="C7912" t="s">
        <v>2107</v>
      </c>
      <c r="D7912" t="s">
        <v>3452</v>
      </c>
      <c r="E7912" t="s">
        <v>3469</v>
      </c>
      <c r="F7912" t="s">
        <v>3877</v>
      </c>
      <c r="G7912" s="4"/>
      <c r="H7912" s="4"/>
      <c r="I7912" s="4"/>
      <c r="J7912" s="4"/>
      <c r="K7912" s="4">
        <v>3529253.6661571302</v>
      </c>
      <c r="L7912" s="4">
        <v>57664914.078379303</v>
      </c>
      <c r="M7912" s="4">
        <v>14747778.468361</v>
      </c>
      <c r="N7912" s="3">
        <v>6.0402636326392999E-2</v>
      </c>
      <c r="O7912" s="5">
        <v>0.50637930631637573</v>
      </c>
      <c r="P7912" s="3">
        <v>0.25574958324432373</v>
      </c>
    </row>
    <row r="7913" spans="1:16" x14ac:dyDescent="0.25">
      <c r="A7913" s="1">
        <v>2011</v>
      </c>
      <c r="B7913" t="s">
        <v>406</v>
      </c>
      <c r="C7913" t="s">
        <v>2107</v>
      </c>
      <c r="D7913" t="s">
        <v>3452</v>
      </c>
      <c r="E7913" t="s">
        <v>3469</v>
      </c>
      <c r="F7913" t="s">
        <v>3877</v>
      </c>
      <c r="G7913" s="4"/>
      <c r="H7913" s="4"/>
      <c r="I7913" s="4"/>
      <c r="J7913" s="4"/>
      <c r="K7913" s="4">
        <v>2131604.32965384</v>
      </c>
      <c r="L7913" s="4">
        <v>68058085.950058997</v>
      </c>
      <c r="M7913" s="4">
        <v>17798735.398135301</v>
      </c>
      <c r="N7913" s="3">
        <v>3.0099423434875001E-2</v>
      </c>
      <c r="O7913" s="5">
        <v>0.53248536586761475</v>
      </c>
      <c r="P7913" s="3">
        <v>0.26152271032333374</v>
      </c>
    </row>
    <row r="7914" spans="1:16" x14ac:dyDescent="0.25">
      <c r="A7914" s="1">
        <v>2012</v>
      </c>
      <c r="B7914" t="s">
        <v>406</v>
      </c>
      <c r="C7914" t="s">
        <v>2107</v>
      </c>
      <c r="D7914" t="s">
        <v>3452</v>
      </c>
      <c r="E7914" t="s">
        <v>3469</v>
      </c>
      <c r="F7914" t="s">
        <v>3877</v>
      </c>
      <c r="G7914" s="4"/>
      <c r="H7914" s="4"/>
      <c r="I7914" s="4"/>
      <c r="J7914" s="4"/>
      <c r="K7914" s="4">
        <v>720403.58973834198</v>
      </c>
      <c r="L7914" s="4">
        <v>64174247.618267998</v>
      </c>
      <c r="M7914" s="4">
        <v>18127769.307123199</v>
      </c>
      <c r="N7914" s="3">
        <v>1.1155302730197001E-2</v>
      </c>
      <c r="O7914" s="5">
        <v>0.48082765936851501</v>
      </c>
      <c r="P7914" s="3">
        <v>0.28247731924057007</v>
      </c>
    </row>
    <row r="7915" spans="1:16" x14ac:dyDescent="0.25">
      <c r="A7915" s="1">
        <v>2013</v>
      </c>
      <c r="B7915" t="s">
        <v>406</v>
      </c>
      <c r="C7915" t="s">
        <v>2107</v>
      </c>
      <c r="D7915" t="s">
        <v>3452</v>
      </c>
      <c r="E7915" t="s">
        <v>3469</v>
      </c>
      <c r="F7915" t="s">
        <v>3877</v>
      </c>
      <c r="G7915" s="4"/>
      <c r="H7915" s="4"/>
      <c r="I7915" s="4"/>
      <c r="J7915" s="4"/>
      <c r="K7915" s="4">
        <v>-5250463.6523931799</v>
      </c>
      <c r="L7915" s="4">
        <v>53960002.558082201</v>
      </c>
      <c r="M7915" s="4">
        <v>18261965.8861471</v>
      </c>
      <c r="N7915" s="3">
        <v>-9.4386414400210006E-2</v>
      </c>
      <c r="O7915" s="5">
        <v>0.58414465188980103</v>
      </c>
      <c r="P7915" s="3">
        <v>0.33843523263931274</v>
      </c>
    </row>
    <row r="7916" spans="1:16" x14ac:dyDescent="0.25">
      <c r="A7916" s="1">
        <v>2014</v>
      </c>
      <c r="B7916" t="s">
        <v>406</v>
      </c>
      <c r="C7916" t="s">
        <v>2107</v>
      </c>
      <c r="D7916" t="s">
        <v>3452</v>
      </c>
      <c r="E7916" t="s">
        <v>3469</v>
      </c>
      <c r="F7916" t="s">
        <v>3877</v>
      </c>
      <c r="G7916" s="4"/>
      <c r="H7916" s="4"/>
      <c r="I7916" s="4"/>
      <c r="J7916" s="4"/>
      <c r="K7916" s="4">
        <v>1520109.3875241601</v>
      </c>
      <c r="L7916" s="4">
        <v>47561884.105804101</v>
      </c>
      <c r="M7916" s="4">
        <v>22639445.518412001</v>
      </c>
      <c r="N7916" s="3">
        <v>2.9442922374429002E-2</v>
      </c>
      <c r="O7916" s="5">
        <v>0.85416173934936523</v>
      </c>
      <c r="P7916" s="3">
        <v>0.47599977254867554</v>
      </c>
    </row>
    <row r="7917" spans="1:16" x14ac:dyDescent="0.25">
      <c r="A7917" s="1">
        <v>2015</v>
      </c>
      <c r="B7917" t="s">
        <v>406</v>
      </c>
      <c r="C7917" t="s">
        <v>2107</v>
      </c>
      <c r="D7917" t="s">
        <v>3452</v>
      </c>
      <c r="E7917" t="s">
        <v>3469</v>
      </c>
      <c r="F7917" t="s">
        <v>3877</v>
      </c>
      <c r="G7917" s="4"/>
      <c r="H7917" s="4"/>
      <c r="I7917" s="4"/>
      <c r="J7917" s="4"/>
      <c r="K7917" s="4">
        <v>4273398.9199016998</v>
      </c>
      <c r="L7917" s="4">
        <v>49062810.566781998</v>
      </c>
      <c r="M7917" s="4">
        <v>24967065.476144601</v>
      </c>
      <c r="N7917" s="3">
        <v>9.7211755840240999E-2</v>
      </c>
      <c r="O7917" s="5">
        <v>1.2250640392303467</v>
      </c>
      <c r="P7917" s="3">
        <v>0.50887966156005859</v>
      </c>
    </row>
    <row r="7918" spans="1:16" x14ac:dyDescent="0.25">
      <c r="A7918" s="1">
        <v>2016</v>
      </c>
      <c r="B7918" t="s">
        <v>406</v>
      </c>
      <c r="C7918" t="s">
        <v>2107</v>
      </c>
      <c r="D7918" t="s">
        <v>3452</v>
      </c>
      <c r="E7918" t="s">
        <v>3469</v>
      </c>
      <c r="F7918" t="s">
        <v>3877</v>
      </c>
      <c r="G7918" s="4"/>
      <c r="H7918" s="4"/>
      <c r="I7918" s="4"/>
      <c r="J7918" s="4"/>
      <c r="K7918" s="4">
        <v>4601126.4415770201</v>
      </c>
      <c r="L7918" s="4">
        <v>46861310.605834797</v>
      </c>
      <c r="M7918" s="4">
        <v>22267336.1742706</v>
      </c>
      <c r="N7918" s="3">
        <v>9.7577931208821994E-2</v>
      </c>
      <c r="O7918" s="5">
        <v>1.3584921360015869</v>
      </c>
      <c r="P7918" s="3">
        <v>0.47517526149749756</v>
      </c>
    </row>
    <row r="7919" spans="1:16" x14ac:dyDescent="0.25">
      <c r="A7919" s="1">
        <v>2017</v>
      </c>
      <c r="B7919" t="s">
        <v>406</v>
      </c>
      <c r="C7919" t="s">
        <v>2107</v>
      </c>
      <c r="D7919" t="s">
        <v>3452</v>
      </c>
      <c r="E7919" t="s">
        <v>3469</v>
      </c>
      <c r="F7919" t="s">
        <v>3877</v>
      </c>
      <c r="G7919" s="4"/>
      <c r="H7919" s="4"/>
      <c r="I7919" s="4"/>
      <c r="J7919" s="4"/>
      <c r="K7919" s="4">
        <v>4160421.8066668198</v>
      </c>
      <c r="L7919" s="4">
        <v>46523246.251162499</v>
      </c>
      <c r="M7919" s="4">
        <v>19442458.899213701</v>
      </c>
      <c r="N7919" s="3">
        <v>8.7708922393888E-2</v>
      </c>
      <c r="O7919" s="5">
        <v>1.0207196474075317</v>
      </c>
      <c r="P7919" s="3">
        <v>0.41790848970413208</v>
      </c>
    </row>
    <row r="7920" spans="1:16" x14ac:dyDescent="0.25">
      <c r="A7920" s="1">
        <v>2018</v>
      </c>
      <c r="B7920" t="s">
        <v>406</v>
      </c>
      <c r="C7920" t="s">
        <v>2107</v>
      </c>
      <c r="D7920" t="s">
        <v>3452</v>
      </c>
      <c r="E7920" t="s">
        <v>3469</v>
      </c>
      <c r="F7920" t="s">
        <v>3877</v>
      </c>
      <c r="G7920" s="4"/>
      <c r="H7920" s="4"/>
      <c r="I7920" s="4"/>
      <c r="J7920" s="4"/>
      <c r="K7920" s="4">
        <v>6369403.1784099098</v>
      </c>
      <c r="L7920" s="4">
        <v>53961169.216648497</v>
      </c>
      <c r="M7920" s="4">
        <v>23579005.025943901</v>
      </c>
      <c r="N7920" s="3">
        <v>0.128980521767805</v>
      </c>
      <c r="O7920" s="5">
        <v>1.1934250593185425</v>
      </c>
      <c r="P7920" s="3">
        <v>0.43696245551109314</v>
      </c>
    </row>
    <row r="7921" spans="1:16" x14ac:dyDescent="0.25">
      <c r="A7921" s="1">
        <v>2019</v>
      </c>
      <c r="B7921" t="s">
        <v>406</v>
      </c>
      <c r="C7921" t="s">
        <v>2107</v>
      </c>
      <c r="D7921" t="s">
        <v>3452</v>
      </c>
      <c r="E7921" t="s">
        <v>3469</v>
      </c>
      <c r="F7921" t="s">
        <v>3877</v>
      </c>
      <c r="G7921" s="4"/>
      <c r="H7921" s="4"/>
      <c r="I7921" s="4"/>
      <c r="J7921" s="4"/>
      <c r="K7921" s="4">
        <v>5658125.6581256604</v>
      </c>
      <c r="L7921" s="4">
        <v>53178659.178659201</v>
      </c>
      <c r="M7921" s="4">
        <v>21917163.917163901</v>
      </c>
      <c r="N7921" s="3">
        <v>0.108439732533265</v>
      </c>
      <c r="O7921" s="5">
        <v>1.2879108190536499</v>
      </c>
      <c r="P7921" s="3">
        <v>0.41214209794998169</v>
      </c>
    </row>
    <row r="7922" spans="1:16" x14ac:dyDescent="0.25">
      <c r="A7922" s="1">
        <v>2020</v>
      </c>
      <c r="B7922" t="s">
        <v>406</v>
      </c>
      <c r="C7922" t="s">
        <v>2107</v>
      </c>
      <c r="D7922" t="s">
        <v>3452</v>
      </c>
      <c r="E7922" t="s">
        <v>3469</v>
      </c>
      <c r="F7922" t="s">
        <v>3877</v>
      </c>
      <c r="G7922" s="4"/>
      <c r="H7922" s="4"/>
      <c r="I7922" s="4"/>
      <c r="J7922" s="4"/>
      <c r="K7922" s="4">
        <v>2552351.5039410298</v>
      </c>
      <c r="L7922" s="4">
        <v>56211780.296232902</v>
      </c>
      <c r="M7922" s="4">
        <v>25304032.1356101</v>
      </c>
      <c r="N7922" s="3">
        <v>4.7049543245374997E-2</v>
      </c>
      <c r="O7922" s="5">
        <v>0.98727118968963623</v>
      </c>
      <c r="P7922" s="3">
        <v>0.45015531778335571</v>
      </c>
    </row>
    <row r="7923" spans="1:16" x14ac:dyDescent="0.25">
      <c r="A7923" s="1">
        <v>2021</v>
      </c>
      <c r="B7923" t="s">
        <v>406</v>
      </c>
      <c r="C7923" t="s">
        <v>2107</v>
      </c>
      <c r="D7923" t="s">
        <v>3452</v>
      </c>
      <c r="E7923" t="s">
        <v>3469</v>
      </c>
      <c r="F7923" t="s">
        <v>3877</v>
      </c>
      <c r="G7923" s="4"/>
      <c r="H7923" s="4"/>
      <c r="I7923" s="4"/>
      <c r="J7923" s="4"/>
      <c r="K7923" s="4">
        <v>34637734.406046398</v>
      </c>
      <c r="L7923" s="4">
        <v>103445328.37466</v>
      </c>
      <c r="M7923" s="4">
        <v>50833402.064947598</v>
      </c>
      <c r="N7923" s="3">
        <v>0.42109868873828099</v>
      </c>
      <c r="O7923" s="5">
        <v>2.2044863700866699</v>
      </c>
      <c r="P7923" s="3">
        <v>0.49140354990959167</v>
      </c>
    </row>
    <row r="7924" spans="1:16" x14ac:dyDescent="0.25">
      <c r="A7924" s="1">
        <v>2022</v>
      </c>
      <c r="B7924" t="s">
        <v>406</v>
      </c>
      <c r="C7924" t="s">
        <v>2107</v>
      </c>
      <c r="D7924" t="s">
        <v>3452</v>
      </c>
      <c r="E7924" t="s">
        <v>3469</v>
      </c>
      <c r="F7924" t="s">
        <v>3877</v>
      </c>
      <c r="G7924" s="4"/>
      <c r="H7924" s="4"/>
      <c r="I7924" s="4"/>
      <c r="J7924" s="4"/>
      <c r="K7924" s="4">
        <v>18981139.627485201</v>
      </c>
      <c r="L7924" s="4">
        <v>104363488.306293</v>
      </c>
      <c r="M7924" s="4">
        <v>51870510.0512743</v>
      </c>
      <c r="N7924" s="3">
        <v>0.19021833094739199</v>
      </c>
      <c r="O7924" s="5">
        <v>1.6485620737075806</v>
      </c>
      <c r="P7924" s="3">
        <v>0.49701780080795288</v>
      </c>
    </row>
    <row r="7925" spans="1:16" x14ac:dyDescent="0.25">
      <c r="A7925" s="1">
        <v>2023</v>
      </c>
      <c r="B7925" t="s">
        <v>406</v>
      </c>
      <c r="C7925" t="s">
        <v>2107</v>
      </c>
      <c r="D7925" t="s">
        <v>3452</v>
      </c>
      <c r="E7925" t="s">
        <v>3469</v>
      </c>
      <c r="F7925" t="s">
        <v>3877</v>
      </c>
      <c r="G7925" s="4"/>
      <c r="H7925" s="4"/>
      <c r="I7925" s="4"/>
      <c r="J7925" s="4"/>
      <c r="K7925" s="4">
        <v>3091024.2309102402</v>
      </c>
      <c r="L7925" s="4">
        <v>84543545.645435497</v>
      </c>
      <c r="M7925" s="4">
        <v>37142285.7714229</v>
      </c>
      <c r="N7925" s="3">
        <v>3.3352753742025003E-2</v>
      </c>
      <c r="O7925" s="5">
        <v>1.1095328330993652</v>
      </c>
      <c r="P7925" s="3">
        <v>0.43932726979255676</v>
      </c>
    </row>
    <row r="7926" spans="1:16" x14ac:dyDescent="0.25">
      <c r="A7926" s="1">
        <v>2024</v>
      </c>
      <c r="B7926" t="s">
        <v>406</v>
      </c>
      <c r="C7926" t="s">
        <v>2107</v>
      </c>
      <c r="D7926" t="s">
        <v>3452</v>
      </c>
      <c r="E7926" t="s">
        <v>3469</v>
      </c>
      <c r="F7926" t="s">
        <v>3877</v>
      </c>
      <c r="G7926" s="4"/>
      <c r="H7926" s="4"/>
      <c r="I7926" s="4"/>
      <c r="J7926" s="4"/>
      <c r="K7926" s="4">
        <v>11515204.0428553</v>
      </c>
      <c r="L7926" s="4">
        <v>85278646.336829096</v>
      </c>
      <c r="M7926" s="4">
        <v>34419606.248291597</v>
      </c>
      <c r="N7926" s="3">
        <v>0.13560493051739</v>
      </c>
      <c r="O7926" s="5">
        <v>1.278842568397522</v>
      </c>
      <c r="P7926" s="3">
        <v>0.40361341834068298</v>
      </c>
    </row>
    <row r="7927" spans="1:16" x14ac:dyDescent="0.25">
      <c r="A7927" s="1">
        <v>2012</v>
      </c>
      <c r="B7927" t="s">
        <v>407</v>
      </c>
      <c r="C7927" t="s">
        <v>2108</v>
      </c>
      <c r="D7927" t="s">
        <v>3419</v>
      </c>
      <c r="E7927" t="s">
        <v>3469</v>
      </c>
      <c r="F7927" t="s">
        <v>3878</v>
      </c>
      <c r="G7927" s="4"/>
      <c r="H7927" s="4"/>
      <c r="I7927" s="4"/>
      <c r="J7927" s="4"/>
      <c r="K7927" s="4">
        <v>-617359.27059136506</v>
      </c>
      <c r="L7927" s="4">
        <v>10773028.8673086</v>
      </c>
      <c r="M7927" s="4">
        <v>122468.610255518</v>
      </c>
      <c r="N7927" s="3">
        <v>-5.5472921640045997E-2</v>
      </c>
      <c r="O7927" s="5">
        <v>3.3053670078516006E-2</v>
      </c>
      <c r="P7927" s="3">
        <v>1.136807631701231E-2</v>
      </c>
    </row>
    <row r="7928" spans="1:16" x14ac:dyDescent="0.25">
      <c r="A7928" s="1">
        <v>2013</v>
      </c>
      <c r="B7928" t="s">
        <v>407</v>
      </c>
      <c r="C7928" t="s">
        <v>2108</v>
      </c>
      <c r="D7928" t="s">
        <v>3419</v>
      </c>
      <c r="E7928" t="s">
        <v>3469</v>
      </c>
      <c r="F7928" t="s">
        <v>3878</v>
      </c>
      <c r="G7928" s="4"/>
      <c r="H7928" s="4"/>
      <c r="I7928" s="4"/>
      <c r="J7928" s="4"/>
      <c r="K7928" s="4">
        <v>-641863.92830061098</v>
      </c>
      <c r="L7928" s="4">
        <v>4590624.6288496898</v>
      </c>
      <c r="M7928" s="4">
        <v>39832.993778378703</v>
      </c>
      <c r="N7928" s="3">
        <v>-9.0347608070658003E-2</v>
      </c>
      <c r="O7928" s="5">
        <v>6.1531547456979752E-2</v>
      </c>
      <c r="P7928" s="3">
        <v>8.6770309135317802E-3</v>
      </c>
    </row>
    <row r="7929" spans="1:16" x14ac:dyDescent="0.25">
      <c r="A7929" s="1">
        <v>2014</v>
      </c>
      <c r="B7929" t="s">
        <v>407</v>
      </c>
      <c r="C7929" t="s">
        <v>2108</v>
      </c>
      <c r="D7929" t="s">
        <v>3419</v>
      </c>
      <c r="E7929" t="s">
        <v>3469</v>
      </c>
      <c r="F7929" t="s">
        <v>3878</v>
      </c>
      <c r="G7929" s="4"/>
      <c r="H7929" s="4"/>
      <c r="I7929" s="4"/>
      <c r="J7929" s="4"/>
      <c r="K7929" s="4">
        <v>-286898.01499363501</v>
      </c>
      <c r="L7929" s="4">
        <v>13963106.2284879</v>
      </c>
      <c r="M7929" s="4">
        <v>1517797.16158235</v>
      </c>
      <c r="N7929" s="3">
        <v>-3.0681926363619001E-2</v>
      </c>
      <c r="O7929" s="5">
        <v>0.14294745028018951</v>
      </c>
      <c r="P7929" s="3">
        <v>0.10870053619146347</v>
      </c>
    </row>
    <row r="7930" spans="1:16" x14ac:dyDescent="0.25">
      <c r="A7930" s="1">
        <v>2015</v>
      </c>
      <c r="B7930" t="s">
        <v>407</v>
      </c>
      <c r="C7930" t="s">
        <v>2108</v>
      </c>
      <c r="D7930" t="s">
        <v>3419</v>
      </c>
      <c r="E7930" t="s">
        <v>3469</v>
      </c>
      <c r="F7930" t="s">
        <v>3878</v>
      </c>
      <c r="G7930" s="4"/>
      <c r="H7930" s="4"/>
      <c r="I7930" s="4"/>
      <c r="J7930" s="4"/>
      <c r="K7930" s="4">
        <v>-294512.453487208</v>
      </c>
      <c r="L7930" s="4">
        <v>1556067.2711724699</v>
      </c>
      <c r="M7930" s="4">
        <v>813500.45838693995</v>
      </c>
      <c r="N7930" s="3">
        <v>-4.5437219401821001E-2</v>
      </c>
      <c r="O7930" s="5">
        <v>4.2843246459960938</v>
      </c>
      <c r="P7930" s="3">
        <v>0.52279257774353027</v>
      </c>
    </row>
    <row r="7931" spans="1:16" x14ac:dyDescent="0.25">
      <c r="A7931" s="1">
        <v>2016</v>
      </c>
      <c r="B7931" t="s">
        <v>407</v>
      </c>
      <c r="C7931" t="s">
        <v>2108</v>
      </c>
      <c r="D7931" t="s">
        <v>3419</v>
      </c>
      <c r="E7931" t="s">
        <v>3469</v>
      </c>
      <c r="F7931" t="s">
        <v>3878</v>
      </c>
      <c r="G7931" s="4"/>
      <c r="H7931" s="4"/>
      <c r="I7931" s="4"/>
      <c r="J7931" s="4"/>
      <c r="K7931" s="4">
        <v>-292392.79434991197</v>
      </c>
      <c r="L7931" s="4">
        <v>468032.00524480699</v>
      </c>
      <c r="M7931" s="4">
        <v>48700.718181005497</v>
      </c>
      <c r="N7931" s="3">
        <v>-0.29642393729428301</v>
      </c>
      <c r="O7931" s="5">
        <v>70.855201721191406</v>
      </c>
      <c r="P7931" s="3">
        <v>0.10405424982309341</v>
      </c>
    </row>
    <row r="7932" spans="1:16" x14ac:dyDescent="0.25">
      <c r="A7932" s="1">
        <v>2017</v>
      </c>
      <c r="B7932" t="s">
        <v>407</v>
      </c>
      <c r="C7932" t="s">
        <v>2108</v>
      </c>
      <c r="D7932" t="s">
        <v>3419</v>
      </c>
      <c r="E7932" t="s">
        <v>3469</v>
      </c>
      <c r="F7932" t="s">
        <v>3878</v>
      </c>
      <c r="G7932" s="4"/>
      <c r="H7932" s="4"/>
      <c r="I7932" s="4"/>
      <c r="J7932" s="4"/>
      <c r="K7932" s="4">
        <v>-5897369.0885194503</v>
      </c>
      <c r="L7932" s="4">
        <v>7951390.7783593498</v>
      </c>
      <c r="M7932" s="4">
        <v>854099.31825343799</v>
      </c>
      <c r="N7932" s="3">
        <v>-1.39843401576847</v>
      </c>
      <c r="O7932" s="5">
        <v>22.284658432006836</v>
      </c>
      <c r="P7932" s="3">
        <v>0.1074150875210762</v>
      </c>
    </row>
    <row r="7933" spans="1:16" x14ac:dyDescent="0.25">
      <c r="A7933" s="1">
        <v>2018</v>
      </c>
      <c r="B7933" t="s">
        <v>407</v>
      </c>
      <c r="C7933" t="s">
        <v>2108</v>
      </c>
      <c r="D7933" t="s">
        <v>3419</v>
      </c>
      <c r="E7933" t="s">
        <v>3469</v>
      </c>
      <c r="F7933" t="s">
        <v>3878</v>
      </c>
      <c r="G7933" s="4"/>
      <c r="H7933" s="4"/>
      <c r="I7933" s="4"/>
      <c r="J7933" s="4"/>
      <c r="K7933" s="4">
        <v>-2159284.6727214898</v>
      </c>
      <c r="L7933" s="4">
        <v>10122399.1295272</v>
      </c>
      <c r="M7933" s="4">
        <v>1389269.3506243599</v>
      </c>
      <c r="N7933" s="3">
        <v>-0.24288942946247399</v>
      </c>
      <c r="O7933" s="5">
        <v>23.316558837890625</v>
      </c>
      <c r="P7933" s="3">
        <v>0.13724704086780548</v>
      </c>
    </row>
    <row r="7934" spans="1:16" x14ac:dyDescent="0.25">
      <c r="A7934" s="1">
        <v>2019</v>
      </c>
      <c r="B7934" t="s">
        <v>407</v>
      </c>
      <c r="C7934" t="s">
        <v>2108</v>
      </c>
      <c r="D7934" t="s">
        <v>3419</v>
      </c>
      <c r="E7934" t="s">
        <v>3469</v>
      </c>
      <c r="F7934" t="s">
        <v>3878</v>
      </c>
      <c r="G7934" s="4"/>
      <c r="H7934" s="4"/>
      <c r="I7934" s="4"/>
      <c r="J7934" s="4"/>
      <c r="K7934" s="4">
        <v>-4837484.7314847298</v>
      </c>
      <c r="L7934" s="4">
        <v>13617134.433134399</v>
      </c>
      <c r="M7934" s="4">
        <v>1948439.45243945</v>
      </c>
      <c r="N7934" s="3">
        <v>-0.416716022329845</v>
      </c>
      <c r="O7934" s="5">
        <v>52.897037506103516</v>
      </c>
      <c r="P7934" s="3">
        <v>0.14308732748031616</v>
      </c>
    </row>
    <row r="7935" spans="1:16" x14ac:dyDescent="0.25">
      <c r="A7935" s="1">
        <v>2020</v>
      </c>
      <c r="B7935" t="s">
        <v>407</v>
      </c>
      <c r="C7935" t="s">
        <v>2108</v>
      </c>
      <c r="D7935" t="s">
        <v>3419</v>
      </c>
      <c r="E7935" t="s">
        <v>3469</v>
      </c>
      <c r="F7935" t="s">
        <v>3878</v>
      </c>
      <c r="G7935" s="4"/>
      <c r="H7935" s="4"/>
      <c r="I7935" s="4"/>
      <c r="J7935" s="4"/>
      <c r="K7935" s="4">
        <v>-3530350.7585273902</v>
      </c>
      <c r="L7935" s="4">
        <v>25265641.2627859</v>
      </c>
      <c r="M7935" s="4">
        <v>3189412.36558398</v>
      </c>
      <c r="N7935" s="3">
        <v>-0.182665001428023</v>
      </c>
      <c r="O7935" s="5">
        <v>21.714750289916992</v>
      </c>
      <c r="P7935" s="3">
        <v>0.12623515725135803</v>
      </c>
    </row>
    <row r="7936" spans="1:16" x14ac:dyDescent="0.25">
      <c r="A7936" s="1">
        <v>2021</v>
      </c>
      <c r="B7936" t="s">
        <v>407</v>
      </c>
      <c r="C7936" t="s">
        <v>2108</v>
      </c>
      <c r="D7936" t="s">
        <v>3419</v>
      </c>
      <c r="E7936" t="s">
        <v>3469</v>
      </c>
      <c r="F7936" t="s">
        <v>3878</v>
      </c>
      <c r="G7936" s="4"/>
      <c r="H7936" s="4"/>
      <c r="I7936" s="4"/>
      <c r="J7936" s="4"/>
      <c r="K7936" s="4">
        <v>-5082209.5089563597</v>
      </c>
      <c r="L7936" s="4">
        <v>30450301.044470601</v>
      </c>
      <c r="M7936" s="4">
        <v>6535112.3574443804</v>
      </c>
      <c r="N7936" s="3">
        <v>-0.17555812603905199</v>
      </c>
      <c r="O7936" s="5">
        <v>62.207660675048828</v>
      </c>
      <c r="P7936" s="3">
        <v>0.21461568772792816</v>
      </c>
    </row>
    <row r="7937" spans="1:16" x14ac:dyDescent="0.25">
      <c r="A7937" s="1">
        <v>2022</v>
      </c>
      <c r="B7937" t="s">
        <v>407</v>
      </c>
      <c r="C7937" t="s">
        <v>2108</v>
      </c>
      <c r="D7937" t="s">
        <v>3419</v>
      </c>
      <c r="E7937" t="s">
        <v>3469</v>
      </c>
      <c r="F7937" t="s">
        <v>3878</v>
      </c>
      <c r="G7937" s="4"/>
      <c r="H7937" s="4"/>
      <c r="I7937" s="4"/>
      <c r="J7937" s="4"/>
      <c r="K7937" s="4">
        <v>-12284084.964839499</v>
      </c>
      <c r="L7937" s="4">
        <v>63510689.6147184</v>
      </c>
      <c r="M7937" s="4">
        <v>10796078.8643751</v>
      </c>
      <c r="N7937" s="3">
        <v>-0.26839772415061802</v>
      </c>
      <c r="O7937" s="5">
        <v>17.354097366333008</v>
      </c>
      <c r="P7937" s="3">
        <v>0.16998837888240814</v>
      </c>
    </row>
    <row r="7938" spans="1:16" x14ac:dyDescent="0.25">
      <c r="A7938" s="1">
        <v>2023</v>
      </c>
      <c r="B7938" t="s">
        <v>407</v>
      </c>
      <c r="C7938" t="s">
        <v>2108</v>
      </c>
      <c r="D7938" t="s">
        <v>3419</v>
      </c>
      <c r="E7938" t="s">
        <v>3469</v>
      </c>
      <c r="F7938" t="s">
        <v>3878</v>
      </c>
      <c r="G7938" s="4"/>
      <c r="H7938" s="4"/>
      <c r="I7938" s="4"/>
      <c r="J7938" s="4"/>
      <c r="K7938" s="4">
        <v>-16018020.864580199</v>
      </c>
      <c r="L7938" s="4">
        <v>62532867.379928701</v>
      </c>
      <c r="M7938" s="4">
        <v>15182418.424824201</v>
      </c>
      <c r="N7938" s="3">
        <v>-0.25860330392820002</v>
      </c>
      <c r="O7938" s="5">
        <v>10.768025398254395</v>
      </c>
      <c r="P7938" s="3">
        <v>0.24279101192951202</v>
      </c>
    </row>
    <row r="7939" spans="1:16" x14ac:dyDescent="0.25">
      <c r="A7939" s="1">
        <v>2024</v>
      </c>
      <c r="B7939" t="s">
        <v>407</v>
      </c>
      <c r="C7939" t="s">
        <v>2108</v>
      </c>
      <c r="D7939" t="s">
        <v>3419</v>
      </c>
      <c r="E7939" t="s">
        <v>3469</v>
      </c>
      <c r="F7939" t="s">
        <v>3878</v>
      </c>
      <c r="G7939" s="4"/>
      <c r="H7939" s="4"/>
      <c r="I7939" s="4"/>
      <c r="J7939" s="4"/>
      <c r="K7939" s="4">
        <v>-17785423.986452699</v>
      </c>
      <c r="L7939" s="4">
        <v>91114826.025214493</v>
      </c>
      <c r="M7939" s="4">
        <v>30388788.143446699</v>
      </c>
      <c r="N7939" s="3">
        <v>-0.23149533799702701</v>
      </c>
      <c r="O7939" s="5">
        <v>9.9988851547241211</v>
      </c>
      <c r="P7939" s="3">
        <v>0.33352187275886536</v>
      </c>
    </row>
    <row r="7940" spans="1:16" x14ac:dyDescent="0.25">
      <c r="A7940" s="1">
        <v>2009</v>
      </c>
      <c r="B7940" t="s">
        <v>408</v>
      </c>
      <c r="C7940" t="s">
        <v>2109</v>
      </c>
      <c r="D7940" t="s">
        <v>3403</v>
      </c>
      <c r="E7940" t="s">
        <v>3469</v>
      </c>
      <c r="F7940" t="s">
        <v>3879</v>
      </c>
      <c r="G7940" s="4"/>
      <c r="H7940" s="4"/>
      <c r="I7940" s="4"/>
      <c r="J7940" s="4"/>
      <c r="K7940" s="4">
        <v>-20301.382681789601</v>
      </c>
      <c r="L7940" s="4">
        <v>7822558.5259999</v>
      </c>
      <c r="M7940" s="4">
        <v>792239.55728368403</v>
      </c>
      <c r="N7940" s="3">
        <v>6.4162730717589999E-3</v>
      </c>
      <c r="O7940" s="5">
        <v>0.62302511930465698</v>
      </c>
      <c r="P7940" s="3">
        <v>0.10127627104520798</v>
      </c>
    </row>
    <row r="7941" spans="1:16" x14ac:dyDescent="0.25">
      <c r="A7941" s="1">
        <v>2010</v>
      </c>
      <c r="B7941" t="s">
        <v>408</v>
      </c>
      <c r="C7941" t="s">
        <v>2109</v>
      </c>
      <c r="D7941" t="s">
        <v>3403</v>
      </c>
      <c r="E7941" t="s">
        <v>3469</v>
      </c>
      <c r="F7941" t="s">
        <v>3879</v>
      </c>
      <c r="G7941" s="4"/>
      <c r="H7941" s="4"/>
      <c r="I7941" s="4"/>
      <c r="J7941" s="4"/>
      <c r="K7941" s="4">
        <v>-152071.189800272</v>
      </c>
      <c r="L7941" s="4">
        <v>6822609.2288051601</v>
      </c>
      <c r="M7941" s="4">
        <v>473943.82758562802</v>
      </c>
      <c r="N7941" s="3">
        <v>-1.5058471779254E-2</v>
      </c>
      <c r="O7941" s="5">
        <v>0.49599722027778625</v>
      </c>
      <c r="P7941" s="3">
        <v>6.9466650485992432E-2</v>
      </c>
    </row>
    <row r="7942" spans="1:16" x14ac:dyDescent="0.25">
      <c r="A7942" s="1">
        <v>2011</v>
      </c>
      <c r="B7942" t="s">
        <v>408</v>
      </c>
      <c r="C7942" t="s">
        <v>2109</v>
      </c>
      <c r="D7942" t="s">
        <v>3403</v>
      </c>
      <c r="E7942" t="s">
        <v>3469</v>
      </c>
      <c r="F7942" t="s">
        <v>3879</v>
      </c>
      <c r="G7942" s="4"/>
      <c r="H7942" s="4"/>
      <c r="I7942" s="4"/>
      <c r="J7942" s="4"/>
      <c r="K7942" s="4">
        <v>-1590567.99914264</v>
      </c>
      <c r="L7942" s="4">
        <v>7142249.4909441704</v>
      </c>
      <c r="M7942" s="4">
        <v>123999.57132140201</v>
      </c>
      <c r="N7942" s="3">
        <v>-2.6578542191656999E-2</v>
      </c>
      <c r="O7942" s="5">
        <v>0.59500086307525635</v>
      </c>
      <c r="P7942" s="3">
        <v>1.7361417412757874E-2</v>
      </c>
    </row>
    <row r="7943" spans="1:16" x14ac:dyDescent="0.25">
      <c r="A7943" s="1">
        <v>2012</v>
      </c>
      <c r="B7943" t="s">
        <v>408</v>
      </c>
      <c r="C7943" t="s">
        <v>2109</v>
      </c>
      <c r="D7943" t="s">
        <v>3403</v>
      </c>
      <c r="E7943" t="s">
        <v>3469</v>
      </c>
      <c r="F7943" t="s">
        <v>3879</v>
      </c>
      <c r="G7943" s="4"/>
      <c r="H7943" s="4"/>
      <c r="I7943" s="4"/>
      <c r="J7943" s="4"/>
      <c r="K7943" s="4">
        <v>-1032493.88577919</v>
      </c>
      <c r="L7943" s="4">
        <v>5051475.08774802</v>
      </c>
      <c r="M7943" s="4">
        <v>98961.349938090294</v>
      </c>
      <c r="N7943" s="3">
        <v>-4.1542344265774002E-2</v>
      </c>
      <c r="O7943" s="5">
        <v>1.1113706827163696</v>
      </c>
      <c r="P7943" s="3">
        <v>1.9590584561228752E-2</v>
      </c>
    </row>
    <row r="7944" spans="1:16" x14ac:dyDescent="0.25">
      <c r="A7944" s="1">
        <v>2013</v>
      </c>
      <c r="B7944" t="s">
        <v>408</v>
      </c>
      <c r="C7944" t="s">
        <v>2109</v>
      </c>
      <c r="D7944" t="s">
        <v>3403</v>
      </c>
      <c r="E7944" t="s">
        <v>3469</v>
      </c>
      <c r="F7944" t="s">
        <v>3879</v>
      </c>
      <c r="G7944" s="4"/>
      <c r="H7944" s="4"/>
      <c r="I7944" s="4"/>
      <c r="J7944" s="4"/>
      <c r="K7944" s="4">
        <v>-680706.57883917901</v>
      </c>
      <c r="L7944" s="4">
        <v>4118983.71049819</v>
      </c>
      <c r="M7944" s="4">
        <v>109865.974766347</v>
      </c>
      <c r="N7944" s="3">
        <v>-8.245363219297E-2</v>
      </c>
      <c r="O7944" s="5">
        <v>0.57965362071990967</v>
      </c>
      <c r="P7944" s="3">
        <v>2.6673078536987305E-2</v>
      </c>
    </row>
    <row r="7945" spans="1:16" x14ac:dyDescent="0.25">
      <c r="A7945" s="1">
        <v>2014</v>
      </c>
      <c r="B7945" t="s">
        <v>408</v>
      </c>
      <c r="C7945" t="s">
        <v>2109</v>
      </c>
      <c r="D7945" t="s">
        <v>3403</v>
      </c>
      <c r="E7945" t="s">
        <v>3469</v>
      </c>
      <c r="F7945" t="s">
        <v>3879</v>
      </c>
      <c r="G7945" s="4"/>
      <c r="H7945" s="4"/>
      <c r="I7945" s="4"/>
      <c r="J7945" s="4"/>
      <c r="K7945" s="4">
        <v>-563712.57485029905</v>
      </c>
      <c r="L7945" s="4">
        <v>4546418.0300815701</v>
      </c>
      <c r="M7945" s="4">
        <v>58295.063416474099</v>
      </c>
      <c r="N7945" s="3">
        <v>-8.5734206595771995E-2</v>
      </c>
      <c r="O7945" s="5">
        <v>0.3431280255317688</v>
      </c>
      <c r="P7945" s="3">
        <v>1.2822195887565613E-2</v>
      </c>
    </row>
    <row r="7946" spans="1:16" x14ac:dyDescent="0.25">
      <c r="A7946" s="1">
        <v>2015</v>
      </c>
      <c r="B7946" t="s">
        <v>408</v>
      </c>
      <c r="C7946" t="s">
        <v>2109</v>
      </c>
      <c r="D7946" t="s">
        <v>3403</v>
      </c>
      <c r="E7946" t="s">
        <v>3469</v>
      </c>
      <c r="F7946" t="s">
        <v>3879</v>
      </c>
      <c r="G7946" s="4"/>
      <c r="H7946" s="4"/>
      <c r="I7946" s="4"/>
      <c r="J7946" s="4"/>
      <c r="K7946" s="4">
        <v>-317701.43987427099</v>
      </c>
      <c r="L7946" s="4">
        <v>3847451.9078911901</v>
      </c>
      <c r="M7946" s="4">
        <v>132954.55420907101</v>
      </c>
      <c r="N7946" s="3">
        <v>-7.9083827516411007E-2</v>
      </c>
      <c r="O7946" s="5">
        <v>0.3690800666809082</v>
      </c>
      <c r="P7946" s="3">
        <v>3.4556522965431213E-2</v>
      </c>
    </row>
    <row r="7947" spans="1:16" x14ac:dyDescent="0.25">
      <c r="A7947" s="1">
        <v>2016</v>
      </c>
      <c r="B7947" t="s">
        <v>408</v>
      </c>
      <c r="C7947" t="s">
        <v>2109</v>
      </c>
      <c r="D7947" t="s">
        <v>3403</v>
      </c>
      <c r="E7947" t="s">
        <v>3469</v>
      </c>
      <c r="F7947" t="s">
        <v>3879</v>
      </c>
      <c r="G7947" s="4"/>
      <c r="H7947" s="4"/>
      <c r="I7947" s="4"/>
      <c r="J7947" s="4"/>
      <c r="K7947" s="4">
        <v>-1800340.46547665</v>
      </c>
      <c r="L7947" s="4">
        <v>2285508.2397115398</v>
      </c>
      <c r="M7947" s="4">
        <v>443663.02112822997</v>
      </c>
      <c r="N7947" s="3">
        <v>-9.7224227539413996E-2</v>
      </c>
      <c r="O7947" s="5">
        <v>1.4967501163482666</v>
      </c>
      <c r="P7947" s="3">
        <v>0.19412006437778473</v>
      </c>
    </row>
    <row r="7948" spans="1:16" x14ac:dyDescent="0.25">
      <c r="A7948" s="1">
        <v>2017</v>
      </c>
      <c r="B7948" t="s">
        <v>408</v>
      </c>
      <c r="C7948" t="s">
        <v>2109</v>
      </c>
      <c r="D7948" t="s">
        <v>3403</v>
      </c>
      <c r="E7948" t="s">
        <v>3469</v>
      </c>
      <c r="F7948" t="s">
        <v>3879</v>
      </c>
      <c r="G7948" s="4"/>
      <c r="H7948" s="4"/>
      <c r="I7948" s="4"/>
      <c r="J7948" s="4"/>
      <c r="K7948" s="4">
        <v>-334712.967019453</v>
      </c>
      <c r="L7948" s="4">
        <v>2890058.1828802498</v>
      </c>
      <c r="M7948" s="4">
        <v>382711.15312780999</v>
      </c>
      <c r="N7948" s="3">
        <v>-0.121194910339252</v>
      </c>
      <c r="O7948" s="5">
        <v>0.99514681100845337</v>
      </c>
      <c r="P7948" s="3">
        <v>0.13242334127426147</v>
      </c>
    </row>
    <row r="7949" spans="1:16" x14ac:dyDescent="0.25">
      <c r="A7949" s="1">
        <v>2018</v>
      </c>
      <c r="B7949" t="s">
        <v>408</v>
      </c>
      <c r="C7949" t="s">
        <v>2109</v>
      </c>
      <c r="D7949" t="s">
        <v>3403</v>
      </c>
      <c r="E7949" t="s">
        <v>3469</v>
      </c>
      <c r="F7949" t="s">
        <v>3879</v>
      </c>
      <c r="G7949" s="4"/>
      <c r="H7949" s="4"/>
      <c r="I7949" s="4"/>
      <c r="J7949" s="4"/>
      <c r="K7949" s="4">
        <v>-346355.63549693202</v>
      </c>
      <c r="L7949" s="4">
        <v>3774264.7984070899</v>
      </c>
      <c r="M7949" s="4">
        <v>268755.50522209599</v>
      </c>
      <c r="N7949" s="3">
        <v>-9.9059030639692999E-2</v>
      </c>
      <c r="O7949" s="5">
        <v>1.9603275060653687</v>
      </c>
      <c r="P7949" s="3">
        <v>7.1207381784915924E-2</v>
      </c>
    </row>
    <row r="7950" spans="1:16" x14ac:dyDescent="0.25">
      <c r="A7950" s="1">
        <v>2019</v>
      </c>
      <c r="B7950" t="s">
        <v>408</v>
      </c>
      <c r="C7950" t="s">
        <v>2109</v>
      </c>
      <c r="D7950" t="s">
        <v>3403</v>
      </c>
      <c r="E7950" t="s">
        <v>3469</v>
      </c>
      <c r="F7950" t="s">
        <v>3879</v>
      </c>
      <c r="G7950" s="4"/>
      <c r="H7950" s="4"/>
      <c r="I7950" s="4"/>
      <c r="J7950" s="4"/>
      <c r="K7950" s="4">
        <v>-255581.607581608</v>
      </c>
      <c r="L7950" s="4">
        <v>4179118.98911899</v>
      </c>
      <c r="M7950" s="4">
        <v>1145319.76131976</v>
      </c>
      <c r="N7950" s="3">
        <v>-6.4005470791245994E-2</v>
      </c>
      <c r="O7950" s="5">
        <v>0.96751564741134644</v>
      </c>
      <c r="P7950" s="3">
        <v>0.27405771613121033</v>
      </c>
    </row>
    <row r="7951" spans="1:16" x14ac:dyDescent="0.25">
      <c r="A7951" s="1">
        <v>2020</v>
      </c>
      <c r="B7951" t="s">
        <v>408</v>
      </c>
      <c r="C7951" t="s">
        <v>2109</v>
      </c>
      <c r="D7951" t="s">
        <v>3403</v>
      </c>
      <c r="E7951" t="s">
        <v>3469</v>
      </c>
      <c r="F7951" t="s">
        <v>3879</v>
      </c>
      <c r="G7951" s="4"/>
      <c r="H7951" s="4"/>
      <c r="I7951" s="4"/>
      <c r="J7951" s="4"/>
      <c r="K7951" s="4">
        <v>-292159.35287053301</v>
      </c>
      <c r="L7951" s="4">
        <v>3830809.0498736901</v>
      </c>
      <c r="M7951" s="4">
        <v>398554.72578441002</v>
      </c>
      <c r="N7951" s="3">
        <v>-4.6487400617952999E-2</v>
      </c>
      <c r="O7951" s="5">
        <v>1.0198578834533691</v>
      </c>
      <c r="P7951" s="3">
        <v>0.10403931140899658</v>
      </c>
    </row>
    <row r="7952" spans="1:16" x14ac:dyDescent="0.25">
      <c r="A7952" s="1">
        <v>2021</v>
      </c>
      <c r="B7952" t="s">
        <v>408</v>
      </c>
      <c r="C7952" t="s">
        <v>2109</v>
      </c>
      <c r="D7952" t="s">
        <v>3403</v>
      </c>
      <c r="E7952" t="s">
        <v>3469</v>
      </c>
      <c r="F7952" t="s">
        <v>3879</v>
      </c>
      <c r="G7952" s="4"/>
      <c r="H7952" s="4"/>
      <c r="I7952" s="4"/>
      <c r="J7952" s="4"/>
      <c r="K7952" s="4">
        <v>-503346.354850078</v>
      </c>
      <c r="L7952" s="4">
        <v>5934297.3254654398</v>
      </c>
      <c r="M7952" s="4">
        <v>499259.19816449098</v>
      </c>
      <c r="N7952" s="3">
        <v>-8.5134898582744006E-2</v>
      </c>
      <c r="O7952" s="5">
        <v>2.1785151958465576</v>
      </c>
      <c r="P7952" s="3">
        <v>8.4131136536598206E-2</v>
      </c>
    </row>
    <row r="7953" spans="1:16" x14ac:dyDescent="0.25">
      <c r="A7953" s="1">
        <v>2022</v>
      </c>
      <c r="B7953" t="s">
        <v>408</v>
      </c>
      <c r="C7953" t="s">
        <v>2109</v>
      </c>
      <c r="D7953" t="s">
        <v>3403</v>
      </c>
      <c r="E7953" t="s">
        <v>3469</v>
      </c>
      <c r="F7953" t="s">
        <v>3879</v>
      </c>
      <c r="G7953" s="4"/>
      <c r="H7953" s="4"/>
      <c r="I7953" s="4"/>
      <c r="J7953" s="4"/>
      <c r="K7953" s="4">
        <v>-412186.43681809702</v>
      </c>
      <c r="L7953" s="4">
        <v>9073567.1844700407</v>
      </c>
      <c r="M7953" s="4">
        <v>456414.11387993698</v>
      </c>
      <c r="N7953" s="3">
        <v>-5.6715014428080003E-2</v>
      </c>
      <c r="O7953" s="5">
        <v>4.7082605361938477</v>
      </c>
      <c r="P7953" s="3">
        <v>5.0301507115364075E-2</v>
      </c>
    </row>
    <row r="7954" spans="1:16" x14ac:dyDescent="0.25">
      <c r="A7954" s="1">
        <v>2023</v>
      </c>
      <c r="B7954" t="s">
        <v>408</v>
      </c>
      <c r="C7954" t="s">
        <v>2109</v>
      </c>
      <c r="D7954" t="s">
        <v>3403</v>
      </c>
      <c r="E7954" t="s">
        <v>3469</v>
      </c>
      <c r="F7954" t="s">
        <v>3879</v>
      </c>
      <c r="G7954" s="4"/>
      <c r="H7954" s="4"/>
      <c r="I7954" s="4"/>
      <c r="J7954" s="4"/>
      <c r="K7954" s="4">
        <v>-592614.73852614698</v>
      </c>
      <c r="L7954" s="4">
        <v>10625578.108855801</v>
      </c>
      <c r="M7954" s="4">
        <v>402459.08742459101</v>
      </c>
      <c r="N7954" s="3">
        <v>-6.0861115651899E-2</v>
      </c>
      <c r="O7954" s="5">
        <v>3.1453464031219482</v>
      </c>
      <c r="P7954" s="3">
        <v>3.7876442074775696E-2</v>
      </c>
    </row>
    <row r="7955" spans="1:16" x14ac:dyDescent="0.25">
      <c r="A7955" s="1">
        <v>2024</v>
      </c>
      <c r="B7955" t="s">
        <v>408</v>
      </c>
      <c r="C7955" t="s">
        <v>2109</v>
      </c>
      <c r="D7955" t="s">
        <v>3403</v>
      </c>
      <c r="E7955" t="s">
        <v>3469</v>
      </c>
      <c r="F7955" t="s">
        <v>3879</v>
      </c>
      <c r="G7955" s="4"/>
      <c r="H7955" s="4"/>
      <c r="I7955" s="4"/>
      <c r="J7955" s="4"/>
      <c r="K7955" s="4">
        <v>-674952.83113211999</v>
      </c>
      <c r="L7955" s="4">
        <v>10861636.2096898</v>
      </c>
      <c r="M7955" s="4">
        <v>316848.11957891402</v>
      </c>
      <c r="N7955" s="3">
        <v>-6.2819113694286E-2</v>
      </c>
      <c r="O7955" s="5">
        <v>1.0367978811264038</v>
      </c>
      <c r="P7955" s="3">
        <v>2.9171306639909744E-2</v>
      </c>
    </row>
    <row r="7956" spans="1:16" x14ac:dyDescent="0.25">
      <c r="A7956" s="1">
        <v>2012</v>
      </c>
      <c r="B7956" t="s">
        <v>409</v>
      </c>
      <c r="C7956" t="s">
        <v>2110</v>
      </c>
      <c r="D7956" t="s">
        <v>3458</v>
      </c>
      <c r="E7956" t="s">
        <v>3469</v>
      </c>
      <c r="F7956" t="s">
        <v>3880</v>
      </c>
      <c r="G7956" s="4"/>
      <c r="H7956" s="4"/>
      <c r="I7956" s="4"/>
      <c r="J7956" s="4"/>
      <c r="K7956" s="4">
        <v>-1011131.7817183899</v>
      </c>
      <c r="L7956" s="4">
        <v>3143730.2089930298</v>
      </c>
      <c r="M7956" s="4">
        <v>5225625.3958201399</v>
      </c>
      <c r="N7956" s="3">
        <v>-0.34232729961014802</v>
      </c>
      <c r="P7956" s="3">
        <v>1.662237286567688</v>
      </c>
    </row>
    <row r="7957" spans="1:16" x14ac:dyDescent="0.25">
      <c r="A7957" s="1">
        <v>2013</v>
      </c>
      <c r="B7957" t="s">
        <v>409</v>
      </c>
      <c r="C7957" t="s">
        <v>2110</v>
      </c>
      <c r="D7957" t="s">
        <v>3458</v>
      </c>
      <c r="E7957" t="s">
        <v>3469</v>
      </c>
      <c r="F7957" t="s">
        <v>3880</v>
      </c>
      <c r="G7957" s="4"/>
      <c r="H7957" s="4"/>
      <c r="I7957" s="4"/>
      <c r="J7957" s="4"/>
      <c r="K7957" s="4">
        <v>-926953.84446216002</v>
      </c>
      <c r="L7957" s="4">
        <v>9257963.8232949395</v>
      </c>
      <c r="M7957" s="4">
        <v>689438.38139483705</v>
      </c>
      <c r="N7957" s="3">
        <v>-0.14792248719187401</v>
      </c>
      <c r="P7957" s="3">
        <v>7.4469767510890961E-2</v>
      </c>
    </row>
    <row r="7958" spans="1:16" x14ac:dyDescent="0.25">
      <c r="A7958" s="1">
        <v>2014</v>
      </c>
      <c r="B7958" t="s">
        <v>409</v>
      </c>
      <c r="C7958" t="s">
        <v>2110</v>
      </c>
      <c r="D7958" t="s">
        <v>3458</v>
      </c>
      <c r="E7958" t="s">
        <v>3469</v>
      </c>
      <c r="F7958" t="s">
        <v>3880</v>
      </c>
      <c r="G7958" s="4"/>
      <c r="H7958" s="4"/>
      <c r="I7958" s="4"/>
      <c r="J7958" s="4"/>
      <c r="K7958" s="4">
        <v>-4702189.5602733903</v>
      </c>
      <c r="L7958" s="4">
        <v>12559115.707978001</v>
      </c>
      <c r="M7958" s="4">
        <v>2631742.5754551501</v>
      </c>
      <c r="N7958" s="3">
        <v>-0.45416184996762399</v>
      </c>
      <c r="P7958" s="3">
        <v>0.20954839885234833</v>
      </c>
    </row>
    <row r="7959" spans="1:16" x14ac:dyDescent="0.25">
      <c r="A7959" s="1">
        <v>2015</v>
      </c>
      <c r="B7959" t="s">
        <v>409</v>
      </c>
      <c r="C7959" t="s">
        <v>2110</v>
      </c>
      <c r="D7959" t="s">
        <v>3458</v>
      </c>
      <c r="E7959" t="s">
        <v>3469</v>
      </c>
      <c r="F7959" t="s">
        <v>3880</v>
      </c>
      <c r="G7959" s="4"/>
      <c r="H7959" s="4"/>
      <c r="I7959" s="4"/>
      <c r="J7959" s="4"/>
      <c r="K7959" s="4">
        <v>-10459913.554370601</v>
      </c>
      <c r="L7959" s="4">
        <v>17137120.578621</v>
      </c>
      <c r="M7959" s="4">
        <v>4997864.92327407</v>
      </c>
      <c r="N7959" s="3">
        <v>-0.736303325143983</v>
      </c>
      <c r="P7959" s="3">
        <v>0.29163971543312073</v>
      </c>
    </row>
    <row r="7960" spans="1:16" x14ac:dyDescent="0.25">
      <c r="A7960" s="1">
        <v>2016</v>
      </c>
      <c r="B7960" t="s">
        <v>409</v>
      </c>
      <c r="C7960" t="s">
        <v>2110</v>
      </c>
      <c r="D7960" t="s">
        <v>3458</v>
      </c>
      <c r="E7960" t="s">
        <v>3469</v>
      </c>
      <c r="F7960" t="s">
        <v>3880</v>
      </c>
      <c r="G7960" s="4"/>
      <c r="H7960" s="4"/>
      <c r="I7960" s="4"/>
      <c r="J7960" s="4"/>
      <c r="K7960" s="4">
        <v>-19585642.346509699</v>
      </c>
      <c r="L7960" s="4">
        <v>43310267.031118602</v>
      </c>
      <c r="M7960" s="4">
        <v>5616552.7754415497</v>
      </c>
      <c r="N7960" s="3">
        <v>-0.65394605288001795</v>
      </c>
      <c r="O7960" s="5">
        <v>5.6429610252380371</v>
      </c>
      <c r="P7960" s="3">
        <v>0.1296817809343338</v>
      </c>
    </row>
    <row r="7961" spans="1:16" x14ac:dyDescent="0.25">
      <c r="A7961" s="1">
        <v>2017</v>
      </c>
      <c r="B7961" t="s">
        <v>409</v>
      </c>
      <c r="C7961" t="s">
        <v>2110</v>
      </c>
      <c r="D7961" t="s">
        <v>3458</v>
      </c>
      <c r="E7961" t="s">
        <v>3469</v>
      </c>
      <c r="F7961" t="s">
        <v>3880</v>
      </c>
      <c r="G7961" s="4"/>
      <c r="H7961" s="4"/>
      <c r="I7961" s="4"/>
      <c r="J7961" s="4"/>
      <c r="K7961" s="4">
        <v>-28870789.697820298</v>
      </c>
      <c r="L7961" s="4">
        <v>42462892.719617099</v>
      </c>
      <c r="M7961" s="4">
        <v>6208320.4376147101</v>
      </c>
      <c r="N7961" s="3">
        <v>-0.62842808839695996</v>
      </c>
      <c r="O7961" s="5">
        <v>2.6381731033325195</v>
      </c>
      <c r="P7961" s="3">
        <v>0.14620578289031982</v>
      </c>
    </row>
    <row r="7962" spans="1:16" x14ac:dyDescent="0.25">
      <c r="A7962" s="1">
        <v>2018</v>
      </c>
      <c r="B7962" t="s">
        <v>409</v>
      </c>
      <c r="C7962" t="s">
        <v>2110</v>
      </c>
      <c r="D7962" t="s">
        <v>3458</v>
      </c>
      <c r="E7962" t="s">
        <v>3469</v>
      </c>
      <c r="F7962" t="s">
        <v>3880</v>
      </c>
      <c r="G7962" s="4"/>
      <c r="H7962" s="4"/>
      <c r="I7962" s="4"/>
      <c r="J7962" s="4"/>
      <c r="K7962" s="4">
        <v>-23402550.692724101</v>
      </c>
      <c r="L7962" s="4">
        <v>19320691.1184512</v>
      </c>
      <c r="M7962" s="4">
        <v>7936036.56298743</v>
      </c>
      <c r="N7962" s="3">
        <v>-0.78115429627164401</v>
      </c>
      <c r="O7962" s="5">
        <v>1.8765436410903931</v>
      </c>
      <c r="P7962" s="3">
        <v>0.41075325012207031</v>
      </c>
    </row>
    <row r="7963" spans="1:16" x14ac:dyDescent="0.25">
      <c r="A7963" s="1">
        <v>2019</v>
      </c>
      <c r="B7963" t="s">
        <v>409</v>
      </c>
      <c r="C7963" t="s">
        <v>2110</v>
      </c>
      <c r="D7963" t="s">
        <v>3458</v>
      </c>
      <c r="E7963" t="s">
        <v>3469</v>
      </c>
      <c r="F7963" t="s">
        <v>3880</v>
      </c>
      <c r="G7963" s="4"/>
      <c r="H7963" s="4"/>
      <c r="I7963" s="4"/>
      <c r="J7963" s="4"/>
      <c r="K7963" s="4">
        <v>-18805814.6313028</v>
      </c>
      <c r="L7963" s="4">
        <v>19916659.193327799</v>
      </c>
      <c r="M7963" s="4">
        <v>11308338.004170099</v>
      </c>
      <c r="N7963" s="3">
        <v>-0.96934321002149704</v>
      </c>
      <c r="O7963" s="5">
        <v>1.3287897109985352</v>
      </c>
      <c r="P7963" s="3">
        <v>0.56778287887573242</v>
      </c>
    </row>
    <row r="7964" spans="1:16" x14ac:dyDescent="0.25">
      <c r="A7964" s="1">
        <v>2020</v>
      </c>
      <c r="B7964" t="s">
        <v>409</v>
      </c>
      <c r="C7964" t="s">
        <v>2110</v>
      </c>
      <c r="D7964" t="s">
        <v>3458</v>
      </c>
      <c r="E7964" t="s">
        <v>3469</v>
      </c>
      <c r="F7964" t="s">
        <v>3880</v>
      </c>
      <c r="G7964" s="4"/>
      <c r="H7964" s="4"/>
      <c r="I7964" s="4"/>
      <c r="J7964" s="4"/>
      <c r="K7964" s="4">
        <v>-9277629.4577430394</v>
      </c>
      <c r="L7964" s="4">
        <v>17399662.9213483</v>
      </c>
      <c r="M7964" s="4">
        <v>12430545.920859801</v>
      </c>
      <c r="N7964" s="3">
        <v>-0.47457952297233802</v>
      </c>
      <c r="O7964" s="5">
        <v>1.4944491386413574</v>
      </c>
      <c r="P7964" s="3">
        <v>0.71441304683685303</v>
      </c>
    </row>
    <row r="7965" spans="1:16" x14ac:dyDescent="0.25">
      <c r="A7965" s="1">
        <v>2021</v>
      </c>
      <c r="B7965" t="s">
        <v>409</v>
      </c>
      <c r="C7965" t="s">
        <v>2110</v>
      </c>
      <c r="D7965" t="s">
        <v>3458</v>
      </c>
      <c r="E7965" t="s">
        <v>3469</v>
      </c>
      <c r="F7965" t="s">
        <v>3880</v>
      </c>
      <c r="G7965" s="4"/>
      <c r="H7965" s="4"/>
      <c r="I7965" s="4"/>
      <c r="J7965" s="4"/>
      <c r="K7965" s="4">
        <v>-9242202.6692131106</v>
      </c>
      <c r="L7965" s="4">
        <v>23972234.727053601</v>
      </c>
      <c r="M7965" s="4">
        <v>12717753.4501967</v>
      </c>
      <c r="N7965" s="3">
        <v>-0.46017638405332401</v>
      </c>
      <c r="O7965" s="5">
        <v>4.6708264350891113</v>
      </c>
      <c r="P7965" s="3">
        <v>0.53052014112472534</v>
      </c>
    </row>
    <row r="7966" spans="1:16" x14ac:dyDescent="0.25">
      <c r="A7966" s="1">
        <v>2022</v>
      </c>
      <c r="B7966" t="s">
        <v>409</v>
      </c>
      <c r="C7966" t="s">
        <v>2110</v>
      </c>
      <c r="D7966" t="s">
        <v>3458</v>
      </c>
      <c r="E7966" t="s">
        <v>3469</v>
      </c>
      <c r="F7966" t="s">
        <v>3880</v>
      </c>
      <c r="G7966" s="4"/>
      <c r="H7966" s="4"/>
      <c r="I7966" s="4"/>
      <c r="J7966" s="4"/>
      <c r="K7966" s="4">
        <v>-11585403.467465799</v>
      </c>
      <c r="L7966" s="4">
        <v>13649555.864726</v>
      </c>
      <c r="M7966" s="4">
        <v>11234586.900684901</v>
      </c>
      <c r="N7966" s="3">
        <v>-0.63976960164455798</v>
      </c>
      <c r="O7966" s="5">
        <v>3.7462513446807861</v>
      </c>
      <c r="P7966" s="3">
        <v>0.82307344675064087</v>
      </c>
    </row>
    <row r="7967" spans="1:16" x14ac:dyDescent="0.25">
      <c r="A7967" s="1">
        <v>2023</v>
      </c>
      <c r="B7967" t="s">
        <v>409</v>
      </c>
      <c r="C7967" t="s">
        <v>2110</v>
      </c>
      <c r="D7967" t="s">
        <v>3458</v>
      </c>
      <c r="E7967" t="s">
        <v>3469</v>
      </c>
      <c r="F7967" t="s">
        <v>3880</v>
      </c>
      <c r="G7967" s="4"/>
      <c r="H7967" s="4"/>
      <c r="I7967" s="4"/>
      <c r="J7967" s="4"/>
      <c r="K7967" s="4">
        <v>-9240453.3565823901</v>
      </c>
      <c r="L7967" s="4">
        <v>24188763.201748099</v>
      </c>
      <c r="M7967" s="4">
        <v>14102284.4404225</v>
      </c>
      <c r="N7967" s="3">
        <v>-0.482982082329735</v>
      </c>
      <c r="O7967" s="5">
        <v>5.1026449203491211</v>
      </c>
      <c r="P7967" s="3">
        <v>0.58300971984863281</v>
      </c>
    </row>
    <row r="7968" spans="1:16" x14ac:dyDescent="0.25">
      <c r="A7968" s="1">
        <v>2024</v>
      </c>
      <c r="B7968" t="s">
        <v>409</v>
      </c>
      <c r="C7968" t="s">
        <v>2110</v>
      </c>
      <c r="D7968" t="s">
        <v>3458</v>
      </c>
      <c r="E7968" t="s">
        <v>3469</v>
      </c>
      <c r="F7968" t="s">
        <v>3880</v>
      </c>
      <c r="G7968" s="4"/>
      <c r="H7968" s="4"/>
      <c r="I7968" s="4"/>
      <c r="J7968" s="4"/>
      <c r="K7968" s="4">
        <v>-11760106.6362978</v>
      </c>
      <c r="L7968" s="4">
        <v>26874791.386271901</v>
      </c>
      <c r="M7968" s="4">
        <v>13156330.8831142</v>
      </c>
      <c r="N7968" s="3">
        <v>-0.47451593447937201</v>
      </c>
      <c r="O7968" s="5">
        <v>5.6367864608764648</v>
      </c>
      <c r="P7968" s="3">
        <v>0.4895416796207428</v>
      </c>
    </row>
    <row r="7969" spans="1:16" x14ac:dyDescent="0.25">
      <c r="A7969" s="1">
        <v>2009</v>
      </c>
      <c r="B7969" t="s">
        <v>410</v>
      </c>
      <c r="C7969" t="s">
        <v>2111</v>
      </c>
      <c r="D7969" t="s">
        <v>3403</v>
      </c>
      <c r="E7969" t="s">
        <v>3469</v>
      </c>
      <c r="F7969" t="s">
        <v>3881</v>
      </c>
      <c r="G7969" s="4"/>
      <c r="H7969" s="4"/>
      <c r="I7969" s="4"/>
      <c r="J7969" s="4"/>
      <c r="K7969" s="4">
        <v>-1635178.5224504301</v>
      </c>
      <c r="L7969" s="4">
        <v>1296365.0150852699</v>
      </c>
      <c r="M7969" s="4">
        <v>70989.496781271693</v>
      </c>
      <c r="N7969" s="3">
        <v>-0.61405634656164798</v>
      </c>
      <c r="O7969" s="5">
        <v>1.7400853633880615</v>
      </c>
      <c r="P7969" s="3">
        <v>5.4760422557592392E-2</v>
      </c>
    </row>
    <row r="7970" spans="1:16" x14ac:dyDescent="0.25">
      <c r="A7970" s="1">
        <v>2010</v>
      </c>
      <c r="B7970" t="s">
        <v>410</v>
      </c>
      <c r="C7970" t="s">
        <v>2111</v>
      </c>
      <c r="D7970" t="s">
        <v>3403</v>
      </c>
      <c r="E7970" t="s">
        <v>3469</v>
      </c>
      <c r="F7970" t="s">
        <v>3881</v>
      </c>
      <c r="G7970" s="4"/>
      <c r="H7970" s="4"/>
      <c r="I7970" s="4"/>
      <c r="J7970" s="4"/>
      <c r="K7970" s="4">
        <v>-648645.24365456705</v>
      </c>
      <c r="L7970" s="4">
        <v>718305.58868488704</v>
      </c>
      <c r="M7970" s="4">
        <v>93227.898069913193</v>
      </c>
      <c r="N7970" s="3">
        <v>-0.62730964504113995</v>
      </c>
      <c r="O7970" s="5">
        <v>3.7944357395172119</v>
      </c>
      <c r="P7970" s="3">
        <v>0.12978863716125488</v>
      </c>
    </row>
    <row r="7971" spans="1:16" x14ac:dyDescent="0.25">
      <c r="A7971" s="1">
        <v>2011</v>
      </c>
      <c r="B7971" t="s">
        <v>410</v>
      </c>
      <c r="C7971" t="s">
        <v>2111</v>
      </c>
      <c r="D7971" t="s">
        <v>3403</v>
      </c>
      <c r="E7971" t="s">
        <v>3469</v>
      </c>
      <c r="F7971" t="s">
        <v>3881</v>
      </c>
      <c r="G7971" s="4"/>
      <c r="H7971" s="4"/>
      <c r="I7971" s="4"/>
      <c r="J7971" s="4"/>
      <c r="K7971" s="4">
        <v>-615681.06312292395</v>
      </c>
      <c r="L7971" s="4">
        <v>2937069.98178116</v>
      </c>
      <c r="M7971" s="4">
        <v>39271.2463830243</v>
      </c>
      <c r="N7971" s="3">
        <v>-0.31953421330220799</v>
      </c>
      <c r="O7971" s="5">
        <v>4.1547832489013672</v>
      </c>
      <c r="P7971" s="3">
        <v>1.3370892032980919E-2</v>
      </c>
    </row>
    <row r="7972" spans="1:16" x14ac:dyDescent="0.25">
      <c r="A7972" s="1">
        <v>2012</v>
      </c>
      <c r="B7972" t="s">
        <v>410</v>
      </c>
      <c r="C7972" t="s">
        <v>2111</v>
      </c>
      <c r="D7972" t="s">
        <v>3403</v>
      </c>
      <c r="E7972" t="s">
        <v>3469</v>
      </c>
      <c r="F7972" t="s">
        <v>3881</v>
      </c>
      <c r="G7972" s="4"/>
      <c r="H7972" s="4"/>
      <c r="I7972" s="4"/>
      <c r="J7972" s="4"/>
      <c r="K7972" s="4">
        <v>-788761.09001974994</v>
      </c>
      <c r="L7972" s="4">
        <v>2369776.8181492598</v>
      </c>
      <c r="M7972" s="4">
        <v>55548.847251926403</v>
      </c>
      <c r="N7972" s="3">
        <v>-0.30488151939018998</v>
      </c>
      <c r="O7972" s="5">
        <v>3.6992077827453613</v>
      </c>
      <c r="P7972" s="3">
        <v>2.3440539836883545E-2</v>
      </c>
    </row>
    <row r="7973" spans="1:16" x14ac:dyDescent="0.25">
      <c r="A7973" s="1">
        <v>2013</v>
      </c>
      <c r="B7973" t="s">
        <v>410</v>
      </c>
      <c r="C7973" t="s">
        <v>2111</v>
      </c>
      <c r="D7973" t="s">
        <v>3403</v>
      </c>
      <c r="E7973" t="s">
        <v>3469</v>
      </c>
      <c r="F7973" t="s">
        <v>3881</v>
      </c>
      <c r="G7973" s="4"/>
      <c r="H7973" s="4"/>
      <c r="I7973" s="4"/>
      <c r="J7973" s="4"/>
      <c r="K7973" s="4">
        <v>-2965894.3694784301</v>
      </c>
      <c r="L7973" s="4">
        <v>8716683.2637474108</v>
      </c>
      <c r="M7973" s="4">
        <v>484078.67929871997</v>
      </c>
      <c r="N7973" s="3">
        <v>-0.54759612534101598</v>
      </c>
      <c r="O7973" s="5">
        <v>0.99307870864868164</v>
      </c>
      <c r="P7973" s="3">
        <v>5.5534731596708298E-2</v>
      </c>
    </row>
    <row r="7974" spans="1:16" x14ac:dyDescent="0.25">
      <c r="A7974" s="1">
        <v>2014</v>
      </c>
      <c r="B7974" t="s">
        <v>410</v>
      </c>
      <c r="C7974" t="s">
        <v>2111</v>
      </c>
      <c r="D7974" t="s">
        <v>3403</v>
      </c>
      <c r="E7974" t="s">
        <v>3469</v>
      </c>
      <c r="F7974" t="s">
        <v>3881</v>
      </c>
      <c r="G7974" s="4"/>
      <c r="H7974" s="4"/>
      <c r="I7974" s="4"/>
      <c r="J7974" s="4"/>
      <c r="K7974" s="4">
        <v>-2126577.39638833</v>
      </c>
      <c r="L7974" s="4">
        <v>9857309.6327030994</v>
      </c>
      <c r="M7974" s="4">
        <v>449878.82502711099</v>
      </c>
      <c r="N7974" s="3">
        <v>-0.225578272583395</v>
      </c>
      <c r="O7974" s="5">
        <v>3.0227727890014648</v>
      </c>
      <c r="P7974" s="3">
        <v>4.5639108866453171E-2</v>
      </c>
    </row>
    <row r="7975" spans="1:16" x14ac:dyDescent="0.25">
      <c r="A7975" s="1">
        <v>2015</v>
      </c>
      <c r="B7975" t="s">
        <v>410</v>
      </c>
      <c r="C7975" t="s">
        <v>2111</v>
      </c>
      <c r="D7975" t="s">
        <v>3403</v>
      </c>
      <c r="E7975" t="s">
        <v>3469</v>
      </c>
      <c r="F7975" t="s">
        <v>3881</v>
      </c>
      <c r="G7975" s="4"/>
      <c r="H7975" s="4"/>
      <c r="I7975" s="4"/>
      <c r="J7975" s="4"/>
      <c r="K7975" s="4">
        <v>-3154087.34775005</v>
      </c>
      <c r="L7975" s="4">
        <v>6502783.4487646697</v>
      </c>
      <c r="M7975" s="4">
        <v>632476.90731339005</v>
      </c>
      <c r="N7975" s="3">
        <v>-0.433375858315172</v>
      </c>
      <c r="O7975" s="5">
        <v>0.93206357955932617</v>
      </c>
      <c r="P7975" s="3">
        <v>9.7262486815452576E-2</v>
      </c>
    </row>
    <row r="7976" spans="1:16" x14ac:dyDescent="0.25">
      <c r="A7976" s="1">
        <v>2016</v>
      </c>
      <c r="B7976" t="s">
        <v>410</v>
      </c>
      <c r="C7976" t="s">
        <v>2111</v>
      </c>
      <c r="D7976" t="s">
        <v>3403</v>
      </c>
      <c r="E7976" t="s">
        <v>3469</v>
      </c>
      <c r="F7976" t="s">
        <v>3881</v>
      </c>
      <c r="G7976" s="4"/>
      <c r="H7976" s="4"/>
      <c r="I7976" s="4"/>
      <c r="J7976" s="4"/>
      <c r="K7976" s="4">
        <v>-1593966.23655273</v>
      </c>
      <c r="L7976" s="4">
        <v>7542970.9151592804</v>
      </c>
      <c r="M7976" s="4">
        <v>932951.39613195497</v>
      </c>
      <c r="N7976" s="3">
        <v>-0.23048546754810401</v>
      </c>
      <c r="O7976" s="5">
        <v>1.3168752193450928</v>
      </c>
      <c r="P7976" s="3">
        <v>0.12368487566709518</v>
      </c>
    </row>
    <row r="7977" spans="1:16" x14ac:dyDescent="0.25">
      <c r="A7977" s="1">
        <v>2017</v>
      </c>
      <c r="B7977" t="s">
        <v>410</v>
      </c>
      <c r="C7977" t="s">
        <v>2111</v>
      </c>
      <c r="D7977" t="s">
        <v>3403</v>
      </c>
      <c r="E7977" t="s">
        <v>3469</v>
      </c>
      <c r="F7977" t="s">
        <v>3881</v>
      </c>
      <c r="G7977" s="4"/>
      <c r="H7977" s="4"/>
      <c r="I7977" s="4"/>
      <c r="J7977" s="4"/>
      <c r="K7977" s="4">
        <v>-2787314.2874710802</v>
      </c>
      <c r="L7977" s="4">
        <v>7346722.3131729998</v>
      </c>
      <c r="M7977" s="4">
        <v>305132.69847125799</v>
      </c>
      <c r="N7977" s="3">
        <v>-0.36848256592529199</v>
      </c>
      <c r="O7977" s="5">
        <v>2.8273224830627441</v>
      </c>
      <c r="P7977" s="3">
        <v>4.1533175855875015E-2</v>
      </c>
    </row>
    <row r="7978" spans="1:16" x14ac:dyDescent="0.25">
      <c r="A7978" s="1">
        <v>2018</v>
      </c>
      <c r="B7978" t="s">
        <v>410</v>
      </c>
      <c r="C7978" t="s">
        <v>2111</v>
      </c>
      <c r="D7978" t="s">
        <v>3403</v>
      </c>
      <c r="E7978" t="s">
        <v>3469</v>
      </c>
      <c r="F7978" t="s">
        <v>3881</v>
      </c>
      <c r="G7978" s="4"/>
      <c r="H7978" s="4"/>
      <c r="I7978" s="4"/>
      <c r="J7978" s="4"/>
      <c r="K7978" s="4">
        <v>-3935265.24992783</v>
      </c>
      <c r="L7978" s="4">
        <v>8397806.7935365904</v>
      </c>
      <c r="M7978" s="4">
        <v>785406.25763329095</v>
      </c>
      <c r="N7978" s="3">
        <v>-0.50866015628718597</v>
      </c>
      <c r="O7978" s="5">
        <v>2.2327950000762939</v>
      </c>
      <c r="P7978" s="3">
        <v>9.352516382932663E-2</v>
      </c>
    </row>
    <row r="7979" spans="1:16" x14ac:dyDescent="0.25">
      <c r="A7979" s="1">
        <v>2019</v>
      </c>
      <c r="B7979" t="s">
        <v>410</v>
      </c>
      <c r="C7979" t="s">
        <v>2111</v>
      </c>
      <c r="D7979" t="s">
        <v>3403</v>
      </c>
      <c r="E7979" t="s">
        <v>3469</v>
      </c>
      <c r="F7979" t="s">
        <v>3881</v>
      </c>
      <c r="G7979" s="4"/>
      <c r="H7979" s="4"/>
      <c r="I7979" s="4"/>
      <c r="J7979" s="4"/>
      <c r="K7979" s="4">
        <v>-4769593.5415935405</v>
      </c>
      <c r="L7979" s="4">
        <v>8140294.8402948398</v>
      </c>
      <c r="M7979" s="4">
        <v>1019181.46718147</v>
      </c>
      <c r="N7979" s="3">
        <v>-0.59232168426389797</v>
      </c>
      <c r="O7979" s="5">
        <v>3.7753965854644775</v>
      </c>
      <c r="P7979" s="3">
        <v>0.12520202994346619</v>
      </c>
    </row>
    <row r="7980" spans="1:16" x14ac:dyDescent="0.25">
      <c r="A7980" s="1">
        <v>2020</v>
      </c>
      <c r="B7980" t="s">
        <v>410</v>
      </c>
      <c r="C7980" t="s">
        <v>2111</v>
      </c>
      <c r="D7980" t="s">
        <v>3403</v>
      </c>
      <c r="E7980" t="s">
        <v>3469</v>
      </c>
      <c r="F7980" t="s">
        <v>3881</v>
      </c>
      <c r="G7980" s="4"/>
      <c r="H7980" s="4"/>
      <c r="I7980" s="4"/>
      <c r="J7980" s="4"/>
      <c r="K7980" s="4">
        <v>-2148823.21273277</v>
      </c>
      <c r="L7980" s="4">
        <v>6736331.3225570498</v>
      </c>
      <c r="M7980" s="4">
        <v>318776.83143989102</v>
      </c>
      <c r="N7980" s="3">
        <v>-0.291568245161478</v>
      </c>
      <c r="O7980" s="5">
        <v>8.2019033432006836</v>
      </c>
      <c r="P7980" s="3">
        <v>4.7322023659944534E-2</v>
      </c>
    </row>
    <row r="7981" spans="1:16" x14ac:dyDescent="0.25">
      <c r="A7981" s="1">
        <v>2021</v>
      </c>
      <c r="B7981" t="s">
        <v>410</v>
      </c>
      <c r="C7981" t="s">
        <v>2111</v>
      </c>
      <c r="D7981" t="s">
        <v>3403</v>
      </c>
      <c r="E7981" t="s">
        <v>3469</v>
      </c>
      <c r="F7981" t="s">
        <v>3881</v>
      </c>
      <c r="G7981" s="4"/>
      <c r="H7981" s="4"/>
      <c r="I7981" s="4"/>
      <c r="J7981" s="4"/>
      <c r="K7981" s="4">
        <v>-4162986.9010039801</v>
      </c>
      <c r="L7981" s="4">
        <v>11871521.1181009</v>
      </c>
      <c r="M7981" s="4">
        <v>567353.73287645599</v>
      </c>
      <c r="N7981" s="3">
        <v>-0.433880294284398</v>
      </c>
      <c r="O7981" s="5">
        <v>16.041133880615234</v>
      </c>
      <c r="P7981" s="3">
        <v>4.779115691781044E-2</v>
      </c>
    </row>
    <row r="7982" spans="1:16" x14ac:dyDescent="0.25">
      <c r="A7982" s="1">
        <v>2022</v>
      </c>
      <c r="B7982" t="s">
        <v>410</v>
      </c>
      <c r="C7982" t="s">
        <v>2111</v>
      </c>
      <c r="D7982" t="s">
        <v>3403</v>
      </c>
      <c r="E7982" t="s">
        <v>3469</v>
      </c>
      <c r="F7982" t="s">
        <v>3881</v>
      </c>
      <c r="G7982" s="4"/>
      <c r="H7982" s="4"/>
      <c r="I7982" s="4"/>
      <c r="J7982" s="4"/>
      <c r="K7982" s="4">
        <v>-9422415.06621488</v>
      </c>
      <c r="L7982" s="4">
        <v>18703502.9363661</v>
      </c>
      <c r="M7982" s="4">
        <v>1339857.28777768</v>
      </c>
      <c r="N7982" s="3">
        <v>-0.63600995667605897</v>
      </c>
      <c r="O7982" s="5">
        <v>7.683478832244873</v>
      </c>
      <c r="P7982" s="3">
        <v>7.1636706590652466E-2</v>
      </c>
    </row>
    <row r="7983" spans="1:16" x14ac:dyDescent="0.25">
      <c r="A7983" s="1">
        <v>2023</v>
      </c>
      <c r="B7983" t="s">
        <v>410</v>
      </c>
      <c r="C7983" t="s">
        <v>2111</v>
      </c>
      <c r="D7983" t="s">
        <v>3403</v>
      </c>
      <c r="E7983" t="s">
        <v>3469</v>
      </c>
      <c r="F7983" t="s">
        <v>3881</v>
      </c>
      <c r="G7983" s="4"/>
      <c r="H7983" s="4"/>
      <c r="I7983" s="4"/>
      <c r="J7983" s="4"/>
      <c r="K7983" s="4">
        <v>-10264483.5516448</v>
      </c>
      <c r="L7983" s="4">
        <v>7925226.1440522596</v>
      </c>
      <c r="M7983" s="4">
        <v>1477491.5841749201</v>
      </c>
      <c r="N7983" s="3">
        <v>-0.78982244252772404</v>
      </c>
      <c r="O7983" s="5">
        <v>18.801176071166992</v>
      </c>
      <c r="P7983" s="3">
        <v>0.18642894923686981</v>
      </c>
    </row>
    <row r="7984" spans="1:16" x14ac:dyDescent="0.25">
      <c r="A7984" s="1">
        <v>2024</v>
      </c>
      <c r="B7984" t="s">
        <v>410</v>
      </c>
      <c r="C7984" t="s">
        <v>2111</v>
      </c>
      <c r="D7984" t="s">
        <v>3403</v>
      </c>
      <c r="E7984" t="s">
        <v>3469</v>
      </c>
      <c r="F7984" t="s">
        <v>3881</v>
      </c>
      <c r="G7984" s="4"/>
      <c r="H7984" s="4"/>
      <c r="I7984" s="4"/>
      <c r="J7984" s="4"/>
      <c r="K7984" s="4">
        <v>-12495588.460794801</v>
      </c>
      <c r="L7984" s="4">
        <v>25784954.631216101</v>
      </c>
      <c r="M7984" s="4">
        <v>2878036.30836106</v>
      </c>
      <c r="N7984" s="3">
        <v>-0.74132842397520604</v>
      </c>
      <c r="O7984" s="5">
        <v>9.0642080307006836</v>
      </c>
      <c r="P7984" s="3">
        <v>0.11161688715219498</v>
      </c>
    </row>
    <row r="7985" spans="1:16" x14ac:dyDescent="0.25">
      <c r="A7985" s="1">
        <v>2009</v>
      </c>
      <c r="B7985" t="s">
        <v>411</v>
      </c>
      <c r="C7985" t="s">
        <v>2112</v>
      </c>
      <c r="D7985" t="s">
        <v>3403</v>
      </c>
      <c r="E7985" t="s">
        <v>3469</v>
      </c>
      <c r="F7985" t="s">
        <v>3882</v>
      </c>
      <c r="G7985" s="4"/>
      <c r="H7985" s="4"/>
      <c r="I7985" s="4"/>
      <c r="J7985" s="4"/>
      <c r="K7985" s="4">
        <v>-6234975.2343460098</v>
      </c>
      <c r="L7985" s="4">
        <v>23405559.768316101</v>
      </c>
      <c r="M7985" s="4">
        <v>1858634.0975460201</v>
      </c>
      <c r="N7985" s="3">
        <v>-0.25034009198678497</v>
      </c>
      <c r="O7985" s="5">
        <v>0.7493511438369751</v>
      </c>
      <c r="P7985" s="3">
        <v>7.9409942030906677E-2</v>
      </c>
    </row>
    <row r="7986" spans="1:16" x14ac:dyDescent="0.25">
      <c r="A7986" s="1">
        <v>2010</v>
      </c>
      <c r="B7986" t="s">
        <v>411</v>
      </c>
      <c r="C7986" t="s">
        <v>2112</v>
      </c>
      <c r="D7986" t="s">
        <v>3403</v>
      </c>
      <c r="E7986" t="s">
        <v>3469</v>
      </c>
      <c r="F7986" t="s">
        <v>3882</v>
      </c>
      <c r="G7986" s="4"/>
      <c r="H7986" s="4"/>
      <c r="I7986" s="4"/>
      <c r="J7986" s="4"/>
      <c r="K7986" s="4">
        <v>-3871092.3720414601</v>
      </c>
      <c r="L7986" s="4">
        <v>27945104.231408801</v>
      </c>
      <c r="M7986" s="4">
        <v>276326.61974433501</v>
      </c>
      <c r="N7986" s="3">
        <v>-0.14799473396911</v>
      </c>
      <c r="O7986" s="5">
        <v>0.54173320531845093</v>
      </c>
      <c r="P7986" s="3">
        <v>9.8881945013999939E-3</v>
      </c>
    </row>
    <row r="7987" spans="1:16" x14ac:dyDescent="0.25">
      <c r="A7987" s="1">
        <v>2011</v>
      </c>
      <c r="B7987" t="s">
        <v>411</v>
      </c>
      <c r="C7987" t="s">
        <v>2112</v>
      </c>
      <c r="D7987" t="s">
        <v>3403</v>
      </c>
      <c r="E7987" t="s">
        <v>3469</v>
      </c>
      <c r="F7987" t="s">
        <v>3882</v>
      </c>
      <c r="G7987" s="4"/>
      <c r="H7987" s="4"/>
      <c r="I7987" s="4"/>
      <c r="J7987" s="4"/>
      <c r="K7987" s="4">
        <v>-2494909.4416461298</v>
      </c>
      <c r="L7987" s="4">
        <v>34736898.510341898</v>
      </c>
      <c r="M7987" s="4">
        <v>563712.356660594</v>
      </c>
      <c r="N7987" s="3">
        <v>-7.0883763416305007E-2</v>
      </c>
      <c r="O7987" s="5">
        <v>0.6464848518371582</v>
      </c>
      <c r="P7987" s="3">
        <v>1.6228057444095612E-2</v>
      </c>
    </row>
    <row r="7988" spans="1:16" x14ac:dyDescent="0.25">
      <c r="A7988" s="1">
        <v>2012</v>
      </c>
      <c r="B7988" t="s">
        <v>411</v>
      </c>
      <c r="C7988" t="s">
        <v>2112</v>
      </c>
      <c r="D7988" t="s">
        <v>3403</v>
      </c>
      <c r="E7988" t="s">
        <v>3469</v>
      </c>
      <c r="F7988" t="s">
        <v>3882</v>
      </c>
      <c r="G7988" s="4"/>
      <c r="H7988" s="4"/>
      <c r="I7988" s="4"/>
      <c r="J7988" s="4"/>
      <c r="K7988" s="4">
        <v>-1950410.85517227</v>
      </c>
      <c r="L7988" s="4">
        <v>32050796.639481001</v>
      </c>
      <c r="M7988" s="4">
        <v>319269.77272494702</v>
      </c>
      <c r="N7988" s="3">
        <v>-5.9811089842156002E-2</v>
      </c>
      <c r="O7988" s="5">
        <v>0.27085357904434204</v>
      </c>
      <c r="P7988" s="3">
        <v>9.9613675847649574E-3</v>
      </c>
    </row>
    <row r="7989" spans="1:16" x14ac:dyDescent="0.25">
      <c r="A7989" s="1">
        <v>2013</v>
      </c>
      <c r="B7989" t="s">
        <v>411</v>
      </c>
      <c r="C7989" t="s">
        <v>2112</v>
      </c>
      <c r="D7989" t="s">
        <v>3403</v>
      </c>
      <c r="E7989" t="s">
        <v>3469</v>
      </c>
      <c r="F7989" t="s">
        <v>3882</v>
      </c>
      <c r="G7989" s="4"/>
      <c r="H7989" s="4"/>
      <c r="I7989" s="4"/>
      <c r="J7989" s="4"/>
      <c r="K7989" s="4">
        <v>-11697744.319687201</v>
      </c>
      <c r="L7989" s="4">
        <v>15896653.480362199</v>
      </c>
      <c r="M7989" s="4">
        <v>426651.56180052401</v>
      </c>
      <c r="N7989" s="3">
        <v>-0.52560497526733896</v>
      </c>
      <c r="O7989" s="5">
        <v>0.33991974592208862</v>
      </c>
      <c r="P7989" s="3">
        <v>2.6839081197977066E-2</v>
      </c>
    </row>
    <row r="7990" spans="1:16" x14ac:dyDescent="0.25">
      <c r="A7990" s="1">
        <v>2014</v>
      </c>
      <c r="B7990" t="s">
        <v>411</v>
      </c>
      <c r="C7990" t="s">
        <v>2112</v>
      </c>
      <c r="D7990" t="s">
        <v>3403</v>
      </c>
      <c r="E7990" t="s">
        <v>3469</v>
      </c>
      <c r="F7990" t="s">
        <v>3882</v>
      </c>
      <c r="G7990" s="4"/>
      <c r="H7990" s="4"/>
      <c r="I7990" s="4"/>
      <c r="J7990" s="4"/>
      <c r="K7990" s="4">
        <v>-1376774.01103305</v>
      </c>
      <c r="L7990" s="4">
        <v>17419020.227262001</v>
      </c>
      <c r="M7990" s="4">
        <v>397944.26894242998</v>
      </c>
      <c r="N7990" s="3">
        <v>-8.1400535236395996E-2</v>
      </c>
      <c r="O7990" s="5">
        <v>0.43196174502372742</v>
      </c>
      <c r="P7990" s="3">
        <v>2.284538745880127E-2</v>
      </c>
    </row>
    <row r="7991" spans="1:16" x14ac:dyDescent="0.25">
      <c r="A7991" s="1">
        <v>2015</v>
      </c>
      <c r="B7991" t="s">
        <v>411</v>
      </c>
      <c r="C7991" t="s">
        <v>2112</v>
      </c>
      <c r="D7991" t="s">
        <v>3403</v>
      </c>
      <c r="E7991" t="s">
        <v>3469</v>
      </c>
      <c r="F7991" t="s">
        <v>3882</v>
      </c>
      <c r="G7991" s="4"/>
      <c r="H7991" s="4"/>
      <c r="I7991" s="4"/>
      <c r="J7991" s="4"/>
      <c r="K7991" s="4">
        <v>-4116237.6832584799</v>
      </c>
      <c r="L7991" s="4">
        <v>10250918.699875999</v>
      </c>
      <c r="M7991" s="4">
        <v>144064.466922953</v>
      </c>
      <c r="N7991" s="3">
        <v>-0.33627037573163798</v>
      </c>
      <c r="O7991" s="5">
        <v>0.4090697169303894</v>
      </c>
      <c r="P7991" s="3">
        <v>1.4053810387849808E-2</v>
      </c>
    </row>
    <row r="7992" spans="1:16" x14ac:dyDescent="0.25">
      <c r="A7992" s="1">
        <v>2016</v>
      </c>
      <c r="B7992" t="s">
        <v>411</v>
      </c>
      <c r="C7992" t="s">
        <v>2112</v>
      </c>
      <c r="D7992" t="s">
        <v>3403</v>
      </c>
      <c r="E7992" t="s">
        <v>3469</v>
      </c>
      <c r="F7992" t="s">
        <v>3882</v>
      </c>
      <c r="G7992" s="4"/>
      <c r="H7992" s="4"/>
      <c r="I7992" s="4"/>
      <c r="J7992" s="4"/>
      <c r="K7992" s="4">
        <v>-1174866.6448133001</v>
      </c>
      <c r="L7992" s="4">
        <v>9440653.2169144992</v>
      </c>
      <c r="M7992" s="4">
        <v>593020.83022916201</v>
      </c>
      <c r="N7992" s="3">
        <v>-0.121410424205097</v>
      </c>
      <c r="O7992" s="5">
        <v>0.23120878636837006</v>
      </c>
      <c r="P7992" s="3">
        <v>6.2815658748149872E-2</v>
      </c>
    </row>
    <row r="7993" spans="1:16" x14ac:dyDescent="0.25">
      <c r="A7993" s="1">
        <v>2017</v>
      </c>
      <c r="B7993" t="s">
        <v>411</v>
      </c>
      <c r="C7993" t="s">
        <v>2112</v>
      </c>
      <c r="D7993" t="s">
        <v>3403</v>
      </c>
      <c r="E7993" t="s">
        <v>3469</v>
      </c>
      <c r="F7993" t="s">
        <v>3882</v>
      </c>
      <c r="G7993" s="4"/>
      <c r="H7993" s="4"/>
      <c r="I7993" s="4"/>
      <c r="J7993" s="4"/>
      <c r="K7993" s="4">
        <v>-786275.91136526095</v>
      </c>
      <c r="L7993" s="4">
        <v>9276211.1185408905</v>
      </c>
      <c r="M7993" s="4">
        <v>983805.63689885999</v>
      </c>
      <c r="N7993" s="3">
        <v>-8.2696738207833007E-2</v>
      </c>
      <c r="O7993" s="5">
        <v>0.23234720528125763</v>
      </c>
      <c r="P7993" s="3">
        <v>0.10605683922767639</v>
      </c>
    </row>
    <row r="7994" spans="1:16" x14ac:dyDescent="0.25">
      <c r="A7994" s="1">
        <v>2018</v>
      </c>
      <c r="B7994" t="s">
        <v>411</v>
      </c>
      <c r="C7994" t="s">
        <v>2112</v>
      </c>
      <c r="D7994" t="s">
        <v>3403</v>
      </c>
      <c r="E7994" t="s">
        <v>3469</v>
      </c>
      <c r="F7994" t="s">
        <v>3882</v>
      </c>
      <c r="G7994" s="4"/>
      <c r="H7994" s="4"/>
      <c r="I7994" s="4"/>
      <c r="J7994" s="4"/>
      <c r="K7994" s="4">
        <v>-617325.072724447</v>
      </c>
      <c r="L7994" s="4">
        <v>9131821.8491624705</v>
      </c>
      <c r="M7994" s="4">
        <v>1885284.1249750201</v>
      </c>
      <c r="N7994" s="3">
        <v>-6.8343849872982004E-2</v>
      </c>
      <c r="O7994" s="5">
        <v>0.45354598760604858</v>
      </c>
      <c r="P7994" s="3">
        <v>0.2064521312713623</v>
      </c>
    </row>
    <row r="7995" spans="1:16" x14ac:dyDescent="0.25">
      <c r="A7995" s="1">
        <v>2019</v>
      </c>
      <c r="B7995" t="s">
        <v>411</v>
      </c>
      <c r="C7995" t="s">
        <v>2112</v>
      </c>
      <c r="D7995" t="s">
        <v>3403</v>
      </c>
      <c r="E7995" t="s">
        <v>3469</v>
      </c>
      <c r="F7995" t="s">
        <v>3882</v>
      </c>
      <c r="G7995" s="4"/>
      <c r="H7995" s="4"/>
      <c r="I7995" s="4"/>
      <c r="J7995" s="4"/>
      <c r="K7995" s="4">
        <v>-433836.43383643398</v>
      </c>
      <c r="L7995" s="4">
        <v>8631800.6318006292</v>
      </c>
      <c r="M7995" s="4">
        <v>2365742.36574237</v>
      </c>
      <c r="N7995" s="3">
        <v>-5.0176592376080999E-2</v>
      </c>
      <c r="O7995" s="5">
        <v>0.41457203030586243</v>
      </c>
      <c r="P7995" s="3">
        <v>0.27407285571098328</v>
      </c>
    </row>
    <row r="7996" spans="1:16" x14ac:dyDescent="0.25">
      <c r="A7996" s="1">
        <v>2020</v>
      </c>
      <c r="B7996" t="s">
        <v>411</v>
      </c>
      <c r="C7996" t="s">
        <v>2112</v>
      </c>
      <c r="D7996" t="s">
        <v>3403</v>
      </c>
      <c r="E7996" t="s">
        <v>3469</v>
      </c>
      <c r="F7996" t="s">
        <v>3882</v>
      </c>
      <c r="G7996" s="4"/>
      <c r="H7996" s="4"/>
      <c r="I7996" s="4"/>
      <c r="J7996" s="4"/>
      <c r="K7996" s="4">
        <v>-464503.126596082</v>
      </c>
      <c r="L7996" s="4">
        <v>8657841.3373272792</v>
      </c>
      <c r="M7996" s="4">
        <v>3179741.3138605501</v>
      </c>
      <c r="N7996" s="3">
        <v>-5.4186795491142997E-2</v>
      </c>
      <c r="O7996" s="5">
        <v>0.52119117975234985</v>
      </c>
      <c r="P7996" s="3">
        <v>0.36726722121238708</v>
      </c>
    </row>
    <row r="7997" spans="1:16" x14ac:dyDescent="0.25">
      <c r="A7997" s="1">
        <v>2021</v>
      </c>
      <c r="B7997" t="s">
        <v>411</v>
      </c>
      <c r="C7997" t="s">
        <v>2112</v>
      </c>
      <c r="D7997" t="s">
        <v>3403</v>
      </c>
      <c r="E7997" t="s">
        <v>3469</v>
      </c>
      <c r="F7997" t="s">
        <v>3882</v>
      </c>
      <c r="G7997" s="4"/>
      <c r="H7997" s="4"/>
      <c r="I7997" s="4"/>
      <c r="J7997" s="4"/>
      <c r="K7997" s="4">
        <v>-438632.66576190898</v>
      </c>
      <c r="L7997" s="4">
        <v>9490211.3684589397</v>
      </c>
      <c r="M7997" s="4">
        <v>4205624.9953137496</v>
      </c>
      <c r="N7997" s="3">
        <v>-4.6426729098051997E-2</v>
      </c>
      <c r="P7997" s="3">
        <v>0.443153977394104</v>
      </c>
    </row>
    <row r="7998" spans="1:16" x14ac:dyDescent="0.25">
      <c r="A7998" s="1">
        <v>2022</v>
      </c>
      <c r="B7998" t="s">
        <v>411</v>
      </c>
      <c r="C7998" t="s">
        <v>2112</v>
      </c>
      <c r="D7998" t="s">
        <v>3403</v>
      </c>
      <c r="E7998" t="s">
        <v>3469</v>
      </c>
      <c r="F7998" t="s">
        <v>3882</v>
      </c>
      <c r="G7998" s="4"/>
      <c r="H7998" s="4"/>
      <c r="I7998" s="4"/>
      <c r="J7998" s="4"/>
      <c r="K7998" s="4">
        <v>-507911.97112630901</v>
      </c>
      <c r="L7998" s="4">
        <v>9840794.4405722301</v>
      </c>
      <c r="M7998" s="4">
        <v>4874850.7663535904</v>
      </c>
      <c r="N7998" s="3">
        <v>-5.4686629267748997E-2</v>
      </c>
      <c r="O7998" s="5">
        <v>0.87898927927017212</v>
      </c>
      <c r="P7998" s="3">
        <v>0.49537166953086853</v>
      </c>
    </row>
    <row r="7999" spans="1:16" x14ac:dyDescent="0.25">
      <c r="A7999" s="1">
        <v>2021</v>
      </c>
      <c r="B7999" t="s">
        <v>873</v>
      </c>
      <c r="C7999" t="s">
        <v>2574</v>
      </c>
      <c r="D7999" t="s">
        <v>3403</v>
      </c>
      <c r="E7999" t="s">
        <v>3469</v>
      </c>
      <c r="F7999" t="s">
        <v>4344</v>
      </c>
      <c r="G7999" s="4">
        <v>34.190727487906102</v>
      </c>
      <c r="H7999" s="4">
        <v>4.96969696969696</v>
      </c>
      <c r="I7999" s="4">
        <v>45.577432630134801</v>
      </c>
      <c r="J7999" s="4">
        <v>33.341596745486903</v>
      </c>
      <c r="K7999" s="4">
        <v>104974169.409683</v>
      </c>
      <c r="L7999" s="4">
        <v>66801880.4969671</v>
      </c>
      <c r="M7999" s="4">
        <v>20522010.362228099</v>
      </c>
      <c r="O7999" s="5">
        <v>26.999309539794922</v>
      </c>
      <c r="P7999" s="3">
        <v>0.30720707774162292</v>
      </c>
    </row>
    <row r="8000" spans="1:16" x14ac:dyDescent="0.25">
      <c r="A8000" s="1">
        <v>2022</v>
      </c>
      <c r="B8000" t="s">
        <v>873</v>
      </c>
      <c r="C8000" t="s">
        <v>2574</v>
      </c>
      <c r="D8000" t="s">
        <v>3403</v>
      </c>
      <c r="E8000" t="s">
        <v>3469</v>
      </c>
      <c r="F8000" t="s">
        <v>4344</v>
      </c>
      <c r="G8000" s="4">
        <v>35.386864308697803</v>
      </c>
      <c r="H8000" s="4">
        <v>8.3233023410260607</v>
      </c>
      <c r="I8000" s="4">
        <v>47.129741715204901</v>
      </c>
      <c r="J8000" s="4">
        <v>33.589725311282201</v>
      </c>
      <c r="K8000" s="4">
        <v>176934861.66989899</v>
      </c>
      <c r="L8000" s="4">
        <v>105094991.960361</v>
      </c>
      <c r="M8000" s="4">
        <v>23232141.994520601</v>
      </c>
      <c r="N8000" s="3">
        <v>2.1243500992199098</v>
      </c>
      <c r="O8000" s="5">
        <v>14.936069488525391</v>
      </c>
      <c r="P8000" s="3">
        <v>0.22105850279331207</v>
      </c>
    </row>
    <row r="8001" spans="1:16" x14ac:dyDescent="0.25">
      <c r="A8001" s="1">
        <v>2023</v>
      </c>
      <c r="B8001" t="s">
        <v>873</v>
      </c>
      <c r="C8001" t="s">
        <v>2574</v>
      </c>
      <c r="D8001" t="s">
        <v>3403</v>
      </c>
      <c r="E8001" t="s">
        <v>3469</v>
      </c>
      <c r="F8001" t="s">
        <v>4344</v>
      </c>
      <c r="G8001" s="4">
        <v>35.360674769913999</v>
      </c>
      <c r="H8001" s="4">
        <v>8.7503573234821896</v>
      </c>
      <c r="I8001" s="4">
        <v>47.5515901450595</v>
      </c>
      <c r="J8001" s="4">
        <v>33.049219242609702</v>
      </c>
      <c r="K8001" s="4">
        <v>145948738.45948699</v>
      </c>
      <c r="L8001" s="4">
        <v>75641102.556410998</v>
      </c>
      <c r="M8001" s="4">
        <v>14221911.1422191</v>
      </c>
      <c r="N8001" s="3">
        <v>1.6476710452546099</v>
      </c>
      <c r="O8001" s="5">
        <v>21.614124298095703</v>
      </c>
      <c r="P8001" s="3">
        <v>0.18801829218864441</v>
      </c>
    </row>
    <row r="8002" spans="1:16" x14ac:dyDescent="0.25">
      <c r="A8002" s="1">
        <v>2024</v>
      </c>
      <c r="B8002" t="s">
        <v>873</v>
      </c>
      <c r="C8002" t="s">
        <v>2574</v>
      </c>
      <c r="D8002" t="s">
        <v>3403</v>
      </c>
      <c r="E8002" t="s">
        <v>3469</v>
      </c>
      <c r="F8002" t="s">
        <v>4344</v>
      </c>
      <c r="G8002" s="4">
        <v>31.629364374727199</v>
      </c>
      <c r="H8002" s="4">
        <v>10.5891814607411</v>
      </c>
      <c r="I8002" s="4">
        <v>46.795865499281</v>
      </c>
      <c r="J8002" s="4">
        <v>25.134151632633099</v>
      </c>
      <c r="K8002" s="4">
        <v>151635743.00134</v>
      </c>
      <c r="L8002" s="4">
        <v>67532484.849292994</v>
      </c>
      <c r="M8002" s="4">
        <v>13961984.892628299</v>
      </c>
      <c r="N8002" s="3">
        <v>2.1180442060465499</v>
      </c>
      <c r="O8002" s="5">
        <v>21.030403137207031</v>
      </c>
      <c r="P8002" s="3">
        <v>0.2067447304725647</v>
      </c>
    </row>
    <row r="8003" spans="1:16" x14ac:dyDescent="0.25">
      <c r="A8003" s="1">
        <v>2023</v>
      </c>
      <c r="B8003" t="s">
        <v>411</v>
      </c>
      <c r="C8003" t="s">
        <v>2112</v>
      </c>
      <c r="D8003" t="s">
        <v>3403</v>
      </c>
      <c r="E8003" t="s">
        <v>3469</v>
      </c>
      <c r="F8003" t="s">
        <v>3882</v>
      </c>
      <c r="G8003" s="4"/>
      <c r="H8003" s="4"/>
      <c r="I8003" s="4"/>
      <c r="J8003" s="4"/>
      <c r="K8003" s="4">
        <v>-498616.80498616799</v>
      </c>
      <c r="L8003" s="4">
        <v>8699130.0869913008</v>
      </c>
      <c r="M8003" s="4">
        <v>4740859.2474085903</v>
      </c>
      <c r="N8003" s="3">
        <v>-5.4778469425118999E-2</v>
      </c>
      <c r="O8003" s="5">
        <v>0.71314269304275513</v>
      </c>
      <c r="P8003" s="3">
        <v>0.54498082399368286</v>
      </c>
    </row>
    <row r="8004" spans="1:16" x14ac:dyDescent="0.25">
      <c r="A8004" s="1">
        <v>2024</v>
      </c>
      <c r="B8004" t="s">
        <v>411</v>
      </c>
      <c r="C8004" t="s">
        <v>2112</v>
      </c>
      <c r="D8004" t="s">
        <v>3403</v>
      </c>
      <c r="E8004" t="s">
        <v>3469</v>
      </c>
      <c r="F8004" t="s">
        <v>3882</v>
      </c>
      <c r="G8004" s="4"/>
      <c r="H8004" s="4"/>
      <c r="I8004" s="4"/>
      <c r="J8004" s="4"/>
      <c r="K8004" s="4">
        <v>-426019.88092777698</v>
      </c>
      <c r="L8004" s="4">
        <v>8762408.9124159105</v>
      </c>
      <c r="M8004" s="4">
        <v>5596261.1588540804</v>
      </c>
      <c r="N8004" s="3">
        <v>-4.8791661894398999E-2</v>
      </c>
      <c r="O8004" s="5">
        <v>0.80563890933990479</v>
      </c>
      <c r="P8004" s="3">
        <v>0.63866698741912842</v>
      </c>
    </row>
    <row r="8005" spans="1:16" x14ac:dyDescent="0.25">
      <c r="A8005" s="1">
        <v>2012</v>
      </c>
      <c r="B8005" t="s">
        <v>412</v>
      </c>
      <c r="C8005" t="s">
        <v>2113</v>
      </c>
      <c r="D8005" t="s">
        <v>3440</v>
      </c>
      <c r="E8005" t="s">
        <v>3469</v>
      </c>
      <c r="F8005" t="s">
        <v>3883</v>
      </c>
      <c r="G8005" s="4"/>
      <c r="H8005" s="4"/>
      <c r="I8005" s="4"/>
      <c r="J8005" s="4"/>
      <c r="K8005" s="4">
        <v>-1057715.17452391</v>
      </c>
      <c r="L8005" s="4">
        <v>7378842.2377536502</v>
      </c>
      <c r="M8005" s="4">
        <v>2092848.1524308501</v>
      </c>
      <c r="N8005" s="3">
        <v>-0.125631786416811</v>
      </c>
      <c r="P8005" s="3">
        <v>0.28362825512886047</v>
      </c>
    </row>
    <row r="8006" spans="1:16" x14ac:dyDescent="0.25">
      <c r="A8006" s="1">
        <v>2013</v>
      </c>
      <c r="B8006" t="s">
        <v>412</v>
      </c>
      <c r="C8006" t="s">
        <v>2113</v>
      </c>
      <c r="D8006" t="s">
        <v>3440</v>
      </c>
      <c r="E8006" t="s">
        <v>3469</v>
      </c>
      <c r="F8006" t="s">
        <v>3883</v>
      </c>
      <c r="G8006" s="4"/>
      <c r="H8006" s="4"/>
      <c r="I8006" s="4"/>
      <c r="J8006" s="4"/>
      <c r="K8006" s="4">
        <v>1018007.98487077</v>
      </c>
      <c r="L8006" s="4">
        <v>7603760.3807888003</v>
      </c>
      <c r="M8006" s="4">
        <v>1962640.1235188199</v>
      </c>
      <c r="N8006" s="3">
        <v>0.143466510240913</v>
      </c>
      <c r="P8006" s="3">
        <v>0.25811439752578735</v>
      </c>
    </row>
    <row r="8007" spans="1:16" x14ac:dyDescent="0.25">
      <c r="A8007" s="1">
        <v>2014</v>
      </c>
      <c r="B8007" t="s">
        <v>412</v>
      </c>
      <c r="C8007" t="s">
        <v>2113</v>
      </c>
      <c r="D8007" t="s">
        <v>3440</v>
      </c>
      <c r="E8007" t="s">
        <v>3469</v>
      </c>
      <c r="F8007" t="s">
        <v>3883</v>
      </c>
      <c r="G8007" s="4"/>
      <c r="H8007" s="4"/>
      <c r="I8007" s="4"/>
      <c r="J8007" s="4"/>
      <c r="K8007" s="4">
        <v>1547456.2685652301</v>
      </c>
      <c r="L8007" s="4">
        <v>9338488.3775755595</v>
      </c>
      <c r="M8007" s="4">
        <v>1980291.3857324701</v>
      </c>
      <c r="N8007" s="3">
        <v>0.180073925778378</v>
      </c>
      <c r="P8007" s="3">
        <v>0.21205694973468781</v>
      </c>
    </row>
    <row r="8008" spans="1:16" x14ac:dyDescent="0.25">
      <c r="A8008" s="1">
        <v>2015</v>
      </c>
      <c r="B8008" t="s">
        <v>412</v>
      </c>
      <c r="C8008" t="s">
        <v>2113</v>
      </c>
      <c r="D8008" t="s">
        <v>3440</v>
      </c>
      <c r="E8008" t="s">
        <v>3469</v>
      </c>
      <c r="F8008" t="s">
        <v>3883</v>
      </c>
      <c r="G8008" s="4"/>
      <c r="H8008" s="4"/>
      <c r="I8008" s="4"/>
      <c r="J8008" s="4"/>
      <c r="K8008" s="4">
        <v>1012303.2595548599</v>
      </c>
      <c r="L8008" s="4">
        <v>24873076.8934462</v>
      </c>
      <c r="M8008" s="4">
        <v>1919832.3613475801</v>
      </c>
      <c r="N8008" s="3">
        <v>6.2291118538007999E-2</v>
      </c>
      <c r="O8008" s="5">
        <v>1.0959393978118896</v>
      </c>
      <c r="P8008" s="3">
        <v>7.7185153961181641E-2</v>
      </c>
    </row>
    <row r="8009" spans="1:16" x14ac:dyDescent="0.25">
      <c r="A8009" s="1">
        <v>2016</v>
      </c>
      <c r="B8009" t="s">
        <v>412</v>
      </c>
      <c r="C8009" t="s">
        <v>2113</v>
      </c>
      <c r="D8009" t="s">
        <v>3440</v>
      </c>
      <c r="E8009" t="s">
        <v>3469</v>
      </c>
      <c r="F8009" t="s">
        <v>3883</v>
      </c>
      <c r="G8009" s="4"/>
      <c r="H8009" s="4"/>
      <c r="I8009" s="4"/>
      <c r="J8009" s="4"/>
      <c r="K8009" s="4">
        <v>-4296421.0149894198</v>
      </c>
      <c r="L8009" s="4">
        <v>20928569.299996998</v>
      </c>
      <c r="M8009" s="4">
        <v>2881664.03432965</v>
      </c>
      <c r="N8009" s="3">
        <v>-0.19102984530789399</v>
      </c>
      <c r="O8009" s="5">
        <v>0.81879585981369019</v>
      </c>
      <c r="P8009" s="3">
        <v>0.13769043982028961</v>
      </c>
    </row>
    <row r="8010" spans="1:16" x14ac:dyDescent="0.25">
      <c r="A8010" s="1">
        <v>2017</v>
      </c>
      <c r="B8010" t="s">
        <v>412</v>
      </c>
      <c r="C8010" t="s">
        <v>2113</v>
      </c>
      <c r="D8010" t="s">
        <v>3440</v>
      </c>
      <c r="E8010" t="s">
        <v>3469</v>
      </c>
      <c r="F8010" t="s">
        <v>3883</v>
      </c>
      <c r="G8010" s="4"/>
      <c r="H8010" s="4"/>
      <c r="I8010" s="4"/>
      <c r="J8010" s="4"/>
      <c r="K8010" s="4">
        <v>-5375575.4878676804</v>
      </c>
      <c r="L8010" s="4">
        <v>15545666.259309599</v>
      </c>
      <c r="M8010" s="4">
        <v>2582489.7968595098</v>
      </c>
      <c r="N8010" s="3">
        <v>-0.28949873753052702</v>
      </c>
      <c r="O8010" s="5">
        <v>0.4497644305229187</v>
      </c>
      <c r="P8010" s="3">
        <v>0.16612280905246735</v>
      </c>
    </row>
    <row r="8011" spans="1:16" x14ac:dyDescent="0.25">
      <c r="A8011" s="1">
        <v>2018</v>
      </c>
      <c r="B8011" t="s">
        <v>412</v>
      </c>
      <c r="C8011" t="s">
        <v>2113</v>
      </c>
      <c r="D8011" t="s">
        <v>3440</v>
      </c>
      <c r="E8011" t="s">
        <v>3469</v>
      </c>
      <c r="F8011" t="s">
        <v>3883</v>
      </c>
      <c r="G8011" s="4"/>
      <c r="H8011" s="4"/>
      <c r="I8011" s="4"/>
      <c r="J8011" s="4"/>
      <c r="K8011" s="4">
        <v>-3051095.8630337799</v>
      </c>
      <c r="L8011" s="4">
        <v>22143021.043827102</v>
      </c>
      <c r="M8011" s="4">
        <v>4713580.4114020104</v>
      </c>
      <c r="N8011" s="3">
        <v>-0.16441634590454901</v>
      </c>
      <c r="O8011" s="5">
        <v>0.48098760843276978</v>
      </c>
      <c r="P8011" s="3">
        <v>0.212869793176651</v>
      </c>
    </row>
    <row r="8012" spans="1:16" x14ac:dyDescent="0.25">
      <c r="A8012" s="1">
        <v>2019</v>
      </c>
      <c r="B8012" t="s">
        <v>412</v>
      </c>
      <c r="C8012" t="s">
        <v>2113</v>
      </c>
      <c r="D8012" t="s">
        <v>3440</v>
      </c>
      <c r="E8012" t="s">
        <v>3469</v>
      </c>
      <c r="F8012" t="s">
        <v>3883</v>
      </c>
      <c r="G8012" s="4"/>
      <c r="H8012" s="4"/>
      <c r="I8012" s="4"/>
      <c r="J8012" s="4"/>
      <c r="K8012" s="4">
        <v>-3392067.39206739</v>
      </c>
      <c r="L8012" s="4">
        <v>18614952.614952601</v>
      </c>
      <c r="M8012" s="4">
        <v>4403650.4036504002</v>
      </c>
      <c r="N8012" s="3">
        <v>-0.17125035440884601</v>
      </c>
      <c r="O8012" s="5">
        <v>0.67411595582962036</v>
      </c>
      <c r="P8012" s="3">
        <v>0.23656521737575531</v>
      </c>
    </row>
    <row r="8013" spans="1:16" x14ac:dyDescent="0.25">
      <c r="A8013" s="1">
        <v>2020</v>
      </c>
      <c r="B8013" t="s">
        <v>412</v>
      </c>
      <c r="C8013" t="s">
        <v>2113</v>
      </c>
      <c r="D8013" t="s">
        <v>3440</v>
      </c>
      <c r="E8013" t="s">
        <v>3469</v>
      </c>
      <c r="F8013" t="s">
        <v>3883</v>
      </c>
      <c r="G8013" s="4"/>
      <c r="H8013" s="4"/>
      <c r="I8013" s="4"/>
      <c r="J8013" s="4"/>
      <c r="K8013" s="4">
        <v>3586958.0221691499</v>
      </c>
      <c r="L8013" s="4">
        <v>23245862.2641249</v>
      </c>
      <c r="M8013" s="4">
        <v>5704484.9053738797</v>
      </c>
      <c r="N8013" s="3">
        <v>0.17266641194743901</v>
      </c>
      <c r="O8013" s="5">
        <v>0.6032751202583313</v>
      </c>
      <c r="P8013" s="3">
        <v>0.24539786577224731</v>
      </c>
    </row>
    <row r="8014" spans="1:16" x14ac:dyDescent="0.25">
      <c r="A8014" s="1">
        <v>2021</v>
      </c>
      <c r="B8014" t="s">
        <v>412</v>
      </c>
      <c r="C8014" t="s">
        <v>2113</v>
      </c>
      <c r="D8014" t="s">
        <v>3440</v>
      </c>
      <c r="E8014" t="s">
        <v>3469</v>
      </c>
      <c r="F8014" t="s">
        <v>3883</v>
      </c>
      <c r="G8014" s="4"/>
      <c r="H8014" s="4"/>
      <c r="I8014" s="4"/>
      <c r="J8014" s="4"/>
      <c r="K8014" s="4">
        <v>5551514.9697455904</v>
      </c>
      <c r="L8014" s="4">
        <v>32431074.6875211</v>
      </c>
      <c r="M8014" s="4">
        <v>8407500.99348424</v>
      </c>
      <c r="N8014" s="3">
        <v>0.19247917018704599</v>
      </c>
      <c r="O8014" s="5">
        <v>1.004995584487915</v>
      </c>
      <c r="P8014" s="3">
        <v>0.25924214720726013</v>
      </c>
    </row>
    <row r="8015" spans="1:16" x14ac:dyDescent="0.25">
      <c r="A8015" s="1">
        <v>2022</v>
      </c>
      <c r="B8015" t="s">
        <v>412</v>
      </c>
      <c r="C8015" t="s">
        <v>2113</v>
      </c>
      <c r="D8015" t="s">
        <v>3440</v>
      </c>
      <c r="E8015" t="s">
        <v>3469</v>
      </c>
      <c r="F8015" t="s">
        <v>3883</v>
      </c>
      <c r="G8015" s="4"/>
      <c r="H8015" s="4"/>
      <c r="I8015" s="4"/>
      <c r="J8015" s="4"/>
      <c r="K8015" s="4">
        <v>-632129.57276045997</v>
      </c>
      <c r="L8015" s="4">
        <v>20986563.796089899</v>
      </c>
      <c r="M8015" s="4">
        <v>3079906.4227401</v>
      </c>
      <c r="N8015" s="3">
        <v>-2.4869678540399998E-2</v>
      </c>
      <c r="O8015" s="5">
        <v>1.5708602666854858</v>
      </c>
      <c r="P8015" s="3">
        <v>0.14675611257553101</v>
      </c>
    </row>
    <row r="8016" spans="1:16" x14ac:dyDescent="0.25">
      <c r="A8016" s="1">
        <v>2023</v>
      </c>
      <c r="B8016" t="s">
        <v>412</v>
      </c>
      <c r="C8016" t="s">
        <v>2113</v>
      </c>
      <c r="D8016" t="s">
        <v>3440</v>
      </c>
      <c r="E8016" t="s">
        <v>3469</v>
      </c>
      <c r="F8016" t="s">
        <v>3883</v>
      </c>
      <c r="G8016" s="4"/>
      <c r="H8016" s="4"/>
      <c r="I8016" s="4"/>
      <c r="J8016" s="4"/>
      <c r="K8016" s="4">
        <v>-536613.00536613003</v>
      </c>
      <c r="L8016" s="4">
        <v>24714195.247141998</v>
      </c>
      <c r="M8016" s="4">
        <v>5213478.6521347901</v>
      </c>
      <c r="N8016" s="3">
        <v>-2.3856799928874E-2</v>
      </c>
      <c r="O8016" s="5">
        <v>1.5753918886184692</v>
      </c>
      <c r="P8016" s="3">
        <v>0.21095077693462372</v>
      </c>
    </row>
    <row r="8017" spans="1:16" x14ac:dyDescent="0.25">
      <c r="A8017" s="1">
        <v>2024</v>
      </c>
      <c r="B8017" t="s">
        <v>412</v>
      </c>
      <c r="C8017" t="s">
        <v>2113</v>
      </c>
      <c r="D8017" t="s">
        <v>3440</v>
      </c>
      <c r="E8017" t="s">
        <v>3469</v>
      </c>
      <c r="F8017" t="s">
        <v>3883</v>
      </c>
      <c r="G8017" s="4"/>
      <c r="H8017" s="4"/>
      <c r="I8017" s="4"/>
      <c r="J8017" s="4"/>
      <c r="K8017" s="4">
        <v>-2208769.7425879901</v>
      </c>
      <c r="L8017" s="4">
        <v>24039121.825685199</v>
      </c>
      <c r="M8017" s="4">
        <v>5405585.5939943902</v>
      </c>
      <c r="N8017" s="3">
        <v>-9.0603292676256997E-2</v>
      </c>
      <c r="O8017" s="5">
        <v>1.0679666996002197</v>
      </c>
      <c r="P8017" s="3">
        <v>0.22486618161201477</v>
      </c>
    </row>
    <row r="8018" spans="1:16" x14ac:dyDescent="0.25">
      <c r="A8018" s="1">
        <v>2009</v>
      </c>
      <c r="B8018" t="s">
        <v>413</v>
      </c>
      <c r="C8018" t="s">
        <v>2114</v>
      </c>
      <c r="D8018" t="s">
        <v>3403</v>
      </c>
      <c r="E8018" t="s">
        <v>3469</v>
      </c>
      <c r="F8018" t="s">
        <v>3884</v>
      </c>
      <c r="G8018" s="4"/>
      <c r="H8018" s="4"/>
      <c r="I8018" s="4"/>
      <c r="J8018" s="4"/>
      <c r="K8018" s="4">
        <v>-700214.58188799804</v>
      </c>
      <c r="L8018" s="4">
        <v>12097255.6105903</v>
      </c>
      <c r="M8018" s="4">
        <v>182313.93491553899</v>
      </c>
      <c r="N8018" s="3">
        <v>-5.7599787650552001E-2</v>
      </c>
      <c r="O8018" s="5">
        <v>0.22863230109214783</v>
      </c>
      <c r="P8018" s="3">
        <v>1.5070685185492039E-2</v>
      </c>
    </row>
    <row r="8019" spans="1:16" x14ac:dyDescent="0.25">
      <c r="A8019" s="1">
        <v>2010</v>
      </c>
      <c r="B8019" t="s">
        <v>413</v>
      </c>
      <c r="C8019" t="s">
        <v>2114</v>
      </c>
      <c r="D8019" t="s">
        <v>3403</v>
      </c>
      <c r="E8019" t="s">
        <v>3469</v>
      </c>
      <c r="F8019" t="s">
        <v>3884</v>
      </c>
      <c r="G8019" s="4"/>
      <c r="H8019" s="4"/>
      <c r="I8019" s="4"/>
      <c r="J8019" s="4"/>
      <c r="K8019" s="4">
        <v>-692076.39717122202</v>
      </c>
      <c r="L8019" s="4">
        <v>12186087.920579201</v>
      </c>
      <c r="M8019" s="4">
        <v>482101.76210713701</v>
      </c>
      <c r="N8019" s="3">
        <v>-5.5854939840704998E-2</v>
      </c>
      <c r="O8019" s="5">
        <v>0.19407257437705994</v>
      </c>
      <c r="P8019" s="3">
        <v>3.9561651647090912E-2</v>
      </c>
    </row>
    <row r="8020" spans="1:16" x14ac:dyDescent="0.25">
      <c r="A8020" s="1">
        <v>2011</v>
      </c>
      <c r="B8020" t="s">
        <v>413</v>
      </c>
      <c r="C8020" t="s">
        <v>2114</v>
      </c>
      <c r="D8020" t="s">
        <v>3403</v>
      </c>
      <c r="E8020" t="s">
        <v>3469</v>
      </c>
      <c r="F8020" t="s">
        <v>3884</v>
      </c>
      <c r="G8020" s="4"/>
      <c r="H8020" s="4"/>
      <c r="I8020" s="4"/>
      <c r="J8020" s="4"/>
      <c r="K8020" s="4">
        <v>-1193219.37627264</v>
      </c>
      <c r="L8020" s="4">
        <v>15890468.331368599</v>
      </c>
      <c r="M8020" s="4">
        <v>744497.91019183397</v>
      </c>
      <c r="N8020" s="3">
        <v>-7.5905233894442994E-2</v>
      </c>
      <c r="O8020" s="5">
        <v>0.28914305567741394</v>
      </c>
      <c r="P8020" s="3">
        <v>4.6851854771375656E-2</v>
      </c>
    </row>
    <row r="8021" spans="1:16" x14ac:dyDescent="0.25">
      <c r="A8021" s="1">
        <v>2012</v>
      </c>
      <c r="B8021" t="s">
        <v>413</v>
      </c>
      <c r="C8021" t="s">
        <v>2114</v>
      </c>
      <c r="D8021" t="s">
        <v>3403</v>
      </c>
      <c r="E8021" t="s">
        <v>3469</v>
      </c>
      <c r="F8021" t="s">
        <v>3884</v>
      </c>
      <c r="G8021" s="4"/>
      <c r="H8021" s="4"/>
      <c r="I8021" s="4"/>
      <c r="J8021" s="4"/>
      <c r="K8021" s="4">
        <v>-1263145.83056189</v>
      </c>
      <c r="L8021" s="4">
        <v>15403666.485883599</v>
      </c>
      <c r="M8021" s="4">
        <v>1273565.07679871</v>
      </c>
      <c r="N8021" s="3">
        <v>-8.2621870093029001E-2</v>
      </c>
      <c r="O8021" s="5">
        <v>0.15493620932102203</v>
      </c>
      <c r="P8021" s="3">
        <v>8.2679346203804016E-2</v>
      </c>
    </row>
    <row r="8022" spans="1:16" x14ac:dyDescent="0.25">
      <c r="A8022" s="1">
        <v>2013</v>
      </c>
      <c r="B8022" t="s">
        <v>413</v>
      </c>
      <c r="C8022" t="s">
        <v>2114</v>
      </c>
      <c r="D8022" t="s">
        <v>3403</v>
      </c>
      <c r="E8022" t="s">
        <v>3469</v>
      </c>
      <c r="F8022" t="s">
        <v>3884</v>
      </c>
      <c r="G8022" s="4"/>
      <c r="H8022" s="4"/>
      <c r="I8022" s="4"/>
      <c r="J8022" s="4"/>
      <c r="K8022" s="4">
        <v>-14253082.9458143</v>
      </c>
      <c r="L8022" s="4">
        <v>475436.01596974197</v>
      </c>
      <c r="M8022" s="4">
        <v>1473714.79211014</v>
      </c>
      <c r="N8022" s="3">
        <v>-2.0035540263308</v>
      </c>
      <c r="O8022" s="5">
        <v>4.6712756156921387</v>
      </c>
      <c r="P8022" s="3">
        <v>3.0997121334075928</v>
      </c>
    </row>
    <row r="8023" spans="1:16" x14ac:dyDescent="0.25">
      <c r="A8023" s="1">
        <v>2014</v>
      </c>
      <c r="B8023" t="s">
        <v>413</v>
      </c>
      <c r="C8023" t="s">
        <v>2114</v>
      </c>
      <c r="D8023" t="s">
        <v>3403</v>
      </c>
      <c r="E8023" t="s">
        <v>3469</v>
      </c>
      <c r="F8023" t="s">
        <v>3884</v>
      </c>
      <c r="G8023" s="4"/>
      <c r="H8023" s="4"/>
      <c r="I8023" s="4"/>
      <c r="J8023" s="4"/>
      <c r="K8023" s="4">
        <v>-1220709.13291527</v>
      </c>
      <c r="L8023" s="4">
        <v>21637.9838747701</v>
      </c>
      <c r="M8023" s="4">
        <v>2104749.87033806</v>
      </c>
      <c r="N8023" s="3">
        <v>-4.7649408109779401</v>
      </c>
      <c r="O8023" s="5">
        <v>142.27188110351563</v>
      </c>
      <c r="P8023" s="3">
        <v>97.271072387695313</v>
      </c>
    </row>
    <row r="8024" spans="1:16" x14ac:dyDescent="0.25">
      <c r="A8024" s="1">
        <v>2015</v>
      </c>
      <c r="B8024" t="s">
        <v>413</v>
      </c>
      <c r="C8024" t="s">
        <v>2114</v>
      </c>
      <c r="D8024" t="s">
        <v>3403</v>
      </c>
      <c r="E8024" t="s">
        <v>3469</v>
      </c>
      <c r="F8024" t="s">
        <v>3884</v>
      </c>
      <c r="G8024" s="4"/>
      <c r="H8024" s="4"/>
      <c r="I8024" s="4"/>
      <c r="J8024" s="4"/>
      <c r="K8024" s="4">
        <v>-487716.00040060701</v>
      </c>
      <c r="L8024" s="4">
        <v>14416.461869140199</v>
      </c>
      <c r="M8024" s="4">
        <v>2258010.2154803802</v>
      </c>
      <c r="N8024" s="3">
        <v>-30.392952303223801</v>
      </c>
      <c r="O8024" s="5">
        <v>173.00384521484375</v>
      </c>
      <c r="P8024" s="3">
        <v>156.62721252441406</v>
      </c>
    </row>
    <row r="8025" spans="1:16" x14ac:dyDescent="0.25">
      <c r="A8025" s="1">
        <v>2016</v>
      </c>
      <c r="B8025" t="s">
        <v>413</v>
      </c>
      <c r="C8025" t="s">
        <v>2114</v>
      </c>
      <c r="D8025" t="s">
        <v>3403</v>
      </c>
      <c r="E8025" t="s">
        <v>3469</v>
      </c>
      <c r="F8025" t="s">
        <v>3884</v>
      </c>
      <c r="G8025" s="4"/>
      <c r="H8025" s="4"/>
      <c r="I8025" s="4"/>
      <c r="J8025" s="4"/>
      <c r="K8025" s="4">
        <v>-197606.31164883601</v>
      </c>
      <c r="L8025" s="4">
        <v>132652.65071371099</v>
      </c>
      <c r="M8025" s="4">
        <v>2475510.3257144601</v>
      </c>
      <c r="N8025" s="3">
        <v>-2.6959699141129199</v>
      </c>
      <c r="O8025" s="5">
        <v>23.413669586181641</v>
      </c>
      <c r="P8025" s="3">
        <v>18.661596298217773</v>
      </c>
    </row>
    <row r="8026" spans="1:16" x14ac:dyDescent="0.25">
      <c r="A8026" s="1">
        <v>2017</v>
      </c>
      <c r="B8026" t="s">
        <v>413</v>
      </c>
      <c r="C8026" t="s">
        <v>2114</v>
      </c>
      <c r="D8026" t="s">
        <v>3403</v>
      </c>
      <c r="E8026" t="s">
        <v>3469</v>
      </c>
      <c r="F8026" t="s">
        <v>3884</v>
      </c>
      <c r="G8026" s="4"/>
      <c r="H8026" s="4"/>
      <c r="I8026" s="4"/>
      <c r="J8026" s="4"/>
      <c r="K8026" s="4">
        <v>-295822.66903394897</v>
      </c>
      <c r="L8026" s="4">
        <v>633900.55877085798</v>
      </c>
      <c r="M8026" s="4">
        <v>2735414.6971339001</v>
      </c>
      <c r="N8026" s="3">
        <v>-0.76761806371322105</v>
      </c>
      <c r="O8026" s="5">
        <v>6.2287750244140625</v>
      </c>
      <c r="P8026" s="3">
        <v>4.3152108192443848</v>
      </c>
    </row>
    <row r="8027" spans="1:16" x14ac:dyDescent="0.25">
      <c r="A8027" s="1">
        <v>2018</v>
      </c>
      <c r="B8027" t="s">
        <v>413</v>
      </c>
      <c r="C8027" t="s">
        <v>2114</v>
      </c>
      <c r="D8027" t="s">
        <v>3403</v>
      </c>
      <c r="E8027" t="s">
        <v>3469</v>
      </c>
      <c r="F8027" t="s">
        <v>3884</v>
      </c>
      <c r="G8027" s="4"/>
      <c r="H8027" s="4"/>
      <c r="I8027" s="4"/>
      <c r="J8027" s="4"/>
      <c r="K8027" s="4">
        <v>-278336.62721411698</v>
      </c>
      <c r="L8027" s="4">
        <v>1014083.00579575</v>
      </c>
      <c r="M8027" s="4">
        <v>2465286.19752922</v>
      </c>
      <c r="N8027" s="3">
        <v>-0.34266083156966698</v>
      </c>
      <c r="O8027" s="5">
        <v>4.5932550430297852</v>
      </c>
      <c r="P8027" s="3">
        <v>2.4310498237609863</v>
      </c>
    </row>
    <row r="8028" spans="1:16" x14ac:dyDescent="0.25">
      <c r="A8028" s="1">
        <v>2019</v>
      </c>
      <c r="B8028" t="s">
        <v>413</v>
      </c>
      <c r="C8028" t="s">
        <v>2114</v>
      </c>
      <c r="D8028" t="s">
        <v>3403</v>
      </c>
      <c r="E8028" t="s">
        <v>3469</v>
      </c>
      <c r="F8028" t="s">
        <v>3884</v>
      </c>
      <c r="G8028" s="4"/>
      <c r="H8028" s="4"/>
      <c r="I8028" s="4"/>
      <c r="J8028" s="4"/>
      <c r="K8028" s="4">
        <v>-264475.25447525398</v>
      </c>
      <c r="L8028" s="4">
        <v>1094063.8820638801</v>
      </c>
      <c r="M8028" s="4">
        <v>2473681.9936819901</v>
      </c>
      <c r="N8028" s="3">
        <v>-0.25729466520517302</v>
      </c>
      <c r="O8028" s="5">
        <v>2.8835649490356445</v>
      </c>
      <c r="P8028" s="3">
        <v>2.2610032558441162</v>
      </c>
    </row>
    <row r="8029" spans="1:16" x14ac:dyDescent="0.25">
      <c r="A8029" s="1">
        <v>2020</v>
      </c>
      <c r="B8029" t="s">
        <v>413</v>
      </c>
      <c r="C8029" t="s">
        <v>2114</v>
      </c>
      <c r="D8029" t="s">
        <v>3403</v>
      </c>
      <c r="E8029" t="s">
        <v>3469</v>
      </c>
      <c r="F8029" t="s">
        <v>3884</v>
      </c>
      <c r="G8029" s="4"/>
      <c r="H8029" s="4"/>
      <c r="I8029" s="4"/>
      <c r="J8029" s="4"/>
      <c r="K8029" s="4">
        <v>-164159.40808635799</v>
      </c>
      <c r="L8029" s="4">
        <v>1202306.6410833299</v>
      </c>
      <c r="M8029" s="4">
        <v>2636767.5275734002</v>
      </c>
      <c r="N8029" s="3">
        <v>-0.144127438896544</v>
      </c>
      <c r="O8029" s="5">
        <v>2.9567780494689941</v>
      </c>
      <c r="P8029" s="3">
        <v>2.1930906772613525</v>
      </c>
    </row>
    <row r="8030" spans="1:16" x14ac:dyDescent="0.25">
      <c r="A8030" s="1">
        <v>2021</v>
      </c>
      <c r="B8030" t="s">
        <v>413</v>
      </c>
      <c r="C8030" t="s">
        <v>2114</v>
      </c>
      <c r="D8030" t="s">
        <v>3403</v>
      </c>
      <c r="E8030" t="s">
        <v>3469</v>
      </c>
      <c r="F8030" t="s">
        <v>3884</v>
      </c>
      <c r="G8030" s="4"/>
      <c r="H8030" s="4"/>
      <c r="I8030" s="4"/>
      <c r="J8030" s="4"/>
      <c r="K8030" s="4">
        <v>-337773.39561667299</v>
      </c>
      <c r="L8030" s="4">
        <v>1981654.6573791499</v>
      </c>
      <c r="M8030" s="4">
        <v>3000691.3150732201</v>
      </c>
      <c r="N8030" s="3">
        <v>-0.205471657536443</v>
      </c>
      <c r="O8030" s="5">
        <v>3.5249702930450439</v>
      </c>
      <c r="P8030" s="3">
        <v>1.514235258102417</v>
      </c>
    </row>
    <row r="8031" spans="1:16" x14ac:dyDescent="0.25">
      <c r="A8031" s="1">
        <v>2022</v>
      </c>
      <c r="B8031" t="s">
        <v>413</v>
      </c>
      <c r="C8031" t="s">
        <v>2114</v>
      </c>
      <c r="D8031" t="s">
        <v>3403</v>
      </c>
      <c r="E8031" t="s">
        <v>3469</v>
      </c>
      <c r="F8031" t="s">
        <v>3884</v>
      </c>
      <c r="G8031" s="4"/>
      <c r="H8031" s="4"/>
      <c r="I8031" s="4"/>
      <c r="J8031" s="4"/>
      <c r="K8031" s="4">
        <v>-173795.606837489</v>
      </c>
      <c r="L8031" s="4">
        <v>2103607.83122969</v>
      </c>
      <c r="M8031" s="4">
        <v>2905427.61909363</v>
      </c>
      <c r="N8031" s="3">
        <v>-8.8502435695323997E-2</v>
      </c>
      <c r="O8031" s="5">
        <v>2.7904384136199951</v>
      </c>
      <c r="P8031" s="3">
        <v>1.3811640739440918</v>
      </c>
    </row>
    <row r="8032" spans="1:16" x14ac:dyDescent="0.25">
      <c r="A8032" s="1">
        <v>2023</v>
      </c>
      <c r="B8032" t="s">
        <v>413</v>
      </c>
      <c r="C8032" t="s">
        <v>2114</v>
      </c>
      <c r="D8032" t="s">
        <v>3403</v>
      </c>
      <c r="E8032" t="s">
        <v>3469</v>
      </c>
      <c r="F8032" t="s">
        <v>3884</v>
      </c>
      <c r="G8032" s="4"/>
      <c r="H8032" s="4"/>
      <c r="I8032" s="4"/>
      <c r="J8032" s="4"/>
      <c r="K8032" s="4">
        <v>-319672.03279671998</v>
      </c>
      <c r="L8032" s="4">
        <v>1965588.7744558901</v>
      </c>
      <c r="M8032" s="4">
        <v>3033242.0091324202</v>
      </c>
      <c r="N8032" s="3">
        <v>-0.159933219419929</v>
      </c>
      <c r="O8032" s="5">
        <v>1.9924436807632446</v>
      </c>
      <c r="P8032" s="3">
        <v>1.5431722402572632</v>
      </c>
    </row>
    <row r="8033" spans="1:16" x14ac:dyDescent="0.25">
      <c r="A8033" s="1">
        <v>2024</v>
      </c>
      <c r="B8033" t="s">
        <v>413</v>
      </c>
      <c r="C8033" t="s">
        <v>2114</v>
      </c>
      <c r="D8033" t="s">
        <v>3403</v>
      </c>
      <c r="E8033" t="s">
        <v>3469</v>
      </c>
      <c r="F8033" t="s">
        <v>3884</v>
      </c>
      <c r="G8033" s="4"/>
      <c r="H8033" s="4"/>
      <c r="I8033" s="4"/>
      <c r="J8033" s="4"/>
      <c r="K8033" s="4">
        <v>-263810.31114785402</v>
      </c>
      <c r="L8033" s="4">
        <v>2425645.86347363</v>
      </c>
      <c r="M8033" s="4">
        <v>3166389.7648556898</v>
      </c>
      <c r="N8033" s="3">
        <v>-0.120145250241499</v>
      </c>
      <c r="O8033" s="5">
        <v>1.8405808210372925</v>
      </c>
      <c r="P8033" s="3">
        <v>1.30538010597229</v>
      </c>
    </row>
    <row r="8034" spans="1:16" x14ac:dyDescent="0.25">
      <c r="A8034" s="1">
        <v>2010</v>
      </c>
      <c r="B8034" t="s">
        <v>414</v>
      </c>
      <c r="C8034" t="s">
        <v>2115</v>
      </c>
      <c r="D8034" t="s">
        <v>3415</v>
      </c>
      <c r="E8034" t="s">
        <v>3469</v>
      </c>
      <c r="F8034" t="s">
        <v>3885</v>
      </c>
      <c r="G8034" s="4"/>
      <c r="H8034" s="4"/>
      <c r="I8034" s="4"/>
      <c r="J8034" s="4"/>
      <c r="K8034" s="4">
        <v>649379.65513723099</v>
      </c>
      <c r="L8034" s="4">
        <v>8533602.6936026905</v>
      </c>
      <c r="M8034" s="4">
        <v>5541678.40016325</v>
      </c>
      <c r="N8034" s="3">
        <v>7.8582820807643006E-2</v>
      </c>
      <c r="P8034" s="3">
        <v>0.6493949294090271</v>
      </c>
    </row>
    <row r="8035" spans="1:16" x14ac:dyDescent="0.25">
      <c r="A8035" s="1">
        <v>2011</v>
      </c>
      <c r="B8035" t="s">
        <v>414</v>
      </c>
      <c r="C8035" t="s">
        <v>2115</v>
      </c>
      <c r="D8035" t="s">
        <v>3415</v>
      </c>
      <c r="E8035" t="s">
        <v>3469</v>
      </c>
      <c r="F8035" t="s">
        <v>3885</v>
      </c>
      <c r="G8035" s="4"/>
      <c r="H8035" s="4"/>
      <c r="I8035" s="4"/>
      <c r="J8035" s="4"/>
      <c r="K8035" s="4">
        <v>-589885.48057259701</v>
      </c>
      <c r="L8035" s="4">
        <v>10185541.9222904</v>
      </c>
      <c r="M8035" s="4">
        <v>7675187.1165644201</v>
      </c>
      <c r="N8035" s="3">
        <v>-6.2963199835155997E-2</v>
      </c>
      <c r="P8035" s="3">
        <v>0.75353741645812988</v>
      </c>
    </row>
    <row r="8036" spans="1:16" x14ac:dyDescent="0.25">
      <c r="A8036" s="1">
        <v>2012</v>
      </c>
      <c r="B8036" t="s">
        <v>414</v>
      </c>
      <c r="C8036" t="s">
        <v>2115</v>
      </c>
      <c r="D8036" t="s">
        <v>3415</v>
      </c>
      <c r="E8036" t="s">
        <v>3469</v>
      </c>
      <c r="F8036" t="s">
        <v>3885</v>
      </c>
      <c r="G8036" s="4"/>
      <c r="H8036" s="4"/>
      <c r="I8036" s="4"/>
      <c r="J8036" s="4"/>
      <c r="K8036" s="4">
        <v>673463.66102329094</v>
      </c>
      <c r="L8036" s="4">
        <v>20405533.210696399</v>
      </c>
      <c r="M8036" s="4">
        <v>17076668.849187799</v>
      </c>
      <c r="N8036" s="3">
        <v>4.3790500299707998E-2</v>
      </c>
      <c r="P8036" s="3">
        <v>0.8368646502494812</v>
      </c>
    </row>
    <row r="8037" spans="1:16" x14ac:dyDescent="0.25">
      <c r="A8037" s="1">
        <v>2013</v>
      </c>
      <c r="B8037" t="s">
        <v>414</v>
      </c>
      <c r="C8037" t="s">
        <v>2115</v>
      </c>
      <c r="D8037" t="s">
        <v>3415</v>
      </c>
      <c r="E8037" t="s">
        <v>3469</v>
      </c>
      <c r="F8037" t="s">
        <v>3885</v>
      </c>
      <c r="G8037" s="4"/>
      <c r="H8037" s="4"/>
      <c r="I8037" s="4"/>
      <c r="J8037" s="4"/>
      <c r="K8037" s="4">
        <v>1179186.4237584199</v>
      </c>
      <c r="L8037" s="4">
        <v>33315804.4850084</v>
      </c>
      <c r="M8037" s="4">
        <v>16925737.102926999</v>
      </c>
      <c r="N8037" s="3">
        <v>4.6410467788047999E-2</v>
      </c>
      <c r="O8037" s="5">
        <v>16.604778289794922</v>
      </c>
      <c r="P8037" s="3">
        <v>0.50803929567337036</v>
      </c>
    </row>
    <row r="8038" spans="1:16" x14ac:dyDescent="0.25">
      <c r="A8038" s="1">
        <v>2014</v>
      </c>
      <c r="B8038" t="s">
        <v>414</v>
      </c>
      <c r="C8038" t="s">
        <v>2115</v>
      </c>
      <c r="D8038" t="s">
        <v>3415</v>
      </c>
      <c r="E8038" t="s">
        <v>3469</v>
      </c>
      <c r="F8038" t="s">
        <v>3885</v>
      </c>
      <c r="G8038" s="4"/>
      <c r="H8038" s="4"/>
      <c r="I8038" s="4"/>
      <c r="J8038" s="4"/>
      <c r="K8038" s="4">
        <v>-2110611.0480360002</v>
      </c>
      <c r="L8038" s="4">
        <v>32825556.036559999</v>
      </c>
      <c r="M8038" s="4">
        <v>19093515.425266899</v>
      </c>
      <c r="N8038" s="3">
        <v>-6.6626271481428995E-2</v>
      </c>
      <c r="O8038" s="5">
        <v>7.6150031089782715</v>
      </c>
      <c r="P8038" s="3">
        <v>0.58166617155075073</v>
      </c>
    </row>
    <row r="8039" spans="1:16" x14ac:dyDescent="0.25">
      <c r="A8039" s="1">
        <v>2015</v>
      </c>
      <c r="B8039" t="s">
        <v>414</v>
      </c>
      <c r="C8039" t="s">
        <v>2115</v>
      </c>
      <c r="D8039" t="s">
        <v>3415</v>
      </c>
      <c r="E8039" t="s">
        <v>3469</v>
      </c>
      <c r="F8039" t="s">
        <v>3885</v>
      </c>
      <c r="G8039" s="4"/>
      <c r="H8039" s="4"/>
      <c r="I8039" s="4"/>
      <c r="J8039" s="4"/>
      <c r="K8039" s="4">
        <v>-2575350.83698902</v>
      </c>
      <c r="L8039" s="4">
        <v>47733473.013378702</v>
      </c>
      <c r="M8039" s="4">
        <v>22338622.2600522</v>
      </c>
      <c r="N8039" s="3">
        <v>-6.6918082059716E-2</v>
      </c>
      <c r="O8039" s="5">
        <v>12.852595329284668</v>
      </c>
      <c r="P8039" s="3">
        <v>0.46798652410507202</v>
      </c>
    </row>
    <row r="8040" spans="1:16" x14ac:dyDescent="0.25">
      <c r="A8040" s="1">
        <v>2016</v>
      </c>
      <c r="B8040" t="s">
        <v>414</v>
      </c>
      <c r="C8040" t="s">
        <v>2115</v>
      </c>
      <c r="D8040" t="s">
        <v>3415</v>
      </c>
      <c r="E8040" t="s">
        <v>3469</v>
      </c>
      <c r="F8040" t="s">
        <v>3885</v>
      </c>
      <c r="G8040" s="4"/>
      <c r="H8040" s="4"/>
      <c r="I8040" s="4"/>
      <c r="J8040" s="4"/>
      <c r="K8040" s="4">
        <v>-418470.41847041802</v>
      </c>
      <c r="L8040" s="4">
        <v>51279942.279942296</v>
      </c>
      <c r="M8040" s="4">
        <v>25746753.246753201</v>
      </c>
      <c r="N8040" s="3">
        <v>-8.4865422461539997E-3</v>
      </c>
      <c r="O8040" s="5">
        <v>6.9170994758605957</v>
      </c>
      <c r="P8040" s="3">
        <v>0.50208234786987305</v>
      </c>
    </row>
    <row r="8041" spans="1:16" x14ac:dyDescent="0.25">
      <c r="A8041" s="1">
        <v>2017</v>
      </c>
      <c r="B8041" t="s">
        <v>414</v>
      </c>
      <c r="C8041" t="s">
        <v>2115</v>
      </c>
      <c r="D8041" t="s">
        <v>3415</v>
      </c>
      <c r="E8041" t="s">
        <v>3469</v>
      </c>
      <c r="F8041" t="s">
        <v>3885</v>
      </c>
      <c r="G8041" s="4"/>
      <c r="H8041" s="4"/>
      <c r="I8041" s="4"/>
      <c r="J8041" s="4"/>
      <c r="K8041" s="4">
        <v>-3584550.9365078099</v>
      </c>
      <c r="L8041" s="4">
        <v>53584940.985575996</v>
      </c>
      <c r="M8041" s="4">
        <v>28681868.179016899</v>
      </c>
      <c r="N8041" s="3">
        <v>-6.5753699092755996E-2</v>
      </c>
      <c r="O8041" s="5">
        <v>3.7607805728912354</v>
      </c>
      <c r="P8041" s="3">
        <v>0.53525984287261963</v>
      </c>
    </row>
    <row r="8042" spans="1:16" x14ac:dyDescent="0.25">
      <c r="A8042" s="1">
        <v>2018</v>
      </c>
      <c r="B8042" t="s">
        <v>414</v>
      </c>
      <c r="C8042" t="s">
        <v>2115</v>
      </c>
      <c r="D8042" t="s">
        <v>3415</v>
      </c>
      <c r="E8042" t="s">
        <v>3469</v>
      </c>
      <c r="F8042" t="s">
        <v>3885</v>
      </c>
      <c r="G8042" s="4"/>
      <c r="H8042" s="4"/>
      <c r="I8042" s="4"/>
      <c r="J8042" s="4"/>
      <c r="K8042" s="4">
        <v>-286894.49049794202</v>
      </c>
      <c r="L8042" s="4">
        <v>50129701.686121903</v>
      </c>
      <c r="M8042" s="4">
        <v>28224919.6413466</v>
      </c>
      <c r="N8042" s="3">
        <v>-5.8223538331689997E-3</v>
      </c>
      <c r="O8042" s="5">
        <v>5.9839739799499512</v>
      </c>
      <c r="P8042" s="3">
        <v>0.56303787231445313</v>
      </c>
    </row>
    <row r="8043" spans="1:16" x14ac:dyDescent="0.25">
      <c r="A8043" s="1">
        <v>2019</v>
      </c>
      <c r="B8043" t="s">
        <v>414</v>
      </c>
      <c r="C8043" t="s">
        <v>2115</v>
      </c>
      <c r="D8043" t="s">
        <v>3415</v>
      </c>
      <c r="E8043" t="s">
        <v>3469</v>
      </c>
      <c r="F8043" t="s">
        <v>3885</v>
      </c>
      <c r="G8043" s="4"/>
      <c r="H8043" s="4"/>
      <c r="I8043" s="4"/>
      <c r="J8043" s="4"/>
      <c r="K8043" s="4">
        <v>-289967.00133398903</v>
      </c>
      <c r="L8043" s="4">
        <v>68823281.612019897</v>
      </c>
      <c r="M8043" s="4">
        <v>47803131.3627747</v>
      </c>
      <c r="N8043" s="3">
        <v>-4.8834995654509997E-3</v>
      </c>
      <c r="O8043" s="5">
        <v>3.3464479446411133</v>
      </c>
      <c r="P8043" s="3">
        <v>0.69457793235778809</v>
      </c>
    </row>
    <row r="8044" spans="1:16" x14ac:dyDescent="0.25">
      <c r="A8044" s="1">
        <v>2020</v>
      </c>
      <c r="B8044" t="s">
        <v>414</v>
      </c>
      <c r="C8044" t="s">
        <v>2115</v>
      </c>
      <c r="D8044" t="s">
        <v>3415</v>
      </c>
      <c r="E8044" t="s">
        <v>3469</v>
      </c>
      <c r="F8044" t="s">
        <v>3885</v>
      </c>
      <c r="G8044" s="4"/>
      <c r="H8044" s="4"/>
      <c r="I8044" s="4"/>
      <c r="J8044" s="4"/>
      <c r="K8044" s="4">
        <v>-120026.775203699</v>
      </c>
      <c r="L8044" s="4">
        <v>79780104.792607605</v>
      </c>
      <c r="M8044" s="4">
        <v>57340483.646351904</v>
      </c>
      <c r="N8044" s="3">
        <v>-1.546729064626E-3</v>
      </c>
      <c r="O8044" s="5">
        <v>2.8295023441314697</v>
      </c>
      <c r="P8044" s="3">
        <v>0.71873164176940918</v>
      </c>
    </row>
    <row r="8045" spans="1:16" x14ac:dyDescent="0.25">
      <c r="A8045" s="1">
        <v>2021</v>
      </c>
      <c r="B8045" t="s">
        <v>414</v>
      </c>
      <c r="C8045" t="s">
        <v>2115</v>
      </c>
      <c r="D8045" t="s">
        <v>3415</v>
      </c>
      <c r="E8045" t="s">
        <v>3469</v>
      </c>
      <c r="F8045" t="s">
        <v>3885</v>
      </c>
      <c r="G8045" s="4"/>
      <c r="H8045" s="4"/>
      <c r="I8045" s="4"/>
      <c r="J8045" s="4"/>
      <c r="K8045" s="4">
        <v>-1546380.5257693799</v>
      </c>
      <c r="L8045" s="4">
        <v>76467427.998925507</v>
      </c>
      <c r="M8045" s="4">
        <v>53721840.265425697</v>
      </c>
      <c r="N8045" s="3">
        <v>-2.0381019816474999E-2</v>
      </c>
      <c r="O8045" s="5">
        <v>3.0571069717407227</v>
      </c>
      <c r="P8045" s="3">
        <v>0.7025454044342041</v>
      </c>
    </row>
    <row r="8046" spans="1:16" x14ac:dyDescent="0.25">
      <c r="A8046" s="1">
        <v>2022</v>
      </c>
      <c r="B8046" t="s">
        <v>414</v>
      </c>
      <c r="C8046" t="s">
        <v>2115</v>
      </c>
      <c r="D8046" t="s">
        <v>3415</v>
      </c>
      <c r="E8046" t="s">
        <v>3469</v>
      </c>
      <c r="F8046" t="s">
        <v>3885</v>
      </c>
      <c r="G8046" s="4"/>
      <c r="H8046" s="4"/>
      <c r="I8046" s="4"/>
      <c r="J8046" s="4"/>
      <c r="K8046" s="4">
        <v>-4099388.1916908501</v>
      </c>
      <c r="L8046" s="4">
        <v>66116856.7496491</v>
      </c>
      <c r="M8046" s="4">
        <v>48086225.456130996</v>
      </c>
      <c r="N8046" s="3">
        <v>-5.946474808768E-2</v>
      </c>
      <c r="O8046" s="5">
        <v>1.8896957635879517</v>
      </c>
      <c r="P8046" s="3">
        <v>0.72729146480560303</v>
      </c>
    </row>
    <row r="8047" spans="1:16" x14ac:dyDescent="0.25">
      <c r="A8047" s="1">
        <v>2023</v>
      </c>
      <c r="B8047" t="s">
        <v>414</v>
      </c>
      <c r="C8047" t="s">
        <v>2115</v>
      </c>
      <c r="D8047" t="s">
        <v>3415</v>
      </c>
      <c r="E8047" t="s">
        <v>3469</v>
      </c>
      <c r="F8047" t="s">
        <v>3885</v>
      </c>
      <c r="G8047" s="4"/>
      <c r="H8047" s="4"/>
      <c r="I8047" s="4"/>
      <c r="J8047" s="4"/>
      <c r="K8047" s="4">
        <v>148457.87677996201</v>
      </c>
      <c r="L8047" s="4">
        <v>60393753.873184301</v>
      </c>
      <c r="M8047" s="4">
        <v>42125944.035466403</v>
      </c>
      <c r="N8047" s="3">
        <v>2.3475063129610001E-3</v>
      </c>
      <c r="O8047" s="5">
        <v>1.6381562948226929</v>
      </c>
      <c r="P8047" s="3">
        <v>0.69752150774002075</v>
      </c>
    </row>
    <row r="8048" spans="1:16" x14ac:dyDescent="0.25">
      <c r="A8048" s="1">
        <v>2024</v>
      </c>
      <c r="B8048" t="s">
        <v>414</v>
      </c>
      <c r="C8048" t="s">
        <v>2115</v>
      </c>
      <c r="D8048" t="s">
        <v>3415</v>
      </c>
      <c r="E8048" t="s">
        <v>3469</v>
      </c>
      <c r="F8048" t="s">
        <v>3885</v>
      </c>
      <c r="G8048" s="4"/>
      <c r="H8048" s="4"/>
      <c r="I8048" s="4"/>
      <c r="J8048" s="4"/>
      <c r="K8048" s="4">
        <v>133020.683169481</v>
      </c>
      <c r="L8048" s="4">
        <v>51947979.632367998</v>
      </c>
      <c r="M8048" s="4">
        <v>35419386.372495003</v>
      </c>
      <c r="N8048" s="3">
        <v>2.490631172276E-3</v>
      </c>
      <c r="O8048" s="5">
        <v>1.648496150970459</v>
      </c>
      <c r="P8048" s="3">
        <v>0.68182414770126343</v>
      </c>
    </row>
    <row r="8049" spans="1:16" x14ac:dyDescent="0.25">
      <c r="A8049" s="1">
        <v>2009</v>
      </c>
      <c r="B8049" t="s">
        <v>415</v>
      </c>
      <c r="C8049" t="s">
        <v>2116</v>
      </c>
      <c r="D8049" t="s">
        <v>3408</v>
      </c>
      <c r="E8049" t="s">
        <v>3469</v>
      </c>
      <c r="F8049" t="s">
        <v>3886</v>
      </c>
      <c r="G8049" s="4"/>
      <c r="H8049" s="4"/>
      <c r="I8049" s="4"/>
      <c r="J8049" s="4"/>
      <c r="K8049" s="4">
        <v>-10932382.504315799</v>
      </c>
      <c r="L8049" s="4">
        <v>33569964.989270903</v>
      </c>
      <c r="M8049" s="4">
        <v>3680966.7478743498</v>
      </c>
      <c r="N8049" s="3">
        <v>-0.280626190673403</v>
      </c>
      <c r="O8049" s="5">
        <v>2.1493878364562988</v>
      </c>
      <c r="P8049" s="3">
        <v>0.10965059697628021</v>
      </c>
    </row>
    <row r="8050" spans="1:16" x14ac:dyDescent="0.25">
      <c r="A8050" s="1">
        <v>2010</v>
      </c>
      <c r="B8050" t="s">
        <v>415</v>
      </c>
      <c r="C8050" t="s">
        <v>2116</v>
      </c>
      <c r="D8050" t="s">
        <v>3408</v>
      </c>
      <c r="E8050" t="s">
        <v>3469</v>
      </c>
      <c r="F8050" t="s">
        <v>3886</v>
      </c>
      <c r="G8050" s="4"/>
      <c r="H8050" s="4"/>
      <c r="I8050" s="4"/>
      <c r="J8050" s="4"/>
      <c r="K8050" s="4">
        <v>-11267404.3775512</v>
      </c>
      <c r="L8050" s="4">
        <v>24782703.969360501</v>
      </c>
      <c r="M8050" s="4">
        <v>2587408.2410844802</v>
      </c>
      <c r="N8050" s="3">
        <v>-0.37725110534848899</v>
      </c>
      <c r="O8050" s="5">
        <v>2.4163281917572021</v>
      </c>
      <c r="P8050" s="3">
        <v>0.1044037938117981</v>
      </c>
    </row>
    <row r="8051" spans="1:16" x14ac:dyDescent="0.25">
      <c r="A8051" s="1">
        <v>2011</v>
      </c>
      <c r="B8051" t="s">
        <v>415</v>
      </c>
      <c r="C8051" t="s">
        <v>2116</v>
      </c>
      <c r="D8051" t="s">
        <v>3408</v>
      </c>
      <c r="E8051" t="s">
        <v>3469</v>
      </c>
      <c r="F8051" t="s">
        <v>3886</v>
      </c>
      <c r="G8051" s="4"/>
      <c r="H8051" s="4"/>
      <c r="I8051" s="4"/>
      <c r="J8051" s="4"/>
      <c r="K8051" s="4">
        <v>-12221620.405101299</v>
      </c>
      <c r="L8051" s="4">
        <v>21611249.598113801</v>
      </c>
      <c r="M8051" s="4">
        <v>4026745.2577430098</v>
      </c>
      <c r="N8051" s="3">
        <v>-0.45916970927826101</v>
      </c>
      <c r="O8051" s="5">
        <v>2.6797845363616943</v>
      </c>
      <c r="P8051" s="3">
        <v>0.18632635474205017</v>
      </c>
    </row>
    <row r="8052" spans="1:16" x14ac:dyDescent="0.25">
      <c r="A8052" s="1">
        <v>2012</v>
      </c>
      <c r="B8052" t="s">
        <v>415</v>
      </c>
      <c r="C8052" t="s">
        <v>2116</v>
      </c>
      <c r="D8052" t="s">
        <v>3408</v>
      </c>
      <c r="E8052" t="s">
        <v>3469</v>
      </c>
      <c r="F8052" t="s">
        <v>3886</v>
      </c>
      <c r="G8052" s="4"/>
      <c r="H8052" s="4"/>
      <c r="I8052" s="4"/>
      <c r="J8052" s="4"/>
      <c r="K8052" s="4">
        <v>-10136435.639511701</v>
      </c>
      <c r="L8052" s="4">
        <v>16367975.809174901</v>
      </c>
      <c r="M8052" s="4">
        <v>2412882.3306693402</v>
      </c>
      <c r="N8052" s="3">
        <v>-0.54786658921248699</v>
      </c>
      <c r="O8052" s="5">
        <v>3.250575065612793</v>
      </c>
      <c r="P8052" s="3">
        <v>0.14741483330726624</v>
      </c>
    </row>
    <row r="8053" spans="1:16" x14ac:dyDescent="0.25">
      <c r="A8053" s="1">
        <v>2013</v>
      </c>
      <c r="B8053" t="s">
        <v>415</v>
      </c>
      <c r="C8053" t="s">
        <v>2116</v>
      </c>
      <c r="D8053" t="s">
        <v>3408</v>
      </c>
      <c r="E8053" t="s">
        <v>3469</v>
      </c>
      <c r="F8053" t="s">
        <v>3886</v>
      </c>
      <c r="G8053" s="4"/>
      <c r="H8053" s="4"/>
      <c r="I8053" s="4"/>
      <c r="J8053" s="4"/>
      <c r="K8053" s="4">
        <v>-6281190.7872497896</v>
      </c>
      <c r="L8053" s="4">
        <v>14448405.309847699</v>
      </c>
      <c r="M8053" s="4">
        <v>1804819.24408672</v>
      </c>
      <c r="N8053" s="3">
        <v>-0.43226584740403601</v>
      </c>
      <c r="O8053" s="5">
        <v>4.4988479614257813</v>
      </c>
      <c r="P8053" s="3">
        <v>0.12491477280855179</v>
      </c>
    </row>
    <row r="8054" spans="1:16" x14ac:dyDescent="0.25">
      <c r="A8054" s="1">
        <v>2014</v>
      </c>
      <c r="B8054" t="s">
        <v>415</v>
      </c>
      <c r="C8054" t="s">
        <v>2116</v>
      </c>
      <c r="D8054" t="s">
        <v>3408</v>
      </c>
      <c r="E8054" t="s">
        <v>3469</v>
      </c>
      <c r="F8054" t="s">
        <v>3886</v>
      </c>
      <c r="G8054" s="4"/>
      <c r="H8054" s="4"/>
      <c r="I8054" s="4"/>
      <c r="J8054" s="4"/>
      <c r="K8054" s="4">
        <v>-5189569.5223725801</v>
      </c>
      <c r="L8054" s="4">
        <v>16175744.259512501</v>
      </c>
      <c r="M8054" s="4">
        <v>1627456.2685652301</v>
      </c>
      <c r="N8054" s="3">
        <v>-0.333852164131069</v>
      </c>
      <c r="O8054" s="5">
        <v>4.3018031120300293</v>
      </c>
      <c r="P8054" s="3">
        <v>0.10061090439558029</v>
      </c>
    </row>
    <row r="8055" spans="1:16" x14ac:dyDescent="0.25">
      <c r="A8055" s="1">
        <v>2015</v>
      </c>
      <c r="B8055" t="s">
        <v>415</v>
      </c>
      <c r="C8055" t="s">
        <v>2116</v>
      </c>
      <c r="D8055" t="s">
        <v>3408</v>
      </c>
      <c r="E8055" t="s">
        <v>3469</v>
      </c>
      <c r="F8055" t="s">
        <v>3886</v>
      </c>
      <c r="G8055" s="4"/>
      <c r="H8055" s="4"/>
      <c r="I8055" s="4"/>
      <c r="J8055" s="4"/>
      <c r="K8055" s="4">
        <v>-8072635.4552668296</v>
      </c>
      <c r="L8055" s="4">
        <v>10511216.998066301</v>
      </c>
      <c r="M8055" s="4">
        <v>1878680.7700900601</v>
      </c>
      <c r="N8055" s="3">
        <v>-0.68048006453003296</v>
      </c>
      <c r="O8055" s="5">
        <v>9.4528999328613281</v>
      </c>
      <c r="P8055" s="3">
        <v>0.1787310391664505</v>
      </c>
    </row>
    <row r="8056" spans="1:16" x14ac:dyDescent="0.25">
      <c r="A8056" s="1">
        <v>2016</v>
      </c>
      <c r="B8056" t="s">
        <v>415</v>
      </c>
      <c r="C8056" t="s">
        <v>2116</v>
      </c>
      <c r="D8056" t="s">
        <v>3408</v>
      </c>
      <c r="E8056" t="s">
        <v>3469</v>
      </c>
      <c r="F8056" t="s">
        <v>3886</v>
      </c>
      <c r="G8056" s="4"/>
      <c r="H8056" s="4"/>
      <c r="I8056" s="4"/>
      <c r="J8056" s="4"/>
      <c r="K8056" s="4">
        <v>-2489190.0348660499</v>
      </c>
      <c r="L8056" s="4">
        <v>15003029.9192419</v>
      </c>
      <c r="M8056" s="4">
        <v>1716293.9178114899</v>
      </c>
      <c r="N8056" s="3">
        <v>-0.197808060838771</v>
      </c>
      <c r="O8056" s="5">
        <v>10.213992118835449</v>
      </c>
      <c r="P8056" s="3">
        <v>0.11439649015665054</v>
      </c>
    </row>
    <row r="8057" spans="1:16" x14ac:dyDescent="0.25">
      <c r="A8057" s="1">
        <v>2017</v>
      </c>
      <c r="B8057" t="s">
        <v>415</v>
      </c>
      <c r="C8057" t="s">
        <v>2116</v>
      </c>
      <c r="D8057" t="s">
        <v>3408</v>
      </c>
      <c r="E8057" t="s">
        <v>3469</v>
      </c>
      <c r="F8057" t="s">
        <v>3886</v>
      </c>
      <c r="G8057" s="4"/>
      <c r="H8057" s="4"/>
      <c r="I8057" s="4"/>
      <c r="J8057" s="4"/>
      <c r="K8057" s="4">
        <v>5428982.2991845198</v>
      </c>
      <c r="L8057" s="4">
        <v>21987259.717002202</v>
      </c>
      <c r="M8057" s="4">
        <v>2431029.0760681601</v>
      </c>
      <c r="N8057" s="3">
        <v>0.28981239210867599</v>
      </c>
      <c r="O8057" s="5">
        <v>11.757795333862305</v>
      </c>
      <c r="P8057" s="3">
        <v>0.11056534945964813</v>
      </c>
    </row>
    <row r="8058" spans="1:16" x14ac:dyDescent="0.25">
      <c r="A8058" s="1">
        <v>2024</v>
      </c>
      <c r="B8058" t="s">
        <v>415</v>
      </c>
      <c r="C8058" t="s">
        <v>2116</v>
      </c>
      <c r="D8058" t="s">
        <v>3408</v>
      </c>
      <c r="E8058" t="s">
        <v>3469</v>
      </c>
      <c r="F8058" t="s">
        <v>3886</v>
      </c>
      <c r="G8058" s="4"/>
      <c r="H8058" s="4"/>
      <c r="I8058" s="4"/>
      <c r="J8058" s="4"/>
      <c r="K8058" s="4">
        <v>36888862.813598</v>
      </c>
      <c r="L8058" s="4">
        <v>154089556.84598601</v>
      </c>
      <c r="M8058" s="4">
        <v>18742329.975398902</v>
      </c>
      <c r="N8058" s="3">
        <v>0.26047965843284798</v>
      </c>
      <c r="O8058" s="5">
        <v>3.4535946846008301</v>
      </c>
      <c r="P8058" s="3">
        <v>0.12163271009922028</v>
      </c>
    </row>
    <row r="8059" spans="1:16" x14ac:dyDescent="0.25">
      <c r="A8059" s="1">
        <v>2009</v>
      </c>
      <c r="B8059" t="s">
        <v>416</v>
      </c>
      <c r="C8059" t="s">
        <v>2117</v>
      </c>
      <c r="D8059" t="s">
        <v>3403</v>
      </c>
      <c r="E8059" t="s">
        <v>3469</v>
      </c>
      <c r="F8059" t="s">
        <v>3887</v>
      </c>
      <c r="G8059" s="4"/>
      <c r="H8059" s="4"/>
      <c r="I8059" s="4"/>
      <c r="J8059" s="4"/>
      <c r="K8059" s="4">
        <v>-3171939.7879995499</v>
      </c>
      <c r="L8059" s="4">
        <v>2243796.4860199098</v>
      </c>
      <c r="M8059" s="4">
        <v>91378.809635210797</v>
      </c>
      <c r="N8059" s="3">
        <v>-0.78159669749554095</v>
      </c>
      <c r="O8059" s="5">
        <v>0.8066745400428772</v>
      </c>
      <c r="P8059" s="3">
        <v>4.0725089609622955E-2</v>
      </c>
    </row>
    <row r="8060" spans="1:16" x14ac:dyDescent="0.25">
      <c r="A8060" s="1">
        <v>2010</v>
      </c>
      <c r="B8060" t="s">
        <v>416</v>
      </c>
      <c r="C8060" t="s">
        <v>2117</v>
      </c>
      <c r="D8060" t="s">
        <v>3403</v>
      </c>
      <c r="E8060" t="s">
        <v>3469</v>
      </c>
      <c r="F8060" t="s">
        <v>3887</v>
      </c>
      <c r="G8060" s="4"/>
      <c r="H8060" s="4"/>
      <c r="I8060" s="4"/>
      <c r="J8060" s="4"/>
      <c r="K8060" s="4">
        <v>-1824931.5482689701</v>
      </c>
      <c r="L8060" s="4">
        <v>7742952.4113487098</v>
      </c>
      <c r="M8060" s="4">
        <v>80998.975323780905</v>
      </c>
      <c r="N8060" s="3">
        <v>-0.36212219807574297</v>
      </c>
      <c r="O8060" s="5">
        <v>1.2903306484222412</v>
      </c>
      <c r="P8060" s="3">
        <v>1.0460993275046349E-2</v>
      </c>
    </row>
    <row r="8061" spans="1:16" x14ac:dyDescent="0.25">
      <c r="A8061" s="1">
        <v>2011</v>
      </c>
      <c r="B8061" t="s">
        <v>416</v>
      </c>
      <c r="C8061" t="s">
        <v>2117</v>
      </c>
      <c r="D8061" t="s">
        <v>3403</v>
      </c>
      <c r="E8061" t="s">
        <v>3469</v>
      </c>
      <c r="F8061" t="s">
        <v>3887</v>
      </c>
      <c r="G8061" s="4"/>
      <c r="H8061" s="4"/>
      <c r="I8061" s="4"/>
      <c r="J8061" s="4"/>
      <c r="K8061" s="4">
        <v>-1482131.6043296501</v>
      </c>
      <c r="L8061" s="4">
        <v>9268904.72618155</v>
      </c>
      <c r="M8061" s="4">
        <v>108778.26599507</v>
      </c>
      <c r="N8061" s="3">
        <v>-0.15480165386434999</v>
      </c>
      <c r="O8061" s="5">
        <v>1.5237127542495728</v>
      </c>
      <c r="P8061" s="3">
        <v>1.1735827662050724E-2</v>
      </c>
    </row>
    <row r="8062" spans="1:16" x14ac:dyDescent="0.25">
      <c r="A8062" s="1">
        <v>2012</v>
      </c>
      <c r="B8062" t="s">
        <v>416</v>
      </c>
      <c r="C8062" t="s">
        <v>2117</v>
      </c>
      <c r="D8062" t="s">
        <v>3403</v>
      </c>
      <c r="E8062" t="s">
        <v>3469</v>
      </c>
      <c r="F8062" t="s">
        <v>3887</v>
      </c>
      <c r="G8062" s="4"/>
      <c r="H8062" s="4"/>
      <c r="I8062" s="4"/>
      <c r="J8062" s="4"/>
      <c r="K8062" s="4">
        <v>-1573695.0359690101</v>
      </c>
      <c r="L8062" s="4">
        <v>9573809.6456310209</v>
      </c>
      <c r="M8062" s="4">
        <v>180009.823685315</v>
      </c>
      <c r="N8062" s="3">
        <v>-0.17082962387061701</v>
      </c>
      <c r="O8062" s="5">
        <v>0.4790990948677063</v>
      </c>
      <c r="P8062" s="3">
        <v>1.8802318722009659E-2</v>
      </c>
    </row>
    <row r="8063" spans="1:16" x14ac:dyDescent="0.25">
      <c r="A8063" s="1">
        <v>2013</v>
      </c>
      <c r="B8063" t="s">
        <v>416</v>
      </c>
      <c r="C8063" t="s">
        <v>2117</v>
      </c>
      <c r="D8063" t="s">
        <v>3403</v>
      </c>
      <c r="E8063" t="s">
        <v>3469</v>
      </c>
      <c r="F8063" t="s">
        <v>3887</v>
      </c>
      <c r="G8063" s="4"/>
      <c r="H8063" s="4"/>
      <c r="I8063" s="4"/>
      <c r="J8063" s="4"/>
      <c r="K8063" s="4">
        <v>-1025170.61494468</v>
      </c>
      <c r="L8063" s="4">
        <v>8489494.50469134</v>
      </c>
      <c r="M8063" s="4">
        <v>459692.84741953498</v>
      </c>
      <c r="N8063" s="3">
        <v>-0.12034656502303701</v>
      </c>
      <c r="O8063" s="5">
        <v>0.6812170147895813</v>
      </c>
      <c r="P8063" s="3">
        <v>5.4148435592651367E-2</v>
      </c>
    </row>
    <row r="8064" spans="1:16" x14ac:dyDescent="0.25">
      <c r="A8064" s="1">
        <v>2014</v>
      </c>
      <c r="B8064" t="s">
        <v>416</v>
      </c>
      <c r="C8064" t="s">
        <v>2117</v>
      </c>
      <c r="D8064" t="s">
        <v>3403</v>
      </c>
      <c r="E8064" t="s">
        <v>3469</v>
      </c>
      <c r="F8064" t="s">
        <v>3887</v>
      </c>
      <c r="G8064" s="4"/>
      <c r="H8064" s="4"/>
      <c r="I8064" s="4"/>
      <c r="J8064" s="4"/>
      <c r="K8064" s="4">
        <v>-719823.65976707998</v>
      </c>
      <c r="L8064" s="4">
        <v>9290792.5880522393</v>
      </c>
      <c r="M8064" s="4">
        <v>309874.11004762101</v>
      </c>
      <c r="N8064" s="3">
        <v>-7.9743670946739995E-2</v>
      </c>
      <c r="O8064" s="5">
        <v>0.49918067455291748</v>
      </c>
      <c r="P8064" s="3">
        <v>3.3352818340063095E-2</v>
      </c>
    </row>
    <row r="8065" spans="1:16" x14ac:dyDescent="0.25">
      <c r="A8065" s="1">
        <v>2015</v>
      </c>
      <c r="B8065" t="s">
        <v>416</v>
      </c>
      <c r="C8065" t="s">
        <v>2117</v>
      </c>
      <c r="D8065" t="s">
        <v>3403</v>
      </c>
      <c r="E8065" t="s">
        <v>3469</v>
      </c>
      <c r="F8065" t="s">
        <v>3887</v>
      </c>
      <c r="G8065" s="4"/>
      <c r="H8065" s="4"/>
      <c r="I8065" s="4"/>
      <c r="J8065" s="4"/>
      <c r="K8065" s="4">
        <v>-545559.80986571999</v>
      </c>
      <c r="L8065" s="4">
        <v>9427138.8180550504</v>
      </c>
      <c r="M8065" s="4">
        <v>1062299.0223646599</v>
      </c>
      <c r="N8065" s="3">
        <v>-6.4117781008124999E-2</v>
      </c>
      <c r="O8065" s="5">
        <v>0.26947957277297974</v>
      </c>
      <c r="P8065" s="3">
        <v>0.11268520355224609</v>
      </c>
    </row>
    <row r="8066" spans="1:16" x14ac:dyDescent="0.25">
      <c r="A8066" s="1">
        <v>2016</v>
      </c>
      <c r="B8066" t="s">
        <v>416</v>
      </c>
      <c r="C8066" t="s">
        <v>2117</v>
      </c>
      <c r="D8066" t="s">
        <v>3403</v>
      </c>
      <c r="E8066" t="s">
        <v>3469</v>
      </c>
      <c r="F8066" t="s">
        <v>3887</v>
      </c>
      <c r="G8066" s="4"/>
      <c r="H8066" s="4"/>
      <c r="I8066" s="4"/>
      <c r="J8066" s="4"/>
      <c r="K8066" s="4">
        <v>-427122.50797151099</v>
      </c>
      <c r="L8066" s="4">
        <v>9821451.5600321796</v>
      </c>
      <c r="M8066" s="4">
        <v>1176329.8268617601</v>
      </c>
      <c r="N8066" s="3">
        <v>-4.5107903285176998E-2</v>
      </c>
      <c r="O8066" s="5">
        <v>0.58127373456954956</v>
      </c>
      <c r="P8066" s="3">
        <v>0.11977148056030273</v>
      </c>
    </row>
    <row r="8067" spans="1:16" x14ac:dyDescent="0.25">
      <c r="A8067" s="1">
        <v>2017</v>
      </c>
      <c r="B8067" t="s">
        <v>416</v>
      </c>
      <c r="C8067" t="s">
        <v>2117</v>
      </c>
      <c r="D8067" t="s">
        <v>3403</v>
      </c>
      <c r="E8067" t="s">
        <v>3469</v>
      </c>
      <c r="F8067" t="s">
        <v>3887</v>
      </c>
      <c r="G8067" s="4"/>
      <c r="H8067" s="4"/>
      <c r="I8067" s="4"/>
      <c r="J8067" s="4"/>
      <c r="K8067" s="4">
        <v>-956262.92205646099</v>
      </c>
      <c r="L8067" s="4">
        <v>9434866.6866502203</v>
      </c>
      <c r="M8067" s="4">
        <v>1400906.1772233599</v>
      </c>
      <c r="N8067" s="3">
        <v>-9.7740406370195002E-2</v>
      </c>
      <c r="O8067" s="5">
        <v>1.9306083917617798</v>
      </c>
      <c r="P8067" s="3">
        <v>0.1484818160533905</v>
      </c>
    </row>
    <row r="8068" spans="1:16" x14ac:dyDescent="0.25">
      <c r="A8068" s="1">
        <v>2018</v>
      </c>
      <c r="B8068" t="s">
        <v>416</v>
      </c>
      <c r="C8068" t="s">
        <v>2117</v>
      </c>
      <c r="D8068" t="s">
        <v>3403</v>
      </c>
      <c r="E8068" t="s">
        <v>3469</v>
      </c>
      <c r="F8068" t="s">
        <v>3887</v>
      </c>
      <c r="G8068" s="4"/>
      <c r="H8068" s="4"/>
      <c r="I8068" s="4"/>
      <c r="J8068" s="4"/>
      <c r="K8068" s="4">
        <v>-349453.36382948799</v>
      </c>
      <c r="L8068" s="4">
        <v>10852417.116336901</v>
      </c>
      <c r="M8068" s="4">
        <v>1307545.57768747</v>
      </c>
      <c r="N8068" s="3">
        <v>-3.5052845110887999E-2</v>
      </c>
      <c r="O8068" s="5">
        <v>0.87222170829772949</v>
      </c>
      <c r="P8068" s="3">
        <v>0.12048427015542984</v>
      </c>
    </row>
    <row r="8069" spans="1:16" x14ac:dyDescent="0.25">
      <c r="A8069" s="1">
        <v>2019</v>
      </c>
      <c r="B8069" t="s">
        <v>416</v>
      </c>
      <c r="C8069" t="s">
        <v>2117</v>
      </c>
      <c r="D8069" t="s">
        <v>3403</v>
      </c>
      <c r="E8069" t="s">
        <v>3469</v>
      </c>
      <c r="F8069" t="s">
        <v>3887</v>
      </c>
      <c r="G8069" s="4"/>
      <c r="H8069" s="4"/>
      <c r="I8069" s="4"/>
      <c r="J8069" s="4"/>
      <c r="K8069" s="4">
        <v>-497353.45735345699</v>
      </c>
      <c r="L8069" s="4">
        <v>11874362.9343629</v>
      </c>
      <c r="M8069" s="4">
        <v>1447587.2235872201</v>
      </c>
      <c r="N8069" s="3">
        <v>-4.4873825144284001E-2</v>
      </c>
      <c r="O8069" s="5">
        <v>0.7330964207649231</v>
      </c>
      <c r="P8069" s="3">
        <v>0.12190861999988556</v>
      </c>
    </row>
    <row r="8070" spans="1:16" x14ac:dyDescent="0.25">
      <c r="A8070" s="1">
        <v>2020</v>
      </c>
      <c r="B8070" t="s">
        <v>416</v>
      </c>
      <c r="C8070" t="s">
        <v>2117</v>
      </c>
      <c r="D8070" t="s">
        <v>3403</v>
      </c>
      <c r="E8070" t="s">
        <v>3469</v>
      </c>
      <c r="F8070" t="s">
        <v>3887</v>
      </c>
      <c r="G8070" s="4"/>
      <c r="H8070" s="4"/>
      <c r="I8070" s="4"/>
      <c r="J8070" s="4"/>
      <c r="K8070" s="4">
        <v>-709219.662355231</v>
      </c>
      <c r="L8070" s="4">
        <v>15073056.748064</v>
      </c>
      <c r="M8070" s="4">
        <v>1602446.75123891</v>
      </c>
      <c r="N8070" s="3">
        <v>-5.3030183198391999E-2</v>
      </c>
      <c r="O8070" s="5">
        <v>0.69074493646621704</v>
      </c>
      <c r="P8070" s="3">
        <v>0.10631199926137924</v>
      </c>
    </row>
    <row r="8071" spans="1:16" x14ac:dyDescent="0.25">
      <c r="A8071" s="1">
        <v>2021</v>
      </c>
      <c r="B8071" t="s">
        <v>416</v>
      </c>
      <c r="C8071" t="s">
        <v>2117</v>
      </c>
      <c r="D8071" t="s">
        <v>3403</v>
      </c>
      <c r="E8071" t="s">
        <v>3469</v>
      </c>
      <c r="F8071" t="s">
        <v>3887</v>
      </c>
      <c r="G8071" s="4"/>
      <c r="H8071" s="4"/>
      <c r="I8071" s="4"/>
      <c r="J8071" s="4"/>
      <c r="K8071" s="4">
        <v>-675378.08636189799</v>
      </c>
      <c r="L8071" s="4">
        <v>14610080.3035188</v>
      </c>
      <c r="M8071" s="4">
        <v>1446159.90222615</v>
      </c>
      <c r="N8071" s="3">
        <v>-4.3594208672635998E-2</v>
      </c>
      <c r="O8071" s="5">
        <v>1.2138180732727051</v>
      </c>
      <c r="P8071" s="3">
        <v>9.8983705043792725E-2</v>
      </c>
    </row>
    <row r="8072" spans="1:16" x14ac:dyDescent="0.25">
      <c r="A8072" s="1">
        <v>2022</v>
      </c>
      <c r="B8072" t="s">
        <v>416</v>
      </c>
      <c r="C8072" t="s">
        <v>2117</v>
      </c>
      <c r="D8072" t="s">
        <v>3403</v>
      </c>
      <c r="E8072" t="s">
        <v>3469</v>
      </c>
      <c r="F8072" t="s">
        <v>3887</v>
      </c>
      <c r="G8072" s="4"/>
      <c r="H8072" s="4"/>
      <c r="I8072" s="4"/>
      <c r="J8072" s="4"/>
      <c r="K8072" s="4">
        <v>-585674.95014043502</v>
      </c>
      <c r="L8072" s="4">
        <v>14187233.881040899</v>
      </c>
      <c r="M8072" s="4">
        <v>1458414.7073640299</v>
      </c>
      <c r="N8072" s="3">
        <v>-4.2387983322084002E-2</v>
      </c>
      <c r="O8072" s="5">
        <v>1.1699858903884888</v>
      </c>
      <c r="P8072" s="3">
        <v>0.10279767960309982</v>
      </c>
    </row>
    <row r="8073" spans="1:16" x14ac:dyDescent="0.25">
      <c r="A8073" s="1">
        <v>2023</v>
      </c>
      <c r="B8073" t="s">
        <v>416</v>
      </c>
      <c r="C8073" t="s">
        <v>2117</v>
      </c>
      <c r="D8073" t="s">
        <v>3403</v>
      </c>
      <c r="E8073" t="s">
        <v>3469</v>
      </c>
      <c r="F8073" t="s">
        <v>3887</v>
      </c>
      <c r="G8073" s="4"/>
      <c r="H8073" s="4"/>
      <c r="I8073" s="4"/>
      <c r="J8073" s="4"/>
      <c r="K8073" s="4">
        <v>-561988.467819885</v>
      </c>
      <c r="L8073" s="4">
        <v>1503127.02063127</v>
      </c>
      <c r="M8073" s="4">
        <v>130546.94530546899</v>
      </c>
      <c r="N8073" s="3">
        <v>-7.3910419712508002E-2</v>
      </c>
      <c r="O8073" s="5">
        <v>2.672931432723999</v>
      </c>
      <c r="P8073" s="3">
        <v>8.685024082660675E-2</v>
      </c>
    </row>
    <row r="8074" spans="1:16" x14ac:dyDescent="0.25">
      <c r="A8074" s="1">
        <v>2024</v>
      </c>
      <c r="B8074" t="s">
        <v>416</v>
      </c>
      <c r="C8074" t="s">
        <v>2117</v>
      </c>
      <c r="D8074" t="s">
        <v>3403</v>
      </c>
      <c r="E8074" t="s">
        <v>3469</v>
      </c>
      <c r="F8074" t="s">
        <v>3887</v>
      </c>
      <c r="G8074" s="4"/>
      <c r="H8074" s="4"/>
      <c r="I8074" s="4"/>
      <c r="J8074" s="4"/>
      <c r="K8074" s="4">
        <v>-667307.14099991298</v>
      </c>
      <c r="L8074" s="4">
        <v>2248772.2760395501</v>
      </c>
      <c r="M8074" s="4">
        <v>91584.940630562807</v>
      </c>
      <c r="N8074" s="3">
        <v>-0.35569607725202801</v>
      </c>
      <c r="O8074" s="5">
        <v>2.1387319564819336</v>
      </c>
      <c r="P8074" s="3">
        <v>4.0726639330387115E-2</v>
      </c>
    </row>
    <row r="8075" spans="1:16" x14ac:dyDescent="0.25">
      <c r="A8075" s="1">
        <v>2009</v>
      </c>
      <c r="B8075" t="s">
        <v>417</v>
      </c>
      <c r="C8075" t="s">
        <v>2118</v>
      </c>
      <c r="D8075" t="s">
        <v>3446</v>
      </c>
      <c r="E8075" t="s">
        <v>3470</v>
      </c>
      <c r="F8075" t="s">
        <v>3888</v>
      </c>
      <c r="G8075" s="4"/>
      <c r="H8075" s="4"/>
      <c r="I8075" s="4"/>
      <c r="J8075" s="4"/>
      <c r="K8075" s="4">
        <v>42891548.679025002</v>
      </c>
      <c r="L8075" s="4">
        <v>607326836.05986798</v>
      </c>
      <c r="M8075" s="4">
        <v>273990882.85820198</v>
      </c>
      <c r="N8075" s="3">
        <v>6.6553654697329004E-2</v>
      </c>
      <c r="O8075" s="5">
        <v>0.74003458023071289</v>
      </c>
      <c r="P8075" s="3">
        <v>0.45114240050315857</v>
      </c>
    </row>
    <row r="8076" spans="1:16" x14ac:dyDescent="0.25">
      <c r="A8076" s="1">
        <v>2010</v>
      </c>
      <c r="B8076" t="s">
        <v>417</v>
      </c>
      <c r="C8076" t="s">
        <v>2118</v>
      </c>
      <c r="D8076" t="s">
        <v>3446</v>
      </c>
      <c r="E8076" t="s">
        <v>3470</v>
      </c>
      <c r="F8076" t="s">
        <v>3888</v>
      </c>
      <c r="G8076" s="4"/>
      <c r="H8076" s="4"/>
      <c r="I8076" s="4"/>
      <c r="J8076" s="4"/>
      <c r="K8076" s="4">
        <v>48106787.150306202</v>
      </c>
      <c r="L8076" s="4">
        <v>674881718.59682</v>
      </c>
      <c r="M8076" s="4">
        <v>300789963.48550099</v>
      </c>
      <c r="N8076" s="3">
        <v>6.6657774763499003E-2</v>
      </c>
      <c r="O8076" s="5">
        <v>0.86579912900924683</v>
      </c>
      <c r="P8076" s="3">
        <v>0.44569286704063416</v>
      </c>
    </row>
    <row r="8077" spans="1:16" x14ac:dyDescent="0.25">
      <c r="A8077" s="1">
        <v>2011</v>
      </c>
      <c r="B8077" t="s">
        <v>417</v>
      </c>
      <c r="C8077" t="s">
        <v>2118</v>
      </c>
      <c r="D8077" t="s">
        <v>3446</v>
      </c>
      <c r="E8077" t="s">
        <v>3470</v>
      </c>
      <c r="F8077" t="s">
        <v>3888</v>
      </c>
      <c r="G8077" s="4"/>
      <c r="H8077" s="4"/>
      <c r="I8077" s="4"/>
      <c r="J8077" s="4"/>
      <c r="K8077" s="4">
        <v>48070864.344093896</v>
      </c>
      <c r="L8077" s="4">
        <v>742105383.31582999</v>
      </c>
      <c r="M8077" s="4">
        <v>352677198.91024798</v>
      </c>
      <c r="N8077" s="3">
        <v>6.5623125170439001E-2</v>
      </c>
      <c r="O8077" s="5">
        <v>0.88635176420211792</v>
      </c>
      <c r="P8077" s="3">
        <v>0.47523871064186096</v>
      </c>
    </row>
    <row r="8078" spans="1:16" x14ac:dyDescent="0.25">
      <c r="A8078" s="1">
        <v>2012</v>
      </c>
      <c r="B8078" t="s">
        <v>417</v>
      </c>
      <c r="C8078" t="s">
        <v>2118</v>
      </c>
      <c r="D8078" t="s">
        <v>3446</v>
      </c>
      <c r="E8078" t="s">
        <v>3470</v>
      </c>
      <c r="F8078" t="s">
        <v>3888</v>
      </c>
      <c r="G8078" s="4"/>
      <c r="H8078" s="4"/>
      <c r="I8078" s="4"/>
      <c r="J8078" s="4"/>
      <c r="K8078" s="4">
        <v>29954180.9851088</v>
      </c>
      <c r="L8078" s="4">
        <v>760321551.300933</v>
      </c>
      <c r="M8078" s="4">
        <v>360676648.66633999</v>
      </c>
      <c r="N8078" s="3">
        <v>3.8447078295095999E-2</v>
      </c>
      <c r="O8078" s="5">
        <v>0.97668766975402832</v>
      </c>
      <c r="P8078" s="3">
        <v>0.47437384724617004</v>
      </c>
    </row>
    <row r="8079" spans="1:16" x14ac:dyDescent="0.25">
      <c r="A8079" s="1">
        <v>2013</v>
      </c>
      <c r="B8079" t="s">
        <v>417</v>
      </c>
      <c r="C8079" t="s">
        <v>2118</v>
      </c>
      <c r="D8079" t="s">
        <v>3446</v>
      </c>
      <c r="E8079" t="s">
        <v>3470</v>
      </c>
      <c r="F8079" t="s">
        <v>3888</v>
      </c>
      <c r="G8079" s="4"/>
      <c r="H8079" s="4"/>
      <c r="I8079" s="4"/>
      <c r="J8079" s="4"/>
      <c r="K8079" s="4">
        <v>52835590.978350103</v>
      </c>
      <c r="L8079" s="4">
        <v>831127873.68350601</v>
      </c>
      <c r="M8079" s="4">
        <v>327689499.85767603</v>
      </c>
      <c r="N8079" s="3">
        <v>6.5670697507927006E-2</v>
      </c>
      <c r="O8079" s="5">
        <v>1.069887638092041</v>
      </c>
      <c r="P8079" s="3">
        <v>0.39427086710929871</v>
      </c>
    </row>
    <row r="8080" spans="1:16" x14ac:dyDescent="0.25">
      <c r="A8080" s="1">
        <v>2014</v>
      </c>
      <c r="B8080" t="s">
        <v>417</v>
      </c>
      <c r="C8080" t="s">
        <v>2118</v>
      </c>
      <c r="D8080" t="s">
        <v>3446</v>
      </c>
      <c r="E8080" t="s">
        <v>3470</v>
      </c>
      <c r="F8080" t="s">
        <v>3888</v>
      </c>
      <c r="G8080" s="4"/>
      <c r="H8080" s="4"/>
      <c r="I8080" s="4"/>
      <c r="J8080" s="4"/>
      <c r="K8080" s="4">
        <v>64888985.255854301</v>
      </c>
      <c r="L8080" s="4">
        <v>1068853425.84562</v>
      </c>
      <c r="M8080" s="4">
        <v>427464006.93842202</v>
      </c>
      <c r="N8080" s="3">
        <v>6.7247095347388E-2</v>
      </c>
      <c r="O8080" s="5">
        <v>0.9839400053024292</v>
      </c>
      <c r="P8080" s="3">
        <v>0.39992761611938477</v>
      </c>
    </row>
    <row r="8081" spans="1:16" x14ac:dyDescent="0.25">
      <c r="A8081" s="1">
        <v>2024</v>
      </c>
      <c r="B8081" t="s">
        <v>417</v>
      </c>
      <c r="C8081" t="s">
        <v>2118</v>
      </c>
      <c r="D8081" t="s">
        <v>3446</v>
      </c>
      <c r="E8081" t="s">
        <v>3470</v>
      </c>
      <c r="F8081" t="s">
        <v>3888</v>
      </c>
      <c r="G8081" s="4"/>
      <c r="H8081" s="4"/>
      <c r="I8081" s="4"/>
      <c r="J8081" s="4"/>
      <c r="K8081" s="4">
        <v>62692758.266191699</v>
      </c>
      <c r="L8081" s="4">
        <v>1236633633.77723</v>
      </c>
      <c r="M8081" s="4">
        <v>502103306.47667801</v>
      </c>
      <c r="N8081" s="3">
        <v>4.8995427903056998E-2</v>
      </c>
      <c r="O8081" s="5">
        <v>0.86666750907897949</v>
      </c>
      <c r="P8081" s="3">
        <v>0.40602430701255798</v>
      </c>
    </row>
    <row r="8082" spans="1:16" x14ac:dyDescent="0.25">
      <c r="A8082" s="1">
        <v>2009</v>
      </c>
      <c r="B8082" t="s">
        <v>418</v>
      </c>
      <c r="C8082" t="s">
        <v>2119</v>
      </c>
      <c r="D8082" t="s">
        <v>3436</v>
      </c>
      <c r="E8082" t="s">
        <v>3469</v>
      </c>
      <c r="F8082" t="s">
        <v>3889</v>
      </c>
      <c r="G8082" s="4"/>
      <c r="H8082" s="4"/>
      <c r="I8082" s="4"/>
      <c r="J8082" s="4"/>
      <c r="K8082" s="4">
        <v>1382910.8920475601</v>
      </c>
      <c r="L8082" s="4">
        <v>7446263.3710330604</v>
      </c>
      <c r="M8082" s="4">
        <v>1541852.34184669</v>
      </c>
      <c r="N8082" s="3">
        <v>0.211816029580632</v>
      </c>
      <c r="O8082" s="5">
        <v>2.836064338684082</v>
      </c>
      <c r="P8082" s="3">
        <v>0.20706389844417572</v>
      </c>
    </row>
    <row r="8083" spans="1:16" x14ac:dyDescent="0.25">
      <c r="A8083" s="1">
        <v>2010</v>
      </c>
      <c r="B8083" t="s">
        <v>418</v>
      </c>
      <c r="C8083" t="s">
        <v>2119</v>
      </c>
      <c r="D8083" t="s">
        <v>3436</v>
      </c>
      <c r="E8083" t="s">
        <v>3469</v>
      </c>
      <c r="F8083" t="s">
        <v>3889</v>
      </c>
      <c r="G8083" s="4"/>
      <c r="H8083" s="4"/>
      <c r="I8083" s="4"/>
      <c r="J8083" s="4"/>
      <c r="K8083" s="4">
        <v>469166.48468865</v>
      </c>
      <c r="L8083" s="4">
        <v>6779587.1058776099</v>
      </c>
      <c r="M8083" s="4">
        <v>1317855.4030673101</v>
      </c>
      <c r="N8083" s="3">
        <v>6.4568778674048005E-2</v>
      </c>
      <c r="O8083" s="5">
        <v>2.592332124710083</v>
      </c>
      <c r="P8083" s="3">
        <v>0.19438579678535461</v>
      </c>
    </row>
    <row r="8084" spans="1:16" x14ac:dyDescent="0.25">
      <c r="A8084" s="1">
        <v>2011</v>
      </c>
      <c r="B8084" t="s">
        <v>418</v>
      </c>
      <c r="C8084" t="s">
        <v>2119</v>
      </c>
      <c r="D8084" t="s">
        <v>3436</v>
      </c>
      <c r="E8084" t="s">
        <v>3469</v>
      </c>
      <c r="F8084" t="s">
        <v>3889</v>
      </c>
      <c r="G8084" s="4"/>
      <c r="H8084" s="4"/>
      <c r="I8084" s="4"/>
      <c r="J8084" s="4"/>
      <c r="K8084" s="4">
        <v>-1212.0887364698301</v>
      </c>
      <c r="L8084" s="4">
        <v>8172873.2183045801</v>
      </c>
      <c r="M8084" s="4">
        <v>1552911.79937842</v>
      </c>
      <c r="N8084" s="3">
        <v>-1.4409460556200001E-4</v>
      </c>
      <c r="O8084" s="5">
        <v>1.3662121295928955</v>
      </c>
      <c r="P8084" s="3">
        <v>0.19000805914402008</v>
      </c>
    </row>
    <row r="8085" spans="1:16" x14ac:dyDescent="0.25">
      <c r="A8085" s="1">
        <v>2012</v>
      </c>
      <c r="B8085" t="s">
        <v>418</v>
      </c>
      <c r="C8085" t="s">
        <v>2119</v>
      </c>
      <c r="D8085" t="s">
        <v>3436</v>
      </c>
      <c r="E8085" t="s">
        <v>3469</v>
      </c>
      <c r="F8085" t="s">
        <v>3889</v>
      </c>
      <c r="G8085" s="4"/>
      <c r="H8085" s="4"/>
      <c r="I8085" s="4"/>
      <c r="J8085" s="4"/>
      <c r="K8085" s="4">
        <v>1270367.2625686901</v>
      </c>
      <c r="L8085" s="4">
        <v>8889690.2469224203</v>
      </c>
      <c r="M8085" s="4">
        <v>1976417.01544161</v>
      </c>
      <c r="N8085" s="3">
        <v>0.152199115082221</v>
      </c>
      <c r="O8085" s="5">
        <v>1.4360628128051758</v>
      </c>
      <c r="P8085" s="3">
        <v>0.22232687473297119</v>
      </c>
    </row>
    <row r="8086" spans="1:16" x14ac:dyDescent="0.25">
      <c r="A8086" s="1">
        <v>2013</v>
      </c>
      <c r="B8086" t="s">
        <v>418</v>
      </c>
      <c r="C8086" t="s">
        <v>2119</v>
      </c>
      <c r="D8086" t="s">
        <v>3436</v>
      </c>
      <c r="E8086" t="s">
        <v>3469</v>
      </c>
      <c r="F8086" t="s">
        <v>3889</v>
      </c>
      <c r="G8086" s="4"/>
      <c r="H8086" s="4"/>
      <c r="I8086" s="4"/>
      <c r="J8086" s="4"/>
      <c r="K8086" s="4">
        <v>1621678.8327836499</v>
      </c>
      <c r="L8086" s="4">
        <v>7922022.3466749499</v>
      </c>
      <c r="M8086" s="4">
        <v>2024586.82404963</v>
      </c>
      <c r="N8086" s="3">
        <v>0.204515717966089</v>
      </c>
      <c r="O8086" s="5">
        <v>2.1663970947265625</v>
      </c>
      <c r="P8086" s="3">
        <v>0.25556439161300659</v>
      </c>
    </row>
    <row r="8087" spans="1:16" x14ac:dyDescent="0.25">
      <c r="A8087" s="1">
        <v>2014</v>
      </c>
      <c r="B8087" t="s">
        <v>418</v>
      </c>
      <c r="C8087" t="s">
        <v>2119</v>
      </c>
      <c r="D8087" t="s">
        <v>3436</v>
      </c>
      <c r="E8087" t="s">
        <v>3469</v>
      </c>
      <c r="F8087" t="s">
        <v>3889</v>
      </c>
      <c r="G8087" s="4"/>
      <c r="H8087" s="4"/>
      <c r="I8087" s="4"/>
      <c r="J8087" s="4"/>
      <c r="K8087" s="4">
        <v>1592073.17648168</v>
      </c>
      <c r="L8087" s="4">
        <v>9467399.6888113506</v>
      </c>
      <c r="M8087" s="4">
        <v>2298793.9082465</v>
      </c>
      <c r="N8087" s="3">
        <v>0.18046303675630601</v>
      </c>
      <c r="O8087" s="5">
        <v>2.6160097122192383</v>
      </c>
      <c r="P8087" s="3">
        <v>0.24281154572963715</v>
      </c>
    </row>
    <row r="8088" spans="1:16" x14ac:dyDescent="0.25">
      <c r="A8088" s="1">
        <v>2015</v>
      </c>
      <c r="B8088" t="s">
        <v>418</v>
      </c>
      <c r="C8088" t="s">
        <v>2119</v>
      </c>
      <c r="D8088" t="s">
        <v>3436</v>
      </c>
      <c r="E8088" t="s">
        <v>3469</v>
      </c>
      <c r="F8088" t="s">
        <v>3889</v>
      </c>
      <c r="G8088" s="4"/>
      <c r="H8088" s="4"/>
      <c r="I8088" s="4"/>
      <c r="J8088" s="4"/>
      <c r="K8088" s="4">
        <v>2842509.8033173401</v>
      </c>
      <c r="L8088" s="4">
        <v>9712388.7737571597</v>
      </c>
      <c r="M8088" s="4">
        <v>3282971.8881689901</v>
      </c>
      <c r="N8088" s="3">
        <v>0.32584587689601802</v>
      </c>
      <c r="O8088" s="5">
        <v>5.8319811820983887</v>
      </c>
      <c r="P8088" s="3">
        <v>0.3380189836025238</v>
      </c>
    </row>
    <row r="8089" spans="1:16" x14ac:dyDescent="0.25">
      <c r="A8089" s="1">
        <v>2016</v>
      </c>
      <c r="B8089" t="s">
        <v>418</v>
      </c>
      <c r="C8089" t="s">
        <v>2119</v>
      </c>
      <c r="D8089" t="s">
        <v>3436</v>
      </c>
      <c r="E8089" t="s">
        <v>3469</v>
      </c>
      <c r="F8089" t="s">
        <v>3889</v>
      </c>
      <c r="G8089" s="4"/>
      <c r="H8089" s="4"/>
      <c r="I8089" s="4"/>
      <c r="J8089" s="4"/>
      <c r="K8089" s="4">
        <v>2287705.9927883898</v>
      </c>
      <c r="L8089" s="4">
        <v>17647105.670947898</v>
      </c>
      <c r="M8089" s="4">
        <v>4625654.8559168</v>
      </c>
      <c r="N8089" s="3">
        <v>0.169213322555157</v>
      </c>
      <c r="O8089" s="5">
        <v>3.3562262058258057</v>
      </c>
      <c r="P8089" s="3">
        <v>0.26211974024772644</v>
      </c>
    </row>
    <row r="8090" spans="1:16" x14ac:dyDescent="0.25">
      <c r="A8090" s="1">
        <v>2017</v>
      </c>
      <c r="B8090" t="s">
        <v>418</v>
      </c>
      <c r="C8090" t="s">
        <v>2119</v>
      </c>
      <c r="D8090" t="s">
        <v>3436</v>
      </c>
      <c r="E8090" t="s">
        <v>3469</v>
      </c>
      <c r="F8090" t="s">
        <v>3889</v>
      </c>
      <c r="G8090" s="4"/>
      <c r="H8090" s="4"/>
      <c r="I8090" s="4"/>
      <c r="J8090" s="4"/>
      <c r="K8090" s="4">
        <v>-481472.94150199502</v>
      </c>
      <c r="L8090" s="4">
        <v>17960958.288178202</v>
      </c>
      <c r="M8090" s="4">
        <v>4011283.7894963399</v>
      </c>
      <c r="N8090" s="3">
        <v>-2.662497377317E-2</v>
      </c>
      <c r="O8090" s="5">
        <v>1.6066054105758667</v>
      </c>
      <c r="P8090" s="3">
        <v>0.22333350777626038</v>
      </c>
    </row>
    <row r="8091" spans="1:16" x14ac:dyDescent="0.25">
      <c r="A8091" s="1">
        <v>2018</v>
      </c>
      <c r="B8091" t="s">
        <v>418</v>
      </c>
      <c r="C8091" t="s">
        <v>2119</v>
      </c>
      <c r="D8091" t="s">
        <v>3436</v>
      </c>
      <c r="E8091" t="s">
        <v>3469</v>
      </c>
      <c r="F8091" t="s">
        <v>3889</v>
      </c>
      <c r="G8091" s="4"/>
      <c r="H8091" s="4"/>
      <c r="I8091" s="4"/>
      <c r="J8091" s="4"/>
      <c r="K8091" s="4">
        <v>-685928.09717318404</v>
      </c>
      <c r="L8091" s="4">
        <v>17343948.511832099</v>
      </c>
      <c r="M8091" s="4">
        <v>4520264.3987002103</v>
      </c>
      <c r="N8091" s="3">
        <v>-3.9601824488543998E-2</v>
      </c>
      <c r="O8091" s="5">
        <v>1.4216327667236328</v>
      </c>
      <c r="P8091" s="3">
        <v>0.26062488555908203</v>
      </c>
    </row>
    <row r="8092" spans="1:16" x14ac:dyDescent="0.25">
      <c r="A8092" s="1">
        <v>2019</v>
      </c>
      <c r="B8092" t="s">
        <v>418</v>
      </c>
      <c r="C8092" t="s">
        <v>2119</v>
      </c>
      <c r="D8092" t="s">
        <v>3436</v>
      </c>
      <c r="E8092" t="s">
        <v>3469</v>
      </c>
      <c r="F8092" t="s">
        <v>3889</v>
      </c>
      <c r="G8092" s="4"/>
      <c r="H8092" s="4"/>
      <c r="I8092" s="4"/>
      <c r="J8092" s="4"/>
      <c r="K8092" s="4">
        <v>-937054.40505440498</v>
      </c>
      <c r="L8092" s="4">
        <v>16051996.4899965</v>
      </c>
      <c r="M8092" s="4">
        <v>4968826.9568269597</v>
      </c>
      <c r="N8092" s="3">
        <v>-5.7663242368876003E-2</v>
      </c>
      <c r="O8092" s="5">
        <v>1.0933594703674316</v>
      </c>
      <c r="P8092" s="3">
        <v>0.30954572558403015</v>
      </c>
    </row>
    <row r="8093" spans="1:16" x14ac:dyDescent="0.25">
      <c r="A8093" s="1">
        <v>2020</v>
      </c>
      <c r="B8093" t="s">
        <v>418</v>
      </c>
      <c r="C8093" t="s">
        <v>2119</v>
      </c>
      <c r="D8093" t="s">
        <v>3436</v>
      </c>
      <c r="E8093" t="s">
        <v>3469</v>
      </c>
      <c r="F8093" t="s">
        <v>3889</v>
      </c>
      <c r="G8093" s="4"/>
      <c r="H8093" s="4"/>
      <c r="I8093" s="4"/>
      <c r="J8093" s="4"/>
      <c r="K8093" s="4">
        <v>-949663.87366619299</v>
      </c>
      <c r="L8093" s="4">
        <v>14716871.885482401</v>
      </c>
      <c r="M8093" s="4">
        <v>7090595.3646315001</v>
      </c>
      <c r="N8093" s="3">
        <v>-6.2275118131860999E-2</v>
      </c>
      <c r="O8093" s="5">
        <v>2.8533463478088379</v>
      </c>
      <c r="P8093" s="3">
        <v>0.48180043697357178</v>
      </c>
    </row>
    <row r="8094" spans="1:16" x14ac:dyDescent="0.25">
      <c r="A8094" s="1">
        <v>2021</v>
      </c>
      <c r="B8094" t="s">
        <v>418</v>
      </c>
      <c r="C8094" t="s">
        <v>2119</v>
      </c>
      <c r="D8094" t="s">
        <v>3436</v>
      </c>
      <c r="E8094" t="s">
        <v>3469</v>
      </c>
      <c r="F8094" t="s">
        <v>3889</v>
      </c>
      <c r="G8094" s="4"/>
      <c r="H8094" s="4"/>
      <c r="I8094" s="4"/>
      <c r="J8094" s="4"/>
      <c r="K8094" s="4">
        <v>-2355188.98694599</v>
      </c>
      <c r="L8094" s="4">
        <v>13716892.981127501</v>
      </c>
      <c r="M8094" s="4">
        <v>6685665.3345230203</v>
      </c>
      <c r="N8094" s="3">
        <v>-0.15857385647542699</v>
      </c>
      <c r="O8094" s="5">
        <v>2.4132046699523926</v>
      </c>
      <c r="P8094" s="3">
        <v>0.48740378022193909</v>
      </c>
    </row>
    <row r="8095" spans="1:16" x14ac:dyDescent="0.25">
      <c r="A8095" s="1">
        <v>2022</v>
      </c>
      <c r="B8095" t="s">
        <v>418</v>
      </c>
      <c r="C8095" t="s">
        <v>2119</v>
      </c>
      <c r="D8095" t="s">
        <v>3436</v>
      </c>
      <c r="E8095" t="s">
        <v>3469</v>
      </c>
      <c r="F8095" t="s">
        <v>3889</v>
      </c>
      <c r="G8095" s="4"/>
      <c r="H8095" s="4"/>
      <c r="I8095" s="4"/>
      <c r="J8095" s="4"/>
      <c r="K8095" s="4">
        <v>-1596998.7647249601</v>
      </c>
      <c r="L8095" s="4">
        <v>18904014.9889239</v>
      </c>
      <c r="M8095" s="4">
        <v>8720090.1267709602</v>
      </c>
      <c r="N8095" s="3">
        <v>-0.10130437930661</v>
      </c>
      <c r="O8095" s="5">
        <v>2.6373176574707031</v>
      </c>
      <c r="P8095" s="3">
        <v>0.46128243207931519</v>
      </c>
    </row>
    <row r="8096" spans="1:16" x14ac:dyDescent="0.25">
      <c r="A8096" s="1">
        <v>2023</v>
      </c>
      <c r="B8096" t="s">
        <v>418</v>
      </c>
      <c r="C8096" t="s">
        <v>2119</v>
      </c>
      <c r="D8096" t="s">
        <v>3436</v>
      </c>
      <c r="E8096" t="s">
        <v>3469</v>
      </c>
      <c r="F8096" t="s">
        <v>3889</v>
      </c>
      <c r="G8096" s="4"/>
      <c r="H8096" s="4"/>
      <c r="I8096" s="4"/>
      <c r="J8096" s="4"/>
      <c r="K8096" s="4">
        <v>-2708249.1750824898</v>
      </c>
      <c r="L8096" s="4">
        <v>17975364.4635536</v>
      </c>
      <c r="M8096" s="4">
        <v>9907600.5732760094</v>
      </c>
      <c r="N8096" s="3">
        <v>-0.14947961499795501</v>
      </c>
      <c r="O8096" s="5">
        <v>1.9706697463989258</v>
      </c>
      <c r="P8096" s="3">
        <v>0.55117660760879517</v>
      </c>
    </row>
    <row r="8097" spans="1:16" x14ac:dyDescent="0.25">
      <c r="A8097" s="1">
        <v>2024</v>
      </c>
      <c r="B8097" t="s">
        <v>418</v>
      </c>
      <c r="C8097" t="s">
        <v>2119</v>
      </c>
      <c r="D8097" t="s">
        <v>3436</v>
      </c>
      <c r="E8097" t="s">
        <v>3469</v>
      </c>
      <c r="F8097" t="s">
        <v>3889</v>
      </c>
      <c r="G8097" s="4"/>
      <c r="H8097" s="4"/>
      <c r="I8097" s="4"/>
      <c r="J8097" s="4"/>
      <c r="K8097" s="4">
        <v>-3081211.7898835298</v>
      </c>
      <c r="L8097" s="4">
        <v>16555473.922116401</v>
      </c>
      <c r="M8097" s="4">
        <v>11153851.1797217</v>
      </c>
      <c r="N8097" s="3">
        <v>-0.17844782775019699</v>
      </c>
      <c r="O8097" s="5">
        <v>3.253237247467041</v>
      </c>
      <c r="P8097" s="3">
        <v>0.67372590303421021</v>
      </c>
    </row>
    <row r="8098" spans="1:16" x14ac:dyDescent="0.25">
      <c r="A8098" s="1">
        <v>2009</v>
      </c>
      <c r="B8098" t="s">
        <v>419</v>
      </c>
      <c r="C8098" t="s">
        <v>2120</v>
      </c>
      <c r="D8098" t="s">
        <v>3403</v>
      </c>
      <c r="E8098" t="s">
        <v>3469</v>
      </c>
      <c r="F8098" t="s">
        <v>3890</v>
      </c>
      <c r="G8098" s="4"/>
      <c r="H8098" s="4"/>
      <c r="I8098" s="4"/>
      <c r="J8098" s="4"/>
      <c r="K8098" s="4">
        <v>-314612.54255336302</v>
      </c>
      <c r="L8098" s="4">
        <v>5471838.1439473396</v>
      </c>
      <c r="M8098" s="4">
        <v>522740.83993481903</v>
      </c>
      <c r="N8098" s="3">
        <v>-3.9733075238143997E-2</v>
      </c>
      <c r="O8098" s="5">
        <v>5.7149372100830078</v>
      </c>
      <c r="P8098" s="3">
        <v>9.553295373916626E-2</v>
      </c>
    </row>
    <row r="8099" spans="1:16" x14ac:dyDescent="0.25">
      <c r="A8099" s="1">
        <v>2010</v>
      </c>
      <c r="B8099" t="s">
        <v>419</v>
      </c>
      <c r="C8099" t="s">
        <v>2120</v>
      </c>
      <c r="D8099" t="s">
        <v>3403</v>
      </c>
      <c r="E8099" t="s">
        <v>3469</v>
      </c>
      <c r="F8099" t="s">
        <v>3890</v>
      </c>
      <c r="G8099" s="4"/>
      <c r="H8099" s="4"/>
      <c r="I8099" s="4"/>
      <c r="J8099" s="4"/>
      <c r="K8099" s="4">
        <v>-830702.49113907001</v>
      </c>
      <c r="L8099" s="4">
        <v>4044024.9617846198</v>
      </c>
      <c r="M8099" s="4">
        <v>456463.85916581302</v>
      </c>
      <c r="N8099" s="3">
        <v>-0.17055695528249601</v>
      </c>
      <c r="O8099" s="5">
        <v>4.477571964263916</v>
      </c>
      <c r="P8099" s="3">
        <v>0.11287365108728409</v>
      </c>
    </row>
    <row r="8100" spans="1:16" x14ac:dyDescent="0.25">
      <c r="A8100" s="1">
        <v>2011</v>
      </c>
      <c r="B8100" t="s">
        <v>419</v>
      </c>
      <c r="C8100" t="s">
        <v>2120</v>
      </c>
      <c r="D8100" t="s">
        <v>3403</v>
      </c>
      <c r="E8100" t="s">
        <v>3469</v>
      </c>
      <c r="F8100" t="s">
        <v>3890</v>
      </c>
      <c r="G8100" s="4"/>
      <c r="H8100" s="4"/>
      <c r="I8100" s="4"/>
      <c r="J8100" s="4"/>
      <c r="K8100" s="4">
        <v>-1486140.82091952</v>
      </c>
      <c r="L8100" s="4">
        <v>6854541.8497481504</v>
      </c>
      <c r="M8100" s="4">
        <v>372766.048655021</v>
      </c>
      <c r="N8100" s="3">
        <v>-0.24738811528454099</v>
      </c>
      <c r="O8100" s="5">
        <v>3.2926900386810303</v>
      </c>
      <c r="P8100" s="3">
        <v>5.4382342845201492E-2</v>
      </c>
    </row>
    <row r="8101" spans="1:16" x14ac:dyDescent="0.25">
      <c r="A8101" s="1">
        <v>2012</v>
      </c>
      <c r="B8101" t="s">
        <v>419</v>
      </c>
      <c r="C8101" t="s">
        <v>2120</v>
      </c>
      <c r="D8101" t="s">
        <v>3403</v>
      </c>
      <c r="E8101" t="s">
        <v>3469</v>
      </c>
      <c r="F8101" t="s">
        <v>3890</v>
      </c>
      <c r="G8101" s="4"/>
      <c r="H8101" s="4"/>
      <c r="I8101" s="4"/>
      <c r="J8101" s="4"/>
      <c r="K8101" s="4">
        <v>-747874.09309988399</v>
      </c>
      <c r="L8101" s="4">
        <v>6542561.1166255604</v>
      </c>
      <c r="M8101" s="4">
        <v>1003129.25309293</v>
      </c>
      <c r="N8101" s="3">
        <v>-0.11428774719380499</v>
      </c>
      <c r="O8101" s="5">
        <v>2.3153963088989258</v>
      </c>
      <c r="P8101" s="3">
        <v>0.15332363545894623</v>
      </c>
    </row>
    <row r="8102" spans="1:16" x14ac:dyDescent="0.25">
      <c r="A8102" s="1">
        <v>2013</v>
      </c>
      <c r="B8102" t="s">
        <v>419</v>
      </c>
      <c r="C8102" t="s">
        <v>2120</v>
      </c>
      <c r="D8102" t="s">
        <v>3403</v>
      </c>
      <c r="E8102" t="s">
        <v>3469</v>
      </c>
      <c r="F8102" t="s">
        <v>3890</v>
      </c>
      <c r="G8102" s="4"/>
      <c r="H8102" s="4"/>
      <c r="I8102" s="4"/>
      <c r="J8102" s="4"/>
      <c r="K8102" s="4">
        <v>-571797.14408397803</v>
      </c>
      <c r="L8102" s="4">
        <v>5636476.4245320102</v>
      </c>
      <c r="M8102" s="4">
        <v>218154.160994729</v>
      </c>
      <c r="N8102" s="3">
        <v>-9.9636515017584998E-2</v>
      </c>
      <c r="O8102" s="5">
        <v>1.2145566940307617</v>
      </c>
      <c r="P8102" s="3">
        <v>3.8703996688127518E-2</v>
      </c>
    </row>
    <row r="8103" spans="1:16" x14ac:dyDescent="0.25">
      <c r="A8103" s="1">
        <v>2014</v>
      </c>
      <c r="B8103" t="s">
        <v>419</v>
      </c>
      <c r="C8103" t="s">
        <v>2120</v>
      </c>
      <c r="D8103" t="s">
        <v>3403</v>
      </c>
      <c r="E8103" t="s">
        <v>3469</v>
      </c>
      <c r="F8103" t="s">
        <v>3890</v>
      </c>
      <c r="G8103" s="4"/>
      <c r="H8103" s="4"/>
      <c r="I8103" s="4"/>
      <c r="J8103" s="4"/>
      <c r="K8103" s="4">
        <v>-665766.41991607298</v>
      </c>
      <c r="L8103" s="4">
        <v>5337364.3264651801</v>
      </c>
      <c r="M8103" s="4">
        <v>252504.12560705401</v>
      </c>
      <c r="N8103" s="3">
        <v>-0.119364376898956</v>
      </c>
      <c r="O8103" s="5">
        <v>3.5033574104309082</v>
      </c>
      <c r="P8103" s="3">
        <v>4.7308765351772308E-2</v>
      </c>
    </row>
    <row r="8104" spans="1:16" x14ac:dyDescent="0.25">
      <c r="A8104" s="1">
        <v>2015</v>
      </c>
      <c r="B8104" t="s">
        <v>419</v>
      </c>
      <c r="C8104" t="s">
        <v>2120</v>
      </c>
      <c r="D8104" t="s">
        <v>3403</v>
      </c>
      <c r="E8104" t="s">
        <v>3469</v>
      </c>
      <c r="F8104" t="s">
        <v>3890</v>
      </c>
      <c r="G8104" s="4"/>
      <c r="H8104" s="4"/>
      <c r="I8104" s="4"/>
      <c r="J8104" s="4"/>
      <c r="K8104" s="4">
        <v>-687471.013767016</v>
      </c>
      <c r="L8104" s="4">
        <v>4853695.9854548797</v>
      </c>
      <c r="M8104" s="4">
        <v>316364.798964585</v>
      </c>
      <c r="N8104" s="3">
        <v>-0.149220614182763</v>
      </c>
      <c r="O8104" s="5">
        <v>1.0349103212356567</v>
      </c>
      <c r="P8104" s="3">
        <v>6.5180182456970215E-2</v>
      </c>
    </row>
    <row r="8105" spans="1:16" x14ac:dyDescent="0.25">
      <c r="A8105" s="1">
        <v>2016</v>
      </c>
      <c r="B8105" t="s">
        <v>419</v>
      </c>
      <c r="C8105" t="s">
        <v>2120</v>
      </c>
      <c r="D8105" t="s">
        <v>3403</v>
      </c>
      <c r="E8105" t="s">
        <v>3469</v>
      </c>
      <c r="F8105" t="s">
        <v>3890</v>
      </c>
      <c r="G8105" s="4"/>
      <c r="H8105" s="4"/>
      <c r="I8105" s="4"/>
      <c r="J8105" s="4"/>
      <c r="K8105" s="4">
        <v>-423820.66334892903</v>
      </c>
      <c r="L8105" s="4">
        <v>4769768.6026760396</v>
      </c>
      <c r="M8105" s="4">
        <v>194991.35798790099</v>
      </c>
      <c r="N8105" s="3">
        <v>-8.9569952878968004E-2</v>
      </c>
      <c r="O8105" s="5">
        <v>1.0281672477722168</v>
      </c>
      <c r="P8105" s="3">
        <v>4.0880676358938217E-2</v>
      </c>
    </row>
    <row r="8106" spans="1:16" x14ac:dyDescent="0.25">
      <c r="A8106" s="1">
        <v>2017</v>
      </c>
      <c r="B8106" t="s">
        <v>419</v>
      </c>
      <c r="C8106" t="s">
        <v>2120</v>
      </c>
      <c r="D8106" t="s">
        <v>3403</v>
      </c>
      <c r="E8106" t="s">
        <v>3469</v>
      </c>
      <c r="F8106" t="s">
        <v>3890</v>
      </c>
      <c r="G8106" s="4"/>
      <c r="H8106" s="4"/>
      <c r="I8106" s="4"/>
      <c r="J8106" s="4"/>
      <c r="K8106" s="4">
        <v>-450684.43665598298</v>
      </c>
      <c r="L8106" s="4">
        <v>4271789.3733619303</v>
      </c>
      <c r="M8106" s="4">
        <v>114949.23409194</v>
      </c>
      <c r="N8106" s="3">
        <v>-9.8053370402754997E-2</v>
      </c>
      <c r="O8106" s="5">
        <v>0.62546074390411377</v>
      </c>
      <c r="P8106" s="3">
        <v>2.6908919215202332E-2</v>
      </c>
    </row>
    <row r="8107" spans="1:16" x14ac:dyDescent="0.25">
      <c r="A8107" s="1">
        <v>2018</v>
      </c>
      <c r="B8107" t="s">
        <v>419</v>
      </c>
      <c r="C8107" t="s">
        <v>2120</v>
      </c>
      <c r="D8107" t="s">
        <v>3403</v>
      </c>
      <c r="E8107" t="s">
        <v>3469</v>
      </c>
      <c r="F8107" t="s">
        <v>3890</v>
      </c>
      <c r="G8107" s="4"/>
      <c r="H8107" s="4"/>
      <c r="I8107" s="4"/>
      <c r="J8107" s="4"/>
      <c r="K8107" s="4">
        <v>-299262.022664861</v>
      </c>
      <c r="L8107" s="4">
        <v>3858554.8375635599</v>
      </c>
      <c r="M8107" s="4">
        <v>84630.530203776507</v>
      </c>
      <c r="N8107" s="3">
        <v>-7.5073583438726998E-2</v>
      </c>
      <c r="O8107" s="5">
        <v>0.57428520917892456</v>
      </c>
      <c r="P8107" s="3">
        <v>2.1933220326900482E-2</v>
      </c>
    </row>
    <row r="8108" spans="1:16" x14ac:dyDescent="0.25">
      <c r="A8108" s="1">
        <v>2019</v>
      </c>
      <c r="B8108" t="s">
        <v>419</v>
      </c>
      <c r="C8108" t="s">
        <v>2120</v>
      </c>
      <c r="D8108" t="s">
        <v>3403</v>
      </c>
      <c r="E8108" t="s">
        <v>3469</v>
      </c>
      <c r="F8108" t="s">
        <v>3890</v>
      </c>
      <c r="G8108" s="4"/>
      <c r="H8108" s="4"/>
      <c r="I8108" s="4"/>
      <c r="J8108" s="4"/>
      <c r="K8108" s="4">
        <v>-287072.65707265702</v>
      </c>
      <c r="L8108" s="4">
        <v>3629837.83783784</v>
      </c>
      <c r="M8108" s="4">
        <v>105195.507195507</v>
      </c>
      <c r="N8108" s="3">
        <v>-7.8765758183622997E-2</v>
      </c>
      <c r="O8108" s="5">
        <v>0.35580196976661682</v>
      </c>
      <c r="P8108" s="3">
        <v>2.8980772942304611E-2</v>
      </c>
    </row>
    <row r="8109" spans="1:16" x14ac:dyDescent="0.25">
      <c r="A8109" s="1">
        <v>2020</v>
      </c>
      <c r="B8109" t="s">
        <v>419</v>
      </c>
      <c r="C8109" t="s">
        <v>2120</v>
      </c>
      <c r="D8109" t="s">
        <v>3403</v>
      </c>
      <c r="E8109" t="s">
        <v>3469</v>
      </c>
      <c r="F8109" t="s">
        <v>3890</v>
      </c>
      <c r="G8109" s="4"/>
      <c r="H8109" s="4"/>
      <c r="I8109" s="4"/>
      <c r="J8109" s="4"/>
      <c r="K8109" s="4">
        <v>-251574.34120619</v>
      </c>
      <c r="L8109" s="4">
        <v>3507710.1997432499</v>
      </c>
      <c r="M8109" s="4">
        <v>112390.431097553</v>
      </c>
      <c r="N8109" s="3">
        <v>-7.1101158356892E-2</v>
      </c>
      <c r="O8109" s="5">
        <v>0.76763969659805298</v>
      </c>
      <c r="P8109" s="3">
        <v>3.2040968537330627E-2</v>
      </c>
    </row>
    <row r="8110" spans="1:16" x14ac:dyDescent="0.25">
      <c r="A8110" s="1">
        <v>2021</v>
      </c>
      <c r="B8110" t="s">
        <v>419</v>
      </c>
      <c r="C8110" t="s">
        <v>2120</v>
      </c>
      <c r="D8110" t="s">
        <v>3403</v>
      </c>
      <c r="E8110" t="s">
        <v>3469</v>
      </c>
      <c r="F8110" t="s">
        <v>3890</v>
      </c>
      <c r="G8110" s="4"/>
      <c r="H8110" s="4"/>
      <c r="I8110" s="4"/>
      <c r="J8110" s="4"/>
      <c r="K8110" s="4">
        <v>-392888.15241922799</v>
      </c>
      <c r="L8110" s="4">
        <v>4665070.5936162099</v>
      </c>
      <c r="M8110" s="4">
        <v>123210.041313949</v>
      </c>
      <c r="N8110" s="3">
        <v>-9.2709452873021E-2</v>
      </c>
      <c r="O8110" s="5">
        <v>1.7577776908874512</v>
      </c>
      <c r="P8110" s="3">
        <v>2.6411185041069984E-2</v>
      </c>
    </row>
    <row r="8111" spans="1:16" x14ac:dyDescent="0.25">
      <c r="A8111" s="1">
        <v>2022</v>
      </c>
      <c r="B8111" t="s">
        <v>419</v>
      </c>
      <c r="C8111" t="s">
        <v>2120</v>
      </c>
      <c r="D8111" t="s">
        <v>3403</v>
      </c>
      <c r="E8111" t="s">
        <v>3469</v>
      </c>
      <c r="F8111" t="s">
        <v>3890</v>
      </c>
      <c r="G8111" s="4"/>
      <c r="H8111" s="4"/>
      <c r="I8111" s="4"/>
      <c r="J8111" s="4"/>
      <c r="K8111" s="4">
        <v>-224431.531948077</v>
      </c>
      <c r="L8111" s="4">
        <v>3714351.9636732498</v>
      </c>
      <c r="M8111" s="4">
        <v>99571.449274362196</v>
      </c>
      <c r="N8111" s="3">
        <v>-5.6052017413823998E-2</v>
      </c>
      <c r="O8111" s="5">
        <v>1.0318982601165771</v>
      </c>
      <c r="P8111" s="3">
        <v>2.6807220652699471E-2</v>
      </c>
    </row>
    <row r="8112" spans="1:16" x14ac:dyDescent="0.25">
      <c r="A8112" s="1">
        <v>2023</v>
      </c>
      <c r="B8112" t="s">
        <v>419</v>
      </c>
      <c r="C8112" t="s">
        <v>2120</v>
      </c>
      <c r="D8112" t="s">
        <v>3403</v>
      </c>
      <c r="E8112" t="s">
        <v>3469</v>
      </c>
      <c r="F8112" t="s">
        <v>3890</v>
      </c>
      <c r="G8112" s="4"/>
      <c r="H8112" s="4"/>
      <c r="I8112" s="4"/>
      <c r="J8112" s="4"/>
      <c r="K8112" s="4">
        <v>-224965.50344965499</v>
      </c>
      <c r="L8112" s="4">
        <v>3597683.5649768398</v>
      </c>
      <c r="M8112" s="4">
        <v>110908.909109089</v>
      </c>
      <c r="N8112" s="3">
        <v>-6.2615979095723001E-2</v>
      </c>
      <c r="O8112" s="5">
        <v>0.96520775556564331</v>
      </c>
      <c r="P8112" s="3">
        <v>3.0827866867184639E-2</v>
      </c>
    </row>
    <row r="8113" spans="1:16" x14ac:dyDescent="0.25">
      <c r="A8113" s="1">
        <v>2024</v>
      </c>
      <c r="B8113" t="s">
        <v>419</v>
      </c>
      <c r="C8113" t="s">
        <v>2120</v>
      </c>
      <c r="D8113" t="s">
        <v>3403</v>
      </c>
      <c r="E8113" t="s">
        <v>3469</v>
      </c>
      <c r="F8113" t="s">
        <v>3890</v>
      </c>
      <c r="G8113" s="4"/>
      <c r="H8113" s="4"/>
      <c r="I8113" s="4"/>
      <c r="J8113" s="4"/>
      <c r="K8113" s="4">
        <v>-258192.71566006399</v>
      </c>
      <c r="L8113" s="4">
        <v>3243746.7081797202</v>
      </c>
      <c r="M8113" s="4">
        <v>109507.777029595</v>
      </c>
      <c r="N8113" s="3">
        <v>-7.5473341766660998E-2</v>
      </c>
      <c r="O8113" s="5">
        <v>0.96718043088912964</v>
      </c>
      <c r="P8113" s="3">
        <v>3.3759657293558121E-2</v>
      </c>
    </row>
    <row r="8114" spans="1:16" x14ac:dyDescent="0.25">
      <c r="A8114" s="1">
        <v>2010</v>
      </c>
      <c r="B8114" t="s">
        <v>420</v>
      </c>
      <c r="C8114" t="s">
        <v>2121</v>
      </c>
      <c r="D8114" t="s">
        <v>3403</v>
      </c>
      <c r="E8114" t="s">
        <v>3469</v>
      </c>
      <c r="F8114" t="s">
        <v>3891</v>
      </c>
      <c r="G8114" s="4"/>
      <c r="H8114" s="4"/>
      <c r="I8114" s="4"/>
      <c r="J8114" s="4"/>
      <c r="K8114" s="4">
        <v>-1292183.9041843701</v>
      </c>
      <c r="L8114" s="4">
        <v>1234786.0778417999</v>
      </c>
      <c r="M8114" s="4">
        <v>130300.179738288</v>
      </c>
      <c r="N8114" s="3">
        <v>-0.79822041208096395</v>
      </c>
      <c r="O8114" s="5">
        <v>4.4314751625061035</v>
      </c>
      <c r="P8114" s="3">
        <v>0.10552449524402618</v>
      </c>
    </row>
    <row r="8115" spans="1:16" x14ac:dyDescent="0.25">
      <c r="A8115" s="1">
        <v>2011</v>
      </c>
      <c r="B8115" t="s">
        <v>420</v>
      </c>
      <c r="C8115" t="s">
        <v>2121</v>
      </c>
      <c r="D8115" t="s">
        <v>3403</v>
      </c>
      <c r="E8115" t="s">
        <v>3469</v>
      </c>
      <c r="F8115" t="s">
        <v>3891</v>
      </c>
      <c r="G8115" s="4"/>
      <c r="H8115" s="4"/>
      <c r="I8115" s="4"/>
      <c r="J8115" s="4"/>
      <c r="K8115" s="4">
        <v>-4715324.1881899098</v>
      </c>
      <c r="L8115" s="4">
        <v>11972773.550530501</v>
      </c>
      <c r="M8115" s="4">
        <v>2732463.8302432802</v>
      </c>
      <c r="N8115" s="3">
        <v>-0.69607408853503405</v>
      </c>
      <c r="O8115" s="5">
        <v>2.277590274810791</v>
      </c>
      <c r="P8115" s="3">
        <v>0.22822313010692596</v>
      </c>
    </row>
    <row r="8116" spans="1:16" x14ac:dyDescent="0.25">
      <c r="A8116" s="1">
        <v>2012</v>
      </c>
      <c r="B8116" t="s">
        <v>420</v>
      </c>
      <c r="C8116" t="s">
        <v>2121</v>
      </c>
      <c r="D8116" t="s">
        <v>3403</v>
      </c>
      <c r="E8116" t="s">
        <v>3469</v>
      </c>
      <c r="F8116" t="s">
        <v>3891</v>
      </c>
      <c r="G8116" s="4"/>
      <c r="H8116" s="4"/>
      <c r="I8116" s="4"/>
      <c r="J8116" s="4"/>
      <c r="K8116" s="4">
        <v>-6069340.8921134202</v>
      </c>
      <c r="L8116" s="4">
        <v>4305142.0852818703</v>
      </c>
      <c r="M8116" s="4">
        <v>381652.22107385198</v>
      </c>
      <c r="N8116" s="3">
        <v>-0.77133455955815899</v>
      </c>
      <c r="O8116" s="5">
        <v>1.941131591796875</v>
      </c>
      <c r="P8116" s="3">
        <v>8.8650315999984741E-2</v>
      </c>
    </row>
    <row r="8117" spans="1:16" x14ac:dyDescent="0.25">
      <c r="A8117" s="1">
        <v>2013</v>
      </c>
      <c r="B8117" t="s">
        <v>420</v>
      </c>
      <c r="C8117" t="s">
        <v>2121</v>
      </c>
      <c r="D8117" t="s">
        <v>3403</v>
      </c>
      <c r="E8117" t="s">
        <v>3469</v>
      </c>
      <c r="F8117" t="s">
        <v>3891</v>
      </c>
      <c r="G8117" s="4"/>
      <c r="H8117" s="4"/>
      <c r="I8117" s="4"/>
      <c r="J8117" s="4"/>
      <c r="K8117" s="4">
        <v>-3161767.6347789499</v>
      </c>
      <c r="L8117" s="4">
        <v>1266240.62417205</v>
      </c>
      <c r="M8117" s="4">
        <v>377757.475538339</v>
      </c>
      <c r="N8117" s="3">
        <v>-1.2375155615764599</v>
      </c>
      <c r="O8117" s="5">
        <v>3.2722506523132324</v>
      </c>
      <c r="P8117" s="3">
        <v>0.2983299195766449</v>
      </c>
    </row>
    <row r="8118" spans="1:16" x14ac:dyDescent="0.25">
      <c r="A8118" s="1">
        <v>2014</v>
      </c>
      <c r="B8118" t="s">
        <v>420</v>
      </c>
      <c r="C8118" t="s">
        <v>2121</v>
      </c>
      <c r="D8118" t="s">
        <v>3403</v>
      </c>
      <c r="E8118" t="s">
        <v>3469</v>
      </c>
      <c r="F8118" t="s">
        <v>3891</v>
      </c>
      <c r="G8118" s="4"/>
      <c r="H8118" s="4"/>
      <c r="I8118" s="4"/>
      <c r="J8118" s="4"/>
      <c r="K8118" s="4">
        <v>-1771403.6493941301</v>
      </c>
      <c r="L8118" s="4">
        <v>1358465.7456740099</v>
      </c>
      <c r="M8118" s="4">
        <v>133460.32344759299</v>
      </c>
      <c r="N8118" s="3">
        <v>-1.3291603191708401</v>
      </c>
      <c r="O8118" s="5">
        <v>3.1895511150360107</v>
      </c>
      <c r="P8118" s="3">
        <v>9.824342280626297E-2</v>
      </c>
    </row>
    <row r="8119" spans="1:16" x14ac:dyDescent="0.25">
      <c r="A8119" s="1">
        <v>2015</v>
      </c>
      <c r="B8119" t="s">
        <v>420</v>
      </c>
      <c r="C8119" t="s">
        <v>2121</v>
      </c>
      <c r="D8119" t="s">
        <v>3403</v>
      </c>
      <c r="E8119" t="s">
        <v>3469</v>
      </c>
      <c r="F8119" t="s">
        <v>3891</v>
      </c>
      <c r="G8119" s="4"/>
      <c r="H8119" s="4"/>
      <c r="I8119" s="4"/>
      <c r="J8119" s="4"/>
      <c r="K8119" s="4">
        <v>-1186906.3118726099</v>
      </c>
      <c r="L8119" s="4">
        <v>868130.93688127398</v>
      </c>
      <c r="M8119" s="4">
        <v>182968.03617790001</v>
      </c>
      <c r="N8119" s="3">
        <v>-1.2001347643279601</v>
      </c>
      <c r="O8119" s="5">
        <v>4.5012688636779785</v>
      </c>
      <c r="P8119" s="3">
        <v>0.21076087653636932</v>
      </c>
    </row>
    <row r="8120" spans="1:16" x14ac:dyDescent="0.25">
      <c r="A8120" s="1">
        <v>2016</v>
      </c>
      <c r="B8120" t="s">
        <v>420</v>
      </c>
      <c r="C8120" t="s">
        <v>2121</v>
      </c>
      <c r="D8120" t="s">
        <v>3403</v>
      </c>
      <c r="E8120" t="s">
        <v>3469</v>
      </c>
      <c r="F8120" t="s">
        <v>3891</v>
      </c>
      <c r="G8120" s="4"/>
      <c r="H8120" s="4"/>
      <c r="I8120" s="4"/>
      <c r="J8120" s="4"/>
      <c r="K8120" s="4">
        <v>-1584475.6682659399</v>
      </c>
      <c r="L8120" s="4">
        <v>850864.946210925</v>
      </c>
      <c r="M8120" s="4">
        <v>378969.36555711197</v>
      </c>
      <c r="N8120" s="3">
        <v>-1.8747011294606899</v>
      </c>
      <c r="O8120" s="5">
        <v>8.3335714340209961</v>
      </c>
      <c r="P8120" s="3">
        <v>0.44539308547973633</v>
      </c>
    </row>
    <row r="8121" spans="1:16" x14ac:dyDescent="0.25">
      <c r="A8121" s="1">
        <v>2017</v>
      </c>
      <c r="B8121" t="s">
        <v>420</v>
      </c>
      <c r="C8121" t="s">
        <v>2121</v>
      </c>
      <c r="D8121" t="s">
        <v>3403</v>
      </c>
      <c r="E8121" t="s">
        <v>3469</v>
      </c>
      <c r="F8121" t="s">
        <v>3891</v>
      </c>
      <c r="G8121" s="4"/>
      <c r="H8121" s="4"/>
      <c r="I8121" s="4"/>
      <c r="J8121" s="4"/>
      <c r="K8121" s="4">
        <v>-1644368.0970278301</v>
      </c>
      <c r="L8121" s="4">
        <v>1984504.2926206901</v>
      </c>
      <c r="M8121" s="4">
        <v>136741.297547403</v>
      </c>
      <c r="N8121" s="3">
        <v>-1.1489759344460599</v>
      </c>
      <c r="O8121" s="5">
        <v>5.2917451858520508</v>
      </c>
      <c r="P8121" s="3">
        <v>6.8904511630535126E-2</v>
      </c>
    </row>
    <row r="8122" spans="1:16" x14ac:dyDescent="0.25">
      <c r="A8122" s="1">
        <v>2018</v>
      </c>
      <c r="B8122" t="s">
        <v>420</v>
      </c>
      <c r="C8122" t="s">
        <v>2121</v>
      </c>
      <c r="D8122" t="s">
        <v>3403</v>
      </c>
      <c r="E8122" t="s">
        <v>3469</v>
      </c>
      <c r="F8122" t="s">
        <v>3891</v>
      </c>
      <c r="G8122" s="4"/>
      <c r="H8122" s="4"/>
      <c r="I8122" s="4"/>
      <c r="J8122" s="4"/>
      <c r="K8122" s="4">
        <v>-1285600.9296885999</v>
      </c>
      <c r="L8122" s="4">
        <v>1594535.8588886701</v>
      </c>
      <c r="M8122" s="4">
        <v>160706.59294295299</v>
      </c>
      <c r="N8122" s="3">
        <v>-0.73343227380879195</v>
      </c>
      <c r="O8122" s="5">
        <v>4.6110382080078125</v>
      </c>
      <c r="P8122" s="3">
        <v>0.10078581422567368</v>
      </c>
    </row>
    <row r="8123" spans="1:16" x14ac:dyDescent="0.25">
      <c r="A8123" s="1">
        <v>2019</v>
      </c>
      <c r="B8123" t="s">
        <v>420</v>
      </c>
      <c r="C8123" t="s">
        <v>2121</v>
      </c>
      <c r="D8123" t="s">
        <v>3403</v>
      </c>
      <c r="E8123" t="s">
        <v>3469</v>
      </c>
      <c r="F8123" t="s">
        <v>3891</v>
      </c>
      <c r="G8123" s="4"/>
      <c r="H8123" s="4"/>
      <c r="I8123" s="4"/>
      <c r="J8123" s="4"/>
      <c r="K8123" s="4">
        <v>-2495517.02351702</v>
      </c>
      <c r="L8123" s="4">
        <v>859393.471393471</v>
      </c>
      <c r="M8123" s="4">
        <v>1124299.0522990499</v>
      </c>
      <c r="N8123" s="3">
        <v>-2.1044610360856399</v>
      </c>
      <c r="O8123" s="5">
        <v>6.5971741676330566</v>
      </c>
      <c r="P8123" s="3">
        <v>1.3082470893859863</v>
      </c>
    </row>
    <row r="8124" spans="1:16" x14ac:dyDescent="0.25">
      <c r="A8124" s="1">
        <v>2020</v>
      </c>
      <c r="B8124" t="s">
        <v>420</v>
      </c>
      <c r="C8124" t="s">
        <v>2121</v>
      </c>
      <c r="D8124" t="s">
        <v>3403</v>
      </c>
      <c r="E8124" t="s">
        <v>3469</v>
      </c>
      <c r="F8124" t="s">
        <v>3891</v>
      </c>
      <c r="G8124" s="4"/>
      <c r="H8124" s="4"/>
      <c r="I8124" s="4"/>
      <c r="J8124" s="4"/>
      <c r="K8124" s="4">
        <v>-1512848.0322460399</v>
      </c>
      <c r="L8124" s="4">
        <v>1704276.4656350501</v>
      </c>
      <c r="M8124" s="4">
        <v>1351847.6595392199</v>
      </c>
      <c r="N8124" s="3">
        <v>-1.18691017429708</v>
      </c>
      <c r="O8124" s="5">
        <v>7.4544792175292969</v>
      </c>
      <c r="P8124" s="3">
        <v>0.79320913553237915</v>
      </c>
    </row>
    <row r="8125" spans="1:16" x14ac:dyDescent="0.25">
      <c r="A8125" s="1">
        <v>2021</v>
      </c>
      <c r="B8125" t="s">
        <v>420</v>
      </c>
      <c r="C8125" t="s">
        <v>2121</v>
      </c>
      <c r="D8125" t="s">
        <v>3403</v>
      </c>
      <c r="E8125" t="s">
        <v>3469</v>
      </c>
      <c r="F8125" t="s">
        <v>3891</v>
      </c>
      <c r="G8125" s="4"/>
      <c r="H8125" s="4"/>
      <c r="I8125" s="4"/>
      <c r="J8125" s="4"/>
      <c r="K8125" s="4">
        <v>-1559783.00804535</v>
      </c>
      <c r="L8125" s="4">
        <v>3351649.9336427501</v>
      </c>
      <c r="M8125" s="4">
        <v>1007899.88678029</v>
      </c>
      <c r="N8125" s="3">
        <v>-0.59955932281549196</v>
      </c>
      <c r="O8125" s="5">
        <v>8.1471328735351563</v>
      </c>
      <c r="P8125" s="3">
        <v>0.30071753263473511</v>
      </c>
    </row>
    <row r="8126" spans="1:16" x14ac:dyDescent="0.25">
      <c r="A8126" s="1">
        <v>2022</v>
      </c>
      <c r="B8126" t="s">
        <v>420</v>
      </c>
      <c r="C8126" t="s">
        <v>2121</v>
      </c>
      <c r="D8126" t="s">
        <v>3403</v>
      </c>
      <c r="E8126" t="s">
        <v>3469</v>
      </c>
      <c r="F8126" t="s">
        <v>3891</v>
      </c>
      <c r="G8126" s="4"/>
      <c r="H8126" s="4"/>
      <c r="I8126" s="4"/>
      <c r="J8126" s="4"/>
      <c r="K8126" s="4">
        <v>-880799.40927629406</v>
      </c>
      <c r="L8126" s="4">
        <v>2282134.0583960698</v>
      </c>
      <c r="M8126" s="4">
        <v>455218.86451310199</v>
      </c>
      <c r="N8126" s="3">
        <v>-0.32823310274842599</v>
      </c>
      <c r="O8126" s="5">
        <v>3.6695616245269775</v>
      </c>
      <c r="P8126" s="3">
        <v>0.19947069883346558</v>
      </c>
    </row>
    <row r="8127" spans="1:16" x14ac:dyDescent="0.25">
      <c r="A8127" s="1">
        <v>2023</v>
      </c>
      <c r="B8127" t="s">
        <v>420</v>
      </c>
      <c r="C8127" t="s">
        <v>2121</v>
      </c>
      <c r="D8127" t="s">
        <v>3403</v>
      </c>
      <c r="E8127" t="s">
        <v>3469</v>
      </c>
      <c r="F8127" t="s">
        <v>3891</v>
      </c>
      <c r="G8127" s="4"/>
      <c r="H8127" s="4"/>
      <c r="I8127" s="4"/>
      <c r="J8127" s="4"/>
      <c r="K8127" s="4">
        <v>-1588157.85088158</v>
      </c>
      <c r="L8127" s="4">
        <v>2018042.8623804301</v>
      </c>
      <c r="M8127" s="4">
        <v>161177.215611772</v>
      </c>
      <c r="N8127" s="3">
        <v>-0.75224107835087395</v>
      </c>
      <c r="O8127" s="5">
        <v>3.9742794036865234</v>
      </c>
      <c r="P8127" s="3">
        <v>7.986808568239212E-2</v>
      </c>
    </row>
    <row r="8128" spans="1:16" x14ac:dyDescent="0.25">
      <c r="A8128" s="1">
        <v>2024</v>
      </c>
      <c r="B8128" t="s">
        <v>420</v>
      </c>
      <c r="C8128" t="s">
        <v>2121</v>
      </c>
      <c r="D8128" t="s">
        <v>3403</v>
      </c>
      <c r="E8128" t="s">
        <v>3469</v>
      </c>
      <c r="F8128" t="s">
        <v>3891</v>
      </c>
      <c r="G8128" s="4"/>
      <c r="H8128" s="4"/>
      <c r="I8128" s="4"/>
      <c r="J8128" s="4"/>
      <c r="K8128" s="4">
        <v>-1365285.0466355099</v>
      </c>
      <c r="L8128" s="4">
        <v>2609431.7734827599</v>
      </c>
      <c r="M8128" s="4">
        <v>108036.375030835</v>
      </c>
      <c r="N8128" s="3">
        <v>-0.59004006723781499</v>
      </c>
      <c r="O8128" s="5">
        <v>5.1686735153198242</v>
      </c>
      <c r="P8128" s="3">
        <v>4.1402261704206467E-2</v>
      </c>
    </row>
    <row r="8129" spans="1:16" x14ac:dyDescent="0.25">
      <c r="A8129" s="1">
        <v>2009</v>
      </c>
      <c r="B8129" t="s">
        <v>421</v>
      </c>
      <c r="C8129" t="s">
        <v>2122</v>
      </c>
      <c r="D8129" t="s">
        <v>3418</v>
      </c>
      <c r="E8129" t="s">
        <v>3469</v>
      </c>
      <c r="F8129" t="s">
        <v>3892</v>
      </c>
      <c r="G8129" s="4"/>
      <c r="H8129" s="4"/>
      <c r="I8129" s="4"/>
      <c r="J8129" s="4"/>
      <c r="K8129" s="4">
        <v>-83615.352868344999</v>
      </c>
      <c r="L8129" s="4">
        <v>4853099.8223546101</v>
      </c>
      <c r="M8129" s="4">
        <v>411039.13581797603</v>
      </c>
      <c r="N8129" s="3">
        <v>-6.4933255224289997E-3</v>
      </c>
      <c r="O8129" s="5">
        <v>0.25034612417221069</v>
      </c>
      <c r="P8129" s="3">
        <v>8.4696203470230103E-2</v>
      </c>
    </row>
    <row r="8130" spans="1:16" x14ac:dyDescent="0.25">
      <c r="A8130" s="1">
        <v>2010</v>
      </c>
      <c r="B8130" t="s">
        <v>421</v>
      </c>
      <c r="C8130" t="s">
        <v>2122</v>
      </c>
      <c r="D8130" t="s">
        <v>3418</v>
      </c>
      <c r="E8130" t="s">
        <v>3469</v>
      </c>
      <c r="F8130" t="s">
        <v>3892</v>
      </c>
      <c r="G8130" s="4"/>
      <c r="H8130" s="4"/>
      <c r="I8130" s="4"/>
      <c r="J8130" s="4"/>
      <c r="K8130" s="4">
        <v>-322665.03418018599</v>
      </c>
      <c r="L8130" s="4">
        <v>5299377.61452913</v>
      </c>
      <c r="M8130" s="4">
        <v>386612.59055198502</v>
      </c>
      <c r="N8130" s="3">
        <v>-5.9651301583086E-2</v>
      </c>
      <c r="O8130" s="5">
        <v>0.15944309532642365</v>
      </c>
      <c r="P8130" s="3">
        <v>7.2954341769218445E-2</v>
      </c>
    </row>
    <row r="8131" spans="1:16" x14ac:dyDescent="0.25">
      <c r="A8131" s="1">
        <v>2011</v>
      </c>
      <c r="B8131" t="s">
        <v>421</v>
      </c>
      <c r="C8131" t="s">
        <v>2122</v>
      </c>
      <c r="D8131" t="s">
        <v>3418</v>
      </c>
      <c r="E8131" t="s">
        <v>3469</v>
      </c>
      <c r="F8131" t="s">
        <v>3892</v>
      </c>
      <c r="G8131" s="4"/>
      <c r="H8131" s="4"/>
      <c r="I8131" s="4"/>
      <c r="J8131" s="4"/>
      <c r="K8131" s="4">
        <v>-371351.73824130901</v>
      </c>
      <c r="L8131" s="4">
        <v>5203791.4110429399</v>
      </c>
      <c r="M8131" s="4">
        <v>473927.40286298603</v>
      </c>
      <c r="N8131" s="3">
        <v>-7.0635796463912007E-2</v>
      </c>
      <c r="O8131" s="5">
        <v>0.31173986196517944</v>
      </c>
      <c r="P8131" s="3">
        <v>9.1073483228683472E-2</v>
      </c>
    </row>
    <row r="8132" spans="1:16" x14ac:dyDescent="0.25">
      <c r="A8132" s="1">
        <v>2012</v>
      </c>
      <c r="B8132" t="s">
        <v>421</v>
      </c>
      <c r="C8132" t="s">
        <v>2122</v>
      </c>
      <c r="D8132" t="s">
        <v>3418</v>
      </c>
      <c r="E8132" t="s">
        <v>3469</v>
      </c>
      <c r="F8132" t="s">
        <v>3892</v>
      </c>
      <c r="G8132" s="4"/>
      <c r="H8132" s="4"/>
      <c r="I8132" s="4"/>
      <c r="J8132" s="4"/>
      <c r="K8132" s="4">
        <v>-525441.96052754601</v>
      </c>
      <c r="L8132" s="4">
        <v>4535272.6592460899</v>
      </c>
      <c r="M8132" s="4">
        <v>360587.825689313</v>
      </c>
      <c r="N8132" s="3">
        <v>-0.106964888350935</v>
      </c>
      <c r="O8132" s="5">
        <v>0.20818434655666351</v>
      </c>
      <c r="P8132" s="3">
        <v>7.9507417976856232E-2</v>
      </c>
    </row>
    <row r="8133" spans="1:16" x14ac:dyDescent="0.25">
      <c r="A8133" s="1">
        <v>2013</v>
      </c>
      <c r="B8133" t="s">
        <v>421</v>
      </c>
      <c r="C8133" t="s">
        <v>2122</v>
      </c>
      <c r="D8133" t="s">
        <v>3418</v>
      </c>
      <c r="E8133" t="s">
        <v>3469</v>
      </c>
      <c r="F8133" t="s">
        <v>3892</v>
      </c>
      <c r="G8133" s="4"/>
      <c r="H8133" s="4"/>
      <c r="I8133" s="4"/>
      <c r="J8133" s="4"/>
      <c r="K8133" s="4">
        <v>-278656.10182181199</v>
      </c>
      <c r="L8133" s="4">
        <v>3749007.0947270901</v>
      </c>
      <c r="M8133" s="4">
        <v>407003.814752754</v>
      </c>
      <c r="N8133" s="3">
        <v>-7.2961471546774001E-2</v>
      </c>
      <c r="O8133" s="5">
        <v>0.32215818762779236</v>
      </c>
      <c r="P8133" s="3">
        <v>0.10856309533119202</v>
      </c>
    </row>
    <row r="8134" spans="1:16" x14ac:dyDescent="0.25">
      <c r="A8134" s="1">
        <v>2014</v>
      </c>
      <c r="B8134" t="s">
        <v>421</v>
      </c>
      <c r="C8134" t="s">
        <v>2122</v>
      </c>
      <c r="D8134" t="s">
        <v>3418</v>
      </c>
      <c r="E8134" t="s">
        <v>3469</v>
      </c>
      <c r="F8134" t="s">
        <v>3892</v>
      </c>
      <c r="G8134" s="4"/>
      <c r="H8134" s="4"/>
      <c r="I8134" s="4"/>
      <c r="J8134" s="4"/>
      <c r="K8134" s="4">
        <v>-56592.800725318302</v>
      </c>
      <c r="L8134" s="4">
        <v>3633786.1127674002</v>
      </c>
      <c r="M8134" s="4">
        <v>485595.73303710698</v>
      </c>
      <c r="N8134" s="3">
        <v>-1.6010548299927999E-2</v>
      </c>
      <c r="O8134" s="5">
        <v>0.38606953620910645</v>
      </c>
      <c r="P8134" s="3">
        <v>0.13363355398178101</v>
      </c>
    </row>
    <row r="8135" spans="1:16" x14ac:dyDescent="0.25">
      <c r="A8135" s="1">
        <v>2015</v>
      </c>
      <c r="B8135" t="s">
        <v>421</v>
      </c>
      <c r="C8135" t="s">
        <v>2122</v>
      </c>
      <c r="D8135" t="s">
        <v>3418</v>
      </c>
      <c r="E8135" t="s">
        <v>3469</v>
      </c>
      <c r="F8135" t="s">
        <v>3892</v>
      </c>
      <c r="G8135" s="4"/>
      <c r="H8135" s="4"/>
      <c r="I8135" s="4"/>
      <c r="J8135" s="4"/>
      <c r="K8135" s="4">
        <v>-160364.332118408</v>
      </c>
      <c r="L8135" s="4">
        <v>2802437.8532922999</v>
      </c>
      <c r="M8135" s="4">
        <v>580609.20869799296</v>
      </c>
      <c r="N8135" s="3">
        <v>-5.3110033725034998E-2</v>
      </c>
      <c r="O8135" s="5">
        <v>0.55702316761016846</v>
      </c>
      <c r="P8135" s="3">
        <v>0.20718005299568176</v>
      </c>
    </row>
    <row r="8136" spans="1:16" x14ac:dyDescent="0.25">
      <c r="A8136" s="1">
        <v>2016</v>
      </c>
      <c r="B8136" t="s">
        <v>421</v>
      </c>
      <c r="C8136" t="s">
        <v>2122</v>
      </c>
      <c r="D8136" t="s">
        <v>3418</v>
      </c>
      <c r="E8136" t="s">
        <v>3469</v>
      </c>
      <c r="F8136" t="s">
        <v>3892</v>
      </c>
      <c r="G8136" s="4"/>
      <c r="H8136" s="4"/>
      <c r="I8136" s="4"/>
      <c r="J8136" s="4"/>
      <c r="K8136" s="4">
        <v>-424650.79365079402</v>
      </c>
      <c r="L8136" s="4">
        <v>2406078.6435786402</v>
      </c>
      <c r="M8136" s="4">
        <v>581434.343434343</v>
      </c>
      <c r="N8136" s="3">
        <v>-0.16378691888600699</v>
      </c>
      <c r="O8136" s="5">
        <v>0.44370889663696289</v>
      </c>
      <c r="P8136" s="3">
        <v>0.24165226519107819</v>
      </c>
    </row>
    <row r="8137" spans="1:16" x14ac:dyDescent="0.25">
      <c r="A8137" s="1">
        <v>2017</v>
      </c>
      <c r="B8137" t="s">
        <v>421</v>
      </c>
      <c r="C8137" t="s">
        <v>2122</v>
      </c>
      <c r="D8137" t="s">
        <v>3418</v>
      </c>
      <c r="E8137" t="s">
        <v>3469</v>
      </c>
      <c r="F8137" t="s">
        <v>3892</v>
      </c>
      <c r="G8137" s="4"/>
      <c r="H8137" s="4"/>
      <c r="I8137" s="4"/>
      <c r="J8137" s="4"/>
      <c r="K8137" s="4">
        <v>-249102.49709413401</v>
      </c>
      <c r="L8137" s="4">
        <v>2449981.6676937998</v>
      </c>
      <c r="M8137" s="4">
        <v>513483.21618859703</v>
      </c>
      <c r="N8137" s="3">
        <v>-9.8625697868496995E-2</v>
      </c>
      <c r="O8137" s="5">
        <v>0.53141456842422485</v>
      </c>
      <c r="P8137" s="3">
        <v>0.20958656072616577</v>
      </c>
    </row>
    <row r="8138" spans="1:16" x14ac:dyDescent="0.25">
      <c r="A8138" s="1">
        <v>2018</v>
      </c>
      <c r="B8138" t="s">
        <v>421</v>
      </c>
      <c r="C8138" t="s">
        <v>2122</v>
      </c>
      <c r="D8138" t="s">
        <v>3418</v>
      </c>
      <c r="E8138" t="s">
        <v>3469</v>
      </c>
      <c r="F8138" t="s">
        <v>3892</v>
      </c>
      <c r="G8138" s="4"/>
      <c r="H8138" s="4"/>
      <c r="I8138" s="4"/>
      <c r="J8138" s="4"/>
      <c r="K8138" s="4">
        <v>-528080.41504539596</v>
      </c>
      <c r="L8138" s="4">
        <v>1969700.55828117</v>
      </c>
      <c r="M8138" s="4">
        <v>736319.99661647796</v>
      </c>
      <c r="N8138" s="3">
        <v>-0.25245770655392302</v>
      </c>
      <c r="O8138" s="5">
        <v>0.61496579647064209</v>
      </c>
      <c r="P8138" s="3">
        <v>0.37382331490516663</v>
      </c>
    </row>
    <row r="8139" spans="1:16" x14ac:dyDescent="0.25">
      <c r="A8139" s="1">
        <v>2019</v>
      </c>
      <c r="B8139" t="s">
        <v>421</v>
      </c>
      <c r="C8139" t="s">
        <v>2122</v>
      </c>
      <c r="D8139" t="s">
        <v>3418</v>
      </c>
      <c r="E8139" t="s">
        <v>3469</v>
      </c>
      <c r="F8139" t="s">
        <v>3892</v>
      </c>
      <c r="G8139" s="4"/>
      <c r="H8139" s="4"/>
      <c r="I8139" s="4"/>
      <c r="J8139" s="4"/>
      <c r="K8139" s="4">
        <v>-548713.05202555598</v>
      </c>
      <c r="L8139" s="4">
        <v>1502414.51941305</v>
      </c>
      <c r="M8139" s="4">
        <v>907478.05939759896</v>
      </c>
      <c r="N8139" s="3">
        <v>-0.31678260948870002</v>
      </c>
      <c r="O8139" s="5">
        <v>0.9189002513885498</v>
      </c>
      <c r="P8139" s="3">
        <v>0.60401308536529541</v>
      </c>
    </row>
    <row r="8140" spans="1:16" x14ac:dyDescent="0.25">
      <c r="A8140" s="1">
        <v>2020</v>
      </c>
      <c r="B8140" t="s">
        <v>421</v>
      </c>
      <c r="C8140" t="s">
        <v>2122</v>
      </c>
      <c r="D8140" t="s">
        <v>3418</v>
      </c>
      <c r="E8140" t="s">
        <v>3469</v>
      </c>
      <c r="F8140" t="s">
        <v>3892</v>
      </c>
      <c r="G8140" s="4"/>
      <c r="H8140" s="4"/>
      <c r="I8140" s="4"/>
      <c r="J8140" s="4"/>
      <c r="K8140" s="4">
        <v>-594153.31112325098</v>
      </c>
      <c r="L8140" s="4">
        <v>3670525.7326634401</v>
      </c>
      <c r="M8140" s="4">
        <v>3301941.9716706001</v>
      </c>
      <c r="N8140" s="3">
        <v>-0.22349355503242299</v>
      </c>
      <c r="O8140" s="5">
        <v>1.2997754812240601</v>
      </c>
      <c r="P8140" s="3">
        <v>0.89958286285400391</v>
      </c>
    </row>
    <row r="8141" spans="1:16" x14ac:dyDescent="0.25">
      <c r="A8141" s="1">
        <v>2021</v>
      </c>
      <c r="B8141" t="s">
        <v>421</v>
      </c>
      <c r="C8141" t="s">
        <v>2122</v>
      </c>
      <c r="D8141" t="s">
        <v>3418</v>
      </c>
      <c r="E8141" t="s">
        <v>3469</v>
      </c>
      <c r="F8141" t="s">
        <v>3892</v>
      </c>
      <c r="G8141" s="4"/>
      <c r="H8141" s="4"/>
      <c r="I8141" s="4"/>
      <c r="J8141" s="4"/>
      <c r="K8141" s="4">
        <v>-658137.37376670702</v>
      </c>
      <c r="L8141" s="4">
        <v>4055083.0907282499</v>
      </c>
      <c r="M8141" s="4">
        <v>3658632.5059350501</v>
      </c>
      <c r="N8141" s="3">
        <v>-0.17507020720382899</v>
      </c>
      <c r="O8141" s="5">
        <v>1.975970983505249</v>
      </c>
      <c r="P8141" s="3">
        <v>0.90223366022109985</v>
      </c>
    </row>
    <row r="8142" spans="1:16" x14ac:dyDescent="0.25">
      <c r="A8142" s="1">
        <v>2022</v>
      </c>
      <c r="B8142" t="s">
        <v>421</v>
      </c>
      <c r="C8142" t="s">
        <v>2122</v>
      </c>
      <c r="D8142" t="s">
        <v>3418</v>
      </c>
      <c r="E8142" t="s">
        <v>3469</v>
      </c>
      <c r="F8142" t="s">
        <v>3892</v>
      </c>
      <c r="G8142" s="4"/>
      <c r="H8142" s="4"/>
      <c r="I8142" s="4"/>
      <c r="J8142" s="4"/>
      <c r="K8142" s="4">
        <v>-472780.66195206402</v>
      </c>
      <c r="L8142" s="4">
        <v>3438484.6502881902</v>
      </c>
      <c r="M8142" s="4">
        <v>4314838.7360503599</v>
      </c>
      <c r="N8142" s="3">
        <v>-0.13053208521722801</v>
      </c>
      <c r="O8142" s="5">
        <v>1.6329678297042847</v>
      </c>
      <c r="P8142" s="3">
        <v>1.254866361618042</v>
      </c>
    </row>
    <row r="8143" spans="1:16" x14ac:dyDescent="0.25">
      <c r="A8143" s="1">
        <v>2023</v>
      </c>
      <c r="B8143" t="s">
        <v>421</v>
      </c>
      <c r="C8143" t="s">
        <v>2122</v>
      </c>
      <c r="D8143" t="s">
        <v>3418</v>
      </c>
      <c r="E8143" t="s">
        <v>3469</v>
      </c>
      <c r="F8143" t="s">
        <v>3892</v>
      </c>
      <c r="G8143" s="4"/>
      <c r="H8143" s="4"/>
      <c r="I8143" s="4"/>
      <c r="J8143" s="4"/>
      <c r="K8143" s="4">
        <v>-544134.892368039</v>
      </c>
      <c r="L8143" s="4">
        <v>2244049.7674386902</v>
      </c>
      <c r="M8143" s="4">
        <v>3727526.6781528601</v>
      </c>
      <c r="N8143" s="3">
        <v>-0.191562649953507</v>
      </c>
      <c r="O8143" s="5">
        <v>1.8678913116455078</v>
      </c>
      <c r="P8143" s="3">
        <v>1.6610713005065918</v>
      </c>
    </row>
    <row r="8144" spans="1:16" x14ac:dyDescent="0.25">
      <c r="A8144" s="1">
        <v>2024</v>
      </c>
      <c r="B8144" t="s">
        <v>421</v>
      </c>
      <c r="C8144" t="s">
        <v>2122</v>
      </c>
      <c r="D8144" t="s">
        <v>3418</v>
      </c>
      <c r="E8144" t="s">
        <v>3469</v>
      </c>
      <c r="F8144" t="s">
        <v>3892</v>
      </c>
      <c r="G8144" s="4"/>
      <c r="H8144" s="4"/>
      <c r="I8144" s="4"/>
      <c r="J8144" s="4"/>
      <c r="K8144" s="4">
        <v>-614419.44205557206</v>
      </c>
      <c r="L8144" s="4">
        <v>2348358.2772893501</v>
      </c>
      <c r="M8144" s="4">
        <v>4735103.2302371496</v>
      </c>
      <c r="N8144" s="3">
        <v>-0.280101505346744</v>
      </c>
      <c r="O8144" s="5">
        <v>2.1599893569946289</v>
      </c>
      <c r="P8144" s="3">
        <v>2.0163462162017822</v>
      </c>
    </row>
    <row r="8145" spans="1:16" x14ac:dyDescent="0.25">
      <c r="A8145" s="1">
        <v>2013</v>
      </c>
      <c r="B8145" t="s">
        <v>422</v>
      </c>
      <c r="C8145" t="s">
        <v>2123</v>
      </c>
      <c r="D8145" t="s">
        <v>3442</v>
      </c>
      <c r="E8145" t="s">
        <v>3469</v>
      </c>
      <c r="F8145" t="s">
        <v>3893</v>
      </c>
      <c r="G8145" s="4"/>
      <c r="H8145" s="4"/>
      <c r="I8145" s="4"/>
      <c r="J8145" s="4"/>
      <c r="K8145" s="4">
        <v>-135843.29919511799</v>
      </c>
      <c r="L8145" s="4">
        <v>851674.17341969896</v>
      </c>
      <c r="M8145" s="4">
        <v>353040.92017870001</v>
      </c>
      <c r="N8145" s="3">
        <v>-0.17987503540278299</v>
      </c>
      <c r="P8145" s="3">
        <v>0.41452580690383911</v>
      </c>
    </row>
    <row r="8146" spans="1:16" x14ac:dyDescent="0.25">
      <c r="A8146" s="1">
        <v>2014</v>
      </c>
      <c r="B8146" t="s">
        <v>422</v>
      </c>
      <c r="C8146" t="s">
        <v>2123</v>
      </c>
      <c r="D8146" t="s">
        <v>3442</v>
      </c>
      <c r="E8146" t="s">
        <v>3469</v>
      </c>
      <c r="F8146" t="s">
        <v>3893</v>
      </c>
      <c r="G8146" s="4"/>
      <c r="H8146" s="4"/>
      <c r="I8146" s="4"/>
      <c r="J8146" s="4"/>
      <c r="K8146" s="4">
        <v>-958603.42307510995</v>
      </c>
      <c r="L8146" s="4">
        <v>1944828.1389975999</v>
      </c>
      <c r="M8146" s="4">
        <v>428947.14507991902</v>
      </c>
      <c r="N8146" s="3">
        <v>-0.67293103275551702</v>
      </c>
      <c r="P8146" s="3">
        <v>0.22055786848068237</v>
      </c>
    </row>
    <row r="8147" spans="1:16" x14ac:dyDescent="0.25">
      <c r="A8147" s="1">
        <v>2015</v>
      </c>
      <c r="B8147" t="s">
        <v>422</v>
      </c>
      <c r="C8147" t="s">
        <v>2123</v>
      </c>
      <c r="D8147" t="s">
        <v>3442</v>
      </c>
      <c r="E8147" t="s">
        <v>3469</v>
      </c>
      <c r="F8147" t="s">
        <v>3893</v>
      </c>
      <c r="G8147" s="4"/>
      <c r="H8147" s="4"/>
      <c r="I8147" s="4"/>
      <c r="J8147" s="4"/>
      <c r="K8147" s="4">
        <v>-2159014.0443595299</v>
      </c>
      <c r="L8147" s="4">
        <v>1860162.70810382</v>
      </c>
      <c r="M8147" s="4">
        <v>763745.83021964098</v>
      </c>
      <c r="N8147" s="3">
        <v>-1.23792903188338</v>
      </c>
      <c r="P8147" s="3">
        <v>0.41058012843132019</v>
      </c>
    </row>
    <row r="8148" spans="1:16" x14ac:dyDescent="0.25">
      <c r="A8148" s="1">
        <v>2016</v>
      </c>
      <c r="B8148" t="s">
        <v>422</v>
      </c>
      <c r="C8148" t="s">
        <v>2123</v>
      </c>
      <c r="D8148" t="s">
        <v>3442</v>
      </c>
      <c r="E8148" t="s">
        <v>3469</v>
      </c>
      <c r="F8148" t="s">
        <v>3893</v>
      </c>
      <c r="G8148" s="4"/>
      <c r="H8148" s="4"/>
      <c r="I8148" s="4"/>
      <c r="J8148" s="4"/>
      <c r="K8148" s="4">
        <v>-8097537.0265518399</v>
      </c>
      <c r="L8148" s="4">
        <v>5909746.1036445498</v>
      </c>
      <c r="M8148" s="4">
        <v>2345901.0042614099</v>
      </c>
      <c r="N8148" s="3">
        <v>-2.08275435361915</v>
      </c>
      <c r="O8148" s="5">
        <v>2.6941306591033936</v>
      </c>
      <c r="P8148" s="3">
        <v>0.39695462584495544</v>
      </c>
    </row>
    <row r="8149" spans="1:16" x14ac:dyDescent="0.25">
      <c r="A8149" s="1">
        <v>2017</v>
      </c>
      <c r="B8149" t="s">
        <v>422</v>
      </c>
      <c r="C8149" t="s">
        <v>2123</v>
      </c>
      <c r="D8149" t="s">
        <v>3442</v>
      </c>
      <c r="E8149" t="s">
        <v>3469</v>
      </c>
      <c r="F8149" t="s">
        <v>3893</v>
      </c>
      <c r="G8149" s="4"/>
      <c r="H8149" s="4"/>
      <c r="I8149" s="4"/>
      <c r="J8149" s="4"/>
      <c r="K8149" s="4">
        <v>-3158010.7142582601</v>
      </c>
      <c r="L8149" s="4">
        <v>7548486.2459360398</v>
      </c>
      <c r="M8149" s="4">
        <v>2317043.6640611198</v>
      </c>
      <c r="N8149" s="3">
        <v>-0.45059968818794</v>
      </c>
      <c r="O8149" s="5">
        <v>2.0322785377502441</v>
      </c>
      <c r="P8149" s="3">
        <v>0.30695474147796631</v>
      </c>
    </row>
    <row r="8150" spans="1:16" x14ac:dyDescent="0.25">
      <c r="A8150" s="1">
        <v>2018</v>
      </c>
      <c r="B8150" t="s">
        <v>422</v>
      </c>
      <c r="C8150" t="s">
        <v>2123</v>
      </c>
      <c r="D8150" t="s">
        <v>3442</v>
      </c>
      <c r="E8150" t="s">
        <v>3469</v>
      </c>
      <c r="F8150" t="s">
        <v>3893</v>
      </c>
      <c r="G8150" s="4"/>
      <c r="H8150" s="4"/>
      <c r="I8150" s="4"/>
      <c r="J8150" s="4"/>
      <c r="K8150" s="4">
        <v>-1988876.3055241001</v>
      </c>
      <c r="L8150" s="4">
        <v>5397296.0569656296</v>
      </c>
      <c r="M8150" s="4">
        <v>2284869.6141348202</v>
      </c>
      <c r="N8150" s="3">
        <v>-0.308780175216192</v>
      </c>
      <c r="O8150" s="5">
        <v>3.2580244541168213</v>
      </c>
      <c r="P8150" s="3">
        <v>0.4233359694480896</v>
      </c>
    </row>
    <row r="8151" spans="1:16" x14ac:dyDescent="0.25">
      <c r="A8151" s="1">
        <v>2019</v>
      </c>
      <c r="B8151" t="s">
        <v>422</v>
      </c>
      <c r="C8151" t="s">
        <v>2123</v>
      </c>
      <c r="D8151" t="s">
        <v>3442</v>
      </c>
      <c r="E8151" t="s">
        <v>3469</v>
      </c>
      <c r="F8151" t="s">
        <v>3893</v>
      </c>
      <c r="G8151" s="4"/>
      <c r="H8151" s="4"/>
      <c r="I8151" s="4"/>
      <c r="J8151" s="4"/>
      <c r="K8151" s="4">
        <v>-926461.21446121403</v>
      </c>
      <c r="L8151" s="4">
        <v>5534907.68690769</v>
      </c>
      <c r="M8151" s="4">
        <v>2120872.5868725898</v>
      </c>
      <c r="N8151" s="3">
        <v>-0.171721862085221</v>
      </c>
      <c r="O8151" s="5">
        <v>7.3076167106628418</v>
      </c>
      <c r="P8151" s="3">
        <v>0.38318121433258057</v>
      </c>
    </row>
    <row r="8152" spans="1:16" x14ac:dyDescent="0.25">
      <c r="A8152" s="1">
        <v>2020</v>
      </c>
      <c r="B8152" t="s">
        <v>422</v>
      </c>
      <c r="C8152" t="s">
        <v>2123</v>
      </c>
      <c r="D8152" t="s">
        <v>3442</v>
      </c>
      <c r="E8152" t="s">
        <v>3469</v>
      </c>
      <c r="F8152" t="s">
        <v>3893</v>
      </c>
      <c r="G8152" s="4"/>
      <c r="H8152" s="4"/>
      <c r="I8152" s="4"/>
      <c r="J8152" s="4"/>
      <c r="K8152" s="4">
        <v>-1006779.81309443</v>
      </c>
      <c r="L8152" s="4">
        <v>6380942.9482489703</v>
      </c>
      <c r="M8152" s="4">
        <v>1966143.7267920999</v>
      </c>
      <c r="N8152" s="3">
        <v>-0.16645299131577701</v>
      </c>
      <c r="O8152" s="5">
        <v>2.4257097244262695</v>
      </c>
      <c r="P8152" s="3">
        <v>0.30812746286392212</v>
      </c>
    </row>
    <row r="8153" spans="1:16" x14ac:dyDescent="0.25">
      <c r="A8153" s="1">
        <v>2021</v>
      </c>
      <c r="B8153" t="s">
        <v>422</v>
      </c>
      <c r="C8153" t="s">
        <v>2123</v>
      </c>
      <c r="D8153" t="s">
        <v>3442</v>
      </c>
      <c r="E8153" t="s">
        <v>3469</v>
      </c>
      <c r="F8153" t="s">
        <v>3893</v>
      </c>
      <c r="G8153" s="4"/>
      <c r="H8153" s="4"/>
      <c r="I8153" s="4"/>
      <c r="J8153" s="4"/>
      <c r="K8153" s="4">
        <v>-802927.96676888899</v>
      </c>
      <c r="L8153" s="4">
        <v>24374141.667104099</v>
      </c>
      <c r="M8153" s="4">
        <v>4722188.8144921204</v>
      </c>
      <c r="N8153" s="3">
        <v>-4.8935442217046002E-2</v>
      </c>
      <c r="O8153" s="5">
        <v>2.0405623912811279</v>
      </c>
      <c r="P8153" s="3">
        <v>0.19373764097690582</v>
      </c>
    </row>
    <row r="8154" spans="1:16" x14ac:dyDescent="0.25">
      <c r="A8154" s="1">
        <v>2022</v>
      </c>
      <c r="B8154" t="s">
        <v>422</v>
      </c>
      <c r="C8154" t="s">
        <v>2123</v>
      </c>
      <c r="D8154" t="s">
        <v>3442</v>
      </c>
      <c r="E8154" t="s">
        <v>3469</v>
      </c>
      <c r="F8154" t="s">
        <v>3893</v>
      </c>
      <c r="G8154" s="4"/>
      <c r="H8154" s="4"/>
      <c r="I8154" s="4"/>
      <c r="J8154" s="4"/>
      <c r="K8154" s="4">
        <v>-921501.376745085</v>
      </c>
      <c r="L8154" s="4">
        <v>23225377.656013899</v>
      </c>
      <c r="M8154" s="4">
        <v>5718698.88963266</v>
      </c>
      <c r="N8154" s="3">
        <v>-3.8716258259348997E-2</v>
      </c>
      <c r="O8154" s="5">
        <v>1.4719530344009399</v>
      </c>
      <c r="P8154" s="3">
        <v>0.24622631072998047</v>
      </c>
    </row>
    <row r="8155" spans="1:16" x14ac:dyDescent="0.25">
      <c r="A8155" s="1">
        <v>2023</v>
      </c>
      <c r="B8155" t="s">
        <v>422</v>
      </c>
      <c r="C8155" t="s">
        <v>2123</v>
      </c>
      <c r="D8155" t="s">
        <v>3442</v>
      </c>
      <c r="E8155" t="s">
        <v>3469</v>
      </c>
      <c r="F8155" t="s">
        <v>3893</v>
      </c>
      <c r="G8155" s="4"/>
      <c r="H8155" s="4"/>
      <c r="I8155" s="4"/>
      <c r="J8155" s="4"/>
      <c r="K8155" s="4">
        <v>-24630.203646302001</v>
      </c>
      <c r="L8155" s="4">
        <v>21624848.1818485</v>
      </c>
      <c r="M8155" s="4">
        <v>5050615.60510616</v>
      </c>
      <c r="N8155" s="3">
        <v>6.1211230731239999E-3</v>
      </c>
      <c r="O8155" s="5">
        <v>1.5721056461334229</v>
      </c>
      <c r="P8155" s="3">
        <v>0.2335561215877533</v>
      </c>
    </row>
    <row r="8156" spans="1:16" x14ac:dyDescent="0.25">
      <c r="A8156" s="1">
        <v>2024</v>
      </c>
      <c r="B8156" t="s">
        <v>422</v>
      </c>
      <c r="C8156" t="s">
        <v>2123</v>
      </c>
      <c r="D8156" t="s">
        <v>3442</v>
      </c>
      <c r="E8156" t="s">
        <v>3469</v>
      </c>
      <c r="F8156" t="s">
        <v>3893</v>
      </c>
      <c r="G8156" s="4"/>
      <c r="H8156" s="4"/>
      <c r="I8156" s="4"/>
      <c r="J8156" s="4"/>
      <c r="K8156" s="4">
        <v>347442.88066776498</v>
      </c>
      <c r="L8156" s="4">
        <v>21875418.186182</v>
      </c>
      <c r="M8156" s="4">
        <v>4720290.2802130803</v>
      </c>
      <c r="N8156" s="3">
        <v>2.7779453330185E-2</v>
      </c>
      <c r="O8156" s="5">
        <v>1.4711672067642212</v>
      </c>
      <c r="P8156" s="3">
        <v>0.21578057110309601</v>
      </c>
    </row>
    <row r="8157" spans="1:16" x14ac:dyDescent="0.25">
      <c r="A8157" s="1">
        <v>2009</v>
      </c>
      <c r="B8157" t="s">
        <v>423</v>
      </c>
      <c r="C8157" t="s">
        <v>2124</v>
      </c>
      <c r="D8157" t="s">
        <v>3428</v>
      </c>
      <c r="E8157" t="s">
        <v>3469</v>
      </c>
      <c r="F8157" t="s">
        <v>3894</v>
      </c>
      <c r="G8157" s="4"/>
      <c r="H8157" s="4"/>
      <c r="I8157" s="4"/>
      <c r="J8157" s="4"/>
      <c r="K8157" s="4">
        <v>459011.63259708602</v>
      </c>
      <c r="L8157" s="4">
        <v>2975105.2741969302</v>
      </c>
      <c r="M8157" s="4">
        <v>311385.74724512303</v>
      </c>
      <c r="N8157" s="3">
        <v>0.17195527349652501</v>
      </c>
      <c r="O8157" s="5">
        <v>1.4715049266815186</v>
      </c>
      <c r="P8157" s="3">
        <v>0.10466377437114716</v>
      </c>
    </row>
    <row r="8158" spans="1:16" x14ac:dyDescent="0.25">
      <c r="A8158" s="1">
        <v>2010</v>
      </c>
      <c r="B8158" t="s">
        <v>423</v>
      </c>
      <c r="C8158" t="s">
        <v>2124</v>
      </c>
      <c r="D8158" t="s">
        <v>3428</v>
      </c>
      <c r="E8158" t="s">
        <v>3469</v>
      </c>
      <c r="F8158" t="s">
        <v>3894</v>
      </c>
      <c r="G8158" s="4"/>
      <c r="H8158" s="4"/>
      <c r="I8158" s="4"/>
      <c r="J8158" s="4"/>
      <c r="K8158" s="4">
        <v>-181257.66407418001</v>
      </c>
      <c r="L8158" s="4">
        <v>3131980.8167173401</v>
      </c>
      <c r="M8158" s="4">
        <v>437162.15081218199</v>
      </c>
      <c r="N8158" s="3">
        <v>-5.8193077820288E-2</v>
      </c>
      <c r="O8158" s="5">
        <v>1.7827494144439697</v>
      </c>
      <c r="P8158" s="3">
        <v>0.13958008587360382</v>
      </c>
    </row>
    <row r="8159" spans="1:16" x14ac:dyDescent="0.25">
      <c r="A8159" s="1">
        <v>2011</v>
      </c>
      <c r="B8159" t="s">
        <v>423</v>
      </c>
      <c r="C8159" t="s">
        <v>2124</v>
      </c>
      <c r="D8159" t="s">
        <v>3428</v>
      </c>
      <c r="E8159" t="s">
        <v>3469</v>
      </c>
      <c r="F8159" t="s">
        <v>3894</v>
      </c>
      <c r="G8159" s="4"/>
      <c r="H8159" s="4"/>
      <c r="I8159" s="4"/>
      <c r="J8159" s="4"/>
      <c r="K8159" s="4">
        <v>-382883.93526953203</v>
      </c>
      <c r="L8159" s="4">
        <v>3724298.5746436599</v>
      </c>
      <c r="M8159" s="4">
        <v>621231.37927339005</v>
      </c>
      <c r="N8159" s="3">
        <v>-9.9184330347735994E-2</v>
      </c>
      <c r="O8159" s="5">
        <v>1.9327436685562134</v>
      </c>
      <c r="P8159" s="3">
        <v>0.16680493950843811</v>
      </c>
    </row>
    <row r="8160" spans="1:16" x14ac:dyDescent="0.25">
      <c r="A8160" s="1">
        <v>2012</v>
      </c>
      <c r="B8160" t="s">
        <v>423</v>
      </c>
      <c r="C8160" t="s">
        <v>2124</v>
      </c>
      <c r="D8160" t="s">
        <v>3428</v>
      </c>
      <c r="E8160" t="s">
        <v>3469</v>
      </c>
      <c r="F8160" t="s">
        <v>3894</v>
      </c>
      <c r="G8160" s="4"/>
      <c r="H8160" s="4"/>
      <c r="I8160" s="4"/>
      <c r="J8160" s="4"/>
      <c r="K8160" s="4">
        <v>-502171.44377475098</v>
      </c>
      <c r="L8160" s="4">
        <v>3432220.6645313799</v>
      </c>
      <c r="M8160" s="4">
        <v>806415.07117055298</v>
      </c>
      <c r="N8160" s="3">
        <v>-0.14371702035315301</v>
      </c>
      <c r="O8160" s="5">
        <v>1.5264453887939453</v>
      </c>
      <c r="P8160" s="3">
        <v>0.23495431244373322</v>
      </c>
    </row>
    <row r="8161" spans="1:16" x14ac:dyDescent="0.25">
      <c r="A8161" s="1">
        <v>2013</v>
      </c>
      <c r="B8161" t="s">
        <v>423</v>
      </c>
      <c r="C8161" t="s">
        <v>2124</v>
      </c>
      <c r="D8161" t="s">
        <v>3428</v>
      </c>
      <c r="E8161" t="s">
        <v>3469</v>
      </c>
      <c r="F8161" t="s">
        <v>3894</v>
      </c>
      <c r="G8161" s="4"/>
      <c r="H8161" s="4"/>
      <c r="I8161" s="4"/>
      <c r="J8161" s="4"/>
      <c r="K8161" s="4">
        <v>-473223.27489333699</v>
      </c>
      <c r="L8161" s="4">
        <v>2809054.6972783799</v>
      </c>
      <c r="M8161" s="4">
        <v>761710.99153092096</v>
      </c>
      <c r="N8161" s="3">
        <v>-0.16114296096177599</v>
      </c>
      <c r="O8161" s="5">
        <v>1.44523024559021</v>
      </c>
      <c r="P8161" s="3">
        <v>0.27116274833679199</v>
      </c>
    </row>
    <row r="8162" spans="1:16" x14ac:dyDescent="0.25">
      <c r="A8162" s="1">
        <v>2014</v>
      </c>
      <c r="B8162" t="s">
        <v>423</v>
      </c>
      <c r="C8162" t="s">
        <v>2124</v>
      </c>
      <c r="D8162" t="s">
        <v>3428</v>
      </c>
      <c r="E8162" t="s">
        <v>3469</v>
      </c>
      <c r="F8162" t="s">
        <v>3894</v>
      </c>
      <c r="G8162" s="4"/>
      <c r="H8162" s="4"/>
      <c r="I8162" s="4"/>
      <c r="J8162" s="4"/>
      <c r="K8162" s="4">
        <v>92102.409354519303</v>
      </c>
      <c r="L8162" s="4">
        <v>4032668.2068933002</v>
      </c>
      <c r="M8162" s="4">
        <v>884386.81691734598</v>
      </c>
      <c r="N8162" s="3">
        <v>2.6572713112913999E-2</v>
      </c>
      <c r="O8162" s="5">
        <v>3.834850549697876</v>
      </c>
      <c r="P8162" s="3">
        <v>0.219305619597435</v>
      </c>
    </row>
    <row r="8163" spans="1:16" x14ac:dyDescent="0.25">
      <c r="A8163" s="1">
        <v>2015</v>
      </c>
      <c r="B8163" t="s">
        <v>423</v>
      </c>
      <c r="C8163" t="s">
        <v>2124</v>
      </c>
      <c r="D8163" t="s">
        <v>3428</v>
      </c>
      <c r="E8163" t="s">
        <v>3469</v>
      </c>
      <c r="F8163" t="s">
        <v>3894</v>
      </c>
      <c r="G8163" s="4"/>
      <c r="H8163" s="4"/>
      <c r="I8163" s="4"/>
      <c r="J8163" s="4"/>
      <c r="K8163" s="4">
        <v>92807.562228916097</v>
      </c>
      <c r="L8163" s="4">
        <v>4000252.6906157802</v>
      </c>
      <c r="M8163" s="4">
        <v>606426.66194155801</v>
      </c>
      <c r="N8163" s="3">
        <v>2.5444796016767E-2</v>
      </c>
      <c r="O8163" s="5">
        <v>3.3997337818145752</v>
      </c>
      <c r="P8163" s="3">
        <v>0.15159708261489868</v>
      </c>
    </row>
    <row r="8164" spans="1:16" x14ac:dyDescent="0.25">
      <c r="A8164" s="1">
        <v>2016</v>
      </c>
      <c r="B8164" t="s">
        <v>423</v>
      </c>
      <c r="C8164" t="s">
        <v>2124</v>
      </c>
      <c r="D8164" t="s">
        <v>3428</v>
      </c>
      <c r="E8164" t="s">
        <v>3469</v>
      </c>
      <c r="F8164" t="s">
        <v>3894</v>
      </c>
      <c r="G8164" s="4"/>
      <c r="H8164" s="4"/>
      <c r="I8164" s="4"/>
      <c r="J8164" s="4"/>
      <c r="K8164" s="4">
        <v>-331339.95887594199</v>
      </c>
      <c r="L8164" s="4">
        <v>3670485.2936794101</v>
      </c>
      <c r="M8164" s="4">
        <v>665209.19629287499</v>
      </c>
      <c r="N8164" s="3">
        <v>-8.7901821347336997E-2</v>
      </c>
      <c r="O8164" s="5">
        <v>1.5668370723724365</v>
      </c>
      <c r="P8164" s="3">
        <v>0.18123194575309753</v>
      </c>
    </row>
    <row r="8165" spans="1:16" x14ac:dyDescent="0.25">
      <c r="A8165" s="1">
        <v>2017</v>
      </c>
      <c r="B8165" t="s">
        <v>423</v>
      </c>
      <c r="C8165" t="s">
        <v>2124</v>
      </c>
      <c r="D8165" t="s">
        <v>3428</v>
      </c>
      <c r="E8165" t="s">
        <v>3469</v>
      </c>
      <c r="F8165" t="s">
        <v>3894</v>
      </c>
      <c r="G8165" s="4"/>
      <c r="H8165" s="4"/>
      <c r="I8165" s="4"/>
      <c r="J8165" s="4"/>
      <c r="K8165" s="4">
        <v>-441279.10104759899</v>
      </c>
      <c r="L8165" s="4">
        <v>3550089.54168492</v>
      </c>
      <c r="M8165" s="4">
        <v>679602.17359557899</v>
      </c>
      <c r="N8165" s="3">
        <v>-0.12029143070611401</v>
      </c>
      <c r="O8165" s="5">
        <v>2.2828199863433838</v>
      </c>
      <c r="P8165" s="3">
        <v>0.1914324015378952</v>
      </c>
    </row>
    <row r="8166" spans="1:16" x14ac:dyDescent="0.25">
      <c r="A8166" s="1">
        <v>2018</v>
      </c>
      <c r="B8166" t="s">
        <v>423</v>
      </c>
      <c r="C8166" t="s">
        <v>2124</v>
      </c>
      <c r="D8166" t="s">
        <v>3428</v>
      </c>
      <c r="E8166" t="s">
        <v>3469</v>
      </c>
      <c r="F8166" t="s">
        <v>3894</v>
      </c>
      <c r="G8166" s="4"/>
      <c r="H8166" s="4"/>
      <c r="I8166" s="4"/>
      <c r="J8166" s="4"/>
      <c r="K8166" s="4">
        <v>-182290.764550441</v>
      </c>
      <c r="L8166" s="4">
        <v>3468500.1369366199</v>
      </c>
      <c r="M8166" s="4">
        <v>408345.73164864298</v>
      </c>
      <c r="N8166" s="3">
        <v>-5.2934477857937E-2</v>
      </c>
      <c r="O8166" s="5">
        <v>2.1792171001434326</v>
      </c>
      <c r="P8166" s="3">
        <v>0.11772977560758591</v>
      </c>
    </row>
    <row r="8167" spans="1:16" x14ac:dyDescent="0.25">
      <c r="A8167" s="1">
        <v>2019</v>
      </c>
      <c r="B8167" t="s">
        <v>423</v>
      </c>
      <c r="C8167" t="s">
        <v>2124</v>
      </c>
      <c r="D8167" t="s">
        <v>3428</v>
      </c>
      <c r="E8167" t="s">
        <v>3469</v>
      </c>
      <c r="F8167" t="s">
        <v>3894</v>
      </c>
      <c r="G8167" s="4"/>
      <c r="H8167" s="4"/>
      <c r="I8167" s="4"/>
      <c r="J8167" s="4"/>
      <c r="K8167" s="4">
        <v>634831.16883116902</v>
      </c>
      <c r="L8167" s="4">
        <v>4504487.8904878898</v>
      </c>
      <c r="M8167" s="4">
        <v>367190.593190593</v>
      </c>
      <c r="N8167" s="3">
        <v>0.16290254709007401</v>
      </c>
      <c r="O8167" s="5">
        <v>6.6678647994995117</v>
      </c>
      <c r="P8167" s="3">
        <v>8.151661604642868E-2</v>
      </c>
    </row>
    <row r="8168" spans="1:16" x14ac:dyDescent="0.25">
      <c r="A8168" s="1">
        <v>2020</v>
      </c>
      <c r="B8168" t="s">
        <v>423</v>
      </c>
      <c r="C8168" t="s">
        <v>2124</v>
      </c>
      <c r="D8168" t="s">
        <v>3428</v>
      </c>
      <c r="E8168" t="s">
        <v>3469</v>
      </c>
      <c r="F8168" t="s">
        <v>3894</v>
      </c>
      <c r="G8168" s="4"/>
      <c r="H8168" s="4"/>
      <c r="I8168" s="4"/>
      <c r="J8168" s="4"/>
      <c r="K8168" s="4">
        <v>-785859.91745234199</v>
      </c>
      <c r="L8168" s="4">
        <v>7245017.4620046103</v>
      </c>
      <c r="M8168" s="4">
        <v>407933.82383391098</v>
      </c>
      <c r="N8168" s="3">
        <v>-0.134636863614195</v>
      </c>
      <c r="O8168" s="5">
        <v>6.3977351188659668</v>
      </c>
      <c r="P8168" s="3">
        <v>5.6305430829524994E-2</v>
      </c>
    </row>
    <row r="8169" spans="1:16" x14ac:dyDescent="0.25">
      <c r="A8169" s="1">
        <v>2021</v>
      </c>
      <c r="B8169" t="s">
        <v>423</v>
      </c>
      <c r="C8169" t="s">
        <v>2124</v>
      </c>
      <c r="D8169" t="s">
        <v>3428</v>
      </c>
      <c r="E8169" t="s">
        <v>3469</v>
      </c>
      <c r="F8169" t="s">
        <v>3894</v>
      </c>
      <c r="G8169" s="4"/>
      <c r="H8169" s="4"/>
      <c r="I8169" s="4"/>
      <c r="J8169" s="4"/>
      <c r="K8169" s="4">
        <v>169208.736662943</v>
      </c>
      <c r="L8169" s="4">
        <v>9326859.3151331991</v>
      </c>
      <c r="M8169" s="4">
        <v>458680.80288522801</v>
      </c>
      <c r="N8169" s="3">
        <v>1.9678276502753E-2</v>
      </c>
      <c r="O8169" s="5">
        <v>5.7917027473449707</v>
      </c>
      <c r="P8169" s="3">
        <v>4.9178484827280045E-2</v>
      </c>
    </row>
    <row r="8170" spans="1:16" x14ac:dyDescent="0.25">
      <c r="A8170" s="1">
        <v>2022</v>
      </c>
      <c r="B8170" t="s">
        <v>423</v>
      </c>
      <c r="C8170" t="s">
        <v>2124</v>
      </c>
      <c r="D8170" t="s">
        <v>3428</v>
      </c>
      <c r="E8170" t="s">
        <v>3469</v>
      </c>
      <c r="F8170" t="s">
        <v>3894</v>
      </c>
      <c r="G8170" s="4"/>
      <c r="H8170" s="4"/>
      <c r="I8170" s="4"/>
      <c r="J8170" s="4"/>
      <c r="K8170" s="4">
        <v>-1220868.5570745401</v>
      </c>
      <c r="L8170" s="4">
        <v>8065046.5470957197</v>
      </c>
      <c r="M8170" s="4">
        <v>687044.79424734495</v>
      </c>
      <c r="N8170" s="3">
        <v>-0.14665731795249901</v>
      </c>
      <c r="O8170" s="5">
        <v>2.2934634685516357</v>
      </c>
      <c r="P8170" s="3">
        <v>8.5187949240207672E-2</v>
      </c>
    </row>
    <row r="8171" spans="1:16" x14ac:dyDescent="0.25">
      <c r="A8171" s="1">
        <v>2023</v>
      </c>
      <c r="B8171" t="s">
        <v>423</v>
      </c>
      <c r="C8171" t="s">
        <v>2124</v>
      </c>
      <c r="D8171" t="s">
        <v>3428</v>
      </c>
      <c r="E8171" t="s">
        <v>3469</v>
      </c>
      <c r="F8171" t="s">
        <v>3894</v>
      </c>
      <c r="G8171" s="4"/>
      <c r="H8171" s="4"/>
      <c r="I8171" s="4"/>
      <c r="J8171" s="4"/>
      <c r="K8171" s="4">
        <v>-1011866.81331867</v>
      </c>
      <c r="L8171" s="4">
        <v>7321425.1908142501</v>
      </c>
      <c r="M8171" s="4">
        <v>698546.81198546803</v>
      </c>
      <c r="N8171" s="3">
        <v>-0.13391693438034699</v>
      </c>
      <c r="O8171" s="5">
        <v>1.8577136993408203</v>
      </c>
      <c r="P8171" s="3">
        <v>9.5411315560340881E-2</v>
      </c>
    </row>
    <row r="8172" spans="1:16" x14ac:dyDescent="0.25">
      <c r="A8172" s="1">
        <v>2024</v>
      </c>
      <c r="B8172" t="s">
        <v>423</v>
      </c>
      <c r="C8172" t="s">
        <v>2124</v>
      </c>
      <c r="D8172" t="s">
        <v>3428</v>
      </c>
      <c r="E8172" t="s">
        <v>3469</v>
      </c>
      <c r="F8172" t="s">
        <v>3894</v>
      </c>
      <c r="G8172" s="4"/>
      <c r="H8172" s="4"/>
      <c r="I8172" s="4"/>
      <c r="J8172" s="4"/>
      <c r="K8172" s="4">
        <v>-443540.03186815401</v>
      </c>
      <c r="L8172" s="4">
        <v>13522609.721787</v>
      </c>
      <c r="M8172" s="4">
        <v>6234513.6106351595</v>
      </c>
      <c r="N8172" s="3">
        <v>-4.2555789631513997E-2</v>
      </c>
      <c r="O8172" s="5">
        <v>1.7609857320785522</v>
      </c>
      <c r="P8172" s="3">
        <v>0.46104365587234497</v>
      </c>
    </row>
    <row r="8173" spans="1:16" x14ac:dyDescent="0.25">
      <c r="A8173" s="1">
        <v>2009</v>
      </c>
      <c r="B8173" t="s">
        <v>424</v>
      </c>
      <c r="C8173" t="s">
        <v>2125</v>
      </c>
      <c r="D8173" t="s">
        <v>3413</v>
      </c>
      <c r="E8173" t="s">
        <v>3469</v>
      </c>
      <c r="F8173" t="s">
        <v>3895</v>
      </c>
      <c r="G8173" s="4"/>
      <c r="H8173" s="4"/>
      <c r="I8173" s="4"/>
      <c r="J8173" s="4"/>
      <c r="K8173" s="4">
        <v>-402222.45526855002</v>
      </c>
      <c r="L8173" s="4">
        <v>761523.69274455099</v>
      </c>
      <c r="M8173" s="4">
        <v>110517.739307207</v>
      </c>
      <c r="N8173" s="3">
        <v>-0.42023008849557503</v>
      </c>
      <c r="O8173" s="5">
        <v>3.818131685256958</v>
      </c>
      <c r="P8173" s="3">
        <v>0.14512711763381958</v>
      </c>
    </row>
    <row r="8174" spans="1:16" x14ac:dyDescent="0.25">
      <c r="A8174" s="1">
        <v>2010</v>
      </c>
      <c r="B8174" t="s">
        <v>424</v>
      </c>
      <c r="C8174" t="s">
        <v>2125</v>
      </c>
      <c r="D8174" t="s">
        <v>3413</v>
      </c>
      <c r="E8174" t="s">
        <v>3469</v>
      </c>
      <c r="F8174" t="s">
        <v>3895</v>
      </c>
      <c r="G8174" s="4"/>
      <c r="H8174" s="4"/>
      <c r="I8174" s="4"/>
      <c r="J8174" s="4"/>
      <c r="K8174" s="4">
        <v>-615806.89052762405</v>
      </c>
      <c r="L8174" s="4">
        <v>2247568.4937259601</v>
      </c>
      <c r="M8174" s="4">
        <v>248794.745594732</v>
      </c>
      <c r="N8174" s="3">
        <v>-0.40507845303867401</v>
      </c>
      <c r="O8174" s="5">
        <v>0.99105650186538696</v>
      </c>
      <c r="P8174" s="3">
        <v>0.11069506406784058</v>
      </c>
    </row>
    <row r="8175" spans="1:16" x14ac:dyDescent="0.25">
      <c r="A8175" s="1">
        <v>2021</v>
      </c>
      <c r="B8175" t="s">
        <v>884</v>
      </c>
      <c r="C8175" t="s">
        <v>2585</v>
      </c>
      <c r="D8175" t="s">
        <v>3410</v>
      </c>
      <c r="E8175" t="s">
        <v>3469</v>
      </c>
      <c r="F8175" t="s">
        <v>4355</v>
      </c>
      <c r="G8175" s="4">
        <v>5.3667179011641704</v>
      </c>
      <c r="H8175" s="4">
        <v>2.6785714285714302</v>
      </c>
      <c r="I8175" s="4">
        <v>8.2571971671214506</v>
      </c>
      <c r="J8175" s="4">
        <v>5.7890499194847003</v>
      </c>
      <c r="K8175" s="4">
        <v>20394544.459357101</v>
      </c>
      <c r="L8175" s="4">
        <v>1042521125.5989</v>
      </c>
      <c r="M8175" s="4">
        <v>342883278.72294199</v>
      </c>
      <c r="O8175" s="5">
        <v>1.0211789608001709</v>
      </c>
      <c r="P8175" s="3">
        <v>0.32889816164970398</v>
      </c>
    </row>
    <row r="8176" spans="1:16" x14ac:dyDescent="0.25">
      <c r="A8176" s="1">
        <v>2022</v>
      </c>
      <c r="B8176" t="s">
        <v>884</v>
      </c>
      <c r="C8176" t="s">
        <v>2585</v>
      </c>
      <c r="D8176" t="s">
        <v>3410</v>
      </c>
      <c r="E8176" t="s">
        <v>3469</v>
      </c>
      <c r="F8176" t="s">
        <v>4355</v>
      </c>
      <c r="G8176" s="4">
        <v>6.2273466156664199</v>
      </c>
      <c r="H8176" s="4">
        <v>4.4575725026852897</v>
      </c>
      <c r="I8176" s="4">
        <v>8.5418222554145</v>
      </c>
      <c r="J8176" s="4">
        <v>6.1190476190476204</v>
      </c>
      <c r="K8176" s="4">
        <v>91990034.987957805</v>
      </c>
      <c r="L8176" s="4">
        <v>3351252872.5320401</v>
      </c>
      <c r="M8176" s="4">
        <v>1185933046.7127199</v>
      </c>
      <c r="N8176" s="3">
        <v>4.2679217494317002E-2</v>
      </c>
      <c r="O8176" s="5">
        <v>0.89888745546340942</v>
      </c>
      <c r="P8176" s="3">
        <v>0.35387751460075378</v>
      </c>
    </row>
    <row r="8177" spans="1:16" x14ac:dyDescent="0.25">
      <c r="A8177" s="1">
        <v>2023</v>
      </c>
      <c r="B8177" t="s">
        <v>884</v>
      </c>
      <c r="C8177" t="s">
        <v>2585</v>
      </c>
      <c r="D8177" t="s">
        <v>3410</v>
      </c>
      <c r="E8177" t="s">
        <v>3469</v>
      </c>
      <c r="F8177" t="s">
        <v>4355</v>
      </c>
      <c r="G8177" s="4">
        <v>22.525122570954</v>
      </c>
      <c r="H8177" s="4">
        <v>22.590179859884501</v>
      </c>
      <c r="I8177" s="4">
        <v>24.212114964601799</v>
      </c>
      <c r="J8177" s="4">
        <v>20.865323986499</v>
      </c>
      <c r="K8177" s="4">
        <v>157784221.577842</v>
      </c>
      <c r="L8177" s="4">
        <v>3216611672.1661201</v>
      </c>
      <c r="M8177" s="4">
        <v>1166083391.66083</v>
      </c>
      <c r="N8177" s="3">
        <v>4.8896876549331003E-2</v>
      </c>
      <c r="O8177" s="5">
        <v>0.8676343560218811</v>
      </c>
      <c r="P8177" s="3">
        <v>0.36251917481422424</v>
      </c>
    </row>
    <row r="8178" spans="1:16" x14ac:dyDescent="0.25">
      <c r="A8178" s="1">
        <v>2024</v>
      </c>
      <c r="B8178" t="s">
        <v>884</v>
      </c>
      <c r="C8178" t="s">
        <v>2585</v>
      </c>
      <c r="D8178" t="s">
        <v>3410</v>
      </c>
      <c r="E8178" t="s">
        <v>3469</v>
      </c>
      <c r="F8178" t="s">
        <v>4355</v>
      </c>
      <c r="G8178" s="4">
        <v>35.738241949968803</v>
      </c>
      <c r="H8178" s="4">
        <v>25.6047065151342</v>
      </c>
      <c r="I8178" s="4">
        <v>51.253889783229603</v>
      </c>
      <c r="J8178" s="4">
        <v>32.993230602714299</v>
      </c>
      <c r="K8178" s="4">
        <v>158474062.122899</v>
      </c>
      <c r="L8178" s="4">
        <v>3191015580.7270999</v>
      </c>
      <c r="M8178" s="4">
        <v>1195922476.38223</v>
      </c>
      <c r="N8178" s="3">
        <v>4.9460553284018001E-2</v>
      </c>
      <c r="O8178" s="5">
        <v>0.87893462181091309</v>
      </c>
      <c r="P8178" s="3">
        <v>0.37477800250053406</v>
      </c>
    </row>
    <row r="8179" spans="1:16" x14ac:dyDescent="0.25">
      <c r="A8179" s="1">
        <v>2011</v>
      </c>
      <c r="B8179" t="s">
        <v>424</v>
      </c>
      <c r="C8179" t="s">
        <v>2125</v>
      </c>
      <c r="D8179" t="s">
        <v>3413</v>
      </c>
      <c r="E8179" t="s">
        <v>3469</v>
      </c>
      <c r="F8179" t="s">
        <v>3895</v>
      </c>
      <c r="G8179" s="4"/>
      <c r="H8179" s="4"/>
      <c r="I8179" s="4"/>
      <c r="J8179" s="4"/>
      <c r="K8179" s="4">
        <v>-1893268.67431144</v>
      </c>
      <c r="L8179" s="4">
        <v>3423271.8894009199</v>
      </c>
      <c r="M8179" s="4">
        <v>86563.069338763293</v>
      </c>
      <c r="N8179" s="3">
        <v>-0.60188492663436299</v>
      </c>
      <c r="O8179" s="5">
        <v>1.0849020481109619</v>
      </c>
      <c r="P8179" s="3">
        <v>2.528664655983448E-2</v>
      </c>
    </row>
    <row r="8180" spans="1:16" x14ac:dyDescent="0.25">
      <c r="A8180" s="1">
        <v>2012</v>
      </c>
      <c r="B8180" t="s">
        <v>424</v>
      </c>
      <c r="C8180" t="s">
        <v>2125</v>
      </c>
      <c r="D8180" t="s">
        <v>3413</v>
      </c>
      <c r="E8180" t="s">
        <v>3469</v>
      </c>
      <c r="F8180" t="s">
        <v>3895</v>
      </c>
      <c r="G8180" s="4"/>
      <c r="H8180" s="4"/>
      <c r="I8180" s="4"/>
      <c r="J8180" s="4"/>
      <c r="K8180" s="4">
        <v>-1188125.6203759599</v>
      </c>
      <c r="L8180" s="4">
        <v>1246413.84320989</v>
      </c>
      <c r="M8180" s="4">
        <v>215503.00338712501</v>
      </c>
      <c r="N8180" s="3">
        <v>-0.52629021496330297</v>
      </c>
      <c r="O8180" s="5">
        <v>1.3305058479309082</v>
      </c>
      <c r="P8180" s="3">
        <v>0.17289844155311584</v>
      </c>
    </row>
    <row r="8181" spans="1:16" x14ac:dyDescent="0.25">
      <c r="A8181" s="1">
        <v>2013</v>
      </c>
      <c r="B8181" t="s">
        <v>424</v>
      </c>
      <c r="C8181" t="s">
        <v>2125</v>
      </c>
      <c r="D8181" t="s">
        <v>3413</v>
      </c>
      <c r="E8181" t="s">
        <v>3469</v>
      </c>
      <c r="F8181" t="s">
        <v>3895</v>
      </c>
      <c r="G8181" s="4"/>
      <c r="H8181" s="4"/>
      <c r="I8181" s="4"/>
      <c r="J8181" s="4"/>
      <c r="K8181" s="4">
        <v>-623780.11456553696</v>
      </c>
      <c r="L8181" s="4">
        <v>816288.58821272303</v>
      </c>
      <c r="M8181" s="4">
        <v>199054.42319815099</v>
      </c>
      <c r="N8181" s="3">
        <v>-0.64671103916708295</v>
      </c>
      <c r="O8181" s="5">
        <v>3.3817062377929688</v>
      </c>
      <c r="P8181" s="3">
        <v>0.24385300278663635</v>
      </c>
    </row>
    <row r="8182" spans="1:16" x14ac:dyDescent="0.25">
      <c r="A8182" s="1">
        <v>2014</v>
      </c>
      <c r="B8182" t="s">
        <v>424</v>
      </c>
      <c r="C8182" t="s">
        <v>2125</v>
      </c>
      <c r="D8182" t="s">
        <v>3413</v>
      </c>
      <c r="E8182" t="s">
        <v>3469</v>
      </c>
      <c r="F8182" t="s">
        <v>3895</v>
      </c>
      <c r="G8182" s="4"/>
      <c r="H8182" s="4"/>
      <c r="I8182" s="4"/>
      <c r="J8182" s="4"/>
      <c r="K8182" s="4">
        <v>-1540913.7630251299</v>
      </c>
      <c r="L8182" s="4">
        <v>587037.57838653401</v>
      </c>
      <c r="M8182" s="4">
        <v>510606.81786034198</v>
      </c>
      <c r="N8182" s="3">
        <v>-2.1557418194746898</v>
      </c>
      <c r="O8182" s="5">
        <v>6.6738395690917969</v>
      </c>
      <c r="P8182" s="3">
        <v>0.86980259418487549</v>
      </c>
    </row>
    <row r="8183" spans="1:16" x14ac:dyDescent="0.25">
      <c r="A8183" s="1">
        <v>2015</v>
      </c>
      <c r="B8183" t="s">
        <v>424</v>
      </c>
      <c r="C8183" t="s">
        <v>2125</v>
      </c>
      <c r="D8183" t="s">
        <v>3413</v>
      </c>
      <c r="E8183" t="s">
        <v>3469</v>
      </c>
      <c r="F8183" t="s">
        <v>3895</v>
      </c>
      <c r="G8183" s="4"/>
      <c r="H8183" s="4"/>
      <c r="I8183" s="4"/>
      <c r="J8183" s="4"/>
      <c r="K8183" s="4">
        <v>-1886070.42980517</v>
      </c>
      <c r="L8183" s="4">
        <v>936882.81472693197</v>
      </c>
      <c r="M8183" s="4">
        <v>349750.00577798701</v>
      </c>
      <c r="N8183" s="3">
        <v>-2.6630494728128502</v>
      </c>
      <c r="O8183" s="5">
        <v>15.287428855895996</v>
      </c>
      <c r="P8183" s="3">
        <v>0.37331244349479675</v>
      </c>
    </row>
    <row r="8184" spans="1:16" x14ac:dyDescent="0.25">
      <c r="A8184" s="1">
        <v>2016</v>
      </c>
      <c r="B8184" t="s">
        <v>424</v>
      </c>
      <c r="C8184" t="s">
        <v>2125</v>
      </c>
      <c r="D8184" t="s">
        <v>3413</v>
      </c>
      <c r="E8184" t="s">
        <v>3469</v>
      </c>
      <c r="F8184" t="s">
        <v>3895</v>
      </c>
      <c r="G8184" s="4"/>
      <c r="H8184" s="4"/>
      <c r="I8184" s="4"/>
      <c r="J8184" s="4"/>
      <c r="K8184" s="4">
        <v>-2429405.1911672698</v>
      </c>
      <c r="L8184" s="4">
        <v>1749727.32961826</v>
      </c>
      <c r="M8184" s="4">
        <v>428535.77495008497</v>
      </c>
      <c r="N8184" s="3">
        <v>-1.82956109389614</v>
      </c>
      <c r="O8184" s="5">
        <v>7.2346024513244629</v>
      </c>
      <c r="P8184" s="3">
        <v>0.24491575360298157</v>
      </c>
    </row>
    <row r="8185" spans="1:16" x14ac:dyDescent="0.25">
      <c r="A8185" s="1">
        <v>2017</v>
      </c>
      <c r="B8185" t="s">
        <v>424</v>
      </c>
      <c r="C8185" t="s">
        <v>2125</v>
      </c>
      <c r="D8185" t="s">
        <v>3413</v>
      </c>
      <c r="E8185" t="s">
        <v>3469</v>
      </c>
      <c r="F8185" t="s">
        <v>3895</v>
      </c>
      <c r="G8185" s="4"/>
      <c r="H8185" s="4"/>
      <c r="I8185" s="4"/>
      <c r="J8185" s="4"/>
      <c r="K8185" s="4">
        <v>-3989145.8568716501</v>
      </c>
      <c r="L8185" s="4">
        <v>1096945.5909366901</v>
      </c>
      <c r="M8185" s="4">
        <v>434751.39692714502</v>
      </c>
      <c r="N8185" s="3">
        <v>-2.7491503185924602</v>
      </c>
      <c r="O8185" s="5">
        <v>14.605478286743164</v>
      </c>
      <c r="P8185" s="3">
        <v>0.39632904529571533</v>
      </c>
    </row>
    <row r="8186" spans="1:16" x14ac:dyDescent="0.25">
      <c r="A8186" s="1">
        <v>2018</v>
      </c>
      <c r="B8186" t="s">
        <v>424</v>
      </c>
      <c r="C8186" t="s">
        <v>2125</v>
      </c>
      <c r="D8186" t="s">
        <v>3413</v>
      </c>
      <c r="E8186" t="s">
        <v>3469</v>
      </c>
      <c r="F8186" t="s">
        <v>3895</v>
      </c>
      <c r="G8186" s="4"/>
      <c r="H8186" s="4"/>
      <c r="I8186" s="4"/>
      <c r="J8186" s="4"/>
      <c r="K8186" s="4">
        <v>-3039907.03114013</v>
      </c>
      <c r="L8186" s="4">
        <v>2038345.95370802</v>
      </c>
      <c r="M8186" s="4">
        <v>1024136.37406643</v>
      </c>
      <c r="N8186" s="3">
        <v>-1.9645519193071099</v>
      </c>
      <c r="O8186" s="5">
        <v>7.4453954696655273</v>
      </c>
      <c r="P8186" s="3">
        <v>0.50243502855300903</v>
      </c>
    </row>
    <row r="8187" spans="1:16" x14ac:dyDescent="0.25">
      <c r="A8187" s="1">
        <v>2019</v>
      </c>
      <c r="B8187" t="s">
        <v>424</v>
      </c>
      <c r="C8187" t="s">
        <v>2125</v>
      </c>
      <c r="D8187" t="s">
        <v>3413</v>
      </c>
      <c r="E8187" t="s">
        <v>3469</v>
      </c>
      <c r="F8187" t="s">
        <v>3895</v>
      </c>
      <c r="G8187" s="4"/>
      <c r="H8187" s="4"/>
      <c r="I8187" s="4"/>
      <c r="J8187" s="4"/>
      <c r="K8187" s="4">
        <v>-5571606.1776061803</v>
      </c>
      <c r="L8187" s="4">
        <v>2263479.81747982</v>
      </c>
      <c r="M8187" s="4">
        <v>2674577.0445770398</v>
      </c>
      <c r="N8187" s="3">
        <v>-2.6552707610697199</v>
      </c>
      <c r="O8187" s="5">
        <v>4.0213875770568848</v>
      </c>
      <c r="P8187" s="3">
        <v>1.181621789932251</v>
      </c>
    </row>
    <row r="8188" spans="1:16" x14ac:dyDescent="0.25">
      <c r="A8188" s="1">
        <v>2020</v>
      </c>
      <c r="B8188" t="s">
        <v>424</v>
      </c>
      <c r="C8188" t="s">
        <v>2125</v>
      </c>
      <c r="D8188" t="s">
        <v>3413</v>
      </c>
      <c r="E8188" t="s">
        <v>3469</v>
      </c>
      <c r="F8188" t="s">
        <v>3895</v>
      </c>
      <c r="G8188" s="4"/>
      <c r="H8188" s="4"/>
      <c r="I8188" s="4"/>
      <c r="J8188" s="4"/>
      <c r="K8188" s="4">
        <v>-948498.12956393301</v>
      </c>
      <c r="L8188" s="4">
        <v>3263683.8617947898</v>
      </c>
      <c r="M8188" s="4">
        <v>1406485.09862927</v>
      </c>
      <c r="N8188" s="3">
        <v>-0.34559285437299497</v>
      </c>
      <c r="O8188" s="5">
        <v>1.8516882658004761</v>
      </c>
      <c r="P8188" s="3">
        <v>0.43095016479492188</v>
      </c>
    </row>
    <row r="8189" spans="1:16" x14ac:dyDescent="0.25">
      <c r="A8189" s="1">
        <v>2021</v>
      </c>
      <c r="B8189" t="s">
        <v>424</v>
      </c>
      <c r="C8189" t="s">
        <v>2125</v>
      </c>
      <c r="D8189" t="s">
        <v>3413</v>
      </c>
      <c r="E8189" t="s">
        <v>3469</v>
      </c>
      <c r="F8189" t="s">
        <v>3895</v>
      </c>
      <c r="G8189" s="4"/>
      <c r="H8189" s="4"/>
      <c r="I8189" s="4"/>
      <c r="J8189" s="4"/>
      <c r="K8189" s="4">
        <v>-3276660.9931843202</v>
      </c>
      <c r="L8189" s="4">
        <v>8278661.4580599703</v>
      </c>
      <c r="M8189" s="4">
        <v>4891541.5126453703</v>
      </c>
      <c r="N8189" s="3">
        <v>-0.55423062413834501</v>
      </c>
      <c r="O8189" s="5">
        <v>9.0408058166503906</v>
      </c>
      <c r="P8189" s="3">
        <v>0.59086138010025024</v>
      </c>
    </row>
    <row r="8190" spans="1:16" x14ac:dyDescent="0.25">
      <c r="A8190" s="1">
        <v>2022</v>
      </c>
      <c r="B8190" t="s">
        <v>424</v>
      </c>
      <c r="C8190" t="s">
        <v>2125</v>
      </c>
      <c r="D8190" t="s">
        <v>3413</v>
      </c>
      <c r="E8190" t="s">
        <v>3469</v>
      </c>
      <c r="F8190" t="s">
        <v>3895</v>
      </c>
      <c r="G8190" s="4"/>
      <c r="H8190" s="4"/>
      <c r="I8190" s="4"/>
      <c r="J8190" s="4"/>
      <c r="K8190" s="4">
        <v>-3867706.8740640501</v>
      </c>
      <c r="L8190" s="4">
        <v>8793270.85648036</v>
      </c>
      <c r="M8190" s="4">
        <v>4177404.1281649601</v>
      </c>
      <c r="N8190" s="3">
        <v>-0.47130497355006401</v>
      </c>
      <c r="O8190" s="5">
        <v>6.2295827865600586</v>
      </c>
      <c r="P8190" s="3">
        <v>0.47506830096244812</v>
      </c>
    </row>
    <row r="8191" spans="1:16" x14ac:dyDescent="0.25">
      <c r="A8191" s="1">
        <v>2023</v>
      </c>
      <c r="B8191" t="s">
        <v>424</v>
      </c>
      <c r="C8191" t="s">
        <v>2125</v>
      </c>
      <c r="D8191" t="s">
        <v>3413</v>
      </c>
      <c r="E8191" t="s">
        <v>3469</v>
      </c>
      <c r="F8191" t="s">
        <v>3895</v>
      </c>
      <c r="G8191" s="4"/>
      <c r="H8191" s="4"/>
      <c r="I8191" s="4"/>
      <c r="J8191" s="4"/>
      <c r="K8191" s="4">
        <v>-3552314.7685231501</v>
      </c>
      <c r="L8191" s="4">
        <v>7282943.70562944</v>
      </c>
      <c r="M8191" s="4">
        <v>1951472.1861147201</v>
      </c>
      <c r="N8191" s="3">
        <v>-0.450321205304828</v>
      </c>
      <c r="O8191" s="5">
        <v>2.9102578163146973</v>
      </c>
      <c r="P8191" s="3">
        <v>0.26795101165771484</v>
      </c>
    </row>
    <row r="8192" spans="1:16" x14ac:dyDescent="0.25">
      <c r="A8192" s="1">
        <v>2024</v>
      </c>
      <c r="B8192" t="s">
        <v>424</v>
      </c>
      <c r="C8192" t="s">
        <v>2125</v>
      </c>
      <c r="D8192" t="s">
        <v>3413</v>
      </c>
      <c r="E8192" t="s">
        <v>3469</v>
      </c>
      <c r="F8192" t="s">
        <v>3895</v>
      </c>
      <c r="G8192" s="4"/>
      <c r="H8192" s="4"/>
      <c r="I8192" s="4"/>
      <c r="J8192" s="4"/>
      <c r="K8192" s="4">
        <v>-1817070.1299393999</v>
      </c>
      <c r="L8192" s="4">
        <v>2507895.7017994202</v>
      </c>
      <c r="M8192" s="4">
        <v>1447304.2075296801</v>
      </c>
      <c r="N8192" s="3">
        <v>-0.37113710627557001</v>
      </c>
      <c r="O8192" s="5">
        <v>6.8386273384094238</v>
      </c>
      <c r="P8192" s="3">
        <v>0.5770990252494812</v>
      </c>
    </row>
    <row r="8193" spans="1:16" x14ac:dyDescent="0.25">
      <c r="A8193" s="1">
        <v>2009</v>
      </c>
      <c r="B8193" t="s">
        <v>425</v>
      </c>
      <c r="C8193" t="s">
        <v>2126</v>
      </c>
      <c r="D8193" t="s">
        <v>3423</v>
      </c>
      <c r="E8193" t="s">
        <v>3469</v>
      </c>
      <c r="F8193" t="s">
        <v>3896</v>
      </c>
      <c r="G8193" s="4"/>
      <c r="H8193" s="4"/>
      <c r="I8193" s="4"/>
      <c r="J8193" s="4"/>
      <c r="K8193" s="4">
        <v>-961198.59311724606</v>
      </c>
      <c r="L8193" s="4">
        <v>14578661.202626601</v>
      </c>
      <c r="M8193" s="4">
        <v>9682806.0212000497</v>
      </c>
      <c r="N8193" s="3">
        <v>-5.9744829142326997E-2</v>
      </c>
      <c r="O8193" s="5">
        <v>1.0091289281845093</v>
      </c>
      <c r="P8193" s="3">
        <v>0.66417664289474487</v>
      </c>
    </row>
    <row r="8194" spans="1:16" x14ac:dyDescent="0.25">
      <c r="A8194" s="1">
        <v>2010</v>
      </c>
      <c r="B8194" t="s">
        <v>425</v>
      </c>
      <c r="C8194" t="s">
        <v>2126</v>
      </c>
      <c r="D8194" t="s">
        <v>3423</v>
      </c>
      <c r="E8194" t="s">
        <v>3469</v>
      </c>
      <c r="F8194" t="s">
        <v>3896</v>
      </c>
      <c r="G8194" s="4"/>
      <c r="H8194" s="4"/>
      <c r="I8194" s="4"/>
      <c r="J8194" s="4"/>
      <c r="K8194" s="4">
        <v>-511792.175505199</v>
      </c>
      <c r="L8194" s="4">
        <v>8451077.5898271501</v>
      </c>
      <c r="M8194" s="4">
        <v>2308431.7414456299</v>
      </c>
      <c r="N8194" s="3">
        <v>-4.3317660020313002E-2</v>
      </c>
      <c r="O8194" s="5">
        <v>0.39798876643180847</v>
      </c>
      <c r="P8194" s="3">
        <v>0.27315235137939453</v>
      </c>
    </row>
    <row r="8195" spans="1:16" x14ac:dyDescent="0.25">
      <c r="A8195" s="1">
        <v>2011</v>
      </c>
      <c r="B8195" t="s">
        <v>425</v>
      </c>
      <c r="C8195" t="s">
        <v>2126</v>
      </c>
      <c r="D8195" t="s">
        <v>3423</v>
      </c>
      <c r="E8195" t="s">
        <v>3469</v>
      </c>
      <c r="F8195" t="s">
        <v>3896</v>
      </c>
      <c r="G8195" s="4"/>
      <c r="H8195" s="4"/>
      <c r="I8195" s="4"/>
      <c r="J8195" s="4"/>
      <c r="K8195" s="4">
        <v>1194142.1069553101</v>
      </c>
      <c r="L8195" s="4">
        <v>11498286.357303601</v>
      </c>
      <c r="M8195" s="4">
        <v>3005277.0335440999</v>
      </c>
      <c r="N8195" s="3">
        <v>0.107185809986815</v>
      </c>
      <c r="O8195" s="5">
        <v>0.42647060751914978</v>
      </c>
      <c r="P8195" s="3">
        <v>0.26136738061904907</v>
      </c>
    </row>
    <row r="8196" spans="1:16" x14ac:dyDescent="0.25">
      <c r="A8196" s="1">
        <v>2012</v>
      </c>
      <c r="B8196" t="s">
        <v>425</v>
      </c>
      <c r="C8196" t="s">
        <v>2126</v>
      </c>
      <c r="D8196" t="s">
        <v>3423</v>
      </c>
      <c r="E8196" t="s">
        <v>3469</v>
      </c>
      <c r="F8196" t="s">
        <v>3896</v>
      </c>
      <c r="G8196" s="4"/>
      <c r="H8196" s="4"/>
      <c r="I8196" s="4"/>
      <c r="J8196" s="4"/>
      <c r="K8196" s="4">
        <v>800345.87558711902</v>
      </c>
      <c r="L8196" s="4">
        <v>10959189.750621701</v>
      </c>
      <c r="M8196" s="4">
        <v>1982577.28477431</v>
      </c>
      <c r="N8196" s="3">
        <v>7.2963565887857004E-2</v>
      </c>
      <c r="P8196" s="3">
        <v>0.18090546131134033</v>
      </c>
    </row>
    <row r="8197" spans="1:16" x14ac:dyDescent="0.25">
      <c r="A8197" s="1">
        <v>2013</v>
      </c>
      <c r="B8197" t="s">
        <v>425</v>
      </c>
      <c r="C8197" t="s">
        <v>2126</v>
      </c>
      <c r="D8197" t="s">
        <v>3423</v>
      </c>
      <c r="E8197" t="s">
        <v>3469</v>
      </c>
      <c r="F8197" t="s">
        <v>3896</v>
      </c>
      <c r="G8197" s="4"/>
      <c r="H8197" s="4"/>
      <c r="I8197" s="4"/>
      <c r="J8197" s="4"/>
      <c r="K8197" s="4">
        <v>747583.06915044296</v>
      </c>
      <c r="L8197" s="4">
        <v>13054756.6624336</v>
      </c>
      <c r="M8197" s="4">
        <v>3922322.9213298401</v>
      </c>
      <c r="N8197" s="3">
        <v>6.5465194319418996E-2</v>
      </c>
      <c r="P8197" s="3">
        <v>0.30045163631439209</v>
      </c>
    </row>
    <row r="8198" spans="1:16" x14ac:dyDescent="0.25">
      <c r="A8198" s="1">
        <v>2014</v>
      </c>
      <c r="B8198" t="s">
        <v>425</v>
      </c>
      <c r="C8198" t="s">
        <v>2126</v>
      </c>
      <c r="D8198" t="s">
        <v>3423</v>
      </c>
      <c r="E8198" t="s">
        <v>3469</v>
      </c>
      <c r="F8198" t="s">
        <v>3896</v>
      </c>
      <c r="G8198" s="4"/>
      <c r="H8198" s="4"/>
      <c r="I8198" s="4"/>
      <c r="J8198" s="4"/>
      <c r="K8198" s="4">
        <v>354838.98345042201</v>
      </c>
      <c r="L8198" s="4">
        <v>12956112.970908601</v>
      </c>
      <c r="M8198" s="4">
        <v>3186286.0106558502</v>
      </c>
      <c r="N8198" s="3">
        <v>2.6850307301581E-2</v>
      </c>
      <c r="P8198" s="3">
        <v>0.24592916667461395</v>
      </c>
    </row>
    <row r="8199" spans="1:16" x14ac:dyDescent="0.25">
      <c r="A8199" s="1">
        <v>2015</v>
      </c>
      <c r="B8199" t="s">
        <v>425</v>
      </c>
      <c r="C8199" t="s">
        <v>2126</v>
      </c>
      <c r="D8199" t="s">
        <v>3423</v>
      </c>
      <c r="E8199" t="s">
        <v>3469</v>
      </c>
      <c r="F8199" t="s">
        <v>3896</v>
      </c>
      <c r="G8199" s="4"/>
      <c r="H8199" s="4"/>
      <c r="I8199" s="4"/>
      <c r="J8199" s="4"/>
      <c r="K8199" s="4">
        <v>-521764.52008043003</v>
      </c>
      <c r="L8199" s="4">
        <v>9455915.5027233604</v>
      </c>
      <c r="M8199" s="4">
        <v>2023645.06213262</v>
      </c>
      <c r="N8199" s="3">
        <v>-5.2070604303048003E-2</v>
      </c>
      <c r="P8199" s="3">
        <v>0.21400837600231171</v>
      </c>
    </row>
    <row r="8200" spans="1:16" x14ac:dyDescent="0.25">
      <c r="A8200" s="1">
        <v>2016</v>
      </c>
      <c r="B8200" t="s">
        <v>425</v>
      </c>
      <c r="C8200" t="s">
        <v>2126</v>
      </c>
      <c r="D8200" t="s">
        <v>3423</v>
      </c>
      <c r="E8200" t="s">
        <v>3469</v>
      </c>
      <c r="F8200" t="s">
        <v>3896</v>
      </c>
      <c r="G8200" s="4"/>
      <c r="H8200" s="4"/>
      <c r="I8200" s="4"/>
      <c r="J8200" s="4"/>
      <c r="K8200" s="4">
        <v>-535756.325058855</v>
      </c>
      <c r="L8200" s="4">
        <v>9621096.1945346706</v>
      </c>
      <c r="M8200" s="4">
        <v>2956330.2738623801</v>
      </c>
      <c r="N8200" s="3">
        <v>-5.7100792206148998E-2</v>
      </c>
      <c r="O8200" s="5">
        <v>0.40329262614250183</v>
      </c>
      <c r="P8200" s="3">
        <v>0.30727583169937134</v>
      </c>
    </row>
    <row r="8201" spans="1:16" x14ac:dyDescent="0.25">
      <c r="A8201" s="1">
        <v>2017</v>
      </c>
      <c r="B8201" t="s">
        <v>425</v>
      </c>
      <c r="C8201" t="s">
        <v>2126</v>
      </c>
      <c r="D8201" t="s">
        <v>3423</v>
      </c>
      <c r="E8201" t="s">
        <v>3469</v>
      </c>
      <c r="F8201" t="s">
        <v>3896</v>
      </c>
      <c r="G8201" s="4"/>
      <c r="H8201" s="4"/>
      <c r="I8201" s="4"/>
      <c r="J8201" s="4"/>
      <c r="K8201" s="4">
        <v>-566534.46778420801</v>
      </c>
      <c r="L8201" s="4">
        <v>8575328.7678603008</v>
      </c>
      <c r="M8201" s="4">
        <v>3007447.7161105899</v>
      </c>
      <c r="N8201" s="3">
        <v>-6.1243119817169997E-2</v>
      </c>
      <c r="O8201" s="5">
        <v>0.47772443294525146</v>
      </c>
      <c r="P8201" s="3">
        <v>0.35070931911468506</v>
      </c>
    </row>
    <row r="8202" spans="1:16" x14ac:dyDescent="0.25">
      <c r="A8202" s="1">
        <v>2018</v>
      </c>
      <c r="B8202" t="s">
        <v>425</v>
      </c>
      <c r="C8202" t="s">
        <v>2126</v>
      </c>
      <c r="D8202" t="s">
        <v>3423</v>
      </c>
      <c r="E8202" t="s">
        <v>3469</v>
      </c>
      <c r="F8202" t="s">
        <v>3896</v>
      </c>
      <c r="G8202" s="4"/>
      <c r="H8202" s="4"/>
      <c r="I8202" s="4"/>
      <c r="J8202" s="4"/>
      <c r="K8202" s="4">
        <v>-390586.90293784603</v>
      </c>
      <c r="L8202" s="4">
        <v>8749615.4671759196</v>
      </c>
      <c r="M8202" s="4">
        <v>3903449.3223488</v>
      </c>
      <c r="N8202" s="3">
        <v>-4.5929570289443999E-2</v>
      </c>
      <c r="O8202" s="5">
        <v>0.5652042031288147</v>
      </c>
      <c r="P8202" s="3">
        <v>0.44612810015678406</v>
      </c>
    </row>
    <row r="8203" spans="1:16" x14ac:dyDescent="0.25">
      <c r="A8203" s="1">
        <v>2019</v>
      </c>
      <c r="B8203" t="s">
        <v>425</v>
      </c>
      <c r="C8203" t="s">
        <v>2126</v>
      </c>
      <c r="D8203" t="s">
        <v>3423</v>
      </c>
      <c r="E8203" t="s">
        <v>3469</v>
      </c>
      <c r="F8203" t="s">
        <v>3896</v>
      </c>
      <c r="G8203" s="4"/>
      <c r="H8203" s="4"/>
      <c r="I8203" s="4"/>
      <c r="J8203" s="4"/>
      <c r="K8203" s="4">
        <v>-183340.82134082101</v>
      </c>
      <c r="L8203" s="4">
        <v>7985358.3713583704</v>
      </c>
      <c r="M8203" s="4">
        <v>3722929.44892945</v>
      </c>
      <c r="N8203" s="3">
        <v>-2.2518659208186E-2</v>
      </c>
      <c r="P8203" s="3">
        <v>0.4662194550037384</v>
      </c>
    </row>
    <row r="8204" spans="1:16" x14ac:dyDescent="0.25">
      <c r="A8204" s="1">
        <v>2020</v>
      </c>
      <c r="B8204" t="s">
        <v>425</v>
      </c>
      <c r="C8204" t="s">
        <v>2126</v>
      </c>
      <c r="D8204" t="s">
        <v>3423</v>
      </c>
      <c r="E8204" t="s">
        <v>3469</v>
      </c>
      <c r="F8204" t="s">
        <v>3896</v>
      </c>
      <c r="G8204" s="4"/>
      <c r="H8204" s="4"/>
      <c r="I8204" s="4"/>
      <c r="J8204" s="4"/>
      <c r="K8204" s="4">
        <v>523668.95352207898</v>
      </c>
      <c r="L8204" s="4">
        <v>8288442.6376599502</v>
      </c>
      <c r="M8204" s="4">
        <v>3523755.2282484202</v>
      </c>
      <c r="N8204" s="3">
        <v>6.4892668197518003E-2</v>
      </c>
      <c r="P8204" s="3">
        <v>0.42514079809188843</v>
      </c>
    </row>
    <row r="8205" spans="1:16" x14ac:dyDescent="0.25">
      <c r="A8205" s="1">
        <v>2021</v>
      </c>
      <c r="B8205" t="s">
        <v>425</v>
      </c>
      <c r="C8205" t="s">
        <v>2126</v>
      </c>
      <c r="D8205" t="s">
        <v>3423</v>
      </c>
      <c r="E8205" t="s">
        <v>3469</v>
      </c>
      <c r="F8205" t="s">
        <v>3896</v>
      </c>
      <c r="G8205" s="4"/>
      <c r="H8205" s="4"/>
      <c r="I8205" s="4"/>
      <c r="J8205" s="4"/>
      <c r="K8205" s="4">
        <v>119422.804399823</v>
      </c>
      <c r="L8205" s="4">
        <v>8919770.7113347203</v>
      </c>
      <c r="M8205" s="4">
        <v>3625424.1990267602</v>
      </c>
      <c r="N8205" s="3">
        <v>1.3325495643128999E-2</v>
      </c>
      <c r="O8205" s="5">
        <v>0.52557188272476196</v>
      </c>
      <c r="P8205" s="3">
        <v>0.4064481258392334</v>
      </c>
    </row>
    <row r="8206" spans="1:16" x14ac:dyDescent="0.25">
      <c r="A8206" s="1">
        <v>2022</v>
      </c>
      <c r="B8206" t="s">
        <v>425</v>
      </c>
      <c r="C8206" t="s">
        <v>2126</v>
      </c>
      <c r="D8206" t="s">
        <v>3423</v>
      </c>
      <c r="E8206" t="s">
        <v>3469</v>
      </c>
      <c r="F8206" t="s">
        <v>3896</v>
      </c>
      <c r="G8206" s="4"/>
      <c r="H8206" s="4"/>
      <c r="I8206" s="4"/>
      <c r="J8206" s="4"/>
      <c r="K8206" s="4">
        <v>-973557.52310102305</v>
      </c>
      <c r="L8206" s="4">
        <v>10700851.580669001</v>
      </c>
      <c r="M8206" s="4">
        <v>6882106.4544845996</v>
      </c>
      <c r="N8206" s="3">
        <v>-0.10296530695091501</v>
      </c>
      <c r="O8206" s="5">
        <v>0.73452645540237427</v>
      </c>
      <c r="P8206" s="3">
        <v>0.64313632249832153</v>
      </c>
    </row>
    <row r="8207" spans="1:16" x14ac:dyDescent="0.25">
      <c r="A8207" s="1">
        <v>2023</v>
      </c>
      <c r="B8207" t="s">
        <v>425</v>
      </c>
      <c r="C8207" t="s">
        <v>2126</v>
      </c>
      <c r="D8207" t="s">
        <v>3423</v>
      </c>
      <c r="E8207" t="s">
        <v>3469</v>
      </c>
      <c r="F8207" t="s">
        <v>3896</v>
      </c>
      <c r="G8207" s="4"/>
      <c r="H8207" s="4"/>
      <c r="I8207" s="4"/>
      <c r="J8207" s="4"/>
      <c r="K8207" s="4">
        <v>1083780.2886377999</v>
      </c>
      <c r="L8207" s="4">
        <v>10523321.0012332</v>
      </c>
      <c r="M8207" s="4">
        <v>6031148.2185114799</v>
      </c>
      <c r="N8207" s="3">
        <v>0.103910852714788</v>
      </c>
      <c r="O8207" s="5">
        <v>0.66288965940475464</v>
      </c>
      <c r="P8207" s="3">
        <v>0.57312214374542236</v>
      </c>
    </row>
    <row r="8208" spans="1:16" x14ac:dyDescent="0.25">
      <c r="A8208" s="1">
        <v>2024</v>
      </c>
      <c r="B8208" t="s">
        <v>425</v>
      </c>
      <c r="C8208" t="s">
        <v>2126</v>
      </c>
      <c r="D8208" t="s">
        <v>3423</v>
      </c>
      <c r="E8208" t="s">
        <v>3469</v>
      </c>
      <c r="F8208" t="s">
        <v>3896</v>
      </c>
      <c r="G8208" s="4"/>
      <c r="H8208" s="4"/>
      <c r="I8208" s="4"/>
      <c r="J8208" s="4"/>
      <c r="K8208" s="4">
        <v>1530686.76538238</v>
      </c>
      <c r="L8208" s="4">
        <v>12096287.826765301</v>
      </c>
      <c r="M8208" s="4">
        <v>6336642.3766442398</v>
      </c>
      <c r="N8208" s="3">
        <v>0.13533234237578401</v>
      </c>
      <c r="O8208" s="5">
        <v>0.6019560694694519</v>
      </c>
      <c r="P8208" s="3">
        <v>0.52385014295578003</v>
      </c>
    </row>
    <row r="8209" spans="1:16" x14ac:dyDescent="0.25">
      <c r="A8209" s="1">
        <v>2009</v>
      </c>
      <c r="B8209" t="s">
        <v>426</v>
      </c>
      <c r="C8209" t="s">
        <v>2127</v>
      </c>
      <c r="D8209" t="s">
        <v>3445</v>
      </c>
      <c r="E8209" t="s">
        <v>3469</v>
      </c>
      <c r="F8209" t="s">
        <v>3897</v>
      </c>
      <c r="G8209" s="4"/>
      <c r="H8209" s="4"/>
      <c r="I8209" s="4"/>
      <c r="J8209" s="4"/>
      <c r="K8209" s="4">
        <v>50015.327277714103</v>
      </c>
      <c r="L8209" s="4">
        <v>5164485.8908375101</v>
      </c>
      <c r="M8209" s="4">
        <v>4193220.50305739</v>
      </c>
      <c r="N8209" s="3">
        <v>1.1632270168856E-2</v>
      </c>
      <c r="O8209" s="5">
        <v>1.2942085266113281</v>
      </c>
      <c r="P8209" s="3">
        <v>0.81193375587463379</v>
      </c>
    </row>
    <row r="8210" spans="1:16" x14ac:dyDescent="0.25">
      <c r="A8210" s="1">
        <v>2010</v>
      </c>
      <c r="B8210" t="s">
        <v>426</v>
      </c>
      <c r="C8210" t="s">
        <v>2127</v>
      </c>
      <c r="D8210" t="s">
        <v>3445</v>
      </c>
      <c r="E8210" t="s">
        <v>3469</v>
      </c>
      <c r="F8210" t="s">
        <v>3897</v>
      </c>
      <c r="G8210" s="4"/>
      <c r="H8210" s="4"/>
      <c r="I8210" s="4"/>
      <c r="J8210" s="4"/>
      <c r="K8210" s="4">
        <v>-309922.56135458802</v>
      </c>
      <c r="L8210" s="4">
        <v>8986074.4822025504</v>
      </c>
      <c r="M8210" s="4">
        <v>4947842.3006500797</v>
      </c>
      <c r="N8210" s="3">
        <v>-4.3155371030934003E-2</v>
      </c>
      <c r="O8210" s="5">
        <v>1.1160274744033813</v>
      </c>
      <c r="P8210" s="3">
        <v>0.55061221122741699</v>
      </c>
    </row>
    <row r="8211" spans="1:16" x14ac:dyDescent="0.25">
      <c r="A8211" s="1">
        <v>2011</v>
      </c>
      <c r="B8211" t="s">
        <v>426</v>
      </c>
      <c r="C8211" t="s">
        <v>2127</v>
      </c>
      <c r="D8211" t="s">
        <v>3445</v>
      </c>
      <c r="E8211" t="s">
        <v>3469</v>
      </c>
      <c r="F8211" t="s">
        <v>3897</v>
      </c>
      <c r="G8211" s="4"/>
      <c r="H8211" s="4"/>
      <c r="I8211" s="4"/>
      <c r="J8211" s="4"/>
      <c r="K8211" s="4">
        <v>-329010.82413460501</v>
      </c>
      <c r="L8211" s="4">
        <v>8926879.2198049501</v>
      </c>
      <c r="M8211" s="4">
        <v>4820782.33844175</v>
      </c>
      <c r="N8211" s="3">
        <v>-3.2267098422164998E-2</v>
      </c>
      <c r="O8211" s="5">
        <v>1.7069723606109619</v>
      </c>
      <c r="P8211" s="3">
        <v>0.54002994298934937</v>
      </c>
    </row>
    <row r="8212" spans="1:16" x14ac:dyDescent="0.25">
      <c r="A8212" s="1">
        <v>2012</v>
      </c>
      <c r="B8212" t="s">
        <v>426</v>
      </c>
      <c r="C8212" t="s">
        <v>2127</v>
      </c>
      <c r="D8212" t="s">
        <v>3445</v>
      </c>
      <c r="E8212" t="s">
        <v>3469</v>
      </c>
      <c r="F8212" t="s">
        <v>3897</v>
      </c>
      <c r="G8212" s="4"/>
      <c r="H8212" s="4"/>
      <c r="I8212" s="4"/>
      <c r="J8212" s="4"/>
      <c r="K8212" s="4">
        <v>-259513.11359659399</v>
      </c>
      <c r="L8212" s="4">
        <v>8543501.5298343301</v>
      </c>
      <c r="M8212" s="4">
        <v>5158752.8012852697</v>
      </c>
      <c r="N8212" s="3">
        <v>-3.0410638471237001E-2</v>
      </c>
      <c r="O8212" s="5">
        <v>1.4731251001358032</v>
      </c>
      <c r="P8212" s="3">
        <v>0.60382181406021118</v>
      </c>
    </row>
    <row r="8213" spans="1:16" x14ac:dyDescent="0.25">
      <c r="A8213" s="1">
        <v>2013</v>
      </c>
      <c r="B8213" t="s">
        <v>426</v>
      </c>
      <c r="C8213" t="s">
        <v>2127</v>
      </c>
      <c r="D8213" t="s">
        <v>3445</v>
      </c>
      <c r="E8213" t="s">
        <v>3469</v>
      </c>
      <c r="F8213" t="s">
        <v>3897</v>
      </c>
      <c r="G8213" s="4"/>
      <c r="H8213" s="4"/>
      <c r="I8213" s="4"/>
      <c r="J8213" s="4"/>
      <c r="K8213" s="4">
        <v>-1007936.44993011</v>
      </c>
      <c r="L8213" s="4">
        <v>7405884.5025900602</v>
      </c>
      <c r="M8213" s="4">
        <v>5522681.9664343102</v>
      </c>
      <c r="N8213" s="3">
        <v>-0.13409199813433101</v>
      </c>
      <c r="O8213" s="5">
        <v>1.7049983739852905</v>
      </c>
      <c r="P8213" s="3">
        <v>0.74571537971496582</v>
      </c>
    </row>
    <row r="8214" spans="1:16" x14ac:dyDescent="0.25">
      <c r="A8214" s="1">
        <v>2014</v>
      </c>
      <c r="B8214" t="s">
        <v>426</v>
      </c>
      <c r="C8214" t="s">
        <v>2127</v>
      </c>
      <c r="D8214" t="s">
        <v>3445</v>
      </c>
      <c r="E8214" t="s">
        <v>3469</v>
      </c>
      <c r="F8214" t="s">
        <v>3897</v>
      </c>
      <c r="G8214" s="4"/>
      <c r="H8214" s="4"/>
      <c r="I8214" s="4"/>
      <c r="J8214" s="4"/>
      <c r="K8214" s="4">
        <v>-2429223.44287802</v>
      </c>
      <c r="L8214" s="4">
        <v>4944675.3736621197</v>
      </c>
      <c r="M8214" s="4">
        <v>3502464.99127729</v>
      </c>
      <c r="N8214" s="3">
        <v>-0.38593271529846102</v>
      </c>
      <c r="O8214" s="5">
        <v>2.3248207569122314</v>
      </c>
      <c r="P8214" s="3">
        <v>0.70833063125610352</v>
      </c>
    </row>
    <row r="8215" spans="1:16" x14ac:dyDescent="0.25">
      <c r="A8215" s="1">
        <v>2015</v>
      </c>
      <c r="B8215" t="s">
        <v>426</v>
      </c>
      <c r="C8215" t="s">
        <v>2127</v>
      </c>
      <c r="D8215" t="s">
        <v>3445</v>
      </c>
      <c r="E8215" t="s">
        <v>3469</v>
      </c>
      <c r="F8215" t="s">
        <v>3897</v>
      </c>
      <c r="G8215" s="4"/>
      <c r="H8215" s="4"/>
      <c r="I8215" s="4"/>
      <c r="J8215" s="4"/>
      <c r="K8215" s="4">
        <v>-65564.7404143202</v>
      </c>
      <c r="L8215" s="4">
        <v>3837577.7139203302</v>
      </c>
      <c r="M8215" s="4">
        <v>2072438.2333227999</v>
      </c>
      <c r="N8215" s="3">
        <v>-1.6646663156272001E-2</v>
      </c>
      <c r="O8215" s="5">
        <v>4.5591168403625488</v>
      </c>
      <c r="P8215" s="3">
        <v>0.54003810882568359</v>
      </c>
    </row>
    <row r="8216" spans="1:16" x14ac:dyDescent="0.25">
      <c r="A8216" s="1">
        <v>2018</v>
      </c>
      <c r="B8216" t="s">
        <v>426</v>
      </c>
      <c r="C8216" t="s">
        <v>2127</v>
      </c>
      <c r="D8216" t="s">
        <v>3445</v>
      </c>
      <c r="E8216" t="s">
        <v>3469</v>
      </c>
      <c r="F8216" t="s">
        <v>3897</v>
      </c>
      <c r="G8216" s="4"/>
      <c r="H8216" s="4"/>
      <c r="I8216" s="4"/>
      <c r="J8216" s="4"/>
      <c r="K8216" s="4">
        <v>-1263599.64473016</v>
      </c>
      <c r="L8216" s="4">
        <v>5235600.2932385998</v>
      </c>
      <c r="M8216" s="4">
        <v>2018665.76439407</v>
      </c>
      <c r="N8216" s="3">
        <v>-0.25174769490773502</v>
      </c>
      <c r="O8216" s="5">
        <v>2.2131507396697998</v>
      </c>
      <c r="P8216" s="3">
        <v>0.38556528091430664</v>
      </c>
    </row>
    <row r="8217" spans="1:16" x14ac:dyDescent="0.25">
      <c r="A8217" s="1">
        <v>2019</v>
      </c>
      <c r="B8217" t="s">
        <v>426</v>
      </c>
      <c r="C8217" t="s">
        <v>2127</v>
      </c>
      <c r="D8217" t="s">
        <v>3445</v>
      </c>
      <c r="E8217" t="s">
        <v>3469</v>
      </c>
      <c r="F8217" t="s">
        <v>3897</v>
      </c>
      <c r="G8217" s="4"/>
      <c r="H8217" s="4"/>
      <c r="I8217" s="4"/>
      <c r="J8217" s="4"/>
      <c r="K8217" s="4">
        <v>-839284.560836902</v>
      </c>
      <c r="L8217" s="4">
        <v>5565216.5976269096</v>
      </c>
      <c r="M8217" s="4">
        <v>3059001.6148283398</v>
      </c>
      <c r="N8217" s="3">
        <v>-0.15571125904245001</v>
      </c>
      <c r="O8217" s="5">
        <v>2.8822197914123535</v>
      </c>
      <c r="P8217" s="3">
        <v>0.54966443777084351</v>
      </c>
    </row>
    <row r="8218" spans="1:16" x14ac:dyDescent="0.25">
      <c r="A8218" s="1">
        <v>2020</v>
      </c>
      <c r="B8218" t="s">
        <v>426</v>
      </c>
      <c r="C8218" t="s">
        <v>2127</v>
      </c>
      <c r="D8218" t="s">
        <v>3445</v>
      </c>
      <c r="E8218" t="s">
        <v>3469</v>
      </c>
      <c r="F8218" t="s">
        <v>3897</v>
      </c>
      <c r="G8218" s="4"/>
      <c r="H8218" s="4"/>
      <c r="I8218" s="4"/>
      <c r="J8218" s="4"/>
      <c r="K8218" s="4">
        <v>-1676821.7525448001</v>
      </c>
      <c r="L8218" s="4">
        <v>6195815.9897207804</v>
      </c>
      <c r="M8218" s="4">
        <v>2622982.8192442898</v>
      </c>
      <c r="N8218" s="3">
        <v>-0.27277561936059502</v>
      </c>
      <c r="O8218" s="5">
        <v>2.8852517604827881</v>
      </c>
      <c r="P8218" s="3">
        <v>0.42334744334220886</v>
      </c>
    </row>
    <row r="8219" spans="1:16" x14ac:dyDescent="0.25">
      <c r="A8219" s="1">
        <v>2021</v>
      </c>
      <c r="B8219" t="s">
        <v>426</v>
      </c>
      <c r="C8219" t="s">
        <v>2127</v>
      </c>
      <c r="D8219" t="s">
        <v>3445</v>
      </c>
      <c r="E8219" t="s">
        <v>3469</v>
      </c>
      <c r="F8219" t="s">
        <v>3897</v>
      </c>
      <c r="G8219" s="4"/>
      <c r="H8219" s="4"/>
      <c r="I8219" s="4"/>
      <c r="J8219" s="4"/>
      <c r="K8219" s="4">
        <v>-791820.88121909997</v>
      </c>
      <c r="L8219" s="4">
        <v>5029637.5080767497</v>
      </c>
      <c r="M8219" s="4">
        <v>2868906.1354280901</v>
      </c>
      <c r="N8219" s="3">
        <v>-0.14560956253061899</v>
      </c>
      <c r="O8219" s="5">
        <v>2.4384205341339111</v>
      </c>
      <c r="P8219" s="3">
        <v>0.5704001784324646</v>
      </c>
    </row>
    <row r="8220" spans="1:16" x14ac:dyDescent="0.25">
      <c r="A8220" s="1">
        <v>2022</v>
      </c>
      <c r="B8220" t="s">
        <v>426</v>
      </c>
      <c r="C8220" t="s">
        <v>2127</v>
      </c>
      <c r="D8220" t="s">
        <v>3445</v>
      </c>
      <c r="E8220" t="s">
        <v>3469</v>
      </c>
      <c r="F8220" t="s">
        <v>3897</v>
      </c>
      <c r="G8220" s="4"/>
      <c r="H8220" s="4"/>
      <c r="I8220" s="4"/>
      <c r="J8220" s="4"/>
      <c r="K8220" s="4">
        <v>-873339.32878224202</v>
      </c>
      <c r="L8220" s="4">
        <v>3728787.6929785102</v>
      </c>
      <c r="M8220" s="4">
        <v>2668292.2508822801</v>
      </c>
      <c r="N8220" s="3">
        <v>-0.20673800388729399</v>
      </c>
      <c r="O8220" s="5">
        <v>2.1928703784942627</v>
      </c>
      <c r="P8220" s="3">
        <v>0.71559244394302368</v>
      </c>
    </row>
    <row r="8221" spans="1:16" x14ac:dyDescent="0.25">
      <c r="A8221" s="1">
        <v>2023</v>
      </c>
      <c r="B8221" t="s">
        <v>426</v>
      </c>
      <c r="C8221" t="s">
        <v>2127</v>
      </c>
      <c r="D8221" t="s">
        <v>3445</v>
      </c>
      <c r="E8221" t="s">
        <v>3469</v>
      </c>
      <c r="F8221" t="s">
        <v>3897</v>
      </c>
      <c r="G8221" s="4"/>
      <c r="H8221" s="4"/>
      <c r="I8221" s="4"/>
      <c r="J8221" s="4"/>
      <c r="K8221" s="4">
        <v>-3257683.3761228002</v>
      </c>
      <c r="L8221" s="4">
        <v>2282008.6759327999</v>
      </c>
      <c r="M8221" s="4">
        <v>4587981.0409757402</v>
      </c>
      <c r="N8221" s="3">
        <v>-1.08424174496629</v>
      </c>
      <c r="O8221" s="5">
        <v>2.8424992561340332</v>
      </c>
      <c r="P8221" s="3">
        <v>2.0105011463165283</v>
      </c>
    </row>
    <row r="8222" spans="1:16" x14ac:dyDescent="0.25">
      <c r="A8222" s="1">
        <v>2024</v>
      </c>
      <c r="B8222" t="s">
        <v>426</v>
      </c>
      <c r="C8222" t="s">
        <v>2127</v>
      </c>
      <c r="D8222" t="s">
        <v>3445</v>
      </c>
      <c r="E8222" t="s">
        <v>3469</v>
      </c>
      <c r="F8222" t="s">
        <v>3897</v>
      </c>
      <c r="G8222" s="4"/>
      <c r="H8222" s="4"/>
      <c r="I8222" s="4"/>
      <c r="J8222" s="4"/>
      <c r="K8222" s="4">
        <v>123875.665876792</v>
      </c>
      <c r="L8222" s="4">
        <v>2067632.6649301799</v>
      </c>
      <c r="M8222" s="4">
        <v>4151243.8980628499</v>
      </c>
      <c r="N8222" s="3">
        <v>5.9830589714656997E-2</v>
      </c>
      <c r="O8222" s="5">
        <v>3.1193633079528809</v>
      </c>
      <c r="P8222" s="3">
        <v>2.0077278614044189</v>
      </c>
    </row>
    <row r="8223" spans="1:16" x14ac:dyDescent="0.25">
      <c r="A8223" s="1">
        <v>2010</v>
      </c>
      <c r="B8223" t="s">
        <v>427</v>
      </c>
      <c r="C8223" t="s">
        <v>2128</v>
      </c>
      <c r="D8223" t="s">
        <v>3405</v>
      </c>
      <c r="E8223" t="s">
        <v>3469</v>
      </c>
      <c r="F8223" t="s">
        <v>3898</v>
      </c>
      <c r="G8223" s="4"/>
      <c r="H8223" s="4"/>
      <c r="I8223" s="4"/>
      <c r="J8223" s="4"/>
      <c r="K8223" s="4">
        <v>-137205.82553627499</v>
      </c>
      <c r="L8223" s="4">
        <v>16859696.628647301</v>
      </c>
      <c r="M8223" s="4">
        <v>987753.43938452203</v>
      </c>
      <c r="N8223" s="3">
        <v>-1.6276110424084E-2</v>
      </c>
      <c r="P8223" s="3">
        <v>5.8586668223142624E-2</v>
      </c>
    </row>
    <row r="8224" spans="1:16" x14ac:dyDescent="0.25">
      <c r="A8224" s="1">
        <v>2011</v>
      </c>
      <c r="B8224" t="s">
        <v>427</v>
      </c>
      <c r="C8224" t="s">
        <v>2128</v>
      </c>
      <c r="D8224" t="s">
        <v>3405</v>
      </c>
      <c r="E8224" t="s">
        <v>3469</v>
      </c>
      <c r="F8224" t="s">
        <v>3898</v>
      </c>
      <c r="G8224" s="4"/>
      <c r="H8224" s="4"/>
      <c r="I8224" s="4"/>
      <c r="J8224" s="4"/>
      <c r="K8224" s="4">
        <v>-1918181.33104705</v>
      </c>
      <c r="L8224" s="4">
        <v>37760188.618583202</v>
      </c>
      <c r="M8224" s="4">
        <v>5242883.9352695299</v>
      </c>
      <c r="N8224" s="3">
        <v>-6.4723743554312999E-2</v>
      </c>
      <c r="P8224" s="3">
        <v>0.13884687423706055</v>
      </c>
    </row>
    <row r="8225" spans="1:16" x14ac:dyDescent="0.25">
      <c r="A8225" s="1">
        <v>2012</v>
      </c>
      <c r="B8225" t="s">
        <v>427</v>
      </c>
      <c r="C8225" t="s">
        <v>2128</v>
      </c>
      <c r="D8225" t="s">
        <v>3405</v>
      </c>
      <c r="E8225" t="s">
        <v>3469</v>
      </c>
      <c r="F8225" t="s">
        <v>3898</v>
      </c>
      <c r="G8225" s="4"/>
      <c r="H8225" s="4"/>
      <c r="I8225" s="4"/>
      <c r="J8225" s="4"/>
      <c r="K8225" s="4">
        <v>-3402341.3116666502</v>
      </c>
      <c r="L8225" s="4">
        <v>35612496.546360597</v>
      </c>
      <c r="M8225" s="4">
        <v>4923798.9009752097</v>
      </c>
      <c r="N8225" s="3">
        <v>-9.4947954492650005E-2</v>
      </c>
      <c r="P8225" s="3">
        <v>0.13826042413711548</v>
      </c>
    </row>
    <row r="8226" spans="1:16" x14ac:dyDescent="0.25">
      <c r="A8226" s="1">
        <v>2013</v>
      </c>
      <c r="B8226" t="s">
        <v>427</v>
      </c>
      <c r="C8226" t="s">
        <v>2128</v>
      </c>
      <c r="D8226" t="s">
        <v>3405</v>
      </c>
      <c r="E8226" t="s">
        <v>3469</v>
      </c>
      <c r="F8226" t="s">
        <v>3898</v>
      </c>
      <c r="G8226" s="4"/>
      <c r="H8226" s="4"/>
      <c r="I8226" s="4"/>
      <c r="J8226" s="4"/>
      <c r="K8226" s="4">
        <v>-5207338.0414226605</v>
      </c>
      <c r="L8226" s="4">
        <v>38987144.723498702</v>
      </c>
      <c r="M8226" s="4">
        <v>4095618.3706843802</v>
      </c>
      <c r="N8226" s="3">
        <v>-0.14713753239900501</v>
      </c>
      <c r="O8226" s="5">
        <v>0.43924924731254578</v>
      </c>
      <c r="P8226" s="3">
        <v>0.10505048185586929</v>
      </c>
    </row>
    <row r="8227" spans="1:16" x14ac:dyDescent="0.25">
      <c r="A8227" s="1">
        <v>2014</v>
      </c>
      <c r="B8227" t="s">
        <v>427</v>
      </c>
      <c r="C8227" t="s">
        <v>2128</v>
      </c>
      <c r="D8227" t="s">
        <v>3405</v>
      </c>
      <c r="E8227" t="s">
        <v>3469</v>
      </c>
      <c r="F8227" t="s">
        <v>3898</v>
      </c>
      <c r="G8227" s="4"/>
      <c r="H8227" s="4"/>
      <c r="I8227" s="4"/>
      <c r="J8227" s="4"/>
      <c r="K8227" s="4">
        <v>-2294409.9203168498</v>
      </c>
      <c r="L8227" s="4">
        <v>45006527.417605698</v>
      </c>
      <c r="M8227" s="4">
        <v>913146.30581357004</v>
      </c>
      <c r="N8227" s="3">
        <v>-5.3829008336171998E-2</v>
      </c>
      <c r="O8227" s="5">
        <v>0.68834292888641357</v>
      </c>
      <c r="P8227" s="3">
        <v>2.0289197564125061E-2</v>
      </c>
    </row>
    <row r="8228" spans="1:16" x14ac:dyDescent="0.25">
      <c r="A8228" s="1">
        <v>2015</v>
      </c>
      <c r="B8228" t="s">
        <v>427</v>
      </c>
      <c r="C8228" t="s">
        <v>2128</v>
      </c>
      <c r="D8228" t="s">
        <v>3405</v>
      </c>
      <c r="E8228" t="s">
        <v>3469</v>
      </c>
      <c r="F8228" t="s">
        <v>3898</v>
      </c>
      <c r="G8228" s="4"/>
      <c r="H8228" s="4"/>
      <c r="I8228" s="4"/>
      <c r="J8228" s="4"/>
      <c r="K8228" s="4">
        <v>-2196971.5646017399</v>
      </c>
      <c r="L8228" s="4">
        <v>41058923.1373697</v>
      </c>
      <c r="M8228" s="4">
        <v>1582922.58268299</v>
      </c>
      <c r="N8228" s="3">
        <v>-5.6457207132253003E-2</v>
      </c>
      <c r="O8228" s="5">
        <v>0.47751063108444214</v>
      </c>
      <c r="P8228" s="3">
        <v>3.8552463054656982E-2</v>
      </c>
    </row>
    <row r="8229" spans="1:16" x14ac:dyDescent="0.25">
      <c r="A8229" s="1">
        <v>2016</v>
      </c>
      <c r="B8229" t="s">
        <v>427</v>
      </c>
      <c r="C8229" t="s">
        <v>2128</v>
      </c>
      <c r="D8229" t="s">
        <v>3405</v>
      </c>
      <c r="E8229" t="s">
        <v>3469</v>
      </c>
      <c r="F8229" t="s">
        <v>3898</v>
      </c>
      <c r="G8229" s="4"/>
      <c r="H8229" s="4"/>
      <c r="I8229" s="4"/>
      <c r="J8229" s="4"/>
      <c r="K8229" s="4">
        <v>-1519255.29695742</v>
      </c>
      <c r="L8229" s="4">
        <v>36604552.701373801</v>
      </c>
      <c r="M8229" s="4">
        <v>693732.30622522905</v>
      </c>
      <c r="N8229" s="3">
        <v>-3.9818031316105999E-2</v>
      </c>
      <c r="O8229" s="5">
        <v>0.33282062411308289</v>
      </c>
      <c r="P8229" s="3">
        <v>1.8952077254652977E-2</v>
      </c>
    </row>
    <row r="8230" spans="1:16" x14ac:dyDescent="0.25">
      <c r="A8230" s="1">
        <v>2017</v>
      </c>
      <c r="B8230" t="s">
        <v>427</v>
      </c>
      <c r="C8230" t="s">
        <v>2128</v>
      </c>
      <c r="D8230" t="s">
        <v>3405</v>
      </c>
      <c r="E8230" t="s">
        <v>3469</v>
      </c>
      <c r="F8230" t="s">
        <v>3898</v>
      </c>
      <c r="G8230" s="4"/>
      <c r="H8230" s="4"/>
      <c r="I8230" s="4"/>
      <c r="J8230" s="4"/>
      <c r="K8230" s="4">
        <v>-2130100.6094983402</v>
      </c>
      <c r="L8230" s="4">
        <v>43948386.328175999</v>
      </c>
      <c r="M8230" s="4">
        <v>815158.292789781</v>
      </c>
      <c r="N8230" s="3">
        <v>-5.2136565251938001E-2</v>
      </c>
      <c r="O8230" s="5">
        <v>0.60345011949539185</v>
      </c>
      <c r="P8230" s="3">
        <v>1.8548082560300827E-2</v>
      </c>
    </row>
    <row r="8231" spans="1:16" x14ac:dyDescent="0.25">
      <c r="A8231" s="1">
        <v>2018</v>
      </c>
      <c r="B8231" t="s">
        <v>427</v>
      </c>
      <c r="C8231" t="s">
        <v>2128</v>
      </c>
      <c r="D8231" t="s">
        <v>3405</v>
      </c>
      <c r="E8231" t="s">
        <v>3469</v>
      </c>
      <c r="F8231" t="s">
        <v>3898</v>
      </c>
      <c r="G8231" s="4"/>
      <c r="H8231" s="4"/>
      <c r="I8231" s="4"/>
      <c r="J8231" s="4"/>
      <c r="K8231" s="4">
        <v>-2093835.6316479</v>
      </c>
      <c r="L8231" s="4">
        <v>45547547.354162499</v>
      </c>
      <c r="M8231" s="4">
        <v>695460.36610189604</v>
      </c>
      <c r="N8231" s="3">
        <v>-4.7656486071152998E-2</v>
      </c>
      <c r="O8231" s="5">
        <v>0.67116802930831909</v>
      </c>
      <c r="P8231" s="3">
        <v>1.5268887393176556E-2</v>
      </c>
    </row>
    <row r="8232" spans="1:16" x14ac:dyDescent="0.25">
      <c r="A8232" s="1">
        <v>2019</v>
      </c>
      <c r="B8232" t="s">
        <v>427</v>
      </c>
      <c r="C8232" t="s">
        <v>2128</v>
      </c>
      <c r="D8232" t="s">
        <v>3405</v>
      </c>
      <c r="E8232" t="s">
        <v>3469</v>
      </c>
      <c r="F8232" t="s">
        <v>3898</v>
      </c>
      <c r="G8232" s="4"/>
      <c r="H8232" s="4"/>
      <c r="I8232" s="4"/>
      <c r="J8232" s="4"/>
      <c r="K8232" s="4">
        <v>-2341854.6858546901</v>
      </c>
      <c r="L8232" s="4">
        <v>48611257.283257298</v>
      </c>
      <c r="M8232" s="4">
        <v>593972.621972622</v>
      </c>
      <c r="N8232" s="3">
        <v>-5.1016150149681E-2</v>
      </c>
      <c r="O8232" s="5">
        <v>0.7273402214050293</v>
      </c>
      <c r="P8232" s="3">
        <v>1.2218828313052654E-2</v>
      </c>
    </row>
    <row r="8233" spans="1:16" x14ac:dyDescent="0.25">
      <c r="A8233" s="1">
        <v>2020</v>
      </c>
      <c r="B8233" t="s">
        <v>427</v>
      </c>
      <c r="C8233" t="s">
        <v>2128</v>
      </c>
      <c r="D8233" t="s">
        <v>3405</v>
      </c>
      <c r="E8233" t="s">
        <v>3469</v>
      </c>
      <c r="F8233" t="s">
        <v>3898</v>
      </c>
      <c r="G8233" s="4"/>
      <c r="H8233" s="4"/>
      <c r="I8233" s="4"/>
      <c r="J8233" s="4"/>
      <c r="K8233" s="4">
        <v>-1916809.07748161</v>
      </c>
      <c r="L8233" s="4">
        <v>35902558.563284203</v>
      </c>
      <c r="M8233" s="4">
        <v>353017.54482834798</v>
      </c>
      <c r="N8233" s="3">
        <v>-4.5803802607814997E-2</v>
      </c>
      <c r="O8233" s="5">
        <v>0.39964327216148376</v>
      </c>
      <c r="P8233" s="3">
        <v>9.8326569423079491E-3</v>
      </c>
    </row>
    <row r="8234" spans="1:16" x14ac:dyDescent="0.25">
      <c r="A8234" s="1">
        <v>2021</v>
      </c>
      <c r="B8234" t="s">
        <v>427</v>
      </c>
      <c r="C8234" t="s">
        <v>2128</v>
      </c>
      <c r="D8234" t="s">
        <v>3405</v>
      </c>
      <c r="E8234" t="s">
        <v>3469</v>
      </c>
      <c r="F8234" t="s">
        <v>3898</v>
      </c>
      <c r="G8234" s="4"/>
      <c r="H8234" s="4"/>
      <c r="I8234" s="4"/>
      <c r="J8234" s="4"/>
      <c r="K8234" s="4">
        <v>-1669533.3998155501</v>
      </c>
      <c r="L8234" s="4">
        <v>42724318.994668901</v>
      </c>
      <c r="M8234" s="4">
        <v>474685.27168982301</v>
      </c>
      <c r="N8234" s="3">
        <v>-4.0856237856170999E-2</v>
      </c>
      <c r="O8234" s="5">
        <v>0.4219098687171936</v>
      </c>
      <c r="P8234" s="3">
        <v>1.1110423132777214E-2</v>
      </c>
    </row>
    <row r="8235" spans="1:16" x14ac:dyDescent="0.25">
      <c r="A8235" s="1">
        <v>2022</v>
      </c>
      <c r="B8235" t="s">
        <v>427</v>
      </c>
      <c r="C8235" t="s">
        <v>2128</v>
      </c>
      <c r="D8235" t="s">
        <v>3405</v>
      </c>
      <c r="E8235" t="s">
        <v>3469</v>
      </c>
      <c r="F8235" t="s">
        <v>3898</v>
      </c>
      <c r="G8235" s="4"/>
      <c r="H8235" s="4"/>
      <c r="I8235" s="4"/>
      <c r="J8235" s="4"/>
      <c r="K8235" s="4">
        <v>-2123590.3027459001</v>
      </c>
      <c r="L8235" s="4">
        <v>41148701.581014</v>
      </c>
      <c r="M8235" s="4">
        <v>6275901.0951851904</v>
      </c>
      <c r="N8235" s="3">
        <v>-5.2778915155867002E-2</v>
      </c>
      <c r="O8235" s="5">
        <v>0.43436098098754883</v>
      </c>
      <c r="P8235" s="3">
        <v>0.15251760184764862</v>
      </c>
    </row>
    <row r="8236" spans="1:16" x14ac:dyDescent="0.25">
      <c r="A8236" s="1">
        <v>2023</v>
      </c>
      <c r="B8236" t="s">
        <v>427</v>
      </c>
      <c r="C8236" t="s">
        <v>2128</v>
      </c>
      <c r="D8236" t="s">
        <v>3405</v>
      </c>
      <c r="E8236" t="s">
        <v>3469</v>
      </c>
      <c r="F8236" t="s">
        <v>3898</v>
      </c>
      <c r="G8236" s="4"/>
      <c r="H8236" s="4"/>
      <c r="I8236" s="4"/>
      <c r="J8236" s="4"/>
      <c r="K8236" s="4">
        <v>-2424740.1926473998</v>
      </c>
      <c r="L8236" s="4">
        <v>47746704.662867002</v>
      </c>
      <c r="M8236" s="4">
        <v>8811553.5113155395</v>
      </c>
      <c r="N8236" s="3">
        <v>-5.5426246193579998E-2</v>
      </c>
      <c r="O8236" s="5">
        <v>0.67089682817459106</v>
      </c>
      <c r="P8236" s="3">
        <v>0.18454788625240326</v>
      </c>
    </row>
    <row r="8237" spans="1:16" x14ac:dyDescent="0.25">
      <c r="A8237" s="1">
        <v>2024</v>
      </c>
      <c r="B8237" t="s">
        <v>427</v>
      </c>
      <c r="C8237" t="s">
        <v>2128</v>
      </c>
      <c r="D8237" t="s">
        <v>3405</v>
      </c>
      <c r="E8237" t="s">
        <v>3469</v>
      </c>
      <c r="F8237" t="s">
        <v>3898</v>
      </c>
      <c r="G8237" s="4"/>
      <c r="H8237" s="4"/>
      <c r="I8237" s="4"/>
      <c r="J8237" s="4"/>
      <c r="K8237" s="4">
        <v>-2091705.6129286001</v>
      </c>
      <c r="L8237" s="4">
        <v>51690918.242851302</v>
      </c>
      <c r="M8237" s="4">
        <v>9960983.5125639196</v>
      </c>
      <c r="N8237" s="3">
        <v>-4.2067745544988003E-2</v>
      </c>
      <c r="O8237" s="5">
        <v>0.76606899499893188</v>
      </c>
      <c r="P8237" s="3">
        <v>0.1927027702331543</v>
      </c>
    </row>
    <row r="8238" spans="1:16" x14ac:dyDescent="0.25">
      <c r="A8238" s="1">
        <v>2009</v>
      </c>
      <c r="B8238" t="s">
        <v>428</v>
      </c>
      <c r="C8238" t="s">
        <v>2129</v>
      </c>
      <c r="D8238" t="s">
        <v>3428</v>
      </c>
      <c r="E8238" t="s">
        <v>3469</v>
      </c>
      <c r="F8238" t="s">
        <v>3899</v>
      </c>
      <c r="G8238" s="4"/>
      <c r="H8238" s="4"/>
      <c r="I8238" s="4"/>
      <c r="J8238" s="4"/>
      <c r="K8238" s="4">
        <v>890918.55227978202</v>
      </c>
      <c r="L8238" s="4">
        <v>17624576.073498499</v>
      </c>
      <c r="M8238" s="4">
        <v>5127491.9700694401</v>
      </c>
      <c r="N8238" s="3">
        <v>5.2809317414310997E-2</v>
      </c>
      <c r="O8238" s="5">
        <v>1.2485438585281372</v>
      </c>
      <c r="P8238" s="3">
        <v>0.29092854261398315</v>
      </c>
    </row>
    <row r="8239" spans="1:16" x14ac:dyDescent="0.25">
      <c r="A8239" s="1">
        <v>2010</v>
      </c>
      <c r="B8239" t="s">
        <v>428</v>
      </c>
      <c r="C8239" t="s">
        <v>2129</v>
      </c>
      <c r="D8239" t="s">
        <v>3428</v>
      </c>
      <c r="E8239" t="s">
        <v>3469</v>
      </c>
      <c r="F8239" t="s">
        <v>3899</v>
      </c>
      <c r="G8239" s="4"/>
      <c r="H8239" s="4"/>
      <c r="I8239" s="4"/>
      <c r="J8239" s="4"/>
      <c r="K8239" s="4">
        <v>1622646.66870728</v>
      </c>
      <c r="L8239" s="4">
        <v>22591469.2378329</v>
      </c>
      <c r="M8239" s="4">
        <v>8545806.5503520109</v>
      </c>
      <c r="N8239" s="3">
        <v>7.6119266932607996E-2</v>
      </c>
      <c r="O8239" s="5">
        <v>1.0038777589797974</v>
      </c>
      <c r="P8239" s="3">
        <v>0.37827581167221069</v>
      </c>
    </row>
    <row r="8240" spans="1:16" x14ac:dyDescent="0.25">
      <c r="A8240" s="1">
        <v>2011</v>
      </c>
      <c r="B8240" t="s">
        <v>428</v>
      </c>
      <c r="C8240" t="s">
        <v>2129</v>
      </c>
      <c r="D8240" t="s">
        <v>3428</v>
      </c>
      <c r="E8240" t="s">
        <v>3469</v>
      </c>
      <c r="F8240" t="s">
        <v>3899</v>
      </c>
      <c r="G8240" s="4"/>
      <c r="H8240" s="4"/>
      <c r="I8240" s="4"/>
      <c r="J8240" s="4"/>
      <c r="K8240" s="4">
        <v>-47399.795501022498</v>
      </c>
      <c r="L8240" s="4">
        <v>21772201.431492802</v>
      </c>
      <c r="M8240" s="4">
        <v>6838869.1206544004</v>
      </c>
      <c r="N8240" s="3">
        <v>-2.1345403690909998E-3</v>
      </c>
      <c r="O8240" s="5">
        <v>0.73411142826080322</v>
      </c>
      <c r="P8240" s="3">
        <v>0.31411013007164001</v>
      </c>
    </row>
    <row r="8241" spans="1:16" x14ac:dyDescent="0.25">
      <c r="A8241" s="1">
        <v>2012</v>
      </c>
      <c r="B8241" t="s">
        <v>428</v>
      </c>
      <c r="C8241" t="s">
        <v>2129</v>
      </c>
      <c r="D8241" t="s">
        <v>3428</v>
      </c>
      <c r="E8241" t="s">
        <v>3469</v>
      </c>
      <c r="F8241" t="s">
        <v>3899</v>
      </c>
      <c r="G8241" s="4"/>
      <c r="H8241" s="4"/>
      <c r="I8241" s="4"/>
      <c r="J8241" s="4"/>
      <c r="K8241" s="4">
        <v>-651714.31837786699</v>
      </c>
      <c r="L8241" s="4">
        <v>22507366.5284403</v>
      </c>
      <c r="M8241" s="4">
        <v>6285588.0855132602</v>
      </c>
      <c r="N8241" s="3">
        <v>-2.9200427962315999E-2</v>
      </c>
      <c r="O8241" s="5">
        <v>0.73557049036026001</v>
      </c>
      <c r="P8241" s="3">
        <v>0.27926802635192871</v>
      </c>
    </row>
    <row r="8242" spans="1:16" x14ac:dyDescent="0.25">
      <c r="A8242" s="1">
        <v>2013</v>
      </c>
      <c r="B8242" t="s">
        <v>428</v>
      </c>
      <c r="C8242" t="s">
        <v>2129</v>
      </c>
      <c r="D8242" t="s">
        <v>3428</v>
      </c>
      <c r="E8242" t="s">
        <v>3469</v>
      </c>
      <c r="F8242" t="s">
        <v>3899</v>
      </c>
      <c r="G8242" s="4"/>
      <c r="H8242" s="4"/>
      <c r="I8242" s="4"/>
      <c r="J8242" s="4"/>
      <c r="K8242" s="4">
        <v>-785684.87290099496</v>
      </c>
      <c r="L8242" s="4">
        <v>8031031.4093194101</v>
      </c>
      <c r="M8242" s="4">
        <v>4767259.0823202301</v>
      </c>
      <c r="N8242" s="3">
        <v>-5.7489226399091001E-2</v>
      </c>
      <c r="O8242" s="5">
        <v>2.1875386238098145</v>
      </c>
      <c r="P8242" s="3">
        <v>0.59360486268997192</v>
      </c>
    </row>
    <row r="8243" spans="1:16" x14ac:dyDescent="0.25">
      <c r="A8243" s="1">
        <v>2014</v>
      </c>
      <c r="B8243" t="s">
        <v>428</v>
      </c>
      <c r="C8243" t="s">
        <v>2129</v>
      </c>
      <c r="D8243" t="s">
        <v>3428</v>
      </c>
      <c r="E8243" t="s">
        <v>3469</v>
      </c>
      <c r="F8243" t="s">
        <v>3899</v>
      </c>
      <c r="G8243" s="4"/>
      <c r="H8243" s="4"/>
      <c r="I8243" s="4"/>
      <c r="J8243" s="4"/>
      <c r="K8243" s="4">
        <v>508535.55938544002</v>
      </c>
      <c r="L8243" s="4">
        <v>8953203.0809693802</v>
      </c>
      <c r="M8243" s="4">
        <v>2617972.0491060098</v>
      </c>
      <c r="N8243" s="3">
        <v>6.2347369264872998E-2</v>
      </c>
      <c r="O8243" s="5">
        <v>1.7582738399505615</v>
      </c>
      <c r="P8243" s="3">
        <v>0.29240620136260986</v>
      </c>
    </row>
    <row r="8244" spans="1:16" x14ac:dyDescent="0.25">
      <c r="A8244" s="1">
        <v>2015</v>
      </c>
      <c r="B8244" t="s">
        <v>428</v>
      </c>
      <c r="C8244" t="s">
        <v>2129</v>
      </c>
      <c r="D8244" t="s">
        <v>3428</v>
      </c>
      <c r="E8244" t="s">
        <v>3469</v>
      </c>
      <c r="F8244" t="s">
        <v>3899</v>
      </c>
      <c r="G8244" s="4"/>
      <c r="H8244" s="4"/>
      <c r="I8244" s="4"/>
      <c r="J8244" s="4"/>
      <c r="K8244" s="4">
        <v>1463053.9004925201</v>
      </c>
      <c r="L8244" s="4">
        <v>12033521.0283943</v>
      </c>
      <c r="M8244" s="4">
        <v>2501636.1480317502</v>
      </c>
      <c r="N8244" s="3">
        <v>0.14624775572777099</v>
      </c>
      <c r="O8244" s="5">
        <v>2.0811915397644043</v>
      </c>
      <c r="P8244" s="3">
        <v>0.20788896083831787</v>
      </c>
    </row>
    <row r="8245" spans="1:16" x14ac:dyDescent="0.25">
      <c r="A8245" s="1">
        <v>2016</v>
      </c>
      <c r="B8245" t="s">
        <v>428</v>
      </c>
      <c r="C8245" t="s">
        <v>2129</v>
      </c>
      <c r="D8245" t="s">
        <v>3428</v>
      </c>
      <c r="E8245" t="s">
        <v>3469</v>
      </c>
      <c r="F8245" t="s">
        <v>3899</v>
      </c>
      <c r="G8245" s="4"/>
      <c r="H8245" s="4"/>
      <c r="I8245" s="4"/>
      <c r="J8245" s="4"/>
      <c r="K8245" s="4">
        <v>1038452.38095238</v>
      </c>
      <c r="L8245" s="4">
        <v>11843430.01443</v>
      </c>
      <c r="M8245" s="4">
        <v>2852230.15873016</v>
      </c>
      <c r="N8245" s="3">
        <v>8.7346697835176998E-2</v>
      </c>
      <c r="O8245" s="5">
        <v>3.5519061088562012</v>
      </c>
      <c r="P8245" s="3">
        <v>0.24082805216312408</v>
      </c>
    </row>
    <row r="8246" spans="1:16" x14ac:dyDescent="0.25">
      <c r="A8246" s="1">
        <v>2017</v>
      </c>
      <c r="B8246" t="s">
        <v>428</v>
      </c>
      <c r="C8246" t="s">
        <v>2129</v>
      </c>
      <c r="D8246" t="s">
        <v>3428</v>
      </c>
      <c r="E8246" t="s">
        <v>3469</v>
      </c>
      <c r="F8246" t="s">
        <v>3899</v>
      </c>
      <c r="G8246" s="4"/>
      <c r="H8246" s="4"/>
      <c r="I8246" s="4"/>
      <c r="J8246" s="4"/>
      <c r="K8246" s="4">
        <v>-1299150.47312952</v>
      </c>
      <c r="L8246" s="4">
        <v>18236542.137000799</v>
      </c>
      <c r="M8246" s="4">
        <v>4780323.5847069602</v>
      </c>
      <c r="N8246" s="3">
        <v>-8.3703164700348998E-2</v>
      </c>
      <c r="O8246" s="5">
        <v>3.0358350276947021</v>
      </c>
      <c r="P8246" s="3">
        <v>0.26212882995605469</v>
      </c>
    </row>
    <row r="8247" spans="1:16" x14ac:dyDescent="0.25">
      <c r="A8247" s="1">
        <v>2018</v>
      </c>
      <c r="B8247" t="s">
        <v>428</v>
      </c>
      <c r="C8247" t="s">
        <v>2129</v>
      </c>
      <c r="D8247" t="s">
        <v>3428</v>
      </c>
      <c r="E8247" t="s">
        <v>3469</v>
      </c>
      <c r="F8247" t="s">
        <v>3899</v>
      </c>
      <c r="G8247" s="4"/>
      <c r="H8247" s="4"/>
      <c r="I8247" s="4"/>
      <c r="J8247" s="4"/>
      <c r="K8247" s="4">
        <v>-1615445.7790560001</v>
      </c>
      <c r="L8247" s="4">
        <v>16591045.6493543</v>
      </c>
      <c r="M8247" s="4">
        <v>4596481.1368634701</v>
      </c>
      <c r="N8247" s="3">
        <v>-9.7699529193463003E-2</v>
      </c>
      <c r="O8247" s="5">
        <v>3.5023148059844971</v>
      </c>
      <c r="P8247" s="3">
        <v>0.27704590559005737</v>
      </c>
    </row>
    <row r="8248" spans="1:16" x14ac:dyDescent="0.25">
      <c r="A8248" s="1">
        <v>2019</v>
      </c>
      <c r="B8248" t="s">
        <v>428</v>
      </c>
      <c r="C8248" t="s">
        <v>2129</v>
      </c>
      <c r="D8248" t="s">
        <v>3428</v>
      </c>
      <c r="E8248" t="s">
        <v>3469</v>
      </c>
      <c r="F8248" t="s">
        <v>3899</v>
      </c>
      <c r="G8248" s="4"/>
      <c r="H8248" s="4"/>
      <c r="I8248" s="4"/>
      <c r="J8248" s="4"/>
      <c r="K8248" s="4">
        <v>-4380586.2528961599</v>
      </c>
      <c r="L8248" s="4">
        <v>22838178.052376602</v>
      </c>
      <c r="M8248" s="4">
        <v>6546705.0480938004</v>
      </c>
      <c r="N8248" s="3">
        <v>-0.222572144565131</v>
      </c>
      <c r="O8248" s="5">
        <v>2.8164844512939453</v>
      </c>
      <c r="P8248" s="3">
        <v>0.28665620088577271</v>
      </c>
    </row>
    <row r="8249" spans="1:16" x14ac:dyDescent="0.25">
      <c r="A8249" s="1">
        <v>2020</v>
      </c>
      <c r="B8249" t="s">
        <v>428</v>
      </c>
      <c r="C8249" t="s">
        <v>2129</v>
      </c>
      <c r="D8249" t="s">
        <v>3428</v>
      </c>
      <c r="E8249" t="s">
        <v>3469</v>
      </c>
      <c r="F8249" t="s">
        <v>3899</v>
      </c>
      <c r="G8249" s="4"/>
      <c r="H8249" s="4"/>
      <c r="I8249" s="4"/>
      <c r="J8249" s="4"/>
      <c r="K8249" s="4">
        <v>-6526641.3276807899</v>
      </c>
      <c r="L8249" s="4">
        <v>21754949.180971101</v>
      </c>
      <c r="M8249" s="4">
        <v>8585973.0247516707</v>
      </c>
      <c r="N8249" s="3">
        <v>-0.27902127806962301</v>
      </c>
      <c r="O8249" s="5">
        <v>7.4922890663146973</v>
      </c>
      <c r="P8249" s="3">
        <v>0.39466756582260132</v>
      </c>
    </row>
    <row r="8250" spans="1:16" x14ac:dyDescent="0.25">
      <c r="A8250" s="1">
        <v>2021</v>
      </c>
      <c r="B8250" t="s">
        <v>428</v>
      </c>
      <c r="C8250" t="s">
        <v>2129</v>
      </c>
      <c r="D8250" t="s">
        <v>3428</v>
      </c>
      <c r="E8250" t="s">
        <v>3469</v>
      </c>
      <c r="F8250" t="s">
        <v>3899</v>
      </c>
      <c r="G8250" s="4"/>
      <c r="H8250" s="4"/>
      <c r="I8250" s="4"/>
      <c r="J8250" s="4"/>
      <c r="K8250" s="4">
        <v>-4942211.1063517798</v>
      </c>
      <c r="L8250" s="4">
        <v>40467910.063089401</v>
      </c>
      <c r="M8250" s="4">
        <v>9200724.5482463501</v>
      </c>
      <c r="N8250" s="3">
        <v>-0.16205124381682001</v>
      </c>
      <c r="O8250" s="5">
        <v>2.9746177196502686</v>
      </c>
      <c r="P8250" s="3">
        <v>0.22735853493213654</v>
      </c>
    </row>
    <row r="8251" spans="1:16" x14ac:dyDescent="0.25">
      <c r="A8251" s="1">
        <v>2022</v>
      </c>
      <c r="B8251" t="s">
        <v>428</v>
      </c>
      <c r="C8251" t="s">
        <v>2129</v>
      </c>
      <c r="D8251" t="s">
        <v>3428</v>
      </c>
      <c r="E8251" t="s">
        <v>3469</v>
      </c>
      <c r="F8251" t="s">
        <v>3899</v>
      </c>
      <c r="G8251" s="4"/>
      <c r="H8251" s="4"/>
      <c r="I8251" s="4"/>
      <c r="J8251" s="4"/>
      <c r="K8251" s="4">
        <v>-4011837.6050906801</v>
      </c>
      <c r="L8251" s="4">
        <v>33753117.633432798</v>
      </c>
      <c r="M8251" s="4">
        <v>8860688.2502827402</v>
      </c>
      <c r="N8251" s="3">
        <v>-0.111860260893835</v>
      </c>
      <c r="O8251" s="5">
        <v>2.4600973129272461</v>
      </c>
      <c r="P8251" s="3">
        <v>0.26251465082168579</v>
      </c>
    </row>
    <row r="8252" spans="1:16" x14ac:dyDescent="0.25">
      <c r="A8252" s="1">
        <v>2023</v>
      </c>
      <c r="B8252" t="s">
        <v>428</v>
      </c>
      <c r="C8252" t="s">
        <v>2129</v>
      </c>
      <c r="D8252" t="s">
        <v>3428</v>
      </c>
      <c r="E8252" t="s">
        <v>3469</v>
      </c>
      <c r="F8252" t="s">
        <v>3899</v>
      </c>
      <c r="G8252" s="4"/>
      <c r="H8252" s="4"/>
      <c r="I8252" s="4"/>
      <c r="J8252" s="4"/>
      <c r="K8252" s="4">
        <v>-5855895.0716070896</v>
      </c>
      <c r="L8252" s="4">
        <v>31267536.7569445</v>
      </c>
      <c r="M8252" s="4">
        <v>9298847.7489563692</v>
      </c>
      <c r="N8252" s="3">
        <v>-0.18016555003051701</v>
      </c>
      <c r="O8252" s="5">
        <v>4.2424821853637695</v>
      </c>
      <c r="P8252" s="3">
        <v>0.29739624261856079</v>
      </c>
    </row>
    <row r="8253" spans="1:16" x14ac:dyDescent="0.25">
      <c r="A8253" s="1">
        <v>2024</v>
      </c>
      <c r="B8253" t="s">
        <v>428</v>
      </c>
      <c r="C8253" t="s">
        <v>2129</v>
      </c>
      <c r="D8253" t="s">
        <v>3428</v>
      </c>
      <c r="E8253" t="s">
        <v>3469</v>
      </c>
      <c r="F8253" t="s">
        <v>3899</v>
      </c>
      <c r="G8253" s="4"/>
      <c r="H8253" s="4"/>
      <c r="I8253" s="4"/>
      <c r="J8253" s="4"/>
      <c r="K8253" s="4">
        <v>-8981711.2028163299</v>
      </c>
      <c r="L8253" s="4">
        <v>38437818.089575499</v>
      </c>
      <c r="M8253" s="4">
        <v>12000811.7355178</v>
      </c>
      <c r="N8253" s="3">
        <v>-0.26873261363641598</v>
      </c>
      <c r="O8253" s="5">
        <v>3.1475811004638672</v>
      </c>
      <c r="P8253" s="3">
        <v>0.31221365928649902</v>
      </c>
    </row>
    <row r="8254" spans="1:16" x14ac:dyDescent="0.25">
      <c r="A8254" s="1">
        <v>2009</v>
      </c>
      <c r="B8254" t="s">
        <v>429</v>
      </c>
      <c r="C8254" t="s">
        <v>2130</v>
      </c>
      <c r="D8254" t="s">
        <v>3403</v>
      </c>
      <c r="E8254" t="s">
        <v>3469</v>
      </c>
      <c r="F8254" t="s">
        <v>3900</v>
      </c>
      <c r="G8254" s="4"/>
      <c r="H8254" s="4"/>
      <c r="I8254" s="4"/>
      <c r="J8254" s="4"/>
      <c r="K8254" s="4">
        <v>-3106201.0938836099</v>
      </c>
      <c r="L8254" s="4">
        <v>9067420.6611703597</v>
      </c>
      <c r="M8254" s="4">
        <v>649845.92052403197</v>
      </c>
      <c r="N8254" s="3">
        <v>-0.29998865257885399</v>
      </c>
      <c r="O8254" s="5">
        <v>0.32631191611289978</v>
      </c>
      <c r="P8254" s="3">
        <v>7.1668222546577454E-2</v>
      </c>
    </row>
    <row r="8255" spans="1:16" x14ac:dyDescent="0.25">
      <c r="A8255" s="1">
        <v>2010</v>
      </c>
      <c r="B8255" t="s">
        <v>429</v>
      </c>
      <c r="C8255" t="s">
        <v>2130</v>
      </c>
      <c r="D8255" t="s">
        <v>3403</v>
      </c>
      <c r="E8255" t="s">
        <v>3469</v>
      </c>
      <c r="F8255" t="s">
        <v>3900</v>
      </c>
      <c r="G8255" s="4"/>
      <c r="H8255" s="4"/>
      <c r="I8255" s="4"/>
      <c r="J8255" s="4"/>
      <c r="K8255" s="4">
        <v>-3763738.2204229701</v>
      </c>
      <c r="L8255" s="4">
        <v>10657219.767852001</v>
      </c>
      <c r="M8255" s="4">
        <v>222516.00006719201</v>
      </c>
      <c r="N8255" s="3">
        <v>-0.37454211662029002</v>
      </c>
      <c r="O8255" s="5">
        <v>0.89133918285369873</v>
      </c>
      <c r="P8255" s="3">
        <v>2.0879367366433144E-2</v>
      </c>
    </row>
    <row r="8256" spans="1:16" x14ac:dyDescent="0.25">
      <c r="A8256" s="1">
        <v>2011</v>
      </c>
      <c r="B8256" t="s">
        <v>429</v>
      </c>
      <c r="C8256" t="s">
        <v>2130</v>
      </c>
      <c r="D8256" t="s">
        <v>3403</v>
      </c>
      <c r="E8256" t="s">
        <v>3469</v>
      </c>
      <c r="F8256" t="s">
        <v>3900</v>
      </c>
      <c r="G8256" s="4"/>
      <c r="H8256" s="4"/>
      <c r="I8256" s="4"/>
      <c r="J8256" s="4"/>
      <c r="K8256" s="4">
        <v>-6297554.3885971503</v>
      </c>
      <c r="L8256" s="4">
        <v>16099156.574858001</v>
      </c>
      <c r="M8256" s="4">
        <v>820801.62897867302</v>
      </c>
      <c r="N8256" s="3">
        <v>-0.42411213929344999</v>
      </c>
      <c r="O8256" s="5">
        <v>1.6574926376342773</v>
      </c>
      <c r="P8256" s="3">
        <v>5.0984136760234833E-2</v>
      </c>
    </row>
    <row r="8257" spans="1:16" x14ac:dyDescent="0.25">
      <c r="A8257" s="1">
        <v>2012</v>
      </c>
      <c r="B8257" t="s">
        <v>429</v>
      </c>
      <c r="C8257" t="s">
        <v>2130</v>
      </c>
      <c r="D8257" t="s">
        <v>3403</v>
      </c>
      <c r="E8257" t="s">
        <v>3469</v>
      </c>
      <c r="F8257" t="s">
        <v>3900</v>
      </c>
      <c r="G8257" s="4"/>
      <c r="H8257" s="4"/>
      <c r="I8257" s="4"/>
      <c r="J8257" s="4"/>
      <c r="K8257" s="4">
        <v>-9612385.0066002905</v>
      </c>
      <c r="L8257" s="4">
        <v>30318444.992478698</v>
      </c>
      <c r="M8257" s="4">
        <v>1700379.64450539</v>
      </c>
      <c r="N8257" s="3">
        <v>-0.42075992598199502</v>
      </c>
      <c r="O8257" s="5">
        <v>1.900288462638855</v>
      </c>
      <c r="P8257" s="3">
        <v>5.6083999574184418E-2</v>
      </c>
    </row>
    <row r="8258" spans="1:16" x14ac:dyDescent="0.25">
      <c r="A8258" s="1">
        <v>2013</v>
      </c>
      <c r="B8258" t="s">
        <v>429</v>
      </c>
      <c r="C8258" t="s">
        <v>2130</v>
      </c>
      <c r="D8258" t="s">
        <v>3403</v>
      </c>
      <c r="E8258" t="s">
        <v>3469</v>
      </c>
      <c r="F8258" t="s">
        <v>3900</v>
      </c>
      <c r="G8258" s="4"/>
      <c r="H8258" s="4"/>
      <c r="I8258" s="4"/>
      <c r="J8258" s="4"/>
      <c r="K8258" s="4">
        <v>-11173266.2141298</v>
      </c>
      <c r="L8258" s="4">
        <v>16253286.678787099</v>
      </c>
      <c r="M8258" s="4">
        <v>1012968.56299734</v>
      </c>
      <c r="N8258" s="3">
        <v>-0.51582963881530197</v>
      </c>
      <c r="O8258" s="5">
        <v>1.6634272336959839</v>
      </c>
      <c r="P8258" s="3">
        <v>6.2323920428752899E-2</v>
      </c>
    </row>
    <row r="8259" spans="1:16" x14ac:dyDescent="0.25">
      <c r="A8259" s="1">
        <v>2014</v>
      </c>
      <c r="B8259" t="s">
        <v>429</v>
      </c>
      <c r="C8259" t="s">
        <v>2130</v>
      </c>
      <c r="D8259" t="s">
        <v>3403</v>
      </c>
      <c r="E8259" t="s">
        <v>3469</v>
      </c>
      <c r="F8259" t="s">
        <v>3900</v>
      </c>
      <c r="G8259" s="4"/>
      <c r="H8259" s="4"/>
      <c r="I8259" s="4"/>
      <c r="J8259" s="4"/>
      <c r="K8259" s="4">
        <v>-8913143.4768258799</v>
      </c>
      <c r="L8259" s="4">
        <v>10700704.4179358</v>
      </c>
      <c r="M8259" s="4">
        <v>3619282.3801216502</v>
      </c>
      <c r="N8259" s="3">
        <v>-0.648772620092812</v>
      </c>
      <c r="O8259" s="5">
        <v>1.2751158475875854</v>
      </c>
      <c r="P8259" s="3">
        <v>0.33822843432426453</v>
      </c>
    </row>
    <row r="8260" spans="1:16" x14ac:dyDescent="0.25">
      <c r="A8260" s="1">
        <v>2017</v>
      </c>
      <c r="B8260" t="s">
        <v>429</v>
      </c>
      <c r="C8260" t="s">
        <v>2130</v>
      </c>
      <c r="D8260" t="s">
        <v>3403</v>
      </c>
      <c r="E8260" t="s">
        <v>3469</v>
      </c>
      <c r="F8260" t="s">
        <v>3900</v>
      </c>
      <c r="G8260" s="4"/>
      <c r="H8260" s="4"/>
      <c r="I8260" s="4"/>
      <c r="J8260" s="4"/>
      <c r="K8260" s="4">
        <v>-804817.84341246099</v>
      </c>
      <c r="L8260" s="4">
        <v>10998067.828156499</v>
      </c>
      <c r="M8260" s="4">
        <v>123047.232562397</v>
      </c>
      <c r="N8260" s="3">
        <v>-7.0403963127274996E-2</v>
      </c>
      <c r="O8260" s="5">
        <v>0.52043402194976807</v>
      </c>
      <c r="P8260" s="3">
        <v>1.1188076809048653E-2</v>
      </c>
    </row>
    <row r="8261" spans="1:16" x14ac:dyDescent="0.25">
      <c r="A8261" s="1">
        <v>2018</v>
      </c>
      <c r="B8261" t="s">
        <v>429</v>
      </c>
      <c r="C8261" t="s">
        <v>2130</v>
      </c>
      <c r="D8261" t="s">
        <v>3403</v>
      </c>
      <c r="E8261" t="s">
        <v>3469</v>
      </c>
      <c r="F8261" t="s">
        <v>3900</v>
      </c>
      <c r="G8261" s="4"/>
      <c r="H8261" s="4"/>
      <c r="I8261" s="4"/>
      <c r="J8261" s="4"/>
      <c r="K8261" s="4">
        <v>-701146.327605534</v>
      </c>
      <c r="L8261" s="4">
        <v>10618204.573025599</v>
      </c>
      <c r="M8261" s="4">
        <v>108088.020761352</v>
      </c>
      <c r="N8261" s="3">
        <v>-6.4656382931534001E-2</v>
      </c>
      <c r="O8261" s="5">
        <v>0.54110217094421387</v>
      </c>
      <c r="P8261" s="3">
        <v>1.017950102686882E-2</v>
      </c>
    </row>
    <row r="8262" spans="1:16" x14ac:dyDescent="0.25">
      <c r="A8262" s="1">
        <v>2019</v>
      </c>
      <c r="B8262" t="s">
        <v>429</v>
      </c>
      <c r="C8262" t="s">
        <v>2130</v>
      </c>
      <c r="D8262" t="s">
        <v>3403</v>
      </c>
      <c r="E8262" t="s">
        <v>3469</v>
      </c>
      <c r="F8262" t="s">
        <v>3900</v>
      </c>
      <c r="G8262" s="4"/>
      <c r="H8262" s="4"/>
      <c r="I8262" s="4"/>
      <c r="J8262" s="4"/>
      <c r="K8262" s="4">
        <v>-577399.19412048499</v>
      </c>
      <c r="L8262" s="4">
        <v>9268179.1095598899</v>
      </c>
      <c r="M8262" s="4">
        <v>109947.92996793499</v>
      </c>
      <c r="N8262" s="3">
        <v>-6.0528015043266999E-2</v>
      </c>
      <c r="O8262" s="5">
        <v>0.34902799129486084</v>
      </c>
      <c r="P8262" s="3">
        <v>1.1862948536872864E-2</v>
      </c>
    </row>
    <row r="8263" spans="1:16" x14ac:dyDescent="0.25">
      <c r="A8263" s="1">
        <v>2020</v>
      </c>
      <c r="B8263" t="s">
        <v>429</v>
      </c>
      <c r="C8263" t="s">
        <v>2130</v>
      </c>
      <c r="D8263" t="s">
        <v>3403</v>
      </c>
      <c r="E8263" t="s">
        <v>3469</v>
      </c>
      <c r="F8263" t="s">
        <v>3900</v>
      </c>
      <c r="G8263" s="4"/>
      <c r="H8263" s="4"/>
      <c r="I8263" s="4"/>
      <c r="J8263" s="4"/>
      <c r="K8263" s="4">
        <v>-544005.17794587696</v>
      </c>
      <c r="L8263" s="4">
        <v>13646616.8504101</v>
      </c>
      <c r="M8263" s="4">
        <v>194207.93992601201</v>
      </c>
      <c r="N8263" s="3">
        <v>-5.0226962830208E-2</v>
      </c>
      <c r="O8263" s="5">
        <v>0.57593601942062378</v>
      </c>
      <c r="P8263" s="3">
        <v>1.4231215231120586E-2</v>
      </c>
    </row>
    <row r="8264" spans="1:16" x14ac:dyDescent="0.25">
      <c r="A8264" s="1">
        <v>2021</v>
      </c>
      <c r="B8264" t="s">
        <v>429</v>
      </c>
      <c r="C8264" t="s">
        <v>2130</v>
      </c>
      <c r="D8264" t="s">
        <v>3403</v>
      </c>
      <c r="E8264" t="s">
        <v>3469</v>
      </c>
      <c r="F8264" t="s">
        <v>3900</v>
      </c>
      <c r="G8264" s="4"/>
      <c r="H8264" s="4"/>
      <c r="I8264" s="4"/>
      <c r="J8264" s="4"/>
      <c r="K8264" s="4">
        <v>-522792.59844433598</v>
      </c>
      <c r="L8264" s="4">
        <v>18388415.319640301</v>
      </c>
      <c r="M8264" s="4">
        <v>244920.54569761801</v>
      </c>
      <c r="N8264" s="3">
        <v>-2.9632675397287998E-2</v>
      </c>
      <c r="O8264" s="5">
        <v>3.7173182964324951</v>
      </c>
      <c r="P8264" s="3">
        <v>1.3319284655153751E-2</v>
      </c>
    </row>
    <row r="8265" spans="1:16" x14ac:dyDescent="0.25">
      <c r="A8265" s="1">
        <v>2022</v>
      </c>
      <c r="B8265" t="s">
        <v>429</v>
      </c>
      <c r="C8265" t="s">
        <v>2130</v>
      </c>
      <c r="D8265" t="s">
        <v>3403</v>
      </c>
      <c r="E8265" t="s">
        <v>3469</v>
      </c>
      <c r="F8265" t="s">
        <v>3900</v>
      </c>
      <c r="G8265" s="4"/>
      <c r="H8265" s="4"/>
      <c r="I8265" s="4"/>
      <c r="J8265" s="4"/>
      <c r="K8265" s="4">
        <v>-752193.13336823997</v>
      </c>
      <c r="L8265" s="4">
        <v>17657911.586506099</v>
      </c>
      <c r="M8265" s="4">
        <v>217313.93522327801</v>
      </c>
      <c r="N8265" s="3">
        <v>-4.2062545306276997E-2</v>
      </c>
      <c r="O8265" s="5">
        <v>5.1688456535339355</v>
      </c>
      <c r="P8265" s="3">
        <v>1.2306887656450272E-2</v>
      </c>
    </row>
    <row r="8266" spans="1:16" x14ac:dyDescent="0.25">
      <c r="A8266" s="1">
        <v>2023</v>
      </c>
      <c r="B8266" t="s">
        <v>429</v>
      </c>
      <c r="C8266" t="s">
        <v>2130</v>
      </c>
      <c r="D8266" t="s">
        <v>3403</v>
      </c>
      <c r="E8266" t="s">
        <v>3469</v>
      </c>
      <c r="F8266" t="s">
        <v>3900</v>
      </c>
      <c r="G8266" s="4"/>
      <c r="H8266" s="4"/>
      <c r="I8266" s="4"/>
      <c r="J8266" s="4"/>
      <c r="K8266" s="4">
        <v>-993692.04954909801</v>
      </c>
      <c r="L8266" s="4">
        <v>17121664.694596499</v>
      </c>
      <c r="M8266" s="4">
        <v>193056.30761620199</v>
      </c>
      <c r="N8266" s="3">
        <v>-6.0401647014732003E-2</v>
      </c>
      <c r="O8266" s="5">
        <v>3.7634978294372559</v>
      </c>
      <c r="P8266" s="3">
        <v>1.1275556869804859E-2</v>
      </c>
    </row>
    <row r="8267" spans="1:16" x14ac:dyDescent="0.25">
      <c r="A8267" s="1">
        <v>2024</v>
      </c>
      <c r="B8267" t="s">
        <v>429</v>
      </c>
      <c r="C8267" t="s">
        <v>2130</v>
      </c>
      <c r="D8267" t="s">
        <v>3403</v>
      </c>
      <c r="E8267" t="s">
        <v>3469</v>
      </c>
      <c r="F8267" t="s">
        <v>3900</v>
      </c>
      <c r="G8267" s="4"/>
      <c r="H8267" s="4"/>
      <c r="I8267" s="4"/>
      <c r="J8267" s="4"/>
      <c r="K8267" s="4">
        <v>-7813516.70351025</v>
      </c>
      <c r="L8267" s="4">
        <v>30789055.174077801</v>
      </c>
      <c r="M8267" s="4">
        <v>8029099.9080540696</v>
      </c>
      <c r="N8267" s="3">
        <v>-0.329054658249676</v>
      </c>
      <c r="O8267" s="5">
        <v>2.8879470825195313</v>
      </c>
      <c r="P8267" s="3">
        <v>0.26077774167060852</v>
      </c>
    </row>
    <row r="8268" spans="1:16" x14ac:dyDescent="0.25">
      <c r="A8268" s="1">
        <v>2009</v>
      </c>
      <c r="B8268" t="s">
        <v>430</v>
      </c>
      <c r="C8268" t="s">
        <v>2131</v>
      </c>
      <c r="D8268" t="s">
        <v>3460</v>
      </c>
      <c r="E8268" t="s">
        <v>3469</v>
      </c>
      <c r="F8268" t="s">
        <v>3901</v>
      </c>
      <c r="G8268" s="4"/>
      <c r="H8268" s="4"/>
      <c r="I8268" s="4"/>
      <c r="J8268" s="4"/>
      <c r="K8268" s="4">
        <v>13541246.511027601</v>
      </c>
      <c r="L8268" s="4">
        <v>112177118.794469</v>
      </c>
      <c r="M8268" s="4">
        <v>52154692.567077003</v>
      </c>
      <c r="N8268" s="3">
        <v>0.119159931709845</v>
      </c>
      <c r="O8268" s="5">
        <v>0.64749538898468018</v>
      </c>
      <c r="P8268" s="3">
        <v>0.46493163704872131</v>
      </c>
    </row>
    <row r="8269" spans="1:16" x14ac:dyDescent="0.25">
      <c r="A8269" s="1">
        <v>2010</v>
      </c>
      <c r="B8269" t="s">
        <v>430</v>
      </c>
      <c r="C8269" t="s">
        <v>2131</v>
      </c>
      <c r="D8269" t="s">
        <v>3460</v>
      </c>
      <c r="E8269" t="s">
        <v>3469</v>
      </c>
      <c r="F8269" t="s">
        <v>3901</v>
      </c>
      <c r="G8269" s="4"/>
      <c r="H8269" s="4"/>
      <c r="I8269" s="4"/>
      <c r="J8269" s="4"/>
      <c r="K8269" s="4">
        <v>12339789.3534461</v>
      </c>
      <c r="L8269" s="4">
        <v>118694461.70902599</v>
      </c>
      <c r="M8269" s="4">
        <v>48872856.158976004</v>
      </c>
      <c r="N8269" s="3">
        <v>0.104801749073569</v>
      </c>
      <c r="O8269" s="5">
        <v>0.61677777767181396</v>
      </c>
      <c r="P8269" s="3">
        <v>0.41175347566604614</v>
      </c>
    </row>
    <row r="8270" spans="1:16" x14ac:dyDescent="0.25">
      <c r="A8270" s="1">
        <v>2011</v>
      </c>
      <c r="B8270" t="s">
        <v>430</v>
      </c>
      <c r="C8270" t="s">
        <v>2131</v>
      </c>
      <c r="D8270" t="s">
        <v>3460</v>
      </c>
      <c r="E8270" t="s">
        <v>3469</v>
      </c>
      <c r="F8270" t="s">
        <v>3901</v>
      </c>
      <c r="G8270" s="4"/>
      <c r="H8270" s="4"/>
      <c r="I8270" s="4"/>
      <c r="J8270" s="4"/>
      <c r="K8270" s="4">
        <v>19256242.632086601</v>
      </c>
      <c r="L8270" s="4">
        <v>218659307.684064</v>
      </c>
      <c r="M8270" s="4">
        <v>103272961.097417</v>
      </c>
      <c r="N8270" s="3">
        <v>0.104056452710431</v>
      </c>
      <c r="O8270" s="5">
        <v>0.63598901033401489</v>
      </c>
      <c r="P8270" s="3">
        <v>0.47230076789855957</v>
      </c>
    </row>
    <row r="8271" spans="1:16" x14ac:dyDescent="0.25">
      <c r="A8271" s="1">
        <v>2012</v>
      </c>
      <c r="B8271" t="s">
        <v>430</v>
      </c>
      <c r="C8271" t="s">
        <v>2131</v>
      </c>
      <c r="D8271" t="s">
        <v>3460</v>
      </c>
      <c r="E8271" t="s">
        <v>3469</v>
      </c>
      <c r="F8271" t="s">
        <v>3901</v>
      </c>
      <c r="G8271" s="4"/>
      <c r="H8271" s="4"/>
      <c r="I8271" s="4"/>
      <c r="J8271" s="4"/>
      <c r="K8271" s="4">
        <v>4527081.6491511697</v>
      </c>
      <c r="L8271" s="4">
        <v>136709884.060047</v>
      </c>
      <c r="M8271" s="4">
        <v>92117515.835576102</v>
      </c>
      <c r="N8271" s="3">
        <v>2.6206357292642E-2</v>
      </c>
      <c r="O8271" s="5">
        <v>0.72129136323928833</v>
      </c>
      <c r="P8271" s="3">
        <v>0.67381751537322998</v>
      </c>
    </row>
    <row r="8272" spans="1:16" x14ac:dyDescent="0.25">
      <c r="A8272" s="1">
        <v>2014</v>
      </c>
      <c r="B8272" t="s">
        <v>430</v>
      </c>
      <c r="C8272" t="s">
        <v>2131</v>
      </c>
      <c r="D8272" t="s">
        <v>3460</v>
      </c>
      <c r="E8272" t="s">
        <v>3469</v>
      </c>
      <c r="F8272" t="s">
        <v>3901</v>
      </c>
      <c r="G8272" s="4"/>
      <c r="H8272" s="4"/>
      <c r="I8272" s="4"/>
      <c r="J8272" s="4"/>
      <c r="K8272" s="4">
        <v>7438211.1370657803</v>
      </c>
      <c r="L8272" s="4">
        <v>85026561.675834507</v>
      </c>
      <c r="M8272" s="4">
        <v>16253485.042574</v>
      </c>
      <c r="N8272" s="3">
        <v>8.6176510707952E-2</v>
      </c>
      <c r="O8272" s="5">
        <v>0.48069232702255249</v>
      </c>
      <c r="P8272" s="3">
        <v>0.1911577433347702</v>
      </c>
    </row>
    <row r="8273" spans="1:16" x14ac:dyDescent="0.25">
      <c r="A8273" s="1">
        <v>2015</v>
      </c>
      <c r="B8273" t="s">
        <v>430</v>
      </c>
      <c r="C8273" t="s">
        <v>2131</v>
      </c>
      <c r="D8273" t="s">
        <v>3460</v>
      </c>
      <c r="E8273" t="s">
        <v>3469</v>
      </c>
      <c r="F8273" t="s">
        <v>3901</v>
      </c>
      <c r="G8273" s="4"/>
      <c r="H8273" s="4"/>
      <c r="I8273" s="4"/>
      <c r="J8273" s="4"/>
      <c r="K8273" s="4">
        <v>6255548.4127713004</v>
      </c>
      <c r="L8273" s="4">
        <v>75626014.020265102</v>
      </c>
      <c r="M8273" s="4">
        <v>13075121.6824318</v>
      </c>
      <c r="N8273" s="3">
        <v>8.6456184885503995E-2</v>
      </c>
      <c r="O8273" s="5">
        <v>0.4186260998249054</v>
      </c>
      <c r="P8273" s="3">
        <v>0.17289185523986816</v>
      </c>
    </row>
    <row r="8274" spans="1:16" x14ac:dyDescent="0.25">
      <c r="A8274" s="1">
        <v>2016</v>
      </c>
      <c r="B8274" t="s">
        <v>430</v>
      </c>
      <c r="C8274" t="s">
        <v>2131</v>
      </c>
      <c r="D8274" t="s">
        <v>3460</v>
      </c>
      <c r="E8274" t="s">
        <v>3469</v>
      </c>
      <c r="F8274" t="s">
        <v>3901</v>
      </c>
      <c r="G8274" s="4"/>
      <c r="H8274" s="4"/>
      <c r="I8274" s="4"/>
      <c r="J8274" s="4"/>
      <c r="K8274" s="4">
        <v>6176725.0380358603</v>
      </c>
      <c r="L8274" s="4">
        <v>80941051.877927303</v>
      </c>
      <c r="M8274" s="4">
        <v>18907550.4907372</v>
      </c>
      <c r="N8274" s="3">
        <v>7.9885024210506E-2</v>
      </c>
      <c r="O8274" s="5">
        <v>0.55221354961395264</v>
      </c>
      <c r="P8274" s="3">
        <v>0.2335965484380722</v>
      </c>
    </row>
    <row r="8275" spans="1:16" x14ac:dyDescent="0.25">
      <c r="A8275" s="1">
        <v>2017</v>
      </c>
      <c r="B8275" t="s">
        <v>430</v>
      </c>
      <c r="C8275" t="s">
        <v>2131</v>
      </c>
      <c r="D8275" t="s">
        <v>3460</v>
      </c>
      <c r="E8275" t="s">
        <v>3469</v>
      </c>
      <c r="F8275" t="s">
        <v>3901</v>
      </c>
      <c r="G8275" s="4"/>
      <c r="H8275" s="4"/>
      <c r="I8275" s="4"/>
      <c r="J8275" s="4"/>
      <c r="K8275" s="4">
        <v>6446232.71614902</v>
      </c>
      <c r="L8275" s="4">
        <v>83839455.217628598</v>
      </c>
      <c r="M8275" s="4">
        <v>18539356.068466701</v>
      </c>
      <c r="N8275" s="3">
        <v>7.7082854648223995E-2</v>
      </c>
      <c r="O8275" s="5">
        <v>0.54916077852249146</v>
      </c>
      <c r="P8275" s="3">
        <v>0.22112925350666046</v>
      </c>
    </row>
    <row r="8276" spans="1:16" x14ac:dyDescent="0.25">
      <c r="A8276" s="1">
        <v>2018</v>
      </c>
      <c r="B8276" t="s">
        <v>430</v>
      </c>
      <c r="C8276" t="s">
        <v>2131</v>
      </c>
      <c r="D8276" t="s">
        <v>3460</v>
      </c>
      <c r="E8276" t="s">
        <v>3469</v>
      </c>
      <c r="F8276" t="s">
        <v>3901</v>
      </c>
      <c r="G8276" s="4"/>
      <c r="H8276" s="4"/>
      <c r="I8276" s="4"/>
      <c r="J8276" s="4"/>
      <c r="K8276" s="4">
        <v>1970406.8868015299</v>
      </c>
      <c r="L8276" s="4">
        <v>52887882.2197055</v>
      </c>
      <c r="M8276" s="4">
        <v>13134072.050866401</v>
      </c>
      <c r="N8276" s="3">
        <v>2.9490616621984E-2</v>
      </c>
      <c r="O8276" s="5">
        <v>0.48400351405143738</v>
      </c>
      <c r="P8276" s="3">
        <v>0.24833802878856659</v>
      </c>
    </row>
    <row r="8277" spans="1:16" x14ac:dyDescent="0.25">
      <c r="A8277" s="1">
        <v>2019</v>
      </c>
      <c r="B8277" t="s">
        <v>430</v>
      </c>
      <c r="C8277" t="s">
        <v>2131</v>
      </c>
      <c r="D8277" t="s">
        <v>3460</v>
      </c>
      <c r="E8277" t="s">
        <v>3469</v>
      </c>
      <c r="F8277" t="s">
        <v>3901</v>
      </c>
      <c r="G8277" s="4"/>
      <c r="H8277" s="4"/>
      <c r="I8277" s="4"/>
      <c r="J8277" s="4"/>
      <c r="K8277" s="4">
        <v>3519831.51983152</v>
      </c>
      <c r="L8277" s="4">
        <v>53349947.349947304</v>
      </c>
      <c r="M8277" s="4">
        <v>16014742.014742</v>
      </c>
      <c r="N8277" s="3">
        <v>6.8010417231837997E-2</v>
      </c>
      <c r="O8277" s="5">
        <v>0.52966493368148804</v>
      </c>
      <c r="P8277" s="3">
        <v>0.30018290877342224</v>
      </c>
    </row>
    <row r="8278" spans="1:16" x14ac:dyDescent="0.25">
      <c r="A8278" s="1">
        <v>2020</v>
      </c>
      <c r="B8278" t="s">
        <v>430</v>
      </c>
      <c r="C8278" t="s">
        <v>2131</v>
      </c>
      <c r="D8278" t="s">
        <v>3460</v>
      </c>
      <c r="E8278" t="s">
        <v>3469</v>
      </c>
      <c r="F8278" t="s">
        <v>3901</v>
      </c>
      <c r="G8278" s="4"/>
      <c r="H8278" s="4"/>
      <c r="I8278" s="4"/>
      <c r="J8278" s="4"/>
      <c r="K8278" s="4">
        <v>5073641.8952755304</v>
      </c>
      <c r="L8278" s="4">
        <v>56370521.289950803</v>
      </c>
      <c r="M8278" s="4">
        <v>18092513.702811901</v>
      </c>
      <c r="N8278" s="3">
        <v>9.3519630777012003E-2</v>
      </c>
      <c r="O8278" s="5">
        <v>0.56978398561477661</v>
      </c>
      <c r="P8278" s="3">
        <v>0.3209570050239563</v>
      </c>
    </row>
    <row r="8279" spans="1:16" x14ac:dyDescent="0.25">
      <c r="A8279" s="1">
        <v>2021</v>
      </c>
      <c r="B8279" t="s">
        <v>430</v>
      </c>
      <c r="C8279" t="s">
        <v>2131</v>
      </c>
      <c r="D8279" t="s">
        <v>3460</v>
      </c>
      <c r="E8279" t="s">
        <v>3469</v>
      </c>
      <c r="F8279" t="s">
        <v>3901</v>
      </c>
      <c r="G8279" s="4"/>
      <c r="H8279" s="4"/>
      <c r="I8279" s="4"/>
      <c r="J8279" s="4"/>
      <c r="K8279" s="4">
        <v>6181820.9403589703</v>
      </c>
      <c r="L8279" s="4">
        <v>57345511.371394798</v>
      </c>
      <c r="M8279" s="4">
        <v>14297310.0089515</v>
      </c>
      <c r="N8279" s="3">
        <v>0.10330423979666201</v>
      </c>
      <c r="O8279" s="5">
        <v>0.58118927478790283</v>
      </c>
      <c r="P8279" s="3">
        <v>0.24931873381137848</v>
      </c>
    </row>
    <row r="8280" spans="1:16" x14ac:dyDescent="0.25">
      <c r="A8280" s="1">
        <v>2022</v>
      </c>
      <c r="B8280" t="s">
        <v>430</v>
      </c>
      <c r="C8280" t="s">
        <v>2131</v>
      </c>
      <c r="D8280" t="s">
        <v>3460</v>
      </c>
      <c r="E8280" t="s">
        <v>3469</v>
      </c>
      <c r="F8280" t="s">
        <v>3901</v>
      </c>
      <c r="G8280" s="4"/>
      <c r="H8280" s="4"/>
      <c r="I8280" s="4"/>
      <c r="J8280" s="4"/>
      <c r="K8280" s="4">
        <v>7492044.5228798101</v>
      </c>
      <c r="L8280" s="4">
        <v>73148701.416005403</v>
      </c>
      <c r="M8280" s="4">
        <v>23253616.441782601</v>
      </c>
      <c r="N8280" s="3">
        <v>0.119232172672689</v>
      </c>
      <c r="O8280" s="5">
        <v>0.61965280771255493</v>
      </c>
      <c r="P8280" s="3">
        <v>0.31789514422416687</v>
      </c>
    </row>
    <row r="8281" spans="1:16" x14ac:dyDescent="0.25">
      <c r="A8281" s="1">
        <v>2023</v>
      </c>
      <c r="B8281" t="s">
        <v>430</v>
      </c>
      <c r="C8281" t="s">
        <v>2131</v>
      </c>
      <c r="D8281" t="s">
        <v>3460</v>
      </c>
      <c r="E8281" t="s">
        <v>3469</v>
      </c>
      <c r="F8281" t="s">
        <v>3901</v>
      </c>
      <c r="G8281" s="4"/>
      <c r="H8281" s="4"/>
      <c r="I8281" s="4"/>
      <c r="J8281" s="4"/>
      <c r="K8281" s="4">
        <v>1563177.01563177</v>
      </c>
      <c r="L8281" s="4">
        <v>65640102.656401001</v>
      </c>
      <c r="M8281" s="4">
        <v>17725560.777255598</v>
      </c>
      <c r="N8281" s="3">
        <v>2.3018404907975E-2</v>
      </c>
      <c r="O8281" s="5">
        <v>0.51686948537826538</v>
      </c>
      <c r="P8281" s="3">
        <v>0.27004164457321167</v>
      </c>
    </row>
    <row r="8282" spans="1:16" x14ac:dyDescent="0.25">
      <c r="A8282" s="1">
        <v>2024</v>
      </c>
      <c r="B8282" t="s">
        <v>430</v>
      </c>
      <c r="C8282" t="s">
        <v>2131</v>
      </c>
      <c r="D8282" t="s">
        <v>3460</v>
      </c>
      <c r="E8282" t="s">
        <v>3469</v>
      </c>
      <c r="F8282" t="s">
        <v>3901</v>
      </c>
      <c r="G8282" s="4"/>
      <c r="H8282" s="4"/>
      <c r="I8282" s="4"/>
      <c r="J8282" s="4"/>
      <c r="K8282" s="4">
        <v>1559406.1056182601</v>
      </c>
      <c r="L8282" s="4">
        <v>20176274.892828301</v>
      </c>
      <c r="M8282" s="4">
        <v>2272772.7293940401</v>
      </c>
      <c r="N8282" s="3">
        <v>3.6338778712529003E-2</v>
      </c>
      <c r="O8282" s="5">
        <v>1.0983514785766602</v>
      </c>
      <c r="P8282" s="3">
        <v>0.11264580488204956</v>
      </c>
    </row>
    <row r="8283" spans="1:16" x14ac:dyDescent="0.25">
      <c r="A8283" s="1">
        <v>2009</v>
      </c>
      <c r="B8283" t="s">
        <v>431</v>
      </c>
      <c r="C8283" t="s">
        <v>2132</v>
      </c>
      <c r="D8283" t="s">
        <v>3403</v>
      </c>
      <c r="E8283" t="s">
        <v>3469</v>
      </c>
      <c r="F8283" t="s">
        <v>3902</v>
      </c>
      <c r="G8283" s="4"/>
      <c r="H8283" s="4"/>
      <c r="I8283" s="4"/>
      <c r="J8283" s="4"/>
      <c r="K8283" s="4">
        <v>-1723525.75789355</v>
      </c>
      <c r="L8283" s="4">
        <v>7799164.2600151701</v>
      </c>
      <c r="M8283" s="4">
        <v>152466.07831432199</v>
      </c>
      <c r="N8283" s="3">
        <v>-0.208166512398305</v>
      </c>
      <c r="O8283" s="5">
        <v>1.0750330686569214</v>
      </c>
      <c r="P8283" s="3">
        <v>1.954902708530426E-2</v>
      </c>
    </row>
    <row r="8284" spans="1:16" x14ac:dyDescent="0.25">
      <c r="A8284" s="1">
        <v>2010</v>
      </c>
      <c r="B8284" t="s">
        <v>431</v>
      </c>
      <c r="C8284" t="s">
        <v>2132</v>
      </c>
      <c r="D8284" t="s">
        <v>3403</v>
      </c>
      <c r="E8284" t="s">
        <v>3469</v>
      </c>
      <c r="F8284" t="s">
        <v>3902</v>
      </c>
      <c r="G8284" s="4"/>
      <c r="H8284" s="4"/>
      <c r="I8284" s="4"/>
      <c r="J8284" s="4"/>
      <c r="K8284" s="4">
        <v>-393914.93507584301</v>
      </c>
      <c r="L8284" s="4">
        <v>13393685.642774399</v>
      </c>
      <c r="M8284" s="4">
        <v>1234085.60245922</v>
      </c>
      <c r="N8284" s="3">
        <v>-3.6619702913824E-2</v>
      </c>
      <c r="O8284" s="5">
        <v>2.0033540725708008</v>
      </c>
      <c r="P8284" s="3">
        <v>9.2139355838298798E-2</v>
      </c>
    </row>
    <row r="8285" spans="1:16" x14ac:dyDescent="0.25">
      <c r="A8285" s="1">
        <v>2011</v>
      </c>
      <c r="B8285" t="s">
        <v>431</v>
      </c>
      <c r="C8285" t="s">
        <v>2132</v>
      </c>
      <c r="D8285" t="s">
        <v>3403</v>
      </c>
      <c r="E8285" t="s">
        <v>3469</v>
      </c>
      <c r="F8285" t="s">
        <v>3902</v>
      </c>
      <c r="G8285" s="4"/>
      <c r="H8285" s="4"/>
      <c r="I8285" s="4"/>
      <c r="J8285" s="4"/>
      <c r="K8285" s="4">
        <v>-5020700.88950809</v>
      </c>
      <c r="L8285" s="4">
        <v>27801454.2921445</v>
      </c>
      <c r="M8285" s="4">
        <v>2012415.60390098</v>
      </c>
      <c r="N8285" s="3">
        <v>-0.22368121792021001</v>
      </c>
      <c r="O8285" s="5">
        <v>3.6665120124816895</v>
      </c>
      <c r="P8285" s="3">
        <v>7.2385266423225403E-2</v>
      </c>
    </row>
    <row r="8286" spans="1:16" x14ac:dyDescent="0.25">
      <c r="A8286" s="1">
        <v>2012</v>
      </c>
      <c r="B8286" t="s">
        <v>431</v>
      </c>
      <c r="C8286" t="s">
        <v>2132</v>
      </c>
      <c r="D8286" t="s">
        <v>3403</v>
      </c>
      <c r="E8286" t="s">
        <v>3469</v>
      </c>
      <c r="F8286" t="s">
        <v>3902</v>
      </c>
      <c r="G8286" s="4"/>
      <c r="H8286" s="4"/>
      <c r="I8286" s="4"/>
      <c r="J8286" s="4"/>
      <c r="K8286" s="4">
        <v>-2896886.09641538</v>
      </c>
      <c r="L8286" s="4">
        <v>28220115.018982202</v>
      </c>
      <c r="M8286" s="4">
        <v>2182152.6150445598</v>
      </c>
      <c r="N8286" s="3">
        <v>-0.105791205678423</v>
      </c>
      <c r="O8286" s="5">
        <v>2.2186346054077148</v>
      </c>
      <c r="P8286" s="3">
        <v>7.732614129781723E-2</v>
      </c>
    </row>
    <row r="8287" spans="1:16" x14ac:dyDescent="0.25">
      <c r="A8287" s="1">
        <v>2013</v>
      </c>
      <c r="B8287" t="s">
        <v>431</v>
      </c>
      <c r="C8287" t="s">
        <v>2132</v>
      </c>
      <c r="D8287" t="s">
        <v>3403</v>
      </c>
      <c r="E8287" t="s">
        <v>3469</v>
      </c>
      <c r="F8287" t="s">
        <v>3902</v>
      </c>
      <c r="G8287" s="4"/>
      <c r="H8287" s="4"/>
      <c r="I8287" s="4"/>
      <c r="J8287" s="4"/>
      <c r="K8287" s="4">
        <v>-2668770.3847172898</v>
      </c>
      <c r="L8287" s="4">
        <v>22915966.0871392</v>
      </c>
      <c r="M8287" s="4">
        <v>1452326.4843728601</v>
      </c>
      <c r="N8287" s="3">
        <v>-0.110942602479513</v>
      </c>
      <c r="O8287" s="5">
        <v>1.0651836395263672</v>
      </c>
      <c r="P8287" s="3">
        <v>6.3376180827617645E-2</v>
      </c>
    </row>
    <row r="8288" spans="1:16" x14ac:dyDescent="0.25">
      <c r="A8288" s="1">
        <v>2014</v>
      </c>
      <c r="B8288" t="s">
        <v>431</v>
      </c>
      <c r="C8288" t="s">
        <v>2132</v>
      </c>
      <c r="D8288" t="s">
        <v>3403</v>
      </c>
      <c r="E8288" t="s">
        <v>3469</v>
      </c>
      <c r="F8288" t="s">
        <v>3902</v>
      </c>
      <c r="G8288" s="4"/>
      <c r="H8288" s="4"/>
      <c r="I8288" s="4"/>
      <c r="J8288" s="4"/>
      <c r="K8288" s="4">
        <v>-8807346.8810410704</v>
      </c>
      <c r="L8288" s="4">
        <v>13092829.4591919</v>
      </c>
      <c r="M8288" s="4">
        <v>573932.76439247502</v>
      </c>
      <c r="N8288" s="3">
        <v>-0.47936204141819</v>
      </c>
      <c r="O8288" s="5">
        <v>1.6267338991165161</v>
      </c>
      <c r="P8288" s="3">
        <v>4.3835654854774475E-2</v>
      </c>
    </row>
    <row r="8289" spans="1:16" x14ac:dyDescent="0.25">
      <c r="A8289" s="1">
        <v>2015</v>
      </c>
      <c r="B8289" t="s">
        <v>431</v>
      </c>
      <c r="C8289" t="s">
        <v>2132</v>
      </c>
      <c r="D8289" t="s">
        <v>3403</v>
      </c>
      <c r="E8289" t="s">
        <v>3469</v>
      </c>
      <c r="F8289" t="s">
        <v>3902</v>
      </c>
      <c r="G8289" s="4"/>
      <c r="H8289" s="4"/>
      <c r="I8289" s="4"/>
      <c r="J8289" s="4"/>
      <c r="K8289" s="4">
        <v>-2871272.6208176999</v>
      </c>
      <c r="L8289" s="4">
        <v>22681025.862268198</v>
      </c>
      <c r="M8289" s="4">
        <v>11987473.3249617</v>
      </c>
      <c r="N8289" s="3">
        <v>-0.17204860488795101</v>
      </c>
      <c r="O8289" s="5">
        <v>1.195041298866272</v>
      </c>
      <c r="P8289" s="3">
        <v>0.52852427959442139</v>
      </c>
    </row>
    <row r="8290" spans="1:16" x14ac:dyDescent="0.25">
      <c r="A8290" s="1">
        <v>2016</v>
      </c>
      <c r="B8290" t="s">
        <v>431</v>
      </c>
      <c r="C8290" t="s">
        <v>2132</v>
      </c>
      <c r="D8290" t="s">
        <v>3403</v>
      </c>
      <c r="E8290" t="s">
        <v>3469</v>
      </c>
      <c r="F8290" t="s">
        <v>3902</v>
      </c>
      <c r="G8290" s="4"/>
      <c r="H8290" s="4"/>
      <c r="I8290" s="4"/>
      <c r="J8290" s="4"/>
      <c r="K8290" s="4">
        <v>-165462.49664749499</v>
      </c>
      <c r="L8290" s="4">
        <v>28383040.051256102</v>
      </c>
      <c r="M8290" s="4">
        <v>12107794.2009119</v>
      </c>
      <c r="N8290" s="3">
        <v>-6.5768870468360004E-3</v>
      </c>
      <c r="O8290" s="5">
        <v>2.3555741310119629</v>
      </c>
      <c r="P8290" s="3">
        <v>0.42658552527427673</v>
      </c>
    </row>
    <row r="8291" spans="1:16" x14ac:dyDescent="0.25">
      <c r="A8291" s="1">
        <v>2017</v>
      </c>
      <c r="B8291" t="s">
        <v>431</v>
      </c>
      <c r="C8291" t="s">
        <v>2132</v>
      </c>
      <c r="D8291" t="s">
        <v>3403</v>
      </c>
      <c r="E8291" t="s">
        <v>3469</v>
      </c>
      <c r="F8291" t="s">
        <v>3902</v>
      </c>
      <c r="G8291" s="4"/>
      <c r="H8291" s="4"/>
      <c r="I8291" s="4"/>
      <c r="J8291" s="4"/>
      <c r="K8291" s="4">
        <v>509086.36737454601</v>
      </c>
      <c r="L8291" s="4">
        <v>38835798.227612697</v>
      </c>
      <c r="M8291" s="4">
        <v>16347542.4074031</v>
      </c>
      <c r="N8291" s="3">
        <v>1.4947225635469999E-2</v>
      </c>
      <c r="O8291" s="5">
        <v>4.1214489936828613</v>
      </c>
      <c r="P8291" s="3">
        <v>0.42094004154205322</v>
      </c>
    </row>
    <row r="8292" spans="1:16" x14ac:dyDescent="0.25">
      <c r="A8292" s="1">
        <v>2018</v>
      </c>
      <c r="B8292" t="s">
        <v>431</v>
      </c>
      <c r="C8292" t="s">
        <v>2132</v>
      </c>
      <c r="D8292" t="s">
        <v>3403</v>
      </c>
      <c r="E8292" t="s">
        <v>3469</v>
      </c>
      <c r="F8292" t="s">
        <v>3902</v>
      </c>
      <c r="G8292" s="4"/>
      <c r="H8292" s="4"/>
      <c r="I8292" s="4"/>
      <c r="J8292" s="4"/>
      <c r="K8292" s="4">
        <v>9830855.8908652198</v>
      </c>
      <c r="L8292" s="4">
        <v>46880837.015818</v>
      </c>
      <c r="M8292" s="4">
        <v>13279458.027076401</v>
      </c>
      <c r="N8292" s="3">
        <v>0.23328586192848899</v>
      </c>
      <c r="O8292" s="5">
        <v>4.0133147239685059</v>
      </c>
      <c r="P8292" s="3">
        <v>0.28325983881950378</v>
      </c>
    </row>
    <row r="8293" spans="1:16" x14ac:dyDescent="0.25">
      <c r="A8293" s="1">
        <v>2019</v>
      </c>
      <c r="B8293" t="s">
        <v>431</v>
      </c>
      <c r="C8293" t="s">
        <v>2132</v>
      </c>
      <c r="D8293" t="s">
        <v>3403</v>
      </c>
      <c r="E8293" t="s">
        <v>3469</v>
      </c>
      <c r="F8293" t="s">
        <v>3902</v>
      </c>
      <c r="G8293" s="4"/>
      <c r="H8293" s="4"/>
      <c r="I8293" s="4"/>
      <c r="J8293" s="4"/>
      <c r="K8293" s="4">
        <v>499884.16988417</v>
      </c>
      <c r="L8293" s="4">
        <v>85414141.804141805</v>
      </c>
      <c r="M8293" s="4">
        <v>14959286.7672868</v>
      </c>
      <c r="N8293" s="3">
        <v>7.6978838756840001E-3</v>
      </c>
      <c r="O8293" s="5">
        <v>1.9437292814254761</v>
      </c>
      <c r="P8293" s="3">
        <v>0.17513829469680786</v>
      </c>
    </row>
    <row r="8294" spans="1:16" x14ac:dyDescent="0.25">
      <c r="A8294" s="1">
        <v>2020</v>
      </c>
      <c r="B8294" t="s">
        <v>431</v>
      </c>
      <c r="C8294" t="s">
        <v>2132</v>
      </c>
      <c r="D8294" t="s">
        <v>3403</v>
      </c>
      <c r="E8294" t="s">
        <v>3469</v>
      </c>
      <c r="F8294" t="s">
        <v>3902</v>
      </c>
      <c r="G8294" s="4"/>
      <c r="H8294" s="4"/>
      <c r="I8294" s="4"/>
      <c r="J8294" s="4"/>
      <c r="K8294" s="4">
        <v>-8571469.9832972102</v>
      </c>
      <c r="L8294" s="4">
        <v>112085453.39094201</v>
      </c>
      <c r="M8294" s="4">
        <v>50301893.902792498</v>
      </c>
      <c r="N8294" s="3">
        <v>-8.7435648240921995E-2</v>
      </c>
      <c r="O8294" s="5">
        <v>2.3677012920379639</v>
      </c>
      <c r="P8294" s="3">
        <v>0.44878163933753967</v>
      </c>
    </row>
    <row r="8295" spans="1:16" x14ac:dyDescent="0.25">
      <c r="A8295" s="1">
        <v>2021</v>
      </c>
      <c r="B8295" t="s">
        <v>431</v>
      </c>
      <c r="C8295" t="s">
        <v>2132</v>
      </c>
      <c r="D8295" t="s">
        <v>3403</v>
      </c>
      <c r="E8295" t="s">
        <v>3469</v>
      </c>
      <c r="F8295" t="s">
        <v>3902</v>
      </c>
      <c r="G8295" s="4"/>
      <c r="H8295" s="4"/>
      <c r="I8295" s="4"/>
      <c r="J8295" s="4"/>
      <c r="K8295" s="4">
        <v>10870567.373227701</v>
      </c>
      <c r="L8295" s="4">
        <v>165989538.79837099</v>
      </c>
      <c r="M8295" s="4">
        <v>49221947.379076101</v>
      </c>
      <c r="N8295" s="3">
        <v>7.5554570533226006E-2</v>
      </c>
      <c r="O8295" s="5">
        <v>1.5689252614974976</v>
      </c>
      <c r="P8295" s="3">
        <v>0.29653644561767578</v>
      </c>
    </row>
    <row r="8296" spans="1:16" x14ac:dyDescent="0.25">
      <c r="A8296" s="1">
        <v>2022</v>
      </c>
      <c r="B8296" t="s">
        <v>431</v>
      </c>
      <c r="C8296" t="s">
        <v>2132</v>
      </c>
      <c r="D8296" t="s">
        <v>3403</v>
      </c>
      <c r="E8296" t="s">
        <v>3469</v>
      </c>
      <c r="F8296" t="s">
        <v>3902</v>
      </c>
      <c r="G8296" s="4"/>
      <c r="H8296" s="4"/>
      <c r="I8296" s="4"/>
      <c r="J8296" s="4"/>
      <c r="K8296" s="4">
        <v>-3889667.8559351899</v>
      </c>
      <c r="L8296" s="4">
        <v>203326857.225669</v>
      </c>
      <c r="M8296" s="4">
        <v>70209523.349458605</v>
      </c>
      <c r="N8296" s="3">
        <v>-2.1845946620184999E-2</v>
      </c>
      <c r="O8296" s="5">
        <v>1.3609966039657593</v>
      </c>
      <c r="P8296" s="3">
        <v>0.3453037440776825</v>
      </c>
    </row>
    <row r="8297" spans="1:16" x14ac:dyDescent="0.25">
      <c r="A8297" s="1">
        <v>2023</v>
      </c>
      <c r="B8297" t="s">
        <v>431</v>
      </c>
      <c r="C8297" t="s">
        <v>2132</v>
      </c>
      <c r="D8297" t="s">
        <v>3403</v>
      </c>
      <c r="E8297" t="s">
        <v>3469</v>
      </c>
      <c r="F8297" t="s">
        <v>3902</v>
      </c>
      <c r="G8297" s="4"/>
      <c r="H8297" s="4"/>
      <c r="I8297" s="4"/>
      <c r="J8297" s="4"/>
      <c r="K8297" s="4">
        <v>-36205682.765056796</v>
      </c>
      <c r="L8297" s="4">
        <v>343238504.816185</v>
      </c>
      <c r="M8297" s="4">
        <v>117781245.208812</v>
      </c>
      <c r="N8297" s="3">
        <v>-0.13418405627744401</v>
      </c>
      <c r="O8297" s="5">
        <v>0.76666831970214844</v>
      </c>
      <c r="P8297" s="3">
        <v>0.34314695000648499</v>
      </c>
    </row>
    <row r="8298" spans="1:16" x14ac:dyDescent="0.25">
      <c r="A8298" s="1">
        <v>2024</v>
      </c>
      <c r="B8298" t="s">
        <v>431</v>
      </c>
      <c r="C8298" t="s">
        <v>2132</v>
      </c>
      <c r="D8298" t="s">
        <v>3403</v>
      </c>
      <c r="E8298" t="s">
        <v>3469</v>
      </c>
      <c r="F8298" t="s">
        <v>3902</v>
      </c>
      <c r="G8298" s="4"/>
      <c r="H8298" s="4"/>
      <c r="I8298" s="4"/>
      <c r="J8298" s="4"/>
      <c r="K8298" s="4">
        <v>-22819196.229157399</v>
      </c>
      <c r="L8298" s="4">
        <v>373938811.81121802</v>
      </c>
      <c r="M8298" s="4">
        <v>98392700.992713004</v>
      </c>
      <c r="N8298" s="3">
        <v>-6.3631668107443001E-2</v>
      </c>
      <c r="O8298" s="5">
        <v>1.3427666425704956</v>
      </c>
      <c r="P8298" s="3">
        <v>0.26312515139579773</v>
      </c>
    </row>
    <row r="8299" spans="1:16" x14ac:dyDescent="0.25">
      <c r="A8299" s="1">
        <v>2009</v>
      </c>
      <c r="B8299" t="s">
        <v>432</v>
      </c>
      <c r="C8299" t="s">
        <v>2133</v>
      </c>
      <c r="D8299" t="s">
        <v>3403</v>
      </c>
      <c r="E8299" t="s">
        <v>3469</v>
      </c>
      <c r="F8299" t="s">
        <v>3903</v>
      </c>
      <c r="G8299" s="4"/>
      <c r="H8299" s="4"/>
      <c r="I8299" s="4"/>
      <c r="J8299" s="4"/>
      <c r="K8299" s="4">
        <v>-475952.30796534399</v>
      </c>
      <c r="L8299" s="4">
        <v>14965069.940788301</v>
      </c>
      <c r="M8299" s="4">
        <v>185540.73022377799</v>
      </c>
      <c r="N8299" s="3">
        <v>-3.0261841869053001E-2</v>
      </c>
      <c r="O8299" s="5">
        <v>0.49368724226951599</v>
      </c>
      <c r="P8299" s="3">
        <v>1.2398253194987774E-2</v>
      </c>
    </row>
    <row r="8300" spans="1:16" x14ac:dyDescent="0.25">
      <c r="A8300" s="1">
        <v>2010</v>
      </c>
      <c r="B8300" t="s">
        <v>432</v>
      </c>
      <c r="C8300" t="s">
        <v>2133</v>
      </c>
      <c r="D8300" t="s">
        <v>3403</v>
      </c>
      <c r="E8300" t="s">
        <v>3469</v>
      </c>
      <c r="F8300" t="s">
        <v>3903</v>
      </c>
      <c r="G8300" s="4"/>
      <c r="H8300" s="4"/>
      <c r="I8300" s="4"/>
      <c r="J8300" s="4"/>
      <c r="K8300" s="4">
        <v>-195765.23156002801</v>
      </c>
      <c r="L8300" s="4">
        <v>8775800.8432581406</v>
      </c>
      <c r="M8300" s="4">
        <v>236889.18378659899</v>
      </c>
      <c r="N8300" s="3">
        <v>-1.6074818021904001E-2</v>
      </c>
      <c r="O8300" s="5">
        <v>0.79729127883911133</v>
      </c>
      <c r="P8300" s="3">
        <v>2.6993455365300179E-2</v>
      </c>
    </row>
    <row r="8301" spans="1:16" x14ac:dyDescent="0.25">
      <c r="A8301" s="1">
        <v>2011</v>
      </c>
      <c r="B8301" t="s">
        <v>432</v>
      </c>
      <c r="C8301" t="s">
        <v>2133</v>
      </c>
      <c r="D8301" t="s">
        <v>3403</v>
      </c>
      <c r="E8301" t="s">
        <v>3469</v>
      </c>
      <c r="F8301" t="s">
        <v>3903</v>
      </c>
      <c r="G8301" s="4"/>
      <c r="H8301" s="4"/>
      <c r="I8301" s="4"/>
      <c r="J8301" s="4"/>
      <c r="K8301" s="4">
        <v>-746958.52534562198</v>
      </c>
      <c r="L8301" s="4">
        <v>16454987.675490299</v>
      </c>
      <c r="M8301" s="4">
        <v>553859.17908048502</v>
      </c>
      <c r="N8301" s="3">
        <v>-5.4024151571498001E-2</v>
      </c>
      <c r="O8301" s="5">
        <v>1.0297592878341675</v>
      </c>
      <c r="P8301" s="3">
        <v>3.3659044653177261E-2</v>
      </c>
    </row>
    <row r="8302" spans="1:16" x14ac:dyDescent="0.25">
      <c r="A8302" s="1">
        <v>2012</v>
      </c>
      <c r="B8302" t="s">
        <v>432</v>
      </c>
      <c r="C8302" t="s">
        <v>2133</v>
      </c>
      <c r="D8302" t="s">
        <v>3403</v>
      </c>
      <c r="E8302" t="s">
        <v>3469</v>
      </c>
      <c r="F8302" t="s">
        <v>3903</v>
      </c>
      <c r="G8302" s="4"/>
      <c r="H8302" s="4"/>
      <c r="I8302" s="4"/>
      <c r="J8302" s="4"/>
      <c r="K8302" s="4">
        <v>-474694.800609887</v>
      </c>
      <c r="L8302" s="4">
        <v>15146967.4488094</v>
      </c>
      <c r="M8302" s="4">
        <v>475018.16358482599</v>
      </c>
      <c r="N8302" s="3">
        <v>-3.0765526979177001E-2</v>
      </c>
      <c r="O8302" s="5">
        <v>0.52908599376678467</v>
      </c>
      <c r="P8302" s="3">
        <v>3.1360611319541931E-2</v>
      </c>
    </row>
    <row r="8303" spans="1:16" x14ac:dyDescent="0.25">
      <c r="A8303" s="1">
        <v>2013</v>
      </c>
      <c r="B8303" t="s">
        <v>432</v>
      </c>
      <c r="C8303" t="s">
        <v>2133</v>
      </c>
      <c r="D8303" t="s">
        <v>3403</v>
      </c>
      <c r="E8303" t="s">
        <v>3469</v>
      </c>
      <c r="F8303" t="s">
        <v>3903</v>
      </c>
      <c r="G8303" s="4"/>
      <c r="H8303" s="4"/>
      <c r="I8303" s="4"/>
      <c r="J8303" s="4"/>
      <c r="K8303" s="4">
        <v>-67529.714865198199</v>
      </c>
      <c r="L8303" s="4">
        <v>16444922.6636944</v>
      </c>
      <c r="M8303" s="4">
        <v>612768.48442767502</v>
      </c>
      <c r="N8303" s="3">
        <v>-4.5067722612420003E-3</v>
      </c>
      <c r="O8303" s="5">
        <v>0.40136006474494934</v>
      </c>
      <c r="P8303" s="3">
        <v>3.726186603307724E-2</v>
      </c>
    </row>
    <row r="8304" spans="1:16" x14ac:dyDescent="0.25">
      <c r="A8304" s="1">
        <v>2014</v>
      </c>
      <c r="B8304" t="s">
        <v>432</v>
      </c>
      <c r="C8304" t="s">
        <v>2133</v>
      </c>
      <c r="D8304" t="s">
        <v>3403</v>
      </c>
      <c r="E8304" t="s">
        <v>3469</v>
      </c>
      <c r="F8304" t="s">
        <v>3903</v>
      </c>
      <c r="G8304" s="4"/>
      <c r="H8304" s="4"/>
      <c r="I8304" s="4"/>
      <c r="J8304" s="4"/>
      <c r="K8304" s="4">
        <v>-287217.69060304598</v>
      </c>
      <c r="L8304" s="4">
        <v>15484605.5919657</v>
      </c>
      <c r="M8304" s="4">
        <v>271411.19336130901</v>
      </c>
      <c r="N8304" s="3">
        <v>-1.7697454696610999E-2</v>
      </c>
      <c r="O8304" s="5">
        <v>0.34445354342460632</v>
      </c>
      <c r="P8304" s="3">
        <v>1.7527807503938675E-2</v>
      </c>
    </row>
    <row r="8305" spans="1:16" x14ac:dyDescent="0.25">
      <c r="A8305" s="1">
        <v>2015</v>
      </c>
      <c r="B8305" t="s">
        <v>432</v>
      </c>
      <c r="C8305" t="s">
        <v>2133</v>
      </c>
      <c r="D8305" t="s">
        <v>3403</v>
      </c>
      <c r="E8305" t="s">
        <v>3469</v>
      </c>
      <c r="F8305" t="s">
        <v>3903</v>
      </c>
      <c r="G8305" s="4"/>
      <c r="H8305" s="4"/>
      <c r="I8305" s="4"/>
      <c r="J8305" s="4"/>
      <c r="K8305" s="4">
        <v>-439419.73606157</v>
      </c>
      <c r="L8305" s="4">
        <v>9679712.3333050907</v>
      </c>
      <c r="M8305" s="4">
        <v>202052.340854988</v>
      </c>
      <c r="N8305" s="3">
        <v>-3.9356627675628003E-2</v>
      </c>
      <c r="O8305" s="5">
        <v>0.61914932727813721</v>
      </c>
      <c r="P8305" s="3">
        <v>2.0873796194791794E-2</v>
      </c>
    </row>
    <row r="8306" spans="1:16" x14ac:dyDescent="0.25">
      <c r="A8306" s="1">
        <v>2016</v>
      </c>
      <c r="B8306" t="s">
        <v>432</v>
      </c>
      <c r="C8306" t="s">
        <v>2133</v>
      </c>
      <c r="D8306" t="s">
        <v>3403</v>
      </c>
      <c r="E8306" t="s">
        <v>3469</v>
      </c>
      <c r="F8306" t="s">
        <v>3903</v>
      </c>
      <c r="G8306" s="4"/>
      <c r="H8306" s="4"/>
      <c r="I8306" s="4"/>
      <c r="J8306" s="4"/>
      <c r="K8306" s="4">
        <v>-547989.98718598206</v>
      </c>
      <c r="L8306" s="4">
        <v>9310377.8645290099</v>
      </c>
      <c r="M8306" s="4">
        <v>183190.541466758</v>
      </c>
      <c r="N8306" s="3">
        <v>-5.8699630443930999E-2</v>
      </c>
      <c r="O8306" s="5">
        <v>1.7474856376647949</v>
      </c>
      <c r="P8306" s="3">
        <v>1.9675951451063156E-2</v>
      </c>
    </row>
    <row r="8307" spans="1:16" x14ac:dyDescent="0.25">
      <c r="A8307" s="1">
        <v>2017</v>
      </c>
      <c r="B8307" t="s">
        <v>432</v>
      </c>
      <c r="C8307" t="s">
        <v>2133</v>
      </c>
      <c r="D8307" t="s">
        <v>3403</v>
      </c>
      <c r="E8307" t="s">
        <v>3469</v>
      </c>
      <c r="F8307" t="s">
        <v>3903</v>
      </c>
      <c r="G8307" s="4"/>
      <c r="H8307" s="4"/>
      <c r="I8307" s="4"/>
      <c r="J8307" s="4"/>
      <c r="K8307" s="4">
        <v>-460723.09714312101</v>
      </c>
      <c r="L8307" s="4">
        <v>6688614.7555473596</v>
      </c>
      <c r="M8307" s="4">
        <v>449268.67885663302</v>
      </c>
      <c r="N8307" s="3">
        <v>-5.6551643459346997E-2</v>
      </c>
      <c r="O8307" s="5">
        <v>1.5742630958557129</v>
      </c>
      <c r="P8307" s="3">
        <v>6.7169167101383209E-2</v>
      </c>
    </row>
    <row r="8308" spans="1:16" x14ac:dyDescent="0.25">
      <c r="A8308" s="1">
        <v>2018</v>
      </c>
      <c r="B8308" t="s">
        <v>432</v>
      </c>
      <c r="C8308" t="s">
        <v>2133</v>
      </c>
      <c r="D8308" t="s">
        <v>3403</v>
      </c>
      <c r="E8308" t="s">
        <v>3469</v>
      </c>
      <c r="F8308" t="s">
        <v>3903</v>
      </c>
      <c r="G8308" s="4"/>
      <c r="H8308" s="4"/>
      <c r="I8308" s="4"/>
      <c r="J8308" s="4"/>
      <c r="K8308" s="4">
        <v>-607370.15077831806</v>
      </c>
      <c r="L8308" s="4">
        <v>6806072.5838089101</v>
      </c>
      <c r="M8308" s="4">
        <v>195150.963367605</v>
      </c>
      <c r="N8308" s="3">
        <v>-9.1695548130969001E-2</v>
      </c>
      <c r="O8308" s="5">
        <v>1.6159888505935669</v>
      </c>
      <c r="P8308" s="3">
        <v>2.8673065826296806E-2</v>
      </c>
    </row>
    <row r="8309" spans="1:16" x14ac:dyDescent="0.25">
      <c r="A8309" s="1">
        <v>2019</v>
      </c>
      <c r="B8309" t="s">
        <v>432</v>
      </c>
      <c r="C8309" t="s">
        <v>2133</v>
      </c>
      <c r="D8309" t="s">
        <v>3403</v>
      </c>
      <c r="E8309" t="s">
        <v>3469</v>
      </c>
      <c r="F8309" t="s">
        <v>3903</v>
      </c>
      <c r="G8309" s="4"/>
      <c r="H8309" s="4"/>
      <c r="I8309" s="4"/>
      <c r="J8309" s="4"/>
      <c r="K8309" s="4">
        <v>-484261.14426114399</v>
      </c>
      <c r="L8309" s="4">
        <v>7017534.5735345697</v>
      </c>
      <c r="M8309" s="4">
        <v>575846.96384696395</v>
      </c>
      <c r="N8309" s="3">
        <v>-7.1889439725493998E-2</v>
      </c>
      <c r="O8309" s="5">
        <v>0.67652106285095215</v>
      </c>
      <c r="P8309" s="3">
        <v>8.205830305814743E-2</v>
      </c>
    </row>
    <row r="8310" spans="1:16" x14ac:dyDescent="0.25">
      <c r="A8310" s="1">
        <v>2020</v>
      </c>
      <c r="B8310" t="s">
        <v>432</v>
      </c>
      <c r="C8310" t="s">
        <v>2133</v>
      </c>
      <c r="D8310" t="s">
        <v>3403</v>
      </c>
      <c r="E8310" t="s">
        <v>3469</v>
      </c>
      <c r="F8310" t="s">
        <v>3903</v>
      </c>
      <c r="G8310" s="4"/>
      <c r="H8310" s="4"/>
      <c r="I8310" s="4"/>
      <c r="J8310" s="4"/>
      <c r="K8310" s="4">
        <v>-337937.41286252602</v>
      </c>
      <c r="L8310" s="4">
        <v>7529167.7594798701</v>
      </c>
      <c r="M8310" s="4">
        <v>693149.096531066</v>
      </c>
      <c r="N8310" s="3">
        <v>-4.6842343632594999E-2</v>
      </c>
      <c r="O8310" s="5">
        <v>1.0819005966186523</v>
      </c>
      <c r="P8310" s="3">
        <v>9.2061847448348999E-2</v>
      </c>
    </row>
    <row r="8311" spans="1:16" x14ac:dyDescent="0.25">
      <c r="A8311" s="1">
        <v>2021</v>
      </c>
      <c r="B8311" t="s">
        <v>432</v>
      </c>
      <c r="C8311" t="s">
        <v>2133</v>
      </c>
      <c r="D8311" t="s">
        <v>3403</v>
      </c>
      <c r="E8311" t="s">
        <v>3469</v>
      </c>
      <c r="F8311" t="s">
        <v>3903</v>
      </c>
      <c r="G8311" s="4"/>
      <c r="H8311" s="4"/>
      <c r="I8311" s="4"/>
      <c r="J8311" s="4"/>
      <c r="K8311" s="4">
        <v>-600177.70246459101</v>
      </c>
      <c r="L8311" s="4">
        <v>13606958.8884973</v>
      </c>
      <c r="M8311" s="4">
        <v>633055.65761158895</v>
      </c>
      <c r="N8311" s="3">
        <v>-5.5096790957515997E-2</v>
      </c>
      <c r="O8311" s="5">
        <v>1.7747560739517212</v>
      </c>
      <c r="P8311" s="3">
        <v>4.6524405479431152E-2</v>
      </c>
    </row>
    <row r="8312" spans="1:16" x14ac:dyDescent="0.25">
      <c r="A8312" s="1">
        <v>2022</v>
      </c>
      <c r="B8312" t="s">
        <v>432</v>
      </c>
      <c r="C8312" t="s">
        <v>2133</v>
      </c>
      <c r="D8312" t="s">
        <v>3403</v>
      </c>
      <c r="E8312" t="s">
        <v>3469</v>
      </c>
      <c r="F8312" t="s">
        <v>3903</v>
      </c>
      <c r="G8312" s="4"/>
      <c r="H8312" s="4"/>
      <c r="I8312" s="4"/>
      <c r="J8312" s="4"/>
      <c r="K8312" s="4">
        <v>-1057967.5239981499</v>
      </c>
      <c r="L8312" s="4">
        <v>19661688.531264901</v>
      </c>
      <c r="M8312" s="4">
        <v>643572.08416432596</v>
      </c>
      <c r="N8312" s="3">
        <v>-6.5742457089431994E-2</v>
      </c>
      <c r="O8312" s="5">
        <v>0.60350650548934937</v>
      </c>
      <c r="P8312" s="3">
        <v>3.2732289284467697E-2</v>
      </c>
    </row>
    <row r="8313" spans="1:16" x14ac:dyDescent="0.25">
      <c r="A8313" s="1">
        <v>2023</v>
      </c>
      <c r="B8313" t="s">
        <v>432</v>
      </c>
      <c r="C8313" t="s">
        <v>2133</v>
      </c>
      <c r="D8313" t="s">
        <v>3403</v>
      </c>
      <c r="E8313" t="s">
        <v>3469</v>
      </c>
      <c r="F8313" t="s">
        <v>3903</v>
      </c>
      <c r="G8313" s="4"/>
      <c r="H8313" s="4"/>
      <c r="I8313" s="4"/>
      <c r="J8313" s="4"/>
      <c r="K8313" s="4">
        <v>-779034.76319034805</v>
      </c>
      <c r="L8313" s="4">
        <v>13839671.366196699</v>
      </c>
      <c r="M8313" s="4">
        <v>623009.03243009001</v>
      </c>
      <c r="N8313" s="3">
        <v>-4.7455993621148003E-2</v>
      </c>
      <c r="O8313" s="5">
        <v>0.60449802875518799</v>
      </c>
      <c r="P8313" s="3">
        <v>4.5016173273324966E-2</v>
      </c>
    </row>
    <row r="8314" spans="1:16" x14ac:dyDescent="0.25">
      <c r="A8314" s="1">
        <v>2024</v>
      </c>
      <c r="B8314" t="s">
        <v>432</v>
      </c>
      <c r="C8314" t="s">
        <v>2133</v>
      </c>
      <c r="D8314" t="s">
        <v>3403</v>
      </c>
      <c r="E8314" t="s">
        <v>3469</v>
      </c>
      <c r="F8314" t="s">
        <v>3903</v>
      </c>
      <c r="G8314" s="4"/>
      <c r="H8314" s="4"/>
      <c r="I8314" s="4"/>
      <c r="J8314" s="4"/>
      <c r="K8314" s="4">
        <v>-755105.90494223102</v>
      </c>
      <c r="L8314" s="4">
        <v>14585179.9750655</v>
      </c>
      <c r="M8314" s="4">
        <v>406290.29354703199</v>
      </c>
      <c r="N8314" s="3">
        <v>-5.3126187018759999E-2</v>
      </c>
      <c r="O8314" s="5">
        <v>0.47548145055770874</v>
      </c>
      <c r="P8314" s="3">
        <v>2.7856377884745598E-2</v>
      </c>
    </row>
    <row r="8315" spans="1:16" x14ac:dyDescent="0.25">
      <c r="A8315" s="1">
        <v>2012</v>
      </c>
      <c r="B8315" t="s">
        <v>433</v>
      </c>
      <c r="C8315" t="s">
        <v>2134</v>
      </c>
      <c r="D8315" t="s">
        <v>3458</v>
      </c>
      <c r="E8315" t="s">
        <v>3469</v>
      </c>
      <c r="F8315" t="s">
        <v>3904</v>
      </c>
      <c r="G8315" s="4"/>
      <c r="H8315" s="4"/>
      <c r="I8315" s="4"/>
      <c r="J8315" s="4"/>
      <c r="K8315" s="4">
        <v>-1120698.30029778</v>
      </c>
      <c r="L8315" s="4">
        <v>1211135.5566243399</v>
      </c>
      <c r="M8315" s="4">
        <v>299843.43501529802</v>
      </c>
      <c r="N8315" s="3">
        <v>-1.19580586798508</v>
      </c>
      <c r="P8315" s="3">
        <v>0.2475721538066864</v>
      </c>
    </row>
    <row r="8316" spans="1:16" x14ac:dyDescent="0.25">
      <c r="A8316" s="1">
        <v>2013</v>
      </c>
      <c r="B8316" t="s">
        <v>433</v>
      </c>
      <c r="C8316" t="s">
        <v>2134</v>
      </c>
      <c r="D8316" t="s">
        <v>3458</v>
      </c>
      <c r="E8316" t="s">
        <v>3469</v>
      </c>
      <c r="F8316" t="s">
        <v>3904</v>
      </c>
      <c r="G8316" s="4"/>
      <c r="H8316" s="4"/>
      <c r="I8316" s="4"/>
      <c r="J8316" s="4"/>
      <c r="K8316" s="4">
        <v>-2303580.4014361799</v>
      </c>
      <c r="L8316" s="4">
        <v>1494072.55817353</v>
      </c>
      <c r="M8316" s="4">
        <v>774922.57233434101</v>
      </c>
      <c r="N8316" s="3">
        <v>-1.7889301772838899</v>
      </c>
      <c r="P8316" s="3">
        <v>0.51866459846496582</v>
      </c>
    </row>
    <row r="8317" spans="1:16" x14ac:dyDescent="0.25">
      <c r="A8317" s="1">
        <v>2014</v>
      </c>
      <c r="B8317" t="s">
        <v>433</v>
      </c>
      <c r="C8317" t="s">
        <v>2134</v>
      </c>
      <c r="D8317" t="s">
        <v>3458</v>
      </c>
      <c r="E8317" t="s">
        <v>3469</v>
      </c>
      <c r="F8317" t="s">
        <v>3904</v>
      </c>
      <c r="G8317" s="4"/>
      <c r="H8317" s="4"/>
      <c r="I8317" s="4"/>
      <c r="J8317" s="4"/>
      <c r="K8317" s="4">
        <v>-2600125.4184544301</v>
      </c>
      <c r="L8317" s="4">
        <v>2299322.9289452601</v>
      </c>
      <c r="M8317" s="4">
        <v>936270.45122353698</v>
      </c>
      <c r="N8317" s="3">
        <v>-1.35371472112221</v>
      </c>
      <c r="P8317" s="3">
        <v>0.40719398856163025</v>
      </c>
    </row>
    <row r="8318" spans="1:16" x14ac:dyDescent="0.25">
      <c r="A8318" s="1">
        <v>2015</v>
      </c>
      <c r="B8318" t="s">
        <v>433</v>
      </c>
      <c r="C8318" t="s">
        <v>2134</v>
      </c>
      <c r="D8318" t="s">
        <v>3458</v>
      </c>
      <c r="E8318" t="s">
        <v>3469</v>
      </c>
      <c r="F8318" t="s">
        <v>3904</v>
      </c>
      <c r="G8318" s="4"/>
      <c r="H8318" s="4"/>
      <c r="I8318" s="4"/>
      <c r="J8318" s="4"/>
      <c r="K8318" s="4">
        <v>-2266726.5009283298</v>
      </c>
      <c r="L8318" s="4">
        <v>9007946.6576273292</v>
      </c>
      <c r="M8318" s="4">
        <v>1642543.70083896</v>
      </c>
      <c r="N8318" s="3">
        <v>-0.41643187391717801</v>
      </c>
      <c r="O8318" s="5">
        <v>0.85124319791793823</v>
      </c>
      <c r="P8318" s="3">
        <v>0.18234385550022125</v>
      </c>
    </row>
    <row r="8319" spans="1:16" x14ac:dyDescent="0.25">
      <c r="A8319" s="1">
        <v>2016</v>
      </c>
      <c r="B8319" t="s">
        <v>433</v>
      </c>
      <c r="C8319" t="s">
        <v>2134</v>
      </c>
      <c r="D8319" t="s">
        <v>3458</v>
      </c>
      <c r="E8319" t="s">
        <v>3469</v>
      </c>
      <c r="F8319" t="s">
        <v>3904</v>
      </c>
      <c r="G8319" s="4"/>
      <c r="H8319" s="4"/>
      <c r="I8319" s="4"/>
      <c r="J8319" s="4"/>
      <c r="K8319" s="4">
        <v>-3384752.0636528898</v>
      </c>
      <c r="L8319" s="4">
        <v>10172769.4668773</v>
      </c>
      <c r="M8319" s="4">
        <v>1128891.88544864</v>
      </c>
      <c r="N8319" s="3">
        <v>-0.35848289896079599</v>
      </c>
      <c r="O8319" s="5">
        <v>1.0507009029388428</v>
      </c>
      <c r="P8319" s="3">
        <v>0.11097193509340286</v>
      </c>
    </row>
    <row r="8320" spans="1:16" x14ac:dyDescent="0.25">
      <c r="A8320" s="1">
        <v>2017</v>
      </c>
      <c r="B8320" t="s">
        <v>433</v>
      </c>
      <c r="C8320" t="s">
        <v>2134</v>
      </c>
      <c r="D8320" t="s">
        <v>3458</v>
      </c>
      <c r="E8320" t="s">
        <v>3469</v>
      </c>
      <c r="F8320" t="s">
        <v>3904</v>
      </c>
      <c r="G8320" s="4"/>
      <c r="H8320" s="4"/>
      <c r="I8320" s="4"/>
      <c r="J8320" s="4"/>
      <c r="K8320" s="4">
        <v>-4300574.1428209096</v>
      </c>
      <c r="L8320" s="4">
        <v>6657819.3333179597</v>
      </c>
      <c r="M8320" s="4">
        <v>1159521.7782286899</v>
      </c>
      <c r="N8320" s="3">
        <v>-0.50144280183971002</v>
      </c>
      <c r="O8320" s="5">
        <v>0.90415710210800171</v>
      </c>
      <c r="P8320" s="3">
        <v>0.17415939271450043</v>
      </c>
    </row>
    <row r="8321" spans="1:16" x14ac:dyDescent="0.25">
      <c r="A8321" s="1">
        <v>2018</v>
      </c>
      <c r="B8321" t="s">
        <v>433</v>
      </c>
      <c r="C8321" t="s">
        <v>2134</v>
      </c>
      <c r="D8321" t="s">
        <v>3458</v>
      </c>
      <c r="E8321" t="s">
        <v>3469</v>
      </c>
      <c r="F8321" t="s">
        <v>3904</v>
      </c>
      <c r="G8321" s="4"/>
      <c r="H8321" s="4"/>
      <c r="I8321" s="4"/>
      <c r="J8321" s="4"/>
      <c r="K8321" s="4">
        <v>-3605614.4012909099</v>
      </c>
      <c r="L8321" s="4">
        <v>3635543.5643491098</v>
      </c>
      <c r="M8321" s="4">
        <v>1667557.1247751601</v>
      </c>
      <c r="N8321" s="3">
        <v>-0.71772431624521005</v>
      </c>
      <c r="O8321" s="5">
        <v>2.3403453826904297</v>
      </c>
      <c r="P8321" s="3">
        <v>0.45868164300918579</v>
      </c>
    </row>
    <row r="8322" spans="1:16" x14ac:dyDescent="0.25">
      <c r="A8322" s="1">
        <v>2019</v>
      </c>
      <c r="B8322" t="s">
        <v>433</v>
      </c>
      <c r="C8322" t="s">
        <v>2134</v>
      </c>
      <c r="D8322" t="s">
        <v>3458</v>
      </c>
      <c r="E8322" t="s">
        <v>3469</v>
      </c>
      <c r="F8322" t="s">
        <v>3904</v>
      </c>
      <c r="G8322" s="4"/>
      <c r="H8322" s="4"/>
      <c r="I8322" s="4"/>
      <c r="J8322" s="4"/>
      <c r="K8322" s="4">
        <v>-3011766.2337662298</v>
      </c>
      <c r="L8322" s="4">
        <v>4921983.8539838502</v>
      </c>
      <c r="M8322" s="4">
        <v>2724120.7441207399</v>
      </c>
      <c r="N8322" s="3">
        <v>-0.71966440517358599</v>
      </c>
      <c r="O8322" s="5">
        <v>4.6053848266601563</v>
      </c>
      <c r="P8322" s="3">
        <v>0.55345988273620605</v>
      </c>
    </row>
    <row r="8323" spans="1:16" x14ac:dyDescent="0.25">
      <c r="A8323" s="1">
        <v>2020</v>
      </c>
      <c r="B8323" t="s">
        <v>433</v>
      </c>
      <c r="C8323" t="s">
        <v>2134</v>
      </c>
      <c r="D8323" t="s">
        <v>3458</v>
      </c>
      <c r="E8323" t="s">
        <v>3469</v>
      </c>
      <c r="F8323" t="s">
        <v>3904</v>
      </c>
      <c r="G8323" s="4"/>
      <c r="H8323" s="4"/>
      <c r="I8323" s="4"/>
      <c r="J8323" s="4"/>
      <c r="K8323" s="4">
        <v>-3436503.8720097202</v>
      </c>
      <c r="L8323" s="4">
        <v>4547086.6750410702</v>
      </c>
      <c r="M8323" s="4">
        <v>2867507.5576660298</v>
      </c>
      <c r="N8323" s="3">
        <v>-0.73223697591477499</v>
      </c>
      <c r="O8323" s="5">
        <v>2.9794902801513672</v>
      </c>
      <c r="P8323" s="3">
        <v>0.63062524795532227</v>
      </c>
    </row>
    <row r="8324" spans="1:16" x14ac:dyDescent="0.25">
      <c r="A8324" s="1">
        <v>2021</v>
      </c>
      <c r="B8324" t="s">
        <v>433</v>
      </c>
      <c r="C8324" t="s">
        <v>2134</v>
      </c>
      <c r="D8324" t="s">
        <v>3458</v>
      </c>
      <c r="E8324" t="s">
        <v>3469</v>
      </c>
      <c r="F8324" t="s">
        <v>3904</v>
      </c>
      <c r="G8324" s="4"/>
      <c r="H8324" s="4"/>
      <c r="I8324" s="4"/>
      <c r="J8324" s="4"/>
      <c r="K8324" s="4">
        <v>-2470830.5528271198</v>
      </c>
      <c r="L8324" s="4">
        <v>1160271.8772728301</v>
      </c>
      <c r="M8324" s="4">
        <v>4154757.10247509</v>
      </c>
      <c r="N8324" s="3">
        <v>-0.81010578898621899</v>
      </c>
      <c r="O8324" s="5">
        <v>10.193737030029297</v>
      </c>
      <c r="P8324" s="3">
        <v>3.5808479785919189</v>
      </c>
    </row>
    <row r="8325" spans="1:16" x14ac:dyDescent="0.25">
      <c r="A8325" s="1">
        <v>2022</v>
      </c>
      <c r="B8325" t="s">
        <v>433</v>
      </c>
      <c r="C8325" t="s">
        <v>2134</v>
      </c>
      <c r="D8325" t="s">
        <v>3458</v>
      </c>
      <c r="E8325" t="s">
        <v>3469</v>
      </c>
      <c r="F8325" t="s">
        <v>3904</v>
      </c>
      <c r="G8325" s="4"/>
      <c r="H8325" s="4"/>
      <c r="I8325" s="4"/>
      <c r="J8325" s="4"/>
      <c r="K8325" s="4">
        <v>-1441029.76391755</v>
      </c>
      <c r="L8325" s="4">
        <v>2882613.6763579398</v>
      </c>
      <c r="M8325" s="4">
        <v>5612478.3481819397</v>
      </c>
      <c r="N8325" s="3">
        <v>-0.729542853309744</v>
      </c>
      <c r="O8325" s="5">
        <v>3.4889545440673828</v>
      </c>
      <c r="P8325" s="3">
        <v>1.9470102787017822</v>
      </c>
    </row>
    <row r="8326" spans="1:16" x14ac:dyDescent="0.25">
      <c r="A8326" s="1">
        <v>2023</v>
      </c>
      <c r="B8326" t="s">
        <v>433</v>
      </c>
      <c r="C8326" t="s">
        <v>2134</v>
      </c>
      <c r="D8326" t="s">
        <v>3458</v>
      </c>
      <c r="E8326" t="s">
        <v>3469</v>
      </c>
      <c r="F8326" t="s">
        <v>3904</v>
      </c>
      <c r="G8326" s="4"/>
      <c r="H8326" s="4"/>
      <c r="I8326" s="4"/>
      <c r="J8326" s="4"/>
      <c r="K8326" s="4">
        <v>-2432286.7713228702</v>
      </c>
      <c r="L8326" s="4">
        <v>2237001.6331700198</v>
      </c>
      <c r="M8326" s="4">
        <v>6729860.3472985998</v>
      </c>
      <c r="N8326" s="3">
        <v>-0.96875631807843599</v>
      </c>
      <c r="O8326" s="5">
        <v>5.119661808013916</v>
      </c>
      <c r="P8326" s="3">
        <v>3.0084288120269775</v>
      </c>
    </row>
    <row r="8327" spans="1:16" x14ac:dyDescent="0.25">
      <c r="A8327" s="1">
        <v>2024</v>
      </c>
      <c r="B8327" t="s">
        <v>433</v>
      </c>
      <c r="C8327" t="s">
        <v>2134</v>
      </c>
      <c r="D8327" t="s">
        <v>3458</v>
      </c>
      <c r="E8327" t="s">
        <v>3469</v>
      </c>
      <c r="F8327" t="s">
        <v>3904</v>
      </c>
      <c r="G8327" s="4"/>
      <c r="H8327" s="4"/>
      <c r="I8327" s="4"/>
      <c r="J8327" s="4"/>
      <c r="K8327" s="4">
        <v>-890825.57186002005</v>
      </c>
      <c r="L8327" s="4">
        <v>1921360.9968465201</v>
      </c>
      <c r="M8327" s="4">
        <v>7326201.2227237299</v>
      </c>
      <c r="N8327" s="3">
        <v>-0.428416358796328</v>
      </c>
      <c r="O8327" s="5">
        <v>7.8617229461669922</v>
      </c>
      <c r="P8327" s="3">
        <v>3.8130269050598145</v>
      </c>
    </row>
    <row r="8328" spans="1:16" x14ac:dyDescent="0.25">
      <c r="A8328" s="1">
        <v>2009</v>
      </c>
      <c r="B8328" t="s">
        <v>434</v>
      </c>
      <c r="C8328" t="s">
        <v>2135</v>
      </c>
      <c r="D8328" t="s">
        <v>3403</v>
      </c>
      <c r="E8328" t="s">
        <v>3469</v>
      </c>
      <c r="F8328" t="s">
        <v>3905</v>
      </c>
      <c r="G8328" s="4"/>
      <c r="H8328" s="4"/>
      <c r="I8328" s="4"/>
      <c r="J8328" s="4"/>
      <c r="K8328" s="4">
        <v>-2571746.18028105</v>
      </c>
      <c r="L8328" s="4">
        <v>1147255.6105903401</v>
      </c>
      <c r="M8328" s="4">
        <v>1325064.9392555801</v>
      </c>
      <c r="N8328" s="3">
        <v>-1.4503508856932199</v>
      </c>
      <c r="O8328" s="5">
        <v>2.7483761310577393</v>
      </c>
      <c r="P8328" s="3">
        <v>1.1549866199493408</v>
      </c>
    </row>
    <row r="8329" spans="1:16" x14ac:dyDescent="0.25">
      <c r="A8329" s="1">
        <v>2010</v>
      </c>
      <c r="B8329" t="s">
        <v>434</v>
      </c>
      <c r="C8329" t="s">
        <v>2135</v>
      </c>
      <c r="D8329" t="s">
        <v>3403</v>
      </c>
      <c r="E8329" t="s">
        <v>3469</v>
      </c>
      <c r="F8329" t="s">
        <v>3905</v>
      </c>
      <c r="G8329" s="4"/>
      <c r="H8329" s="4"/>
      <c r="I8329" s="4"/>
      <c r="J8329" s="4"/>
      <c r="K8329" s="4">
        <v>-891176.02593606699</v>
      </c>
      <c r="L8329" s="4">
        <v>6283237.3049335601</v>
      </c>
      <c r="M8329" s="4">
        <v>499512.85884665098</v>
      </c>
      <c r="N8329" s="3">
        <v>-0.23835538798862299</v>
      </c>
      <c r="O8329" s="5">
        <v>0.8926156759262085</v>
      </c>
      <c r="P8329" s="3">
        <v>7.9499281942844391E-2</v>
      </c>
    </row>
    <row r="8330" spans="1:16" x14ac:dyDescent="0.25">
      <c r="A8330" s="1">
        <v>2011</v>
      </c>
      <c r="B8330" t="s">
        <v>434</v>
      </c>
      <c r="C8330" t="s">
        <v>2135</v>
      </c>
      <c r="D8330" t="s">
        <v>3403</v>
      </c>
      <c r="E8330" t="s">
        <v>3469</v>
      </c>
      <c r="F8330" t="s">
        <v>3905</v>
      </c>
      <c r="G8330" s="4"/>
      <c r="H8330" s="4"/>
      <c r="I8330" s="4"/>
      <c r="J8330" s="4"/>
      <c r="K8330" s="4">
        <v>-1403853.82059801</v>
      </c>
      <c r="L8330" s="4">
        <v>9003899.9035473205</v>
      </c>
      <c r="M8330" s="4">
        <v>75583.538741828306</v>
      </c>
      <c r="N8330" s="3">
        <v>-0.16495351137388001</v>
      </c>
      <c r="O8330" s="5">
        <v>0.43437790870666504</v>
      </c>
      <c r="P8330" s="3">
        <v>8.3945337682962418E-3</v>
      </c>
    </row>
    <row r="8331" spans="1:16" x14ac:dyDescent="0.25">
      <c r="A8331" s="1">
        <v>2012</v>
      </c>
      <c r="B8331" t="s">
        <v>434</v>
      </c>
      <c r="C8331" t="s">
        <v>2135</v>
      </c>
      <c r="D8331" t="s">
        <v>3403</v>
      </c>
      <c r="E8331" t="s">
        <v>3469</v>
      </c>
      <c r="F8331" t="s">
        <v>3905</v>
      </c>
      <c r="G8331" s="4"/>
      <c r="H8331" s="4"/>
      <c r="I8331" s="4"/>
      <c r="J8331" s="4"/>
      <c r="K8331" s="4">
        <v>-1313005.1267357699</v>
      </c>
      <c r="L8331" s="4">
        <v>7681995.0267593097</v>
      </c>
      <c r="M8331" s="4">
        <v>459074.117659098</v>
      </c>
      <c r="N8331" s="3">
        <v>-0.16130983118266401</v>
      </c>
      <c r="O8331" s="5">
        <v>0.46841612458229065</v>
      </c>
      <c r="P8331" s="3">
        <v>5.9759750962257385E-2</v>
      </c>
    </row>
    <row r="8332" spans="1:16" x14ac:dyDescent="0.25">
      <c r="A8332" s="1">
        <v>2013</v>
      </c>
      <c r="B8332" t="s">
        <v>434</v>
      </c>
      <c r="C8332" t="s">
        <v>2135</v>
      </c>
      <c r="D8332" t="s">
        <v>3403</v>
      </c>
      <c r="E8332" t="s">
        <v>3469</v>
      </c>
      <c r="F8332" t="s">
        <v>3905</v>
      </c>
      <c r="G8332" s="4"/>
      <c r="H8332" s="4"/>
      <c r="I8332" s="4"/>
      <c r="J8332" s="4"/>
      <c r="K8332" s="4">
        <v>-1183612.74290361</v>
      </c>
      <c r="L8332" s="4">
        <v>6805137.1771563198</v>
      </c>
      <c r="M8332" s="4">
        <v>168478.94607014599</v>
      </c>
      <c r="N8332" s="3">
        <v>-0.173250399929124</v>
      </c>
      <c r="O8332" s="5">
        <v>0.31318572163581848</v>
      </c>
      <c r="P8332" s="3">
        <v>2.4757612496614456E-2</v>
      </c>
    </row>
    <row r="8333" spans="1:16" x14ac:dyDescent="0.25">
      <c r="A8333" s="1">
        <v>2014</v>
      </c>
      <c r="B8333" t="s">
        <v>434</v>
      </c>
      <c r="C8333" t="s">
        <v>2135</v>
      </c>
      <c r="D8333" t="s">
        <v>3403</v>
      </c>
      <c r="E8333" t="s">
        <v>3469</v>
      </c>
      <c r="F8333" t="s">
        <v>3905</v>
      </c>
      <c r="G8333" s="4"/>
      <c r="H8333" s="4"/>
      <c r="I8333" s="4"/>
      <c r="J8333" s="4"/>
      <c r="K8333" s="4">
        <v>-6434898.3921919903</v>
      </c>
      <c r="L8333" s="4">
        <v>5354453.2981281504</v>
      </c>
      <c r="M8333" s="4">
        <v>4779800.0848696297</v>
      </c>
      <c r="N8333" s="3">
        <v>-1.0396856697074399</v>
      </c>
      <c r="O8333" s="5">
        <v>1.2982908487319946</v>
      </c>
      <c r="P8333" s="3">
        <v>0.89267754554748535</v>
      </c>
    </row>
    <row r="8334" spans="1:16" x14ac:dyDescent="0.25">
      <c r="A8334" s="1">
        <v>2015</v>
      </c>
      <c r="B8334" t="s">
        <v>434</v>
      </c>
      <c r="C8334" t="s">
        <v>2135</v>
      </c>
      <c r="D8334" t="s">
        <v>3403</v>
      </c>
      <c r="E8334" t="s">
        <v>3469</v>
      </c>
      <c r="F8334" t="s">
        <v>3905</v>
      </c>
      <c r="G8334" s="4"/>
      <c r="H8334" s="4"/>
      <c r="I8334" s="4"/>
      <c r="J8334" s="4"/>
      <c r="K8334" s="4">
        <v>4812418.8192876903</v>
      </c>
      <c r="L8334" s="4">
        <v>6442494.3953529596</v>
      </c>
      <c r="M8334" s="4">
        <v>1922960.1781160701</v>
      </c>
      <c r="N8334" s="3">
        <v>0.88979501777727199</v>
      </c>
      <c r="O8334" s="5">
        <v>0.61969375610351563</v>
      </c>
      <c r="P8334" s="3">
        <v>0.29848068952560425</v>
      </c>
    </row>
    <row r="8335" spans="1:16" x14ac:dyDescent="0.25">
      <c r="A8335" s="1">
        <v>2016</v>
      </c>
      <c r="B8335" t="s">
        <v>434</v>
      </c>
      <c r="C8335" t="s">
        <v>2135</v>
      </c>
      <c r="D8335" t="s">
        <v>3403</v>
      </c>
      <c r="E8335" t="s">
        <v>3469</v>
      </c>
      <c r="F8335" t="s">
        <v>3905</v>
      </c>
      <c r="G8335" s="4"/>
      <c r="H8335" s="4"/>
      <c r="I8335" s="4"/>
      <c r="J8335" s="4"/>
      <c r="K8335" s="4">
        <v>-1325303.9604255401</v>
      </c>
      <c r="L8335" s="4">
        <v>3006163.39362875</v>
      </c>
      <c r="M8335" s="4">
        <v>41473.463062848299</v>
      </c>
      <c r="N8335" s="3">
        <v>-0.28697809522826201</v>
      </c>
      <c r="O8335" s="5">
        <v>0.77545821666717529</v>
      </c>
      <c r="P8335" s="3">
        <v>1.3796144165098667E-2</v>
      </c>
    </row>
    <row r="8336" spans="1:16" x14ac:dyDescent="0.25">
      <c r="A8336" s="1">
        <v>2017</v>
      </c>
      <c r="B8336" t="s">
        <v>434</v>
      </c>
      <c r="C8336" t="s">
        <v>2135</v>
      </c>
      <c r="D8336" t="s">
        <v>3403</v>
      </c>
      <c r="E8336" t="s">
        <v>3469</v>
      </c>
      <c r="F8336" t="s">
        <v>3905</v>
      </c>
      <c r="G8336" s="4"/>
      <c r="H8336" s="4"/>
      <c r="I8336" s="4"/>
      <c r="J8336" s="4"/>
      <c r="K8336" s="4">
        <v>1231069.0431721599</v>
      </c>
      <c r="L8336" s="4">
        <v>1846619.3210203899</v>
      </c>
      <c r="M8336" s="4">
        <v>220162.63536935</v>
      </c>
      <c r="N8336" s="3">
        <v>0.497602713021153</v>
      </c>
      <c r="O8336" s="5">
        <v>12.183317184448242</v>
      </c>
      <c r="P8336" s="3">
        <v>0.11922469735145569</v>
      </c>
    </row>
    <row r="8337" spans="1:16" x14ac:dyDescent="0.25">
      <c r="A8337" s="1">
        <v>2018</v>
      </c>
      <c r="B8337" t="s">
        <v>434</v>
      </c>
      <c r="C8337" t="s">
        <v>2135</v>
      </c>
      <c r="D8337" t="s">
        <v>3403</v>
      </c>
      <c r="E8337" t="s">
        <v>3469</v>
      </c>
      <c r="F8337" t="s">
        <v>3905</v>
      </c>
      <c r="G8337" s="4"/>
      <c r="H8337" s="4"/>
      <c r="I8337" s="4"/>
      <c r="J8337" s="4"/>
      <c r="K8337" s="4">
        <v>-3082864.4179453598</v>
      </c>
      <c r="L8337" s="4">
        <v>4417628.5538753103</v>
      </c>
      <c r="M8337" s="4">
        <v>433874.41801937798</v>
      </c>
      <c r="N8337" s="3">
        <v>-0.99511214821414495</v>
      </c>
      <c r="O8337" s="5">
        <v>4.8046574592590332</v>
      </c>
      <c r="P8337" s="3">
        <v>9.8214328289031982E-2</v>
      </c>
    </row>
    <row r="8338" spans="1:16" x14ac:dyDescent="0.25">
      <c r="A8338" s="1">
        <v>2019</v>
      </c>
      <c r="B8338" t="s">
        <v>434</v>
      </c>
      <c r="C8338" t="s">
        <v>2135</v>
      </c>
      <c r="D8338" t="s">
        <v>3403</v>
      </c>
      <c r="E8338" t="s">
        <v>3469</v>
      </c>
      <c r="F8338" t="s">
        <v>3905</v>
      </c>
      <c r="G8338" s="4"/>
      <c r="H8338" s="4"/>
      <c r="I8338" s="4"/>
      <c r="J8338" s="4"/>
      <c r="K8338" s="4">
        <v>-4667665.8476658501</v>
      </c>
      <c r="L8338" s="4">
        <v>19103934.011934001</v>
      </c>
      <c r="M8338" s="4">
        <v>14905269.919269901</v>
      </c>
      <c r="N8338" s="3">
        <v>-0.40076818186009999</v>
      </c>
      <c r="O8338" s="5">
        <v>3.1393084526062012</v>
      </c>
      <c r="P8338" s="3">
        <v>0.7802199125289917</v>
      </c>
    </row>
    <row r="8339" spans="1:16" x14ac:dyDescent="0.25">
      <c r="A8339" s="1">
        <v>2020</v>
      </c>
      <c r="B8339" t="s">
        <v>434</v>
      </c>
      <c r="C8339" t="s">
        <v>2135</v>
      </c>
      <c r="D8339" t="s">
        <v>3403</v>
      </c>
      <c r="E8339" t="s">
        <v>3469</v>
      </c>
      <c r="F8339" t="s">
        <v>3905</v>
      </c>
      <c r="G8339" s="4"/>
      <c r="H8339" s="4"/>
      <c r="I8339" s="4"/>
      <c r="J8339" s="4"/>
      <c r="K8339" s="4">
        <v>11645682.122496299</v>
      </c>
      <c r="L8339" s="4">
        <v>40362814.902751103</v>
      </c>
      <c r="M8339" s="4">
        <v>15166545.4219179</v>
      </c>
      <c r="N8339" s="3">
        <v>0.39379740536582802</v>
      </c>
      <c r="O8339" s="5">
        <v>2.1007413864135742</v>
      </c>
      <c r="P8339" s="3">
        <v>0.37575539946556091</v>
      </c>
    </row>
    <row r="8340" spans="1:16" x14ac:dyDescent="0.25">
      <c r="A8340" s="1">
        <v>2021</v>
      </c>
      <c r="B8340" t="s">
        <v>434</v>
      </c>
      <c r="C8340" t="s">
        <v>2135</v>
      </c>
      <c r="D8340" t="s">
        <v>3403</v>
      </c>
      <c r="E8340" t="s">
        <v>3469</v>
      </c>
      <c r="F8340" t="s">
        <v>3905</v>
      </c>
      <c r="G8340" s="4"/>
      <c r="H8340" s="4"/>
      <c r="I8340" s="4"/>
      <c r="J8340" s="4"/>
      <c r="K8340" s="4">
        <v>23123926.8495677</v>
      </c>
      <c r="L8340" s="4">
        <v>48551688.173413597</v>
      </c>
      <c r="M8340" s="4">
        <v>9958413.1244891994</v>
      </c>
      <c r="N8340" s="3">
        <v>0.50051784437653202</v>
      </c>
      <c r="O8340" s="5">
        <v>77.683280944824219</v>
      </c>
      <c r="P8340" s="3">
        <v>0.20510950684547424</v>
      </c>
    </row>
    <row r="8341" spans="1:16" x14ac:dyDescent="0.25">
      <c r="A8341" s="1">
        <v>2022</v>
      </c>
      <c r="B8341" t="s">
        <v>434</v>
      </c>
      <c r="C8341" t="s">
        <v>2135</v>
      </c>
      <c r="D8341" t="s">
        <v>3403</v>
      </c>
      <c r="E8341" t="s">
        <v>3469</v>
      </c>
      <c r="F8341" t="s">
        <v>3905</v>
      </c>
      <c r="G8341" s="4"/>
      <c r="H8341" s="4"/>
      <c r="I8341" s="4"/>
      <c r="J8341" s="4"/>
      <c r="K8341" s="4">
        <v>15418839.669581201</v>
      </c>
      <c r="L8341" s="4">
        <v>55384234.716059297</v>
      </c>
      <c r="M8341" s="4">
        <v>14868984.935165299</v>
      </c>
      <c r="N8341" s="3">
        <v>0.30816087003541498</v>
      </c>
      <c r="O8341" s="5">
        <v>1.4935512542724609</v>
      </c>
      <c r="P8341" s="3">
        <v>0.26846963167190552</v>
      </c>
    </row>
    <row r="8342" spans="1:16" x14ac:dyDescent="0.25">
      <c r="A8342" s="1">
        <v>2023</v>
      </c>
      <c r="B8342" t="s">
        <v>434</v>
      </c>
      <c r="C8342" t="s">
        <v>2135</v>
      </c>
      <c r="D8342" t="s">
        <v>3403</v>
      </c>
      <c r="E8342" t="s">
        <v>3469</v>
      </c>
      <c r="F8342" t="s">
        <v>3905</v>
      </c>
      <c r="G8342" s="4"/>
      <c r="H8342" s="4"/>
      <c r="I8342" s="4"/>
      <c r="J8342" s="4"/>
      <c r="K8342" s="4">
        <v>5188830.4502883004</v>
      </c>
      <c r="L8342" s="4">
        <v>58567450.588274501</v>
      </c>
      <c r="M8342" s="4">
        <v>17047313.2686731</v>
      </c>
      <c r="N8342" s="3">
        <v>9.2603235842595E-2</v>
      </c>
      <c r="O8342" s="5">
        <v>49.891036987304688</v>
      </c>
      <c r="P8342" s="3">
        <v>0.29107144474983215</v>
      </c>
    </row>
    <row r="8343" spans="1:16" x14ac:dyDescent="0.25">
      <c r="A8343" s="1">
        <v>2024</v>
      </c>
      <c r="B8343" t="s">
        <v>434</v>
      </c>
      <c r="C8343" t="s">
        <v>2135</v>
      </c>
      <c r="D8343" t="s">
        <v>3403</v>
      </c>
      <c r="E8343" t="s">
        <v>3469</v>
      </c>
      <c r="F8343" t="s">
        <v>3905</v>
      </c>
      <c r="G8343" s="4"/>
      <c r="H8343" s="4"/>
      <c r="I8343" s="4"/>
      <c r="J8343" s="4"/>
      <c r="K8343" s="4">
        <v>10788259.4521078</v>
      </c>
      <c r="L8343" s="4">
        <v>75098370.590627596</v>
      </c>
      <c r="M8343" s="4">
        <v>29902638.123112399</v>
      </c>
      <c r="N8343" s="3">
        <v>0.161410988584368</v>
      </c>
      <c r="O8343" s="5">
        <v>33.749488830566406</v>
      </c>
      <c r="P8343" s="3">
        <v>0.39817959070205688</v>
      </c>
    </row>
    <row r="8344" spans="1:16" x14ac:dyDescent="0.25">
      <c r="A8344" s="1">
        <v>2009</v>
      </c>
      <c r="B8344" t="s">
        <v>435</v>
      </c>
      <c r="C8344" t="s">
        <v>2136</v>
      </c>
      <c r="D8344" t="s">
        <v>3403</v>
      </c>
      <c r="E8344" t="s">
        <v>3469</v>
      </c>
      <c r="F8344" t="s">
        <v>3906</v>
      </c>
      <c r="G8344" s="4"/>
      <c r="H8344" s="4"/>
      <c r="I8344" s="4"/>
      <c r="J8344" s="4"/>
      <c r="K8344" s="4">
        <v>-17732.046917603799</v>
      </c>
      <c r="L8344" s="4">
        <v>403341.34654168203</v>
      </c>
      <c r="M8344" s="4">
        <v>537416.30499669304</v>
      </c>
      <c r="N8344" s="3">
        <v>-4.0256066750972E-2</v>
      </c>
      <c r="P8344" s="3">
        <v>1.3324106931686401</v>
      </c>
    </row>
    <row r="8345" spans="1:16" x14ac:dyDescent="0.25">
      <c r="A8345" s="1">
        <v>2010</v>
      </c>
      <c r="B8345" t="s">
        <v>435</v>
      </c>
      <c r="C8345" t="s">
        <v>2136</v>
      </c>
      <c r="D8345" t="s">
        <v>3403</v>
      </c>
      <c r="E8345" t="s">
        <v>3469</v>
      </c>
      <c r="F8345" t="s">
        <v>3906</v>
      </c>
      <c r="G8345" s="4"/>
      <c r="H8345" s="4"/>
      <c r="I8345" s="4"/>
      <c r="J8345" s="4"/>
      <c r="K8345" s="4">
        <v>-43440.392400598001</v>
      </c>
      <c r="L8345" s="4">
        <v>475399.371755892</v>
      </c>
      <c r="M8345" s="4">
        <v>260326.55255245199</v>
      </c>
      <c r="N8345" s="3">
        <v>-9.7036613164979996E-2</v>
      </c>
      <c r="P8345" s="3">
        <v>0.54759550094604492</v>
      </c>
    </row>
    <row r="8346" spans="1:16" x14ac:dyDescent="0.25">
      <c r="A8346" s="1">
        <v>2011</v>
      </c>
      <c r="B8346" t="s">
        <v>435</v>
      </c>
      <c r="C8346" t="s">
        <v>2136</v>
      </c>
      <c r="D8346" t="s">
        <v>3403</v>
      </c>
      <c r="E8346" t="s">
        <v>3469</v>
      </c>
      <c r="F8346" t="s">
        <v>3906</v>
      </c>
      <c r="G8346" s="4"/>
      <c r="H8346" s="4"/>
      <c r="I8346" s="4"/>
      <c r="J8346" s="4"/>
      <c r="K8346" s="4">
        <v>-610913.08541421103</v>
      </c>
      <c r="L8346" s="4">
        <v>4437421.4982316997</v>
      </c>
      <c r="M8346" s="4">
        <v>83753.081127424695</v>
      </c>
      <c r="N8346" s="3">
        <v>-0.242232466985568</v>
      </c>
      <c r="O8346" s="5">
        <v>0.90447908639907837</v>
      </c>
      <c r="P8346" s="3">
        <v>1.8874267116189003E-2</v>
      </c>
    </row>
    <row r="8347" spans="1:16" x14ac:dyDescent="0.25">
      <c r="A8347" s="1">
        <v>2012</v>
      </c>
      <c r="B8347" t="s">
        <v>435</v>
      </c>
      <c r="C8347" t="s">
        <v>2136</v>
      </c>
      <c r="D8347" t="s">
        <v>3403</v>
      </c>
      <c r="E8347" t="s">
        <v>3469</v>
      </c>
      <c r="F8347" t="s">
        <v>3906</v>
      </c>
      <c r="G8347" s="4"/>
      <c r="H8347" s="4"/>
      <c r="I8347" s="4"/>
      <c r="J8347" s="4"/>
      <c r="K8347" s="4">
        <v>-795076.90103660303</v>
      </c>
      <c r="L8347" s="4">
        <v>3485513.1340626101</v>
      </c>
      <c r="M8347" s="4">
        <v>123525.679727393</v>
      </c>
      <c r="N8347" s="3">
        <v>-0.20591049922973001</v>
      </c>
      <c r="O8347" s="5">
        <v>2.5811598300933838</v>
      </c>
      <c r="P8347" s="3">
        <v>3.5439740866422653E-2</v>
      </c>
    </row>
    <row r="8348" spans="1:16" x14ac:dyDescent="0.25">
      <c r="A8348" s="1">
        <v>2013</v>
      </c>
      <c r="B8348" t="s">
        <v>435</v>
      </c>
      <c r="C8348" t="s">
        <v>2136</v>
      </c>
      <c r="D8348" t="s">
        <v>3403</v>
      </c>
      <c r="E8348" t="s">
        <v>3469</v>
      </c>
      <c r="F8348" t="s">
        <v>3906</v>
      </c>
      <c r="G8348" s="4"/>
      <c r="H8348" s="4"/>
      <c r="I8348" s="4"/>
      <c r="J8348" s="4"/>
      <c r="K8348" s="4">
        <v>-1022607.96477155</v>
      </c>
      <c r="L8348" s="4">
        <v>2423199.9780735802</v>
      </c>
      <c r="M8348" s="4">
        <v>34301.1410873676</v>
      </c>
      <c r="N8348" s="3">
        <v>-0.36950207229170201</v>
      </c>
      <c r="P8348" s="3">
        <v>1.4155307784676552E-2</v>
      </c>
    </row>
    <row r="8349" spans="1:16" x14ac:dyDescent="0.25">
      <c r="A8349" s="1">
        <v>2014</v>
      </c>
      <c r="B8349" t="s">
        <v>435</v>
      </c>
      <c r="C8349" t="s">
        <v>2136</v>
      </c>
      <c r="D8349" t="s">
        <v>3403</v>
      </c>
      <c r="E8349" t="s">
        <v>3469</v>
      </c>
      <c r="F8349" t="s">
        <v>3906</v>
      </c>
      <c r="G8349" s="4"/>
      <c r="H8349" s="4"/>
      <c r="I8349" s="4"/>
      <c r="J8349" s="4"/>
      <c r="K8349" s="4">
        <v>-828305.90786930104</v>
      </c>
      <c r="L8349" s="4">
        <v>2235323.68334198</v>
      </c>
      <c r="M8349" s="4">
        <v>42969.494082700701</v>
      </c>
      <c r="N8349" s="3">
        <v>-0.349755147068046</v>
      </c>
      <c r="P8349" s="3">
        <v>1.9222941249608994E-2</v>
      </c>
    </row>
    <row r="8350" spans="1:16" x14ac:dyDescent="0.25">
      <c r="A8350" s="1">
        <v>2015</v>
      </c>
      <c r="B8350" t="s">
        <v>435</v>
      </c>
      <c r="C8350" t="s">
        <v>2136</v>
      </c>
      <c r="D8350" t="s">
        <v>3403</v>
      </c>
      <c r="E8350" t="s">
        <v>3469</v>
      </c>
      <c r="F8350" t="s">
        <v>3906</v>
      </c>
      <c r="G8350" s="4"/>
      <c r="H8350" s="4"/>
      <c r="I8350" s="4"/>
      <c r="J8350" s="4"/>
      <c r="K8350" s="4">
        <v>-424593.42234000802</v>
      </c>
      <c r="L8350" s="4">
        <v>2215901.0192368398</v>
      </c>
      <c r="M8350" s="4">
        <v>136181.75234778901</v>
      </c>
      <c r="N8350" s="3">
        <v>-0.21008604365936701</v>
      </c>
      <c r="P8350" s="3">
        <v>6.1456605792045593E-2</v>
      </c>
    </row>
    <row r="8351" spans="1:16" x14ac:dyDescent="0.25">
      <c r="A8351" s="1">
        <v>2016</v>
      </c>
      <c r="B8351" t="s">
        <v>435</v>
      </c>
      <c r="C8351" t="s">
        <v>2136</v>
      </c>
      <c r="D8351" t="s">
        <v>3403</v>
      </c>
      <c r="E8351" t="s">
        <v>3469</v>
      </c>
      <c r="F8351" t="s">
        <v>3906</v>
      </c>
      <c r="G8351" s="4"/>
      <c r="H8351" s="4"/>
      <c r="I8351" s="4"/>
      <c r="J8351" s="4"/>
      <c r="K8351" s="4">
        <v>-709684.268557976</v>
      </c>
      <c r="L8351" s="4">
        <v>3311686.0863605202</v>
      </c>
      <c r="M8351" s="4">
        <v>149593.97443156401</v>
      </c>
      <c r="N8351" s="3">
        <v>-0.26021796578741302</v>
      </c>
      <c r="P8351" s="3">
        <v>4.5171543955802917E-2</v>
      </c>
    </row>
    <row r="8352" spans="1:16" x14ac:dyDescent="0.25">
      <c r="A8352" s="1">
        <v>2017</v>
      </c>
      <c r="B8352" t="s">
        <v>435</v>
      </c>
      <c r="C8352" t="s">
        <v>2136</v>
      </c>
      <c r="D8352" t="s">
        <v>3403</v>
      </c>
      <c r="E8352" t="s">
        <v>3469</v>
      </c>
      <c r="F8352" t="s">
        <v>3906</v>
      </c>
      <c r="G8352" s="4"/>
      <c r="H8352" s="4"/>
      <c r="I8352" s="4"/>
      <c r="J8352" s="4"/>
      <c r="K8352" s="4">
        <v>-1559095.20625331</v>
      </c>
      <c r="L8352" s="4">
        <v>5231595.5329075297</v>
      </c>
      <c r="M8352" s="4">
        <v>750133.35177968896</v>
      </c>
      <c r="N8352" s="3">
        <v>-0.360560482237549</v>
      </c>
      <c r="P8352" s="3">
        <v>0.14338520169258118</v>
      </c>
    </row>
    <row r="8353" spans="1:16" x14ac:dyDescent="0.25">
      <c r="A8353" s="1">
        <v>2018</v>
      </c>
      <c r="B8353" t="s">
        <v>435</v>
      </c>
      <c r="C8353" t="s">
        <v>2136</v>
      </c>
      <c r="D8353" t="s">
        <v>3403</v>
      </c>
      <c r="E8353" t="s">
        <v>3469</v>
      </c>
      <c r="F8353" t="s">
        <v>3906</v>
      </c>
      <c r="G8353" s="4"/>
      <c r="H8353" s="4"/>
      <c r="I8353" s="4"/>
      <c r="J8353" s="4"/>
      <c r="K8353" s="4">
        <v>-1228774.4542890801</v>
      </c>
      <c r="L8353" s="4">
        <v>3544655.4008541899</v>
      </c>
      <c r="M8353" s="4">
        <v>223218.52863455701</v>
      </c>
      <c r="N8353" s="3">
        <v>-0.28632950154827802</v>
      </c>
      <c r="P8353" s="3">
        <v>6.2973268330097198E-2</v>
      </c>
    </row>
    <row r="8354" spans="1:16" x14ac:dyDescent="0.25">
      <c r="A8354" s="1">
        <v>2019</v>
      </c>
      <c r="B8354" t="s">
        <v>435</v>
      </c>
      <c r="C8354" t="s">
        <v>2136</v>
      </c>
      <c r="D8354" t="s">
        <v>3403</v>
      </c>
      <c r="E8354" t="s">
        <v>3469</v>
      </c>
      <c r="F8354" t="s">
        <v>3906</v>
      </c>
      <c r="G8354" s="4"/>
      <c r="H8354" s="4"/>
      <c r="I8354" s="4"/>
      <c r="J8354" s="4"/>
      <c r="K8354" s="4">
        <v>-953743.76974377001</v>
      </c>
      <c r="L8354" s="4">
        <v>2399000.35100035</v>
      </c>
      <c r="M8354" s="4">
        <v>135249.561249561</v>
      </c>
      <c r="N8354" s="3">
        <v>-0.33111865827785703</v>
      </c>
      <c r="P8354" s="3">
        <v>5.6377466768026352E-2</v>
      </c>
    </row>
    <row r="8355" spans="1:16" x14ac:dyDescent="0.25">
      <c r="A8355" s="1">
        <v>2020</v>
      </c>
      <c r="B8355" t="s">
        <v>435</v>
      </c>
      <c r="C8355" t="s">
        <v>2136</v>
      </c>
      <c r="D8355" t="s">
        <v>3403</v>
      </c>
      <c r="E8355" t="s">
        <v>3469</v>
      </c>
      <c r="F8355" t="s">
        <v>3906</v>
      </c>
      <c r="G8355" s="4"/>
      <c r="H8355" s="4"/>
      <c r="I8355" s="4"/>
      <c r="J8355" s="4"/>
      <c r="K8355" s="4">
        <v>-826917.02441919898</v>
      </c>
      <c r="L8355" s="4">
        <v>4638457.1318139797</v>
      </c>
      <c r="M8355" s="4">
        <v>284828.07172535697</v>
      </c>
      <c r="N8355" s="3">
        <v>-0.23635916527082501</v>
      </c>
      <c r="P8355" s="3">
        <v>6.1405777931213379E-2</v>
      </c>
    </row>
    <row r="8356" spans="1:16" x14ac:dyDescent="0.25">
      <c r="A8356" s="1">
        <v>2021</v>
      </c>
      <c r="B8356" t="s">
        <v>435</v>
      </c>
      <c r="C8356" t="s">
        <v>2136</v>
      </c>
      <c r="D8356" t="s">
        <v>3403</v>
      </c>
      <c r="E8356" t="s">
        <v>3469</v>
      </c>
      <c r="F8356" t="s">
        <v>3906</v>
      </c>
      <c r="G8356" s="4"/>
      <c r="H8356" s="4"/>
      <c r="I8356" s="4"/>
      <c r="J8356" s="4"/>
      <c r="K8356" s="4">
        <v>-1388663.7824382</v>
      </c>
      <c r="L8356" s="4">
        <v>7459783.7578447796</v>
      </c>
      <c r="M8356" s="4">
        <v>296224.01007730397</v>
      </c>
      <c r="N8356" s="3">
        <v>-0.22220767804028399</v>
      </c>
      <c r="P8356" s="3">
        <v>3.9709463715553284E-2</v>
      </c>
    </row>
    <row r="8357" spans="1:16" x14ac:dyDescent="0.25">
      <c r="A8357" s="1">
        <v>2022</v>
      </c>
      <c r="B8357" t="s">
        <v>435</v>
      </c>
      <c r="C8357" t="s">
        <v>2136</v>
      </c>
      <c r="D8357" t="s">
        <v>3403</v>
      </c>
      <c r="E8357" t="s">
        <v>3469</v>
      </c>
      <c r="F8357" t="s">
        <v>3906</v>
      </c>
      <c r="G8357" s="4"/>
      <c r="H8357" s="4"/>
      <c r="I8357" s="4"/>
      <c r="J8357" s="4"/>
      <c r="K8357" s="4">
        <v>-2858156.6107917498</v>
      </c>
      <c r="L8357" s="4">
        <v>11681334.925158899</v>
      </c>
      <c r="M8357" s="4">
        <v>639014.67837992602</v>
      </c>
      <c r="N8357" s="3">
        <v>-0.30820448687683999</v>
      </c>
      <c r="P8357" s="3">
        <v>5.4703909903764725E-2</v>
      </c>
    </row>
    <row r="8358" spans="1:16" x14ac:dyDescent="0.25">
      <c r="A8358" s="1">
        <v>2023</v>
      </c>
      <c r="B8358" t="s">
        <v>435</v>
      </c>
      <c r="C8358" t="s">
        <v>2136</v>
      </c>
      <c r="D8358" t="s">
        <v>3403</v>
      </c>
      <c r="E8358" t="s">
        <v>3469</v>
      </c>
      <c r="F8358" t="s">
        <v>3906</v>
      </c>
      <c r="G8358" s="4"/>
      <c r="H8358" s="4"/>
      <c r="I8358" s="4"/>
      <c r="J8358" s="4"/>
      <c r="K8358" s="4">
        <v>-2425794.7538579502</v>
      </c>
      <c r="L8358" s="4">
        <v>17274710.5289471</v>
      </c>
      <c r="M8358" s="4">
        <v>477158.28417158301</v>
      </c>
      <c r="N8358" s="3">
        <v>-0.16988371314332301</v>
      </c>
      <c r="O8358" s="5">
        <v>2.525489330291748</v>
      </c>
      <c r="P8358" s="3">
        <v>2.7621781453490257E-2</v>
      </c>
    </row>
    <row r="8359" spans="1:16" x14ac:dyDescent="0.25">
      <c r="A8359" s="1">
        <v>2024</v>
      </c>
      <c r="B8359" t="s">
        <v>435</v>
      </c>
      <c r="C8359" t="s">
        <v>2136</v>
      </c>
      <c r="D8359" t="s">
        <v>3403</v>
      </c>
      <c r="E8359" t="s">
        <v>3469</v>
      </c>
      <c r="F8359" t="s">
        <v>3906</v>
      </c>
      <c r="G8359" s="4"/>
      <c r="H8359" s="4"/>
      <c r="I8359" s="4"/>
      <c r="J8359" s="4"/>
      <c r="K8359" s="4">
        <v>-3892024.9611648498</v>
      </c>
      <c r="L8359" s="4">
        <v>22680880.441087302</v>
      </c>
      <c r="M8359" s="4">
        <v>641104.58488062804</v>
      </c>
      <c r="N8359" s="3">
        <v>-0.194805186137708</v>
      </c>
      <c r="O8359" s="5">
        <v>3.8718347549438477</v>
      </c>
      <c r="P8359" s="3">
        <v>2.826630137860775E-2</v>
      </c>
    </row>
    <row r="8360" spans="1:16" x14ac:dyDescent="0.25">
      <c r="A8360" s="1">
        <v>2009</v>
      </c>
      <c r="B8360" t="s">
        <v>436</v>
      </c>
      <c r="C8360" t="s">
        <v>2137</v>
      </c>
      <c r="D8360" t="s">
        <v>3419</v>
      </c>
      <c r="E8360" t="s">
        <v>3469</v>
      </c>
      <c r="F8360" t="s">
        <v>3907</v>
      </c>
      <c r="G8360" s="4"/>
      <c r="H8360" s="4"/>
      <c r="I8360" s="4"/>
      <c r="J8360" s="4"/>
      <c r="K8360" s="4">
        <v>4811336.5386166703</v>
      </c>
      <c r="L8360" s="4">
        <v>27601523.854084302</v>
      </c>
      <c r="M8360" s="4">
        <v>3887679.28881431</v>
      </c>
      <c r="N8360" s="3">
        <v>0.19248327143677099</v>
      </c>
      <c r="O8360" s="5">
        <v>0.7120894193649292</v>
      </c>
      <c r="P8360" s="3">
        <v>0.14085017144680023</v>
      </c>
    </row>
    <row r="8361" spans="1:16" x14ac:dyDescent="0.25">
      <c r="A8361" s="1">
        <v>2010</v>
      </c>
      <c r="B8361" t="s">
        <v>436</v>
      </c>
      <c r="C8361" t="s">
        <v>2137</v>
      </c>
      <c r="D8361" t="s">
        <v>3419</v>
      </c>
      <c r="E8361" t="s">
        <v>3469</v>
      </c>
      <c r="F8361" t="s">
        <v>3907</v>
      </c>
      <c r="G8361" s="4"/>
      <c r="H8361" s="4"/>
      <c r="I8361" s="4"/>
      <c r="J8361" s="4"/>
      <c r="K8361" s="4">
        <v>818901.07674992899</v>
      </c>
      <c r="L8361" s="4">
        <v>23393370.680821799</v>
      </c>
      <c r="M8361" s="4">
        <v>2847506.3412339799</v>
      </c>
      <c r="N8361" s="3">
        <v>3.1417147279204E-2</v>
      </c>
      <c r="O8361" s="5">
        <v>0.46359410881996155</v>
      </c>
      <c r="P8361" s="3">
        <v>0.12172278761863708</v>
      </c>
    </row>
    <row r="8362" spans="1:16" x14ac:dyDescent="0.25">
      <c r="A8362" s="1">
        <v>2011</v>
      </c>
      <c r="B8362" t="s">
        <v>436</v>
      </c>
      <c r="C8362" t="s">
        <v>2137</v>
      </c>
      <c r="D8362" t="s">
        <v>3419</v>
      </c>
      <c r="E8362" t="s">
        <v>3469</v>
      </c>
      <c r="F8362" t="s">
        <v>3907</v>
      </c>
      <c r="G8362" s="4"/>
      <c r="H8362" s="4"/>
      <c r="I8362" s="4"/>
      <c r="J8362" s="4"/>
      <c r="K8362" s="4">
        <v>-2381309.6131175701</v>
      </c>
      <c r="L8362" s="4">
        <v>20412603.1507877</v>
      </c>
      <c r="M8362" s="4">
        <v>1859393.41978352</v>
      </c>
      <c r="N8362" s="3">
        <v>-9.4755575285638993E-2</v>
      </c>
      <c r="O8362" s="5">
        <v>0.44966664910316467</v>
      </c>
      <c r="P8362" s="3">
        <v>9.1090463101863861E-2</v>
      </c>
    </row>
    <row r="8363" spans="1:16" x14ac:dyDescent="0.25">
      <c r="A8363" s="1">
        <v>2012</v>
      </c>
      <c r="B8363" t="s">
        <v>436</v>
      </c>
      <c r="C8363" t="s">
        <v>2137</v>
      </c>
      <c r="D8363" t="s">
        <v>3419</v>
      </c>
      <c r="E8363" t="s">
        <v>3469</v>
      </c>
      <c r="F8363" t="s">
        <v>3907</v>
      </c>
      <c r="G8363" s="4"/>
      <c r="H8363" s="4"/>
      <c r="I8363" s="4"/>
      <c r="J8363" s="4"/>
      <c r="K8363" s="4">
        <v>-3111068.0187877999</v>
      </c>
      <c r="L8363" s="4">
        <v>11766933.065910799</v>
      </c>
      <c r="M8363" s="4">
        <v>1459226.58944158</v>
      </c>
      <c r="N8363" s="3">
        <v>-0.199059058469194</v>
      </c>
      <c r="O8363" s="5">
        <v>0.35734724998474121</v>
      </c>
      <c r="P8363" s="3">
        <v>0.12401078641414642</v>
      </c>
    </row>
    <row r="8364" spans="1:16" x14ac:dyDescent="0.25">
      <c r="A8364" s="1">
        <v>2013</v>
      </c>
      <c r="B8364" t="s">
        <v>436</v>
      </c>
      <c r="C8364" t="s">
        <v>2137</v>
      </c>
      <c r="D8364" t="s">
        <v>3419</v>
      </c>
      <c r="E8364" t="s">
        <v>3469</v>
      </c>
      <c r="F8364" t="s">
        <v>3907</v>
      </c>
      <c r="G8364" s="4"/>
      <c r="H8364" s="4"/>
      <c r="I8364" s="4"/>
      <c r="J8364" s="4"/>
      <c r="K8364" s="4">
        <v>-2438803.3657052498</v>
      </c>
      <c r="L8364" s="4">
        <v>2126015.6956613101</v>
      </c>
      <c r="M8364" s="4">
        <v>1145659.02591885</v>
      </c>
      <c r="N8364" s="3">
        <v>-0.38614594324794899</v>
      </c>
      <c r="O8364" s="5">
        <v>0.79044169187545776</v>
      </c>
      <c r="P8364" s="3">
        <v>0.53887611627578735</v>
      </c>
    </row>
    <row r="8365" spans="1:16" x14ac:dyDescent="0.25">
      <c r="A8365" s="1">
        <v>2014</v>
      </c>
      <c r="B8365" t="s">
        <v>436</v>
      </c>
      <c r="C8365" t="s">
        <v>2137</v>
      </c>
      <c r="D8365" t="s">
        <v>3419</v>
      </c>
      <c r="E8365" t="s">
        <v>3469</v>
      </c>
      <c r="F8365" t="s">
        <v>3907</v>
      </c>
      <c r="G8365" s="4"/>
      <c r="H8365" s="4"/>
      <c r="I8365" s="4"/>
      <c r="J8365" s="4"/>
      <c r="K8365" s="4">
        <v>-1748553.9157904701</v>
      </c>
      <c r="L8365" s="4">
        <v>2774540.9967466602</v>
      </c>
      <c r="M8365" s="4">
        <v>1070449.33754538</v>
      </c>
      <c r="N8365" s="3">
        <v>-0.70379051626059097</v>
      </c>
      <c r="O8365" s="5">
        <v>1.4998873472213745</v>
      </c>
      <c r="P8365" s="3">
        <v>0.38581132888793945</v>
      </c>
    </row>
    <row r="8366" spans="1:16" x14ac:dyDescent="0.25">
      <c r="A8366" s="1">
        <v>2015</v>
      </c>
      <c r="B8366" t="s">
        <v>436</v>
      </c>
      <c r="C8366" t="s">
        <v>2137</v>
      </c>
      <c r="D8366" t="s">
        <v>3419</v>
      </c>
      <c r="E8366" t="s">
        <v>3469</v>
      </c>
      <c r="F8366" t="s">
        <v>3907</v>
      </c>
      <c r="G8366" s="4"/>
      <c r="H8366" s="4"/>
      <c r="I8366" s="4"/>
      <c r="J8366" s="4"/>
      <c r="K8366" s="4">
        <v>-3371523.00023882</v>
      </c>
      <c r="L8366" s="4">
        <v>457689.72982134501</v>
      </c>
      <c r="M8366" s="4">
        <v>272707.10230117902</v>
      </c>
      <c r="N8366" s="3">
        <v>-2.4750544133411898</v>
      </c>
      <c r="O8366" s="5">
        <v>5.1671199798583984</v>
      </c>
      <c r="P8366" s="3">
        <v>0.59583401679992676</v>
      </c>
    </row>
    <row r="8367" spans="1:16" x14ac:dyDescent="0.25">
      <c r="A8367" s="1">
        <v>2016</v>
      </c>
      <c r="B8367" t="s">
        <v>436</v>
      </c>
      <c r="C8367" t="s">
        <v>2137</v>
      </c>
      <c r="D8367" t="s">
        <v>3419</v>
      </c>
      <c r="E8367" t="s">
        <v>3469</v>
      </c>
      <c r="F8367" t="s">
        <v>3907</v>
      </c>
      <c r="G8367" s="4"/>
      <c r="H8367" s="4"/>
      <c r="I8367" s="4"/>
      <c r="J8367" s="4"/>
      <c r="K8367" s="4">
        <v>-376177.10164794198</v>
      </c>
      <c r="L8367" s="4">
        <v>1497665.16673123</v>
      </c>
      <c r="M8367" s="4">
        <v>412777.51288851799</v>
      </c>
      <c r="N8367" s="3">
        <v>-0.38775816595190898</v>
      </c>
      <c r="O8367" s="5">
        <v>5.9922537803649902</v>
      </c>
      <c r="P8367" s="3">
        <v>0.27561402320861816</v>
      </c>
    </row>
    <row r="8368" spans="1:16" x14ac:dyDescent="0.25">
      <c r="A8368" s="1">
        <v>2017</v>
      </c>
      <c r="B8368" t="s">
        <v>436</v>
      </c>
      <c r="C8368" t="s">
        <v>2137</v>
      </c>
      <c r="D8368" t="s">
        <v>3419</v>
      </c>
      <c r="E8368" t="s">
        <v>3469</v>
      </c>
      <c r="F8368" t="s">
        <v>3907</v>
      </c>
      <c r="G8368" s="4"/>
      <c r="H8368" s="4"/>
      <c r="I8368" s="4"/>
      <c r="J8368" s="4"/>
      <c r="K8368" s="4">
        <v>-7701353.5013488904</v>
      </c>
      <c r="L8368" s="4">
        <v>7369804.85292874</v>
      </c>
      <c r="M8368" s="4">
        <v>118926.729537996</v>
      </c>
      <c r="N8368" s="3">
        <v>-1.7277473640213701</v>
      </c>
      <c r="O8368" s="5">
        <v>1.2730966806411743</v>
      </c>
      <c r="P8368" s="3">
        <v>1.6137026250362396E-2</v>
      </c>
    </row>
    <row r="8369" spans="1:16" x14ac:dyDescent="0.25">
      <c r="A8369" s="1">
        <v>2018</v>
      </c>
      <c r="B8369" t="s">
        <v>436</v>
      </c>
      <c r="C8369" t="s">
        <v>2137</v>
      </c>
      <c r="D8369" t="s">
        <v>3419</v>
      </c>
      <c r="E8369" t="s">
        <v>3469</v>
      </c>
      <c r="F8369" t="s">
        <v>3907</v>
      </c>
      <c r="G8369" s="4"/>
      <c r="H8369" s="4"/>
      <c r="I8369" s="4"/>
      <c r="J8369" s="4"/>
      <c r="K8369" s="4">
        <v>-8909762.4704846106</v>
      </c>
      <c r="L8369" s="4">
        <v>50240194.227936603</v>
      </c>
      <c r="M8369" s="4">
        <v>3218380.5949710999</v>
      </c>
      <c r="N8369" s="3">
        <v>-0.31078210717136501</v>
      </c>
      <c r="O8369" s="5">
        <v>1.1073999404907227</v>
      </c>
      <c r="P8369" s="3">
        <v>6.4059875905513763E-2</v>
      </c>
    </row>
    <row r="8370" spans="1:16" x14ac:dyDescent="0.25">
      <c r="A8370" s="1">
        <v>2019</v>
      </c>
      <c r="B8370" t="s">
        <v>436</v>
      </c>
      <c r="C8370" t="s">
        <v>2137</v>
      </c>
      <c r="D8370" t="s">
        <v>3419</v>
      </c>
      <c r="E8370" t="s">
        <v>3469</v>
      </c>
      <c r="F8370" t="s">
        <v>3907</v>
      </c>
      <c r="G8370" s="4"/>
      <c r="H8370" s="4"/>
      <c r="I8370" s="4"/>
      <c r="J8370" s="4"/>
      <c r="K8370" s="4">
        <v>-6753948.75394875</v>
      </c>
      <c r="L8370" s="4">
        <v>53905931.905931897</v>
      </c>
      <c r="M8370" s="4">
        <v>7947349.9473499497</v>
      </c>
      <c r="N8370" s="3">
        <v>-0.13301258787665099</v>
      </c>
      <c r="O8370" s="5">
        <v>0.71394318342208862</v>
      </c>
      <c r="P8370" s="3">
        <v>0.14742997288703918</v>
      </c>
    </row>
    <row r="8371" spans="1:16" x14ac:dyDescent="0.25">
      <c r="A8371" s="1">
        <v>2020</v>
      </c>
      <c r="B8371" t="s">
        <v>436</v>
      </c>
      <c r="C8371" t="s">
        <v>2137</v>
      </c>
      <c r="D8371" t="s">
        <v>3419</v>
      </c>
      <c r="E8371" t="s">
        <v>3469</v>
      </c>
      <c r="F8371" t="s">
        <v>3907</v>
      </c>
      <c r="G8371" s="4"/>
      <c r="H8371" s="4"/>
      <c r="I8371" s="4"/>
      <c r="J8371" s="4"/>
      <c r="K8371" s="4">
        <v>-1470121.3367751201</v>
      </c>
      <c r="L8371" s="4">
        <v>44190605.027400903</v>
      </c>
      <c r="M8371" s="4">
        <v>9267286.0041687991</v>
      </c>
      <c r="N8371" s="3">
        <v>-3.0252458899975E-2</v>
      </c>
      <c r="O8371" s="5">
        <v>0.66291379928588867</v>
      </c>
      <c r="P8371" s="3">
        <v>0.20971168577671051</v>
      </c>
    </row>
    <row r="8372" spans="1:16" x14ac:dyDescent="0.25">
      <c r="A8372" s="1">
        <v>2021</v>
      </c>
      <c r="B8372" t="s">
        <v>436</v>
      </c>
      <c r="C8372" t="s">
        <v>2137</v>
      </c>
      <c r="D8372" t="s">
        <v>3419</v>
      </c>
      <c r="E8372" t="s">
        <v>3469</v>
      </c>
      <c r="F8372" t="s">
        <v>3907</v>
      </c>
      <c r="G8372" s="4"/>
      <c r="H8372" s="4"/>
      <c r="I8372" s="4"/>
      <c r="J8372" s="4"/>
      <c r="K8372" s="4">
        <v>-370400.91775450099</v>
      </c>
      <c r="L8372" s="4">
        <v>97215994.721412003</v>
      </c>
      <c r="M8372" s="4">
        <v>20148610.246759001</v>
      </c>
      <c r="N8372" s="3">
        <v>-5.1011451761129997E-3</v>
      </c>
      <c r="O8372" s="5">
        <v>1.213227391242981</v>
      </c>
      <c r="P8372" s="3">
        <v>0.20725612342357635</v>
      </c>
    </row>
    <row r="8373" spans="1:16" x14ac:dyDescent="0.25">
      <c r="A8373" s="1">
        <v>2022</v>
      </c>
      <c r="B8373" t="s">
        <v>436</v>
      </c>
      <c r="C8373" t="s">
        <v>2137</v>
      </c>
      <c r="D8373" t="s">
        <v>3419</v>
      </c>
      <c r="E8373" t="s">
        <v>3469</v>
      </c>
      <c r="F8373" t="s">
        <v>3907</v>
      </c>
      <c r="G8373" s="4"/>
      <c r="H8373" s="4"/>
      <c r="I8373" s="4"/>
      <c r="J8373" s="4"/>
      <c r="K8373" s="4">
        <v>2964660.0923350798</v>
      </c>
      <c r="L8373" s="4">
        <v>83280310.820043206</v>
      </c>
      <c r="M8373" s="4">
        <v>20534549.745699</v>
      </c>
      <c r="N8373" s="3">
        <v>3.4322008508597998E-2</v>
      </c>
      <c r="O8373" s="5">
        <v>1.2170439958572388</v>
      </c>
      <c r="P8373" s="3">
        <v>0.24657148122787476</v>
      </c>
    </row>
    <row r="8374" spans="1:16" x14ac:dyDescent="0.25">
      <c r="A8374" s="1">
        <v>2023</v>
      </c>
      <c r="B8374" t="s">
        <v>436</v>
      </c>
      <c r="C8374" t="s">
        <v>2137</v>
      </c>
      <c r="D8374" t="s">
        <v>3419</v>
      </c>
      <c r="E8374" t="s">
        <v>3469</v>
      </c>
      <c r="F8374" t="s">
        <v>3907</v>
      </c>
      <c r="G8374" s="4"/>
      <c r="H8374" s="4"/>
      <c r="I8374" s="4"/>
      <c r="J8374" s="4"/>
      <c r="K8374" s="4">
        <v>8011198.8801119896</v>
      </c>
      <c r="L8374" s="4">
        <v>69285071.492850706</v>
      </c>
      <c r="M8374" s="4">
        <v>12130120.321301199</v>
      </c>
      <c r="N8374" s="3">
        <v>0.10700881945712</v>
      </c>
      <c r="O8374" s="5">
        <v>0.58197957277297974</v>
      </c>
      <c r="P8374" s="3">
        <v>0.17507553100585938</v>
      </c>
    </row>
    <row r="8375" spans="1:16" x14ac:dyDescent="0.25">
      <c r="A8375" s="1">
        <v>2024</v>
      </c>
      <c r="B8375" t="s">
        <v>436</v>
      </c>
      <c r="C8375" t="s">
        <v>2137</v>
      </c>
      <c r="D8375" t="s">
        <v>3419</v>
      </c>
      <c r="E8375" t="s">
        <v>3469</v>
      </c>
      <c r="F8375" t="s">
        <v>3907</v>
      </c>
      <c r="G8375" s="4"/>
      <c r="H8375" s="4"/>
      <c r="I8375" s="4"/>
      <c r="J8375" s="4"/>
      <c r="K8375" s="4">
        <v>-6438300.4540211903</v>
      </c>
      <c r="L8375" s="4">
        <v>50630362.750261702</v>
      </c>
      <c r="M8375" s="4">
        <v>12115232.0441621</v>
      </c>
      <c r="N8375" s="3">
        <v>-0.10737158105403601</v>
      </c>
      <c r="O8375" s="5">
        <v>0.55486971139907837</v>
      </c>
      <c r="P8375" s="3">
        <v>0.23928788304328918</v>
      </c>
    </row>
    <row r="8376" spans="1:16" x14ac:dyDescent="0.25">
      <c r="A8376" s="1">
        <v>2009</v>
      </c>
      <c r="B8376" t="s">
        <v>437</v>
      </c>
      <c r="C8376" t="s">
        <v>2138</v>
      </c>
      <c r="D8376" t="s">
        <v>3403</v>
      </c>
      <c r="E8376" t="s">
        <v>3469</v>
      </c>
      <c r="F8376" t="s">
        <v>3908</v>
      </c>
      <c r="G8376" s="4"/>
      <c r="H8376" s="4"/>
      <c r="I8376" s="4"/>
      <c r="J8376" s="4"/>
      <c r="K8376" s="4">
        <v>-3752762.9434826798</v>
      </c>
      <c r="L8376" s="4">
        <v>3335699.6498927101</v>
      </c>
      <c r="M8376" s="4">
        <v>359787.676868718</v>
      </c>
      <c r="N8376" s="3">
        <v>-0.89815619268269098</v>
      </c>
      <c r="O8376" s="5">
        <v>3.1313509941101074</v>
      </c>
      <c r="P8376" s="3">
        <v>0.10785973072052002</v>
      </c>
    </row>
    <row r="8377" spans="1:16" x14ac:dyDescent="0.25">
      <c r="A8377" s="1">
        <v>2010</v>
      </c>
      <c r="B8377" t="s">
        <v>437</v>
      </c>
      <c r="C8377" t="s">
        <v>2138</v>
      </c>
      <c r="D8377" t="s">
        <v>3403</v>
      </c>
      <c r="E8377" t="s">
        <v>3469</v>
      </c>
      <c r="F8377" t="s">
        <v>3908</v>
      </c>
      <c r="G8377" s="4"/>
      <c r="H8377" s="4"/>
      <c r="I8377" s="4"/>
      <c r="J8377" s="4"/>
      <c r="K8377" s="4">
        <v>-2783372.5285985498</v>
      </c>
      <c r="L8377" s="4">
        <v>7137692.1267910805</v>
      </c>
      <c r="M8377" s="4">
        <v>466886.16015185398</v>
      </c>
      <c r="N8377" s="3">
        <v>-0.52463639883200597</v>
      </c>
      <c r="O8377" s="5">
        <v>2.9926235675811768</v>
      </c>
      <c r="P8377" s="3">
        <v>6.5411359071731567E-2</v>
      </c>
    </row>
    <row r="8378" spans="1:16" x14ac:dyDescent="0.25">
      <c r="A8378" s="1">
        <v>2011</v>
      </c>
      <c r="B8378" t="s">
        <v>437</v>
      </c>
      <c r="C8378" t="s">
        <v>2138</v>
      </c>
      <c r="D8378" t="s">
        <v>3403</v>
      </c>
      <c r="E8378" t="s">
        <v>3469</v>
      </c>
      <c r="F8378" t="s">
        <v>3908</v>
      </c>
      <c r="G8378" s="4"/>
      <c r="H8378" s="4"/>
      <c r="I8378" s="4"/>
      <c r="J8378" s="4"/>
      <c r="K8378" s="4">
        <v>-5993917.0506912498</v>
      </c>
      <c r="L8378" s="4">
        <v>19294144.2503483</v>
      </c>
      <c r="M8378" s="4">
        <v>1039470.5819312</v>
      </c>
      <c r="N8378" s="3">
        <v>-0.42208127080413299</v>
      </c>
      <c r="O8378" s="5">
        <v>5.4431576728820801</v>
      </c>
      <c r="P8378" s="3">
        <v>5.3874924778938293E-2</v>
      </c>
    </row>
    <row r="8379" spans="1:16" x14ac:dyDescent="0.25">
      <c r="A8379" s="1">
        <v>2012</v>
      </c>
      <c r="B8379" t="s">
        <v>437</v>
      </c>
      <c r="C8379" t="s">
        <v>2138</v>
      </c>
      <c r="D8379" t="s">
        <v>3403</v>
      </c>
      <c r="E8379" t="s">
        <v>3469</v>
      </c>
      <c r="F8379" t="s">
        <v>3908</v>
      </c>
      <c r="G8379" s="4"/>
      <c r="H8379" s="4"/>
      <c r="I8379" s="4"/>
      <c r="J8379" s="4"/>
      <c r="K8379" s="4">
        <v>-7197034.4749956504</v>
      </c>
      <c r="L8379" s="4">
        <v>13233581.6542677</v>
      </c>
      <c r="M8379" s="4">
        <v>2522806.2994382102</v>
      </c>
      <c r="N8379" s="3">
        <v>-0.45469644554388899</v>
      </c>
      <c r="O8379" s="5">
        <v>6.4105596542358398</v>
      </c>
      <c r="P8379" s="3">
        <v>0.19063669443130493</v>
      </c>
    </row>
    <row r="8380" spans="1:16" x14ac:dyDescent="0.25">
      <c r="A8380" s="1">
        <v>2013</v>
      </c>
      <c r="B8380" t="s">
        <v>437</v>
      </c>
      <c r="C8380" t="s">
        <v>2138</v>
      </c>
      <c r="D8380" t="s">
        <v>3403</v>
      </c>
      <c r="E8380" t="s">
        <v>3469</v>
      </c>
      <c r="F8380" t="s">
        <v>3908</v>
      </c>
      <c r="G8380" s="4"/>
      <c r="H8380" s="4"/>
      <c r="I8380" s="4"/>
      <c r="J8380" s="4"/>
      <c r="K8380" s="4">
        <v>-5440370.1910339203</v>
      </c>
      <c r="L8380" s="4">
        <v>14430316.9281088</v>
      </c>
      <c r="M8380" s="4">
        <v>1668923.86964744</v>
      </c>
      <c r="N8380" s="3">
        <v>-0.41457967862911999</v>
      </c>
      <c r="O8380" s="5">
        <v>1.6755654811859131</v>
      </c>
      <c r="P8380" s="3">
        <v>0.11565399914979935</v>
      </c>
    </row>
    <row r="8381" spans="1:16" x14ac:dyDescent="0.25">
      <c r="A8381" s="1">
        <v>2014</v>
      </c>
      <c r="B8381" t="s">
        <v>437</v>
      </c>
      <c r="C8381" t="s">
        <v>2138</v>
      </c>
      <c r="D8381" t="s">
        <v>3403</v>
      </c>
      <c r="E8381" t="s">
        <v>3469</v>
      </c>
      <c r="F8381" t="s">
        <v>3908</v>
      </c>
      <c r="G8381" s="4"/>
      <c r="H8381" s="4"/>
      <c r="I8381" s="4"/>
      <c r="J8381" s="4"/>
      <c r="K8381" s="4">
        <v>-6048752.8879249403</v>
      </c>
      <c r="L8381" s="4">
        <v>17759149.4177</v>
      </c>
      <c r="M8381" s="4">
        <v>1860480.92790796</v>
      </c>
      <c r="N8381" s="3">
        <v>-0.37047816252904298</v>
      </c>
      <c r="O8381" s="5">
        <v>4.2262468338012695</v>
      </c>
      <c r="P8381" s="3">
        <v>0.10476182401180267</v>
      </c>
    </row>
    <row r="8382" spans="1:16" x14ac:dyDescent="0.25">
      <c r="A8382" s="1">
        <v>2015</v>
      </c>
      <c r="B8382" t="s">
        <v>437</v>
      </c>
      <c r="C8382" t="s">
        <v>2138</v>
      </c>
      <c r="D8382" t="s">
        <v>3403</v>
      </c>
      <c r="E8382" t="s">
        <v>3469</v>
      </c>
      <c r="F8382" t="s">
        <v>3908</v>
      </c>
      <c r="G8382" s="4"/>
      <c r="H8382" s="4"/>
      <c r="I8382" s="4"/>
      <c r="J8382" s="4"/>
      <c r="K8382" s="4">
        <v>-5413980.4164772797</v>
      </c>
      <c r="L8382" s="4">
        <v>11714708.442794099</v>
      </c>
      <c r="M8382" s="4">
        <v>1448987.3115413401</v>
      </c>
      <c r="N8382" s="3">
        <v>-0.41291249001541902</v>
      </c>
      <c r="O8382" s="5">
        <v>0.80090248584747314</v>
      </c>
      <c r="P8382" s="3">
        <v>0.12368957698345184</v>
      </c>
    </row>
    <row r="8383" spans="1:16" x14ac:dyDescent="0.25">
      <c r="A8383" s="1">
        <v>2016</v>
      </c>
      <c r="B8383" t="s">
        <v>437</v>
      </c>
      <c r="C8383" t="s">
        <v>2138</v>
      </c>
      <c r="D8383" t="s">
        <v>3403</v>
      </c>
      <c r="E8383" t="s">
        <v>3469</v>
      </c>
      <c r="F8383" t="s">
        <v>3908</v>
      </c>
      <c r="G8383" s="4"/>
      <c r="H8383" s="4"/>
      <c r="I8383" s="4"/>
      <c r="J8383" s="4"/>
      <c r="K8383" s="4">
        <v>-3093146.7354054302</v>
      </c>
      <c r="L8383" s="4">
        <v>12252807.908931101</v>
      </c>
      <c r="M8383" s="4">
        <v>690281.46139404597</v>
      </c>
      <c r="N8383" s="3">
        <v>-0.26233866247669801</v>
      </c>
      <c r="O8383" s="5">
        <v>1.5537204742431641</v>
      </c>
      <c r="P8383" s="3">
        <v>5.6336592882871628E-2</v>
      </c>
    </row>
    <row r="8384" spans="1:16" x14ac:dyDescent="0.25">
      <c r="A8384" s="1">
        <v>2019</v>
      </c>
      <c r="B8384" t="s">
        <v>437</v>
      </c>
      <c r="C8384" t="s">
        <v>2138</v>
      </c>
      <c r="D8384" t="s">
        <v>3403</v>
      </c>
      <c r="E8384" t="s">
        <v>3469</v>
      </c>
      <c r="F8384" t="s">
        <v>3908</v>
      </c>
      <c r="G8384" s="4"/>
      <c r="H8384" s="4"/>
      <c r="I8384" s="4"/>
      <c r="J8384" s="4"/>
      <c r="K8384" s="4">
        <v>1163613.70497788</v>
      </c>
      <c r="L8384" s="4">
        <v>2200067.4015305801</v>
      </c>
      <c r="M8384" s="4">
        <v>172113.318823282</v>
      </c>
      <c r="N8384" s="3">
        <v>0.56076971995434199</v>
      </c>
      <c r="O8384" s="5">
        <v>1.0766196250915527</v>
      </c>
      <c r="P8384" s="3">
        <v>7.8230932354927063E-2</v>
      </c>
    </row>
    <row r="8385" spans="1:16" x14ac:dyDescent="0.25">
      <c r="A8385" s="1">
        <v>2020</v>
      </c>
      <c r="B8385" t="s">
        <v>437</v>
      </c>
      <c r="C8385" t="s">
        <v>2138</v>
      </c>
      <c r="D8385" t="s">
        <v>3403</v>
      </c>
      <c r="E8385" t="s">
        <v>3469</v>
      </c>
      <c r="F8385" t="s">
        <v>3908</v>
      </c>
      <c r="G8385" s="4"/>
      <c r="H8385" s="4"/>
      <c r="I8385" s="4"/>
      <c r="J8385" s="4"/>
      <c r="K8385" s="4">
        <v>232211.80109409001</v>
      </c>
      <c r="L8385" s="4">
        <v>2505750.5135761099</v>
      </c>
      <c r="M8385" s="4">
        <v>64990.6517607774</v>
      </c>
      <c r="N8385" s="3">
        <v>9.4458089246131E-2</v>
      </c>
      <c r="O8385" s="5">
        <v>1.62697434425354</v>
      </c>
      <c r="P8385" s="3">
        <v>2.5936601683497429E-2</v>
      </c>
    </row>
    <row r="8386" spans="1:16" x14ac:dyDescent="0.25">
      <c r="A8386" s="1">
        <v>2021</v>
      </c>
      <c r="B8386" t="s">
        <v>437</v>
      </c>
      <c r="C8386" t="s">
        <v>2138</v>
      </c>
      <c r="D8386" t="s">
        <v>3403</v>
      </c>
      <c r="E8386" t="s">
        <v>3469</v>
      </c>
      <c r="F8386" t="s">
        <v>3908</v>
      </c>
      <c r="G8386" s="4"/>
      <c r="H8386" s="4"/>
      <c r="I8386" s="4"/>
      <c r="J8386" s="4"/>
      <c r="K8386" s="4">
        <v>-494363.33408353402</v>
      </c>
      <c r="L8386" s="4">
        <v>5000646.8662199304</v>
      </c>
      <c r="M8386" s="4">
        <v>119419.780602725</v>
      </c>
      <c r="N8386" s="3">
        <v>-0.13424579755517399</v>
      </c>
      <c r="O8386" s="5">
        <v>1.9481761455535889</v>
      </c>
      <c r="P8386" s="3">
        <v>2.3880867287516594E-2</v>
      </c>
    </row>
    <row r="8387" spans="1:16" x14ac:dyDescent="0.25">
      <c r="A8387" s="1">
        <v>2022</v>
      </c>
      <c r="B8387" t="s">
        <v>437</v>
      </c>
      <c r="C8387" t="s">
        <v>2138</v>
      </c>
      <c r="D8387" t="s">
        <v>3403</v>
      </c>
      <c r="E8387" t="s">
        <v>3469</v>
      </c>
      <c r="F8387" t="s">
        <v>3908</v>
      </c>
      <c r="G8387" s="4"/>
      <c r="H8387" s="4"/>
      <c r="I8387" s="4"/>
      <c r="J8387" s="4"/>
      <c r="K8387" s="4">
        <v>-513249.94208941399</v>
      </c>
      <c r="L8387" s="4">
        <v>4006143.29122893</v>
      </c>
      <c r="M8387" s="4">
        <v>38707.435719249501</v>
      </c>
      <c r="N8387" s="3">
        <v>-0.118003351796566</v>
      </c>
      <c r="O8387" s="5">
        <v>1.6650185585021973</v>
      </c>
      <c r="P8387" s="3">
        <v>9.6620200201869011E-3</v>
      </c>
    </row>
    <row r="8388" spans="1:16" x14ac:dyDescent="0.25">
      <c r="A8388" s="1">
        <v>2023</v>
      </c>
      <c r="B8388" t="s">
        <v>437</v>
      </c>
      <c r="C8388" t="s">
        <v>2138</v>
      </c>
      <c r="D8388" t="s">
        <v>3403</v>
      </c>
      <c r="E8388" t="s">
        <v>3469</v>
      </c>
      <c r="F8388" t="s">
        <v>3908</v>
      </c>
      <c r="G8388" s="4"/>
      <c r="H8388" s="4"/>
      <c r="I8388" s="4"/>
      <c r="J8388" s="4"/>
      <c r="K8388" s="4">
        <v>-382939.60216012999</v>
      </c>
      <c r="L8388" s="4">
        <v>2463889.3239718601</v>
      </c>
      <c r="M8388" s="4">
        <v>130353.50680658899</v>
      </c>
      <c r="N8388" s="3">
        <v>-0.118405767164383</v>
      </c>
      <c r="O8388" s="5">
        <v>1.884615421295166</v>
      </c>
      <c r="P8388" s="3">
        <v>5.2905585616827011E-2</v>
      </c>
    </row>
    <row r="8389" spans="1:16" x14ac:dyDescent="0.25">
      <c r="A8389" s="1">
        <v>2024</v>
      </c>
      <c r="B8389" t="s">
        <v>437</v>
      </c>
      <c r="C8389" t="s">
        <v>2138</v>
      </c>
      <c r="D8389" t="s">
        <v>3403</v>
      </c>
      <c r="E8389" t="s">
        <v>3469</v>
      </c>
      <c r="F8389" t="s">
        <v>3908</v>
      </c>
      <c r="G8389" s="4"/>
      <c r="H8389" s="4"/>
      <c r="I8389" s="4"/>
      <c r="J8389" s="4"/>
      <c r="K8389" s="4">
        <v>-357841.10524720198</v>
      </c>
      <c r="L8389" s="4">
        <v>1561469.7857439001</v>
      </c>
      <c r="M8389" s="4">
        <v>201540.565121358</v>
      </c>
      <c r="N8389" s="3">
        <v>-0.188339417018068</v>
      </c>
      <c r="O8389" s="5">
        <v>2.9927151203155518</v>
      </c>
      <c r="P8389" s="3">
        <v>0.12907105684280396</v>
      </c>
    </row>
    <row r="8390" spans="1:16" x14ac:dyDescent="0.25">
      <c r="A8390" s="1">
        <v>2009</v>
      </c>
      <c r="B8390" t="s">
        <v>438</v>
      </c>
      <c r="C8390" t="s">
        <v>2139</v>
      </c>
      <c r="D8390" t="s">
        <v>3458</v>
      </c>
      <c r="E8390" t="s">
        <v>3469</v>
      </c>
      <c r="F8390" t="s">
        <v>3909</v>
      </c>
      <c r="G8390" s="4"/>
      <c r="H8390" s="4"/>
      <c r="I8390" s="4"/>
      <c r="J8390" s="4"/>
      <c r="K8390" s="4">
        <v>5241928.9782352699</v>
      </c>
      <c r="L8390" s="4">
        <v>17565866.959229399</v>
      </c>
      <c r="M8390" s="4">
        <v>5108823.6717703799</v>
      </c>
      <c r="N8390" s="3">
        <v>0.31453603756232201</v>
      </c>
      <c r="O8390" s="5">
        <v>3.4684822559356689</v>
      </c>
      <c r="P8390" s="3">
        <v>0.29083812236785889</v>
      </c>
    </row>
    <row r="8391" spans="1:16" x14ac:dyDescent="0.25">
      <c r="A8391" s="1">
        <v>2010</v>
      </c>
      <c r="B8391" t="s">
        <v>438</v>
      </c>
      <c r="C8391" t="s">
        <v>2139</v>
      </c>
      <c r="D8391" t="s">
        <v>3458</v>
      </c>
      <c r="E8391" t="s">
        <v>3469</v>
      </c>
      <c r="F8391" t="s">
        <v>3909</v>
      </c>
      <c r="G8391" s="4"/>
      <c r="H8391" s="4"/>
      <c r="I8391" s="4"/>
      <c r="J8391" s="4"/>
      <c r="K8391" s="4">
        <v>4451462.2633585902</v>
      </c>
      <c r="L8391" s="4">
        <v>20143286.690967701</v>
      </c>
      <c r="M8391" s="4">
        <v>6148897.2132166401</v>
      </c>
      <c r="N8391" s="3">
        <v>0.23165348135845101</v>
      </c>
      <c r="O8391" s="5">
        <v>2.207747220993042</v>
      </c>
      <c r="P8391" s="3">
        <v>0.3052578866481781</v>
      </c>
    </row>
    <row r="8392" spans="1:16" x14ac:dyDescent="0.25">
      <c r="A8392" s="1">
        <v>2011</v>
      </c>
      <c r="B8392" t="s">
        <v>438</v>
      </c>
      <c r="C8392" t="s">
        <v>2139</v>
      </c>
      <c r="D8392" t="s">
        <v>3458</v>
      </c>
      <c r="E8392" t="s">
        <v>3469</v>
      </c>
      <c r="F8392" t="s">
        <v>3909</v>
      </c>
      <c r="G8392" s="4"/>
      <c r="H8392" s="4"/>
      <c r="I8392" s="4"/>
      <c r="J8392" s="4"/>
      <c r="K8392" s="4">
        <v>-330082.52063015802</v>
      </c>
      <c r="L8392" s="4">
        <v>24764762.619226199</v>
      </c>
      <c r="M8392" s="4">
        <v>8477119.2798199598</v>
      </c>
      <c r="N8392" s="3">
        <v>-1.3081055828078E-2</v>
      </c>
      <c r="O8392" s="5">
        <v>1.1017396450042725</v>
      </c>
      <c r="P8392" s="3">
        <v>0.34230569005012512</v>
      </c>
    </row>
    <row r="8393" spans="1:16" x14ac:dyDescent="0.25">
      <c r="A8393" s="1">
        <v>2012</v>
      </c>
      <c r="B8393" t="s">
        <v>438</v>
      </c>
      <c r="C8393" t="s">
        <v>2139</v>
      </c>
      <c r="D8393" t="s">
        <v>3458</v>
      </c>
      <c r="E8393" t="s">
        <v>3469</v>
      </c>
      <c r="F8393" t="s">
        <v>3909</v>
      </c>
      <c r="G8393" s="4"/>
      <c r="H8393" s="4"/>
      <c r="I8393" s="4"/>
      <c r="J8393" s="4"/>
      <c r="K8393" s="4">
        <v>211823.214596359</v>
      </c>
      <c r="L8393" s="4">
        <v>23683268.012648001</v>
      </c>
      <c r="M8393" s="4">
        <v>7308412.55385119</v>
      </c>
      <c r="N8393" s="3">
        <v>8.9509642826259995E-3</v>
      </c>
      <c r="O8393" s="5">
        <v>1.6082363128662109</v>
      </c>
      <c r="P8393" s="3">
        <v>0.30858969688415527</v>
      </c>
    </row>
    <row r="8394" spans="1:16" x14ac:dyDescent="0.25">
      <c r="A8394" s="1">
        <v>2013</v>
      </c>
      <c r="B8394" t="s">
        <v>438</v>
      </c>
      <c r="C8394" t="s">
        <v>2139</v>
      </c>
      <c r="D8394" t="s">
        <v>3458</v>
      </c>
      <c r="E8394" t="s">
        <v>3469</v>
      </c>
      <c r="F8394" t="s">
        <v>3909</v>
      </c>
      <c r="G8394" s="4"/>
      <c r="H8394" s="4"/>
      <c r="I8394" s="4"/>
      <c r="J8394" s="4"/>
      <c r="K8394" s="4">
        <v>-902637.56543665496</v>
      </c>
      <c r="L8394" s="4">
        <v>26876307.591108799</v>
      </c>
      <c r="M8394" s="4">
        <v>7728148.9534703102</v>
      </c>
      <c r="N8394" s="3">
        <v>-3.7593698869906003E-2</v>
      </c>
      <c r="O8394" s="5">
        <v>1.701961874961853</v>
      </c>
      <c r="P8394" s="3">
        <v>0.28754505515098572</v>
      </c>
    </row>
    <row r="8395" spans="1:16" x14ac:dyDescent="0.25">
      <c r="A8395" s="1">
        <v>2014</v>
      </c>
      <c r="B8395" t="s">
        <v>438</v>
      </c>
      <c r="C8395" t="s">
        <v>2139</v>
      </c>
      <c r="D8395" t="s">
        <v>3458</v>
      </c>
      <c r="E8395" t="s">
        <v>3469</v>
      </c>
      <c r="F8395" t="s">
        <v>3909</v>
      </c>
      <c r="G8395" s="4"/>
      <c r="H8395" s="4"/>
      <c r="I8395" s="4"/>
      <c r="J8395" s="4"/>
      <c r="K8395" s="4">
        <v>2400867.5562261301</v>
      </c>
      <c r="L8395" s="4">
        <v>27557169.126314301</v>
      </c>
      <c r="M8395" s="4">
        <v>8030553.0670941602</v>
      </c>
      <c r="N8395" s="3">
        <v>8.6833444177282004E-2</v>
      </c>
      <c r="O8395" s="5">
        <v>3.3106729984283447</v>
      </c>
      <c r="P8395" s="3">
        <v>0.2914142906665802</v>
      </c>
    </row>
    <row r="8396" spans="1:16" x14ac:dyDescent="0.25">
      <c r="A8396" s="1">
        <v>2015</v>
      </c>
      <c r="B8396" t="s">
        <v>438</v>
      </c>
      <c r="C8396" t="s">
        <v>2139</v>
      </c>
      <c r="D8396" t="s">
        <v>3458</v>
      </c>
      <c r="E8396" t="s">
        <v>3469</v>
      </c>
      <c r="F8396" t="s">
        <v>3909</v>
      </c>
      <c r="G8396" s="4"/>
      <c r="H8396" s="4"/>
      <c r="I8396" s="4"/>
      <c r="J8396" s="4"/>
      <c r="K8396" s="4">
        <v>2667889.03184056</v>
      </c>
      <c r="L8396" s="4">
        <v>23184363.997750401</v>
      </c>
      <c r="M8396" s="4">
        <v>6283367.8728534803</v>
      </c>
      <c r="N8396" s="3">
        <v>0.11676247955898</v>
      </c>
      <c r="O8396" s="5">
        <v>7.434117317199707</v>
      </c>
      <c r="P8396" s="3">
        <v>0.27101749181747437</v>
      </c>
    </row>
    <row r="8397" spans="1:16" x14ac:dyDescent="0.25">
      <c r="A8397" s="1">
        <v>2016</v>
      </c>
      <c r="B8397" t="s">
        <v>438</v>
      </c>
      <c r="C8397" t="s">
        <v>2139</v>
      </c>
      <c r="D8397" t="s">
        <v>3458</v>
      </c>
      <c r="E8397" t="s">
        <v>3469</v>
      </c>
      <c r="F8397" t="s">
        <v>3909</v>
      </c>
      <c r="G8397" s="4"/>
      <c r="H8397" s="4"/>
      <c r="I8397" s="4"/>
      <c r="J8397" s="4"/>
      <c r="K8397" s="4">
        <v>7141579.9982120004</v>
      </c>
      <c r="L8397" s="4">
        <v>29356021.098429501</v>
      </c>
      <c r="M8397" s="4">
        <v>8954167.5358345509</v>
      </c>
      <c r="N8397" s="3">
        <v>0.27586405364183098</v>
      </c>
      <c r="O8397" s="5">
        <v>12.544816017150879</v>
      </c>
      <c r="P8397" s="3">
        <v>0.3050197958946228</v>
      </c>
    </row>
    <row r="8398" spans="1:16" x14ac:dyDescent="0.25">
      <c r="A8398" s="1">
        <v>2009</v>
      </c>
      <c r="B8398" t="s">
        <v>439</v>
      </c>
      <c r="C8398" t="s">
        <v>2140</v>
      </c>
      <c r="D8398" t="s">
        <v>3403</v>
      </c>
      <c r="E8398" t="s">
        <v>3469</v>
      </c>
      <c r="F8398" t="s">
        <v>3910</v>
      </c>
      <c r="G8398" s="4"/>
      <c r="H8398" s="4"/>
      <c r="I8398" s="4"/>
      <c r="J8398" s="4"/>
      <c r="K8398" s="4">
        <v>-2556678.6595892301</v>
      </c>
      <c r="L8398" s="4">
        <v>34820348.171213798</v>
      </c>
      <c r="M8398" s="4">
        <v>413029.79945467197</v>
      </c>
      <c r="N8398" s="3">
        <v>-7.1433143629909004E-2</v>
      </c>
      <c r="O8398" s="5">
        <v>0.77722173929214478</v>
      </c>
      <c r="P8398" s="3">
        <v>1.1861736886203289E-2</v>
      </c>
    </row>
    <row r="8399" spans="1:16" x14ac:dyDescent="0.25">
      <c r="A8399" s="1">
        <v>2010</v>
      </c>
      <c r="B8399" t="s">
        <v>439</v>
      </c>
      <c r="C8399" t="s">
        <v>2140</v>
      </c>
      <c r="D8399" t="s">
        <v>3403</v>
      </c>
      <c r="E8399" t="s">
        <v>3469</v>
      </c>
      <c r="F8399" t="s">
        <v>3910</v>
      </c>
      <c r="G8399" s="4"/>
      <c r="H8399" s="4"/>
      <c r="I8399" s="4"/>
      <c r="J8399" s="4"/>
      <c r="K8399" s="4">
        <v>-2369324.3856142201</v>
      </c>
      <c r="L8399" s="4">
        <v>48131338.294334002</v>
      </c>
      <c r="M8399" s="4">
        <v>2705264.4840503298</v>
      </c>
      <c r="N8399" s="3">
        <v>-5.6155294866034003E-2</v>
      </c>
      <c r="O8399" s="5">
        <v>1.9017859697341919</v>
      </c>
      <c r="P8399" s="3">
        <v>5.6205883622169495E-2</v>
      </c>
    </row>
    <row r="8400" spans="1:16" x14ac:dyDescent="0.25">
      <c r="A8400" s="1">
        <v>2022</v>
      </c>
      <c r="B8400" t="s">
        <v>898</v>
      </c>
      <c r="C8400" t="s">
        <v>2599</v>
      </c>
      <c r="D8400" t="s">
        <v>3412</v>
      </c>
      <c r="E8400" t="s">
        <v>3469</v>
      </c>
      <c r="F8400" t="s">
        <v>4369</v>
      </c>
      <c r="G8400" s="4">
        <v>8.3269001725382807</v>
      </c>
      <c r="H8400" s="4">
        <v>1.7985611510791399</v>
      </c>
      <c r="I8400" s="4">
        <v>12.715082344918599</v>
      </c>
      <c r="J8400" s="4">
        <v>11.4206349206349</v>
      </c>
      <c r="K8400" s="4">
        <v>63976205.428309202</v>
      </c>
      <c r="L8400" s="4">
        <v>654870365.13073897</v>
      </c>
      <c r="M8400" s="4">
        <v>340219589.11577803</v>
      </c>
      <c r="N8400" s="3">
        <v>0.12892298768517499</v>
      </c>
      <c r="O8400" s="5">
        <v>1.6517337560653687</v>
      </c>
      <c r="P8400" s="3">
        <v>0.51952207088470459</v>
      </c>
    </row>
    <row r="8401" spans="1:16" x14ac:dyDescent="0.25">
      <c r="A8401" s="1">
        <v>2023</v>
      </c>
      <c r="B8401" t="s">
        <v>898</v>
      </c>
      <c r="C8401" t="s">
        <v>2599</v>
      </c>
      <c r="D8401" t="s">
        <v>3412</v>
      </c>
      <c r="E8401" t="s">
        <v>3469</v>
      </c>
      <c r="F8401" t="s">
        <v>4369</v>
      </c>
      <c r="G8401" s="4">
        <v>10.968057127999399</v>
      </c>
      <c r="H8401" s="4">
        <v>1.7877068779595899</v>
      </c>
      <c r="I8401" s="4">
        <v>11.747833486570499</v>
      </c>
      <c r="J8401" s="4">
        <v>22.746188939579401</v>
      </c>
      <c r="K8401" s="4">
        <v>72434089.924340904</v>
      </c>
      <c r="L8401" s="4">
        <v>972639402.72639406</v>
      </c>
      <c r="M8401" s="4">
        <v>553153351.33153403</v>
      </c>
      <c r="N8401" s="3">
        <v>9.0248656801455995E-2</v>
      </c>
      <c r="O8401" s="5">
        <v>1.164665699005127</v>
      </c>
      <c r="P8401" s="3">
        <v>0.5687137246131897</v>
      </c>
    </row>
    <row r="8402" spans="1:16" x14ac:dyDescent="0.25">
      <c r="A8402" s="1">
        <v>2024</v>
      </c>
      <c r="B8402" t="s">
        <v>898</v>
      </c>
      <c r="C8402" t="s">
        <v>2599</v>
      </c>
      <c r="D8402" t="s">
        <v>3412</v>
      </c>
      <c r="E8402" t="s">
        <v>3469</v>
      </c>
      <c r="F8402" t="s">
        <v>4369</v>
      </c>
      <c r="G8402" s="4">
        <v>14.1176806171376</v>
      </c>
      <c r="H8402" s="4">
        <v>6.40839750681116</v>
      </c>
      <c r="I8402" s="4">
        <v>13.3228170470605</v>
      </c>
      <c r="J8402" s="4">
        <v>26.005822334812201</v>
      </c>
      <c r="K8402" s="4">
        <v>72584720.620295599</v>
      </c>
      <c r="L8402" s="4">
        <v>1059659450.77437</v>
      </c>
      <c r="M8402" s="4">
        <v>603848179.58171403</v>
      </c>
      <c r="N8402" s="3">
        <v>7.1426134648943998E-2</v>
      </c>
      <c r="O8402" s="5">
        <v>1.4425746202468872</v>
      </c>
      <c r="P8402" s="3">
        <v>0.56985116004943848</v>
      </c>
    </row>
    <row r="8403" spans="1:16" x14ac:dyDescent="0.25">
      <c r="A8403" s="1">
        <v>2011</v>
      </c>
      <c r="B8403" t="s">
        <v>439</v>
      </c>
      <c r="C8403" t="s">
        <v>2140</v>
      </c>
      <c r="D8403" t="s">
        <v>3403</v>
      </c>
      <c r="E8403" t="s">
        <v>3469</v>
      </c>
      <c r="F8403" t="s">
        <v>3910</v>
      </c>
      <c r="G8403" s="4"/>
      <c r="H8403" s="4"/>
      <c r="I8403" s="4"/>
      <c r="J8403" s="4"/>
      <c r="K8403" s="4">
        <v>-5873069.3387632603</v>
      </c>
      <c r="L8403" s="4">
        <v>117745153.78844699</v>
      </c>
      <c r="M8403" s="4">
        <v>12939817.811595799</v>
      </c>
      <c r="N8403" s="3">
        <v>-6.5562306446959998E-2</v>
      </c>
      <c r="O8403" s="5">
        <v>1.3152503967285156</v>
      </c>
      <c r="P8403" s="3">
        <v>0.10989681631326675</v>
      </c>
    </row>
    <row r="8404" spans="1:16" x14ac:dyDescent="0.25">
      <c r="A8404" s="1">
        <v>2012</v>
      </c>
      <c r="B8404" t="s">
        <v>439</v>
      </c>
      <c r="C8404" t="s">
        <v>2140</v>
      </c>
      <c r="D8404" t="s">
        <v>3403</v>
      </c>
      <c r="E8404" t="s">
        <v>3469</v>
      </c>
      <c r="F8404" t="s">
        <v>3910</v>
      </c>
      <c r="G8404" s="4"/>
      <c r="H8404" s="4"/>
      <c r="I8404" s="4"/>
      <c r="J8404" s="4"/>
      <c r="K8404" s="4">
        <v>-7387169.8576588901</v>
      </c>
      <c r="L8404" s="4">
        <v>123494730.002149</v>
      </c>
      <c r="M8404" s="4">
        <v>15655560.103558</v>
      </c>
      <c r="N8404" s="3">
        <v>-6.2623641428235996E-2</v>
      </c>
      <c r="O8404" s="5">
        <v>0.69389218091964722</v>
      </c>
      <c r="P8404" s="3">
        <v>0.12677107751369476</v>
      </c>
    </row>
    <row r="8405" spans="1:16" x14ac:dyDescent="0.25">
      <c r="A8405" s="1">
        <v>2013</v>
      </c>
      <c r="B8405" t="s">
        <v>439</v>
      </c>
      <c r="C8405" t="s">
        <v>2140</v>
      </c>
      <c r="D8405" t="s">
        <v>3403</v>
      </c>
      <c r="E8405" t="s">
        <v>3469</v>
      </c>
      <c r="F8405" t="s">
        <v>3910</v>
      </c>
      <c r="G8405" s="4"/>
      <c r="H8405" s="4"/>
      <c r="I8405" s="4"/>
      <c r="J8405" s="4"/>
      <c r="K8405" s="4">
        <v>-17174716.098559201</v>
      </c>
      <c r="L8405" s="4">
        <v>62272993.961098902</v>
      </c>
      <c r="M8405" s="4">
        <v>25418084.7273359</v>
      </c>
      <c r="N8405" s="3">
        <v>-0.19909384264778601</v>
      </c>
      <c r="O8405" s="5">
        <v>0.60632723569869995</v>
      </c>
      <c r="P8405" s="3">
        <v>0.40817186236381531</v>
      </c>
    </row>
    <row r="8406" spans="1:16" x14ac:dyDescent="0.25">
      <c r="A8406" s="1">
        <v>2014</v>
      </c>
      <c r="B8406" t="s">
        <v>439</v>
      </c>
      <c r="C8406" t="s">
        <v>2140</v>
      </c>
      <c r="D8406" t="s">
        <v>3403</v>
      </c>
      <c r="E8406" t="s">
        <v>3469</v>
      </c>
      <c r="F8406" t="s">
        <v>3910</v>
      </c>
      <c r="G8406" s="4"/>
      <c r="H8406" s="4"/>
      <c r="I8406" s="4"/>
      <c r="J8406" s="4"/>
      <c r="K8406" s="4">
        <v>-5932405.1110377703</v>
      </c>
      <c r="L8406" s="4">
        <v>25909485.595737699</v>
      </c>
      <c r="M8406" s="4">
        <v>3575947.9466264299</v>
      </c>
      <c r="N8406" s="3">
        <v>-0.13155916853643701</v>
      </c>
      <c r="O8406" s="5">
        <v>0.38545402884483337</v>
      </c>
      <c r="P8406" s="3">
        <v>0.13801693916320801</v>
      </c>
    </row>
    <row r="8407" spans="1:16" x14ac:dyDescent="0.25">
      <c r="A8407" s="1">
        <v>2015</v>
      </c>
      <c r="B8407" t="s">
        <v>439</v>
      </c>
      <c r="C8407" t="s">
        <v>2140</v>
      </c>
      <c r="D8407" t="s">
        <v>3403</v>
      </c>
      <c r="E8407" t="s">
        <v>3469</v>
      </c>
      <c r="F8407" t="s">
        <v>3910</v>
      </c>
      <c r="G8407" s="4"/>
      <c r="H8407" s="4"/>
      <c r="I8407" s="4"/>
      <c r="J8407" s="4"/>
      <c r="K8407" s="4">
        <v>-6502810.4127023304</v>
      </c>
      <c r="L8407" s="4">
        <v>17381658.359205902</v>
      </c>
      <c r="M8407" s="4">
        <v>7197194.2096869899</v>
      </c>
      <c r="N8407" s="3">
        <v>-0.33737982144157602</v>
      </c>
      <c r="O8407" s="5">
        <v>1.8756437301635742</v>
      </c>
      <c r="P8407" s="3">
        <v>0.41406834125518799</v>
      </c>
    </row>
    <row r="8408" spans="1:16" x14ac:dyDescent="0.25">
      <c r="A8408" s="1">
        <v>2016</v>
      </c>
      <c r="B8408" t="s">
        <v>439</v>
      </c>
      <c r="C8408" t="s">
        <v>2140</v>
      </c>
      <c r="D8408" t="s">
        <v>3403</v>
      </c>
      <c r="E8408" t="s">
        <v>3469</v>
      </c>
      <c r="F8408" t="s">
        <v>3910</v>
      </c>
      <c r="G8408" s="4"/>
      <c r="H8408" s="4"/>
      <c r="I8408" s="4"/>
      <c r="J8408" s="4"/>
      <c r="K8408" s="4">
        <v>-3297338.11127336</v>
      </c>
      <c r="L8408" s="4">
        <v>71296838.215573505</v>
      </c>
      <c r="M8408" s="4">
        <v>4537554.0125756199</v>
      </c>
      <c r="N8408" s="3">
        <v>-7.4849778332447006E-2</v>
      </c>
      <c r="O8408" s="5">
        <v>2.0682840347290039</v>
      </c>
      <c r="P8408" s="3">
        <v>6.3643127679824829E-2</v>
      </c>
    </row>
    <row r="8409" spans="1:16" x14ac:dyDescent="0.25">
      <c r="A8409" s="1">
        <v>2017</v>
      </c>
      <c r="B8409" t="s">
        <v>439</v>
      </c>
      <c r="C8409" t="s">
        <v>2140</v>
      </c>
      <c r="D8409" t="s">
        <v>3403</v>
      </c>
      <c r="E8409" t="s">
        <v>3469</v>
      </c>
      <c r="F8409" t="s">
        <v>3910</v>
      </c>
      <c r="G8409" s="4"/>
      <c r="H8409" s="4"/>
      <c r="I8409" s="4"/>
      <c r="J8409" s="4"/>
      <c r="K8409" s="4">
        <v>-5318341.0577447796</v>
      </c>
      <c r="L8409" s="4">
        <v>65025902.526382104</v>
      </c>
      <c r="M8409" s="4">
        <v>4407513.0469536604</v>
      </c>
      <c r="N8409" s="3">
        <v>-7.6754264617421006E-2</v>
      </c>
      <c r="O8409" s="5">
        <v>1.4848467111587524</v>
      </c>
      <c r="P8409" s="3">
        <v>6.7780882120132446E-2</v>
      </c>
    </row>
    <row r="8410" spans="1:16" x14ac:dyDescent="0.25">
      <c r="A8410" s="1">
        <v>2018</v>
      </c>
      <c r="B8410" t="s">
        <v>439</v>
      </c>
      <c r="C8410" t="s">
        <v>2140</v>
      </c>
      <c r="D8410" t="s">
        <v>3403</v>
      </c>
      <c r="E8410" t="s">
        <v>3469</v>
      </c>
      <c r="F8410" t="s">
        <v>3910</v>
      </c>
      <c r="G8410" s="4"/>
      <c r="H8410" s="4"/>
      <c r="I8410" s="4"/>
      <c r="J8410" s="4"/>
      <c r="K8410" s="4">
        <v>3761660.7080733399</v>
      </c>
      <c r="L8410" s="4">
        <v>69060662.181067199</v>
      </c>
      <c r="M8410" s="4">
        <v>3856841.2793581001</v>
      </c>
      <c r="N8410" s="3">
        <v>5.7131709848453997E-2</v>
      </c>
      <c r="O8410" s="5">
        <v>1.4595341682434082</v>
      </c>
      <c r="P8410" s="3">
        <v>5.5847153067588806E-2</v>
      </c>
    </row>
    <row r="8411" spans="1:16" x14ac:dyDescent="0.25">
      <c r="A8411" s="1">
        <v>2019</v>
      </c>
      <c r="B8411" t="s">
        <v>439</v>
      </c>
      <c r="C8411" t="s">
        <v>2140</v>
      </c>
      <c r="D8411" t="s">
        <v>3403</v>
      </c>
      <c r="E8411" t="s">
        <v>3469</v>
      </c>
      <c r="F8411" t="s">
        <v>3910</v>
      </c>
      <c r="G8411" s="4"/>
      <c r="H8411" s="4"/>
      <c r="I8411" s="4"/>
      <c r="J8411" s="4"/>
      <c r="K8411" s="4">
        <v>-10267920.6739207</v>
      </c>
      <c r="L8411" s="4">
        <v>114066181.81818201</v>
      </c>
      <c r="M8411" s="4">
        <v>5903248.8592488598</v>
      </c>
      <c r="N8411" s="3">
        <v>-0.114365641109805</v>
      </c>
      <c r="O8411" s="5">
        <v>0.66444456577301025</v>
      </c>
      <c r="P8411" s="3">
        <v>5.1752839237451553E-2</v>
      </c>
    </row>
    <row r="8412" spans="1:16" x14ac:dyDescent="0.25">
      <c r="A8412" s="1">
        <v>2020</v>
      </c>
      <c r="B8412" t="s">
        <v>439</v>
      </c>
      <c r="C8412" t="s">
        <v>2140</v>
      </c>
      <c r="D8412" t="s">
        <v>3403</v>
      </c>
      <c r="E8412" t="s">
        <v>3469</v>
      </c>
      <c r="F8412" t="s">
        <v>3910</v>
      </c>
      <c r="G8412" s="4"/>
      <c r="H8412" s="4"/>
      <c r="I8412" s="4"/>
      <c r="J8412" s="4"/>
      <c r="K8412" s="4">
        <v>-11541663.7908425</v>
      </c>
      <c r="L8412" s="4">
        <v>93492062.034979194</v>
      </c>
      <c r="M8412" s="4">
        <v>4074107.91932968</v>
      </c>
      <c r="N8412" s="3">
        <v>-0.11225092377621</v>
      </c>
      <c r="O8412" s="5">
        <v>0.68417632579803467</v>
      </c>
      <c r="P8412" s="3">
        <v>4.3577045202255249E-2</v>
      </c>
    </row>
    <row r="8413" spans="1:16" x14ac:dyDescent="0.25">
      <c r="A8413" s="1">
        <v>2021</v>
      </c>
      <c r="B8413" t="s">
        <v>439</v>
      </c>
      <c r="C8413" t="s">
        <v>2140</v>
      </c>
      <c r="D8413" t="s">
        <v>3403</v>
      </c>
      <c r="E8413" t="s">
        <v>3469</v>
      </c>
      <c r="F8413" t="s">
        <v>3910</v>
      </c>
      <c r="G8413" s="4"/>
      <c r="H8413" s="4"/>
      <c r="I8413" s="4"/>
      <c r="J8413" s="4"/>
      <c r="K8413" s="4">
        <v>-11884530.8879875</v>
      </c>
      <c r="L8413" s="4">
        <v>121214337.664675</v>
      </c>
      <c r="M8413" s="4">
        <v>11167573.424109099</v>
      </c>
      <c r="N8413" s="3">
        <v>-0.106693050146574</v>
      </c>
      <c r="O8413" s="5">
        <v>1.7048765420913696</v>
      </c>
      <c r="P8413" s="3">
        <v>9.2130795121192932E-2</v>
      </c>
    </row>
    <row r="8414" spans="1:16" x14ac:dyDescent="0.25">
      <c r="A8414" s="1">
        <v>2009</v>
      </c>
      <c r="B8414" t="s">
        <v>440</v>
      </c>
      <c r="C8414" t="s">
        <v>2141</v>
      </c>
      <c r="D8414" t="s">
        <v>3428</v>
      </c>
      <c r="E8414" t="s">
        <v>3469</v>
      </c>
      <c r="F8414" t="s">
        <v>3911</v>
      </c>
      <c r="G8414" s="4"/>
      <c r="H8414" s="4"/>
      <c r="I8414" s="4"/>
      <c r="J8414" s="4"/>
      <c r="K8414" s="4">
        <v>-1321372.6787241299</v>
      </c>
      <c r="L8414" s="4">
        <v>2842806.6665591099</v>
      </c>
      <c r="M8414" s="4">
        <v>380761.84637227497</v>
      </c>
      <c r="N8414" s="3">
        <v>-0.44987640758033498</v>
      </c>
      <c r="O8414" s="5">
        <v>8.8740072250366211</v>
      </c>
      <c r="P8414" s="3">
        <v>0.13393869996070862</v>
      </c>
    </row>
    <row r="8415" spans="1:16" x14ac:dyDescent="0.25">
      <c r="A8415" s="1">
        <v>2010</v>
      </c>
      <c r="B8415" t="s">
        <v>440</v>
      </c>
      <c r="C8415" t="s">
        <v>2141</v>
      </c>
      <c r="D8415" t="s">
        <v>3428</v>
      </c>
      <c r="E8415" t="s">
        <v>3469</v>
      </c>
      <c r="F8415" t="s">
        <v>3911</v>
      </c>
      <c r="G8415" s="4"/>
      <c r="H8415" s="4"/>
      <c r="I8415" s="4"/>
      <c r="J8415" s="4"/>
      <c r="K8415" s="4">
        <v>-1666829.88694966</v>
      </c>
      <c r="L8415" s="4">
        <v>2378103.8450555201</v>
      </c>
      <c r="M8415" s="4">
        <v>320323.02497858298</v>
      </c>
      <c r="N8415" s="3">
        <v>-0.62452571963008596</v>
      </c>
      <c r="O8415" s="5">
        <v>5.3022193908691406</v>
      </c>
      <c r="P8415" s="3">
        <v>0.13469682633876801</v>
      </c>
    </row>
    <row r="8416" spans="1:16" x14ac:dyDescent="0.25">
      <c r="A8416" s="1">
        <v>2011</v>
      </c>
      <c r="B8416" t="s">
        <v>440</v>
      </c>
      <c r="C8416" t="s">
        <v>2141</v>
      </c>
      <c r="D8416" t="s">
        <v>3428</v>
      </c>
      <c r="E8416" t="s">
        <v>3469</v>
      </c>
      <c r="F8416" t="s">
        <v>3911</v>
      </c>
      <c r="G8416" s="4"/>
      <c r="H8416" s="4"/>
      <c r="I8416" s="4"/>
      <c r="J8416" s="4"/>
      <c r="K8416" s="4">
        <v>-3074258.9218733301</v>
      </c>
      <c r="L8416" s="4">
        <v>3776969.2423105799</v>
      </c>
      <c r="M8416" s="4">
        <v>416552.35237380798</v>
      </c>
      <c r="N8416" s="3">
        <v>-0.90268180979994705</v>
      </c>
      <c r="O8416" s="5">
        <v>3.3641023635864258</v>
      </c>
      <c r="P8416" s="3">
        <v>0.11028746515512466</v>
      </c>
    </row>
    <row r="8417" spans="1:16" x14ac:dyDescent="0.25">
      <c r="A8417" s="1">
        <v>2012</v>
      </c>
      <c r="B8417" t="s">
        <v>440</v>
      </c>
      <c r="C8417" t="s">
        <v>2141</v>
      </c>
      <c r="D8417" t="s">
        <v>3428</v>
      </c>
      <c r="E8417" t="s">
        <v>3469</v>
      </c>
      <c r="F8417" t="s">
        <v>3911</v>
      </c>
      <c r="G8417" s="4"/>
      <c r="H8417" s="4"/>
      <c r="I8417" s="4"/>
      <c r="J8417" s="4"/>
      <c r="K8417" s="4">
        <v>-2193963.5500342799</v>
      </c>
      <c r="L8417" s="4">
        <v>1870959.7535892299</v>
      </c>
      <c r="M8417" s="4">
        <v>366640.40195245697</v>
      </c>
      <c r="N8417" s="3">
        <v>-0.80110143614898599</v>
      </c>
      <c r="O8417" s="5">
        <v>2.8758010864257813</v>
      </c>
      <c r="P8417" s="3">
        <v>0.19596381485462189</v>
      </c>
    </row>
    <row r="8418" spans="1:16" x14ac:dyDescent="0.25">
      <c r="A8418" s="1">
        <v>2013</v>
      </c>
      <c r="B8418" t="s">
        <v>440</v>
      </c>
      <c r="C8418" t="s">
        <v>2141</v>
      </c>
      <c r="D8418" t="s">
        <v>3428</v>
      </c>
      <c r="E8418" t="s">
        <v>3469</v>
      </c>
      <c r="F8418" t="s">
        <v>3911</v>
      </c>
      <c r="G8418" s="4"/>
      <c r="H8418" s="4"/>
      <c r="I8418" s="4"/>
      <c r="J8418" s="4"/>
      <c r="K8418" s="4">
        <v>-1619592.16861416</v>
      </c>
      <c r="L8418" s="4">
        <v>2571957.9378203298</v>
      </c>
      <c r="M8418" s="4">
        <v>420732.34238102601</v>
      </c>
      <c r="N8418" s="3">
        <v>-0.76353588399899597</v>
      </c>
      <c r="O8418" s="5">
        <v>4.4062800407409668</v>
      </c>
      <c r="P8418" s="3">
        <v>0.16358445584774017</v>
      </c>
    </row>
    <row r="8419" spans="1:16" x14ac:dyDescent="0.25">
      <c r="A8419" s="1">
        <v>2014</v>
      </c>
      <c r="B8419" t="s">
        <v>440</v>
      </c>
      <c r="C8419" t="s">
        <v>2141</v>
      </c>
      <c r="D8419" t="s">
        <v>3428</v>
      </c>
      <c r="E8419" t="s">
        <v>3469</v>
      </c>
      <c r="F8419" t="s">
        <v>3911</v>
      </c>
      <c r="G8419" s="4"/>
      <c r="H8419" s="4"/>
      <c r="I8419" s="4"/>
      <c r="J8419" s="4"/>
      <c r="K8419" s="4">
        <v>-1537460.51204677</v>
      </c>
      <c r="L8419" s="4">
        <v>3554348.6255834801</v>
      </c>
      <c r="M8419" s="4">
        <v>424174.642840304</v>
      </c>
      <c r="N8419" s="3">
        <v>-0.49523137805937301</v>
      </c>
      <c r="O8419" s="5">
        <v>5.0194807052612305</v>
      </c>
      <c r="P8419" s="3">
        <v>0.11933963000774384</v>
      </c>
    </row>
    <row r="8420" spans="1:16" x14ac:dyDescent="0.25">
      <c r="A8420" s="1">
        <v>2015</v>
      </c>
      <c r="B8420" t="s">
        <v>440</v>
      </c>
      <c r="C8420" t="s">
        <v>2141</v>
      </c>
      <c r="D8420" t="s">
        <v>3428</v>
      </c>
      <c r="E8420" t="s">
        <v>3469</v>
      </c>
      <c r="F8420" t="s">
        <v>3911</v>
      </c>
      <c r="G8420" s="4"/>
      <c r="H8420" s="4"/>
      <c r="I8420" s="4"/>
      <c r="J8420" s="4"/>
      <c r="K8420" s="4">
        <v>-1284468.7719082001</v>
      </c>
      <c r="L8420" s="4">
        <v>2262162.6618799302</v>
      </c>
      <c r="M8420" s="4">
        <v>498982.30395291297</v>
      </c>
      <c r="N8420" s="3">
        <v>-0.49728225694363698</v>
      </c>
      <c r="O8420" s="5">
        <v>5.6695165634155273</v>
      </c>
      <c r="P8420" s="3">
        <v>0.22057755291461945</v>
      </c>
    </row>
    <row r="8421" spans="1:16" x14ac:dyDescent="0.25">
      <c r="A8421" s="1">
        <v>2016</v>
      </c>
      <c r="B8421" t="s">
        <v>440</v>
      </c>
      <c r="C8421" t="s">
        <v>2141</v>
      </c>
      <c r="D8421" t="s">
        <v>3428</v>
      </c>
      <c r="E8421" t="s">
        <v>3469</v>
      </c>
      <c r="F8421" t="s">
        <v>3911</v>
      </c>
      <c r="G8421" s="4"/>
      <c r="H8421" s="4"/>
      <c r="I8421" s="4"/>
      <c r="J8421" s="4"/>
      <c r="K8421" s="4">
        <v>-1741452.60303364</v>
      </c>
      <c r="L8421" s="4">
        <v>4255256.7273594197</v>
      </c>
      <c r="M8421" s="4">
        <v>576448.28202759498</v>
      </c>
      <c r="N8421" s="3">
        <v>-0.54058503710814698</v>
      </c>
      <c r="O8421" s="5">
        <v>5.0281634330749512</v>
      </c>
      <c r="P8421" s="3">
        <v>0.13546733558177948</v>
      </c>
    </row>
    <row r="8422" spans="1:16" x14ac:dyDescent="0.25">
      <c r="A8422" s="1">
        <v>2017</v>
      </c>
      <c r="B8422" t="s">
        <v>440</v>
      </c>
      <c r="C8422" t="s">
        <v>2141</v>
      </c>
      <c r="D8422" t="s">
        <v>3428</v>
      </c>
      <c r="E8422" t="s">
        <v>3469</v>
      </c>
      <c r="F8422" t="s">
        <v>3911</v>
      </c>
      <c r="G8422" s="4"/>
      <c r="H8422" s="4"/>
      <c r="I8422" s="4"/>
      <c r="J8422" s="4"/>
      <c r="K8422" s="4">
        <v>-1777405.52007194</v>
      </c>
      <c r="L8422" s="4">
        <v>3448118.0874203499</v>
      </c>
      <c r="M8422" s="4">
        <v>544345.03908321599</v>
      </c>
      <c r="N8422" s="3">
        <v>-0.45352647468044899</v>
      </c>
      <c r="O8422" s="5">
        <v>5.0567541122436523</v>
      </c>
      <c r="P8422" s="3">
        <v>0.15786728262901306</v>
      </c>
    </row>
    <row r="8423" spans="1:16" x14ac:dyDescent="0.25">
      <c r="A8423" s="1">
        <v>2018</v>
      </c>
      <c r="B8423" t="s">
        <v>440</v>
      </c>
      <c r="C8423" t="s">
        <v>2141</v>
      </c>
      <c r="D8423" t="s">
        <v>3428</v>
      </c>
      <c r="E8423" t="s">
        <v>3469</v>
      </c>
      <c r="F8423" t="s">
        <v>3911</v>
      </c>
      <c r="G8423" s="4"/>
      <c r="H8423" s="4"/>
      <c r="I8423" s="4"/>
      <c r="J8423" s="4"/>
      <c r="K8423" s="4">
        <v>-1821718.1474326199</v>
      </c>
      <c r="L8423" s="4">
        <v>3978945.81010962</v>
      </c>
      <c r="M8423" s="4">
        <v>392865.97236100899</v>
      </c>
      <c r="N8423" s="3">
        <v>-0.49912454765929698</v>
      </c>
      <c r="O8423" s="5">
        <v>4.4408402442932129</v>
      </c>
      <c r="P8423" s="3">
        <v>9.8736196756362915E-2</v>
      </c>
    </row>
    <row r="8424" spans="1:16" x14ac:dyDescent="0.25">
      <c r="A8424" s="1">
        <v>2019</v>
      </c>
      <c r="B8424" t="s">
        <v>440</v>
      </c>
      <c r="C8424" t="s">
        <v>2141</v>
      </c>
      <c r="D8424" t="s">
        <v>3428</v>
      </c>
      <c r="E8424" t="s">
        <v>3469</v>
      </c>
      <c r="F8424" t="s">
        <v>3911</v>
      </c>
      <c r="G8424" s="4"/>
      <c r="H8424" s="4"/>
      <c r="I8424" s="4"/>
      <c r="J8424" s="4"/>
      <c r="K8424" s="4">
        <v>-1300290.6282906299</v>
      </c>
      <c r="L8424" s="4">
        <v>2905541.59354159</v>
      </c>
      <c r="M8424" s="4">
        <v>456994.03299403301</v>
      </c>
      <c r="N8424" s="3">
        <v>-0.38935767242702202</v>
      </c>
      <c r="O8424" s="5">
        <v>4.95550537109375</v>
      </c>
      <c r="P8424" s="3">
        <v>0.15728360414505005</v>
      </c>
    </row>
    <row r="8425" spans="1:16" x14ac:dyDescent="0.25">
      <c r="A8425" s="1">
        <v>2020</v>
      </c>
      <c r="B8425" t="s">
        <v>440</v>
      </c>
      <c r="C8425" t="s">
        <v>2141</v>
      </c>
      <c r="D8425" t="s">
        <v>3428</v>
      </c>
      <c r="E8425" t="s">
        <v>3469</v>
      </c>
      <c r="F8425" t="s">
        <v>3911</v>
      </c>
      <c r="G8425" s="4"/>
      <c r="H8425" s="4"/>
      <c r="I8425" s="4"/>
      <c r="J8425" s="4"/>
      <c r="K8425" s="4">
        <v>-1206536.86346507</v>
      </c>
      <c r="L8425" s="4">
        <v>4084177.21518987</v>
      </c>
      <c r="M8425" s="4">
        <v>1722082.1887552999</v>
      </c>
      <c r="N8425" s="3">
        <v>-0.34766170015050202</v>
      </c>
      <c r="O8425" s="5">
        <v>6.0320730209350586</v>
      </c>
      <c r="P8425" s="3">
        <v>0.42164728045463562</v>
      </c>
    </row>
    <row r="8426" spans="1:16" x14ac:dyDescent="0.25">
      <c r="A8426" s="1">
        <v>2021</v>
      </c>
      <c r="B8426" t="s">
        <v>440</v>
      </c>
      <c r="C8426" t="s">
        <v>2141</v>
      </c>
      <c r="D8426" t="s">
        <v>3428</v>
      </c>
      <c r="E8426" t="s">
        <v>3469</v>
      </c>
      <c r="F8426" t="s">
        <v>3911</v>
      </c>
      <c r="G8426" s="4"/>
      <c r="H8426" s="4"/>
      <c r="I8426" s="4"/>
      <c r="J8426" s="4"/>
      <c r="K8426" s="4">
        <v>-985083.490166381</v>
      </c>
      <c r="L8426" s="4">
        <v>4000156.7080805898</v>
      </c>
      <c r="M8426" s="4">
        <v>1692575.4860574801</v>
      </c>
      <c r="N8426" s="3">
        <v>-0.23351453960365701</v>
      </c>
      <c r="O8426" s="5">
        <v>5.1949753761291504</v>
      </c>
      <c r="P8426" s="3">
        <v>0.42312729358673096</v>
      </c>
    </row>
    <row r="8427" spans="1:16" x14ac:dyDescent="0.25">
      <c r="A8427" s="1">
        <v>2022</v>
      </c>
      <c r="B8427" t="s">
        <v>440</v>
      </c>
      <c r="C8427" t="s">
        <v>2141</v>
      </c>
      <c r="D8427" t="s">
        <v>3428</v>
      </c>
      <c r="E8427" t="s">
        <v>3469</v>
      </c>
      <c r="F8427" t="s">
        <v>3911</v>
      </c>
      <c r="G8427" s="4"/>
      <c r="H8427" s="4"/>
      <c r="I8427" s="4"/>
      <c r="J8427" s="4"/>
      <c r="K8427" s="4">
        <v>-1718670.5956234001</v>
      </c>
      <c r="L8427" s="4">
        <v>5515910.20447597</v>
      </c>
      <c r="M8427" s="4">
        <v>1420003.1744498201</v>
      </c>
      <c r="N8427" s="3">
        <v>-0.373723139916396</v>
      </c>
      <c r="O8427" s="5">
        <v>1.8575925827026367</v>
      </c>
      <c r="P8427" s="3">
        <v>0.25743767619132996</v>
      </c>
    </row>
    <row r="8428" spans="1:16" x14ac:dyDescent="0.25">
      <c r="A8428" s="1">
        <v>2023</v>
      </c>
      <c r="B8428" t="s">
        <v>440</v>
      </c>
      <c r="C8428" t="s">
        <v>2141</v>
      </c>
      <c r="D8428" t="s">
        <v>3428</v>
      </c>
      <c r="E8428" t="s">
        <v>3469</v>
      </c>
      <c r="F8428" t="s">
        <v>3911</v>
      </c>
      <c r="G8428" s="4"/>
      <c r="H8428" s="4"/>
      <c r="I8428" s="4"/>
      <c r="J8428" s="4"/>
      <c r="K8428" s="4">
        <v>-1907218.6114721899</v>
      </c>
      <c r="L8428" s="4">
        <v>3453062.69373063</v>
      </c>
      <c r="M8428" s="4">
        <v>1423912.94203913</v>
      </c>
      <c r="N8428" s="3">
        <v>-0.43438893280008301</v>
      </c>
      <c r="O8428" s="5">
        <v>2.0762209892272949</v>
      </c>
      <c r="P8428" s="3">
        <v>0.41236230731010437</v>
      </c>
    </row>
    <row r="8429" spans="1:16" x14ac:dyDescent="0.25">
      <c r="A8429" s="1">
        <v>2024</v>
      </c>
      <c r="B8429" t="s">
        <v>440</v>
      </c>
      <c r="C8429" t="s">
        <v>2141</v>
      </c>
      <c r="D8429" t="s">
        <v>3428</v>
      </c>
      <c r="E8429" t="s">
        <v>3469</v>
      </c>
      <c r="F8429" t="s">
        <v>3911</v>
      </c>
      <c r="G8429" s="4"/>
      <c r="H8429" s="4"/>
      <c r="I8429" s="4"/>
      <c r="J8429" s="4"/>
      <c r="K8429" s="4">
        <v>-1553354.48987619</v>
      </c>
      <c r="L8429" s="4">
        <v>3423243.0846772902</v>
      </c>
      <c r="M8429" s="4">
        <v>1382447.84756622</v>
      </c>
      <c r="N8429" s="3">
        <v>-0.45176585694817001</v>
      </c>
      <c r="O8429" s="5">
        <v>1.1183658838272095</v>
      </c>
      <c r="P8429" s="3">
        <v>0.40384155511856079</v>
      </c>
    </row>
    <row r="8430" spans="1:16" x14ac:dyDescent="0.25">
      <c r="A8430" s="1">
        <v>2020</v>
      </c>
      <c r="B8430" t="s">
        <v>900</v>
      </c>
      <c r="C8430" t="s">
        <v>2601</v>
      </c>
      <c r="D8430" t="s">
        <v>3424</v>
      </c>
      <c r="E8430" t="s">
        <v>3469</v>
      </c>
      <c r="F8430" t="s">
        <v>4371</v>
      </c>
      <c r="G8430" s="4">
        <v>34.214991708933603</v>
      </c>
      <c r="H8430" s="4">
        <v>28.472659323367399</v>
      </c>
      <c r="I8430" s="4">
        <v>35.103191387588801</v>
      </c>
      <c r="J8430" s="4">
        <v>38.801632328058098</v>
      </c>
      <c r="K8430" s="4">
        <v>6546845.0654376699</v>
      </c>
      <c r="L8430" s="4">
        <v>2740596748.5054402</v>
      </c>
      <c r="M8430" s="4">
        <v>2071267436.58201</v>
      </c>
      <c r="O8430" s="5">
        <v>1.0493115186691284</v>
      </c>
      <c r="P8430" s="3">
        <v>0.75577241182327271</v>
      </c>
    </row>
    <row r="8431" spans="1:16" x14ac:dyDescent="0.25">
      <c r="A8431" s="1">
        <v>2021</v>
      </c>
      <c r="B8431" t="s">
        <v>900</v>
      </c>
      <c r="C8431" t="s">
        <v>2601</v>
      </c>
      <c r="D8431" t="s">
        <v>3424</v>
      </c>
      <c r="E8431" t="s">
        <v>3469</v>
      </c>
      <c r="F8431" t="s">
        <v>4371</v>
      </c>
      <c r="G8431" s="4">
        <v>41.391777502688697</v>
      </c>
      <c r="H8431" s="4">
        <v>31.368102369210799</v>
      </c>
      <c r="I8431" s="4">
        <v>44.6586954711955</v>
      </c>
      <c r="J8431" s="4">
        <v>46.794749555046998</v>
      </c>
      <c r="K8431" s="4">
        <v>107400846.516288</v>
      </c>
      <c r="L8431" s="4">
        <v>2575363181.6234798</v>
      </c>
      <c r="M8431" s="4">
        <v>1808587130.91962</v>
      </c>
      <c r="N8431" s="3">
        <v>4.1617247913721997E-2</v>
      </c>
      <c r="O8431" s="5">
        <v>0.98597007989883423</v>
      </c>
      <c r="P8431" s="3">
        <v>0.70226490497589111</v>
      </c>
    </row>
    <row r="8432" spans="1:16" x14ac:dyDescent="0.25">
      <c r="A8432" s="1">
        <v>2022</v>
      </c>
      <c r="B8432" t="s">
        <v>900</v>
      </c>
      <c r="C8432" t="s">
        <v>2601</v>
      </c>
      <c r="D8432" t="s">
        <v>3424</v>
      </c>
      <c r="E8432" t="s">
        <v>3469</v>
      </c>
      <c r="F8432" t="s">
        <v>4371</v>
      </c>
      <c r="G8432" s="4">
        <v>42.548337123413603</v>
      </c>
      <c r="H8432" s="4">
        <v>46.317204301075201</v>
      </c>
      <c r="I8432" s="4">
        <v>43.496429107736901</v>
      </c>
      <c r="J8432" s="4">
        <v>37.215901530272802</v>
      </c>
      <c r="K8432" s="4">
        <v>154812710.351688</v>
      </c>
      <c r="L8432" s="4">
        <v>2570012535.9386301</v>
      </c>
      <c r="M8432" s="4">
        <v>1781029854.6103599</v>
      </c>
      <c r="N8432" s="3">
        <v>6.2088840507004001E-2</v>
      </c>
      <c r="O8432" s="5">
        <v>1.0107253789901733</v>
      </c>
      <c r="P8432" s="3">
        <v>0.69300436973571777</v>
      </c>
    </row>
    <row r="8433" spans="1:16" x14ac:dyDescent="0.25">
      <c r="A8433" s="1">
        <v>2023</v>
      </c>
      <c r="B8433" t="s">
        <v>900</v>
      </c>
      <c r="C8433" t="s">
        <v>2601</v>
      </c>
      <c r="D8433" t="s">
        <v>3424</v>
      </c>
      <c r="E8433" t="s">
        <v>3469</v>
      </c>
      <c r="F8433" t="s">
        <v>4371</v>
      </c>
      <c r="G8433" s="4">
        <v>40.717418023071303</v>
      </c>
      <c r="H8433" s="4">
        <v>49.6995572422517</v>
      </c>
      <c r="I8433" s="4">
        <v>36.554386521291001</v>
      </c>
      <c r="J8433" s="4">
        <v>37.749805274285102</v>
      </c>
      <c r="K8433" s="4">
        <v>150679296.93618399</v>
      </c>
      <c r="L8433" s="4">
        <v>2630160102.9671102</v>
      </c>
      <c r="M8433" s="4">
        <v>1880913628.8416901</v>
      </c>
      <c r="N8433" s="3">
        <v>5.7964332321818003E-2</v>
      </c>
      <c r="O8433" s="5">
        <v>1.0604273080825806</v>
      </c>
      <c r="P8433" s="3">
        <v>0.71513277292251587</v>
      </c>
    </row>
    <row r="8434" spans="1:16" x14ac:dyDescent="0.25">
      <c r="A8434" s="1">
        <v>2009</v>
      </c>
      <c r="B8434" t="s">
        <v>441</v>
      </c>
      <c r="C8434" t="s">
        <v>2142</v>
      </c>
      <c r="D8434" t="s">
        <v>3461</v>
      </c>
      <c r="E8434" t="s">
        <v>3469</v>
      </c>
      <c r="F8434" t="s">
        <v>3912</v>
      </c>
      <c r="G8434" s="4"/>
      <c r="H8434" s="4"/>
      <c r="I8434" s="4"/>
      <c r="J8434" s="4"/>
      <c r="K8434" s="4">
        <v>3149039.2216969701</v>
      </c>
      <c r="L8434" s="4">
        <v>51948810.119230099</v>
      </c>
      <c r="M8434" s="4">
        <v>35346114.938448898</v>
      </c>
      <c r="N8434" s="3">
        <v>8.3084049316306002E-2</v>
      </c>
      <c r="P8434" s="3">
        <v>0.68040275573730469</v>
      </c>
    </row>
    <row r="8435" spans="1:16" x14ac:dyDescent="0.25">
      <c r="A8435" s="1">
        <v>2010</v>
      </c>
      <c r="B8435" t="s">
        <v>441</v>
      </c>
      <c r="C8435" t="s">
        <v>2142</v>
      </c>
      <c r="D8435" t="s">
        <v>3461</v>
      </c>
      <c r="E8435" t="s">
        <v>3469</v>
      </c>
      <c r="F8435" t="s">
        <v>3912</v>
      </c>
      <c r="G8435" s="4"/>
      <c r="H8435" s="4"/>
      <c r="I8435" s="4"/>
      <c r="J8435" s="4"/>
      <c r="K8435" s="4">
        <v>21073257.6304782</v>
      </c>
      <c r="L8435" s="4">
        <v>112598295.845862</v>
      </c>
      <c r="M8435" s="4">
        <v>63525535.435319401</v>
      </c>
      <c r="N8435" s="3">
        <v>0.25285118580947902</v>
      </c>
      <c r="O8435" s="5">
        <v>1.962815523147583</v>
      </c>
      <c r="P8435" s="3">
        <v>0.564178466796875</v>
      </c>
    </row>
    <row r="8436" spans="1:16" x14ac:dyDescent="0.25">
      <c r="A8436" s="1">
        <v>2024</v>
      </c>
      <c r="B8436" t="s">
        <v>441</v>
      </c>
      <c r="C8436" t="s">
        <v>2142</v>
      </c>
      <c r="D8436" t="s">
        <v>3461</v>
      </c>
      <c r="E8436" t="s">
        <v>3469</v>
      </c>
      <c r="F8436" t="s">
        <v>3912</v>
      </c>
      <c r="G8436" s="4"/>
      <c r="H8436" s="4"/>
      <c r="I8436" s="4"/>
      <c r="J8436" s="4"/>
      <c r="K8436" s="4">
        <v>4410872.50738368</v>
      </c>
      <c r="L8436" s="4">
        <v>63436960.391484901</v>
      </c>
      <c r="M8436" s="4">
        <v>42759328.768675901</v>
      </c>
      <c r="N8436" s="3">
        <v>7.5595013654178006E-2</v>
      </c>
      <c r="O8436" s="5">
        <v>1.435483455657959</v>
      </c>
      <c r="P8436" s="3">
        <v>0.67404443025588989</v>
      </c>
    </row>
    <row r="8437" spans="1:16" x14ac:dyDescent="0.25">
      <c r="A8437" s="1">
        <v>2009</v>
      </c>
      <c r="B8437" t="s">
        <v>442</v>
      </c>
      <c r="C8437" t="s">
        <v>2143</v>
      </c>
      <c r="D8437" t="s">
        <v>3403</v>
      </c>
      <c r="E8437" t="s">
        <v>3469</v>
      </c>
      <c r="F8437" t="s">
        <v>3913</v>
      </c>
      <c r="G8437" s="4"/>
      <c r="H8437" s="4"/>
      <c r="I8437" s="4"/>
      <c r="J8437" s="4"/>
      <c r="K8437" s="4">
        <v>-1605330.66584921</v>
      </c>
      <c r="L8437" s="4">
        <v>5967675.5779997101</v>
      </c>
      <c r="M8437" s="4">
        <v>260637.13073361199</v>
      </c>
      <c r="N8437" s="3">
        <v>-0.23106420159480701</v>
      </c>
      <c r="O8437" s="5">
        <v>2.8681290149688721</v>
      </c>
      <c r="P8437" s="3">
        <v>4.3674815446138382E-2</v>
      </c>
    </row>
    <row r="8438" spans="1:16" x14ac:dyDescent="0.25">
      <c r="A8438" s="1">
        <v>2010</v>
      </c>
      <c r="B8438" t="s">
        <v>442</v>
      </c>
      <c r="C8438" t="s">
        <v>2143</v>
      </c>
      <c r="D8438" t="s">
        <v>3403</v>
      </c>
      <c r="E8438" t="s">
        <v>3469</v>
      </c>
      <c r="F8438" t="s">
        <v>3913</v>
      </c>
      <c r="G8438" s="4"/>
      <c r="H8438" s="4"/>
      <c r="I8438" s="4"/>
      <c r="J8438" s="4"/>
      <c r="K8438" s="4">
        <v>-2005421.54507735</v>
      </c>
      <c r="L8438" s="4">
        <v>4192262.0147486199</v>
      </c>
      <c r="M8438" s="4">
        <v>179776.92294770799</v>
      </c>
      <c r="N8438" s="3">
        <v>-0.38545275618992603</v>
      </c>
      <c r="O8438" s="5">
        <v>2.0644497871398926</v>
      </c>
      <c r="P8438" s="3">
        <v>4.288303479552269E-2</v>
      </c>
    </row>
    <row r="8439" spans="1:16" x14ac:dyDescent="0.25">
      <c r="A8439" s="1">
        <v>2011</v>
      </c>
      <c r="B8439" t="s">
        <v>442</v>
      </c>
      <c r="C8439" t="s">
        <v>2143</v>
      </c>
      <c r="D8439" t="s">
        <v>3403</v>
      </c>
      <c r="E8439" t="s">
        <v>3469</v>
      </c>
      <c r="F8439" t="s">
        <v>3913</v>
      </c>
      <c r="G8439" s="4"/>
      <c r="H8439" s="4"/>
      <c r="I8439" s="4"/>
      <c r="J8439" s="4"/>
      <c r="K8439" s="4">
        <v>-2636672.3823813102</v>
      </c>
      <c r="L8439" s="4">
        <v>3280504.7690494098</v>
      </c>
      <c r="M8439" s="4">
        <v>407900.54656521301</v>
      </c>
      <c r="N8439" s="3">
        <v>-0.61106498286852495</v>
      </c>
      <c r="O8439" s="5">
        <v>6.4507780075073242</v>
      </c>
      <c r="P8439" s="3">
        <v>0.12434078752994537</v>
      </c>
    </row>
    <row r="8440" spans="1:16" x14ac:dyDescent="0.25">
      <c r="A8440" s="1">
        <v>2012</v>
      </c>
      <c r="B8440" t="s">
        <v>442</v>
      </c>
      <c r="C8440" t="s">
        <v>2143</v>
      </c>
      <c r="D8440" t="s">
        <v>3403</v>
      </c>
      <c r="E8440" t="s">
        <v>3469</v>
      </c>
      <c r="F8440" t="s">
        <v>3913</v>
      </c>
      <c r="G8440" s="4"/>
      <c r="H8440" s="4"/>
      <c r="I8440" s="4"/>
      <c r="J8440" s="4"/>
      <c r="K8440" s="4">
        <v>-1909402.0854865301</v>
      </c>
      <c r="L8440" s="4">
        <v>2766071.44684465</v>
      </c>
      <c r="M8440" s="4">
        <v>303765.74603726901</v>
      </c>
      <c r="N8440" s="3">
        <v>-0.64742674823091195</v>
      </c>
      <c r="O8440" s="5">
        <v>4.9954924583435059</v>
      </c>
      <c r="P8440" s="3">
        <v>0.1098184734582901</v>
      </c>
    </row>
    <row r="8441" spans="1:16" x14ac:dyDescent="0.25">
      <c r="A8441" s="1">
        <v>2013</v>
      </c>
      <c r="B8441" t="s">
        <v>442</v>
      </c>
      <c r="C8441" t="s">
        <v>2143</v>
      </c>
      <c r="D8441" t="s">
        <v>3403</v>
      </c>
      <c r="E8441" t="s">
        <v>3469</v>
      </c>
      <c r="F8441" t="s">
        <v>3913</v>
      </c>
      <c r="G8441" s="4"/>
      <c r="H8441" s="4"/>
      <c r="I8441" s="4"/>
      <c r="J8441" s="4"/>
      <c r="K8441" s="4">
        <v>-4595898.8461222202</v>
      </c>
      <c r="L8441" s="4">
        <v>2913339.48491188</v>
      </c>
      <c r="M8441" s="4">
        <v>254920.19697232699</v>
      </c>
      <c r="N8441" s="3">
        <v>-1.70759759685347</v>
      </c>
      <c r="O8441" s="5">
        <v>3.5387172698974609</v>
      </c>
      <c r="P8441" s="3">
        <v>8.7501026690006256E-2</v>
      </c>
    </row>
    <row r="8442" spans="1:16" x14ac:dyDescent="0.25">
      <c r="A8442" s="1">
        <v>2014</v>
      </c>
      <c r="B8442" t="s">
        <v>442</v>
      </c>
      <c r="C8442" t="s">
        <v>2143</v>
      </c>
      <c r="D8442" t="s">
        <v>3403</v>
      </c>
      <c r="E8442" t="s">
        <v>3469</v>
      </c>
      <c r="F8442" t="s">
        <v>3913</v>
      </c>
      <c r="G8442" s="4"/>
      <c r="H8442" s="4"/>
      <c r="I8442" s="4"/>
      <c r="J8442" s="4"/>
      <c r="K8442" s="4">
        <v>-2018114.95119996</v>
      </c>
      <c r="L8442" s="4">
        <v>2646455.7499174899</v>
      </c>
      <c r="M8442" s="4">
        <v>249051.81762459301</v>
      </c>
      <c r="N8442" s="3">
        <v>-0.713930673555632</v>
      </c>
      <c r="O8442" s="5">
        <v>9.7705631256103516</v>
      </c>
      <c r="P8442" s="3">
        <v>9.4107680022716522E-2</v>
      </c>
    </row>
    <row r="8443" spans="1:16" x14ac:dyDescent="0.25">
      <c r="A8443" s="1">
        <v>2015</v>
      </c>
      <c r="B8443" t="s">
        <v>442</v>
      </c>
      <c r="C8443" t="s">
        <v>2143</v>
      </c>
      <c r="D8443" t="s">
        <v>3403</v>
      </c>
      <c r="E8443" t="s">
        <v>3469</v>
      </c>
      <c r="F8443" t="s">
        <v>3913</v>
      </c>
      <c r="G8443" s="4"/>
      <c r="H8443" s="4"/>
      <c r="I8443" s="4"/>
      <c r="J8443" s="4"/>
      <c r="K8443" s="4">
        <v>-2668774.9897922198</v>
      </c>
      <c r="L8443" s="4">
        <v>3465794.31908353</v>
      </c>
      <c r="M8443" s="4">
        <v>260723.55800713401</v>
      </c>
      <c r="N8443" s="3">
        <v>-0.94841453393289299</v>
      </c>
      <c r="O8443" s="5">
        <v>1.5720994472503662</v>
      </c>
      <c r="P8443" s="3">
        <v>7.5227648019790649E-2</v>
      </c>
    </row>
    <row r="8444" spans="1:16" x14ac:dyDescent="0.25">
      <c r="A8444" s="1">
        <v>2016</v>
      </c>
      <c r="B8444" t="s">
        <v>442</v>
      </c>
      <c r="C8444" t="s">
        <v>2143</v>
      </c>
      <c r="D8444" t="s">
        <v>3403</v>
      </c>
      <c r="E8444" t="s">
        <v>3469</v>
      </c>
      <c r="F8444" t="s">
        <v>3913</v>
      </c>
      <c r="G8444" s="4"/>
      <c r="H8444" s="4"/>
      <c r="I8444" s="4"/>
      <c r="J8444" s="4"/>
      <c r="K8444" s="4">
        <v>-1384382.5431355599</v>
      </c>
      <c r="L8444" s="4">
        <v>2239783.0556962802</v>
      </c>
      <c r="M8444" s="4">
        <v>226068.331495664</v>
      </c>
      <c r="N8444" s="3">
        <v>-0.49518961786225701</v>
      </c>
      <c r="O8444" s="5">
        <v>5.4058465957641602</v>
      </c>
      <c r="P8444" s="3">
        <v>0.10093313455581665</v>
      </c>
    </row>
    <row r="8445" spans="1:16" x14ac:dyDescent="0.25">
      <c r="A8445" s="1">
        <v>2017</v>
      </c>
      <c r="B8445" t="s">
        <v>442</v>
      </c>
      <c r="C8445" t="s">
        <v>2143</v>
      </c>
      <c r="D8445" t="s">
        <v>3403</v>
      </c>
      <c r="E8445" t="s">
        <v>3469</v>
      </c>
      <c r="F8445" t="s">
        <v>3913</v>
      </c>
      <c r="G8445" s="4"/>
      <c r="H8445" s="4"/>
      <c r="I8445" s="4"/>
      <c r="J8445" s="4"/>
      <c r="K8445" s="4">
        <v>-1770091.54004012</v>
      </c>
      <c r="L8445" s="4">
        <v>2249066.5375421802</v>
      </c>
      <c r="M8445" s="4">
        <v>363430.09984089999</v>
      </c>
      <c r="N8445" s="3">
        <v>-0.77639129765673098</v>
      </c>
      <c r="O8445" s="5">
        <v>9.3684654235839844</v>
      </c>
      <c r="P8445" s="3">
        <v>0.16159152984619141</v>
      </c>
    </row>
    <row r="8446" spans="1:16" x14ac:dyDescent="0.25">
      <c r="A8446" s="1">
        <v>2018</v>
      </c>
      <c r="B8446" t="s">
        <v>442</v>
      </c>
      <c r="C8446" t="s">
        <v>2143</v>
      </c>
      <c r="D8446" t="s">
        <v>3403</v>
      </c>
      <c r="E8446" t="s">
        <v>3469</v>
      </c>
      <c r="F8446" t="s">
        <v>3913</v>
      </c>
      <c r="G8446" s="4"/>
      <c r="H8446" s="4"/>
      <c r="I8446" s="4"/>
      <c r="J8446" s="4"/>
      <c r="K8446" s="4">
        <v>-1687739.36150527</v>
      </c>
      <c r="L8446" s="4">
        <v>1888103.5388863001</v>
      </c>
      <c r="M8446" s="4">
        <v>212150.349003323</v>
      </c>
      <c r="N8446" s="3">
        <v>-0.83261572663292804</v>
      </c>
      <c r="O8446" s="5">
        <v>11.396710395812988</v>
      </c>
      <c r="P8446" s="3">
        <v>0.1123616099357605</v>
      </c>
    </row>
    <row r="8447" spans="1:16" x14ac:dyDescent="0.25">
      <c r="A8447" s="1">
        <v>2019</v>
      </c>
      <c r="B8447" t="s">
        <v>442</v>
      </c>
      <c r="C8447" t="s">
        <v>2143</v>
      </c>
      <c r="D8447" t="s">
        <v>3403</v>
      </c>
      <c r="E8447" t="s">
        <v>3469</v>
      </c>
      <c r="F8447" t="s">
        <v>3913</v>
      </c>
      <c r="G8447" s="4"/>
      <c r="H8447" s="4"/>
      <c r="I8447" s="4"/>
      <c r="J8447" s="4"/>
      <c r="K8447" s="4">
        <v>-925325.37732537696</v>
      </c>
      <c r="L8447" s="4">
        <v>1114192.34819235</v>
      </c>
      <c r="M8447" s="4">
        <v>276694.27869427903</v>
      </c>
      <c r="N8447" s="3">
        <v>-0.63708731031789501</v>
      </c>
      <c r="O8447" s="5">
        <v>12.316656112670898</v>
      </c>
      <c r="P8447" s="3">
        <v>0.24833618104457855</v>
      </c>
    </row>
    <row r="8448" spans="1:16" x14ac:dyDescent="0.25">
      <c r="A8448" s="1">
        <v>2020</v>
      </c>
      <c r="B8448" t="s">
        <v>442</v>
      </c>
      <c r="C8448" t="s">
        <v>2143</v>
      </c>
      <c r="D8448" t="s">
        <v>3403</v>
      </c>
      <c r="E8448" t="s">
        <v>3469</v>
      </c>
      <c r="F8448" t="s">
        <v>3913</v>
      </c>
      <c r="G8448" s="4"/>
      <c r="H8448" s="4"/>
      <c r="I8448" s="4"/>
      <c r="J8448" s="4"/>
      <c r="K8448" s="4">
        <v>-76484.960589705006</v>
      </c>
      <c r="L8448" s="4">
        <v>1528295.34944715</v>
      </c>
      <c r="M8448" s="4">
        <v>399385.723948484</v>
      </c>
      <c r="N8448" s="3">
        <v>-5.8301917714095E-2</v>
      </c>
      <c r="O8448" s="5">
        <v>9.2032747268676758</v>
      </c>
      <c r="P8448" s="3">
        <v>0.26132756471633911</v>
      </c>
    </row>
    <row r="8449" spans="1:16" x14ac:dyDescent="0.25">
      <c r="A8449" s="1">
        <v>2021</v>
      </c>
      <c r="B8449" t="s">
        <v>442</v>
      </c>
      <c r="C8449" t="s">
        <v>2143</v>
      </c>
      <c r="D8449" t="s">
        <v>3403</v>
      </c>
      <c r="E8449" t="s">
        <v>3469</v>
      </c>
      <c r="F8449" t="s">
        <v>3913</v>
      </c>
      <c r="G8449" s="4"/>
      <c r="H8449" s="4"/>
      <c r="I8449" s="4"/>
      <c r="J8449" s="4"/>
      <c r="K8449" s="4">
        <v>-2728298.9300362198</v>
      </c>
      <c r="L8449" s="4">
        <v>3269699.1054892801</v>
      </c>
      <c r="M8449" s="4">
        <v>849178.59472591104</v>
      </c>
      <c r="N8449" s="3">
        <v>-1.1068218330169599</v>
      </c>
      <c r="O8449" s="5">
        <v>7.9687552452087402</v>
      </c>
      <c r="P8449" s="3">
        <v>0.25971153378486633</v>
      </c>
    </row>
    <row r="8450" spans="1:16" x14ac:dyDescent="0.25">
      <c r="A8450" s="1">
        <v>2022</v>
      </c>
      <c r="B8450" t="s">
        <v>442</v>
      </c>
      <c r="C8450" t="s">
        <v>2143</v>
      </c>
      <c r="D8450" t="s">
        <v>3403</v>
      </c>
      <c r="E8450" t="s">
        <v>3469</v>
      </c>
      <c r="F8450" t="s">
        <v>3913</v>
      </c>
      <c r="G8450" s="4"/>
      <c r="H8450" s="4"/>
      <c r="I8450" s="4"/>
      <c r="J8450" s="4"/>
      <c r="K8450" s="4">
        <v>-1989213.7715914301</v>
      </c>
      <c r="L8450" s="4">
        <v>11494795.972589299</v>
      </c>
      <c r="M8450" s="4">
        <v>826023.58754235494</v>
      </c>
      <c r="N8450" s="3">
        <v>-0.27429580327925301</v>
      </c>
      <c r="O8450" s="5">
        <v>1.2678495645523071</v>
      </c>
      <c r="P8450" s="3">
        <v>7.1860656142234802E-2</v>
      </c>
    </row>
    <row r="8451" spans="1:16" x14ac:dyDescent="0.25">
      <c r="A8451" s="1">
        <v>2023</v>
      </c>
      <c r="B8451" t="s">
        <v>442</v>
      </c>
      <c r="C8451" t="s">
        <v>2143</v>
      </c>
      <c r="D8451" t="s">
        <v>3403</v>
      </c>
      <c r="E8451" t="s">
        <v>3469</v>
      </c>
      <c r="F8451" t="s">
        <v>3913</v>
      </c>
      <c r="G8451" s="4"/>
      <c r="H8451" s="4"/>
      <c r="I8451" s="4"/>
      <c r="J8451" s="4"/>
      <c r="K8451" s="4">
        <v>-7265184.8148518503</v>
      </c>
      <c r="L8451" s="4">
        <v>5602721.0612272099</v>
      </c>
      <c r="M8451" s="4">
        <v>1485215.47845215</v>
      </c>
      <c r="N8451" s="3">
        <v>-0.86976327131382902</v>
      </c>
      <c r="O8451" s="5">
        <v>2.2205111980438232</v>
      </c>
      <c r="P8451" s="3">
        <v>0.26508823037147522</v>
      </c>
    </row>
    <row r="8452" spans="1:16" x14ac:dyDescent="0.25">
      <c r="A8452" s="1">
        <v>2024</v>
      </c>
      <c r="B8452" t="s">
        <v>442</v>
      </c>
      <c r="C8452" t="s">
        <v>2143</v>
      </c>
      <c r="D8452" t="s">
        <v>3403</v>
      </c>
      <c r="E8452" t="s">
        <v>3469</v>
      </c>
      <c r="F8452" t="s">
        <v>3913</v>
      </c>
      <c r="G8452" s="4"/>
      <c r="H8452" s="4"/>
      <c r="I8452" s="4"/>
      <c r="J8452" s="4"/>
      <c r="K8452" s="4">
        <v>-5269532.5781869804</v>
      </c>
      <c r="L8452" s="4">
        <v>9248968.2851866409</v>
      </c>
      <c r="M8452" s="4">
        <v>1422585.7206669601</v>
      </c>
      <c r="N8452" s="3">
        <v>-0.70958136797349203</v>
      </c>
      <c r="O8452" s="5">
        <v>3.5002024173736572</v>
      </c>
      <c r="P8452" s="3">
        <v>0.15381020307540894</v>
      </c>
    </row>
    <row r="8453" spans="1:16" x14ac:dyDescent="0.25">
      <c r="A8453" s="1">
        <v>2013</v>
      </c>
      <c r="B8453" t="s">
        <v>443</v>
      </c>
      <c r="C8453" t="s">
        <v>2144</v>
      </c>
      <c r="D8453" t="s">
        <v>3413</v>
      </c>
      <c r="E8453" t="s">
        <v>3469</v>
      </c>
      <c r="F8453" t="s">
        <v>3914</v>
      </c>
      <c r="G8453" s="4"/>
      <c r="H8453" s="4"/>
      <c r="I8453" s="4"/>
      <c r="J8453" s="4"/>
      <c r="K8453" s="4">
        <v>-3831305.4441470201</v>
      </c>
      <c r="L8453" s="4">
        <v>3527169.5734398002</v>
      </c>
      <c r="M8453" s="4">
        <v>532037.23836757801</v>
      </c>
      <c r="N8453" s="3">
        <v>-0.85380815258813203</v>
      </c>
      <c r="O8453" s="5">
        <v>3.0110414028167725</v>
      </c>
      <c r="P8453" s="3">
        <v>0.15083971619606018</v>
      </c>
    </row>
    <row r="8454" spans="1:16" x14ac:dyDescent="0.25">
      <c r="A8454" s="1">
        <v>2014</v>
      </c>
      <c r="B8454" t="s">
        <v>443</v>
      </c>
      <c r="C8454" t="s">
        <v>2144</v>
      </c>
      <c r="D8454" t="s">
        <v>3413</v>
      </c>
      <c r="E8454" t="s">
        <v>3469</v>
      </c>
      <c r="F8454" t="s">
        <v>3914</v>
      </c>
      <c r="G8454" s="4"/>
      <c r="H8454" s="4"/>
      <c r="I8454" s="4"/>
      <c r="J8454" s="4"/>
      <c r="K8454" s="4">
        <v>-1752180.67801405</v>
      </c>
      <c r="L8454" s="4">
        <v>2731658.25828658</v>
      </c>
      <c r="M8454" s="4">
        <v>324174.642840304</v>
      </c>
      <c r="N8454" s="3">
        <v>-0.54993539790701396</v>
      </c>
      <c r="O8454" s="5">
        <v>1.5330061912536621</v>
      </c>
      <c r="P8454" s="3">
        <v>0.11867320537567139</v>
      </c>
    </row>
    <row r="8455" spans="1:16" x14ac:dyDescent="0.25">
      <c r="A8455" s="1">
        <v>2015</v>
      </c>
      <c r="B8455" t="s">
        <v>443</v>
      </c>
      <c r="C8455" t="s">
        <v>2144</v>
      </c>
      <c r="D8455" t="s">
        <v>3413</v>
      </c>
      <c r="E8455" t="s">
        <v>3469</v>
      </c>
      <c r="F8455" t="s">
        <v>3914</v>
      </c>
      <c r="G8455" s="4"/>
      <c r="H8455" s="4"/>
      <c r="I8455" s="4"/>
      <c r="J8455" s="4"/>
      <c r="K8455" s="4">
        <v>-1971559.2089551101</v>
      </c>
      <c r="L8455" s="4">
        <v>3282102.1085799299</v>
      </c>
      <c r="M8455" s="4">
        <v>347092.90232121001</v>
      </c>
      <c r="N8455" s="3">
        <v>-0.71513865900690399</v>
      </c>
      <c r="O8455" s="5">
        <v>2.4167706966400146</v>
      </c>
      <c r="P8455" s="3">
        <v>0.10575322806835175</v>
      </c>
    </row>
    <row r="8456" spans="1:16" x14ac:dyDescent="0.25">
      <c r="A8456" s="1">
        <v>2016</v>
      </c>
      <c r="B8456" t="s">
        <v>443</v>
      </c>
      <c r="C8456" t="s">
        <v>2144</v>
      </c>
      <c r="D8456" t="s">
        <v>3413</v>
      </c>
      <c r="E8456" t="s">
        <v>3469</v>
      </c>
      <c r="F8456" t="s">
        <v>3914</v>
      </c>
      <c r="G8456" s="4"/>
      <c r="H8456" s="4"/>
      <c r="I8456" s="4"/>
      <c r="J8456" s="4"/>
      <c r="K8456" s="4">
        <v>-1526652.41231338</v>
      </c>
      <c r="L8456" s="4">
        <v>3839096.1647346299</v>
      </c>
      <c r="M8456" s="4">
        <v>484748.33864767401</v>
      </c>
      <c r="N8456" s="3">
        <v>-0.43537787426425401</v>
      </c>
      <c r="O8456" s="5">
        <v>1.5825494527816772</v>
      </c>
      <c r="P8456" s="3">
        <v>0.12626627087593079</v>
      </c>
    </row>
    <row r="8457" spans="1:16" x14ac:dyDescent="0.25">
      <c r="A8457" s="1">
        <v>2017</v>
      </c>
      <c r="B8457" t="s">
        <v>443</v>
      </c>
      <c r="C8457" t="s">
        <v>2144</v>
      </c>
      <c r="D8457" t="s">
        <v>3413</v>
      </c>
      <c r="E8457" t="s">
        <v>3469</v>
      </c>
      <c r="F8457" t="s">
        <v>3914</v>
      </c>
      <c r="G8457" s="4"/>
      <c r="H8457" s="4"/>
      <c r="I8457" s="4"/>
      <c r="J8457" s="4"/>
      <c r="K8457" s="4">
        <v>-1210056.3382446801</v>
      </c>
      <c r="L8457" s="4">
        <v>5172007.6552376105</v>
      </c>
      <c r="M8457" s="4">
        <v>505653.80801955302</v>
      </c>
      <c r="N8457" s="3">
        <v>-0.26499412655106902</v>
      </c>
      <c r="O8457" s="5">
        <v>0.62229996919631958</v>
      </c>
      <c r="P8457" s="3">
        <v>9.7767412662506104E-2</v>
      </c>
    </row>
    <row r="8458" spans="1:16" x14ac:dyDescent="0.25">
      <c r="A8458" s="1">
        <v>2018</v>
      </c>
      <c r="B8458" t="s">
        <v>443</v>
      </c>
      <c r="C8458" t="s">
        <v>2144</v>
      </c>
      <c r="D8458" t="s">
        <v>3413</v>
      </c>
      <c r="E8458" t="s">
        <v>3469</v>
      </c>
      <c r="F8458" t="s">
        <v>3914</v>
      </c>
      <c r="G8458" s="4"/>
      <c r="H8458" s="4"/>
      <c r="I8458" s="4"/>
      <c r="J8458" s="4"/>
      <c r="K8458" s="4">
        <v>-3771606.0074463901</v>
      </c>
      <c r="L8458" s="4">
        <v>3674748.8878526101</v>
      </c>
      <c r="M8458" s="4">
        <v>382721.559745076</v>
      </c>
      <c r="N8458" s="3">
        <v>-0.87147866803070695</v>
      </c>
      <c r="O8458" s="5">
        <v>1.178954005241394</v>
      </c>
      <c r="P8458" s="3">
        <v>0.10414903610944748</v>
      </c>
    </row>
    <row r="8459" spans="1:16" x14ac:dyDescent="0.25">
      <c r="A8459" s="1">
        <v>2019</v>
      </c>
      <c r="B8459" t="s">
        <v>443</v>
      </c>
      <c r="C8459" t="s">
        <v>2144</v>
      </c>
      <c r="D8459" t="s">
        <v>3413</v>
      </c>
      <c r="E8459" t="s">
        <v>3469</v>
      </c>
      <c r="F8459" t="s">
        <v>3914</v>
      </c>
      <c r="G8459" s="4"/>
      <c r="H8459" s="4"/>
      <c r="I8459" s="4"/>
      <c r="J8459" s="4"/>
      <c r="K8459" s="4">
        <v>-838545.45454545401</v>
      </c>
      <c r="L8459" s="4">
        <v>2070936.4689364701</v>
      </c>
      <c r="M8459" s="4">
        <v>198798.17479817499</v>
      </c>
      <c r="N8459" s="3">
        <v>-0.30184931692045502</v>
      </c>
      <c r="O8459" s="5">
        <v>0.81772613525390625</v>
      </c>
      <c r="P8459" s="3">
        <v>9.5994338393211365E-2</v>
      </c>
    </row>
    <row r="8460" spans="1:16" x14ac:dyDescent="0.25">
      <c r="A8460" s="1">
        <v>2020</v>
      </c>
      <c r="B8460" t="s">
        <v>443</v>
      </c>
      <c r="C8460" t="s">
        <v>2144</v>
      </c>
      <c r="D8460" t="s">
        <v>3413</v>
      </c>
      <c r="E8460" t="s">
        <v>3469</v>
      </c>
      <c r="F8460" t="s">
        <v>3914</v>
      </c>
      <c r="G8460" s="4"/>
      <c r="H8460" s="4"/>
      <c r="I8460" s="4"/>
      <c r="J8460" s="4"/>
      <c r="K8460" s="4">
        <v>-1316296.26050826</v>
      </c>
      <c r="L8460" s="4">
        <v>4521345.0574934799</v>
      </c>
      <c r="M8460" s="4">
        <v>278161.45107187697</v>
      </c>
      <c r="N8460" s="3">
        <v>-0.40146513283818402</v>
      </c>
      <c r="O8460" s="5">
        <v>1.8957421779632568</v>
      </c>
      <c r="P8460" s="3">
        <v>6.1521835625171661E-2</v>
      </c>
    </row>
    <row r="8461" spans="1:16" x14ac:dyDescent="0.25">
      <c r="A8461" s="1">
        <v>2021</v>
      </c>
      <c r="B8461" t="s">
        <v>443</v>
      </c>
      <c r="C8461" t="s">
        <v>2144</v>
      </c>
      <c r="D8461" t="s">
        <v>3413</v>
      </c>
      <c r="E8461" t="s">
        <v>3469</v>
      </c>
      <c r="F8461" t="s">
        <v>3914</v>
      </c>
      <c r="G8461" s="4"/>
      <c r="H8461" s="4"/>
      <c r="I8461" s="4"/>
      <c r="J8461" s="4"/>
      <c r="K8461" s="4">
        <v>-1613764.0681117801</v>
      </c>
      <c r="L8461" s="4">
        <v>9721385.7793040406</v>
      </c>
      <c r="M8461" s="4">
        <v>822325.27798813803</v>
      </c>
      <c r="N8461" s="3">
        <v>-0.22056248808996801</v>
      </c>
      <c r="O8461" s="5">
        <v>2.1173756122589111</v>
      </c>
      <c r="P8461" s="3">
        <v>8.4589302539825439E-2</v>
      </c>
    </row>
    <row r="8462" spans="1:16" x14ac:dyDescent="0.25">
      <c r="A8462" s="1">
        <v>2022</v>
      </c>
      <c r="B8462" t="s">
        <v>443</v>
      </c>
      <c r="C8462" t="s">
        <v>2144</v>
      </c>
      <c r="D8462" t="s">
        <v>3413</v>
      </c>
      <c r="E8462" t="s">
        <v>3469</v>
      </c>
      <c r="F8462" t="s">
        <v>3914</v>
      </c>
      <c r="G8462" s="4"/>
      <c r="H8462" s="4"/>
      <c r="I8462" s="4"/>
      <c r="J8462" s="4"/>
      <c r="K8462" s="4">
        <v>-1748976.9300309899</v>
      </c>
      <c r="L8462" s="4">
        <v>8745707.9368146509</v>
      </c>
      <c r="M8462" s="4">
        <v>2056924.0961444201</v>
      </c>
      <c r="N8462" s="3">
        <v>-0.197702217504656</v>
      </c>
      <c r="O8462" s="5">
        <v>1.981611967086792</v>
      </c>
      <c r="P8462" s="3">
        <v>0.23519240319728851</v>
      </c>
    </row>
    <row r="8463" spans="1:16" x14ac:dyDescent="0.25">
      <c r="A8463" s="1">
        <v>2023</v>
      </c>
      <c r="B8463" t="s">
        <v>443</v>
      </c>
      <c r="C8463" t="s">
        <v>2144</v>
      </c>
      <c r="D8463" t="s">
        <v>3413</v>
      </c>
      <c r="E8463" t="s">
        <v>3469</v>
      </c>
      <c r="F8463" t="s">
        <v>3914</v>
      </c>
      <c r="G8463" s="4"/>
      <c r="H8463" s="4"/>
      <c r="I8463" s="4"/>
      <c r="J8463" s="4"/>
      <c r="K8463" s="4">
        <v>-879266.73999266699</v>
      </c>
      <c r="L8463" s="4">
        <v>7975488.4511548802</v>
      </c>
      <c r="M8463" s="4">
        <v>2530878.9121087901</v>
      </c>
      <c r="N8463" s="3">
        <v>-0.107074836757453</v>
      </c>
      <c r="O8463" s="5">
        <v>2.1785316467285156</v>
      </c>
      <c r="P8463" s="3">
        <v>0.31733214855194092</v>
      </c>
    </row>
    <row r="8464" spans="1:16" x14ac:dyDescent="0.25">
      <c r="A8464" s="1">
        <v>2024</v>
      </c>
      <c r="B8464" t="s">
        <v>443</v>
      </c>
      <c r="C8464" t="s">
        <v>2144</v>
      </c>
      <c r="D8464" t="s">
        <v>3413</v>
      </c>
      <c r="E8464" t="s">
        <v>3469</v>
      </c>
      <c r="F8464" t="s">
        <v>3914</v>
      </c>
      <c r="G8464" s="4"/>
      <c r="H8464" s="4"/>
      <c r="I8464" s="4"/>
      <c r="J8464" s="4"/>
      <c r="K8464" s="4">
        <v>-335558.99275299499</v>
      </c>
      <c r="L8464" s="4">
        <v>17944566.7464482</v>
      </c>
      <c r="M8464" s="4">
        <v>7615010.7004993604</v>
      </c>
      <c r="N8464" s="3">
        <v>-2.5890673984425999E-2</v>
      </c>
      <c r="O8464" s="5">
        <v>1.2468197345733643</v>
      </c>
      <c r="P8464" s="3">
        <v>0.42436301708221436</v>
      </c>
    </row>
    <row r="8465" spans="1:16" x14ac:dyDescent="0.25">
      <c r="A8465" s="1">
        <v>2009</v>
      </c>
      <c r="B8465" t="s">
        <v>444</v>
      </c>
      <c r="C8465" t="s">
        <v>2145</v>
      </c>
      <c r="D8465" t="s">
        <v>3403</v>
      </c>
      <c r="E8465" t="s">
        <v>3469</v>
      </c>
      <c r="F8465" t="s">
        <v>3915</v>
      </c>
      <c r="G8465" s="4"/>
      <c r="H8465" s="4"/>
      <c r="I8465" s="4"/>
      <c r="J8465" s="4"/>
      <c r="K8465" s="4">
        <v>-797825.13996224594</v>
      </c>
      <c r="L8465" s="4">
        <v>4766783.3690969804</v>
      </c>
      <c r="M8465" s="4">
        <v>336393.41088398098</v>
      </c>
      <c r="N8465" s="3">
        <v>-0.15966548063789701</v>
      </c>
      <c r="O8465" s="5">
        <v>0.74180072546005249</v>
      </c>
      <c r="P8465" s="3">
        <v>7.0570319890975952E-2</v>
      </c>
    </row>
    <row r="8466" spans="1:16" x14ac:dyDescent="0.25">
      <c r="A8466" s="1">
        <v>2010</v>
      </c>
      <c r="B8466" t="s">
        <v>444</v>
      </c>
      <c r="C8466" t="s">
        <v>2145</v>
      </c>
      <c r="D8466" t="s">
        <v>3403</v>
      </c>
      <c r="E8466" t="s">
        <v>3469</v>
      </c>
      <c r="F8466" t="s">
        <v>3915</v>
      </c>
      <c r="G8466" s="4"/>
      <c r="H8466" s="4"/>
      <c r="I8466" s="4"/>
      <c r="J8466" s="4"/>
      <c r="K8466" s="4">
        <v>-1362078.58090743</v>
      </c>
      <c r="L8466" s="4">
        <v>6122327.8627941702</v>
      </c>
      <c r="M8466" s="4">
        <v>246367.438813391</v>
      </c>
      <c r="N8466" s="3">
        <v>-0.24574526877039199</v>
      </c>
      <c r="O8466" s="5">
        <v>0.97859406471252441</v>
      </c>
      <c r="P8466" s="3">
        <v>4.0240809321403503E-2</v>
      </c>
    </row>
    <row r="8467" spans="1:16" x14ac:dyDescent="0.25">
      <c r="A8467" s="1">
        <v>2011</v>
      </c>
      <c r="B8467" t="s">
        <v>444</v>
      </c>
      <c r="C8467" t="s">
        <v>2145</v>
      </c>
      <c r="D8467" t="s">
        <v>3403</v>
      </c>
      <c r="E8467" t="s">
        <v>3469</v>
      </c>
      <c r="F8467" t="s">
        <v>3915</v>
      </c>
      <c r="G8467" s="4"/>
      <c r="H8467" s="4"/>
      <c r="I8467" s="4"/>
      <c r="J8467" s="4"/>
      <c r="K8467" s="4">
        <v>-2035576.0368663601</v>
      </c>
      <c r="L8467" s="4">
        <v>12086664.8805058</v>
      </c>
      <c r="M8467" s="4">
        <v>433390.84771192801</v>
      </c>
      <c r="N8467" s="3">
        <v>-0.204594356150363</v>
      </c>
      <c r="O8467" s="5">
        <v>1.4686210155487061</v>
      </c>
      <c r="P8467" s="3">
        <v>3.5856943577528E-2</v>
      </c>
    </row>
    <row r="8468" spans="1:16" x14ac:dyDescent="0.25">
      <c r="A8468" s="1">
        <v>2012</v>
      </c>
      <c r="B8468" t="s">
        <v>444</v>
      </c>
      <c r="C8468" t="s">
        <v>2145</v>
      </c>
      <c r="D8468" t="s">
        <v>3403</v>
      </c>
      <c r="E8468" t="s">
        <v>3469</v>
      </c>
      <c r="F8468" t="s">
        <v>3915</v>
      </c>
      <c r="G8468" s="4"/>
      <c r="H8468" s="4"/>
      <c r="I8468" s="4"/>
      <c r="J8468" s="4"/>
      <c r="K8468" s="4">
        <v>-2902429.31551426</v>
      </c>
      <c r="L8468" s="4">
        <v>12857831.830786999</v>
      </c>
      <c r="M8468" s="4">
        <v>299127.124627774</v>
      </c>
      <c r="N8468" s="3">
        <v>-0.23791687381931401</v>
      </c>
      <c r="O8468" s="5">
        <v>0.67855674028396606</v>
      </c>
      <c r="P8468" s="3">
        <v>2.3264195770025253E-2</v>
      </c>
    </row>
    <row r="8469" spans="1:16" x14ac:dyDescent="0.25">
      <c r="A8469" s="1">
        <v>2013</v>
      </c>
      <c r="B8469" t="s">
        <v>444</v>
      </c>
      <c r="C8469" t="s">
        <v>2145</v>
      </c>
      <c r="D8469" t="s">
        <v>3403</v>
      </c>
      <c r="E8469" t="s">
        <v>3469</v>
      </c>
      <c r="F8469" t="s">
        <v>3915</v>
      </c>
      <c r="G8469" s="4"/>
      <c r="H8469" s="4"/>
      <c r="I8469" s="4"/>
      <c r="J8469" s="4"/>
      <c r="K8469" s="4">
        <v>-5787216.8979599299</v>
      </c>
      <c r="L8469" s="4">
        <v>8724428.7711155992</v>
      </c>
      <c r="M8469" s="4">
        <v>341557.87204107502</v>
      </c>
      <c r="N8469" s="3">
        <v>-0.57288183525448899</v>
      </c>
      <c r="O8469" s="5">
        <v>0.40630033612251282</v>
      </c>
      <c r="P8469" s="3">
        <v>3.914959728717804E-2</v>
      </c>
    </row>
    <row r="8470" spans="1:16" x14ac:dyDescent="0.25">
      <c r="A8470" s="1">
        <v>2014</v>
      </c>
      <c r="B8470" t="s">
        <v>444</v>
      </c>
      <c r="C8470" t="s">
        <v>2145</v>
      </c>
      <c r="D8470" t="s">
        <v>3403</v>
      </c>
      <c r="E8470" t="s">
        <v>3469</v>
      </c>
      <c r="F8470" t="s">
        <v>3915</v>
      </c>
      <c r="G8470" s="4"/>
      <c r="H8470" s="4"/>
      <c r="I8470" s="4"/>
      <c r="J8470" s="4"/>
      <c r="K8470" s="4">
        <v>-1034843.69842991</v>
      </c>
      <c r="L8470" s="4">
        <v>11018976.8494507</v>
      </c>
      <c r="M8470" s="4">
        <v>310402.18775048299</v>
      </c>
      <c r="N8470" s="3">
        <v>-0.103359747491025</v>
      </c>
      <c r="O8470" s="5">
        <v>1.5971065759658813</v>
      </c>
      <c r="P8470" s="3">
        <v>2.81697828322649E-2</v>
      </c>
    </row>
    <row r="8471" spans="1:16" x14ac:dyDescent="0.25">
      <c r="A8471" s="1">
        <v>2015</v>
      </c>
      <c r="B8471" t="s">
        <v>444</v>
      </c>
      <c r="C8471" t="s">
        <v>2145</v>
      </c>
      <c r="D8471" t="s">
        <v>3403</v>
      </c>
      <c r="E8471" t="s">
        <v>3469</v>
      </c>
      <c r="F8471" t="s">
        <v>3915</v>
      </c>
      <c r="G8471" s="4"/>
      <c r="H8471" s="4"/>
      <c r="I8471" s="4"/>
      <c r="J8471" s="4"/>
      <c r="K8471" s="4">
        <v>-902991.45628375304</v>
      </c>
      <c r="L8471" s="4">
        <v>9767509.99591689</v>
      </c>
      <c r="M8471" s="4">
        <v>299675.66234986897</v>
      </c>
      <c r="N8471" s="3">
        <v>-9.6218148430065001E-2</v>
      </c>
      <c r="O8471" s="5">
        <v>0.70951247215270996</v>
      </c>
      <c r="P8471" s="3">
        <v>3.0680865049362183E-2</v>
      </c>
    </row>
    <row r="8472" spans="1:16" x14ac:dyDescent="0.25">
      <c r="A8472" s="1">
        <v>2016</v>
      </c>
      <c r="B8472" t="s">
        <v>444</v>
      </c>
      <c r="C8472" t="s">
        <v>2145</v>
      </c>
      <c r="D8472" t="s">
        <v>3403</v>
      </c>
      <c r="E8472" t="s">
        <v>3469</v>
      </c>
      <c r="F8472" t="s">
        <v>3915</v>
      </c>
      <c r="G8472" s="4"/>
      <c r="H8472" s="4"/>
      <c r="I8472" s="4"/>
      <c r="J8472" s="4"/>
      <c r="K8472" s="4">
        <v>-556078.46350984904</v>
      </c>
      <c r="L8472" s="4">
        <v>4368040.9452573201</v>
      </c>
      <c r="M8472" s="4">
        <v>128812.915338081</v>
      </c>
      <c r="N8472" s="3">
        <v>-8.0512014704189006E-2</v>
      </c>
      <c r="O8472" s="5">
        <v>0.56681346893310547</v>
      </c>
      <c r="P8472" s="3">
        <v>2.9489859938621521E-2</v>
      </c>
    </row>
    <row r="8473" spans="1:16" x14ac:dyDescent="0.25">
      <c r="A8473" s="1">
        <v>2017</v>
      </c>
      <c r="B8473" t="s">
        <v>444</v>
      </c>
      <c r="C8473" t="s">
        <v>2145</v>
      </c>
      <c r="D8473" t="s">
        <v>3403</v>
      </c>
      <c r="E8473" t="s">
        <v>3469</v>
      </c>
      <c r="F8473" t="s">
        <v>3915</v>
      </c>
      <c r="G8473" s="4"/>
      <c r="H8473" s="4"/>
      <c r="I8473" s="4"/>
      <c r="J8473" s="4"/>
      <c r="K8473" s="4">
        <v>-554473.62555435102</v>
      </c>
      <c r="L8473" s="4">
        <v>7307830.4779911898</v>
      </c>
      <c r="M8473" s="4">
        <v>210839.539763426</v>
      </c>
      <c r="N8473" s="3">
        <v>-9.3865429438415998E-2</v>
      </c>
      <c r="O8473" s="5">
        <v>1.2711410522460938</v>
      </c>
      <c r="P8473" s="3">
        <v>2.8851181268692017E-2</v>
      </c>
    </row>
    <row r="8474" spans="1:16" x14ac:dyDescent="0.25">
      <c r="A8474" s="1">
        <v>2018</v>
      </c>
      <c r="B8474" t="s">
        <v>444</v>
      </c>
      <c r="C8474" t="s">
        <v>2145</v>
      </c>
      <c r="D8474" t="s">
        <v>3403</v>
      </c>
      <c r="E8474" t="s">
        <v>3469</v>
      </c>
      <c r="F8474" t="s">
        <v>3915</v>
      </c>
      <c r="G8474" s="4"/>
      <c r="H8474" s="4"/>
      <c r="I8474" s="4"/>
      <c r="J8474" s="4"/>
      <c r="K8474" s="4">
        <v>-592474.40765660699</v>
      </c>
      <c r="L8474" s="4">
        <v>3163936.8167047901</v>
      </c>
      <c r="M8474" s="4">
        <v>184754.14325790701</v>
      </c>
      <c r="N8474" s="3">
        <v>-0.11615166132339599</v>
      </c>
      <c r="O8474" s="5">
        <v>1.0353152751922607</v>
      </c>
      <c r="P8474" s="3">
        <v>5.8393754065036774E-2</v>
      </c>
    </row>
    <row r="8475" spans="1:16" x14ac:dyDescent="0.25">
      <c r="A8475" s="1">
        <v>2019</v>
      </c>
      <c r="B8475" t="s">
        <v>444</v>
      </c>
      <c r="C8475" t="s">
        <v>2145</v>
      </c>
      <c r="D8475" t="s">
        <v>3403</v>
      </c>
      <c r="E8475" t="s">
        <v>3469</v>
      </c>
      <c r="F8475" t="s">
        <v>3915</v>
      </c>
      <c r="G8475" s="4"/>
      <c r="H8475" s="4"/>
      <c r="I8475" s="4"/>
      <c r="J8475" s="4"/>
      <c r="K8475" s="4">
        <v>-891925.58792558801</v>
      </c>
      <c r="L8475" s="4">
        <v>3054063.8820638801</v>
      </c>
      <c r="M8475" s="4">
        <v>122263.952263952</v>
      </c>
      <c r="N8475" s="3">
        <v>-0.29462115828697699</v>
      </c>
      <c r="O8475" s="5">
        <v>0.71001774072647095</v>
      </c>
      <c r="P8475" s="3">
        <v>4.0033198893070221E-2</v>
      </c>
    </row>
    <row r="8476" spans="1:16" x14ac:dyDescent="0.25">
      <c r="A8476" s="1">
        <v>2020</v>
      </c>
      <c r="B8476" t="s">
        <v>444</v>
      </c>
      <c r="C8476" t="s">
        <v>2145</v>
      </c>
      <c r="D8476" t="s">
        <v>3403</v>
      </c>
      <c r="E8476" t="s">
        <v>3469</v>
      </c>
      <c r="F8476" t="s">
        <v>3915</v>
      </c>
      <c r="G8476" s="4"/>
      <c r="H8476" s="4"/>
      <c r="I8476" s="4"/>
      <c r="J8476" s="4"/>
      <c r="K8476" s="4">
        <v>-977661.05765912496</v>
      </c>
      <c r="L8476" s="4">
        <v>1134906.7542757799</v>
      </c>
      <c r="M8476" s="4">
        <v>124029.236779261</v>
      </c>
      <c r="N8476" s="3">
        <v>-0.47257147194209698</v>
      </c>
      <c r="O8476" s="5">
        <v>5.8887619972229004</v>
      </c>
      <c r="P8476" s="3">
        <v>0.10928583890199661</v>
      </c>
    </row>
    <row r="8477" spans="1:16" x14ac:dyDescent="0.25">
      <c r="A8477" s="1">
        <v>2021</v>
      </c>
      <c r="B8477" t="s">
        <v>444</v>
      </c>
      <c r="C8477" t="s">
        <v>2145</v>
      </c>
      <c r="D8477" t="s">
        <v>3403</v>
      </c>
      <c r="E8477" t="s">
        <v>3469</v>
      </c>
      <c r="F8477" t="s">
        <v>3915</v>
      </c>
      <c r="G8477" s="4"/>
      <c r="H8477" s="4"/>
      <c r="I8477" s="4"/>
      <c r="J8477" s="4"/>
      <c r="K8477" s="4">
        <v>-888953.20501765795</v>
      </c>
      <c r="L8477" s="4">
        <v>6500014.9959885702</v>
      </c>
      <c r="M8477" s="4">
        <v>269222.98285208701</v>
      </c>
      <c r="N8477" s="3">
        <v>-0.229913802782924</v>
      </c>
      <c r="O8477" s="5">
        <v>1.6638107299804688</v>
      </c>
      <c r="P8477" s="3">
        <v>4.1418824344873428E-2</v>
      </c>
    </row>
    <row r="8478" spans="1:16" x14ac:dyDescent="0.25">
      <c r="A8478" s="1">
        <v>2022</v>
      </c>
      <c r="B8478" t="s">
        <v>444</v>
      </c>
      <c r="C8478" t="s">
        <v>2145</v>
      </c>
      <c r="D8478" t="s">
        <v>3403</v>
      </c>
      <c r="E8478" t="s">
        <v>3469</v>
      </c>
      <c r="F8478" t="s">
        <v>3915</v>
      </c>
      <c r="G8478" s="4"/>
      <c r="H8478" s="4"/>
      <c r="I8478" s="4"/>
      <c r="J8478" s="4"/>
      <c r="K8478" s="4">
        <v>-945465.71249146003</v>
      </c>
      <c r="L8478" s="4">
        <v>5613717.0737093398</v>
      </c>
      <c r="M8478" s="4">
        <v>340407.29571380297</v>
      </c>
      <c r="N8478" s="3">
        <v>-0.16306505351151199</v>
      </c>
      <c r="O8478" s="5">
        <v>1.538196325302124</v>
      </c>
      <c r="P8478" s="3">
        <v>6.0638483613729477E-2</v>
      </c>
    </row>
    <row r="8479" spans="1:16" x14ac:dyDescent="0.25">
      <c r="A8479" s="1">
        <v>2023</v>
      </c>
      <c r="B8479" t="s">
        <v>444</v>
      </c>
      <c r="C8479" t="s">
        <v>2145</v>
      </c>
      <c r="D8479" t="s">
        <v>3403</v>
      </c>
      <c r="E8479" t="s">
        <v>3469</v>
      </c>
      <c r="F8479" t="s">
        <v>3915</v>
      </c>
      <c r="G8479" s="4"/>
      <c r="H8479" s="4"/>
      <c r="I8479" s="4"/>
      <c r="J8479" s="4"/>
      <c r="K8479" s="4">
        <v>-512421.424524214</v>
      </c>
      <c r="L8479" s="4">
        <v>6850304.9695030497</v>
      </c>
      <c r="M8479" s="4">
        <v>265486.11805486103</v>
      </c>
      <c r="N8479" s="3">
        <v>-8.3504705897306006E-2</v>
      </c>
      <c r="O8479" s="5">
        <v>0.68149811029434204</v>
      </c>
      <c r="P8479" s="3">
        <v>3.8755372166633606E-2</v>
      </c>
    </row>
    <row r="8480" spans="1:16" x14ac:dyDescent="0.25">
      <c r="A8480" s="1">
        <v>2024</v>
      </c>
      <c r="B8480" t="s">
        <v>444</v>
      </c>
      <c r="C8480" t="s">
        <v>2145</v>
      </c>
      <c r="D8480" t="s">
        <v>3403</v>
      </c>
      <c r="E8480" t="s">
        <v>3469</v>
      </c>
      <c r="F8480" t="s">
        <v>3915</v>
      </c>
      <c r="G8480" s="4"/>
      <c r="H8480" s="4"/>
      <c r="I8480" s="4"/>
      <c r="J8480" s="4"/>
      <c r="K8480" s="4">
        <v>-1474120.12560586</v>
      </c>
      <c r="L8480" s="4">
        <v>20004237.531084798</v>
      </c>
      <c r="M8480" s="4">
        <v>1291920.9563112899</v>
      </c>
      <c r="N8480" s="3">
        <v>-0.109781425148122</v>
      </c>
      <c r="O8480" s="5">
        <v>6.6783733665943146E-2</v>
      </c>
      <c r="P8480" s="3">
        <v>6.4582362771034241E-2</v>
      </c>
    </row>
    <row r="8481" spans="1:16" x14ac:dyDescent="0.25">
      <c r="A8481" s="1">
        <v>2009</v>
      </c>
      <c r="B8481" t="s">
        <v>445</v>
      </c>
      <c r="C8481" t="s">
        <v>2146</v>
      </c>
      <c r="D8481" t="s">
        <v>3403</v>
      </c>
      <c r="E8481" t="s">
        <v>3469</v>
      </c>
      <c r="F8481" t="s">
        <v>3916</v>
      </c>
      <c r="G8481" s="4"/>
      <c r="H8481" s="4"/>
      <c r="I8481" s="4"/>
      <c r="J8481" s="4"/>
      <c r="K8481" s="4">
        <v>-2187561.5107855601</v>
      </c>
      <c r="L8481" s="4">
        <v>6637517.9490489</v>
      </c>
      <c r="M8481" s="4">
        <v>184734.031396718</v>
      </c>
      <c r="N8481" s="3">
        <v>-0.33911648846370301</v>
      </c>
      <c r="O8481" s="5">
        <v>6.2466750144958496</v>
      </c>
      <c r="P8481" s="3">
        <v>2.7831794694066048E-2</v>
      </c>
    </row>
    <row r="8482" spans="1:16" x14ac:dyDescent="0.25">
      <c r="A8482" s="1">
        <v>2010</v>
      </c>
      <c r="B8482" t="s">
        <v>445</v>
      </c>
      <c r="C8482" t="s">
        <v>2146</v>
      </c>
      <c r="D8482" t="s">
        <v>3403</v>
      </c>
      <c r="E8482" t="s">
        <v>3469</v>
      </c>
      <c r="F8482" t="s">
        <v>3916</v>
      </c>
      <c r="G8482" s="4"/>
      <c r="H8482" s="4"/>
      <c r="I8482" s="4"/>
      <c r="J8482" s="4"/>
      <c r="K8482" s="4">
        <v>-2641538.8621054599</v>
      </c>
      <c r="L8482" s="4">
        <v>7342645.84838151</v>
      </c>
      <c r="M8482" s="4">
        <v>277155.59960356797</v>
      </c>
      <c r="N8482" s="3">
        <v>-0.37065565307297699</v>
      </c>
      <c r="O8482" s="5">
        <v>3.9663524627685547</v>
      </c>
      <c r="P8482" s="3">
        <v>3.7746012210845947E-2</v>
      </c>
    </row>
    <row r="8483" spans="1:16" x14ac:dyDescent="0.25">
      <c r="A8483" s="1">
        <v>2011</v>
      </c>
      <c r="B8483" t="s">
        <v>445</v>
      </c>
      <c r="C8483" t="s">
        <v>2146</v>
      </c>
      <c r="D8483" t="s">
        <v>3403</v>
      </c>
      <c r="E8483" t="s">
        <v>3469</v>
      </c>
      <c r="F8483" t="s">
        <v>3916</v>
      </c>
      <c r="G8483" s="4"/>
      <c r="H8483" s="4"/>
      <c r="I8483" s="4"/>
      <c r="J8483" s="4"/>
      <c r="K8483" s="4">
        <v>-5814691.8872575304</v>
      </c>
      <c r="L8483" s="4">
        <v>5593416.5684278198</v>
      </c>
      <c r="M8483" s="4">
        <v>2006138.6775265201</v>
      </c>
      <c r="N8483" s="3">
        <v>-0.77723482503836605</v>
      </c>
      <c r="O8483" s="5">
        <v>8.0125179290771484</v>
      </c>
      <c r="P8483" s="3">
        <v>0.35866069793701172</v>
      </c>
    </row>
    <row r="8484" spans="1:16" x14ac:dyDescent="0.25">
      <c r="A8484" s="1">
        <v>2012</v>
      </c>
      <c r="B8484" t="s">
        <v>445</v>
      </c>
      <c r="C8484" t="s">
        <v>2146</v>
      </c>
      <c r="D8484" t="s">
        <v>3403</v>
      </c>
      <c r="E8484" t="s">
        <v>3469</v>
      </c>
      <c r="F8484" t="s">
        <v>3916</v>
      </c>
      <c r="G8484" s="4"/>
      <c r="H8484" s="4"/>
      <c r="I8484" s="4"/>
      <c r="J8484" s="4"/>
      <c r="K8484" s="4">
        <v>-5390061.70502338</v>
      </c>
      <c r="L8484" s="4">
        <v>2425435.1585604199</v>
      </c>
      <c r="M8484" s="4">
        <v>782011.39956816705</v>
      </c>
      <c r="N8484" s="3">
        <v>-1.3880709012869901</v>
      </c>
      <c r="O8484" s="5">
        <v>12.368905067443848</v>
      </c>
      <c r="P8484" s="3">
        <v>0.32242107391357422</v>
      </c>
    </row>
    <row r="8485" spans="1:16" x14ac:dyDescent="0.25">
      <c r="A8485" s="1">
        <v>2013</v>
      </c>
      <c r="B8485" t="s">
        <v>445</v>
      </c>
      <c r="C8485" t="s">
        <v>2146</v>
      </c>
      <c r="D8485" t="s">
        <v>3403</v>
      </c>
      <c r="E8485" t="s">
        <v>3469</v>
      </c>
      <c r="F8485" t="s">
        <v>3916</v>
      </c>
      <c r="G8485" s="4"/>
      <c r="H8485" s="4"/>
      <c r="I8485" s="4"/>
      <c r="J8485" s="4"/>
      <c r="K8485" s="4">
        <v>-6647604.08196826</v>
      </c>
      <c r="L8485" s="4">
        <v>3564286.4321148898</v>
      </c>
      <c r="M8485" s="4">
        <v>568594.97336853703</v>
      </c>
      <c r="N8485" s="3">
        <v>-2.3203979737765801</v>
      </c>
      <c r="O8485" s="5">
        <v>4.1112699508666992</v>
      </c>
      <c r="P8485" s="3">
        <v>0.15952561795711517</v>
      </c>
    </row>
    <row r="8486" spans="1:16" x14ac:dyDescent="0.25">
      <c r="A8486" s="1">
        <v>2014</v>
      </c>
      <c r="B8486" t="s">
        <v>445</v>
      </c>
      <c r="C8486" t="s">
        <v>2146</v>
      </c>
      <c r="D8486" t="s">
        <v>3403</v>
      </c>
      <c r="E8486" t="s">
        <v>3469</v>
      </c>
      <c r="F8486" t="s">
        <v>3916</v>
      </c>
      <c r="G8486" s="4"/>
      <c r="H8486" s="4"/>
      <c r="I8486" s="4"/>
      <c r="J8486" s="4"/>
      <c r="K8486" s="4">
        <v>-3125194.9644019101</v>
      </c>
      <c r="L8486" s="4">
        <v>1625541.04389646</v>
      </c>
      <c r="M8486" s="4">
        <v>221309.82130227701</v>
      </c>
      <c r="N8486" s="3">
        <v>-1.1783165154592801</v>
      </c>
      <c r="O8486" s="5">
        <v>11.407682418823242</v>
      </c>
      <c r="P8486" s="3">
        <v>0.13614532351493835</v>
      </c>
    </row>
    <row r="8487" spans="1:16" x14ac:dyDescent="0.25">
      <c r="A8487" s="1">
        <v>2015</v>
      </c>
      <c r="B8487" t="s">
        <v>445</v>
      </c>
      <c r="C8487" t="s">
        <v>2146</v>
      </c>
      <c r="D8487" t="s">
        <v>3403</v>
      </c>
      <c r="E8487" t="s">
        <v>3469</v>
      </c>
      <c r="F8487" t="s">
        <v>3916</v>
      </c>
      <c r="G8487" s="4"/>
      <c r="H8487" s="4"/>
      <c r="I8487" s="4"/>
      <c r="J8487" s="4"/>
      <c r="K8487" s="4">
        <v>-3047356.37851205</v>
      </c>
      <c r="L8487" s="4">
        <v>1089782.20842353</v>
      </c>
      <c r="M8487" s="4">
        <v>281355.59270586999</v>
      </c>
      <c r="N8487" s="3">
        <v>-2.5207695065121301</v>
      </c>
      <c r="O8487" s="5">
        <v>8.4288063049316406</v>
      </c>
      <c r="P8487" s="3">
        <v>0.25817596912384033</v>
      </c>
    </row>
    <row r="8488" spans="1:16" x14ac:dyDescent="0.25">
      <c r="A8488" s="1">
        <v>2018</v>
      </c>
      <c r="B8488" t="s">
        <v>445</v>
      </c>
      <c r="C8488" t="s">
        <v>2146</v>
      </c>
      <c r="D8488" t="s">
        <v>3403</v>
      </c>
      <c r="E8488" t="s">
        <v>3469</v>
      </c>
      <c r="F8488" t="s">
        <v>3916</v>
      </c>
      <c r="G8488" s="4"/>
      <c r="H8488" s="4"/>
      <c r="I8488" s="4"/>
      <c r="J8488" s="4"/>
      <c r="K8488" s="4">
        <v>-3735972.48068573</v>
      </c>
      <c r="L8488" s="4">
        <v>96842045.903118506</v>
      </c>
      <c r="M8488" s="4">
        <v>56802289.516720198</v>
      </c>
      <c r="N8488" s="3">
        <v>-6.7332005122721E-2</v>
      </c>
      <c r="O8488" s="5">
        <v>1.3529903888702393</v>
      </c>
      <c r="P8488" s="3">
        <v>0.58654576539993286</v>
      </c>
    </row>
    <row r="8489" spans="1:16" x14ac:dyDescent="0.25">
      <c r="A8489" s="1">
        <v>2019</v>
      </c>
      <c r="B8489" t="s">
        <v>445</v>
      </c>
      <c r="C8489" t="s">
        <v>2146</v>
      </c>
      <c r="D8489" t="s">
        <v>3403</v>
      </c>
      <c r="E8489" t="s">
        <v>3469</v>
      </c>
      <c r="F8489" t="s">
        <v>3916</v>
      </c>
      <c r="G8489" s="4"/>
      <c r="H8489" s="4"/>
      <c r="I8489" s="4"/>
      <c r="J8489" s="4"/>
      <c r="K8489" s="4">
        <v>28485571.859861001</v>
      </c>
      <c r="L8489" s="4">
        <v>119785157.621288</v>
      </c>
      <c r="M8489" s="4">
        <v>62359755.669451699</v>
      </c>
      <c r="N8489" s="3">
        <v>0.26345967778593099</v>
      </c>
      <c r="O8489" s="5">
        <v>1.9580562114715576</v>
      </c>
      <c r="P8489" s="3">
        <v>0.52059668302536011</v>
      </c>
    </row>
    <row r="8490" spans="1:16" x14ac:dyDescent="0.25">
      <c r="A8490" s="1">
        <v>2020</v>
      </c>
      <c r="B8490" t="s">
        <v>445</v>
      </c>
      <c r="C8490" t="s">
        <v>2146</v>
      </c>
      <c r="D8490" t="s">
        <v>3403</v>
      </c>
      <c r="E8490" t="s">
        <v>3469</v>
      </c>
      <c r="F8490" t="s">
        <v>3916</v>
      </c>
      <c r="G8490" s="4"/>
      <c r="H8490" s="4"/>
      <c r="I8490" s="4"/>
      <c r="J8490" s="4"/>
      <c r="K8490" s="4">
        <v>33920643.835932598</v>
      </c>
      <c r="L8490" s="4">
        <v>131984827.38457</v>
      </c>
      <c r="M8490" s="4">
        <v>48404644.112917498</v>
      </c>
      <c r="N8490" s="3">
        <v>0.25770417825995501</v>
      </c>
      <c r="O8490" s="5">
        <v>1.4367201328277588</v>
      </c>
      <c r="P8490" s="3">
        <v>0.36674401164054871</v>
      </c>
    </row>
    <row r="8491" spans="1:16" x14ac:dyDescent="0.25">
      <c r="A8491" s="1">
        <v>2021</v>
      </c>
      <c r="B8491" t="s">
        <v>445</v>
      </c>
      <c r="C8491" t="s">
        <v>2146</v>
      </c>
      <c r="D8491" t="s">
        <v>3403</v>
      </c>
      <c r="E8491" t="s">
        <v>3469</v>
      </c>
      <c r="F8491" t="s">
        <v>3916</v>
      </c>
      <c r="G8491" s="4"/>
      <c r="H8491" s="4"/>
      <c r="I8491" s="4"/>
      <c r="J8491" s="4"/>
      <c r="K8491" s="4">
        <v>19644114.678998999</v>
      </c>
      <c r="L8491" s="4">
        <v>130123202.241889</v>
      </c>
      <c r="M8491" s="4">
        <v>49607596.8665829</v>
      </c>
      <c r="N8491" s="3">
        <v>0.15427553274891301</v>
      </c>
      <c r="O8491" s="5">
        <v>1.5394580364227295</v>
      </c>
      <c r="P8491" s="3">
        <v>0.38123559951782227</v>
      </c>
    </row>
    <row r="8492" spans="1:16" x14ac:dyDescent="0.25">
      <c r="A8492" s="1">
        <v>2022</v>
      </c>
      <c r="B8492" t="s">
        <v>445</v>
      </c>
      <c r="C8492" t="s">
        <v>2146</v>
      </c>
      <c r="D8492" t="s">
        <v>3403</v>
      </c>
      <c r="E8492" t="s">
        <v>3469</v>
      </c>
      <c r="F8492" t="s">
        <v>3916</v>
      </c>
      <c r="G8492" s="4"/>
      <c r="H8492" s="4"/>
      <c r="I8492" s="4"/>
      <c r="J8492" s="4"/>
      <c r="K8492" s="4">
        <v>15146684.1079726</v>
      </c>
      <c r="L8492" s="4">
        <v>136995326.27505499</v>
      </c>
      <c r="M8492" s="4">
        <v>57830192.535666101</v>
      </c>
      <c r="N8492" s="3">
        <v>0.11691453333052899</v>
      </c>
      <c r="O8492" s="5">
        <v>1.1500362157821655</v>
      </c>
      <c r="P8492" s="3">
        <v>0.42213258147239685</v>
      </c>
    </row>
    <row r="8493" spans="1:16" x14ac:dyDescent="0.25">
      <c r="A8493" s="1">
        <v>2023</v>
      </c>
      <c r="B8493" t="s">
        <v>445</v>
      </c>
      <c r="C8493" t="s">
        <v>2146</v>
      </c>
      <c r="D8493" t="s">
        <v>3403</v>
      </c>
      <c r="E8493" t="s">
        <v>3469</v>
      </c>
      <c r="F8493" t="s">
        <v>3916</v>
      </c>
      <c r="G8493" s="4"/>
      <c r="H8493" s="4"/>
      <c r="I8493" s="4"/>
      <c r="J8493" s="4"/>
      <c r="K8493" s="4">
        <v>481466.60038272198</v>
      </c>
      <c r="L8493" s="4">
        <v>112817771.36125</v>
      </c>
      <c r="M8493" s="4">
        <v>37417513.9434634</v>
      </c>
      <c r="N8493" s="3">
        <v>3.85555046572E-3</v>
      </c>
      <c r="O8493" s="5">
        <v>0.74284398555755615</v>
      </c>
      <c r="P8493" s="3">
        <v>0.33166331052780151</v>
      </c>
    </row>
    <row r="8494" spans="1:16" x14ac:dyDescent="0.25">
      <c r="A8494" s="1">
        <v>2024</v>
      </c>
      <c r="B8494" t="s">
        <v>445</v>
      </c>
      <c r="C8494" t="s">
        <v>2146</v>
      </c>
      <c r="D8494" t="s">
        <v>3403</v>
      </c>
      <c r="E8494" t="s">
        <v>3469</v>
      </c>
      <c r="F8494" t="s">
        <v>3916</v>
      </c>
      <c r="G8494" s="4"/>
      <c r="H8494" s="4"/>
      <c r="I8494" s="4"/>
      <c r="J8494" s="4"/>
      <c r="K8494" s="4">
        <v>-5084483.6013339199</v>
      </c>
      <c r="L8494" s="4">
        <v>110256822.723645</v>
      </c>
      <c r="M8494" s="4">
        <v>49574643.164283603</v>
      </c>
      <c r="N8494" s="3">
        <v>-4.7796854643588002E-2</v>
      </c>
      <c r="O8494" s="5">
        <v>1.0309463739395142</v>
      </c>
      <c r="P8494" s="3">
        <v>0.4496288001537323</v>
      </c>
    </row>
    <row r="8495" spans="1:16" x14ac:dyDescent="0.25">
      <c r="A8495" s="1">
        <v>2009</v>
      </c>
      <c r="B8495" t="s">
        <v>446</v>
      </c>
      <c r="C8495" t="s">
        <v>2147</v>
      </c>
      <c r="D8495" t="s">
        <v>3403</v>
      </c>
      <c r="E8495" t="s">
        <v>3469</v>
      </c>
      <c r="F8495" t="s">
        <v>3917</v>
      </c>
      <c r="G8495" s="4"/>
      <c r="H8495" s="4"/>
      <c r="I8495" s="4"/>
      <c r="J8495" s="4"/>
      <c r="K8495" s="4">
        <v>-1569393.0398025201</v>
      </c>
      <c r="L8495" s="4">
        <v>5482037.2372178603</v>
      </c>
      <c r="M8495" s="4">
        <v>193385.87631693599</v>
      </c>
      <c r="N8495" s="3">
        <v>-0.26800059153098199</v>
      </c>
      <c r="O8495" s="5">
        <v>1.2940856218338013</v>
      </c>
      <c r="P8495" s="3">
        <v>3.5276278853416443E-2</v>
      </c>
    </row>
    <row r="8496" spans="1:16" x14ac:dyDescent="0.25">
      <c r="A8496" s="1">
        <v>2010</v>
      </c>
      <c r="B8496" t="s">
        <v>446</v>
      </c>
      <c r="C8496" t="s">
        <v>2147</v>
      </c>
      <c r="D8496" t="s">
        <v>3403</v>
      </c>
      <c r="E8496" t="s">
        <v>3469</v>
      </c>
      <c r="F8496" t="s">
        <v>3917</v>
      </c>
      <c r="G8496" s="4"/>
      <c r="H8496" s="4"/>
      <c r="I8496" s="4"/>
      <c r="J8496" s="4"/>
      <c r="K8496" s="4">
        <v>-1920247.43410996</v>
      </c>
      <c r="L8496" s="4">
        <v>11972297.6264467</v>
      </c>
      <c r="M8496" s="4">
        <v>480731.04768943897</v>
      </c>
      <c r="N8496" s="3">
        <v>-0.21722319608933</v>
      </c>
      <c r="O8496" s="5">
        <v>2.2075655460357666</v>
      </c>
      <c r="P8496" s="3">
        <v>4.0153615176677704E-2</v>
      </c>
    </row>
    <row r="8497" spans="1:16" x14ac:dyDescent="0.25">
      <c r="A8497" s="1">
        <v>2011</v>
      </c>
      <c r="B8497" t="s">
        <v>446</v>
      </c>
      <c r="C8497" t="s">
        <v>2147</v>
      </c>
      <c r="D8497" t="s">
        <v>3403</v>
      </c>
      <c r="E8497" t="s">
        <v>3469</v>
      </c>
      <c r="F8497" t="s">
        <v>3917</v>
      </c>
      <c r="G8497" s="4"/>
      <c r="H8497" s="4"/>
      <c r="I8497" s="4"/>
      <c r="J8497" s="4"/>
      <c r="K8497" s="4">
        <v>-1492811.0599078301</v>
      </c>
      <c r="L8497" s="4">
        <v>16136655.235237399</v>
      </c>
      <c r="M8497" s="4">
        <v>290377.23716643499</v>
      </c>
      <c r="N8497" s="3">
        <v>-9.5043834226553006E-2</v>
      </c>
      <c r="O8497" s="5">
        <v>1.1251457929611206</v>
      </c>
      <c r="P8497" s="3">
        <v>1.799488440155983E-2</v>
      </c>
    </row>
    <row r="8498" spans="1:16" x14ac:dyDescent="0.25">
      <c r="A8498" s="1">
        <v>2012</v>
      </c>
      <c r="B8498" t="s">
        <v>446</v>
      </c>
      <c r="C8498" t="s">
        <v>2147</v>
      </c>
      <c r="D8498" t="s">
        <v>3403</v>
      </c>
      <c r="E8498" t="s">
        <v>3469</v>
      </c>
      <c r="F8498" t="s">
        <v>3917</v>
      </c>
      <c r="G8498" s="4"/>
      <c r="H8498" s="4"/>
      <c r="I8498" s="4"/>
      <c r="J8498" s="4"/>
      <c r="K8498" s="4">
        <v>-1658853.08473952</v>
      </c>
      <c r="L8498" s="4">
        <v>15785372.941886799</v>
      </c>
      <c r="M8498" s="4">
        <v>257034.67965576201</v>
      </c>
      <c r="N8498" s="3">
        <v>-0.106359490960436</v>
      </c>
      <c r="O8498" s="5">
        <v>1.1596076488494873</v>
      </c>
      <c r="P8498" s="3">
        <v>1.6283091157674789E-2</v>
      </c>
    </row>
    <row r="8499" spans="1:16" x14ac:dyDescent="0.25">
      <c r="A8499" s="1">
        <v>2013</v>
      </c>
      <c r="B8499" t="s">
        <v>446</v>
      </c>
      <c r="C8499" t="s">
        <v>2147</v>
      </c>
      <c r="D8499" t="s">
        <v>3403</v>
      </c>
      <c r="E8499" t="s">
        <v>3469</v>
      </c>
      <c r="F8499" t="s">
        <v>3917</v>
      </c>
      <c r="G8499" s="4"/>
      <c r="H8499" s="4"/>
      <c r="I8499" s="4"/>
      <c r="J8499" s="4"/>
      <c r="K8499" s="4">
        <v>-1520113.8346565301</v>
      </c>
      <c r="L8499" s="4">
        <v>13945323.7344345</v>
      </c>
      <c r="M8499" s="4">
        <v>247056.83510419601</v>
      </c>
      <c r="N8499" s="3">
        <v>-0.108430566457108</v>
      </c>
      <c r="O8499" s="5">
        <v>0.5489693284034729</v>
      </c>
      <c r="P8499" s="3">
        <v>1.7716106027364731E-2</v>
      </c>
    </row>
    <row r="8500" spans="1:16" x14ac:dyDescent="0.25">
      <c r="A8500" s="1">
        <v>2014</v>
      </c>
      <c r="B8500" t="s">
        <v>446</v>
      </c>
      <c r="C8500" t="s">
        <v>2147</v>
      </c>
      <c r="D8500" t="s">
        <v>3403</v>
      </c>
      <c r="E8500" t="s">
        <v>3469</v>
      </c>
      <c r="F8500" t="s">
        <v>3917</v>
      </c>
      <c r="G8500" s="4"/>
      <c r="H8500" s="4"/>
      <c r="I8500" s="4"/>
      <c r="J8500" s="4"/>
      <c r="K8500" s="4">
        <v>-1157977.2737988599</v>
      </c>
      <c r="L8500" s="4">
        <v>17841827.526050299</v>
      </c>
      <c r="M8500" s="4">
        <v>661309.82130227704</v>
      </c>
      <c r="N8500" s="3">
        <v>-7.1844083483570007E-2</v>
      </c>
      <c r="O8500" s="5">
        <v>0.83751159906387329</v>
      </c>
      <c r="P8500" s="3">
        <v>3.7065140902996063E-2</v>
      </c>
    </row>
    <row r="8501" spans="1:16" x14ac:dyDescent="0.25">
      <c r="A8501" s="1">
        <v>2015</v>
      </c>
      <c r="B8501" t="s">
        <v>446</v>
      </c>
      <c r="C8501" t="s">
        <v>2147</v>
      </c>
      <c r="D8501" t="s">
        <v>3403</v>
      </c>
      <c r="E8501" t="s">
        <v>3469</v>
      </c>
      <c r="F8501" t="s">
        <v>3917</v>
      </c>
      <c r="G8501" s="4"/>
      <c r="H8501" s="4"/>
      <c r="I8501" s="4"/>
      <c r="J8501" s="4"/>
      <c r="K8501" s="4">
        <v>-836024.59111114498</v>
      </c>
      <c r="L8501" s="4">
        <v>3133213.4080106001</v>
      </c>
      <c r="M8501" s="4">
        <v>277798.66412948899</v>
      </c>
      <c r="N8501" s="3">
        <v>-9.4415755503315005E-2</v>
      </c>
      <c r="O8501" s="5">
        <v>2.7283146381378174</v>
      </c>
      <c r="P8501" s="3">
        <v>8.8662542402744293E-2</v>
      </c>
    </row>
    <row r="8502" spans="1:16" x14ac:dyDescent="0.25">
      <c r="A8502" s="1">
        <v>2016</v>
      </c>
      <c r="B8502" t="s">
        <v>446</v>
      </c>
      <c r="C8502" t="s">
        <v>2147</v>
      </c>
      <c r="D8502" t="s">
        <v>3403</v>
      </c>
      <c r="E8502" t="s">
        <v>3469</v>
      </c>
      <c r="F8502" t="s">
        <v>3917</v>
      </c>
      <c r="G8502" s="4"/>
      <c r="H8502" s="4"/>
      <c r="I8502" s="4"/>
      <c r="J8502" s="4"/>
      <c r="K8502" s="4">
        <v>-762930.23810233304</v>
      </c>
      <c r="L8502" s="4">
        <v>4822136.2159906998</v>
      </c>
      <c r="M8502" s="4">
        <v>286310.60583484801</v>
      </c>
      <c r="N8502" s="3">
        <v>-0.19432615581030999</v>
      </c>
      <c r="O8502" s="5">
        <v>3.4742341041564941</v>
      </c>
      <c r="P8502" s="3">
        <v>5.937422439455986E-2</v>
      </c>
    </row>
    <row r="8503" spans="1:16" x14ac:dyDescent="0.25">
      <c r="A8503" s="1">
        <v>2017</v>
      </c>
      <c r="B8503" t="s">
        <v>446</v>
      </c>
      <c r="C8503" t="s">
        <v>2147</v>
      </c>
      <c r="D8503" t="s">
        <v>3403</v>
      </c>
      <c r="E8503" t="s">
        <v>3469</v>
      </c>
      <c r="F8503" t="s">
        <v>3917</v>
      </c>
      <c r="G8503" s="4"/>
      <c r="H8503" s="4"/>
      <c r="I8503" s="4"/>
      <c r="J8503" s="4"/>
      <c r="K8503" s="4">
        <v>-1233672.2851191701</v>
      </c>
      <c r="L8503" s="4">
        <v>6086880.7981123198</v>
      </c>
      <c r="M8503" s="4">
        <v>413039.26767967897</v>
      </c>
      <c r="N8503" s="3">
        <v>-0.22305185860452101</v>
      </c>
      <c r="O8503" s="5">
        <v>2.1611082553863525</v>
      </c>
      <c r="P8503" s="3">
        <v>6.7857295274734497E-2</v>
      </c>
    </row>
    <row r="8504" spans="1:16" x14ac:dyDescent="0.25">
      <c r="A8504" s="1">
        <v>2018</v>
      </c>
      <c r="B8504" t="s">
        <v>446</v>
      </c>
      <c r="C8504" t="s">
        <v>2147</v>
      </c>
      <c r="D8504" t="s">
        <v>3403</v>
      </c>
      <c r="E8504" t="s">
        <v>3469</v>
      </c>
      <c r="F8504" t="s">
        <v>3917</v>
      </c>
      <c r="G8504" s="4"/>
      <c r="H8504" s="4"/>
      <c r="I8504" s="4"/>
      <c r="J8504" s="4"/>
      <c r="K8504" s="4">
        <v>-1072531.9950554799</v>
      </c>
      <c r="L8504" s="4">
        <v>7418134.8492586901</v>
      </c>
      <c r="M8504" s="4">
        <v>181263.36982509101</v>
      </c>
      <c r="N8504" s="3">
        <v>-0.161524671255413</v>
      </c>
      <c r="O8504" s="5">
        <v>1.344017505645752</v>
      </c>
      <c r="P8504" s="3">
        <v>2.4435168132185936E-2</v>
      </c>
    </row>
    <row r="8505" spans="1:16" x14ac:dyDescent="0.25">
      <c r="A8505" s="1">
        <v>2019</v>
      </c>
      <c r="B8505" t="s">
        <v>446</v>
      </c>
      <c r="C8505" t="s">
        <v>2147</v>
      </c>
      <c r="D8505" t="s">
        <v>3403</v>
      </c>
      <c r="E8505" t="s">
        <v>3469</v>
      </c>
      <c r="F8505" t="s">
        <v>3917</v>
      </c>
      <c r="G8505" s="4"/>
      <c r="H8505" s="4"/>
      <c r="I8505" s="4"/>
      <c r="J8505" s="4"/>
      <c r="K8505" s="4">
        <v>-662381.88838188804</v>
      </c>
      <c r="L8505" s="4">
        <v>6316147.4201474199</v>
      </c>
      <c r="M8505" s="4">
        <v>80353.808353808301</v>
      </c>
      <c r="N8505" s="3">
        <v>-9.9222269227407997E-2</v>
      </c>
      <c r="O8505" s="5">
        <v>0.33225136995315552</v>
      </c>
      <c r="P8505" s="3">
        <v>1.2721965089440346E-2</v>
      </c>
    </row>
    <row r="8506" spans="1:16" x14ac:dyDescent="0.25">
      <c r="A8506" s="1">
        <v>2020</v>
      </c>
      <c r="B8506" t="s">
        <v>446</v>
      </c>
      <c r="C8506" t="s">
        <v>2147</v>
      </c>
      <c r="D8506" t="s">
        <v>3403</v>
      </c>
      <c r="E8506" t="s">
        <v>3469</v>
      </c>
      <c r="F8506" t="s">
        <v>3917</v>
      </c>
      <c r="G8506" s="4"/>
      <c r="H8506" s="4"/>
      <c r="I8506" s="4"/>
      <c r="J8506" s="4"/>
      <c r="K8506" s="4">
        <v>-604515.96427536104</v>
      </c>
      <c r="L8506" s="4">
        <v>5639640.1308615003</v>
      </c>
      <c r="M8506" s="4">
        <v>103554.518725067</v>
      </c>
      <c r="N8506" s="3">
        <v>-0.102031517087701</v>
      </c>
      <c r="O8506" s="5">
        <v>0.29983553290367126</v>
      </c>
      <c r="P8506" s="3">
        <v>1.8361901864409447E-2</v>
      </c>
    </row>
    <row r="8507" spans="1:16" x14ac:dyDescent="0.25">
      <c r="A8507" s="1">
        <v>2021</v>
      </c>
      <c r="B8507" t="s">
        <v>446</v>
      </c>
      <c r="C8507" t="s">
        <v>2147</v>
      </c>
      <c r="D8507" t="s">
        <v>3403</v>
      </c>
      <c r="E8507" t="s">
        <v>3469</v>
      </c>
      <c r="F8507" t="s">
        <v>3917</v>
      </c>
      <c r="G8507" s="4"/>
      <c r="H8507" s="4"/>
      <c r="I8507" s="4"/>
      <c r="J8507" s="4"/>
      <c r="K8507" s="4">
        <v>-699772.81077311805</v>
      </c>
      <c r="L8507" s="4">
        <v>5648818.6910001598</v>
      </c>
      <c r="M8507" s="4">
        <v>192996.873336383</v>
      </c>
      <c r="N8507" s="3">
        <v>-0.118852668307861</v>
      </c>
      <c r="O8507" s="5">
        <v>0.64473241567611694</v>
      </c>
      <c r="P8507" s="3">
        <v>3.41658815741539E-2</v>
      </c>
    </row>
    <row r="8508" spans="1:16" x14ac:dyDescent="0.25">
      <c r="A8508" s="1">
        <v>2022</v>
      </c>
      <c r="B8508" t="s">
        <v>446</v>
      </c>
      <c r="C8508" t="s">
        <v>2147</v>
      </c>
      <c r="D8508" t="s">
        <v>3403</v>
      </c>
      <c r="E8508" t="s">
        <v>3469</v>
      </c>
      <c r="F8508" t="s">
        <v>3917</v>
      </c>
      <c r="G8508" s="4"/>
      <c r="H8508" s="4"/>
      <c r="I8508" s="4"/>
      <c r="J8508" s="4"/>
      <c r="K8508" s="4">
        <v>-454752.358409187</v>
      </c>
      <c r="L8508" s="4">
        <v>4131712.06359941</v>
      </c>
      <c r="M8508" s="4">
        <v>508811.16854258202</v>
      </c>
      <c r="N8508" s="3">
        <v>-9.7473891001295998E-2</v>
      </c>
      <c r="P8508" s="3">
        <v>0.12314777821302414</v>
      </c>
    </row>
    <row r="8509" spans="1:16" x14ac:dyDescent="0.25">
      <c r="A8509" s="1">
        <v>2023</v>
      </c>
      <c r="B8509" t="s">
        <v>446</v>
      </c>
      <c r="C8509" t="s">
        <v>2147</v>
      </c>
      <c r="D8509" t="s">
        <v>3403</v>
      </c>
      <c r="E8509" t="s">
        <v>3469</v>
      </c>
      <c r="F8509" t="s">
        <v>3917</v>
      </c>
      <c r="G8509" s="4"/>
      <c r="H8509" s="4"/>
      <c r="I8509" s="4"/>
      <c r="J8509" s="4"/>
      <c r="K8509" s="4">
        <v>-2406504.6828650502</v>
      </c>
      <c r="L8509" s="4">
        <v>4768591.14088591</v>
      </c>
      <c r="M8509" s="4">
        <v>78517.481585174799</v>
      </c>
      <c r="N8509" s="3">
        <v>-0.54945420890235896</v>
      </c>
      <c r="O8509" s="5">
        <v>1.2221008539199829</v>
      </c>
      <c r="P8509" s="3">
        <v>1.6465550288558006E-2</v>
      </c>
    </row>
    <row r="8510" spans="1:16" x14ac:dyDescent="0.25">
      <c r="A8510" s="1">
        <v>2024</v>
      </c>
      <c r="B8510" t="s">
        <v>446</v>
      </c>
      <c r="C8510" t="s">
        <v>2147</v>
      </c>
      <c r="D8510" t="s">
        <v>3403</v>
      </c>
      <c r="E8510" t="s">
        <v>3469</v>
      </c>
      <c r="F8510" t="s">
        <v>3917</v>
      </c>
      <c r="G8510" s="4"/>
      <c r="H8510" s="4"/>
      <c r="I8510" s="4"/>
      <c r="J8510" s="4"/>
      <c r="K8510" s="4">
        <v>-1793347.02286107</v>
      </c>
      <c r="L8510" s="4">
        <v>5688816.1447534198</v>
      </c>
      <c r="M8510" s="4">
        <v>230597.42787996799</v>
      </c>
      <c r="N8510" s="3">
        <v>-0.34295825665345903</v>
      </c>
      <c r="O8510" s="5">
        <v>1.4863784313201904</v>
      </c>
      <c r="P8510" s="3">
        <v>4.0535222738981247E-2</v>
      </c>
    </row>
    <row r="8511" spans="1:16" x14ac:dyDescent="0.25">
      <c r="A8511" s="1">
        <v>2009</v>
      </c>
      <c r="B8511" t="s">
        <v>447</v>
      </c>
      <c r="C8511" t="s">
        <v>2148</v>
      </c>
      <c r="D8511" t="s">
        <v>3403</v>
      </c>
      <c r="E8511" t="s">
        <v>3469</v>
      </c>
      <c r="F8511" t="s">
        <v>3918</v>
      </c>
      <c r="G8511" s="4"/>
      <c r="H8511" s="4"/>
      <c r="I8511" s="4"/>
      <c r="J8511" s="4"/>
      <c r="K8511" s="4">
        <v>-373558.98717504903</v>
      </c>
      <c r="L8511" s="4">
        <v>15945938.4841398</v>
      </c>
      <c r="M8511" s="4">
        <v>2988691.4159792601</v>
      </c>
      <c r="N8511" s="3">
        <v>-2.4291084714702999E-2</v>
      </c>
      <c r="O8511" s="5">
        <v>0.53132551908493042</v>
      </c>
      <c r="P8511" s="3">
        <v>0.18742649257183075</v>
      </c>
    </row>
    <row r="8512" spans="1:16" x14ac:dyDescent="0.25">
      <c r="A8512" s="1">
        <v>2010</v>
      </c>
      <c r="B8512" t="s">
        <v>447</v>
      </c>
      <c r="C8512" t="s">
        <v>2148</v>
      </c>
      <c r="D8512" t="s">
        <v>3403</v>
      </c>
      <c r="E8512" t="s">
        <v>3469</v>
      </c>
      <c r="F8512" t="s">
        <v>3918</v>
      </c>
      <c r="G8512" s="4"/>
      <c r="H8512" s="4"/>
      <c r="I8512" s="4"/>
      <c r="J8512" s="4"/>
      <c r="K8512" s="4">
        <v>-1461336.4326172899</v>
      </c>
      <c r="L8512" s="4">
        <v>14147724.5199672</v>
      </c>
      <c r="M8512" s="4">
        <v>3917119.98147554</v>
      </c>
      <c r="N8512" s="3">
        <v>-9.4377053366830999E-2</v>
      </c>
      <c r="O8512" s="5">
        <v>0.54380303621292114</v>
      </c>
      <c r="P8512" s="3">
        <v>0.27687278389930725</v>
      </c>
    </row>
    <row r="8513" spans="1:16" x14ac:dyDescent="0.25">
      <c r="A8513" s="1">
        <v>2011</v>
      </c>
      <c r="B8513" t="s">
        <v>447</v>
      </c>
      <c r="C8513" t="s">
        <v>2148</v>
      </c>
      <c r="D8513" t="s">
        <v>3403</v>
      </c>
      <c r="E8513" t="s">
        <v>3469</v>
      </c>
      <c r="F8513" t="s">
        <v>3918</v>
      </c>
      <c r="G8513" s="4"/>
      <c r="H8513" s="4"/>
      <c r="I8513" s="4"/>
      <c r="J8513" s="4"/>
      <c r="K8513" s="4">
        <v>-2589966.7198150898</v>
      </c>
      <c r="L8513" s="4">
        <v>10640237.990775701</v>
      </c>
      <c r="M8513" s="4">
        <v>409590.25778767001</v>
      </c>
      <c r="N8513" s="3">
        <v>-0.18741060134089699</v>
      </c>
      <c r="O8513" s="5">
        <v>7.2411298751831055E-2</v>
      </c>
      <c r="P8513" s="3">
        <v>3.8494464010000229E-2</v>
      </c>
    </row>
    <row r="8514" spans="1:16" x14ac:dyDescent="0.25">
      <c r="A8514" s="1">
        <v>2012</v>
      </c>
      <c r="B8514" t="s">
        <v>447</v>
      </c>
      <c r="C8514" t="s">
        <v>2148</v>
      </c>
      <c r="D8514" t="s">
        <v>3403</v>
      </c>
      <c r="E8514" t="s">
        <v>3469</v>
      </c>
      <c r="F8514" t="s">
        <v>3918</v>
      </c>
      <c r="G8514" s="4"/>
      <c r="H8514" s="4"/>
      <c r="I8514" s="4"/>
      <c r="J8514" s="4"/>
      <c r="K8514" s="4">
        <v>-2941326.5358775598</v>
      </c>
      <c r="L8514" s="4">
        <v>2372240.16759719</v>
      </c>
      <c r="M8514" s="4">
        <v>475852.175977048</v>
      </c>
      <c r="N8514" s="3">
        <v>-0.465633976108068</v>
      </c>
      <c r="O8514" s="5">
        <v>0.24558338522911072</v>
      </c>
      <c r="P8514" s="3">
        <v>0.20059190690517426</v>
      </c>
    </row>
    <row r="8515" spans="1:16" x14ac:dyDescent="0.25">
      <c r="A8515" s="1">
        <v>2013</v>
      </c>
      <c r="B8515" t="s">
        <v>447</v>
      </c>
      <c r="C8515" t="s">
        <v>2148</v>
      </c>
      <c r="D8515" t="s">
        <v>3403</v>
      </c>
      <c r="E8515" t="s">
        <v>3469</v>
      </c>
      <c r="F8515" t="s">
        <v>3918</v>
      </c>
      <c r="G8515" s="4"/>
      <c r="H8515" s="4"/>
      <c r="I8515" s="4"/>
      <c r="J8515" s="4"/>
      <c r="K8515" s="4">
        <v>-1327381.9055244201</v>
      </c>
      <c r="L8515" s="4">
        <v>1021335.29045459</v>
      </c>
      <c r="M8515" s="4">
        <v>189349.70198380901</v>
      </c>
      <c r="N8515" s="3">
        <v>-0.86580440761758903</v>
      </c>
      <c r="O8515" s="5">
        <v>0.2245599627494812</v>
      </c>
      <c r="P8515" s="3">
        <v>0.18539425730705261</v>
      </c>
    </row>
    <row r="8516" spans="1:16" x14ac:dyDescent="0.25">
      <c r="A8516" s="1">
        <v>2014</v>
      </c>
      <c r="B8516" t="s">
        <v>447</v>
      </c>
      <c r="C8516" t="s">
        <v>2148</v>
      </c>
      <c r="D8516" t="s">
        <v>3403</v>
      </c>
      <c r="E8516" t="s">
        <v>3469</v>
      </c>
      <c r="F8516" t="s">
        <v>3918</v>
      </c>
      <c r="G8516" s="4"/>
      <c r="H8516" s="4"/>
      <c r="I8516" s="4"/>
      <c r="J8516" s="4"/>
      <c r="K8516" s="4">
        <v>-256599.81147395601</v>
      </c>
      <c r="L8516" s="4">
        <v>356709.00725172</v>
      </c>
      <c r="M8516" s="4">
        <v>105795.775896665</v>
      </c>
      <c r="N8516" s="3">
        <v>-0.35933021670458998</v>
      </c>
      <c r="O8516" s="5">
        <v>0.39070743322372437</v>
      </c>
      <c r="P8516" s="3">
        <v>0.29658845067024231</v>
      </c>
    </row>
    <row r="8517" spans="1:16" x14ac:dyDescent="0.25">
      <c r="A8517" s="1">
        <v>2017</v>
      </c>
      <c r="B8517" t="s">
        <v>447</v>
      </c>
      <c r="C8517" t="s">
        <v>2148</v>
      </c>
      <c r="D8517" t="s">
        <v>3403</v>
      </c>
      <c r="E8517" t="s">
        <v>3469</v>
      </c>
      <c r="F8517" t="s">
        <v>3918</v>
      </c>
      <c r="G8517" s="4"/>
      <c r="H8517" s="4"/>
      <c r="I8517" s="4"/>
      <c r="J8517" s="4"/>
      <c r="K8517" s="4">
        <v>-854727.00465718599</v>
      </c>
      <c r="L8517" s="4">
        <v>3807759.6361622298</v>
      </c>
      <c r="M8517" s="4">
        <v>248654.720763872</v>
      </c>
      <c r="N8517" s="3">
        <v>-0.19787077790261801</v>
      </c>
      <c r="O8517" s="5">
        <v>0.13820447027683258</v>
      </c>
      <c r="P8517" s="3">
        <v>6.5302103757858276E-2</v>
      </c>
    </row>
    <row r="8518" spans="1:16" x14ac:dyDescent="0.25">
      <c r="A8518" s="1">
        <v>2018</v>
      </c>
      <c r="B8518" t="s">
        <v>447</v>
      </c>
      <c r="C8518" t="s">
        <v>2148</v>
      </c>
      <c r="D8518" t="s">
        <v>3403</v>
      </c>
      <c r="E8518" t="s">
        <v>3469</v>
      </c>
      <c r="F8518" t="s">
        <v>3918</v>
      </c>
      <c r="G8518" s="4"/>
      <c r="H8518" s="4"/>
      <c r="I8518" s="4"/>
      <c r="J8518" s="4"/>
      <c r="K8518" s="4">
        <v>-795575.33976202598</v>
      </c>
      <c r="L8518" s="4">
        <v>3364055.0104325302</v>
      </c>
      <c r="M8518" s="4">
        <v>138603.87413297201</v>
      </c>
      <c r="N8518" s="3">
        <v>-0.23382889045976199</v>
      </c>
      <c r="O8518" s="5">
        <v>0.12854735553264618</v>
      </c>
      <c r="P8518" s="3">
        <v>4.1201427578926086E-2</v>
      </c>
    </row>
    <row r="8519" spans="1:16" x14ac:dyDescent="0.25">
      <c r="A8519" s="1">
        <v>2019</v>
      </c>
      <c r="B8519" t="s">
        <v>447</v>
      </c>
      <c r="C8519" t="s">
        <v>2148</v>
      </c>
      <c r="D8519" t="s">
        <v>3403</v>
      </c>
      <c r="E8519" t="s">
        <v>3469</v>
      </c>
      <c r="F8519" t="s">
        <v>3918</v>
      </c>
      <c r="G8519" s="4"/>
      <c r="H8519" s="4"/>
      <c r="I8519" s="4"/>
      <c r="J8519" s="4"/>
      <c r="K8519" s="4">
        <v>-928034.12202485395</v>
      </c>
      <c r="L8519" s="4">
        <v>2763608.0881836698</v>
      </c>
      <c r="M8519" s="4">
        <v>150626.974654216</v>
      </c>
      <c r="N8519" s="3">
        <v>-0.30356211510703801</v>
      </c>
      <c r="O8519" s="5">
        <v>0.14098618924617767</v>
      </c>
      <c r="P8519" s="3">
        <v>5.4503738880157471E-2</v>
      </c>
    </row>
    <row r="8520" spans="1:16" x14ac:dyDescent="0.25">
      <c r="A8520" s="1">
        <v>2020</v>
      </c>
      <c r="B8520" t="s">
        <v>447</v>
      </c>
      <c r="C8520" t="s">
        <v>2148</v>
      </c>
      <c r="D8520" t="s">
        <v>3403</v>
      </c>
      <c r="E8520" t="s">
        <v>3469</v>
      </c>
      <c r="F8520" t="s">
        <v>3918</v>
      </c>
      <c r="G8520" s="4"/>
      <c r="H8520" s="4"/>
      <c r="I8520" s="4"/>
      <c r="J8520" s="4"/>
      <c r="K8520" s="4">
        <v>-674622.80047087395</v>
      </c>
      <c r="L8520" s="4">
        <v>3220556.8934608502</v>
      </c>
      <c r="M8520" s="4">
        <v>97172.446161066706</v>
      </c>
      <c r="N8520" s="3">
        <v>-0.21591093914464601</v>
      </c>
      <c r="O8520" s="5">
        <v>0.13186515867710114</v>
      </c>
      <c r="P8520" s="3">
        <v>3.017256036400795E-2</v>
      </c>
    </row>
    <row r="8521" spans="1:16" x14ac:dyDescent="0.25">
      <c r="A8521" s="1">
        <v>2021</v>
      </c>
      <c r="B8521" t="s">
        <v>447</v>
      </c>
      <c r="C8521" t="s">
        <v>2148</v>
      </c>
      <c r="D8521" t="s">
        <v>3403</v>
      </c>
      <c r="E8521" t="s">
        <v>3469</v>
      </c>
      <c r="F8521" t="s">
        <v>3918</v>
      </c>
      <c r="G8521" s="4"/>
      <c r="H8521" s="4"/>
      <c r="I8521" s="4"/>
      <c r="J8521" s="4"/>
      <c r="K8521" s="4">
        <v>-916473.67160104797</v>
      </c>
      <c r="L8521" s="4">
        <v>4256951.8153636204</v>
      </c>
      <c r="M8521" s="4">
        <v>131207.846610668</v>
      </c>
      <c r="N8521" s="3">
        <v>-0.25123196924619501</v>
      </c>
      <c r="O8521" s="5">
        <v>0.10009656101465225</v>
      </c>
      <c r="P8521" s="3">
        <v>3.0822018161416054E-2</v>
      </c>
    </row>
    <row r="8522" spans="1:16" x14ac:dyDescent="0.25">
      <c r="A8522" s="1">
        <v>2022</v>
      </c>
      <c r="B8522" t="s">
        <v>447</v>
      </c>
      <c r="C8522" t="s">
        <v>2148</v>
      </c>
      <c r="D8522" t="s">
        <v>3403</v>
      </c>
      <c r="E8522" t="s">
        <v>3469</v>
      </c>
      <c r="F8522" t="s">
        <v>3918</v>
      </c>
      <c r="G8522" s="4"/>
      <c r="H8522" s="4"/>
      <c r="I8522" s="4"/>
      <c r="J8522" s="4"/>
      <c r="K8522" s="4">
        <v>-942105.76516916696</v>
      </c>
      <c r="L8522" s="4">
        <v>3981598.74095573</v>
      </c>
      <c r="M8522" s="4">
        <v>129721.075365518</v>
      </c>
      <c r="N8522" s="3">
        <v>-0.23622171397080499</v>
      </c>
      <c r="O8522" s="5">
        <v>8.2206510007381439E-2</v>
      </c>
      <c r="P8522" s="3">
        <v>3.2580148428678513E-2</v>
      </c>
    </row>
    <row r="8523" spans="1:16" x14ac:dyDescent="0.25">
      <c r="A8523" s="1">
        <v>2023</v>
      </c>
      <c r="B8523" t="s">
        <v>447</v>
      </c>
      <c r="C8523" t="s">
        <v>2148</v>
      </c>
      <c r="D8523" t="s">
        <v>3403</v>
      </c>
      <c r="E8523" t="s">
        <v>3469</v>
      </c>
      <c r="F8523" t="s">
        <v>3918</v>
      </c>
      <c r="G8523" s="4"/>
      <c r="H8523" s="4"/>
      <c r="I8523" s="4"/>
      <c r="J8523" s="4"/>
      <c r="K8523" s="4">
        <v>-485740.55283534102</v>
      </c>
      <c r="L8523" s="4">
        <v>3977869.5613682601</v>
      </c>
      <c r="M8523" s="4">
        <v>114204.967209877</v>
      </c>
      <c r="N8523" s="3">
        <v>-0.12208054985848101</v>
      </c>
      <c r="O8523" s="5">
        <v>0.39970093965530396</v>
      </c>
      <c r="P8523" s="3">
        <v>2.8710084035992622E-2</v>
      </c>
    </row>
    <row r="8524" spans="1:16" x14ac:dyDescent="0.25">
      <c r="A8524" s="1">
        <v>2024</v>
      </c>
      <c r="B8524" t="s">
        <v>447</v>
      </c>
      <c r="C8524" t="s">
        <v>2148</v>
      </c>
      <c r="D8524" t="s">
        <v>3403</v>
      </c>
      <c r="E8524" t="s">
        <v>3469</v>
      </c>
      <c r="F8524" t="s">
        <v>3918</v>
      </c>
      <c r="G8524" s="4"/>
      <c r="H8524" s="4"/>
      <c r="I8524" s="4"/>
      <c r="J8524" s="4"/>
      <c r="K8524" s="4">
        <v>-578202.55028491199</v>
      </c>
      <c r="L8524" s="4">
        <v>5458628.7114317399</v>
      </c>
      <c r="M8524" s="4">
        <v>107435.54683874801</v>
      </c>
      <c r="N8524" s="3">
        <v>-0.12746129112551499</v>
      </c>
      <c r="O8524" s="5">
        <v>0.66902428865432739</v>
      </c>
      <c r="P8524" s="3">
        <v>1.9681783393025398E-2</v>
      </c>
    </row>
    <row r="8525" spans="1:16" x14ac:dyDescent="0.25">
      <c r="A8525" s="1">
        <v>2009</v>
      </c>
      <c r="B8525" t="s">
        <v>448</v>
      </c>
      <c r="C8525" t="s">
        <v>2149</v>
      </c>
      <c r="D8525" t="s">
        <v>3405</v>
      </c>
      <c r="E8525" t="s">
        <v>3469</v>
      </c>
      <c r="F8525" t="s">
        <v>3919</v>
      </c>
      <c r="G8525" s="4"/>
      <c r="H8525" s="4"/>
      <c r="I8525" s="4"/>
      <c r="J8525" s="4"/>
      <c r="K8525" s="4">
        <v>-5719149.4167567501</v>
      </c>
      <c r="L8525" s="4">
        <v>14035613.3331182</v>
      </c>
      <c r="M8525" s="4">
        <v>2797541.1819751202</v>
      </c>
      <c r="N8525" s="3">
        <v>-0.35645848628181698</v>
      </c>
      <c r="O8525" s="5">
        <v>0.9375184178352356</v>
      </c>
      <c r="P8525" s="3">
        <v>0.19931735098361969</v>
      </c>
    </row>
    <row r="8526" spans="1:16" x14ac:dyDescent="0.25">
      <c r="A8526" s="1">
        <v>2010</v>
      </c>
      <c r="B8526" t="s">
        <v>448</v>
      </c>
      <c r="C8526" t="s">
        <v>2149</v>
      </c>
      <c r="D8526" t="s">
        <v>3405</v>
      </c>
      <c r="E8526" t="s">
        <v>3469</v>
      </c>
      <c r="F8526" t="s">
        <v>3919</v>
      </c>
      <c r="G8526" s="4"/>
      <c r="H8526" s="4"/>
      <c r="I8526" s="4"/>
      <c r="J8526" s="4"/>
      <c r="K8526" s="4">
        <v>-3326385.0627486999</v>
      </c>
      <c r="L8526" s="4">
        <v>116934891.33761901</v>
      </c>
      <c r="M8526" s="4">
        <v>84891694.725028098</v>
      </c>
      <c r="N8526" s="3">
        <v>-2.9967040474518002E-2</v>
      </c>
      <c r="O8526" s="5">
        <v>0.88173896074295044</v>
      </c>
      <c r="P8526" s="3">
        <v>0.72597402334213257</v>
      </c>
    </row>
    <row r="8527" spans="1:16" x14ac:dyDescent="0.25">
      <c r="A8527" s="1">
        <v>2011</v>
      </c>
      <c r="B8527" t="s">
        <v>448</v>
      </c>
      <c r="C8527" t="s">
        <v>2149</v>
      </c>
      <c r="D8527" t="s">
        <v>3405</v>
      </c>
      <c r="E8527" t="s">
        <v>3469</v>
      </c>
      <c r="F8527" t="s">
        <v>3919</v>
      </c>
      <c r="G8527" s="4"/>
      <c r="H8527" s="4"/>
      <c r="I8527" s="4"/>
      <c r="J8527" s="4"/>
      <c r="K8527" s="4">
        <v>5959713.0371779101</v>
      </c>
      <c r="L8527" s="4">
        <v>123153434</v>
      </c>
      <c r="M8527" s="4">
        <v>73126904</v>
      </c>
      <c r="N8527" s="3">
        <v>4.9594138343774997E-2</v>
      </c>
      <c r="O8527" s="5">
        <v>0.83631187677383423</v>
      </c>
      <c r="P8527" s="3">
        <v>0.59378695487976074</v>
      </c>
    </row>
    <row r="8528" spans="1:16" x14ac:dyDescent="0.25">
      <c r="A8528" s="1">
        <v>2012</v>
      </c>
      <c r="B8528" t="s">
        <v>448</v>
      </c>
      <c r="C8528" t="s">
        <v>2149</v>
      </c>
      <c r="D8528" t="s">
        <v>3405</v>
      </c>
      <c r="E8528" t="s">
        <v>3469</v>
      </c>
      <c r="F8528" t="s">
        <v>3919</v>
      </c>
      <c r="G8528" s="4"/>
      <c r="H8528" s="4"/>
      <c r="I8528" s="4"/>
      <c r="J8528" s="4"/>
      <c r="K8528" s="4">
        <v>4387175.7529801801</v>
      </c>
      <c r="L8528" s="4">
        <v>120439576</v>
      </c>
      <c r="M8528" s="4">
        <v>69325901</v>
      </c>
      <c r="N8528" s="3">
        <v>3.5723775725306002E-2</v>
      </c>
      <c r="O8528" s="5">
        <v>0.94872105121612549</v>
      </c>
      <c r="P8528" s="3">
        <v>0.5756072998046875</v>
      </c>
    </row>
    <row r="8529" spans="1:16" x14ac:dyDescent="0.25">
      <c r="A8529" s="1">
        <v>2013</v>
      </c>
      <c r="B8529" t="s">
        <v>448</v>
      </c>
      <c r="C8529" t="s">
        <v>2149</v>
      </c>
      <c r="D8529" t="s">
        <v>3405</v>
      </c>
      <c r="E8529" t="s">
        <v>3469</v>
      </c>
      <c r="F8529" t="s">
        <v>3919</v>
      </c>
      <c r="G8529" s="4"/>
      <c r="H8529" s="4"/>
      <c r="I8529" s="4"/>
      <c r="J8529" s="4"/>
      <c r="K8529" s="4">
        <v>2612425.3344771699</v>
      </c>
      <c r="L8529" s="4">
        <v>111924140</v>
      </c>
      <c r="M8529" s="4">
        <v>62561599</v>
      </c>
      <c r="N8529" s="3">
        <v>2.4277600766933999E-2</v>
      </c>
      <c r="O8529" s="5">
        <v>0.80000579357147217</v>
      </c>
      <c r="P8529" s="3">
        <v>0.5589643120765686</v>
      </c>
    </row>
    <row r="8530" spans="1:16" x14ac:dyDescent="0.25">
      <c r="A8530" s="1">
        <v>2014</v>
      </c>
      <c r="B8530" t="s">
        <v>448</v>
      </c>
      <c r="C8530" t="s">
        <v>2149</v>
      </c>
      <c r="D8530" t="s">
        <v>3405</v>
      </c>
      <c r="E8530" t="s">
        <v>3469</v>
      </c>
      <c r="F8530" t="s">
        <v>3919</v>
      </c>
      <c r="G8530" s="4"/>
      <c r="H8530" s="4"/>
      <c r="I8530" s="4"/>
      <c r="J8530" s="4"/>
      <c r="K8530" s="4">
        <v>-653251.10711514403</v>
      </c>
      <c r="L8530" s="4">
        <v>102751756</v>
      </c>
      <c r="M8530" s="4">
        <v>57619549</v>
      </c>
      <c r="N8530" s="3">
        <v>-6.3632199844899998E-3</v>
      </c>
      <c r="O8530" s="5">
        <v>0.65160834789276123</v>
      </c>
      <c r="P8530" s="3">
        <v>0.5607646107673645</v>
      </c>
    </row>
    <row r="8531" spans="1:16" x14ac:dyDescent="0.25">
      <c r="A8531" s="1">
        <v>2015</v>
      </c>
      <c r="B8531" t="s">
        <v>448</v>
      </c>
      <c r="C8531" t="s">
        <v>2149</v>
      </c>
      <c r="D8531" t="s">
        <v>3405</v>
      </c>
      <c r="E8531" t="s">
        <v>3469</v>
      </c>
      <c r="F8531" t="s">
        <v>3919</v>
      </c>
      <c r="G8531" s="4"/>
      <c r="H8531" s="4"/>
      <c r="I8531" s="4"/>
      <c r="J8531" s="4"/>
      <c r="K8531" s="4">
        <v>-3630411.4034716301</v>
      </c>
      <c r="L8531" s="4">
        <v>74448283</v>
      </c>
      <c r="M8531" s="4">
        <v>55762031</v>
      </c>
      <c r="N8531" s="3">
        <v>-4.3748772831247999E-2</v>
      </c>
      <c r="O8531" s="5">
        <v>0.81966012716293335</v>
      </c>
      <c r="P8531" s="3">
        <v>0.74900358915328979</v>
      </c>
    </row>
    <row r="8532" spans="1:16" x14ac:dyDescent="0.25">
      <c r="A8532" s="1">
        <v>2016</v>
      </c>
      <c r="B8532" t="s">
        <v>448</v>
      </c>
      <c r="C8532" t="s">
        <v>2149</v>
      </c>
      <c r="D8532" t="s">
        <v>3405</v>
      </c>
      <c r="E8532" t="s">
        <v>3469</v>
      </c>
      <c r="F8532" t="s">
        <v>3919</v>
      </c>
      <c r="G8532" s="4"/>
      <c r="H8532" s="4"/>
      <c r="I8532" s="4"/>
      <c r="J8532" s="4"/>
      <c r="K8532" s="4">
        <v>-129272.931082251</v>
      </c>
      <c r="L8532" s="4">
        <v>91654849</v>
      </c>
      <c r="M8532" s="4">
        <v>55437951</v>
      </c>
      <c r="N8532" s="3">
        <v>-1.5623128314589999E-3</v>
      </c>
      <c r="O8532" s="5">
        <v>0.64156097173690796</v>
      </c>
      <c r="P8532" s="3">
        <v>0.60485559701919556</v>
      </c>
    </row>
    <row r="8533" spans="1:16" x14ac:dyDescent="0.25">
      <c r="A8533" s="1">
        <v>2017</v>
      </c>
      <c r="B8533" t="s">
        <v>448</v>
      </c>
      <c r="C8533" t="s">
        <v>2149</v>
      </c>
      <c r="D8533" t="s">
        <v>3405</v>
      </c>
      <c r="E8533" t="s">
        <v>3469</v>
      </c>
      <c r="F8533" t="s">
        <v>3919</v>
      </c>
      <c r="G8533" s="4"/>
      <c r="H8533" s="4"/>
      <c r="I8533" s="4"/>
      <c r="J8533" s="4"/>
      <c r="K8533" s="4">
        <v>-651688.18362729996</v>
      </c>
      <c r="L8533" s="4">
        <v>75843098</v>
      </c>
      <c r="M8533" s="4">
        <v>55580121</v>
      </c>
      <c r="N8533" s="3">
        <v>-7.4503432050279997E-3</v>
      </c>
      <c r="O8533" s="5">
        <v>0.86992663145065308</v>
      </c>
      <c r="P8533" s="3">
        <v>0.73283028602600098</v>
      </c>
    </row>
    <row r="8534" spans="1:16" x14ac:dyDescent="0.25">
      <c r="A8534" s="1">
        <v>2018</v>
      </c>
      <c r="B8534" t="s">
        <v>448</v>
      </c>
      <c r="C8534" t="s">
        <v>2149</v>
      </c>
      <c r="D8534" t="s">
        <v>3405</v>
      </c>
      <c r="E8534" t="s">
        <v>3469</v>
      </c>
      <c r="F8534" t="s">
        <v>3919</v>
      </c>
      <c r="G8534" s="4"/>
      <c r="H8534" s="4"/>
      <c r="I8534" s="4"/>
      <c r="J8534" s="4"/>
      <c r="K8534" s="4">
        <v>-460340.54706620402</v>
      </c>
      <c r="L8534" s="4">
        <v>64071115</v>
      </c>
      <c r="M8534" s="4">
        <v>42701143</v>
      </c>
      <c r="N8534" s="3">
        <v>-6.9431231753109999E-3</v>
      </c>
      <c r="O8534" s="5">
        <v>1.0227395296096802</v>
      </c>
      <c r="P8534" s="3">
        <v>0.66646480560302734</v>
      </c>
    </row>
    <row r="8535" spans="1:16" x14ac:dyDescent="0.25">
      <c r="A8535" s="1">
        <v>2019</v>
      </c>
      <c r="B8535" t="s">
        <v>448</v>
      </c>
      <c r="C8535" t="s">
        <v>2149</v>
      </c>
      <c r="D8535" t="s">
        <v>3405</v>
      </c>
      <c r="E8535" t="s">
        <v>3469</v>
      </c>
      <c r="F8535" t="s">
        <v>3919</v>
      </c>
      <c r="G8535" s="4"/>
      <c r="H8535" s="4"/>
      <c r="I8535" s="4"/>
      <c r="J8535" s="4"/>
      <c r="K8535" s="4">
        <v>-3491249.7367127701</v>
      </c>
      <c r="L8535" s="4">
        <v>39734886.610966802</v>
      </c>
      <c r="M8535" s="4">
        <v>26040358.070631199</v>
      </c>
      <c r="N8535" s="3">
        <v>-6.7430282058395005E-2</v>
      </c>
      <c r="O8535" s="5">
        <v>2.7198481559753418</v>
      </c>
      <c r="P8535" s="3">
        <v>0.65535253286361694</v>
      </c>
    </row>
    <row r="8536" spans="1:16" x14ac:dyDescent="0.25">
      <c r="A8536" s="1">
        <v>2020</v>
      </c>
      <c r="B8536" t="s">
        <v>448</v>
      </c>
      <c r="C8536" t="s">
        <v>2149</v>
      </c>
      <c r="D8536" t="s">
        <v>3405</v>
      </c>
      <c r="E8536" t="s">
        <v>3469</v>
      </c>
      <c r="F8536" t="s">
        <v>3919</v>
      </c>
      <c r="G8536" s="4"/>
      <c r="H8536" s="4"/>
      <c r="I8536" s="4"/>
      <c r="J8536" s="4"/>
      <c r="K8536" s="4">
        <v>-4166976.4793684701</v>
      </c>
      <c r="L8536" s="4">
        <v>51213796.9239292</v>
      </c>
      <c r="M8536" s="4">
        <v>27950358.156819601</v>
      </c>
      <c r="N8536" s="3">
        <v>-8.7950173518892005E-2</v>
      </c>
      <c r="O8536" s="5">
        <v>2.2734336853027344</v>
      </c>
      <c r="P8536" s="3">
        <v>0.54575836658477783</v>
      </c>
    </row>
    <row r="8537" spans="1:16" x14ac:dyDescent="0.25">
      <c r="A8537" s="1">
        <v>2021</v>
      </c>
      <c r="B8537" t="s">
        <v>448</v>
      </c>
      <c r="C8537" t="s">
        <v>2149</v>
      </c>
      <c r="D8537" t="s">
        <v>3405</v>
      </c>
      <c r="E8537" t="s">
        <v>3469</v>
      </c>
      <c r="F8537" t="s">
        <v>3919</v>
      </c>
      <c r="G8537" s="4"/>
      <c r="H8537" s="4"/>
      <c r="I8537" s="4"/>
      <c r="J8537" s="4"/>
      <c r="K8537" s="4">
        <v>-4389739.4385114098</v>
      </c>
      <c r="L8537" s="4">
        <v>115305187.271764</v>
      </c>
      <c r="M8537" s="4">
        <v>35938728.4831677</v>
      </c>
      <c r="N8537" s="3">
        <v>-5.3654456596566001E-2</v>
      </c>
      <c r="O8537" s="5">
        <v>1.5962953567504883</v>
      </c>
      <c r="P8537" s="3">
        <v>0.3116835355758667</v>
      </c>
    </row>
    <row r="8538" spans="1:16" x14ac:dyDescent="0.25">
      <c r="A8538" s="1">
        <v>2022</v>
      </c>
      <c r="B8538" t="s">
        <v>448</v>
      </c>
      <c r="C8538" t="s">
        <v>2149</v>
      </c>
      <c r="D8538" t="s">
        <v>3405</v>
      </c>
      <c r="E8538" t="s">
        <v>3469</v>
      </c>
      <c r="F8538" t="s">
        <v>3919</v>
      </c>
      <c r="G8538" s="4"/>
      <c r="H8538" s="4"/>
      <c r="I8538" s="4"/>
      <c r="J8538" s="4"/>
      <c r="K8538" s="4">
        <v>-2388310.2372290101</v>
      </c>
      <c r="L8538" s="4">
        <v>134659479.62228701</v>
      </c>
      <c r="M8538" s="4">
        <v>43632357.028982498</v>
      </c>
      <c r="N8538" s="3">
        <v>-1.9667766767722E-2</v>
      </c>
      <c r="O8538" s="5">
        <v>1.1063313484191895</v>
      </c>
      <c r="P8538" s="3">
        <v>0.32401993870735168</v>
      </c>
    </row>
    <row r="8539" spans="1:16" x14ac:dyDescent="0.25">
      <c r="A8539" s="1">
        <v>2023</v>
      </c>
      <c r="B8539" t="s">
        <v>448</v>
      </c>
      <c r="C8539" t="s">
        <v>2149</v>
      </c>
      <c r="D8539" t="s">
        <v>3405</v>
      </c>
      <c r="E8539" t="s">
        <v>3469</v>
      </c>
      <c r="F8539" t="s">
        <v>3919</v>
      </c>
      <c r="G8539" s="4"/>
      <c r="H8539" s="4"/>
      <c r="I8539" s="4"/>
      <c r="J8539" s="4"/>
      <c r="K8539" s="4">
        <v>-10737126.0461854</v>
      </c>
      <c r="L8539" s="4">
        <v>116793295.56056499</v>
      </c>
      <c r="M8539" s="4">
        <v>40314732.060772397</v>
      </c>
      <c r="N8539" s="3">
        <v>-8.5420985164238003E-2</v>
      </c>
      <c r="O8539" s="5">
        <v>1.2242249250411987</v>
      </c>
      <c r="P8539" s="3">
        <v>0.34518018364906311</v>
      </c>
    </row>
    <row r="8540" spans="1:16" x14ac:dyDescent="0.25">
      <c r="A8540" s="1">
        <v>2024</v>
      </c>
      <c r="B8540" t="s">
        <v>448</v>
      </c>
      <c r="C8540" t="s">
        <v>2149</v>
      </c>
      <c r="D8540" t="s">
        <v>3405</v>
      </c>
      <c r="E8540" t="s">
        <v>3469</v>
      </c>
      <c r="F8540" t="s">
        <v>3919</v>
      </c>
      <c r="G8540" s="4"/>
      <c r="H8540" s="4"/>
      <c r="I8540" s="4"/>
      <c r="J8540" s="4"/>
      <c r="K8540" s="4">
        <v>-12448170.8109312</v>
      </c>
      <c r="L8540" s="4">
        <v>103324321.749191</v>
      </c>
      <c r="M8540" s="4">
        <v>18906804.471969798</v>
      </c>
      <c r="N8540" s="3">
        <v>-0.11887483549090801</v>
      </c>
      <c r="O8540" s="5">
        <v>1.5535861253738403</v>
      </c>
      <c r="P8540" s="3">
        <v>0.18298503756523132</v>
      </c>
    </row>
    <row r="8541" spans="1:16" x14ac:dyDescent="0.25">
      <c r="A8541" s="1">
        <v>2009</v>
      </c>
      <c r="B8541" t="s">
        <v>449</v>
      </c>
      <c r="C8541" t="s">
        <v>2150</v>
      </c>
      <c r="D8541" t="s">
        <v>3436</v>
      </c>
      <c r="E8541" t="s">
        <v>3469</v>
      </c>
      <c r="F8541" t="s">
        <v>3920</v>
      </c>
      <c r="G8541" s="4"/>
      <c r="H8541" s="4"/>
      <c r="I8541" s="4"/>
      <c r="J8541" s="4"/>
      <c r="K8541" s="4">
        <v>-3315659.6376308901</v>
      </c>
      <c r="L8541" s="4">
        <v>876577.49955631595</v>
      </c>
      <c r="M8541" s="4">
        <v>2691064.1970926598</v>
      </c>
      <c r="N8541" s="3">
        <v>-2.60636079778208</v>
      </c>
      <c r="P8541" s="3">
        <v>3.0699672698974609</v>
      </c>
    </row>
    <row r="8542" spans="1:16" x14ac:dyDescent="0.25">
      <c r="A8542" s="1">
        <v>2010</v>
      </c>
      <c r="B8542" t="s">
        <v>449</v>
      </c>
      <c r="C8542" t="s">
        <v>2150</v>
      </c>
      <c r="D8542" t="s">
        <v>3436</v>
      </c>
      <c r="E8542" t="s">
        <v>3469</v>
      </c>
      <c r="F8542" t="s">
        <v>3920</v>
      </c>
      <c r="G8542" s="4"/>
      <c r="H8542" s="4"/>
      <c r="I8542" s="4"/>
      <c r="J8542" s="4"/>
      <c r="K8542" s="4">
        <v>-5415527.2043137196</v>
      </c>
      <c r="L8542" s="4">
        <v>2205004.1155028502</v>
      </c>
      <c r="M8542" s="4">
        <v>1629355.2938804999</v>
      </c>
      <c r="N8542" s="3">
        <v>-3.4741005052607199</v>
      </c>
      <c r="P8542" s="3">
        <v>0.73893529176712036</v>
      </c>
    </row>
    <row r="8543" spans="1:16" x14ac:dyDescent="0.25">
      <c r="A8543" s="1">
        <v>2011</v>
      </c>
      <c r="B8543" t="s">
        <v>449</v>
      </c>
      <c r="C8543" t="s">
        <v>2150</v>
      </c>
      <c r="D8543" t="s">
        <v>3436</v>
      </c>
      <c r="E8543" t="s">
        <v>3469</v>
      </c>
      <c r="F8543" t="s">
        <v>3920</v>
      </c>
      <c r="G8543" s="4"/>
      <c r="H8543" s="4"/>
      <c r="I8543" s="4"/>
      <c r="J8543" s="4"/>
      <c r="K8543" s="4">
        <v>-5230882.0062158396</v>
      </c>
      <c r="L8543" s="4">
        <v>8271239.9528453602</v>
      </c>
      <c r="M8543" s="4">
        <v>4879141.5711070597</v>
      </c>
      <c r="N8543" s="3">
        <v>-0.94379465729034395</v>
      </c>
      <c r="O8543" s="5">
        <v>2.215721607208252</v>
      </c>
      <c r="P8543" s="3">
        <v>0.58989238739013672</v>
      </c>
    </row>
    <row r="8544" spans="1:16" x14ac:dyDescent="0.25">
      <c r="A8544" s="1">
        <v>2012</v>
      </c>
      <c r="B8544" t="s">
        <v>449</v>
      </c>
      <c r="C8544" t="s">
        <v>2150</v>
      </c>
      <c r="D8544" t="s">
        <v>3436</v>
      </c>
      <c r="E8544" t="s">
        <v>3469</v>
      </c>
      <c r="F8544" t="s">
        <v>3920</v>
      </c>
      <c r="G8544" s="4"/>
      <c r="H8544" s="4"/>
      <c r="I8544" s="4"/>
      <c r="J8544" s="4"/>
      <c r="K8544" s="4">
        <v>-1825832.19917522</v>
      </c>
      <c r="L8544" s="4">
        <v>6638836.3026104402</v>
      </c>
      <c r="M8544" s="4">
        <v>2115044.5647391099</v>
      </c>
      <c r="N8544" s="3">
        <v>-0.25120551355792697</v>
      </c>
      <c r="O8544" s="5">
        <v>2.1133081912994385</v>
      </c>
      <c r="P8544" s="3">
        <v>0.31858664751052856</v>
      </c>
    </row>
    <row r="8545" spans="1:16" x14ac:dyDescent="0.25">
      <c r="A8545" s="1">
        <v>2013</v>
      </c>
      <c r="B8545" t="s">
        <v>449</v>
      </c>
      <c r="C8545" t="s">
        <v>2150</v>
      </c>
      <c r="D8545" t="s">
        <v>3436</v>
      </c>
      <c r="E8545" t="s">
        <v>3469</v>
      </c>
      <c r="F8545" t="s">
        <v>3920</v>
      </c>
      <c r="G8545" s="4"/>
      <c r="H8545" s="4"/>
      <c r="I8545" s="4"/>
      <c r="J8545" s="4"/>
      <c r="K8545" s="4">
        <v>-1335256.76749774</v>
      </c>
      <c r="L8545" s="4">
        <v>5047848.01337511</v>
      </c>
      <c r="M8545" s="4">
        <v>2019316.2611801899</v>
      </c>
      <c r="N8545" s="3">
        <v>-0.24332723183333099</v>
      </c>
      <c r="O8545" s="5">
        <v>4.1321554183959961</v>
      </c>
      <c r="P8545" s="3">
        <v>0.40003508329391479</v>
      </c>
    </row>
    <row r="8546" spans="1:16" x14ac:dyDescent="0.25">
      <c r="A8546" s="1">
        <v>2014</v>
      </c>
      <c r="B8546" t="s">
        <v>449</v>
      </c>
      <c r="C8546" t="s">
        <v>2150</v>
      </c>
      <c r="D8546" t="s">
        <v>3436</v>
      </c>
      <c r="E8546" t="s">
        <v>3469</v>
      </c>
      <c r="F8546" t="s">
        <v>3920</v>
      </c>
      <c r="G8546" s="4"/>
      <c r="H8546" s="4"/>
      <c r="I8546" s="4"/>
      <c r="J8546" s="4"/>
      <c r="K8546" s="4">
        <v>-108632.18444999801</v>
      </c>
      <c r="L8546" s="4">
        <v>8059004.1963317497</v>
      </c>
      <c r="M8546" s="4">
        <v>2715386.86406714</v>
      </c>
      <c r="N8546" s="3">
        <v>-1.6373502156219001E-2</v>
      </c>
      <c r="O8546" s="5">
        <v>1.9889322519302368</v>
      </c>
      <c r="P8546" s="3">
        <v>0.33693826198577881</v>
      </c>
    </row>
    <row r="8547" spans="1:16" x14ac:dyDescent="0.25">
      <c r="A8547" s="1">
        <v>2015</v>
      </c>
      <c r="B8547" t="s">
        <v>449</v>
      </c>
      <c r="C8547" t="s">
        <v>2150</v>
      </c>
      <c r="D8547" t="s">
        <v>3436</v>
      </c>
      <c r="E8547" t="s">
        <v>3469</v>
      </c>
      <c r="F8547" t="s">
        <v>3920</v>
      </c>
      <c r="G8547" s="4"/>
      <c r="H8547" s="4"/>
      <c r="I8547" s="4"/>
      <c r="J8547" s="4"/>
      <c r="K8547" s="4">
        <v>-505690.93164256599</v>
      </c>
      <c r="L8547" s="4">
        <v>7913797.8320994098</v>
      </c>
      <c r="M8547" s="4">
        <v>3787127.41616141</v>
      </c>
      <c r="N8547" s="3">
        <v>-6.9761285134142995E-2</v>
      </c>
      <c r="O8547" s="5">
        <v>1.8240585327148438</v>
      </c>
      <c r="P8547" s="3">
        <v>0.47854739427566528</v>
      </c>
    </row>
    <row r="8548" spans="1:16" x14ac:dyDescent="0.25">
      <c r="A8548" s="1">
        <v>2016</v>
      </c>
      <c r="B8548" t="s">
        <v>449</v>
      </c>
      <c r="C8548" t="s">
        <v>2150</v>
      </c>
      <c r="D8548" t="s">
        <v>3436</v>
      </c>
      <c r="E8548" t="s">
        <v>3469</v>
      </c>
      <c r="F8548" t="s">
        <v>3920</v>
      </c>
      <c r="G8548" s="4"/>
      <c r="H8548" s="4"/>
      <c r="I8548" s="4"/>
      <c r="J8548" s="4"/>
      <c r="K8548" s="4">
        <v>-342622.25467115699</v>
      </c>
      <c r="L8548" s="4">
        <v>7389959.6209434699</v>
      </c>
      <c r="M8548" s="4">
        <v>3688118.7233662098</v>
      </c>
      <c r="N8548" s="3">
        <v>-4.5552780933908001E-2</v>
      </c>
      <c r="O8548" s="5">
        <v>2.6630513668060303</v>
      </c>
      <c r="P8548" s="3">
        <v>0.49907156825065613</v>
      </c>
    </row>
    <row r="8549" spans="1:16" x14ac:dyDescent="0.25">
      <c r="A8549" s="1">
        <v>2017</v>
      </c>
      <c r="B8549" t="s">
        <v>449</v>
      </c>
      <c r="C8549" t="s">
        <v>2150</v>
      </c>
      <c r="D8549" t="s">
        <v>3436</v>
      </c>
      <c r="E8549" t="s">
        <v>3469</v>
      </c>
      <c r="F8549" t="s">
        <v>3920</v>
      </c>
      <c r="G8549" s="4"/>
      <c r="H8549" s="4"/>
      <c r="I8549" s="4"/>
      <c r="J8549" s="4"/>
      <c r="K8549" s="4">
        <v>-893337.022604472</v>
      </c>
      <c r="L8549" s="4">
        <v>7351229.3727470497</v>
      </c>
      <c r="M8549" s="4">
        <v>4061774.5394175602</v>
      </c>
      <c r="N8549" s="3">
        <v>-0.119308397787112</v>
      </c>
      <c r="O8549" s="5">
        <v>1.8573631048202515</v>
      </c>
      <c r="P8549" s="3">
        <v>0.55252999067306519</v>
      </c>
    </row>
    <row r="8550" spans="1:16" x14ac:dyDescent="0.25">
      <c r="A8550" s="1">
        <v>2018</v>
      </c>
      <c r="B8550" t="s">
        <v>449</v>
      </c>
      <c r="C8550" t="s">
        <v>2150</v>
      </c>
      <c r="D8550" t="s">
        <v>3436</v>
      </c>
      <c r="E8550" t="s">
        <v>3469</v>
      </c>
      <c r="F8550" t="s">
        <v>3920</v>
      </c>
      <c r="G8550" s="4"/>
      <c r="H8550" s="4"/>
      <c r="I8550" s="4"/>
      <c r="J8550" s="4"/>
      <c r="K8550" s="4">
        <v>-2854846.44593964</v>
      </c>
      <c r="L8550" s="4">
        <v>3914906.8460906399</v>
      </c>
      <c r="M8550" s="4">
        <v>2527052.7539063902</v>
      </c>
      <c r="N8550" s="3">
        <v>-0.51932249608576198</v>
      </c>
      <c r="O8550" s="5">
        <v>2.5331528186798096</v>
      </c>
      <c r="P8550" s="3">
        <v>0.64549499750137329</v>
      </c>
    </row>
    <row r="8551" spans="1:16" x14ac:dyDescent="0.25">
      <c r="A8551" s="1">
        <v>2019</v>
      </c>
      <c r="B8551" t="s">
        <v>449</v>
      </c>
      <c r="C8551" t="s">
        <v>2150</v>
      </c>
      <c r="D8551" t="s">
        <v>3436</v>
      </c>
      <c r="E8551" t="s">
        <v>3469</v>
      </c>
      <c r="F8551" t="s">
        <v>3920</v>
      </c>
      <c r="G8551" s="4"/>
      <c r="H8551" s="4"/>
      <c r="I8551" s="4"/>
      <c r="J8551" s="4"/>
      <c r="K8551" s="4">
        <v>-4012275.8862758898</v>
      </c>
      <c r="L8551" s="4">
        <v>7692145.3141453099</v>
      </c>
      <c r="M8551" s="4">
        <v>613955.77395577403</v>
      </c>
      <c r="N8551" s="3">
        <v>-0.70359778661949801</v>
      </c>
      <c r="O8551" s="5">
        <v>3.3127739429473877</v>
      </c>
      <c r="P8551" s="3">
        <v>7.981593906879425E-2</v>
      </c>
    </row>
    <row r="8552" spans="1:16" x14ac:dyDescent="0.25">
      <c r="A8552" s="1">
        <v>2020</v>
      </c>
      <c r="B8552" t="s">
        <v>449</v>
      </c>
      <c r="C8552" t="s">
        <v>2150</v>
      </c>
      <c r="D8552" t="s">
        <v>3436</v>
      </c>
      <c r="E8552" t="s">
        <v>3469</v>
      </c>
      <c r="F8552" t="s">
        <v>3920</v>
      </c>
      <c r="G8552" s="4"/>
      <c r="H8552" s="4"/>
      <c r="I8552" s="4"/>
      <c r="J8552" s="4"/>
      <c r="K8552" s="4">
        <v>-5474914.7605703799</v>
      </c>
      <c r="L8552" s="4">
        <v>3127135.81712519</v>
      </c>
      <c r="M8552" s="4">
        <v>828254.62777632102</v>
      </c>
      <c r="N8552" s="3">
        <v>-1.02431050442584</v>
      </c>
      <c r="O8552" s="5">
        <v>1.3043563365936279</v>
      </c>
      <c r="P8552" s="3">
        <v>0.26486045122146606</v>
      </c>
    </row>
    <row r="8553" spans="1:16" x14ac:dyDescent="0.25">
      <c r="A8553" s="1">
        <v>2021</v>
      </c>
      <c r="B8553" t="s">
        <v>449</v>
      </c>
      <c r="C8553" t="s">
        <v>2150</v>
      </c>
      <c r="D8553" t="s">
        <v>3436</v>
      </c>
      <c r="E8553" t="s">
        <v>3469</v>
      </c>
      <c r="F8553" t="s">
        <v>3920</v>
      </c>
      <c r="G8553" s="4"/>
      <c r="H8553" s="4"/>
      <c r="I8553" s="4"/>
      <c r="J8553" s="4"/>
      <c r="K8553" s="4">
        <v>-5209276.5185312899</v>
      </c>
      <c r="L8553" s="4">
        <v>3757586.0957193999</v>
      </c>
      <c r="M8553" s="4">
        <v>2209862.1118850699</v>
      </c>
      <c r="N8553" s="3">
        <v>-1.4561700783579401</v>
      </c>
      <c r="O8553" s="5">
        <v>3.8096678256988525</v>
      </c>
      <c r="P8553" s="3">
        <v>0.58810687065124512</v>
      </c>
    </row>
    <row r="8554" spans="1:16" x14ac:dyDescent="0.25">
      <c r="A8554" s="1">
        <v>2022</v>
      </c>
      <c r="B8554" t="s">
        <v>449</v>
      </c>
      <c r="C8554" t="s">
        <v>2150</v>
      </c>
      <c r="D8554" t="s">
        <v>3436</v>
      </c>
      <c r="E8554" t="s">
        <v>3469</v>
      </c>
      <c r="F8554" t="s">
        <v>3920</v>
      </c>
      <c r="G8554" s="4"/>
      <c r="H8554" s="4"/>
      <c r="I8554" s="4"/>
      <c r="J8554" s="4"/>
      <c r="K8554" s="4">
        <v>-5289752.7379629696</v>
      </c>
      <c r="L8554" s="4">
        <v>3160569.8827523901</v>
      </c>
      <c r="M8554" s="4">
        <v>2750457.1897837901</v>
      </c>
      <c r="N8554" s="3">
        <v>-1.59836277342628</v>
      </c>
      <c r="O8554" s="5">
        <v>2.5361306667327881</v>
      </c>
      <c r="P8554" s="3">
        <v>0.87024092674255371</v>
      </c>
    </row>
    <row r="8555" spans="1:16" x14ac:dyDescent="0.25">
      <c r="A8555" s="1">
        <v>2023</v>
      </c>
      <c r="B8555" t="s">
        <v>449</v>
      </c>
      <c r="C8555" t="s">
        <v>2150</v>
      </c>
      <c r="D8555" t="s">
        <v>3436</v>
      </c>
      <c r="E8555" t="s">
        <v>3469</v>
      </c>
      <c r="F8555" t="s">
        <v>3920</v>
      </c>
      <c r="G8555" s="4"/>
      <c r="H8555" s="4"/>
      <c r="I8555" s="4"/>
      <c r="J8555" s="4"/>
      <c r="K8555" s="4">
        <v>-3044576.2090457599</v>
      </c>
      <c r="L8555" s="4">
        <v>6462835.71642836</v>
      </c>
      <c r="M8555" s="4">
        <v>10068456.4876846</v>
      </c>
      <c r="N8555" s="3">
        <v>-0.63989993772377196</v>
      </c>
      <c r="O8555" s="5">
        <v>4.1096830368041992</v>
      </c>
      <c r="P8555" s="3">
        <v>1.5579007863998413</v>
      </c>
    </row>
    <row r="8556" spans="1:16" x14ac:dyDescent="0.25">
      <c r="A8556" s="1">
        <v>2024</v>
      </c>
      <c r="B8556" t="s">
        <v>449</v>
      </c>
      <c r="C8556" t="s">
        <v>2150</v>
      </c>
      <c r="D8556" t="s">
        <v>3436</v>
      </c>
      <c r="E8556" t="s">
        <v>3469</v>
      </c>
      <c r="F8556" t="s">
        <v>3920</v>
      </c>
      <c r="G8556" s="4"/>
      <c r="H8556" s="4"/>
      <c r="I8556" s="4"/>
      <c r="J8556" s="4"/>
      <c r="K8556" s="4">
        <v>-4638559.1327595301</v>
      </c>
      <c r="L8556" s="4">
        <v>11654263.1989493</v>
      </c>
      <c r="M8556" s="4">
        <v>7872146.0334815597</v>
      </c>
      <c r="N8556" s="3">
        <v>-0.51203743683443104</v>
      </c>
      <c r="O8556" s="5">
        <v>6.4650602340698242</v>
      </c>
      <c r="P8556" s="3">
        <v>0.67547351121902466</v>
      </c>
    </row>
    <row r="8557" spans="1:16" x14ac:dyDescent="0.25">
      <c r="A8557" s="1">
        <v>2013</v>
      </c>
      <c r="B8557" t="s">
        <v>450</v>
      </c>
      <c r="C8557" t="s">
        <v>2151</v>
      </c>
      <c r="D8557" t="s">
        <v>3426</v>
      </c>
      <c r="E8557" t="s">
        <v>3469</v>
      </c>
      <c r="F8557" t="s">
        <v>3921</v>
      </c>
      <c r="G8557" s="4"/>
      <c r="H8557" s="4"/>
      <c r="I8557" s="4"/>
      <c r="J8557" s="4"/>
      <c r="K8557" s="4">
        <v>12950290.9818468</v>
      </c>
      <c r="L8557" s="4">
        <v>155195190.80552199</v>
      </c>
      <c r="M8557" s="4">
        <v>123368994.21690699</v>
      </c>
      <c r="N8557" s="3">
        <v>8.3834814365768007E-2</v>
      </c>
      <c r="P8557" s="3">
        <v>0.79492795467376709</v>
      </c>
    </row>
    <row r="8558" spans="1:16" x14ac:dyDescent="0.25">
      <c r="A8558" s="1">
        <v>2014</v>
      </c>
      <c r="B8558" t="s">
        <v>450</v>
      </c>
      <c r="C8558" t="s">
        <v>2151</v>
      </c>
      <c r="D8558" t="s">
        <v>3426</v>
      </c>
      <c r="E8558" t="s">
        <v>3469</v>
      </c>
      <c r="F8558" t="s">
        <v>3921</v>
      </c>
      <c r="G8558" s="4"/>
      <c r="H8558" s="4"/>
      <c r="I8558" s="4"/>
      <c r="J8558" s="4"/>
      <c r="K8558" s="4">
        <v>20547622.635822501</v>
      </c>
      <c r="L8558" s="4">
        <v>175699834.22500199</v>
      </c>
      <c r="M8558" s="4">
        <v>136234081.83256701</v>
      </c>
      <c r="N8558" s="3">
        <v>0.122415539450463</v>
      </c>
      <c r="P8558" s="3">
        <v>0.77537965774536133</v>
      </c>
    </row>
    <row r="8559" spans="1:16" x14ac:dyDescent="0.25">
      <c r="A8559" s="1">
        <v>2009</v>
      </c>
      <c r="B8559" t="s">
        <v>451</v>
      </c>
      <c r="C8559" t="s">
        <v>2152</v>
      </c>
      <c r="D8559" t="s">
        <v>3403</v>
      </c>
      <c r="E8559" t="s">
        <v>3469</v>
      </c>
      <c r="F8559" t="s">
        <v>3922</v>
      </c>
      <c r="G8559" s="4"/>
      <c r="H8559" s="4"/>
      <c r="I8559" s="4"/>
      <c r="J8559" s="4"/>
      <c r="K8559" s="4">
        <v>-1663412.9813975301</v>
      </c>
      <c r="L8559" s="4">
        <v>16742227.456801301</v>
      </c>
      <c r="M8559" s="4">
        <v>2348062.3094174</v>
      </c>
      <c r="N8559" s="3">
        <v>-8.5245359460911996E-2</v>
      </c>
      <c r="O8559" s="5">
        <v>0.83741128444671631</v>
      </c>
      <c r="P8559" s="3">
        <v>0.14024791121482849</v>
      </c>
    </row>
    <row r="8560" spans="1:16" x14ac:dyDescent="0.25">
      <c r="A8560" s="1">
        <v>2010</v>
      </c>
      <c r="B8560" t="s">
        <v>451</v>
      </c>
      <c r="C8560" t="s">
        <v>2152</v>
      </c>
      <c r="D8560" t="s">
        <v>3403</v>
      </c>
      <c r="E8560" t="s">
        <v>3469</v>
      </c>
      <c r="F8560" t="s">
        <v>3922</v>
      </c>
      <c r="G8560" s="4"/>
      <c r="H8560" s="4"/>
      <c r="I8560" s="4"/>
      <c r="J8560" s="4"/>
      <c r="K8560" s="4">
        <v>342573.617107053</v>
      </c>
      <c r="L8560" s="4">
        <v>20812499.370076101</v>
      </c>
      <c r="M8560" s="4">
        <v>2807496.0944717899</v>
      </c>
      <c r="N8560" s="3">
        <v>1.7915271603424002E-2</v>
      </c>
      <c r="O8560" s="5">
        <v>0.55692732334136963</v>
      </c>
      <c r="P8560" s="3">
        <v>0.1348947137594223</v>
      </c>
    </row>
    <row r="8561" spans="1:16" x14ac:dyDescent="0.25">
      <c r="A8561" s="1">
        <v>2011</v>
      </c>
      <c r="B8561" t="s">
        <v>451</v>
      </c>
      <c r="C8561" t="s">
        <v>2152</v>
      </c>
      <c r="D8561" t="s">
        <v>3403</v>
      </c>
      <c r="E8561" t="s">
        <v>3469</v>
      </c>
      <c r="F8561" t="s">
        <v>3922</v>
      </c>
      <c r="G8561" s="4"/>
      <c r="H8561" s="4"/>
      <c r="I8561" s="4"/>
      <c r="J8561" s="4"/>
      <c r="K8561" s="4">
        <v>-972409.17372200196</v>
      </c>
      <c r="L8561" s="4">
        <v>26995313.471225001</v>
      </c>
      <c r="M8561" s="4">
        <v>2349228.3785231998</v>
      </c>
      <c r="N8561" s="3">
        <v>-3.6316640051887998E-2</v>
      </c>
      <c r="O8561" s="5">
        <v>0.50219446420669556</v>
      </c>
      <c r="P8561" s="3">
        <v>8.702356368303299E-2</v>
      </c>
    </row>
    <row r="8562" spans="1:16" x14ac:dyDescent="0.25">
      <c r="A8562" s="1">
        <v>2012</v>
      </c>
      <c r="B8562" t="s">
        <v>451</v>
      </c>
      <c r="C8562" t="s">
        <v>2152</v>
      </c>
      <c r="D8562" t="s">
        <v>3403</v>
      </c>
      <c r="E8562" t="s">
        <v>3469</v>
      </c>
      <c r="F8562" t="s">
        <v>3922</v>
      </c>
      <c r="G8562" s="4"/>
      <c r="H8562" s="4"/>
      <c r="I8562" s="4"/>
      <c r="J8562" s="4"/>
      <c r="K8562" s="4">
        <v>-941107.006538891</v>
      </c>
      <c r="L8562" s="4">
        <v>25878580.272811901</v>
      </c>
      <c r="M8562" s="4">
        <v>2318504.3439108501</v>
      </c>
      <c r="N8562" s="3">
        <v>-3.6438294746857003E-2</v>
      </c>
      <c r="O8562" s="5">
        <v>0.31014052033424377</v>
      </c>
      <c r="P8562" s="3">
        <v>8.9591637253761292E-2</v>
      </c>
    </row>
    <row r="8563" spans="1:16" x14ac:dyDescent="0.25">
      <c r="A8563" s="1">
        <v>2013</v>
      </c>
      <c r="B8563" t="s">
        <v>451</v>
      </c>
      <c r="C8563" t="s">
        <v>2152</v>
      </c>
      <c r="D8563" t="s">
        <v>3403</v>
      </c>
      <c r="E8563" t="s">
        <v>3469</v>
      </c>
      <c r="F8563" t="s">
        <v>3922</v>
      </c>
      <c r="G8563" s="4"/>
      <c r="H8563" s="4"/>
      <c r="I8563" s="4"/>
      <c r="J8563" s="4"/>
      <c r="K8563" s="4">
        <v>-910862.71321158099</v>
      </c>
      <c r="L8563" s="4">
        <v>21868988.7353024</v>
      </c>
      <c r="M8563" s="4">
        <v>2012478.8729820801</v>
      </c>
      <c r="N8563" s="3">
        <v>-4.0506789193714997E-2</v>
      </c>
      <c r="O8563" s="5">
        <v>0.29025992751121521</v>
      </c>
      <c r="P8563" s="3">
        <v>9.2024318873882294E-2</v>
      </c>
    </row>
    <row r="8564" spans="1:16" x14ac:dyDescent="0.25">
      <c r="A8564" s="1">
        <v>2014</v>
      </c>
      <c r="B8564" t="s">
        <v>451</v>
      </c>
      <c r="C8564" t="s">
        <v>2152</v>
      </c>
      <c r="D8564" t="s">
        <v>3403</v>
      </c>
      <c r="E8564" t="s">
        <v>3469</v>
      </c>
      <c r="F8564" t="s">
        <v>3922</v>
      </c>
      <c r="G8564" s="4"/>
      <c r="H8564" s="4"/>
      <c r="I8564" s="4"/>
      <c r="J8564" s="4"/>
      <c r="K8564" s="4">
        <v>-2003603.18732614</v>
      </c>
      <c r="L8564" s="4">
        <v>20691017.9640719</v>
      </c>
      <c r="M8564" s="4">
        <v>2085539.1579046601</v>
      </c>
      <c r="N8564" s="3">
        <v>-9.2622955518426003E-2</v>
      </c>
      <c r="O8564" s="5">
        <v>0.2808709442615509</v>
      </c>
      <c r="P8564" s="3">
        <v>0.10079441964626312</v>
      </c>
    </row>
    <row r="8565" spans="1:16" x14ac:dyDescent="0.25">
      <c r="A8565" s="1">
        <v>2015</v>
      </c>
      <c r="B8565" t="s">
        <v>451</v>
      </c>
      <c r="C8565" t="s">
        <v>2152</v>
      </c>
      <c r="D8565" t="s">
        <v>3403</v>
      </c>
      <c r="E8565" t="s">
        <v>3469</v>
      </c>
      <c r="F8565" t="s">
        <v>3922</v>
      </c>
      <c r="G8565" s="4"/>
      <c r="H8565" s="4"/>
      <c r="I8565" s="4"/>
      <c r="J8565" s="4"/>
      <c r="K8565" s="4">
        <v>-321819.98875218601</v>
      </c>
      <c r="L8565" s="4">
        <v>17341293.3445298</v>
      </c>
      <c r="M8565" s="4">
        <v>1796809.78097579</v>
      </c>
      <c r="N8565" s="3">
        <v>-1.8795037059538999E-2</v>
      </c>
      <c r="O8565" s="5">
        <v>0.30592420697212219</v>
      </c>
      <c r="P8565" s="3">
        <v>0.10361451655626297</v>
      </c>
    </row>
    <row r="8566" spans="1:16" x14ac:dyDescent="0.25">
      <c r="A8566" s="1">
        <v>2016</v>
      </c>
      <c r="B8566" t="s">
        <v>451</v>
      </c>
      <c r="C8566" t="s">
        <v>2152</v>
      </c>
      <c r="D8566" t="s">
        <v>3403</v>
      </c>
      <c r="E8566" t="s">
        <v>3469</v>
      </c>
      <c r="F8566" t="s">
        <v>3922</v>
      </c>
      <c r="G8566" s="4"/>
      <c r="H8566" s="4"/>
      <c r="I8566" s="4"/>
      <c r="J8566" s="4"/>
      <c r="K8566" s="4">
        <v>-1014761.4506660301</v>
      </c>
      <c r="L8566" s="4">
        <v>1976732.12742498</v>
      </c>
      <c r="M8566" s="4">
        <v>1450672.7359418301</v>
      </c>
      <c r="N8566" s="3">
        <v>-0.108262312289225</v>
      </c>
      <c r="O8566" s="5">
        <v>1.6662933826446533</v>
      </c>
      <c r="P8566" s="3">
        <v>0.73387420177459717</v>
      </c>
    </row>
    <row r="8567" spans="1:16" x14ac:dyDescent="0.25">
      <c r="A8567" s="1">
        <v>2017</v>
      </c>
      <c r="B8567" t="s">
        <v>451</v>
      </c>
      <c r="C8567" t="s">
        <v>2152</v>
      </c>
      <c r="D8567" t="s">
        <v>3403</v>
      </c>
      <c r="E8567" t="s">
        <v>3469</v>
      </c>
      <c r="F8567" t="s">
        <v>3922</v>
      </c>
      <c r="G8567" s="4"/>
      <c r="H8567" s="4"/>
      <c r="I8567" s="4"/>
      <c r="J8567" s="4"/>
      <c r="K8567" s="4">
        <v>-733114.28285949305</v>
      </c>
      <c r="L8567" s="4">
        <v>1385306.7090932899</v>
      </c>
      <c r="M8567" s="4">
        <v>1577933.5470036201</v>
      </c>
      <c r="N8567" s="3">
        <v>-0.42813971917825</v>
      </c>
      <c r="O8567" s="5">
        <v>3.3144996166229248</v>
      </c>
      <c r="P8567" s="3">
        <v>1.1390500068664551</v>
      </c>
    </row>
    <row r="8568" spans="1:16" x14ac:dyDescent="0.25">
      <c r="A8568" s="1">
        <v>2018</v>
      </c>
      <c r="B8568" t="s">
        <v>451</v>
      </c>
      <c r="C8568" t="s">
        <v>2152</v>
      </c>
      <c r="D8568" t="s">
        <v>3403</v>
      </c>
      <c r="E8568" t="s">
        <v>3469</v>
      </c>
      <c r="F8568" t="s">
        <v>3922</v>
      </c>
      <c r="G8568" s="4"/>
      <c r="H8568" s="4"/>
      <c r="I8568" s="4"/>
      <c r="J8568" s="4"/>
      <c r="K8568" s="4">
        <v>-1194790.48697622</v>
      </c>
      <c r="L8568" s="4">
        <v>2334474.71853974</v>
      </c>
      <c r="M8568" s="4">
        <v>1508728.4139779001</v>
      </c>
      <c r="N8568" s="3">
        <v>-0.65136162888225801</v>
      </c>
      <c r="O8568" s="5">
        <v>2.3953745365142822</v>
      </c>
      <c r="P8568" s="3">
        <v>0.64628177881240845</v>
      </c>
    </row>
    <row r="8569" spans="1:16" x14ac:dyDescent="0.25">
      <c r="A8569" s="1">
        <v>2019</v>
      </c>
      <c r="B8569" t="s">
        <v>451</v>
      </c>
      <c r="C8569" t="s">
        <v>2152</v>
      </c>
      <c r="D8569" t="s">
        <v>3403</v>
      </c>
      <c r="E8569" t="s">
        <v>3469</v>
      </c>
      <c r="F8569" t="s">
        <v>3922</v>
      </c>
      <c r="G8569" s="4"/>
      <c r="H8569" s="4"/>
      <c r="I8569" s="4"/>
      <c r="J8569" s="4"/>
      <c r="K8569" s="4">
        <v>-1148549.66654967</v>
      </c>
      <c r="L8569" s="4">
        <v>2275140.0491400501</v>
      </c>
      <c r="M8569" s="4">
        <v>1329825.2018252001</v>
      </c>
      <c r="N8569" s="3">
        <v>-0.511700698803354</v>
      </c>
      <c r="O8569" s="5">
        <v>3.3350615501403809</v>
      </c>
      <c r="P8569" s="3">
        <v>0.58450257778167725</v>
      </c>
    </row>
    <row r="8570" spans="1:16" x14ac:dyDescent="0.25">
      <c r="A8570" s="1">
        <v>2020</v>
      </c>
      <c r="B8570" t="s">
        <v>451</v>
      </c>
      <c r="C8570" t="s">
        <v>2152</v>
      </c>
      <c r="D8570" t="s">
        <v>3403</v>
      </c>
      <c r="E8570" t="s">
        <v>3469</v>
      </c>
      <c r="F8570" t="s">
        <v>3922</v>
      </c>
      <c r="G8570" s="4"/>
      <c r="H8570" s="4"/>
      <c r="I8570" s="4"/>
      <c r="J8570" s="4"/>
      <c r="K8570" s="4">
        <v>-2404868.6553566302</v>
      </c>
      <c r="L8570" s="4">
        <v>2713298.7314164201</v>
      </c>
      <c r="M8570" s="4">
        <v>1008862.13988929</v>
      </c>
      <c r="N8570" s="3">
        <v>-0.97162752416403098</v>
      </c>
      <c r="O8570" s="5">
        <v>5.8194961547851563</v>
      </c>
      <c r="P8570" s="3">
        <v>0.37182125449180603</v>
      </c>
    </row>
    <row r="8571" spans="1:16" x14ac:dyDescent="0.25">
      <c r="A8571" s="1">
        <v>2021</v>
      </c>
      <c r="B8571" t="s">
        <v>451</v>
      </c>
      <c r="C8571" t="s">
        <v>2152</v>
      </c>
      <c r="D8571" t="s">
        <v>3403</v>
      </c>
      <c r="E8571" t="s">
        <v>3469</v>
      </c>
      <c r="F8571" t="s">
        <v>3922</v>
      </c>
      <c r="G8571" s="4"/>
      <c r="H8571" s="4"/>
      <c r="I8571" s="4"/>
      <c r="J8571" s="4"/>
      <c r="K8571" s="4">
        <v>-4889484.0630131401</v>
      </c>
      <c r="L8571" s="4">
        <v>14612607.1275934</v>
      </c>
      <c r="M8571" s="4">
        <v>2024892.59123185</v>
      </c>
      <c r="N8571" s="3">
        <v>-0.556882149428789</v>
      </c>
      <c r="O8571" s="5">
        <v>5.9039363861083984</v>
      </c>
      <c r="P8571" s="3">
        <v>0.13857161998748779</v>
      </c>
    </row>
    <row r="8572" spans="1:16" x14ac:dyDescent="0.25">
      <c r="A8572" s="1">
        <v>2022</v>
      </c>
      <c r="B8572" t="s">
        <v>451</v>
      </c>
      <c r="C8572" t="s">
        <v>2152</v>
      </c>
      <c r="D8572" t="s">
        <v>3403</v>
      </c>
      <c r="E8572" t="s">
        <v>3469</v>
      </c>
      <c r="F8572" t="s">
        <v>3922</v>
      </c>
      <c r="G8572" s="4"/>
      <c r="H8572" s="4"/>
      <c r="I8572" s="4"/>
      <c r="J8572" s="4"/>
      <c r="K8572" s="4">
        <v>-8145979.8353426699</v>
      </c>
      <c r="L8572" s="4">
        <v>7790752.6896561198</v>
      </c>
      <c r="M8572" s="4">
        <v>2211478.3964887802</v>
      </c>
      <c r="N8572" s="3">
        <v>-0.76704671909843203</v>
      </c>
      <c r="O8572" s="5">
        <v>6.4064879417419434</v>
      </c>
      <c r="P8572" s="3">
        <v>0.28385940194129944</v>
      </c>
    </row>
    <row r="8573" spans="1:16" x14ac:dyDescent="0.25">
      <c r="A8573" s="1">
        <v>2023</v>
      </c>
      <c r="B8573" t="s">
        <v>451</v>
      </c>
      <c r="C8573" t="s">
        <v>2152</v>
      </c>
      <c r="D8573" t="s">
        <v>3403</v>
      </c>
      <c r="E8573" t="s">
        <v>3469</v>
      </c>
      <c r="F8573" t="s">
        <v>3922</v>
      </c>
      <c r="G8573" s="4"/>
      <c r="H8573" s="4"/>
      <c r="I8573" s="4"/>
      <c r="J8573" s="4"/>
      <c r="K8573" s="4">
        <v>-8862684.3982268404</v>
      </c>
      <c r="L8573" s="4">
        <v>10612942.705729401</v>
      </c>
      <c r="M8573" s="4">
        <v>2304502.8830450298</v>
      </c>
      <c r="N8573" s="3">
        <v>-0.97722778448437597</v>
      </c>
      <c r="O8573" s="5">
        <v>7.0872893333435059</v>
      </c>
      <c r="P8573" s="3">
        <v>0.2171408087015152</v>
      </c>
    </row>
    <row r="8574" spans="1:16" x14ac:dyDescent="0.25">
      <c r="A8574" s="1">
        <v>2024</v>
      </c>
      <c r="B8574" t="s">
        <v>451</v>
      </c>
      <c r="C8574" t="s">
        <v>2152</v>
      </c>
      <c r="D8574" t="s">
        <v>3403</v>
      </c>
      <c r="E8574" t="s">
        <v>3469</v>
      </c>
      <c r="F8574" t="s">
        <v>3922</v>
      </c>
      <c r="G8574" s="4"/>
      <c r="H8574" s="4"/>
      <c r="I8574" s="4"/>
      <c r="J8574" s="4"/>
      <c r="K8574" s="4">
        <v>-11468268.5191976</v>
      </c>
      <c r="L8574" s="4">
        <v>17542175.9682119</v>
      </c>
      <c r="M8574" s="4">
        <v>2285898.6752715101</v>
      </c>
      <c r="N8574" s="3">
        <v>-0.81460388290287</v>
      </c>
      <c r="O8574" s="5">
        <v>5.4121146202087402</v>
      </c>
      <c r="P8574" s="3">
        <v>0.13030873239040375</v>
      </c>
    </row>
    <row r="8575" spans="1:16" x14ac:dyDescent="0.25">
      <c r="A8575" s="1">
        <v>2009</v>
      </c>
      <c r="B8575" t="s">
        <v>452</v>
      </c>
      <c r="C8575" t="s">
        <v>2153</v>
      </c>
      <c r="D8575" t="s">
        <v>3403</v>
      </c>
      <c r="E8575" t="s">
        <v>3469</v>
      </c>
      <c r="F8575" t="s">
        <v>3923</v>
      </c>
      <c r="G8575" s="4"/>
      <c r="H8575" s="4"/>
      <c r="I8575" s="4"/>
      <c r="J8575" s="4"/>
      <c r="K8575" s="4">
        <v>-557428.88949839503</v>
      </c>
      <c r="L8575" s="4">
        <v>7198173.6338555403</v>
      </c>
      <c r="M8575" s="4">
        <v>242816.34694503201</v>
      </c>
      <c r="N8575" s="3">
        <v>-7.2978824523419999E-2</v>
      </c>
      <c r="O8575" s="5">
        <v>0.71349245309829712</v>
      </c>
      <c r="P8575" s="3">
        <v>3.3733051270246506E-2</v>
      </c>
    </row>
    <row r="8576" spans="1:16" x14ac:dyDescent="0.25">
      <c r="A8576" s="1">
        <v>2010</v>
      </c>
      <c r="B8576" t="s">
        <v>452</v>
      </c>
      <c r="C8576" t="s">
        <v>2153</v>
      </c>
      <c r="D8576" t="s">
        <v>3403</v>
      </c>
      <c r="E8576" t="s">
        <v>3469</v>
      </c>
      <c r="F8576" t="s">
        <v>3923</v>
      </c>
      <c r="G8576" s="4"/>
      <c r="H8576" s="4"/>
      <c r="I8576" s="4"/>
      <c r="J8576" s="4"/>
      <c r="K8576" s="4">
        <v>-867779.81219868595</v>
      </c>
      <c r="L8576" s="4">
        <v>10425854.5967647</v>
      </c>
      <c r="M8576" s="4">
        <v>452912.768137609</v>
      </c>
      <c r="N8576" s="3">
        <v>-9.6848970185971994E-2</v>
      </c>
      <c r="O8576" s="5">
        <v>1.5213394165039063</v>
      </c>
      <c r="P8576" s="3">
        <v>4.3441310524940491E-2</v>
      </c>
    </row>
    <row r="8577" spans="1:16" x14ac:dyDescent="0.25">
      <c r="A8577" s="1">
        <v>2011</v>
      </c>
      <c r="B8577" t="s">
        <v>452</v>
      </c>
      <c r="C8577" t="s">
        <v>2153</v>
      </c>
      <c r="D8577" t="s">
        <v>3403</v>
      </c>
      <c r="E8577" t="s">
        <v>3469</v>
      </c>
      <c r="F8577" t="s">
        <v>3923</v>
      </c>
      <c r="G8577" s="4"/>
      <c r="H8577" s="4"/>
      <c r="I8577" s="4"/>
      <c r="J8577" s="4"/>
      <c r="K8577" s="4">
        <v>-1198509.2701746901</v>
      </c>
      <c r="L8577" s="4">
        <v>21842413.460508</v>
      </c>
      <c r="M8577" s="4">
        <v>533857.03568749304</v>
      </c>
      <c r="N8577" s="3">
        <v>-6.8202464037520005E-2</v>
      </c>
      <c r="O8577" s="5">
        <v>1.1021629571914673</v>
      </c>
      <c r="P8577" s="3">
        <v>2.4441301822662354E-2</v>
      </c>
    </row>
    <row r="8578" spans="1:16" x14ac:dyDescent="0.25">
      <c r="A8578" s="1">
        <v>2012</v>
      </c>
      <c r="B8578" t="s">
        <v>452</v>
      </c>
      <c r="C8578" t="s">
        <v>2153</v>
      </c>
      <c r="D8578" t="s">
        <v>3403</v>
      </c>
      <c r="E8578" t="s">
        <v>3469</v>
      </c>
      <c r="F8578" t="s">
        <v>3923</v>
      </c>
      <c r="G8578" s="4"/>
      <c r="H8578" s="4"/>
      <c r="I8578" s="4"/>
      <c r="J8578" s="4"/>
      <c r="K8578" s="4">
        <v>-1386016.5979349799</v>
      </c>
      <c r="L8578" s="4">
        <v>18128704.603829201</v>
      </c>
      <c r="M8578" s="4">
        <v>361033.73821925197</v>
      </c>
      <c r="N8578" s="3">
        <v>-7.1105573210747994E-2</v>
      </c>
      <c r="O8578" s="5">
        <v>0.74315762519836426</v>
      </c>
      <c r="P8578" s="3">
        <v>1.9915033131837845E-2</v>
      </c>
    </row>
    <row r="8579" spans="1:16" x14ac:dyDescent="0.25">
      <c r="A8579" s="1">
        <v>2013</v>
      </c>
      <c r="B8579" t="s">
        <v>452</v>
      </c>
      <c r="C8579" t="s">
        <v>2153</v>
      </c>
      <c r="D8579" t="s">
        <v>3403</v>
      </c>
      <c r="E8579" t="s">
        <v>3469</v>
      </c>
      <c r="F8579" t="s">
        <v>3923</v>
      </c>
      <c r="G8579" s="4"/>
      <c r="H8579" s="4"/>
      <c r="I8579" s="4"/>
      <c r="J8579" s="4"/>
      <c r="K8579" s="4">
        <v>-778551.39461158297</v>
      </c>
      <c r="L8579" s="4">
        <v>15428579.259435199</v>
      </c>
      <c r="M8579" s="4">
        <v>277304.32955407101</v>
      </c>
      <c r="N8579" s="3">
        <v>-4.9253814071344E-2</v>
      </c>
      <c r="O8579" s="5">
        <v>0.24144540727138519</v>
      </c>
      <c r="P8579" s="3">
        <v>1.7973419278860092E-2</v>
      </c>
    </row>
    <row r="8580" spans="1:16" x14ac:dyDescent="0.25">
      <c r="A8580" s="1">
        <v>2014</v>
      </c>
      <c r="B8580" t="s">
        <v>452</v>
      </c>
      <c r="C8580" t="s">
        <v>2153</v>
      </c>
      <c r="D8580" t="s">
        <v>3403</v>
      </c>
      <c r="E8580" t="s">
        <v>3469</v>
      </c>
      <c r="F8580" t="s">
        <v>3923</v>
      </c>
      <c r="G8580" s="4"/>
      <c r="H8580" s="4"/>
      <c r="I8580" s="4"/>
      <c r="J8580" s="4"/>
      <c r="K8580" s="4">
        <v>-676105.42694139294</v>
      </c>
      <c r="L8580" s="4">
        <v>15576840.0207459</v>
      </c>
      <c r="M8580" s="4">
        <v>347130.93498043303</v>
      </c>
      <c r="N8580" s="3">
        <v>-4.2924829342646999E-2</v>
      </c>
      <c r="O8580" s="5">
        <v>0.16325722634792328</v>
      </c>
      <c r="P8580" s="3">
        <v>2.2285068407654762E-2</v>
      </c>
    </row>
    <row r="8581" spans="1:16" x14ac:dyDescent="0.25">
      <c r="A8581" s="1">
        <v>2015</v>
      </c>
      <c r="B8581" t="s">
        <v>452</v>
      </c>
      <c r="C8581" t="s">
        <v>2153</v>
      </c>
      <c r="D8581" t="s">
        <v>3403</v>
      </c>
      <c r="E8581" t="s">
        <v>3469</v>
      </c>
      <c r="F8581" t="s">
        <v>3923</v>
      </c>
      <c r="G8581" s="4"/>
      <c r="H8581" s="4"/>
      <c r="I8581" s="4"/>
      <c r="J8581" s="4"/>
      <c r="K8581" s="4">
        <v>-407409.69006879698</v>
      </c>
      <c r="L8581" s="4">
        <v>11727965.4553439</v>
      </c>
      <c r="M8581" s="4">
        <v>137623.167415237</v>
      </c>
      <c r="N8581" s="3">
        <v>-3.3320825080916001E-2</v>
      </c>
      <c r="O8581" s="5">
        <v>0.25671392679214478</v>
      </c>
      <c r="P8581" s="3">
        <v>1.1734616011381149E-2</v>
      </c>
    </row>
    <row r="8582" spans="1:16" x14ac:dyDescent="0.25">
      <c r="A8582" s="1">
        <v>2016</v>
      </c>
      <c r="B8582" t="s">
        <v>452</v>
      </c>
      <c r="C8582" t="s">
        <v>2153</v>
      </c>
      <c r="D8582" t="s">
        <v>3403</v>
      </c>
      <c r="E8582" t="s">
        <v>3469</v>
      </c>
      <c r="F8582" t="s">
        <v>3923</v>
      </c>
      <c r="G8582" s="4"/>
      <c r="H8582" s="4"/>
      <c r="I8582" s="4"/>
      <c r="J8582" s="4"/>
      <c r="K8582" s="4">
        <v>-437998.03319724603</v>
      </c>
      <c r="L8582" s="4">
        <v>402883.15403641597</v>
      </c>
      <c r="M8582" s="4">
        <v>279931.90690467</v>
      </c>
      <c r="N8582" s="3">
        <v>-7.4589541902125994E-2</v>
      </c>
      <c r="O8582" s="5">
        <v>9.6707334518432617</v>
      </c>
      <c r="P8582" s="3">
        <v>0.69482159614562988</v>
      </c>
    </row>
    <row r="8583" spans="1:16" x14ac:dyDescent="0.25">
      <c r="A8583" s="1">
        <v>2017</v>
      </c>
      <c r="B8583" t="s">
        <v>452</v>
      </c>
      <c r="C8583" t="s">
        <v>2153</v>
      </c>
      <c r="D8583" t="s">
        <v>3403</v>
      </c>
      <c r="E8583" t="s">
        <v>3469</v>
      </c>
      <c r="F8583" t="s">
        <v>3923</v>
      </c>
      <c r="G8583" s="4"/>
      <c r="H8583" s="4"/>
      <c r="I8583" s="4"/>
      <c r="J8583" s="4"/>
      <c r="K8583" s="4">
        <v>-253370.68720360901</v>
      </c>
      <c r="L8583" s="4">
        <v>686585.65642125299</v>
      </c>
      <c r="M8583" s="4">
        <v>144161.34412445099</v>
      </c>
      <c r="N8583" s="3">
        <v>-0.45974207818542601</v>
      </c>
      <c r="O8583" s="5">
        <v>4.123051643371582</v>
      </c>
      <c r="P8583" s="3">
        <v>0.20996847748756409</v>
      </c>
    </row>
    <row r="8584" spans="1:16" x14ac:dyDescent="0.25">
      <c r="A8584" s="1">
        <v>2018</v>
      </c>
      <c r="B8584" t="s">
        <v>452</v>
      </c>
      <c r="C8584" t="s">
        <v>2153</v>
      </c>
      <c r="D8584" t="s">
        <v>3403</v>
      </c>
      <c r="E8584" t="s">
        <v>3469</v>
      </c>
      <c r="F8584" t="s">
        <v>3923</v>
      </c>
      <c r="G8584" s="4"/>
      <c r="H8584" s="4"/>
      <c r="I8584" s="4"/>
      <c r="J8584" s="4"/>
      <c r="K8584" s="4">
        <v>-262005.64030821799</v>
      </c>
      <c r="L8584" s="4">
        <v>706166.58894588402</v>
      </c>
      <c r="M8584" s="4">
        <v>110203.628450248</v>
      </c>
      <c r="N8584" s="3">
        <v>-0.38322218132213198</v>
      </c>
      <c r="O8584" s="5">
        <v>5.1222267150878906</v>
      </c>
      <c r="P8584" s="3">
        <v>0.15605896711349487</v>
      </c>
    </row>
    <row r="8585" spans="1:16" x14ac:dyDescent="0.25">
      <c r="A8585" s="1">
        <v>2019</v>
      </c>
      <c r="B8585" t="s">
        <v>452</v>
      </c>
      <c r="C8585" t="s">
        <v>2153</v>
      </c>
      <c r="D8585" t="s">
        <v>3403</v>
      </c>
      <c r="E8585" t="s">
        <v>3469</v>
      </c>
      <c r="F8585" t="s">
        <v>3923</v>
      </c>
      <c r="G8585" s="4"/>
      <c r="H8585" s="4"/>
      <c r="I8585" s="4"/>
      <c r="J8585" s="4"/>
      <c r="K8585" s="4">
        <v>-387404.00140400103</v>
      </c>
      <c r="L8585" s="4">
        <v>2720934.3629343598</v>
      </c>
      <c r="M8585" s="4">
        <v>71272.025272025305</v>
      </c>
      <c r="N8585" s="3">
        <v>-0.228512451876244</v>
      </c>
      <c r="O8585" s="5">
        <v>1.1109669208526611</v>
      </c>
      <c r="P8585" s="3">
        <v>2.6193952187895775E-2</v>
      </c>
    </row>
    <row r="8586" spans="1:16" x14ac:dyDescent="0.25">
      <c r="A8586" s="1">
        <v>2020</v>
      </c>
      <c r="B8586" t="s">
        <v>452</v>
      </c>
      <c r="C8586" t="s">
        <v>2153</v>
      </c>
      <c r="D8586" t="s">
        <v>3403</v>
      </c>
      <c r="E8586" t="s">
        <v>3469</v>
      </c>
      <c r="F8586" t="s">
        <v>3923</v>
      </c>
      <c r="G8586" s="4"/>
      <c r="H8586" s="4"/>
      <c r="I8586" s="4"/>
      <c r="J8586" s="4"/>
      <c r="K8586" s="4">
        <v>-513316.67655950203</v>
      </c>
      <c r="L8586" s="4">
        <v>3915196.0851980201</v>
      </c>
      <c r="M8586" s="4">
        <v>170442.27875709199</v>
      </c>
      <c r="N8586" s="3">
        <v>-0.15577749985285699</v>
      </c>
      <c r="O8586" s="5">
        <v>1.9150971174240112</v>
      </c>
      <c r="P8586" s="3">
        <v>4.3533522635698318E-2</v>
      </c>
    </row>
    <row r="8587" spans="1:16" x14ac:dyDescent="0.25">
      <c r="A8587" s="1">
        <v>2021</v>
      </c>
      <c r="B8587" t="s">
        <v>452</v>
      </c>
      <c r="C8587" t="s">
        <v>2153</v>
      </c>
      <c r="D8587" t="s">
        <v>3403</v>
      </c>
      <c r="E8587" t="s">
        <v>3469</v>
      </c>
      <c r="F8587" t="s">
        <v>3923</v>
      </c>
      <c r="G8587" s="4"/>
      <c r="H8587" s="4"/>
      <c r="I8587" s="4"/>
      <c r="J8587" s="4"/>
      <c r="K8587" s="4">
        <v>-754282.47943675099</v>
      </c>
      <c r="L8587" s="4">
        <v>6287961.9701729799</v>
      </c>
      <c r="M8587" s="4">
        <v>82622.648441541896</v>
      </c>
      <c r="N8587" s="3">
        <v>-0.14311059941760201</v>
      </c>
      <c r="O8587" s="5">
        <v>1.8261128664016724</v>
      </c>
      <c r="P8587" s="3">
        <v>1.3139813207089901E-2</v>
      </c>
    </row>
    <row r="8588" spans="1:16" x14ac:dyDescent="0.25">
      <c r="A8588" s="1">
        <v>2022</v>
      </c>
      <c r="B8588" t="s">
        <v>452</v>
      </c>
      <c r="C8588" t="s">
        <v>2153</v>
      </c>
      <c r="D8588" t="s">
        <v>3403</v>
      </c>
      <c r="E8588" t="s">
        <v>3469</v>
      </c>
      <c r="F8588" t="s">
        <v>3923</v>
      </c>
      <c r="G8588" s="4"/>
      <c r="H8588" s="4"/>
      <c r="I8588" s="4"/>
      <c r="J8588" s="4"/>
      <c r="K8588" s="4">
        <v>-582099.55350673199</v>
      </c>
      <c r="L8588" s="4">
        <v>5249549.0210962901</v>
      </c>
      <c r="M8588" s="4">
        <v>119627.76125377</v>
      </c>
      <c r="N8588" s="3">
        <v>-0.105482995351262</v>
      </c>
      <c r="O8588" s="5">
        <v>1.5218734741210938</v>
      </c>
      <c r="P8588" s="3">
        <v>2.2788198664784431E-2</v>
      </c>
    </row>
    <row r="8589" spans="1:16" x14ac:dyDescent="0.25">
      <c r="A8589" s="1">
        <v>2023</v>
      </c>
      <c r="B8589" t="s">
        <v>452</v>
      </c>
      <c r="C8589" t="s">
        <v>2153</v>
      </c>
      <c r="D8589" t="s">
        <v>3403</v>
      </c>
      <c r="E8589" t="s">
        <v>3469</v>
      </c>
      <c r="F8589" t="s">
        <v>3923</v>
      </c>
      <c r="G8589" s="4"/>
      <c r="H8589" s="4"/>
      <c r="I8589" s="4"/>
      <c r="J8589" s="4"/>
      <c r="K8589" s="4">
        <v>-1007163.95027164</v>
      </c>
      <c r="L8589" s="4">
        <v>6477075.6257707598</v>
      </c>
      <c r="M8589" s="4">
        <v>356749.65836749697</v>
      </c>
      <c r="N8589" s="3">
        <v>-0.174432733154159</v>
      </c>
      <c r="O8589" s="5">
        <v>2.5860390663146973</v>
      </c>
      <c r="P8589" s="3">
        <v>5.5078815668821335E-2</v>
      </c>
    </row>
    <row r="8590" spans="1:16" x14ac:dyDescent="0.25">
      <c r="A8590" s="1">
        <v>2024</v>
      </c>
      <c r="B8590" t="s">
        <v>452</v>
      </c>
      <c r="C8590" t="s">
        <v>2153</v>
      </c>
      <c r="D8590" t="s">
        <v>3403</v>
      </c>
      <c r="E8590" t="s">
        <v>3469</v>
      </c>
      <c r="F8590" t="s">
        <v>3923</v>
      </c>
      <c r="G8590" s="4"/>
      <c r="H8590" s="4"/>
      <c r="I8590" s="4"/>
      <c r="J8590" s="4"/>
      <c r="K8590" s="4">
        <v>-799553.31248791597</v>
      </c>
      <c r="L8590" s="4">
        <v>7207944.3707373003</v>
      </c>
      <c r="M8590" s="4">
        <v>1545474.78882348</v>
      </c>
      <c r="N8590" s="3">
        <v>-0.11684276843961</v>
      </c>
      <c r="O8590" s="5">
        <v>2.1898071765899658</v>
      </c>
      <c r="P8590" s="3">
        <v>0.21441268920898438</v>
      </c>
    </row>
    <row r="8591" spans="1:16" x14ac:dyDescent="0.25">
      <c r="A8591" s="1">
        <v>2011</v>
      </c>
      <c r="B8591" t="s">
        <v>453</v>
      </c>
      <c r="C8591" t="s">
        <v>2154</v>
      </c>
      <c r="D8591" t="s">
        <v>3403</v>
      </c>
      <c r="E8591" t="s">
        <v>3469</v>
      </c>
      <c r="F8591" t="s">
        <v>3924</v>
      </c>
      <c r="G8591" s="4"/>
      <c r="H8591" s="4"/>
      <c r="I8591" s="4"/>
      <c r="J8591" s="4"/>
      <c r="K8591" s="4">
        <v>-695794.66295145196</v>
      </c>
      <c r="L8591" s="4">
        <v>7243011.4671524996</v>
      </c>
      <c r="M8591" s="4">
        <v>322829.27874825901</v>
      </c>
      <c r="N8591" s="3">
        <v>-0.19018615802406699</v>
      </c>
      <c r="O8591" s="5">
        <v>1.7850246429443359</v>
      </c>
      <c r="P8591" s="3">
        <v>4.4571138918399811E-2</v>
      </c>
    </row>
    <row r="8592" spans="1:16" x14ac:dyDescent="0.25">
      <c r="A8592" s="1">
        <v>2012</v>
      </c>
      <c r="B8592" t="s">
        <v>453</v>
      </c>
      <c r="C8592" t="s">
        <v>2154</v>
      </c>
      <c r="D8592" t="s">
        <v>3403</v>
      </c>
      <c r="E8592" t="s">
        <v>3469</v>
      </c>
      <c r="F8592" t="s">
        <v>3924</v>
      </c>
      <c r="G8592" s="4"/>
      <c r="H8592" s="4"/>
      <c r="I8592" s="4"/>
      <c r="J8592" s="4"/>
      <c r="K8592" s="4">
        <v>-1114416.2581992</v>
      </c>
      <c r="L8592" s="4">
        <v>16689788.483775601</v>
      </c>
      <c r="M8592" s="4">
        <v>739308.04416565201</v>
      </c>
      <c r="N8592" s="3">
        <v>-9.4419178318774E-2</v>
      </c>
      <c r="O8592" s="5">
        <v>1.7168393135070801</v>
      </c>
      <c r="P8592" s="3">
        <v>4.4297028332948685E-2</v>
      </c>
    </row>
    <row r="8593" spans="1:16" x14ac:dyDescent="0.25">
      <c r="A8593" s="1">
        <v>2013</v>
      </c>
      <c r="B8593" t="s">
        <v>453</v>
      </c>
      <c r="C8593" t="s">
        <v>2154</v>
      </c>
      <c r="D8593" t="s">
        <v>3403</v>
      </c>
      <c r="E8593" t="s">
        <v>3469</v>
      </c>
      <c r="F8593" t="s">
        <v>3924</v>
      </c>
      <c r="G8593" s="4"/>
      <c r="H8593" s="4"/>
      <c r="I8593" s="4"/>
      <c r="J8593" s="4"/>
      <c r="K8593" s="4">
        <v>-948887.69105676201</v>
      </c>
      <c r="L8593" s="4">
        <v>19511452.899312101</v>
      </c>
      <c r="M8593" s="4">
        <v>880107.25673095405</v>
      </c>
      <c r="N8593" s="3">
        <v>-5.5148548389781997E-2</v>
      </c>
      <c r="O8593" s="5">
        <v>1.8639131784439087</v>
      </c>
      <c r="P8593" s="3">
        <v>4.5107211917638779E-2</v>
      </c>
    </row>
    <row r="8594" spans="1:16" x14ac:dyDescent="0.25">
      <c r="A8594" s="1">
        <v>2014</v>
      </c>
      <c r="B8594" t="s">
        <v>453</v>
      </c>
      <c r="C8594" t="s">
        <v>2154</v>
      </c>
      <c r="D8594" t="s">
        <v>3403</v>
      </c>
      <c r="E8594" t="s">
        <v>3469</v>
      </c>
      <c r="F8594" t="s">
        <v>3924</v>
      </c>
      <c r="G8594" s="4"/>
      <c r="H8594" s="4"/>
      <c r="I8594" s="4"/>
      <c r="J8594" s="4"/>
      <c r="K8594" s="4">
        <v>-1834239.23805931</v>
      </c>
      <c r="L8594" s="4">
        <v>28573024.659342699</v>
      </c>
      <c r="M8594" s="4">
        <v>763371.210335235</v>
      </c>
      <c r="N8594" s="3">
        <v>-7.5309143025672001E-2</v>
      </c>
      <c r="O8594" s="5">
        <v>3.8125479221343994</v>
      </c>
      <c r="P8594" s="3">
        <v>2.6716500520706177E-2</v>
      </c>
    </row>
    <row r="8595" spans="1:16" x14ac:dyDescent="0.25">
      <c r="A8595" s="1">
        <v>2015</v>
      </c>
      <c r="B8595" t="s">
        <v>453</v>
      </c>
      <c r="C8595" t="s">
        <v>2154</v>
      </c>
      <c r="D8595" t="s">
        <v>3403</v>
      </c>
      <c r="E8595" t="s">
        <v>3469</v>
      </c>
      <c r="F8595" t="s">
        <v>3924</v>
      </c>
      <c r="G8595" s="4"/>
      <c r="H8595" s="4"/>
      <c r="I8595" s="4"/>
      <c r="J8595" s="4"/>
      <c r="K8595" s="4">
        <v>-887676.71009144594</v>
      </c>
      <c r="L8595" s="4">
        <v>24433444.5274763</v>
      </c>
      <c r="M8595" s="4">
        <v>805670.13089065696</v>
      </c>
      <c r="N8595" s="3">
        <v>-3.7159387359389E-2</v>
      </c>
      <c r="O8595" s="5">
        <v>2.0675337314605713</v>
      </c>
      <c r="P8595" s="3">
        <v>3.2974071800708771E-2</v>
      </c>
    </row>
    <row r="8596" spans="1:16" x14ac:dyDescent="0.25">
      <c r="A8596" s="1">
        <v>2016</v>
      </c>
      <c r="B8596" t="s">
        <v>453</v>
      </c>
      <c r="C8596" t="s">
        <v>2154</v>
      </c>
      <c r="D8596" t="s">
        <v>3403</v>
      </c>
      <c r="E8596" t="s">
        <v>3469</v>
      </c>
      <c r="F8596" t="s">
        <v>3924</v>
      </c>
      <c r="G8596" s="4"/>
      <c r="H8596" s="4"/>
      <c r="I8596" s="4"/>
      <c r="J8596" s="4"/>
      <c r="K8596" s="4">
        <v>-2118271.8955806498</v>
      </c>
      <c r="L8596" s="4">
        <v>28173533.092946298</v>
      </c>
      <c r="M8596" s="4">
        <v>1897394.7313526201</v>
      </c>
      <c r="N8596" s="3">
        <v>-8.1784195429466994E-2</v>
      </c>
      <c r="O8596" s="5">
        <v>1.6655732393264771</v>
      </c>
      <c r="P8596" s="3">
        <v>6.7346706986427307E-2</v>
      </c>
    </row>
    <row r="8597" spans="1:16" x14ac:dyDescent="0.25">
      <c r="A8597" s="1">
        <v>2017</v>
      </c>
      <c r="B8597" t="s">
        <v>453</v>
      </c>
      <c r="C8597" t="s">
        <v>2154</v>
      </c>
      <c r="D8597" t="s">
        <v>3403</v>
      </c>
      <c r="E8597" t="s">
        <v>3469</v>
      </c>
      <c r="F8597" t="s">
        <v>3924</v>
      </c>
      <c r="G8597" s="4"/>
      <c r="H8597" s="4"/>
      <c r="I8597" s="4"/>
      <c r="J8597" s="4"/>
      <c r="K8597" s="4">
        <v>-5479823.52986388</v>
      </c>
      <c r="L8597" s="4">
        <v>31054439.807235599</v>
      </c>
      <c r="M8597" s="4">
        <v>1190558.54027839</v>
      </c>
      <c r="N8597" s="3">
        <v>-0.18229516278093399</v>
      </c>
      <c r="O8597" s="5">
        <v>2.4173140525817871</v>
      </c>
      <c r="P8597" s="3">
        <v>3.8337789475917816E-2</v>
      </c>
    </row>
    <row r="8598" spans="1:16" x14ac:dyDescent="0.25">
      <c r="A8598" s="1">
        <v>2018</v>
      </c>
      <c r="B8598" t="s">
        <v>453</v>
      </c>
      <c r="C8598" t="s">
        <v>2154</v>
      </c>
      <c r="D8598" t="s">
        <v>3403</v>
      </c>
      <c r="E8598" t="s">
        <v>3469</v>
      </c>
      <c r="F8598" t="s">
        <v>3924</v>
      </c>
      <c r="G8598" s="4"/>
      <c r="H8598" s="4"/>
      <c r="I8598" s="4"/>
      <c r="J8598" s="4"/>
      <c r="K8598" s="4">
        <v>-4046662.0774395098</v>
      </c>
      <c r="L8598" s="4">
        <v>50610293.192399599</v>
      </c>
      <c r="M8598" s="4">
        <v>4951183.9465873204</v>
      </c>
      <c r="N8598" s="3">
        <v>-0.10051664858702999</v>
      </c>
      <c r="O8598" s="5">
        <v>2.7268588542938232</v>
      </c>
      <c r="P8598" s="3">
        <v>9.7829587757587433E-2</v>
      </c>
    </row>
    <row r="8599" spans="1:16" x14ac:dyDescent="0.25">
      <c r="A8599" s="1">
        <v>2019</v>
      </c>
      <c r="B8599" t="s">
        <v>453</v>
      </c>
      <c r="C8599" t="s">
        <v>2154</v>
      </c>
      <c r="D8599" t="s">
        <v>3403</v>
      </c>
      <c r="E8599" t="s">
        <v>3469</v>
      </c>
      <c r="F8599" t="s">
        <v>3924</v>
      </c>
      <c r="G8599" s="4"/>
      <c r="H8599" s="4"/>
      <c r="I8599" s="4"/>
      <c r="J8599" s="4"/>
      <c r="K8599" s="4">
        <v>-7148473.1484731501</v>
      </c>
      <c r="L8599" s="4">
        <v>55837135.837135799</v>
      </c>
      <c r="M8599" s="4">
        <v>4843804.84380484</v>
      </c>
      <c r="N8599" s="3">
        <v>-0.13768811606744499</v>
      </c>
      <c r="O8599" s="5">
        <v>1.266028881072998</v>
      </c>
      <c r="P8599" s="3">
        <v>8.6748808622360229E-2</v>
      </c>
    </row>
    <row r="8600" spans="1:16" x14ac:dyDescent="0.25">
      <c r="A8600" s="1">
        <v>2020</v>
      </c>
      <c r="B8600" t="s">
        <v>453</v>
      </c>
      <c r="C8600" t="s">
        <v>2154</v>
      </c>
      <c r="D8600" t="s">
        <v>3403</v>
      </c>
      <c r="E8600" t="s">
        <v>3469</v>
      </c>
      <c r="F8600" t="s">
        <v>3924</v>
      </c>
      <c r="G8600" s="4"/>
      <c r="H8600" s="4"/>
      <c r="I8600" s="4"/>
      <c r="J8600" s="4"/>
      <c r="K8600" s="4">
        <v>-5297958.3948759697</v>
      </c>
      <c r="L8600" s="4">
        <v>62928785.389892697</v>
      </c>
      <c r="M8600" s="4">
        <v>3005811.4655660298</v>
      </c>
      <c r="N8600" s="3">
        <v>-8.9927657206455E-2</v>
      </c>
      <c r="O8600" s="5">
        <v>0.47134524583816528</v>
      </c>
      <c r="P8600" s="3">
        <v>4.7765284776687622E-2</v>
      </c>
    </row>
    <row r="8601" spans="1:16" x14ac:dyDescent="0.25">
      <c r="A8601" s="1">
        <v>2021</v>
      </c>
      <c r="B8601" t="s">
        <v>453</v>
      </c>
      <c r="C8601" t="s">
        <v>2154</v>
      </c>
      <c r="D8601" t="s">
        <v>3403</v>
      </c>
      <c r="E8601" t="s">
        <v>3469</v>
      </c>
      <c r="F8601" t="s">
        <v>3924</v>
      </c>
      <c r="G8601" s="4"/>
      <c r="H8601" s="4"/>
      <c r="I8601" s="4"/>
      <c r="J8601" s="4"/>
      <c r="K8601" s="4">
        <v>-5714221.4457632601</v>
      </c>
      <c r="L8601" s="4">
        <v>97372702.802000493</v>
      </c>
      <c r="M8601" s="4">
        <v>1108203.55554889</v>
      </c>
      <c r="N8601" s="3">
        <v>-6.8955845095910004E-2</v>
      </c>
      <c r="O8601" s="5">
        <v>0.95735907554626465</v>
      </c>
      <c r="P8601" s="3">
        <v>1.1381049640476704E-2</v>
      </c>
    </row>
    <row r="8602" spans="1:16" x14ac:dyDescent="0.25">
      <c r="A8602" s="1">
        <v>2022</v>
      </c>
      <c r="B8602" t="s">
        <v>453</v>
      </c>
      <c r="C8602" t="s">
        <v>2154</v>
      </c>
      <c r="D8602" t="s">
        <v>3403</v>
      </c>
      <c r="E8602" t="s">
        <v>3469</v>
      </c>
      <c r="F8602" t="s">
        <v>3924</v>
      </c>
      <c r="G8602" s="4"/>
      <c r="H8602" s="4"/>
      <c r="I8602" s="4"/>
      <c r="J8602" s="4"/>
      <c r="K8602" s="4">
        <v>-2278012.7944129701</v>
      </c>
      <c r="L8602" s="4">
        <v>107517235.19222701</v>
      </c>
      <c r="M8602" s="4">
        <v>120077.014913013</v>
      </c>
      <c r="N8602" s="3">
        <v>-2.3110986645196001E-2</v>
      </c>
      <c r="O8602" s="5">
        <v>1.0689090490341187</v>
      </c>
      <c r="P8602" s="3">
        <v>1.1168164201080799E-3</v>
      </c>
    </row>
    <row r="8603" spans="1:16" x14ac:dyDescent="0.25">
      <c r="A8603" s="1">
        <v>2023</v>
      </c>
      <c r="B8603" t="s">
        <v>453</v>
      </c>
      <c r="C8603" t="s">
        <v>2154</v>
      </c>
      <c r="D8603" t="s">
        <v>3403</v>
      </c>
      <c r="E8603" t="s">
        <v>3469</v>
      </c>
      <c r="F8603" t="s">
        <v>3924</v>
      </c>
      <c r="G8603" s="4"/>
      <c r="H8603" s="4"/>
      <c r="I8603" s="4"/>
      <c r="J8603" s="4"/>
      <c r="K8603" s="4">
        <v>-2160450.6216045101</v>
      </c>
      <c r="L8603" s="4">
        <v>113266673.33266699</v>
      </c>
      <c r="M8603" s="4">
        <v>201313.20201313199</v>
      </c>
      <c r="N8603" s="3">
        <v>-1.9900711353720998E-2</v>
      </c>
      <c r="O8603" s="5">
        <v>1.0993707180023193</v>
      </c>
      <c r="P8603" s="3">
        <v>1.7773383297026157E-3</v>
      </c>
    </row>
    <row r="8604" spans="1:16" x14ac:dyDescent="0.25">
      <c r="A8604" s="1">
        <v>2024</v>
      </c>
      <c r="B8604" t="s">
        <v>453</v>
      </c>
      <c r="C8604" t="s">
        <v>2154</v>
      </c>
      <c r="D8604" t="s">
        <v>3403</v>
      </c>
      <c r="E8604" t="s">
        <v>3469</v>
      </c>
      <c r="F8604" t="s">
        <v>3924</v>
      </c>
      <c r="G8604" s="4"/>
      <c r="H8604" s="4"/>
      <c r="I8604" s="4"/>
      <c r="J8604" s="4"/>
      <c r="K8604" s="4">
        <v>-2126765.9157427298</v>
      </c>
      <c r="L8604" s="4">
        <v>92388978.152313799</v>
      </c>
      <c r="M8604" s="4">
        <v>298013.90731567499</v>
      </c>
      <c r="N8604" s="3">
        <v>-2.0681115353945002E-2</v>
      </c>
      <c r="O8604" s="5">
        <v>0.99624371528625488</v>
      </c>
      <c r="P8604" s="3">
        <v>3.2256434205919504E-3</v>
      </c>
    </row>
    <row r="8605" spans="1:16" x14ac:dyDescent="0.25">
      <c r="A8605" s="1">
        <v>2013</v>
      </c>
      <c r="B8605" t="s">
        <v>454</v>
      </c>
      <c r="C8605" t="s">
        <v>2155</v>
      </c>
      <c r="D8605" t="s">
        <v>3438</v>
      </c>
      <c r="E8605" t="s">
        <v>3469</v>
      </c>
      <c r="F8605" t="s">
        <v>3925</v>
      </c>
      <c r="G8605" s="4"/>
      <c r="H8605" s="4"/>
      <c r="I8605" s="4"/>
      <c r="J8605" s="4"/>
      <c r="K8605" s="4">
        <v>123392747.83705001</v>
      </c>
      <c r="L8605" s="4">
        <v>136100934.61359301</v>
      </c>
      <c r="M8605" s="4">
        <v>41414436.7194423</v>
      </c>
      <c r="N8605" s="3">
        <v>0.21739115140130399</v>
      </c>
      <c r="P8605" s="3">
        <v>0.30429208278656006</v>
      </c>
    </row>
    <row r="8606" spans="1:16" x14ac:dyDescent="0.25">
      <c r="A8606" s="1">
        <v>2014</v>
      </c>
      <c r="B8606" t="s">
        <v>454</v>
      </c>
      <c r="C8606" t="s">
        <v>2155</v>
      </c>
      <c r="D8606" t="s">
        <v>3438</v>
      </c>
      <c r="E8606" t="s">
        <v>3469</v>
      </c>
      <c r="F8606" t="s">
        <v>3925</v>
      </c>
      <c r="G8606" s="4"/>
      <c r="H8606" s="4"/>
      <c r="I8606" s="4"/>
      <c r="J8606" s="4"/>
      <c r="K8606" s="4">
        <v>150089113.112358</v>
      </c>
      <c r="L8606" s="4">
        <v>139663350.464425</v>
      </c>
      <c r="M8606" s="4">
        <v>48443585.2704041</v>
      </c>
      <c r="N8606" s="3">
        <v>0.25839005244413898</v>
      </c>
      <c r="P8606" s="3">
        <v>0.34685969352722168</v>
      </c>
    </row>
    <row r="8607" spans="1:16" x14ac:dyDescent="0.25">
      <c r="A8607" s="1">
        <v>2015</v>
      </c>
      <c r="B8607" t="s">
        <v>454</v>
      </c>
      <c r="C8607" t="s">
        <v>2155</v>
      </c>
      <c r="D8607" t="s">
        <v>3438</v>
      </c>
      <c r="E8607" t="s">
        <v>3469</v>
      </c>
      <c r="F8607" t="s">
        <v>3925</v>
      </c>
      <c r="G8607" s="4"/>
      <c r="H8607" s="4"/>
      <c r="I8607" s="4"/>
      <c r="J8607" s="4"/>
      <c r="K8607" s="4">
        <v>34303521.490258299</v>
      </c>
      <c r="L8607" s="4">
        <v>127386886.281519</v>
      </c>
      <c r="M8607" s="4">
        <v>56945525.141945899</v>
      </c>
      <c r="N8607" s="3">
        <v>0.28410185734611998</v>
      </c>
      <c r="P8607" s="3">
        <v>0.44702816009521484</v>
      </c>
    </row>
    <row r="8608" spans="1:16" x14ac:dyDescent="0.25">
      <c r="A8608" s="1">
        <v>2009</v>
      </c>
      <c r="B8608" t="s">
        <v>455</v>
      </c>
      <c r="C8608" t="s">
        <v>2156</v>
      </c>
      <c r="D8608" t="s">
        <v>3405</v>
      </c>
      <c r="E8608" t="s">
        <v>3469</v>
      </c>
      <c r="F8608" t="s">
        <v>3926</v>
      </c>
      <c r="G8608" s="4"/>
      <c r="H8608" s="4"/>
      <c r="I8608" s="4"/>
      <c r="J8608" s="4"/>
      <c r="K8608" s="4">
        <v>-1716970.52322486</v>
      </c>
      <c r="L8608" s="4">
        <v>26406479.404978901</v>
      </c>
      <c r="M8608" s="4">
        <v>1523854.0843161601</v>
      </c>
      <c r="N8608" s="3">
        <v>-5.6307157105383997E-2</v>
      </c>
      <c r="O8608" s="5">
        <v>0.7251206636428833</v>
      </c>
      <c r="P8608" s="3">
        <v>5.7707581669092178E-2</v>
      </c>
    </row>
    <row r="8609" spans="1:16" x14ac:dyDescent="0.25">
      <c r="A8609" s="1">
        <v>2010</v>
      </c>
      <c r="B8609" t="s">
        <v>455</v>
      </c>
      <c r="C8609" t="s">
        <v>2156</v>
      </c>
      <c r="D8609" t="s">
        <v>3405</v>
      </c>
      <c r="E8609" t="s">
        <v>3469</v>
      </c>
      <c r="F8609" t="s">
        <v>3926</v>
      </c>
      <c r="G8609" s="4"/>
      <c r="H8609" s="4"/>
      <c r="I8609" s="4"/>
      <c r="J8609" s="4"/>
      <c r="K8609" s="4">
        <v>-611716.58463657601</v>
      </c>
      <c r="L8609" s="4">
        <v>25851967.882279798</v>
      </c>
      <c r="M8609" s="4">
        <v>612028.18699501106</v>
      </c>
      <c r="N8609" s="3">
        <v>-2.2934266168948999E-2</v>
      </c>
      <c r="O8609" s="5">
        <v>1.3141931295394897</v>
      </c>
      <c r="P8609" s="3">
        <v>2.3674337193369865E-2</v>
      </c>
    </row>
    <row r="8610" spans="1:16" x14ac:dyDescent="0.25">
      <c r="A8610" s="1">
        <v>2011</v>
      </c>
      <c r="B8610" t="s">
        <v>455</v>
      </c>
      <c r="C8610" t="s">
        <v>2156</v>
      </c>
      <c r="D8610" t="s">
        <v>3405</v>
      </c>
      <c r="E8610" t="s">
        <v>3469</v>
      </c>
      <c r="F8610" t="s">
        <v>3926</v>
      </c>
      <c r="G8610" s="4"/>
      <c r="H8610" s="4"/>
      <c r="I8610" s="4"/>
      <c r="J8610" s="4"/>
      <c r="K8610" s="4">
        <v>-1115300.610867</v>
      </c>
      <c r="L8610" s="4">
        <v>32067450.434037101</v>
      </c>
      <c r="M8610" s="4">
        <v>886745.25774300704</v>
      </c>
      <c r="N8610" s="3">
        <v>-3.4288387955798999E-2</v>
      </c>
      <c r="O8610" s="5">
        <v>0.92372316122055054</v>
      </c>
      <c r="P8610" s="3">
        <v>2.7652502059936523E-2</v>
      </c>
    </row>
    <row r="8611" spans="1:16" x14ac:dyDescent="0.25">
      <c r="A8611" s="1">
        <v>2012</v>
      </c>
      <c r="B8611" t="s">
        <v>455</v>
      </c>
      <c r="C8611" t="s">
        <v>2156</v>
      </c>
      <c r="D8611" t="s">
        <v>3405</v>
      </c>
      <c r="E8611" t="s">
        <v>3469</v>
      </c>
      <c r="F8611" t="s">
        <v>3926</v>
      </c>
      <c r="G8611" s="4"/>
      <c r="H8611" s="4"/>
      <c r="I8611" s="4"/>
      <c r="J8611" s="4"/>
      <c r="K8611" s="4">
        <v>-7843654.0016168104</v>
      </c>
      <c r="L8611" s="4">
        <v>23648551.518066399</v>
      </c>
      <c r="M8611" s="4">
        <v>965559.79656785005</v>
      </c>
      <c r="N8611" s="3">
        <v>-0.28907163065345998</v>
      </c>
      <c r="O8611" s="5">
        <v>0.63382160663604736</v>
      </c>
      <c r="P8611" s="3">
        <v>4.0829554200172424E-2</v>
      </c>
    </row>
    <row r="8612" spans="1:16" x14ac:dyDescent="0.25">
      <c r="A8612" s="1">
        <v>2013</v>
      </c>
      <c r="B8612" t="s">
        <v>455</v>
      </c>
      <c r="C8612" t="s">
        <v>2156</v>
      </c>
      <c r="D8612" t="s">
        <v>3405</v>
      </c>
      <c r="E8612" t="s">
        <v>3469</v>
      </c>
      <c r="F8612" t="s">
        <v>3926</v>
      </c>
      <c r="G8612" s="4"/>
      <c r="H8612" s="4"/>
      <c r="I8612" s="4"/>
      <c r="J8612" s="4"/>
      <c r="K8612" s="4">
        <v>-1856164.5212275099</v>
      </c>
      <c r="L8612" s="4">
        <v>21356070.420347702</v>
      </c>
      <c r="M8612" s="4">
        <v>1075761.2578455501</v>
      </c>
      <c r="N8612" s="3">
        <v>-8.7411748296059993E-2</v>
      </c>
      <c r="O8612" s="5">
        <v>0.93438845872879028</v>
      </c>
      <c r="P8612" s="3">
        <v>5.0372622907161713E-2</v>
      </c>
    </row>
    <row r="8613" spans="1:16" x14ac:dyDescent="0.25">
      <c r="A8613" s="1">
        <v>2014</v>
      </c>
      <c r="B8613" t="s">
        <v>455</v>
      </c>
      <c r="C8613" t="s">
        <v>2156</v>
      </c>
      <c r="D8613" t="s">
        <v>3405</v>
      </c>
      <c r="E8613" t="s">
        <v>3469</v>
      </c>
      <c r="F8613" t="s">
        <v>3926</v>
      </c>
      <c r="G8613" s="4"/>
      <c r="H8613" s="4"/>
      <c r="I8613" s="4"/>
      <c r="J8613" s="4"/>
      <c r="K8613" s="4">
        <v>-1244011.5045499599</v>
      </c>
      <c r="L8613" s="4">
        <v>24660479.041916199</v>
      </c>
      <c r="M8613" s="4">
        <v>4906859.35216182</v>
      </c>
      <c r="N8613" s="3">
        <v>-5.3272524382144998E-2</v>
      </c>
      <c r="O8613" s="5">
        <v>0.83476418256759644</v>
      </c>
      <c r="P8613" s="3">
        <v>0.19897665083408356</v>
      </c>
    </row>
    <row r="8614" spans="1:16" x14ac:dyDescent="0.25">
      <c r="A8614" s="1">
        <v>2015</v>
      </c>
      <c r="B8614" t="s">
        <v>455</v>
      </c>
      <c r="C8614" t="s">
        <v>2156</v>
      </c>
      <c r="D8614" t="s">
        <v>3405</v>
      </c>
      <c r="E8614" t="s">
        <v>3469</v>
      </c>
      <c r="F8614" t="s">
        <v>3926</v>
      </c>
      <c r="G8614" s="4"/>
      <c r="H8614" s="4"/>
      <c r="I8614" s="4"/>
      <c r="J8614" s="4"/>
      <c r="K8614" s="4">
        <v>-1163698.8359282899</v>
      </c>
      <c r="L8614" s="4">
        <v>19016869.409797899</v>
      </c>
      <c r="M8614" s="4">
        <v>1083837.8157669699</v>
      </c>
      <c r="N8614" s="3">
        <v>-5.9427403654662002E-2</v>
      </c>
      <c r="O8614" s="5">
        <v>0.59584605693817139</v>
      </c>
      <c r="P8614" s="3">
        <v>5.6993491947650909E-2</v>
      </c>
    </row>
    <row r="8615" spans="1:16" x14ac:dyDescent="0.25">
      <c r="A8615" s="1">
        <v>2016</v>
      </c>
      <c r="B8615" t="s">
        <v>455</v>
      </c>
      <c r="C8615" t="s">
        <v>2156</v>
      </c>
      <c r="D8615" t="s">
        <v>3405</v>
      </c>
      <c r="E8615" t="s">
        <v>3469</v>
      </c>
      <c r="F8615" t="s">
        <v>3926</v>
      </c>
      <c r="G8615" s="4"/>
      <c r="H8615" s="4"/>
      <c r="I8615" s="4"/>
      <c r="J8615" s="4"/>
      <c r="K8615" s="4">
        <v>-953671.36513991095</v>
      </c>
      <c r="L8615" s="4">
        <v>10423498.822898399</v>
      </c>
      <c r="M8615" s="4">
        <v>739762.94066811702</v>
      </c>
      <c r="N8615" s="3">
        <v>-6.6196257853861004E-2</v>
      </c>
      <c r="O8615" s="5">
        <v>0.42747789621353149</v>
      </c>
      <c r="P8615" s="3">
        <v>7.0970691740512848E-2</v>
      </c>
    </row>
    <row r="8616" spans="1:16" x14ac:dyDescent="0.25">
      <c r="A8616" s="1">
        <v>2017</v>
      </c>
      <c r="B8616" t="s">
        <v>455</v>
      </c>
      <c r="C8616" t="s">
        <v>2156</v>
      </c>
      <c r="D8616" t="s">
        <v>3405</v>
      </c>
      <c r="E8616" t="s">
        <v>3469</v>
      </c>
      <c r="F8616" t="s">
        <v>3926</v>
      </c>
      <c r="G8616" s="4"/>
      <c r="H8616" s="4"/>
      <c r="I8616" s="4"/>
      <c r="J8616" s="4"/>
      <c r="K8616" s="4">
        <v>-1181058.66709708</v>
      </c>
      <c r="L8616" s="4">
        <v>9320832.0843613409</v>
      </c>
      <c r="M8616" s="4">
        <v>730941.45587862295</v>
      </c>
      <c r="N8616" s="3">
        <v>-0.11766764839178501</v>
      </c>
      <c r="O8616" s="5">
        <v>0.86186844110488892</v>
      </c>
      <c r="P8616" s="3">
        <v>7.8420192003250122E-2</v>
      </c>
    </row>
    <row r="8617" spans="1:16" x14ac:dyDescent="0.25">
      <c r="A8617" s="1">
        <v>2018</v>
      </c>
      <c r="B8617" t="s">
        <v>455</v>
      </c>
      <c r="C8617" t="s">
        <v>2156</v>
      </c>
      <c r="D8617" t="s">
        <v>3405</v>
      </c>
      <c r="E8617" t="s">
        <v>3469</v>
      </c>
      <c r="F8617" t="s">
        <v>3926</v>
      </c>
      <c r="G8617" s="4"/>
      <c r="H8617" s="4"/>
      <c r="I8617" s="4"/>
      <c r="J8617" s="4"/>
      <c r="K8617" s="4">
        <v>-854266.130763366</v>
      </c>
      <c r="L8617" s="4">
        <v>8136761.1899421904</v>
      </c>
      <c r="M8617" s="4">
        <v>701552.19505695801</v>
      </c>
      <c r="N8617" s="3">
        <v>-9.983720403752E-2</v>
      </c>
      <c r="O8617" s="5">
        <v>1.2314108610153198</v>
      </c>
      <c r="P8617" s="3">
        <v>8.622007817029953E-2</v>
      </c>
    </row>
    <row r="8618" spans="1:16" x14ac:dyDescent="0.25">
      <c r="A8618" s="1">
        <v>2019</v>
      </c>
      <c r="B8618" t="s">
        <v>455</v>
      </c>
      <c r="C8618" t="s">
        <v>2156</v>
      </c>
      <c r="D8618" t="s">
        <v>3405</v>
      </c>
      <c r="E8618" t="s">
        <v>3469</v>
      </c>
      <c r="F8618" t="s">
        <v>3926</v>
      </c>
      <c r="G8618" s="4"/>
      <c r="H8618" s="4"/>
      <c r="I8618" s="4"/>
      <c r="J8618" s="4"/>
      <c r="K8618" s="4">
        <v>-749643.38364338398</v>
      </c>
      <c r="L8618" s="4">
        <v>9041066.3390663397</v>
      </c>
      <c r="M8618" s="4">
        <v>797652.509652509</v>
      </c>
      <c r="N8618" s="3">
        <v>-8.9467260832312004E-2</v>
      </c>
      <c r="O8618" s="5">
        <v>2.3532090187072754</v>
      </c>
      <c r="P8618" s="3">
        <v>8.8225491344928741E-2</v>
      </c>
    </row>
    <row r="8619" spans="1:16" x14ac:dyDescent="0.25">
      <c r="A8619" s="1">
        <v>2020</v>
      </c>
      <c r="B8619" t="s">
        <v>455</v>
      </c>
      <c r="C8619" t="s">
        <v>2156</v>
      </c>
      <c r="D8619" t="s">
        <v>3405</v>
      </c>
      <c r="E8619" t="s">
        <v>3469</v>
      </c>
      <c r="F8619" t="s">
        <v>3926</v>
      </c>
      <c r="G8619" s="4"/>
      <c r="H8619" s="4"/>
      <c r="I8619" s="4"/>
      <c r="J8619" s="4"/>
      <c r="K8619" s="4">
        <v>-814310.56140689901</v>
      </c>
      <c r="L8619" s="4">
        <v>6914790.2488853298</v>
      </c>
      <c r="M8619" s="4">
        <v>880706.21039990103</v>
      </c>
      <c r="N8619" s="3">
        <v>-0.103052193940997</v>
      </c>
      <c r="O8619" s="5">
        <v>2.0331840515136719</v>
      </c>
      <c r="P8619" s="3">
        <v>0.12736557424068451</v>
      </c>
    </row>
    <row r="8620" spans="1:16" x14ac:dyDescent="0.25">
      <c r="A8620" s="1">
        <v>2021</v>
      </c>
      <c r="B8620" t="s">
        <v>455</v>
      </c>
      <c r="C8620" t="s">
        <v>2156</v>
      </c>
      <c r="D8620" t="s">
        <v>3405</v>
      </c>
      <c r="E8620" t="s">
        <v>3469</v>
      </c>
      <c r="F8620" t="s">
        <v>3926</v>
      </c>
      <c r="G8620" s="4"/>
      <c r="H8620" s="4"/>
      <c r="I8620" s="4"/>
      <c r="J8620" s="4"/>
      <c r="K8620" s="4">
        <v>-911106.02913720603</v>
      </c>
      <c r="L8620" s="4">
        <v>6570474.3980985098</v>
      </c>
      <c r="M8620" s="4">
        <v>864860.64977618505</v>
      </c>
      <c r="N8620" s="3">
        <v>-0.129396531349215</v>
      </c>
      <c r="O8620" s="5">
        <v>1.5842218399047852</v>
      </c>
      <c r="P8620" s="3">
        <v>0.13162833452224731</v>
      </c>
    </row>
    <row r="8621" spans="1:16" x14ac:dyDescent="0.25">
      <c r="A8621" s="1">
        <v>2022</v>
      </c>
      <c r="B8621" t="s">
        <v>455</v>
      </c>
      <c r="C8621" t="s">
        <v>2156</v>
      </c>
      <c r="D8621" t="s">
        <v>3405</v>
      </c>
      <c r="E8621" t="s">
        <v>3469</v>
      </c>
      <c r="F8621" t="s">
        <v>3926</v>
      </c>
      <c r="G8621" s="4"/>
      <c r="H8621" s="4"/>
      <c r="I8621" s="4"/>
      <c r="J8621" s="4"/>
      <c r="K8621" s="4">
        <v>-788326.30583753705</v>
      </c>
      <c r="L8621" s="4">
        <v>5448932.0736748399</v>
      </c>
      <c r="M8621" s="4">
        <v>981083.03946669295</v>
      </c>
      <c r="N8621" s="3">
        <v>-0.137145038736144</v>
      </c>
      <c r="O8621" s="5">
        <v>1.7249902486801147</v>
      </c>
      <c r="P8621" s="3">
        <v>0.18005052208900452</v>
      </c>
    </row>
    <row r="8622" spans="1:16" x14ac:dyDescent="0.25">
      <c r="A8622" s="1">
        <v>2023</v>
      </c>
      <c r="B8622" t="s">
        <v>455</v>
      </c>
      <c r="C8622" t="s">
        <v>2156</v>
      </c>
      <c r="D8622" t="s">
        <v>3405</v>
      </c>
      <c r="E8622" t="s">
        <v>3469</v>
      </c>
      <c r="F8622" t="s">
        <v>3926</v>
      </c>
      <c r="G8622" s="4"/>
      <c r="H8622" s="4"/>
      <c r="I8622" s="4"/>
      <c r="J8622" s="4"/>
      <c r="K8622" s="4">
        <v>-504882.84504882799</v>
      </c>
      <c r="L8622" s="4">
        <v>7107486.5846748697</v>
      </c>
      <c r="M8622" s="4">
        <v>504655.53444655502</v>
      </c>
      <c r="N8622" s="3">
        <v>-8.1624383425529995E-2</v>
      </c>
      <c r="O8622" s="5">
        <v>1.3403408527374268</v>
      </c>
      <c r="P8622" s="3">
        <v>7.1003377437591553E-2</v>
      </c>
    </row>
    <row r="8623" spans="1:16" x14ac:dyDescent="0.25">
      <c r="A8623" s="1">
        <v>2024</v>
      </c>
      <c r="B8623" t="s">
        <v>455</v>
      </c>
      <c r="C8623" t="s">
        <v>2156</v>
      </c>
      <c r="D8623" t="s">
        <v>3405</v>
      </c>
      <c r="E8623" t="s">
        <v>3469</v>
      </c>
      <c r="F8623" t="s">
        <v>3926</v>
      </c>
      <c r="G8623" s="4"/>
      <c r="H8623" s="4"/>
      <c r="I8623" s="4"/>
      <c r="J8623" s="4"/>
      <c r="K8623" s="4">
        <v>-974234.13092610997</v>
      </c>
      <c r="L8623" s="4">
        <v>7688142.7799963998</v>
      </c>
      <c r="M8623" s="4">
        <v>441149.25363183598</v>
      </c>
      <c r="N8623" s="3">
        <v>-0.13168287316934499</v>
      </c>
      <c r="O8623" s="5">
        <v>2.2419710159301758</v>
      </c>
      <c r="P8623" s="3">
        <v>5.7380471378564835E-2</v>
      </c>
    </row>
    <row r="8624" spans="1:16" x14ac:dyDescent="0.25">
      <c r="A8624" s="1">
        <v>2012</v>
      </c>
      <c r="B8624" t="s">
        <v>456</v>
      </c>
      <c r="C8624" t="s">
        <v>2157</v>
      </c>
      <c r="D8624" t="s">
        <v>3419</v>
      </c>
      <c r="E8624" t="s">
        <v>3470</v>
      </c>
      <c r="F8624" t="s">
        <v>3927</v>
      </c>
      <c r="G8624" s="4"/>
      <c r="H8624" s="4"/>
      <c r="I8624" s="4"/>
      <c r="J8624" s="4"/>
      <c r="K8624" s="4">
        <v>12996620.474427201</v>
      </c>
      <c r="L8624" s="4">
        <v>226871270.79863501</v>
      </c>
      <c r="M8624" s="4">
        <v>155526090.260822</v>
      </c>
      <c r="N8624" s="3">
        <v>6.1136550339245997E-2</v>
      </c>
      <c r="P8624" s="3">
        <v>0.68552571535110474</v>
      </c>
    </row>
    <row r="8625" spans="1:16" x14ac:dyDescent="0.25">
      <c r="A8625" s="1">
        <v>2023</v>
      </c>
      <c r="B8625" t="s">
        <v>912</v>
      </c>
      <c r="C8625" t="s">
        <v>2613</v>
      </c>
      <c r="D8625" t="s">
        <v>3426</v>
      </c>
      <c r="E8625" t="s">
        <v>3469</v>
      </c>
      <c r="F8625" t="s">
        <v>4383</v>
      </c>
      <c r="G8625" s="4">
        <v>23.103422892896599</v>
      </c>
      <c r="H8625" s="4">
        <v>0</v>
      </c>
      <c r="I8625" s="4">
        <v>18.946153846153798</v>
      </c>
      <c r="J8625" s="4">
        <v>39.274322169058998</v>
      </c>
      <c r="K8625" s="4">
        <v>13684963.5036496</v>
      </c>
      <c r="L8625" s="4">
        <v>67173970.602939695</v>
      </c>
      <c r="M8625" s="4">
        <v>45176537.012965403</v>
      </c>
      <c r="N8625" s="3">
        <v>0.26468946238457097</v>
      </c>
      <c r="O8625" s="5">
        <v>12.438321113586426</v>
      </c>
      <c r="P8625" s="3">
        <v>0.6725304126739502</v>
      </c>
    </row>
    <row r="8626" spans="1:16" x14ac:dyDescent="0.25">
      <c r="A8626" s="1">
        <v>2024</v>
      </c>
      <c r="B8626" t="s">
        <v>912</v>
      </c>
      <c r="C8626" t="s">
        <v>2613</v>
      </c>
      <c r="D8626" t="s">
        <v>3426</v>
      </c>
      <c r="E8626" t="s">
        <v>3469</v>
      </c>
      <c r="F8626" t="s">
        <v>4383</v>
      </c>
      <c r="G8626" s="4">
        <v>29.474118747775101</v>
      </c>
      <c r="H8626" s="4">
        <v>0</v>
      </c>
      <c r="I8626" s="4">
        <v>18.235123367198799</v>
      </c>
      <c r="J8626" s="4">
        <v>56.698950766747402</v>
      </c>
      <c r="K8626" s="4">
        <v>10840929.243364699</v>
      </c>
      <c r="L8626" s="4">
        <v>93552573.786776707</v>
      </c>
      <c r="M8626" s="4">
        <v>69503420.826305196</v>
      </c>
      <c r="N8626" s="3">
        <v>0.134890783214654</v>
      </c>
      <c r="O8626" s="5">
        <v>3.9216785430908203</v>
      </c>
      <c r="P8626" s="3">
        <v>0.74293434619903564</v>
      </c>
    </row>
    <row r="8627" spans="1:16" x14ac:dyDescent="0.25">
      <c r="A8627" s="1">
        <v>2013</v>
      </c>
      <c r="B8627" t="s">
        <v>456</v>
      </c>
      <c r="C8627" t="s">
        <v>2157</v>
      </c>
      <c r="D8627" t="s">
        <v>3419</v>
      </c>
      <c r="E8627" t="s">
        <v>3470</v>
      </c>
      <c r="F8627" t="s">
        <v>3927</v>
      </c>
      <c r="G8627" s="4"/>
      <c r="H8627" s="4"/>
      <c r="I8627" s="4"/>
      <c r="J8627" s="4"/>
      <c r="K8627" s="4">
        <v>22572276.9432161</v>
      </c>
      <c r="L8627" s="4">
        <v>276230424.16308802</v>
      </c>
      <c r="M8627" s="4">
        <v>145295413.54703799</v>
      </c>
      <c r="N8627" s="3">
        <v>9.0250927514262003E-2</v>
      </c>
      <c r="O8627" s="5">
        <v>1.6296833753585815</v>
      </c>
      <c r="P8627" s="3">
        <v>0.52599352598190308</v>
      </c>
    </row>
    <row r="8628" spans="1:16" x14ac:dyDescent="0.25">
      <c r="A8628" s="1">
        <v>2014</v>
      </c>
      <c r="B8628" t="s">
        <v>456</v>
      </c>
      <c r="C8628" t="s">
        <v>2157</v>
      </c>
      <c r="D8628" t="s">
        <v>3419</v>
      </c>
      <c r="E8628" t="s">
        <v>3470</v>
      </c>
      <c r="F8628" t="s">
        <v>3927</v>
      </c>
      <c r="G8628" s="4"/>
      <c r="H8628" s="4"/>
      <c r="I8628" s="4"/>
      <c r="J8628" s="4"/>
      <c r="K8628" s="4">
        <v>27560279.349543799</v>
      </c>
      <c r="L8628" s="4">
        <v>405163888.46408701</v>
      </c>
      <c r="M8628" s="4">
        <v>249576047.98559099</v>
      </c>
      <c r="N8628" s="3">
        <v>7.8835607865820001E-2</v>
      </c>
      <c r="O8628" s="5">
        <v>1.6777524948120117</v>
      </c>
      <c r="P8628" s="3">
        <v>0.61598789691925049</v>
      </c>
    </row>
    <row r="8629" spans="1:16" x14ac:dyDescent="0.25">
      <c r="A8629" s="1">
        <v>2015</v>
      </c>
      <c r="B8629" t="s">
        <v>456</v>
      </c>
      <c r="C8629" t="s">
        <v>2157</v>
      </c>
      <c r="D8629" t="s">
        <v>3419</v>
      </c>
      <c r="E8629" t="s">
        <v>3470</v>
      </c>
      <c r="F8629" t="s">
        <v>3927</v>
      </c>
      <c r="G8629" s="4"/>
      <c r="H8629" s="4"/>
      <c r="I8629" s="4"/>
      <c r="J8629" s="4"/>
      <c r="K8629" s="4">
        <v>17589021.2597907</v>
      </c>
      <c r="L8629" s="4">
        <v>381611268.34726501</v>
      </c>
      <c r="M8629" s="4">
        <v>268502599.88152403</v>
      </c>
      <c r="N8629" s="3">
        <v>5.0579746902527999E-2</v>
      </c>
      <c r="O8629" s="5">
        <v>1.3068557977676392</v>
      </c>
      <c r="P8629" s="3">
        <v>0.7036023736000061</v>
      </c>
    </row>
    <row r="8630" spans="1:16" x14ac:dyDescent="0.25">
      <c r="A8630" s="1">
        <v>2016</v>
      </c>
      <c r="B8630" t="s">
        <v>456</v>
      </c>
      <c r="C8630" t="s">
        <v>2157</v>
      </c>
      <c r="D8630" t="s">
        <v>3419</v>
      </c>
      <c r="E8630" t="s">
        <v>3470</v>
      </c>
      <c r="F8630" t="s">
        <v>3927</v>
      </c>
      <c r="G8630" s="4"/>
      <c r="H8630" s="4"/>
      <c r="I8630" s="4"/>
      <c r="J8630" s="4"/>
      <c r="K8630" s="4">
        <v>44798703.637018397</v>
      </c>
      <c r="L8630" s="4">
        <v>407779618.29312199</v>
      </c>
      <c r="M8630" s="4">
        <v>235530428.519986</v>
      </c>
      <c r="N8630" s="3">
        <v>0.10855823466994299</v>
      </c>
      <c r="O8630" s="5">
        <v>1.4615294933319092</v>
      </c>
      <c r="P8630" s="3">
        <v>0.57759243249893188</v>
      </c>
    </row>
    <row r="8631" spans="1:16" x14ac:dyDescent="0.25">
      <c r="A8631" s="1">
        <v>2009</v>
      </c>
      <c r="B8631" t="s">
        <v>457</v>
      </c>
      <c r="C8631" t="s">
        <v>2158</v>
      </c>
      <c r="D8631" t="s">
        <v>3403</v>
      </c>
      <c r="E8631" t="s">
        <v>3469</v>
      </c>
      <c r="F8631" t="s">
        <v>3928</v>
      </c>
      <c r="G8631" s="4"/>
      <c r="H8631" s="4"/>
      <c r="I8631" s="4"/>
      <c r="J8631" s="4"/>
      <c r="K8631" s="4">
        <v>-701713.42830867495</v>
      </c>
      <c r="L8631" s="4">
        <v>2795211.4357625698</v>
      </c>
      <c r="M8631" s="4">
        <v>164419.74153369601</v>
      </c>
      <c r="N8631" s="3">
        <v>-0.26863010714069002</v>
      </c>
      <c r="O8631" s="5">
        <v>2.8881018161773682</v>
      </c>
      <c r="P8631" s="3">
        <v>5.8821935206651688E-2</v>
      </c>
    </row>
    <row r="8632" spans="1:16" x14ac:dyDescent="0.25">
      <c r="A8632" s="1">
        <v>2010</v>
      </c>
      <c r="B8632" t="s">
        <v>457</v>
      </c>
      <c r="C8632" t="s">
        <v>2158</v>
      </c>
      <c r="D8632" t="s">
        <v>3403</v>
      </c>
      <c r="E8632" t="s">
        <v>3469</v>
      </c>
      <c r="F8632" t="s">
        <v>3928</v>
      </c>
      <c r="G8632" s="4"/>
      <c r="H8632" s="4"/>
      <c r="I8632" s="4"/>
      <c r="J8632" s="4"/>
      <c r="K8632" s="4">
        <v>-1743455.5105743201</v>
      </c>
      <c r="L8632" s="4">
        <v>26637542.624850899</v>
      </c>
      <c r="M8632" s="4">
        <v>6969856.0413902001</v>
      </c>
      <c r="N8632" s="3">
        <v>-0.118009194435585</v>
      </c>
      <c r="O8632" s="5">
        <v>2.4203221797943115</v>
      </c>
      <c r="P8632" s="3">
        <v>0.26165536046028137</v>
      </c>
    </row>
    <row r="8633" spans="1:16" x14ac:dyDescent="0.25">
      <c r="A8633" s="1">
        <v>2011</v>
      </c>
      <c r="B8633" t="s">
        <v>457</v>
      </c>
      <c r="C8633" t="s">
        <v>2158</v>
      </c>
      <c r="D8633" t="s">
        <v>3403</v>
      </c>
      <c r="E8633" t="s">
        <v>3469</v>
      </c>
      <c r="F8633" t="s">
        <v>3928</v>
      </c>
      <c r="G8633" s="4"/>
      <c r="H8633" s="4"/>
      <c r="I8633" s="4"/>
      <c r="J8633" s="4"/>
      <c r="K8633" s="4">
        <v>-4974725.1098488905</v>
      </c>
      <c r="L8633" s="4">
        <v>80223450.862715706</v>
      </c>
      <c r="M8633" s="4">
        <v>22887472.9396635</v>
      </c>
      <c r="N8633" s="3">
        <v>-8.7113488944948997E-2</v>
      </c>
      <c r="O8633" s="5">
        <v>1.800061821937561</v>
      </c>
      <c r="P8633" s="3">
        <v>0.28529652953147888</v>
      </c>
    </row>
    <row r="8634" spans="1:16" x14ac:dyDescent="0.25">
      <c r="A8634" s="1">
        <v>2012</v>
      </c>
      <c r="B8634" t="s">
        <v>457</v>
      </c>
      <c r="C8634" t="s">
        <v>2158</v>
      </c>
      <c r="D8634" t="s">
        <v>3403</v>
      </c>
      <c r="E8634" t="s">
        <v>3469</v>
      </c>
      <c r="F8634" t="s">
        <v>3928</v>
      </c>
      <c r="G8634" s="4"/>
      <c r="H8634" s="4"/>
      <c r="I8634" s="4"/>
      <c r="J8634" s="4"/>
      <c r="K8634" s="4">
        <v>-3380042.5693030301</v>
      </c>
      <c r="L8634" s="4">
        <v>78346296.163646206</v>
      </c>
      <c r="M8634" s="4">
        <v>8669084.0436744709</v>
      </c>
      <c r="N8634" s="3">
        <v>-4.3628371692921997E-2</v>
      </c>
      <c r="O8634" s="5">
        <v>0.86411738395690918</v>
      </c>
      <c r="P8634" s="3">
        <v>0.11065084487199783</v>
      </c>
    </row>
    <row r="8635" spans="1:16" x14ac:dyDescent="0.25">
      <c r="A8635" s="1">
        <v>2013</v>
      </c>
      <c r="B8635" t="s">
        <v>457</v>
      </c>
      <c r="C8635" t="s">
        <v>2158</v>
      </c>
      <c r="D8635" t="s">
        <v>3403</v>
      </c>
      <c r="E8635" t="s">
        <v>3469</v>
      </c>
      <c r="F8635" t="s">
        <v>3928</v>
      </c>
      <c r="G8635" s="4"/>
      <c r="H8635" s="4"/>
      <c r="I8635" s="4"/>
      <c r="J8635" s="4"/>
      <c r="K8635" s="4">
        <v>-3056787.5969558801</v>
      </c>
      <c r="L8635" s="4">
        <v>69172441.232630193</v>
      </c>
      <c r="M8635" s="4">
        <v>13590712.334524101</v>
      </c>
      <c r="N8635" s="3">
        <v>-4.3944660378497001E-2</v>
      </c>
      <c r="O8635" s="5">
        <v>0.45140007138252258</v>
      </c>
      <c r="P8635" s="3">
        <v>0.19647581875324249</v>
      </c>
    </row>
    <row r="8636" spans="1:16" x14ac:dyDescent="0.25">
      <c r="A8636" s="1">
        <v>2014</v>
      </c>
      <c r="B8636" t="s">
        <v>457</v>
      </c>
      <c r="C8636" t="s">
        <v>2158</v>
      </c>
      <c r="D8636" t="s">
        <v>3403</v>
      </c>
      <c r="E8636" t="s">
        <v>3469</v>
      </c>
      <c r="F8636" t="s">
        <v>3928</v>
      </c>
      <c r="G8636" s="4"/>
      <c r="H8636" s="4"/>
      <c r="I8636" s="4"/>
      <c r="J8636" s="4"/>
      <c r="K8636" s="4">
        <v>-2123289.1696921098</v>
      </c>
      <c r="L8636" s="4">
        <v>66531502.6639634</v>
      </c>
      <c r="M8636" s="4">
        <v>13720648.7811778</v>
      </c>
      <c r="N8636" s="3">
        <v>-3.0788020169442001E-2</v>
      </c>
      <c r="O8636" s="5">
        <v>0.35544830560684204</v>
      </c>
      <c r="P8636" s="3">
        <v>0.2062278538942337</v>
      </c>
    </row>
    <row r="8637" spans="1:16" x14ac:dyDescent="0.25">
      <c r="A8637" s="1">
        <v>2015</v>
      </c>
      <c r="B8637" t="s">
        <v>457</v>
      </c>
      <c r="C8637" t="s">
        <v>2158</v>
      </c>
      <c r="D8637" t="s">
        <v>3403</v>
      </c>
      <c r="E8637" t="s">
        <v>3469</v>
      </c>
      <c r="F8637" t="s">
        <v>3928</v>
      </c>
      <c r="G8637" s="4"/>
      <c r="H8637" s="4"/>
      <c r="I8637" s="4"/>
      <c r="J8637" s="4"/>
      <c r="K8637" s="4">
        <v>846267.03543061402</v>
      </c>
      <c r="L8637" s="4">
        <v>20566053.943283301</v>
      </c>
      <c r="M8637" s="4">
        <v>9126284.4464303609</v>
      </c>
      <c r="N8637" s="3">
        <v>2.2591153338655998E-2</v>
      </c>
      <c r="O8637" s="5">
        <v>0.7066723108291626</v>
      </c>
      <c r="P8637" s="3">
        <v>0.44375476241111755</v>
      </c>
    </row>
    <row r="8638" spans="1:16" x14ac:dyDescent="0.25">
      <c r="A8638" s="1">
        <v>2016</v>
      </c>
      <c r="B8638" t="s">
        <v>457</v>
      </c>
      <c r="C8638" t="s">
        <v>2158</v>
      </c>
      <c r="D8638" t="s">
        <v>3403</v>
      </c>
      <c r="E8638" t="s">
        <v>3469</v>
      </c>
      <c r="F8638" t="s">
        <v>3928</v>
      </c>
      <c r="G8638" s="4"/>
      <c r="H8638" s="4"/>
      <c r="I8638" s="4"/>
      <c r="J8638" s="4"/>
      <c r="K8638" s="4">
        <v>-935322.73445182794</v>
      </c>
      <c r="L8638" s="4">
        <v>18904218.940906499</v>
      </c>
      <c r="M8638" s="4">
        <v>9297318.7412462402</v>
      </c>
      <c r="N8638" s="3">
        <v>-4.8222099012273999E-2</v>
      </c>
      <c r="O8638" s="5">
        <v>0.95987284183502197</v>
      </c>
      <c r="P8638" s="3">
        <v>0.4918118417263031</v>
      </c>
    </row>
    <row r="8639" spans="1:16" x14ac:dyDescent="0.25">
      <c r="A8639" s="1">
        <v>2017</v>
      </c>
      <c r="B8639" t="s">
        <v>457</v>
      </c>
      <c r="C8639" t="s">
        <v>2158</v>
      </c>
      <c r="D8639" t="s">
        <v>3403</v>
      </c>
      <c r="E8639" t="s">
        <v>3469</v>
      </c>
      <c r="F8639" t="s">
        <v>3928</v>
      </c>
      <c r="G8639" s="4"/>
      <c r="H8639" s="4"/>
      <c r="I8639" s="4"/>
      <c r="J8639" s="4"/>
      <c r="K8639" s="4">
        <v>-1960850.68443666</v>
      </c>
      <c r="L8639" s="4">
        <v>21875358.743188299</v>
      </c>
      <c r="M8639" s="4">
        <v>10013933.147332599</v>
      </c>
      <c r="N8639" s="3">
        <v>-9.4776652585415996E-2</v>
      </c>
      <c r="O8639" s="5">
        <v>0.97784149646759033</v>
      </c>
      <c r="P8639" s="3">
        <v>0.45777228474617004</v>
      </c>
    </row>
    <row r="8640" spans="1:16" x14ac:dyDescent="0.25">
      <c r="A8640" s="1">
        <v>2018</v>
      </c>
      <c r="B8640" t="s">
        <v>457</v>
      </c>
      <c r="C8640" t="s">
        <v>2158</v>
      </c>
      <c r="D8640" t="s">
        <v>3403</v>
      </c>
      <c r="E8640" t="s">
        <v>3469</v>
      </c>
      <c r="F8640" t="s">
        <v>3928</v>
      </c>
      <c r="G8640" s="4"/>
      <c r="H8640" s="4"/>
      <c r="I8640" s="4"/>
      <c r="J8640" s="4"/>
      <c r="K8640" s="4">
        <v>-1840608.7387767499</v>
      </c>
      <c r="L8640" s="4">
        <v>25670035.307441201</v>
      </c>
      <c r="M8640" s="4">
        <v>10495816.4013057</v>
      </c>
      <c r="N8640" s="3">
        <v>-7.8764379605917006E-2</v>
      </c>
      <c r="O8640" s="5">
        <v>1.8203612565994263</v>
      </c>
      <c r="P8640" s="3">
        <v>0.40887424349784851</v>
      </c>
    </row>
    <row r="8641" spans="1:16" x14ac:dyDescent="0.25">
      <c r="A8641" s="1">
        <v>2019</v>
      </c>
      <c r="B8641" t="s">
        <v>457</v>
      </c>
      <c r="C8641" t="s">
        <v>2158</v>
      </c>
      <c r="D8641" t="s">
        <v>3403</v>
      </c>
      <c r="E8641" t="s">
        <v>3469</v>
      </c>
      <c r="F8641" t="s">
        <v>3928</v>
      </c>
      <c r="G8641" s="4"/>
      <c r="H8641" s="4"/>
      <c r="I8641" s="4"/>
      <c r="J8641" s="4"/>
      <c r="K8641" s="4">
        <v>-2821316.2513162498</v>
      </c>
      <c r="L8641" s="4">
        <v>28823944.5419445</v>
      </c>
      <c r="M8641" s="4">
        <v>10538060.3720604</v>
      </c>
      <c r="N8641" s="3">
        <v>-0.10612575946000299</v>
      </c>
      <c r="O8641" s="5">
        <v>1.8722925186157227</v>
      </c>
      <c r="P8641" s="3">
        <v>0.36560091376304626</v>
      </c>
    </row>
    <row r="8642" spans="1:16" x14ac:dyDescent="0.25">
      <c r="A8642" s="1">
        <v>2020</v>
      </c>
      <c r="B8642" t="s">
        <v>457</v>
      </c>
      <c r="C8642" t="s">
        <v>2158</v>
      </c>
      <c r="D8642" t="s">
        <v>3403</v>
      </c>
      <c r="E8642" t="s">
        <v>3469</v>
      </c>
      <c r="F8642" t="s">
        <v>3928</v>
      </c>
      <c r="G8642" s="4"/>
      <c r="H8642" s="4"/>
      <c r="I8642" s="4"/>
      <c r="J8642" s="4"/>
      <c r="K8642" s="4">
        <v>-2726471.8468312998</v>
      </c>
      <c r="L8642" s="4">
        <v>28896448.242066201</v>
      </c>
      <c r="M8642" s="4">
        <v>12414262.247560199</v>
      </c>
      <c r="N8642" s="3">
        <v>-9.5271606220231994E-2</v>
      </c>
      <c r="O8642" s="5">
        <v>0.87670725584030151</v>
      </c>
      <c r="P8642" s="3">
        <v>0.42961204051971436</v>
      </c>
    </row>
    <row r="8643" spans="1:16" x14ac:dyDescent="0.25">
      <c r="A8643" s="1">
        <v>2021</v>
      </c>
      <c r="B8643" t="s">
        <v>457</v>
      </c>
      <c r="C8643" t="s">
        <v>2158</v>
      </c>
      <c r="D8643" t="s">
        <v>3403</v>
      </c>
      <c r="E8643" t="s">
        <v>3469</v>
      </c>
      <c r="F8643" t="s">
        <v>3928</v>
      </c>
      <c r="G8643" s="4"/>
      <c r="H8643" s="4"/>
      <c r="I8643" s="4"/>
      <c r="J8643" s="4"/>
      <c r="K8643" s="4">
        <v>-66415628.069491401</v>
      </c>
      <c r="L8643" s="4">
        <v>42976580.014845997</v>
      </c>
      <c r="M8643" s="4">
        <v>16285394.656929299</v>
      </c>
      <c r="N8643" s="3">
        <v>-1.78612584044641</v>
      </c>
      <c r="O8643" s="5">
        <v>9.3519248962402344</v>
      </c>
      <c r="P8643" s="3">
        <v>0.37893649935722351</v>
      </c>
    </row>
    <row r="8644" spans="1:16" x14ac:dyDescent="0.25">
      <c r="A8644" s="1">
        <v>2012</v>
      </c>
      <c r="B8644" t="s">
        <v>458</v>
      </c>
      <c r="C8644" t="s">
        <v>2159</v>
      </c>
      <c r="D8644" t="s">
        <v>3403</v>
      </c>
      <c r="E8644" t="s">
        <v>3469</v>
      </c>
      <c r="F8644" t="s">
        <v>3929</v>
      </c>
      <c r="G8644" s="4"/>
      <c r="H8644" s="4"/>
      <c r="I8644" s="4"/>
      <c r="J8644" s="4"/>
      <c r="K8644" s="4">
        <v>-3117512.7656744099</v>
      </c>
      <c r="L8644" s="4">
        <v>1139485.0751614301</v>
      </c>
      <c r="M8644" s="4">
        <v>236813.23741596099</v>
      </c>
      <c r="N8644" s="3">
        <v>-2.23220598099876</v>
      </c>
      <c r="O8644" s="5">
        <v>2.1752762794494629</v>
      </c>
      <c r="P8644" s="3">
        <v>0.20782478153705597</v>
      </c>
    </row>
    <row r="8645" spans="1:16" x14ac:dyDescent="0.25">
      <c r="A8645" s="1">
        <v>2013</v>
      </c>
      <c r="B8645" t="s">
        <v>458</v>
      </c>
      <c r="C8645" t="s">
        <v>2159</v>
      </c>
      <c r="D8645" t="s">
        <v>3403</v>
      </c>
      <c r="E8645" t="s">
        <v>3469</v>
      </c>
      <c r="F8645" t="s">
        <v>3929</v>
      </c>
      <c r="G8645" s="4"/>
      <c r="H8645" s="4"/>
      <c r="I8645" s="4"/>
      <c r="J8645" s="4"/>
      <c r="K8645" s="4">
        <v>-2091637.8121088599</v>
      </c>
      <c r="L8645" s="4">
        <v>1322787.9441241799</v>
      </c>
      <c r="M8645" s="4">
        <v>494281.77275094303</v>
      </c>
      <c r="N8645" s="3">
        <v>-1.7876344516309901</v>
      </c>
      <c r="O8645" s="5">
        <v>5.1462697982788086</v>
      </c>
      <c r="P8645" s="3">
        <v>0.3736666738986969</v>
      </c>
    </row>
    <row r="8646" spans="1:16" x14ac:dyDescent="0.25">
      <c r="A8646" s="1">
        <v>2014</v>
      </c>
      <c r="B8646" t="s">
        <v>458</v>
      </c>
      <c r="C8646" t="s">
        <v>2159</v>
      </c>
      <c r="D8646" t="s">
        <v>3403</v>
      </c>
      <c r="E8646" t="s">
        <v>3469</v>
      </c>
      <c r="F8646" t="s">
        <v>3929</v>
      </c>
      <c r="G8646" s="4"/>
      <c r="H8646" s="4"/>
      <c r="I8646" s="4"/>
      <c r="J8646" s="4"/>
      <c r="K8646" s="4">
        <v>-2347549.62515913</v>
      </c>
      <c r="L8646" s="4">
        <v>1791345.1836484501</v>
      </c>
      <c r="M8646" s="4">
        <v>953539.535103022</v>
      </c>
      <c r="N8646" s="3">
        <v>-1.4873470358319401</v>
      </c>
      <c r="O8646" s="5">
        <v>7.3468108177185059</v>
      </c>
      <c r="P8646" s="3">
        <v>0.53230363130569458</v>
      </c>
    </row>
    <row r="8647" spans="1:16" x14ac:dyDescent="0.25">
      <c r="A8647" s="1">
        <v>2015</v>
      </c>
      <c r="B8647" t="s">
        <v>458</v>
      </c>
      <c r="C8647" t="s">
        <v>2159</v>
      </c>
      <c r="D8647" t="s">
        <v>3403</v>
      </c>
      <c r="E8647" t="s">
        <v>3469</v>
      </c>
      <c r="F8647" t="s">
        <v>3929</v>
      </c>
      <c r="G8647" s="4"/>
      <c r="H8647" s="4"/>
      <c r="I8647" s="4"/>
      <c r="J8647" s="4"/>
      <c r="K8647" s="4">
        <v>-3024245.97274331</v>
      </c>
      <c r="L8647" s="4">
        <v>1718303.1208831801</v>
      </c>
      <c r="M8647" s="4">
        <v>921989.47636033106</v>
      </c>
      <c r="N8647" s="3">
        <v>-1.9009796755044299</v>
      </c>
      <c r="O8647" s="5">
        <v>5.7382574081420898</v>
      </c>
      <c r="P8647" s="3">
        <v>0.53656977415084839</v>
      </c>
    </row>
    <row r="8648" spans="1:16" x14ac:dyDescent="0.25">
      <c r="A8648" s="1">
        <v>2016</v>
      </c>
      <c r="B8648" t="s">
        <v>458</v>
      </c>
      <c r="C8648" t="s">
        <v>2159</v>
      </c>
      <c r="D8648" t="s">
        <v>3403</v>
      </c>
      <c r="E8648" t="s">
        <v>3469</v>
      </c>
      <c r="F8648" t="s">
        <v>3929</v>
      </c>
      <c r="G8648" s="4"/>
      <c r="H8648" s="4"/>
      <c r="I8648" s="4"/>
      <c r="J8648" s="4"/>
      <c r="K8648" s="4">
        <v>-5071374.0799237099</v>
      </c>
      <c r="L8648" s="4">
        <v>1545129.9281818999</v>
      </c>
      <c r="M8648" s="4">
        <v>832581.13061358302</v>
      </c>
      <c r="N8648" s="3">
        <v>-3.1629005256474398</v>
      </c>
      <c r="O8648" s="5">
        <v>14.025469779968262</v>
      </c>
      <c r="P8648" s="3">
        <v>0.53884214162826538</v>
      </c>
    </row>
    <row r="8649" spans="1:16" x14ac:dyDescent="0.25">
      <c r="A8649" s="1">
        <v>2017</v>
      </c>
      <c r="B8649" t="s">
        <v>458</v>
      </c>
      <c r="C8649" t="s">
        <v>2159</v>
      </c>
      <c r="D8649" t="s">
        <v>3403</v>
      </c>
      <c r="E8649" t="s">
        <v>3469</v>
      </c>
      <c r="F8649" t="s">
        <v>3929</v>
      </c>
      <c r="G8649" s="4"/>
      <c r="H8649" s="4"/>
      <c r="I8649" s="4"/>
      <c r="J8649" s="4"/>
      <c r="K8649" s="4">
        <v>-4724185.4781064801</v>
      </c>
      <c r="L8649" s="4">
        <v>3884648.0204754602</v>
      </c>
      <c r="M8649" s="4">
        <v>1730890.72840047</v>
      </c>
      <c r="N8649" s="3">
        <v>-1.7245586400822901</v>
      </c>
      <c r="O8649" s="5">
        <v>5.3990716934204102</v>
      </c>
      <c r="P8649" s="3">
        <v>0.44557207822799683</v>
      </c>
    </row>
    <row r="8650" spans="1:16" x14ac:dyDescent="0.25">
      <c r="A8650" s="1">
        <v>2018</v>
      </c>
      <c r="B8650" t="s">
        <v>458</v>
      </c>
      <c r="C8650" t="s">
        <v>2159</v>
      </c>
      <c r="D8650" t="s">
        <v>3403</v>
      </c>
      <c r="E8650" t="s">
        <v>3469</v>
      </c>
      <c r="F8650" t="s">
        <v>3929</v>
      </c>
      <c r="G8650" s="4"/>
      <c r="H8650" s="4"/>
      <c r="I8650" s="4"/>
      <c r="J8650" s="4"/>
      <c r="K8650" s="4">
        <v>-4642573.2240801202</v>
      </c>
      <c r="L8650" s="4">
        <v>4583600.9148846399</v>
      </c>
      <c r="M8650" s="4">
        <v>1058113.67959792</v>
      </c>
      <c r="N8650" s="3">
        <v>-1.1153719551459</v>
      </c>
      <c r="O8650" s="5">
        <v>6.3085193634033203</v>
      </c>
      <c r="P8650" s="3">
        <v>0.23084768652915955</v>
      </c>
    </row>
    <row r="8651" spans="1:16" x14ac:dyDescent="0.25">
      <c r="A8651" s="1">
        <v>2019</v>
      </c>
      <c r="B8651" t="s">
        <v>458</v>
      </c>
      <c r="C8651" t="s">
        <v>2159</v>
      </c>
      <c r="D8651" t="s">
        <v>3403</v>
      </c>
      <c r="E8651" t="s">
        <v>3469</v>
      </c>
      <c r="F8651" t="s">
        <v>3929</v>
      </c>
      <c r="G8651" s="4"/>
      <c r="H8651" s="4"/>
      <c r="I8651" s="4"/>
      <c r="J8651" s="4"/>
      <c r="K8651" s="4">
        <v>-6904566.51456651</v>
      </c>
      <c r="L8651" s="4">
        <v>2675043.8750438802</v>
      </c>
      <c r="M8651" s="4">
        <v>3176654.9666549698</v>
      </c>
      <c r="N8651" s="3">
        <v>-1.9665212402800401</v>
      </c>
      <c r="O8651" s="5">
        <v>10.866789817810059</v>
      </c>
      <c r="P8651" s="3">
        <v>1.1875151395797729</v>
      </c>
    </row>
    <row r="8652" spans="1:16" x14ac:dyDescent="0.25">
      <c r="A8652" s="1">
        <v>2020</v>
      </c>
      <c r="B8652" t="s">
        <v>458</v>
      </c>
      <c r="C8652" t="s">
        <v>2159</v>
      </c>
      <c r="D8652" t="s">
        <v>3403</v>
      </c>
      <c r="E8652" t="s">
        <v>3469</v>
      </c>
      <c r="F8652" t="s">
        <v>3929</v>
      </c>
      <c r="G8652" s="4"/>
      <c r="H8652" s="4"/>
      <c r="I8652" s="4"/>
      <c r="J8652" s="4"/>
      <c r="K8652" s="4">
        <v>-5923820.1068426203</v>
      </c>
      <c r="L8652" s="4">
        <v>6037709.6475849999</v>
      </c>
      <c r="M8652" s="4">
        <v>923590.27097166097</v>
      </c>
      <c r="N8652" s="3">
        <v>-1.3668602264174501</v>
      </c>
      <c r="O8652" s="5">
        <v>6.7640347480773926</v>
      </c>
      <c r="P8652" s="3">
        <v>0.15297029912471771</v>
      </c>
    </row>
    <row r="8653" spans="1:16" x14ac:dyDescent="0.25">
      <c r="A8653" s="1">
        <v>2021</v>
      </c>
      <c r="B8653" t="s">
        <v>458</v>
      </c>
      <c r="C8653" t="s">
        <v>2159</v>
      </c>
      <c r="D8653" t="s">
        <v>3403</v>
      </c>
      <c r="E8653" t="s">
        <v>3469</v>
      </c>
      <c r="F8653" t="s">
        <v>3929</v>
      </c>
      <c r="G8653" s="4"/>
      <c r="H8653" s="4"/>
      <c r="I8653" s="4"/>
      <c r="J8653" s="4"/>
      <c r="K8653" s="4">
        <v>-6232214.3826526403</v>
      </c>
      <c r="L8653" s="4">
        <v>4980578.6951990398</v>
      </c>
      <c r="M8653" s="4">
        <v>625664.13484392897</v>
      </c>
      <c r="N8653" s="3">
        <v>-1.08013726008983</v>
      </c>
      <c r="O8653" s="5">
        <v>6.0684900283813477</v>
      </c>
      <c r="P8653" s="3">
        <v>0.1256207674741745</v>
      </c>
    </row>
    <row r="8654" spans="1:16" x14ac:dyDescent="0.25">
      <c r="A8654" s="1">
        <v>2022</v>
      </c>
      <c r="B8654" t="s">
        <v>458</v>
      </c>
      <c r="C8654" t="s">
        <v>2159</v>
      </c>
      <c r="D8654" t="s">
        <v>3403</v>
      </c>
      <c r="E8654" t="s">
        <v>3469</v>
      </c>
      <c r="F8654" t="s">
        <v>3929</v>
      </c>
      <c r="G8654" s="4"/>
      <c r="H8654" s="4"/>
      <c r="I8654" s="4"/>
      <c r="J8654" s="4"/>
      <c r="K8654" s="4">
        <v>-5635004.5201404998</v>
      </c>
      <c r="L8654" s="4">
        <v>3274918.3959367</v>
      </c>
      <c r="M8654" s="4">
        <v>1295150.6828517599</v>
      </c>
      <c r="N8654" s="3">
        <v>-1.4340393254944099</v>
      </c>
      <c r="O8654" s="5">
        <v>4.9682621955871582</v>
      </c>
      <c r="P8654" s="3">
        <v>0.39547571539878845</v>
      </c>
    </row>
    <row r="8655" spans="1:16" x14ac:dyDescent="0.25">
      <c r="A8655" s="1">
        <v>2023</v>
      </c>
      <c r="B8655" t="s">
        <v>458</v>
      </c>
      <c r="C8655" t="s">
        <v>2159</v>
      </c>
      <c r="D8655" t="s">
        <v>3403</v>
      </c>
      <c r="E8655" t="s">
        <v>3469</v>
      </c>
      <c r="F8655" t="s">
        <v>3929</v>
      </c>
      <c r="G8655" s="4"/>
      <c r="H8655" s="4"/>
      <c r="I8655" s="4"/>
      <c r="J8655" s="4"/>
      <c r="K8655" s="4">
        <v>-7138166.1833816599</v>
      </c>
      <c r="L8655" s="4">
        <v>2603715.62843716</v>
      </c>
      <c r="M8655" s="4">
        <v>1390520.2813052</v>
      </c>
      <c r="N8655" s="3">
        <v>-2.4754685576573001</v>
      </c>
      <c r="O8655" s="5">
        <v>9.1415109634399414</v>
      </c>
      <c r="P8655" s="3">
        <v>0.53405231237411499</v>
      </c>
    </row>
    <row r="8656" spans="1:16" x14ac:dyDescent="0.25">
      <c r="A8656" s="1">
        <v>2024</v>
      </c>
      <c r="B8656" t="s">
        <v>458</v>
      </c>
      <c r="C8656" t="s">
        <v>2159</v>
      </c>
      <c r="D8656" t="s">
        <v>3403</v>
      </c>
      <c r="E8656" t="s">
        <v>3469</v>
      </c>
      <c r="F8656" t="s">
        <v>3929</v>
      </c>
      <c r="G8656" s="4"/>
      <c r="H8656" s="4"/>
      <c r="I8656" s="4"/>
      <c r="J8656" s="4"/>
      <c r="K8656" s="4">
        <v>-5512501.2500583399</v>
      </c>
      <c r="L8656" s="4">
        <v>2038199.7826565199</v>
      </c>
      <c r="M8656" s="4">
        <v>665681.06511637196</v>
      </c>
      <c r="N8656" s="3">
        <v>-2.3749022887868798</v>
      </c>
      <c r="O8656" s="5">
        <v>8.5720996856689453</v>
      </c>
      <c r="P8656" s="3">
        <v>0.32660245895385742</v>
      </c>
    </row>
    <row r="8657" spans="1:16" x14ac:dyDescent="0.25">
      <c r="A8657" s="1">
        <v>2009</v>
      </c>
      <c r="B8657" t="s">
        <v>459</v>
      </c>
      <c r="C8657" t="s">
        <v>2160</v>
      </c>
      <c r="D8657" t="s">
        <v>3403</v>
      </c>
      <c r="E8657" t="s">
        <v>3469</v>
      </c>
      <c r="F8657" t="s">
        <v>3930</v>
      </c>
      <c r="G8657" s="4"/>
      <c r="H8657" s="4"/>
      <c r="I8657" s="4"/>
      <c r="J8657" s="4"/>
      <c r="K8657" s="4">
        <v>-1160032.9133121399</v>
      </c>
      <c r="L8657" s="4">
        <v>1997386.2958003299</v>
      </c>
      <c r="M8657" s="4">
        <v>222648.87626853399</v>
      </c>
      <c r="N8657" s="3">
        <v>-0.52453036658763497</v>
      </c>
      <c r="O8657" s="5">
        <v>4.6416115760803223</v>
      </c>
      <c r="P8657" s="3">
        <v>0.11147011071443558</v>
      </c>
    </row>
    <row r="8658" spans="1:16" x14ac:dyDescent="0.25">
      <c r="A8658" s="1">
        <v>2010</v>
      </c>
      <c r="B8658" t="s">
        <v>459</v>
      </c>
      <c r="C8658" t="s">
        <v>2160</v>
      </c>
      <c r="D8658" t="s">
        <v>3403</v>
      </c>
      <c r="E8658" t="s">
        <v>3469</v>
      </c>
      <c r="F8658" t="s">
        <v>3930</v>
      </c>
      <c r="G8658" s="4"/>
      <c r="H8658" s="4"/>
      <c r="I8658" s="4"/>
      <c r="J8658" s="4"/>
      <c r="K8658" s="4">
        <v>-363692.026003259</v>
      </c>
      <c r="L8658" s="4">
        <v>2849488.5017889799</v>
      </c>
      <c r="M8658" s="4">
        <v>259441.299491021</v>
      </c>
      <c r="N8658" s="3">
        <v>-0.147570023674919</v>
      </c>
      <c r="O8658" s="5">
        <v>5.7283949851989746</v>
      </c>
      <c r="P8658" s="3">
        <v>9.1048374772071838E-2</v>
      </c>
    </row>
    <row r="8659" spans="1:16" x14ac:dyDescent="0.25">
      <c r="A8659" s="1">
        <v>2011</v>
      </c>
      <c r="B8659" t="s">
        <v>459</v>
      </c>
      <c r="C8659" t="s">
        <v>2160</v>
      </c>
      <c r="D8659" t="s">
        <v>3403</v>
      </c>
      <c r="E8659" t="s">
        <v>3469</v>
      </c>
      <c r="F8659" t="s">
        <v>3930</v>
      </c>
      <c r="G8659" s="4"/>
      <c r="H8659" s="4"/>
      <c r="I8659" s="4"/>
      <c r="J8659" s="4"/>
      <c r="K8659" s="4">
        <v>-714705.81931197096</v>
      </c>
      <c r="L8659" s="4">
        <v>6909049.4052084498</v>
      </c>
      <c r="M8659" s="4">
        <v>475808.59500589402</v>
      </c>
      <c r="N8659" s="3">
        <v>-0.135554152592431</v>
      </c>
      <c r="O8659" s="5">
        <v>6.9816298484802246</v>
      </c>
      <c r="P8659" s="3">
        <v>6.886744499206543E-2</v>
      </c>
    </row>
    <row r="8660" spans="1:16" x14ac:dyDescent="0.25">
      <c r="A8660" s="1">
        <v>2012</v>
      </c>
      <c r="B8660" t="s">
        <v>459</v>
      </c>
      <c r="C8660" t="s">
        <v>2160</v>
      </c>
      <c r="D8660" t="s">
        <v>3403</v>
      </c>
      <c r="E8660" t="s">
        <v>3469</v>
      </c>
      <c r="F8660" t="s">
        <v>3930</v>
      </c>
      <c r="G8660" s="4"/>
      <c r="H8660" s="4"/>
      <c r="I8660" s="4"/>
      <c r="J8660" s="4"/>
      <c r="K8660" s="4">
        <v>-2443542.46185647</v>
      </c>
      <c r="L8660" s="4">
        <v>5992928.9931745902</v>
      </c>
      <c r="M8660" s="4">
        <v>286999.98976699403</v>
      </c>
      <c r="N8660" s="3">
        <v>-0.38817264045495398</v>
      </c>
      <c r="O8660" s="5">
        <v>5.5372614860534668</v>
      </c>
      <c r="P8660" s="3">
        <v>4.7889769077301025E-2</v>
      </c>
    </row>
    <row r="8661" spans="1:16" x14ac:dyDescent="0.25">
      <c r="A8661" s="1">
        <v>2013</v>
      </c>
      <c r="B8661" t="s">
        <v>459</v>
      </c>
      <c r="C8661" t="s">
        <v>2160</v>
      </c>
      <c r="D8661" t="s">
        <v>3403</v>
      </c>
      <c r="E8661" t="s">
        <v>3469</v>
      </c>
      <c r="F8661" t="s">
        <v>3930</v>
      </c>
      <c r="G8661" s="4"/>
      <c r="H8661" s="4"/>
      <c r="I8661" s="4"/>
      <c r="J8661" s="4"/>
      <c r="K8661" s="4">
        <v>-552841.75520980801</v>
      </c>
      <c r="L8661" s="4">
        <v>5600661.4469609102</v>
      </c>
      <c r="M8661" s="4">
        <v>430710.690042665</v>
      </c>
      <c r="N8661" s="3">
        <v>-0.10096517949014901</v>
      </c>
      <c r="O8661" s="5">
        <v>1.8321326971054077</v>
      </c>
      <c r="P8661" s="3">
        <v>7.6903536915779114E-2</v>
      </c>
    </row>
    <row r="8662" spans="1:16" x14ac:dyDescent="0.25">
      <c r="A8662" s="1">
        <v>2014</v>
      </c>
      <c r="B8662" t="s">
        <v>459</v>
      </c>
      <c r="C8662" t="s">
        <v>2160</v>
      </c>
      <c r="D8662" t="s">
        <v>3403</v>
      </c>
      <c r="E8662" t="s">
        <v>3469</v>
      </c>
      <c r="F8662" t="s">
        <v>3930</v>
      </c>
      <c r="G8662" s="4"/>
      <c r="H8662" s="4"/>
      <c r="I8662" s="4"/>
      <c r="J8662" s="4"/>
      <c r="K8662" s="4">
        <v>-537563.29859965097</v>
      </c>
      <c r="L8662" s="4">
        <v>5940863.7842425397</v>
      </c>
      <c r="M8662" s="4">
        <v>942588.52373992198</v>
      </c>
      <c r="N8662" s="3">
        <v>-9.1720838708301999E-2</v>
      </c>
      <c r="O8662" s="5">
        <v>2.761167049407959</v>
      </c>
      <c r="P8662" s="3">
        <v>0.1586618572473526</v>
      </c>
    </row>
    <row r="8663" spans="1:16" x14ac:dyDescent="0.25">
      <c r="A8663" s="1">
        <v>2015</v>
      </c>
      <c r="B8663" t="s">
        <v>459</v>
      </c>
      <c r="C8663" t="s">
        <v>2160</v>
      </c>
      <c r="D8663" t="s">
        <v>3403</v>
      </c>
      <c r="E8663" t="s">
        <v>3469</v>
      </c>
      <c r="F8663" t="s">
        <v>3930</v>
      </c>
      <c r="G8663" s="4"/>
      <c r="H8663" s="4"/>
      <c r="I8663" s="4"/>
      <c r="J8663" s="4"/>
      <c r="K8663" s="4">
        <v>-870804.21870064596</v>
      </c>
      <c r="L8663" s="4">
        <v>5102808.8719058903</v>
      </c>
      <c r="M8663" s="4">
        <v>462446.93882267701</v>
      </c>
      <c r="N8663" s="3">
        <v>-0.17492510593807201</v>
      </c>
      <c r="O8663" s="5">
        <v>1.0698155164718628</v>
      </c>
      <c r="P8663" s="3">
        <v>9.0625956654548645E-2</v>
      </c>
    </row>
    <row r="8664" spans="1:16" x14ac:dyDescent="0.25">
      <c r="A8664" s="1">
        <v>2016</v>
      </c>
      <c r="B8664" t="s">
        <v>459</v>
      </c>
      <c r="C8664" t="s">
        <v>2160</v>
      </c>
      <c r="D8664" t="s">
        <v>3403</v>
      </c>
      <c r="E8664" t="s">
        <v>3469</v>
      </c>
      <c r="F8664" t="s">
        <v>3930</v>
      </c>
      <c r="G8664" s="4"/>
      <c r="H8664" s="4"/>
      <c r="I8664" s="4"/>
      <c r="J8664" s="4"/>
      <c r="K8664" s="4">
        <v>-354202.55088357098</v>
      </c>
      <c r="L8664" s="4">
        <v>5978442.6498197103</v>
      </c>
      <c r="M8664" s="4">
        <v>728749.59024942596</v>
      </c>
      <c r="N8664" s="3">
        <v>-6.4913690237865002E-2</v>
      </c>
      <c r="O8664" s="5">
        <v>2.146918773651123</v>
      </c>
      <c r="P8664" s="3">
        <v>0.12189622223377228</v>
      </c>
    </row>
    <row r="8665" spans="1:16" x14ac:dyDescent="0.25">
      <c r="A8665" s="1">
        <v>2017</v>
      </c>
      <c r="B8665" t="s">
        <v>459</v>
      </c>
      <c r="C8665" t="s">
        <v>2160</v>
      </c>
      <c r="D8665" t="s">
        <v>3403</v>
      </c>
      <c r="E8665" t="s">
        <v>3469</v>
      </c>
      <c r="F8665" t="s">
        <v>3930</v>
      </c>
      <c r="G8665" s="4"/>
      <c r="H8665" s="4"/>
      <c r="I8665" s="4"/>
      <c r="J8665" s="4"/>
      <c r="K8665" s="4">
        <v>-402137.47146579402</v>
      </c>
      <c r="L8665" s="4">
        <v>5906026.5781241599</v>
      </c>
      <c r="M8665" s="4">
        <v>590736.85505007405</v>
      </c>
      <c r="N8665" s="3">
        <v>-6.6613074959172999E-2</v>
      </c>
      <c r="O8665" s="5">
        <v>3.2722821235656738</v>
      </c>
      <c r="P8665" s="3">
        <v>0.10002272576093674</v>
      </c>
    </row>
    <row r="8666" spans="1:16" x14ac:dyDescent="0.25">
      <c r="A8666" s="1">
        <v>2018</v>
      </c>
      <c r="B8666" t="s">
        <v>459</v>
      </c>
      <c r="C8666" t="s">
        <v>2160</v>
      </c>
      <c r="D8666" t="s">
        <v>3403</v>
      </c>
      <c r="E8666" t="s">
        <v>3469</v>
      </c>
      <c r="F8666" t="s">
        <v>3930</v>
      </c>
      <c r="G8666" s="4"/>
      <c r="H8666" s="4"/>
      <c r="I8666" s="4"/>
      <c r="J8666" s="4"/>
      <c r="K8666" s="4">
        <v>-143266.78953952299</v>
      </c>
      <c r="L8666" s="4">
        <v>5816750.6791316001</v>
      </c>
      <c r="M8666" s="4">
        <v>841131.31851457094</v>
      </c>
      <c r="N8666" s="3">
        <v>-2.4906118863819E-2</v>
      </c>
      <c r="O8666" s="5">
        <v>4.7399272918701172</v>
      </c>
      <c r="P8666" s="3">
        <v>0.14460501074790955</v>
      </c>
    </row>
    <row r="8667" spans="1:16" x14ac:dyDescent="0.25">
      <c r="A8667" s="1">
        <v>2019</v>
      </c>
      <c r="B8667" t="s">
        <v>459</v>
      </c>
      <c r="C8667" t="s">
        <v>2160</v>
      </c>
      <c r="D8667" t="s">
        <v>3403</v>
      </c>
      <c r="E8667" t="s">
        <v>3469</v>
      </c>
      <c r="F8667" t="s">
        <v>3930</v>
      </c>
      <c r="G8667" s="4"/>
      <c r="H8667" s="4"/>
      <c r="I8667" s="4"/>
      <c r="J8667" s="4"/>
      <c r="K8667" s="4">
        <v>-296464.02246402198</v>
      </c>
      <c r="L8667" s="4">
        <v>5939730.4317304296</v>
      </c>
      <c r="M8667" s="4">
        <v>1161617.40961741</v>
      </c>
      <c r="N8667" s="3">
        <v>-5.1755572682968001E-2</v>
      </c>
      <c r="O8667" s="5">
        <v>3.5299029350280762</v>
      </c>
      <c r="P8667" s="3">
        <v>0.19556735455989838</v>
      </c>
    </row>
    <row r="8668" spans="1:16" x14ac:dyDescent="0.25">
      <c r="A8668" s="1">
        <v>2020</v>
      </c>
      <c r="B8668" t="s">
        <v>459</v>
      </c>
      <c r="C8668" t="s">
        <v>2160</v>
      </c>
      <c r="D8668" t="s">
        <v>3403</v>
      </c>
      <c r="E8668" t="s">
        <v>3469</v>
      </c>
      <c r="F8668" t="s">
        <v>3930</v>
      </c>
      <c r="G8668" s="4"/>
      <c r="H8668" s="4"/>
      <c r="I8668" s="4"/>
      <c r="J8668" s="4"/>
      <c r="K8668" s="4">
        <v>-239419.267562083</v>
      </c>
      <c r="L8668" s="4">
        <v>6138038.1817428898</v>
      </c>
      <c r="M8668" s="4">
        <v>963930.95261101797</v>
      </c>
      <c r="N8668" s="3">
        <v>-3.9976826497910997E-2</v>
      </c>
      <c r="O8668" s="5">
        <v>2.9726898670196533</v>
      </c>
      <c r="P8668" s="3">
        <v>0.15704219043254852</v>
      </c>
    </row>
    <row r="8669" spans="1:16" x14ac:dyDescent="0.25">
      <c r="A8669" s="1">
        <v>2021</v>
      </c>
      <c r="B8669" t="s">
        <v>459</v>
      </c>
      <c r="C8669" t="s">
        <v>2160</v>
      </c>
      <c r="D8669" t="s">
        <v>3403</v>
      </c>
      <c r="E8669" t="s">
        <v>3469</v>
      </c>
      <c r="F8669" t="s">
        <v>3930</v>
      </c>
      <c r="G8669" s="4"/>
      <c r="H8669" s="4"/>
      <c r="I8669" s="4"/>
      <c r="J8669" s="4"/>
      <c r="K8669" s="4">
        <v>-285433.64649956097</v>
      </c>
      <c r="L8669" s="4">
        <v>7084164.2360668499</v>
      </c>
      <c r="M8669" s="4">
        <v>264317.79498984001</v>
      </c>
      <c r="N8669" s="3">
        <v>-4.1510831575864E-2</v>
      </c>
      <c r="O8669" s="5">
        <v>2.6875853538513184</v>
      </c>
      <c r="P8669" s="3">
        <v>3.7311077117919922E-2</v>
      </c>
    </row>
    <row r="8670" spans="1:16" x14ac:dyDescent="0.25">
      <c r="A8670" s="1">
        <v>2022</v>
      </c>
      <c r="B8670" t="s">
        <v>459</v>
      </c>
      <c r="C8670" t="s">
        <v>2160</v>
      </c>
      <c r="D8670" t="s">
        <v>3403</v>
      </c>
      <c r="E8670" t="s">
        <v>3469</v>
      </c>
      <c r="F8670" t="s">
        <v>3930</v>
      </c>
      <c r="G8670" s="4"/>
      <c r="H8670" s="4"/>
      <c r="I8670" s="4"/>
      <c r="J8670" s="4"/>
      <c r="K8670" s="4">
        <v>-349313.69775097101</v>
      </c>
      <c r="L8670" s="4">
        <v>8185706.6946386304</v>
      </c>
      <c r="M8670" s="4">
        <v>398298.90895539901</v>
      </c>
      <c r="N8670" s="3">
        <v>-4.7506912449099999E-2</v>
      </c>
      <c r="O8670" s="5">
        <v>1.3508685827255249</v>
      </c>
      <c r="P8670" s="3">
        <v>4.8657853156328201E-2</v>
      </c>
    </row>
    <row r="8671" spans="1:16" x14ac:dyDescent="0.25">
      <c r="A8671" s="1">
        <v>2023</v>
      </c>
      <c r="B8671" t="s">
        <v>459</v>
      </c>
      <c r="C8671" t="s">
        <v>2160</v>
      </c>
      <c r="D8671" t="s">
        <v>3403</v>
      </c>
      <c r="E8671" t="s">
        <v>3469</v>
      </c>
      <c r="F8671" t="s">
        <v>3930</v>
      </c>
      <c r="G8671" s="4"/>
      <c r="H8671" s="4"/>
      <c r="I8671" s="4"/>
      <c r="J8671" s="4"/>
      <c r="K8671" s="4">
        <v>-424548.211845482</v>
      </c>
      <c r="L8671" s="4">
        <v>9158547.4785854705</v>
      </c>
      <c r="M8671" s="4">
        <v>211866.14671866101</v>
      </c>
      <c r="N8671" s="3">
        <v>-4.9755053121854E-2</v>
      </c>
      <c r="O8671" s="5">
        <v>0.49061363935470581</v>
      </c>
      <c r="P8671" s="3">
        <v>2.3133160546422005E-2</v>
      </c>
    </row>
    <row r="8672" spans="1:16" x14ac:dyDescent="0.25">
      <c r="A8672" s="1">
        <v>2024</v>
      </c>
      <c r="B8672" t="s">
        <v>459</v>
      </c>
      <c r="C8672" t="s">
        <v>2160</v>
      </c>
      <c r="D8672" t="s">
        <v>3403</v>
      </c>
      <c r="E8672" t="s">
        <v>3469</v>
      </c>
      <c r="F8672" t="s">
        <v>3930</v>
      </c>
      <c r="G8672" s="4"/>
      <c r="H8672" s="4"/>
      <c r="I8672" s="4"/>
      <c r="J8672" s="4"/>
      <c r="K8672" s="4">
        <v>-434880.96111151902</v>
      </c>
      <c r="L8672" s="4">
        <v>8791136.9197229203</v>
      </c>
      <c r="M8672" s="4">
        <v>307317.67482482502</v>
      </c>
      <c r="N8672" s="3">
        <v>-4.8451929106786001E-2</v>
      </c>
      <c r="O8672" s="5">
        <v>0.19732081890106201</v>
      </c>
      <c r="P8672" s="3">
        <v>3.4957669675350189E-2</v>
      </c>
    </row>
    <row r="8673" spans="1:16" x14ac:dyDescent="0.25">
      <c r="A8673" s="1">
        <v>2009</v>
      </c>
      <c r="B8673" t="s">
        <v>460</v>
      </c>
      <c r="C8673" t="s">
        <v>2161</v>
      </c>
      <c r="D8673" t="s">
        <v>3449</v>
      </c>
      <c r="E8673" t="s">
        <v>3469</v>
      </c>
      <c r="F8673" t="s">
        <v>3931</v>
      </c>
      <c r="G8673" s="4"/>
      <c r="H8673" s="4"/>
      <c r="I8673" s="4"/>
      <c r="J8673" s="4"/>
      <c r="K8673" s="4">
        <v>7374033.9781545997</v>
      </c>
      <c r="L8673" s="4">
        <v>31832335.715783902</v>
      </c>
      <c r="M8673" s="4">
        <v>4233555.44441038</v>
      </c>
      <c r="N8673" s="3">
        <v>0.22349360032273399</v>
      </c>
      <c r="O8673" s="5">
        <v>1.6625072956085205</v>
      </c>
      <c r="P8673" s="3">
        <v>0.13299544155597687</v>
      </c>
    </row>
    <row r="8674" spans="1:16" x14ac:dyDescent="0.25">
      <c r="A8674" s="1">
        <v>2010</v>
      </c>
      <c r="B8674" t="s">
        <v>460</v>
      </c>
      <c r="C8674" t="s">
        <v>2161</v>
      </c>
      <c r="D8674" t="s">
        <v>3449</v>
      </c>
      <c r="E8674" t="s">
        <v>3469</v>
      </c>
      <c r="F8674" t="s">
        <v>3931</v>
      </c>
      <c r="G8674" s="4"/>
      <c r="H8674" s="4"/>
      <c r="I8674" s="4"/>
      <c r="J8674" s="4"/>
      <c r="K8674" s="4">
        <v>-2006517.61267239</v>
      </c>
      <c r="L8674" s="4">
        <v>27793082.595622499</v>
      </c>
      <c r="M8674" s="4">
        <v>2476860.7952159401</v>
      </c>
      <c r="N8674" s="3">
        <v>-6.5857121197502005E-2</v>
      </c>
      <c r="O8674" s="5">
        <v>0.87558585405349731</v>
      </c>
      <c r="P8674" s="3">
        <v>8.9117884635925293E-2</v>
      </c>
    </row>
    <row r="8675" spans="1:16" x14ac:dyDescent="0.25">
      <c r="A8675" s="1">
        <v>2011</v>
      </c>
      <c r="B8675" t="s">
        <v>460</v>
      </c>
      <c r="C8675" t="s">
        <v>2161</v>
      </c>
      <c r="D8675" t="s">
        <v>3449</v>
      </c>
      <c r="E8675" t="s">
        <v>3469</v>
      </c>
      <c r="F8675" t="s">
        <v>3931</v>
      </c>
      <c r="G8675" s="4"/>
      <c r="H8675" s="4"/>
      <c r="I8675" s="4"/>
      <c r="J8675" s="4"/>
      <c r="K8675" s="4">
        <v>-813417.64012431703</v>
      </c>
      <c r="L8675" s="4">
        <v>34777622.977172904</v>
      </c>
      <c r="M8675" s="4">
        <v>2656735.61247455</v>
      </c>
      <c r="N8675" s="3">
        <v>-2.3160721369503999E-2</v>
      </c>
      <c r="O8675" s="5">
        <v>0.53012830018997192</v>
      </c>
      <c r="P8675" s="3">
        <v>7.6392099261283875E-2</v>
      </c>
    </row>
    <row r="8676" spans="1:16" x14ac:dyDescent="0.25">
      <c r="A8676" s="1">
        <v>2012</v>
      </c>
      <c r="B8676" t="s">
        <v>460</v>
      </c>
      <c r="C8676" t="s">
        <v>2161</v>
      </c>
      <c r="D8676" t="s">
        <v>3449</v>
      </c>
      <c r="E8676" t="s">
        <v>3469</v>
      </c>
      <c r="F8676" t="s">
        <v>3931</v>
      </c>
      <c r="G8676" s="4"/>
      <c r="H8676" s="4"/>
      <c r="I8676" s="4"/>
      <c r="J8676" s="4"/>
      <c r="K8676" s="4">
        <v>-2839659.0362555399</v>
      </c>
      <c r="L8676" s="4">
        <v>35009158.539954796</v>
      </c>
      <c r="M8676" s="4">
        <v>6218597.4642612301</v>
      </c>
      <c r="N8676" s="3">
        <v>-8.3254579001845005E-2</v>
      </c>
      <c r="O8676" s="5">
        <v>0.47274589538574219</v>
      </c>
      <c r="P8676" s="3">
        <v>0.17762772738933563</v>
      </c>
    </row>
    <row r="8677" spans="1:16" x14ac:dyDescent="0.25">
      <c r="A8677" s="1">
        <v>2013</v>
      </c>
      <c r="B8677" t="s">
        <v>460</v>
      </c>
      <c r="C8677" t="s">
        <v>2161</v>
      </c>
      <c r="D8677" t="s">
        <v>3449</v>
      </c>
      <c r="E8677" t="s">
        <v>3469</v>
      </c>
      <c r="F8677" t="s">
        <v>3931</v>
      </c>
      <c r="G8677" s="4"/>
      <c r="H8677" s="4"/>
      <c r="I8677" s="4"/>
      <c r="J8677" s="4"/>
      <c r="K8677" s="4">
        <v>-3903816.11043606</v>
      </c>
      <c r="L8677" s="4">
        <v>28053025.388965499</v>
      </c>
      <c r="M8677" s="4">
        <v>4272910.8234283803</v>
      </c>
      <c r="N8677" s="3">
        <v>-0.13164299577929101</v>
      </c>
      <c r="O8677" s="5">
        <v>0.48976781964302063</v>
      </c>
      <c r="P8677" s="3">
        <v>0.15231551229953766</v>
      </c>
    </row>
    <row r="8678" spans="1:16" x14ac:dyDescent="0.25">
      <c r="A8678" s="1">
        <v>2014</v>
      </c>
      <c r="B8678" t="s">
        <v>460</v>
      </c>
      <c r="C8678" t="s">
        <v>2161</v>
      </c>
      <c r="D8678" t="s">
        <v>3449</v>
      </c>
      <c r="E8678" t="s">
        <v>3469</v>
      </c>
      <c r="F8678" t="s">
        <v>3931</v>
      </c>
      <c r="G8678" s="4"/>
      <c r="H8678" s="4"/>
      <c r="I8678" s="4"/>
      <c r="J8678" s="4"/>
      <c r="K8678" s="4">
        <v>-5592908.67084728</v>
      </c>
      <c r="L8678" s="4">
        <v>26682068.933000099</v>
      </c>
      <c r="M8678" s="4">
        <v>2587580.7440237598</v>
      </c>
      <c r="N8678" s="3">
        <v>-0.2010474398739</v>
      </c>
      <c r="O8678" s="5">
        <v>0.6296696662902832</v>
      </c>
      <c r="P8678" s="3">
        <v>9.6978262066841125E-2</v>
      </c>
    </row>
    <row r="8679" spans="1:16" x14ac:dyDescent="0.25">
      <c r="A8679" s="1">
        <v>2015</v>
      </c>
      <c r="B8679" t="s">
        <v>460</v>
      </c>
      <c r="C8679" t="s">
        <v>2161</v>
      </c>
      <c r="D8679" t="s">
        <v>3449</v>
      </c>
      <c r="E8679" t="s">
        <v>3469</v>
      </c>
      <c r="F8679" t="s">
        <v>3931</v>
      </c>
      <c r="G8679" s="4"/>
      <c r="H8679" s="4"/>
      <c r="I8679" s="4"/>
      <c r="J8679" s="4"/>
      <c r="K8679" s="4">
        <v>-2437539.9644076</v>
      </c>
      <c r="L8679" s="4">
        <v>33281203.0538585</v>
      </c>
      <c r="M8679" s="4">
        <v>3077740.8842630801</v>
      </c>
      <c r="N8679" s="3">
        <v>-8.8509685992027007E-2</v>
      </c>
      <c r="O8679" s="5">
        <v>1.0843930244445801</v>
      </c>
      <c r="P8679" s="3">
        <v>9.2476852238178253E-2</v>
      </c>
    </row>
    <row r="8680" spans="1:16" x14ac:dyDescent="0.25">
      <c r="A8680" s="1">
        <v>2016</v>
      </c>
      <c r="B8680" t="s">
        <v>460</v>
      </c>
      <c r="C8680" t="s">
        <v>2161</v>
      </c>
      <c r="D8680" t="s">
        <v>3449</v>
      </c>
      <c r="E8680" t="s">
        <v>3469</v>
      </c>
      <c r="F8680" t="s">
        <v>3931</v>
      </c>
      <c r="G8680" s="4"/>
      <c r="H8680" s="4"/>
      <c r="I8680" s="4"/>
      <c r="J8680" s="4"/>
      <c r="K8680" s="4">
        <v>-4279285.9910003897</v>
      </c>
      <c r="L8680" s="4">
        <v>39418750.186250299</v>
      </c>
      <c r="M8680" s="4">
        <v>7103584.9450189201</v>
      </c>
      <c r="N8680" s="3">
        <v>-0.119528461882615</v>
      </c>
      <c r="O8680" s="5">
        <v>1.0887473821640015</v>
      </c>
      <c r="P8680" s="3">
        <v>0.18020828068256378</v>
      </c>
    </row>
    <row r="8681" spans="1:16" x14ac:dyDescent="0.25">
      <c r="A8681" s="1">
        <v>2017</v>
      </c>
      <c r="B8681" t="s">
        <v>460</v>
      </c>
      <c r="C8681" t="s">
        <v>2161</v>
      </c>
      <c r="D8681" t="s">
        <v>3449</v>
      </c>
      <c r="E8681" t="s">
        <v>3469</v>
      </c>
      <c r="F8681" t="s">
        <v>3931</v>
      </c>
      <c r="G8681" s="4"/>
      <c r="H8681" s="4"/>
      <c r="I8681" s="4"/>
      <c r="J8681" s="4"/>
      <c r="K8681" s="4">
        <v>-5540824.0909405304</v>
      </c>
      <c r="L8681" s="4">
        <v>44667081.709669702</v>
      </c>
      <c r="M8681" s="4">
        <v>7068797.2207490802</v>
      </c>
      <c r="N8681" s="3">
        <v>-0.12986147388899899</v>
      </c>
      <c r="O8681" s="5">
        <v>0.5949668288230896</v>
      </c>
      <c r="P8681" s="3">
        <v>0.1582551896572113</v>
      </c>
    </row>
    <row r="8682" spans="1:16" x14ac:dyDescent="0.25">
      <c r="A8682" s="1">
        <v>2018</v>
      </c>
      <c r="B8682" t="s">
        <v>460</v>
      </c>
      <c r="C8682" t="s">
        <v>2161</v>
      </c>
      <c r="D8682" t="s">
        <v>3449</v>
      </c>
      <c r="E8682" t="s">
        <v>3469</v>
      </c>
      <c r="F8682" t="s">
        <v>3931</v>
      </c>
      <c r="G8682" s="4"/>
      <c r="H8682" s="4"/>
      <c r="I8682" s="4"/>
      <c r="J8682" s="4"/>
      <c r="K8682" s="4">
        <v>-3296841.5754372701</v>
      </c>
      <c r="L8682" s="4">
        <v>28802581.8103761</v>
      </c>
      <c r="M8682" s="4">
        <v>4778717.8291475102</v>
      </c>
      <c r="N8682" s="3">
        <v>-9.1809496325765003E-2</v>
      </c>
      <c r="O8682" s="5">
        <v>0.75501644611358643</v>
      </c>
      <c r="P8682" s="3">
        <v>0.16591282188892365</v>
      </c>
    </row>
    <row r="8683" spans="1:16" x14ac:dyDescent="0.25">
      <c r="A8683" s="1">
        <v>2019</v>
      </c>
      <c r="B8683" t="s">
        <v>460</v>
      </c>
      <c r="C8683" t="s">
        <v>2161</v>
      </c>
      <c r="D8683" t="s">
        <v>3449</v>
      </c>
      <c r="E8683" t="s">
        <v>3469</v>
      </c>
      <c r="F8683" t="s">
        <v>3931</v>
      </c>
      <c r="G8683" s="4"/>
      <c r="H8683" s="4"/>
      <c r="I8683" s="4"/>
      <c r="J8683" s="4"/>
      <c r="K8683" s="4">
        <v>-3906633.9066339098</v>
      </c>
      <c r="L8683" s="4">
        <v>21903123.9031239</v>
      </c>
      <c r="M8683" s="4">
        <v>4346086.3460863503</v>
      </c>
      <c r="N8683" s="3">
        <v>-0.15874374224466201</v>
      </c>
      <c r="O8683" s="5">
        <v>1.4158607721328735</v>
      </c>
      <c r="P8683" s="3">
        <v>0.19842313230037689</v>
      </c>
    </row>
    <row r="8684" spans="1:16" x14ac:dyDescent="0.25">
      <c r="A8684" s="1">
        <v>2020</v>
      </c>
      <c r="B8684" t="s">
        <v>460</v>
      </c>
      <c r="C8684" t="s">
        <v>2161</v>
      </c>
      <c r="D8684" t="s">
        <v>3449</v>
      </c>
      <c r="E8684" t="s">
        <v>3469</v>
      </c>
      <c r="F8684" t="s">
        <v>3931</v>
      </c>
      <c r="G8684" s="4"/>
      <c r="H8684" s="4"/>
      <c r="I8684" s="4"/>
      <c r="J8684" s="4"/>
      <c r="K8684" s="4">
        <v>-859296.27431221795</v>
      </c>
      <c r="L8684" s="4">
        <v>19730684.814267799</v>
      </c>
      <c r="M8684" s="4">
        <v>3650456.2207528702</v>
      </c>
      <c r="N8684" s="3">
        <v>-4.1647153274905001E-2</v>
      </c>
      <c r="O8684" s="5">
        <v>1.5303808450698853</v>
      </c>
      <c r="P8684" s="3">
        <v>0.18501417338848114</v>
      </c>
    </row>
    <row r="8685" spans="1:16" x14ac:dyDescent="0.25">
      <c r="A8685" s="1">
        <v>2021</v>
      </c>
      <c r="B8685" t="s">
        <v>460</v>
      </c>
      <c r="C8685" t="s">
        <v>2161</v>
      </c>
      <c r="D8685" t="s">
        <v>3449</v>
      </c>
      <c r="E8685" t="s">
        <v>3469</v>
      </c>
      <c r="F8685" t="s">
        <v>3931</v>
      </c>
      <c r="G8685" s="4"/>
      <c r="H8685" s="4"/>
      <c r="I8685" s="4"/>
      <c r="J8685" s="4"/>
      <c r="K8685" s="4">
        <v>724306.24807863904</v>
      </c>
      <c r="L8685" s="4">
        <v>25589904.700492602</v>
      </c>
      <c r="M8685" s="4">
        <v>4884193.4782445701</v>
      </c>
      <c r="N8685" s="3">
        <v>3.0805536067351001E-2</v>
      </c>
      <c r="O8685" s="5">
        <v>2.4155919551849365</v>
      </c>
      <c r="P8685" s="3">
        <v>0.19086407124996185</v>
      </c>
    </row>
    <row r="8686" spans="1:16" x14ac:dyDescent="0.25">
      <c r="A8686" s="1">
        <v>2022</v>
      </c>
      <c r="B8686" t="s">
        <v>460</v>
      </c>
      <c r="C8686" t="s">
        <v>2161</v>
      </c>
      <c r="D8686" t="s">
        <v>3449</v>
      </c>
      <c r="E8686" t="s">
        <v>3469</v>
      </c>
      <c r="F8686" t="s">
        <v>3931</v>
      </c>
      <c r="G8686" s="4"/>
      <c r="H8686" s="4"/>
      <c r="I8686" s="4"/>
      <c r="J8686" s="4"/>
      <c r="K8686" s="4">
        <v>-1294623.4481426</v>
      </c>
      <c r="L8686" s="4">
        <v>20758141.428640399</v>
      </c>
      <c r="M8686" s="4">
        <v>2133782.35695998</v>
      </c>
      <c r="N8686" s="3">
        <v>-5.8434175894344999E-2</v>
      </c>
      <c r="O8686" s="5">
        <v>1.0002942085266113</v>
      </c>
      <c r="P8686" s="3">
        <v>0.10279255360364914</v>
      </c>
    </row>
    <row r="8687" spans="1:16" x14ac:dyDescent="0.25">
      <c r="A8687" s="1">
        <v>2023</v>
      </c>
      <c r="B8687" t="s">
        <v>460</v>
      </c>
      <c r="C8687" t="s">
        <v>2161</v>
      </c>
      <c r="D8687" t="s">
        <v>3449</v>
      </c>
      <c r="E8687" t="s">
        <v>3469</v>
      </c>
      <c r="F8687" t="s">
        <v>3931</v>
      </c>
      <c r="G8687" s="4"/>
      <c r="H8687" s="4"/>
      <c r="I8687" s="4"/>
      <c r="J8687" s="4"/>
      <c r="K8687" s="4">
        <v>-6516681.6651668204</v>
      </c>
      <c r="L8687" s="4">
        <v>18857447.588574499</v>
      </c>
      <c r="M8687" s="4">
        <v>2765056.8276505698</v>
      </c>
      <c r="N8687" s="3">
        <v>-0.33497233120320702</v>
      </c>
      <c r="O8687" s="5">
        <v>0.82852482795715332</v>
      </c>
      <c r="P8687" s="3">
        <v>0.14662943780422211</v>
      </c>
    </row>
    <row r="8688" spans="1:16" x14ac:dyDescent="0.25">
      <c r="A8688" s="1">
        <v>2024</v>
      </c>
      <c r="B8688" t="s">
        <v>460</v>
      </c>
      <c r="C8688" t="s">
        <v>2161</v>
      </c>
      <c r="D8688" t="s">
        <v>3449</v>
      </c>
      <c r="E8688" t="s">
        <v>3469</v>
      </c>
      <c r="F8688" t="s">
        <v>3931</v>
      </c>
      <c r="G8688" s="4"/>
      <c r="H8688" s="4"/>
      <c r="I8688" s="4"/>
      <c r="J8688" s="4"/>
      <c r="K8688" s="4">
        <v>-3970851.9730920801</v>
      </c>
      <c r="L8688" s="4">
        <v>20914976.032214802</v>
      </c>
      <c r="M8688" s="4">
        <v>5286913.3892914997</v>
      </c>
      <c r="N8688" s="3">
        <v>-0.19966476701307401</v>
      </c>
      <c r="O8688" s="5">
        <v>1.7590916156768799</v>
      </c>
      <c r="P8688" s="3">
        <v>0.25278124213218689</v>
      </c>
    </row>
    <row r="8689" spans="1:16" x14ac:dyDescent="0.25">
      <c r="A8689" s="1">
        <v>2011</v>
      </c>
      <c r="B8689" t="s">
        <v>461</v>
      </c>
      <c r="C8689" t="s">
        <v>2162</v>
      </c>
      <c r="D8689" t="s">
        <v>3428</v>
      </c>
      <c r="E8689" t="s">
        <v>3469</v>
      </c>
      <c r="F8689" t="s">
        <v>3932</v>
      </c>
      <c r="G8689" s="4"/>
      <c r="H8689" s="4"/>
      <c r="I8689" s="4"/>
      <c r="J8689" s="4"/>
      <c r="K8689" s="4">
        <v>-933576.25120565901</v>
      </c>
      <c r="L8689" s="4">
        <v>2879326.9746007901</v>
      </c>
      <c r="M8689" s="4">
        <v>539155.50316150498</v>
      </c>
      <c r="N8689" s="3">
        <v>-0.476670833541951</v>
      </c>
      <c r="P8689" s="3">
        <v>0.1872505247592926</v>
      </c>
    </row>
    <row r="8690" spans="1:16" x14ac:dyDescent="0.25">
      <c r="A8690" s="1">
        <v>2012</v>
      </c>
      <c r="B8690" t="s">
        <v>461</v>
      </c>
      <c r="C8690" t="s">
        <v>2162</v>
      </c>
      <c r="D8690" t="s">
        <v>3428</v>
      </c>
      <c r="E8690" t="s">
        <v>3469</v>
      </c>
      <c r="F8690" t="s">
        <v>3932</v>
      </c>
      <c r="G8690" s="4"/>
      <c r="H8690" s="4"/>
      <c r="I8690" s="4"/>
      <c r="J8690" s="4"/>
      <c r="K8690" s="4">
        <v>-2377878.2886321498</v>
      </c>
      <c r="L8690" s="4">
        <v>2120433.2654543999</v>
      </c>
      <c r="M8690" s="4">
        <v>407993.00062421302</v>
      </c>
      <c r="N8690" s="3">
        <v>-0.976594560325591</v>
      </c>
      <c r="P8690" s="3">
        <v>0.19241020083427429</v>
      </c>
    </row>
    <row r="8691" spans="1:16" x14ac:dyDescent="0.25">
      <c r="A8691" s="1">
        <v>2013</v>
      </c>
      <c r="B8691" t="s">
        <v>461</v>
      </c>
      <c r="C8691" t="s">
        <v>2162</v>
      </c>
      <c r="D8691" t="s">
        <v>3428</v>
      </c>
      <c r="E8691" t="s">
        <v>3469</v>
      </c>
      <c r="F8691" t="s">
        <v>3932</v>
      </c>
      <c r="G8691" s="4"/>
      <c r="H8691" s="4"/>
      <c r="I8691" s="4"/>
      <c r="J8691" s="4"/>
      <c r="K8691" s="4">
        <v>-1983427.2819463401</v>
      </c>
      <c r="L8691" s="4">
        <v>1275386.6815279101</v>
      </c>
      <c r="M8691" s="4">
        <v>1262596.2706816399</v>
      </c>
      <c r="N8691" s="3">
        <v>-1.25196394274644</v>
      </c>
      <c r="P8691" s="3">
        <v>0.9899713397026062</v>
      </c>
    </row>
    <row r="8692" spans="1:16" x14ac:dyDescent="0.25">
      <c r="A8692" s="1">
        <v>2014</v>
      </c>
      <c r="B8692" t="s">
        <v>461</v>
      </c>
      <c r="C8692" t="s">
        <v>2162</v>
      </c>
      <c r="D8692" t="s">
        <v>3428</v>
      </c>
      <c r="E8692" t="s">
        <v>3469</v>
      </c>
      <c r="F8692" t="s">
        <v>3932</v>
      </c>
      <c r="G8692" s="4"/>
      <c r="H8692" s="4"/>
      <c r="I8692" s="4"/>
      <c r="J8692" s="4"/>
      <c r="K8692" s="4">
        <v>-3886086.0955254799</v>
      </c>
      <c r="L8692" s="4">
        <v>14464614.0789288</v>
      </c>
      <c r="M8692" s="4">
        <v>678014.05063888</v>
      </c>
      <c r="N8692" s="3">
        <v>-0.49250074693755602</v>
      </c>
      <c r="O8692" s="5">
        <v>2.0880546569824219</v>
      </c>
      <c r="P8692" s="3">
        <v>4.687398299574852E-2</v>
      </c>
    </row>
    <row r="8693" spans="1:16" x14ac:dyDescent="0.25">
      <c r="A8693" s="1">
        <v>2015</v>
      </c>
      <c r="B8693" t="s">
        <v>461</v>
      </c>
      <c r="C8693" t="s">
        <v>2162</v>
      </c>
      <c r="D8693" t="s">
        <v>3428</v>
      </c>
      <c r="E8693" t="s">
        <v>3469</v>
      </c>
      <c r="F8693" t="s">
        <v>3932</v>
      </c>
      <c r="G8693" s="4"/>
      <c r="H8693" s="4"/>
      <c r="I8693" s="4"/>
      <c r="J8693" s="4"/>
      <c r="K8693" s="4">
        <v>-6781606.7425252097</v>
      </c>
      <c r="L8693" s="4">
        <v>6176536.7518470297</v>
      </c>
      <c r="M8693" s="4">
        <v>1079030.53088141</v>
      </c>
      <c r="N8693" s="3">
        <v>-0.75377672776502103</v>
      </c>
      <c r="O8693" s="5">
        <v>2.4786965847015381</v>
      </c>
      <c r="P8693" s="3">
        <v>0.17469830811023712</v>
      </c>
    </row>
    <row r="8694" spans="1:16" x14ac:dyDescent="0.25">
      <c r="A8694" s="1">
        <v>2016</v>
      </c>
      <c r="B8694" t="s">
        <v>461</v>
      </c>
      <c r="C8694" t="s">
        <v>2162</v>
      </c>
      <c r="D8694" t="s">
        <v>3428</v>
      </c>
      <c r="E8694" t="s">
        <v>3469</v>
      </c>
      <c r="F8694" t="s">
        <v>3932</v>
      </c>
      <c r="G8694" s="4"/>
      <c r="H8694" s="4"/>
      <c r="I8694" s="4"/>
      <c r="J8694" s="4"/>
      <c r="K8694" s="4">
        <v>-4406728.1044193497</v>
      </c>
      <c r="L8694" s="4">
        <v>7154314.3010400198</v>
      </c>
      <c r="M8694" s="4">
        <v>753949.25052895094</v>
      </c>
      <c r="N8694" s="3">
        <v>-0.67138717384934499</v>
      </c>
      <c r="O8694" s="5">
        <v>5.1009283065795898</v>
      </c>
      <c r="P8694" s="3">
        <v>0.10538385808467865</v>
      </c>
    </row>
    <row r="8695" spans="1:16" x14ac:dyDescent="0.25">
      <c r="A8695" s="1">
        <v>2017</v>
      </c>
      <c r="B8695" t="s">
        <v>461</v>
      </c>
      <c r="C8695" t="s">
        <v>2162</v>
      </c>
      <c r="D8695" t="s">
        <v>3428</v>
      </c>
      <c r="E8695" t="s">
        <v>3469</v>
      </c>
      <c r="F8695" t="s">
        <v>3932</v>
      </c>
      <c r="G8695" s="4"/>
      <c r="H8695" s="4"/>
      <c r="I8695" s="4"/>
      <c r="J8695" s="4"/>
      <c r="K8695" s="4">
        <v>-3644956.8432136602</v>
      </c>
      <c r="L8695" s="4">
        <v>11122992.613771699</v>
      </c>
      <c r="M8695" s="4">
        <v>1034625.34682992</v>
      </c>
      <c r="N8695" s="3">
        <v>-0.39396607709652598</v>
      </c>
      <c r="O8695" s="5">
        <v>3.4456560611724854</v>
      </c>
      <c r="P8695" s="3">
        <v>9.3016818165779114E-2</v>
      </c>
    </row>
    <row r="8696" spans="1:16" x14ac:dyDescent="0.25">
      <c r="A8696" s="1">
        <v>2018</v>
      </c>
      <c r="B8696" t="s">
        <v>461</v>
      </c>
      <c r="C8696" t="s">
        <v>2162</v>
      </c>
      <c r="D8696" t="s">
        <v>3428</v>
      </c>
      <c r="E8696" t="s">
        <v>3469</v>
      </c>
      <c r="F8696" t="s">
        <v>3932</v>
      </c>
      <c r="G8696" s="4"/>
      <c r="H8696" s="4"/>
      <c r="I8696" s="4"/>
      <c r="J8696" s="4"/>
      <c r="K8696" s="4">
        <v>-3723435.40662773</v>
      </c>
      <c r="L8696" s="4">
        <v>8086994.7223887704</v>
      </c>
      <c r="M8696" s="4">
        <v>1116428.6930325199</v>
      </c>
      <c r="N8696" s="3">
        <v>-0.39613153255505201</v>
      </c>
      <c r="O8696" s="5">
        <v>1.9823871850967407</v>
      </c>
      <c r="P8696" s="3">
        <v>0.13805235922336578</v>
      </c>
    </row>
    <row r="8697" spans="1:16" x14ac:dyDescent="0.25">
      <c r="A8697" s="1">
        <v>2019</v>
      </c>
      <c r="B8697" t="s">
        <v>461</v>
      </c>
      <c r="C8697" t="s">
        <v>2162</v>
      </c>
      <c r="D8697" t="s">
        <v>3428</v>
      </c>
      <c r="E8697" t="s">
        <v>3469</v>
      </c>
      <c r="F8697" t="s">
        <v>3932</v>
      </c>
      <c r="G8697" s="4"/>
      <c r="H8697" s="4"/>
      <c r="I8697" s="4"/>
      <c r="J8697" s="4"/>
      <c r="K8697" s="4">
        <v>-3695430.67743068</v>
      </c>
      <c r="L8697" s="4">
        <v>6478577.74657775</v>
      </c>
      <c r="M8697" s="4">
        <v>1572088.4520884501</v>
      </c>
      <c r="N8697" s="3">
        <v>-0.52238694071597902</v>
      </c>
      <c r="O8697" s="5">
        <v>1.3479940891265869</v>
      </c>
      <c r="P8697" s="3">
        <v>0.24265950918197632</v>
      </c>
    </row>
    <row r="8698" spans="1:16" x14ac:dyDescent="0.25">
      <c r="A8698" s="1">
        <v>2020</v>
      </c>
      <c r="B8698" t="s">
        <v>461</v>
      </c>
      <c r="C8698" t="s">
        <v>2162</v>
      </c>
      <c r="D8698" t="s">
        <v>3428</v>
      </c>
      <c r="E8698" t="s">
        <v>3469</v>
      </c>
      <c r="F8698" t="s">
        <v>3932</v>
      </c>
      <c r="G8698" s="4"/>
      <c r="H8698" s="4"/>
      <c r="I8698" s="4"/>
      <c r="J8698" s="4"/>
      <c r="K8698" s="4">
        <v>-2736169.1260715299</v>
      </c>
      <c r="L8698" s="4">
        <v>2641924.6856149002</v>
      </c>
      <c r="M8698" s="4">
        <v>2325103.87477051</v>
      </c>
      <c r="N8698" s="3">
        <v>-0.60725647039144404</v>
      </c>
      <c r="O8698" s="5">
        <v>1.6660596132278442</v>
      </c>
      <c r="P8698" s="3">
        <v>0.88007956743240356</v>
      </c>
    </row>
    <row r="8699" spans="1:16" x14ac:dyDescent="0.25">
      <c r="A8699" s="1">
        <v>2021</v>
      </c>
      <c r="B8699" t="s">
        <v>461</v>
      </c>
      <c r="C8699" t="s">
        <v>2162</v>
      </c>
      <c r="D8699" t="s">
        <v>3428</v>
      </c>
      <c r="E8699" t="s">
        <v>3469</v>
      </c>
      <c r="F8699" t="s">
        <v>3932</v>
      </c>
      <c r="G8699" s="4"/>
      <c r="H8699" s="4"/>
      <c r="I8699" s="4"/>
      <c r="J8699" s="4"/>
      <c r="K8699" s="4">
        <v>-2311327.2199686598</v>
      </c>
      <c r="L8699" s="4">
        <v>4065263.2920693699</v>
      </c>
      <c r="M8699" s="4">
        <v>2208248.5435146098</v>
      </c>
      <c r="N8699" s="3">
        <v>-0.66653707519692795</v>
      </c>
      <c r="O8699" s="5">
        <v>2.290806770324707</v>
      </c>
      <c r="P8699" s="3">
        <v>0.54319941997528076</v>
      </c>
    </row>
    <row r="8700" spans="1:16" x14ac:dyDescent="0.25">
      <c r="A8700" s="1">
        <v>2022</v>
      </c>
      <c r="B8700" t="s">
        <v>461</v>
      </c>
      <c r="C8700" t="s">
        <v>2162</v>
      </c>
      <c r="D8700" t="s">
        <v>3428</v>
      </c>
      <c r="E8700" t="s">
        <v>3469</v>
      </c>
      <c r="F8700" t="s">
        <v>3932</v>
      </c>
      <c r="G8700" s="4"/>
      <c r="H8700" s="4"/>
      <c r="I8700" s="4"/>
      <c r="J8700" s="4"/>
      <c r="K8700" s="4">
        <v>-1952015.4305865101</v>
      </c>
      <c r="L8700" s="4">
        <v>2315509.9477595999</v>
      </c>
      <c r="M8700" s="4">
        <v>1473142.0842333401</v>
      </c>
      <c r="N8700" s="3">
        <v>-0.644539785581563</v>
      </c>
      <c r="O8700" s="5">
        <v>1.9018248319625854</v>
      </c>
      <c r="P8700" s="3">
        <v>0.63620632886886597</v>
      </c>
    </row>
    <row r="8701" spans="1:16" x14ac:dyDescent="0.25">
      <c r="A8701" s="1">
        <v>2023</v>
      </c>
      <c r="B8701" t="s">
        <v>461</v>
      </c>
      <c r="C8701" t="s">
        <v>2162</v>
      </c>
      <c r="D8701" t="s">
        <v>3428</v>
      </c>
      <c r="E8701" t="s">
        <v>3469</v>
      </c>
      <c r="F8701" t="s">
        <v>3932</v>
      </c>
      <c r="G8701" s="4"/>
      <c r="H8701" s="4"/>
      <c r="I8701" s="4"/>
      <c r="J8701" s="4"/>
      <c r="K8701" s="4">
        <v>-1580350.6316035099</v>
      </c>
      <c r="L8701" s="4">
        <v>1792812.0521281201</v>
      </c>
      <c r="M8701" s="4">
        <v>673818.61813818605</v>
      </c>
      <c r="N8701" s="3">
        <v>-0.78439451411563199</v>
      </c>
      <c r="O8701" s="5">
        <v>2.6208329200744629</v>
      </c>
      <c r="P8701" s="3">
        <v>0.37584453821182251</v>
      </c>
    </row>
    <row r="8702" spans="1:16" x14ac:dyDescent="0.25">
      <c r="A8702" s="1">
        <v>2024</v>
      </c>
      <c r="B8702" t="s">
        <v>461</v>
      </c>
      <c r="C8702" t="s">
        <v>2162</v>
      </c>
      <c r="D8702" t="s">
        <v>3428</v>
      </c>
      <c r="E8702" t="s">
        <v>3469</v>
      </c>
      <c r="F8702" t="s">
        <v>3932</v>
      </c>
      <c r="G8702" s="4"/>
      <c r="H8702" s="4"/>
      <c r="I8702" s="4"/>
      <c r="J8702" s="4"/>
      <c r="K8702" s="4">
        <v>-1141760.61549539</v>
      </c>
      <c r="L8702" s="4">
        <v>1456110.61849553</v>
      </c>
      <c r="M8702" s="4">
        <v>773845.44612081896</v>
      </c>
      <c r="N8702" s="3">
        <v>-0.70279802140164305</v>
      </c>
      <c r="O8702" s="5">
        <v>3.6297776699066162</v>
      </c>
      <c r="P8702" s="3">
        <v>0.53144687414169312</v>
      </c>
    </row>
    <row r="8703" spans="1:16" x14ac:dyDescent="0.25">
      <c r="A8703" s="1">
        <v>2009</v>
      </c>
      <c r="B8703" t="s">
        <v>462</v>
      </c>
      <c r="C8703" t="s">
        <v>2163</v>
      </c>
      <c r="D8703" t="s">
        <v>3419</v>
      </c>
      <c r="E8703" t="s">
        <v>3469</v>
      </c>
      <c r="F8703" t="s">
        <v>3933</v>
      </c>
      <c r="G8703" s="4"/>
      <c r="H8703" s="4"/>
      <c r="I8703" s="4"/>
      <c r="J8703" s="4"/>
      <c r="K8703" s="4">
        <v>23290201.836046498</v>
      </c>
      <c r="L8703" s="4">
        <v>173407173.16597</v>
      </c>
      <c r="M8703" s="4">
        <v>92030622.287475199</v>
      </c>
      <c r="N8703" s="3">
        <v>0.14052328142377701</v>
      </c>
      <c r="O8703" s="5">
        <v>0.92430537939071655</v>
      </c>
      <c r="P8703" s="3">
        <v>0.5307198166847229</v>
      </c>
    </row>
    <row r="8704" spans="1:16" x14ac:dyDescent="0.25">
      <c r="A8704" s="1">
        <v>2010</v>
      </c>
      <c r="B8704" t="s">
        <v>462</v>
      </c>
      <c r="C8704" t="s">
        <v>2163</v>
      </c>
      <c r="D8704" t="s">
        <v>3419</v>
      </c>
      <c r="E8704" t="s">
        <v>3469</v>
      </c>
      <c r="F8704" t="s">
        <v>3933</v>
      </c>
      <c r="G8704" s="4"/>
      <c r="H8704" s="4"/>
      <c r="I8704" s="4"/>
      <c r="J8704" s="4"/>
      <c r="K8704" s="4">
        <v>20278510.355949</v>
      </c>
      <c r="L8704" s="4">
        <v>192844904.335556</v>
      </c>
      <c r="M8704" s="4">
        <v>97414792.293090999</v>
      </c>
      <c r="N8704" s="3">
        <v>0.108618781547764</v>
      </c>
      <c r="O8704" s="5">
        <v>1.0990228652954102</v>
      </c>
      <c r="P8704" s="3">
        <v>0.50514578819274902</v>
      </c>
    </row>
    <row r="8705" spans="1:16" x14ac:dyDescent="0.25">
      <c r="A8705" s="1">
        <v>2011</v>
      </c>
      <c r="B8705" t="s">
        <v>462</v>
      </c>
      <c r="C8705" t="s">
        <v>2163</v>
      </c>
      <c r="D8705" t="s">
        <v>3419</v>
      </c>
      <c r="E8705" t="s">
        <v>3469</v>
      </c>
      <c r="F8705" t="s">
        <v>3933</v>
      </c>
      <c r="G8705" s="4"/>
      <c r="H8705" s="4"/>
      <c r="I8705" s="4"/>
      <c r="J8705" s="4"/>
      <c r="K8705" s="4">
        <v>12419890.686957501</v>
      </c>
      <c r="L8705" s="4">
        <v>327489015.11092103</v>
      </c>
      <c r="M8705" s="4">
        <v>146570571.214232</v>
      </c>
      <c r="N8705" s="3">
        <v>4.3308388688024002E-2</v>
      </c>
      <c r="O8705" s="5">
        <v>0.78312134742736816</v>
      </c>
      <c r="P8705" s="3">
        <v>0.44755873084068298</v>
      </c>
    </row>
    <row r="8706" spans="1:16" x14ac:dyDescent="0.25">
      <c r="A8706" s="1">
        <v>2012</v>
      </c>
      <c r="B8706" t="s">
        <v>462</v>
      </c>
      <c r="C8706" t="s">
        <v>2163</v>
      </c>
      <c r="D8706" t="s">
        <v>3419</v>
      </c>
      <c r="E8706" t="s">
        <v>3469</v>
      </c>
      <c r="F8706" t="s">
        <v>3933</v>
      </c>
      <c r="G8706" s="4"/>
      <c r="H8706" s="4"/>
      <c r="I8706" s="4"/>
      <c r="J8706" s="4"/>
      <c r="K8706" s="4">
        <v>20615412.9529384</v>
      </c>
      <c r="L8706" s="4">
        <v>285815007.72591901</v>
      </c>
      <c r="M8706" s="4">
        <v>121748206.66577999</v>
      </c>
      <c r="N8706" s="3">
        <v>6.8888520346664997E-2</v>
      </c>
      <c r="O8706" s="5">
        <v>0.68805402517318726</v>
      </c>
      <c r="P8706" s="3">
        <v>0.42596855759620667</v>
      </c>
    </row>
    <row r="8707" spans="1:16" x14ac:dyDescent="0.25">
      <c r="A8707" s="1">
        <v>2024</v>
      </c>
      <c r="B8707" t="s">
        <v>462</v>
      </c>
      <c r="C8707" t="s">
        <v>2163</v>
      </c>
      <c r="D8707" t="s">
        <v>3419</v>
      </c>
      <c r="E8707" t="s">
        <v>3469</v>
      </c>
      <c r="F8707" t="s">
        <v>3933</v>
      </c>
      <c r="G8707" s="4"/>
      <c r="H8707" s="4"/>
      <c r="I8707" s="4"/>
      <c r="J8707" s="4"/>
      <c r="K8707" s="4">
        <v>-8223704.6766444296</v>
      </c>
      <c r="L8707" s="4">
        <v>698259997.92610002</v>
      </c>
      <c r="M8707" s="4">
        <v>365911306.21133</v>
      </c>
      <c r="N8707" s="3">
        <v>-1.2370289260538E-2</v>
      </c>
      <c r="O8707" s="5">
        <v>1.0417765378952026</v>
      </c>
      <c r="P8707" s="3">
        <v>0.52403301000595093</v>
      </c>
    </row>
    <row r="8708" spans="1:16" x14ac:dyDescent="0.25">
      <c r="A8708" s="1">
        <v>2009</v>
      </c>
      <c r="B8708" t="s">
        <v>463</v>
      </c>
      <c r="C8708" t="s">
        <v>2164</v>
      </c>
      <c r="D8708" t="s">
        <v>3440</v>
      </c>
      <c r="E8708" t="s">
        <v>3469</v>
      </c>
      <c r="F8708" t="s">
        <v>3934</v>
      </c>
      <c r="G8708" s="4"/>
      <c r="H8708" s="4"/>
      <c r="I8708" s="4"/>
      <c r="J8708" s="4"/>
      <c r="K8708" s="4">
        <v>-1744583.82407512</v>
      </c>
      <c r="L8708" s="4">
        <v>377874.67127022799</v>
      </c>
      <c r="M8708" s="4">
        <v>3822355.2378954799</v>
      </c>
      <c r="N8708" s="3">
        <v>-2.84628424398365</v>
      </c>
      <c r="P8708" s="3">
        <v>10.115405082702637</v>
      </c>
    </row>
    <row r="8709" spans="1:16" x14ac:dyDescent="0.25">
      <c r="A8709" s="1">
        <v>2010</v>
      </c>
      <c r="B8709" t="s">
        <v>463</v>
      </c>
      <c r="C8709" t="s">
        <v>2164</v>
      </c>
      <c r="D8709" t="s">
        <v>3440</v>
      </c>
      <c r="E8709" t="s">
        <v>3469</v>
      </c>
      <c r="F8709" t="s">
        <v>3934</v>
      </c>
      <c r="G8709" s="4"/>
      <c r="H8709" s="4"/>
      <c r="I8709" s="4"/>
      <c r="J8709" s="4"/>
      <c r="K8709" s="4">
        <v>-951160.73978263396</v>
      </c>
      <c r="L8709" s="4">
        <v>419635.14807411301</v>
      </c>
      <c r="M8709" s="4">
        <v>124530.076766727</v>
      </c>
      <c r="N8709" s="3">
        <v>-2.33970251444403</v>
      </c>
      <c r="P8709" s="3">
        <v>0.29675796627998352</v>
      </c>
    </row>
    <row r="8710" spans="1:16" x14ac:dyDescent="0.25">
      <c r="A8710" s="1">
        <v>2011</v>
      </c>
      <c r="B8710" t="s">
        <v>463</v>
      </c>
      <c r="C8710" t="s">
        <v>2164</v>
      </c>
      <c r="D8710" t="s">
        <v>3440</v>
      </c>
      <c r="E8710" t="s">
        <v>3469</v>
      </c>
      <c r="F8710" t="s">
        <v>3934</v>
      </c>
      <c r="G8710" s="4"/>
      <c r="H8710" s="4"/>
      <c r="I8710" s="4"/>
      <c r="J8710" s="4"/>
      <c r="K8710" s="4">
        <v>-4635212.73175437</v>
      </c>
      <c r="L8710" s="4">
        <v>2401552.8882220602</v>
      </c>
      <c r="M8710" s="4">
        <v>1092828.2070517601</v>
      </c>
      <c r="N8710" s="3">
        <v>-3.1564264380964899</v>
      </c>
      <c r="O8710" s="5">
        <v>4.0158143043518066</v>
      </c>
      <c r="P8710" s="3">
        <v>0.45505064725875854</v>
      </c>
    </row>
    <row r="8711" spans="1:16" x14ac:dyDescent="0.25">
      <c r="A8711" s="1">
        <v>2012</v>
      </c>
      <c r="B8711" t="s">
        <v>463</v>
      </c>
      <c r="C8711" t="s">
        <v>2164</v>
      </c>
      <c r="D8711" t="s">
        <v>3440</v>
      </c>
      <c r="E8711" t="s">
        <v>3469</v>
      </c>
      <c r="F8711" t="s">
        <v>3934</v>
      </c>
      <c r="G8711" s="4"/>
      <c r="H8711" s="4"/>
      <c r="I8711" s="4"/>
      <c r="J8711" s="4"/>
      <c r="K8711" s="4">
        <v>-4012015.5951004401</v>
      </c>
      <c r="L8711" s="4">
        <v>1663309.5586504701</v>
      </c>
      <c r="M8711" s="4">
        <v>896373.422838022</v>
      </c>
      <c r="N8711" s="3">
        <v>-2.0281078284934702</v>
      </c>
      <c r="O8711" s="5">
        <v>11.477559089660645</v>
      </c>
      <c r="P8711" s="3">
        <v>0.53890955448150635</v>
      </c>
    </row>
    <row r="8712" spans="1:16" x14ac:dyDescent="0.25">
      <c r="A8712" s="1">
        <v>2013</v>
      </c>
      <c r="B8712" t="s">
        <v>463</v>
      </c>
      <c r="C8712" t="s">
        <v>2164</v>
      </c>
      <c r="D8712" t="s">
        <v>3440</v>
      </c>
      <c r="E8712" t="s">
        <v>3469</v>
      </c>
      <c r="F8712" t="s">
        <v>3934</v>
      </c>
      <c r="G8712" s="4"/>
      <c r="H8712" s="4"/>
      <c r="I8712" s="4"/>
      <c r="J8712" s="4"/>
      <c r="K8712" s="4">
        <v>-4319045.8353508702</v>
      </c>
      <c r="L8712" s="4">
        <v>2201732.1870688898</v>
      </c>
      <c r="M8712" s="4">
        <v>1684208.41060873</v>
      </c>
      <c r="N8712" s="3">
        <v>-2.3430214606483699</v>
      </c>
      <c r="O8712" s="5">
        <v>8.351466178894043</v>
      </c>
      <c r="P8712" s="3">
        <v>0.76494699716567993</v>
      </c>
    </row>
    <row r="8713" spans="1:16" x14ac:dyDescent="0.25">
      <c r="A8713" s="1">
        <v>2014</v>
      </c>
      <c r="B8713" t="s">
        <v>463</v>
      </c>
      <c r="C8713" t="s">
        <v>2164</v>
      </c>
      <c r="D8713" t="s">
        <v>3440</v>
      </c>
      <c r="E8713" t="s">
        <v>3469</v>
      </c>
      <c r="F8713" t="s">
        <v>3934</v>
      </c>
      <c r="G8713" s="4"/>
      <c r="H8713" s="4"/>
      <c r="I8713" s="4"/>
      <c r="J8713" s="4"/>
      <c r="K8713" s="4">
        <v>-3000850.5822999701</v>
      </c>
      <c r="L8713" s="4">
        <v>1686215.2859635099</v>
      </c>
      <c r="M8713" s="4">
        <v>814350.51157527498</v>
      </c>
      <c r="N8713" s="3">
        <v>-1.5160450080119601</v>
      </c>
      <c r="O8713" s="5">
        <v>3.7359864711761475</v>
      </c>
      <c r="P8713" s="3">
        <v>0.48294574022293091</v>
      </c>
    </row>
    <row r="8714" spans="1:16" x14ac:dyDescent="0.25">
      <c r="A8714" s="1">
        <v>2015</v>
      </c>
      <c r="B8714" t="s">
        <v>463</v>
      </c>
      <c r="C8714" t="s">
        <v>2164</v>
      </c>
      <c r="D8714" t="s">
        <v>3440</v>
      </c>
      <c r="E8714" t="s">
        <v>3469</v>
      </c>
      <c r="F8714" t="s">
        <v>3934</v>
      </c>
      <c r="G8714" s="4"/>
      <c r="H8714" s="4"/>
      <c r="I8714" s="4"/>
      <c r="J8714" s="4"/>
      <c r="K8714" s="4">
        <v>-1975564.5092948501</v>
      </c>
      <c r="L8714" s="4">
        <v>1611840.25022534</v>
      </c>
      <c r="M8714" s="4">
        <v>325901.55851559702</v>
      </c>
      <c r="N8714" s="3">
        <v>-1.3217017784929499</v>
      </c>
      <c r="O8714" s="5">
        <v>4.3010015487670898</v>
      </c>
      <c r="P8714" s="3">
        <v>0.20219221711158752</v>
      </c>
    </row>
    <row r="8715" spans="1:16" x14ac:dyDescent="0.25">
      <c r="A8715" s="1">
        <v>2016</v>
      </c>
      <c r="B8715" t="s">
        <v>463</v>
      </c>
      <c r="C8715" t="s">
        <v>2164</v>
      </c>
      <c r="D8715" t="s">
        <v>3440</v>
      </c>
      <c r="E8715" t="s">
        <v>3469</v>
      </c>
      <c r="F8715" t="s">
        <v>3934</v>
      </c>
      <c r="G8715" s="4"/>
      <c r="H8715" s="4"/>
      <c r="I8715" s="4"/>
      <c r="J8715" s="4"/>
      <c r="K8715" s="4">
        <v>-1727475.63846589</v>
      </c>
      <c r="L8715" s="4">
        <v>1383698.63217808</v>
      </c>
      <c r="M8715" s="4">
        <v>604554.93637691101</v>
      </c>
      <c r="N8715" s="3">
        <v>-1.17419397963503</v>
      </c>
      <c r="O8715" s="5">
        <v>3.091660737991333</v>
      </c>
      <c r="P8715" s="3">
        <v>0.43691229820251465</v>
      </c>
    </row>
    <row r="8716" spans="1:16" x14ac:dyDescent="0.25">
      <c r="A8716" s="1">
        <v>2017</v>
      </c>
      <c r="B8716" t="s">
        <v>463</v>
      </c>
      <c r="C8716" t="s">
        <v>2164</v>
      </c>
      <c r="D8716" t="s">
        <v>3440</v>
      </c>
      <c r="E8716" t="s">
        <v>3469</v>
      </c>
      <c r="F8716" t="s">
        <v>3934</v>
      </c>
      <c r="G8716" s="4"/>
      <c r="H8716" s="4"/>
      <c r="I8716" s="4"/>
      <c r="J8716" s="4"/>
      <c r="K8716" s="4">
        <v>-2099777.10653539</v>
      </c>
      <c r="L8716" s="4">
        <v>1832146.61778382</v>
      </c>
      <c r="M8716" s="4">
        <v>1373185.91620743</v>
      </c>
      <c r="N8716" s="3">
        <v>-1.28833627049074</v>
      </c>
      <c r="O8716" s="5">
        <v>5.4869952201843262</v>
      </c>
      <c r="P8716" s="3">
        <v>0.74949562549591064</v>
      </c>
    </row>
    <row r="8717" spans="1:16" x14ac:dyDescent="0.25">
      <c r="A8717" s="1">
        <v>2018</v>
      </c>
      <c r="B8717" t="s">
        <v>463</v>
      </c>
      <c r="C8717" t="s">
        <v>2164</v>
      </c>
      <c r="D8717" t="s">
        <v>3440</v>
      </c>
      <c r="E8717" t="s">
        <v>3469</v>
      </c>
      <c r="F8717" t="s">
        <v>3934</v>
      </c>
      <c r="G8717" s="4"/>
      <c r="H8717" s="4"/>
      <c r="I8717" s="4"/>
      <c r="J8717" s="4"/>
      <c r="K8717" s="4">
        <v>-2558309.0918511599</v>
      </c>
      <c r="L8717" s="4">
        <v>2245069.9116943898</v>
      </c>
      <c r="M8717" s="4">
        <v>1038756.76355858</v>
      </c>
      <c r="N8717" s="3">
        <v>-1.2761181933747801</v>
      </c>
      <c r="O8717" s="5">
        <v>8.3294315338134766</v>
      </c>
      <c r="P8717" s="3">
        <v>0.46268346905708313</v>
      </c>
    </row>
    <row r="8718" spans="1:16" x14ac:dyDescent="0.25">
      <c r="A8718" s="1">
        <v>2019</v>
      </c>
      <c r="B8718" t="s">
        <v>463</v>
      </c>
      <c r="C8718" t="s">
        <v>2164</v>
      </c>
      <c r="D8718" t="s">
        <v>3440</v>
      </c>
      <c r="E8718" t="s">
        <v>3469</v>
      </c>
      <c r="F8718" t="s">
        <v>3934</v>
      </c>
      <c r="G8718" s="4"/>
      <c r="H8718" s="4"/>
      <c r="I8718" s="4"/>
      <c r="J8718" s="4"/>
      <c r="K8718" s="4">
        <v>-3214070.9020709</v>
      </c>
      <c r="L8718" s="4">
        <v>4577232.0112320101</v>
      </c>
      <c r="M8718" s="4">
        <v>647408.91540891503</v>
      </c>
      <c r="N8718" s="3">
        <v>-0.95850181727133199</v>
      </c>
      <c r="O8718" s="5">
        <v>7.1599893569946289</v>
      </c>
      <c r="P8718" s="3">
        <v>0.14144113659858704</v>
      </c>
    </row>
    <row r="8719" spans="1:16" x14ac:dyDescent="0.25">
      <c r="A8719" s="1">
        <v>2020</v>
      </c>
      <c r="B8719" t="s">
        <v>463</v>
      </c>
      <c r="C8719" t="s">
        <v>2164</v>
      </c>
      <c r="D8719" t="s">
        <v>3440</v>
      </c>
      <c r="E8719" t="s">
        <v>3469</v>
      </c>
      <c r="F8719" t="s">
        <v>3934</v>
      </c>
      <c r="G8719" s="4"/>
      <c r="H8719" s="4"/>
      <c r="I8719" s="4"/>
      <c r="J8719" s="4"/>
      <c r="K8719" s="4">
        <v>-4278702.5661554597</v>
      </c>
      <c r="L8719" s="4">
        <v>7493502.4778101398</v>
      </c>
      <c r="M8719" s="4">
        <v>479460.40335160098</v>
      </c>
      <c r="N8719" s="3">
        <v>-0.71348712743283604</v>
      </c>
      <c r="O8719" s="5">
        <v>3.0428318977355957</v>
      </c>
      <c r="P8719" s="3">
        <v>6.3983485102653503E-2</v>
      </c>
    </row>
    <row r="8720" spans="1:16" x14ac:dyDescent="0.25">
      <c r="A8720" s="1">
        <v>2021</v>
      </c>
      <c r="B8720" t="s">
        <v>463</v>
      </c>
      <c r="C8720" t="s">
        <v>2164</v>
      </c>
      <c r="D8720" t="s">
        <v>3440</v>
      </c>
      <c r="E8720" t="s">
        <v>3469</v>
      </c>
      <c r="F8720" t="s">
        <v>3934</v>
      </c>
      <c r="G8720" s="4"/>
      <c r="H8720" s="4"/>
      <c r="I8720" s="4"/>
      <c r="J8720" s="4"/>
      <c r="K8720" s="4">
        <v>-3754666.37674422</v>
      </c>
      <c r="L8720" s="4">
        <v>6610956.8190508997</v>
      </c>
      <c r="M8720" s="4">
        <v>1322912.37094077</v>
      </c>
      <c r="N8720" s="3">
        <v>-0.50905359727758503</v>
      </c>
      <c r="O8720" s="5">
        <v>3.2943570613861084</v>
      </c>
      <c r="P8720" s="3">
        <v>0.20010906457901001</v>
      </c>
    </row>
    <row r="8721" spans="1:16" x14ac:dyDescent="0.25">
      <c r="A8721" s="1">
        <v>2022</v>
      </c>
      <c r="B8721" t="s">
        <v>463</v>
      </c>
      <c r="C8721" t="s">
        <v>2164</v>
      </c>
      <c r="D8721" t="s">
        <v>3440</v>
      </c>
      <c r="E8721" t="s">
        <v>3469</v>
      </c>
      <c r="F8721" t="s">
        <v>3934</v>
      </c>
      <c r="G8721" s="4"/>
      <c r="H8721" s="4"/>
      <c r="I8721" s="4"/>
      <c r="J8721" s="4"/>
      <c r="K8721" s="4">
        <v>-2733924.5171040702</v>
      </c>
      <c r="L8721" s="4">
        <v>4804191.6539573697</v>
      </c>
      <c r="M8721" s="4">
        <v>1793720.11013961</v>
      </c>
      <c r="N8721" s="3">
        <v>-0.50215529575322304</v>
      </c>
      <c r="O8721" s="5">
        <v>2.9570198059082031</v>
      </c>
      <c r="P8721" s="3">
        <v>0.37336564064025879</v>
      </c>
    </row>
    <row r="8722" spans="1:16" x14ac:dyDescent="0.25">
      <c r="A8722" s="1">
        <v>2023</v>
      </c>
      <c r="B8722" t="s">
        <v>463</v>
      </c>
      <c r="C8722" t="s">
        <v>2164</v>
      </c>
      <c r="D8722" t="s">
        <v>3440</v>
      </c>
      <c r="E8722" t="s">
        <v>3469</v>
      </c>
      <c r="F8722" t="s">
        <v>3934</v>
      </c>
      <c r="G8722" s="4"/>
      <c r="H8722" s="4"/>
      <c r="I8722" s="4"/>
      <c r="J8722" s="4"/>
      <c r="K8722" s="4">
        <v>-3996762.99036763</v>
      </c>
      <c r="L8722" s="4">
        <v>4202315.7684231596</v>
      </c>
      <c r="M8722" s="4">
        <v>2626274.0392627399</v>
      </c>
      <c r="N8722" s="3">
        <v>-0.90394591651832701</v>
      </c>
      <c r="O8722" s="5">
        <v>3.2708425521850586</v>
      </c>
      <c r="P8722" s="3">
        <v>0.62495875358581543</v>
      </c>
    </row>
    <row r="8723" spans="1:16" x14ac:dyDescent="0.25">
      <c r="A8723" s="1">
        <v>2024</v>
      </c>
      <c r="B8723" t="s">
        <v>463</v>
      </c>
      <c r="C8723" t="s">
        <v>2164</v>
      </c>
      <c r="D8723" t="s">
        <v>3440</v>
      </c>
      <c r="E8723" t="s">
        <v>3469</v>
      </c>
      <c r="F8723" t="s">
        <v>3934</v>
      </c>
      <c r="G8723" s="4"/>
      <c r="H8723" s="4"/>
      <c r="I8723" s="4"/>
      <c r="J8723" s="4"/>
      <c r="K8723" s="4">
        <v>-4324021.1209856505</v>
      </c>
      <c r="L8723" s="4">
        <v>3096473.1687478698</v>
      </c>
      <c r="M8723" s="4">
        <v>2623863.7803097498</v>
      </c>
      <c r="N8723" s="3">
        <v>-1.1847598372649899</v>
      </c>
      <c r="O8723" s="5">
        <v>2.1198890209197998</v>
      </c>
      <c r="P8723" s="3">
        <v>0.84737169742584229</v>
      </c>
    </row>
    <row r="8724" spans="1:16" x14ac:dyDescent="0.25">
      <c r="A8724" s="1">
        <v>2009</v>
      </c>
      <c r="B8724" t="s">
        <v>464</v>
      </c>
      <c r="C8724" t="s">
        <v>2165</v>
      </c>
      <c r="D8724" t="s">
        <v>3436</v>
      </c>
      <c r="E8724" t="s">
        <v>3469</v>
      </c>
      <c r="F8724" t="s">
        <v>3935</v>
      </c>
      <c r="G8724" s="4"/>
      <c r="H8724" s="4"/>
      <c r="I8724" s="4"/>
      <c r="J8724" s="4"/>
      <c r="K8724" s="4">
        <v>-8651248.7697842903</v>
      </c>
      <c r="L8724" s="4">
        <v>8583275.5199174006</v>
      </c>
      <c r="M8724" s="4">
        <v>4993465.7395008197</v>
      </c>
      <c r="N8724" s="3">
        <v>-0.75784474595434903</v>
      </c>
      <c r="O8724" s="5">
        <v>2.6540026664733887</v>
      </c>
      <c r="P8724" s="3">
        <v>0.58176690340042114</v>
      </c>
    </row>
    <row r="8725" spans="1:16" x14ac:dyDescent="0.25">
      <c r="A8725" s="1">
        <v>2010</v>
      </c>
      <c r="B8725" t="s">
        <v>464</v>
      </c>
      <c r="C8725" t="s">
        <v>2165</v>
      </c>
      <c r="D8725" t="s">
        <v>3436</v>
      </c>
      <c r="E8725" t="s">
        <v>3469</v>
      </c>
      <c r="F8725" t="s">
        <v>3935</v>
      </c>
      <c r="G8725" s="4"/>
      <c r="H8725" s="4"/>
      <c r="I8725" s="4"/>
      <c r="J8725" s="4"/>
      <c r="K8725" s="4">
        <v>-4836724.5636727102</v>
      </c>
      <c r="L8725" s="4">
        <v>8880673.0946901608</v>
      </c>
      <c r="M8725" s="4">
        <v>4549268.4483714402</v>
      </c>
      <c r="N8725" s="3">
        <v>-0.54292776767179496</v>
      </c>
      <c r="O8725" s="5">
        <v>3.0766060352325439</v>
      </c>
      <c r="P8725" s="3">
        <v>0.51226615905761719</v>
      </c>
    </row>
    <row r="8726" spans="1:16" x14ac:dyDescent="0.25">
      <c r="A8726" s="1">
        <v>2011</v>
      </c>
      <c r="B8726" t="s">
        <v>464</v>
      </c>
      <c r="C8726" t="s">
        <v>2165</v>
      </c>
      <c r="D8726" t="s">
        <v>3436</v>
      </c>
      <c r="E8726" t="s">
        <v>3469</v>
      </c>
      <c r="F8726" t="s">
        <v>3935</v>
      </c>
      <c r="G8726" s="4"/>
      <c r="H8726" s="4"/>
      <c r="I8726" s="4"/>
      <c r="J8726" s="4"/>
      <c r="K8726" s="4">
        <v>-5955318.8297074297</v>
      </c>
      <c r="L8726" s="4">
        <v>10211662.201264599</v>
      </c>
      <c r="M8726" s="4">
        <v>4324012.4316793503</v>
      </c>
      <c r="N8726" s="3">
        <v>-0.55287090956928697</v>
      </c>
      <c r="O8726" s="5">
        <v>4.2392263412475586</v>
      </c>
      <c r="P8726" s="3">
        <v>0.42343863844871521</v>
      </c>
    </row>
    <row r="8727" spans="1:16" x14ac:dyDescent="0.25">
      <c r="A8727" s="1">
        <v>2012</v>
      </c>
      <c r="B8727" t="s">
        <v>464</v>
      </c>
      <c r="C8727" t="s">
        <v>2165</v>
      </c>
      <c r="D8727" t="s">
        <v>3436</v>
      </c>
      <c r="E8727" t="s">
        <v>3469</v>
      </c>
      <c r="F8727" t="s">
        <v>3935</v>
      </c>
      <c r="G8727" s="4"/>
      <c r="H8727" s="4"/>
      <c r="I8727" s="4"/>
      <c r="J8727" s="4"/>
      <c r="K8727" s="4">
        <v>-2301532.9042293001</v>
      </c>
      <c r="L8727" s="4">
        <v>9267390.4812582508</v>
      </c>
      <c r="M8727" s="4">
        <v>2521781.9755840502</v>
      </c>
      <c r="N8727" s="3">
        <v>-0.24203844481270101</v>
      </c>
      <c r="O8727" s="5">
        <v>2.53011155128479</v>
      </c>
      <c r="P8727" s="3">
        <v>0.27211350202560425</v>
      </c>
    </row>
    <row r="8728" spans="1:16" x14ac:dyDescent="0.25">
      <c r="A8728" s="1">
        <v>2013</v>
      </c>
      <c r="B8728" t="s">
        <v>464</v>
      </c>
      <c r="C8728" t="s">
        <v>2165</v>
      </c>
      <c r="D8728" t="s">
        <v>3436</v>
      </c>
      <c r="E8728" t="s">
        <v>3469</v>
      </c>
      <c r="F8728" t="s">
        <v>3935</v>
      </c>
      <c r="G8728" s="4"/>
      <c r="H8728" s="4"/>
      <c r="I8728" s="4"/>
      <c r="J8728" s="4"/>
      <c r="K8728" s="4">
        <v>-1986016.4265419301</v>
      </c>
      <c r="L8728" s="4">
        <v>17426302.566304602</v>
      </c>
      <c r="M8728" s="4">
        <v>2889418.6758270399</v>
      </c>
      <c r="N8728" s="3">
        <v>-0.15455253836736299</v>
      </c>
      <c r="O8728" s="5">
        <v>1.2532820701599121</v>
      </c>
      <c r="P8728" s="3">
        <v>0.16580790281295776</v>
      </c>
    </row>
    <row r="8729" spans="1:16" x14ac:dyDescent="0.25">
      <c r="A8729" s="1">
        <v>2014</v>
      </c>
      <c r="B8729" t="s">
        <v>464</v>
      </c>
      <c r="C8729" t="s">
        <v>2165</v>
      </c>
      <c r="D8729" t="s">
        <v>3436</v>
      </c>
      <c r="E8729" t="s">
        <v>3469</v>
      </c>
      <c r="F8729" t="s">
        <v>3935</v>
      </c>
      <c r="G8729" s="4"/>
      <c r="H8729" s="4"/>
      <c r="I8729" s="4"/>
      <c r="J8729" s="4"/>
      <c r="K8729" s="4">
        <v>-1414886.1332453201</v>
      </c>
      <c r="L8729" s="4">
        <v>16475313.310387099</v>
      </c>
      <c r="M8729" s="4">
        <v>3275188.8349285698</v>
      </c>
      <c r="N8729" s="3">
        <v>-8.2112094948676995E-2</v>
      </c>
      <c r="O8729" s="5">
        <v>3.3134236335754395</v>
      </c>
      <c r="P8729" s="3">
        <v>0.19879372417926788</v>
      </c>
    </row>
    <row r="8730" spans="1:16" x14ac:dyDescent="0.25">
      <c r="A8730" s="1">
        <v>2015</v>
      </c>
      <c r="B8730" t="s">
        <v>464</v>
      </c>
      <c r="C8730" t="s">
        <v>2165</v>
      </c>
      <c r="D8730" t="s">
        <v>3436</v>
      </c>
      <c r="E8730" t="s">
        <v>3469</v>
      </c>
      <c r="F8730" t="s">
        <v>3935</v>
      </c>
      <c r="G8730" s="4"/>
      <c r="H8730" s="4"/>
      <c r="I8730" s="4"/>
      <c r="J8730" s="4"/>
      <c r="K8730" s="4">
        <v>-577927.32063203503</v>
      </c>
      <c r="L8730" s="4">
        <v>17343252.467200302</v>
      </c>
      <c r="M8730" s="4">
        <v>5198780.4596195798</v>
      </c>
      <c r="N8730" s="3">
        <v>-3.7524008768859002E-2</v>
      </c>
      <c r="O8730" s="5">
        <v>5.610511302947998</v>
      </c>
      <c r="P8730" s="3">
        <v>0.29975810647010803</v>
      </c>
    </row>
    <row r="8731" spans="1:16" x14ac:dyDescent="0.25">
      <c r="A8731" s="1">
        <v>2016</v>
      </c>
      <c r="B8731" t="s">
        <v>464</v>
      </c>
      <c r="C8731" t="s">
        <v>2165</v>
      </c>
      <c r="D8731" t="s">
        <v>3436</v>
      </c>
      <c r="E8731" t="s">
        <v>3469</v>
      </c>
      <c r="F8731" t="s">
        <v>3935</v>
      </c>
      <c r="G8731" s="4"/>
      <c r="H8731" s="4"/>
      <c r="I8731" s="4"/>
      <c r="J8731" s="4"/>
      <c r="K8731" s="4">
        <v>791539.76815567503</v>
      </c>
      <c r="L8731" s="4">
        <v>17414833.715767201</v>
      </c>
      <c r="M8731" s="4">
        <v>5315998.15239741</v>
      </c>
      <c r="N8731" s="3">
        <v>4.6307366612515999E-2</v>
      </c>
      <c r="O8731" s="5">
        <v>5.7059569358825684</v>
      </c>
      <c r="P8731" s="3">
        <v>0.30525690317153931</v>
      </c>
    </row>
    <row r="8732" spans="1:16" x14ac:dyDescent="0.25">
      <c r="A8732" s="1">
        <v>2017</v>
      </c>
      <c r="B8732" t="s">
        <v>464</v>
      </c>
      <c r="C8732" t="s">
        <v>2165</v>
      </c>
      <c r="D8732" t="s">
        <v>3436</v>
      </c>
      <c r="E8732" t="s">
        <v>3469</v>
      </c>
      <c r="F8732" t="s">
        <v>3935</v>
      </c>
      <c r="G8732" s="4"/>
      <c r="H8732" s="4"/>
      <c r="I8732" s="4"/>
      <c r="J8732" s="4"/>
      <c r="K8732" s="4">
        <v>2572880.0141422101</v>
      </c>
      <c r="L8732" s="4">
        <v>18577063.4938935</v>
      </c>
      <c r="M8732" s="4">
        <v>5439217.72079904</v>
      </c>
      <c r="N8732" s="3">
        <v>0.140811935175637</v>
      </c>
      <c r="O8732" s="5">
        <v>5.719029426574707</v>
      </c>
      <c r="P8732" s="3">
        <v>0.29279211163520813</v>
      </c>
    </row>
    <row r="8733" spans="1:16" x14ac:dyDescent="0.25">
      <c r="A8733" s="1">
        <v>2009</v>
      </c>
      <c r="B8733" t="s">
        <v>465</v>
      </c>
      <c r="C8733" t="s">
        <v>2166</v>
      </c>
      <c r="D8733" t="s">
        <v>3418</v>
      </c>
      <c r="E8733" t="s">
        <v>3469</v>
      </c>
      <c r="F8733" t="s">
        <v>3936</v>
      </c>
      <c r="G8733" s="4"/>
      <c r="H8733" s="4"/>
      <c r="I8733" s="4"/>
      <c r="J8733" s="4"/>
      <c r="K8733" s="4">
        <v>10042491.5414447</v>
      </c>
      <c r="L8733" s="4">
        <v>115561974.929107</v>
      </c>
      <c r="M8733" s="4">
        <v>42635535.649608202</v>
      </c>
      <c r="N8733" s="3">
        <v>7.8038868408948997E-2</v>
      </c>
      <c r="O8733" s="5">
        <v>0.80751317739486694</v>
      </c>
      <c r="P8733" s="3">
        <v>0.36894086003303528</v>
      </c>
    </row>
    <row r="8734" spans="1:16" x14ac:dyDescent="0.25">
      <c r="A8734" s="1">
        <v>2010</v>
      </c>
      <c r="B8734" t="s">
        <v>465</v>
      </c>
      <c r="C8734" t="s">
        <v>2166</v>
      </c>
      <c r="D8734" t="s">
        <v>3418</v>
      </c>
      <c r="E8734" t="s">
        <v>3469</v>
      </c>
      <c r="F8734" t="s">
        <v>3936</v>
      </c>
      <c r="G8734" s="4"/>
      <c r="H8734" s="4"/>
      <c r="I8734" s="4"/>
      <c r="J8734" s="4"/>
      <c r="K8734" s="4">
        <v>24234134.080912601</v>
      </c>
      <c r="L8734" s="4">
        <v>116056841.79999</v>
      </c>
      <c r="M8734" s="4">
        <v>34239450.915945701</v>
      </c>
      <c r="N8734" s="3">
        <v>0.19985649938215</v>
      </c>
      <c r="O8734" s="5">
        <v>0.86917901039123535</v>
      </c>
      <c r="P8734" s="3">
        <v>0.295023113489151</v>
      </c>
    </row>
    <row r="8735" spans="1:16" x14ac:dyDescent="0.25">
      <c r="A8735" s="1">
        <v>2011</v>
      </c>
      <c r="B8735" t="s">
        <v>465</v>
      </c>
      <c r="C8735" t="s">
        <v>2166</v>
      </c>
      <c r="D8735" t="s">
        <v>3418</v>
      </c>
      <c r="E8735" t="s">
        <v>3469</v>
      </c>
      <c r="F8735" t="s">
        <v>3936</v>
      </c>
      <c r="G8735" s="4"/>
      <c r="H8735" s="4"/>
      <c r="I8735" s="4"/>
      <c r="J8735" s="4"/>
      <c r="K8735" s="4">
        <v>13402420.2972735</v>
      </c>
      <c r="L8735" s="4">
        <v>108821626.215702</v>
      </c>
      <c r="M8735" s="4">
        <v>32815985.937937599</v>
      </c>
      <c r="N8735" s="3">
        <v>0.119254071241353</v>
      </c>
      <c r="O8735" s="5">
        <v>0.79935276508331299</v>
      </c>
      <c r="P8735" s="3">
        <v>0.30155757069587708</v>
      </c>
    </row>
    <row r="8736" spans="1:16" x14ac:dyDescent="0.25">
      <c r="A8736" s="1">
        <v>2012</v>
      </c>
      <c r="B8736" t="s">
        <v>465</v>
      </c>
      <c r="C8736" t="s">
        <v>2166</v>
      </c>
      <c r="D8736" t="s">
        <v>3418</v>
      </c>
      <c r="E8736" t="s">
        <v>3469</v>
      </c>
      <c r="F8736" t="s">
        <v>3936</v>
      </c>
      <c r="G8736" s="4"/>
      <c r="H8736" s="4"/>
      <c r="I8736" s="4"/>
      <c r="J8736" s="4"/>
      <c r="K8736" s="4">
        <v>130750.153060695</v>
      </c>
      <c r="L8736" s="4">
        <v>90852677.783888698</v>
      </c>
      <c r="M8736" s="4">
        <v>24078782.155717202</v>
      </c>
      <c r="N8736" s="3">
        <v>1.258571521323E-3</v>
      </c>
      <c r="O8736" s="5">
        <v>0.60995060205459595</v>
      </c>
      <c r="P8736" s="3">
        <v>0.26503106951713562</v>
      </c>
    </row>
    <row r="8737" spans="1:16" x14ac:dyDescent="0.25">
      <c r="A8737" s="1">
        <v>2013</v>
      </c>
      <c r="B8737" t="s">
        <v>465</v>
      </c>
      <c r="C8737" t="s">
        <v>2166</v>
      </c>
      <c r="D8737" t="s">
        <v>3418</v>
      </c>
      <c r="E8737" t="s">
        <v>3469</v>
      </c>
      <c r="F8737" t="s">
        <v>3936</v>
      </c>
      <c r="G8737" s="4"/>
      <c r="H8737" s="4"/>
      <c r="I8737" s="4"/>
      <c r="J8737" s="4"/>
      <c r="K8737" s="4">
        <v>-2110105.4121503299</v>
      </c>
      <c r="L8737" s="4">
        <v>57768093.269266598</v>
      </c>
      <c r="M8737" s="4">
        <v>17580176.556039799</v>
      </c>
      <c r="N8737" s="3">
        <v>-3.0296547851432001E-2</v>
      </c>
      <c r="O8737" s="5">
        <v>0.77200853824615479</v>
      </c>
      <c r="P8737" s="3">
        <v>0.30432328581809998</v>
      </c>
    </row>
    <row r="8738" spans="1:16" x14ac:dyDescent="0.25">
      <c r="A8738" s="1">
        <v>2014</v>
      </c>
      <c r="B8738" t="s">
        <v>465</v>
      </c>
      <c r="C8738" t="s">
        <v>2166</v>
      </c>
      <c r="D8738" t="s">
        <v>3418</v>
      </c>
      <c r="E8738" t="s">
        <v>3469</v>
      </c>
      <c r="F8738" t="s">
        <v>3936</v>
      </c>
      <c r="G8738" s="4"/>
      <c r="H8738" s="4"/>
      <c r="I8738" s="4"/>
      <c r="J8738" s="4"/>
      <c r="K8738" s="4">
        <v>-3796206.4170842399</v>
      </c>
      <c r="L8738" s="4">
        <v>30234103.768222399</v>
      </c>
      <c r="M8738" s="4">
        <v>13789997.463948701</v>
      </c>
      <c r="N8738" s="3">
        <v>-8.9867403658044007E-2</v>
      </c>
      <c r="O8738" s="5">
        <v>1.2600293159484863</v>
      </c>
      <c r="P8738" s="3">
        <v>0.45610737800598145</v>
      </c>
    </row>
    <row r="8739" spans="1:16" x14ac:dyDescent="0.25">
      <c r="A8739" s="1">
        <v>2015</v>
      </c>
      <c r="B8739" t="s">
        <v>465</v>
      </c>
      <c r="C8739" t="s">
        <v>2166</v>
      </c>
      <c r="D8739" t="s">
        <v>3418</v>
      </c>
      <c r="E8739" t="s">
        <v>3469</v>
      </c>
      <c r="F8739" t="s">
        <v>3936</v>
      </c>
      <c r="G8739" s="4"/>
      <c r="H8739" s="4"/>
      <c r="I8739" s="4"/>
      <c r="J8739" s="4"/>
      <c r="K8739" s="4">
        <v>1725480.8400755001</v>
      </c>
      <c r="L8739" s="4">
        <v>24875272.785960399</v>
      </c>
      <c r="M8739" s="4">
        <v>9052634.5334746093</v>
      </c>
      <c r="N8739" s="3">
        <v>7.0234065949759006E-2</v>
      </c>
      <c r="O8739" s="5">
        <v>0.9036746621131897</v>
      </c>
      <c r="P8739" s="3">
        <v>0.36392101645469666</v>
      </c>
    </row>
    <row r="8740" spans="1:16" x14ac:dyDescent="0.25">
      <c r="A8740" s="1">
        <v>2016</v>
      </c>
      <c r="B8740" t="s">
        <v>465</v>
      </c>
      <c r="C8740" t="s">
        <v>2166</v>
      </c>
      <c r="D8740" t="s">
        <v>3418</v>
      </c>
      <c r="E8740" t="s">
        <v>3469</v>
      </c>
      <c r="F8740" t="s">
        <v>3936</v>
      </c>
      <c r="G8740" s="4"/>
      <c r="H8740" s="4"/>
      <c r="I8740" s="4"/>
      <c r="J8740" s="4"/>
      <c r="K8740" s="4">
        <v>1464206.1675762101</v>
      </c>
      <c r="L8740" s="4">
        <v>30806499.7588997</v>
      </c>
      <c r="M8740" s="4">
        <v>10665054.2284407</v>
      </c>
      <c r="N8740" s="3">
        <v>5.0542279290346999E-2</v>
      </c>
      <c r="O8740" s="5">
        <v>0.95237499475479126</v>
      </c>
      <c r="P8740" s="3">
        <v>0.34619492292404175</v>
      </c>
    </row>
    <row r="8741" spans="1:16" x14ac:dyDescent="0.25">
      <c r="A8741" s="1">
        <v>2017</v>
      </c>
      <c r="B8741" t="s">
        <v>465</v>
      </c>
      <c r="C8741" t="s">
        <v>2166</v>
      </c>
      <c r="D8741" t="s">
        <v>3418</v>
      </c>
      <c r="E8741" t="s">
        <v>3469</v>
      </c>
      <c r="F8741" t="s">
        <v>3936</v>
      </c>
      <c r="G8741" s="4"/>
      <c r="H8741" s="4"/>
      <c r="I8741" s="4"/>
      <c r="J8741" s="4"/>
      <c r="K8741" s="4">
        <v>1907335.60490346</v>
      </c>
      <c r="L8741" s="4">
        <v>34205146.281282999</v>
      </c>
      <c r="M8741" s="4">
        <v>11973524.4585438</v>
      </c>
      <c r="N8741" s="3">
        <v>5.8033533133929997E-2</v>
      </c>
      <c r="O8741" s="5">
        <v>0.99701690673828125</v>
      </c>
      <c r="P8741" s="3">
        <v>0.35005038976669312</v>
      </c>
    </row>
    <row r="8742" spans="1:16" x14ac:dyDescent="0.25">
      <c r="A8742" s="1">
        <v>2018</v>
      </c>
      <c r="B8742" t="s">
        <v>465</v>
      </c>
      <c r="C8742" t="s">
        <v>2166</v>
      </c>
      <c r="D8742" t="s">
        <v>3418</v>
      </c>
      <c r="E8742" t="s">
        <v>3469</v>
      </c>
      <c r="F8742" t="s">
        <v>3936</v>
      </c>
      <c r="G8742" s="4"/>
      <c r="H8742" s="4"/>
      <c r="I8742" s="4"/>
      <c r="J8742" s="4"/>
      <c r="K8742" s="4">
        <v>1418132.14216016</v>
      </c>
      <c r="L8742" s="4">
        <v>31855931.652102299</v>
      </c>
      <c r="M8742" s="4">
        <v>13004604.2312668</v>
      </c>
      <c r="N8742" s="3">
        <v>4.4722535644682003E-2</v>
      </c>
      <c r="O8742" s="5">
        <v>0.99138867855072021</v>
      </c>
      <c r="P8742" s="3">
        <v>0.40823179483413696</v>
      </c>
    </row>
    <row r="8743" spans="1:16" x14ac:dyDescent="0.25">
      <c r="A8743" s="1">
        <v>2019</v>
      </c>
      <c r="B8743" t="s">
        <v>465</v>
      </c>
      <c r="C8743" t="s">
        <v>2166</v>
      </c>
      <c r="D8743" t="s">
        <v>3418</v>
      </c>
      <c r="E8743" t="s">
        <v>3469</v>
      </c>
      <c r="F8743" t="s">
        <v>3936</v>
      </c>
      <c r="G8743" s="4"/>
      <c r="H8743" s="4"/>
      <c r="I8743" s="4"/>
      <c r="J8743" s="4"/>
      <c r="K8743" s="4">
        <v>-411689.27583181497</v>
      </c>
      <c r="L8743" s="4">
        <v>28681244.516433802</v>
      </c>
      <c r="M8743" s="4">
        <v>10556117.972599</v>
      </c>
      <c r="N8743" s="3">
        <v>-1.4092641792768999E-2</v>
      </c>
      <c r="O8743" s="5">
        <v>0.82023084163665771</v>
      </c>
      <c r="P8743" s="3">
        <v>0.3680495023727417</v>
      </c>
    </row>
    <row r="8744" spans="1:16" x14ac:dyDescent="0.25">
      <c r="A8744" s="1">
        <v>2020</v>
      </c>
      <c r="B8744" t="s">
        <v>465</v>
      </c>
      <c r="C8744" t="s">
        <v>2166</v>
      </c>
      <c r="D8744" t="s">
        <v>3418</v>
      </c>
      <c r="E8744" t="s">
        <v>3469</v>
      </c>
      <c r="F8744" t="s">
        <v>3936</v>
      </c>
      <c r="G8744" s="4"/>
      <c r="H8744" s="4"/>
      <c r="I8744" s="4"/>
      <c r="J8744" s="4"/>
      <c r="K8744" s="4">
        <v>-1980020.76694475</v>
      </c>
      <c r="L8744" s="4">
        <v>25725231.837874599</v>
      </c>
      <c r="M8744" s="4">
        <v>13903827.5627484</v>
      </c>
      <c r="N8744" s="3">
        <v>-7.0516825850218998E-2</v>
      </c>
      <c r="O8744" s="5">
        <v>0.87225794792175293</v>
      </c>
      <c r="P8744" s="3">
        <v>0.54047435522079468</v>
      </c>
    </row>
    <row r="8745" spans="1:16" x14ac:dyDescent="0.25">
      <c r="A8745" s="1">
        <v>2021</v>
      </c>
      <c r="B8745" t="s">
        <v>465</v>
      </c>
      <c r="C8745" t="s">
        <v>2166</v>
      </c>
      <c r="D8745" t="s">
        <v>3418</v>
      </c>
      <c r="E8745" t="s">
        <v>3469</v>
      </c>
      <c r="F8745" t="s">
        <v>3936</v>
      </c>
      <c r="G8745" s="4"/>
      <c r="H8745" s="4"/>
      <c r="I8745" s="4"/>
      <c r="J8745" s="4"/>
      <c r="K8745" s="4">
        <v>8198628.5037105503</v>
      </c>
      <c r="L8745" s="4">
        <v>35664684.331847198</v>
      </c>
      <c r="M8745" s="4">
        <v>1137373.63518777</v>
      </c>
      <c r="N8745" s="3">
        <v>0.26608818011257002</v>
      </c>
      <c r="O8745" s="5">
        <v>1.0495511293411255</v>
      </c>
      <c r="P8745" s="3">
        <v>3.1890753656625748E-2</v>
      </c>
    </row>
    <row r="8746" spans="1:16" x14ac:dyDescent="0.25">
      <c r="A8746" s="1">
        <v>2022</v>
      </c>
      <c r="B8746" t="s">
        <v>465</v>
      </c>
      <c r="C8746" t="s">
        <v>2166</v>
      </c>
      <c r="D8746" t="s">
        <v>3418</v>
      </c>
      <c r="E8746" t="s">
        <v>3469</v>
      </c>
      <c r="F8746" t="s">
        <v>3936</v>
      </c>
      <c r="G8746" s="4"/>
      <c r="H8746" s="4"/>
      <c r="I8746" s="4"/>
      <c r="J8746" s="4"/>
      <c r="K8746" s="4">
        <v>1728542.0707934001</v>
      </c>
      <c r="L8746" s="4">
        <v>41728285.9904866</v>
      </c>
      <c r="M8746" s="4">
        <v>708062.04825833405</v>
      </c>
      <c r="N8746" s="3">
        <v>4.7146748620520998E-2</v>
      </c>
      <c r="O8746" s="5">
        <v>1.054229736328125</v>
      </c>
      <c r="P8746" s="3">
        <v>1.6968395560979843E-2</v>
      </c>
    </row>
    <row r="8747" spans="1:16" x14ac:dyDescent="0.25">
      <c r="A8747" s="1">
        <v>2023</v>
      </c>
      <c r="B8747" t="s">
        <v>465</v>
      </c>
      <c r="C8747" t="s">
        <v>2166</v>
      </c>
      <c r="D8747" t="s">
        <v>3418</v>
      </c>
      <c r="E8747" t="s">
        <v>3469</v>
      </c>
      <c r="F8747" t="s">
        <v>3936</v>
      </c>
      <c r="G8747" s="4"/>
      <c r="H8747" s="4"/>
      <c r="I8747" s="4"/>
      <c r="J8747" s="4"/>
      <c r="K8747" s="4">
        <v>2715153.3868643199</v>
      </c>
      <c r="L8747" s="4">
        <v>45177064.031295002</v>
      </c>
      <c r="M8747" s="4">
        <v>623455.83693638002</v>
      </c>
      <c r="N8747" s="3">
        <v>6.2335667227982998E-2</v>
      </c>
      <c r="O8747" s="5">
        <v>1.1852889060974121</v>
      </c>
      <c r="P8747" s="3">
        <v>1.3800273649394512E-2</v>
      </c>
    </row>
    <row r="8748" spans="1:16" x14ac:dyDescent="0.25">
      <c r="A8748" s="1">
        <v>2024</v>
      </c>
      <c r="B8748" t="s">
        <v>465</v>
      </c>
      <c r="C8748" t="s">
        <v>2166</v>
      </c>
      <c r="D8748" t="s">
        <v>3418</v>
      </c>
      <c r="E8748" t="s">
        <v>3469</v>
      </c>
      <c r="F8748" t="s">
        <v>3936</v>
      </c>
      <c r="G8748" s="4"/>
      <c r="H8748" s="4"/>
      <c r="I8748" s="4"/>
      <c r="J8748" s="4"/>
      <c r="K8748" s="4">
        <v>214994.296775086</v>
      </c>
      <c r="L8748" s="4">
        <v>82102934.568455994</v>
      </c>
      <c r="M8748" s="4">
        <v>6621962.6006705603</v>
      </c>
      <c r="N8748" s="3">
        <v>3.291318749934E-3</v>
      </c>
      <c r="O8748" s="5">
        <v>1.0173326730728149</v>
      </c>
      <c r="P8748" s="3">
        <v>8.065439760684967E-2</v>
      </c>
    </row>
    <row r="8749" spans="1:16" x14ac:dyDescent="0.25">
      <c r="A8749" s="1">
        <v>2009</v>
      </c>
      <c r="B8749" t="s">
        <v>466</v>
      </c>
      <c r="C8749" t="s">
        <v>2167</v>
      </c>
      <c r="D8749" t="s">
        <v>3417</v>
      </c>
      <c r="E8749" t="s">
        <v>3469</v>
      </c>
      <c r="F8749" t="s">
        <v>3937</v>
      </c>
      <c r="G8749" s="4"/>
      <c r="H8749" s="4"/>
      <c r="I8749" s="4"/>
      <c r="J8749" s="4"/>
      <c r="K8749" s="4">
        <v>41485310.5740484</v>
      </c>
      <c r="L8749" s="4">
        <v>1783167704.9755299</v>
      </c>
      <c r="M8749" s="4">
        <v>637870158.50216305</v>
      </c>
      <c r="N8749" s="3">
        <v>2.4532336441214001E-2</v>
      </c>
      <c r="O8749" s="5">
        <v>1.1635600328445435</v>
      </c>
      <c r="P8749" s="3">
        <v>0.35771742463111877</v>
      </c>
    </row>
    <row r="8750" spans="1:16" x14ac:dyDescent="0.25">
      <c r="A8750" s="1">
        <v>2010</v>
      </c>
      <c r="B8750" t="s">
        <v>466</v>
      </c>
      <c r="C8750" t="s">
        <v>2167</v>
      </c>
      <c r="D8750" t="s">
        <v>3417</v>
      </c>
      <c r="E8750" t="s">
        <v>3469</v>
      </c>
      <c r="F8750" t="s">
        <v>3937</v>
      </c>
      <c r="G8750" s="4"/>
      <c r="H8750" s="4"/>
      <c r="I8750" s="4"/>
      <c r="J8750" s="4"/>
      <c r="K8750" s="4">
        <v>50018532.078575999</v>
      </c>
      <c r="L8750" s="4">
        <v>2046907854.8893001</v>
      </c>
      <c r="M8750" s="4">
        <v>555361194.73146605</v>
      </c>
      <c r="N8750" s="3">
        <v>2.5152623875991001E-2</v>
      </c>
      <c r="O8750" s="5">
        <v>1.0392718315124512</v>
      </c>
      <c r="P8750" s="3">
        <v>0.27131715416908264</v>
      </c>
    </row>
    <row r="8751" spans="1:16" x14ac:dyDescent="0.25">
      <c r="A8751" s="1">
        <v>2011</v>
      </c>
      <c r="B8751" t="s">
        <v>466</v>
      </c>
      <c r="C8751" t="s">
        <v>2167</v>
      </c>
      <c r="D8751" t="s">
        <v>3417</v>
      </c>
      <c r="E8751" t="s">
        <v>3469</v>
      </c>
      <c r="F8751" t="s">
        <v>3937</v>
      </c>
      <c r="G8751" s="4"/>
      <c r="H8751" s="4"/>
      <c r="I8751" s="4"/>
      <c r="J8751" s="4"/>
      <c r="K8751" s="4">
        <v>25437324.191279899</v>
      </c>
      <c r="L8751" s="4">
        <v>2503610671.5893102</v>
      </c>
      <c r="M8751" s="4">
        <v>662293424.75386798</v>
      </c>
      <c r="N8751" s="3">
        <v>1.0192053060312E-2</v>
      </c>
      <c r="O8751" s="5">
        <v>0.90571397542953491</v>
      </c>
      <c r="P8751" s="3">
        <v>0.26453530788421631</v>
      </c>
    </row>
    <row r="8752" spans="1:16" x14ac:dyDescent="0.25">
      <c r="A8752" s="1">
        <v>2012</v>
      </c>
      <c r="B8752" t="s">
        <v>466</v>
      </c>
      <c r="C8752" t="s">
        <v>2167</v>
      </c>
      <c r="D8752" t="s">
        <v>3417</v>
      </c>
      <c r="E8752" t="s">
        <v>3469</v>
      </c>
      <c r="F8752" t="s">
        <v>3937</v>
      </c>
      <c r="G8752" s="4"/>
      <c r="H8752" s="4"/>
      <c r="I8752" s="4"/>
      <c r="J8752" s="4"/>
      <c r="K8752" s="4">
        <v>19441819.4418194</v>
      </c>
      <c r="L8752" s="4">
        <v>2374046074.0460701</v>
      </c>
      <c r="M8752" s="4">
        <v>628305928.30592799</v>
      </c>
      <c r="N8752" s="3">
        <v>8.1577625631129996E-3</v>
      </c>
      <c r="O8752" s="5">
        <v>0.92384856939315796</v>
      </c>
      <c r="P8752" s="3">
        <v>0.26465615630149841</v>
      </c>
    </row>
    <row r="8753" spans="1:16" x14ac:dyDescent="0.25">
      <c r="A8753" s="1">
        <v>2013</v>
      </c>
      <c r="B8753" t="s">
        <v>466</v>
      </c>
      <c r="C8753" t="s">
        <v>2167</v>
      </c>
      <c r="D8753" t="s">
        <v>3417</v>
      </c>
      <c r="E8753" t="s">
        <v>3469</v>
      </c>
      <c r="F8753" t="s">
        <v>3937</v>
      </c>
      <c r="G8753" s="4"/>
      <c r="H8753" s="4"/>
      <c r="I8753" s="4"/>
      <c r="J8753" s="4"/>
      <c r="K8753" s="4">
        <v>46487486.417801902</v>
      </c>
      <c r="L8753" s="4">
        <v>2131038353.43349</v>
      </c>
      <c r="M8753" s="4">
        <v>586574951.28368604</v>
      </c>
      <c r="N8753" s="3">
        <v>2.2342216833182001E-2</v>
      </c>
      <c r="O8753" s="5">
        <v>1.0376700162887573</v>
      </c>
      <c r="P8753" s="3">
        <v>0.27525311708450317</v>
      </c>
    </row>
    <row r="8754" spans="1:16" x14ac:dyDescent="0.25">
      <c r="A8754" s="1">
        <v>2014</v>
      </c>
      <c r="B8754" t="s">
        <v>466</v>
      </c>
      <c r="C8754" t="s">
        <v>2167</v>
      </c>
      <c r="D8754" t="s">
        <v>3417</v>
      </c>
      <c r="E8754" t="s">
        <v>3469</v>
      </c>
      <c r="F8754" t="s">
        <v>3937</v>
      </c>
      <c r="G8754" s="4"/>
      <c r="H8754" s="4"/>
      <c r="I8754" s="4"/>
      <c r="J8754" s="4"/>
      <c r="K8754" s="4">
        <v>53215596.9698378</v>
      </c>
      <c r="L8754" s="4">
        <v>2294557791.51369</v>
      </c>
      <c r="M8754" s="4">
        <v>624719059.34842205</v>
      </c>
      <c r="N8754" s="3">
        <v>2.3649529927795999E-2</v>
      </c>
      <c r="O8754" s="5">
        <v>1.1298151016235352</v>
      </c>
      <c r="P8754" s="3">
        <v>0.27226120233535767</v>
      </c>
    </row>
    <row r="8755" spans="1:16" x14ac:dyDescent="0.25">
      <c r="A8755" s="1">
        <v>2009</v>
      </c>
      <c r="B8755" t="s">
        <v>467</v>
      </c>
      <c r="C8755" t="s">
        <v>2168</v>
      </c>
      <c r="D8755" t="s">
        <v>3408</v>
      </c>
      <c r="E8755" t="s">
        <v>3469</v>
      </c>
      <c r="F8755" t="s">
        <v>3938</v>
      </c>
      <c r="G8755" s="4"/>
      <c r="H8755" s="4"/>
      <c r="I8755" s="4"/>
      <c r="J8755" s="4"/>
      <c r="K8755" s="4">
        <v>-6014692.1352700004</v>
      </c>
      <c r="L8755" s="4">
        <v>33299720.882210001</v>
      </c>
      <c r="M8755" s="4">
        <v>2019973.8629600001</v>
      </c>
      <c r="N8755" s="3">
        <v>-0.141723695603895</v>
      </c>
      <c r="O8755" s="5">
        <v>1.0156838893890381</v>
      </c>
      <c r="P8755" s="3">
        <v>6.0660384595394135E-2</v>
      </c>
    </row>
    <row r="8756" spans="1:16" x14ac:dyDescent="0.25">
      <c r="A8756" s="1">
        <v>2010</v>
      </c>
      <c r="B8756" t="s">
        <v>467</v>
      </c>
      <c r="C8756" t="s">
        <v>2168</v>
      </c>
      <c r="D8756" t="s">
        <v>3408</v>
      </c>
      <c r="E8756" t="s">
        <v>3469</v>
      </c>
      <c r="F8756" t="s">
        <v>3938</v>
      </c>
      <c r="G8756" s="4"/>
      <c r="H8756" s="4"/>
      <c r="I8756" s="4"/>
      <c r="J8756" s="4"/>
      <c r="K8756" s="4">
        <v>-7547729.3624</v>
      </c>
      <c r="L8756" s="4">
        <v>29037665.250039998</v>
      </c>
      <c r="M8756" s="4">
        <v>2312014.7486200002</v>
      </c>
      <c r="N8756" s="3">
        <v>-0.24215738999345701</v>
      </c>
      <c r="O8756" s="5">
        <v>0.86062884330749512</v>
      </c>
      <c r="P8756" s="3">
        <v>7.962123304605484E-2</v>
      </c>
    </row>
    <row r="8757" spans="1:16" x14ac:dyDescent="0.25">
      <c r="A8757" s="1">
        <v>2011</v>
      </c>
      <c r="B8757" t="s">
        <v>467</v>
      </c>
      <c r="C8757" t="s">
        <v>2168</v>
      </c>
      <c r="D8757" t="s">
        <v>3408</v>
      </c>
      <c r="E8757" t="s">
        <v>3469</v>
      </c>
      <c r="F8757" t="s">
        <v>3938</v>
      </c>
      <c r="G8757" s="4"/>
      <c r="H8757" s="4"/>
      <c r="I8757" s="4"/>
      <c r="J8757" s="4"/>
      <c r="K8757" s="4">
        <v>-9947560.3337399997</v>
      </c>
      <c r="L8757" s="4">
        <v>26259132.997540001</v>
      </c>
      <c r="M8757" s="4">
        <v>2870243.2751000002</v>
      </c>
      <c r="N8757" s="3">
        <v>-0.35978793163401102</v>
      </c>
      <c r="O8757" s="5">
        <v>1.4202600717544556</v>
      </c>
      <c r="P8757" s="3">
        <v>0.10930456966161728</v>
      </c>
    </row>
    <row r="8758" spans="1:16" x14ac:dyDescent="0.25">
      <c r="A8758" s="1">
        <v>2012</v>
      </c>
      <c r="B8758" t="s">
        <v>467</v>
      </c>
      <c r="C8758" t="s">
        <v>2168</v>
      </c>
      <c r="D8758" t="s">
        <v>3408</v>
      </c>
      <c r="E8758" t="s">
        <v>3469</v>
      </c>
      <c r="F8758" t="s">
        <v>3938</v>
      </c>
      <c r="G8758" s="4"/>
      <c r="H8758" s="4"/>
      <c r="I8758" s="4"/>
      <c r="J8758" s="4"/>
      <c r="K8758" s="4">
        <v>-7959401.7492699996</v>
      </c>
      <c r="L8758" s="4">
        <v>23131702.874449998</v>
      </c>
      <c r="M8758" s="4">
        <v>2464249.9718599999</v>
      </c>
      <c r="N8758" s="3">
        <v>-0.32230277575779398</v>
      </c>
      <c r="O8758" s="5">
        <v>1.0025571584701538</v>
      </c>
      <c r="P8758" s="3">
        <v>0.1065312847495079</v>
      </c>
    </row>
    <row r="8759" spans="1:16" x14ac:dyDescent="0.25">
      <c r="A8759" s="1">
        <v>2013</v>
      </c>
      <c r="B8759" t="s">
        <v>467</v>
      </c>
      <c r="C8759" t="s">
        <v>2168</v>
      </c>
      <c r="D8759" t="s">
        <v>3408</v>
      </c>
      <c r="E8759" t="s">
        <v>3469</v>
      </c>
      <c r="F8759" t="s">
        <v>3938</v>
      </c>
      <c r="G8759" s="4"/>
      <c r="H8759" s="4"/>
      <c r="I8759" s="4"/>
      <c r="J8759" s="4"/>
      <c r="K8759" s="4">
        <v>-7181112.7001999998</v>
      </c>
      <c r="L8759" s="4">
        <v>14993978.457289999</v>
      </c>
      <c r="M8759" s="4">
        <v>1875634.26734</v>
      </c>
      <c r="N8759" s="3">
        <v>-0.37670737672675503</v>
      </c>
      <c r="O8759" s="5">
        <v>0.95631760358810425</v>
      </c>
      <c r="P8759" s="3">
        <v>0.12509250640869141</v>
      </c>
    </row>
    <row r="8760" spans="1:16" x14ac:dyDescent="0.25">
      <c r="A8760" s="1">
        <v>2014</v>
      </c>
      <c r="B8760" t="s">
        <v>467</v>
      </c>
      <c r="C8760" t="s">
        <v>2168</v>
      </c>
      <c r="D8760" t="s">
        <v>3408</v>
      </c>
      <c r="E8760" t="s">
        <v>3469</v>
      </c>
      <c r="F8760" t="s">
        <v>3938</v>
      </c>
      <c r="G8760" s="4"/>
      <c r="H8760" s="4"/>
      <c r="I8760" s="4"/>
      <c r="J8760" s="4"/>
      <c r="K8760" s="4">
        <v>-6170778.1268100003</v>
      </c>
      <c r="L8760" s="4">
        <v>11698050.82748</v>
      </c>
      <c r="M8760" s="4">
        <v>1816155.4057199999</v>
      </c>
      <c r="N8760" s="3">
        <v>-0.46236860157582199</v>
      </c>
      <c r="O8760" s="5">
        <v>1.0443710088729858</v>
      </c>
      <c r="P8760" s="3">
        <v>0.15525282919406891</v>
      </c>
    </row>
    <row r="8761" spans="1:16" x14ac:dyDescent="0.25">
      <c r="A8761" s="1">
        <v>2015</v>
      </c>
      <c r="B8761" t="s">
        <v>467</v>
      </c>
      <c r="C8761" t="s">
        <v>2168</v>
      </c>
      <c r="D8761" t="s">
        <v>3408</v>
      </c>
      <c r="E8761" t="s">
        <v>3469</v>
      </c>
      <c r="F8761" t="s">
        <v>3938</v>
      </c>
      <c r="G8761" s="4"/>
      <c r="H8761" s="4"/>
      <c r="I8761" s="4"/>
      <c r="J8761" s="4"/>
      <c r="K8761" s="4">
        <v>-7027469.9449300002</v>
      </c>
      <c r="L8761" s="4">
        <v>18545684.614379998</v>
      </c>
      <c r="M8761" s="4">
        <v>1811393.4192600001</v>
      </c>
      <c r="N8761" s="3">
        <v>-0.464722352729178</v>
      </c>
      <c r="O8761" s="5">
        <v>1.4561028480529785</v>
      </c>
      <c r="P8761" s="3">
        <v>9.7671963274478912E-2</v>
      </c>
    </row>
    <row r="8762" spans="1:16" x14ac:dyDescent="0.25">
      <c r="A8762" s="1">
        <v>2016</v>
      </c>
      <c r="B8762" t="s">
        <v>467</v>
      </c>
      <c r="C8762" t="s">
        <v>2168</v>
      </c>
      <c r="D8762" t="s">
        <v>3408</v>
      </c>
      <c r="E8762" t="s">
        <v>3469</v>
      </c>
      <c r="F8762" t="s">
        <v>3938</v>
      </c>
      <c r="G8762" s="4"/>
      <c r="H8762" s="4"/>
      <c r="I8762" s="4"/>
      <c r="J8762" s="4"/>
      <c r="K8762" s="4">
        <v>-5326926.8649500003</v>
      </c>
      <c r="L8762" s="4">
        <v>12704204.78589</v>
      </c>
      <c r="M8762" s="4">
        <v>1545464.43365</v>
      </c>
      <c r="N8762" s="3">
        <v>-0.34092452595393702</v>
      </c>
      <c r="O8762" s="5">
        <v>5.3256354331970215</v>
      </c>
      <c r="P8762" s="3">
        <v>0.1216498389840126</v>
      </c>
    </row>
    <row r="8763" spans="1:16" x14ac:dyDescent="0.25">
      <c r="A8763" s="1">
        <v>2017</v>
      </c>
      <c r="B8763" t="s">
        <v>467</v>
      </c>
      <c r="C8763" t="s">
        <v>2168</v>
      </c>
      <c r="D8763" t="s">
        <v>3408</v>
      </c>
      <c r="E8763" t="s">
        <v>3469</v>
      </c>
      <c r="F8763" t="s">
        <v>3938</v>
      </c>
      <c r="G8763" s="4"/>
      <c r="H8763" s="4"/>
      <c r="I8763" s="4"/>
      <c r="J8763" s="4"/>
      <c r="K8763" s="4">
        <v>-7026648.1683099996</v>
      </c>
      <c r="L8763" s="4">
        <v>43460126.664980002</v>
      </c>
      <c r="M8763" s="4">
        <v>1577703.7361600001</v>
      </c>
      <c r="N8763" s="3">
        <v>-0.25021745961515102</v>
      </c>
      <c r="O8763" s="5">
        <v>3.2105522155761719</v>
      </c>
      <c r="P8763" s="3">
        <v>3.6302328109741211E-2</v>
      </c>
    </row>
    <row r="8764" spans="1:16" x14ac:dyDescent="0.25">
      <c r="A8764" s="1">
        <v>2018</v>
      </c>
      <c r="B8764" t="s">
        <v>467</v>
      </c>
      <c r="C8764" t="s">
        <v>2168</v>
      </c>
      <c r="D8764" t="s">
        <v>3408</v>
      </c>
      <c r="E8764" t="s">
        <v>3469</v>
      </c>
      <c r="F8764" t="s">
        <v>3938</v>
      </c>
      <c r="G8764" s="4"/>
      <c r="H8764" s="4"/>
      <c r="I8764" s="4"/>
      <c r="J8764" s="4"/>
      <c r="K8764" s="4">
        <v>-22286124.859299999</v>
      </c>
      <c r="L8764" s="4">
        <v>34105251.70431</v>
      </c>
      <c r="M8764" s="4">
        <v>5850086.2330600005</v>
      </c>
      <c r="N8764" s="3">
        <v>-0.57464104031557495</v>
      </c>
      <c r="O8764" s="5">
        <v>2.9262111186981201</v>
      </c>
      <c r="P8764" s="3">
        <v>0.17153036594390869</v>
      </c>
    </row>
    <row r="8765" spans="1:16" x14ac:dyDescent="0.25">
      <c r="A8765" s="1">
        <v>2019</v>
      </c>
      <c r="B8765" t="s">
        <v>467</v>
      </c>
      <c r="C8765" t="s">
        <v>2168</v>
      </c>
      <c r="D8765" t="s">
        <v>3408</v>
      </c>
      <c r="E8765" t="s">
        <v>3469</v>
      </c>
      <c r="F8765" t="s">
        <v>3938</v>
      </c>
      <c r="G8765" s="4"/>
      <c r="H8765" s="4"/>
      <c r="I8765" s="4"/>
      <c r="J8765" s="4"/>
      <c r="K8765" s="4">
        <v>-26275951.37988</v>
      </c>
      <c r="L8765" s="4">
        <v>26437670.761670001</v>
      </c>
      <c r="M8765" s="4">
        <v>4591733.9417300001</v>
      </c>
      <c r="N8765" s="3">
        <v>-0.86801067109520103</v>
      </c>
      <c r="O8765" s="5">
        <v>5.4702048301696777</v>
      </c>
      <c r="P8765" s="3">
        <v>0.17368148267269135</v>
      </c>
    </row>
    <row r="8766" spans="1:16" x14ac:dyDescent="0.25">
      <c r="A8766" s="1">
        <v>2011</v>
      </c>
      <c r="B8766" t="s">
        <v>468</v>
      </c>
      <c r="C8766" t="s">
        <v>2169</v>
      </c>
      <c r="D8766" t="s">
        <v>3403</v>
      </c>
      <c r="E8766" t="s">
        <v>3469</v>
      </c>
      <c r="F8766" t="s">
        <v>3939</v>
      </c>
      <c r="G8766" s="4"/>
      <c r="H8766" s="4"/>
      <c r="I8766" s="4"/>
      <c r="J8766" s="4"/>
      <c r="K8766" s="4">
        <v>-402363.09077269299</v>
      </c>
      <c r="L8766" s="4">
        <v>12767786.946736701</v>
      </c>
      <c r="M8766" s="4">
        <v>380737.32718894002</v>
      </c>
      <c r="N8766" s="3">
        <v>-3.7027021456234002E-2</v>
      </c>
      <c r="O8766" s="5">
        <v>1.9058622121810913</v>
      </c>
      <c r="P8766" s="3">
        <v>2.9820149764418602E-2</v>
      </c>
    </row>
    <row r="8767" spans="1:16" x14ac:dyDescent="0.25">
      <c r="A8767" s="1">
        <v>2012</v>
      </c>
      <c r="B8767" t="s">
        <v>468</v>
      </c>
      <c r="C8767" t="s">
        <v>2169</v>
      </c>
      <c r="D8767" t="s">
        <v>3403</v>
      </c>
      <c r="E8767" t="s">
        <v>3469</v>
      </c>
      <c r="F8767" t="s">
        <v>3939</v>
      </c>
      <c r="G8767" s="4"/>
      <c r="H8767" s="4"/>
      <c r="I8767" s="4"/>
      <c r="J8767" s="4"/>
      <c r="K8767" s="4">
        <v>-1131044.89219529</v>
      </c>
      <c r="L8767" s="4">
        <v>20286508.805501301</v>
      </c>
      <c r="M8767" s="4">
        <v>2090988.81532495</v>
      </c>
      <c r="N8767" s="3">
        <v>-6.9650500420518E-2</v>
      </c>
      <c r="O8767" s="5">
        <v>1.5528489351272583</v>
      </c>
      <c r="P8767" s="3">
        <v>0.1030728742480278</v>
      </c>
    </row>
    <row r="8768" spans="1:16" x14ac:dyDescent="0.25">
      <c r="A8768" s="1">
        <v>2013</v>
      </c>
      <c r="B8768" t="s">
        <v>468</v>
      </c>
      <c r="C8768" t="s">
        <v>2169</v>
      </c>
      <c r="D8768" t="s">
        <v>3403</v>
      </c>
      <c r="E8768" t="s">
        <v>3469</v>
      </c>
      <c r="F8768" t="s">
        <v>3939</v>
      </c>
      <c r="G8768" s="4"/>
      <c r="H8768" s="4"/>
      <c r="I8768" s="4"/>
      <c r="J8768" s="4"/>
      <c r="K8768" s="4">
        <v>-1237337.9500625799</v>
      </c>
      <c r="L8768" s="4">
        <v>21498055.8575514</v>
      </c>
      <c r="M8768" s="4">
        <v>812245.90478452703</v>
      </c>
      <c r="N8768" s="3">
        <v>-6.2476335298103002E-2</v>
      </c>
      <c r="O8768" s="5">
        <v>0.97941732406616211</v>
      </c>
      <c r="P8768" s="3">
        <v>3.7782296538352966E-2</v>
      </c>
    </row>
    <row r="8769" spans="1:16" x14ac:dyDescent="0.25">
      <c r="A8769" s="1">
        <v>2014</v>
      </c>
      <c r="B8769" t="s">
        <v>468</v>
      </c>
      <c r="C8769" t="s">
        <v>2169</v>
      </c>
      <c r="D8769" t="s">
        <v>3403</v>
      </c>
      <c r="E8769" t="s">
        <v>3469</v>
      </c>
      <c r="F8769" t="s">
        <v>3939</v>
      </c>
      <c r="G8769" s="4"/>
      <c r="H8769" s="4"/>
      <c r="I8769" s="4"/>
      <c r="J8769" s="4"/>
      <c r="K8769" s="4">
        <v>-1151056.6269036699</v>
      </c>
      <c r="L8769" s="4">
        <v>21023209.0150408</v>
      </c>
      <c r="M8769" s="4">
        <v>720649.72417369997</v>
      </c>
      <c r="N8769" s="3">
        <v>-5.3273670076953002E-2</v>
      </c>
      <c r="O8769" s="5">
        <v>0.81518834829330444</v>
      </c>
      <c r="P8769" s="3">
        <v>3.4278769046068192E-2</v>
      </c>
    </row>
    <row r="8770" spans="1:16" x14ac:dyDescent="0.25">
      <c r="A8770" s="1">
        <v>2015</v>
      </c>
      <c r="B8770" t="s">
        <v>468</v>
      </c>
      <c r="C8770" t="s">
        <v>2169</v>
      </c>
      <c r="D8770" t="s">
        <v>3403</v>
      </c>
      <c r="E8770" t="s">
        <v>3469</v>
      </c>
      <c r="F8770" t="s">
        <v>3939</v>
      </c>
      <c r="G8770" s="4"/>
      <c r="H8770" s="4"/>
      <c r="I8770" s="4"/>
      <c r="J8770" s="4"/>
      <c r="K8770" s="4">
        <v>-571680.93187368603</v>
      </c>
      <c r="L8770" s="4">
        <v>17355486.390915498</v>
      </c>
      <c r="M8770" s="4">
        <v>511614.52354722202</v>
      </c>
      <c r="N8770" s="3">
        <v>-3.3111370923977E-2</v>
      </c>
      <c r="O8770" s="5">
        <v>0.67038470506668091</v>
      </c>
      <c r="P8770" s="3">
        <v>2.9478546231985092E-2</v>
      </c>
    </row>
    <row r="8771" spans="1:16" x14ac:dyDescent="0.25">
      <c r="A8771" s="1">
        <v>2016</v>
      </c>
      <c r="B8771" t="s">
        <v>468</v>
      </c>
      <c r="C8771" t="s">
        <v>2169</v>
      </c>
      <c r="D8771" t="s">
        <v>3403</v>
      </c>
      <c r="E8771" t="s">
        <v>3469</v>
      </c>
      <c r="F8771" t="s">
        <v>3939</v>
      </c>
      <c r="G8771" s="4"/>
      <c r="H8771" s="4"/>
      <c r="I8771" s="4"/>
      <c r="J8771" s="4"/>
      <c r="K8771" s="4">
        <v>-785856.15519861702</v>
      </c>
      <c r="L8771" s="4">
        <v>29619723.902613498</v>
      </c>
      <c r="M8771" s="4">
        <v>1545141.1031975399</v>
      </c>
      <c r="N8771" s="3">
        <v>-3.3870873354092002E-2</v>
      </c>
      <c r="O8771" s="5">
        <v>4.5029363632202148</v>
      </c>
      <c r="P8771" s="3">
        <v>5.2165951579809189E-2</v>
      </c>
    </row>
    <row r="8772" spans="1:16" x14ac:dyDescent="0.25">
      <c r="A8772" s="1">
        <v>2017</v>
      </c>
      <c r="B8772" t="s">
        <v>468</v>
      </c>
      <c r="C8772" t="s">
        <v>2169</v>
      </c>
      <c r="D8772" t="s">
        <v>3403</v>
      </c>
      <c r="E8772" t="s">
        <v>3469</v>
      </c>
      <c r="F8772" t="s">
        <v>3939</v>
      </c>
      <c r="G8772" s="4"/>
      <c r="H8772" s="4"/>
      <c r="I8772" s="4"/>
      <c r="J8772" s="4"/>
      <c r="K8772" s="4">
        <v>-2247032.0582289998</v>
      </c>
      <c r="L8772" s="4">
        <v>79833955.897837907</v>
      </c>
      <c r="M8772" s="4">
        <v>5959418.7860760801</v>
      </c>
      <c r="N8772" s="3">
        <v>-4.0710106770062003E-2</v>
      </c>
      <c r="O8772" s="5">
        <v>2.222855806350708</v>
      </c>
      <c r="P8772" s="3">
        <v>7.4647672474384308E-2</v>
      </c>
    </row>
    <row r="8773" spans="1:16" x14ac:dyDescent="0.25">
      <c r="A8773" s="1">
        <v>2018</v>
      </c>
      <c r="B8773" t="s">
        <v>468</v>
      </c>
      <c r="C8773" t="s">
        <v>2169</v>
      </c>
      <c r="D8773" t="s">
        <v>3403</v>
      </c>
      <c r="E8773" t="s">
        <v>3469</v>
      </c>
      <c r="F8773" t="s">
        <v>3939</v>
      </c>
      <c r="G8773" s="4"/>
      <c r="H8773" s="4"/>
      <c r="I8773" s="4"/>
      <c r="J8773" s="4"/>
      <c r="K8773" s="4">
        <v>-2148054.3897438198</v>
      </c>
      <c r="L8773" s="4">
        <v>175980297.41152799</v>
      </c>
      <c r="M8773" s="4">
        <v>89730508.738036498</v>
      </c>
      <c r="N8773" s="3">
        <v>-1.6989777507886002E-2</v>
      </c>
      <c r="O8773" s="5">
        <v>1.740760326385498</v>
      </c>
      <c r="P8773" s="3">
        <v>0.50988954305648804</v>
      </c>
    </row>
    <row r="8774" spans="1:16" x14ac:dyDescent="0.25">
      <c r="A8774" s="1">
        <v>2019</v>
      </c>
      <c r="B8774" t="s">
        <v>468</v>
      </c>
      <c r="C8774" t="s">
        <v>2169</v>
      </c>
      <c r="D8774" t="s">
        <v>3403</v>
      </c>
      <c r="E8774" t="s">
        <v>3469</v>
      </c>
      <c r="F8774" t="s">
        <v>3939</v>
      </c>
      <c r="G8774" s="4"/>
      <c r="H8774" s="4"/>
      <c r="I8774" s="4"/>
      <c r="J8774" s="4"/>
      <c r="K8774" s="4">
        <v>-21955773.955774002</v>
      </c>
      <c r="L8774" s="4">
        <v>158822042.822043</v>
      </c>
      <c r="M8774" s="4">
        <v>119683397.68339799</v>
      </c>
      <c r="N8774" s="3">
        <v>-0.13481336011433501</v>
      </c>
      <c r="O8774" s="5">
        <v>0.98914498090744019</v>
      </c>
      <c r="P8774" s="3">
        <v>0.75356918573379517</v>
      </c>
    </row>
    <row r="8775" spans="1:16" x14ac:dyDescent="0.25">
      <c r="A8775" s="1">
        <v>2020</v>
      </c>
      <c r="B8775" t="s">
        <v>468</v>
      </c>
      <c r="C8775" t="s">
        <v>2169</v>
      </c>
      <c r="D8775" t="s">
        <v>3403</v>
      </c>
      <c r="E8775" t="s">
        <v>3469</v>
      </c>
      <c r="F8775" t="s">
        <v>3939</v>
      </c>
      <c r="G8775" s="4"/>
      <c r="H8775" s="4"/>
      <c r="I8775" s="4"/>
      <c r="J8775" s="4"/>
      <c r="K8775" s="4">
        <v>6289082.4510304704</v>
      </c>
      <c r="L8775" s="4">
        <v>163811548.38976899</v>
      </c>
      <c r="M8775" s="4">
        <v>124215590.18814801</v>
      </c>
      <c r="N8775" s="3">
        <v>3.9311276106492002E-2</v>
      </c>
      <c r="O8775" s="5">
        <v>0.98284375667572021</v>
      </c>
      <c r="P8775" s="3">
        <v>0.75828349590301514</v>
      </c>
    </row>
    <row r="8776" spans="1:16" x14ac:dyDescent="0.25">
      <c r="A8776" s="1">
        <v>2021</v>
      </c>
      <c r="B8776" t="s">
        <v>468</v>
      </c>
      <c r="C8776" t="s">
        <v>2169</v>
      </c>
      <c r="D8776" t="s">
        <v>3403</v>
      </c>
      <c r="E8776" t="s">
        <v>3469</v>
      </c>
      <c r="F8776" t="s">
        <v>3939</v>
      </c>
      <c r="G8776" s="4"/>
      <c r="H8776" s="4"/>
      <c r="I8776" s="4"/>
      <c r="J8776" s="4"/>
      <c r="K8776" s="4">
        <v>31401600.0719807</v>
      </c>
      <c r="L8776" s="4">
        <v>142117733.50628701</v>
      </c>
      <c r="M8776" s="4">
        <v>61221873.148932703</v>
      </c>
      <c r="N8776" s="3">
        <v>0.19621393315701599</v>
      </c>
      <c r="O8776" s="5">
        <v>0.97076320648193359</v>
      </c>
      <c r="P8776" s="3">
        <v>0.43078279495239258</v>
      </c>
    </row>
    <row r="8777" spans="1:16" x14ac:dyDescent="0.25">
      <c r="A8777" s="1">
        <v>2022</v>
      </c>
      <c r="B8777" t="s">
        <v>468</v>
      </c>
      <c r="C8777" t="s">
        <v>2169</v>
      </c>
      <c r="D8777" t="s">
        <v>3403</v>
      </c>
      <c r="E8777" t="s">
        <v>3469</v>
      </c>
      <c r="F8777" t="s">
        <v>3939</v>
      </c>
      <c r="G8777" s="4"/>
      <c r="H8777" s="4"/>
      <c r="I8777" s="4"/>
      <c r="J8777" s="4"/>
      <c r="K8777" s="4">
        <v>-22139717.197926901</v>
      </c>
      <c r="L8777" s="4">
        <v>117276598.09395</v>
      </c>
      <c r="M8777" s="4">
        <v>58303601.620349601</v>
      </c>
      <c r="N8777" s="3">
        <v>-0.17848966432348701</v>
      </c>
      <c r="O8777" s="5">
        <v>1.3322303295135498</v>
      </c>
      <c r="P8777" s="3">
        <v>0.49714609980583191</v>
      </c>
    </row>
    <row r="8778" spans="1:16" x14ac:dyDescent="0.25">
      <c r="A8778" s="1">
        <v>2023</v>
      </c>
      <c r="B8778" t="s">
        <v>468</v>
      </c>
      <c r="C8778" t="s">
        <v>2169</v>
      </c>
      <c r="D8778" t="s">
        <v>3403</v>
      </c>
      <c r="E8778" t="s">
        <v>3469</v>
      </c>
      <c r="F8778" t="s">
        <v>3939</v>
      </c>
      <c r="G8778" s="4"/>
      <c r="H8778" s="4"/>
      <c r="I8778" s="4"/>
      <c r="J8778" s="4"/>
      <c r="K8778" s="4">
        <v>-13529980.335299799</v>
      </c>
      <c r="L8778" s="4">
        <v>113842615.738426</v>
      </c>
      <c r="M8778" s="4">
        <v>50958237.5095824</v>
      </c>
      <c r="N8778" s="3">
        <v>-0.11914076830739299</v>
      </c>
      <c r="O8778" s="5">
        <v>1.3579134941101074</v>
      </c>
      <c r="P8778" s="3">
        <v>0.44762006402015686</v>
      </c>
    </row>
    <row r="8779" spans="1:16" x14ac:dyDescent="0.25">
      <c r="A8779" s="1">
        <v>2024</v>
      </c>
      <c r="B8779" t="s">
        <v>468</v>
      </c>
      <c r="C8779" t="s">
        <v>2169</v>
      </c>
      <c r="D8779" t="s">
        <v>3403</v>
      </c>
      <c r="E8779" t="s">
        <v>3469</v>
      </c>
      <c r="F8779" t="s">
        <v>3939</v>
      </c>
      <c r="G8779" s="4"/>
      <c r="H8779" s="4"/>
      <c r="I8779" s="4"/>
      <c r="J8779" s="4"/>
      <c r="K8779" s="4">
        <v>-17174801.490736201</v>
      </c>
      <c r="L8779" s="4">
        <v>173486096.01781401</v>
      </c>
      <c r="M8779" s="4">
        <v>67764495.6764649</v>
      </c>
      <c r="N8779" s="3">
        <v>-0.11954115796361001</v>
      </c>
      <c r="O8779" s="5">
        <v>4.5717849731445313</v>
      </c>
      <c r="P8779" s="3">
        <v>0.39060476422309875</v>
      </c>
    </row>
    <row r="8780" spans="1:16" x14ac:dyDescent="0.25">
      <c r="A8780" s="1">
        <v>2009</v>
      </c>
      <c r="B8780" t="s">
        <v>469</v>
      </c>
      <c r="C8780" t="s">
        <v>2170</v>
      </c>
      <c r="D8780" t="s">
        <v>3403</v>
      </c>
      <c r="E8780" t="s">
        <v>3469</v>
      </c>
      <c r="F8780" t="s">
        <v>3940</v>
      </c>
      <c r="G8780" s="4"/>
      <c r="H8780" s="4"/>
      <c r="I8780" s="4"/>
      <c r="J8780" s="4"/>
      <c r="K8780" s="4">
        <v>-330746.51909456099</v>
      </c>
      <c r="L8780" s="4">
        <v>3932656.7819170398</v>
      </c>
      <c r="M8780" s="4">
        <v>227489.06923089299</v>
      </c>
      <c r="N8780" s="3">
        <v>-8.0183804748914997E-2</v>
      </c>
      <c r="O8780" s="5">
        <v>0.56924104690551758</v>
      </c>
      <c r="P8780" s="3">
        <v>5.7846155017614365E-2</v>
      </c>
    </row>
    <row r="8781" spans="1:16" x14ac:dyDescent="0.25">
      <c r="A8781" s="1">
        <v>2010</v>
      </c>
      <c r="B8781" t="s">
        <v>469</v>
      </c>
      <c r="C8781" t="s">
        <v>2170</v>
      </c>
      <c r="D8781" t="s">
        <v>3403</v>
      </c>
      <c r="E8781" t="s">
        <v>3469</v>
      </c>
      <c r="F8781" t="s">
        <v>3940</v>
      </c>
      <c r="G8781" s="4"/>
      <c r="H8781" s="4"/>
      <c r="I8781" s="4"/>
      <c r="J8781" s="4"/>
      <c r="K8781" s="4">
        <v>-1679577.0270951299</v>
      </c>
      <c r="L8781" s="4">
        <v>9045241.9747694507</v>
      </c>
      <c r="M8781" s="4">
        <v>1550522.4168920401</v>
      </c>
      <c r="N8781" s="3">
        <v>-0.25564829844406101</v>
      </c>
      <c r="O8781" s="5">
        <v>1.6345287561416626</v>
      </c>
      <c r="P8781" s="3">
        <v>0.17141856253147125</v>
      </c>
    </row>
    <row r="8782" spans="1:16" x14ac:dyDescent="0.25">
      <c r="A8782" s="1">
        <v>2011</v>
      </c>
      <c r="B8782" t="s">
        <v>469</v>
      </c>
      <c r="C8782" t="s">
        <v>2170</v>
      </c>
      <c r="D8782" t="s">
        <v>3403</v>
      </c>
      <c r="E8782" t="s">
        <v>3469</v>
      </c>
      <c r="F8782" t="s">
        <v>3940</v>
      </c>
      <c r="G8782" s="4"/>
      <c r="H8782" s="4"/>
      <c r="I8782" s="4"/>
      <c r="J8782" s="4"/>
      <c r="K8782" s="4">
        <v>-1570077.1621476801</v>
      </c>
      <c r="L8782" s="4">
        <v>25694782.9814597</v>
      </c>
      <c r="M8782" s="4">
        <v>2727302.5399206998</v>
      </c>
      <c r="N8782" s="3">
        <v>-8.4330323386955994E-2</v>
      </c>
      <c r="O8782" s="5">
        <v>4.3433480262756348</v>
      </c>
      <c r="P8782" s="3">
        <v>0.10614226758480072</v>
      </c>
    </row>
    <row r="8783" spans="1:16" x14ac:dyDescent="0.25">
      <c r="A8783" s="1">
        <v>2012</v>
      </c>
      <c r="B8783" t="s">
        <v>469</v>
      </c>
      <c r="C8783" t="s">
        <v>2170</v>
      </c>
      <c r="D8783" t="s">
        <v>3403</v>
      </c>
      <c r="E8783" t="s">
        <v>3469</v>
      </c>
      <c r="F8783" t="s">
        <v>3940</v>
      </c>
      <c r="G8783" s="4"/>
      <c r="H8783" s="4"/>
      <c r="I8783" s="4"/>
      <c r="J8783" s="4"/>
      <c r="K8783" s="4">
        <v>-4764259.1815642202</v>
      </c>
      <c r="L8783" s="4">
        <v>19192488.973936498</v>
      </c>
      <c r="M8783" s="4">
        <v>2010975.9217379701</v>
      </c>
      <c r="N8783" s="3">
        <v>-0.217909560299133</v>
      </c>
      <c r="O8783" s="5">
        <v>2.5615668296813965</v>
      </c>
      <c r="P8783" s="3">
        <v>0.10477931797504425</v>
      </c>
    </row>
    <row r="8784" spans="1:16" x14ac:dyDescent="0.25">
      <c r="A8784" s="1">
        <v>2013</v>
      </c>
      <c r="B8784" t="s">
        <v>469</v>
      </c>
      <c r="C8784" t="s">
        <v>2170</v>
      </c>
      <c r="D8784" t="s">
        <v>3403</v>
      </c>
      <c r="E8784" t="s">
        <v>3469</v>
      </c>
      <c r="F8784" t="s">
        <v>3940</v>
      </c>
      <c r="G8784" s="4"/>
      <c r="H8784" s="4"/>
      <c r="I8784" s="4"/>
      <c r="J8784" s="4"/>
      <c r="K8784" s="4">
        <v>-5244235.6359118205</v>
      </c>
      <c r="L8784" s="4">
        <v>13735380.103602299</v>
      </c>
      <c r="M8784" s="4">
        <v>697532.36430744501</v>
      </c>
      <c r="N8784" s="3">
        <v>-0.33975821883111501</v>
      </c>
      <c r="O8784" s="5">
        <v>1.0901496410369873</v>
      </c>
      <c r="P8784" s="3">
        <v>5.078362300992012E-2</v>
      </c>
    </row>
    <row r="8785" spans="1:16" x14ac:dyDescent="0.25">
      <c r="A8785" s="1">
        <v>2014</v>
      </c>
      <c r="B8785" t="s">
        <v>469</v>
      </c>
      <c r="C8785" t="s">
        <v>2170</v>
      </c>
      <c r="D8785" t="s">
        <v>3403</v>
      </c>
      <c r="E8785" t="s">
        <v>3469</v>
      </c>
      <c r="F8785" t="s">
        <v>3940</v>
      </c>
      <c r="G8785" s="4"/>
      <c r="H8785" s="4"/>
      <c r="I8785" s="4"/>
      <c r="J8785" s="4"/>
      <c r="K8785" s="4">
        <v>-2962312.2259418201</v>
      </c>
      <c r="L8785" s="4">
        <v>8602375.4066669792</v>
      </c>
      <c r="M8785" s="4">
        <v>1644383.0449337501</v>
      </c>
      <c r="N8785" s="3">
        <v>-0.260083610675024</v>
      </c>
      <c r="O8785" s="5">
        <v>0.39100435376167297</v>
      </c>
      <c r="P8785" s="3">
        <v>0.19115452468395233</v>
      </c>
    </row>
    <row r="8786" spans="1:16" x14ac:dyDescent="0.25">
      <c r="A8786" s="1">
        <v>2015</v>
      </c>
      <c r="B8786" t="s">
        <v>469</v>
      </c>
      <c r="C8786" t="s">
        <v>2170</v>
      </c>
      <c r="D8786" t="s">
        <v>3403</v>
      </c>
      <c r="E8786" t="s">
        <v>3469</v>
      </c>
      <c r="F8786" t="s">
        <v>3940</v>
      </c>
      <c r="G8786" s="4"/>
      <c r="H8786" s="4"/>
      <c r="I8786" s="4"/>
      <c r="J8786" s="4"/>
      <c r="K8786" s="4">
        <v>-1167060.8537553099</v>
      </c>
      <c r="L8786" s="4">
        <v>4172338.85195257</v>
      </c>
      <c r="M8786" s="4">
        <v>1508299.50001156</v>
      </c>
      <c r="N8786" s="3">
        <v>-0.20839979612345699</v>
      </c>
      <c r="O8786" s="5">
        <v>0.77024078369140625</v>
      </c>
      <c r="P8786" s="3">
        <v>0.36149975657463074</v>
      </c>
    </row>
    <row r="8787" spans="1:16" x14ac:dyDescent="0.25">
      <c r="A8787" s="1">
        <v>2016</v>
      </c>
      <c r="B8787" t="s">
        <v>469</v>
      </c>
      <c r="C8787" t="s">
        <v>2170</v>
      </c>
      <c r="D8787" t="s">
        <v>3403</v>
      </c>
      <c r="E8787" t="s">
        <v>3469</v>
      </c>
      <c r="F8787" t="s">
        <v>3940</v>
      </c>
      <c r="G8787" s="4"/>
      <c r="H8787" s="4"/>
      <c r="I8787" s="4"/>
      <c r="J8787" s="4"/>
      <c r="K8787" s="4">
        <v>-821330.12486217497</v>
      </c>
      <c r="L8787" s="4">
        <v>6822849.1819888502</v>
      </c>
      <c r="M8787" s="4">
        <v>907232.47012545797</v>
      </c>
      <c r="N8787" s="3">
        <v>-0.15129070649468501</v>
      </c>
      <c r="O8787" s="5">
        <v>0.60897552967071533</v>
      </c>
      <c r="P8787" s="3">
        <v>0.13296973705291748</v>
      </c>
    </row>
    <row r="8788" spans="1:16" x14ac:dyDescent="0.25">
      <c r="A8788" s="1">
        <v>2017</v>
      </c>
      <c r="B8788" t="s">
        <v>469</v>
      </c>
      <c r="C8788" t="s">
        <v>2170</v>
      </c>
      <c r="D8788" t="s">
        <v>3403</v>
      </c>
      <c r="E8788" t="s">
        <v>3469</v>
      </c>
      <c r="F8788" t="s">
        <v>3940</v>
      </c>
      <c r="G8788" s="4"/>
      <c r="H8788" s="4"/>
      <c r="I8788" s="4"/>
      <c r="J8788" s="4"/>
      <c r="K8788" s="4">
        <v>-721244.05297178496</v>
      </c>
      <c r="L8788" s="4">
        <v>5617424.1201472599</v>
      </c>
      <c r="M8788" s="4">
        <v>36033.418647728402</v>
      </c>
      <c r="N8788" s="3">
        <v>-0.11397320043753401</v>
      </c>
      <c r="O8788" s="5">
        <v>0.65880101919174194</v>
      </c>
      <c r="P8788" s="3">
        <v>6.414580624550581E-3</v>
      </c>
    </row>
    <row r="8789" spans="1:16" x14ac:dyDescent="0.25">
      <c r="A8789" s="1">
        <v>2018</v>
      </c>
      <c r="B8789" t="s">
        <v>469</v>
      </c>
      <c r="C8789" t="s">
        <v>2170</v>
      </c>
      <c r="D8789" t="s">
        <v>3403</v>
      </c>
      <c r="E8789" t="s">
        <v>3469</v>
      </c>
      <c r="F8789" t="s">
        <v>3940</v>
      </c>
      <c r="G8789" s="4"/>
      <c r="H8789" s="4"/>
      <c r="I8789" s="4"/>
      <c r="J8789" s="4"/>
      <c r="K8789" s="4">
        <v>-121348.78866608901</v>
      </c>
      <c r="L8789" s="4">
        <v>5506671.4039334096</v>
      </c>
      <c r="M8789" s="4">
        <v>23305.871990170199</v>
      </c>
      <c r="N8789" s="3">
        <v>-2.2232121789082002E-2</v>
      </c>
      <c r="O8789" s="5">
        <v>0.6451488733291626</v>
      </c>
      <c r="P8789" s="3">
        <v>4.2322976514697075E-3</v>
      </c>
    </row>
    <row r="8790" spans="1:16" x14ac:dyDescent="0.25">
      <c r="A8790" s="1">
        <v>2019</v>
      </c>
      <c r="B8790" t="s">
        <v>469</v>
      </c>
      <c r="C8790" t="s">
        <v>2170</v>
      </c>
      <c r="D8790" t="s">
        <v>3403</v>
      </c>
      <c r="E8790" t="s">
        <v>3469</v>
      </c>
      <c r="F8790" t="s">
        <v>3940</v>
      </c>
      <c r="G8790" s="4"/>
      <c r="H8790" s="4"/>
      <c r="I8790" s="4"/>
      <c r="J8790" s="4"/>
      <c r="K8790" s="4">
        <v>-172070.902070902</v>
      </c>
      <c r="L8790" s="4">
        <v>4938320.8143208101</v>
      </c>
      <c r="M8790" s="4">
        <v>77565.461565461606</v>
      </c>
      <c r="N8790" s="3">
        <v>-3.3869472746345997E-2</v>
      </c>
      <c r="O8790" s="5">
        <v>0.69350600242614746</v>
      </c>
      <c r="P8790" s="3">
        <v>1.5706850215792656E-2</v>
      </c>
    </row>
    <row r="8791" spans="1:16" x14ac:dyDescent="0.25">
      <c r="A8791" s="1">
        <v>2020</v>
      </c>
      <c r="B8791" t="s">
        <v>469</v>
      </c>
      <c r="C8791" t="s">
        <v>2170</v>
      </c>
      <c r="D8791" t="s">
        <v>3403</v>
      </c>
      <c r="E8791" t="s">
        <v>3469</v>
      </c>
      <c r="F8791" t="s">
        <v>3940</v>
      </c>
      <c r="G8791" s="4"/>
      <c r="H8791" s="4"/>
      <c r="I8791" s="4"/>
      <c r="J8791" s="4"/>
      <c r="K8791" s="4">
        <v>663875.73678616295</v>
      </c>
      <c r="L8791" s="4">
        <v>28202602.7359441</v>
      </c>
      <c r="M8791" s="4">
        <v>11406702.5109396</v>
      </c>
      <c r="N8791" s="3">
        <v>4.0164429536577E-2</v>
      </c>
      <c r="O8791" s="5">
        <v>0.84773099422454834</v>
      </c>
      <c r="P8791" s="3">
        <v>0.40445566177368164</v>
      </c>
    </row>
    <row r="8792" spans="1:16" x14ac:dyDescent="0.25">
      <c r="A8792" s="1">
        <v>2021</v>
      </c>
      <c r="B8792" t="s">
        <v>469</v>
      </c>
      <c r="C8792" t="s">
        <v>2170</v>
      </c>
      <c r="D8792" t="s">
        <v>3403</v>
      </c>
      <c r="E8792" t="s">
        <v>3469</v>
      </c>
      <c r="F8792" t="s">
        <v>3940</v>
      </c>
      <c r="G8792" s="4"/>
      <c r="H8792" s="4"/>
      <c r="I8792" s="4"/>
      <c r="J8792" s="4"/>
      <c r="K8792" s="4">
        <v>7884736.3330309102</v>
      </c>
      <c r="L8792" s="4">
        <v>33991917.1621591</v>
      </c>
      <c r="M8792" s="4">
        <v>15424660.903208399</v>
      </c>
      <c r="N8792" s="3">
        <v>0.243996404346947</v>
      </c>
      <c r="O8792" s="5">
        <v>1.1980127096176147</v>
      </c>
      <c r="P8792" s="3">
        <v>0.45377436280250549</v>
      </c>
    </row>
    <row r="8793" spans="1:16" x14ac:dyDescent="0.25">
      <c r="A8793" s="1">
        <v>2022</v>
      </c>
      <c r="B8793" t="s">
        <v>469</v>
      </c>
      <c r="C8793" t="s">
        <v>2170</v>
      </c>
      <c r="D8793" t="s">
        <v>3403</v>
      </c>
      <c r="E8793" t="s">
        <v>3469</v>
      </c>
      <c r="F8793" t="s">
        <v>3940</v>
      </c>
      <c r="G8793" s="4"/>
      <c r="H8793" s="4"/>
      <c r="I8793" s="4"/>
      <c r="J8793" s="4"/>
      <c r="K8793" s="4">
        <v>24620827.841305099</v>
      </c>
      <c r="L8793" s="4">
        <v>33986431.987412602</v>
      </c>
      <c r="M8793" s="4">
        <v>14604766.5054138</v>
      </c>
      <c r="N8793" s="3">
        <v>0.75440940751135399</v>
      </c>
      <c r="O8793" s="5">
        <v>1.0107086896896362</v>
      </c>
      <c r="P8793" s="3">
        <v>0.42972344160079956</v>
      </c>
    </row>
    <row r="8794" spans="1:16" x14ac:dyDescent="0.25">
      <c r="A8794" s="1">
        <v>2023</v>
      </c>
      <c r="B8794" t="s">
        <v>469</v>
      </c>
      <c r="C8794" t="s">
        <v>2170</v>
      </c>
      <c r="D8794" t="s">
        <v>3403</v>
      </c>
      <c r="E8794" t="s">
        <v>3469</v>
      </c>
      <c r="F8794" t="s">
        <v>3940</v>
      </c>
      <c r="G8794" s="4"/>
      <c r="H8794" s="4"/>
      <c r="I8794" s="4"/>
      <c r="J8794" s="4"/>
      <c r="K8794" s="4">
        <v>4965453.4546545399</v>
      </c>
      <c r="L8794" s="4">
        <v>40048921.774489202</v>
      </c>
      <c r="M8794" s="4">
        <v>18102006.4660201</v>
      </c>
      <c r="N8794" s="3">
        <v>0.13626733450589501</v>
      </c>
      <c r="O8794" s="5">
        <v>1.4638814926147461</v>
      </c>
      <c r="P8794" s="3">
        <v>0.45199733972549438</v>
      </c>
    </row>
    <row r="8795" spans="1:16" x14ac:dyDescent="0.25">
      <c r="A8795" s="1">
        <v>2024</v>
      </c>
      <c r="B8795" t="s">
        <v>469</v>
      </c>
      <c r="C8795" t="s">
        <v>2170</v>
      </c>
      <c r="D8795" t="s">
        <v>3403</v>
      </c>
      <c r="E8795" t="s">
        <v>3469</v>
      </c>
      <c r="F8795" t="s">
        <v>3940</v>
      </c>
      <c r="G8795" s="4"/>
      <c r="H8795" s="4"/>
      <c r="I8795" s="4"/>
      <c r="J8795" s="4"/>
      <c r="K8795" s="4">
        <v>7296047.8155647302</v>
      </c>
      <c r="L8795" s="4">
        <v>43817308.141046599</v>
      </c>
      <c r="M8795" s="4">
        <v>16444313.401292101</v>
      </c>
      <c r="N8795" s="3">
        <v>0.17398032158159901</v>
      </c>
      <c r="O8795" s="5">
        <v>2.1783254146575928</v>
      </c>
      <c r="P8795" s="3">
        <v>0.37529262900352478</v>
      </c>
    </row>
    <row r="8796" spans="1:16" x14ac:dyDescent="0.25">
      <c r="A8796" s="1">
        <v>2009</v>
      </c>
      <c r="B8796" t="s">
        <v>470</v>
      </c>
      <c r="C8796" t="s">
        <v>2171</v>
      </c>
      <c r="D8796" t="s">
        <v>3425</v>
      </c>
      <c r="E8796" t="s">
        <v>3469</v>
      </c>
      <c r="F8796" t="s">
        <v>3941</v>
      </c>
      <c r="G8796" s="4"/>
      <c r="H8796" s="4"/>
      <c r="I8796" s="4"/>
      <c r="J8796" s="4"/>
      <c r="K8796" s="4">
        <v>-7828205.4177893205</v>
      </c>
      <c r="L8796" s="4">
        <v>243954598.990013</v>
      </c>
      <c r="M8796" s="4">
        <v>15804036.720930601</v>
      </c>
      <c r="N8796" s="3">
        <v>-3.3951972513737001E-2</v>
      </c>
      <c r="O8796" s="5">
        <v>1.1003918647766113</v>
      </c>
      <c r="P8796" s="3">
        <v>6.4782693982124329E-2</v>
      </c>
    </row>
    <row r="8797" spans="1:16" x14ac:dyDescent="0.25">
      <c r="A8797" s="1">
        <v>2009</v>
      </c>
      <c r="B8797" t="s">
        <v>471</v>
      </c>
      <c r="C8797" t="s">
        <v>2172</v>
      </c>
      <c r="D8797" t="s">
        <v>3403</v>
      </c>
      <c r="E8797" t="s">
        <v>3469</v>
      </c>
      <c r="F8797" t="s">
        <v>3942</v>
      </c>
      <c r="G8797" s="4"/>
      <c r="H8797" s="4"/>
      <c r="I8797" s="4"/>
      <c r="J8797" s="4"/>
      <c r="K8797" s="4">
        <v>-586153.82133234397</v>
      </c>
      <c r="L8797" s="4">
        <v>5573185.3309885301</v>
      </c>
      <c r="M8797" s="4">
        <v>109828.818508898</v>
      </c>
      <c r="N8797" s="3">
        <v>-9.5314715467194E-2</v>
      </c>
      <c r="O8797" s="5">
        <v>0.64839810132980347</v>
      </c>
      <c r="P8797" s="3">
        <v>1.9706651568412781E-2</v>
      </c>
    </row>
    <row r="8798" spans="1:16" x14ac:dyDescent="0.25">
      <c r="A8798" s="1">
        <v>2010</v>
      </c>
      <c r="B8798" t="s">
        <v>471</v>
      </c>
      <c r="C8798" t="s">
        <v>2172</v>
      </c>
      <c r="D8798" t="s">
        <v>3403</v>
      </c>
      <c r="E8798" t="s">
        <v>3469</v>
      </c>
      <c r="F8798" t="s">
        <v>3942</v>
      </c>
      <c r="G8798" s="4"/>
      <c r="H8798" s="4"/>
      <c r="I8798" s="4"/>
      <c r="J8798" s="4"/>
      <c r="K8798" s="4">
        <v>-814968.67178444797</v>
      </c>
      <c r="L8798" s="4">
        <v>9032796.3581999298</v>
      </c>
      <c r="M8798" s="4">
        <v>724032.85683089495</v>
      </c>
      <c r="N8798" s="3">
        <v>-0.109868506719598</v>
      </c>
      <c r="O8798" s="5">
        <v>2.3882460594177246</v>
      </c>
      <c r="P8798" s="3">
        <v>8.0156005918979645E-2</v>
      </c>
    </row>
    <row r="8799" spans="1:16" x14ac:dyDescent="0.25">
      <c r="A8799" s="1">
        <v>2011</v>
      </c>
      <c r="B8799" t="s">
        <v>471</v>
      </c>
      <c r="C8799" t="s">
        <v>2172</v>
      </c>
      <c r="D8799" t="s">
        <v>3403</v>
      </c>
      <c r="E8799" t="s">
        <v>3469</v>
      </c>
      <c r="F8799" t="s">
        <v>3942</v>
      </c>
      <c r="G8799" s="4"/>
      <c r="H8799" s="4"/>
      <c r="I8799" s="4"/>
      <c r="J8799" s="4"/>
      <c r="K8799" s="4">
        <v>-3213981.3524809801</v>
      </c>
      <c r="L8799" s="4">
        <v>17106462.329868201</v>
      </c>
      <c r="M8799" s="4">
        <v>1230248.6335869699</v>
      </c>
      <c r="N8799" s="3">
        <v>-0.22450149846530301</v>
      </c>
      <c r="O8799" s="5">
        <v>2.090132474899292</v>
      </c>
      <c r="P8799" s="3">
        <v>7.1917183697223663E-2</v>
      </c>
    </row>
    <row r="8800" spans="1:16" x14ac:dyDescent="0.25">
      <c r="A8800" s="1">
        <v>2012</v>
      </c>
      <c r="B8800" t="s">
        <v>471</v>
      </c>
      <c r="C8800" t="s">
        <v>2172</v>
      </c>
      <c r="D8800" t="s">
        <v>3403</v>
      </c>
      <c r="E8800" t="s">
        <v>3469</v>
      </c>
      <c r="F8800" t="s">
        <v>3942</v>
      </c>
      <c r="G8800" s="4"/>
      <c r="H8800" s="4"/>
      <c r="I8800" s="4"/>
      <c r="J8800" s="4"/>
      <c r="K8800" s="4">
        <v>960462.73651034001</v>
      </c>
      <c r="L8800" s="4">
        <v>16966667.007766899</v>
      </c>
      <c r="M8800" s="4">
        <v>700606.81722828804</v>
      </c>
      <c r="N8800" s="3">
        <v>5.7684355930249002E-2</v>
      </c>
      <c r="O8800" s="5">
        <v>2.3740065097808838</v>
      </c>
      <c r="P8800" s="3">
        <v>4.1293133050203323E-2</v>
      </c>
    </row>
    <row r="8801" spans="1:16" x14ac:dyDescent="0.25">
      <c r="A8801" s="1">
        <v>2013</v>
      </c>
      <c r="B8801" t="s">
        <v>471</v>
      </c>
      <c r="C8801" t="s">
        <v>2172</v>
      </c>
      <c r="D8801" t="s">
        <v>3403</v>
      </c>
      <c r="E8801" t="s">
        <v>3469</v>
      </c>
      <c r="F8801" t="s">
        <v>3942</v>
      </c>
      <c r="G8801" s="4"/>
      <c r="H8801" s="4"/>
      <c r="I8801" s="4"/>
      <c r="J8801" s="4"/>
      <c r="K8801" s="4">
        <v>-2880585.9835369098</v>
      </c>
      <c r="L8801" s="4">
        <v>15144132.3990243</v>
      </c>
      <c r="M8801" s="4">
        <v>1810081.58454918</v>
      </c>
      <c r="N8801" s="3">
        <v>-0.19018827867677501</v>
      </c>
      <c r="O8801" s="5">
        <v>1.5027780532836914</v>
      </c>
      <c r="P8801" s="3">
        <v>0.11952362209558487</v>
      </c>
    </row>
    <row r="8802" spans="1:16" x14ac:dyDescent="0.25">
      <c r="A8802" s="1">
        <v>2014</v>
      </c>
      <c r="B8802" t="s">
        <v>471</v>
      </c>
      <c r="C8802" t="s">
        <v>2172</v>
      </c>
      <c r="D8802" t="s">
        <v>3403</v>
      </c>
      <c r="E8802" t="s">
        <v>3469</v>
      </c>
      <c r="F8802" t="s">
        <v>3942</v>
      </c>
      <c r="G8802" s="4"/>
      <c r="H8802" s="4"/>
      <c r="I8802" s="4"/>
      <c r="J8802" s="4"/>
      <c r="K8802" s="4">
        <v>-2627628.83681456</v>
      </c>
      <c r="L8802" s="4">
        <v>7863380.6402942101</v>
      </c>
      <c r="M8802" s="4">
        <v>703644.67914564605</v>
      </c>
      <c r="N8802" s="3">
        <v>-0.22367771106883899</v>
      </c>
      <c r="O8802" s="5">
        <v>1.0742925405502319</v>
      </c>
      <c r="P8802" s="3">
        <v>8.9483737945556641E-2</v>
      </c>
    </row>
    <row r="8803" spans="1:16" x14ac:dyDescent="0.25">
      <c r="A8803" s="1">
        <v>2015</v>
      </c>
      <c r="B8803" t="s">
        <v>471</v>
      </c>
      <c r="C8803" t="s">
        <v>2172</v>
      </c>
      <c r="D8803" t="s">
        <v>3403</v>
      </c>
      <c r="E8803" t="s">
        <v>3469</v>
      </c>
      <c r="F8803" t="s">
        <v>3942</v>
      </c>
      <c r="G8803" s="4"/>
      <c r="H8803" s="4"/>
      <c r="I8803" s="4"/>
      <c r="J8803" s="4"/>
      <c r="K8803" s="4">
        <v>-1666006.9489919301</v>
      </c>
      <c r="L8803" s="4">
        <v>3851884.0088441698</v>
      </c>
      <c r="M8803" s="4">
        <v>169831.205750252</v>
      </c>
      <c r="N8803" s="3">
        <v>-0.32425138412378601</v>
      </c>
      <c r="O8803" s="5">
        <v>0.73700779676437378</v>
      </c>
      <c r="P8803" s="3">
        <v>4.4090427458286285E-2</v>
      </c>
    </row>
    <row r="8804" spans="1:16" x14ac:dyDescent="0.25">
      <c r="A8804" s="1">
        <v>2016</v>
      </c>
      <c r="B8804" t="s">
        <v>471</v>
      </c>
      <c r="C8804" t="s">
        <v>2172</v>
      </c>
      <c r="D8804" t="s">
        <v>3403</v>
      </c>
      <c r="E8804" t="s">
        <v>3469</v>
      </c>
      <c r="F8804" t="s">
        <v>3942</v>
      </c>
      <c r="G8804" s="4"/>
      <c r="H8804" s="4"/>
      <c r="I8804" s="4"/>
      <c r="J8804" s="4"/>
      <c r="K8804" s="4">
        <v>-948247.75754686096</v>
      </c>
      <c r="L8804" s="4">
        <v>2719478.0522692702</v>
      </c>
      <c r="M8804" s="4">
        <v>102398.158357422</v>
      </c>
      <c r="N8804" s="3">
        <v>-0.29428674283787998</v>
      </c>
      <c r="O8804" s="5">
        <v>1.6194943189620972</v>
      </c>
      <c r="P8804" s="3">
        <v>3.7653606384992599E-2</v>
      </c>
    </row>
    <row r="8805" spans="1:16" x14ac:dyDescent="0.25">
      <c r="A8805" s="1">
        <v>2017</v>
      </c>
      <c r="B8805" t="s">
        <v>471</v>
      </c>
      <c r="C8805" t="s">
        <v>2172</v>
      </c>
      <c r="D8805" t="s">
        <v>3403</v>
      </c>
      <c r="E8805" t="s">
        <v>3469</v>
      </c>
      <c r="F8805" t="s">
        <v>3942</v>
      </c>
      <c r="G8805" s="4"/>
      <c r="H8805" s="4"/>
      <c r="I8805" s="4"/>
      <c r="J8805" s="4"/>
      <c r="K8805" s="4">
        <v>-837330.81233138905</v>
      </c>
      <c r="L8805" s="4">
        <v>3748028.9300345099</v>
      </c>
      <c r="M8805" s="4">
        <v>142073.83153865699</v>
      </c>
      <c r="N8805" s="3">
        <v>-0.25553138716760598</v>
      </c>
      <c r="O8805" s="5">
        <v>2.2334840297698975</v>
      </c>
      <c r="P8805" s="3">
        <v>3.7906277924776077E-2</v>
      </c>
    </row>
    <row r="8806" spans="1:16" x14ac:dyDescent="0.25">
      <c r="A8806" s="1">
        <v>2018</v>
      </c>
      <c r="B8806" t="s">
        <v>471</v>
      </c>
      <c r="C8806" t="s">
        <v>2172</v>
      </c>
      <c r="D8806" t="s">
        <v>3403</v>
      </c>
      <c r="E8806" t="s">
        <v>3469</v>
      </c>
      <c r="F8806" t="s">
        <v>3942</v>
      </c>
      <c r="G8806" s="4"/>
      <c r="H8806" s="4"/>
      <c r="I8806" s="4"/>
      <c r="J8806" s="4"/>
      <c r="K8806" s="4">
        <v>-892942.95294561796</v>
      </c>
      <c r="L8806" s="4">
        <v>4303761.6858748002</v>
      </c>
      <c r="M8806" s="4">
        <v>187263.41423696699</v>
      </c>
      <c r="N8806" s="3">
        <v>-0.22568160791156</v>
      </c>
      <c r="O8806" s="5">
        <v>2.5627892017364502</v>
      </c>
      <c r="P8806" s="3">
        <v>4.3511565774679184E-2</v>
      </c>
    </row>
    <row r="8807" spans="1:16" x14ac:dyDescent="0.25">
      <c r="A8807" s="1">
        <v>2019</v>
      </c>
      <c r="B8807" t="s">
        <v>471</v>
      </c>
      <c r="C8807" t="s">
        <v>2172</v>
      </c>
      <c r="D8807" t="s">
        <v>3403</v>
      </c>
      <c r="E8807" t="s">
        <v>3469</v>
      </c>
      <c r="F8807" t="s">
        <v>3942</v>
      </c>
      <c r="G8807" s="4"/>
      <c r="H8807" s="4"/>
      <c r="I8807" s="4"/>
      <c r="J8807" s="4"/>
      <c r="K8807" s="4">
        <v>-1297269.9192699201</v>
      </c>
      <c r="L8807" s="4">
        <v>5811535.9775359798</v>
      </c>
      <c r="M8807" s="4">
        <v>317917.16391716403</v>
      </c>
      <c r="N8807" s="3">
        <v>-0.262254705783179</v>
      </c>
      <c r="O8807" s="5">
        <v>1.947909951210022</v>
      </c>
      <c r="P8807" s="3">
        <v>5.4704498499631882E-2</v>
      </c>
    </row>
    <row r="8808" spans="1:16" x14ac:dyDescent="0.25">
      <c r="A8808" s="1">
        <v>2020</v>
      </c>
      <c r="B8808" t="s">
        <v>471</v>
      </c>
      <c r="C8808" t="s">
        <v>2172</v>
      </c>
      <c r="D8808" t="s">
        <v>3403</v>
      </c>
      <c r="E8808" t="s">
        <v>3469</v>
      </c>
      <c r="F8808" t="s">
        <v>3942</v>
      </c>
      <c r="G8808" s="4"/>
      <c r="H8808" s="4"/>
      <c r="I8808" s="4"/>
      <c r="J8808" s="4"/>
      <c r="K8808" s="4">
        <v>-1419438.0409425299</v>
      </c>
      <c r="L8808" s="4">
        <v>3619290.33861105</v>
      </c>
      <c r="M8808" s="4">
        <v>834727.99304280605</v>
      </c>
      <c r="N8808" s="3">
        <v>-0.30417238743067199</v>
      </c>
      <c r="O8808" s="5">
        <v>1.3174804449081421</v>
      </c>
      <c r="P8808" s="3">
        <v>0.23063305020332336</v>
      </c>
    </row>
    <row r="8809" spans="1:16" x14ac:dyDescent="0.25">
      <c r="A8809" s="1">
        <v>2021</v>
      </c>
      <c r="B8809" t="s">
        <v>471</v>
      </c>
      <c r="C8809" t="s">
        <v>2172</v>
      </c>
      <c r="D8809" t="s">
        <v>3403</v>
      </c>
      <c r="E8809" t="s">
        <v>3469</v>
      </c>
      <c r="F8809" t="s">
        <v>3942</v>
      </c>
      <c r="G8809" s="4"/>
      <c r="H8809" s="4"/>
      <c r="I8809" s="4"/>
      <c r="J8809" s="4"/>
      <c r="K8809" s="4">
        <v>-838794.62243849796</v>
      </c>
      <c r="L8809" s="4">
        <v>13754564.4040219</v>
      </c>
      <c r="M8809" s="4">
        <v>1457586.84551882</v>
      </c>
      <c r="N8809" s="3">
        <v>-9.4851953330842995E-2</v>
      </c>
      <c r="O8809" s="5">
        <v>4.9408712387084961</v>
      </c>
      <c r="P8809" s="3">
        <v>0.10597113519906998</v>
      </c>
    </row>
    <row r="8810" spans="1:16" x14ac:dyDescent="0.25">
      <c r="A8810" s="1">
        <v>2022</v>
      </c>
      <c r="B8810" t="s">
        <v>471</v>
      </c>
      <c r="C8810" t="s">
        <v>2172</v>
      </c>
      <c r="D8810" t="s">
        <v>3403</v>
      </c>
      <c r="E8810" t="s">
        <v>3469</v>
      </c>
      <c r="F8810" t="s">
        <v>3942</v>
      </c>
      <c r="G8810" s="4"/>
      <c r="H8810" s="4"/>
      <c r="I8810" s="4"/>
      <c r="J8810" s="4"/>
      <c r="K8810" s="4">
        <v>-1954359.0026706799</v>
      </c>
      <c r="L8810" s="4">
        <v>43567482.592283301</v>
      </c>
      <c r="M8810" s="4">
        <v>22600556.908914</v>
      </c>
      <c r="N8810" s="3">
        <v>-6.9516916974145998E-2</v>
      </c>
      <c r="O8810" s="5">
        <v>6.189795970916748</v>
      </c>
      <c r="P8810" s="3">
        <v>0.51874828338623047</v>
      </c>
    </row>
    <row r="8811" spans="1:16" x14ac:dyDescent="0.25">
      <c r="A8811" s="1">
        <v>2023</v>
      </c>
      <c r="B8811" t="s">
        <v>471</v>
      </c>
      <c r="C8811" t="s">
        <v>2172</v>
      </c>
      <c r="D8811" t="s">
        <v>3403</v>
      </c>
      <c r="E8811" t="s">
        <v>3469</v>
      </c>
      <c r="F8811" t="s">
        <v>3942</v>
      </c>
      <c r="G8811" s="4"/>
      <c r="H8811" s="4"/>
      <c r="I8811" s="4"/>
      <c r="J8811" s="4"/>
      <c r="K8811" s="4">
        <v>-2335513.7819551402</v>
      </c>
      <c r="L8811" s="4">
        <v>43208019.198080197</v>
      </c>
      <c r="M8811" s="4">
        <v>2117875.5457787602</v>
      </c>
      <c r="N8811" s="3">
        <v>-5.4765110494544002E-2</v>
      </c>
      <c r="O8811" s="5">
        <v>0.57364416122436523</v>
      </c>
      <c r="P8811" s="3">
        <v>4.9015797674655914E-2</v>
      </c>
    </row>
    <row r="8812" spans="1:16" x14ac:dyDescent="0.25">
      <c r="A8812" s="1">
        <v>2024</v>
      </c>
      <c r="B8812" t="s">
        <v>471</v>
      </c>
      <c r="C8812" t="s">
        <v>2172</v>
      </c>
      <c r="D8812" t="s">
        <v>3403</v>
      </c>
      <c r="E8812" t="s">
        <v>3469</v>
      </c>
      <c r="F8812" t="s">
        <v>3942</v>
      </c>
      <c r="G8812" s="4"/>
      <c r="H8812" s="4"/>
      <c r="I8812" s="4"/>
      <c r="J8812" s="4"/>
      <c r="K8812" s="4">
        <v>-2074014.12065896</v>
      </c>
      <c r="L8812" s="4">
        <v>42105700.932710201</v>
      </c>
      <c r="M8812" s="4">
        <v>1513683.97191869</v>
      </c>
      <c r="N8812" s="3">
        <v>-4.8617269583128002E-2</v>
      </c>
      <c r="O8812" s="5">
        <v>0.48325619101524353</v>
      </c>
      <c r="P8812" s="3">
        <v>3.5949621349573135E-2</v>
      </c>
    </row>
    <row r="8813" spans="1:16" x14ac:dyDescent="0.25">
      <c r="A8813" s="1">
        <v>2009</v>
      </c>
      <c r="B8813" t="s">
        <v>472</v>
      </c>
      <c r="C8813" t="s">
        <v>2173</v>
      </c>
      <c r="D8813" t="s">
        <v>3405</v>
      </c>
      <c r="E8813" t="s">
        <v>3469</v>
      </c>
      <c r="F8813" t="s">
        <v>3943</v>
      </c>
      <c r="G8813" s="4"/>
      <c r="H8813" s="4"/>
      <c r="I8813" s="4"/>
      <c r="J8813" s="4"/>
      <c r="K8813" s="4">
        <v>46739579.034255102</v>
      </c>
      <c r="L8813" s="4">
        <v>3972848965.5296202</v>
      </c>
      <c r="M8813" s="4">
        <v>3850911554.1280098</v>
      </c>
      <c r="N8813" s="3">
        <v>2.2174662016777001E-2</v>
      </c>
      <c r="P8813" s="3">
        <v>0.9693073034286499</v>
      </c>
    </row>
    <row r="8814" spans="1:16" x14ac:dyDescent="0.25">
      <c r="A8814" s="1">
        <v>2010</v>
      </c>
      <c r="B8814" t="s">
        <v>472</v>
      </c>
      <c r="C8814" t="s">
        <v>2173</v>
      </c>
      <c r="D8814" t="s">
        <v>3405</v>
      </c>
      <c r="E8814" t="s">
        <v>3469</v>
      </c>
      <c r="F8814" t="s">
        <v>3943</v>
      </c>
      <c r="G8814" s="4"/>
      <c r="H8814" s="4"/>
      <c r="I8814" s="4"/>
      <c r="J8814" s="4"/>
      <c r="K8814" s="4">
        <v>168419549.02561</v>
      </c>
      <c r="L8814" s="4">
        <v>4644289358.2287502</v>
      </c>
      <c r="M8814" s="4">
        <v>4064102642.5874901</v>
      </c>
      <c r="N8814" s="3">
        <v>3.6763777340703997E-2</v>
      </c>
      <c r="P8814" s="3">
        <v>0.87507522106170654</v>
      </c>
    </row>
    <row r="8815" spans="1:16" x14ac:dyDescent="0.25">
      <c r="A8815" s="1">
        <v>2011</v>
      </c>
      <c r="B8815" t="s">
        <v>472</v>
      </c>
      <c r="C8815" t="s">
        <v>2173</v>
      </c>
      <c r="D8815" t="s">
        <v>3405</v>
      </c>
      <c r="E8815" t="s">
        <v>3469</v>
      </c>
      <c r="F8815" t="s">
        <v>3943</v>
      </c>
      <c r="G8815" s="4"/>
      <c r="H8815" s="4"/>
      <c r="I8815" s="4"/>
      <c r="J8815" s="4"/>
      <c r="K8815" s="4">
        <v>432170756.64621699</v>
      </c>
      <c r="L8815" s="4">
        <v>5630528629.8568497</v>
      </c>
      <c r="M8815" s="4">
        <v>3828377300.6135001</v>
      </c>
      <c r="N8815" s="3">
        <v>8.4040751501836E-2</v>
      </c>
      <c r="P8815" s="3">
        <v>0.6799321174621582</v>
      </c>
    </row>
    <row r="8816" spans="1:16" x14ac:dyDescent="0.25">
      <c r="A8816" s="1">
        <v>2012</v>
      </c>
      <c r="B8816" t="s">
        <v>472</v>
      </c>
      <c r="C8816" t="s">
        <v>2173</v>
      </c>
      <c r="D8816" t="s">
        <v>3405</v>
      </c>
      <c r="E8816" t="s">
        <v>3469</v>
      </c>
      <c r="F8816" t="s">
        <v>3943</v>
      </c>
      <c r="G8816" s="4"/>
      <c r="H8816" s="4"/>
      <c r="I8816" s="4"/>
      <c r="J8816" s="4"/>
      <c r="K8816" s="4">
        <v>-64787619.908749796</v>
      </c>
      <c r="L8816" s="4">
        <v>7882604267.3484402</v>
      </c>
      <c r="M8816" s="4">
        <v>6020747461.5200701</v>
      </c>
      <c r="N8816" s="3">
        <v>-9.5236349247820005E-3</v>
      </c>
      <c r="O8816" s="5">
        <v>0.88587653636932373</v>
      </c>
      <c r="P8816" s="3">
        <v>0.76380181312561035</v>
      </c>
    </row>
    <row r="8817" spans="1:16" x14ac:dyDescent="0.25">
      <c r="A8817" s="1">
        <v>2013</v>
      </c>
      <c r="B8817" t="s">
        <v>472</v>
      </c>
      <c r="C8817" t="s">
        <v>2173</v>
      </c>
      <c r="D8817" t="s">
        <v>3405</v>
      </c>
      <c r="E8817" t="s">
        <v>3469</v>
      </c>
      <c r="F8817" t="s">
        <v>3943</v>
      </c>
      <c r="G8817" s="4"/>
      <c r="H8817" s="4"/>
      <c r="I8817" s="4"/>
      <c r="J8817" s="4"/>
      <c r="K8817" s="4">
        <v>-154643659.31049201</v>
      </c>
      <c r="L8817" s="4">
        <v>6822296695.0693398</v>
      </c>
      <c r="M8817" s="4">
        <v>5951361902.3851099</v>
      </c>
      <c r="N8817" s="3">
        <v>-2.2771186936176E-2</v>
      </c>
      <c r="O8817" s="5">
        <v>0.96427065134048462</v>
      </c>
      <c r="P8817" s="3">
        <v>0.87233996391296387</v>
      </c>
    </row>
    <row r="8818" spans="1:16" x14ac:dyDescent="0.25">
      <c r="A8818" s="1">
        <v>2014</v>
      </c>
      <c r="B8818" t="s">
        <v>472</v>
      </c>
      <c r="C8818" t="s">
        <v>2173</v>
      </c>
      <c r="D8818" t="s">
        <v>3405</v>
      </c>
      <c r="E8818" t="s">
        <v>3469</v>
      </c>
      <c r="F8818" t="s">
        <v>3943</v>
      </c>
      <c r="G8818" s="4"/>
      <c r="H8818" s="4"/>
      <c r="I8818" s="4"/>
      <c r="J8818" s="4"/>
      <c r="K8818" s="4">
        <v>-180191784.626192</v>
      </c>
      <c r="L8818" s="4">
        <v>6109177564.1392202</v>
      </c>
      <c r="M8818" s="4">
        <v>4077642552.0097399</v>
      </c>
      <c r="N8818" s="3">
        <v>-2.9154309351899999E-2</v>
      </c>
      <c r="O8818" s="5">
        <v>0.68664932250976563</v>
      </c>
      <c r="P8818" s="3">
        <v>0.6674618124961853</v>
      </c>
    </row>
    <row r="8819" spans="1:16" x14ac:dyDescent="0.25">
      <c r="A8819" s="1">
        <v>2015</v>
      </c>
      <c r="B8819" t="s">
        <v>472</v>
      </c>
      <c r="C8819" t="s">
        <v>2173</v>
      </c>
      <c r="D8819" t="s">
        <v>3405</v>
      </c>
      <c r="E8819" t="s">
        <v>3469</v>
      </c>
      <c r="F8819" t="s">
        <v>3943</v>
      </c>
      <c r="G8819" s="4"/>
      <c r="H8819" s="4"/>
      <c r="I8819" s="4"/>
      <c r="J8819" s="4"/>
      <c r="K8819" s="4">
        <v>-119310038.77576301</v>
      </c>
      <c r="L8819" s="4">
        <v>5725208610.6927996</v>
      </c>
      <c r="M8819" s="4">
        <v>4496969961.5152397</v>
      </c>
      <c r="N8819" s="3">
        <v>-2.1369324139746002E-2</v>
      </c>
      <c r="O8819" s="5">
        <v>0.7972334623336792</v>
      </c>
      <c r="P8819" s="3">
        <v>0.78546833992004395</v>
      </c>
    </row>
    <row r="8820" spans="1:16" x14ac:dyDescent="0.25">
      <c r="A8820" s="1">
        <v>2016</v>
      </c>
      <c r="B8820" t="s">
        <v>472</v>
      </c>
      <c r="C8820" t="s">
        <v>2173</v>
      </c>
      <c r="D8820" t="s">
        <v>3405</v>
      </c>
      <c r="E8820" t="s">
        <v>3469</v>
      </c>
      <c r="F8820" t="s">
        <v>3943</v>
      </c>
      <c r="G8820" s="4"/>
      <c r="H8820" s="4"/>
      <c r="I8820" s="4"/>
      <c r="J8820" s="4"/>
      <c r="K8820" s="4">
        <v>19552669.5526696</v>
      </c>
      <c r="L8820" s="4">
        <v>5526551226.5512304</v>
      </c>
      <c r="M8820" s="4">
        <v>4551226551.2265501</v>
      </c>
      <c r="N8820" s="3">
        <v>3.4901316848579998E-3</v>
      </c>
      <c r="O8820" s="5">
        <v>0.88274908065795898</v>
      </c>
      <c r="P8820" s="3">
        <v>0.82352018356323242</v>
      </c>
    </row>
    <row r="8821" spans="1:16" x14ac:dyDescent="0.25">
      <c r="A8821" s="1">
        <v>2017</v>
      </c>
      <c r="B8821" t="s">
        <v>472</v>
      </c>
      <c r="C8821" t="s">
        <v>2173</v>
      </c>
      <c r="D8821" t="s">
        <v>3405</v>
      </c>
      <c r="E8821" t="s">
        <v>3469</v>
      </c>
      <c r="F8821" t="s">
        <v>3943</v>
      </c>
      <c r="G8821" s="4"/>
      <c r="H8821" s="4"/>
      <c r="I8821" s="4"/>
      <c r="J8821" s="4"/>
      <c r="K8821" s="4">
        <v>400190343.94526798</v>
      </c>
      <c r="L8821" s="4">
        <v>9605348352.8227901</v>
      </c>
      <c r="M8821" s="4">
        <v>5684575119.5500402</v>
      </c>
      <c r="N8821" s="3">
        <v>5.1369863013699002E-2</v>
      </c>
      <c r="O8821" s="5">
        <v>1.0074105262756348</v>
      </c>
      <c r="P8821" s="3">
        <v>0.59181350469589233</v>
      </c>
    </row>
    <row r="8822" spans="1:16" x14ac:dyDescent="0.25">
      <c r="A8822" s="1">
        <v>2018</v>
      </c>
      <c r="B8822" t="s">
        <v>472</v>
      </c>
      <c r="C8822" t="s">
        <v>2173</v>
      </c>
      <c r="D8822" t="s">
        <v>3405</v>
      </c>
      <c r="E8822" t="s">
        <v>3469</v>
      </c>
      <c r="F8822" t="s">
        <v>3943</v>
      </c>
      <c r="G8822" s="4"/>
      <c r="H8822" s="4"/>
      <c r="I8822" s="4"/>
      <c r="J8822" s="4"/>
      <c r="K8822" s="4">
        <v>1041842891.78368</v>
      </c>
      <c r="L8822" s="4">
        <v>8021062425.9854498</v>
      </c>
      <c r="M8822" s="4">
        <v>3905853493.4867201</v>
      </c>
      <c r="N8822" s="3">
        <v>0.124767854127976</v>
      </c>
      <c r="O8822" s="5">
        <v>0.90916836261749268</v>
      </c>
      <c r="P8822" s="3">
        <v>0.48694965243339539</v>
      </c>
    </row>
    <row r="8823" spans="1:16" x14ac:dyDescent="0.25">
      <c r="A8823" s="1">
        <v>2019</v>
      </c>
      <c r="B8823" t="s">
        <v>472</v>
      </c>
      <c r="C8823" t="s">
        <v>2173</v>
      </c>
      <c r="D8823" t="s">
        <v>3405</v>
      </c>
      <c r="E8823" t="s">
        <v>3469</v>
      </c>
      <c r="F8823" t="s">
        <v>3943</v>
      </c>
      <c r="G8823" s="4"/>
      <c r="H8823" s="4"/>
      <c r="I8823" s="4"/>
      <c r="J8823" s="4"/>
      <c r="K8823" s="4">
        <v>791265884.99613798</v>
      </c>
      <c r="L8823" s="4">
        <v>7788387277.9610996</v>
      </c>
      <c r="M8823" s="4">
        <v>3461349434.8100801</v>
      </c>
      <c r="N8823" s="3">
        <v>0.100302598789605</v>
      </c>
      <c r="O8823" s="5">
        <v>0.77607929706573486</v>
      </c>
      <c r="P8823" s="3">
        <v>0.44442442059516907</v>
      </c>
    </row>
    <row r="8824" spans="1:16" x14ac:dyDescent="0.25">
      <c r="A8824" s="1">
        <v>2020</v>
      </c>
      <c r="B8824" t="s">
        <v>472</v>
      </c>
      <c r="C8824" t="s">
        <v>2173</v>
      </c>
      <c r="D8824" t="s">
        <v>3405</v>
      </c>
      <c r="E8824" t="s">
        <v>3469</v>
      </c>
      <c r="F8824" t="s">
        <v>3943</v>
      </c>
      <c r="G8824" s="4"/>
      <c r="H8824" s="4"/>
      <c r="I8824" s="4"/>
      <c r="J8824" s="4"/>
      <c r="K8824" s="4">
        <v>16157450.5081903</v>
      </c>
      <c r="L8824" s="4">
        <v>8505743588.9544601</v>
      </c>
      <c r="M8824" s="4">
        <v>4510236899.0005503</v>
      </c>
      <c r="N8824" s="3">
        <v>1.896333754741E-3</v>
      </c>
      <c r="O8824" s="5">
        <v>0.80796945095062256</v>
      </c>
      <c r="P8824" s="3">
        <v>0.53025782108306885</v>
      </c>
    </row>
    <row r="8825" spans="1:16" x14ac:dyDescent="0.25">
      <c r="A8825" s="1">
        <v>2021</v>
      </c>
      <c r="B8825" t="s">
        <v>472</v>
      </c>
      <c r="C8825" t="s">
        <v>2173</v>
      </c>
      <c r="D8825" t="s">
        <v>3405</v>
      </c>
      <c r="E8825" t="s">
        <v>3469</v>
      </c>
      <c r="F8825" t="s">
        <v>3943</v>
      </c>
      <c r="G8825" s="4"/>
      <c r="H8825" s="4"/>
      <c r="I8825" s="4"/>
      <c r="J8825" s="4"/>
      <c r="K8825" s="4">
        <v>1108602376.9248099</v>
      </c>
      <c r="L8825" s="4">
        <v>8566802912.7129898</v>
      </c>
      <c r="M8825" s="4">
        <v>4104805395.6338301</v>
      </c>
      <c r="N8825" s="3">
        <v>0.13362502734631401</v>
      </c>
      <c r="O8825" s="5">
        <v>0.7586827278137207</v>
      </c>
      <c r="P8825" s="3">
        <v>0.47915253043174744</v>
      </c>
    </row>
    <row r="8826" spans="1:16" x14ac:dyDescent="0.25">
      <c r="A8826" s="1">
        <v>2024</v>
      </c>
      <c r="B8826" t="s">
        <v>472</v>
      </c>
      <c r="C8826" t="s">
        <v>2173</v>
      </c>
      <c r="D8826" t="s">
        <v>3405</v>
      </c>
      <c r="E8826" t="s">
        <v>3469</v>
      </c>
      <c r="F8826" t="s">
        <v>3943</v>
      </c>
      <c r="G8826" s="4"/>
      <c r="H8826" s="4"/>
      <c r="I8826" s="4"/>
      <c r="J8826" s="4"/>
      <c r="K8826" s="4">
        <v>1030136918.49854</v>
      </c>
      <c r="L8826" s="4">
        <v>7644667726.7074604</v>
      </c>
      <c r="M8826" s="4">
        <v>1880231889.0793099</v>
      </c>
      <c r="N8826" s="3">
        <v>0.14104193138500601</v>
      </c>
      <c r="O8826" s="5">
        <v>0.94058406352996826</v>
      </c>
      <c r="P8826" s="3">
        <v>0.24595338106155396</v>
      </c>
    </row>
    <row r="8827" spans="1:16" x14ac:dyDescent="0.25">
      <c r="A8827" s="1">
        <v>2010</v>
      </c>
      <c r="B8827" t="s">
        <v>473</v>
      </c>
      <c r="C8827" t="s">
        <v>2174</v>
      </c>
      <c r="D8827" t="s">
        <v>3403</v>
      </c>
      <c r="E8827" t="s">
        <v>3469</v>
      </c>
      <c r="F8827" t="s">
        <v>3944</v>
      </c>
      <c r="G8827" s="4"/>
      <c r="H8827" s="4"/>
      <c r="I8827" s="4"/>
      <c r="J8827" s="4"/>
      <c r="K8827" s="4">
        <v>-1542543.098</v>
      </c>
      <c r="L8827" s="4">
        <v>8835641.9344500005</v>
      </c>
      <c r="M8827" s="4">
        <v>2146415.3130299998</v>
      </c>
      <c r="N8827" s="3">
        <v>-0.34078637915571802</v>
      </c>
      <c r="O8827" s="5">
        <v>2.6765809059143066</v>
      </c>
      <c r="P8827" s="3">
        <v>0.24292692542076111</v>
      </c>
    </row>
    <row r="8828" spans="1:16" x14ac:dyDescent="0.25">
      <c r="A8828" s="1">
        <v>2011</v>
      </c>
      <c r="B8828" t="s">
        <v>473</v>
      </c>
      <c r="C8828" t="s">
        <v>2174</v>
      </c>
      <c r="D8828" t="s">
        <v>3403</v>
      </c>
      <c r="E8828" t="s">
        <v>3469</v>
      </c>
      <c r="F8828" t="s">
        <v>3944</v>
      </c>
      <c r="G8828" s="4"/>
      <c r="H8828" s="4"/>
      <c r="I8828" s="4"/>
      <c r="J8828" s="4"/>
      <c r="K8828" s="4">
        <v>-1917539.6878599999</v>
      </c>
      <c r="L8828" s="4">
        <v>38306526.631659999</v>
      </c>
      <c r="M8828" s="4">
        <v>4011207.8019500002</v>
      </c>
      <c r="N8828" s="3">
        <v>-8.1351356807905006E-2</v>
      </c>
      <c r="O8828" s="5">
        <v>2.5633673667907715</v>
      </c>
      <c r="P8828" s="3">
        <v>0.10471343249082565</v>
      </c>
    </row>
    <row r="8829" spans="1:16" x14ac:dyDescent="0.25">
      <c r="A8829" s="1">
        <v>2012</v>
      </c>
      <c r="B8829" t="s">
        <v>473</v>
      </c>
      <c r="C8829" t="s">
        <v>2174</v>
      </c>
      <c r="D8829" t="s">
        <v>3403</v>
      </c>
      <c r="E8829" t="s">
        <v>3469</v>
      </c>
      <c r="F8829" t="s">
        <v>3944</v>
      </c>
      <c r="G8829" s="4"/>
      <c r="H8829" s="4"/>
      <c r="I8829" s="4"/>
      <c r="J8829" s="4"/>
      <c r="K8829" s="4">
        <v>-6458419.8171100002</v>
      </c>
      <c r="L8829" s="4">
        <v>73466839.945559993</v>
      </c>
      <c r="M8829" s="4">
        <v>8968206.0517999995</v>
      </c>
      <c r="N8829" s="3">
        <v>-0.11556276803469299</v>
      </c>
      <c r="O8829" s="5">
        <v>1.056765079498291</v>
      </c>
      <c r="P8829" s="3">
        <v>0.12207148224115372</v>
      </c>
    </row>
    <row r="8830" spans="1:16" x14ac:dyDescent="0.25">
      <c r="A8830" s="1">
        <v>2013</v>
      </c>
      <c r="B8830" t="s">
        <v>473</v>
      </c>
      <c r="C8830" t="s">
        <v>2174</v>
      </c>
      <c r="D8830" t="s">
        <v>3403</v>
      </c>
      <c r="E8830" t="s">
        <v>3469</v>
      </c>
      <c r="F8830" t="s">
        <v>3944</v>
      </c>
      <c r="G8830" s="4"/>
      <c r="H8830" s="4"/>
      <c r="I8830" s="4"/>
      <c r="J8830" s="4"/>
      <c r="K8830" s="4">
        <v>-6254888.7709999997</v>
      </c>
      <c r="L8830" s="4">
        <v>82277058.570950001</v>
      </c>
      <c r="M8830" s="4">
        <v>13678430.799310001</v>
      </c>
      <c r="N8830" s="3">
        <v>-8.0322745617375998E-2</v>
      </c>
      <c r="O8830" s="5">
        <v>0.4285951554775238</v>
      </c>
      <c r="P8830" s="3">
        <v>0.16624841094017029</v>
      </c>
    </row>
    <row r="8831" spans="1:16" x14ac:dyDescent="0.25">
      <c r="A8831" s="1">
        <v>2014</v>
      </c>
      <c r="B8831" t="s">
        <v>473</v>
      </c>
      <c r="C8831" t="s">
        <v>2174</v>
      </c>
      <c r="D8831" t="s">
        <v>3403</v>
      </c>
      <c r="E8831" t="s">
        <v>3469</v>
      </c>
      <c r="F8831" t="s">
        <v>3944</v>
      </c>
      <c r="G8831" s="4"/>
      <c r="H8831" s="4"/>
      <c r="I8831" s="4"/>
      <c r="J8831" s="4"/>
      <c r="K8831" s="4">
        <v>-3757081.91059</v>
      </c>
      <c r="L8831" s="4">
        <v>67211089.631760001</v>
      </c>
      <c r="M8831" s="4">
        <v>524305.71927</v>
      </c>
      <c r="N8831" s="3">
        <v>-5.0265950254400997E-2</v>
      </c>
      <c r="O8831" s="5">
        <v>0.31148639321327209</v>
      </c>
      <c r="P8831" s="3">
        <v>7.8008812852203846E-3</v>
      </c>
    </row>
    <row r="8832" spans="1:16" x14ac:dyDescent="0.25">
      <c r="A8832" s="1">
        <v>2015</v>
      </c>
      <c r="B8832" t="s">
        <v>473</v>
      </c>
      <c r="C8832" t="s">
        <v>2174</v>
      </c>
      <c r="D8832" t="s">
        <v>3403</v>
      </c>
      <c r="E8832" t="s">
        <v>3469</v>
      </c>
      <c r="F8832" t="s">
        <v>3944</v>
      </c>
      <c r="G8832" s="4"/>
      <c r="H8832" s="4"/>
      <c r="I8832" s="4"/>
      <c r="J8832" s="4"/>
      <c r="K8832" s="4">
        <v>-3387465.9517700002</v>
      </c>
      <c r="L8832" s="4">
        <v>45686925.571829997</v>
      </c>
      <c r="M8832" s="4">
        <v>419867.02927</v>
      </c>
      <c r="N8832" s="3">
        <v>-6.0009309209932998E-2</v>
      </c>
      <c r="O8832" s="5">
        <v>0.23109042644500732</v>
      </c>
      <c r="P8832" s="3">
        <v>9.1900918632745743E-3</v>
      </c>
    </row>
    <row r="8833" spans="1:16" x14ac:dyDescent="0.25">
      <c r="A8833" s="1">
        <v>2016</v>
      </c>
      <c r="B8833" t="s">
        <v>473</v>
      </c>
      <c r="C8833" t="s">
        <v>2174</v>
      </c>
      <c r="D8833" t="s">
        <v>3403</v>
      </c>
      <c r="E8833" t="s">
        <v>3469</v>
      </c>
      <c r="F8833" t="s">
        <v>3944</v>
      </c>
      <c r="G8833" s="4"/>
      <c r="H8833" s="4"/>
      <c r="I8833" s="4"/>
      <c r="J8833" s="4"/>
      <c r="K8833" s="4">
        <v>4033212.4699900001</v>
      </c>
      <c r="L8833" s="4">
        <v>83644247.101950005</v>
      </c>
      <c r="M8833" s="4">
        <v>54525881.336230002</v>
      </c>
      <c r="N8833" s="3">
        <v>6.2370306966336997E-2</v>
      </c>
      <c r="O8833" s="5">
        <v>1.2183831930160522</v>
      </c>
      <c r="P8833" s="3">
        <v>0.65187841653823853</v>
      </c>
    </row>
    <row r="8834" spans="1:16" x14ac:dyDescent="0.25">
      <c r="A8834" s="1">
        <v>2017</v>
      </c>
      <c r="B8834" t="s">
        <v>473</v>
      </c>
      <c r="C8834" t="s">
        <v>2174</v>
      </c>
      <c r="D8834" t="s">
        <v>3403</v>
      </c>
      <c r="E8834" t="s">
        <v>3469</v>
      </c>
      <c r="F8834" t="s">
        <v>3944</v>
      </c>
      <c r="G8834" s="4"/>
      <c r="H8834" s="4"/>
      <c r="I8834" s="4"/>
      <c r="J8834" s="4"/>
      <c r="K8834" s="4">
        <v>17031260.21658</v>
      </c>
      <c r="L8834" s="4">
        <v>125360664.68368</v>
      </c>
      <c r="M8834" s="4">
        <v>74004473.241260007</v>
      </c>
      <c r="N8834" s="3">
        <v>0.162974736536799</v>
      </c>
      <c r="O8834" s="5">
        <v>1.1001337766647339</v>
      </c>
      <c r="P8834" s="3">
        <v>0.5903325080871582</v>
      </c>
    </row>
    <row r="8835" spans="1:16" x14ac:dyDescent="0.25">
      <c r="A8835" s="1">
        <v>2018</v>
      </c>
      <c r="B8835" t="s">
        <v>473</v>
      </c>
      <c r="C8835" t="s">
        <v>2174</v>
      </c>
      <c r="D8835" t="s">
        <v>3403</v>
      </c>
      <c r="E8835" t="s">
        <v>3469</v>
      </c>
      <c r="F8835" t="s">
        <v>3944</v>
      </c>
      <c r="G8835" s="4"/>
      <c r="H8835" s="4"/>
      <c r="I8835" s="4"/>
      <c r="J8835" s="4"/>
      <c r="K8835" s="4">
        <v>34602198.887139998</v>
      </c>
      <c r="L8835" s="4">
        <v>124419129.67528</v>
      </c>
      <c r="M8835" s="4">
        <v>70264768.799180001</v>
      </c>
      <c r="N8835" s="3">
        <v>0.277061633235337</v>
      </c>
      <c r="O8835" s="5">
        <v>1.8494306802749634</v>
      </c>
      <c r="P8835" s="3">
        <v>0.56474250555038452</v>
      </c>
    </row>
    <row r="8836" spans="1:16" x14ac:dyDescent="0.25">
      <c r="A8836" s="1">
        <v>2019</v>
      </c>
      <c r="B8836" t="s">
        <v>473</v>
      </c>
      <c r="C8836" t="s">
        <v>2174</v>
      </c>
      <c r="D8836" t="s">
        <v>3403</v>
      </c>
      <c r="E8836" t="s">
        <v>3469</v>
      </c>
      <c r="F8836" t="s">
        <v>3944</v>
      </c>
      <c r="G8836" s="4"/>
      <c r="H8836" s="4"/>
      <c r="I8836" s="4"/>
      <c r="J8836" s="4"/>
      <c r="K8836" s="4">
        <v>101802570.3124</v>
      </c>
      <c r="L8836" s="4">
        <v>215224991.22499001</v>
      </c>
      <c r="M8836" s="4">
        <v>104937872.93787</v>
      </c>
      <c r="N8836" s="3">
        <v>0.59946611201488997</v>
      </c>
      <c r="O8836" s="5">
        <v>1.66108238697052</v>
      </c>
      <c r="P8836" s="3">
        <v>0.48757290840148926</v>
      </c>
    </row>
    <row r="8837" spans="1:16" x14ac:dyDescent="0.25">
      <c r="A8837" s="1">
        <v>2024</v>
      </c>
      <c r="B8837" t="s">
        <v>473</v>
      </c>
      <c r="C8837" t="s">
        <v>2174</v>
      </c>
      <c r="D8837" t="s">
        <v>3403</v>
      </c>
      <c r="E8837" t="s">
        <v>3469</v>
      </c>
      <c r="F8837" t="s">
        <v>3944</v>
      </c>
      <c r="G8837" s="4"/>
      <c r="H8837" s="4"/>
      <c r="I8837" s="4"/>
      <c r="J8837" s="4"/>
      <c r="K8837" s="4">
        <v>265100000</v>
      </c>
      <c r="L8837" s="4">
        <v>3201700000</v>
      </c>
      <c r="M8837" s="4">
        <v>1372200000</v>
      </c>
      <c r="N8837" s="3">
        <v>7.7889262681612004E-2</v>
      </c>
      <c r="O8837" s="5">
        <v>0.95288509130477905</v>
      </c>
      <c r="P8837" s="3">
        <v>0.42858481407165527</v>
      </c>
    </row>
    <row r="8838" spans="1:16" x14ac:dyDescent="0.25">
      <c r="A8838" s="1">
        <v>2015</v>
      </c>
      <c r="B8838" t="s">
        <v>474</v>
      </c>
      <c r="C8838" t="s">
        <v>2175</v>
      </c>
      <c r="D8838" t="s">
        <v>3405</v>
      </c>
      <c r="E8838" t="s">
        <v>3469</v>
      </c>
      <c r="F8838" t="s">
        <v>3945</v>
      </c>
      <c r="G8838" s="4"/>
      <c r="H8838" s="4"/>
      <c r="I8838" s="4"/>
      <c r="J8838" s="4"/>
      <c r="K8838" s="4">
        <v>-1552485.50455779</v>
      </c>
      <c r="L8838" s="4">
        <v>6859599.7293699104</v>
      </c>
      <c r="M8838" s="4">
        <v>36708934.430403702</v>
      </c>
      <c r="N8838" s="3">
        <v>-6.4086970884574004E-2</v>
      </c>
      <c r="O8838" s="5">
        <v>18.078163146972656</v>
      </c>
      <c r="P8838" s="3">
        <v>5.3514690399169922</v>
      </c>
    </row>
    <row r="8839" spans="1:16" x14ac:dyDescent="0.25">
      <c r="A8839" s="1">
        <v>2016</v>
      </c>
      <c r="B8839" t="s">
        <v>474</v>
      </c>
      <c r="C8839" t="s">
        <v>2175</v>
      </c>
      <c r="D8839" t="s">
        <v>3405</v>
      </c>
      <c r="E8839" t="s">
        <v>3469</v>
      </c>
      <c r="F8839" t="s">
        <v>3945</v>
      </c>
      <c r="G8839" s="4"/>
      <c r="H8839" s="4"/>
      <c r="I8839" s="4"/>
      <c r="J8839" s="4"/>
      <c r="K8839" s="4">
        <v>-2565656.5656565698</v>
      </c>
      <c r="L8839" s="4">
        <v>2369408.36940837</v>
      </c>
      <c r="M8839" s="4">
        <v>35160894.660894699</v>
      </c>
      <c r="N8839" s="3">
        <v>-0.55942735782270103</v>
      </c>
      <c r="O8839" s="5">
        <v>51.380329132080078</v>
      </c>
      <c r="P8839" s="3">
        <v>14.83952522277832</v>
      </c>
    </row>
    <row r="8840" spans="1:16" x14ac:dyDescent="0.25">
      <c r="A8840" s="1">
        <v>2017</v>
      </c>
      <c r="B8840" t="s">
        <v>474</v>
      </c>
      <c r="C8840" t="s">
        <v>2175</v>
      </c>
      <c r="D8840" t="s">
        <v>3405</v>
      </c>
      <c r="E8840" t="s">
        <v>3469</v>
      </c>
      <c r="F8840" t="s">
        <v>3945</v>
      </c>
      <c r="G8840" s="4"/>
      <c r="H8840" s="4"/>
      <c r="I8840" s="4"/>
      <c r="J8840" s="4"/>
      <c r="K8840" s="4">
        <v>-1784084.43782228</v>
      </c>
      <c r="L8840" s="4">
        <v>429053.97499005398</v>
      </c>
      <c r="M8840" s="4">
        <v>38035244.8338001</v>
      </c>
      <c r="N8840" s="3">
        <v>-1.1930099113197701</v>
      </c>
      <c r="O8840" s="5">
        <v>306.83090209960938</v>
      </c>
      <c r="P8840" s="3">
        <v>88.649093627929688</v>
      </c>
    </row>
    <row r="8841" spans="1:16" x14ac:dyDescent="0.25">
      <c r="A8841" s="1">
        <v>2018</v>
      </c>
      <c r="B8841" t="s">
        <v>474</v>
      </c>
      <c r="C8841" t="s">
        <v>2175</v>
      </c>
      <c r="D8841" t="s">
        <v>3405</v>
      </c>
      <c r="E8841" t="s">
        <v>3469</v>
      </c>
      <c r="F8841" t="s">
        <v>3945</v>
      </c>
      <c r="G8841" s="4"/>
      <c r="H8841" s="4"/>
      <c r="I8841" s="4"/>
      <c r="J8841" s="4"/>
      <c r="K8841" s="4">
        <v>-853984.80234590895</v>
      </c>
      <c r="L8841" s="4">
        <v>448325.15648790402</v>
      </c>
      <c r="M8841" s="4">
        <v>367966.503129758</v>
      </c>
      <c r="N8841" s="3">
        <v>-2.0429759563984198</v>
      </c>
      <c r="O8841" s="5">
        <v>4.9842019081115723</v>
      </c>
      <c r="P8841" s="3">
        <v>0.82075810432434082</v>
      </c>
    </row>
    <row r="8842" spans="1:16" x14ac:dyDescent="0.25">
      <c r="A8842" s="1">
        <v>2019</v>
      </c>
      <c r="B8842" t="s">
        <v>474</v>
      </c>
      <c r="C8842" t="s">
        <v>2175</v>
      </c>
      <c r="D8842" t="s">
        <v>3405</v>
      </c>
      <c r="E8842" t="s">
        <v>3469</v>
      </c>
      <c r="F8842" t="s">
        <v>3945</v>
      </c>
      <c r="G8842" s="4"/>
      <c r="H8842" s="4"/>
      <c r="I8842" s="4"/>
      <c r="J8842" s="4"/>
      <c r="K8842" s="4">
        <v>-507149.47693603899</v>
      </c>
      <c r="L8842" s="4">
        <v>1444828.3367268101</v>
      </c>
      <c r="M8842" s="4">
        <v>563323.73797655001</v>
      </c>
      <c r="N8842" s="3">
        <v>-0.53627684370616202</v>
      </c>
      <c r="O8842" s="5">
        <v>2.8857874870300293</v>
      </c>
      <c r="P8842" s="3">
        <v>0.38988974690437317</v>
      </c>
    </row>
    <row r="8843" spans="1:16" x14ac:dyDescent="0.25">
      <c r="A8843" s="1">
        <v>2020</v>
      </c>
      <c r="B8843" t="s">
        <v>474</v>
      </c>
      <c r="C8843" t="s">
        <v>2175</v>
      </c>
      <c r="D8843" t="s">
        <v>3405</v>
      </c>
      <c r="E8843" t="s">
        <v>3469</v>
      </c>
      <c r="F8843" t="s">
        <v>3945</v>
      </c>
      <c r="G8843" s="4"/>
      <c r="H8843" s="4"/>
      <c r="I8843" s="4"/>
      <c r="J8843" s="4"/>
      <c r="K8843" s="4">
        <v>-1293971.7321556299</v>
      </c>
      <c r="L8843" s="4">
        <v>6958486.1238276204</v>
      </c>
      <c r="M8843" s="4">
        <v>484743.51970824302</v>
      </c>
      <c r="N8843" s="3">
        <v>-0.30297346855483898</v>
      </c>
      <c r="O8843" s="5">
        <v>6.0686321258544922</v>
      </c>
      <c r="P8843" s="3">
        <v>6.9662213325500488E-2</v>
      </c>
    </row>
    <row r="8844" spans="1:16" x14ac:dyDescent="0.25">
      <c r="A8844" s="1">
        <v>2021</v>
      </c>
      <c r="B8844" t="s">
        <v>474</v>
      </c>
      <c r="C8844" t="s">
        <v>2175</v>
      </c>
      <c r="D8844" t="s">
        <v>3405</v>
      </c>
      <c r="E8844" t="s">
        <v>3469</v>
      </c>
      <c r="F8844" t="s">
        <v>3945</v>
      </c>
      <c r="G8844" s="4"/>
      <c r="H8844" s="4"/>
      <c r="I8844" s="4"/>
      <c r="J8844" s="4"/>
      <c r="K8844" s="4">
        <v>-1013338.80253519</v>
      </c>
      <c r="L8844" s="4">
        <v>16500836.3522844</v>
      </c>
      <c r="M8844" s="4">
        <v>594383.66209044505</v>
      </c>
      <c r="N8844" s="3">
        <v>-8.7861265636237001E-2</v>
      </c>
      <c r="O8844" s="5">
        <v>4.2121610641479492</v>
      </c>
      <c r="P8844" s="3">
        <v>3.6021426320075989E-2</v>
      </c>
    </row>
    <row r="8845" spans="1:16" x14ac:dyDescent="0.25">
      <c r="A8845" s="1">
        <v>2022</v>
      </c>
      <c r="B8845" t="s">
        <v>474</v>
      </c>
      <c r="C8845" t="s">
        <v>2175</v>
      </c>
      <c r="D8845" t="s">
        <v>3405</v>
      </c>
      <c r="E8845" t="s">
        <v>3469</v>
      </c>
      <c r="F8845" t="s">
        <v>3945</v>
      </c>
      <c r="G8845" s="4"/>
      <c r="H8845" s="4"/>
      <c r="I8845" s="4"/>
      <c r="J8845" s="4"/>
      <c r="K8845" s="4">
        <v>-4099214.45993269</v>
      </c>
      <c r="L8845" s="4">
        <v>13358489.010614701</v>
      </c>
      <c r="M8845" s="4">
        <v>598210.90354140301</v>
      </c>
      <c r="N8845" s="3">
        <v>-0.28423951016327997</v>
      </c>
      <c r="O8845" s="5">
        <v>3.2806541919708252</v>
      </c>
      <c r="P8845" s="3">
        <v>4.4781330972909927E-2</v>
      </c>
    </row>
    <row r="8846" spans="1:16" x14ac:dyDescent="0.25">
      <c r="A8846" s="1">
        <v>2023</v>
      </c>
      <c r="B8846" t="s">
        <v>474</v>
      </c>
      <c r="C8846" t="s">
        <v>2175</v>
      </c>
      <c r="D8846" t="s">
        <v>3405</v>
      </c>
      <c r="E8846" t="s">
        <v>3469</v>
      </c>
      <c r="F8846" t="s">
        <v>3945</v>
      </c>
      <c r="G8846" s="4"/>
      <c r="H8846" s="4"/>
      <c r="I8846" s="4"/>
      <c r="J8846" s="4"/>
      <c r="K8846" s="4">
        <v>-2128572.0122852302</v>
      </c>
      <c r="L8846" s="4">
        <v>15324483.9726783</v>
      </c>
      <c r="M8846" s="4">
        <v>397148.65536661597</v>
      </c>
      <c r="N8846" s="3">
        <v>-0.14845120268210199</v>
      </c>
      <c r="O8846" s="5">
        <v>1.9247723817825317</v>
      </c>
      <c r="P8846" s="3">
        <v>2.5915956124663353E-2</v>
      </c>
    </row>
    <row r="8847" spans="1:16" x14ac:dyDescent="0.25">
      <c r="A8847" s="1">
        <v>2024</v>
      </c>
      <c r="B8847" t="s">
        <v>474</v>
      </c>
      <c r="C8847" t="s">
        <v>2175</v>
      </c>
      <c r="D8847" t="s">
        <v>3405</v>
      </c>
      <c r="E8847" t="s">
        <v>3469</v>
      </c>
      <c r="F8847" t="s">
        <v>3945</v>
      </c>
      <c r="G8847" s="4"/>
      <c r="H8847" s="4"/>
      <c r="I8847" s="4"/>
      <c r="J8847" s="4"/>
      <c r="K8847" s="4">
        <v>-6962697.9069350203</v>
      </c>
      <c r="L8847" s="4">
        <v>14070041.8860477</v>
      </c>
      <c r="M8847" s="4">
        <v>7619883.80798</v>
      </c>
      <c r="N8847" s="3">
        <v>-0.497466592403004</v>
      </c>
      <c r="O8847" s="5">
        <v>1.0155758857727051</v>
      </c>
      <c r="P8847" s="3">
        <v>0.54156798124313354</v>
      </c>
    </row>
    <row r="8848" spans="1:16" x14ac:dyDescent="0.25">
      <c r="A8848" s="1">
        <v>2022</v>
      </c>
      <c r="B8848" t="s">
        <v>926</v>
      </c>
      <c r="C8848" t="s">
        <v>2627</v>
      </c>
      <c r="D8848" t="s">
        <v>3414</v>
      </c>
      <c r="E8848" t="s">
        <v>3469</v>
      </c>
      <c r="F8848" t="s">
        <v>4397</v>
      </c>
      <c r="G8848" s="4">
        <v>33.606408843231002</v>
      </c>
      <c r="H8848" s="4">
        <v>20.9636440743311</v>
      </c>
      <c r="I8848" s="4">
        <v>47.016872955199901</v>
      </c>
      <c r="J8848" s="4">
        <v>23.835234293318099</v>
      </c>
      <c r="K8848" s="4">
        <v>187997819.29099399</v>
      </c>
      <c r="L8848" s="4">
        <v>433410394.25286603</v>
      </c>
      <c r="M8848" s="4">
        <v>272923323.23490202</v>
      </c>
      <c r="N8848" s="3">
        <v>0.48990462557422898</v>
      </c>
      <c r="O8848" s="5">
        <v>2.1048004627227783</v>
      </c>
      <c r="P8848" s="3">
        <v>0.6297110915184021</v>
      </c>
    </row>
    <row r="8849" spans="1:16" x14ac:dyDescent="0.25">
      <c r="A8849" s="1">
        <v>2023</v>
      </c>
      <c r="B8849" t="s">
        <v>926</v>
      </c>
      <c r="C8849" t="s">
        <v>2627</v>
      </c>
      <c r="D8849" t="s">
        <v>3414</v>
      </c>
      <c r="E8849" t="s">
        <v>3469</v>
      </c>
      <c r="F8849" t="s">
        <v>4397</v>
      </c>
      <c r="G8849" s="4">
        <v>36.380895583036697</v>
      </c>
      <c r="H8849" s="4">
        <v>29.6606576716066</v>
      </c>
      <c r="I8849" s="4">
        <v>50.993823917151502</v>
      </c>
      <c r="J8849" s="4">
        <v>22.205500537813901</v>
      </c>
      <c r="K8849" s="4">
        <v>41286538.012865402</v>
      </c>
      <c r="L8849" s="4">
        <v>385903409.65903401</v>
      </c>
      <c r="M8849" s="4">
        <v>270800919.90800899</v>
      </c>
      <c r="N8849" s="3">
        <v>0.10263182968710501</v>
      </c>
      <c r="O8849" s="5">
        <v>1.9010646343231201</v>
      </c>
      <c r="P8849" s="3">
        <v>0.70173239707946777</v>
      </c>
    </row>
    <row r="8850" spans="1:16" x14ac:dyDescent="0.25">
      <c r="A8850" s="1">
        <v>2012</v>
      </c>
      <c r="B8850" t="s">
        <v>475</v>
      </c>
      <c r="C8850" t="s">
        <v>2176</v>
      </c>
      <c r="D8850" t="s">
        <v>3405</v>
      </c>
      <c r="E8850" t="s">
        <v>3469</v>
      </c>
      <c r="F8850" t="s">
        <v>3946</v>
      </c>
      <c r="G8850" s="4"/>
      <c r="H8850" s="4"/>
      <c r="I8850" s="4"/>
      <c r="J8850" s="4"/>
      <c r="K8850" s="4">
        <v>-5896852.3274971098</v>
      </c>
      <c r="L8850" s="4">
        <v>35294099.649007902</v>
      </c>
      <c r="M8850" s="4">
        <v>5369531.2260163901</v>
      </c>
      <c r="N8850" s="3">
        <v>-0.153808006506368</v>
      </c>
      <c r="O8850" s="5">
        <v>2.6013436317443848</v>
      </c>
      <c r="P8850" s="3">
        <v>0.15213680267333984</v>
      </c>
    </row>
    <row r="8851" spans="1:16" x14ac:dyDescent="0.25">
      <c r="A8851" s="1">
        <v>2013</v>
      </c>
      <c r="B8851" t="s">
        <v>475</v>
      </c>
      <c r="C8851" t="s">
        <v>2176</v>
      </c>
      <c r="D8851" t="s">
        <v>3405</v>
      </c>
      <c r="E8851" t="s">
        <v>3469</v>
      </c>
      <c r="F8851" t="s">
        <v>3946</v>
      </c>
      <c r="G8851" s="4"/>
      <c r="H8851" s="4"/>
      <c r="I8851" s="4"/>
      <c r="J8851" s="4"/>
      <c r="K8851" s="4">
        <v>-5765443.9642964797</v>
      </c>
      <c r="L8851" s="4">
        <v>48542627.698548302</v>
      </c>
      <c r="M8851" s="4">
        <v>5612673.4699470997</v>
      </c>
      <c r="N8851" s="3">
        <v>-0.14404043414847001</v>
      </c>
      <c r="O8851" s="5">
        <v>2.2118880748748779</v>
      </c>
      <c r="P8851" s="3">
        <v>0.1156236007809639</v>
      </c>
    </row>
    <row r="8852" spans="1:16" x14ac:dyDescent="0.25">
      <c r="A8852" s="1">
        <v>2014</v>
      </c>
      <c r="B8852" t="s">
        <v>475</v>
      </c>
      <c r="C8852" t="s">
        <v>2176</v>
      </c>
      <c r="D8852" t="s">
        <v>3405</v>
      </c>
      <c r="E8852" t="s">
        <v>3469</v>
      </c>
      <c r="F8852" t="s">
        <v>3946</v>
      </c>
      <c r="G8852" s="4"/>
      <c r="H8852" s="4"/>
      <c r="I8852" s="4"/>
      <c r="J8852" s="4"/>
      <c r="K8852" s="4">
        <v>-6597471.8279975504</v>
      </c>
      <c r="L8852" s="4">
        <v>64856357.2068462</v>
      </c>
      <c r="M8852" s="4">
        <v>3480604.4603706002</v>
      </c>
      <c r="N8852" s="3">
        <v>-0.114777719880895</v>
      </c>
      <c r="O8852" s="5">
        <v>1.7943177223205566</v>
      </c>
      <c r="P8852" s="3">
        <v>5.3666356950998306E-2</v>
      </c>
    </row>
    <row r="8853" spans="1:16" x14ac:dyDescent="0.25">
      <c r="A8853" s="1">
        <v>2015</v>
      </c>
      <c r="B8853" t="s">
        <v>475</v>
      </c>
      <c r="C8853" t="s">
        <v>2176</v>
      </c>
      <c r="D8853" t="s">
        <v>3405</v>
      </c>
      <c r="E8853" t="s">
        <v>3469</v>
      </c>
      <c r="F8853" t="s">
        <v>3946</v>
      </c>
      <c r="G8853" s="4"/>
      <c r="H8853" s="4"/>
      <c r="I8853" s="4"/>
      <c r="J8853" s="4"/>
      <c r="K8853" s="4">
        <v>-4966610.1707972903</v>
      </c>
      <c r="L8853" s="4">
        <v>47346467.338967502</v>
      </c>
      <c r="M8853" s="4">
        <v>2220484.1182407201</v>
      </c>
      <c r="N8853" s="3">
        <v>-9.9003425824269006E-2</v>
      </c>
      <c r="O8853" s="5">
        <v>0.77587544918060303</v>
      </c>
      <c r="P8853" s="3">
        <v>4.6898622065782547E-2</v>
      </c>
    </row>
    <row r="8854" spans="1:16" x14ac:dyDescent="0.25">
      <c r="A8854" s="1">
        <v>2016</v>
      </c>
      <c r="B8854" t="s">
        <v>475</v>
      </c>
      <c r="C8854" t="s">
        <v>2176</v>
      </c>
      <c r="D8854" t="s">
        <v>3405</v>
      </c>
      <c r="E8854" t="s">
        <v>3469</v>
      </c>
      <c r="F8854" t="s">
        <v>3946</v>
      </c>
      <c r="G8854" s="4"/>
      <c r="H8854" s="4"/>
      <c r="I8854" s="4"/>
      <c r="J8854" s="4"/>
      <c r="K8854" s="4">
        <v>-3480421.3725899202</v>
      </c>
      <c r="L8854" s="4">
        <v>40958902.017462797</v>
      </c>
      <c r="M8854" s="4">
        <v>1688898.7394582401</v>
      </c>
      <c r="N8854" s="3">
        <v>-8.0245320475852006E-2</v>
      </c>
      <c r="O8854" s="5">
        <v>0.51386469602584839</v>
      </c>
      <c r="P8854" s="3">
        <v>4.1233982890844345E-2</v>
      </c>
    </row>
    <row r="8855" spans="1:16" x14ac:dyDescent="0.25">
      <c r="A8855" s="1">
        <v>2017</v>
      </c>
      <c r="B8855" t="s">
        <v>475</v>
      </c>
      <c r="C8855" t="s">
        <v>2176</v>
      </c>
      <c r="D8855" t="s">
        <v>3405</v>
      </c>
      <c r="E8855" t="s">
        <v>3469</v>
      </c>
      <c r="F8855" t="s">
        <v>3946</v>
      </c>
      <c r="G8855" s="4"/>
      <c r="H8855" s="4"/>
      <c r="I8855" s="4"/>
      <c r="J8855" s="4"/>
      <c r="K8855" s="4">
        <v>-3276017.4318061299</v>
      </c>
      <c r="L8855" s="4">
        <v>41005789.849892803</v>
      </c>
      <c r="M8855" s="4">
        <v>4850128.7401907695</v>
      </c>
      <c r="N8855" s="3">
        <v>-7.8691758433268005E-2</v>
      </c>
      <c r="O8855" s="5">
        <v>0.52153539657592773</v>
      </c>
      <c r="P8855" s="3">
        <v>0.11827912181615829</v>
      </c>
    </row>
    <row r="8856" spans="1:16" x14ac:dyDescent="0.25">
      <c r="A8856" s="1">
        <v>2018</v>
      </c>
      <c r="B8856" t="s">
        <v>475</v>
      </c>
      <c r="C8856" t="s">
        <v>2176</v>
      </c>
      <c r="D8856" t="s">
        <v>3405</v>
      </c>
      <c r="E8856" t="s">
        <v>3469</v>
      </c>
      <c r="F8856" t="s">
        <v>3946</v>
      </c>
      <c r="G8856" s="4"/>
      <c r="H8856" s="4"/>
      <c r="I8856" s="4"/>
      <c r="J8856" s="4"/>
      <c r="K8856" s="4">
        <v>-2964220.3125115698</v>
      </c>
      <c r="L8856" s="4">
        <v>36368628.191178299</v>
      </c>
      <c r="M8856" s="4">
        <v>4537352.6080874</v>
      </c>
      <c r="N8856" s="3">
        <v>-7.8150554945299003E-2</v>
      </c>
      <c r="O8856" s="5">
        <v>0.44001245498657227</v>
      </c>
      <c r="P8856" s="3">
        <v>0.12476006895303726</v>
      </c>
    </row>
    <row r="8857" spans="1:16" x14ac:dyDescent="0.25">
      <c r="A8857" s="1">
        <v>2019</v>
      </c>
      <c r="B8857" t="s">
        <v>475</v>
      </c>
      <c r="C8857" t="s">
        <v>2176</v>
      </c>
      <c r="D8857" t="s">
        <v>3405</v>
      </c>
      <c r="E8857" t="s">
        <v>3469</v>
      </c>
      <c r="F8857" t="s">
        <v>3946</v>
      </c>
      <c r="G8857" s="4"/>
      <c r="H8857" s="4"/>
      <c r="I8857" s="4"/>
      <c r="J8857" s="4"/>
      <c r="K8857" s="4">
        <v>-4214873.9908739896</v>
      </c>
      <c r="L8857" s="4">
        <v>12570024.5700246</v>
      </c>
      <c r="M8857" s="4">
        <v>4395641.9796419796</v>
      </c>
      <c r="N8857" s="3">
        <v>-0.17912049753598799</v>
      </c>
      <c r="O8857" s="5">
        <v>1.0225118398666382</v>
      </c>
      <c r="P8857" s="3">
        <v>0.34969240427017212</v>
      </c>
    </row>
    <row r="8858" spans="1:16" x14ac:dyDescent="0.25">
      <c r="A8858" s="1">
        <v>2020</v>
      </c>
      <c r="B8858" t="s">
        <v>475</v>
      </c>
      <c r="C8858" t="s">
        <v>2176</v>
      </c>
      <c r="D8858" t="s">
        <v>3405</v>
      </c>
      <c r="E8858" t="s">
        <v>3469</v>
      </c>
      <c r="F8858" t="s">
        <v>3946</v>
      </c>
      <c r="G8858" s="4"/>
      <c r="H8858" s="4"/>
      <c r="I8858" s="4"/>
      <c r="J8858" s="4"/>
      <c r="K8858" s="4">
        <v>-2136356.8598760399</v>
      </c>
      <c r="L8858" s="4">
        <v>8622866.9436660502</v>
      </c>
      <c r="M8858" s="4">
        <v>2621478.2656709398</v>
      </c>
      <c r="N8858" s="3">
        <v>-0.20364148193149101</v>
      </c>
      <c r="O8858" s="5">
        <v>0.85507446527481079</v>
      </c>
      <c r="P8858" s="3">
        <v>0.30401468276977539</v>
      </c>
    </row>
    <row r="8859" spans="1:16" x14ac:dyDescent="0.25">
      <c r="A8859" s="1">
        <v>2021</v>
      </c>
      <c r="B8859" t="s">
        <v>475</v>
      </c>
      <c r="C8859" t="s">
        <v>2176</v>
      </c>
      <c r="D8859" t="s">
        <v>3405</v>
      </c>
      <c r="E8859" t="s">
        <v>3469</v>
      </c>
      <c r="F8859" t="s">
        <v>3946</v>
      </c>
      <c r="G8859" s="4"/>
      <c r="H8859" s="4"/>
      <c r="I8859" s="4"/>
      <c r="J8859" s="4"/>
      <c r="K8859" s="4">
        <v>-913005.27108998399</v>
      </c>
      <c r="L8859" s="4">
        <v>4849955.3869340001</v>
      </c>
      <c r="M8859" s="4">
        <v>3518409.07557229</v>
      </c>
      <c r="N8859" s="3">
        <v>-0.12843450870134601</v>
      </c>
      <c r="O8859" s="5">
        <v>2.5881428718566895</v>
      </c>
      <c r="P8859" s="3">
        <v>0.72545182704925537</v>
      </c>
    </row>
    <row r="8860" spans="1:16" x14ac:dyDescent="0.25">
      <c r="A8860" s="1">
        <v>2022</v>
      </c>
      <c r="B8860" t="s">
        <v>475</v>
      </c>
      <c r="C8860" t="s">
        <v>2176</v>
      </c>
      <c r="D8860" t="s">
        <v>3405</v>
      </c>
      <c r="E8860" t="s">
        <v>3469</v>
      </c>
      <c r="F8860" t="s">
        <v>3946</v>
      </c>
      <c r="G8860" s="4"/>
      <c r="H8860" s="4"/>
      <c r="I8860" s="4"/>
      <c r="J8860" s="4"/>
      <c r="K8860" s="4">
        <v>-1025410.09060984</v>
      </c>
      <c r="L8860" s="4">
        <v>4856973.7831850797</v>
      </c>
      <c r="M8860" s="4">
        <v>3627862.6981443302</v>
      </c>
      <c r="N8860" s="3">
        <v>-0.22002716927757099</v>
      </c>
      <c r="O8860" s="5">
        <v>2.2483081817626953</v>
      </c>
      <c r="P8860" s="3">
        <v>0.74693888425827026</v>
      </c>
    </row>
    <row r="8861" spans="1:16" x14ac:dyDescent="0.25">
      <c r="A8861" s="1">
        <v>2023</v>
      </c>
      <c r="B8861" t="s">
        <v>475</v>
      </c>
      <c r="C8861" t="s">
        <v>2176</v>
      </c>
      <c r="D8861" t="s">
        <v>3405</v>
      </c>
      <c r="E8861" t="s">
        <v>3469</v>
      </c>
      <c r="F8861" t="s">
        <v>3946</v>
      </c>
      <c r="G8861" s="4"/>
      <c r="H8861" s="4"/>
      <c r="I8861" s="4"/>
      <c r="J8861" s="4"/>
      <c r="K8861" s="4">
        <v>-1087823.21767823</v>
      </c>
      <c r="L8861" s="4">
        <v>1608239.1760823899</v>
      </c>
      <c r="M8861" s="4">
        <v>3579422.7243942302</v>
      </c>
      <c r="N8861" s="3">
        <v>-0.345349839350439</v>
      </c>
      <c r="O8861" s="5">
        <v>3.4990158081054688</v>
      </c>
      <c r="P8861" s="3">
        <v>2.2256782054901123</v>
      </c>
    </row>
    <row r="8862" spans="1:16" x14ac:dyDescent="0.25">
      <c r="A8862" s="1">
        <v>2024</v>
      </c>
      <c r="B8862" t="s">
        <v>475</v>
      </c>
      <c r="C8862" t="s">
        <v>2176</v>
      </c>
      <c r="D8862" t="s">
        <v>3405</v>
      </c>
      <c r="E8862" t="s">
        <v>3469</v>
      </c>
      <c r="F8862" t="s">
        <v>3946</v>
      </c>
      <c r="G8862" s="4"/>
      <c r="H8862" s="4"/>
      <c r="I8862" s="4"/>
      <c r="J8862" s="4"/>
      <c r="K8862" s="4">
        <v>-698933.28355323302</v>
      </c>
      <c r="L8862" s="4">
        <v>980876.44090057502</v>
      </c>
      <c r="M8862" s="4">
        <v>3722042.3619768899</v>
      </c>
      <c r="N8862" s="3">
        <v>-0.53985199207177603</v>
      </c>
      <c r="O8862" s="5">
        <v>6.9267034530639648</v>
      </c>
      <c r="P8862" s="3">
        <v>3.7946088314056396</v>
      </c>
    </row>
    <row r="8863" spans="1:16" x14ac:dyDescent="0.25">
      <c r="A8863" s="1">
        <v>2009</v>
      </c>
      <c r="B8863" t="s">
        <v>476</v>
      </c>
      <c r="C8863" t="s">
        <v>2177</v>
      </c>
      <c r="D8863" t="s">
        <v>3444</v>
      </c>
      <c r="E8863" t="s">
        <v>3469</v>
      </c>
      <c r="F8863" t="s">
        <v>3947</v>
      </c>
      <c r="G8863" s="4"/>
      <c r="H8863" s="4"/>
      <c r="I8863" s="4"/>
      <c r="J8863" s="4"/>
      <c r="K8863" s="4">
        <v>-1810474.9842693701</v>
      </c>
      <c r="L8863" s="4">
        <v>937658.31464481098</v>
      </c>
      <c r="M8863" s="4">
        <v>362645.810812991</v>
      </c>
      <c r="N8863" s="3">
        <v>-2.1157551238196501</v>
      </c>
      <c r="P8863" s="3">
        <v>0.38675689697265625</v>
      </c>
    </row>
    <row r="8864" spans="1:16" x14ac:dyDescent="0.25">
      <c r="A8864" s="1">
        <v>2012</v>
      </c>
      <c r="B8864" t="s">
        <v>476</v>
      </c>
      <c r="C8864" t="s">
        <v>2177</v>
      </c>
      <c r="D8864" t="s">
        <v>3444</v>
      </c>
      <c r="E8864" t="s">
        <v>3469</v>
      </c>
      <c r="F8864" t="s">
        <v>3947</v>
      </c>
      <c r="G8864" s="4"/>
      <c r="H8864" s="4"/>
      <c r="I8864" s="4"/>
      <c r="J8864" s="4"/>
      <c r="K8864" s="4">
        <v>-13514510.401850101</v>
      </c>
      <c r="L8864" s="4">
        <v>8526175.0048606806</v>
      </c>
      <c r="M8864" s="4">
        <v>1596600.59556092</v>
      </c>
      <c r="N8864" s="3">
        <v>-0.98387054058371903</v>
      </c>
      <c r="O8864" s="5">
        <v>0.89701956510543823</v>
      </c>
      <c r="P8864" s="3">
        <v>0.18725872039794922</v>
      </c>
    </row>
    <row r="8865" spans="1:16" x14ac:dyDescent="0.25">
      <c r="A8865" s="1">
        <v>2013</v>
      </c>
      <c r="B8865" t="s">
        <v>476</v>
      </c>
      <c r="C8865" t="s">
        <v>2177</v>
      </c>
      <c r="D8865" t="s">
        <v>3444</v>
      </c>
      <c r="E8865" t="s">
        <v>3469</v>
      </c>
      <c r="F8865" t="s">
        <v>3947</v>
      </c>
      <c r="G8865" s="4"/>
      <c r="H8865" s="4"/>
      <c r="I8865" s="4"/>
      <c r="J8865" s="4"/>
      <c r="K8865" s="4">
        <v>-8021417.5429620799</v>
      </c>
      <c r="L8865" s="4">
        <v>6265054.7703664498</v>
      </c>
      <c r="M8865" s="4">
        <v>947658.89801474498</v>
      </c>
      <c r="N8865" s="3">
        <v>-1.15605644002548</v>
      </c>
      <c r="O8865" s="5">
        <v>1.5253187417984009</v>
      </c>
      <c r="P8865" s="3">
        <v>0.15126107633113861</v>
      </c>
    </row>
    <row r="8866" spans="1:16" x14ac:dyDescent="0.25">
      <c r="A8866" s="1">
        <v>2014</v>
      </c>
      <c r="B8866" t="s">
        <v>476</v>
      </c>
      <c r="C8866" t="s">
        <v>2177</v>
      </c>
      <c r="D8866" t="s">
        <v>3444</v>
      </c>
      <c r="E8866" t="s">
        <v>3469</v>
      </c>
      <c r="F8866" t="s">
        <v>3947</v>
      </c>
      <c r="G8866" s="4"/>
      <c r="H8866" s="4"/>
      <c r="I8866" s="4"/>
      <c r="J8866" s="4"/>
      <c r="K8866" s="4">
        <v>-6183183.5541515397</v>
      </c>
      <c r="L8866" s="4">
        <v>11501766.2313169</v>
      </c>
      <c r="M8866" s="4">
        <v>1717645.3392427701</v>
      </c>
      <c r="N8866" s="3">
        <v>-0.68822864665304495</v>
      </c>
      <c r="O8866" s="5">
        <v>3.6014442443847656</v>
      </c>
      <c r="P8866" s="3">
        <v>0.1493375301361084</v>
      </c>
    </row>
    <row r="8867" spans="1:16" x14ac:dyDescent="0.25">
      <c r="A8867" s="1">
        <v>2015</v>
      </c>
      <c r="B8867" t="s">
        <v>476</v>
      </c>
      <c r="C8867" t="s">
        <v>2177</v>
      </c>
      <c r="D8867" t="s">
        <v>3444</v>
      </c>
      <c r="E8867" t="s">
        <v>3469</v>
      </c>
      <c r="F8867" t="s">
        <v>3947</v>
      </c>
      <c r="G8867" s="4"/>
      <c r="H8867" s="4"/>
      <c r="I8867" s="4"/>
      <c r="J8867" s="4"/>
      <c r="K8867" s="4">
        <v>-10913720.0218793</v>
      </c>
      <c r="L8867" s="4">
        <v>14237925.163517</v>
      </c>
      <c r="M8867" s="4">
        <v>3090440.1285024201</v>
      </c>
      <c r="N8867" s="3">
        <v>-0.92354107473092895</v>
      </c>
      <c r="O8867" s="5">
        <v>5.4682869911193848</v>
      </c>
      <c r="P8867" s="3">
        <v>0.21705691516399384</v>
      </c>
    </row>
    <row r="8868" spans="1:16" x14ac:dyDescent="0.25">
      <c r="A8868" s="1">
        <v>2016</v>
      </c>
      <c r="B8868" t="s">
        <v>476</v>
      </c>
      <c r="C8868" t="s">
        <v>2177</v>
      </c>
      <c r="D8868" t="s">
        <v>3444</v>
      </c>
      <c r="E8868" t="s">
        <v>3469</v>
      </c>
      <c r="F8868" t="s">
        <v>3947</v>
      </c>
      <c r="G8868" s="4"/>
      <c r="H8868" s="4"/>
      <c r="I8868" s="4"/>
      <c r="J8868" s="4"/>
      <c r="K8868" s="4">
        <v>-11985424.054593701</v>
      </c>
      <c r="L8868" s="4">
        <v>12652185.088059099</v>
      </c>
      <c r="M8868" s="4">
        <v>2023526.38793694</v>
      </c>
      <c r="N8868" s="3">
        <v>-0.90727395919961595</v>
      </c>
      <c r="O8868" s="5">
        <v>13.881321907043457</v>
      </c>
      <c r="P8868" s="3">
        <v>0.15993493795394897</v>
      </c>
    </row>
    <row r="8869" spans="1:16" x14ac:dyDescent="0.25">
      <c r="A8869" s="1">
        <v>2017</v>
      </c>
      <c r="B8869" t="s">
        <v>476</v>
      </c>
      <c r="C8869" t="s">
        <v>2177</v>
      </c>
      <c r="D8869" t="s">
        <v>3444</v>
      </c>
      <c r="E8869" t="s">
        <v>3469</v>
      </c>
      <c r="F8869" t="s">
        <v>3947</v>
      </c>
      <c r="G8869" s="4"/>
      <c r="H8869" s="4"/>
      <c r="I8869" s="4"/>
      <c r="J8869" s="4"/>
      <c r="K8869" s="4">
        <v>-11564503.0628636</v>
      </c>
      <c r="L8869" s="4">
        <v>7879459.2143389704</v>
      </c>
      <c r="M8869" s="4">
        <v>6460075.9374976</v>
      </c>
      <c r="N8869" s="3">
        <v>-1.1049386875170799</v>
      </c>
      <c r="O8869" s="5">
        <v>6.7677898406982422</v>
      </c>
      <c r="P8869" s="3">
        <v>0.81986284255981445</v>
      </c>
    </row>
    <row r="8870" spans="1:16" x14ac:dyDescent="0.25">
      <c r="A8870" s="1">
        <v>2018</v>
      </c>
      <c r="B8870" t="s">
        <v>476</v>
      </c>
      <c r="C8870" t="s">
        <v>2177</v>
      </c>
      <c r="D8870" t="s">
        <v>3444</v>
      </c>
      <c r="E8870" t="s">
        <v>3469</v>
      </c>
      <c r="F8870" t="s">
        <v>3947</v>
      </c>
      <c r="G8870" s="4"/>
      <c r="H8870" s="4"/>
      <c r="I8870" s="4"/>
      <c r="J8870" s="4"/>
      <c r="K8870" s="4">
        <v>-10410075.5742085</v>
      </c>
      <c r="L8870" s="4">
        <v>17932749.317167401</v>
      </c>
      <c r="M8870" s="4">
        <v>2546219.4390780102</v>
      </c>
      <c r="N8870" s="3">
        <v>-0.81580284960337701</v>
      </c>
      <c r="O8870" s="5">
        <v>2.8062317371368408</v>
      </c>
      <c r="P8870" s="3">
        <v>0.14198711514472961</v>
      </c>
    </row>
    <row r="8871" spans="1:16" x14ac:dyDescent="0.25">
      <c r="A8871" s="1">
        <v>2019</v>
      </c>
      <c r="B8871" t="s">
        <v>476</v>
      </c>
      <c r="C8871" t="s">
        <v>2177</v>
      </c>
      <c r="D8871" t="s">
        <v>3444</v>
      </c>
      <c r="E8871" t="s">
        <v>3469</v>
      </c>
      <c r="F8871" t="s">
        <v>3947</v>
      </c>
      <c r="G8871" s="4"/>
      <c r="H8871" s="4"/>
      <c r="I8871" s="4"/>
      <c r="J8871" s="4"/>
      <c r="K8871" s="4">
        <v>-9294901.3689013701</v>
      </c>
      <c r="L8871" s="4">
        <v>14631823.7978238</v>
      </c>
      <c r="M8871" s="4">
        <v>2278338.3643383598</v>
      </c>
      <c r="N8871" s="3">
        <v>-0.58755658254078502</v>
      </c>
      <c r="O8871" s="5">
        <v>1.9138100147247314</v>
      </c>
      <c r="P8871" s="3">
        <v>0.15571117401123047</v>
      </c>
    </row>
    <row r="8872" spans="1:16" x14ac:dyDescent="0.25">
      <c r="A8872" s="1">
        <v>2020</v>
      </c>
      <c r="B8872" t="s">
        <v>476</v>
      </c>
      <c r="C8872" t="s">
        <v>2177</v>
      </c>
      <c r="D8872" t="s">
        <v>3444</v>
      </c>
      <c r="E8872" t="s">
        <v>3469</v>
      </c>
      <c r="F8872" t="s">
        <v>3947</v>
      </c>
      <c r="G8872" s="4"/>
      <c r="H8872" s="4"/>
      <c r="I8872" s="4"/>
      <c r="J8872" s="4"/>
      <c r="K8872" s="4">
        <v>-8567872.6723078806</v>
      </c>
      <c r="L8872" s="4">
        <v>7578375.41239319</v>
      </c>
      <c r="M8872" s="4">
        <v>1730610.9631020201</v>
      </c>
      <c r="N8872" s="3">
        <v>-0.78016737434056405</v>
      </c>
      <c r="O8872" s="5">
        <v>2.6260347366333008</v>
      </c>
      <c r="P8872" s="3">
        <v>0.22836174070835114</v>
      </c>
    </row>
    <row r="8873" spans="1:16" x14ac:dyDescent="0.25">
      <c r="A8873" s="1">
        <v>2021</v>
      </c>
      <c r="B8873" t="s">
        <v>476</v>
      </c>
      <c r="C8873" t="s">
        <v>2177</v>
      </c>
      <c r="D8873" t="s">
        <v>3444</v>
      </c>
      <c r="E8873" t="s">
        <v>3469</v>
      </c>
      <c r="F8873" t="s">
        <v>3947</v>
      </c>
      <c r="G8873" s="4"/>
      <c r="H8873" s="4"/>
      <c r="I8873" s="4"/>
      <c r="J8873" s="4"/>
      <c r="K8873" s="4">
        <v>-9062516.0269627906</v>
      </c>
      <c r="L8873" s="4">
        <v>12651222.547968401</v>
      </c>
      <c r="M8873" s="4">
        <v>5956147.9804152399</v>
      </c>
      <c r="N8873" s="3">
        <v>-0.86788982973138695</v>
      </c>
      <c r="O8873" s="5">
        <v>4.8492584228515625</v>
      </c>
      <c r="P8873" s="3">
        <v>0.47079622745513916</v>
      </c>
    </row>
    <row r="8874" spans="1:16" x14ac:dyDescent="0.25">
      <c r="A8874" s="1">
        <v>2022</v>
      </c>
      <c r="B8874" t="s">
        <v>476</v>
      </c>
      <c r="C8874" t="s">
        <v>2177</v>
      </c>
      <c r="D8874" t="s">
        <v>3444</v>
      </c>
      <c r="E8874" t="s">
        <v>3469</v>
      </c>
      <c r="F8874" t="s">
        <v>3947</v>
      </c>
      <c r="G8874" s="4"/>
      <c r="H8874" s="4"/>
      <c r="I8874" s="4"/>
      <c r="J8874" s="4"/>
      <c r="K8874" s="4">
        <v>-9826922.0948608406</v>
      </c>
      <c r="L8874" s="4">
        <v>11799817.124086499</v>
      </c>
      <c r="M8874" s="4">
        <v>5050619.3627637001</v>
      </c>
      <c r="N8874" s="3">
        <v>-0.83834206072901596</v>
      </c>
      <c r="O8874" s="5">
        <v>4.006871223449707</v>
      </c>
      <c r="P8874" s="3">
        <v>0.42802521586418152</v>
      </c>
    </row>
    <row r="8875" spans="1:16" x14ac:dyDescent="0.25">
      <c r="A8875" s="1">
        <v>2023</v>
      </c>
      <c r="B8875" t="s">
        <v>476</v>
      </c>
      <c r="C8875" t="s">
        <v>2177</v>
      </c>
      <c r="D8875" t="s">
        <v>3444</v>
      </c>
      <c r="E8875" t="s">
        <v>3469</v>
      </c>
      <c r="F8875" t="s">
        <v>3947</v>
      </c>
      <c r="G8875" s="4"/>
      <c r="H8875" s="4"/>
      <c r="I8875" s="4"/>
      <c r="J8875" s="4"/>
      <c r="K8875" s="4">
        <v>-11329143.0856914</v>
      </c>
      <c r="L8875" s="4">
        <v>9268620.4712862</v>
      </c>
      <c r="M8875" s="4">
        <v>3192284.7715228498</v>
      </c>
      <c r="N8875" s="3">
        <v>-1.09636932224996</v>
      </c>
      <c r="O8875" s="5">
        <v>3.286191463470459</v>
      </c>
      <c r="P8875" s="3">
        <v>0.34441855549812317</v>
      </c>
    </row>
    <row r="8876" spans="1:16" x14ac:dyDescent="0.25">
      <c r="A8876" s="1">
        <v>2009</v>
      </c>
      <c r="B8876" t="s">
        <v>477</v>
      </c>
      <c r="C8876" t="s">
        <v>2178</v>
      </c>
      <c r="D8876" t="s">
        <v>3408</v>
      </c>
      <c r="E8876" t="s">
        <v>3469</v>
      </c>
      <c r="F8876" t="s">
        <v>3948</v>
      </c>
      <c r="G8876" s="4"/>
      <c r="H8876" s="4"/>
      <c r="I8876" s="4"/>
      <c r="J8876" s="4"/>
      <c r="K8876" s="4">
        <v>-6939006.0021200003</v>
      </c>
      <c r="L8876" s="4">
        <v>21760710.54033</v>
      </c>
      <c r="M8876" s="4">
        <v>955978.44501000002</v>
      </c>
      <c r="N8876" s="3">
        <v>-0.28687268336733501</v>
      </c>
      <c r="O8876" s="5">
        <v>4.2263369560241699</v>
      </c>
      <c r="P8876" s="3">
        <v>4.3931398540735245E-2</v>
      </c>
    </row>
    <row r="8877" spans="1:16" x14ac:dyDescent="0.25">
      <c r="A8877" s="1">
        <v>2010</v>
      </c>
      <c r="B8877" t="s">
        <v>477</v>
      </c>
      <c r="C8877" t="s">
        <v>2178</v>
      </c>
      <c r="D8877" t="s">
        <v>3408</v>
      </c>
      <c r="E8877" t="s">
        <v>3469</v>
      </c>
      <c r="F8877" t="s">
        <v>3948</v>
      </c>
      <c r="G8877" s="4"/>
      <c r="H8877" s="4"/>
      <c r="I8877" s="4"/>
      <c r="J8877" s="4"/>
      <c r="K8877" s="4">
        <v>-9154732.6886899993</v>
      </c>
      <c r="L8877" s="4">
        <v>33188397.641559999</v>
      </c>
      <c r="M8877" s="4">
        <v>1340066.5199599999</v>
      </c>
      <c r="N8877" s="3">
        <v>-0.33320768950012503</v>
      </c>
      <c r="O8877" s="5">
        <v>7.2868833541870117</v>
      </c>
      <c r="P8877" s="3">
        <v>4.0377561002969742E-2</v>
      </c>
    </row>
    <row r="8878" spans="1:16" x14ac:dyDescent="0.25">
      <c r="A8878" s="1">
        <v>2010</v>
      </c>
      <c r="B8878" t="s">
        <v>478</v>
      </c>
      <c r="C8878" t="s">
        <v>2179</v>
      </c>
      <c r="D8878" t="s">
        <v>3403</v>
      </c>
      <c r="E8878" t="s">
        <v>3469</v>
      </c>
      <c r="F8878" t="s">
        <v>3949</v>
      </c>
      <c r="G8878" s="4"/>
      <c r="H8878" s="4"/>
      <c r="I8878" s="4"/>
      <c r="J8878" s="4"/>
      <c r="K8878" s="4">
        <v>-3258040.3487258698</v>
      </c>
      <c r="L8878" s="4">
        <v>3396739.5138667198</v>
      </c>
      <c r="M8878" s="4">
        <v>445892.056239606</v>
      </c>
      <c r="N8878" s="3">
        <v>-0.66183470613857798</v>
      </c>
      <c r="O8878" s="5">
        <v>4.0754847526550293</v>
      </c>
      <c r="P8878" s="3">
        <v>0.13127060234546661</v>
      </c>
    </row>
    <row r="8879" spans="1:16" x14ac:dyDescent="0.25">
      <c r="A8879" s="1">
        <v>2011</v>
      </c>
      <c r="B8879" t="s">
        <v>478</v>
      </c>
      <c r="C8879" t="s">
        <v>2179</v>
      </c>
      <c r="D8879" t="s">
        <v>3403</v>
      </c>
      <c r="E8879" t="s">
        <v>3469</v>
      </c>
      <c r="F8879" t="s">
        <v>3949</v>
      </c>
      <c r="G8879" s="4"/>
      <c r="H8879" s="4"/>
      <c r="I8879" s="4"/>
      <c r="J8879" s="4"/>
      <c r="K8879" s="4">
        <v>-3538440.6815989702</v>
      </c>
      <c r="L8879" s="4">
        <v>7758578.9304469004</v>
      </c>
      <c r="M8879" s="4">
        <v>789340.90665523498</v>
      </c>
      <c r="N8879" s="3">
        <v>-0.58521630563439997</v>
      </c>
      <c r="O8879" s="5">
        <v>1.8191440105438232</v>
      </c>
      <c r="P8879" s="3">
        <v>0.10173781961202621</v>
      </c>
    </row>
    <row r="8880" spans="1:16" x14ac:dyDescent="0.25">
      <c r="A8880" s="1">
        <v>2012</v>
      </c>
      <c r="B8880" t="s">
        <v>478</v>
      </c>
      <c r="C8880" t="s">
        <v>2179</v>
      </c>
      <c r="D8880" t="s">
        <v>3403</v>
      </c>
      <c r="E8880" t="s">
        <v>3469</v>
      </c>
      <c r="F8880" t="s">
        <v>3949</v>
      </c>
      <c r="G8880" s="4"/>
      <c r="H8880" s="4"/>
      <c r="I8880" s="4"/>
      <c r="J8880" s="4"/>
      <c r="K8880" s="4">
        <v>-9421216.0903779007</v>
      </c>
      <c r="L8880" s="4">
        <v>8941861.1790468991</v>
      </c>
      <c r="M8880" s="4">
        <v>9872541.7762451004</v>
      </c>
      <c r="N8880" s="3">
        <v>-1.152436961694</v>
      </c>
      <c r="O8880" s="5">
        <v>2.1177370548248291</v>
      </c>
      <c r="P8880" s="3">
        <v>1.1040812730789185</v>
      </c>
    </row>
    <row r="8881" spans="1:16" x14ac:dyDescent="0.25">
      <c r="A8881" s="1">
        <v>2013</v>
      </c>
      <c r="B8881" t="s">
        <v>478</v>
      </c>
      <c r="C8881" t="s">
        <v>2179</v>
      </c>
      <c r="D8881" t="s">
        <v>3403</v>
      </c>
      <c r="E8881" t="s">
        <v>3469</v>
      </c>
      <c r="F8881" t="s">
        <v>3949</v>
      </c>
      <c r="G8881" s="4"/>
      <c r="H8881" s="4"/>
      <c r="I8881" s="4"/>
      <c r="J8881" s="4"/>
      <c r="K8881" s="4">
        <v>-6417823.4375142697</v>
      </c>
      <c r="L8881" s="4">
        <v>4579350.7952894699</v>
      </c>
      <c r="M8881" s="4">
        <v>8516879.6879139692</v>
      </c>
      <c r="N8881" s="3">
        <v>-1.0217326785776</v>
      </c>
      <c r="O8881" s="5">
        <v>2.3168599605560303</v>
      </c>
      <c r="P8881" s="3">
        <v>1.8598443269729614</v>
      </c>
    </row>
    <row r="8882" spans="1:16" x14ac:dyDescent="0.25">
      <c r="A8882" s="1">
        <v>2014</v>
      </c>
      <c r="B8882" t="s">
        <v>478</v>
      </c>
      <c r="C8882" t="s">
        <v>2179</v>
      </c>
      <c r="D8882" t="s">
        <v>3403</v>
      </c>
      <c r="E8882" t="s">
        <v>3469</v>
      </c>
      <c r="F8882" t="s">
        <v>3949</v>
      </c>
      <c r="G8882" s="4"/>
      <c r="H8882" s="4"/>
      <c r="I8882" s="4"/>
      <c r="J8882" s="4"/>
      <c r="K8882" s="4">
        <v>-1264236.88056957</v>
      </c>
      <c r="L8882" s="4">
        <v>2408166.3444763999</v>
      </c>
      <c r="M8882" s="4">
        <v>5805154.4155782899</v>
      </c>
      <c r="N8882" s="3">
        <v>-0.35438320098967002</v>
      </c>
      <c r="O8882" s="5">
        <v>2.8890223503112793</v>
      </c>
      <c r="P8882" s="3">
        <v>2.4106118679046631</v>
      </c>
    </row>
    <row r="8883" spans="1:16" x14ac:dyDescent="0.25">
      <c r="A8883" s="1">
        <v>2015</v>
      </c>
      <c r="B8883" t="s">
        <v>478</v>
      </c>
      <c r="C8883" t="s">
        <v>2179</v>
      </c>
      <c r="D8883" t="s">
        <v>3403</v>
      </c>
      <c r="E8883" t="s">
        <v>3469</v>
      </c>
      <c r="F8883" t="s">
        <v>3949</v>
      </c>
      <c r="G8883" s="4"/>
      <c r="H8883" s="4"/>
      <c r="I8883" s="4"/>
      <c r="J8883" s="4"/>
      <c r="K8883" s="4">
        <v>-1137858.1388719799</v>
      </c>
      <c r="L8883" s="4">
        <v>1589625.0471868899</v>
      </c>
      <c r="M8883" s="4">
        <v>4527931.5578222396</v>
      </c>
      <c r="N8883" s="3">
        <v>-0.63978137025215498</v>
      </c>
      <c r="O8883" s="5">
        <v>3.1444792747497559</v>
      </c>
      <c r="P8883" s="3">
        <v>2.8484272956848145</v>
      </c>
    </row>
    <row r="8884" spans="1:16" x14ac:dyDescent="0.25">
      <c r="A8884" s="1">
        <v>2016</v>
      </c>
      <c r="B8884" t="s">
        <v>478</v>
      </c>
      <c r="C8884" t="s">
        <v>2179</v>
      </c>
      <c r="D8884" t="s">
        <v>3403</v>
      </c>
      <c r="E8884" t="s">
        <v>3469</v>
      </c>
      <c r="F8884" t="s">
        <v>3949</v>
      </c>
      <c r="G8884" s="4"/>
      <c r="H8884" s="4"/>
      <c r="I8884" s="4"/>
      <c r="J8884" s="4"/>
      <c r="K8884" s="4">
        <v>-1040130.22618232</v>
      </c>
      <c r="L8884" s="4">
        <v>1301697.8573769999</v>
      </c>
      <c r="M8884" s="4">
        <v>4408554.8469767896</v>
      </c>
      <c r="N8884" s="3">
        <v>-0.73276502746007</v>
      </c>
      <c r="O8884" s="5">
        <v>4.0860090255737305</v>
      </c>
      <c r="P8884" s="3">
        <v>3.3867728710174561</v>
      </c>
    </row>
    <row r="8885" spans="1:16" x14ac:dyDescent="0.25">
      <c r="A8885" s="1">
        <v>2017</v>
      </c>
      <c r="B8885" t="s">
        <v>478</v>
      </c>
      <c r="C8885" t="s">
        <v>2179</v>
      </c>
      <c r="D8885" t="s">
        <v>3403</v>
      </c>
      <c r="E8885" t="s">
        <v>3469</v>
      </c>
      <c r="F8885" t="s">
        <v>3949</v>
      </c>
      <c r="G8885" s="4"/>
      <c r="H8885" s="4"/>
      <c r="I8885" s="4"/>
      <c r="J8885" s="4"/>
      <c r="K8885" s="4">
        <v>-944700.131430284</v>
      </c>
      <c r="L8885" s="4">
        <v>986250.547626185</v>
      </c>
      <c r="M8885" s="4">
        <v>2861444.0422114101</v>
      </c>
      <c r="N8885" s="3">
        <v>-0.81118747739590202</v>
      </c>
      <c r="O8885" s="5">
        <v>3.6154220104217529</v>
      </c>
      <c r="P8885" s="3">
        <v>2.9013357162475586</v>
      </c>
    </row>
    <row r="8886" spans="1:16" x14ac:dyDescent="0.25">
      <c r="A8886" s="1">
        <v>2018</v>
      </c>
      <c r="B8886" t="s">
        <v>478</v>
      </c>
      <c r="C8886" t="s">
        <v>2179</v>
      </c>
      <c r="D8886" t="s">
        <v>3403</v>
      </c>
      <c r="E8886" t="s">
        <v>3469</v>
      </c>
      <c r="F8886" t="s">
        <v>3949</v>
      </c>
      <c r="G8886" s="4"/>
      <c r="H8886" s="4"/>
      <c r="I8886" s="4"/>
      <c r="J8886" s="4"/>
      <c r="K8886" s="4">
        <v>-1029664.17219965</v>
      </c>
      <c r="L8886" s="4">
        <v>515225.87139801198</v>
      </c>
      <c r="M8886" s="4">
        <v>2802031.8433149001</v>
      </c>
      <c r="N8886" s="3">
        <v>-1.4056524555310499</v>
      </c>
      <c r="O8886" s="5">
        <v>8.7294597625732422</v>
      </c>
      <c r="P8886" s="3">
        <v>5.438453197479248</v>
      </c>
    </row>
    <row r="8887" spans="1:16" x14ac:dyDescent="0.25">
      <c r="A8887" s="1">
        <v>2019</v>
      </c>
      <c r="B8887" t="s">
        <v>478</v>
      </c>
      <c r="C8887" t="s">
        <v>2179</v>
      </c>
      <c r="D8887" t="s">
        <v>3403</v>
      </c>
      <c r="E8887" t="s">
        <v>3469</v>
      </c>
      <c r="F8887" t="s">
        <v>3949</v>
      </c>
      <c r="G8887" s="4"/>
      <c r="H8887" s="4"/>
      <c r="I8887" s="4"/>
      <c r="J8887" s="4"/>
      <c r="K8887" s="4">
        <v>-1692353.8083538101</v>
      </c>
      <c r="L8887" s="4">
        <v>237254.47525447499</v>
      </c>
      <c r="M8887" s="4">
        <v>3268758.1607581601</v>
      </c>
      <c r="N8887" s="3">
        <v>-4.6628215319805699</v>
      </c>
      <c r="O8887" s="5">
        <v>21.191474914550781</v>
      </c>
      <c r="P8887" s="3">
        <v>13.777435302734375</v>
      </c>
    </row>
    <row r="8888" spans="1:16" x14ac:dyDescent="0.25">
      <c r="A8888" s="1">
        <v>2020</v>
      </c>
      <c r="B8888" t="s">
        <v>478</v>
      </c>
      <c r="C8888" t="s">
        <v>2179</v>
      </c>
      <c r="D8888" t="s">
        <v>3403</v>
      </c>
      <c r="E8888" t="s">
        <v>3469</v>
      </c>
      <c r="F8888" t="s">
        <v>3949</v>
      </c>
      <c r="G8888" s="4"/>
      <c r="H8888" s="4"/>
      <c r="I8888" s="4"/>
      <c r="J8888" s="4"/>
      <c r="K8888" s="4">
        <v>-385575.555954337</v>
      </c>
      <c r="L8888" s="4">
        <v>612609.91400135297</v>
      </c>
      <c r="M8888" s="4">
        <v>3717931.3391217901</v>
      </c>
      <c r="N8888" s="3">
        <v>-0.91166043139638797</v>
      </c>
      <c r="O8888" s="5">
        <v>33.213886260986328</v>
      </c>
      <c r="P8888" s="3">
        <v>6.0690031051635742</v>
      </c>
    </row>
    <row r="8889" spans="1:16" x14ac:dyDescent="0.25">
      <c r="A8889" s="1">
        <v>2021</v>
      </c>
      <c r="B8889" t="s">
        <v>478</v>
      </c>
      <c r="C8889" t="s">
        <v>2179</v>
      </c>
      <c r="D8889" t="s">
        <v>3403</v>
      </c>
      <c r="E8889" t="s">
        <v>3469</v>
      </c>
      <c r="F8889" t="s">
        <v>3949</v>
      </c>
      <c r="G8889" s="4"/>
      <c r="H8889" s="4"/>
      <c r="I8889" s="4"/>
      <c r="J8889" s="4"/>
      <c r="K8889" s="4">
        <v>-1131829.73554574</v>
      </c>
      <c r="L8889" s="4">
        <v>1109069.5738889801</v>
      </c>
      <c r="M8889" s="4">
        <v>2433111.8925687401</v>
      </c>
      <c r="N8889" s="3">
        <v>-1.2756021888326601</v>
      </c>
      <c r="O8889" s="5">
        <v>6.8874669075012207</v>
      </c>
      <c r="P8889" s="3">
        <v>2.1938316822052002</v>
      </c>
    </row>
    <row r="8890" spans="1:16" x14ac:dyDescent="0.25">
      <c r="A8890" s="1">
        <v>2022</v>
      </c>
      <c r="B8890" t="s">
        <v>478</v>
      </c>
      <c r="C8890" t="s">
        <v>2179</v>
      </c>
      <c r="D8890" t="s">
        <v>3403</v>
      </c>
      <c r="E8890" t="s">
        <v>3469</v>
      </c>
      <c r="F8890" t="s">
        <v>3949</v>
      </c>
      <c r="G8890" s="4"/>
      <c r="H8890" s="4"/>
      <c r="I8890" s="4"/>
      <c r="J8890" s="4"/>
      <c r="K8890" s="4">
        <v>-1618514.6335235699</v>
      </c>
      <c r="L8890" s="4">
        <v>1181946.3517980501</v>
      </c>
      <c r="M8890" s="4">
        <v>3633905.8844638299</v>
      </c>
      <c r="N8890" s="3">
        <v>-1.46956807246392</v>
      </c>
      <c r="O8890" s="5">
        <v>7.9075927734375</v>
      </c>
      <c r="P8890" s="3">
        <v>3.0745100975036621</v>
      </c>
    </row>
    <row r="8891" spans="1:16" x14ac:dyDescent="0.25">
      <c r="A8891" s="1">
        <v>2023</v>
      </c>
      <c r="B8891" t="s">
        <v>478</v>
      </c>
      <c r="C8891" t="s">
        <v>2179</v>
      </c>
      <c r="D8891" t="s">
        <v>3403</v>
      </c>
      <c r="E8891" t="s">
        <v>3469</v>
      </c>
      <c r="F8891" t="s">
        <v>3949</v>
      </c>
      <c r="G8891" s="4"/>
      <c r="H8891" s="4"/>
      <c r="I8891" s="4"/>
      <c r="J8891" s="4"/>
      <c r="K8891" s="4">
        <v>-871088.89111088903</v>
      </c>
      <c r="L8891" s="4">
        <v>962846.382028464</v>
      </c>
      <c r="M8891" s="4">
        <v>1222903.70962904</v>
      </c>
      <c r="N8891" s="3">
        <v>-0.82781583440946704</v>
      </c>
      <c r="O8891" s="5">
        <v>4.9377121925354004</v>
      </c>
      <c r="P8891" s="3">
        <v>1.270092248916626</v>
      </c>
    </row>
    <row r="8892" spans="1:16" x14ac:dyDescent="0.25">
      <c r="A8892" s="1">
        <v>2024</v>
      </c>
      <c r="B8892" t="s">
        <v>478</v>
      </c>
      <c r="C8892" t="s">
        <v>2179</v>
      </c>
      <c r="D8892" t="s">
        <v>3403</v>
      </c>
      <c r="E8892" t="s">
        <v>3469</v>
      </c>
      <c r="F8892" t="s">
        <v>3949</v>
      </c>
      <c r="G8892" s="4"/>
      <c r="H8892" s="4"/>
      <c r="I8892" s="4"/>
      <c r="J8892" s="4"/>
      <c r="K8892" s="4">
        <v>-536953.05780936498</v>
      </c>
      <c r="L8892" s="4">
        <v>606478.96901855397</v>
      </c>
      <c r="M8892" s="4">
        <v>1486480.0357349999</v>
      </c>
      <c r="N8892" s="3">
        <v>-0.68424911536942101</v>
      </c>
      <c r="O8892" s="5">
        <v>11.245515823364258</v>
      </c>
      <c r="P8892" s="3">
        <v>2.4510002136230469</v>
      </c>
    </row>
    <row r="8893" spans="1:16" x14ac:dyDescent="0.25">
      <c r="A8893" s="1">
        <v>2009</v>
      </c>
      <c r="B8893" t="s">
        <v>479</v>
      </c>
      <c r="C8893" t="s">
        <v>2180</v>
      </c>
      <c r="D8893" t="s">
        <v>3422</v>
      </c>
      <c r="E8893" t="s">
        <v>3469</v>
      </c>
      <c r="F8893" t="s">
        <v>3950</v>
      </c>
      <c r="G8893" s="4"/>
      <c r="H8893" s="4"/>
      <c r="I8893" s="4"/>
      <c r="J8893" s="4"/>
      <c r="K8893" s="4">
        <v>42661460.770236</v>
      </c>
      <c r="L8893" s="4">
        <v>517461802.81053901</v>
      </c>
      <c r="M8893" s="4">
        <v>353973798.42209703</v>
      </c>
      <c r="N8893" s="3">
        <v>8.6646858019183995E-2</v>
      </c>
      <c r="O8893" s="5">
        <v>1.4130227565765381</v>
      </c>
      <c r="P8893" s="3">
        <v>0.68405783176422119</v>
      </c>
    </row>
    <row r="8894" spans="1:16" x14ac:dyDescent="0.25">
      <c r="A8894" s="1">
        <v>2010</v>
      </c>
      <c r="B8894" t="s">
        <v>479</v>
      </c>
      <c r="C8894" t="s">
        <v>2180</v>
      </c>
      <c r="D8894" t="s">
        <v>3422</v>
      </c>
      <c r="E8894" t="s">
        <v>3469</v>
      </c>
      <c r="F8894" t="s">
        <v>3950</v>
      </c>
      <c r="G8894" s="4"/>
      <c r="H8894" s="4"/>
      <c r="I8894" s="4"/>
      <c r="J8894" s="4"/>
      <c r="K8894" s="4">
        <v>56001914.968671799</v>
      </c>
      <c r="L8894" s="4">
        <v>475281785.96025598</v>
      </c>
      <c r="M8894" s="4">
        <v>279659337.15207201</v>
      </c>
      <c r="N8894" s="3">
        <v>0.11045309673529199</v>
      </c>
      <c r="O8894" s="5">
        <v>1.7095602750778198</v>
      </c>
      <c r="P8894" s="3">
        <v>0.58840745687484741</v>
      </c>
    </row>
    <row r="8895" spans="1:16" x14ac:dyDescent="0.25">
      <c r="A8895" s="1">
        <v>2011</v>
      </c>
      <c r="B8895" t="s">
        <v>479</v>
      </c>
      <c r="C8895" t="s">
        <v>2180</v>
      </c>
      <c r="D8895" t="s">
        <v>3422</v>
      </c>
      <c r="E8895" t="s">
        <v>3469</v>
      </c>
      <c r="F8895" t="s">
        <v>3950</v>
      </c>
      <c r="G8895" s="4"/>
      <c r="H8895" s="4"/>
      <c r="I8895" s="4"/>
      <c r="J8895" s="4"/>
      <c r="K8895" s="4">
        <v>76151537.884471104</v>
      </c>
      <c r="L8895" s="4">
        <v>728339942.128389</v>
      </c>
      <c r="M8895" s="4">
        <v>437013181.86689502</v>
      </c>
      <c r="N8895" s="3">
        <v>0.114102516752389</v>
      </c>
      <c r="O8895" s="5">
        <v>1.2855877876281738</v>
      </c>
      <c r="P8895" s="3">
        <v>0.60001266002655029</v>
      </c>
    </row>
    <row r="8896" spans="1:16" x14ac:dyDescent="0.25">
      <c r="A8896" s="1">
        <v>2012</v>
      </c>
      <c r="B8896" t="s">
        <v>479</v>
      </c>
      <c r="C8896" t="s">
        <v>2180</v>
      </c>
      <c r="D8896" t="s">
        <v>3422</v>
      </c>
      <c r="E8896" t="s">
        <v>3469</v>
      </c>
      <c r="F8896" t="s">
        <v>3950</v>
      </c>
      <c r="G8896" s="4"/>
      <c r="H8896" s="4"/>
      <c r="I8896" s="4"/>
      <c r="J8896" s="4"/>
      <c r="K8896" s="4">
        <v>36054971.705739699</v>
      </c>
      <c r="L8896" s="4">
        <v>730828975.778476</v>
      </c>
      <c r="M8896" s="4">
        <v>459310500.086981</v>
      </c>
      <c r="N8896" s="3">
        <v>5.0558113706250997E-2</v>
      </c>
      <c r="O8896" s="5">
        <v>0.92883986234664917</v>
      </c>
      <c r="P8896" s="3">
        <v>0.6284787654876709</v>
      </c>
    </row>
    <row r="8897" spans="1:16" x14ac:dyDescent="0.25">
      <c r="A8897" s="1">
        <v>2013</v>
      </c>
      <c r="B8897" t="s">
        <v>479</v>
      </c>
      <c r="C8897" t="s">
        <v>2180</v>
      </c>
      <c r="D8897" t="s">
        <v>3422</v>
      </c>
      <c r="E8897" t="s">
        <v>3469</v>
      </c>
      <c r="F8897" t="s">
        <v>3950</v>
      </c>
      <c r="G8897" s="4"/>
      <c r="H8897" s="4"/>
      <c r="I8897" s="4"/>
      <c r="J8897" s="4"/>
      <c r="K8897" s="4">
        <v>7105986.8258768301</v>
      </c>
      <c r="L8897" s="4">
        <v>758555414.45499098</v>
      </c>
      <c r="M8897" s="4">
        <v>411084718.19984102</v>
      </c>
      <c r="N8897" s="3">
        <v>1.0071998342484E-2</v>
      </c>
      <c r="O8897" s="5">
        <v>1.1206305027008057</v>
      </c>
      <c r="P8897" s="3">
        <v>0.54193103313446045</v>
      </c>
    </row>
    <row r="8898" spans="1:16" x14ac:dyDescent="0.25">
      <c r="A8898" s="1">
        <v>2014</v>
      </c>
      <c r="B8898" t="s">
        <v>479</v>
      </c>
      <c r="C8898" t="s">
        <v>2180</v>
      </c>
      <c r="D8898" t="s">
        <v>3422</v>
      </c>
      <c r="E8898" t="s">
        <v>3469</v>
      </c>
      <c r="F8898" t="s">
        <v>3950</v>
      </c>
      <c r="G8898" s="4"/>
      <c r="H8898" s="4"/>
      <c r="I8898" s="4"/>
      <c r="J8898" s="4"/>
      <c r="K8898" s="4">
        <v>27920222.547031902</v>
      </c>
      <c r="L8898" s="4">
        <v>798842001.03729606</v>
      </c>
      <c r="M8898" s="4">
        <v>402740346.07949501</v>
      </c>
      <c r="N8898" s="3">
        <v>3.5301748395157997E-2</v>
      </c>
      <c r="O8898" s="5">
        <v>1.1948097944259644</v>
      </c>
      <c r="P8898" s="3">
        <v>0.50415521860122681</v>
      </c>
    </row>
    <row r="8899" spans="1:16" x14ac:dyDescent="0.25">
      <c r="A8899" s="1">
        <v>2015</v>
      </c>
      <c r="B8899" t="s">
        <v>479</v>
      </c>
      <c r="C8899" t="s">
        <v>2180</v>
      </c>
      <c r="D8899" t="s">
        <v>3422</v>
      </c>
      <c r="E8899" t="s">
        <v>3469</v>
      </c>
      <c r="F8899" t="s">
        <v>3950</v>
      </c>
      <c r="G8899" s="4"/>
      <c r="H8899" s="4"/>
      <c r="I8899" s="4"/>
      <c r="J8899" s="4"/>
      <c r="K8899" s="4">
        <v>45539009.113810897</v>
      </c>
      <c r="L8899" s="4">
        <v>674160843.74012899</v>
      </c>
      <c r="M8899" s="4">
        <v>301369768.03309602</v>
      </c>
      <c r="N8899" s="3">
        <v>6.8645399843108995E-2</v>
      </c>
      <c r="O8899" s="5">
        <v>1.0842306613922119</v>
      </c>
      <c r="P8899" s="3">
        <v>0.4470294713973999</v>
      </c>
    </row>
    <row r="8900" spans="1:16" x14ac:dyDescent="0.25">
      <c r="A8900" s="1">
        <v>2016</v>
      </c>
      <c r="B8900" t="s">
        <v>479</v>
      </c>
      <c r="C8900" t="s">
        <v>2180</v>
      </c>
      <c r="D8900" t="s">
        <v>3422</v>
      </c>
      <c r="E8900" t="s">
        <v>3469</v>
      </c>
      <c r="F8900" t="s">
        <v>3950</v>
      </c>
      <c r="G8900" s="4"/>
      <c r="H8900" s="4"/>
      <c r="I8900" s="4"/>
      <c r="J8900" s="4"/>
      <c r="K8900" s="4">
        <v>34618708.466191903</v>
      </c>
      <c r="L8900" s="4">
        <v>744028071.63929999</v>
      </c>
      <c r="M8900" s="4">
        <v>370398873.55842298</v>
      </c>
      <c r="N8900" s="3">
        <v>4.9598270870301997E-2</v>
      </c>
      <c r="O8900" s="5">
        <v>0.95656007528305054</v>
      </c>
      <c r="P8900" s="3">
        <v>0.49782916903495789</v>
      </c>
    </row>
    <row r="8901" spans="1:16" x14ac:dyDescent="0.25">
      <c r="A8901" s="1">
        <v>2017</v>
      </c>
      <c r="B8901" t="s">
        <v>479</v>
      </c>
      <c r="C8901" t="s">
        <v>2180</v>
      </c>
      <c r="D8901" t="s">
        <v>3422</v>
      </c>
      <c r="E8901" t="s">
        <v>3469</v>
      </c>
      <c r="F8901" t="s">
        <v>3950</v>
      </c>
      <c r="G8901" s="4"/>
      <c r="H8901" s="4"/>
      <c r="I8901" s="4"/>
      <c r="J8901" s="4"/>
      <c r="K8901" s="4">
        <v>42606470.059258901</v>
      </c>
      <c r="L8901" s="4">
        <v>717748468.56817901</v>
      </c>
      <c r="M8901" s="4">
        <v>313986949.20334798</v>
      </c>
      <c r="N8901" s="3">
        <v>5.7369206767276998E-2</v>
      </c>
      <c r="O8901" s="5">
        <v>1.0644700527191162</v>
      </c>
      <c r="P8901" s="3">
        <v>0.43746098875999451</v>
      </c>
    </row>
    <row r="8902" spans="1:16" x14ac:dyDescent="0.25">
      <c r="A8902" s="1">
        <v>2018</v>
      </c>
      <c r="B8902" t="s">
        <v>479</v>
      </c>
      <c r="C8902" t="s">
        <v>2180</v>
      </c>
      <c r="D8902" t="s">
        <v>3422</v>
      </c>
      <c r="E8902" t="s">
        <v>3469</v>
      </c>
      <c r="F8902" t="s">
        <v>3950</v>
      </c>
      <c r="G8902" s="4"/>
      <c r="H8902" s="4"/>
      <c r="I8902" s="4"/>
      <c r="J8902" s="4"/>
      <c r="K8902" s="4">
        <v>47197240.542121001</v>
      </c>
      <c r="L8902" s="4">
        <v>687586880.73190796</v>
      </c>
      <c r="M8902" s="4">
        <v>279409914.21105999</v>
      </c>
      <c r="N8902" s="3">
        <v>6.8460631620538004E-2</v>
      </c>
      <c r="O8902" s="5">
        <v>1.1026256084442139</v>
      </c>
      <c r="P8902" s="3">
        <v>0.40636307001113892</v>
      </c>
    </row>
    <row r="8903" spans="1:16" x14ac:dyDescent="0.25">
      <c r="A8903" s="1">
        <v>2019</v>
      </c>
      <c r="B8903" t="s">
        <v>479</v>
      </c>
      <c r="C8903" t="s">
        <v>2180</v>
      </c>
      <c r="D8903" t="s">
        <v>3422</v>
      </c>
      <c r="E8903" t="s">
        <v>3469</v>
      </c>
      <c r="F8903" t="s">
        <v>3950</v>
      </c>
      <c r="G8903" s="4"/>
      <c r="H8903" s="4"/>
      <c r="I8903" s="4"/>
      <c r="J8903" s="4"/>
      <c r="K8903" s="4">
        <v>41144963.144963101</v>
      </c>
      <c r="L8903" s="4">
        <v>647331695.33169496</v>
      </c>
      <c r="M8903" s="4">
        <v>254245700.2457</v>
      </c>
      <c r="N8903" s="3">
        <v>6.3327403356047002E-2</v>
      </c>
      <c r="O8903" s="5">
        <v>0.97977012395858765</v>
      </c>
      <c r="P8903" s="3">
        <v>0.3927595317363739</v>
      </c>
    </row>
    <row r="8904" spans="1:16" x14ac:dyDescent="0.25">
      <c r="A8904" s="1">
        <v>2020</v>
      </c>
      <c r="B8904" t="s">
        <v>479</v>
      </c>
      <c r="C8904" t="s">
        <v>2180</v>
      </c>
      <c r="D8904" t="s">
        <v>3422</v>
      </c>
      <c r="E8904" t="s">
        <v>3469</v>
      </c>
      <c r="F8904" t="s">
        <v>3950</v>
      </c>
      <c r="G8904" s="4"/>
      <c r="H8904" s="4"/>
      <c r="I8904" s="4"/>
      <c r="J8904" s="4"/>
      <c r="K8904" s="4">
        <v>13152409.480557101</v>
      </c>
      <c r="L8904" s="4">
        <v>613366370.80187201</v>
      </c>
      <c r="M8904" s="4">
        <v>259247960.465469</v>
      </c>
      <c r="N8904" s="3">
        <v>2.1046981288995001E-2</v>
      </c>
      <c r="O8904" s="5">
        <v>0.95018857717514038</v>
      </c>
      <c r="P8904" s="3">
        <v>0.42266413569450378</v>
      </c>
    </row>
    <row r="8905" spans="1:16" x14ac:dyDescent="0.25">
      <c r="A8905" s="1">
        <v>2021</v>
      </c>
      <c r="B8905" t="s">
        <v>479</v>
      </c>
      <c r="C8905" t="s">
        <v>2180</v>
      </c>
      <c r="D8905" t="s">
        <v>3422</v>
      </c>
      <c r="E8905" t="s">
        <v>3469</v>
      </c>
      <c r="F8905" t="s">
        <v>3950</v>
      </c>
      <c r="G8905" s="4"/>
      <c r="H8905" s="4"/>
      <c r="I8905" s="4"/>
      <c r="J8905" s="4"/>
      <c r="K8905" s="4">
        <v>23653922.575711001</v>
      </c>
      <c r="L8905" s="4">
        <v>667170032.01643598</v>
      </c>
      <c r="M8905" s="4">
        <v>267830605.313079</v>
      </c>
      <c r="N8905" s="3">
        <v>3.5476361837073998E-2</v>
      </c>
      <c r="O8905" s="5">
        <v>1.0532318353652954</v>
      </c>
      <c r="P8905" s="3">
        <v>0.40144279599189758</v>
      </c>
    </row>
    <row r="8906" spans="1:16" x14ac:dyDescent="0.25">
      <c r="A8906" s="1">
        <v>2022</v>
      </c>
      <c r="B8906" t="s">
        <v>479</v>
      </c>
      <c r="C8906" t="s">
        <v>2180</v>
      </c>
      <c r="D8906" t="s">
        <v>3422</v>
      </c>
      <c r="E8906" t="s">
        <v>3469</v>
      </c>
      <c r="F8906" t="s">
        <v>3950</v>
      </c>
      <c r="G8906" s="4"/>
      <c r="H8906" s="4"/>
      <c r="I8906" s="4"/>
      <c r="J8906" s="4"/>
      <c r="K8906" s="4">
        <v>35183945.565086603</v>
      </c>
      <c r="L8906" s="4">
        <v>685087676.92382002</v>
      </c>
      <c r="M8906" s="4">
        <v>295107206.69118798</v>
      </c>
      <c r="N8906" s="3">
        <v>5.4165174886243998E-2</v>
      </c>
      <c r="O8906" s="5">
        <v>0.88453882932662964</v>
      </c>
      <c r="P8906" s="3">
        <v>0.43075829744338989</v>
      </c>
    </row>
    <row r="8907" spans="1:16" x14ac:dyDescent="0.25">
      <c r="A8907" s="1">
        <v>2023</v>
      </c>
      <c r="B8907" t="s">
        <v>479</v>
      </c>
      <c r="C8907" t="s">
        <v>2180</v>
      </c>
      <c r="D8907" t="s">
        <v>3422</v>
      </c>
      <c r="E8907" t="s">
        <v>3469</v>
      </c>
      <c r="F8907" t="s">
        <v>3950</v>
      </c>
      <c r="G8907" s="4"/>
      <c r="H8907" s="4"/>
      <c r="I8907" s="4"/>
      <c r="J8907" s="4"/>
      <c r="K8907" s="4">
        <v>35034496.550345004</v>
      </c>
      <c r="L8907" s="4">
        <v>686797320.26797295</v>
      </c>
      <c r="M8907" s="4">
        <v>294242575.74242598</v>
      </c>
      <c r="N8907" s="3">
        <v>5.1958464468553997E-2</v>
      </c>
      <c r="O8907" s="5">
        <v>0.99341511726379395</v>
      </c>
      <c r="P8907" s="3">
        <v>0.42842710018157959</v>
      </c>
    </row>
    <row r="8908" spans="1:16" x14ac:dyDescent="0.25">
      <c r="A8908" s="1">
        <v>2024</v>
      </c>
      <c r="B8908" t="s">
        <v>479</v>
      </c>
      <c r="C8908" t="s">
        <v>2180</v>
      </c>
      <c r="D8908" t="s">
        <v>3422</v>
      </c>
      <c r="E8908" t="s">
        <v>3469</v>
      </c>
      <c r="F8908" t="s">
        <v>3950</v>
      </c>
      <c r="G8908" s="4"/>
      <c r="H8908" s="4"/>
      <c r="I8908" s="4"/>
      <c r="J8908" s="4"/>
      <c r="K8908" s="4">
        <v>22146366.830452099</v>
      </c>
      <c r="L8908" s="4">
        <v>729423373.09074402</v>
      </c>
      <c r="M8908" s="4">
        <v>332740194.54241198</v>
      </c>
      <c r="N8908" s="3">
        <v>3.1273080230825E-2</v>
      </c>
      <c r="O8908" s="5">
        <v>0.97483319044113159</v>
      </c>
      <c r="P8908" s="3">
        <v>0.45616880059242249</v>
      </c>
    </row>
    <row r="8909" spans="1:16" x14ac:dyDescent="0.25">
      <c r="A8909" s="1">
        <v>2009</v>
      </c>
      <c r="B8909" t="s">
        <v>480</v>
      </c>
      <c r="C8909" t="s">
        <v>2181</v>
      </c>
      <c r="D8909" t="s">
        <v>3403</v>
      </c>
      <c r="E8909" t="s">
        <v>3469</v>
      </c>
      <c r="F8909" t="s">
        <v>3951</v>
      </c>
      <c r="G8909" s="4"/>
      <c r="H8909" s="4"/>
      <c r="I8909" s="4"/>
      <c r="J8909" s="4"/>
      <c r="K8909" s="4">
        <v>5876091.8668624302</v>
      </c>
      <c r="L8909" s="4">
        <v>57894354.721608199</v>
      </c>
      <c r="M8909" s="4">
        <v>12639357.222374599</v>
      </c>
      <c r="N8909" s="3">
        <v>0.12817386943515699</v>
      </c>
      <c r="O8909" s="5">
        <v>1.7441203594207764</v>
      </c>
      <c r="P8909" s="3">
        <v>0.21831761300563812</v>
      </c>
    </row>
    <row r="8910" spans="1:16" x14ac:dyDescent="0.25">
      <c r="A8910" s="1">
        <v>2010</v>
      </c>
      <c r="B8910" t="s">
        <v>480</v>
      </c>
      <c r="C8910" t="s">
        <v>2181</v>
      </c>
      <c r="D8910" t="s">
        <v>3403</v>
      </c>
      <c r="E8910" t="s">
        <v>3469</v>
      </c>
      <c r="F8910" t="s">
        <v>3951</v>
      </c>
      <c r="G8910" s="4"/>
      <c r="H8910" s="4"/>
      <c r="I8910" s="4"/>
      <c r="J8910" s="4"/>
      <c r="K8910" s="4">
        <v>31760685.189229101</v>
      </c>
      <c r="L8910" s="4">
        <v>109803169.777091</v>
      </c>
      <c r="M8910" s="4">
        <v>17129503.1160236</v>
      </c>
      <c r="N8910" s="3">
        <v>0.37347899527335299</v>
      </c>
      <c r="O8910" s="5">
        <v>1.0249767303466797</v>
      </c>
      <c r="P8910" s="3">
        <v>0.15600189566612244</v>
      </c>
    </row>
    <row r="8911" spans="1:16" x14ac:dyDescent="0.25">
      <c r="A8911" s="1">
        <v>2009</v>
      </c>
      <c r="B8911" t="s">
        <v>482</v>
      </c>
      <c r="C8911" t="s">
        <v>2183</v>
      </c>
      <c r="D8911" t="s">
        <v>3412</v>
      </c>
      <c r="E8911" t="s">
        <v>3469</v>
      </c>
      <c r="F8911" t="s">
        <v>3953</v>
      </c>
      <c r="G8911" s="4"/>
      <c r="H8911" s="4"/>
      <c r="I8911" s="4"/>
      <c r="J8911" s="4"/>
      <c r="K8911" s="4">
        <v>18742840.5479098</v>
      </c>
      <c r="L8911" s="4">
        <v>316186411.964957</v>
      </c>
      <c r="M8911" s="4">
        <v>152362014.165631</v>
      </c>
      <c r="N8911" s="3">
        <v>6.0174249958561001E-2</v>
      </c>
      <c r="O8911" s="5">
        <v>0.6768907904624939</v>
      </c>
      <c r="P8911" s="3">
        <v>0.481874018907547</v>
      </c>
    </row>
    <row r="8912" spans="1:16" x14ac:dyDescent="0.25">
      <c r="A8912" s="1">
        <v>2010</v>
      </c>
      <c r="B8912" t="s">
        <v>482</v>
      </c>
      <c r="C8912" t="s">
        <v>2183</v>
      </c>
      <c r="D8912" t="s">
        <v>3412</v>
      </c>
      <c r="E8912" t="s">
        <v>3469</v>
      </c>
      <c r="F8912" t="s">
        <v>3953</v>
      </c>
      <c r="G8912" s="4"/>
      <c r="H8912" s="4"/>
      <c r="I8912" s="4"/>
      <c r="J8912" s="4"/>
      <c r="K8912" s="4">
        <v>10476054.4926173</v>
      </c>
      <c r="L8912" s="4">
        <v>306669634.30817598</v>
      </c>
      <c r="M8912" s="4">
        <v>108522450.48798101</v>
      </c>
      <c r="N8912" s="3">
        <v>3.2950369710915001E-2</v>
      </c>
      <c r="O8912" s="5">
        <v>0.53240472078323364</v>
      </c>
      <c r="P8912" s="3">
        <v>0.35387411713600159</v>
      </c>
    </row>
    <row r="8913" spans="1:16" x14ac:dyDescent="0.25">
      <c r="A8913" s="1">
        <v>2011</v>
      </c>
      <c r="B8913" t="s">
        <v>482</v>
      </c>
      <c r="C8913" t="s">
        <v>2183</v>
      </c>
      <c r="D8913" t="s">
        <v>3412</v>
      </c>
      <c r="E8913" t="s">
        <v>3469</v>
      </c>
      <c r="F8913" t="s">
        <v>3953</v>
      </c>
      <c r="G8913" s="4"/>
      <c r="H8913" s="4"/>
      <c r="I8913" s="4"/>
      <c r="J8913" s="4"/>
      <c r="K8913" s="4">
        <v>31749008.680741601</v>
      </c>
      <c r="L8913" s="4">
        <v>432102668.52427399</v>
      </c>
      <c r="M8913" s="4">
        <v>159749223.02004099</v>
      </c>
      <c r="N8913" s="3">
        <v>7.7116104966407001E-2</v>
      </c>
      <c r="O8913" s="5">
        <v>0.71413892507553101</v>
      </c>
      <c r="P8913" s="3">
        <v>0.36970201134681702</v>
      </c>
    </row>
    <row r="8914" spans="1:16" x14ac:dyDescent="0.25">
      <c r="A8914" s="1">
        <v>2012</v>
      </c>
      <c r="B8914" t="s">
        <v>482</v>
      </c>
      <c r="C8914" t="s">
        <v>2183</v>
      </c>
      <c r="D8914" t="s">
        <v>3412</v>
      </c>
      <c r="E8914" t="s">
        <v>3469</v>
      </c>
      <c r="F8914" t="s">
        <v>3953</v>
      </c>
      <c r="G8914" s="4"/>
      <c r="H8914" s="4"/>
      <c r="I8914" s="4"/>
      <c r="J8914" s="4"/>
      <c r="K8914" s="4">
        <v>33079213.695854601</v>
      </c>
      <c r="L8914" s="4">
        <v>435307962.30160803</v>
      </c>
      <c r="M8914" s="4">
        <v>158334271.358841</v>
      </c>
      <c r="N8914" s="3">
        <v>7.8026432823913999E-2</v>
      </c>
      <c r="O8914" s="5">
        <v>0.58969211578369141</v>
      </c>
      <c r="P8914" s="3">
        <v>0.363729327917099</v>
      </c>
    </row>
    <row r="8915" spans="1:16" x14ac:dyDescent="0.25">
      <c r="A8915" s="1">
        <v>2013</v>
      </c>
      <c r="B8915" t="s">
        <v>482</v>
      </c>
      <c r="C8915" t="s">
        <v>2183</v>
      </c>
      <c r="D8915" t="s">
        <v>3412</v>
      </c>
      <c r="E8915" t="s">
        <v>3469</v>
      </c>
      <c r="F8915" t="s">
        <v>3953</v>
      </c>
      <c r="G8915" s="4"/>
      <c r="H8915" s="4"/>
      <c r="I8915" s="4"/>
      <c r="J8915" s="4"/>
      <c r="K8915" s="4">
        <v>-6067222.7450048896</v>
      </c>
      <c r="L8915" s="4">
        <v>297208949.63318902</v>
      </c>
      <c r="M8915" s="4">
        <v>153103045.03138199</v>
      </c>
      <c r="N8915" s="3">
        <v>-1.7692537218001E-2</v>
      </c>
      <c r="O8915" s="5">
        <v>0.63332682847976685</v>
      </c>
      <c r="P8915" s="3">
        <v>0.51513606309890747</v>
      </c>
    </row>
    <row r="8916" spans="1:16" x14ac:dyDescent="0.25">
      <c r="A8916" s="1">
        <v>2014</v>
      </c>
      <c r="B8916" t="s">
        <v>482</v>
      </c>
      <c r="C8916" t="s">
        <v>2183</v>
      </c>
      <c r="D8916" t="s">
        <v>3412</v>
      </c>
      <c r="E8916" t="s">
        <v>3469</v>
      </c>
      <c r="F8916" t="s">
        <v>3953</v>
      </c>
      <c r="G8916" s="4"/>
      <c r="H8916" s="4"/>
      <c r="I8916" s="4"/>
      <c r="J8916" s="4"/>
      <c r="K8916" s="4">
        <v>6640577.1134895599</v>
      </c>
      <c r="L8916" s="4">
        <v>242530057.994248</v>
      </c>
      <c r="M8916" s="4">
        <v>73134989.862794101</v>
      </c>
      <c r="N8916" s="3">
        <v>2.4178250218452001E-2</v>
      </c>
      <c r="O8916" s="5">
        <v>0.57087361812591553</v>
      </c>
      <c r="P8916" s="3">
        <v>0.30155020952224731</v>
      </c>
    </row>
    <row r="8917" spans="1:16" x14ac:dyDescent="0.25">
      <c r="A8917" s="1">
        <v>2015</v>
      </c>
      <c r="B8917" t="s">
        <v>482</v>
      </c>
      <c r="C8917" t="s">
        <v>2183</v>
      </c>
      <c r="D8917" t="s">
        <v>3412</v>
      </c>
      <c r="E8917" t="s">
        <v>3469</v>
      </c>
      <c r="F8917" t="s">
        <v>3953</v>
      </c>
      <c r="G8917" s="4"/>
      <c r="H8917" s="4"/>
      <c r="I8917" s="4"/>
      <c r="J8917" s="4"/>
      <c r="K8917" s="4">
        <v>14493501.6910241</v>
      </c>
      <c r="L8917" s="4">
        <v>205216366.33976099</v>
      </c>
      <c r="M8917" s="4">
        <v>59363034.752663702</v>
      </c>
      <c r="N8917" s="3">
        <v>7.1864590654890995E-2</v>
      </c>
      <c r="O8917" s="5">
        <v>0.70392251014709473</v>
      </c>
      <c r="P8917" s="3">
        <v>0.28927046060562134</v>
      </c>
    </row>
    <row r="8918" spans="1:16" x14ac:dyDescent="0.25">
      <c r="A8918" s="1">
        <v>2024</v>
      </c>
      <c r="B8918" t="s">
        <v>483</v>
      </c>
      <c r="C8918" t="s">
        <v>2184</v>
      </c>
      <c r="D8918" t="s">
        <v>3422</v>
      </c>
      <c r="E8918" t="s">
        <v>3469</v>
      </c>
      <c r="F8918" t="s">
        <v>3954</v>
      </c>
      <c r="G8918" s="4"/>
      <c r="H8918" s="4"/>
      <c r="I8918" s="4"/>
      <c r="J8918" s="4"/>
      <c r="K8918" s="4">
        <v>134672951.40439901</v>
      </c>
      <c r="L8918" s="4">
        <v>11181855153.240499</v>
      </c>
      <c r="M8918" s="4">
        <v>7930370083.9372501</v>
      </c>
      <c r="N8918" s="3">
        <v>1.1547476133309999E-2</v>
      </c>
      <c r="O8918" s="5">
        <v>0.93171817064285278</v>
      </c>
      <c r="P8918" s="3">
        <v>0.70921772718429565</v>
      </c>
    </row>
    <row r="8919" spans="1:16" x14ac:dyDescent="0.25">
      <c r="A8919" s="1">
        <v>2010</v>
      </c>
      <c r="B8919" t="s">
        <v>484</v>
      </c>
      <c r="C8919" t="s">
        <v>2185</v>
      </c>
      <c r="D8919" t="s">
        <v>3403</v>
      </c>
      <c r="E8919" t="s">
        <v>3469</v>
      </c>
      <c r="F8919" t="s">
        <v>3955</v>
      </c>
      <c r="G8919" s="4"/>
      <c r="H8919" s="4"/>
      <c r="I8919" s="4"/>
      <c r="J8919" s="4"/>
      <c r="K8919" s="4">
        <v>-1535694.8480623499</v>
      </c>
      <c r="L8919" s="4">
        <v>7419161.4452974098</v>
      </c>
      <c r="M8919" s="4">
        <v>83228.066049621193</v>
      </c>
      <c r="N8919" s="3">
        <v>-0.37730665636264099</v>
      </c>
      <c r="O8919" s="5">
        <v>1.4414767026901245</v>
      </c>
      <c r="P8919" s="3">
        <v>1.1217988096177578E-2</v>
      </c>
    </row>
    <row r="8920" spans="1:16" x14ac:dyDescent="0.25">
      <c r="A8920" s="1">
        <v>2011</v>
      </c>
      <c r="B8920" t="s">
        <v>484</v>
      </c>
      <c r="C8920" t="s">
        <v>2185</v>
      </c>
      <c r="D8920" t="s">
        <v>3403</v>
      </c>
      <c r="E8920" t="s">
        <v>3469</v>
      </c>
      <c r="F8920" t="s">
        <v>3955</v>
      </c>
      <c r="G8920" s="4"/>
      <c r="H8920" s="4"/>
      <c r="I8920" s="4"/>
      <c r="J8920" s="4"/>
      <c r="K8920" s="4">
        <v>-11664223.555888999</v>
      </c>
      <c r="L8920" s="4">
        <v>7304611.5100203604</v>
      </c>
      <c r="M8920" s="4">
        <v>1422892.5088414999</v>
      </c>
      <c r="N8920" s="3">
        <v>-1.3909711818425501</v>
      </c>
      <c r="O8920" s="5">
        <v>9.1450481414794922</v>
      </c>
      <c r="P8920" s="3">
        <v>0.19479373097419739</v>
      </c>
    </row>
    <row r="8921" spans="1:16" x14ac:dyDescent="0.25">
      <c r="A8921" s="1">
        <v>2012</v>
      </c>
      <c r="B8921" t="s">
        <v>484</v>
      </c>
      <c r="C8921" t="s">
        <v>2185</v>
      </c>
      <c r="D8921" t="s">
        <v>3403</v>
      </c>
      <c r="E8921" t="s">
        <v>3469</v>
      </c>
      <c r="F8921" t="s">
        <v>3955</v>
      </c>
      <c r="G8921" s="4"/>
      <c r="H8921" s="4"/>
      <c r="I8921" s="4"/>
      <c r="J8921" s="4"/>
      <c r="K8921" s="4">
        <v>-2961925.0330014401</v>
      </c>
      <c r="L8921" s="4">
        <v>33793186.864914097</v>
      </c>
      <c r="M8921" s="4">
        <v>445864.330812603</v>
      </c>
      <c r="N8921" s="3">
        <v>-0.145306601471313</v>
      </c>
      <c r="O8921" s="5">
        <v>2.4620058536529541</v>
      </c>
      <c r="P8921" s="3">
        <v>1.3193911872804165E-2</v>
      </c>
    </row>
    <row r="8922" spans="1:16" x14ac:dyDescent="0.25">
      <c r="A8922" s="1">
        <v>2013</v>
      </c>
      <c r="B8922" t="s">
        <v>484</v>
      </c>
      <c r="C8922" t="s">
        <v>2185</v>
      </c>
      <c r="D8922" t="s">
        <v>3403</v>
      </c>
      <c r="E8922" t="s">
        <v>3469</v>
      </c>
      <c r="F8922" t="s">
        <v>3955</v>
      </c>
      <c r="G8922" s="4"/>
      <c r="H8922" s="4"/>
      <c r="I8922" s="4"/>
      <c r="J8922" s="4"/>
      <c r="K8922" s="4">
        <v>-3591800.4330467698</v>
      </c>
      <c r="L8922" s="4">
        <v>68274562.613629103</v>
      </c>
      <c r="M8922" s="4">
        <v>3645208.62073691</v>
      </c>
      <c r="N8922" s="3">
        <v>-7.2970662225580005E-2</v>
      </c>
      <c r="O8922" s="5">
        <v>1.983246922492981</v>
      </c>
      <c r="P8922" s="3">
        <v>5.3390435874462128E-2</v>
      </c>
    </row>
    <row r="8923" spans="1:16" x14ac:dyDescent="0.25">
      <c r="A8923" s="1">
        <v>2014</v>
      </c>
      <c r="B8923" t="s">
        <v>484</v>
      </c>
      <c r="C8923" t="s">
        <v>2185</v>
      </c>
      <c r="D8923" t="s">
        <v>3403</v>
      </c>
      <c r="E8923" t="s">
        <v>3469</v>
      </c>
      <c r="F8923" t="s">
        <v>3955</v>
      </c>
      <c r="G8923" s="4"/>
      <c r="H8923" s="4"/>
      <c r="I8923" s="4"/>
      <c r="J8923" s="4"/>
      <c r="K8923" s="4">
        <v>-6637935.7819793504</v>
      </c>
      <c r="L8923" s="4">
        <v>87188213.494271293</v>
      </c>
      <c r="M8923" s="4">
        <v>12611543.212787</v>
      </c>
      <c r="N8923" s="3">
        <v>-8.4205966612996994E-2</v>
      </c>
      <c r="O8923" s="5">
        <v>0.84042209386825562</v>
      </c>
      <c r="P8923" s="3">
        <v>0.14464734494686127</v>
      </c>
    </row>
    <row r="8924" spans="1:16" x14ac:dyDescent="0.25">
      <c r="A8924" s="1">
        <v>2015</v>
      </c>
      <c r="B8924" t="s">
        <v>484</v>
      </c>
      <c r="C8924" t="s">
        <v>2185</v>
      </c>
      <c r="D8924" t="s">
        <v>3403</v>
      </c>
      <c r="E8924" t="s">
        <v>3469</v>
      </c>
      <c r="F8924" t="s">
        <v>3955</v>
      </c>
      <c r="G8924" s="4"/>
      <c r="H8924" s="4"/>
      <c r="I8924" s="4"/>
      <c r="J8924" s="4"/>
      <c r="K8924" s="4">
        <v>-4169162.5000963002</v>
      </c>
      <c r="L8924" s="4">
        <v>70251857.815304697</v>
      </c>
      <c r="M8924" s="4">
        <v>11310344.9072826</v>
      </c>
      <c r="N8924" s="3">
        <v>-5.8935627638474999E-2</v>
      </c>
      <c r="O8924" s="5">
        <v>0.576121985912323</v>
      </c>
      <c r="P8924" s="3">
        <v>0.16099709272384644</v>
      </c>
    </row>
    <row r="8925" spans="1:16" x14ac:dyDescent="0.25">
      <c r="A8925" s="1">
        <v>2016</v>
      </c>
      <c r="B8925" t="s">
        <v>484</v>
      </c>
      <c r="C8925" t="s">
        <v>2185</v>
      </c>
      <c r="D8925" t="s">
        <v>3403</v>
      </c>
      <c r="E8925" t="s">
        <v>3469</v>
      </c>
      <c r="F8925" t="s">
        <v>3955</v>
      </c>
      <c r="G8925" s="4"/>
      <c r="H8925" s="4"/>
      <c r="I8925" s="4"/>
      <c r="J8925" s="4"/>
      <c r="K8925" s="4">
        <v>-5153626.6650773296</v>
      </c>
      <c r="L8925" s="4">
        <v>79627592.603629604</v>
      </c>
      <c r="M8925" s="4">
        <v>8560239.2943350095</v>
      </c>
      <c r="N8925" s="3">
        <v>-6.9849609492617995E-2</v>
      </c>
      <c r="O8925" s="5">
        <v>0.34103578329086304</v>
      </c>
      <c r="P8925" s="3">
        <v>0.10750342905521393</v>
      </c>
    </row>
    <row r="8926" spans="1:16" x14ac:dyDescent="0.25">
      <c r="A8926" s="1">
        <v>2017</v>
      </c>
      <c r="B8926" t="s">
        <v>484</v>
      </c>
      <c r="C8926" t="s">
        <v>2185</v>
      </c>
      <c r="D8926" t="s">
        <v>3403</v>
      </c>
      <c r="E8926" t="s">
        <v>3469</v>
      </c>
      <c r="F8926" t="s">
        <v>3955</v>
      </c>
      <c r="G8926" s="4"/>
      <c r="H8926" s="4"/>
      <c r="I8926" s="4"/>
      <c r="J8926" s="4"/>
      <c r="K8926" s="4">
        <v>-1445833.0451090301</v>
      </c>
      <c r="L8926" s="4">
        <v>84769915.531062901</v>
      </c>
      <c r="M8926" s="4">
        <v>9381835.7198306005</v>
      </c>
      <c r="N8926" s="3">
        <v>-1.7323703290814001E-2</v>
      </c>
      <c r="O8926" s="5">
        <v>0.2262837290763855</v>
      </c>
      <c r="P8926" s="3">
        <v>0.11067412048578262</v>
      </c>
    </row>
    <row r="8927" spans="1:16" x14ac:dyDescent="0.25">
      <c r="A8927" s="1">
        <v>2018</v>
      </c>
      <c r="B8927" t="s">
        <v>484</v>
      </c>
      <c r="C8927" t="s">
        <v>2185</v>
      </c>
      <c r="D8927" t="s">
        <v>3403</v>
      </c>
      <c r="E8927" t="s">
        <v>3469</v>
      </c>
      <c r="F8927" t="s">
        <v>3955</v>
      </c>
      <c r="G8927" s="4"/>
      <c r="H8927" s="4"/>
      <c r="I8927" s="4"/>
      <c r="J8927" s="4"/>
      <c r="K8927" s="4">
        <v>-1623414.68108572</v>
      </c>
      <c r="L8927" s="4">
        <v>83350477.057565197</v>
      </c>
      <c r="M8927" s="4">
        <v>9717136.3222525697</v>
      </c>
      <c r="N8927" s="3">
        <v>-1.9679174604460999E-2</v>
      </c>
      <c r="O8927" s="5">
        <v>0.30331879854202271</v>
      </c>
      <c r="P8927" s="3">
        <v>0.11658164858818054</v>
      </c>
    </row>
    <row r="8928" spans="1:16" x14ac:dyDescent="0.25">
      <c r="A8928" s="1">
        <v>2019</v>
      </c>
      <c r="B8928" t="s">
        <v>484</v>
      </c>
      <c r="C8928" t="s">
        <v>2185</v>
      </c>
      <c r="D8928" t="s">
        <v>3403</v>
      </c>
      <c r="E8928" t="s">
        <v>3469</v>
      </c>
      <c r="F8928" t="s">
        <v>3955</v>
      </c>
      <c r="G8928" s="4"/>
      <c r="H8928" s="4"/>
      <c r="I8928" s="4"/>
      <c r="J8928" s="4"/>
      <c r="K8928" s="4">
        <v>-1646528.60652861</v>
      </c>
      <c r="L8928" s="4">
        <v>80533134.433134407</v>
      </c>
      <c r="M8928" s="4">
        <v>10558407.8624079</v>
      </c>
      <c r="N8928" s="3">
        <v>-2.0635467764052E-2</v>
      </c>
      <c r="O8928" s="5">
        <v>0.4433555006980896</v>
      </c>
      <c r="P8928" s="3">
        <v>0.13110637664794922</v>
      </c>
    </row>
    <row r="8929" spans="1:16" x14ac:dyDescent="0.25">
      <c r="A8929" s="1">
        <v>2020</v>
      </c>
      <c r="B8929" t="s">
        <v>484</v>
      </c>
      <c r="C8929" t="s">
        <v>2185</v>
      </c>
      <c r="D8929" t="s">
        <v>3403</v>
      </c>
      <c r="E8929" t="s">
        <v>3469</v>
      </c>
      <c r="F8929" t="s">
        <v>3955</v>
      </c>
      <c r="G8929" s="4"/>
      <c r="H8929" s="4"/>
      <c r="I8929" s="4"/>
      <c r="J8929" s="4"/>
      <c r="K8929" s="4">
        <v>-1744665.4611211601</v>
      </c>
      <c r="L8929" s="4">
        <v>94862713.443673</v>
      </c>
      <c r="M8929" s="4">
        <v>7108938.7518462799</v>
      </c>
      <c r="N8929" s="3">
        <v>-2.0048806593529998E-2</v>
      </c>
      <c r="O8929" s="5">
        <v>0.34341883659362793</v>
      </c>
      <c r="P8929" s="3">
        <v>7.4939228594303131E-2</v>
      </c>
    </row>
    <row r="8930" spans="1:16" x14ac:dyDescent="0.25">
      <c r="A8930" s="1">
        <v>2021</v>
      </c>
      <c r="B8930" t="s">
        <v>484</v>
      </c>
      <c r="C8930" t="s">
        <v>2185</v>
      </c>
      <c r="D8930" t="s">
        <v>3403</v>
      </c>
      <c r="E8930" t="s">
        <v>3469</v>
      </c>
      <c r="F8930" t="s">
        <v>3955</v>
      </c>
      <c r="G8930" s="4"/>
      <c r="H8930" s="4"/>
      <c r="I8930" s="4"/>
      <c r="J8930" s="4"/>
      <c r="K8930" s="4">
        <v>-4119455.79557468</v>
      </c>
      <c r="L8930" s="4">
        <v>121464796.916825</v>
      </c>
      <c r="M8930" s="4">
        <v>10575704.9989128</v>
      </c>
      <c r="N8930" s="3">
        <v>-3.6695779579623E-2</v>
      </c>
      <c r="O8930" s="5">
        <v>0.73857498168945313</v>
      </c>
      <c r="P8930" s="3">
        <v>8.7068066000938416E-2</v>
      </c>
    </row>
    <row r="8931" spans="1:16" x14ac:dyDescent="0.25">
      <c r="A8931" s="1">
        <v>2022</v>
      </c>
      <c r="B8931" t="s">
        <v>484</v>
      </c>
      <c r="C8931" t="s">
        <v>2185</v>
      </c>
      <c r="D8931" t="s">
        <v>3403</v>
      </c>
      <c r="E8931" t="s">
        <v>3469</v>
      </c>
      <c r="F8931" t="s">
        <v>3955</v>
      </c>
      <c r="G8931" s="4"/>
      <c r="H8931" s="4"/>
      <c r="I8931" s="4"/>
      <c r="J8931" s="4"/>
      <c r="K8931" s="4">
        <v>-4740194.0554976603</v>
      </c>
      <c r="L8931" s="4">
        <v>159823660.00262201</v>
      </c>
      <c r="M8931" s="4">
        <v>4709359.1061853496</v>
      </c>
      <c r="N8931" s="3">
        <v>-3.4903514414427003E-2</v>
      </c>
      <c r="O8931" s="5">
        <v>0.39494261145591736</v>
      </c>
      <c r="P8931" s="3">
        <v>2.9465969651937485E-2</v>
      </c>
    </row>
    <row r="8932" spans="1:16" x14ac:dyDescent="0.25">
      <c r="A8932" s="1">
        <v>2023</v>
      </c>
      <c r="B8932" t="s">
        <v>484</v>
      </c>
      <c r="C8932" t="s">
        <v>2185</v>
      </c>
      <c r="D8932" t="s">
        <v>3403</v>
      </c>
      <c r="E8932" t="s">
        <v>3469</v>
      </c>
      <c r="F8932" t="s">
        <v>3955</v>
      </c>
      <c r="G8932" s="4"/>
      <c r="H8932" s="4"/>
      <c r="I8932" s="4"/>
      <c r="J8932" s="4"/>
      <c r="K8932" s="4">
        <v>-3663351.6648335201</v>
      </c>
      <c r="L8932" s="4">
        <v>149606699.996667</v>
      </c>
      <c r="M8932" s="4">
        <v>1189037.09629037</v>
      </c>
      <c r="N8932" s="3">
        <v>-2.4101919389793999E-2</v>
      </c>
      <c r="O8932" s="5">
        <v>0.59937477111816406</v>
      </c>
      <c r="P8932" s="3">
        <v>7.9477531835436821E-3</v>
      </c>
    </row>
    <row r="8933" spans="1:16" x14ac:dyDescent="0.25">
      <c r="A8933" s="1">
        <v>2024</v>
      </c>
      <c r="B8933" t="s">
        <v>484</v>
      </c>
      <c r="C8933" t="s">
        <v>2185</v>
      </c>
      <c r="D8933" t="s">
        <v>3403</v>
      </c>
      <c r="E8933" t="s">
        <v>3469</v>
      </c>
      <c r="F8933" t="s">
        <v>3955</v>
      </c>
      <c r="G8933" s="4"/>
      <c r="H8933" s="4"/>
      <c r="I8933" s="4"/>
      <c r="J8933" s="4"/>
      <c r="K8933" s="4">
        <v>-5377956.3046275498</v>
      </c>
      <c r="L8933" s="4">
        <v>167262678.25831899</v>
      </c>
      <c r="M8933" s="4">
        <v>2303529.49804324</v>
      </c>
      <c r="N8933" s="3">
        <v>-3.3941960149357998E-2</v>
      </c>
      <c r="O8933" s="5">
        <v>0.57479608058929443</v>
      </c>
      <c r="P8933" s="3">
        <v>1.3771927915513515E-2</v>
      </c>
    </row>
    <row r="8934" spans="1:16" x14ac:dyDescent="0.25">
      <c r="A8934" s="1">
        <v>2010</v>
      </c>
      <c r="B8934" t="s">
        <v>485</v>
      </c>
      <c r="C8934" t="s">
        <v>2186</v>
      </c>
      <c r="D8934" t="s">
        <v>3403</v>
      </c>
      <c r="E8934" t="s">
        <v>3469</v>
      </c>
      <c r="F8934" t="s">
        <v>3956</v>
      </c>
      <c r="G8934" s="4"/>
      <c r="H8934" s="4"/>
      <c r="I8934" s="4"/>
      <c r="J8934" s="4"/>
      <c r="K8934" s="4">
        <v>-850627.40420957201</v>
      </c>
      <c r="L8934" s="4">
        <v>11951385.8325914</v>
      </c>
      <c r="M8934" s="4">
        <v>400455.22500881902</v>
      </c>
      <c r="N8934" s="3">
        <v>-0.14227168394197101</v>
      </c>
      <c r="O8934" s="5">
        <v>0.5284883975982666</v>
      </c>
      <c r="P8934" s="3">
        <v>3.3507011830806732E-2</v>
      </c>
    </row>
    <row r="8935" spans="1:16" x14ac:dyDescent="0.25">
      <c r="A8935" s="1">
        <v>2011</v>
      </c>
      <c r="B8935" t="s">
        <v>485</v>
      </c>
      <c r="C8935" t="s">
        <v>2186</v>
      </c>
      <c r="D8935" t="s">
        <v>3403</v>
      </c>
      <c r="E8935" t="s">
        <v>3469</v>
      </c>
      <c r="F8935" t="s">
        <v>3956</v>
      </c>
      <c r="G8935" s="4"/>
      <c r="H8935" s="4"/>
      <c r="I8935" s="4"/>
      <c r="J8935" s="4"/>
      <c r="K8935" s="4">
        <v>-3671667.5597470799</v>
      </c>
      <c r="L8935" s="4">
        <v>11385371.3428357</v>
      </c>
      <c r="M8935" s="4">
        <v>456009.002250563</v>
      </c>
      <c r="N8935" s="3">
        <v>-0.27570101599191299</v>
      </c>
      <c r="O8935" s="5">
        <v>0.84337162971496582</v>
      </c>
      <c r="P8935" s="3">
        <v>4.0052186697721481E-2</v>
      </c>
    </row>
    <row r="8936" spans="1:16" x14ac:dyDescent="0.25">
      <c r="A8936" s="1">
        <v>2012</v>
      </c>
      <c r="B8936" t="s">
        <v>485</v>
      </c>
      <c r="C8936" t="s">
        <v>2186</v>
      </c>
      <c r="D8936" t="s">
        <v>3403</v>
      </c>
      <c r="E8936" t="s">
        <v>3469</v>
      </c>
      <c r="F8936" t="s">
        <v>3956</v>
      </c>
      <c r="G8936" s="4"/>
      <c r="H8936" s="4"/>
      <c r="I8936" s="4"/>
      <c r="J8936" s="4"/>
      <c r="K8936" s="4">
        <v>-3990595.86791236</v>
      </c>
      <c r="L8936" s="4">
        <v>7126896.43175097</v>
      </c>
      <c r="M8936" s="4">
        <v>545184.85924500902</v>
      </c>
      <c r="N8936" s="3">
        <v>-0.44344575063421399</v>
      </c>
      <c r="O8936" s="5">
        <v>1.2682349681854248</v>
      </c>
      <c r="P8936" s="3">
        <v>7.6496809720993042E-2</v>
      </c>
    </row>
    <row r="8937" spans="1:16" x14ac:dyDescent="0.25">
      <c r="A8937" s="1">
        <v>2013</v>
      </c>
      <c r="B8937" t="s">
        <v>485</v>
      </c>
      <c r="C8937" t="s">
        <v>2186</v>
      </c>
      <c r="D8937" t="s">
        <v>3403</v>
      </c>
      <c r="E8937" t="s">
        <v>3469</v>
      </c>
      <c r="F8937" t="s">
        <v>3956</v>
      </c>
      <c r="G8937" s="4"/>
      <c r="H8937" s="4"/>
      <c r="I8937" s="4"/>
      <c r="J8937" s="4"/>
      <c r="K8937" s="4">
        <v>-1511122.1758316101</v>
      </c>
      <c r="L8937" s="4">
        <v>2987659.0807349002</v>
      </c>
      <c r="M8937" s="4">
        <v>129699.333985035</v>
      </c>
      <c r="N8937" s="3">
        <v>-0.32321607250699802</v>
      </c>
      <c r="O8937" s="5">
        <v>0.62233412265777588</v>
      </c>
      <c r="P8937" s="3">
        <v>4.341169074177742E-2</v>
      </c>
    </row>
    <row r="8938" spans="1:16" x14ac:dyDescent="0.25">
      <c r="A8938" s="1">
        <v>2014</v>
      </c>
      <c r="B8938" t="s">
        <v>485</v>
      </c>
      <c r="C8938" t="s">
        <v>2186</v>
      </c>
      <c r="D8938" t="s">
        <v>3403</v>
      </c>
      <c r="E8938" t="s">
        <v>3469</v>
      </c>
      <c r="F8938" t="s">
        <v>3956</v>
      </c>
      <c r="G8938" s="4"/>
      <c r="H8938" s="4"/>
      <c r="I8938" s="4"/>
      <c r="J8938" s="4"/>
      <c r="K8938" s="4">
        <v>-443041.161770946</v>
      </c>
      <c r="L8938" s="4">
        <v>3363110.0004715002</v>
      </c>
      <c r="M8938" s="4">
        <v>526110.61341883196</v>
      </c>
      <c r="N8938" s="3">
        <v>-0.137443224801993</v>
      </c>
      <c r="O8938" s="5">
        <v>1.4203199148178101</v>
      </c>
      <c r="P8938" s="3">
        <v>0.15643574297428131</v>
      </c>
    </row>
    <row r="8939" spans="1:16" x14ac:dyDescent="0.25">
      <c r="A8939" s="1">
        <v>2015</v>
      </c>
      <c r="B8939" t="s">
        <v>485</v>
      </c>
      <c r="C8939" t="s">
        <v>2186</v>
      </c>
      <c r="D8939" t="s">
        <v>3403</v>
      </c>
      <c r="E8939" t="s">
        <v>3469</v>
      </c>
      <c r="F8939" t="s">
        <v>3956</v>
      </c>
      <c r="G8939" s="4"/>
      <c r="H8939" s="4"/>
      <c r="I8939" s="4"/>
      <c r="J8939" s="4"/>
      <c r="K8939" s="4">
        <v>-1056952.4587259199</v>
      </c>
      <c r="L8939" s="4">
        <v>4497674.1677773297</v>
      </c>
      <c r="M8939" s="4">
        <v>388757.57879247802</v>
      </c>
      <c r="N8939" s="3">
        <v>-0.291765050147131</v>
      </c>
      <c r="O8939" s="5">
        <v>0.73129379749298096</v>
      </c>
      <c r="P8939" s="3">
        <v>8.643525093793869E-2</v>
      </c>
    </row>
    <row r="8940" spans="1:16" x14ac:dyDescent="0.25">
      <c r="A8940" s="1">
        <v>2016</v>
      </c>
      <c r="B8940" t="s">
        <v>485</v>
      </c>
      <c r="C8940" t="s">
        <v>2186</v>
      </c>
      <c r="D8940" t="s">
        <v>3403</v>
      </c>
      <c r="E8940" t="s">
        <v>3469</v>
      </c>
      <c r="F8940" t="s">
        <v>3956</v>
      </c>
      <c r="G8940" s="4"/>
      <c r="H8940" s="4"/>
      <c r="I8940" s="4"/>
      <c r="J8940" s="4"/>
      <c r="K8940" s="4">
        <v>-557734.60082844098</v>
      </c>
      <c r="L8940" s="4">
        <v>3459247.6979467799</v>
      </c>
      <c r="M8940" s="4">
        <v>113870.42941860099</v>
      </c>
      <c r="N8940" s="3">
        <v>-0.142850450727217</v>
      </c>
      <c r="O8940" s="5">
        <v>1.1139394044876099</v>
      </c>
      <c r="P8940" s="3">
        <v>3.2917685806751251E-2</v>
      </c>
    </row>
    <row r="8941" spans="1:16" x14ac:dyDescent="0.25">
      <c r="A8941" s="1">
        <v>2017</v>
      </c>
      <c r="B8941" t="s">
        <v>485</v>
      </c>
      <c r="C8941" t="s">
        <v>2186</v>
      </c>
      <c r="D8941" t="s">
        <v>3403</v>
      </c>
      <c r="E8941" t="s">
        <v>3469</v>
      </c>
      <c r="F8941" t="s">
        <v>3956</v>
      </c>
      <c r="G8941" s="4"/>
      <c r="H8941" s="4"/>
      <c r="I8941" s="4"/>
      <c r="J8941" s="4"/>
      <c r="K8941" s="4">
        <v>-1186649.45006802</v>
      </c>
      <c r="L8941" s="4">
        <v>1797053.19467823</v>
      </c>
      <c r="M8941" s="4">
        <v>257707.11798750301</v>
      </c>
      <c r="N8941" s="3">
        <v>-0.44229536003744802</v>
      </c>
      <c r="O8941" s="5">
        <v>1.7534658908843994</v>
      </c>
      <c r="P8941" s="3">
        <v>0.14340539276599884</v>
      </c>
    </row>
    <row r="8942" spans="1:16" x14ac:dyDescent="0.25">
      <c r="A8942" s="1">
        <v>2018</v>
      </c>
      <c r="B8942" t="s">
        <v>485</v>
      </c>
      <c r="C8942" t="s">
        <v>2186</v>
      </c>
      <c r="D8942" t="s">
        <v>3403</v>
      </c>
      <c r="E8942" t="s">
        <v>3469</v>
      </c>
      <c r="F8942" t="s">
        <v>3956</v>
      </c>
      <c r="G8942" s="4"/>
      <c r="H8942" s="4"/>
      <c r="I8942" s="4"/>
      <c r="J8942" s="4"/>
      <c r="K8942" s="4">
        <v>-910941.60578538699</v>
      </c>
      <c r="L8942" s="4">
        <v>2508535.96251638</v>
      </c>
      <c r="M8942" s="4">
        <v>153867.16407967501</v>
      </c>
      <c r="N8942" s="3">
        <v>-0.42977186180996702</v>
      </c>
      <c r="O8942" s="5">
        <v>2.3756222724914551</v>
      </c>
      <c r="P8942" s="3">
        <v>6.1337437480688095E-2</v>
      </c>
    </row>
    <row r="8943" spans="1:16" x14ac:dyDescent="0.25">
      <c r="A8943" s="1">
        <v>2019</v>
      </c>
      <c r="B8943" t="s">
        <v>485</v>
      </c>
      <c r="C8943" t="s">
        <v>2186</v>
      </c>
      <c r="D8943" t="s">
        <v>3403</v>
      </c>
      <c r="E8943" t="s">
        <v>3469</v>
      </c>
      <c r="F8943" t="s">
        <v>3956</v>
      </c>
      <c r="G8943" s="4"/>
      <c r="H8943" s="4"/>
      <c r="I8943" s="4"/>
      <c r="J8943" s="4"/>
      <c r="K8943" s="4">
        <v>-475598.45559845603</v>
      </c>
      <c r="L8943" s="4">
        <v>2018587.57458757</v>
      </c>
      <c r="M8943" s="4">
        <v>82063.882063882105</v>
      </c>
      <c r="N8943" s="3">
        <v>-0.21629551351787099</v>
      </c>
      <c r="O8943" s="5">
        <v>1.1316652297973633</v>
      </c>
      <c r="P8943" s="3">
        <v>4.065411165356636E-2</v>
      </c>
    </row>
    <row r="8944" spans="1:16" x14ac:dyDescent="0.25">
      <c r="A8944" s="1">
        <v>2020</v>
      </c>
      <c r="B8944" t="s">
        <v>485</v>
      </c>
      <c r="C8944" t="s">
        <v>2186</v>
      </c>
      <c r="D8944" t="s">
        <v>3403</v>
      </c>
      <c r="E8944" t="s">
        <v>3469</v>
      </c>
      <c r="F8944" t="s">
        <v>3956</v>
      </c>
      <c r="G8944" s="4"/>
      <c r="H8944" s="4"/>
      <c r="I8944" s="4"/>
      <c r="J8944" s="4"/>
      <c r="K8944" s="4">
        <v>-342024.07409963699</v>
      </c>
      <c r="L8944" s="4">
        <v>1443419.65407286</v>
      </c>
      <c r="M8944" s="4">
        <v>119139.875488315</v>
      </c>
      <c r="N8944" s="3">
        <v>-0.19954332686839499</v>
      </c>
      <c r="O8944" s="5">
        <v>1.1326272487640381</v>
      </c>
      <c r="P8944" s="3">
        <v>8.2540012896060944E-2</v>
      </c>
    </row>
    <row r="8945" spans="1:16" x14ac:dyDescent="0.25">
      <c r="A8945" s="1">
        <v>2021</v>
      </c>
      <c r="B8945" t="s">
        <v>485</v>
      </c>
      <c r="C8945" t="s">
        <v>2186</v>
      </c>
      <c r="D8945" t="s">
        <v>3403</v>
      </c>
      <c r="E8945" t="s">
        <v>3469</v>
      </c>
      <c r="F8945" t="s">
        <v>3956</v>
      </c>
      <c r="G8945" s="4"/>
      <c r="H8945" s="4"/>
      <c r="I8945" s="4"/>
      <c r="J8945" s="4"/>
      <c r="K8945" s="4">
        <v>-2976124.1367934099</v>
      </c>
      <c r="L8945" s="4">
        <v>5791396.8013556404</v>
      </c>
      <c r="M8945" s="4">
        <v>745126.67861347098</v>
      </c>
      <c r="N8945" s="3">
        <v>-0.80878849536144903</v>
      </c>
      <c r="O8945" s="5">
        <v>2.3764023780822754</v>
      </c>
      <c r="P8945" s="3">
        <v>0.12866096198558807</v>
      </c>
    </row>
    <row r="8946" spans="1:16" x14ac:dyDescent="0.25">
      <c r="A8946" s="1">
        <v>2022</v>
      </c>
      <c r="B8946" t="s">
        <v>485</v>
      </c>
      <c r="C8946" t="s">
        <v>2186</v>
      </c>
      <c r="D8946" t="s">
        <v>3403</v>
      </c>
      <c r="E8946" t="s">
        <v>3469</v>
      </c>
      <c r="F8946" t="s">
        <v>3956</v>
      </c>
      <c r="G8946" s="4"/>
      <c r="H8946" s="4"/>
      <c r="I8946" s="4"/>
      <c r="J8946" s="4"/>
      <c r="K8946" s="4">
        <v>-2086946.80036161</v>
      </c>
      <c r="L8946" s="4">
        <v>6036395.06718102</v>
      </c>
      <c r="M8946" s="4">
        <v>383867.58403665799</v>
      </c>
      <c r="N8946" s="3">
        <v>-0.36720490881992202</v>
      </c>
      <c r="O8946" s="5">
        <v>0.76685488224029541</v>
      </c>
      <c r="P8946" s="3">
        <v>6.3592188060283661E-2</v>
      </c>
    </row>
    <row r="8947" spans="1:16" x14ac:dyDescent="0.25">
      <c r="A8947" s="1">
        <v>2023</v>
      </c>
      <c r="B8947" t="s">
        <v>485</v>
      </c>
      <c r="C8947" t="s">
        <v>2186</v>
      </c>
      <c r="D8947" t="s">
        <v>3403</v>
      </c>
      <c r="E8947" t="s">
        <v>3469</v>
      </c>
      <c r="F8947" t="s">
        <v>3956</v>
      </c>
      <c r="G8947" s="4"/>
      <c r="H8947" s="4"/>
      <c r="I8947" s="4"/>
      <c r="J8947" s="4"/>
      <c r="K8947" s="4">
        <v>-1438378.8287837901</v>
      </c>
      <c r="L8947" s="4">
        <v>7793349.9983334998</v>
      </c>
      <c r="M8947" s="4">
        <v>1434731.1935473101</v>
      </c>
      <c r="N8947" s="3">
        <v>-0.211150477731743</v>
      </c>
      <c r="O8947" s="5">
        <v>1.0610461235046387</v>
      </c>
      <c r="P8947" s="3">
        <v>0.18409685790538788</v>
      </c>
    </row>
    <row r="8948" spans="1:16" x14ac:dyDescent="0.25">
      <c r="A8948" s="1">
        <v>2024</v>
      </c>
      <c r="B8948" t="s">
        <v>485</v>
      </c>
      <c r="C8948" t="s">
        <v>2186</v>
      </c>
      <c r="D8948" t="s">
        <v>3403</v>
      </c>
      <c r="E8948" t="s">
        <v>3469</v>
      </c>
      <c r="F8948" t="s">
        <v>3956</v>
      </c>
      <c r="G8948" s="4"/>
      <c r="H8948" s="4"/>
      <c r="I8948" s="4"/>
      <c r="J8948" s="4"/>
      <c r="K8948" s="4">
        <v>-1843070.0099338</v>
      </c>
      <c r="L8948" s="4">
        <v>5855027.2346042804</v>
      </c>
      <c r="M8948" s="4">
        <v>1066945.1241057899</v>
      </c>
      <c r="N8948" s="3">
        <v>-0.27005637823851297</v>
      </c>
      <c r="O8948" s="5">
        <v>1.1161767244338989</v>
      </c>
      <c r="P8948" s="3">
        <v>0.18222717940807343</v>
      </c>
    </row>
    <row r="8949" spans="1:16" x14ac:dyDescent="0.25">
      <c r="A8949" s="1">
        <v>2016</v>
      </c>
      <c r="B8949" t="s">
        <v>486</v>
      </c>
      <c r="C8949" t="s">
        <v>2187</v>
      </c>
      <c r="D8949" t="s">
        <v>3411</v>
      </c>
      <c r="E8949" t="s">
        <v>3469</v>
      </c>
      <c r="F8949" t="s">
        <v>3957</v>
      </c>
      <c r="G8949" s="4"/>
      <c r="H8949" s="4"/>
      <c r="I8949" s="4"/>
      <c r="J8949" s="4"/>
      <c r="K8949" s="4">
        <v>24419644.1875019</v>
      </c>
      <c r="L8949" s="4">
        <v>258962362.547308</v>
      </c>
      <c r="M8949" s="4">
        <v>13811574.3362041</v>
      </c>
      <c r="N8949" s="3">
        <v>9.4253167723652997E-2</v>
      </c>
      <c r="O8949" s="5">
        <v>0.57458019256591797</v>
      </c>
      <c r="P8949" s="3">
        <v>5.3334292024374008E-2</v>
      </c>
    </row>
    <row r="8950" spans="1:16" x14ac:dyDescent="0.25">
      <c r="A8950" s="1">
        <v>2017</v>
      </c>
      <c r="B8950" t="s">
        <v>486</v>
      </c>
      <c r="C8950" t="s">
        <v>2187</v>
      </c>
      <c r="D8950" t="s">
        <v>3411</v>
      </c>
      <c r="E8950" t="s">
        <v>3469</v>
      </c>
      <c r="F8950" t="s">
        <v>3957</v>
      </c>
      <c r="G8950" s="4"/>
      <c r="H8950" s="4"/>
      <c r="I8950" s="4"/>
      <c r="J8950" s="4"/>
      <c r="K8950" s="4">
        <v>25132391.031996701</v>
      </c>
      <c r="L8950" s="4">
        <v>267202379.57988399</v>
      </c>
      <c r="M8950" s="4">
        <v>13719477.045816099</v>
      </c>
      <c r="N8950" s="3">
        <v>9.4064141048746996E-2</v>
      </c>
      <c r="O8950" s="5">
        <v>0.61539864540100098</v>
      </c>
      <c r="P8950" s="3">
        <v>5.1344890147447586E-2</v>
      </c>
    </row>
    <row r="8951" spans="1:16" x14ac:dyDescent="0.25">
      <c r="A8951" s="1">
        <v>2019</v>
      </c>
      <c r="B8951" t="s">
        <v>486</v>
      </c>
      <c r="C8951" t="s">
        <v>2187</v>
      </c>
      <c r="D8951" t="s">
        <v>3411</v>
      </c>
      <c r="E8951" t="s">
        <v>3469</v>
      </c>
      <c r="F8951" t="s">
        <v>3957</v>
      </c>
      <c r="G8951" s="4"/>
      <c r="H8951" s="4"/>
      <c r="I8951" s="4"/>
      <c r="J8951" s="4"/>
      <c r="K8951" s="4">
        <v>26744822.7448227</v>
      </c>
      <c r="L8951" s="4">
        <v>254971568.971569</v>
      </c>
      <c r="M8951" s="4">
        <v>20596700.596700601</v>
      </c>
      <c r="N8951" s="3">
        <v>0.105033027866918</v>
      </c>
      <c r="O8951" s="5">
        <v>0.67750358581542969</v>
      </c>
      <c r="P8951" s="3">
        <v>8.0780379474163055E-2</v>
      </c>
    </row>
    <row r="8952" spans="1:16" x14ac:dyDescent="0.25">
      <c r="A8952" s="1">
        <v>2020</v>
      </c>
      <c r="B8952" t="s">
        <v>486</v>
      </c>
      <c r="C8952" t="s">
        <v>2187</v>
      </c>
      <c r="D8952" t="s">
        <v>3411</v>
      </c>
      <c r="E8952" t="s">
        <v>3469</v>
      </c>
      <c r="F8952" t="s">
        <v>3957</v>
      </c>
      <c r="G8952" s="4"/>
      <c r="H8952" s="4"/>
      <c r="I8952" s="4"/>
      <c r="J8952" s="4"/>
      <c r="K8952" s="4">
        <v>26654059.053324699</v>
      </c>
      <c r="L8952" s="4">
        <v>258638515.798628</v>
      </c>
      <c r="M8952" s="4">
        <v>28037905.663763199</v>
      </c>
      <c r="N8952" s="3">
        <v>0.10466461952088101</v>
      </c>
      <c r="O8952" s="5">
        <v>0.72656035423278809</v>
      </c>
      <c r="P8952" s="3">
        <v>0.10840576142072678</v>
      </c>
    </row>
    <row r="8953" spans="1:16" x14ac:dyDescent="0.25">
      <c r="A8953" s="1">
        <v>2021</v>
      </c>
      <c r="B8953" t="s">
        <v>486</v>
      </c>
      <c r="C8953" t="s">
        <v>2187</v>
      </c>
      <c r="D8953" t="s">
        <v>3411</v>
      </c>
      <c r="E8953" t="s">
        <v>3469</v>
      </c>
      <c r="F8953" t="s">
        <v>3957</v>
      </c>
      <c r="G8953" s="4"/>
      <c r="H8953" s="4"/>
      <c r="I8953" s="4"/>
      <c r="J8953" s="4"/>
      <c r="K8953" s="4">
        <v>29407133.5917642</v>
      </c>
      <c r="L8953" s="4">
        <v>280742901.27390897</v>
      </c>
      <c r="M8953" s="4">
        <v>29326905.052898299</v>
      </c>
      <c r="N8953" s="3">
        <v>0.104704633887513</v>
      </c>
      <c r="O8953" s="5">
        <v>0.73231124877929688</v>
      </c>
      <c r="P8953" s="3">
        <v>0.10446178913116455</v>
      </c>
    </row>
    <row r="8954" spans="1:16" x14ac:dyDescent="0.25">
      <c r="A8954" s="1">
        <v>2022</v>
      </c>
      <c r="B8954" t="s">
        <v>486</v>
      </c>
      <c r="C8954" t="s">
        <v>2187</v>
      </c>
      <c r="D8954" t="s">
        <v>3411</v>
      </c>
      <c r="E8954" t="s">
        <v>3469</v>
      </c>
      <c r="F8954" t="s">
        <v>3957</v>
      </c>
      <c r="G8954" s="4"/>
      <c r="H8954" s="4"/>
      <c r="I8954" s="4"/>
      <c r="J8954" s="4"/>
      <c r="K8954" s="4">
        <v>27808180.419165399</v>
      </c>
      <c r="L8954" s="4">
        <v>258302221.42477599</v>
      </c>
      <c r="M8954" s="4">
        <v>25816558.2062978</v>
      </c>
      <c r="N8954" s="3">
        <v>0.10763941756753501</v>
      </c>
      <c r="O8954" s="5">
        <v>0.73107165098190308</v>
      </c>
      <c r="P8954" s="3">
        <v>9.994710236787796E-2</v>
      </c>
    </row>
    <row r="8955" spans="1:16" x14ac:dyDescent="0.25">
      <c r="A8955" s="1">
        <v>2023</v>
      </c>
      <c r="B8955" t="s">
        <v>486</v>
      </c>
      <c r="C8955" t="s">
        <v>2187</v>
      </c>
      <c r="D8955" t="s">
        <v>3411</v>
      </c>
      <c r="E8955" t="s">
        <v>3469</v>
      </c>
      <c r="F8955" t="s">
        <v>3957</v>
      </c>
      <c r="G8955" s="4"/>
      <c r="H8955" s="4"/>
      <c r="I8955" s="4"/>
      <c r="J8955" s="4"/>
      <c r="K8955" s="4">
        <v>28109189.081091899</v>
      </c>
      <c r="L8955" s="4">
        <v>252992700.729927</v>
      </c>
      <c r="M8955" s="4">
        <v>27229943.6722994</v>
      </c>
      <c r="N8955" s="3">
        <v>0.111877425131828</v>
      </c>
      <c r="O8955" s="5">
        <v>0.76027542352676392</v>
      </c>
      <c r="P8955" s="3">
        <v>0.10763134062290192</v>
      </c>
    </row>
    <row r="8956" spans="1:16" x14ac:dyDescent="0.25">
      <c r="A8956" s="1">
        <v>2024</v>
      </c>
      <c r="B8956" t="s">
        <v>486</v>
      </c>
      <c r="C8956" t="s">
        <v>2187</v>
      </c>
      <c r="D8956" t="s">
        <v>3411</v>
      </c>
      <c r="E8956" t="s">
        <v>3469</v>
      </c>
      <c r="F8956" t="s">
        <v>3957</v>
      </c>
      <c r="G8956" s="4"/>
      <c r="H8956" s="4"/>
      <c r="I8956" s="4"/>
      <c r="J8956" s="4"/>
      <c r="K8956" s="4">
        <v>31394131.726147201</v>
      </c>
      <c r="L8956" s="4">
        <v>254116525.43785399</v>
      </c>
      <c r="M8956" s="4">
        <v>27309274.432806902</v>
      </c>
      <c r="N8956" s="3">
        <v>0.12380699475735001</v>
      </c>
      <c r="O8956" s="5">
        <v>0.75732064247131348</v>
      </c>
      <c r="P8956" s="3">
        <v>0.10746752470731735</v>
      </c>
    </row>
    <row r="8957" spans="1:16" x14ac:dyDescent="0.25">
      <c r="A8957" s="1">
        <v>2009</v>
      </c>
      <c r="B8957" t="s">
        <v>487</v>
      </c>
      <c r="C8957" t="s">
        <v>2188</v>
      </c>
      <c r="D8957" t="s">
        <v>3403</v>
      </c>
      <c r="E8957" t="s">
        <v>3469</v>
      </c>
      <c r="F8957" t="s">
        <v>3958</v>
      </c>
      <c r="G8957" s="4"/>
      <c r="H8957" s="4"/>
      <c r="I8957" s="4"/>
      <c r="J8957" s="4"/>
      <c r="K8957" s="4">
        <v>-30256.046207708801</v>
      </c>
      <c r="L8957" s="4">
        <v>94733.063358125903</v>
      </c>
      <c r="M8957" s="4">
        <v>110419.322050306</v>
      </c>
      <c r="N8957" s="3">
        <v>-0.40633345431105</v>
      </c>
      <c r="P8957" s="3">
        <v>1.1655837297439575</v>
      </c>
    </row>
    <row r="8958" spans="1:16" x14ac:dyDescent="0.25">
      <c r="A8958" s="1">
        <v>2010</v>
      </c>
      <c r="B8958" t="s">
        <v>487</v>
      </c>
      <c r="C8958" t="s">
        <v>2188</v>
      </c>
      <c r="D8958" t="s">
        <v>3403</v>
      </c>
      <c r="E8958" t="s">
        <v>3469</v>
      </c>
      <c r="F8958" t="s">
        <v>3958</v>
      </c>
      <c r="G8958" s="4"/>
      <c r="H8958" s="4"/>
      <c r="I8958" s="4"/>
      <c r="J8958" s="4"/>
      <c r="K8958" s="4">
        <v>-1487845.82822395</v>
      </c>
      <c r="L8958" s="4">
        <v>5282185.7519611605</v>
      </c>
      <c r="M8958" s="4">
        <v>522246.39263577003</v>
      </c>
      <c r="N8958" s="3">
        <v>-0.55301850040326195</v>
      </c>
      <c r="O8958" s="5">
        <v>2.4074277877807617</v>
      </c>
      <c r="P8958" s="3">
        <v>9.8869375884532928E-2</v>
      </c>
    </row>
    <row r="8959" spans="1:16" x14ac:dyDescent="0.25">
      <c r="A8959" s="1">
        <v>2011</v>
      </c>
      <c r="B8959" t="s">
        <v>487</v>
      </c>
      <c r="C8959" t="s">
        <v>2188</v>
      </c>
      <c r="D8959" t="s">
        <v>3403</v>
      </c>
      <c r="E8959" t="s">
        <v>3469</v>
      </c>
      <c r="F8959" t="s">
        <v>3958</v>
      </c>
      <c r="G8959" s="4"/>
      <c r="H8959" s="4"/>
      <c r="I8959" s="4"/>
      <c r="J8959" s="4"/>
      <c r="K8959" s="4">
        <v>-3995760.3686636002</v>
      </c>
      <c r="L8959" s="4">
        <v>9734540.7780516595</v>
      </c>
      <c r="M8959" s="4">
        <v>326402.31486442999</v>
      </c>
      <c r="N8959" s="3">
        <v>-0.48508363313517699</v>
      </c>
      <c r="O8959" s="5">
        <v>3.232717752456665</v>
      </c>
      <c r="P8959" s="3">
        <v>3.3530324697494507E-2</v>
      </c>
    </row>
    <row r="8960" spans="1:16" x14ac:dyDescent="0.25">
      <c r="A8960" s="1">
        <v>2012</v>
      </c>
      <c r="B8960" t="s">
        <v>487</v>
      </c>
      <c r="C8960" t="s">
        <v>2188</v>
      </c>
      <c r="D8960" t="s">
        <v>3403</v>
      </c>
      <c r="E8960" t="s">
        <v>3469</v>
      </c>
      <c r="F8960" t="s">
        <v>3958</v>
      </c>
      <c r="G8960" s="4"/>
      <c r="H8960" s="4"/>
      <c r="I8960" s="4"/>
      <c r="J8960" s="4"/>
      <c r="K8960" s="4">
        <v>-5624439.4871217599</v>
      </c>
      <c r="L8960" s="4">
        <v>4655984.7732877601</v>
      </c>
      <c r="M8960" s="4">
        <v>826039.92918760201</v>
      </c>
      <c r="N8960" s="3">
        <v>-0.80631745814723199</v>
      </c>
      <c r="O8960" s="5">
        <v>7.7161650657653809</v>
      </c>
      <c r="P8960" s="3">
        <v>0.1774146556854248</v>
      </c>
    </row>
    <row r="8961" spans="1:16" x14ac:dyDescent="0.25">
      <c r="A8961" s="1">
        <v>2013</v>
      </c>
      <c r="B8961" t="s">
        <v>487</v>
      </c>
      <c r="C8961" t="s">
        <v>2188</v>
      </c>
      <c r="D8961" t="s">
        <v>3403</v>
      </c>
      <c r="E8961" t="s">
        <v>3469</v>
      </c>
      <c r="F8961" t="s">
        <v>3958</v>
      </c>
      <c r="G8961" s="4"/>
      <c r="H8961" s="4"/>
      <c r="I8961" s="4"/>
      <c r="J8961" s="4"/>
      <c r="K8961" s="4">
        <v>-6848901.3950683801</v>
      </c>
      <c r="L8961" s="4">
        <v>3658234.7405830598</v>
      </c>
      <c r="M8961" s="4">
        <v>582351.97383447399</v>
      </c>
      <c r="N8961" s="3">
        <v>-1.75273790699779</v>
      </c>
      <c r="O8961" s="5">
        <v>8.9758615493774414</v>
      </c>
      <c r="P8961" s="3">
        <v>0.15918934345245361</v>
      </c>
    </row>
    <row r="8962" spans="1:16" x14ac:dyDescent="0.25">
      <c r="A8962" s="1">
        <v>2014</v>
      </c>
      <c r="B8962" t="s">
        <v>487</v>
      </c>
      <c r="C8962" t="s">
        <v>2188</v>
      </c>
      <c r="D8962" t="s">
        <v>3403</v>
      </c>
      <c r="E8962" t="s">
        <v>3469</v>
      </c>
      <c r="F8962" t="s">
        <v>3958</v>
      </c>
      <c r="G8962" s="4"/>
      <c r="H8962" s="4"/>
      <c r="I8962" s="4"/>
      <c r="J8962" s="4"/>
      <c r="K8962" s="4">
        <v>-13566815.974350501</v>
      </c>
      <c r="L8962" s="4">
        <v>2914038.3799330499</v>
      </c>
      <c r="M8962" s="4">
        <v>570226.79051346099</v>
      </c>
      <c r="N8962" s="3">
        <v>-4.05586332629772</v>
      </c>
      <c r="O8962" s="5">
        <v>11.12952995300293</v>
      </c>
      <c r="P8962" s="3">
        <v>0.19568265974521637</v>
      </c>
    </row>
    <row r="8963" spans="1:16" x14ac:dyDescent="0.25">
      <c r="A8963" s="1">
        <v>2015</v>
      </c>
      <c r="B8963" t="s">
        <v>487</v>
      </c>
      <c r="C8963" t="s">
        <v>2188</v>
      </c>
      <c r="D8963" t="s">
        <v>3403</v>
      </c>
      <c r="E8963" t="s">
        <v>3469</v>
      </c>
      <c r="F8963" t="s">
        <v>3958</v>
      </c>
      <c r="G8963" s="4"/>
      <c r="H8963" s="4"/>
      <c r="I8963" s="4"/>
      <c r="J8963" s="4"/>
      <c r="K8963" s="4">
        <v>-6136822.7236658596</v>
      </c>
      <c r="L8963" s="4">
        <v>2935271.9120513401</v>
      </c>
      <c r="M8963" s="4">
        <v>5517558.1458055703</v>
      </c>
      <c r="N8963" s="3">
        <v>-2.3088337357576099</v>
      </c>
      <c r="O8963" s="5">
        <v>7.9099793434143066</v>
      </c>
      <c r="P8963" s="3">
        <v>1.8797434568405151</v>
      </c>
    </row>
    <row r="8964" spans="1:16" x14ac:dyDescent="0.25">
      <c r="A8964" s="1">
        <v>2016</v>
      </c>
      <c r="B8964" t="s">
        <v>487</v>
      </c>
      <c r="C8964" t="s">
        <v>2188</v>
      </c>
      <c r="D8964" t="s">
        <v>3403</v>
      </c>
      <c r="E8964" t="s">
        <v>3469</v>
      </c>
      <c r="F8964" t="s">
        <v>3958</v>
      </c>
      <c r="G8964" s="4"/>
      <c r="H8964" s="4"/>
      <c r="I8964" s="4"/>
      <c r="J8964" s="4"/>
      <c r="K8964" s="4">
        <v>-5508396.1617546296</v>
      </c>
      <c r="L8964" s="4">
        <v>8684202.9978842009</v>
      </c>
      <c r="M8964" s="4">
        <v>6307722.6808117498</v>
      </c>
      <c r="N8964" s="3">
        <v>-0.95609387469326801</v>
      </c>
      <c r="O8964" s="5">
        <v>8.0923986434936523</v>
      </c>
      <c r="P8964" s="3">
        <v>0.72634446620941162</v>
      </c>
    </row>
    <row r="8965" spans="1:16" x14ac:dyDescent="0.25">
      <c r="A8965" s="1">
        <v>2017</v>
      </c>
      <c r="B8965" t="s">
        <v>487</v>
      </c>
      <c r="C8965" t="s">
        <v>2188</v>
      </c>
      <c r="D8965" t="s">
        <v>3403</v>
      </c>
      <c r="E8965" t="s">
        <v>3469</v>
      </c>
      <c r="F8965" t="s">
        <v>3958</v>
      </c>
      <c r="G8965" s="4"/>
      <c r="H8965" s="4"/>
      <c r="I8965" s="4"/>
      <c r="J8965" s="4"/>
      <c r="K8965" s="4">
        <v>-11191895.132467899</v>
      </c>
      <c r="L8965" s="4">
        <v>8494255.4973983001</v>
      </c>
      <c r="M8965" s="4">
        <v>1514521.8935184099</v>
      </c>
      <c r="N8965" s="3">
        <v>-1.2824798983876</v>
      </c>
      <c r="O8965" s="5">
        <v>15.733314514160156</v>
      </c>
      <c r="P8965" s="3">
        <v>0.17829954624176025</v>
      </c>
    </row>
    <row r="8966" spans="1:16" x14ac:dyDescent="0.25">
      <c r="A8966" s="1">
        <v>2011</v>
      </c>
      <c r="B8966" t="s">
        <v>488</v>
      </c>
      <c r="C8966" t="s">
        <v>2189</v>
      </c>
      <c r="D8966" t="s">
        <v>3403</v>
      </c>
      <c r="E8966" t="s">
        <v>3469</v>
      </c>
      <c r="F8966" t="s">
        <v>3959</v>
      </c>
      <c r="G8966" s="4"/>
      <c r="H8966" s="4"/>
      <c r="I8966" s="4"/>
      <c r="J8966" s="4"/>
      <c r="K8966" s="4">
        <v>-2894715.4645804302</v>
      </c>
      <c r="L8966" s="4">
        <v>7653160.4329653904</v>
      </c>
      <c r="M8966" s="4">
        <v>681457.50723395101</v>
      </c>
      <c r="N8966" s="3">
        <v>-0.502780168408132</v>
      </c>
      <c r="O8966" s="5">
        <v>1.3933006525039673</v>
      </c>
      <c r="P8966" s="3">
        <v>8.9042626321315765E-2</v>
      </c>
    </row>
    <row r="8967" spans="1:16" x14ac:dyDescent="0.25">
      <c r="A8967" s="1">
        <v>2012</v>
      </c>
      <c r="B8967" t="s">
        <v>488</v>
      </c>
      <c r="C8967" t="s">
        <v>2189</v>
      </c>
      <c r="D8967" t="s">
        <v>3403</v>
      </c>
      <c r="E8967" t="s">
        <v>3469</v>
      </c>
      <c r="F8967" t="s">
        <v>3959</v>
      </c>
      <c r="G8967" s="4"/>
      <c r="H8967" s="4"/>
      <c r="I8967" s="4"/>
      <c r="J8967" s="4"/>
      <c r="K8967" s="4">
        <v>-4897421.2826049104</v>
      </c>
      <c r="L8967" s="4">
        <v>9069104.5096855406</v>
      </c>
      <c r="M8967" s="4">
        <v>481772.97053917701</v>
      </c>
      <c r="N8967" s="3">
        <v>-0.59809763515022896</v>
      </c>
      <c r="O8967" s="5">
        <v>2.1662454605102539</v>
      </c>
      <c r="P8967" s="3">
        <v>5.3122442215681076E-2</v>
      </c>
    </row>
    <row r="8968" spans="1:16" x14ac:dyDescent="0.25">
      <c r="A8968" s="1">
        <v>2013</v>
      </c>
      <c r="B8968" t="s">
        <v>488</v>
      </c>
      <c r="C8968" t="s">
        <v>2189</v>
      </c>
      <c r="D8968" t="s">
        <v>3403</v>
      </c>
      <c r="E8968" t="s">
        <v>3469</v>
      </c>
      <c r="F8968" t="s">
        <v>3959</v>
      </c>
      <c r="G8968" s="4"/>
      <c r="H8968" s="4"/>
      <c r="I8968" s="4"/>
      <c r="J8968" s="4"/>
      <c r="K8968" s="4">
        <v>-2220821.87525695</v>
      </c>
      <c r="L8968" s="4">
        <v>7530855.9525658498</v>
      </c>
      <c r="M8968" s="4">
        <v>464018.74708789802</v>
      </c>
      <c r="N8968" s="3">
        <v>-0.28421544928137799</v>
      </c>
      <c r="O8968" s="5">
        <v>0.45198637247085571</v>
      </c>
      <c r="P8968" s="3">
        <v>6.1615671962499619E-2</v>
      </c>
    </row>
    <row r="8969" spans="1:16" x14ac:dyDescent="0.25">
      <c r="A8969" s="1">
        <v>2014</v>
      </c>
      <c r="B8969" t="s">
        <v>488</v>
      </c>
      <c r="C8969" t="s">
        <v>2189</v>
      </c>
      <c r="D8969" t="s">
        <v>3403</v>
      </c>
      <c r="E8969" t="s">
        <v>3469</v>
      </c>
      <c r="F8969" t="s">
        <v>3959</v>
      </c>
      <c r="G8969" s="4"/>
      <c r="H8969" s="4"/>
      <c r="I8969" s="4"/>
      <c r="J8969" s="4"/>
      <c r="K8969" s="4">
        <v>-2016054.5051629001</v>
      </c>
      <c r="L8969" s="4">
        <v>6537930.1240039598</v>
      </c>
      <c r="M8969" s="4">
        <v>284761.18628884002</v>
      </c>
      <c r="N8969" s="3">
        <v>-0.281747133356268</v>
      </c>
      <c r="O8969" s="5">
        <v>1.0982482433319092</v>
      </c>
      <c r="P8969" s="3">
        <v>4.3555252254009247E-2</v>
      </c>
    </row>
    <row r="8970" spans="1:16" x14ac:dyDescent="0.25">
      <c r="A8970" s="1">
        <v>2015</v>
      </c>
      <c r="B8970" t="s">
        <v>488</v>
      </c>
      <c r="C8970" t="s">
        <v>2189</v>
      </c>
      <c r="D8970" t="s">
        <v>3403</v>
      </c>
      <c r="E8970" t="s">
        <v>3469</v>
      </c>
      <c r="F8970" t="s">
        <v>3959</v>
      </c>
      <c r="G8970" s="4"/>
      <c r="H8970" s="4"/>
      <c r="I8970" s="4"/>
      <c r="J8970" s="4"/>
      <c r="K8970" s="4">
        <v>-1234580.8648490401</v>
      </c>
      <c r="L8970" s="4">
        <v>3184740.7224794501</v>
      </c>
      <c r="M8970" s="4">
        <v>406133.91061839898</v>
      </c>
      <c r="N8970" s="3">
        <v>-0.28960289913190002</v>
      </c>
      <c r="O8970" s="5">
        <v>1.5915085077285767</v>
      </c>
      <c r="P8970" s="3">
        <v>0.1275249570608139</v>
      </c>
    </row>
    <row r="8971" spans="1:16" x14ac:dyDescent="0.25">
      <c r="A8971" s="1">
        <v>2016</v>
      </c>
      <c r="B8971" t="s">
        <v>488</v>
      </c>
      <c r="C8971" t="s">
        <v>2189</v>
      </c>
      <c r="D8971" t="s">
        <v>3403</v>
      </c>
      <c r="E8971" t="s">
        <v>3469</v>
      </c>
      <c r="F8971" t="s">
        <v>3959</v>
      </c>
      <c r="G8971" s="4"/>
      <c r="H8971" s="4"/>
      <c r="I8971" s="4"/>
      <c r="J8971" s="4"/>
      <c r="K8971" s="4">
        <v>-1622803.7369252299</v>
      </c>
      <c r="L8971" s="4">
        <v>1249912.08987693</v>
      </c>
      <c r="M8971" s="4">
        <v>417173.01904222701</v>
      </c>
      <c r="N8971" s="3">
        <v>-0.74962114700872595</v>
      </c>
      <c r="O8971" s="5">
        <v>14.004799842834473</v>
      </c>
      <c r="P8971" s="3">
        <v>0.33376190066337585</v>
      </c>
    </row>
    <row r="8972" spans="1:16" x14ac:dyDescent="0.25">
      <c r="A8972" s="1">
        <v>2017</v>
      </c>
      <c r="B8972" t="s">
        <v>488</v>
      </c>
      <c r="C8972" t="s">
        <v>2189</v>
      </c>
      <c r="D8972" t="s">
        <v>3403</v>
      </c>
      <c r="E8972" t="s">
        <v>3469</v>
      </c>
      <c r="F8972" t="s">
        <v>3959</v>
      </c>
      <c r="G8972" s="4"/>
      <c r="H8972" s="4"/>
      <c r="I8972" s="4"/>
      <c r="J8972" s="4"/>
      <c r="K8972" s="4">
        <v>-2724821.87737785</v>
      </c>
      <c r="L8972" s="4">
        <v>2631813.8147832202</v>
      </c>
      <c r="M8972" s="4">
        <v>239700.400439638</v>
      </c>
      <c r="N8972" s="3">
        <v>-1.38974885072363</v>
      </c>
      <c r="O8972" s="5">
        <v>5.3651576042175293</v>
      </c>
      <c r="P8972" s="3">
        <v>9.1078020632266998E-2</v>
      </c>
    </row>
    <row r="8973" spans="1:16" x14ac:dyDescent="0.25">
      <c r="A8973" s="1">
        <v>2018</v>
      </c>
      <c r="B8973" t="s">
        <v>488</v>
      </c>
      <c r="C8973" t="s">
        <v>2189</v>
      </c>
      <c r="D8973" t="s">
        <v>3403</v>
      </c>
      <c r="E8973" t="s">
        <v>3469</v>
      </c>
      <c r="F8973" t="s">
        <v>3959</v>
      </c>
      <c r="G8973" s="4"/>
      <c r="H8973" s="4"/>
      <c r="I8973" s="4"/>
      <c r="J8973" s="4"/>
      <c r="K8973" s="4">
        <v>-2216017.8831819599</v>
      </c>
      <c r="L8973" s="4">
        <v>2640302.2968341699</v>
      </c>
      <c r="M8973" s="4">
        <v>195140.60059660001</v>
      </c>
      <c r="N8973" s="3">
        <v>-0.85645374553939002</v>
      </c>
      <c r="O8973" s="5">
        <v>8.6502923965454102</v>
      </c>
      <c r="P8973" s="3">
        <v>7.3908433318138123E-2</v>
      </c>
    </row>
    <row r="8974" spans="1:16" x14ac:dyDescent="0.25">
      <c r="A8974" s="1">
        <v>2019</v>
      </c>
      <c r="B8974" t="s">
        <v>488</v>
      </c>
      <c r="C8974" t="s">
        <v>2189</v>
      </c>
      <c r="D8974" t="s">
        <v>3403</v>
      </c>
      <c r="E8974" t="s">
        <v>3469</v>
      </c>
      <c r="F8974" t="s">
        <v>3959</v>
      </c>
      <c r="G8974" s="4"/>
      <c r="H8974" s="4"/>
      <c r="I8974" s="4"/>
      <c r="J8974" s="4"/>
      <c r="K8974" s="4">
        <v>-5779270.6212706203</v>
      </c>
      <c r="L8974" s="4">
        <v>7887121.0951210996</v>
      </c>
      <c r="M8974" s="4">
        <v>663186.38118638098</v>
      </c>
      <c r="N8974" s="3">
        <v>-1.1123422923011701</v>
      </c>
      <c r="O8974" s="5">
        <v>7.7160491943359375</v>
      </c>
      <c r="P8974" s="3">
        <v>8.408471941947937E-2</v>
      </c>
    </row>
    <row r="8975" spans="1:16" x14ac:dyDescent="0.25">
      <c r="A8975" s="1">
        <v>2020</v>
      </c>
      <c r="B8975" t="s">
        <v>488</v>
      </c>
      <c r="C8975" t="s">
        <v>2189</v>
      </c>
      <c r="D8975" t="s">
        <v>3403</v>
      </c>
      <c r="E8975" t="s">
        <v>3469</v>
      </c>
      <c r="F8975" t="s">
        <v>3959</v>
      </c>
      <c r="G8975" s="4"/>
      <c r="H8975" s="4"/>
      <c r="I8975" s="4"/>
      <c r="J8975" s="4"/>
      <c r="K8975" s="4">
        <v>-5552830.5012216503</v>
      </c>
      <c r="L8975" s="4">
        <v>10073247.932857599</v>
      </c>
      <c r="M8975" s="4">
        <v>1117116.90570518</v>
      </c>
      <c r="N8975" s="3">
        <v>-0.62294199016412399</v>
      </c>
      <c r="O8975" s="5">
        <v>5.9252557754516602</v>
      </c>
      <c r="P8975" s="3">
        <v>0.11089937388896942</v>
      </c>
    </row>
    <row r="8976" spans="1:16" x14ac:dyDescent="0.25">
      <c r="A8976" s="1">
        <v>2021</v>
      </c>
      <c r="B8976" t="s">
        <v>488</v>
      </c>
      <c r="C8976" t="s">
        <v>2189</v>
      </c>
      <c r="D8976" t="s">
        <v>3403</v>
      </c>
      <c r="E8976" t="s">
        <v>3469</v>
      </c>
      <c r="F8976" t="s">
        <v>3959</v>
      </c>
      <c r="G8976" s="4"/>
      <c r="H8976" s="4"/>
      <c r="I8976" s="4"/>
      <c r="J8976" s="4"/>
      <c r="K8976" s="4">
        <v>-3409910.8488479299</v>
      </c>
      <c r="L8976" s="4">
        <v>15284936.529478399</v>
      </c>
      <c r="M8976" s="4">
        <v>932607.27755325497</v>
      </c>
      <c r="N8976" s="3">
        <v>-0.26002012058687202</v>
      </c>
      <c r="O8976" s="5">
        <v>3.7336699962615967</v>
      </c>
      <c r="P8976" s="3">
        <v>6.1014793813228607E-2</v>
      </c>
    </row>
    <row r="8977" spans="1:16" x14ac:dyDescent="0.25">
      <c r="A8977" s="1">
        <v>2022</v>
      </c>
      <c r="B8977" t="s">
        <v>488</v>
      </c>
      <c r="C8977" t="s">
        <v>2189</v>
      </c>
      <c r="D8977" t="s">
        <v>3403</v>
      </c>
      <c r="E8977" t="s">
        <v>3469</v>
      </c>
      <c r="F8977" t="s">
        <v>3959</v>
      </c>
      <c r="G8977" s="4"/>
      <c r="H8977" s="4"/>
      <c r="I8977" s="4"/>
      <c r="J8977" s="4"/>
      <c r="K8977" s="4">
        <v>-8768827.5928699095</v>
      </c>
      <c r="L8977" s="4">
        <v>14896461.178548999</v>
      </c>
      <c r="M8977" s="4">
        <v>816189.69407965103</v>
      </c>
      <c r="N8977" s="3">
        <v>-0.60549090330168298</v>
      </c>
      <c r="O8977" s="5">
        <v>1.6985666751861572</v>
      </c>
      <c r="P8977" s="3">
        <v>5.4790843278169632E-2</v>
      </c>
    </row>
    <row r="8978" spans="1:16" x14ac:dyDescent="0.25">
      <c r="A8978" s="1">
        <v>2023</v>
      </c>
      <c r="B8978" t="s">
        <v>488</v>
      </c>
      <c r="C8978" t="s">
        <v>2189</v>
      </c>
      <c r="D8978" t="s">
        <v>3403</v>
      </c>
      <c r="E8978" t="s">
        <v>3469</v>
      </c>
      <c r="F8978" t="s">
        <v>3959</v>
      </c>
      <c r="G8978" s="4"/>
      <c r="H8978" s="4"/>
      <c r="I8978" s="4"/>
      <c r="J8978" s="4"/>
      <c r="K8978" s="4">
        <v>-2969811.0188981099</v>
      </c>
      <c r="L8978" s="4">
        <v>19718870.112988699</v>
      </c>
      <c r="M8978" s="4">
        <v>494547.21194547199</v>
      </c>
      <c r="N8978" s="3">
        <v>-0.174141059448189</v>
      </c>
      <c r="O8978" s="5">
        <v>2.463090181350708</v>
      </c>
      <c r="P8978" s="3">
        <v>2.5079896673560143E-2</v>
      </c>
    </row>
    <row r="8979" spans="1:16" x14ac:dyDescent="0.25">
      <c r="A8979" s="1">
        <v>2024</v>
      </c>
      <c r="B8979" t="s">
        <v>488</v>
      </c>
      <c r="C8979" t="s">
        <v>2189</v>
      </c>
      <c r="D8979" t="s">
        <v>3403</v>
      </c>
      <c r="E8979" t="s">
        <v>3469</v>
      </c>
      <c r="F8979" t="s">
        <v>3959</v>
      </c>
      <c r="G8979" s="4"/>
      <c r="H8979" s="4"/>
      <c r="I8979" s="4"/>
      <c r="J8979" s="4"/>
      <c r="K8979" s="4">
        <v>-6346058.1493803002</v>
      </c>
      <c r="L8979" s="4">
        <v>29692414.312667899</v>
      </c>
      <c r="M8979" s="4">
        <v>445046.76884921303</v>
      </c>
      <c r="N8979" s="3">
        <v>-0.25685172062432599</v>
      </c>
      <c r="O8979" s="5">
        <v>2.267780065536499</v>
      </c>
      <c r="P8979" s="3">
        <v>1.4988567680120468E-2</v>
      </c>
    </row>
    <row r="8980" spans="1:16" x14ac:dyDescent="0.25">
      <c r="A8980" s="1">
        <v>2011</v>
      </c>
      <c r="B8980" t="s">
        <v>489</v>
      </c>
      <c r="C8980" t="s">
        <v>2190</v>
      </c>
      <c r="D8980" t="s">
        <v>3403</v>
      </c>
      <c r="E8980" t="s">
        <v>3469</v>
      </c>
      <c r="F8980" t="s">
        <v>3960</v>
      </c>
      <c r="G8980" s="4"/>
      <c r="H8980" s="4"/>
      <c r="I8980" s="4"/>
      <c r="J8980" s="4"/>
      <c r="K8980" s="4">
        <v>-1270607.65191298</v>
      </c>
      <c r="L8980" s="4">
        <v>4303990.9977494404</v>
      </c>
      <c r="M8980" s="4">
        <v>67893.044689743896</v>
      </c>
      <c r="N8980" s="3">
        <v>-0.23892451023287001</v>
      </c>
      <c r="O8980" s="5">
        <v>0.64289343357086182</v>
      </c>
      <c r="P8980" s="3">
        <v>1.57744400203228E-2</v>
      </c>
    </row>
    <row r="8981" spans="1:16" x14ac:dyDescent="0.25">
      <c r="A8981" s="1">
        <v>2012</v>
      </c>
      <c r="B8981" t="s">
        <v>489</v>
      </c>
      <c r="C8981" t="s">
        <v>2190</v>
      </c>
      <c r="D8981" t="s">
        <v>3403</v>
      </c>
      <c r="E8981" t="s">
        <v>3469</v>
      </c>
      <c r="F8981" t="s">
        <v>3960</v>
      </c>
      <c r="G8981" s="4"/>
      <c r="H8981" s="4"/>
      <c r="I8981" s="4"/>
      <c r="J8981" s="4"/>
      <c r="K8981" s="4">
        <v>-847081.03517083998</v>
      </c>
      <c r="L8981" s="4">
        <v>3372809.8809901499</v>
      </c>
      <c r="M8981" s="4">
        <v>27552.367405830799</v>
      </c>
      <c r="N8981" s="3">
        <v>-0.176853734205043</v>
      </c>
      <c r="O8981" s="5">
        <v>0.39022833108901978</v>
      </c>
      <c r="P8981" s="3">
        <v>8.1689655780792236E-3</v>
      </c>
    </row>
    <row r="8982" spans="1:16" x14ac:dyDescent="0.25">
      <c r="A8982" s="1">
        <v>2013</v>
      </c>
      <c r="B8982" t="s">
        <v>489</v>
      </c>
      <c r="C8982" t="s">
        <v>2190</v>
      </c>
      <c r="D8982" t="s">
        <v>3403</v>
      </c>
      <c r="E8982" t="s">
        <v>3469</v>
      </c>
      <c r="F8982" t="s">
        <v>3960</v>
      </c>
      <c r="G8982" s="4"/>
      <c r="H8982" s="4"/>
      <c r="I8982" s="4"/>
      <c r="J8982" s="4"/>
      <c r="K8982" s="4">
        <v>-650482.83800944698</v>
      </c>
      <c r="L8982" s="4">
        <v>2421930.0729967002</v>
      </c>
      <c r="M8982" s="4">
        <v>32716.0437432051</v>
      </c>
      <c r="N8982" s="3">
        <v>-0.199417418882818</v>
      </c>
      <c r="O8982" s="5">
        <v>0.89601844549179077</v>
      </c>
      <c r="P8982" s="3">
        <v>1.3508252799510956E-2</v>
      </c>
    </row>
    <row r="8983" spans="1:16" x14ac:dyDescent="0.25">
      <c r="A8983" s="1">
        <v>2014</v>
      </c>
      <c r="B8983" t="s">
        <v>489</v>
      </c>
      <c r="C8983" t="s">
        <v>2190</v>
      </c>
      <c r="D8983" t="s">
        <v>3403</v>
      </c>
      <c r="E8983" t="s">
        <v>3469</v>
      </c>
      <c r="F8983" t="s">
        <v>3960</v>
      </c>
      <c r="G8983" s="4"/>
      <c r="H8983" s="4"/>
      <c r="I8983" s="4"/>
      <c r="J8983" s="4"/>
      <c r="K8983" s="4">
        <v>-618097.03427790105</v>
      </c>
      <c r="L8983" s="4">
        <v>1807817.4359941499</v>
      </c>
      <c r="M8983" s="4">
        <v>17659.484181243799</v>
      </c>
      <c r="N8983" s="3">
        <v>-0.28697489881945798</v>
      </c>
      <c r="O8983" s="5">
        <v>0.57089781761169434</v>
      </c>
      <c r="P8983" s="3">
        <v>9.7684003412723541E-3</v>
      </c>
    </row>
    <row r="8984" spans="1:16" x14ac:dyDescent="0.25">
      <c r="A8984" s="1">
        <v>2015</v>
      </c>
      <c r="B8984" t="s">
        <v>489</v>
      </c>
      <c r="C8984" t="s">
        <v>2190</v>
      </c>
      <c r="D8984" t="s">
        <v>3403</v>
      </c>
      <c r="E8984" t="s">
        <v>3469</v>
      </c>
      <c r="F8984" t="s">
        <v>3960</v>
      </c>
      <c r="G8984" s="4"/>
      <c r="H8984" s="4"/>
      <c r="I8984" s="4"/>
      <c r="J8984" s="4"/>
      <c r="K8984" s="4">
        <v>-496731.97075568401</v>
      </c>
      <c r="L8984" s="4">
        <v>1271100.0516166801</v>
      </c>
      <c r="M8984" s="4">
        <v>16435.675600718001</v>
      </c>
      <c r="N8984" s="3">
        <v>-0.35933968521676002</v>
      </c>
      <c r="O8984" s="5">
        <v>0.52919852733612061</v>
      </c>
      <c r="P8984" s="3">
        <v>1.2930276803672314E-2</v>
      </c>
    </row>
    <row r="8985" spans="1:16" x14ac:dyDescent="0.25">
      <c r="A8985" s="1">
        <v>2016</v>
      </c>
      <c r="B8985" t="s">
        <v>489</v>
      </c>
      <c r="C8985" t="s">
        <v>2190</v>
      </c>
      <c r="D8985" t="s">
        <v>3403</v>
      </c>
      <c r="E8985" t="s">
        <v>3469</v>
      </c>
      <c r="F8985" t="s">
        <v>3960</v>
      </c>
      <c r="G8985" s="4"/>
      <c r="H8985" s="4"/>
      <c r="I8985" s="4"/>
      <c r="J8985" s="4"/>
      <c r="K8985" s="4">
        <v>-888415.23378132703</v>
      </c>
      <c r="L8985" s="4">
        <v>1060099.9791399699</v>
      </c>
      <c r="M8985" s="4">
        <v>17364.484310278</v>
      </c>
      <c r="N8985" s="3">
        <v>-0.77614626293209898</v>
      </c>
      <c r="O8985" s="5">
        <v>2.7757647037506104</v>
      </c>
      <c r="P8985" s="3">
        <v>1.638004370033741E-2</v>
      </c>
    </row>
    <row r="8986" spans="1:16" x14ac:dyDescent="0.25">
      <c r="A8986" s="1">
        <v>2017</v>
      </c>
      <c r="B8986" t="s">
        <v>489</v>
      </c>
      <c r="C8986" t="s">
        <v>2190</v>
      </c>
      <c r="D8986" t="s">
        <v>3403</v>
      </c>
      <c r="E8986" t="s">
        <v>3469</v>
      </c>
      <c r="F8986" t="s">
        <v>3960</v>
      </c>
      <c r="G8986" s="4"/>
      <c r="H8986" s="4"/>
      <c r="I8986" s="4"/>
      <c r="J8986" s="4"/>
      <c r="K8986" s="4">
        <v>-1373011.44442651</v>
      </c>
      <c r="L8986" s="4">
        <v>554315.29433466296</v>
      </c>
      <c r="M8986" s="4">
        <v>91060.434872835496</v>
      </c>
      <c r="N8986" s="3">
        <v>-1.6629906247405699</v>
      </c>
      <c r="O8986" s="5">
        <v>5.2531123161315918</v>
      </c>
      <c r="P8986" s="3">
        <v>0.16427552700042725</v>
      </c>
    </row>
    <row r="8987" spans="1:16" x14ac:dyDescent="0.25">
      <c r="A8987" s="1">
        <v>2018</v>
      </c>
      <c r="B8987" t="s">
        <v>489</v>
      </c>
      <c r="C8987" t="s">
        <v>2190</v>
      </c>
      <c r="D8987" t="s">
        <v>3403</v>
      </c>
      <c r="E8987" t="s">
        <v>3469</v>
      </c>
      <c r="F8987" t="s">
        <v>3960</v>
      </c>
      <c r="G8987" s="4"/>
      <c r="H8987" s="4"/>
      <c r="I8987" s="4"/>
      <c r="J8987" s="4"/>
      <c r="K8987" s="4">
        <v>-2948246.1010074099</v>
      </c>
      <c r="L8987" s="4">
        <v>1722319.18815091</v>
      </c>
      <c r="M8987" s="4">
        <v>226225.952819784</v>
      </c>
      <c r="N8987" s="3">
        <v>-2.60809786226489</v>
      </c>
      <c r="O8987" s="5">
        <v>9.7547397613525391</v>
      </c>
      <c r="P8987" s="3">
        <v>0.13134960830211639</v>
      </c>
    </row>
    <row r="8988" spans="1:16" x14ac:dyDescent="0.25">
      <c r="A8988" s="1">
        <v>2019</v>
      </c>
      <c r="B8988" t="s">
        <v>489</v>
      </c>
      <c r="C8988" t="s">
        <v>2190</v>
      </c>
      <c r="D8988" t="s">
        <v>3403</v>
      </c>
      <c r="E8988" t="s">
        <v>3469</v>
      </c>
      <c r="F8988" t="s">
        <v>3960</v>
      </c>
      <c r="G8988" s="4"/>
      <c r="H8988" s="4"/>
      <c r="I8988" s="4"/>
      <c r="J8988" s="4"/>
      <c r="K8988" s="4">
        <v>-4122431.7304317299</v>
      </c>
      <c r="L8988" s="4">
        <v>3080225.3422253402</v>
      </c>
      <c r="M8988" s="4">
        <v>1299155.4931554899</v>
      </c>
      <c r="N8988" s="3">
        <v>-1.7459667468747699</v>
      </c>
      <c r="O8988" s="5">
        <v>6.1873846054077148</v>
      </c>
      <c r="P8988" s="3">
        <v>0.42177286744117737</v>
      </c>
    </row>
    <row r="8989" spans="1:16" x14ac:dyDescent="0.25">
      <c r="A8989" s="1">
        <v>2020</v>
      </c>
      <c r="B8989" t="s">
        <v>489</v>
      </c>
      <c r="C8989" t="s">
        <v>2190</v>
      </c>
      <c r="D8989" t="s">
        <v>3403</v>
      </c>
      <c r="E8989" t="s">
        <v>3469</v>
      </c>
      <c r="F8989" t="s">
        <v>3960</v>
      </c>
      <c r="G8989" s="4"/>
      <c r="H8989" s="4"/>
      <c r="I8989" s="4"/>
      <c r="J8989" s="4"/>
      <c r="K8989" s="4">
        <v>-2293803.4040556001</v>
      </c>
      <c r="L8989" s="4">
        <v>2838214.1821846101</v>
      </c>
      <c r="M8989" s="4">
        <v>1674471.65357591</v>
      </c>
      <c r="N8989" s="3">
        <v>-0.78190169454994796</v>
      </c>
      <c r="O8989" s="5">
        <v>4.5414214134216309</v>
      </c>
      <c r="P8989" s="3">
        <v>0.58997368812561035</v>
      </c>
    </row>
    <row r="8990" spans="1:16" x14ac:dyDescent="0.25">
      <c r="A8990" s="1">
        <v>2021</v>
      </c>
      <c r="B8990" t="s">
        <v>489</v>
      </c>
      <c r="C8990" t="s">
        <v>2190</v>
      </c>
      <c r="D8990" t="s">
        <v>3403</v>
      </c>
      <c r="E8990" t="s">
        <v>3469</v>
      </c>
      <c r="F8990" t="s">
        <v>3960</v>
      </c>
      <c r="G8990" s="4"/>
      <c r="H8990" s="4"/>
      <c r="I8990" s="4"/>
      <c r="J8990" s="4"/>
      <c r="K8990" s="4">
        <v>-2572308.4075009902</v>
      </c>
      <c r="L8990" s="4">
        <v>4562712.4744130997</v>
      </c>
      <c r="M8990" s="4">
        <v>2424326.4926632098</v>
      </c>
      <c r="N8990" s="3">
        <v>-0.67281652347520504</v>
      </c>
      <c r="O8990" s="5">
        <v>9.7895059585571289</v>
      </c>
      <c r="P8990" s="3">
        <v>0.53133445978164673</v>
      </c>
    </row>
    <row r="8991" spans="1:16" x14ac:dyDescent="0.25">
      <c r="A8991" s="1">
        <v>2022</v>
      </c>
      <c r="B8991" t="s">
        <v>489</v>
      </c>
      <c r="C8991" t="s">
        <v>2190</v>
      </c>
      <c r="D8991" t="s">
        <v>3403</v>
      </c>
      <c r="E8991" t="s">
        <v>3469</v>
      </c>
      <c r="F8991" t="s">
        <v>3960</v>
      </c>
      <c r="G8991" s="4"/>
      <c r="H8991" s="4"/>
      <c r="I8991" s="4"/>
      <c r="J8991" s="4"/>
      <c r="K8991" s="4">
        <v>-1573665.8684535599</v>
      </c>
      <c r="L8991" s="4">
        <v>11250587.6182655</v>
      </c>
      <c r="M8991" s="4">
        <v>3835882.3245253898</v>
      </c>
      <c r="N8991" s="3">
        <v>-0.203645386598338</v>
      </c>
      <c r="O8991" s="5">
        <v>6.3307881355285645</v>
      </c>
      <c r="P8991" s="3">
        <v>0.34094950556755066</v>
      </c>
    </row>
    <row r="8992" spans="1:16" x14ac:dyDescent="0.25">
      <c r="A8992" s="1">
        <v>2023</v>
      </c>
      <c r="B8992" t="s">
        <v>489</v>
      </c>
      <c r="C8992" t="s">
        <v>2190</v>
      </c>
      <c r="D8992" t="s">
        <v>3403</v>
      </c>
      <c r="E8992" t="s">
        <v>3469</v>
      </c>
      <c r="F8992" t="s">
        <v>3960</v>
      </c>
      <c r="G8992" s="4"/>
      <c r="H8992" s="4"/>
      <c r="I8992" s="4"/>
      <c r="J8992" s="4"/>
      <c r="K8992" s="4">
        <v>-5536948.9717694903</v>
      </c>
      <c r="L8992" s="4">
        <v>39818006.1993801</v>
      </c>
      <c r="M8992" s="4">
        <v>2157370.2629737002</v>
      </c>
      <c r="N8992" s="3">
        <v>-0.21057284922796499</v>
      </c>
      <c r="O8992" s="5">
        <v>3.2891442775726318</v>
      </c>
      <c r="P8992" s="3">
        <v>5.4180771112442017E-2</v>
      </c>
    </row>
    <row r="8993" spans="1:16" x14ac:dyDescent="0.25">
      <c r="A8993" s="1">
        <v>2024</v>
      </c>
      <c r="B8993" t="s">
        <v>489</v>
      </c>
      <c r="C8993" t="s">
        <v>2190</v>
      </c>
      <c r="D8993" t="s">
        <v>3403</v>
      </c>
      <c r="E8993" t="s">
        <v>3469</v>
      </c>
      <c r="F8993" t="s">
        <v>3960</v>
      </c>
      <c r="G8993" s="4"/>
      <c r="H8993" s="4"/>
      <c r="I8993" s="4"/>
      <c r="J8993" s="4"/>
      <c r="K8993" s="4">
        <v>-6649404.3055342603</v>
      </c>
      <c r="L8993" s="4">
        <v>36400045.335449003</v>
      </c>
      <c r="M8993" s="4">
        <v>3292432.3135079602</v>
      </c>
      <c r="N8993" s="3">
        <v>-0.17447034388076099</v>
      </c>
      <c r="O8993" s="5">
        <v>2.6905345916748047</v>
      </c>
      <c r="P8993" s="3">
        <v>9.0451322495937347E-2</v>
      </c>
    </row>
    <row r="8994" spans="1:16" x14ac:dyDescent="0.25">
      <c r="A8994" s="1">
        <v>2013</v>
      </c>
      <c r="B8994" t="s">
        <v>490</v>
      </c>
      <c r="C8994" t="s">
        <v>2191</v>
      </c>
      <c r="D8994" t="s">
        <v>3405</v>
      </c>
      <c r="E8994" t="s">
        <v>3469</v>
      </c>
      <c r="F8994" t="s">
        <v>3961</v>
      </c>
      <c r="G8994" s="4"/>
      <c r="H8994" s="4"/>
      <c r="I8994" s="4"/>
      <c r="J8994" s="4"/>
      <c r="K8994" s="4">
        <v>-5530031.8846670398</v>
      </c>
      <c r="L8994" s="4">
        <v>167304832.948098</v>
      </c>
      <c r="M8994" s="4">
        <v>59275812.419488899</v>
      </c>
      <c r="N8994" s="3">
        <v>-3.7680434126654998E-2</v>
      </c>
      <c r="O8994" s="5">
        <v>0.78218764066696167</v>
      </c>
      <c r="P8994" s="3">
        <v>0.35429826378822327</v>
      </c>
    </row>
    <row r="8995" spans="1:16" x14ac:dyDescent="0.25">
      <c r="A8995" s="1">
        <v>2014</v>
      </c>
      <c r="B8995" t="s">
        <v>490</v>
      </c>
      <c r="C8995" t="s">
        <v>2191</v>
      </c>
      <c r="D8995" t="s">
        <v>3405</v>
      </c>
      <c r="E8995" t="s">
        <v>3469</v>
      </c>
      <c r="F8995" t="s">
        <v>3961</v>
      </c>
      <c r="G8995" s="4"/>
      <c r="H8995" s="4"/>
      <c r="I8995" s="4"/>
      <c r="J8995" s="4"/>
      <c r="K8995" s="4">
        <v>-17639513.414116699</v>
      </c>
      <c r="L8995" s="4">
        <v>155291474.37408599</v>
      </c>
      <c r="M8995" s="4">
        <v>110654264.69894899</v>
      </c>
      <c r="N8995" s="3">
        <v>-0.107564782687069</v>
      </c>
      <c r="O8995" s="5">
        <v>0.9979778528213501</v>
      </c>
      <c r="P8995" s="3">
        <v>0.71255850791931152</v>
      </c>
    </row>
    <row r="8996" spans="1:16" x14ac:dyDescent="0.25">
      <c r="A8996" s="1">
        <v>2015</v>
      </c>
      <c r="B8996" t="s">
        <v>490</v>
      </c>
      <c r="C8996" t="s">
        <v>2191</v>
      </c>
      <c r="D8996" t="s">
        <v>3405</v>
      </c>
      <c r="E8996" t="s">
        <v>3469</v>
      </c>
      <c r="F8996" t="s">
        <v>3961</v>
      </c>
      <c r="G8996" s="4"/>
      <c r="H8996" s="4"/>
      <c r="I8996" s="4"/>
      <c r="J8996" s="4"/>
      <c r="K8996" s="4">
        <v>-8959526.3591750599</v>
      </c>
      <c r="L8996" s="4">
        <v>152804268.77653101</v>
      </c>
      <c r="M8996" s="4">
        <v>132392146.56055699</v>
      </c>
      <c r="N8996" s="3">
        <v>-6.4071544661358004E-2</v>
      </c>
      <c r="O8996" s="5">
        <v>1.0289930105209351</v>
      </c>
      <c r="P8996" s="3">
        <v>0.8664165735244751</v>
      </c>
    </row>
    <row r="8997" spans="1:16" x14ac:dyDescent="0.25">
      <c r="A8997" s="1">
        <v>2016</v>
      </c>
      <c r="B8997" t="s">
        <v>490</v>
      </c>
      <c r="C8997" t="s">
        <v>2191</v>
      </c>
      <c r="D8997" t="s">
        <v>3405</v>
      </c>
      <c r="E8997" t="s">
        <v>3469</v>
      </c>
      <c r="F8997" t="s">
        <v>3961</v>
      </c>
      <c r="G8997" s="4"/>
      <c r="H8997" s="4"/>
      <c r="I8997" s="4"/>
      <c r="J8997" s="4"/>
      <c r="K8997" s="4">
        <v>12641172.482641499</v>
      </c>
      <c r="L8997" s="4">
        <v>133586508.77611201</v>
      </c>
      <c r="M8997" s="4">
        <v>146736262.180767</v>
      </c>
      <c r="N8997" s="3">
        <v>8.9859749886447002E-2</v>
      </c>
      <c r="O8997" s="5">
        <v>1.174689769744873</v>
      </c>
      <c r="P8997" s="3">
        <v>1.0984362363815308</v>
      </c>
    </row>
    <row r="8998" spans="1:16" x14ac:dyDescent="0.25">
      <c r="A8998" s="1">
        <v>2017</v>
      </c>
      <c r="B8998" t="s">
        <v>490</v>
      </c>
      <c r="C8998" t="s">
        <v>2191</v>
      </c>
      <c r="D8998" t="s">
        <v>3405</v>
      </c>
      <c r="E8998" t="s">
        <v>3469</v>
      </c>
      <c r="F8998" t="s">
        <v>3961</v>
      </c>
      <c r="G8998" s="4"/>
      <c r="H8998" s="4"/>
      <c r="I8998" s="4"/>
      <c r="J8998" s="4"/>
      <c r="K8998" s="4">
        <v>-21410838.7711653</v>
      </c>
      <c r="L8998" s="4">
        <v>266134796.74421799</v>
      </c>
      <c r="M8998" s="4">
        <v>243000760.91217199</v>
      </c>
      <c r="N8998" s="3">
        <v>-0.106006711004531</v>
      </c>
      <c r="O8998" s="5">
        <v>1.1140085458755493</v>
      </c>
      <c r="P8998" s="3">
        <v>0.91307401657104492</v>
      </c>
    </row>
    <row r="8999" spans="1:16" x14ac:dyDescent="0.25">
      <c r="A8999" s="1">
        <v>2018</v>
      </c>
      <c r="B8999" t="s">
        <v>490</v>
      </c>
      <c r="C8999" t="s">
        <v>2191</v>
      </c>
      <c r="D8999" t="s">
        <v>3405</v>
      </c>
      <c r="E8999" t="s">
        <v>3469</v>
      </c>
      <c r="F8999" t="s">
        <v>3961</v>
      </c>
      <c r="G8999" s="4"/>
      <c r="H8999" s="4"/>
      <c r="I8999" s="4"/>
      <c r="J8999" s="4"/>
      <c r="K8999" s="4">
        <v>6653639.1831175704</v>
      </c>
      <c r="L8999" s="4">
        <v>310568546.029208</v>
      </c>
      <c r="M8999" s="4">
        <v>290307108.12071103</v>
      </c>
      <c r="N8999" s="3">
        <v>2.3475030522239999E-2</v>
      </c>
      <c r="O8999" s="5">
        <v>1.2894721031188965</v>
      </c>
      <c r="P8999" s="3">
        <v>0.93476015329360962</v>
      </c>
    </row>
    <row r="9000" spans="1:16" x14ac:dyDescent="0.25">
      <c r="A9000" s="1">
        <v>2019</v>
      </c>
      <c r="B9000" t="s">
        <v>490</v>
      </c>
      <c r="C9000" t="s">
        <v>2191</v>
      </c>
      <c r="D9000" t="s">
        <v>3405</v>
      </c>
      <c r="E9000" t="s">
        <v>3469</v>
      </c>
      <c r="F9000" t="s">
        <v>3961</v>
      </c>
      <c r="G9000" s="4"/>
      <c r="H9000" s="4"/>
      <c r="I9000" s="4"/>
      <c r="J9000" s="4"/>
      <c r="K9000" s="4">
        <v>59712881.712881699</v>
      </c>
      <c r="L9000" s="4">
        <v>345558441.558442</v>
      </c>
      <c r="M9000" s="4">
        <v>296104598.10459799</v>
      </c>
      <c r="N9000" s="3">
        <v>0.18657349068843401</v>
      </c>
      <c r="O9000" s="5">
        <v>1.3568094968795776</v>
      </c>
      <c r="P9000" s="3">
        <v>0.85688716173171997</v>
      </c>
    </row>
    <row r="9001" spans="1:16" x14ac:dyDescent="0.25">
      <c r="A9001" s="1">
        <v>2020</v>
      </c>
      <c r="B9001" t="s">
        <v>490</v>
      </c>
      <c r="C9001" t="s">
        <v>2191</v>
      </c>
      <c r="D9001" t="s">
        <v>3405</v>
      </c>
      <c r="E9001" t="s">
        <v>3469</v>
      </c>
      <c r="F9001" t="s">
        <v>3961</v>
      </c>
      <c r="G9001" s="4"/>
      <c r="H9001" s="4"/>
      <c r="I9001" s="4"/>
      <c r="J9001" s="4"/>
      <c r="K9001" s="4">
        <v>-23896028.601797301</v>
      </c>
      <c r="L9001" s="4">
        <v>414650828.927571</v>
      </c>
      <c r="M9001" s="4">
        <v>386335463.743909</v>
      </c>
      <c r="N9001" s="3">
        <v>-6.3351140282098997E-2</v>
      </c>
      <c r="O9001" s="5">
        <v>1.1139837503433228</v>
      </c>
      <c r="P9001" s="3">
        <v>0.93171274662017822</v>
      </c>
    </row>
    <row r="9002" spans="1:16" x14ac:dyDescent="0.25">
      <c r="A9002" s="1">
        <v>2021</v>
      </c>
      <c r="B9002" t="s">
        <v>490</v>
      </c>
      <c r="C9002" t="s">
        <v>2191</v>
      </c>
      <c r="D9002" t="s">
        <v>3405</v>
      </c>
      <c r="E9002" t="s">
        <v>3469</v>
      </c>
      <c r="F9002" t="s">
        <v>3961</v>
      </c>
      <c r="G9002" s="4"/>
      <c r="H9002" s="4"/>
      <c r="I9002" s="4"/>
      <c r="J9002" s="4"/>
      <c r="K9002" s="4">
        <v>-15732291.611993801</v>
      </c>
      <c r="L9002" s="4">
        <v>467868095.28451103</v>
      </c>
      <c r="M9002" s="4">
        <v>488491328.56960797</v>
      </c>
      <c r="N9002" s="3">
        <v>-3.4262983338804003E-2</v>
      </c>
      <c r="O9002" s="5">
        <v>1.193098783493042</v>
      </c>
      <c r="P9002" s="3">
        <v>1.0440791845321655</v>
      </c>
    </row>
    <row r="9003" spans="1:16" x14ac:dyDescent="0.25">
      <c r="A9003" s="1">
        <v>2011</v>
      </c>
      <c r="B9003" t="s">
        <v>491</v>
      </c>
      <c r="C9003" t="s">
        <v>2192</v>
      </c>
      <c r="D9003" t="s">
        <v>3403</v>
      </c>
      <c r="E9003" t="s">
        <v>3469</v>
      </c>
      <c r="F9003" t="s">
        <v>3962</v>
      </c>
      <c r="G9003" s="4"/>
      <c r="H9003" s="4"/>
      <c r="I9003" s="4"/>
      <c r="J9003" s="4"/>
      <c r="K9003" s="4">
        <v>-1608576.7870539101</v>
      </c>
      <c r="L9003" s="4">
        <v>6038540.3493730603</v>
      </c>
      <c r="M9003" s="4">
        <v>97217.875897545804</v>
      </c>
      <c r="N9003" s="3">
        <v>-0.27070627131515002</v>
      </c>
      <c r="O9003" s="5">
        <v>1.5313862562179565</v>
      </c>
      <c r="P9003" s="3">
        <v>1.6099564731121063E-2</v>
      </c>
    </row>
    <row r="9004" spans="1:16" x14ac:dyDescent="0.25">
      <c r="A9004" s="1">
        <v>2012</v>
      </c>
      <c r="B9004" t="s">
        <v>491</v>
      </c>
      <c r="C9004" t="s">
        <v>2192</v>
      </c>
      <c r="D9004" t="s">
        <v>3403</v>
      </c>
      <c r="E9004" t="s">
        <v>3469</v>
      </c>
      <c r="F9004" t="s">
        <v>3962</v>
      </c>
      <c r="G9004" s="4"/>
      <c r="H9004" s="4"/>
      <c r="I9004" s="4"/>
      <c r="J9004" s="4"/>
      <c r="K9004" s="4">
        <v>-2780497.9380493802</v>
      </c>
      <c r="L9004" s="4">
        <v>3415681.0576834502</v>
      </c>
      <c r="M9004" s="4">
        <v>302385.31359045499</v>
      </c>
      <c r="N9004" s="3">
        <v>-0.605671928838308</v>
      </c>
      <c r="O9004" s="5">
        <v>3.2294356822967529</v>
      </c>
      <c r="P9004" s="3">
        <v>8.8528558611869812E-2</v>
      </c>
    </row>
    <row r="9005" spans="1:16" x14ac:dyDescent="0.25">
      <c r="A9005" s="1">
        <v>2013</v>
      </c>
      <c r="B9005" t="s">
        <v>491</v>
      </c>
      <c r="C9005" t="s">
        <v>2192</v>
      </c>
      <c r="D9005" t="s">
        <v>3403</v>
      </c>
      <c r="E9005" t="s">
        <v>3469</v>
      </c>
      <c r="F9005" t="s">
        <v>3962</v>
      </c>
      <c r="G9005" s="4"/>
      <c r="H9005" s="4"/>
      <c r="I9005" s="4"/>
      <c r="J9005" s="4"/>
      <c r="K9005" s="4">
        <v>-3933495.3452040502</v>
      </c>
      <c r="L9005" s="4">
        <v>2151484.14445855</v>
      </c>
      <c r="M9005" s="4">
        <v>944070.27417159197</v>
      </c>
      <c r="N9005" s="3">
        <v>-1.51259262486176</v>
      </c>
      <c r="O9005" s="5">
        <v>2.2001314163208008</v>
      </c>
      <c r="P9005" s="3">
        <v>0.43879956007003784</v>
      </c>
    </row>
    <row r="9006" spans="1:16" x14ac:dyDescent="0.25">
      <c r="A9006" s="1">
        <v>2014</v>
      </c>
      <c r="B9006" t="s">
        <v>491</v>
      </c>
      <c r="C9006" t="s">
        <v>2192</v>
      </c>
      <c r="D9006" t="s">
        <v>3403</v>
      </c>
      <c r="E9006" t="s">
        <v>3469</v>
      </c>
      <c r="F9006" t="s">
        <v>3962</v>
      </c>
      <c r="G9006" s="4"/>
      <c r="H9006" s="4"/>
      <c r="I9006" s="4"/>
      <c r="J9006" s="4"/>
      <c r="K9006" s="4">
        <v>-3150072.1391862002</v>
      </c>
      <c r="L9006" s="4">
        <v>5629978.7825923003</v>
      </c>
      <c r="M9006" s="4">
        <v>191815.73860153701</v>
      </c>
      <c r="N9006" s="3">
        <v>-0.80249592174948003</v>
      </c>
      <c r="O9006" s="5">
        <v>7.8445138931274414</v>
      </c>
      <c r="P9006" s="3">
        <v>3.4070421010255814E-2</v>
      </c>
    </row>
    <row r="9007" spans="1:16" x14ac:dyDescent="0.25">
      <c r="A9007" s="1">
        <v>2015</v>
      </c>
      <c r="B9007" t="s">
        <v>491</v>
      </c>
      <c r="C9007" t="s">
        <v>2192</v>
      </c>
      <c r="D9007" t="s">
        <v>3403</v>
      </c>
      <c r="E9007" t="s">
        <v>3469</v>
      </c>
      <c r="F9007" t="s">
        <v>3962</v>
      </c>
      <c r="G9007" s="4"/>
      <c r="H9007" s="4"/>
      <c r="I9007" s="4"/>
      <c r="J9007" s="4"/>
      <c r="K9007" s="4">
        <v>-4883145.9981664503</v>
      </c>
      <c r="L9007" s="4">
        <v>5698506.1978536705</v>
      </c>
      <c r="M9007" s="4">
        <v>606417.41716293199</v>
      </c>
      <c r="N9007" s="3">
        <v>-0.94836570537174603</v>
      </c>
      <c r="O9007" s="5">
        <v>7.4948067665100098</v>
      </c>
      <c r="P9007" s="3">
        <v>0.10641691088676453</v>
      </c>
    </row>
    <row r="9008" spans="1:16" x14ac:dyDescent="0.25">
      <c r="A9008" s="1">
        <v>2016</v>
      </c>
      <c r="B9008" t="s">
        <v>491</v>
      </c>
      <c r="C9008" t="s">
        <v>2192</v>
      </c>
      <c r="D9008" t="s">
        <v>3403</v>
      </c>
      <c r="E9008" t="s">
        <v>3469</v>
      </c>
      <c r="F9008" t="s">
        <v>3962</v>
      </c>
      <c r="G9008" s="4"/>
      <c r="H9008" s="4"/>
      <c r="I9008" s="4"/>
      <c r="J9008" s="4"/>
      <c r="K9008" s="4">
        <v>-5210736.2100306898</v>
      </c>
      <c r="L9008" s="4">
        <v>10540741.1270376</v>
      </c>
      <c r="M9008" s="4">
        <v>431003.963405549</v>
      </c>
      <c r="N9008" s="3">
        <v>-0.649256748220437</v>
      </c>
      <c r="O9008" s="5">
        <v>3.8968484401702881</v>
      </c>
      <c r="P9008" s="3">
        <v>4.088934138417244E-2</v>
      </c>
    </row>
    <row r="9009" spans="1:16" x14ac:dyDescent="0.25">
      <c r="A9009" s="1">
        <v>2017</v>
      </c>
      <c r="B9009" t="s">
        <v>491</v>
      </c>
      <c r="C9009" t="s">
        <v>2192</v>
      </c>
      <c r="D9009" t="s">
        <v>3403</v>
      </c>
      <c r="E9009" t="s">
        <v>3469</v>
      </c>
      <c r="F9009" t="s">
        <v>3962</v>
      </c>
      <c r="G9009" s="4"/>
      <c r="H9009" s="4"/>
      <c r="I9009" s="4"/>
      <c r="J9009" s="4"/>
      <c r="K9009" s="4">
        <v>-6837405.3663523104</v>
      </c>
      <c r="L9009" s="4">
        <v>14546593.188683201</v>
      </c>
      <c r="M9009" s="4">
        <v>570252.94565242506</v>
      </c>
      <c r="N9009" s="3">
        <v>-0.53792937346004199</v>
      </c>
      <c r="O9009" s="5">
        <v>6.4560031890869141</v>
      </c>
      <c r="P9009" s="3">
        <v>3.9201822131872177E-2</v>
      </c>
    </row>
    <row r="9010" spans="1:16" x14ac:dyDescent="0.25">
      <c r="A9010" s="1">
        <v>2018</v>
      </c>
      <c r="B9010" t="s">
        <v>491</v>
      </c>
      <c r="C9010" t="s">
        <v>2192</v>
      </c>
      <c r="D9010" t="s">
        <v>3403</v>
      </c>
      <c r="E9010" t="s">
        <v>3469</v>
      </c>
      <c r="F9010" t="s">
        <v>3962</v>
      </c>
      <c r="G9010" s="4"/>
      <c r="H9010" s="4"/>
      <c r="I9010" s="4"/>
      <c r="J9010" s="4"/>
      <c r="K9010" s="4">
        <v>-7936616.1111481199</v>
      </c>
      <c r="L9010" s="4">
        <v>11273859.169942001</v>
      </c>
      <c r="M9010" s="4">
        <v>1057495.6143272701</v>
      </c>
      <c r="N9010" s="3">
        <v>-0.62782368490307106</v>
      </c>
      <c r="O9010" s="5">
        <v>9.2099676132202148</v>
      </c>
      <c r="P9010" s="3">
        <v>9.3800678849220276E-2</v>
      </c>
    </row>
    <row r="9011" spans="1:16" x14ac:dyDescent="0.25">
      <c r="A9011" s="1">
        <v>2019</v>
      </c>
      <c r="B9011" t="s">
        <v>491</v>
      </c>
      <c r="C9011" t="s">
        <v>2192</v>
      </c>
      <c r="D9011" t="s">
        <v>3403</v>
      </c>
      <c r="E9011" t="s">
        <v>3469</v>
      </c>
      <c r="F9011" t="s">
        <v>3962</v>
      </c>
      <c r="G9011" s="4"/>
      <c r="H9011" s="4"/>
      <c r="I9011" s="4"/>
      <c r="J9011" s="4"/>
      <c r="K9011" s="4">
        <v>-10029711.477711501</v>
      </c>
      <c r="L9011" s="4">
        <v>8179286.76728677</v>
      </c>
      <c r="M9011" s="4">
        <v>1516978.58897859</v>
      </c>
      <c r="N9011" s="3">
        <v>-1.06295537225007</v>
      </c>
      <c r="O9011" s="5">
        <v>9.2914047241210938</v>
      </c>
      <c r="P9011" s="3">
        <v>0.18546587228775024</v>
      </c>
    </row>
    <row r="9012" spans="1:16" x14ac:dyDescent="0.25">
      <c r="A9012" s="1">
        <v>2020</v>
      </c>
      <c r="B9012" t="s">
        <v>491</v>
      </c>
      <c r="C9012" t="s">
        <v>2192</v>
      </c>
      <c r="D9012" t="s">
        <v>3403</v>
      </c>
      <c r="E9012" t="s">
        <v>3469</v>
      </c>
      <c r="F9012" t="s">
        <v>3962</v>
      </c>
      <c r="G9012" s="4"/>
      <c r="H9012" s="4"/>
      <c r="I9012" s="4"/>
      <c r="J9012" s="4"/>
      <c r="K9012" s="4">
        <v>-10034803.224604201</v>
      </c>
      <c r="L9012" s="4">
        <v>6083785.8730312102</v>
      </c>
      <c r="M9012" s="4">
        <v>1085110.36262993</v>
      </c>
      <c r="N9012" s="3">
        <v>-1.4208015186982801</v>
      </c>
      <c r="O9012" s="5">
        <v>16.215103149414063</v>
      </c>
      <c r="P9012" s="3">
        <v>0.17836104333400726</v>
      </c>
    </row>
    <row r="9013" spans="1:16" x14ac:dyDescent="0.25">
      <c r="A9013" s="1">
        <v>2021</v>
      </c>
      <c r="B9013" t="s">
        <v>491</v>
      </c>
      <c r="C9013" t="s">
        <v>2192</v>
      </c>
      <c r="D9013" t="s">
        <v>3403</v>
      </c>
      <c r="E9013" t="s">
        <v>3469</v>
      </c>
      <c r="F9013" t="s">
        <v>3962</v>
      </c>
      <c r="G9013" s="4"/>
      <c r="H9013" s="4"/>
      <c r="I9013" s="4"/>
      <c r="J9013" s="4"/>
      <c r="K9013" s="4">
        <v>-17386891.256588899</v>
      </c>
      <c r="L9013" s="4">
        <v>45712645.367364198</v>
      </c>
      <c r="M9013" s="4">
        <v>4400890.7617212404</v>
      </c>
      <c r="N9013" s="3">
        <v>-0.66461374070428203</v>
      </c>
      <c r="O9013" s="5">
        <v>6.7113122940063477</v>
      </c>
      <c r="P9013" s="3">
        <v>9.6272937953472137E-2</v>
      </c>
    </row>
    <row r="9014" spans="1:16" x14ac:dyDescent="0.25">
      <c r="A9014" s="1">
        <v>2022</v>
      </c>
      <c r="B9014" t="s">
        <v>491</v>
      </c>
      <c r="C9014" t="s">
        <v>2192</v>
      </c>
      <c r="D9014" t="s">
        <v>3403</v>
      </c>
      <c r="E9014" t="s">
        <v>3469</v>
      </c>
      <c r="F9014" t="s">
        <v>3962</v>
      </c>
      <c r="G9014" s="4"/>
      <c r="H9014" s="4"/>
      <c r="I9014" s="4"/>
      <c r="J9014" s="4"/>
      <c r="K9014" s="4">
        <v>-23922662.1212226</v>
      </c>
      <c r="L9014" s="4">
        <v>22877667.7455195</v>
      </c>
      <c r="M9014" s="4">
        <v>4488233.8327340996</v>
      </c>
      <c r="N9014" s="3">
        <v>-0.73664274488237302</v>
      </c>
      <c r="O9014" s="5">
        <v>9.5796356201171875</v>
      </c>
      <c r="P9014" s="3">
        <v>0.19618406891822815</v>
      </c>
    </row>
    <row r="9015" spans="1:16" x14ac:dyDescent="0.25">
      <c r="A9015" s="1">
        <v>2013</v>
      </c>
      <c r="B9015" t="s">
        <v>492</v>
      </c>
      <c r="C9015" t="s">
        <v>2193</v>
      </c>
      <c r="D9015" t="s">
        <v>3403</v>
      </c>
      <c r="E9015" t="s">
        <v>3469</v>
      </c>
      <c r="F9015" t="s">
        <v>3963</v>
      </c>
      <c r="G9015" s="4"/>
      <c r="H9015" s="4"/>
      <c r="I9015" s="4"/>
      <c r="J9015" s="4"/>
      <c r="K9015" s="4">
        <v>-378893.08130133298</v>
      </c>
      <c r="L9015" s="4">
        <v>7513487.4882373903</v>
      </c>
      <c r="M9015" s="4">
        <v>2375178.3805512702</v>
      </c>
      <c r="N9015" s="3">
        <v>-5.2814144830781999E-2</v>
      </c>
      <c r="O9015" s="5">
        <v>0.33994448184967041</v>
      </c>
      <c r="P9015" s="3">
        <v>0.31612196564674377</v>
      </c>
    </row>
    <row r="9016" spans="1:16" x14ac:dyDescent="0.25">
      <c r="A9016" s="1">
        <v>2014</v>
      </c>
      <c r="B9016" t="s">
        <v>492</v>
      </c>
      <c r="C9016" t="s">
        <v>2193</v>
      </c>
      <c r="D9016" t="s">
        <v>3403</v>
      </c>
      <c r="E9016" t="s">
        <v>3469</v>
      </c>
      <c r="F9016" t="s">
        <v>3963</v>
      </c>
      <c r="G9016" s="4"/>
      <c r="H9016" s="4"/>
      <c r="I9016" s="4"/>
      <c r="J9016" s="4"/>
      <c r="K9016" s="4">
        <v>398404.45094063802</v>
      </c>
      <c r="L9016" s="4">
        <v>15917964.071856299</v>
      </c>
      <c r="M9016" s="4">
        <v>9278262.0585600492</v>
      </c>
      <c r="N9016" s="3">
        <v>3.3658692675975002E-2</v>
      </c>
      <c r="O9016" s="5">
        <v>0.6170419454574585</v>
      </c>
      <c r="P9016" s="3">
        <v>0.58287996053695679</v>
      </c>
    </row>
    <row r="9017" spans="1:16" x14ac:dyDescent="0.25">
      <c r="A9017" s="1">
        <v>2015</v>
      </c>
      <c r="B9017" t="s">
        <v>492</v>
      </c>
      <c r="C9017" t="s">
        <v>2193</v>
      </c>
      <c r="D9017" t="s">
        <v>3403</v>
      </c>
      <c r="E9017" t="s">
        <v>3469</v>
      </c>
      <c r="F9017" t="s">
        <v>3963</v>
      </c>
      <c r="G9017" s="4"/>
      <c r="H9017" s="4"/>
      <c r="I9017" s="4"/>
      <c r="J9017" s="4"/>
      <c r="K9017" s="4">
        <v>426562.56018736103</v>
      </c>
      <c r="L9017" s="4">
        <v>48824618.845481202</v>
      </c>
      <c r="M9017" s="4">
        <v>48780860.226651199</v>
      </c>
      <c r="N9017" s="3">
        <v>1.3798116714602E-2</v>
      </c>
      <c r="O9017" s="5">
        <v>1.0052709579467773</v>
      </c>
      <c r="P9017" s="3">
        <v>0.99910378456115723</v>
      </c>
    </row>
    <row r="9018" spans="1:16" x14ac:dyDescent="0.25">
      <c r="A9018" s="1">
        <v>2016</v>
      </c>
      <c r="B9018" t="s">
        <v>492</v>
      </c>
      <c r="C9018" t="s">
        <v>2193</v>
      </c>
      <c r="D9018" t="s">
        <v>3403</v>
      </c>
      <c r="E9018" t="s">
        <v>3469</v>
      </c>
      <c r="F9018" t="s">
        <v>3963</v>
      </c>
      <c r="G9018" s="4"/>
      <c r="H9018" s="4"/>
      <c r="I9018" s="4"/>
      <c r="J9018" s="4"/>
      <c r="K9018" s="4">
        <v>277821.31894984702</v>
      </c>
      <c r="L9018" s="4">
        <v>90418107.995351195</v>
      </c>
      <c r="M9018" s="4">
        <v>90097970.617158905</v>
      </c>
      <c r="N9018" s="3">
        <v>4.0371276654120004E-3</v>
      </c>
      <c r="O9018" s="5">
        <v>1.0010600090026855</v>
      </c>
      <c r="P9018" s="3">
        <v>0.99645936489105225</v>
      </c>
    </row>
    <row r="9019" spans="1:16" x14ac:dyDescent="0.25">
      <c r="A9019" s="1">
        <v>2017</v>
      </c>
      <c r="B9019" t="s">
        <v>492</v>
      </c>
      <c r="C9019" t="s">
        <v>2193</v>
      </c>
      <c r="D9019" t="s">
        <v>3403</v>
      </c>
      <c r="E9019" t="s">
        <v>3469</v>
      </c>
      <c r="F9019" t="s">
        <v>3963</v>
      </c>
      <c r="G9019" s="4"/>
      <c r="H9019" s="4"/>
      <c r="I9019" s="4"/>
      <c r="J9019" s="4"/>
      <c r="K9019" s="4">
        <v>-195800.37968748799</v>
      </c>
      <c r="L9019" s="4">
        <v>204589.299576502</v>
      </c>
      <c r="M9019" s="4">
        <v>70132.275742273705</v>
      </c>
      <c r="N9019" s="3">
        <v>-4.1888440059119998E-3</v>
      </c>
      <c r="O9019" s="5">
        <v>1.8111467361450195</v>
      </c>
      <c r="P9019" s="3">
        <v>0.34279543161392212</v>
      </c>
    </row>
    <row r="9020" spans="1:16" x14ac:dyDescent="0.25">
      <c r="A9020" s="1">
        <v>2018</v>
      </c>
      <c r="B9020" t="s">
        <v>492</v>
      </c>
      <c r="C9020" t="s">
        <v>2193</v>
      </c>
      <c r="D9020" t="s">
        <v>3403</v>
      </c>
      <c r="E9020" t="s">
        <v>3469</v>
      </c>
      <c r="F9020" t="s">
        <v>3963</v>
      </c>
      <c r="G9020" s="4"/>
      <c r="H9020" s="4"/>
      <c r="I9020" s="4"/>
      <c r="J9020" s="4"/>
      <c r="K9020" s="4">
        <v>-208725.45318618201</v>
      </c>
      <c r="L9020" s="4">
        <v>19855.8094434452</v>
      </c>
      <c r="M9020" s="4">
        <v>39200.142118002397</v>
      </c>
      <c r="N9020" s="3">
        <v>-1.92475342138494</v>
      </c>
      <c r="O9020" s="5">
        <v>71.87091064453125</v>
      </c>
      <c r="P9020" s="3">
        <v>1.9742404222488403</v>
      </c>
    </row>
    <row r="9021" spans="1:16" x14ac:dyDescent="0.25">
      <c r="A9021" s="1">
        <v>2019</v>
      </c>
      <c r="B9021" t="s">
        <v>492</v>
      </c>
      <c r="C9021" t="s">
        <v>2193</v>
      </c>
      <c r="D9021" t="s">
        <v>3403</v>
      </c>
      <c r="E9021" t="s">
        <v>3469</v>
      </c>
      <c r="F9021" t="s">
        <v>3963</v>
      </c>
      <c r="G9021" s="4"/>
      <c r="H9021" s="4"/>
      <c r="I9021" s="4"/>
      <c r="J9021" s="4"/>
      <c r="K9021" s="4">
        <v>-172680.94068094101</v>
      </c>
      <c r="L9021" s="4">
        <v>50183.222183222199</v>
      </c>
      <c r="M9021" s="4">
        <v>249833.62583362599</v>
      </c>
      <c r="N9021" s="3">
        <v>-5.0042009541150003</v>
      </c>
      <c r="O9021" s="5">
        <v>31.207035064697266</v>
      </c>
      <c r="P9021" s="3">
        <v>4.9784293174743652</v>
      </c>
    </row>
    <row r="9022" spans="1:16" x14ac:dyDescent="0.25">
      <c r="A9022" s="1">
        <v>2020</v>
      </c>
      <c r="B9022" t="s">
        <v>492</v>
      </c>
      <c r="C9022" t="s">
        <v>2193</v>
      </c>
      <c r="D9022" t="s">
        <v>3403</v>
      </c>
      <c r="E9022" t="s">
        <v>3469</v>
      </c>
      <c r="F9022" t="s">
        <v>3963</v>
      </c>
      <c r="G9022" s="4"/>
      <c r="H9022" s="4"/>
      <c r="I9022" s="4"/>
      <c r="J9022" s="4"/>
      <c r="K9022" s="4">
        <v>-179130.48879808999</v>
      </c>
      <c r="L9022" s="4">
        <v>17216.294189914799</v>
      </c>
      <c r="M9022" s="4">
        <v>416071.946219787</v>
      </c>
      <c r="N9022" s="3">
        <v>-5.3828684019496</v>
      </c>
      <c r="O9022" s="5">
        <v>99.3348388671875</v>
      </c>
      <c r="P9022" s="3">
        <v>24.167335510253906</v>
      </c>
    </row>
    <row r="9023" spans="1:16" x14ac:dyDescent="0.25">
      <c r="A9023" s="1">
        <v>2021</v>
      </c>
      <c r="B9023" t="s">
        <v>492</v>
      </c>
      <c r="C9023" t="s">
        <v>2193</v>
      </c>
      <c r="D9023" t="s">
        <v>3403</v>
      </c>
      <c r="E9023" t="s">
        <v>3469</v>
      </c>
      <c r="F9023" t="s">
        <v>3963</v>
      </c>
      <c r="G9023" s="4"/>
      <c r="H9023" s="4"/>
      <c r="I9023" s="4"/>
      <c r="J9023" s="4"/>
      <c r="K9023" s="4">
        <v>-400847.27335437801</v>
      </c>
      <c r="L9023" s="4">
        <v>3641289.20513763</v>
      </c>
      <c r="M9023" s="4">
        <v>52479.961610269303</v>
      </c>
      <c r="N9023" s="3">
        <v>-0.219042692564166</v>
      </c>
      <c r="O9023" s="5">
        <v>1.4792617559432983</v>
      </c>
      <c r="P9023" s="3">
        <v>1.4412467367947102E-2</v>
      </c>
    </row>
    <row r="9024" spans="1:16" x14ac:dyDescent="0.25">
      <c r="A9024" s="1">
        <v>2022</v>
      </c>
      <c r="B9024" t="s">
        <v>492</v>
      </c>
      <c r="C9024" t="s">
        <v>2193</v>
      </c>
      <c r="D9024" t="s">
        <v>3403</v>
      </c>
      <c r="E9024" t="s">
        <v>3469</v>
      </c>
      <c r="F9024" t="s">
        <v>3963</v>
      </c>
      <c r="G9024" s="4"/>
      <c r="H9024" s="4"/>
      <c r="I9024" s="4"/>
      <c r="J9024" s="4"/>
      <c r="K9024" s="4">
        <v>-1042076.64226021</v>
      </c>
      <c r="L9024" s="4">
        <v>3447292.4013332701</v>
      </c>
      <c r="M9024" s="4">
        <v>60499.492778126703</v>
      </c>
      <c r="N9024" s="3">
        <v>-0.30655401356859602</v>
      </c>
      <c r="O9024" s="5">
        <v>1.9041650295257568</v>
      </c>
      <c r="P9024" s="3">
        <v>1.7549857497215271E-2</v>
      </c>
    </row>
    <row r="9025" spans="1:16" x14ac:dyDescent="0.25">
      <c r="A9025" s="1">
        <v>2023</v>
      </c>
      <c r="B9025" t="s">
        <v>492</v>
      </c>
      <c r="C9025" t="s">
        <v>2193</v>
      </c>
      <c r="D9025" t="s">
        <v>3403</v>
      </c>
      <c r="E9025" t="s">
        <v>3469</v>
      </c>
      <c r="F9025" t="s">
        <v>3963</v>
      </c>
      <c r="G9025" s="4"/>
      <c r="H9025" s="4"/>
      <c r="I9025" s="4"/>
      <c r="J9025" s="4"/>
      <c r="K9025" s="4">
        <v>-622739.05942739104</v>
      </c>
      <c r="L9025" s="4">
        <v>3169733.6932973401</v>
      </c>
      <c r="M9025" s="4">
        <v>245438.12285438101</v>
      </c>
      <c r="N9025" s="3">
        <v>-0.19162245329545999</v>
      </c>
      <c r="O9025" s="5">
        <v>2.026700496673584</v>
      </c>
      <c r="P9025" s="3">
        <v>7.7431783080101013E-2</v>
      </c>
    </row>
    <row r="9026" spans="1:16" x14ac:dyDescent="0.25">
      <c r="A9026" s="1">
        <v>2024</v>
      </c>
      <c r="B9026" t="s">
        <v>492</v>
      </c>
      <c r="C9026" t="s">
        <v>2193</v>
      </c>
      <c r="D9026" t="s">
        <v>3403</v>
      </c>
      <c r="E9026" t="s">
        <v>3469</v>
      </c>
      <c r="F9026" t="s">
        <v>3963</v>
      </c>
      <c r="G9026" s="4"/>
      <c r="H9026" s="4"/>
      <c r="I9026" s="4"/>
      <c r="J9026" s="4"/>
      <c r="K9026" s="4">
        <v>-1015282.71319328</v>
      </c>
      <c r="L9026" s="4">
        <v>1636175.021501</v>
      </c>
      <c r="M9026" s="4">
        <v>53719.173561432901</v>
      </c>
      <c r="N9026" s="3">
        <v>-0.42247348674420399</v>
      </c>
      <c r="O9026" s="5">
        <v>0.96251553297042847</v>
      </c>
      <c r="P9026" s="3">
        <v>3.283216804265976E-2</v>
      </c>
    </row>
    <row r="9027" spans="1:16" x14ac:dyDescent="0.25">
      <c r="A9027" s="1">
        <v>2012</v>
      </c>
      <c r="B9027" t="s">
        <v>493</v>
      </c>
      <c r="C9027" t="s">
        <v>2194</v>
      </c>
      <c r="D9027" t="s">
        <v>3403</v>
      </c>
      <c r="E9027" t="s">
        <v>3469</v>
      </c>
      <c r="F9027" t="s">
        <v>3964</v>
      </c>
      <c r="G9027" s="4"/>
      <c r="H9027" s="4"/>
      <c r="I9027" s="4"/>
      <c r="J9027" s="4"/>
      <c r="K9027" s="4">
        <v>-1758152.1238603001</v>
      </c>
      <c r="L9027" s="4">
        <v>3030095.2692815401</v>
      </c>
      <c r="M9027" s="4">
        <v>179700.78691812599</v>
      </c>
      <c r="N9027" s="3">
        <v>-0.53202289707587302</v>
      </c>
      <c r="O9027" s="5">
        <v>0.98549562692642212</v>
      </c>
      <c r="P9027" s="3">
        <v>5.9305325150489807E-2</v>
      </c>
    </row>
    <row r="9028" spans="1:16" x14ac:dyDescent="0.25">
      <c r="A9028" s="1">
        <v>2013</v>
      </c>
      <c r="B9028" t="s">
        <v>493</v>
      </c>
      <c r="C9028" t="s">
        <v>2194</v>
      </c>
      <c r="D9028" t="s">
        <v>3403</v>
      </c>
      <c r="E9028" t="s">
        <v>3469</v>
      </c>
      <c r="F9028" t="s">
        <v>3964</v>
      </c>
      <c r="G9028" s="4"/>
      <c r="H9028" s="4"/>
      <c r="I9028" s="4"/>
      <c r="J9028" s="4"/>
      <c r="K9028" s="4">
        <v>-1642277.78945157</v>
      </c>
      <c r="L9028" s="4">
        <v>3457692.06172287</v>
      </c>
      <c r="M9028" s="4">
        <v>363952.05423134199</v>
      </c>
      <c r="N9028" s="3">
        <v>-0.53295138624320404</v>
      </c>
      <c r="O9028" s="5">
        <v>1.1985417604446411</v>
      </c>
      <c r="P9028" s="3">
        <v>0.10525866597890854</v>
      </c>
    </row>
    <row r="9029" spans="1:16" x14ac:dyDescent="0.25">
      <c r="A9029" s="1">
        <v>2014</v>
      </c>
      <c r="B9029" t="s">
        <v>493</v>
      </c>
      <c r="C9029" t="s">
        <v>2194</v>
      </c>
      <c r="D9029" t="s">
        <v>3403</v>
      </c>
      <c r="E9029" t="s">
        <v>3469</v>
      </c>
      <c r="F9029" t="s">
        <v>3964</v>
      </c>
      <c r="G9029" s="4"/>
      <c r="H9029" s="4"/>
      <c r="I9029" s="4"/>
      <c r="J9029" s="4"/>
      <c r="K9029" s="4">
        <v>-1075149.2291008499</v>
      </c>
      <c r="L9029" s="4">
        <v>2716154.4627280901</v>
      </c>
      <c r="M9029" s="4">
        <v>173281.15422697901</v>
      </c>
      <c r="N9029" s="3">
        <v>-0.34212648941520502</v>
      </c>
      <c r="O9029" s="5">
        <v>2.137216329574585</v>
      </c>
      <c r="P9029" s="3">
        <v>6.3796505331993103E-2</v>
      </c>
    </row>
    <row r="9030" spans="1:16" x14ac:dyDescent="0.25">
      <c r="A9030" s="1">
        <v>2015</v>
      </c>
      <c r="B9030" t="s">
        <v>493</v>
      </c>
      <c r="C9030" t="s">
        <v>2194</v>
      </c>
      <c r="D9030" t="s">
        <v>3403</v>
      </c>
      <c r="E9030" t="s">
        <v>3469</v>
      </c>
      <c r="F9030" t="s">
        <v>3964</v>
      </c>
      <c r="G9030" s="4"/>
      <c r="H9030" s="4"/>
      <c r="I9030" s="4"/>
      <c r="J9030" s="4"/>
      <c r="K9030" s="4">
        <v>-1391749.8054744501</v>
      </c>
      <c r="L9030" s="4">
        <v>918546.56672033796</v>
      </c>
      <c r="M9030" s="4">
        <v>140505.22715191499</v>
      </c>
      <c r="N9030" s="3">
        <v>-0.88715422672281696</v>
      </c>
      <c r="O9030" s="5">
        <v>1.0295295715332031</v>
      </c>
      <c r="P9030" s="3">
        <v>0.15296472609043121</v>
      </c>
    </row>
    <row r="9031" spans="1:16" x14ac:dyDescent="0.25">
      <c r="A9031" s="1">
        <v>2016</v>
      </c>
      <c r="B9031" t="s">
        <v>493</v>
      </c>
      <c r="C9031" t="s">
        <v>2194</v>
      </c>
      <c r="D9031" t="s">
        <v>3403</v>
      </c>
      <c r="E9031" t="s">
        <v>3469</v>
      </c>
      <c r="F9031" t="s">
        <v>3964</v>
      </c>
      <c r="G9031" s="4"/>
      <c r="H9031" s="4"/>
      <c r="I9031" s="4"/>
      <c r="J9031" s="4"/>
      <c r="K9031" s="4">
        <v>-247607.056649879</v>
      </c>
      <c r="L9031" s="4">
        <v>879514.70632058894</v>
      </c>
      <c r="M9031" s="4">
        <v>69182.286855201601</v>
      </c>
      <c r="N9031" s="3">
        <v>-0.28013330771020201</v>
      </c>
      <c r="O9031" s="5">
        <v>2.4313454627990723</v>
      </c>
      <c r="P9031" s="3">
        <v>7.8659616410732269E-2</v>
      </c>
    </row>
    <row r="9032" spans="1:16" x14ac:dyDescent="0.25">
      <c r="A9032" s="1">
        <v>2017</v>
      </c>
      <c r="B9032" t="s">
        <v>493</v>
      </c>
      <c r="C9032" t="s">
        <v>2194</v>
      </c>
      <c r="D9032" t="s">
        <v>3403</v>
      </c>
      <c r="E9032" t="s">
        <v>3469</v>
      </c>
      <c r="F9032" t="s">
        <v>3964</v>
      </c>
      <c r="G9032" s="4"/>
      <c r="H9032" s="4"/>
      <c r="I9032" s="4"/>
      <c r="J9032" s="4"/>
      <c r="K9032" s="4">
        <v>-483733.38867240102</v>
      </c>
      <c r="L9032" s="4">
        <v>1214826.25838733</v>
      </c>
      <c r="M9032" s="4">
        <v>118244.214377397</v>
      </c>
      <c r="N9032" s="3">
        <v>-0.45587946090168202</v>
      </c>
      <c r="O9032" s="5">
        <v>1.9286705255508423</v>
      </c>
      <c r="P9032" s="3">
        <v>9.7334258258342743E-2</v>
      </c>
    </row>
    <row r="9033" spans="1:16" x14ac:dyDescent="0.25">
      <c r="A9033" s="1">
        <v>2018</v>
      </c>
      <c r="B9033" t="s">
        <v>493</v>
      </c>
      <c r="C9033" t="s">
        <v>2194</v>
      </c>
      <c r="D9033" t="s">
        <v>3403</v>
      </c>
      <c r="E9033" t="s">
        <v>3469</v>
      </c>
      <c r="F9033" t="s">
        <v>3964</v>
      </c>
      <c r="G9033" s="4"/>
      <c r="H9033" s="4"/>
      <c r="I9033" s="4"/>
      <c r="J9033" s="4"/>
      <c r="K9033" s="4">
        <v>-1338152.76204857</v>
      </c>
      <c r="L9033" s="4">
        <v>1244155.02705423</v>
      </c>
      <c r="M9033" s="4">
        <v>109815.024537561</v>
      </c>
      <c r="N9033" s="3">
        <v>-1.1086175785663599</v>
      </c>
      <c r="O9033" s="5">
        <v>4.070000171661377</v>
      </c>
      <c r="P9033" s="3">
        <v>8.8264741003513336E-2</v>
      </c>
    </row>
    <row r="9034" spans="1:16" x14ac:dyDescent="0.25">
      <c r="A9034" s="1">
        <v>2019</v>
      </c>
      <c r="B9034" t="s">
        <v>493</v>
      </c>
      <c r="C9034" t="s">
        <v>2194</v>
      </c>
      <c r="D9034" t="s">
        <v>3403</v>
      </c>
      <c r="E9034" t="s">
        <v>3469</v>
      </c>
      <c r="F9034" t="s">
        <v>3964</v>
      </c>
      <c r="G9034" s="4"/>
      <c r="H9034" s="4"/>
      <c r="I9034" s="4"/>
      <c r="J9034" s="4"/>
      <c r="K9034" s="4">
        <v>-1119811.1618111599</v>
      </c>
      <c r="L9034" s="4">
        <v>806939.27693927696</v>
      </c>
      <c r="M9034" s="4">
        <v>291179.361179361</v>
      </c>
      <c r="N9034" s="3">
        <v>-1.1271994816144899</v>
      </c>
      <c r="O9034" s="5">
        <v>2.0766053199768066</v>
      </c>
      <c r="P9034" s="3">
        <v>0.3608441948890686</v>
      </c>
    </row>
    <row r="9035" spans="1:16" x14ac:dyDescent="0.25">
      <c r="A9035" s="1">
        <v>2020</v>
      </c>
      <c r="B9035" t="s">
        <v>493</v>
      </c>
      <c r="C9035" t="s">
        <v>2194</v>
      </c>
      <c r="D9035" t="s">
        <v>3403</v>
      </c>
      <c r="E9035" t="s">
        <v>3469</v>
      </c>
      <c r="F9035" t="s">
        <v>3964</v>
      </c>
      <c r="G9035" s="4"/>
      <c r="H9035" s="4"/>
      <c r="I9035" s="4"/>
      <c r="J9035" s="4"/>
      <c r="K9035" s="4">
        <v>-111682.288143782</v>
      </c>
      <c r="L9035" s="4">
        <v>1050034.50989053</v>
      </c>
      <c r="M9035" s="4">
        <v>293883.46700164297</v>
      </c>
      <c r="N9035" s="3">
        <v>-0.12116946067114499</v>
      </c>
      <c r="O9035" s="5">
        <v>2.9794962406158447</v>
      </c>
      <c r="P9035" s="3">
        <v>0.27987980842590332</v>
      </c>
    </row>
    <row r="9036" spans="1:16" x14ac:dyDescent="0.25">
      <c r="A9036" s="1">
        <v>2021</v>
      </c>
      <c r="B9036" t="s">
        <v>493</v>
      </c>
      <c r="C9036" t="s">
        <v>2194</v>
      </c>
      <c r="D9036" t="s">
        <v>3403</v>
      </c>
      <c r="E9036" t="s">
        <v>3469</v>
      </c>
      <c r="F9036" t="s">
        <v>3964</v>
      </c>
      <c r="G9036" s="4"/>
      <c r="H9036" s="4"/>
      <c r="I9036" s="4"/>
      <c r="J9036" s="4"/>
      <c r="K9036" s="4">
        <v>-1211287.48059894</v>
      </c>
      <c r="L9036" s="4">
        <v>2170021.5192435998</v>
      </c>
      <c r="M9036" s="4">
        <v>141232.97018047699</v>
      </c>
      <c r="N9036" s="3">
        <v>-0.73173412956073502</v>
      </c>
      <c r="O9036" s="5">
        <v>2.3716576099395752</v>
      </c>
      <c r="P9036" s="3">
        <v>6.508367508649826E-2</v>
      </c>
    </row>
    <row r="9037" spans="1:16" x14ac:dyDescent="0.25">
      <c r="A9037" s="1">
        <v>2022</v>
      </c>
      <c r="B9037" t="s">
        <v>493</v>
      </c>
      <c r="C9037" t="s">
        <v>2194</v>
      </c>
      <c r="D9037" t="s">
        <v>3403</v>
      </c>
      <c r="E9037" t="s">
        <v>3469</v>
      </c>
      <c r="F9037" t="s">
        <v>3964</v>
      </c>
      <c r="G9037" s="4"/>
      <c r="H9037" s="4"/>
      <c r="I9037" s="4"/>
      <c r="J9037" s="4"/>
      <c r="K9037" s="4">
        <v>-2223871.1725451499</v>
      </c>
      <c r="L9037" s="4">
        <v>3350052.10238291</v>
      </c>
      <c r="M9037" s="4">
        <v>410699.966185208</v>
      </c>
      <c r="N9037" s="3">
        <v>-0.83177520159781204</v>
      </c>
      <c r="O9037" s="5">
        <v>2.2566037178039551</v>
      </c>
      <c r="P9037" s="3">
        <v>0.12259510159492493</v>
      </c>
    </row>
    <row r="9038" spans="1:16" x14ac:dyDescent="0.25">
      <c r="A9038" s="1">
        <v>2023</v>
      </c>
      <c r="B9038" t="s">
        <v>493</v>
      </c>
      <c r="C9038" t="s">
        <v>2194</v>
      </c>
      <c r="D9038" t="s">
        <v>3403</v>
      </c>
      <c r="E9038" t="s">
        <v>3469</v>
      </c>
      <c r="F9038" t="s">
        <v>3964</v>
      </c>
      <c r="G9038" s="4"/>
      <c r="H9038" s="4"/>
      <c r="I9038" s="4"/>
      <c r="J9038" s="4"/>
      <c r="K9038" s="4">
        <v>-2079748.69179749</v>
      </c>
      <c r="L9038" s="4">
        <v>2326144.0522614401</v>
      </c>
      <c r="M9038" s="4">
        <v>135539.779355398</v>
      </c>
      <c r="N9038" s="3">
        <v>-0.74782494060120897</v>
      </c>
      <c r="O9038" s="5">
        <v>2.4759559631347656</v>
      </c>
      <c r="P9038" s="3">
        <v>5.8268006891012192E-2</v>
      </c>
    </row>
    <row r="9039" spans="1:16" x14ac:dyDescent="0.25">
      <c r="A9039" s="1">
        <v>2024</v>
      </c>
      <c r="B9039" t="s">
        <v>493</v>
      </c>
      <c r="C9039" t="s">
        <v>2194</v>
      </c>
      <c r="D9039" t="s">
        <v>3403</v>
      </c>
      <c r="E9039" t="s">
        <v>3469</v>
      </c>
      <c r="F9039" t="s">
        <v>3964</v>
      </c>
      <c r="G9039" s="4"/>
      <c r="H9039" s="4"/>
      <c r="I9039" s="4"/>
      <c r="J9039" s="4"/>
      <c r="K9039" s="4">
        <v>-824625.14917362796</v>
      </c>
      <c r="L9039" s="4">
        <v>1605025.5678598301</v>
      </c>
      <c r="M9039" s="4">
        <v>104900.89537511799</v>
      </c>
      <c r="N9039" s="3">
        <v>-0.419495298534456</v>
      </c>
      <c r="O9039" s="5">
        <v>1.046778678894043</v>
      </c>
      <c r="P9039" s="3">
        <v>6.5357774496078491E-2</v>
      </c>
    </row>
    <row r="9040" spans="1:16" x14ac:dyDescent="0.25">
      <c r="A9040" s="1">
        <v>2009</v>
      </c>
      <c r="B9040" t="s">
        <v>494</v>
      </c>
      <c r="C9040" t="s">
        <v>2195</v>
      </c>
      <c r="D9040" t="s">
        <v>3403</v>
      </c>
      <c r="E9040" t="s">
        <v>3469</v>
      </c>
      <c r="F9040" t="s">
        <v>3965</v>
      </c>
      <c r="G9040" s="4"/>
      <c r="H9040" s="4"/>
      <c r="I9040" s="4"/>
      <c r="J9040" s="4"/>
      <c r="K9040" s="4">
        <v>-6377.29010030684</v>
      </c>
      <c r="L9040" s="4">
        <v>267955.64248416398</v>
      </c>
      <c r="M9040" s="4">
        <v>55006.370112508703</v>
      </c>
      <c r="N9040" s="3">
        <v>-2.611972520638E-2</v>
      </c>
      <c r="P9040" s="3">
        <v>0.20528163015842438</v>
      </c>
    </row>
    <row r="9041" spans="1:16" x14ac:dyDescent="0.25">
      <c r="A9041" s="1">
        <v>2010</v>
      </c>
      <c r="B9041" t="s">
        <v>494</v>
      </c>
      <c r="C9041" t="s">
        <v>2195</v>
      </c>
      <c r="D9041" t="s">
        <v>3403</v>
      </c>
      <c r="E9041" t="s">
        <v>3469</v>
      </c>
      <c r="F9041" t="s">
        <v>3965</v>
      </c>
      <c r="G9041" s="4"/>
      <c r="H9041" s="4"/>
      <c r="I9041" s="4"/>
      <c r="J9041" s="4"/>
      <c r="K9041" s="4">
        <v>-573163.96286093304</v>
      </c>
      <c r="L9041" s="4">
        <v>11739133.761861</v>
      </c>
      <c r="M9041" s="4">
        <v>3090249.9744924</v>
      </c>
      <c r="N9041" s="3">
        <v>-9.5179480019922005E-2</v>
      </c>
      <c r="O9041" s="5">
        <v>1.158049464225769</v>
      </c>
      <c r="P9041" s="3">
        <v>0.26324343681335449</v>
      </c>
    </row>
    <row r="9042" spans="1:16" x14ac:dyDescent="0.25">
      <c r="A9042" s="1">
        <v>2011</v>
      </c>
      <c r="B9042" t="s">
        <v>494</v>
      </c>
      <c r="C9042" t="s">
        <v>2195</v>
      </c>
      <c r="D9042" t="s">
        <v>3403</v>
      </c>
      <c r="E9042" t="s">
        <v>3469</v>
      </c>
      <c r="F9042" t="s">
        <v>3965</v>
      </c>
      <c r="G9042" s="4"/>
      <c r="H9042" s="4"/>
      <c r="I9042" s="4"/>
      <c r="J9042" s="4"/>
      <c r="K9042" s="4">
        <v>-2647825.15337423</v>
      </c>
      <c r="L9042" s="4">
        <v>10902751.533742299</v>
      </c>
      <c r="M9042" s="4">
        <v>4430564.41717791</v>
      </c>
      <c r="N9042" s="3">
        <v>-0.233627246980569</v>
      </c>
      <c r="O9042" s="5">
        <v>1.676950216293335</v>
      </c>
      <c r="P9042" s="3">
        <v>0.40637120604515076</v>
      </c>
    </row>
    <row r="9043" spans="1:16" x14ac:dyDescent="0.25">
      <c r="A9043" s="1">
        <v>2012</v>
      </c>
      <c r="B9043" t="s">
        <v>494</v>
      </c>
      <c r="C9043" t="s">
        <v>2195</v>
      </c>
      <c r="D9043" t="s">
        <v>3403</v>
      </c>
      <c r="E9043" t="s">
        <v>3469</v>
      </c>
      <c r="F9043" t="s">
        <v>3965</v>
      </c>
      <c r="G9043" s="4"/>
      <c r="H9043" s="4"/>
      <c r="I9043" s="4"/>
      <c r="J9043" s="4"/>
      <c r="K9043" s="4">
        <v>-1743669.12979765</v>
      </c>
      <c r="L9043" s="4">
        <v>15039181.450649001</v>
      </c>
      <c r="M9043" s="4">
        <v>4709332.8760431902</v>
      </c>
      <c r="N9043" s="3">
        <v>-0.13350666946081899</v>
      </c>
      <c r="O9043" s="5">
        <v>1.2575156688690186</v>
      </c>
      <c r="P9043" s="3">
        <v>0.31313759088516235</v>
      </c>
    </row>
    <row r="9044" spans="1:16" x14ac:dyDescent="0.25">
      <c r="A9044" s="1">
        <v>2013</v>
      </c>
      <c r="B9044" t="s">
        <v>494</v>
      </c>
      <c r="C9044" t="s">
        <v>2195</v>
      </c>
      <c r="D9044" t="s">
        <v>3403</v>
      </c>
      <c r="E9044" t="s">
        <v>3469</v>
      </c>
      <c r="F9044" t="s">
        <v>3965</v>
      </c>
      <c r="G9044" s="4"/>
      <c r="H9044" s="4"/>
      <c r="I9044" s="4"/>
      <c r="J9044" s="4"/>
      <c r="K9044" s="4">
        <v>-1534205.3192627199</v>
      </c>
      <c r="L9044" s="4">
        <v>6219728.8673393</v>
      </c>
      <c r="M9044" s="4">
        <v>4071745.8732931698</v>
      </c>
      <c r="N9044" s="3">
        <v>-0.160504459985406</v>
      </c>
      <c r="O9044" s="5">
        <v>1.0616852045059204</v>
      </c>
      <c r="P9044" s="3">
        <v>0.65465003252029419</v>
      </c>
    </row>
    <row r="9045" spans="1:16" x14ac:dyDescent="0.25">
      <c r="A9045" s="1">
        <v>2014</v>
      </c>
      <c r="B9045" t="s">
        <v>494</v>
      </c>
      <c r="C9045" t="s">
        <v>2195</v>
      </c>
      <c r="D9045" t="s">
        <v>3403</v>
      </c>
      <c r="E9045" t="s">
        <v>3469</v>
      </c>
      <c r="F9045" t="s">
        <v>3965</v>
      </c>
      <c r="G9045" s="4"/>
      <c r="H9045" s="4"/>
      <c r="I9045" s="4"/>
      <c r="J9045" s="4"/>
      <c r="K9045" s="4">
        <v>-674435.79544062295</v>
      </c>
      <c r="L9045" s="4">
        <v>5921000.7432879498</v>
      </c>
      <c r="M9045" s="4">
        <v>3624053.1246681702</v>
      </c>
      <c r="N9045" s="3">
        <v>-0.116073250394716</v>
      </c>
      <c r="O9045" s="5">
        <v>1.0083729028701782</v>
      </c>
      <c r="P9045" s="3">
        <v>0.61206763982772827</v>
      </c>
    </row>
    <row r="9046" spans="1:16" x14ac:dyDescent="0.25">
      <c r="A9046" s="1">
        <v>2015</v>
      </c>
      <c r="B9046" t="s">
        <v>494</v>
      </c>
      <c r="C9046" t="s">
        <v>2195</v>
      </c>
      <c r="D9046" t="s">
        <v>3403</v>
      </c>
      <c r="E9046" t="s">
        <v>3469</v>
      </c>
      <c r="F9046" t="s">
        <v>3965</v>
      </c>
      <c r="G9046" s="4"/>
      <c r="H9046" s="4"/>
      <c r="I9046" s="4"/>
      <c r="J9046" s="4"/>
      <c r="K9046" s="4">
        <v>-533726.910961246</v>
      </c>
      <c r="L9046" s="4">
        <v>4853168.6272798004</v>
      </c>
      <c r="M9046" s="4">
        <v>3879975.5559920599</v>
      </c>
      <c r="N9046" s="3">
        <v>-0.10540844632509</v>
      </c>
      <c r="O9046" s="5">
        <v>1.2066119909286499</v>
      </c>
      <c r="P9046" s="3">
        <v>0.7994726300239563</v>
      </c>
    </row>
    <row r="9047" spans="1:16" x14ac:dyDescent="0.25">
      <c r="A9047" s="1">
        <v>2016</v>
      </c>
      <c r="B9047" t="s">
        <v>494</v>
      </c>
      <c r="C9047" t="s">
        <v>2195</v>
      </c>
      <c r="D9047" t="s">
        <v>3403</v>
      </c>
      <c r="E9047" t="s">
        <v>3469</v>
      </c>
      <c r="F9047" t="s">
        <v>3965</v>
      </c>
      <c r="G9047" s="4"/>
      <c r="H9047" s="4"/>
      <c r="I9047" s="4"/>
      <c r="J9047" s="4"/>
      <c r="K9047" s="4">
        <v>-626595.95959595998</v>
      </c>
      <c r="L9047" s="4">
        <v>4803105.3391053397</v>
      </c>
      <c r="M9047" s="4">
        <v>3947391.7748917802</v>
      </c>
      <c r="N9047" s="3">
        <v>-0.130320216108434</v>
      </c>
      <c r="O9047" s="5">
        <v>1.3481574058532715</v>
      </c>
      <c r="P9047" s="3">
        <v>0.82184159755706787</v>
      </c>
    </row>
    <row r="9048" spans="1:16" x14ac:dyDescent="0.25">
      <c r="A9048" s="1">
        <v>2017</v>
      </c>
      <c r="B9048" t="s">
        <v>494</v>
      </c>
      <c r="C9048" t="s">
        <v>2195</v>
      </c>
      <c r="D9048" t="s">
        <v>3403</v>
      </c>
      <c r="E9048" t="s">
        <v>3469</v>
      </c>
      <c r="F9048" t="s">
        <v>3965</v>
      </c>
      <c r="G9048" s="4"/>
      <c r="H9048" s="4"/>
      <c r="I9048" s="4"/>
      <c r="J9048" s="4"/>
      <c r="K9048" s="4">
        <v>-1892748.20772453</v>
      </c>
      <c r="L9048" s="4">
        <v>5232774.2630022904</v>
      </c>
      <c r="M9048" s="4">
        <v>6200311.2591564003</v>
      </c>
      <c r="N9048" s="3">
        <v>-0.363083424585735</v>
      </c>
      <c r="O9048" s="5">
        <v>1.7072343826293945</v>
      </c>
      <c r="P9048" s="3">
        <v>1.1848994493484497</v>
      </c>
    </row>
    <row r="9049" spans="1:16" x14ac:dyDescent="0.25">
      <c r="A9049" s="1">
        <v>2018</v>
      </c>
      <c r="B9049" t="s">
        <v>494</v>
      </c>
      <c r="C9049" t="s">
        <v>2195</v>
      </c>
      <c r="D9049" t="s">
        <v>3403</v>
      </c>
      <c r="E9049" t="s">
        <v>3469</v>
      </c>
      <c r="F9049" t="s">
        <v>3965</v>
      </c>
      <c r="G9049" s="4"/>
      <c r="H9049" s="4"/>
      <c r="I9049" s="4"/>
      <c r="J9049" s="4"/>
      <c r="K9049" s="4">
        <v>-574723.67901652295</v>
      </c>
      <c r="L9049" s="4">
        <v>4662003.7500704899</v>
      </c>
      <c r="M9049" s="4">
        <v>5987681.8643207597</v>
      </c>
      <c r="N9049" s="3">
        <v>-0.12240711400914001</v>
      </c>
      <c r="O9049" s="5">
        <v>1.6964010000228882</v>
      </c>
      <c r="P9049" s="3">
        <v>1.284358024597168</v>
      </c>
    </row>
    <row r="9050" spans="1:16" x14ac:dyDescent="0.25">
      <c r="A9050" s="1">
        <v>2019</v>
      </c>
      <c r="B9050" t="s">
        <v>494</v>
      </c>
      <c r="C9050" t="s">
        <v>2195</v>
      </c>
      <c r="D9050" t="s">
        <v>3403</v>
      </c>
      <c r="E9050" t="s">
        <v>3469</v>
      </c>
      <c r="F9050" t="s">
        <v>3965</v>
      </c>
      <c r="G9050" s="4"/>
      <c r="H9050" s="4"/>
      <c r="I9050" s="4"/>
      <c r="J9050" s="4"/>
      <c r="K9050" s="4">
        <v>-465401.24973671301</v>
      </c>
      <c r="L9050" s="4">
        <v>4790869.9010039996</v>
      </c>
      <c r="M9050" s="4">
        <v>6495259.4256827896</v>
      </c>
      <c r="N9050" s="3">
        <v>-9.8661037179900005E-2</v>
      </c>
      <c r="O9050" s="5">
        <v>1.7156578302383423</v>
      </c>
      <c r="P9050" s="3">
        <v>1.3557578325271606</v>
      </c>
    </row>
    <row r="9051" spans="1:16" x14ac:dyDescent="0.25">
      <c r="A9051" s="1">
        <v>2020</v>
      </c>
      <c r="B9051" t="s">
        <v>494</v>
      </c>
      <c r="C9051" t="s">
        <v>2195</v>
      </c>
      <c r="D9051" t="s">
        <v>3403</v>
      </c>
      <c r="E9051" t="s">
        <v>3469</v>
      </c>
      <c r="F9051" t="s">
        <v>3965</v>
      </c>
      <c r="G9051" s="4"/>
      <c r="H9051" s="4"/>
      <c r="I9051" s="4"/>
      <c r="J9051" s="4"/>
      <c r="K9051" s="4">
        <v>-817994.014049288</v>
      </c>
      <c r="L9051" s="4">
        <v>5516229.0049318699</v>
      </c>
      <c r="M9051" s="4">
        <v>7674829.0003154501</v>
      </c>
      <c r="N9051" s="3">
        <v>-0.15195380820336599</v>
      </c>
      <c r="O9051" s="5">
        <v>1.8168745040893555</v>
      </c>
      <c r="P9051" s="3">
        <v>1.3913180828094482</v>
      </c>
    </row>
    <row r="9052" spans="1:16" x14ac:dyDescent="0.25">
      <c r="A9052" s="1">
        <v>2021</v>
      </c>
      <c r="B9052" t="s">
        <v>494</v>
      </c>
      <c r="C9052" t="s">
        <v>2195</v>
      </c>
      <c r="D9052" t="s">
        <v>3403</v>
      </c>
      <c r="E9052" t="s">
        <v>3469</v>
      </c>
      <c r="F9052" t="s">
        <v>3965</v>
      </c>
      <c r="G9052" s="4"/>
      <c r="H9052" s="4"/>
      <c r="I9052" s="4"/>
      <c r="J9052" s="4"/>
      <c r="K9052" s="4">
        <v>-1593364.35774388</v>
      </c>
      <c r="L9052" s="4">
        <v>6147844.8682672502</v>
      </c>
      <c r="M9052" s="4">
        <v>7480989.6835364904</v>
      </c>
      <c r="N9052" s="3">
        <v>-0.28069727575220799</v>
      </c>
      <c r="O9052" s="5">
        <v>1.5771437883377075</v>
      </c>
      <c r="P9052" s="3">
        <v>1.2168475389480591</v>
      </c>
    </row>
    <row r="9053" spans="1:16" x14ac:dyDescent="0.25">
      <c r="A9053" s="1">
        <v>2022</v>
      </c>
      <c r="B9053" t="s">
        <v>494</v>
      </c>
      <c r="C9053" t="s">
        <v>2195</v>
      </c>
      <c r="D9053" t="s">
        <v>3403</v>
      </c>
      <c r="E9053" t="s">
        <v>3469</v>
      </c>
      <c r="F9053" t="s">
        <v>3965</v>
      </c>
      <c r="G9053" s="4"/>
      <c r="H9053" s="4"/>
      <c r="I9053" s="4"/>
      <c r="J9053" s="4"/>
      <c r="K9053" s="4">
        <v>-1396594.85753996</v>
      </c>
      <c r="L9053" s="4">
        <v>5624565.6706045903</v>
      </c>
      <c r="M9053" s="4">
        <v>6669501.5601793202</v>
      </c>
      <c r="N9053" s="3">
        <v>-0.24514797179193501</v>
      </c>
      <c r="O9053" s="5">
        <v>2.656625509262085</v>
      </c>
      <c r="P9053" s="3">
        <v>1.1857807636260986</v>
      </c>
    </row>
    <row r="9054" spans="1:16" x14ac:dyDescent="0.25">
      <c r="A9054" s="1">
        <v>2023</v>
      </c>
      <c r="B9054" t="s">
        <v>494</v>
      </c>
      <c r="C9054" t="s">
        <v>2195</v>
      </c>
      <c r="D9054" t="s">
        <v>3403</v>
      </c>
      <c r="E9054" t="s">
        <v>3469</v>
      </c>
      <c r="F9054" t="s">
        <v>3965</v>
      </c>
      <c r="G9054" s="4"/>
      <c r="H9054" s="4"/>
      <c r="I9054" s="4"/>
      <c r="J9054" s="4"/>
      <c r="K9054" s="4">
        <v>-812560.35357490601</v>
      </c>
      <c r="L9054" s="4">
        <v>5815955.8167566704</v>
      </c>
      <c r="M9054" s="4">
        <v>6197673.7059308197</v>
      </c>
      <c r="N9054" s="3">
        <v>-0.142080450470527</v>
      </c>
      <c r="O9054" s="5">
        <v>1.5198161602020264</v>
      </c>
      <c r="P9054" s="3">
        <v>1.0656328201293945</v>
      </c>
    </row>
    <row r="9055" spans="1:16" x14ac:dyDescent="0.25">
      <c r="A9055" s="1">
        <v>2024</v>
      </c>
      <c r="B9055" t="s">
        <v>494</v>
      </c>
      <c r="C9055" t="s">
        <v>2195</v>
      </c>
      <c r="D9055" t="s">
        <v>3403</v>
      </c>
      <c r="E9055" t="s">
        <v>3469</v>
      </c>
      <c r="F9055" t="s">
        <v>3965</v>
      </c>
      <c r="G9055" s="4"/>
      <c r="H9055" s="4"/>
      <c r="I9055" s="4"/>
      <c r="J9055" s="4"/>
      <c r="K9055" s="4">
        <v>-533356.01903123804</v>
      </c>
      <c r="L9055" s="4">
        <v>5481662.9441498704</v>
      </c>
      <c r="M9055" s="4">
        <v>6254252.6403058898</v>
      </c>
      <c r="N9055" s="3">
        <v>-9.9085526262478005E-2</v>
      </c>
      <c r="O9055" s="5">
        <v>2.1890206336975098</v>
      </c>
      <c r="P9055" s="3">
        <v>1.14094078540802</v>
      </c>
    </row>
    <row r="9056" spans="1:16" x14ac:dyDescent="0.25">
      <c r="A9056" s="1">
        <v>2013</v>
      </c>
      <c r="B9056" t="s">
        <v>495</v>
      </c>
      <c r="C9056" t="s">
        <v>2196</v>
      </c>
      <c r="D9056" t="s">
        <v>3403</v>
      </c>
      <c r="E9056" t="s">
        <v>3469</v>
      </c>
      <c r="F9056" t="s">
        <v>3966</v>
      </c>
      <c r="G9056" s="4"/>
      <c r="H9056" s="4"/>
      <c r="I9056" s="4"/>
      <c r="J9056" s="4"/>
      <c r="K9056" s="4">
        <v>-203268.86357199599</v>
      </c>
      <c r="L9056" s="4">
        <v>1797050.8966991601</v>
      </c>
      <c r="M9056" s="4">
        <v>66457.147555661097</v>
      </c>
      <c r="N9056" s="3">
        <v>-9.1678695206618005E-2</v>
      </c>
      <c r="O9056" s="5">
        <v>0.21415579319000244</v>
      </c>
      <c r="P9056" s="3">
        <v>3.6981228739023209E-2</v>
      </c>
    </row>
    <row r="9057" spans="1:16" x14ac:dyDescent="0.25">
      <c r="A9057" s="1">
        <v>2014</v>
      </c>
      <c r="B9057" t="s">
        <v>495</v>
      </c>
      <c r="C9057" t="s">
        <v>2196</v>
      </c>
      <c r="D9057" t="s">
        <v>3403</v>
      </c>
      <c r="E9057" t="s">
        <v>3469</v>
      </c>
      <c r="F9057" t="s">
        <v>3966</v>
      </c>
      <c r="G9057" s="4"/>
      <c r="H9057" s="4"/>
      <c r="I9057" s="4"/>
      <c r="J9057" s="4"/>
      <c r="K9057" s="4">
        <v>-242513.08406808399</v>
      </c>
      <c r="L9057" s="4">
        <v>1031627.13942194</v>
      </c>
      <c r="M9057" s="4">
        <v>69751.520580885495</v>
      </c>
      <c r="N9057" s="3">
        <v>-0.16803272931247301</v>
      </c>
      <c r="O9057" s="5">
        <v>1.2062549591064453</v>
      </c>
      <c r="P9057" s="3">
        <v>6.7613109946250916E-2</v>
      </c>
    </row>
    <row r="9058" spans="1:16" x14ac:dyDescent="0.25">
      <c r="A9058" s="1">
        <v>2015</v>
      </c>
      <c r="B9058" t="s">
        <v>495</v>
      </c>
      <c r="C9058" t="s">
        <v>2196</v>
      </c>
      <c r="D9058" t="s">
        <v>3403</v>
      </c>
      <c r="E9058" t="s">
        <v>3469</v>
      </c>
      <c r="F9058" t="s">
        <v>3966</v>
      </c>
      <c r="G9058" s="4"/>
      <c r="H9058" s="4"/>
      <c r="I9058" s="4"/>
      <c r="J9058" s="4"/>
      <c r="K9058" s="4">
        <v>-169376.67080113699</v>
      </c>
      <c r="L9058" s="4">
        <v>1193450.0743434301</v>
      </c>
      <c r="M9058" s="4">
        <v>66314.337881250802</v>
      </c>
      <c r="N9058" s="3">
        <v>-0.166360778518442</v>
      </c>
      <c r="O9058" s="5">
        <v>1.0518418550491333</v>
      </c>
      <c r="P9058" s="3">
        <v>5.5565237998962402E-2</v>
      </c>
    </row>
    <row r="9059" spans="1:16" x14ac:dyDescent="0.25">
      <c r="A9059" s="1">
        <v>2016</v>
      </c>
      <c r="B9059" t="s">
        <v>495</v>
      </c>
      <c r="C9059" t="s">
        <v>2196</v>
      </c>
      <c r="D9059" t="s">
        <v>3403</v>
      </c>
      <c r="E9059" t="s">
        <v>3469</v>
      </c>
      <c r="F9059" t="s">
        <v>3966</v>
      </c>
      <c r="G9059" s="4"/>
      <c r="H9059" s="4"/>
      <c r="I9059" s="4"/>
      <c r="J9059" s="4"/>
      <c r="K9059" s="4">
        <v>-160225.139315195</v>
      </c>
      <c r="L9059" s="4">
        <v>871488.81008433399</v>
      </c>
      <c r="M9059" s="4">
        <v>22193.581071013501</v>
      </c>
      <c r="N9059" s="3">
        <v>-0.158200547571164</v>
      </c>
      <c r="O9059" s="5">
        <v>1.8129891157150269</v>
      </c>
      <c r="P9059" s="3">
        <v>2.5466283783316612E-2</v>
      </c>
    </row>
    <row r="9060" spans="1:16" x14ac:dyDescent="0.25">
      <c r="A9060" s="1">
        <v>2017</v>
      </c>
      <c r="B9060" t="s">
        <v>495</v>
      </c>
      <c r="C9060" t="s">
        <v>2196</v>
      </c>
      <c r="D9060" t="s">
        <v>3403</v>
      </c>
      <c r="E9060" t="s">
        <v>3469</v>
      </c>
      <c r="F9060" t="s">
        <v>3966</v>
      </c>
      <c r="G9060" s="4"/>
      <c r="H9060" s="4"/>
      <c r="I9060" s="4"/>
      <c r="J9060" s="4"/>
      <c r="K9060" s="4">
        <v>-187624.801125228</v>
      </c>
      <c r="L9060" s="4">
        <v>1092886.6240863299</v>
      </c>
      <c r="M9060" s="4">
        <v>26489.735371655599</v>
      </c>
      <c r="N9060" s="3">
        <v>-0.18838030886243201</v>
      </c>
      <c r="O9060" s="5">
        <v>2.1900997161865234</v>
      </c>
      <c r="P9060" s="3">
        <v>2.423832006752491E-2</v>
      </c>
    </row>
    <row r="9061" spans="1:16" x14ac:dyDescent="0.25">
      <c r="A9061" s="1">
        <v>2018</v>
      </c>
      <c r="B9061" t="s">
        <v>495</v>
      </c>
      <c r="C9061" t="s">
        <v>2196</v>
      </c>
      <c r="D9061" t="s">
        <v>3403</v>
      </c>
      <c r="E9061" t="s">
        <v>3469</v>
      </c>
      <c r="F9061" t="s">
        <v>3966</v>
      </c>
      <c r="G9061" s="4"/>
      <c r="H9061" s="4"/>
      <c r="I9061" s="4"/>
      <c r="J9061" s="4"/>
      <c r="K9061" s="4">
        <v>-372956.12846875301</v>
      </c>
      <c r="L9061" s="4">
        <v>5252597.7246315703</v>
      </c>
      <c r="M9061" s="4">
        <v>26247.418559722901</v>
      </c>
      <c r="N9061" s="3">
        <v>-0.11830297474950199</v>
      </c>
      <c r="O9061" s="5">
        <v>4.445744514465332</v>
      </c>
      <c r="P9061" s="3">
        <v>4.9970359541475773E-3</v>
      </c>
    </row>
    <row r="9062" spans="1:16" x14ac:dyDescent="0.25">
      <c r="A9062" s="1">
        <v>2019</v>
      </c>
      <c r="B9062" t="s">
        <v>495</v>
      </c>
      <c r="C9062" t="s">
        <v>2196</v>
      </c>
      <c r="D9062" t="s">
        <v>3403</v>
      </c>
      <c r="E9062" t="s">
        <v>3469</v>
      </c>
      <c r="F9062" t="s">
        <v>3966</v>
      </c>
      <c r="G9062" s="4"/>
      <c r="H9062" s="4"/>
      <c r="I9062" s="4"/>
      <c r="J9062" s="4"/>
      <c r="K9062" s="4">
        <v>-539210.95121095097</v>
      </c>
      <c r="L9062" s="4">
        <v>4989983.1519831503</v>
      </c>
      <c r="M9062" s="4">
        <v>60428.220428220397</v>
      </c>
      <c r="N9062" s="3">
        <v>-0.108150142934201</v>
      </c>
      <c r="O9062" s="5">
        <v>2.6071746349334717</v>
      </c>
      <c r="P9062" s="3">
        <v>1.2109904550015926E-2</v>
      </c>
    </row>
    <row r="9063" spans="1:16" x14ac:dyDescent="0.25">
      <c r="A9063" s="1">
        <v>2020</v>
      </c>
      <c r="B9063" t="s">
        <v>495</v>
      </c>
      <c r="C9063" t="s">
        <v>2196</v>
      </c>
      <c r="D9063" t="s">
        <v>3403</v>
      </c>
      <c r="E9063" t="s">
        <v>3469</v>
      </c>
      <c r="F9063" t="s">
        <v>3966</v>
      </c>
      <c r="G9063" s="4"/>
      <c r="H9063" s="4"/>
      <c r="I9063" s="4"/>
      <c r="J9063" s="4"/>
      <c r="K9063" s="4">
        <v>-1468710.5724500599</v>
      </c>
      <c r="L9063" s="4">
        <v>6853461.3420206197</v>
      </c>
      <c r="M9063" s="4">
        <v>132905.870822578</v>
      </c>
      <c r="N9063" s="3">
        <v>-0.24979033553181901</v>
      </c>
      <c r="O9063" s="5">
        <v>0.96100103855133057</v>
      </c>
      <c r="P9063" s="3">
        <v>1.9392518326640129E-2</v>
      </c>
    </row>
    <row r="9064" spans="1:16" x14ac:dyDescent="0.25">
      <c r="A9064" s="1">
        <v>2021</v>
      </c>
      <c r="B9064" t="s">
        <v>495</v>
      </c>
      <c r="C9064" t="s">
        <v>2196</v>
      </c>
      <c r="D9064" t="s">
        <v>3403</v>
      </c>
      <c r="E9064" t="s">
        <v>3469</v>
      </c>
      <c r="F9064" t="s">
        <v>3966</v>
      </c>
      <c r="G9064" s="4"/>
      <c r="H9064" s="4"/>
      <c r="I9064" s="4"/>
      <c r="J9064" s="4"/>
      <c r="K9064" s="4">
        <v>-1145491.83093522</v>
      </c>
      <c r="L9064" s="4">
        <v>4453144.2839040598</v>
      </c>
      <c r="M9064" s="4">
        <v>49423.029339651701</v>
      </c>
      <c r="N9064" s="3">
        <v>-0.19254500334618499</v>
      </c>
      <c r="O9064" s="5">
        <v>2.3762748241424561</v>
      </c>
      <c r="P9064" s="3">
        <v>1.109845656901598E-2</v>
      </c>
    </row>
    <row r="9065" spans="1:16" x14ac:dyDescent="0.25">
      <c r="A9065" s="1">
        <v>2022</v>
      </c>
      <c r="B9065" t="s">
        <v>495</v>
      </c>
      <c r="C9065" t="s">
        <v>2196</v>
      </c>
      <c r="D9065" t="s">
        <v>3403</v>
      </c>
      <c r="E9065" t="s">
        <v>3469</v>
      </c>
      <c r="F9065" t="s">
        <v>3966</v>
      </c>
      <c r="G9065" s="4"/>
      <c r="H9065" s="4"/>
      <c r="I9065" s="4"/>
      <c r="J9065" s="4"/>
      <c r="K9065" s="4">
        <v>-1145422.9264286801</v>
      </c>
      <c r="L9065" s="4">
        <v>4110845.5768182399</v>
      </c>
      <c r="M9065" s="4">
        <v>271222.92228808801</v>
      </c>
      <c r="N9065" s="3">
        <v>-0.27905104708576001</v>
      </c>
      <c r="O9065" s="5">
        <v>1.0837002992630005</v>
      </c>
      <c r="P9065" s="3">
        <v>6.5977402031421661E-2</v>
      </c>
    </row>
    <row r="9066" spans="1:16" x14ac:dyDescent="0.25">
      <c r="A9066" s="1">
        <v>2023</v>
      </c>
      <c r="B9066" t="s">
        <v>495</v>
      </c>
      <c r="C9066" t="s">
        <v>2196</v>
      </c>
      <c r="D9066" t="s">
        <v>3403</v>
      </c>
      <c r="E9066" t="s">
        <v>3469</v>
      </c>
      <c r="F9066" t="s">
        <v>3966</v>
      </c>
      <c r="G9066" s="4"/>
      <c r="H9066" s="4"/>
      <c r="I9066" s="4"/>
      <c r="J9066" s="4"/>
      <c r="K9066" s="4">
        <v>-896640.33596640301</v>
      </c>
      <c r="L9066" s="4">
        <v>6196270.3729627002</v>
      </c>
      <c r="M9066" s="4">
        <v>158004.19958004201</v>
      </c>
      <c r="N9066" s="3">
        <v>-0.17638001714895901</v>
      </c>
      <c r="O9066" s="5">
        <v>1.314958930015564</v>
      </c>
      <c r="P9066" s="3">
        <v>2.5499887764453888E-2</v>
      </c>
    </row>
    <row r="9067" spans="1:16" x14ac:dyDescent="0.25">
      <c r="A9067" s="1">
        <v>2024</v>
      </c>
      <c r="B9067" t="s">
        <v>495</v>
      </c>
      <c r="C9067" t="s">
        <v>2196</v>
      </c>
      <c r="D9067" t="s">
        <v>3403</v>
      </c>
      <c r="E9067" t="s">
        <v>3469</v>
      </c>
      <c r="F9067" t="s">
        <v>3966</v>
      </c>
      <c r="G9067" s="4"/>
      <c r="H9067" s="4"/>
      <c r="I9067" s="4"/>
      <c r="J9067" s="4"/>
      <c r="K9067" s="4">
        <v>-692230.30408085696</v>
      </c>
      <c r="L9067" s="4">
        <v>5652924.4698085897</v>
      </c>
      <c r="M9067" s="4">
        <v>237843.76604241499</v>
      </c>
      <c r="N9067" s="3">
        <v>-0.116831096717816</v>
      </c>
      <c r="O9067" s="5">
        <v>2.2508339881896973</v>
      </c>
      <c r="P9067" s="3">
        <v>4.207446426153183E-2</v>
      </c>
    </row>
    <row r="9068" spans="1:16" x14ac:dyDescent="0.25">
      <c r="A9068" s="1">
        <v>2012</v>
      </c>
      <c r="B9068" t="s">
        <v>496</v>
      </c>
      <c r="C9068" t="s">
        <v>2197</v>
      </c>
      <c r="D9068" t="s">
        <v>3403</v>
      </c>
      <c r="E9068" t="s">
        <v>3469</v>
      </c>
      <c r="F9068" t="s">
        <v>3967</v>
      </c>
      <c r="G9068" s="4"/>
      <c r="H9068" s="4"/>
      <c r="I9068" s="4"/>
      <c r="J9068" s="4"/>
      <c r="K9068" s="4">
        <v>-8066327.2719830498</v>
      </c>
      <c r="L9068" s="4">
        <v>12054351.5856042</v>
      </c>
      <c r="M9068" s="4">
        <v>3291357.2035242501</v>
      </c>
      <c r="N9068" s="3">
        <v>-0.50663905686093103</v>
      </c>
      <c r="O9068" s="5">
        <v>0.83388102054595947</v>
      </c>
      <c r="P9068" s="3">
        <v>0.27304306626319885</v>
      </c>
    </row>
    <row r="9069" spans="1:16" x14ac:dyDescent="0.25">
      <c r="A9069" s="1">
        <v>2013</v>
      </c>
      <c r="B9069" t="s">
        <v>496</v>
      </c>
      <c r="C9069" t="s">
        <v>2197</v>
      </c>
      <c r="D9069" t="s">
        <v>3403</v>
      </c>
      <c r="E9069" t="s">
        <v>3469</v>
      </c>
      <c r="F9069" t="s">
        <v>3967</v>
      </c>
      <c r="G9069" s="4"/>
      <c r="H9069" s="4"/>
      <c r="I9069" s="4"/>
      <c r="J9069" s="4"/>
      <c r="K9069" s="4">
        <v>-3759416.02638479</v>
      </c>
      <c r="L9069" s="4">
        <v>7883137.6705007404</v>
      </c>
      <c r="M9069" s="4">
        <v>2465172.6248663901</v>
      </c>
      <c r="N9069" s="3">
        <v>-0.40325746305954602</v>
      </c>
      <c r="O9069" s="5">
        <v>0.46728131175041199</v>
      </c>
      <c r="P9069" s="3">
        <v>0.31271463632583618</v>
      </c>
    </row>
    <row r="9070" spans="1:16" x14ac:dyDescent="0.25">
      <c r="A9070" s="1">
        <v>2014</v>
      </c>
      <c r="B9070" t="s">
        <v>496</v>
      </c>
      <c r="C9070" t="s">
        <v>2197</v>
      </c>
      <c r="D9070" t="s">
        <v>3403</v>
      </c>
      <c r="E9070" t="s">
        <v>3469</v>
      </c>
      <c r="F9070" t="s">
        <v>3967</v>
      </c>
      <c r="G9070" s="4"/>
      <c r="H9070" s="4"/>
      <c r="I9070" s="4"/>
      <c r="J9070" s="4"/>
      <c r="K9070" s="4">
        <v>-1396338.34692819</v>
      </c>
      <c r="L9070" s="4">
        <v>6590768.0701588998</v>
      </c>
      <c r="M9070" s="4">
        <v>2377981.0457824501</v>
      </c>
      <c r="N9070" s="3">
        <v>-0.18962267859816101</v>
      </c>
      <c r="O9070" s="5">
        <v>0.54208731651306152</v>
      </c>
      <c r="P9070" s="3">
        <v>0.36080485582351685</v>
      </c>
    </row>
    <row r="9071" spans="1:16" x14ac:dyDescent="0.25">
      <c r="A9071" s="1">
        <v>2015</v>
      </c>
      <c r="B9071" t="s">
        <v>496</v>
      </c>
      <c r="C9071" t="s">
        <v>2197</v>
      </c>
      <c r="D9071" t="s">
        <v>3403</v>
      </c>
      <c r="E9071" t="s">
        <v>3469</v>
      </c>
      <c r="F9071" t="s">
        <v>3967</v>
      </c>
      <c r="G9071" s="4"/>
      <c r="H9071" s="4"/>
      <c r="I9071" s="4"/>
      <c r="J9071" s="4"/>
      <c r="K9071" s="4">
        <v>-416565.87289970199</v>
      </c>
      <c r="L9071" s="4">
        <v>3300296.6033142498</v>
      </c>
      <c r="M9071" s="4">
        <v>1034241.11923453</v>
      </c>
      <c r="N9071" s="3">
        <v>-9.5930440916507001E-2</v>
      </c>
      <c r="O9071" s="5">
        <v>0.58545190095901489</v>
      </c>
      <c r="P9071" s="3">
        <v>0.31337824463844299</v>
      </c>
    </row>
    <row r="9072" spans="1:16" x14ac:dyDescent="0.25">
      <c r="A9072" s="1">
        <v>2016</v>
      </c>
      <c r="B9072" t="s">
        <v>496</v>
      </c>
      <c r="C9072" t="s">
        <v>2197</v>
      </c>
      <c r="D9072" t="s">
        <v>3403</v>
      </c>
      <c r="E9072" t="s">
        <v>3469</v>
      </c>
      <c r="F9072" t="s">
        <v>3967</v>
      </c>
      <c r="G9072" s="4"/>
      <c r="H9072" s="4"/>
      <c r="I9072" s="4"/>
      <c r="J9072" s="4"/>
      <c r="K9072" s="4">
        <v>-582337.51527252095</v>
      </c>
      <c r="L9072" s="4">
        <v>2357922.3410912799</v>
      </c>
      <c r="M9072" s="4">
        <v>756458.41404178005</v>
      </c>
      <c r="N9072" s="3">
        <v>-0.209873274840392</v>
      </c>
      <c r="O9072" s="5">
        <v>1.1073085069656372</v>
      </c>
      <c r="P9072" s="3">
        <v>0.32081565260887146</v>
      </c>
    </row>
    <row r="9073" spans="1:16" x14ac:dyDescent="0.25">
      <c r="A9073" s="1">
        <v>2017</v>
      </c>
      <c r="B9073" t="s">
        <v>496</v>
      </c>
      <c r="C9073" t="s">
        <v>2197</v>
      </c>
      <c r="D9073" t="s">
        <v>3403</v>
      </c>
      <c r="E9073" t="s">
        <v>3469</v>
      </c>
      <c r="F9073" t="s">
        <v>3967</v>
      </c>
      <c r="G9073" s="4"/>
      <c r="H9073" s="4"/>
      <c r="I9073" s="4"/>
      <c r="J9073" s="4"/>
      <c r="K9073" s="4">
        <v>-736933.44708585995</v>
      </c>
      <c r="L9073" s="4">
        <v>2533434.0196914901</v>
      </c>
      <c r="M9073" s="4">
        <v>87589.445610151699</v>
      </c>
      <c r="N9073" s="3">
        <v>-0.29678910945963799</v>
      </c>
      <c r="O9073" s="5">
        <v>0.84785664081573486</v>
      </c>
      <c r="P9073" s="3">
        <v>3.4573405981063843E-2</v>
      </c>
    </row>
    <row r="9074" spans="1:16" x14ac:dyDescent="0.25">
      <c r="A9074" s="1">
        <v>2018</v>
      </c>
      <c r="B9074" t="s">
        <v>496</v>
      </c>
      <c r="C9074" t="s">
        <v>2197</v>
      </c>
      <c r="D9074" t="s">
        <v>3403</v>
      </c>
      <c r="E9074" t="s">
        <v>3469</v>
      </c>
      <c r="F9074" t="s">
        <v>3967</v>
      </c>
      <c r="G9074" s="4"/>
      <c r="H9074" s="4"/>
      <c r="I9074" s="4"/>
      <c r="J9074" s="4"/>
      <c r="K9074" s="4">
        <v>-1132333.32593135</v>
      </c>
      <c r="L9074" s="4">
        <v>1808629.22745542</v>
      </c>
      <c r="M9074" s="4">
        <v>58534.852219483502</v>
      </c>
      <c r="N9074" s="3">
        <v>-0.53305700817912005</v>
      </c>
      <c r="O9074" s="5">
        <v>1.1397881507873535</v>
      </c>
      <c r="P9074" s="3">
        <v>3.2364208251237869E-2</v>
      </c>
    </row>
    <row r="9075" spans="1:16" x14ac:dyDescent="0.25">
      <c r="A9075" s="1">
        <v>2019</v>
      </c>
      <c r="B9075" t="s">
        <v>496</v>
      </c>
      <c r="C9075" t="s">
        <v>2197</v>
      </c>
      <c r="D9075" t="s">
        <v>3403</v>
      </c>
      <c r="E9075" t="s">
        <v>3469</v>
      </c>
      <c r="F9075" t="s">
        <v>3967</v>
      </c>
      <c r="G9075" s="4"/>
      <c r="H9075" s="4"/>
      <c r="I9075" s="4"/>
      <c r="J9075" s="4"/>
      <c r="K9075" s="4">
        <v>-1218664.7946647899</v>
      </c>
      <c r="L9075" s="4">
        <v>1681472.0954721</v>
      </c>
      <c r="M9075" s="4">
        <v>103022.815022815</v>
      </c>
      <c r="N9075" s="3">
        <v>-0.71754358663086404</v>
      </c>
      <c r="O9075" s="5">
        <v>1.904914379119873</v>
      </c>
      <c r="P9075" s="3">
        <v>6.1269417405128479E-2</v>
      </c>
    </row>
    <row r="9076" spans="1:16" x14ac:dyDescent="0.25">
      <c r="A9076" s="1">
        <v>2020</v>
      </c>
      <c r="B9076" t="s">
        <v>496</v>
      </c>
      <c r="C9076" t="s">
        <v>2197</v>
      </c>
      <c r="D9076" t="s">
        <v>3403</v>
      </c>
      <c r="E9076" t="s">
        <v>3469</v>
      </c>
      <c r="F9076" t="s">
        <v>3967</v>
      </c>
      <c r="G9076" s="4"/>
      <c r="H9076" s="4"/>
      <c r="I9076" s="4"/>
      <c r="J9076" s="4"/>
      <c r="K9076" s="4">
        <v>-1144962.93637757</v>
      </c>
      <c r="L9076" s="4">
        <v>2748081.2500862698</v>
      </c>
      <c r="M9076" s="4">
        <v>402283.174357771</v>
      </c>
      <c r="N9076" s="3">
        <v>-0.520286060090559</v>
      </c>
      <c r="O9076" s="5">
        <v>1.9636586904525757</v>
      </c>
      <c r="P9076" s="3">
        <v>0.14638692140579224</v>
      </c>
    </row>
    <row r="9077" spans="1:16" x14ac:dyDescent="0.25">
      <c r="A9077" s="1">
        <v>2021</v>
      </c>
      <c r="B9077" t="s">
        <v>496</v>
      </c>
      <c r="C9077" t="s">
        <v>2197</v>
      </c>
      <c r="D9077" t="s">
        <v>3403</v>
      </c>
      <c r="E9077" t="s">
        <v>3469</v>
      </c>
      <c r="F9077" t="s">
        <v>3967</v>
      </c>
      <c r="G9077" s="4"/>
      <c r="H9077" s="4"/>
      <c r="I9077" s="4"/>
      <c r="J9077" s="4"/>
      <c r="K9077" s="4">
        <v>-4762582.7591119399</v>
      </c>
      <c r="L9077" s="4">
        <v>7056282.1945129698</v>
      </c>
      <c r="M9077" s="4">
        <v>1132482.8108481001</v>
      </c>
      <c r="N9077" s="3">
        <v>-0.94856366387161495</v>
      </c>
      <c r="O9077" s="5">
        <v>1.4242100715637207</v>
      </c>
      <c r="P9077" s="3">
        <v>0.16049285233020782</v>
      </c>
    </row>
    <row r="9078" spans="1:16" x14ac:dyDescent="0.25">
      <c r="A9078" s="1">
        <v>2022</v>
      </c>
      <c r="B9078" t="s">
        <v>496</v>
      </c>
      <c r="C9078" t="s">
        <v>2197</v>
      </c>
      <c r="D9078" t="s">
        <v>3403</v>
      </c>
      <c r="E9078" t="s">
        <v>3469</v>
      </c>
      <c r="F9078" t="s">
        <v>3967</v>
      </c>
      <c r="G9078" s="4"/>
      <c r="H9078" s="4"/>
      <c r="I9078" s="4"/>
      <c r="J9078" s="4"/>
      <c r="K9078" s="4">
        <v>-2326691.6022000299</v>
      </c>
      <c r="L9078" s="4">
        <v>6587022.7111181701</v>
      </c>
      <c r="M9078" s="4">
        <v>433267.54401098599</v>
      </c>
      <c r="N9078" s="3">
        <v>-0.355723559093583</v>
      </c>
      <c r="O9078" s="5">
        <v>1.2678760290145874</v>
      </c>
      <c r="P9078" s="3">
        <v>6.5775930881500244E-2</v>
      </c>
    </row>
    <row r="9079" spans="1:16" x14ac:dyDescent="0.25">
      <c r="A9079" s="1">
        <v>2023</v>
      </c>
      <c r="B9079" t="s">
        <v>496</v>
      </c>
      <c r="C9079" t="s">
        <v>2197</v>
      </c>
      <c r="D9079" t="s">
        <v>3403</v>
      </c>
      <c r="E9079" t="s">
        <v>3469</v>
      </c>
      <c r="F9079" t="s">
        <v>3967</v>
      </c>
      <c r="G9079" s="4"/>
      <c r="H9079" s="4"/>
      <c r="I9079" s="4"/>
      <c r="J9079" s="4"/>
      <c r="K9079" s="4">
        <v>-696746.32536746305</v>
      </c>
      <c r="L9079" s="4">
        <v>5623131.0202313103</v>
      </c>
      <c r="M9079" s="4">
        <v>339315.40179315401</v>
      </c>
      <c r="N9079" s="3">
        <v>-0.11626132324749799</v>
      </c>
      <c r="O9079" s="5">
        <v>0.86641544103622437</v>
      </c>
      <c r="P9079" s="3">
        <v>6.0342788696289063E-2</v>
      </c>
    </row>
    <row r="9080" spans="1:16" x14ac:dyDescent="0.25">
      <c r="A9080" s="1">
        <v>2024</v>
      </c>
      <c r="B9080" t="s">
        <v>496</v>
      </c>
      <c r="C9080" t="s">
        <v>2197</v>
      </c>
      <c r="D9080" t="s">
        <v>3403</v>
      </c>
      <c r="E9080" t="s">
        <v>3469</v>
      </c>
      <c r="F9080" t="s">
        <v>3967</v>
      </c>
      <c r="G9080" s="4"/>
      <c r="H9080" s="4"/>
      <c r="I9080" s="4"/>
      <c r="J9080" s="4"/>
      <c r="K9080" s="4">
        <v>-530024.73448760901</v>
      </c>
      <c r="L9080" s="4">
        <v>7606717.6468235198</v>
      </c>
      <c r="M9080" s="4">
        <v>128259.98546598799</v>
      </c>
      <c r="N9080" s="3">
        <v>-8.0120598128988002E-2</v>
      </c>
      <c r="O9080" s="5">
        <v>1.0490996837615967</v>
      </c>
      <c r="P9080" s="3">
        <v>1.6861410811543465E-2</v>
      </c>
    </row>
    <row r="9081" spans="1:16" x14ac:dyDescent="0.25">
      <c r="A9081" s="1">
        <v>2012</v>
      </c>
      <c r="B9081" t="s">
        <v>497</v>
      </c>
      <c r="C9081" t="s">
        <v>2198</v>
      </c>
      <c r="D9081" t="s">
        <v>3403</v>
      </c>
      <c r="E9081" t="s">
        <v>3469</v>
      </c>
      <c r="F9081" t="s">
        <v>3968</v>
      </c>
      <c r="G9081" s="4"/>
      <c r="H9081" s="4"/>
      <c r="I9081" s="4"/>
      <c r="J9081" s="4"/>
      <c r="K9081" s="4">
        <v>-3061568.9244087902</v>
      </c>
      <c r="L9081" s="4">
        <v>17088389.631918799</v>
      </c>
      <c r="M9081" s="4">
        <v>4133564.25815826</v>
      </c>
      <c r="N9081" s="3">
        <v>-0.152343662382772</v>
      </c>
      <c r="O9081" s="5">
        <v>0.95512509346008301</v>
      </c>
      <c r="P9081" s="3">
        <v>0.24189314246177673</v>
      </c>
    </row>
    <row r="9082" spans="1:16" x14ac:dyDescent="0.25">
      <c r="A9082" s="1">
        <v>2013</v>
      </c>
      <c r="B9082" t="s">
        <v>497</v>
      </c>
      <c r="C9082" t="s">
        <v>2198</v>
      </c>
      <c r="D9082" t="s">
        <v>3403</v>
      </c>
      <c r="E9082" t="s">
        <v>3469</v>
      </c>
      <c r="F9082" t="s">
        <v>3968</v>
      </c>
      <c r="G9082" s="4"/>
      <c r="H9082" s="4"/>
      <c r="I9082" s="4"/>
      <c r="J9082" s="4"/>
      <c r="K9082" s="4">
        <v>-2524965.9683711398</v>
      </c>
      <c r="L9082" s="4">
        <v>14303757.6399865</v>
      </c>
      <c r="M9082" s="4">
        <v>4284799.5103099803</v>
      </c>
      <c r="N9082" s="3">
        <v>-0.17083528674701401</v>
      </c>
      <c r="O9082" s="5">
        <v>0.46711534261703491</v>
      </c>
      <c r="P9082" s="3">
        <v>0.29955762624740601</v>
      </c>
    </row>
    <row r="9083" spans="1:16" x14ac:dyDescent="0.25">
      <c r="A9083" s="1">
        <v>2014</v>
      </c>
      <c r="B9083" t="s">
        <v>497</v>
      </c>
      <c r="C9083" t="s">
        <v>2198</v>
      </c>
      <c r="D9083" t="s">
        <v>3403</v>
      </c>
      <c r="E9083" t="s">
        <v>3469</v>
      </c>
      <c r="F9083" t="s">
        <v>3968</v>
      </c>
      <c r="G9083" s="4"/>
      <c r="H9083" s="4"/>
      <c r="I9083" s="4"/>
      <c r="J9083" s="4"/>
      <c r="K9083" s="4">
        <v>-1277591.5884765901</v>
      </c>
      <c r="L9083" s="4">
        <v>14352674.807864601</v>
      </c>
      <c r="M9083" s="4">
        <v>5545949.3611202799</v>
      </c>
      <c r="N9083" s="3">
        <v>-8.7756752182337E-2</v>
      </c>
      <c r="O9083" s="5">
        <v>0.43856397271156311</v>
      </c>
      <c r="P9083" s="3">
        <v>0.38640528917312622</v>
      </c>
    </row>
    <row r="9084" spans="1:16" x14ac:dyDescent="0.25">
      <c r="A9084" s="1">
        <v>2015</v>
      </c>
      <c r="B9084" t="s">
        <v>497</v>
      </c>
      <c r="C9084" t="s">
        <v>2198</v>
      </c>
      <c r="D9084" t="s">
        <v>3403</v>
      </c>
      <c r="E9084" t="s">
        <v>3469</v>
      </c>
      <c r="F9084" t="s">
        <v>3968</v>
      </c>
      <c r="G9084" s="4"/>
      <c r="H9084" s="4"/>
      <c r="I9084" s="4"/>
      <c r="J9084" s="4"/>
      <c r="K9084" s="4">
        <v>-1108587.6289454</v>
      </c>
      <c r="L9084" s="4">
        <v>13912723.8969824</v>
      </c>
      <c r="M9084" s="4">
        <v>3289541.8441792601</v>
      </c>
      <c r="N9084" s="3">
        <v>-8.6478652411893994E-2</v>
      </c>
      <c r="O9084" s="5">
        <v>0.61496162414550781</v>
      </c>
      <c r="P9084" s="3">
        <v>0.23644125461578369</v>
      </c>
    </row>
    <row r="9085" spans="1:16" x14ac:dyDescent="0.25">
      <c r="A9085" s="1">
        <v>2016</v>
      </c>
      <c r="B9085" t="s">
        <v>497</v>
      </c>
      <c r="C9085" t="s">
        <v>2198</v>
      </c>
      <c r="D9085" t="s">
        <v>3403</v>
      </c>
      <c r="E9085" t="s">
        <v>3469</v>
      </c>
      <c r="F9085" t="s">
        <v>3968</v>
      </c>
      <c r="G9085" s="4"/>
      <c r="H9085" s="4"/>
      <c r="I9085" s="4"/>
      <c r="J9085" s="4"/>
      <c r="K9085" s="4">
        <v>-1090491.5516881701</v>
      </c>
      <c r="L9085" s="4">
        <v>15307970.021158</v>
      </c>
      <c r="M9085" s="4">
        <v>3039301.7850225</v>
      </c>
      <c r="N9085" s="3">
        <v>-7.5828518432610001E-2</v>
      </c>
      <c r="O9085" s="5">
        <v>0.60220152139663696</v>
      </c>
      <c r="P9085" s="3">
        <v>0.19854375720024109</v>
      </c>
    </row>
    <row r="9086" spans="1:16" x14ac:dyDescent="0.25">
      <c r="A9086" s="1">
        <v>2017</v>
      </c>
      <c r="B9086" t="s">
        <v>497</v>
      </c>
      <c r="C9086" t="s">
        <v>2198</v>
      </c>
      <c r="D9086" t="s">
        <v>3403</v>
      </c>
      <c r="E9086" t="s">
        <v>3469</v>
      </c>
      <c r="F9086" t="s">
        <v>3968</v>
      </c>
      <c r="G9086" s="4"/>
      <c r="H9086" s="4"/>
      <c r="I9086" s="4"/>
      <c r="J9086" s="4"/>
      <c r="K9086" s="4">
        <v>-1624718.1166270799</v>
      </c>
      <c r="L9086" s="4">
        <v>16692385.498090001</v>
      </c>
      <c r="M9086" s="4">
        <v>3242482.7257564901</v>
      </c>
      <c r="N9086" s="3">
        <v>-0.100028145858007</v>
      </c>
      <c r="O9086" s="5">
        <v>0.76025664806365967</v>
      </c>
      <c r="P9086" s="3">
        <v>0.19424921274185181</v>
      </c>
    </row>
    <row r="9087" spans="1:16" x14ac:dyDescent="0.25">
      <c r="A9087" s="1">
        <v>2018</v>
      </c>
      <c r="B9087" t="s">
        <v>497</v>
      </c>
      <c r="C9087" t="s">
        <v>2198</v>
      </c>
      <c r="D9087" t="s">
        <v>3403</v>
      </c>
      <c r="E9087" t="s">
        <v>3469</v>
      </c>
      <c r="F9087" t="s">
        <v>3968</v>
      </c>
      <c r="G9087" s="4"/>
      <c r="H9087" s="4"/>
      <c r="I9087" s="4"/>
      <c r="J9087" s="4"/>
      <c r="K9087" s="4">
        <v>-1346911.5241415601</v>
      </c>
      <c r="L9087" s="4">
        <v>2969857.6599382702</v>
      </c>
      <c r="M9087" s="4">
        <v>117026.77295908899</v>
      </c>
      <c r="N9087" s="3">
        <v>-0.14144183043978301</v>
      </c>
      <c r="O9087" s="5">
        <v>4.6590723991394043</v>
      </c>
      <c r="P9087" s="3">
        <v>3.9404843002557755E-2</v>
      </c>
    </row>
    <row r="9088" spans="1:16" x14ac:dyDescent="0.25">
      <c r="A9088" s="1">
        <v>2019</v>
      </c>
      <c r="B9088" t="s">
        <v>497</v>
      </c>
      <c r="C9088" t="s">
        <v>2198</v>
      </c>
      <c r="D9088" t="s">
        <v>3403</v>
      </c>
      <c r="E9088" t="s">
        <v>3469</v>
      </c>
      <c r="F9088" t="s">
        <v>3968</v>
      </c>
      <c r="G9088" s="4"/>
      <c r="H9088" s="4"/>
      <c r="I9088" s="4"/>
      <c r="J9088" s="4"/>
      <c r="K9088" s="4">
        <v>-693277.64127764106</v>
      </c>
      <c r="L9088" s="4">
        <v>1598395.22639523</v>
      </c>
      <c r="M9088" s="4">
        <v>96932.958932958907</v>
      </c>
      <c r="N9088" s="3">
        <v>-0.31405583128563103</v>
      </c>
      <c r="O9088" s="5">
        <v>2.5440759658813477</v>
      </c>
      <c r="P9088" s="3">
        <v>6.0643922537565231E-2</v>
      </c>
    </row>
    <row r="9089" spans="1:16" x14ac:dyDescent="0.25">
      <c r="A9089" s="1">
        <v>2020</v>
      </c>
      <c r="B9089" t="s">
        <v>497</v>
      </c>
      <c r="C9089" t="s">
        <v>2198</v>
      </c>
      <c r="D9089" t="s">
        <v>3403</v>
      </c>
      <c r="E9089" t="s">
        <v>3469</v>
      </c>
      <c r="F9089" t="s">
        <v>3968</v>
      </c>
      <c r="G9089" s="4"/>
      <c r="H9089" s="4"/>
      <c r="I9089" s="4"/>
      <c r="J9089" s="4"/>
      <c r="K9089" s="4">
        <v>-1015779.3023480501</v>
      </c>
      <c r="L9089" s="4">
        <v>535775.02312162705</v>
      </c>
      <c r="M9089" s="4">
        <v>140596.054829314</v>
      </c>
      <c r="N9089" s="3">
        <v>-0.96405940435159798</v>
      </c>
      <c r="O9089" s="5">
        <v>7.5467534065246582</v>
      </c>
      <c r="P9089" s="3">
        <v>0.26241621375083923</v>
      </c>
    </row>
    <row r="9090" spans="1:16" x14ac:dyDescent="0.25">
      <c r="A9090" s="1">
        <v>2021</v>
      </c>
      <c r="B9090" t="s">
        <v>497</v>
      </c>
      <c r="C9090" t="s">
        <v>2198</v>
      </c>
      <c r="D9090" t="s">
        <v>3403</v>
      </c>
      <c r="E9090" t="s">
        <v>3469</v>
      </c>
      <c r="F9090" t="s">
        <v>3968</v>
      </c>
      <c r="G9090" s="4"/>
      <c r="H9090" s="4"/>
      <c r="I9090" s="4"/>
      <c r="J9090" s="4"/>
      <c r="K9090" s="4">
        <v>-3145317.12766835</v>
      </c>
      <c r="L9090" s="4">
        <v>5899013.2639518902</v>
      </c>
      <c r="M9090" s="4">
        <v>234726.21073862701</v>
      </c>
      <c r="N9090" s="3">
        <v>-0.97061889339749396</v>
      </c>
      <c r="O9090" s="5">
        <v>3.8735766410827637</v>
      </c>
      <c r="P9090" s="3">
        <v>3.979075700044632E-2</v>
      </c>
    </row>
    <row r="9091" spans="1:16" x14ac:dyDescent="0.25">
      <c r="A9091" s="1">
        <v>2024</v>
      </c>
      <c r="B9091" t="s">
        <v>497</v>
      </c>
      <c r="C9091" t="s">
        <v>2198</v>
      </c>
      <c r="D9091" t="s">
        <v>3403</v>
      </c>
      <c r="E9091" t="s">
        <v>3469</v>
      </c>
      <c r="F9091" t="s">
        <v>3968</v>
      </c>
      <c r="G9091" s="4"/>
      <c r="H9091" s="4"/>
      <c r="I9091" s="4"/>
      <c r="J9091" s="4"/>
      <c r="K9091" s="4">
        <v>-6643987.1557703102</v>
      </c>
      <c r="L9091" s="4">
        <v>25198635.764621399</v>
      </c>
      <c r="M9091" s="4">
        <v>2236216.8917706599</v>
      </c>
      <c r="N9091" s="3">
        <v>-0.32052284340980097</v>
      </c>
      <c r="O9091" s="5">
        <v>1.4939807653427124</v>
      </c>
      <c r="P9091" s="3">
        <v>8.874356746673584E-2</v>
      </c>
    </row>
    <row r="9092" spans="1:16" x14ac:dyDescent="0.25">
      <c r="A9092" s="1">
        <v>2009</v>
      </c>
      <c r="B9092" t="s">
        <v>498</v>
      </c>
      <c r="C9092" t="s">
        <v>2199</v>
      </c>
      <c r="D9092" t="s">
        <v>3403</v>
      </c>
      <c r="E9092" t="s">
        <v>3469</v>
      </c>
      <c r="F9092" t="s">
        <v>3969</v>
      </c>
      <c r="G9092" s="4"/>
      <c r="H9092" s="4"/>
      <c r="I9092" s="4"/>
      <c r="J9092" s="4"/>
      <c r="K9092" s="4">
        <v>-637790.61325244803</v>
      </c>
      <c r="L9092" s="4">
        <v>2549890.2889595199</v>
      </c>
      <c r="M9092" s="4">
        <v>268078.92741324002</v>
      </c>
      <c r="N9092" s="3">
        <v>-0.23095686293755499</v>
      </c>
      <c r="P9092" s="3">
        <v>0.10513351112604141</v>
      </c>
    </row>
    <row r="9093" spans="1:16" x14ac:dyDescent="0.25">
      <c r="A9093" s="1">
        <v>2010</v>
      </c>
      <c r="B9093" t="s">
        <v>498</v>
      </c>
      <c r="C9093" t="s">
        <v>2199</v>
      </c>
      <c r="D9093" t="s">
        <v>3403</v>
      </c>
      <c r="E9093" t="s">
        <v>3469</v>
      </c>
      <c r="F9093" t="s">
        <v>3969</v>
      </c>
      <c r="G9093" s="4"/>
      <c r="H9093" s="4"/>
      <c r="I9093" s="4"/>
      <c r="J9093" s="4"/>
      <c r="K9093" s="4">
        <v>-105019.233676572</v>
      </c>
      <c r="L9093" s="4">
        <v>2846407.7539433199</v>
      </c>
      <c r="M9093" s="4">
        <v>575707.61452016595</v>
      </c>
      <c r="N9093" s="3">
        <v>-3.8180212324337999E-2</v>
      </c>
      <c r="P9093" s="3">
        <v>0.20225760340690613</v>
      </c>
    </row>
    <row r="9094" spans="1:16" x14ac:dyDescent="0.25">
      <c r="A9094" s="1">
        <v>2011</v>
      </c>
      <c r="B9094" t="s">
        <v>498</v>
      </c>
      <c r="C9094" t="s">
        <v>2199</v>
      </c>
      <c r="D9094" t="s">
        <v>3403</v>
      </c>
      <c r="E9094" t="s">
        <v>3469</v>
      </c>
      <c r="F9094" t="s">
        <v>3969</v>
      </c>
      <c r="G9094" s="4"/>
      <c r="H9094" s="4"/>
      <c r="I9094" s="4"/>
      <c r="J9094" s="4"/>
      <c r="K9094" s="4">
        <v>-1268947.5940413701</v>
      </c>
      <c r="L9094" s="4">
        <v>6464646.8760047201</v>
      </c>
      <c r="M9094" s="4">
        <v>677773.01468224195</v>
      </c>
      <c r="N9094" s="3">
        <v>-0.25136098005849</v>
      </c>
      <c r="O9094" s="5">
        <v>0.49706059694290161</v>
      </c>
      <c r="P9094" s="3">
        <v>0.10484300553798676</v>
      </c>
    </row>
    <row r="9095" spans="1:16" x14ac:dyDescent="0.25">
      <c r="A9095" s="1">
        <v>2012</v>
      </c>
      <c r="B9095" t="s">
        <v>498</v>
      </c>
      <c r="C9095" t="s">
        <v>2199</v>
      </c>
      <c r="D9095" t="s">
        <v>3403</v>
      </c>
      <c r="E9095" t="s">
        <v>3469</v>
      </c>
      <c r="F9095" t="s">
        <v>3969</v>
      </c>
      <c r="G9095" s="4"/>
      <c r="H9095" s="4"/>
      <c r="I9095" s="4"/>
      <c r="J9095" s="4"/>
      <c r="K9095" s="4">
        <v>-297155.22446097602</v>
      </c>
      <c r="L9095" s="4">
        <v>5407991.9773236597</v>
      </c>
      <c r="M9095" s="4">
        <v>73521.074874901504</v>
      </c>
      <c r="N9095" s="3">
        <v>-5.1319014008466002E-2</v>
      </c>
      <c r="O9095" s="5">
        <v>0.38651764392852783</v>
      </c>
      <c r="P9095" s="3">
        <v>1.3594893738627434E-2</v>
      </c>
    </row>
    <row r="9096" spans="1:16" x14ac:dyDescent="0.25">
      <c r="A9096" s="1">
        <v>2013</v>
      </c>
      <c r="B9096" t="s">
        <v>498</v>
      </c>
      <c r="C9096" t="s">
        <v>2199</v>
      </c>
      <c r="D9096" t="s">
        <v>3403</v>
      </c>
      <c r="E9096" t="s">
        <v>3469</v>
      </c>
      <c r="F9096" t="s">
        <v>3969</v>
      </c>
      <c r="G9096" s="4"/>
      <c r="H9096" s="4"/>
      <c r="I9096" s="4"/>
      <c r="J9096" s="4"/>
      <c r="K9096" s="4">
        <v>-975996.96684542799</v>
      </c>
      <c r="L9096" s="4">
        <v>8399326.6762290206</v>
      </c>
      <c r="M9096" s="4">
        <v>1040369.27743315</v>
      </c>
      <c r="N9096" s="3">
        <v>-0.147570090637133</v>
      </c>
      <c r="O9096" s="5">
        <v>0.46731168031692505</v>
      </c>
      <c r="P9096" s="3">
        <v>0.12386341392993927</v>
      </c>
    </row>
    <row r="9097" spans="1:16" x14ac:dyDescent="0.25">
      <c r="A9097" s="1">
        <v>2014</v>
      </c>
      <c r="B9097" t="s">
        <v>498</v>
      </c>
      <c r="C9097" t="s">
        <v>2199</v>
      </c>
      <c r="D9097" t="s">
        <v>3403</v>
      </c>
      <c r="E9097" t="s">
        <v>3469</v>
      </c>
      <c r="F9097" t="s">
        <v>3969</v>
      </c>
      <c r="G9097" s="4"/>
      <c r="H9097" s="4"/>
      <c r="I9097" s="4"/>
      <c r="J9097" s="4"/>
      <c r="K9097" s="4">
        <v>-1045884.2944033199</v>
      </c>
      <c r="L9097" s="4">
        <v>9003913.43297657</v>
      </c>
      <c r="M9097" s="4">
        <v>924920.55259559595</v>
      </c>
      <c r="N9097" s="3">
        <v>-0.11835629255616199</v>
      </c>
      <c r="O9097" s="5">
        <v>0.3399503231048584</v>
      </c>
      <c r="P9097" s="3">
        <v>0.10272428393363953</v>
      </c>
    </row>
    <row r="9098" spans="1:16" x14ac:dyDescent="0.25">
      <c r="A9098" s="1">
        <v>2015</v>
      </c>
      <c r="B9098" t="s">
        <v>498</v>
      </c>
      <c r="C9098" t="s">
        <v>2199</v>
      </c>
      <c r="D9098" t="s">
        <v>3403</v>
      </c>
      <c r="E9098" t="s">
        <v>3469</v>
      </c>
      <c r="F9098" t="s">
        <v>3969</v>
      </c>
      <c r="G9098" s="4"/>
      <c r="H9098" s="4"/>
      <c r="I9098" s="4"/>
      <c r="J9098" s="4"/>
      <c r="K9098" s="4">
        <v>-850916.38868131</v>
      </c>
      <c r="L9098" s="4">
        <v>8225284.4695423096</v>
      </c>
      <c r="M9098" s="4">
        <v>494950.81007372699</v>
      </c>
      <c r="N9098" s="3">
        <v>-0.109223467784657</v>
      </c>
      <c r="O9098" s="5">
        <v>0.74127459526062012</v>
      </c>
      <c r="P9098" s="3">
        <v>6.0174308717250824E-2</v>
      </c>
    </row>
    <row r="9099" spans="1:16" x14ac:dyDescent="0.25">
      <c r="A9099" s="1">
        <v>2016</v>
      </c>
      <c r="B9099" t="s">
        <v>498</v>
      </c>
      <c r="C9099" t="s">
        <v>2199</v>
      </c>
      <c r="D9099" t="s">
        <v>3403</v>
      </c>
      <c r="E9099" t="s">
        <v>3469</v>
      </c>
      <c r="F9099" t="s">
        <v>3969</v>
      </c>
      <c r="G9099" s="4"/>
      <c r="H9099" s="4"/>
      <c r="I9099" s="4"/>
      <c r="J9099" s="4"/>
      <c r="K9099" s="4">
        <v>-956296.00381440495</v>
      </c>
      <c r="L9099" s="4">
        <v>8166927.9136990802</v>
      </c>
      <c r="M9099" s="4">
        <v>1151256.81675954</v>
      </c>
      <c r="N9099" s="3">
        <v>-0.11863938070989501</v>
      </c>
      <c r="O9099" s="5">
        <v>1.1745425462722778</v>
      </c>
      <c r="P9099" s="3">
        <v>0.14096571505069733</v>
      </c>
    </row>
    <row r="9100" spans="1:16" x14ac:dyDescent="0.25">
      <c r="A9100" s="1">
        <v>2017</v>
      </c>
      <c r="B9100" t="s">
        <v>498</v>
      </c>
      <c r="C9100" t="s">
        <v>2199</v>
      </c>
      <c r="D9100" t="s">
        <v>3403</v>
      </c>
      <c r="E9100" t="s">
        <v>3469</v>
      </c>
      <c r="F9100" t="s">
        <v>3969</v>
      </c>
      <c r="G9100" s="4"/>
      <c r="H9100" s="4"/>
      <c r="I9100" s="4"/>
      <c r="J9100" s="4"/>
      <c r="K9100" s="4">
        <v>-1373667.05865173</v>
      </c>
      <c r="L9100" s="4">
        <v>9379175.6016202103</v>
      </c>
      <c r="M9100" s="4">
        <v>1771532.66157855</v>
      </c>
      <c r="N9100" s="3">
        <v>-0.154303157640999</v>
      </c>
      <c r="O9100" s="5">
        <v>1.2683031558990479</v>
      </c>
      <c r="P9100" s="3">
        <v>0.1888793557882309</v>
      </c>
    </row>
    <row r="9101" spans="1:16" x14ac:dyDescent="0.25">
      <c r="A9101" s="1">
        <v>2018</v>
      </c>
      <c r="B9101" t="s">
        <v>498</v>
      </c>
      <c r="C9101" t="s">
        <v>2199</v>
      </c>
      <c r="D9101" t="s">
        <v>3403</v>
      </c>
      <c r="E9101" t="s">
        <v>3469</v>
      </c>
      <c r="F9101" t="s">
        <v>3969</v>
      </c>
      <c r="G9101" s="4"/>
      <c r="H9101" s="4"/>
      <c r="I9101" s="4"/>
      <c r="J9101" s="4"/>
      <c r="K9101" s="4">
        <v>-1939117.98014789</v>
      </c>
      <c r="L9101" s="4">
        <v>9627661.9368018992</v>
      </c>
      <c r="M9101" s="4">
        <v>2057517.0800672099</v>
      </c>
      <c r="N9101" s="3">
        <v>-0.207833854075784</v>
      </c>
      <c r="O9101" s="5">
        <v>3.1003050804138184</v>
      </c>
      <c r="P9101" s="3">
        <v>0.21370890736579895</v>
      </c>
    </row>
    <row r="9102" spans="1:16" x14ac:dyDescent="0.25">
      <c r="A9102" s="1">
        <v>2019</v>
      </c>
      <c r="B9102" t="s">
        <v>498</v>
      </c>
      <c r="C9102" t="s">
        <v>2199</v>
      </c>
      <c r="D9102" t="s">
        <v>3403</v>
      </c>
      <c r="E9102" t="s">
        <v>3469</v>
      </c>
      <c r="F9102" t="s">
        <v>3969</v>
      </c>
      <c r="G9102" s="4"/>
      <c r="H9102" s="4"/>
      <c r="I9102" s="4"/>
      <c r="J9102" s="4"/>
      <c r="K9102" s="4">
        <v>-2657597.0515970499</v>
      </c>
      <c r="L9102" s="4">
        <v>9310598.8065988105</v>
      </c>
      <c r="M9102" s="4">
        <v>4186965.9529659501</v>
      </c>
      <c r="N9102" s="3">
        <v>-0.28822021374106699</v>
      </c>
      <c r="O9102" s="5">
        <v>2.1103806495666504</v>
      </c>
      <c r="P9102" s="3">
        <v>0.44969889521598816</v>
      </c>
    </row>
    <row r="9103" spans="1:16" x14ac:dyDescent="0.25">
      <c r="A9103" s="1">
        <v>2020</v>
      </c>
      <c r="B9103" t="s">
        <v>498</v>
      </c>
      <c r="C9103" t="s">
        <v>2199</v>
      </c>
      <c r="D9103" t="s">
        <v>3403</v>
      </c>
      <c r="E9103" t="s">
        <v>3469</v>
      </c>
      <c r="F9103" t="s">
        <v>3969</v>
      </c>
      <c r="G9103" s="4"/>
      <c r="H9103" s="4"/>
      <c r="I9103" s="4"/>
      <c r="J9103" s="4"/>
      <c r="K9103" s="4">
        <v>-1621369.90461466</v>
      </c>
      <c r="L9103" s="4">
        <v>8630417.7077150308</v>
      </c>
      <c r="M9103" s="4">
        <v>4121472.0538906502</v>
      </c>
      <c r="N9103" s="3">
        <v>-0.182335421193171</v>
      </c>
      <c r="O9103" s="5">
        <v>0.73714232444763184</v>
      </c>
      <c r="P9103" s="3">
        <v>0.47755187749862671</v>
      </c>
    </row>
    <row r="9104" spans="1:16" x14ac:dyDescent="0.25">
      <c r="A9104" s="1">
        <v>2021</v>
      </c>
      <c r="B9104" t="s">
        <v>498</v>
      </c>
      <c r="C9104" t="s">
        <v>2199</v>
      </c>
      <c r="D9104" t="s">
        <v>3403</v>
      </c>
      <c r="E9104" t="s">
        <v>3469</v>
      </c>
      <c r="F9104" t="s">
        <v>3969</v>
      </c>
      <c r="G9104" s="4"/>
      <c r="H9104" s="4"/>
      <c r="I9104" s="4"/>
      <c r="J9104" s="4"/>
      <c r="K9104" s="4">
        <v>-1046868.46268623</v>
      </c>
      <c r="L9104" s="4">
        <v>12942223.455225701</v>
      </c>
      <c r="M9104" s="4">
        <v>1987774.5203158199</v>
      </c>
      <c r="N9104" s="3">
        <v>-9.3814178385141E-2</v>
      </c>
      <c r="O9104" s="5">
        <v>0.98241758346557617</v>
      </c>
      <c r="P9104" s="3">
        <v>0.15358833968639374</v>
      </c>
    </row>
    <row r="9105" spans="1:16" x14ac:dyDescent="0.25">
      <c r="A9105" s="1">
        <v>2022</v>
      </c>
      <c r="B9105" t="s">
        <v>498</v>
      </c>
      <c r="C9105" t="s">
        <v>2199</v>
      </c>
      <c r="D9105" t="s">
        <v>3403</v>
      </c>
      <c r="E9105" t="s">
        <v>3469</v>
      </c>
      <c r="F9105" t="s">
        <v>3969</v>
      </c>
      <c r="G9105" s="4"/>
      <c r="H9105" s="4"/>
      <c r="I9105" s="4"/>
      <c r="J9105" s="4"/>
      <c r="K9105" s="4">
        <v>-1012600.49549021</v>
      </c>
      <c r="L9105" s="4">
        <v>14252443.291214401</v>
      </c>
      <c r="M9105" s="4">
        <v>591809.91946558806</v>
      </c>
      <c r="N9105" s="3">
        <v>-7.7403625739317E-2</v>
      </c>
      <c r="O9105" s="5">
        <v>0.7914268970489502</v>
      </c>
      <c r="P9105" s="3">
        <v>4.1523400694131851E-2</v>
      </c>
    </row>
    <row r="9106" spans="1:16" x14ac:dyDescent="0.25">
      <c r="A9106" s="1">
        <v>2023</v>
      </c>
      <c r="B9106" t="s">
        <v>498</v>
      </c>
      <c r="C9106" t="s">
        <v>2199</v>
      </c>
      <c r="D9106" t="s">
        <v>3403</v>
      </c>
      <c r="E9106" t="s">
        <v>3469</v>
      </c>
      <c r="F9106" t="s">
        <v>3969</v>
      </c>
      <c r="G9106" s="4"/>
      <c r="H9106" s="4"/>
      <c r="I9106" s="4"/>
      <c r="J9106" s="4"/>
      <c r="K9106" s="4">
        <v>-1399131.4201913101</v>
      </c>
      <c r="L9106" s="4">
        <v>9250968.2365096807</v>
      </c>
      <c r="M9106" s="4">
        <v>821466.52001466497</v>
      </c>
      <c r="N9106" s="3">
        <v>-0.12156784406006201</v>
      </c>
      <c r="O9106" s="5">
        <v>0.61255955696105957</v>
      </c>
      <c r="P9106" s="3">
        <v>8.8797897100448608E-2</v>
      </c>
    </row>
    <row r="9107" spans="1:16" x14ac:dyDescent="0.25">
      <c r="A9107" s="1">
        <v>2024</v>
      </c>
      <c r="B9107" t="s">
        <v>498</v>
      </c>
      <c r="C9107" t="s">
        <v>2199</v>
      </c>
      <c r="D9107" t="s">
        <v>3403</v>
      </c>
      <c r="E9107" t="s">
        <v>3469</v>
      </c>
      <c r="F9107" t="s">
        <v>3969</v>
      </c>
      <c r="G9107" s="4"/>
      <c r="H9107" s="4"/>
      <c r="I9107" s="4"/>
      <c r="J9107" s="4"/>
      <c r="K9107" s="4">
        <v>-1379921.72968072</v>
      </c>
      <c r="L9107" s="4">
        <v>6506912.3225750504</v>
      </c>
      <c r="M9107" s="4">
        <v>1437615.7554019201</v>
      </c>
      <c r="N9107" s="3">
        <v>-0.17512544445320199</v>
      </c>
      <c r="O9107" s="5">
        <v>0.54390907287597656</v>
      </c>
      <c r="P9107" s="3">
        <v>0.22093670070171356</v>
      </c>
    </row>
    <row r="9108" spans="1:16" x14ac:dyDescent="0.25">
      <c r="A9108" s="1">
        <v>2012</v>
      </c>
      <c r="B9108" t="s">
        <v>499</v>
      </c>
      <c r="C9108" t="s">
        <v>2200</v>
      </c>
      <c r="D9108" t="s">
        <v>3403</v>
      </c>
      <c r="E9108" t="s">
        <v>3469</v>
      </c>
      <c r="F9108" t="s">
        <v>3970</v>
      </c>
      <c r="G9108" s="4"/>
      <c r="H9108" s="4"/>
      <c r="I9108" s="4"/>
      <c r="J9108" s="4"/>
      <c r="K9108" s="4">
        <v>-887290.60712421802</v>
      </c>
      <c r="L9108" s="4">
        <v>2614410.1183958701</v>
      </c>
      <c r="M9108" s="4">
        <v>108643.81977630701</v>
      </c>
      <c r="N9108" s="3">
        <v>-0.32223164086408901</v>
      </c>
      <c r="O9108" s="5">
        <v>1.5817947387695313</v>
      </c>
      <c r="P9108" s="3">
        <v>4.1555766016244888E-2</v>
      </c>
    </row>
    <row r="9109" spans="1:16" x14ac:dyDescent="0.25">
      <c r="A9109" s="1">
        <v>2013</v>
      </c>
      <c r="B9109" t="s">
        <v>499</v>
      </c>
      <c r="C9109" t="s">
        <v>2200</v>
      </c>
      <c r="D9109" t="s">
        <v>3403</v>
      </c>
      <c r="E9109" t="s">
        <v>3469</v>
      </c>
      <c r="F9109" t="s">
        <v>3970</v>
      </c>
      <c r="G9109" s="4"/>
      <c r="H9109" s="4"/>
      <c r="I9109" s="4"/>
      <c r="J9109" s="4"/>
      <c r="K9109" s="4">
        <v>-1015374.98743799</v>
      </c>
      <c r="L9109" s="4">
        <v>2657610.7512539201</v>
      </c>
      <c r="M9109" s="4">
        <v>228907.242113341</v>
      </c>
      <c r="N9109" s="3">
        <v>-0.40682116050287898</v>
      </c>
      <c r="O9109" s="5">
        <v>1.19306480884552</v>
      </c>
      <c r="P9109" s="3">
        <v>8.6132720112800598E-2</v>
      </c>
    </row>
    <row r="9110" spans="1:16" x14ac:dyDescent="0.25">
      <c r="A9110" s="1">
        <v>2014</v>
      </c>
      <c r="B9110" t="s">
        <v>499</v>
      </c>
      <c r="C9110" t="s">
        <v>2200</v>
      </c>
      <c r="D9110" t="s">
        <v>3403</v>
      </c>
      <c r="E9110" t="s">
        <v>3469</v>
      </c>
      <c r="F9110" t="s">
        <v>3970</v>
      </c>
      <c r="G9110" s="4"/>
      <c r="H9110" s="4"/>
      <c r="I9110" s="4"/>
      <c r="J9110" s="4"/>
      <c r="K9110" s="4">
        <v>-647847.61186288798</v>
      </c>
      <c r="L9110" s="4">
        <v>374458.013107643</v>
      </c>
      <c r="M9110" s="4">
        <v>451803.479654864</v>
      </c>
      <c r="N9110" s="3">
        <v>-0.41560963510670601</v>
      </c>
      <c r="O9110" s="5">
        <v>3.4365036487579346</v>
      </c>
      <c r="P9110" s="3">
        <v>1.2065531015396118</v>
      </c>
    </row>
    <row r="9111" spans="1:16" x14ac:dyDescent="0.25">
      <c r="A9111" s="1">
        <v>2015</v>
      </c>
      <c r="B9111" t="s">
        <v>499</v>
      </c>
      <c r="C9111" t="s">
        <v>2200</v>
      </c>
      <c r="D9111" t="s">
        <v>3403</v>
      </c>
      <c r="E9111" t="s">
        <v>3469</v>
      </c>
      <c r="F9111" t="s">
        <v>3970</v>
      </c>
      <c r="G9111" s="4"/>
      <c r="H9111" s="4"/>
      <c r="I9111" s="4"/>
      <c r="J9111" s="4"/>
      <c r="K9111" s="4">
        <v>-339304.94672696298</v>
      </c>
      <c r="L9111" s="4">
        <v>485051.19296164199</v>
      </c>
      <c r="M9111" s="4">
        <v>74988.251427162701</v>
      </c>
      <c r="N9111" s="3">
        <v>-0.857944589731228</v>
      </c>
      <c r="O9111" s="5">
        <v>4.5941576957702637</v>
      </c>
      <c r="P9111" s="3">
        <v>0.15459863841533661</v>
      </c>
    </row>
    <row r="9112" spans="1:16" x14ac:dyDescent="0.25">
      <c r="A9112" s="1">
        <v>2016</v>
      </c>
      <c r="B9112" t="s">
        <v>499</v>
      </c>
      <c r="C9112" t="s">
        <v>2200</v>
      </c>
      <c r="D9112" t="s">
        <v>3403</v>
      </c>
      <c r="E9112" t="s">
        <v>3469</v>
      </c>
      <c r="F9112" t="s">
        <v>3970</v>
      </c>
      <c r="G9112" s="4"/>
      <c r="H9112" s="4"/>
      <c r="I9112" s="4"/>
      <c r="J9112" s="4"/>
      <c r="K9112" s="4">
        <v>-433361.89170664799</v>
      </c>
      <c r="L9112" s="4">
        <v>1468294.24561194</v>
      </c>
      <c r="M9112" s="4">
        <v>23144.202401883402</v>
      </c>
      <c r="N9112" s="3">
        <v>-0.44737476605217602</v>
      </c>
      <c r="O9112" s="5">
        <v>3.3721621036529541</v>
      </c>
      <c r="P9112" s="3">
        <v>1.5762645751237869E-2</v>
      </c>
    </row>
    <row r="9113" spans="1:16" x14ac:dyDescent="0.25">
      <c r="A9113" s="1">
        <v>2017</v>
      </c>
      <c r="B9113" t="s">
        <v>499</v>
      </c>
      <c r="C9113" t="s">
        <v>2200</v>
      </c>
      <c r="D9113" t="s">
        <v>3403</v>
      </c>
      <c r="E9113" t="s">
        <v>3469</v>
      </c>
      <c r="F9113" t="s">
        <v>3970</v>
      </c>
      <c r="G9113" s="4"/>
      <c r="H9113" s="4"/>
      <c r="I9113" s="4"/>
      <c r="J9113" s="4"/>
      <c r="K9113" s="4">
        <v>-213272.15292028899</v>
      </c>
      <c r="L9113" s="4">
        <v>1289117.4187399601</v>
      </c>
      <c r="M9113" s="4">
        <v>11465.9472587947</v>
      </c>
      <c r="N9113" s="3">
        <v>-0.15212436960231801</v>
      </c>
      <c r="O9113" s="5">
        <v>3.7650830745697021</v>
      </c>
      <c r="P9113" s="3">
        <v>8.8944165036082268E-3</v>
      </c>
    </row>
    <row r="9114" spans="1:16" x14ac:dyDescent="0.25">
      <c r="A9114" s="1">
        <v>2018</v>
      </c>
      <c r="B9114" t="s">
        <v>499</v>
      </c>
      <c r="C9114" t="s">
        <v>2200</v>
      </c>
      <c r="D9114" t="s">
        <v>3403</v>
      </c>
      <c r="E9114" t="s">
        <v>3469</v>
      </c>
      <c r="F9114" t="s">
        <v>3970</v>
      </c>
      <c r="G9114" s="4"/>
      <c r="H9114" s="4"/>
      <c r="I9114" s="4"/>
      <c r="J9114" s="4"/>
      <c r="K9114" s="4">
        <v>-331984.69270682998</v>
      </c>
      <c r="L9114" s="4">
        <v>834414.762507495</v>
      </c>
      <c r="M9114" s="4">
        <v>52909.347959644401</v>
      </c>
      <c r="N9114" s="3">
        <v>-0.319846761546904</v>
      </c>
      <c r="P9114" s="3">
        <v>6.3408933579921722E-2</v>
      </c>
    </row>
    <row r="9115" spans="1:16" x14ac:dyDescent="0.25">
      <c r="A9115" s="1">
        <v>2019</v>
      </c>
      <c r="B9115" t="s">
        <v>499</v>
      </c>
      <c r="C9115" t="s">
        <v>2200</v>
      </c>
      <c r="D9115" t="s">
        <v>3403</v>
      </c>
      <c r="E9115" t="s">
        <v>3469</v>
      </c>
      <c r="F9115" t="s">
        <v>3970</v>
      </c>
      <c r="G9115" s="4"/>
      <c r="H9115" s="4"/>
      <c r="I9115" s="4"/>
      <c r="J9115" s="4"/>
      <c r="K9115" s="4">
        <v>-370130.57213057199</v>
      </c>
      <c r="L9115" s="4">
        <v>344081.43208143202</v>
      </c>
      <c r="M9115" s="4">
        <v>58995.436995436998</v>
      </c>
      <c r="N9115" s="3">
        <v>-0.651961445008439</v>
      </c>
      <c r="P9115" s="3">
        <v>0.17145778238773346</v>
      </c>
    </row>
    <row r="9116" spans="1:16" x14ac:dyDescent="0.25">
      <c r="A9116" s="1">
        <v>2020</v>
      </c>
      <c r="B9116" t="s">
        <v>499</v>
      </c>
      <c r="C9116" t="s">
        <v>2200</v>
      </c>
      <c r="D9116" t="s">
        <v>3403</v>
      </c>
      <c r="E9116" t="s">
        <v>3469</v>
      </c>
      <c r="F9116" t="s">
        <v>3970</v>
      </c>
      <c r="G9116" s="4"/>
      <c r="H9116" s="4"/>
      <c r="I9116" s="4"/>
      <c r="J9116" s="4"/>
      <c r="K9116" s="4">
        <v>-772665.40590533195</v>
      </c>
      <c r="L9116" s="4">
        <v>2657955.9101638501</v>
      </c>
      <c r="M9116" s="4">
        <v>130808.359675883</v>
      </c>
      <c r="N9116" s="3">
        <v>-0.51575458115937001</v>
      </c>
      <c r="O9116" s="5">
        <v>1.2962646484375</v>
      </c>
      <c r="P9116" s="3">
        <v>4.9213893711566925E-2</v>
      </c>
    </row>
    <row r="9117" spans="1:16" x14ac:dyDescent="0.25">
      <c r="A9117" s="1">
        <v>2021</v>
      </c>
      <c r="B9117" t="s">
        <v>499</v>
      </c>
      <c r="C9117" t="s">
        <v>2200</v>
      </c>
      <c r="D9117" t="s">
        <v>3403</v>
      </c>
      <c r="E9117" t="s">
        <v>3469</v>
      </c>
      <c r="F9117" t="s">
        <v>3970</v>
      </c>
      <c r="G9117" s="4"/>
      <c r="H9117" s="4"/>
      <c r="I9117" s="4"/>
      <c r="J9117" s="4"/>
      <c r="K9117" s="4">
        <v>-837196.799856039</v>
      </c>
      <c r="L9117" s="4">
        <v>2890011.9218109199</v>
      </c>
      <c r="M9117" s="4">
        <v>100333.660745751</v>
      </c>
      <c r="N9117" s="3">
        <v>-0.28981312552025301</v>
      </c>
      <c r="O9117" s="5">
        <v>2.4034512042999268</v>
      </c>
      <c r="P9117" s="3">
        <v>3.4717384725809097E-2</v>
      </c>
    </row>
    <row r="9118" spans="1:16" x14ac:dyDescent="0.25">
      <c r="A9118" s="1">
        <v>2022</v>
      </c>
      <c r="B9118" t="s">
        <v>499</v>
      </c>
      <c r="C9118" t="s">
        <v>2200</v>
      </c>
      <c r="D9118" t="s">
        <v>3403</v>
      </c>
      <c r="E9118" t="s">
        <v>3469</v>
      </c>
      <c r="F9118" t="s">
        <v>3970</v>
      </c>
      <c r="G9118" s="4"/>
      <c r="H9118" s="4"/>
      <c r="I9118" s="4"/>
      <c r="J9118" s="4"/>
      <c r="K9118" s="4">
        <v>-1328231.9004603</v>
      </c>
      <c r="L9118" s="4">
        <v>4882978.7380871903</v>
      </c>
      <c r="M9118" s="4">
        <v>23664.833306879598</v>
      </c>
      <c r="N9118" s="3">
        <v>-0.35218173424391502</v>
      </c>
      <c r="O9118" s="5">
        <v>1.085999608039856</v>
      </c>
      <c r="P9118" s="3">
        <v>4.8463926650583744E-3</v>
      </c>
    </row>
    <row r="9119" spans="1:16" x14ac:dyDescent="0.25">
      <c r="A9119" s="1">
        <v>2023</v>
      </c>
      <c r="B9119" t="s">
        <v>499</v>
      </c>
      <c r="C9119" t="s">
        <v>2200</v>
      </c>
      <c r="D9119" t="s">
        <v>3403</v>
      </c>
      <c r="E9119" t="s">
        <v>3469</v>
      </c>
      <c r="F9119" t="s">
        <v>3970</v>
      </c>
      <c r="G9119" s="4"/>
      <c r="H9119" s="4"/>
      <c r="I9119" s="4"/>
      <c r="J9119" s="4"/>
      <c r="K9119" s="4">
        <v>422381.76182381797</v>
      </c>
      <c r="L9119" s="4">
        <v>7320853.2480085297</v>
      </c>
      <c r="M9119" s="4">
        <v>60138.652801386503</v>
      </c>
      <c r="N9119" s="3">
        <v>7.0177265054084004E-2</v>
      </c>
      <c r="O9119" s="5">
        <v>0.70478516817092896</v>
      </c>
      <c r="P9119" s="3">
        <v>8.2147056236863136E-3</v>
      </c>
    </row>
    <row r="9120" spans="1:16" x14ac:dyDescent="0.25">
      <c r="A9120" s="1">
        <v>2024</v>
      </c>
      <c r="B9120" t="s">
        <v>499</v>
      </c>
      <c r="C9120" t="s">
        <v>2200</v>
      </c>
      <c r="D9120" t="s">
        <v>3403</v>
      </c>
      <c r="E9120" t="s">
        <v>3469</v>
      </c>
      <c r="F9120" t="s">
        <v>3970</v>
      </c>
      <c r="G9120" s="4"/>
      <c r="H9120" s="4"/>
      <c r="I9120" s="4"/>
      <c r="J9120" s="4"/>
      <c r="K9120" s="4">
        <v>-750594.36107018299</v>
      </c>
      <c r="L9120" s="4">
        <v>3516421.4330002102</v>
      </c>
      <c r="M9120" s="4">
        <v>28894.6817518151</v>
      </c>
      <c r="N9120" s="3">
        <v>-0.13850714693280899</v>
      </c>
      <c r="O9120" s="5">
        <v>0.65284186601638794</v>
      </c>
      <c r="P9120" s="3">
        <v>8.2170702517032623E-3</v>
      </c>
    </row>
    <row r="9121" spans="1:16" x14ac:dyDescent="0.25">
      <c r="A9121" s="1">
        <v>2011</v>
      </c>
      <c r="B9121" t="s">
        <v>500</v>
      </c>
      <c r="C9121" t="s">
        <v>2201</v>
      </c>
      <c r="D9121" t="s">
        <v>3403</v>
      </c>
      <c r="E9121" t="s">
        <v>3469</v>
      </c>
      <c r="F9121" t="s">
        <v>3971</v>
      </c>
      <c r="G9121" s="4"/>
      <c r="H9121" s="4"/>
      <c r="I9121" s="4"/>
      <c r="J9121" s="4"/>
      <c r="K9121" s="4">
        <v>-1511568.9636694901</v>
      </c>
      <c r="L9121" s="4">
        <v>6233896.6884578299</v>
      </c>
      <c r="M9121" s="4">
        <v>565390.63337262894</v>
      </c>
      <c r="N9121" s="3">
        <v>-0.399311588853549</v>
      </c>
      <c r="O9121" s="5">
        <v>1.0632473230361938</v>
      </c>
      <c r="P9121" s="3">
        <v>9.0696185827255249E-2</v>
      </c>
    </row>
    <row r="9122" spans="1:16" x14ac:dyDescent="0.25">
      <c r="A9122" s="1">
        <v>2012</v>
      </c>
      <c r="B9122" t="s">
        <v>500</v>
      </c>
      <c r="C9122" t="s">
        <v>2201</v>
      </c>
      <c r="D9122" t="s">
        <v>3403</v>
      </c>
      <c r="E9122" t="s">
        <v>3469</v>
      </c>
      <c r="F9122" t="s">
        <v>3971</v>
      </c>
      <c r="G9122" s="4"/>
      <c r="H9122" s="4"/>
      <c r="I9122" s="4"/>
      <c r="J9122" s="4"/>
      <c r="K9122" s="4">
        <v>-656604.89342324703</v>
      </c>
      <c r="L9122" s="4">
        <v>1985907.1047757401</v>
      </c>
      <c r="M9122" s="4">
        <v>130822.835975154</v>
      </c>
      <c r="N9122" s="3">
        <v>-0.165427248365042</v>
      </c>
      <c r="O9122" s="5">
        <v>3.5109221935272217</v>
      </c>
      <c r="P9122" s="3">
        <v>6.5875604748725891E-2</v>
      </c>
    </row>
    <row r="9123" spans="1:16" x14ac:dyDescent="0.25">
      <c r="A9123" s="1">
        <v>2013</v>
      </c>
      <c r="B9123" t="s">
        <v>500</v>
      </c>
      <c r="C9123" t="s">
        <v>2201</v>
      </c>
      <c r="D9123" t="s">
        <v>3403</v>
      </c>
      <c r="E9123" t="s">
        <v>3469</v>
      </c>
      <c r="F9123" t="s">
        <v>3971</v>
      </c>
      <c r="G9123" s="4"/>
      <c r="H9123" s="4"/>
      <c r="I9123" s="4"/>
      <c r="J9123" s="4"/>
      <c r="K9123" s="4">
        <v>-668141.82738427003</v>
      </c>
      <c r="L9123" s="4">
        <v>6596642.5171528496</v>
      </c>
      <c r="M9123" s="4">
        <v>435535.41573403298</v>
      </c>
      <c r="N9123" s="3">
        <v>-0.15965812245699901</v>
      </c>
      <c r="O9123" s="5">
        <v>0.72559493780136108</v>
      </c>
      <c r="P9123" s="3">
        <v>6.6023804247379303E-2</v>
      </c>
    </row>
    <row r="9124" spans="1:16" x14ac:dyDescent="0.25">
      <c r="A9124" s="1">
        <v>2014</v>
      </c>
      <c r="B9124" t="s">
        <v>500</v>
      </c>
      <c r="C9124" t="s">
        <v>2201</v>
      </c>
      <c r="D9124" t="s">
        <v>3403</v>
      </c>
      <c r="E9124" t="s">
        <v>3469</v>
      </c>
      <c r="F9124" t="s">
        <v>3971</v>
      </c>
      <c r="G9124" s="4"/>
      <c r="H9124" s="4"/>
      <c r="I9124" s="4"/>
      <c r="J9124" s="4"/>
      <c r="K9124" s="4">
        <v>-1367055.4953085999</v>
      </c>
      <c r="L9124" s="4">
        <v>6770858.5977651002</v>
      </c>
      <c r="M9124" s="4">
        <v>397142.722429157</v>
      </c>
      <c r="N9124" s="3">
        <v>-0.20133738463363199</v>
      </c>
      <c r="O9124" s="5">
        <v>2.0517570972442627</v>
      </c>
      <c r="P9124" s="3">
        <v>5.8654706925153732E-2</v>
      </c>
    </row>
    <row r="9125" spans="1:16" x14ac:dyDescent="0.25">
      <c r="A9125" s="1">
        <v>2015</v>
      </c>
      <c r="B9125" t="s">
        <v>500</v>
      </c>
      <c r="C9125" t="s">
        <v>2201</v>
      </c>
      <c r="D9125" t="s">
        <v>3403</v>
      </c>
      <c r="E9125" t="s">
        <v>3469</v>
      </c>
      <c r="F9125" t="s">
        <v>3971</v>
      </c>
      <c r="G9125" s="4"/>
      <c r="H9125" s="4"/>
      <c r="I9125" s="4"/>
      <c r="J9125" s="4"/>
      <c r="K9125" s="4">
        <v>-3231027.7882637498</v>
      </c>
      <c r="L9125" s="4">
        <v>9602729.5208893493</v>
      </c>
      <c r="M9125" s="4">
        <v>156847.684568153</v>
      </c>
      <c r="N9125" s="3">
        <v>-0.42698053040837097</v>
      </c>
      <c r="O9125" s="5">
        <v>2.3605794906616211</v>
      </c>
      <c r="P9125" s="3">
        <v>1.6333656385540962E-2</v>
      </c>
    </row>
    <row r="9126" spans="1:16" x14ac:dyDescent="0.25">
      <c r="A9126" s="1">
        <v>2016</v>
      </c>
      <c r="B9126" t="s">
        <v>500</v>
      </c>
      <c r="C9126" t="s">
        <v>2201</v>
      </c>
      <c r="D9126" t="s">
        <v>3403</v>
      </c>
      <c r="E9126" t="s">
        <v>3469</v>
      </c>
      <c r="F9126" t="s">
        <v>3971</v>
      </c>
      <c r="G9126" s="4"/>
      <c r="H9126" s="4"/>
      <c r="I9126" s="4"/>
      <c r="J9126" s="4"/>
      <c r="K9126" s="4">
        <v>-3317277.3191882502</v>
      </c>
      <c r="L9126" s="4">
        <v>9336891.7066483907</v>
      </c>
      <c r="M9126" s="4">
        <v>608525.046935066</v>
      </c>
      <c r="N9126" s="3">
        <v>-0.39566483716636602</v>
      </c>
      <c r="O9126" s="5">
        <v>3.9897382259368896</v>
      </c>
      <c r="P9126" s="3">
        <v>6.5174266695976257E-2</v>
      </c>
    </row>
    <row r="9127" spans="1:16" x14ac:dyDescent="0.25">
      <c r="A9127" s="1">
        <v>2017</v>
      </c>
      <c r="B9127" t="s">
        <v>500</v>
      </c>
      <c r="C9127" t="s">
        <v>2201</v>
      </c>
      <c r="D9127" t="s">
        <v>3403</v>
      </c>
      <c r="E9127" t="s">
        <v>3469</v>
      </c>
      <c r="F9127" t="s">
        <v>3971</v>
      </c>
      <c r="G9127" s="4"/>
      <c r="H9127" s="4"/>
      <c r="I9127" s="4"/>
      <c r="J9127" s="4"/>
      <c r="K9127" s="4">
        <v>-3174310.3753064801</v>
      </c>
      <c r="L9127" s="4">
        <v>15757799.349765999</v>
      </c>
      <c r="M9127" s="4">
        <v>936152.551361572</v>
      </c>
      <c r="N9127" s="3">
        <v>-0.26729450705550001</v>
      </c>
      <c r="O9127" s="5">
        <v>2.1946361064910889</v>
      </c>
      <c r="P9127" s="3">
        <v>5.9408839792013168E-2</v>
      </c>
    </row>
    <row r="9128" spans="1:16" x14ac:dyDescent="0.25">
      <c r="A9128" s="1">
        <v>2018</v>
      </c>
      <c r="B9128" t="s">
        <v>500</v>
      </c>
      <c r="C9128" t="s">
        <v>2201</v>
      </c>
      <c r="D9128" t="s">
        <v>3403</v>
      </c>
      <c r="E9128" t="s">
        <v>3469</v>
      </c>
      <c r="F9128" t="s">
        <v>3971</v>
      </c>
      <c r="G9128" s="4"/>
      <c r="H9128" s="4"/>
      <c r="I9128" s="4"/>
      <c r="J9128" s="4"/>
      <c r="K9128" s="4">
        <v>-2647687.991769</v>
      </c>
      <c r="L9128" s="4">
        <v>14975684.498034799</v>
      </c>
      <c r="M9128" s="4">
        <v>414510.840198669</v>
      </c>
      <c r="N9128" s="3">
        <v>-0.19521775421024201</v>
      </c>
      <c r="O9128" s="5">
        <v>1.6581442356109619</v>
      </c>
      <c r="P9128" s="3">
        <v>2.7678923681378365E-2</v>
      </c>
    </row>
    <row r="9129" spans="1:16" x14ac:dyDescent="0.25">
      <c r="A9129" s="1">
        <v>2019</v>
      </c>
      <c r="B9129" t="s">
        <v>500</v>
      </c>
      <c r="C9129" t="s">
        <v>2201</v>
      </c>
      <c r="D9129" t="s">
        <v>3403</v>
      </c>
      <c r="E9129" t="s">
        <v>3469</v>
      </c>
      <c r="F9129" t="s">
        <v>3971</v>
      </c>
      <c r="G9129" s="4"/>
      <c r="H9129" s="4"/>
      <c r="I9129" s="4"/>
      <c r="J9129" s="4"/>
      <c r="K9129" s="4">
        <v>-1623727.6237276201</v>
      </c>
      <c r="L9129" s="4">
        <v>13401193.401193401</v>
      </c>
      <c r="M9129" s="4">
        <v>489996.48999649001</v>
      </c>
      <c r="N9129" s="3">
        <v>-0.13000356034789701</v>
      </c>
      <c r="O9129" s="5">
        <v>1.8068368434906006</v>
      </c>
      <c r="P9129" s="3">
        <v>3.6563646048307419E-2</v>
      </c>
    </row>
    <row r="9130" spans="1:16" x14ac:dyDescent="0.25">
      <c r="A9130" s="1">
        <v>2020</v>
      </c>
      <c r="B9130" t="s">
        <v>500</v>
      </c>
      <c r="C9130" t="s">
        <v>2201</v>
      </c>
      <c r="D9130" t="s">
        <v>3403</v>
      </c>
      <c r="E9130" t="s">
        <v>3469</v>
      </c>
      <c r="F9130" t="s">
        <v>3971</v>
      </c>
      <c r="G9130" s="4"/>
      <c r="H9130" s="4"/>
      <c r="I9130" s="4"/>
      <c r="J9130" s="4"/>
      <c r="K9130" s="4">
        <v>-1893212.5947296501</v>
      </c>
      <c r="L9130" s="4">
        <v>14550060.047209499</v>
      </c>
      <c r="M9130" s="4">
        <v>316800.79510787799</v>
      </c>
      <c r="N9130" s="3">
        <v>-0.14806701351721399</v>
      </c>
      <c r="O9130" s="5">
        <v>1.1613360643386841</v>
      </c>
      <c r="P9130" s="3">
        <v>2.1773161366581917E-2</v>
      </c>
    </row>
    <row r="9131" spans="1:16" x14ac:dyDescent="0.25">
      <c r="A9131" s="1">
        <v>2021</v>
      </c>
      <c r="B9131" t="s">
        <v>500</v>
      </c>
      <c r="C9131" t="s">
        <v>2201</v>
      </c>
      <c r="D9131" t="s">
        <v>3403</v>
      </c>
      <c r="E9131" t="s">
        <v>3469</v>
      </c>
      <c r="F9131" t="s">
        <v>3971</v>
      </c>
      <c r="G9131" s="4"/>
      <c r="H9131" s="4"/>
      <c r="I9131" s="4"/>
      <c r="J9131" s="4"/>
      <c r="K9131" s="4">
        <v>-4075909.6941568102</v>
      </c>
      <c r="L9131" s="4">
        <v>53718630.266403697</v>
      </c>
      <c r="M9131" s="4">
        <v>985236.44924982602</v>
      </c>
      <c r="N9131" s="3">
        <v>-0.125316796980318</v>
      </c>
      <c r="O9131" s="5">
        <v>3.5956265926361084</v>
      </c>
      <c r="P9131" s="3">
        <v>1.8340684473514557E-2</v>
      </c>
    </row>
    <row r="9132" spans="1:16" x14ac:dyDescent="0.25">
      <c r="A9132" s="1">
        <v>2022</v>
      </c>
      <c r="B9132" t="s">
        <v>500</v>
      </c>
      <c r="C9132" t="s">
        <v>2201</v>
      </c>
      <c r="D9132" t="s">
        <v>3403</v>
      </c>
      <c r="E9132" t="s">
        <v>3469</v>
      </c>
      <c r="F9132" t="s">
        <v>3971</v>
      </c>
      <c r="G9132" s="4"/>
      <c r="H9132" s="4"/>
      <c r="I9132" s="4"/>
      <c r="J9132" s="4"/>
      <c r="K9132" s="4">
        <v>-5388973.6175616104</v>
      </c>
      <c r="L9132" s="4">
        <v>45360817.627857901</v>
      </c>
      <c r="M9132" s="4">
        <v>1596196.1809988499</v>
      </c>
      <c r="N9132" s="3">
        <v>-0.113688808007279</v>
      </c>
      <c r="O9132" s="5">
        <v>1.7822341918945313</v>
      </c>
      <c r="P9132" s="3">
        <v>3.5188876092433929E-2</v>
      </c>
    </row>
    <row r="9133" spans="1:16" x14ac:dyDescent="0.25">
      <c r="A9133" s="1">
        <v>2023</v>
      </c>
      <c r="B9133" t="s">
        <v>500</v>
      </c>
      <c r="C9133" t="s">
        <v>2201</v>
      </c>
      <c r="D9133" t="s">
        <v>3403</v>
      </c>
      <c r="E9133" t="s">
        <v>3469</v>
      </c>
      <c r="F9133" t="s">
        <v>3971</v>
      </c>
      <c r="G9133" s="4"/>
      <c r="H9133" s="4"/>
      <c r="I9133" s="4"/>
      <c r="J9133" s="4"/>
      <c r="K9133" s="4">
        <v>-5386794.6538679497</v>
      </c>
      <c r="L9133" s="4">
        <v>41389861.013898604</v>
      </c>
      <c r="M9133" s="4">
        <v>2129787.0212978702</v>
      </c>
      <c r="N9133" s="3">
        <v>-0.12644145765204701</v>
      </c>
      <c r="O9133" s="5">
        <v>1.0668483972549438</v>
      </c>
      <c r="P9133" s="3">
        <v>5.1456734538078308E-2</v>
      </c>
    </row>
    <row r="9134" spans="1:16" x14ac:dyDescent="0.25">
      <c r="A9134" s="1">
        <v>2024</v>
      </c>
      <c r="B9134" t="s">
        <v>500</v>
      </c>
      <c r="C9134" t="s">
        <v>2201</v>
      </c>
      <c r="D9134" t="s">
        <v>3403</v>
      </c>
      <c r="E9134" t="s">
        <v>3469</v>
      </c>
      <c r="F9134" t="s">
        <v>3971</v>
      </c>
      <c r="G9134" s="4"/>
      <c r="H9134" s="4"/>
      <c r="I9134" s="4"/>
      <c r="J9134" s="4"/>
      <c r="K9134" s="4">
        <v>-4468208.5163974296</v>
      </c>
      <c r="L9134" s="4">
        <v>37259738.787810102</v>
      </c>
      <c r="M9134" s="4">
        <v>3384824.6251491699</v>
      </c>
      <c r="N9134" s="3">
        <v>-0.113614402685246</v>
      </c>
      <c r="O9134" s="5">
        <v>1.0657365322113037</v>
      </c>
      <c r="P9134" s="3">
        <v>9.0844027698040009E-2</v>
      </c>
    </row>
    <row r="9135" spans="1:16" x14ac:dyDescent="0.25">
      <c r="A9135" s="1">
        <v>2010</v>
      </c>
      <c r="B9135" t="s">
        <v>501</v>
      </c>
      <c r="C9135" t="s">
        <v>2202</v>
      </c>
      <c r="D9135" t="s">
        <v>3403</v>
      </c>
      <c r="E9135" t="s">
        <v>3469</v>
      </c>
      <c r="F9135" t="s">
        <v>3972</v>
      </c>
      <c r="G9135" s="4"/>
      <c r="H9135" s="4"/>
      <c r="I9135" s="4"/>
      <c r="J9135" s="4"/>
      <c r="K9135" s="4">
        <v>-4102642.5874910699</v>
      </c>
      <c r="L9135" s="4">
        <v>123398632.79257201</v>
      </c>
      <c r="M9135" s="4">
        <v>4022038.56749311</v>
      </c>
      <c r="N9135" s="3">
        <v>-4.4342988216741E-2</v>
      </c>
      <c r="O9135" s="5">
        <v>1.2907476425170898</v>
      </c>
      <c r="P9135" s="3">
        <v>3.2593864947557449E-2</v>
      </c>
    </row>
    <row r="9136" spans="1:16" x14ac:dyDescent="0.25">
      <c r="A9136" s="1">
        <v>2011</v>
      </c>
      <c r="B9136" t="s">
        <v>501</v>
      </c>
      <c r="C9136" t="s">
        <v>2202</v>
      </c>
      <c r="D9136" t="s">
        <v>3403</v>
      </c>
      <c r="E9136" t="s">
        <v>3469</v>
      </c>
      <c r="F9136" t="s">
        <v>3972</v>
      </c>
      <c r="G9136" s="4"/>
      <c r="H9136" s="4"/>
      <c r="I9136" s="4"/>
      <c r="J9136" s="4"/>
      <c r="K9136" s="4">
        <v>-1436605.3169734201</v>
      </c>
      <c r="L9136" s="4">
        <v>143601226.99386501</v>
      </c>
      <c r="M9136" s="4">
        <v>4164621.6768916198</v>
      </c>
      <c r="N9136" s="3">
        <v>-1.0750425617384001E-2</v>
      </c>
      <c r="O9136" s="5">
        <v>0.68317139148712158</v>
      </c>
      <c r="P9136" s="3">
        <v>2.9001295566558838E-2</v>
      </c>
    </row>
    <row r="9137" spans="1:16" x14ac:dyDescent="0.25">
      <c r="A9137" s="1">
        <v>2012</v>
      </c>
      <c r="B9137" t="s">
        <v>501</v>
      </c>
      <c r="C9137" t="s">
        <v>2202</v>
      </c>
      <c r="D9137" t="s">
        <v>3403</v>
      </c>
      <c r="E9137" t="s">
        <v>3469</v>
      </c>
      <c r="F9137" t="s">
        <v>3972</v>
      </c>
      <c r="G9137" s="4"/>
      <c r="H9137" s="4"/>
      <c r="I9137" s="4"/>
      <c r="J9137" s="4"/>
      <c r="K9137" s="4">
        <v>-30449287.562747501</v>
      </c>
      <c r="L9137" s="4">
        <v>118324863.07278199</v>
      </c>
      <c r="M9137" s="4">
        <v>1986094.2225548001</v>
      </c>
      <c r="N9137" s="3">
        <v>-0.23042710574022901</v>
      </c>
      <c r="O9137" s="5">
        <v>0.37590783834457397</v>
      </c>
      <c r="P9137" s="3">
        <v>1.6785096377134323E-2</v>
      </c>
    </row>
    <row r="9138" spans="1:16" x14ac:dyDescent="0.25">
      <c r="A9138" s="1">
        <v>2013</v>
      </c>
      <c r="B9138" t="s">
        <v>501</v>
      </c>
      <c r="C9138" t="s">
        <v>2202</v>
      </c>
      <c r="D9138" t="s">
        <v>3403</v>
      </c>
      <c r="E9138" t="s">
        <v>3469</v>
      </c>
      <c r="F9138" t="s">
        <v>3972</v>
      </c>
      <c r="G9138" s="4"/>
      <c r="H9138" s="4"/>
      <c r="I9138" s="4"/>
      <c r="J9138" s="4"/>
      <c r="K9138" s="4">
        <v>-2234482.5127455499</v>
      </c>
      <c r="L9138" s="4">
        <v>102915433.705301</v>
      </c>
      <c r="M9138" s="4">
        <v>2796891.15476488</v>
      </c>
      <c r="N9138" s="3">
        <v>-2.1864833985992999E-2</v>
      </c>
      <c r="O9138" s="5">
        <v>0.14157575368881226</v>
      </c>
      <c r="P9138" s="3">
        <v>2.7176596224308014E-2</v>
      </c>
    </row>
    <row r="9139" spans="1:16" x14ac:dyDescent="0.25">
      <c r="A9139" s="1">
        <v>2014</v>
      </c>
      <c r="B9139" t="s">
        <v>501</v>
      </c>
      <c r="C9139" t="s">
        <v>2202</v>
      </c>
      <c r="D9139" t="s">
        <v>3403</v>
      </c>
      <c r="E9139" t="s">
        <v>3469</v>
      </c>
      <c r="F9139" t="s">
        <v>3972</v>
      </c>
      <c r="G9139" s="4"/>
      <c r="H9139" s="4"/>
      <c r="I9139" s="4"/>
      <c r="J9139" s="4"/>
      <c r="K9139" s="4">
        <v>-1703844.67732318</v>
      </c>
      <c r="L9139" s="4">
        <v>57345890.271095902</v>
      </c>
      <c r="M9139" s="4">
        <v>566042.35924495</v>
      </c>
      <c r="N9139" s="3">
        <v>-2.2469368520263999E-2</v>
      </c>
      <c r="O9139" s="5">
        <v>0.17268180847167969</v>
      </c>
      <c r="P9139" s="3">
        <v>9.8706698045134544E-3</v>
      </c>
    </row>
    <row r="9140" spans="1:16" x14ac:dyDescent="0.25">
      <c r="A9140" s="1">
        <v>2015</v>
      </c>
      <c r="B9140" t="s">
        <v>501</v>
      </c>
      <c r="C9140" t="s">
        <v>2202</v>
      </c>
      <c r="D9140" t="s">
        <v>3403</v>
      </c>
      <c r="E9140" t="s">
        <v>3469</v>
      </c>
      <c r="F9140" t="s">
        <v>3972</v>
      </c>
      <c r="G9140" s="4"/>
      <c r="H9140" s="4"/>
      <c r="I9140" s="4"/>
      <c r="J9140" s="4"/>
      <c r="K9140" s="4">
        <v>-946477.80760528799</v>
      </c>
      <c r="L9140" s="4">
        <v>30908575.045286901</v>
      </c>
      <c r="M9140" s="4">
        <v>309915.10072240798</v>
      </c>
      <c r="N9140" s="3">
        <v>-2.3089073065113999E-2</v>
      </c>
      <c r="O9140" s="5">
        <v>6.9364160299301147E-2</v>
      </c>
      <c r="P9140" s="3">
        <v>1.0026832111179829E-2</v>
      </c>
    </row>
    <row r="9141" spans="1:16" x14ac:dyDescent="0.25">
      <c r="A9141" s="1">
        <v>2016</v>
      </c>
      <c r="B9141" t="s">
        <v>501</v>
      </c>
      <c r="C9141" t="s">
        <v>2202</v>
      </c>
      <c r="D9141" t="s">
        <v>3403</v>
      </c>
      <c r="E9141" t="s">
        <v>3469</v>
      </c>
      <c r="F9141" t="s">
        <v>3972</v>
      </c>
      <c r="G9141" s="4"/>
      <c r="H9141" s="4"/>
      <c r="I9141" s="4"/>
      <c r="J9141" s="4"/>
      <c r="K9141" s="4">
        <v>-561327.56132756104</v>
      </c>
      <c r="L9141" s="4">
        <v>26128427.128427099</v>
      </c>
      <c r="M9141" s="4">
        <v>266955.266955267</v>
      </c>
      <c r="N9141" s="3">
        <v>-1.9771283354511001E-2</v>
      </c>
      <c r="O9141" s="5">
        <v>0.20316161215305328</v>
      </c>
      <c r="P9141" s="3">
        <v>1.0217043571174145E-2</v>
      </c>
    </row>
    <row r="9142" spans="1:16" x14ac:dyDescent="0.25">
      <c r="A9142" s="1">
        <v>2017</v>
      </c>
      <c r="B9142" t="s">
        <v>501</v>
      </c>
      <c r="C9142" t="s">
        <v>2202</v>
      </c>
      <c r="D9142" t="s">
        <v>3403</v>
      </c>
      <c r="E9142" t="s">
        <v>3469</v>
      </c>
      <c r="F9142" t="s">
        <v>3972</v>
      </c>
      <c r="G9142" s="4"/>
      <c r="H9142" s="4"/>
      <c r="I9142" s="4"/>
      <c r="J9142" s="4"/>
      <c r="K9142" s="4">
        <v>-588027.83390150499</v>
      </c>
      <c r="L9142" s="4">
        <v>7796300.7746374505</v>
      </c>
      <c r="M9142" s="4">
        <v>62407.850907644199</v>
      </c>
      <c r="N9142" s="3">
        <v>-3.2625822368421001E-2</v>
      </c>
      <c r="O9142" s="5">
        <v>0.8694494366645813</v>
      </c>
      <c r="P9142" s="3">
        <v>8.0048032104969025E-3</v>
      </c>
    </row>
    <row r="9143" spans="1:16" x14ac:dyDescent="0.25">
      <c r="A9143" s="1">
        <v>2018</v>
      </c>
      <c r="B9143" t="s">
        <v>501</v>
      </c>
      <c r="C9143" t="s">
        <v>2202</v>
      </c>
      <c r="D9143" t="s">
        <v>3403</v>
      </c>
      <c r="E9143" t="s">
        <v>3469</v>
      </c>
      <c r="F9143" t="s">
        <v>3972</v>
      </c>
      <c r="G9143" s="4"/>
      <c r="H9143" s="4"/>
      <c r="I9143" s="4"/>
      <c r="J9143" s="4"/>
      <c r="K9143" s="4">
        <v>-293003.86285456503</v>
      </c>
      <c r="L9143" s="4">
        <v>2340814.44200079</v>
      </c>
      <c r="M9143" s="4">
        <v>315981.503411718</v>
      </c>
      <c r="N9143" s="3">
        <v>-6.2436963814553999E-2</v>
      </c>
      <c r="O9143" s="5">
        <v>2.3894739151000977</v>
      </c>
      <c r="P9143" s="3">
        <v>0.13498784601688385</v>
      </c>
    </row>
    <row r="9144" spans="1:16" x14ac:dyDescent="0.25">
      <c r="A9144" s="1">
        <v>2019</v>
      </c>
      <c r="B9144" t="s">
        <v>501</v>
      </c>
      <c r="C9144" t="s">
        <v>2202</v>
      </c>
      <c r="D9144" t="s">
        <v>3403</v>
      </c>
      <c r="E9144" t="s">
        <v>3469</v>
      </c>
      <c r="F9144" t="s">
        <v>3972</v>
      </c>
      <c r="G9144" s="4"/>
      <c r="H9144" s="4"/>
      <c r="I9144" s="4"/>
      <c r="J9144" s="4"/>
      <c r="K9144" s="4">
        <v>-378310.04704065202</v>
      </c>
      <c r="L9144" s="4">
        <v>22078.2138594397</v>
      </c>
      <c r="M9144" s="4">
        <v>133328.652671488</v>
      </c>
      <c r="N9144" s="3">
        <v>-0.32147482011169298</v>
      </c>
      <c r="O9144" s="5">
        <v>91.29998779296875</v>
      </c>
      <c r="P9144" s="3">
        <v>6.0389237403869629</v>
      </c>
    </row>
    <row r="9145" spans="1:16" x14ac:dyDescent="0.25">
      <c r="A9145" s="1">
        <v>2020</v>
      </c>
      <c r="B9145" t="s">
        <v>501</v>
      </c>
      <c r="C9145" t="s">
        <v>2202</v>
      </c>
      <c r="D9145" t="s">
        <v>3403</v>
      </c>
      <c r="E9145" t="s">
        <v>3469</v>
      </c>
      <c r="F9145" t="s">
        <v>3972</v>
      </c>
      <c r="G9145" s="4"/>
      <c r="H9145" s="4"/>
      <c r="I9145" s="4"/>
      <c r="J9145" s="4"/>
      <c r="K9145" s="4">
        <v>-415872.00221587898</v>
      </c>
      <c r="L9145" s="4">
        <v>999528.35632564197</v>
      </c>
      <c r="M9145" s="4">
        <v>121520.954674504</v>
      </c>
      <c r="N9145" s="3">
        <v>-0.81246979616592596</v>
      </c>
      <c r="O9145" s="5">
        <v>6.3297109603881836</v>
      </c>
      <c r="P9145" s="3">
        <v>0.12157829850912094</v>
      </c>
    </row>
    <row r="9146" spans="1:16" x14ac:dyDescent="0.25">
      <c r="A9146" s="1">
        <v>2021</v>
      </c>
      <c r="B9146" t="s">
        <v>501</v>
      </c>
      <c r="C9146" t="s">
        <v>2202</v>
      </c>
      <c r="D9146" t="s">
        <v>3403</v>
      </c>
      <c r="E9146" t="s">
        <v>3469</v>
      </c>
      <c r="F9146" t="s">
        <v>3972</v>
      </c>
      <c r="G9146" s="4"/>
      <c r="H9146" s="4"/>
      <c r="I9146" s="4"/>
      <c r="J9146" s="4"/>
      <c r="K9146" s="4">
        <v>-1192998.4536194699</v>
      </c>
      <c r="L9146" s="4">
        <v>1979128.21890359</v>
      </c>
      <c r="M9146" s="4">
        <v>425209.632571275</v>
      </c>
      <c r="N9146" s="3">
        <v>-0.81648666589816898</v>
      </c>
      <c r="O9146" s="5">
        <v>4.8843598365783691</v>
      </c>
      <c r="P9146" s="3">
        <v>0.21484693884849548</v>
      </c>
    </row>
    <row r="9147" spans="1:16" x14ac:dyDescent="0.25">
      <c r="A9147" s="1">
        <v>2022</v>
      </c>
      <c r="B9147" t="s">
        <v>501</v>
      </c>
      <c r="C9147" t="s">
        <v>2202</v>
      </c>
      <c r="D9147" t="s">
        <v>3403</v>
      </c>
      <c r="E9147" t="s">
        <v>3469</v>
      </c>
      <c r="F9147" t="s">
        <v>3972</v>
      </c>
      <c r="G9147" s="4"/>
      <c r="H9147" s="4"/>
      <c r="I9147" s="4"/>
      <c r="J9147" s="4"/>
      <c r="K9147" s="4">
        <v>-1100226.87323713</v>
      </c>
      <c r="L9147" s="4">
        <v>2516340.3234817199</v>
      </c>
      <c r="M9147" s="4">
        <v>190966.62987641199</v>
      </c>
      <c r="N9147" s="3">
        <v>-0.50312010038157196</v>
      </c>
      <c r="O9147" s="5">
        <v>2.8172109127044678</v>
      </c>
      <c r="P9147" s="3">
        <v>7.5890623033046722E-2</v>
      </c>
    </row>
    <row r="9148" spans="1:16" x14ac:dyDescent="0.25">
      <c r="A9148" s="1">
        <v>2023</v>
      </c>
      <c r="B9148" t="s">
        <v>501</v>
      </c>
      <c r="C9148" t="s">
        <v>2202</v>
      </c>
      <c r="D9148" t="s">
        <v>3403</v>
      </c>
      <c r="E9148" t="s">
        <v>3469</v>
      </c>
      <c r="F9148" t="s">
        <v>3972</v>
      </c>
      <c r="G9148" s="4"/>
      <c r="H9148" s="4"/>
      <c r="I9148" s="4"/>
      <c r="J9148" s="4"/>
      <c r="K9148" s="4">
        <v>-1764973.47507202</v>
      </c>
      <c r="L9148" s="4">
        <v>1410356.63940399</v>
      </c>
      <c r="M9148" s="4">
        <v>313314.21994919702</v>
      </c>
      <c r="N9148" s="3">
        <v>-0.89921595213692795</v>
      </c>
      <c r="O9148" s="5">
        <v>3.6277246475219727</v>
      </c>
      <c r="P9148" s="3">
        <v>0.2221524715423584</v>
      </c>
    </row>
    <row r="9149" spans="1:16" x14ac:dyDescent="0.25">
      <c r="A9149" s="1">
        <v>2024</v>
      </c>
      <c r="B9149" t="s">
        <v>501</v>
      </c>
      <c r="C9149" t="s">
        <v>2202</v>
      </c>
      <c r="D9149" t="s">
        <v>3403</v>
      </c>
      <c r="E9149" t="s">
        <v>3469</v>
      </c>
      <c r="F9149" t="s">
        <v>3972</v>
      </c>
      <c r="G9149" s="4"/>
      <c r="H9149" s="4"/>
      <c r="I9149" s="4"/>
      <c r="J9149" s="4"/>
      <c r="K9149" s="4">
        <v>-1475778.48034697</v>
      </c>
      <c r="L9149" s="4">
        <v>1160247.2328604399</v>
      </c>
      <c r="M9149" s="4">
        <v>522629.60236096301</v>
      </c>
      <c r="N9149" s="3">
        <v>-1.20887027007029</v>
      </c>
      <c r="O9149" s="5">
        <v>2.7576873302459717</v>
      </c>
      <c r="P9149" s="3">
        <v>0.45044675469398499</v>
      </c>
    </row>
    <row r="9150" spans="1:16" x14ac:dyDescent="0.25">
      <c r="A9150" s="1">
        <v>2010</v>
      </c>
      <c r="B9150" t="s">
        <v>502</v>
      </c>
      <c r="C9150" t="s">
        <v>2203</v>
      </c>
      <c r="D9150" t="s">
        <v>3427</v>
      </c>
      <c r="E9150" t="s">
        <v>3469</v>
      </c>
      <c r="F9150" t="s">
        <v>3973</v>
      </c>
      <c r="G9150" s="4"/>
      <c r="H9150" s="4"/>
      <c r="I9150" s="4"/>
      <c r="J9150" s="4"/>
      <c r="K9150" s="4">
        <v>-566867.68238396803</v>
      </c>
      <c r="L9150" s="4">
        <v>697699.51789823803</v>
      </c>
      <c r="M9150" s="4">
        <v>35054.005476138504</v>
      </c>
      <c r="N9150" s="3">
        <v>-0.89065485679296497</v>
      </c>
      <c r="P9150" s="3">
        <v>5.0242267549037933E-2</v>
      </c>
    </row>
    <row r="9151" spans="1:16" x14ac:dyDescent="0.25">
      <c r="A9151" s="1">
        <v>2011</v>
      </c>
      <c r="B9151" t="s">
        <v>502</v>
      </c>
      <c r="C9151" t="s">
        <v>2203</v>
      </c>
      <c r="D9151" t="s">
        <v>3427</v>
      </c>
      <c r="E9151" t="s">
        <v>3469</v>
      </c>
      <c r="F9151" t="s">
        <v>3973</v>
      </c>
      <c r="G9151" s="4"/>
      <c r="H9151" s="4"/>
      <c r="I9151" s="4"/>
      <c r="J9151" s="4"/>
      <c r="K9151" s="4">
        <v>-1000435.10877719</v>
      </c>
      <c r="L9151" s="4">
        <v>4126763.4765834301</v>
      </c>
      <c r="M9151" s="4">
        <v>136709.891758654</v>
      </c>
      <c r="N9151" s="3">
        <v>-0.39881675865525101</v>
      </c>
      <c r="O9151" s="5">
        <v>0.91650336980819702</v>
      </c>
      <c r="P9151" s="3">
        <v>3.3127628266811371E-2</v>
      </c>
    </row>
    <row r="9152" spans="1:16" x14ac:dyDescent="0.25">
      <c r="A9152" s="1">
        <v>2012</v>
      </c>
      <c r="B9152" t="s">
        <v>502</v>
      </c>
      <c r="C9152" t="s">
        <v>2203</v>
      </c>
      <c r="D9152" t="s">
        <v>3427</v>
      </c>
      <c r="E9152" t="s">
        <v>3469</v>
      </c>
      <c r="F9152" t="s">
        <v>3973</v>
      </c>
      <c r="G9152" s="4"/>
      <c r="H9152" s="4"/>
      <c r="I9152" s="4"/>
      <c r="J9152" s="4"/>
      <c r="K9152" s="4">
        <v>-1202284.00683565</v>
      </c>
      <c r="L9152" s="4">
        <v>2874075.7037749598</v>
      </c>
      <c r="M9152" s="4">
        <v>106429.397378304</v>
      </c>
      <c r="N9152" s="3">
        <v>-0.35286146505136601</v>
      </c>
      <c r="O9152" s="5">
        <v>0.37760043144226074</v>
      </c>
      <c r="P9152" s="3">
        <v>3.7030827254056931E-2</v>
      </c>
    </row>
    <row r="9153" spans="1:16" x14ac:dyDescent="0.25">
      <c r="A9153" s="1">
        <v>2013</v>
      </c>
      <c r="B9153" t="s">
        <v>502</v>
      </c>
      <c r="C9153" t="s">
        <v>2203</v>
      </c>
      <c r="D9153" t="s">
        <v>3427</v>
      </c>
      <c r="E9153" t="s">
        <v>3469</v>
      </c>
      <c r="F9153" t="s">
        <v>3973</v>
      </c>
      <c r="G9153" s="4"/>
      <c r="H9153" s="4"/>
      <c r="I9153" s="4"/>
      <c r="J9153" s="4"/>
      <c r="K9153" s="4">
        <v>-596785.95247448795</v>
      </c>
      <c r="L9153" s="4">
        <v>1984215.7194149301</v>
      </c>
      <c r="M9153" s="4">
        <v>33724.6589985108</v>
      </c>
      <c r="N9153" s="3">
        <v>-0.26231282988682297</v>
      </c>
      <c r="O9153" s="5">
        <v>0.87701970338821411</v>
      </c>
      <c r="P9153" s="3">
        <v>1.6996467486023903E-2</v>
      </c>
    </row>
    <row r="9154" spans="1:16" x14ac:dyDescent="0.25">
      <c r="A9154" s="1">
        <v>2014</v>
      </c>
      <c r="B9154" t="s">
        <v>502</v>
      </c>
      <c r="C9154" t="s">
        <v>2203</v>
      </c>
      <c r="D9154" t="s">
        <v>3427</v>
      </c>
      <c r="E9154" t="s">
        <v>3469</v>
      </c>
      <c r="F9154" t="s">
        <v>3973</v>
      </c>
      <c r="G9154" s="4"/>
      <c r="H9154" s="4"/>
      <c r="I9154" s="4"/>
      <c r="J9154" s="4"/>
      <c r="K9154" s="4">
        <v>-391413.07935310499</v>
      </c>
      <c r="L9154" s="4">
        <v>1742163.2325899401</v>
      </c>
      <c r="M9154" s="4">
        <v>59814.229808100303</v>
      </c>
      <c r="N9154" s="3">
        <v>-0.20653838689934201</v>
      </c>
      <c r="O9154" s="5">
        <v>0.66983687877655029</v>
      </c>
      <c r="P9154" s="3">
        <v>3.4333311021327972E-2</v>
      </c>
    </row>
    <row r="9155" spans="1:16" x14ac:dyDescent="0.25">
      <c r="A9155" s="1">
        <v>2015</v>
      </c>
      <c r="B9155" t="s">
        <v>502</v>
      </c>
      <c r="C9155" t="s">
        <v>2203</v>
      </c>
      <c r="D9155" t="s">
        <v>3427</v>
      </c>
      <c r="E9155" t="s">
        <v>3469</v>
      </c>
      <c r="F9155" t="s">
        <v>3973</v>
      </c>
      <c r="G9155" s="4"/>
      <c r="H9155" s="4"/>
      <c r="I9155" s="4"/>
      <c r="J9155" s="4"/>
      <c r="K9155" s="4">
        <v>-1505804.9505789501</v>
      </c>
      <c r="L9155" s="4">
        <v>8567.5985917120597</v>
      </c>
      <c r="M9155" s="4">
        <v>444114.542807177</v>
      </c>
      <c r="N9155" s="3">
        <v>-2.10328430354493</v>
      </c>
      <c r="O9155" s="5">
        <v>418.29385375976563</v>
      </c>
      <c r="P9155" s="3">
        <v>51.836524963378906</v>
      </c>
    </row>
    <row r="9156" spans="1:16" x14ac:dyDescent="0.25">
      <c r="A9156" s="1">
        <v>2016</v>
      </c>
      <c r="B9156" t="s">
        <v>502</v>
      </c>
      <c r="C9156" t="s">
        <v>2203</v>
      </c>
      <c r="D9156" t="s">
        <v>3427</v>
      </c>
      <c r="E9156" t="s">
        <v>3469</v>
      </c>
      <c r="F9156" t="s">
        <v>3973</v>
      </c>
      <c r="G9156" s="4"/>
      <c r="H9156" s="4"/>
      <c r="I9156" s="4"/>
      <c r="J9156" s="4"/>
      <c r="K9156" s="4">
        <v>-1662247.0721459</v>
      </c>
      <c r="L9156" s="4">
        <v>7177762.4638674501</v>
      </c>
      <c r="M9156" s="4">
        <v>1151089.19152487</v>
      </c>
      <c r="N9156" s="3">
        <v>-0.462631799825995</v>
      </c>
      <c r="O9156" s="5">
        <v>0.90060979127883911</v>
      </c>
      <c r="P9156" s="3">
        <v>0.16036880016326904</v>
      </c>
    </row>
    <row r="9157" spans="1:16" x14ac:dyDescent="0.25">
      <c r="A9157" s="1">
        <v>2017</v>
      </c>
      <c r="B9157" t="s">
        <v>502</v>
      </c>
      <c r="C9157" t="s">
        <v>2203</v>
      </c>
      <c r="D9157" t="s">
        <v>3427</v>
      </c>
      <c r="E9157" t="s">
        <v>3469</v>
      </c>
      <c r="F9157" t="s">
        <v>3973</v>
      </c>
      <c r="G9157" s="4"/>
      <c r="H9157" s="4"/>
      <c r="I9157" s="4"/>
      <c r="J9157" s="4"/>
      <c r="K9157" s="4">
        <v>-3786624.08632894</v>
      </c>
      <c r="L9157" s="4">
        <v>3265686.7040205402</v>
      </c>
      <c r="M9157" s="4">
        <v>294418.44020690699</v>
      </c>
      <c r="N9157" s="3">
        <v>-0.70971719285417001</v>
      </c>
      <c r="O9157" s="5">
        <v>3.7395596504211426</v>
      </c>
      <c r="P9157" s="3">
        <v>9.0155139565467834E-2</v>
      </c>
    </row>
    <row r="9158" spans="1:16" x14ac:dyDescent="0.25">
      <c r="A9158" s="1">
        <v>2018</v>
      </c>
      <c r="B9158" t="s">
        <v>502</v>
      </c>
      <c r="C9158" t="s">
        <v>2203</v>
      </c>
      <c r="D9158" t="s">
        <v>3427</v>
      </c>
      <c r="E9158" t="s">
        <v>3469</v>
      </c>
      <c r="F9158" t="s">
        <v>3973</v>
      </c>
      <c r="G9158" s="4"/>
      <c r="H9158" s="4"/>
      <c r="I9158" s="4"/>
      <c r="J9158" s="4"/>
      <c r="K9158" s="4">
        <v>-2497280.5128091299</v>
      </c>
      <c r="L9158" s="4">
        <v>1166166.2928667101</v>
      </c>
      <c r="M9158" s="4">
        <v>184345.55400114</v>
      </c>
      <c r="N9158" s="3">
        <v>-1.1585127033569</v>
      </c>
      <c r="O9158" s="5">
        <v>1.5976883172988892</v>
      </c>
      <c r="P9158" s="3">
        <v>0.15807826817035675</v>
      </c>
    </row>
    <row r="9159" spans="1:16" x14ac:dyDescent="0.25">
      <c r="A9159" s="1">
        <v>2019</v>
      </c>
      <c r="B9159" t="s">
        <v>502</v>
      </c>
      <c r="C9159" t="s">
        <v>2203</v>
      </c>
      <c r="D9159" t="s">
        <v>3427</v>
      </c>
      <c r="E9159" t="s">
        <v>3469</v>
      </c>
      <c r="F9159" t="s">
        <v>3973</v>
      </c>
      <c r="G9159" s="4"/>
      <c r="H9159" s="4"/>
      <c r="I9159" s="4"/>
      <c r="J9159" s="4"/>
      <c r="K9159" s="4">
        <v>-1116416.2864162901</v>
      </c>
      <c r="L9159" s="4">
        <v>1238271.6742716699</v>
      </c>
      <c r="M9159" s="4">
        <v>85469.989469989494</v>
      </c>
      <c r="N9159" s="3">
        <v>-0.952468364797597</v>
      </c>
      <c r="O9159" s="5">
        <v>10.326668739318848</v>
      </c>
      <c r="P9159" s="3">
        <v>6.902361661195755E-2</v>
      </c>
    </row>
    <row r="9160" spans="1:16" x14ac:dyDescent="0.25">
      <c r="A9160" s="1">
        <v>2020</v>
      </c>
      <c r="B9160" t="s">
        <v>502</v>
      </c>
      <c r="C9160" t="s">
        <v>2203</v>
      </c>
      <c r="D9160" t="s">
        <v>3427</v>
      </c>
      <c r="E9160" t="s">
        <v>3469</v>
      </c>
      <c r="F9160" t="s">
        <v>3973</v>
      </c>
      <c r="G9160" s="4"/>
      <c r="H9160" s="4"/>
      <c r="I9160" s="4"/>
      <c r="J9160" s="4"/>
      <c r="K9160" s="4">
        <v>-2276903.9106608001</v>
      </c>
      <c r="L9160" s="4">
        <v>4589183.9101086399</v>
      </c>
      <c r="M9160" s="4">
        <v>901891.83219910797</v>
      </c>
      <c r="N9160" s="3">
        <v>-0.78424196449234596</v>
      </c>
      <c r="O9160" s="5">
        <v>5.3097076416015625</v>
      </c>
      <c r="P9160" s="3">
        <v>0.19652554392814636</v>
      </c>
    </row>
    <row r="9161" spans="1:16" x14ac:dyDescent="0.25">
      <c r="A9161" s="1">
        <v>2021</v>
      </c>
      <c r="B9161" t="s">
        <v>502</v>
      </c>
      <c r="C9161" t="s">
        <v>2203</v>
      </c>
      <c r="D9161" t="s">
        <v>3427</v>
      </c>
      <c r="E9161" t="s">
        <v>3469</v>
      </c>
      <c r="F9161" t="s">
        <v>3973</v>
      </c>
      <c r="G9161" s="4"/>
      <c r="H9161" s="4"/>
      <c r="I9161" s="4"/>
      <c r="J9161" s="4"/>
      <c r="K9161" s="4">
        <v>-1984908.7868995001</v>
      </c>
      <c r="L9161" s="4">
        <v>2740112.0200346401</v>
      </c>
      <c r="M9161" s="4">
        <v>990772.21843156999</v>
      </c>
      <c r="N9161" s="3">
        <v>-0.51385285355671295</v>
      </c>
      <c r="O9161" s="5">
        <v>4.6890835762023926</v>
      </c>
      <c r="P9161" s="3">
        <v>0.36158090829849243</v>
      </c>
    </row>
    <row r="9162" spans="1:16" x14ac:dyDescent="0.25">
      <c r="A9162" s="1">
        <v>2022</v>
      </c>
      <c r="B9162" t="s">
        <v>502</v>
      </c>
      <c r="C9162" t="s">
        <v>2203</v>
      </c>
      <c r="D9162" t="s">
        <v>3427</v>
      </c>
      <c r="E9162" t="s">
        <v>3469</v>
      </c>
      <c r="F9162" t="s">
        <v>3973</v>
      </c>
      <c r="G9162" s="4"/>
      <c r="H9162" s="4"/>
      <c r="I9162" s="4"/>
      <c r="J9162" s="4"/>
      <c r="K9162" s="4">
        <v>-1874890.1019274399</v>
      </c>
      <c r="L9162" s="4">
        <v>4422836.02586486</v>
      </c>
      <c r="M9162" s="4">
        <v>961833.45180011995</v>
      </c>
      <c r="N9162" s="3">
        <v>-0.53994297586942996</v>
      </c>
      <c r="O9162" s="5">
        <v>0.90968590974807739</v>
      </c>
      <c r="P9162" s="3">
        <v>0.21746984124183655</v>
      </c>
    </row>
    <row r="9163" spans="1:16" x14ac:dyDescent="0.25">
      <c r="A9163" s="1">
        <v>2023</v>
      </c>
      <c r="B9163" t="s">
        <v>502</v>
      </c>
      <c r="C9163" t="s">
        <v>2203</v>
      </c>
      <c r="D9163" t="s">
        <v>3427</v>
      </c>
      <c r="E9163" t="s">
        <v>3469</v>
      </c>
      <c r="F9163" t="s">
        <v>3973</v>
      </c>
      <c r="G9163" s="4"/>
      <c r="H9163" s="4"/>
      <c r="I9163" s="4"/>
      <c r="J9163" s="4"/>
      <c r="K9163" s="4">
        <v>-1168709.7956870999</v>
      </c>
      <c r="L9163" s="4">
        <v>2412354.7645235499</v>
      </c>
      <c r="M9163" s="4">
        <v>1182531.7468253199</v>
      </c>
      <c r="N9163" s="3">
        <v>-0.34967265805488801</v>
      </c>
      <c r="O9163" s="5">
        <v>1.0622869729995728</v>
      </c>
      <c r="P9163" s="3">
        <v>0.49019810557365417</v>
      </c>
    </row>
    <row r="9164" spans="1:16" x14ac:dyDescent="0.25">
      <c r="A9164" s="1">
        <v>2024</v>
      </c>
      <c r="B9164" t="s">
        <v>502</v>
      </c>
      <c r="C9164" t="s">
        <v>2203</v>
      </c>
      <c r="D9164" t="s">
        <v>3427</v>
      </c>
      <c r="E9164" t="s">
        <v>3469</v>
      </c>
      <c r="F9164" t="s">
        <v>3973</v>
      </c>
      <c r="G9164" s="4"/>
      <c r="H9164" s="4"/>
      <c r="I9164" s="4"/>
      <c r="J9164" s="4"/>
      <c r="K9164" s="4">
        <v>-826347.89623515797</v>
      </c>
      <c r="L9164" s="4">
        <v>3606754.3152013798</v>
      </c>
      <c r="M9164" s="4">
        <v>379680.38508463698</v>
      </c>
      <c r="N9164" s="3">
        <v>-0.27455868034338698</v>
      </c>
      <c r="O9164" s="5">
        <v>0.12276414036750793</v>
      </c>
      <c r="P9164" s="3">
        <v>0.10526926815509796</v>
      </c>
    </row>
    <row r="9165" spans="1:16" x14ac:dyDescent="0.25">
      <c r="A9165" s="1">
        <v>2010</v>
      </c>
      <c r="B9165" t="s">
        <v>503</v>
      </c>
      <c r="C9165" t="s">
        <v>2204</v>
      </c>
      <c r="D9165" t="s">
        <v>3403</v>
      </c>
      <c r="E9165" t="s">
        <v>3469</v>
      </c>
      <c r="F9165" t="s">
        <v>3974</v>
      </c>
      <c r="G9165" s="4"/>
      <c r="H9165" s="4"/>
      <c r="I9165" s="4"/>
      <c r="J9165" s="4"/>
      <c r="K9165" s="4">
        <v>-153369.67294350799</v>
      </c>
      <c r="L9165" s="4">
        <v>1516260.4357393601</v>
      </c>
      <c r="M9165" s="4">
        <v>103889.570139927</v>
      </c>
      <c r="N9165" s="3">
        <v>-0.17475107505812501</v>
      </c>
      <c r="P9165" s="3">
        <v>6.8516969680786133E-2</v>
      </c>
    </row>
    <row r="9166" spans="1:16" x14ac:dyDescent="0.25">
      <c r="A9166" s="1">
        <v>2011</v>
      </c>
      <c r="B9166" t="s">
        <v>503</v>
      </c>
      <c r="C9166" t="s">
        <v>2204</v>
      </c>
      <c r="D9166" t="s">
        <v>3403</v>
      </c>
      <c r="E9166" t="s">
        <v>3469</v>
      </c>
      <c r="F9166" t="s">
        <v>3974</v>
      </c>
      <c r="G9166" s="4"/>
      <c r="H9166" s="4"/>
      <c r="I9166" s="4"/>
      <c r="J9166" s="4"/>
      <c r="K9166" s="4">
        <v>-1513508.7343264399</v>
      </c>
      <c r="L9166" s="4">
        <v>10445458.150251901</v>
      </c>
      <c r="M9166" s="4">
        <v>936629.51452148799</v>
      </c>
      <c r="N9166" s="3">
        <v>-0.244505103771685</v>
      </c>
      <c r="O9166" s="5">
        <v>1.60108482837677</v>
      </c>
      <c r="P9166" s="3">
        <v>8.9668594300746918E-2</v>
      </c>
    </row>
    <row r="9167" spans="1:16" x14ac:dyDescent="0.25">
      <c r="A9167" s="1">
        <v>2012</v>
      </c>
      <c r="B9167" t="s">
        <v>503</v>
      </c>
      <c r="C9167" t="s">
        <v>2204</v>
      </c>
      <c r="D9167" t="s">
        <v>3403</v>
      </c>
      <c r="E9167" t="s">
        <v>3469</v>
      </c>
      <c r="F9167" t="s">
        <v>3974</v>
      </c>
      <c r="G9167" s="4"/>
      <c r="H9167" s="4"/>
      <c r="I9167" s="4"/>
      <c r="J9167" s="4"/>
      <c r="K9167" s="4">
        <v>-1403984.7323557399</v>
      </c>
      <c r="L9167" s="4">
        <v>1228468.2214013101</v>
      </c>
      <c r="M9167" s="4">
        <v>89436.468385129396</v>
      </c>
      <c r="N9167" s="3">
        <v>-0.25066170172281299</v>
      </c>
      <c r="O9167" s="5">
        <v>5.8338222503662109</v>
      </c>
      <c r="P9167" s="3">
        <v>7.280324399471283E-2</v>
      </c>
    </row>
    <row r="9168" spans="1:16" x14ac:dyDescent="0.25">
      <c r="A9168" s="1">
        <v>2013</v>
      </c>
      <c r="B9168" t="s">
        <v>503</v>
      </c>
      <c r="C9168" t="s">
        <v>2204</v>
      </c>
      <c r="D9168" t="s">
        <v>3403</v>
      </c>
      <c r="E9168" t="s">
        <v>3469</v>
      </c>
      <c r="F9168" t="s">
        <v>3974</v>
      </c>
      <c r="G9168" s="4"/>
      <c r="H9168" s="4"/>
      <c r="I9168" s="4"/>
      <c r="J9168" s="4"/>
      <c r="K9168" s="4">
        <v>-853995.63298829703</v>
      </c>
      <c r="L9168" s="4">
        <v>15029514.7866285</v>
      </c>
      <c r="M9168" s="4">
        <v>228659.656303389</v>
      </c>
      <c r="N9168" s="3">
        <v>-0.105913473370199</v>
      </c>
      <c r="O9168" s="5">
        <v>0.31473067402839661</v>
      </c>
      <c r="P9168" s="3">
        <v>1.5214040875434875E-2</v>
      </c>
    </row>
    <row r="9169" spans="1:16" x14ac:dyDescent="0.25">
      <c r="A9169" s="1">
        <v>2014</v>
      </c>
      <c r="B9169" t="s">
        <v>503</v>
      </c>
      <c r="C9169" t="s">
        <v>2204</v>
      </c>
      <c r="D9169" t="s">
        <v>3403</v>
      </c>
      <c r="E9169" t="s">
        <v>3469</v>
      </c>
      <c r="F9169" t="s">
        <v>3974</v>
      </c>
      <c r="G9169" s="4"/>
      <c r="H9169" s="4"/>
      <c r="I9169" s="4"/>
      <c r="J9169" s="4"/>
      <c r="K9169" s="4">
        <v>-1444759.30029704</v>
      </c>
      <c r="L9169" s="4">
        <v>16001715.3095384</v>
      </c>
      <c r="M9169" s="4">
        <v>443501.34376915498</v>
      </c>
      <c r="N9169" s="3">
        <v>-9.1687655923309005E-2</v>
      </c>
      <c r="O9169" s="5">
        <v>0.21057337522506714</v>
      </c>
      <c r="P9169" s="3">
        <v>2.7715861797332764E-2</v>
      </c>
    </row>
    <row r="9170" spans="1:16" x14ac:dyDescent="0.25">
      <c r="A9170" s="1">
        <v>2015</v>
      </c>
      <c r="B9170" t="s">
        <v>503</v>
      </c>
      <c r="C9170" t="s">
        <v>2204</v>
      </c>
      <c r="D9170" t="s">
        <v>3403</v>
      </c>
      <c r="E9170" t="s">
        <v>3469</v>
      </c>
      <c r="F9170" t="s">
        <v>3974</v>
      </c>
      <c r="G9170" s="4"/>
      <c r="H9170" s="4"/>
      <c r="I9170" s="4"/>
      <c r="J9170" s="4"/>
      <c r="K9170" s="4">
        <v>-805736.38513747801</v>
      </c>
      <c r="L9170" s="4">
        <v>8801672.5345331002</v>
      </c>
      <c r="M9170" s="4">
        <v>264097.90220565</v>
      </c>
      <c r="N9170" s="3">
        <v>-7.3668759443504997E-2</v>
      </c>
      <c r="O9170" s="5">
        <v>0.20084001123905182</v>
      </c>
      <c r="P9170" s="3">
        <v>3.0005421489477158E-2</v>
      </c>
    </row>
    <row r="9171" spans="1:16" x14ac:dyDescent="0.25">
      <c r="A9171" s="1">
        <v>2016</v>
      </c>
      <c r="B9171" t="s">
        <v>503</v>
      </c>
      <c r="C9171" t="s">
        <v>2204</v>
      </c>
      <c r="D9171" t="s">
        <v>3403</v>
      </c>
      <c r="E9171" t="s">
        <v>3469</v>
      </c>
      <c r="F9171" t="s">
        <v>3974</v>
      </c>
      <c r="G9171" s="4"/>
      <c r="H9171" s="4"/>
      <c r="I9171" s="4"/>
      <c r="J9171" s="4"/>
      <c r="K9171" s="4">
        <v>-570179.84325178002</v>
      </c>
      <c r="L9171" s="4">
        <v>3424027.0286378399</v>
      </c>
      <c r="M9171" s="4">
        <v>71054.474476264295</v>
      </c>
      <c r="N9171" s="3">
        <v>-9.5543191935403005E-2</v>
      </c>
      <c r="O9171" s="5">
        <v>2.040576696395874</v>
      </c>
      <c r="P9171" s="3">
        <v>2.0751727744936943E-2</v>
      </c>
    </row>
    <row r="9172" spans="1:16" x14ac:dyDescent="0.25">
      <c r="A9172" s="1">
        <v>2017</v>
      </c>
      <c r="B9172" t="s">
        <v>503</v>
      </c>
      <c r="C9172" t="s">
        <v>2204</v>
      </c>
      <c r="D9172" t="s">
        <v>3403</v>
      </c>
      <c r="E9172" t="s">
        <v>3469</v>
      </c>
      <c r="F9172" t="s">
        <v>3974</v>
      </c>
      <c r="G9172" s="4"/>
      <c r="H9172" s="4"/>
      <c r="I9172" s="4"/>
      <c r="J9172" s="4"/>
      <c r="K9172" s="4">
        <v>-1102365.7451174799</v>
      </c>
      <c r="L9172" s="4">
        <v>4455450.5138078704</v>
      </c>
      <c r="M9172" s="4">
        <v>554532.80761219596</v>
      </c>
      <c r="N9172" s="3">
        <v>-0.27600786540292699</v>
      </c>
      <c r="O9172" s="5">
        <v>2.3755052089691162</v>
      </c>
      <c r="P9172" s="3">
        <v>0.12446166574954987</v>
      </c>
    </row>
    <row r="9173" spans="1:16" x14ac:dyDescent="0.25">
      <c r="A9173" s="1">
        <v>2018</v>
      </c>
      <c r="B9173" t="s">
        <v>503</v>
      </c>
      <c r="C9173" t="s">
        <v>2204</v>
      </c>
      <c r="D9173" t="s">
        <v>3403</v>
      </c>
      <c r="E9173" t="s">
        <v>3469</v>
      </c>
      <c r="F9173" t="s">
        <v>3974</v>
      </c>
      <c r="G9173" s="4"/>
      <c r="H9173" s="4"/>
      <c r="I9173" s="4"/>
      <c r="J9173" s="4"/>
      <c r="K9173" s="4">
        <v>-1591848.2002087401</v>
      </c>
      <c r="L9173" s="4">
        <v>3571192.2368041198</v>
      </c>
      <c r="M9173" s="4">
        <v>34707.140689420397</v>
      </c>
      <c r="N9173" s="3">
        <v>-0.40494683518275898</v>
      </c>
      <c r="O9173" s="5">
        <v>1.0375479459762573</v>
      </c>
      <c r="P9173" s="3">
        <v>9.718642570078373E-3</v>
      </c>
    </row>
    <row r="9174" spans="1:16" x14ac:dyDescent="0.25">
      <c r="A9174" s="1">
        <v>2019</v>
      </c>
      <c r="B9174" t="s">
        <v>503</v>
      </c>
      <c r="C9174" t="s">
        <v>2204</v>
      </c>
      <c r="D9174" t="s">
        <v>3403</v>
      </c>
      <c r="E9174" t="s">
        <v>3469</v>
      </c>
      <c r="F9174" t="s">
        <v>3974</v>
      </c>
      <c r="G9174" s="4"/>
      <c r="H9174" s="4"/>
      <c r="I9174" s="4"/>
      <c r="J9174" s="4"/>
      <c r="K9174" s="4">
        <v>-773425.06142506097</v>
      </c>
      <c r="L9174" s="4">
        <v>2787030.5370305399</v>
      </c>
      <c r="M9174" s="4">
        <v>62358.020358020403</v>
      </c>
      <c r="N9174" s="3">
        <v>-0.25054526724405501</v>
      </c>
      <c r="O9174" s="5">
        <v>1.1375232934951782</v>
      </c>
      <c r="P9174" s="3">
        <v>2.2374358028173447E-2</v>
      </c>
    </row>
    <row r="9175" spans="1:16" x14ac:dyDescent="0.25">
      <c r="A9175" s="1">
        <v>2020</v>
      </c>
      <c r="B9175" t="s">
        <v>503</v>
      </c>
      <c r="C9175" t="s">
        <v>2204</v>
      </c>
      <c r="D9175" t="s">
        <v>3403</v>
      </c>
      <c r="E9175" t="s">
        <v>3469</v>
      </c>
      <c r="F9175" t="s">
        <v>3974</v>
      </c>
      <c r="G9175" s="4"/>
      <c r="H9175" s="4"/>
      <c r="I9175" s="4"/>
      <c r="J9175" s="4"/>
      <c r="K9175" s="4">
        <v>-1090431.7877503701</v>
      </c>
      <c r="L9175" s="4">
        <v>9557345.0851013903</v>
      </c>
      <c r="M9175" s="4">
        <v>685173.86082851398</v>
      </c>
      <c r="N9175" s="3">
        <v>-0.17734178650284199</v>
      </c>
      <c r="O9175" s="5">
        <v>5.3075294494628906</v>
      </c>
      <c r="P9175" s="3">
        <v>7.1690812706947327E-2</v>
      </c>
    </row>
    <row r="9176" spans="1:16" x14ac:dyDescent="0.25">
      <c r="A9176" s="1">
        <v>2021</v>
      </c>
      <c r="B9176" t="s">
        <v>503</v>
      </c>
      <c r="C9176" t="s">
        <v>2204</v>
      </c>
      <c r="D9176" t="s">
        <v>3403</v>
      </c>
      <c r="E9176" t="s">
        <v>3469</v>
      </c>
      <c r="F9176" t="s">
        <v>3974</v>
      </c>
      <c r="G9176" s="4"/>
      <c r="H9176" s="4"/>
      <c r="I9176" s="4"/>
      <c r="J9176" s="4"/>
      <c r="K9176" s="4">
        <v>-3173164.6784485201</v>
      </c>
      <c r="L9176" s="4">
        <v>29083423.4342313</v>
      </c>
      <c r="M9176" s="4">
        <v>1872166.6954089799</v>
      </c>
      <c r="N9176" s="3">
        <v>-0.16080462461798101</v>
      </c>
      <c r="O9176" s="5">
        <v>2.5825011730194092</v>
      </c>
      <c r="P9176" s="3">
        <v>6.4372293651103973E-2</v>
      </c>
    </row>
    <row r="9177" spans="1:16" x14ac:dyDescent="0.25">
      <c r="A9177" s="1">
        <v>2022</v>
      </c>
      <c r="B9177" t="s">
        <v>503</v>
      </c>
      <c r="C9177" t="s">
        <v>2204</v>
      </c>
      <c r="D9177" t="s">
        <v>3403</v>
      </c>
      <c r="E9177" t="s">
        <v>3469</v>
      </c>
      <c r="F9177" t="s">
        <v>3974</v>
      </c>
      <c r="G9177" s="4"/>
      <c r="H9177" s="4"/>
      <c r="I9177" s="4"/>
      <c r="J9177" s="4"/>
      <c r="K9177" s="4">
        <v>-5513870.2754180301</v>
      </c>
      <c r="L9177" s="4">
        <v>55641329.956454799</v>
      </c>
      <c r="M9177" s="4">
        <v>4519079.8236110099</v>
      </c>
      <c r="N9177" s="3">
        <v>-0.13381713824643601</v>
      </c>
      <c r="O9177" s="5">
        <v>4.0055232048034668</v>
      </c>
      <c r="P9177" s="3">
        <v>8.1218041479587555E-2</v>
      </c>
    </row>
    <row r="9178" spans="1:16" x14ac:dyDescent="0.25">
      <c r="A9178" s="1">
        <v>2011</v>
      </c>
      <c r="B9178" t="s">
        <v>504</v>
      </c>
      <c r="C9178" t="s">
        <v>2205</v>
      </c>
      <c r="D9178" t="s">
        <v>3403</v>
      </c>
      <c r="E9178" t="s">
        <v>3469</v>
      </c>
      <c r="F9178" t="s">
        <v>3975</v>
      </c>
      <c r="G9178" s="4"/>
      <c r="H9178" s="4"/>
      <c r="I9178" s="4"/>
      <c r="J9178" s="4"/>
      <c r="K9178" s="4">
        <v>-4847659.4148537097</v>
      </c>
      <c r="L9178" s="4">
        <v>6793763.7980923802</v>
      </c>
      <c r="M9178" s="4">
        <v>1213786.3037187899</v>
      </c>
      <c r="N9178" s="3">
        <v>-1.4221295169269199</v>
      </c>
      <c r="O9178" s="5">
        <v>1.1084784269332886</v>
      </c>
      <c r="P9178" s="3">
        <v>0.17866183817386627</v>
      </c>
    </row>
    <row r="9179" spans="1:16" x14ac:dyDescent="0.25">
      <c r="A9179" s="1">
        <v>2012</v>
      </c>
      <c r="B9179" t="s">
        <v>504</v>
      </c>
      <c r="C9179" t="s">
        <v>2205</v>
      </c>
      <c r="D9179" t="s">
        <v>3403</v>
      </c>
      <c r="E9179" t="s">
        <v>3469</v>
      </c>
      <c r="F9179" t="s">
        <v>3975</v>
      </c>
      <c r="G9179" s="4"/>
      <c r="H9179" s="4"/>
      <c r="I9179" s="4"/>
      <c r="J9179" s="4"/>
      <c r="K9179" s="4">
        <v>-2989543.9149432601</v>
      </c>
      <c r="L9179" s="4">
        <v>8776435.4348515701</v>
      </c>
      <c r="M9179" s="4">
        <v>535901.47662269894</v>
      </c>
      <c r="N9179" s="3">
        <v>-0.39172700569601898</v>
      </c>
      <c r="O9179" s="5">
        <v>1.3676093816757202</v>
      </c>
      <c r="P9179" s="3">
        <v>6.1061404645442963E-2</v>
      </c>
    </row>
    <row r="9180" spans="1:16" x14ac:dyDescent="0.25">
      <c r="A9180" s="1">
        <v>2013</v>
      </c>
      <c r="B9180" t="s">
        <v>504</v>
      </c>
      <c r="C9180" t="s">
        <v>2205</v>
      </c>
      <c r="D9180" t="s">
        <v>3403</v>
      </c>
      <c r="E9180" t="s">
        <v>3469</v>
      </c>
      <c r="F9180" t="s">
        <v>3975</v>
      </c>
      <c r="G9180" s="4"/>
      <c r="H9180" s="4"/>
      <c r="I9180" s="4"/>
      <c r="J9180" s="4"/>
      <c r="K9180" s="4">
        <v>-2755319.44051089</v>
      </c>
      <c r="L9180" s="4">
        <v>4806612.6424075197</v>
      </c>
      <c r="M9180" s="4">
        <v>207941.01793398301</v>
      </c>
      <c r="N9180" s="3">
        <v>-0.43589248845731599</v>
      </c>
      <c r="O9180" s="5">
        <v>0.5023266077041626</v>
      </c>
      <c r="P9180" s="3">
        <v>4.3261446058750153E-2</v>
      </c>
    </row>
    <row r="9181" spans="1:16" x14ac:dyDescent="0.25">
      <c r="A9181" s="1">
        <v>2014</v>
      </c>
      <c r="B9181" t="s">
        <v>504</v>
      </c>
      <c r="C9181" t="s">
        <v>2205</v>
      </c>
      <c r="D9181" t="s">
        <v>3403</v>
      </c>
      <c r="E9181" t="s">
        <v>3469</v>
      </c>
      <c r="F9181" t="s">
        <v>3975</v>
      </c>
      <c r="G9181" s="4"/>
      <c r="H9181" s="4"/>
      <c r="I9181" s="4"/>
      <c r="J9181" s="4"/>
      <c r="K9181" s="4">
        <v>-578668.48979206895</v>
      </c>
      <c r="L9181" s="4">
        <v>490000.47149794898</v>
      </c>
      <c r="M9181" s="4">
        <v>385719.27012117498</v>
      </c>
      <c r="N9181" s="3">
        <v>-0.21230609284709101</v>
      </c>
      <c r="O9181" s="5">
        <v>1.5634105205535889</v>
      </c>
      <c r="P9181" s="3">
        <v>0.78718143701553345</v>
      </c>
    </row>
    <row r="9182" spans="1:16" x14ac:dyDescent="0.25">
      <c r="A9182" s="1">
        <v>2015</v>
      </c>
      <c r="B9182" t="s">
        <v>504</v>
      </c>
      <c r="C9182" t="s">
        <v>2205</v>
      </c>
      <c r="D9182" t="s">
        <v>3403</v>
      </c>
      <c r="E9182" t="s">
        <v>3469</v>
      </c>
      <c r="F9182" t="s">
        <v>3975</v>
      </c>
      <c r="G9182" s="4"/>
      <c r="H9182" s="4"/>
      <c r="I9182" s="4"/>
      <c r="J9182" s="4"/>
      <c r="K9182" s="4">
        <v>-514257.75983605901</v>
      </c>
      <c r="L9182" s="4">
        <v>268566.98227313702</v>
      </c>
      <c r="M9182" s="4">
        <v>236600.84897883699</v>
      </c>
      <c r="N9182" s="3">
        <v>-1.5376634505412701</v>
      </c>
      <c r="O9182" s="5">
        <v>0.94197660684585571</v>
      </c>
      <c r="P9182" s="3">
        <v>0.88097518682479858</v>
      </c>
    </row>
    <row r="9183" spans="1:16" x14ac:dyDescent="0.25">
      <c r="A9183" s="1">
        <v>2016</v>
      </c>
      <c r="B9183" t="s">
        <v>504</v>
      </c>
      <c r="C9183" t="s">
        <v>2205</v>
      </c>
      <c r="D9183" t="s">
        <v>3403</v>
      </c>
      <c r="E9183" t="s">
        <v>3469</v>
      </c>
      <c r="F9183" t="s">
        <v>3975</v>
      </c>
      <c r="G9183" s="4"/>
      <c r="H9183" s="4"/>
      <c r="I9183" s="4"/>
      <c r="J9183" s="4"/>
      <c r="K9183" s="4">
        <v>-353120.80936913303</v>
      </c>
      <c r="L9183" s="4">
        <v>1142714.63480049</v>
      </c>
      <c r="M9183" s="4">
        <v>113191.733468427</v>
      </c>
      <c r="N9183" s="3">
        <v>-0.50358495387130897</v>
      </c>
      <c r="O9183" s="5">
        <v>4.0516853332519531</v>
      </c>
      <c r="P9183" s="3">
        <v>9.905511885881424E-2</v>
      </c>
    </row>
    <row r="9184" spans="1:16" x14ac:dyDescent="0.25">
      <c r="A9184" s="1">
        <v>2017</v>
      </c>
      <c r="B9184" t="s">
        <v>504</v>
      </c>
      <c r="C9184" t="s">
        <v>2205</v>
      </c>
      <c r="D9184" t="s">
        <v>3403</v>
      </c>
      <c r="E9184" t="s">
        <v>3469</v>
      </c>
      <c r="F9184" t="s">
        <v>3975</v>
      </c>
      <c r="G9184" s="4"/>
      <c r="H9184" s="4"/>
      <c r="I9184" s="4"/>
      <c r="J9184" s="4"/>
      <c r="K9184" s="4">
        <v>-1420587.6701484199</v>
      </c>
      <c r="L9184" s="4">
        <v>17578743.649457801</v>
      </c>
      <c r="M9184" s="4">
        <v>402348.83595809602</v>
      </c>
      <c r="N9184" s="3">
        <v>-0.15146753214984199</v>
      </c>
      <c r="O9184" s="5">
        <v>0.36837813258171082</v>
      </c>
      <c r="P9184" s="3">
        <v>2.2888373583555222E-2</v>
      </c>
    </row>
    <row r="9185" spans="1:16" x14ac:dyDescent="0.25">
      <c r="A9185" s="1">
        <v>2018</v>
      </c>
      <c r="B9185" t="s">
        <v>504</v>
      </c>
      <c r="C9185" t="s">
        <v>2205</v>
      </c>
      <c r="D9185" t="s">
        <v>3403</v>
      </c>
      <c r="E9185" t="s">
        <v>3469</v>
      </c>
      <c r="F9185" t="s">
        <v>3975</v>
      </c>
      <c r="G9185" s="4"/>
      <c r="H9185" s="4"/>
      <c r="I9185" s="4"/>
      <c r="J9185" s="4"/>
      <c r="K9185" s="4">
        <v>-1012057.08406428</v>
      </c>
      <c r="L9185" s="4">
        <v>23379042.0358404</v>
      </c>
      <c r="M9185" s="4">
        <v>486153.85754150699</v>
      </c>
      <c r="N9185" s="3">
        <v>-5.0215891618095997E-2</v>
      </c>
      <c r="O9185" s="5">
        <v>2.9711518287658691</v>
      </c>
      <c r="P9185" s="3">
        <v>2.0794430747628212E-2</v>
      </c>
    </row>
    <row r="9186" spans="1:16" x14ac:dyDescent="0.25">
      <c r="A9186" s="1">
        <v>2019</v>
      </c>
      <c r="B9186" t="s">
        <v>504</v>
      </c>
      <c r="C9186" t="s">
        <v>2205</v>
      </c>
      <c r="D9186" t="s">
        <v>3403</v>
      </c>
      <c r="E9186" t="s">
        <v>3469</v>
      </c>
      <c r="F9186" t="s">
        <v>3975</v>
      </c>
      <c r="G9186" s="4"/>
      <c r="H9186" s="4"/>
      <c r="I9186" s="4"/>
      <c r="J9186" s="4"/>
      <c r="K9186" s="4">
        <v>-1633437.6974376999</v>
      </c>
      <c r="L9186" s="4">
        <v>24345943.1379431</v>
      </c>
      <c r="M9186" s="4">
        <v>1478637.41663742</v>
      </c>
      <c r="N9186" s="3">
        <v>-7.0227397459388996E-2</v>
      </c>
      <c r="O9186" s="5">
        <v>1.5167570114135742</v>
      </c>
      <c r="P9186" s="3">
        <v>6.0734447091817856E-2</v>
      </c>
    </row>
    <row r="9187" spans="1:16" x14ac:dyDescent="0.25">
      <c r="A9187" s="1">
        <v>2020</v>
      </c>
      <c r="B9187" t="s">
        <v>504</v>
      </c>
      <c r="C9187" t="s">
        <v>2205</v>
      </c>
      <c r="D9187" t="s">
        <v>3403</v>
      </c>
      <c r="E9187" t="s">
        <v>3469</v>
      </c>
      <c r="F9187" t="s">
        <v>3975</v>
      </c>
      <c r="G9187" s="4"/>
      <c r="H9187" s="4"/>
      <c r="I9187" s="4"/>
      <c r="J9187" s="4"/>
      <c r="K9187" s="4">
        <v>-1875334.4008392801</v>
      </c>
      <c r="L9187" s="4">
        <v>25672691.633422099</v>
      </c>
      <c r="M9187" s="4">
        <v>1825504.18950071</v>
      </c>
      <c r="N9187" s="3">
        <v>-7.5604145151883004E-2</v>
      </c>
      <c r="O9187" s="5">
        <v>0.94357293844223022</v>
      </c>
      <c r="P9187" s="3">
        <v>7.1106851100921631E-2</v>
      </c>
    </row>
    <row r="9188" spans="1:16" x14ac:dyDescent="0.25">
      <c r="A9188" s="1">
        <v>2021</v>
      </c>
      <c r="B9188" t="s">
        <v>504</v>
      </c>
      <c r="C9188" t="s">
        <v>2205</v>
      </c>
      <c r="D9188" t="s">
        <v>3403</v>
      </c>
      <c r="E9188" t="s">
        <v>3469</v>
      </c>
      <c r="F9188" t="s">
        <v>3975</v>
      </c>
      <c r="G9188" s="4"/>
      <c r="H9188" s="4"/>
      <c r="I9188" s="4"/>
      <c r="J9188" s="4"/>
      <c r="K9188" s="4">
        <v>-2276309.33725229</v>
      </c>
      <c r="L9188" s="4">
        <v>33197088.528818499</v>
      </c>
      <c r="M9188" s="4">
        <v>1279991.6022464</v>
      </c>
      <c r="N9188" s="3">
        <v>-7.4527130046078999E-2</v>
      </c>
      <c r="O9188" s="5">
        <v>1.1354532241821289</v>
      </c>
      <c r="P9188" s="3">
        <v>3.8557346910238266E-2</v>
      </c>
    </row>
    <row r="9189" spans="1:16" x14ac:dyDescent="0.25">
      <c r="A9189" s="1">
        <v>2022</v>
      </c>
      <c r="B9189" t="s">
        <v>504</v>
      </c>
      <c r="C9189" t="s">
        <v>2205</v>
      </c>
      <c r="D9189" t="s">
        <v>3403</v>
      </c>
      <c r="E9189" t="s">
        <v>3469</v>
      </c>
      <c r="F9189" t="s">
        <v>3975</v>
      </c>
      <c r="G9189" s="4"/>
      <c r="H9189" s="4"/>
      <c r="I9189" s="4"/>
      <c r="J9189" s="4"/>
      <c r="K9189" s="4">
        <v>-7309563.3751302604</v>
      </c>
      <c r="L9189" s="4">
        <v>54724945.654799297</v>
      </c>
      <c r="M9189" s="4">
        <v>517248.30408468901</v>
      </c>
      <c r="N9189" s="3">
        <v>-0.17142751203638401</v>
      </c>
      <c r="O9189" s="5">
        <v>0.95115512609481812</v>
      </c>
      <c r="P9189" s="3">
        <v>9.451783262193203E-3</v>
      </c>
    </row>
    <row r="9190" spans="1:16" x14ac:dyDescent="0.25">
      <c r="A9190" s="1">
        <v>2023</v>
      </c>
      <c r="B9190" t="s">
        <v>504</v>
      </c>
      <c r="C9190" t="s">
        <v>2205</v>
      </c>
      <c r="D9190" t="s">
        <v>3403</v>
      </c>
      <c r="E9190" t="s">
        <v>3469</v>
      </c>
      <c r="F9190" t="s">
        <v>3975</v>
      </c>
      <c r="G9190" s="4"/>
      <c r="H9190" s="4"/>
      <c r="I9190" s="4"/>
      <c r="J9190" s="4"/>
      <c r="K9190" s="4">
        <v>-4014635.86974636</v>
      </c>
      <c r="L9190" s="4">
        <v>47807446.588674501</v>
      </c>
      <c r="M9190" s="4">
        <v>3609257.0742925699</v>
      </c>
      <c r="N9190" s="3">
        <v>-7.9759119501410999E-2</v>
      </c>
      <c r="O9190" s="5">
        <v>2.1589782238006592</v>
      </c>
      <c r="P9190" s="3">
        <v>7.5495712459087372E-2</v>
      </c>
    </row>
    <row r="9191" spans="1:16" x14ac:dyDescent="0.25">
      <c r="A9191" s="1">
        <v>2024</v>
      </c>
      <c r="B9191" t="s">
        <v>504</v>
      </c>
      <c r="C9191" t="s">
        <v>2205</v>
      </c>
      <c r="D9191" t="s">
        <v>3403</v>
      </c>
      <c r="E9191" t="s">
        <v>3469</v>
      </c>
      <c r="F9191" t="s">
        <v>3975</v>
      </c>
      <c r="G9191" s="4"/>
      <c r="H9191" s="4"/>
      <c r="I9191" s="4"/>
      <c r="J9191" s="4"/>
      <c r="K9191" s="4">
        <v>-84688602.134766296</v>
      </c>
      <c r="L9191" s="4">
        <v>73230468.755208597</v>
      </c>
      <c r="M9191" s="4">
        <v>75638095.111105204</v>
      </c>
      <c r="N9191" s="3">
        <v>-1.3992920468935599</v>
      </c>
      <c r="O9191" s="5">
        <v>1.7329533100128174</v>
      </c>
      <c r="P9191" s="3">
        <v>1.0328773260116577</v>
      </c>
    </row>
    <row r="9192" spans="1:16" x14ac:dyDescent="0.25">
      <c r="A9192" s="1">
        <v>2012</v>
      </c>
      <c r="B9192" t="s">
        <v>505</v>
      </c>
      <c r="C9192" t="s">
        <v>2206</v>
      </c>
      <c r="D9192" t="s">
        <v>3403</v>
      </c>
      <c r="E9192" t="s">
        <v>3469</v>
      </c>
      <c r="F9192" t="s">
        <v>3976</v>
      </c>
      <c r="G9192" s="4"/>
      <c r="H9192" s="4"/>
      <c r="I9192" s="4"/>
      <c r="J9192" s="4"/>
      <c r="K9192" s="4">
        <v>-989109.21959280397</v>
      </c>
      <c r="L9192" s="4">
        <v>20280480.986083802</v>
      </c>
      <c r="M9192" s="4">
        <v>88884.731705796105</v>
      </c>
      <c r="N9192" s="3">
        <v>-8.0028950350502004E-2</v>
      </c>
      <c r="O9192" s="5">
        <v>1.6446521282196045</v>
      </c>
      <c r="P9192" s="3">
        <v>4.382772371172905E-3</v>
      </c>
    </row>
    <row r="9193" spans="1:16" x14ac:dyDescent="0.25">
      <c r="A9193" s="1">
        <v>2013</v>
      </c>
      <c r="B9193" t="s">
        <v>505</v>
      </c>
      <c r="C9193" t="s">
        <v>2206</v>
      </c>
      <c r="D9193" t="s">
        <v>3403</v>
      </c>
      <c r="E9193" t="s">
        <v>3469</v>
      </c>
      <c r="F9193" t="s">
        <v>3976</v>
      </c>
      <c r="G9193" s="4"/>
      <c r="H9193" s="4"/>
      <c r="I9193" s="4"/>
      <c r="J9193" s="4"/>
      <c r="K9193" s="4">
        <v>-2301157.7952868198</v>
      </c>
      <c r="L9193" s="4">
        <v>22161397.910799</v>
      </c>
      <c r="M9193" s="4">
        <v>3753717.60134051</v>
      </c>
      <c r="N9193" s="3">
        <v>-0.116355585997149</v>
      </c>
      <c r="O9193" s="5">
        <v>1.2162141799926758</v>
      </c>
      <c r="P9193" s="3">
        <v>0.16938090324401855</v>
      </c>
    </row>
    <row r="9194" spans="1:16" x14ac:dyDescent="0.25">
      <c r="A9194" s="1">
        <v>2014</v>
      </c>
      <c r="B9194" t="s">
        <v>505</v>
      </c>
      <c r="C9194" t="s">
        <v>2206</v>
      </c>
      <c r="D9194" t="s">
        <v>3403</v>
      </c>
      <c r="E9194" t="s">
        <v>3469</v>
      </c>
      <c r="F9194" t="s">
        <v>3976</v>
      </c>
      <c r="G9194" s="4"/>
      <c r="H9194" s="4"/>
      <c r="I9194" s="4"/>
      <c r="J9194" s="4"/>
      <c r="K9194" s="4">
        <v>-2622542.0447769701</v>
      </c>
      <c r="L9194" s="4">
        <v>8587809.2608777303</v>
      </c>
      <c r="M9194" s="4">
        <v>1334281.9103317</v>
      </c>
      <c r="N9194" s="3">
        <v>-0.18151034433068899</v>
      </c>
      <c r="O9194" s="5">
        <v>0.32713174819946289</v>
      </c>
      <c r="P9194" s="3">
        <v>0.15536929666996002</v>
      </c>
    </row>
    <row r="9195" spans="1:16" x14ac:dyDescent="0.25">
      <c r="A9195" s="1">
        <v>2015</v>
      </c>
      <c r="B9195" t="s">
        <v>505</v>
      </c>
      <c r="C9195" t="s">
        <v>2206</v>
      </c>
      <c r="D9195" t="s">
        <v>3403</v>
      </c>
      <c r="E9195" t="s">
        <v>3469</v>
      </c>
      <c r="F9195" t="s">
        <v>3976</v>
      </c>
      <c r="G9195" s="4"/>
      <c r="H9195" s="4"/>
      <c r="I9195" s="4"/>
      <c r="J9195" s="4"/>
      <c r="K9195" s="4">
        <v>-4710865.2160312003</v>
      </c>
      <c r="L9195" s="4">
        <v>2745251.2422066499</v>
      </c>
      <c r="M9195" s="4">
        <v>134520.613719199</v>
      </c>
      <c r="N9195" s="3">
        <v>-0.90644408342979899</v>
      </c>
      <c r="O9195" s="5">
        <v>0.80690830945968628</v>
      </c>
      <c r="P9195" s="3">
        <v>4.9001201987266541E-2</v>
      </c>
    </row>
    <row r="9196" spans="1:16" x14ac:dyDescent="0.25">
      <c r="A9196" s="1">
        <v>2016</v>
      </c>
      <c r="B9196" t="s">
        <v>505</v>
      </c>
      <c r="C9196" t="s">
        <v>2206</v>
      </c>
      <c r="D9196" t="s">
        <v>3403</v>
      </c>
      <c r="E9196" t="s">
        <v>3469</v>
      </c>
      <c r="F9196" t="s">
        <v>3976</v>
      </c>
      <c r="G9196" s="4"/>
      <c r="H9196" s="4"/>
      <c r="I9196" s="4"/>
      <c r="J9196" s="4"/>
      <c r="K9196" s="4">
        <v>-1212108.22510823</v>
      </c>
      <c r="L9196" s="4">
        <v>3009082.2510822499</v>
      </c>
      <c r="M9196" s="4">
        <v>242219.33621933599</v>
      </c>
      <c r="N9196" s="3">
        <v>-0.42294937845915898</v>
      </c>
      <c r="O9196" s="5">
        <v>1.3539333343505859</v>
      </c>
      <c r="P9196" s="3">
        <v>8.0496080219745636E-2</v>
      </c>
    </row>
    <row r="9197" spans="1:16" x14ac:dyDescent="0.25">
      <c r="A9197" s="1">
        <v>2017</v>
      </c>
      <c r="B9197" t="s">
        <v>505</v>
      </c>
      <c r="C9197" t="s">
        <v>2206</v>
      </c>
      <c r="D9197" t="s">
        <v>3403</v>
      </c>
      <c r="E9197" t="s">
        <v>3469</v>
      </c>
      <c r="F9197" t="s">
        <v>3976</v>
      </c>
      <c r="G9197" s="4"/>
      <c r="H9197" s="4"/>
      <c r="I9197" s="4"/>
      <c r="J9197" s="4"/>
      <c r="K9197" s="4">
        <v>-3753769.0441457499</v>
      </c>
      <c r="L9197" s="4">
        <v>8227561.6472552298</v>
      </c>
      <c r="M9197" s="4">
        <v>121293.558729688</v>
      </c>
      <c r="N9197" s="3">
        <v>-0.65390808726830296</v>
      </c>
      <c r="O9197" s="5">
        <v>2.5862832069396973</v>
      </c>
      <c r="P9197" s="3">
        <v>1.4742345549166203E-2</v>
      </c>
    </row>
    <row r="9198" spans="1:16" x14ac:dyDescent="0.25">
      <c r="A9198" s="1">
        <v>2018</v>
      </c>
      <c r="B9198" t="s">
        <v>505</v>
      </c>
      <c r="C9198" t="s">
        <v>2206</v>
      </c>
      <c r="D9198" t="s">
        <v>3403</v>
      </c>
      <c r="E9198" t="s">
        <v>3469</v>
      </c>
      <c r="F9198" t="s">
        <v>3976</v>
      </c>
      <c r="G9198" s="4"/>
      <c r="H9198" s="4"/>
      <c r="I9198" s="4"/>
      <c r="J9198" s="4"/>
      <c r="K9198" s="4">
        <v>-7328879.7721761698</v>
      </c>
      <c r="L9198" s="4">
        <v>734900.32707381702</v>
      </c>
      <c r="M9198" s="4">
        <v>364095.18975920603</v>
      </c>
      <c r="N9198" s="3">
        <v>-1.79423486382542</v>
      </c>
      <c r="O9198" s="5">
        <v>6.5945982933044434</v>
      </c>
      <c r="P9198" s="3">
        <v>0.49543479084968567</v>
      </c>
    </row>
    <row r="9199" spans="1:16" x14ac:dyDescent="0.25">
      <c r="A9199" s="1">
        <v>2019</v>
      </c>
      <c r="B9199" t="s">
        <v>505</v>
      </c>
      <c r="C9199" t="s">
        <v>2206</v>
      </c>
      <c r="D9199" t="s">
        <v>3403</v>
      </c>
      <c r="E9199" t="s">
        <v>3469</v>
      </c>
      <c r="F9199" t="s">
        <v>3976</v>
      </c>
      <c r="G9199" s="4"/>
      <c r="H9199" s="4"/>
      <c r="I9199" s="4"/>
      <c r="J9199" s="4"/>
      <c r="K9199" s="4">
        <v>-3189544.3375693299</v>
      </c>
      <c r="L9199" s="4">
        <v>238687.07435231301</v>
      </c>
      <c r="M9199" s="4">
        <v>1674124.8332514199</v>
      </c>
      <c r="N9199" s="3">
        <v>-6.5718611145870502</v>
      </c>
      <c r="O9199" s="5">
        <v>29.97871208190918</v>
      </c>
      <c r="P9199" s="3">
        <v>7.0138897895812988</v>
      </c>
    </row>
    <row r="9200" spans="1:16" x14ac:dyDescent="0.25">
      <c r="A9200" s="1">
        <v>2020</v>
      </c>
      <c r="B9200" t="s">
        <v>505</v>
      </c>
      <c r="C9200" t="s">
        <v>2206</v>
      </c>
      <c r="D9200" t="s">
        <v>3403</v>
      </c>
      <c r="E9200" t="s">
        <v>3469</v>
      </c>
      <c r="F9200" t="s">
        <v>3976</v>
      </c>
      <c r="G9200" s="4"/>
      <c r="H9200" s="4"/>
      <c r="I9200" s="4"/>
      <c r="J9200" s="4"/>
      <c r="K9200" s="4">
        <v>-414245.48553138803</v>
      </c>
      <c r="L9200" s="4">
        <v>2557253.5411745701</v>
      </c>
      <c r="M9200" s="4">
        <v>984986.65086827101</v>
      </c>
      <c r="N9200" s="3">
        <v>-0.29391399287595699</v>
      </c>
      <c r="O9200" s="5">
        <v>6.9110026359558105</v>
      </c>
      <c r="P9200" s="3">
        <v>0.38517364859580994</v>
      </c>
    </row>
    <row r="9201" spans="1:16" x14ac:dyDescent="0.25">
      <c r="A9201" s="1">
        <v>2021</v>
      </c>
      <c r="B9201" t="s">
        <v>505</v>
      </c>
      <c r="C9201" t="s">
        <v>2206</v>
      </c>
      <c r="D9201" t="s">
        <v>3403</v>
      </c>
      <c r="E9201" t="s">
        <v>3469</v>
      </c>
      <c r="F9201" t="s">
        <v>3976</v>
      </c>
      <c r="G9201" s="4"/>
      <c r="H9201" s="4"/>
      <c r="I9201" s="4"/>
      <c r="J9201" s="4"/>
      <c r="K9201" s="4">
        <v>-983657.73444362998</v>
      </c>
      <c r="L9201" s="4">
        <v>5839096.5652928296</v>
      </c>
      <c r="M9201" s="4">
        <v>3978579.3627169798</v>
      </c>
      <c r="N9201" s="3">
        <v>-0.238401945081159</v>
      </c>
      <c r="O9201" s="5">
        <v>5.8471031188964844</v>
      </c>
      <c r="P9201" s="3">
        <v>0.68136900663375854</v>
      </c>
    </row>
    <row r="9202" spans="1:16" x14ac:dyDescent="0.25">
      <c r="A9202" s="1">
        <v>2022</v>
      </c>
      <c r="B9202" t="s">
        <v>505</v>
      </c>
      <c r="C9202" t="s">
        <v>2206</v>
      </c>
      <c r="D9202" t="s">
        <v>3403</v>
      </c>
      <c r="E9202" t="s">
        <v>3469</v>
      </c>
      <c r="F9202" t="s">
        <v>3976</v>
      </c>
      <c r="G9202" s="4"/>
      <c r="H9202" s="4"/>
      <c r="I9202" s="4"/>
      <c r="J9202" s="4"/>
      <c r="K9202" s="4">
        <v>-1557661.9111856001</v>
      </c>
      <c r="L9202" s="4">
        <v>20537573.069533601</v>
      </c>
      <c r="M9202" s="4">
        <v>3815995.5851694401</v>
      </c>
      <c r="N9202" s="3">
        <v>-0.119741111933865</v>
      </c>
      <c r="O9202" s="5">
        <v>2.4365224838256836</v>
      </c>
      <c r="P9202" s="3">
        <v>0.18580557405948639</v>
      </c>
    </row>
    <row r="9203" spans="1:16" x14ac:dyDescent="0.25">
      <c r="A9203" s="1">
        <v>2023</v>
      </c>
      <c r="B9203" t="s">
        <v>505</v>
      </c>
      <c r="C9203" t="s">
        <v>2206</v>
      </c>
      <c r="D9203" t="s">
        <v>3403</v>
      </c>
      <c r="E9203" t="s">
        <v>3469</v>
      </c>
      <c r="F9203" t="s">
        <v>3976</v>
      </c>
      <c r="G9203" s="4"/>
      <c r="H9203" s="4"/>
      <c r="I9203" s="4"/>
      <c r="J9203" s="4"/>
      <c r="K9203" s="4">
        <v>-2510657.6411541598</v>
      </c>
      <c r="L9203" s="4">
        <v>23619897.441485099</v>
      </c>
      <c r="M9203" s="4">
        <v>5362177.9723922797</v>
      </c>
      <c r="N9203" s="3">
        <v>-0.113737249977074</v>
      </c>
      <c r="O9203" s="5">
        <v>1.3034431934356689</v>
      </c>
      <c r="P9203" s="3">
        <v>0.2270195335149765</v>
      </c>
    </row>
    <row r="9204" spans="1:16" x14ac:dyDescent="0.25">
      <c r="A9204" s="1">
        <v>2024</v>
      </c>
      <c r="B9204" t="s">
        <v>505</v>
      </c>
      <c r="C9204" t="s">
        <v>2206</v>
      </c>
      <c r="D9204" t="s">
        <v>3403</v>
      </c>
      <c r="E9204" t="s">
        <v>3469</v>
      </c>
      <c r="F9204" t="s">
        <v>3976</v>
      </c>
      <c r="G9204" s="4"/>
      <c r="H9204" s="4"/>
      <c r="I9204" s="4"/>
      <c r="J9204" s="4"/>
      <c r="K9204" s="4">
        <v>-362911.97742979298</v>
      </c>
      <c r="L9204" s="4">
        <v>23251432.6018227</v>
      </c>
      <c r="M9204" s="4">
        <v>6100530.2266301196</v>
      </c>
      <c r="N9204" s="3">
        <v>-1.6233838837890001E-2</v>
      </c>
      <c r="O9204" s="5">
        <v>0.65064704418182373</v>
      </c>
      <c r="P9204" s="3">
        <v>0.262372225522995</v>
      </c>
    </row>
    <row r="9205" spans="1:16" x14ac:dyDescent="0.25">
      <c r="A9205" s="1">
        <v>2012</v>
      </c>
      <c r="B9205" t="s">
        <v>506</v>
      </c>
      <c r="C9205" t="s">
        <v>2207</v>
      </c>
      <c r="D9205" t="s">
        <v>3436</v>
      </c>
      <c r="E9205" t="s">
        <v>3469</v>
      </c>
      <c r="F9205" t="s">
        <v>3977</v>
      </c>
      <c r="G9205" s="4"/>
      <c r="H9205" s="4"/>
      <c r="I9205" s="4"/>
      <c r="J9205" s="4"/>
      <c r="K9205" s="4">
        <v>-570535.08385947999</v>
      </c>
      <c r="L9205" s="4">
        <v>3562041.6892645499</v>
      </c>
      <c r="M9205" s="4">
        <v>47540.497119408901</v>
      </c>
      <c r="N9205" s="3">
        <v>-0.12487723241033</v>
      </c>
      <c r="O9205" s="5">
        <v>0.66502726078033447</v>
      </c>
      <c r="P9205" s="3">
        <v>1.3346417807042599E-2</v>
      </c>
    </row>
    <row r="9206" spans="1:16" x14ac:dyDescent="0.25">
      <c r="A9206" s="1">
        <v>2013</v>
      </c>
      <c r="B9206" t="s">
        <v>506</v>
      </c>
      <c r="C9206" t="s">
        <v>2207</v>
      </c>
      <c r="D9206" t="s">
        <v>3436</v>
      </c>
      <c r="E9206" t="s">
        <v>3469</v>
      </c>
      <c r="F9206" t="s">
        <v>3977</v>
      </c>
      <c r="G9206" s="4"/>
      <c r="H9206" s="4"/>
      <c r="I9206" s="4"/>
      <c r="J9206" s="4"/>
      <c r="K9206" s="4">
        <v>-416804.77265044698</v>
      </c>
      <c r="L9206" s="4">
        <v>2377869.8484336301</v>
      </c>
      <c r="M9206" s="4">
        <v>45215.015942333499</v>
      </c>
      <c r="N9206" s="3">
        <v>-0.149982272240202</v>
      </c>
      <c r="O9206" s="5">
        <v>0.48008957505226135</v>
      </c>
      <c r="P9206" s="3">
        <v>1.9014924764633179E-2</v>
      </c>
    </row>
    <row r="9207" spans="1:16" x14ac:dyDescent="0.25">
      <c r="A9207" s="1">
        <v>2014</v>
      </c>
      <c r="B9207" t="s">
        <v>506</v>
      </c>
      <c r="C9207" t="s">
        <v>2207</v>
      </c>
      <c r="D9207" t="s">
        <v>3436</v>
      </c>
      <c r="E9207" t="s">
        <v>3469</v>
      </c>
      <c r="F9207" t="s">
        <v>3977</v>
      </c>
      <c r="G9207" s="4"/>
      <c r="H9207" s="4"/>
      <c r="I9207" s="4"/>
      <c r="J9207" s="4"/>
      <c r="K9207" s="4">
        <v>-273234.00443208101</v>
      </c>
      <c r="L9207" s="4">
        <v>2186865.9531331002</v>
      </c>
      <c r="M9207" s="4">
        <v>52391.909095195399</v>
      </c>
      <c r="N9207" s="3">
        <v>-0.11774171559348</v>
      </c>
      <c r="O9207" s="5">
        <v>0.47674933075904846</v>
      </c>
      <c r="P9207" s="3">
        <v>2.3957531899213791E-2</v>
      </c>
    </row>
    <row r="9208" spans="1:16" x14ac:dyDescent="0.25">
      <c r="A9208" s="1">
        <v>2015</v>
      </c>
      <c r="B9208" t="s">
        <v>506</v>
      </c>
      <c r="C9208" t="s">
        <v>2207</v>
      </c>
      <c r="D9208" t="s">
        <v>3436</v>
      </c>
      <c r="E9208" t="s">
        <v>3469</v>
      </c>
      <c r="F9208" t="s">
        <v>3977</v>
      </c>
      <c r="G9208" s="4"/>
      <c r="H9208" s="4"/>
      <c r="I9208" s="4"/>
      <c r="J9208" s="4"/>
      <c r="K9208" s="4">
        <v>-1296878.3464172599</v>
      </c>
      <c r="L9208" s="4">
        <v>1498088.64201906</v>
      </c>
      <c r="M9208" s="4">
        <v>144802.50841660099</v>
      </c>
      <c r="N9208" s="3">
        <v>-0.78965040554682797</v>
      </c>
      <c r="O9208" s="5">
        <v>1.0164334774017334</v>
      </c>
      <c r="P9208" s="3">
        <v>9.6658170223236084E-2</v>
      </c>
    </row>
    <row r="9209" spans="1:16" x14ac:dyDescent="0.25">
      <c r="A9209" s="1">
        <v>2016</v>
      </c>
      <c r="B9209" t="s">
        <v>506</v>
      </c>
      <c r="C9209" t="s">
        <v>2207</v>
      </c>
      <c r="D9209" t="s">
        <v>3436</v>
      </c>
      <c r="E9209" t="s">
        <v>3469</v>
      </c>
      <c r="F9209" t="s">
        <v>3977</v>
      </c>
      <c r="G9209" s="4"/>
      <c r="H9209" s="4"/>
      <c r="I9209" s="4"/>
      <c r="J9209" s="4"/>
      <c r="K9209" s="4">
        <v>-486782.93649611098</v>
      </c>
      <c r="L9209" s="4">
        <v>2293340.4356766101</v>
      </c>
      <c r="M9209" s="4">
        <v>43749.441249217802</v>
      </c>
      <c r="N9209" s="3">
        <v>-0.260169636118322</v>
      </c>
      <c r="O9209" s="5">
        <v>4.4046072959899902</v>
      </c>
      <c r="P9209" s="3">
        <v>1.907673291862011E-2</v>
      </c>
    </row>
    <row r="9210" spans="1:16" x14ac:dyDescent="0.25">
      <c r="A9210" s="1">
        <v>2017</v>
      </c>
      <c r="B9210" t="s">
        <v>506</v>
      </c>
      <c r="C9210" t="s">
        <v>2207</v>
      </c>
      <c r="D9210" t="s">
        <v>3436</v>
      </c>
      <c r="E9210" t="s">
        <v>3469</v>
      </c>
      <c r="F9210" t="s">
        <v>3977</v>
      </c>
      <c r="G9210" s="4"/>
      <c r="H9210" s="4"/>
      <c r="I9210" s="4"/>
      <c r="J9210" s="4"/>
      <c r="K9210" s="4">
        <v>-1534104.23728162</v>
      </c>
      <c r="L9210" s="4">
        <v>3829825.4513592701</v>
      </c>
      <c r="M9210" s="4">
        <v>101546.4194855</v>
      </c>
      <c r="N9210" s="3">
        <v>-0.49520739901969602</v>
      </c>
      <c r="O9210" s="5">
        <v>6.3627257347106934</v>
      </c>
      <c r="P9210" s="3">
        <v>2.6514634490013123E-2</v>
      </c>
    </row>
    <row r="9211" spans="1:16" x14ac:dyDescent="0.25">
      <c r="A9211" s="1">
        <v>2018</v>
      </c>
      <c r="B9211" t="s">
        <v>506</v>
      </c>
      <c r="C9211" t="s">
        <v>2207</v>
      </c>
      <c r="D9211" t="s">
        <v>3436</v>
      </c>
      <c r="E9211" t="s">
        <v>3469</v>
      </c>
      <c r="F9211" t="s">
        <v>3977</v>
      </c>
      <c r="G9211" s="4"/>
      <c r="H9211" s="4"/>
      <c r="I9211" s="4"/>
      <c r="J9211" s="4"/>
      <c r="K9211" s="4">
        <v>-4392230.8825379899</v>
      </c>
      <c r="L9211" s="4">
        <v>4098100.6521143802</v>
      </c>
      <c r="M9211" s="4">
        <v>476362.51933767099</v>
      </c>
      <c r="N9211" s="3">
        <v>-1.12817847162623</v>
      </c>
      <c r="O9211" s="5">
        <v>18.646369934082031</v>
      </c>
      <c r="P9211" s="3">
        <v>0.11623983085155487</v>
      </c>
    </row>
    <row r="9212" spans="1:16" x14ac:dyDescent="0.25">
      <c r="A9212" s="1">
        <v>2019</v>
      </c>
      <c r="B9212" t="s">
        <v>506</v>
      </c>
      <c r="C9212" t="s">
        <v>2207</v>
      </c>
      <c r="D9212" t="s">
        <v>3436</v>
      </c>
      <c r="E9212" t="s">
        <v>3469</v>
      </c>
      <c r="F9212" t="s">
        <v>3977</v>
      </c>
      <c r="G9212" s="4"/>
      <c r="H9212" s="4"/>
      <c r="I9212" s="4"/>
      <c r="J9212" s="4"/>
      <c r="K9212" s="4">
        <v>-3170911.1969111999</v>
      </c>
      <c r="L9212" s="4">
        <v>6075053.7030536998</v>
      </c>
      <c r="M9212" s="4">
        <v>469139.347139347</v>
      </c>
      <c r="N9212" s="3">
        <v>-0.63662205037529895</v>
      </c>
      <c r="O9212" s="5">
        <v>8.4009075164794922</v>
      </c>
      <c r="P9212" s="3">
        <v>7.7223904430866241E-2</v>
      </c>
    </row>
    <row r="9213" spans="1:16" x14ac:dyDescent="0.25">
      <c r="A9213" s="1">
        <v>2020</v>
      </c>
      <c r="B9213" t="s">
        <v>506</v>
      </c>
      <c r="C9213" t="s">
        <v>2207</v>
      </c>
      <c r="D9213" t="s">
        <v>3436</v>
      </c>
      <c r="E9213" t="s">
        <v>3469</v>
      </c>
      <c r="F9213" t="s">
        <v>3977</v>
      </c>
      <c r="G9213" s="4"/>
      <c r="H9213" s="4"/>
      <c r="I9213" s="4"/>
      <c r="J9213" s="4"/>
      <c r="K9213" s="4">
        <v>-3496562.8149027498</v>
      </c>
      <c r="L9213" s="4">
        <v>6908787.5985257402</v>
      </c>
      <c r="M9213" s="4">
        <v>592238.72561876196</v>
      </c>
      <c r="N9213" s="3">
        <v>-0.54287287998465505</v>
      </c>
      <c r="O9213" s="5">
        <v>8.7481966018676758</v>
      </c>
      <c r="P9213" s="3">
        <v>8.5722528398036957E-2</v>
      </c>
    </row>
    <row r="9214" spans="1:16" x14ac:dyDescent="0.25">
      <c r="A9214" s="1">
        <v>2021</v>
      </c>
      <c r="B9214" t="s">
        <v>506</v>
      </c>
      <c r="C9214" t="s">
        <v>2207</v>
      </c>
      <c r="D9214" t="s">
        <v>3436</v>
      </c>
      <c r="E9214" t="s">
        <v>3469</v>
      </c>
      <c r="F9214" t="s">
        <v>3977</v>
      </c>
      <c r="G9214" s="4"/>
      <c r="H9214" s="4"/>
      <c r="I9214" s="4"/>
      <c r="J9214" s="4"/>
      <c r="K9214" s="4">
        <v>-7745335.1228546398</v>
      </c>
      <c r="L9214" s="4">
        <v>17741700.0952245</v>
      </c>
      <c r="M9214" s="4">
        <v>641184.98301704298</v>
      </c>
      <c r="N9214" s="3">
        <v>-0.61356255624514699</v>
      </c>
      <c r="O9214" s="5">
        <v>8.7343320846557617</v>
      </c>
      <c r="P9214" s="3">
        <v>3.6139994859695435E-2</v>
      </c>
    </row>
    <row r="9215" spans="1:16" x14ac:dyDescent="0.25">
      <c r="A9215" s="1">
        <v>2022</v>
      </c>
      <c r="B9215" t="s">
        <v>506</v>
      </c>
      <c r="C9215" t="s">
        <v>2207</v>
      </c>
      <c r="D9215" t="s">
        <v>3436</v>
      </c>
      <c r="E9215" t="s">
        <v>3469</v>
      </c>
      <c r="F9215" t="s">
        <v>3977</v>
      </c>
      <c r="G9215" s="4"/>
      <c r="H9215" s="4"/>
      <c r="I9215" s="4"/>
      <c r="J9215" s="4"/>
      <c r="K9215" s="4">
        <v>-6869227.8495862903</v>
      </c>
      <c r="L9215" s="4">
        <v>11153922.170771601</v>
      </c>
      <c r="M9215" s="4">
        <v>822372.97024988395</v>
      </c>
      <c r="N9215" s="3">
        <v>-0.49988984234976303</v>
      </c>
      <c r="O9215" s="5">
        <v>3.9849793910980225</v>
      </c>
      <c r="P9215" s="3">
        <v>7.3729485273361206E-2</v>
      </c>
    </row>
    <row r="9216" spans="1:16" x14ac:dyDescent="0.25">
      <c r="A9216" s="1">
        <v>2023</v>
      </c>
      <c r="B9216" t="s">
        <v>506</v>
      </c>
      <c r="C9216" t="s">
        <v>2207</v>
      </c>
      <c r="D9216" t="s">
        <v>3436</v>
      </c>
      <c r="E9216" t="s">
        <v>3469</v>
      </c>
      <c r="F9216" t="s">
        <v>3977</v>
      </c>
      <c r="G9216" s="4"/>
      <c r="H9216" s="4"/>
      <c r="I9216" s="4"/>
      <c r="J9216" s="4"/>
      <c r="K9216" s="4">
        <v>-5665293.4706529398</v>
      </c>
      <c r="L9216" s="4">
        <v>5198656.1343865599</v>
      </c>
      <c r="M9216" s="4">
        <v>611144.21891144197</v>
      </c>
      <c r="N9216" s="3">
        <v>-0.70936813927697095</v>
      </c>
      <c r="O9216" s="5">
        <v>2.4429776668548584</v>
      </c>
      <c r="P9216" s="3">
        <v>0.11755811423063278</v>
      </c>
    </row>
    <row r="9217" spans="1:16" x14ac:dyDescent="0.25">
      <c r="A9217" s="1">
        <v>2024</v>
      </c>
      <c r="B9217" t="s">
        <v>506</v>
      </c>
      <c r="C9217" t="s">
        <v>2207</v>
      </c>
      <c r="D9217" t="s">
        <v>3436</v>
      </c>
      <c r="E9217" t="s">
        <v>3469</v>
      </c>
      <c r="F9217" t="s">
        <v>3977</v>
      </c>
      <c r="G9217" s="4"/>
      <c r="H9217" s="4"/>
      <c r="I9217" s="4"/>
      <c r="J9217" s="4"/>
      <c r="K9217" s="4">
        <v>-3038072.4433806902</v>
      </c>
      <c r="L9217" s="4">
        <v>3142666.6577773602</v>
      </c>
      <c r="M9217" s="4">
        <v>463358.29005353601</v>
      </c>
      <c r="N9217" s="3">
        <v>-0.72837242370536304</v>
      </c>
      <c r="O9217" s="5">
        <v>2.5813858509063721</v>
      </c>
      <c r="P9217" s="3">
        <v>0.14744111895561218</v>
      </c>
    </row>
    <row r="9218" spans="1:16" x14ac:dyDescent="0.25">
      <c r="A9218" s="1">
        <v>2012</v>
      </c>
      <c r="B9218" t="s">
        <v>507</v>
      </c>
      <c r="C9218" t="s">
        <v>2208</v>
      </c>
      <c r="D9218" t="s">
        <v>3462</v>
      </c>
      <c r="E9218" t="s">
        <v>3469</v>
      </c>
      <c r="F9218" t="s">
        <v>3978</v>
      </c>
      <c r="G9218" s="4"/>
      <c r="H9218" s="4"/>
      <c r="I9218" s="4"/>
      <c r="J9218" s="4"/>
      <c r="K9218" s="4">
        <v>-1380863.2563470199</v>
      </c>
      <c r="L9218" s="4">
        <v>4124495.76865221</v>
      </c>
      <c r="M9218" s="4">
        <v>100120.749465325</v>
      </c>
      <c r="N9218" s="3">
        <v>-0.28535081331857498</v>
      </c>
      <c r="O9218" s="5">
        <v>0.6408117413520813</v>
      </c>
      <c r="P9218" s="3">
        <v>2.4274663999676704E-2</v>
      </c>
    </row>
    <row r="9219" spans="1:16" x14ac:dyDescent="0.25">
      <c r="A9219" s="1">
        <v>2013</v>
      </c>
      <c r="B9219" t="s">
        <v>507</v>
      </c>
      <c r="C9219" t="s">
        <v>2208</v>
      </c>
      <c r="D9219" t="s">
        <v>3462</v>
      </c>
      <c r="E9219" t="s">
        <v>3469</v>
      </c>
      <c r="F9219" t="s">
        <v>3978</v>
      </c>
      <c r="G9219" s="4"/>
      <c r="H9219" s="4"/>
      <c r="I9219" s="4"/>
      <c r="J9219" s="4"/>
      <c r="K9219" s="4">
        <v>-376473.86644983903</v>
      </c>
      <c r="L9219" s="4">
        <v>3381431.0642535398</v>
      </c>
      <c r="M9219" s="4">
        <v>51633.974985610803</v>
      </c>
      <c r="N9219" s="3">
        <v>-0.106592855422687</v>
      </c>
      <c r="O9219" s="5">
        <v>0.49781355261802673</v>
      </c>
      <c r="P9219" s="3">
        <v>1.526985876262188E-2</v>
      </c>
    </row>
    <row r="9220" spans="1:16" x14ac:dyDescent="0.25">
      <c r="A9220" s="1">
        <v>2014</v>
      </c>
      <c r="B9220" t="s">
        <v>507</v>
      </c>
      <c r="C9220" t="s">
        <v>2208</v>
      </c>
      <c r="D9220" t="s">
        <v>3462</v>
      </c>
      <c r="E9220" t="s">
        <v>3469</v>
      </c>
      <c r="F9220" t="s">
        <v>3978</v>
      </c>
      <c r="G9220" s="4"/>
      <c r="H9220" s="4"/>
      <c r="I9220" s="4"/>
      <c r="J9220" s="4"/>
      <c r="K9220" s="4">
        <v>-1009596.86925362</v>
      </c>
      <c r="L9220" s="4">
        <v>3628847.1875147298</v>
      </c>
      <c r="M9220" s="4">
        <v>119699.18430854801</v>
      </c>
      <c r="N9220" s="3">
        <v>-0.28363143996151202</v>
      </c>
      <c r="O9220" s="5">
        <v>0.34495231509208679</v>
      </c>
      <c r="P9220" s="3">
        <v>3.298545628786087E-2</v>
      </c>
    </row>
    <row r="9221" spans="1:16" x14ac:dyDescent="0.25">
      <c r="A9221" s="1">
        <v>2015</v>
      </c>
      <c r="B9221" t="s">
        <v>507</v>
      </c>
      <c r="C9221" t="s">
        <v>2208</v>
      </c>
      <c r="D9221" t="s">
        <v>3462</v>
      </c>
      <c r="E9221" t="s">
        <v>3469</v>
      </c>
      <c r="F9221" t="s">
        <v>3978</v>
      </c>
      <c r="G9221" s="4"/>
      <c r="H9221" s="4"/>
      <c r="I9221" s="4"/>
      <c r="J9221" s="4"/>
      <c r="K9221" s="4">
        <v>-932140.243291758</v>
      </c>
      <c r="L9221" s="4">
        <v>53765.321294577203</v>
      </c>
      <c r="M9221" s="4">
        <v>872838.84039660101</v>
      </c>
      <c r="N9221" s="3">
        <v>-0.61763450740173598</v>
      </c>
      <c r="O9221" s="5">
        <v>109.97557830810547</v>
      </c>
      <c r="P9221" s="3">
        <v>16.234233856201172</v>
      </c>
    </row>
    <row r="9222" spans="1:16" x14ac:dyDescent="0.25">
      <c r="A9222" s="1">
        <v>2016</v>
      </c>
      <c r="B9222" t="s">
        <v>507</v>
      </c>
      <c r="C9222" t="s">
        <v>2208</v>
      </c>
      <c r="D9222" t="s">
        <v>3462</v>
      </c>
      <c r="E9222" t="s">
        <v>3469</v>
      </c>
      <c r="F9222" t="s">
        <v>3978</v>
      </c>
      <c r="G9222" s="4"/>
      <c r="H9222" s="4"/>
      <c r="I9222" s="4"/>
      <c r="J9222" s="4"/>
      <c r="K9222" s="4">
        <v>-2073147.9274071001</v>
      </c>
      <c r="L9222" s="4">
        <v>1032337.51527252</v>
      </c>
      <c r="M9222" s="4">
        <v>68346.395684953997</v>
      </c>
      <c r="N9222" s="3">
        <v>-3.82383070818805</v>
      </c>
      <c r="O9222" s="5">
        <v>9.8965368270874023</v>
      </c>
      <c r="P9222" s="3">
        <v>6.6205471754074097E-2</v>
      </c>
    </row>
    <row r="9223" spans="1:16" x14ac:dyDescent="0.25">
      <c r="A9223" s="1">
        <v>2017</v>
      </c>
      <c r="B9223" t="s">
        <v>507</v>
      </c>
      <c r="C9223" t="s">
        <v>2208</v>
      </c>
      <c r="D9223" t="s">
        <v>3462</v>
      </c>
      <c r="E9223" t="s">
        <v>3469</v>
      </c>
      <c r="F9223" t="s">
        <v>3978</v>
      </c>
      <c r="G9223" s="4"/>
      <c r="H9223" s="4"/>
      <c r="I9223" s="4"/>
      <c r="J9223" s="4"/>
      <c r="K9223" s="4">
        <v>-2005120.4009008</v>
      </c>
      <c r="L9223" s="4">
        <v>2052896.4621427001</v>
      </c>
      <c r="M9223" s="4">
        <v>94521.432359519502</v>
      </c>
      <c r="N9223" s="3">
        <v>-1.2861860333950601</v>
      </c>
      <c r="O9223" s="5">
        <v>9.940185546875</v>
      </c>
      <c r="P9223" s="3">
        <v>4.604296013712883E-2</v>
      </c>
    </row>
    <row r="9224" spans="1:16" x14ac:dyDescent="0.25">
      <c r="A9224" s="1">
        <v>2018</v>
      </c>
      <c r="B9224" t="s">
        <v>507</v>
      </c>
      <c r="C9224" t="s">
        <v>2208</v>
      </c>
      <c r="D9224" t="s">
        <v>3462</v>
      </c>
      <c r="E9224" t="s">
        <v>3469</v>
      </c>
      <c r="F9224" t="s">
        <v>3978</v>
      </c>
      <c r="G9224" s="4"/>
      <c r="H9224" s="4"/>
      <c r="I9224" s="4"/>
      <c r="J9224" s="4"/>
      <c r="K9224" s="4">
        <v>-3845725.7270594202</v>
      </c>
      <c r="L9224" s="4">
        <v>2485178.27667118</v>
      </c>
      <c r="M9224" s="4">
        <v>135166.803603284</v>
      </c>
      <c r="N9224" s="3">
        <v>-1.7236831650386299</v>
      </c>
      <c r="O9224" s="5">
        <v>12.382275581359863</v>
      </c>
      <c r="P9224" s="3">
        <v>5.438917875289917E-2</v>
      </c>
    </row>
    <row r="9225" spans="1:16" x14ac:dyDescent="0.25">
      <c r="A9225" s="1">
        <v>2019</v>
      </c>
      <c r="B9225" t="s">
        <v>507</v>
      </c>
      <c r="C9225" t="s">
        <v>2208</v>
      </c>
      <c r="D9225" t="s">
        <v>3462</v>
      </c>
      <c r="E9225" t="s">
        <v>3469</v>
      </c>
      <c r="F9225" t="s">
        <v>3978</v>
      </c>
      <c r="G9225" s="4"/>
      <c r="H9225" s="4"/>
      <c r="I9225" s="4"/>
      <c r="J9225" s="4"/>
      <c r="K9225" s="4">
        <v>-4070337.6623376599</v>
      </c>
      <c r="L9225" s="4">
        <v>1782332.0463320501</v>
      </c>
      <c r="M9225" s="4">
        <v>95142.155142155098</v>
      </c>
      <c r="N9225" s="3">
        <v>-1.96669585405154</v>
      </c>
      <c r="O9225" s="5">
        <v>25.401082992553711</v>
      </c>
      <c r="P9225" s="3">
        <v>5.3380712866783142E-2</v>
      </c>
    </row>
    <row r="9226" spans="1:16" x14ac:dyDescent="0.25">
      <c r="A9226" s="1">
        <v>2020</v>
      </c>
      <c r="B9226" t="s">
        <v>507</v>
      </c>
      <c r="C9226" t="s">
        <v>2208</v>
      </c>
      <c r="D9226" t="s">
        <v>3462</v>
      </c>
      <c r="E9226" t="s">
        <v>3469</v>
      </c>
      <c r="F9226" t="s">
        <v>3978</v>
      </c>
      <c r="G9226" s="4"/>
      <c r="H9226" s="4"/>
      <c r="I9226" s="4"/>
      <c r="J9226" s="4"/>
      <c r="K9226" s="4">
        <v>-3783424.8995762202</v>
      </c>
      <c r="L9226" s="4">
        <v>2176036.3320127502</v>
      </c>
      <c r="M9226" s="4">
        <v>1060188.7000814399</v>
      </c>
      <c r="N9226" s="3">
        <v>-1.9261904694973599</v>
      </c>
      <c r="O9226" s="5">
        <v>17.128137588500977</v>
      </c>
      <c r="P9226" s="3">
        <v>0.48721092939376831</v>
      </c>
    </row>
    <row r="9227" spans="1:16" x14ac:dyDescent="0.25">
      <c r="A9227" s="1">
        <v>2021</v>
      </c>
      <c r="B9227" t="s">
        <v>507</v>
      </c>
      <c r="C9227" t="s">
        <v>2208</v>
      </c>
      <c r="D9227" t="s">
        <v>3462</v>
      </c>
      <c r="E9227" t="s">
        <v>3469</v>
      </c>
      <c r="F9227" t="s">
        <v>3978</v>
      </c>
      <c r="G9227" s="4"/>
      <c r="H9227" s="4"/>
      <c r="I9227" s="4"/>
      <c r="J9227" s="4"/>
      <c r="K9227" s="4">
        <v>-5062859.4351011096</v>
      </c>
      <c r="L9227" s="4">
        <v>3731657.2816771502</v>
      </c>
      <c r="M9227" s="4">
        <v>774405.59650293598</v>
      </c>
      <c r="N9227" s="3">
        <v>-1.66115105134959</v>
      </c>
      <c r="O9227" s="5">
        <v>38.693031311035156</v>
      </c>
      <c r="P9227" s="3">
        <v>0.20752324163913727</v>
      </c>
    </row>
    <row r="9228" spans="1:16" x14ac:dyDescent="0.25">
      <c r="A9228" s="1">
        <v>2022</v>
      </c>
      <c r="B9228" t="s">
        <v>507</v>
      </c>
      <c r="C9228" t="s">
        <v>2208</v>
      </c>
      <c r="D9228" t="s">
        <v>3462</v>
      </c>
      <c r="E9228" t="s">
        <v>3469</v>
      </c>
      <c r="F9228" t="s">
        <v>3978</v>
      </c>
      <c r="G9228" s="4"/>
      <c r="H9228" s="4"/>
      <c r="I9228" s="4"/>
      <c r="J9228" s="4"/>
      <c r="K9228" s="4">
        <v>-4576270.2975011598</v>
      </c>
      <c r="L9228" s="4">
        <v>3932383.52874602</v>
      </c>
      <c r="M9228" s="4">
        <v>200144.23043745299</v>
      </c>
      <c r="N9228" s="3">
        <v>-1.24238473699677</v>
      </c>
      <c r="O9228" s="5">
        <v>18.016666412353516</v>
      </c>
      <c r="P9228" s="3">
        <v>5.089641734957695E-2</v>
      </c>
    </row>
    <row r="9229" spans="1:16" x14ac:dyDescent="0.25">
      <c r="A9229" s="1">
        <v>2023</v>
      </c>
      <c r="B9229" t="s">
        <v>507</v>
      </c>
      <c r="C9229" t="s">
        <v>2208</v>
      </c>
      <c r="D9229" t="s">
        <v>3462</v>
      </c>
      <c r="E9229" t="s">
        <v>3469</v>
      </c>
      <c r="F9229" t="s">
        <v>3978</v>
      </c>
      <c r="G9229" s="4"/>
      <c r="H9229" s="4"/>
      <c r="I9229" s="4"/>
      <c r="J9229" s="4"/>
      <c r="K9229" s="4">
        <v>-3831085.5581108602</v>
      </c>
      <c r="L9229" s="4">
        <v>3901442.52241443</v>
      </c>
      <c r="M9229" s="4">
        <v>129260.407292604</v>
      </c>
      <c r="N9229" s="3">
        <v>-0.99509637567084797</v>
      </c>
      <c r="O9229" s="5">
        <v>8.4012155532836914</v>
      </c>
      <c r="P9229" s="3">
        <v>3.3131439238786697E-2</v>
      </c>
    </row>
    <row r="9230" spans="1:16" x14ac:dyDescent="0.25">
      <c r="A9230" s="1">
        <v>2024</v>
      </c>
      <c r="B9230" t="s">
        <v>507</v>
      </c>
      <c r="C9230" t="s">
        <v>2208</v>
      </c>
      <c r="D9230" t="s">
        <v>3462</v>
      </c>
      <c r="E9230" t="s">
        <v>3469</v>
      </c>
      <c r="F9230" t="s">
        <v>3978</v>
      </c>
      <c r="G9230" s="4"/>
      <c r="H9230" s="4"/>
      <c r="I9230" s="4"/>
      <c r="J9230" s="4"/>
      <c r="K9230" s="4">
        <v>-3611639.2098297901</v>
      </c>
      <c r="L9230" s="4">
        <v>5580865.1070383303</v>
      </c>
      <c r="M9230" s="4">
        <v>275358.18338189099</v>
      </c>
      <c r="N9230" s="3">
        <v>-0.76171780307397796</v>
      </c>
      <c r="O9230" s="5">
        <v>16.691665649414063</v>
      </c>
      <c r="P9230" s="3">
        <v>4.9339696764945984E-2</v>
      </c>
    </row>
    <row r="9231" spans="1:16" x14ac:dyDescent="0.25">
      <c r="A9231" s="1">
        <v>2012</v>
      </c>
      <c r="B9231" t="s">
        <v>509</v>
      </c>
      <c r="C9231" t="s">
        <v>2210</v>
      </c>
      <c r="D9231" t="s">
        <v>3403</v>
      </c>
      <c r="E9231" t="s">
        <v>3469</v>
      </c>
      <c r="F9231" t="s">
        <v>3980</v>
      </c>
      <c r="G9231" s="4"/>
      <c r="H9231" s="4"/>
      <c r="I9231" s="4"/>
      <c r="J9231" s="4"/>
      <c r="K9231" s="4">
        <v>-1624673.8229485401</v>
      </c>
      <c r="L9231" s="4">
        <v>1523096.91679543</v>
      </c>
      <c r="M9231" s="4">
        <v>46098.666639378702</v>
      </c>
      <c r="N9231" s="3">
        <v>-0.15755846834558701</v>
      </c>
      <c r="O9231" s="5">
        <v>1.2701416015625</v>
      </c>
      <c r="P9231" s="3">
        <v>3.0266404151916504E-2</v>
      </c>
    </row>
    <row r="9232" spans="1:16" x14ac:dyDescent="0.25">
      <c r="A9232" s="1">
        <v>2013</v>
      </c>
      <c r="B9232" t="s">
        <v>509</v>
      </c>
      <c r="C9232" t="s">
        <v>2210</v>
      </c>
      <c r="D9232" t="s">
        <v>3403</v>
      </c>
      <c r="E9232" t="s">
        <v>3469</v>
      </c>
      <c r="F9232" t="s">
        <v>3980</v>
      </c>
      <c r="G9232" s="4"/>
      <c r="H9232" s="4"/>
      <c r="I9232" s="4"/>
      <c r="J9232" s="4"/>
      <c r="K9232" s="4">
        <v>-578613.51946426497</v>
      </c>
      <c r="L9232" s="4">
        <v>3552585.0333921099</v>
      </c>
      <c r="M9232" s="4">
        <v>655387.04696821596</v>
      </c>
      <c r="N9232" s="3">
        <v>-0.235572494466678</v>
      </c>
      <c r="O9232" s="5">
        <v>0.83456766605377197</v>
      </c>
      <c r="P9232" s="3">
        <v>0.18448173999786377</v>
      </c>
    </row>
    <row r="9233" spans="1:16" x14ac:dyDescent="0.25">
      <c r="A9233" s="1">
        <v>2014</v>
      </c>
      <c r="B9233" t="s">
        <v>509</v>
      </c>
      <c r="C9233" t="s">
        <v>2210</v>
      </c>
      <c r="D9233" t="s">
        <v>3403</v>
      </c>
      <c r="E9233" t="s">
        <v>3469</v>
      </c>
      <c r="F9233" t="s">
        <v>3980</v>
      </c>
      <c r="G9233" s="4"/>
      <c r="H9233" s="4"/>
      <c r="I9233" s="4"/>
      <c r="J9233" s="4"/>
      <c r="K9233" s="4">
        <v>-1834857.8433683801</v>
      </c>
      <c r="L9233" s="4">
        <v>4023581.4984204802</v>
      </c>
      <c r="M9233" s="4">
        <v>75481.163656938093</v>
      </c>
      <c r="N9233" s="3">
        <v>-0.47717697318082802</v>
      </c>
      <c r="O9233" s="5">
        <v>0.42204901576042175</v>
      </c>
      <c r="P9233" s="3">
        <v>1.8759695813059807E-2</v>
      </c>
    </row>
    <row r="9234" spans="1:16" x14ac:dyDescent="0.25">
      <c r="A9234" s="1">
        <v>2015</v>
      </c>
      <c r="B9234" t="s">
        <v>509</v>
      </c>
      <c r="C9234" t="s">
        <v>2210</v>
      </c>
      <c r="D9234" t="s">
        <v>3403</v>
      </c>
      <c r="E9234" t="s">
        <v>3469</v>
      </c>
      <c r="F9234" t="s">
        <v>3980</v>
      </c>
      <c r="G9234" s="4"/>
      <c r="H9234" s="4"/>
      <c r="I9234" s="4"/>
      <c r="J9234" s="4"/>
      <c r="K9234" s="4">
        <v>-3431472.30803602</v>
      </c>
      <c r="L9234" s="4">
        <v>119967.181035877</v>
      </c>
      <c r="M9234" s="4">
        <v>227568.70026116501</v>
      </c>
      <c r="N9234" s="3">
        <v>-2.01430222714249</v>
      </c>
      <c r="O9234" s="5">
        <v>4.6130361557006836</v>
      </c>
      <c r="P9234" s="3">
        <v>1.896924614906311</v>
      </c>
    </row>
    <row r="9235" spans="1:16" x14ac:dyDescent="0.25">
      <c r="A9235" s="1">
        <v>2016</v>
      </c>
      <c r="B9235" t="s">
        <v>509</v>
      </c>
      <c r="C9235" t="s">
        <v>2210</v>
      </c>
      <c r="D9235" t="s">
        <v>3403</v>
      </c>
      <c r="E9235" t="s">
        <v>3469</v>
      </c>
      <c r="F9235" t="s">
        <v>3980</v>
      </c>
      <c r="G9235" s="4"/>
      <c r="H9235" s="4"/>
      <c r="I9235" s="4"/>
      <c r="J9235" s="4"/>
      <c r="K9235" s="4">
        <v>-323547.24796614703</v>
      </c>
      <c r="L9235" s="4">
        <v>174924.754894657</v>
      </c>
      <c r="M9235" s="4">
        <v>17698.989778585699</v>
      </c>
      <c r="N9235" s="3">
        <v>-2.2241734717132799</v>
      </c>
      <c r="O9235" s="5">
        <v>13.612723350524902</v>
      </c>
      <c r="P9235" s="3">
        <v>0.10118059068918228</v>
      </c>
    </row>
    <row r="9236" spans="1:16" x14ac:dyDescent="0.25">
      <c r="A9236" s="1">
        <v>2017</v>
      </c>
      <c r="B9236" t="s">
        <v>509</v>
      </c>
      <c r="C9236" t="s">
        <v>2210</v>
      </c>
      <c r="D9236" t="s">
        <v>3403</v>
      </c>
      <c r="E9236" t="s">
        <v>3469</v>
      </c>
      <c r="F9236" t="s">
        <v>3980</v>
      </c>
      <c r="G9236" s="4"/>
      <c r="H9236" s="4"/>
      <c r="I9236" s="4"/>
      <c r="J9236" s="4"/>
      <c r="K9236" s="4">
        <v>-407081.86338936398</v>
      </c>
      <c r="L9236" s="4">
        <v>351762.77986580302</v>
      </c>
      <c r="M9236" s="4">
        <v>95880.313895486004</v>
      </c>
      <c r="N9236" s="3">
        <v>-1.52972709129401</v>
      </c>
      <c r="O9236" s="5">
        <v>10.851881980895996</v>
      </c>
      <c r="P9236" s="3">
        <v>0.27257093787193298</v>
      </c>
    </row>
    <row r="9237" spans="1:16" x14ac:dyDescent="0.25">
      <c r="A9237" s="1">
        <v>2018</v>
      </c>
      <c r="B9237" t="s">
        <v>509</v>
      </c>
      <c r="C9237" t="s">
        <v>2210</v>
      </c>
      <c r="D9237" t="s">
        <v>3403</v>
      </c>
      <c r="E9237" t="s">
        <v>3469</v>
      </c>
      <c r="F9237" t="s">
        <v>3980</v>
      </c>
      <c r="G9237" s="4"/>
      <c r="H9237" s="4"/>
      <c r="I9237" s="4"/>
      <c r="J9237" s="4"/>
      <c r="K9237" s="4">
        <v>-985067.987179772</v>
      </c>
      <c r="L9237" s="4">
        <v>4272605.2746504396</v>
      </c>
      <c r="M9237" s="4">
        <v>131939.54063316499</v>
      </c>
      <c r="N9237" s="3">
        <v>-0.42723440046934802</v>
      </c>
      <c r="O9237" s="5">
        <v>3.3472869396209717</v>
      </c>
      <c r="P9237" s="3">
        <v>3.088034875690937E-2</v>
      </c>
    </row>
    <row r="9238" spans="1:16" x14ac:dyDescent="0.25">
      <c r="A9238" s="1">
        <v>2019</v>
      </c>
      <c r="B9238" t="s">
        <v>509</v>
      </c>
      <c r="C9238" t="s">
        <v>2210</v>
      </c>
      <c r="D9238" t="s">
        <v>3403</v>
      </c>
      <c r="E9238" t="s">
        <v>3469</v>
      </c>
      <c r="F9238" t="s">
        <v>3980</v>
      </c>
      <c r="G9238" s="4"/>
      <c r="H9238" s="4"/>
      <c r="I9238" s="4"/>
      <c r="J9238" s="4"/>
      <c r="K9238" s="4">
        <v>-1353244.6472446499</v>
      </c>
      <c r="L9238" s="4">
        <v>3586367.8483678498</v>
      </c>
      <c r="M9238" s="4">
        <v>175397.68339768299</v>
      </c>
      <c r="N9238" s="3">
        <v>-0.35432258790254001</v>
      </c>
      <c r="O9238" s="5">
        <v>2.0582923889160156</v>
      </c>
      <c r="P9238" s="3">
        <v>4.8906773328781128E-2</v>
      </c>
    </row>
    <row r="9239" spans="1:16" x14ac:dyDescent="0.25">
      <c r="A9239" s="1">
        <v>2020</v>
      </c>
      <c r="B9239" t="s">
        <v>509</v>
      </c>
      <c r="C9239" t="s">
        <v>2210</v>
      </c>
      <c r="D9239" t="s">
        <v>3403</v>
      </c>
      <c r="E9239" t="s">
        <v>3469</v>
      </c>
      <c r="F9239" t="s">
        <v>3980</v>
      </c>
      <c r="G9239" s="4"/>
      <c r="H9239" s="4"/>
      <c r="I9239" s="4"/>
      <c r="J9239" s="4"/>
      <c r="K9239" s="4">
        <v>-1285807.4624187299</v>
      </c>
      <c r="L9239" s="4">
        <v>6252484.0219206801</v>
      </c>
      <c r="M9239" s="4">
        <v>389719.50360973499</v>
      </c>
      <c r="N9239" s="3">
        <v>-0.26298520831282002</v>
      </c>
      <c r="O9239" s="5">
        <v>2.4481394290924072</v>
      </c>
      <c r="P9239" s="3">
        <v>6.2330346554517746E-2</v>
      </c>
    </row>
    <row r="9240" spans="1:16" x14ac:dyDescent="0.25">
      <c r="A9240" s="1">
        <v>2021</v>
      </c>
      <c r="B9240" t="s">
        <v>509</v>
      </c>
      <c r="C9240" t="s">
        <v>2210</v>
      </c>
      <c r="D9240" t="s">
        <v>3403</v>
      </c>
      <c r="E9240" t="s">
        <v>3469</v>
      </c>
      <c r="F9240" t="s">
        <v>3980</v>
      </c>
      <c r="G9240" s="4"/>
      <c r="H9240" s="4"/>
      <c r="I9240" s="4"/>
      <c r="J9240" s="4"/>
      <c r="K9240" s="4">
        <v>-1226460.4218371599</v>
      </c>
      <c r="L9240" s="4">
        <v>14693964.8643988</v>
      </c>
      <c r="M9240" s="4">
        <v>428762.30608312303</v>
      </c>
      <c r="N9240" s="3">
        <v>-0.11416167018563</v>
      </c>
      <c r="O9240" s="5">
        <v>2.4674460887908936</v>
      </c>
      <c r="P9240" s="3">
        <v>2.9179483652114868E-2</v>
      </c>
    </row>
    <row r="9241" spans="1:16" x14ac:dyDescent="0.25">
      <c r="A9241" s="1">
        <v>2022</v>
      </c>
      <c r="B9241" t="s">
        <v>509</v>
      </c>
      <c r="C9241" t="s">
        <v>2210</v>
      </c>
      <c r="D9241" t="s">
        <v>3403</v>
      </c>
      <c r="E9241" t="s">
        <v>3469</v>
      </c>
      <c r="F9241" t="s">
        <v>3980</v>
      </c>
      <c r="G9241" s="4"/>
      <c r="H9241" s="4"/>
      <c r="I9241" s="4"/>
      <c r="J9241" s="4"/>
      <c r="K9241" s="4">
        <v>-1126860.67615781</v>
      </c>
      <c r="L9241" s="4">
        <v>13206739.4949864</v>
      </c>
      <c r="M9241" s="4">
        <v>86505.137778023098</v>
      </c>
      <c r="N9241" s="3">
        <v>-8.4312034144902001E-2</v>
      </c>
      <c r="O9241" s="5">
        <v>0.68558651208877563</v>
      </c>
      <c r="P9241" s="3">
        <v>6.5500754863023758E-3</v>
      </c>
    </row>
    <row r="9242" spans="1:16" x14ac:dyDescent="0.25">
      <c r="A9242" s="1">
        <v>2023</v>
      </c>
      <c r="B9242" t="s">
        <v>509</v>
      </c>
      <c r="C9242" t="s">
        <v>2210</v>
      </c>
      <c r="D9242" t="s">
        <v>3403</v>
      </c>
      <c r="E9242" t="s">
        <v>3469</v>
      </c>
      <c r="F9242" t="s">
        <v>3980</v>
      </c>
      <c r="G9242" s="4"/>
      <c r="H9242" s="4"/>
      <c r="I9242" s="4"/>
      <c r="J9242" s="4"/>
      <c r="K9242" s="4">
        <v>-4628010.5322801098</v>
      </c>
      <c r="L9242" s="4">
        <v>8132263.4403226301</v>
      </c>
      <c r="M9242" s="4">
        <v>85555.444455554403</v>
      </c>
      <c r="N9242" s="3">
        <v>-0.44309836534038499</v>
      </c>
      <c r="O9242" s="5">
        <v>0.75616186857223511</v>
      </c>
      <c r="P9242" s="3">
        <v>1.0520495474338531E-2</v>
      </c>
    </row>
    <row r="9243" spans="1:16" x14ac:dyDescent="0.25">
      <c r="A9243" s="1">
        <v>2024</v>
      </c>
      <c r="B9243" t="s">
        <v>509</v>
      </c>
      <c r="C9243" t="s">
        <v>2210</v>
      </c>
      <c r="D9243" t="s">
        <v>3403</v>
      </c>
      <c r="E9243" t="s">
        <v>3469</v>
      </c>
      <c r="F9243" t="s">
        <v>3980</v>
      </c>
      <c r="G9243" s="4"/>
      <c r="H9243" s="4"/>
      <c r="I9243" s="4"/>
      <c r="J9243" s="4"/>
      <c r="K9243" s="4">
        <v>-1251905.75560193</v>
      </c>
      <c r="L9243" s="4">
        <v>7148810.9445107402</v>
      </c>
      <c r="M9243" s="4">
        <v>74764.822358376696</v>
      </c>
      <c r="N9243" s="3">
        <v>-0.16383770045027299</v>
      </c>
      <c r="O9243" s="5">
        <v>0.61641740798950195</v>
      </c>
      <c r="P9243" s="3">
        <v>1.0458357632160187E-2</v>
      </c>
    </row>
    <row r="9244" spans="1:16" x14ac:dyDescent="0.25">
      <c r="A9244" s="1">
        <v>2013</v>
      </c>
      <c r="B9244" t="s">
        <v>510</v>
      </c>
      <c r="C9244" t="s">
        <v>2211</v>
      </c>
      <c r="D9244" t="s">
        <v>3403</v>
      </c>
      <c r="E9244" t="s">
        <v>3469</v>
      </c>
      <c r="F9244" t="s">
        <v>3981</v>
      </c>
      <c r="G9244" s="4"/>
      <c r="H9244" s="4"/>
      <c r="I9244" s="4"/>
      <c r="J9244" s="4"/>
      <c r="K9244" s="4">
        <v>-6353322.3092173198</v>
      </c>
      <c r="L9244" s="4">
        <v>8613119.3071251698</v>
      </c>
      <c r="M9244" s="4">
        <v>429245.27439999301</v>
      </c>
      <c r="N9244" s="3">
        <v>-0.54041717264880595</v>
      </c>
      <c r="O9244" s="5">
        <v>0.87618255615234375</v>
      </c>
      <c r="P9244" s="3">
        <v>4.9836214631795883E-2</v>
      </c>
    </row>
    <row r="9245" spans="1:16" x14ac:dyDescent="0.25">
      <c r="A9245" s="1">
        <v>2014</v>
      </c>
      <c r="B9245" t="s">
        <v>510</v>
      </c>
      <c r="C9245" t="s">
        <v>2211</v>
      </c>
      <c r="D9245" t="s">
        <v>3403</v>
      </c>
      <c r="E9245" t="s">
        <v>3469</v>
      </c>
      <c r="F9245" t="s">
        <v>3981</v>
      </c>
      <c r="G9245" s="4"/>
      <c r="H9245" s="4"/>
      <c r="I9245" s="4"/>
      <c r="J9245" s="4"/>
      <c r="K9245" s="4">
        <v>-3794965.3449007501</v>
      </c>
      <c r="L9245" s="4">
        <v>4470231.5054929499</v>
      </c>
      <c r="M9245" s="4">
        <v>121287.189400726</v>
      </c>
      <c r="N9245" s="3">
        <v>-0.56808825504641802</v>
      </c>
      <c r="O9245" s="5">
        <v>0.52513563632965088</v>
      </c>
      <c r="P9245" s="3">
        <v>2.7132194489240646E-2</v>
      </c>
    </row>
    <row r="9246" spans="1:16" x14ac:dyDescent="0.25">
      <c r="A9246" s="1">
        <v>2015</v>
      </c>
      <c r="B9246" t="s">
        <v>510</v>
      </c>
      <c r="C9246" t="s">
        <v>2211</v>
      </c>
      <c r="D9246" t="s">
        <v>3403</v>
      </c>
      <c r="E9246" t="s">
        <v>3469</v>
      </c>
      <c r="F9246" t="s">
        <v>3981</v>
      </c>
      <c r="G9246" s="4"/>
      <c r="H9246" s="4"/>
      <c r="I9246" s="4"/>
      <c r="J9246" s="4"/>
      <c r="K9246" s="4">
        <v>-1209657.7120713701</v>
      </c>
      <c r="L9246" s="4">
        <v>2737825.7821467901</v>
      </c>
      <c r="M9246" s="4">
        <v>175625.37075414299</v>
      </c>
      <c r="N9246" s="3">
        <v>-0.37861758712706201</v>
      </c>
      <c r="O9246" s="5">
        <v>0.56235587596893311</v>
      </c>
      <c r="P9246" s="3">
        <v>6.414775550365448E-2</v>
      </c>
    </row>
    <row r="9247" spans="1:16" x14ac:dyDescent="0.25">
      <c r="A9247" s="1">
        <v>2016</v>
      </c>
      <c r="B9247" t="s">
        <v>510</v>
      </c>
      <c r="C9247" t="s">
        <v>2211</v>
      </c>
      <c r="D9247" t="s">
        <v>3403</v>
      </c>
      <c r="E9247" t="s">
        <v>3469</v>
      </c>
      <c r="F9247" t="s">
        <v>3981</v>
      </c>
      <c r="G9247" s="4"/>
      <c r="H9247" s="4"/>
      <c r="I9247" s="4"/>
      <c r="J9247" s="4"/>
      <c r="K9247" s="4">
        <v>-930717.13800399296</v>
      </c>
      <c r="L9247" s="4">
        <v>4698829.6033614399</v>
      </c>
      <c r="M9247" s="4">
        <v>293043.18026045198</v>
      </c>
      <c r="N9247" s="3">
        <v>-0.25338048915289402</v>
      </c>
      <c r="O9247" s="5">
        <v>2.0438683032989502</v>
      </c>
      <c r="P9247" s="3">
        <v>6.2365144491195679E-2</v>
      </c>
    </row>
    <row r="9248" spans="1:16" x14ac:dyDescent="0.25">
      <c r="A9248" s="1">
        <v>2017</v>
      </c>
      <c r="B9248" t="s">
        <v>510</v>
      </c>
      <c r="C9248" t="s">
        <v>2211</v>
      </c>
      <c r="D9248" t="s">
        <v>3403</v>
      </c>
      <c r="E9248" t="s">
        <v>3469</v>
      </c>
      <c r="F9248" t="s">
        <v>3981</v>
      </c>
      <c r="G9248" s="4"/>
      <c r="H9248" s="4"/>
      <c r="I9248" s="4"/>
      <c r="J9248" s="4"/>
      <c r="K9248" s="4">
        <v>-3096140.10007148</v>
      </c>
      <c r="L9248" s="4">
        <v>4576171.1514368998</v>
      </c>
      <c r="M9248" s="4">
        <v>1391314.8408617501</v>
      </c>
      <c r="N9248" s="3">
        <v>-0.65708734576379302</v>
      </c>
      <c r="O9248" s="5">
        <v>1.8849557638168335</v>
      </c>
      <c r="P9248" s="3">
        <v>0.30403470993041992</v>
      </c>
    </row>
    <row r="9249" spans="1:16" x14ac:dyDescent="0.25">
      <c r="A9249" s="1">
        <v>2018</v>
      </c>
      <c r="B9249" t="s">
        <v>510</v>
      </c>
      <c r="C9249" t="s">
        <v>2211</v>
      </c>
      <c r="D9249" t="s">
        <v>3403</v>
      </c>
      <c r="E9249" t="s">
        <v>3469</v>
      </c>
      <c r="F9249" t="s">
        <v>3981</v>
      </c>
      <c r="G9249" s="4"/>
      <c r="H9249" s="4"/>
      <c r="I9249" s="4"/>
      <c r="J9249" s="4"/>
      <c r="K9249" s="4">
        <v>-1558929.3777156</v>
      </c>
      <c r="L9249" s="4">
        <v>4457699.1687577302</v>
      </c>
      <c r="M9249" s="4">
        <v>1187057.6392127301</v>
      </c>
      <c r="N9249" s="3">
        <v>-0.35171313567395901</v>
      </c>
      <c r="O9249" s="5">
        <v>2.2362635135650635</v>
      </c>
      <c r="P9249" s="3">
        <v>0.26629379391670227</v>
      </c>
    </row>
    <row r="9250" spans="1:16" x14ac:dyDescent="0.25">
      <c r="A9250" s="1">
        <v>2019</v>
      </c>
      <c r="B9250" t="s">
        <v>510</v>
      </c>
      <c r="C9250" t="s">
        <v>2211</v>
      </c>
      <c r="D9250" t="s">
        <v>3403</v>
      </c>
      <c r="E9250" t="s">
        <v>3469</v>
      </c>
      <c r="F9250" t="s">
        <v>3981</v>
      </c>
      <c r="G9250" s="4"/>
      <c r="H9250" s="4"/>
      <c r="I9250" s="4"/>
      <c r="J9250" s="4"/>
      <c r="K9250" s="4">
        <v>-1544522.99052299</v>
      </c>
      <c r="L9250" s="4">
        <v>3234403.65040365</v>
      </c>
      <c r="M9250" s="4">
        <v>979889.08388908405</v>
      </c>
      <c r="N9250" s="3">
        <v>-0.41396650803902102</v>
      </c>
      <c r="O9250" s="5">
        <v>1.1612710952758789</v>
      </c>
      <c r="P9250" s="3">
        <v>0.30295819044113159</v>
      </c>
    </row>
    <row r="9251" spans="1:16" x14ac:dyDescent="0.25">
      <c r="A9251" s="1">
        <v>2020</v>
      </c>
      <c r="B9251" t="s">
        <v>510</v>
      </c>
      <c r="C9251" t="s">
        <v>2211</v>
      </c>
      <c r="D9251" t="s">
        <v>3403</v>
      </c>
      <c r="E9251" t="s">
        <v>3469</v>
      </c>
      <c r="F9251" t="s">
        <v>3981</v>
      </c>
      <c r="G9251" s="4"/>
      <c r="H9251" s="4"/>
      <c r="I9251" s="4"/>
      <c r="J9251" s="4"/>
      <c r="K9251" s="4">
        <v>-2301635.0786135299</v>
      </c>
      <c r="L9251" s="4">
        <v>6119037.0360145196</v>
      </c>
      <c r="M9251" s="4">
        <v>1573312.8114517599</v>
      </c>
      <c r="N9251" s="3">
        <v>-0.49502532317140702</v>
      </c>
      <c r="O9251" s="5">
        <v>4.5879898071289063</v>
      </c>
      <c r="P9251" s="3">
        <v>0.25711771845817566</v>
      </c>
    </row>
    <row r="9252" spans="1:16" x14ac:dyDescent="0.25">
      <c r="A9252" s="1">
        <v>2021</v>
      </c>
      <c r="B9252" t="s">
        <v>510</v>
      </c>
      <c r="C9252" t="s">
        <v>2211</v>
      </c>
      <c r="D9252" t="s">
        <v>3403</v>
      </c>
      <c r="E9252" t="s">
        <v>3469</v>
      </c>
      <c r="F9252" t="s">
        <v>3981</v>
      </c>
      <c r="G9252" s="4"/>
      <c r="H9252" s="4"/>
      <c r="I9252" s="4"/>
      <c r="J9252" s="4"/>
      <c r="K9252" s="4">
        <v>-4704637.5094662197</v>
      </c>
      <c r="L9252" s="4">
        <v>5495077.5667508896</v>
      </c>
      <c r="M9252" s="4">
        <v>1349366.7943825</v>
      </c>
      <c r="N9252" s="3">
        <v>-0.77490296311839002</v>
      </c>
      <c r="O9252" s="5">
        <v>1.9808249473571777</v>
      </c>
      <c r="P9252" s="3">
        <v>0.24555918574333191</v>
      </c>
    </row>
    <row r="9253" spans="1:16" x14ac:dyDescent="0.25">
      <c r="A9253" s="1">
        <v>2022</v>
      </c>
      <c r="B9253" t="s">
        <v>510</v>
      </c>
      <c r="C9253" t="s">
        <v>2211</v>
      </c>
      <c r="D9253" t="s">
        <v>3403</v>
      </c>
      <c r="E9253" t="s">
        <v>3469</v>
      </c>
      <c r="F9253" t="s">
        <v>3981</v>
      </c>
      <c r="G9253" s="4"/>
      <c r="H9253" s="4"/>
      <c r="I9253" s="4"/>
      <c r="J9253" s="4"/>
      <c r="K9253" s="4">
        <v>-1391079.10590931</v>
      </c>
      <c r="L9253" s="4">
        <v>6426398.3106406201</v>
      </c>
      <c r="M9253" s="4">
        <v>101067.581276267</v>
      </c>
      <c r="N9253" s="3">
        <v>-0.24226515772971</v>
      </c>
      <c r="O9253" s="5">
        <v>1.691745400428772</v>
      </c>
      <c r="P9253" s="3">
        <v>1.5726940706372261E-2</v>
      </c>
    </row>
    <row r="9254" spans="1:16" x14ac:dyDescent="0.25">
      <c r="A9254" s="1">
        <v>2023</v>
      </c>
      <c r="B9254" t="s">
        <v>510</v>
      </c>
      <c r="C9254" t="s">
        <v>2211</v>
      </c>
      <c r="D9254" t="s">
        <v>3403</v>
      </c>
      <c r="E9254" t="s">
        <v>3469</v>
      </c>
      <c r="F9254" t="s">
        <v>3981</v>
      </c>
      <c r="G9254" s="4"/>
      <c r="H9254" s="4"/>
      <c r="I9254" s="4"/>
      <c r="J9254" s="4"/>
      <c r="K9254" s="4">
        <v>-1584012.2654401199</v>
      </c>
      <c r="L9254" s="4">
        <v>2650999.5667099999</v>
      </c>
      <c r="M9254" s="4">
        <v>71311.535513115305</v>
      </c>
      <c r="N9254" s="3">
        <v>-0.357622183069287</v>
      </c>
      <c r="O9254" s="5">
        <v>0.69552320241928101</v>
      </c>
      <c r="P9254" s="3">
        <v>2.6899866759777069E-2</v>
      </c>
    </row>
    <row r="9255" spans="1:16" x14ac:dyDescent="0.25">
      <c r="A9255" s="1">
        <v>2024</v>
      </c>
      <c r="B9255" t="s">
        <v>510</v>
      </c>
      <c r="C9255" t="s">
        <v>2211</v>
      </c>
      <c r="D9255" t="s">
        <v>3403</v>
      </c>
      <c r="E9255" t="s">
        <v>3469</v>
      </c>
      <c r="F9255" t="s">
        <v>3981</v>
      </c>
      <c r="G9255" s="4"/>
      <c r="H9255" s="4"/>
      <c r="I9255" s="4"/>
      <c r="J9255" s="4"/>
      <c r="K9255" s="4">
        <v>-1316338.76247558</v>
      </c>
      <c r="L9255" s="4">
        <v>2749242.9646716798</v>
      </c>
      <c r="M9255" s="4">
        <v>101015.380717767</v>
      </c>
      <c r="N9255" s="3">
        <v>-0.48747587978079099</v>
      </c>
      <c r="O9255" s="5">
        <v>0.72353434562683105</v>
      </c>
      <c r="P9255" s="3">
        <v>3.6742981523275375E-2</v>
      </c>
    </row>
    <row r="9256" spans="1:16" x14ac:dyDescent="0.25">
      <c r="A9256" s="1">
        <v>2012</v>
      </c>
      <c r="B9256" t="s">
        <v>511</v>
      </c>
      <c r="C9256" t="s">
        <v>2212</v>
      </c>
      <c r="D9256" t="s">
        <v>3436</v>
      </c>
      <c r="E9256" t="s">
        <v>3469</v>
      </c>
      <c r="F9256" t="s">
        <v>3982</v>
      </c>
      <c r="G9256" s="4"/>
      <c r="H9256" s="4"/>
      <c r="I9256" s="4"/>
      <c r="J9256" s="4"/>
      <c r="K9256" s="4">
        <v>-1063873.3972555101</v>
      </c>
      <c r="L9256" s="4">
        <v>2419197.11838564</v>
      </c>
      <c r="M9256" s="4">
        <v>198192.851222333</v>
      </c>
      <c r="N9256" s="3">
        <v>-0.34995125115308301</v>
      </c>
      <c r="O9256" s="5">
        <v>0.45907548069953918</v>
      </c>
      <c r="P9256" s="3">
        <v>8.1925049424171448E-2</v>
      </c>
    </row>
    <row r="9257" spans="1:16" x14ac:dyDescent="0.25">
      <c r="A9257" s="1">
        <v>2013</v>
      </c>
      <c r="B9257" t="s">
        <v>511</v>
      </c>
      <c r="C9257" t="s">
        <v>2212</v>
      </c>
      <c r="D9257" t="s">
        <v>3436</v>
      </c>
      <c r="E9257" t="s">
        <v>3469</v>
      </c>
      <c r="F9257" t="s">
        <v>3982</v>
      </c>
      <c r="G9257" s="4"/>
      <c r="H9257" s="4"/>
      <c r="I9257" s="4"/>
      <c r="J9257" s="4"/>
      <c r="K9257" s="4">
        <v>-353456.60853120399</v>
      </c>
      <c r="L9257" s="4">
        <v>1747203.01122815</v>
      </c>
      <c r="M9257" s="4">
        <v>119985.016947294</v>
      </c>
      <c r="N9257" s="3">
        <v>-0.18093237817043101</v>
      </c>
      <c r="O9257" s="5">
        <v>0.20619417726993561</v>
      </c>
      <c r="P9257" s="3">
        <v>6.8672627210617065E-2</v>
      </c>
    </row>
    <row r="9258" spans="1:16" x14ac:dyDescent="0.25">
      <c r="A9258" s="1">
        <v>2014</v>
      </c>
      <c r="B9258" t="s">
        <v>511</v>
      </c>
      <c r="C9258" t="s">
        <v>2212</v>
      </c>
      <c r="D9258" t="s">
        <v>3436</v>
      </c>
      <c r="E9258" t="s">
        <v>3469</v>
      </c>
      <c r="F9258" t="s">
        <v>3982</v>
      </c>
      <c r="G9258" s="4"/>
      <c r="H9258" s="4"/>
      <c r="I9258" s="4"/>
      <c r="J9258" s="4"/>
      <c r="K9258" s="4">
        <v>-486842.37823565502</v>
      </c>
      <c r="L9258" s="4">
        <v>2559324.8149370598</v>
      </c>
      <c r="M9258" s="4">
        <v>155138.85614597599</v>
      </c>
      <c r="N9258" s="3">
        <v>-0.22318172464893299</v>
      </c>
      <c r="O9258" s="5">
        <v>0.51046591997146606</v>
      </c>
      <c r="P9258" s="3">
        <v>6.0617104172706604E-2</v>
      </c>
    </row>
    <row r="9259" spans="1:16" x14ac:dyDescent="0.25">
      <c r="A9259" s="1">
        <v>2015</v>
      </c>
      <c r="B9259" t="s">
        <v>511</v>
      </c>
      <c r="C9259" t="s">
        <v>2212</v>
      </c>
      <c r="D9259" t="s">
        <v>3436</v>
      </c>
      <c r="E9259" t="s">
        <v>3469</v>
      </c>
      <c r="F9259" t="s">
        <v>3982</v>
      </c>
      <c r="G9259" s="4"/>
      <c r="H9259" s="4"/>
      <c r="I9259" s="4"/>
      <c r="J9259" s="4"/>
      <c r="K9259" s="4">
        <v>-582193.78596796701</v>
      </c>
      <c r="L9259" s="4">
        <v>1760538.6624346101</v>
      </c>
      <c r="M9259" s="4">
        <v>121790.71361987</v>
      </c>
      <c r="N9259" s="3">
        <v>-0.30232626056454698</v>
      </c>
      <c r="O9259" s="5">
        <v>1.1810438632965088</v>
      </c>
      <c r="P9259" s="3">
        <v>6.9178096950054169E-2</v>
      </c>
    </row>
    <row r="9260" spans="1:16" x14ac:dyDescent="0.25">
      <c r="A9260" s="1">
        <v>2016</v>
      </c>
      <c r="B9260" t="s">
        <v>511</v>
      </c>
      <c r="C9260" t="s">
        <v>2212</v>
      </c>
      <c r="D9260" t="s">
        <v>3436</v>
      </c>
      <c r="E9260" t="s">
        <v>3469</v>
      </c>
      <c r="F9260" t="s">
        <v>3982</v>
      </c>
      <c r="G9260" s="4"/>
      <c r="H9260" s="4"/>
      <c r="I9260" s="4"/>
      <c r="J9260" s="4"/>
      <c r="K9260" s="4">
        <v>-1530205.3222874501</v>
      </c>
      <c r="L9260" s="4">
        <v>415411.09157552797</v>
      </c>
      <c r="M9260" s="4">
        <v>284627.648478708</v>
      </c>
      <c r="N9260" s="3">
        <v>-1.4450135956071899</v>
      </c>
      <c r="O9260" s="5">
        <v>13.137929916381836</v>
      </c>
      <c r="P9260" s="3">
        <v>0.68517100811004639</v>
      </c>
    </row>
    <row r="9261" spans="1:16" x14ac:dyDescent="0.25">
      <c r="A9261" s="1">
        <v>2017</v>
      </c>
      <c r="B9261" t="s">
        <v>511</v>
      </c>
      <c r="C9261" t="s">
        <v>2212</v>
      </c>
      <c r="D9261" t="s">
        <v>3436</v>
      </c>
      <c r="E9261" t="s">
        <v>3469</v>
      </c>
      <c r="F9261" t="s">
        <v>3982</v>
      </c>
      <c r="G9261" s="4"/>
      <c r="H9261" s="4"/>
      <c r="I9261" s="4"/>
      <c r="J9261" s="4"/>
      <c r="K9261" s="4">
        <v>-1332041.3198367499</v>
      </c>
      <c r="L9261" s="4">
        <v>722755.11694220896</v>
      </c>
      <c r="M9261" s="4">
        <v>460530.94760466402</v>
      </c>
      <c r="N9261" s="3">
        <v>-2.3139297427889902</v>
      </c>
      <c r="O9261" s="5">
        <v>4.5887627601623535</v>
      </c>
      <c r="P9261" s="3">
        <v>0.63718807697296143</v>
      </c>
    </row>
    <row r="9262" spans="1:16" x14ac:dyDescent="0.25">
      <c r="A9262" s="1">
        <v>2018</v>
      </c>
      <c r="B9262" t="s">
        <v>511</v>
      </c>
      <c r="C9262" t="s">
        <v>2212</v>
      </c>
      <c r="D9262" t="s">
        <v>3436</v>
      </c>
      <c r="E9262" t="s">
        <v>3469</v>
      </c>
      <c r="F9262" t="s">
        <v>3982</v>
      </c>
      <c r="G9262" s="4"/>
      <c r="H9262" s="4"/>
      <c r="I9262" s="4"/>
      <c r="J9262" s="4"/>
      <c r="K9262" s="4">
        <v>-1815262.14109653</v>
      </c>
      <c r="L9262" s="4">
        <v>584236.00470765901</v>
      </c>
      <c r="M9262" s="4">
        <v>693333.77745209099</v>
      </c>
      <c r="N9262" s="3">
        <v>-2.83571608624163</v>
      </c>
      <c r="O9262" s="5">
        <v>4.7719125747680664</v>
      </c>
      <c r="P9262" s="3">
        <v>1.1867357492446899</v>
      </c>
    </row>
    <row r="9263" spans="1:16" x14ac:dyDescent="0.25">
      <c r="A9263" s="1">
        <v>2019</v>
      </c>
      <c r="B9263" t="s">
        <v>511</v>
      </c>
      <c r="C9263" t="s">
        <v>2212</v>
      </c>
      <c r="D9263" t="s">
        <v>3436</v>
      </c>
      <c r="E9263" t="s">
        <v>3469</v>
      </c>
      <c r="F9263" t="s">
        <v>3982</v>
      </c>
      <c r="G9263" s="4"/>
      <c r="H9263" s="4"/>
      <c r="I9263" s="4"/>
      <c r="J9263" s="4"/>
      <c r="K9263" s="4">
        <v>-261353.45735345699</v>
      </c>
      <c r="L9263" s="4">
        <v>615027.72902772902</v>
      </c>
      <c r="M9263" s="4">
        <v>941244.64724464703</v>
      </c>
      <c r="N9263" s="3">
        <v>-0.447096320172162</v>
      </c>
      <c r="O9263" s="5">
        <v>4.7603459358215332</v>
      </c>
      <c r="P9263" s="3">
        <v>1.5304100513458252</v>
      </c>
    </row>
    <row r="9264" spans="1:16" x14ac:dyDescent="0.25">
      <c r="A9264" s="1">
        <v>2020</v>
      </c>
      <c r="B9264" t="s">
        <v>511</v>
      </c>
      <c r="C9264" t="s">
        <v>2212</v>
      </c>
      <c r="D9264" t="s">
        <v>3436</v>
      </c>
      <c r="E9264" t="s">
        <v>3469</v>
      </c>
      <c r="F9264" t="s">
        <v>3982</v>
      </c>
      <c r="G9264" s="4"/>
      <c r="H9264" s="4"/>
      <c r="I9264" s="4"/>
      <c r="J9264" s="4"/>
      <c r="K9264" s="4">
        <v>-1958140.1929793099</v>
      </c>
      <c r="L9264" s="4">
        <v>2864263.6279557701</v>
      </c>
      <c r="M9264" s="4">
        <v>707932.44343829004</v>
      </c>
      <c r="N9264" s="3">
        <v>-1.12895242840066</v>
      </c>
      <c r="O9264" s="5">
        <v>2.0483949184417725</v>
      </c>
      <c r="P9264" s="3">
        <v>0.24716036021709442</v>
      </c>
    </row>
    <row r="9265" spans="1:16" x14ac:dyDescent="0.25">
      <c r="A9265" s="1">
        <v>2021</v>
      </c>
      <c r="B9265" t="s">
        <v>511</v>
      </c>
      <c r="C9265" t="s">
        <v>2212</v>
      </c>
      <c r="D9265" t="s">
        <v>3436</v>
      </c>
      <c r="E9265" t="s">
        <v>3469</v>
      </c>
      <c r="F9265" t="s">
        <v>3982</v>
      </c>
      <c r="G9265" s="4"/>
      <c r="H9265" s="4"/>
      <c r="I9265" s="4"/>
      <c r="J9265" s="4"/>
      <c r="K9265" s="4">
        <v>-2817099.9257698599</v>
      </c>
      <c r="L9265" s="4">
        <v>8197374.2024008604</v>
      </c>
      <c r="M9265" s="4">
        <v>822645.44234417297</v>
      </c>
      <c r="N9265" s="3">
        <v>-0.49820585515577998</v>
      </c>
      <c r="O9265" s="5">
        <v>3.7404077053070068</v>
      </c>
      <c r="P9265" s="3">
        <v>0.10035475343465805</v>
      </c>
    </row>
    <row r="9266" spans="1:16" x14ac:dyDescent="0.25">
      <c r="A9266" s="1">
        <v>2022</v>
      </c>
      <c r="B9266" t="s">
        <v>511</v>
      </c>
      <c r="C9266" t="s">
        <v>2212</v>
      </c>
      <c r="D9266" t="s">
        <v>3436</v>
      </c>
      <c r="E9266" t="s">
        <v>3469</v>
      </c>
      <c r="F9266" t="s">
        <v>3982</v>
      </c>
      <c r="G9266" s="4"/>
      <c r="H9266" s="4"/>
      <c r="I9266" s="4"/>
      <c r="J9266" s="4"/>
      <c r="K9266" s="4">
        <v>-4507129.4002360096</v>
      </c>
      <c r="L9266" s="4">
        <v>7061133.6926442496</v>
      </c>
      <c r="M9266" s="4">
        <v>1526569.4548917599</v>
      </c>
      <c r="N9266" s="3">
        <v>-0.61716962283614496</v>
      </c>
      <c r="O9266" s="5">
        <v>4.7549357414245605</v>
      </c>
      <c r="P9266" s="3">
        <v>0.21619325876235962</v>
      </c>
    </row>
    <row r="9267" spans="1:16" x14ac:dyDescent="0.25">
      <c r="A9267" s="1">
        <v>2023</v>
      </c>
      <c r="B9267" t="s">
        <v>511</v>
      </c>
      <c r="C9267" t="s">
        <v>2212</v>
      </c>
      <c r="D9267" t="s">
        <v>3436</v>
      </c>
      <c r="E9267" t="s">
        <v>3469</v>
      </c>
      <c r="F9267" t="s">
        <v>3982</v>
      </c>
      <c r="G9267" s="4"/>
      <c r="H9267" s="4"/>
      <c r="I9267" s="4"/>
      <c r="J9267" s="4"/>
      <c r="K9267" s="4">
        <v>-5559200.7465920104</v>
      </c>
      <c r="L9267" s="4">
        <v>6921764.4902176401</v>
      </c>
      <c r="M9267" s="4">
        <v>2000409.2924040901</v>
      </c>
      <c r="N9267" s="3">
        <v>-0.80905425664110797</v>
      </c>
      <c r="O9267" s="5">
        <v>7.1110658645629883</v>
      </c>
      <c r="P9267" s="3">
        <v>0.28900280594825745</v>
      </c>
    </row>
    <row r="9268" spans="1:16" x14ac:dyDescent="0.25">
      <c r="A9268" s="1">
        <v>2024</v>
      </c>
      <c r="B9268" t="s">
        <v>511</v>
      </c>
      <c r="C9268" t="s">
        <v>2212</v>
      </c>
      <c r="D9268" t="s">
        <v>3436</v>
      </c>
      <c r="E9268" t="s">
        <v>3469</v>
      </c>
      <c r="F9268" t="s">
        <v>3982</v>
      </c>
      <c r="G9268" s="4"/>
      <c r="H9268" s="4"/>
      <c r="I9268" s="4"/>
      <c r="J9268" s="4"/>
      <c r="K9268" s="4">
        <v>-4937615.7554019196</v>
      </c>
      <c r="L9268" s="4">
        <v>5503957.51801751</v>
      </c>
      <c r="M9268" s="4">
        <v>991752.28177314997</v>
      </c>
      <c r="N9268" s="3">
        <v>-0.79467613372136103</v>
      </c>
      <c r="O9268" s="5">
        <v>11.902942657470703</v>
      </c>
      <c r="P9268" s="3">
        <v>0.18018893897533417</v>
      </c>
    </row>
    <row r="9269" spans="1:16" x14ac:dyDescent="0.25">
      <c r="A9269" s="1">
        <v>2011</v>
      </c>
      <c r="B9269" t="s">
        <v>512</v>
      </c>
      <c r="C9269" t="s">
        <v>2213</v>
      </c>
      <c r="D9269" t="s">
        <v>3403</v>
      </c>
      <c r="E9269" t="s">
        <v>3469</v>
      </c>
      <c r="F9269" t="s">
        <v>3983</v>
      </c>
      <c r="G9269" s="4"/>
      <c r="H9269" s="4"/>
      <c r="I9269" s="4"/>
      <c r="J9269" s="4"/>
      <c r="K9269" s="4">
        <v>-3160539.0633372599</v>
      </c>
      <c r="L9269" s="4">
        <v>9757824.4561140295</v>
      </c>
      <c r="M9269" s="4">
        <v>867277.89090129698</v>
      </c>
      <c r="N9269" s="3">
        <v>-0.64715892177594703</v>
      </c>
      <c r="O9269" s="5">
        <v>0.82034444808959961</v>
      </c>
      <c r="P9269" s="3">
        <v>8.8880248367786407E-2</v>
      </c>
    </row>
    <row r="9270" spans="1:16" x14ac:dyDescent="0.25">
      <c r="A9270" s="1">
        <v>2012</v>
      </c>
      <c r="B9270" t="s">
        <v>512</v>
      </c>
      <c r="C9270" t="s">
        <v>2213</v>
      </c>
      <c r="D9270" t="s">
        <v>3403</v>
      </c>
      <c r="E9270" t="s">
        <v>3469</v>
      </c>
      <c r="F9270" t="s">
        <v>3983</v>
      </c>
      <c r="G9270" s="4"/>
      <c r="H9270" s="4"/>
      <c r="I9270" s="4"/>
      <c r="J9270" s="4"/>
      <c r="K9270" s="4">
        <v>-6055004.4513574103</v>
      </c>
      <c r="L9270" s="4">
        <v>3233678.8678202699</v>
      </c>
      <c r="M9270" s="4">
        <v>594958.19817238499</v>
      </c>
      <c r="N9270" s="3">
        <v>-0.96487505904978599</v>
      </c>
      <c r="O9270" s="5">
        <v>1.8590235710144043</v>
      </c>
      <c r="P9270" s="3">
        <v>0.18398803472518921</v>
      </c>
    </row>
    <row r="9271" spans="1:16" x14ac:dyDescent="0.25">
      <c r="A9271" s="1">
        <v>2013</v>
      </c>
      <c r="B9271" t="s">
        <v>512</v>
      </c>
      <c r="C9271" t="s">
        <v>2213</v>
      </c>
      <c r="D9271" t="s">
        <v>3403</v>
      </c>
      <c r="E9271" t="s">
        <v>3469</v>
      </c>
      <c r="F9271" t="s">
        <v>3983</v>
      </c>
      <c r="G9271" s="4"/>
      <c r="H9271" s="4"/>
      <c r="I9271" s="4"/>
      <c r="J9271" s="4"/>
      <c r="K9271" s="4">
        <v>-3500775.6470577498</v>
      </c>
      <c r="L9271" s="4">
        <v>1370349.0868560299</v>
      </c>
      <c r="M9271" s="4">
        <v>436256.24674529699</v>
      </c>
      <c r="N9271" s="3">
        <v>-1.64457141655424</v>
      </c>
      <c r="O9271" s="5">
        <v>1.9299553632736206</v>
      </c>
      <c r="P9271" s="3">
        <v>0.31835409998893738</v>
      </c>
    </row>
    <row r="9272" spans="1:16" x14ac:dyDescent="0.25">
      <c r="A9272" s="1">
        <v>2014</v>
      </c>
      <c r="B9272" t="s">
        <v>512</v>
      </c>
      <c r="C9272" t="s">
        <v>2213</v>
      </c>
      <c r="D9272" t="s">
        <v>3403</v>
      </c>
      <c r="E9272" t="s">
        <v>3469</v>
      </c>
      <c r="F9272" t="s">
        <v>3983</v>
      </c>
      <c r="G9272" s="4"/>
      <c r="H9272" s="4"/>
      <c r="I9272" s="4"/>
      <c r="J9272" s="4"/>
      <c r="K9272" s="4">
        <v>873970.48422839399</v>
      </c>
      <c r="L9272" s="4">
        <v>2429047.1026451001</v>
      </c>
      <c r="M9272" s="4">
        <v>117968.78683577701</v>
      </c>
      <c r="N9272" s="3">
        <v>0.45477996361964401</v>
      </c>
      <c r="O9272" s="5">
        <v>0.82130968570709229</v>
      </c>
      <c r="P9272" s="3">
        <v>4.8565872013568878E-2</v>
      </c>
    </row>
    <row r="9273" spans="1:16" x14ac:dyDescent="0.25">
      <c r="A9273" s="1">
        <v>2015</v>
      </c>
      <c r="B9273" t="s">
        <v>512</v>
      </c>
      <c r="C9273" t="s">
        <v>2213</v>
      </c>
      <c r="D9273" t="s">
        <v>3403</v>
      </c>
      <c r="E9273" t="s">
        <v>3469</v>
      </c>
      <c r="F9273" t="s">
        <v>3983</v>
      </c>
      <c r="G9273" s="4"/>
      <c r="H9273" s="4"/>
      <c r="I9273" s="4"/>
      <c r="J9273" s="4"/>
      <c r="K9273" s="4">
        <v>-490132.73961310601</v>
      </c>
      <c r="L9273" s="4">
        <v>4322574.2086084299</v>
      </c>
      <c r="M9273" s="4">
        <v>2681918.7538038399</v>
      </c>
      <c r="N9273" s="3">
        <v>-0.15542426424081801</v>
      </c>
      <c r="O9273" s="5">
        <v>1.3065146207809448</v>
      </c>
      <c r="P9273" s="3">
        <v>0.62044483423233032</v>
      </c>
    </row>
    <row r="9274" spans="1:16" x14ac:dyDescent="0.25">
      <c r="A9274" s="1">
        <v>2016</v>
      </c>
      <c r="B9274" t="s">
        <v>512</v>
      </c>
      <c r="C9274" t="s">
        <v>2213</v>
      </c>
      <c r="D9274" t="s">
        <v>3403</v>
      </c>
      <c r="E9274" t="s">
        <v>3469</v>
      </c>
      <c r="F9274" t="s">
        <v>3983</v>
      </c>
      <c r="G9274" s="4"/>
      <c r="H9274" s="4"/>
      <c r="I9274" s="4"/>
      <c r="J9274" s="4"/>
      <c r="K9274" s="4">
        <v>-628068.65929612296</v>
      </c>
      <c r="L9274" s="4">
        <v>4704135.5007897001</v>
      </c>
      <c r="M9274" s="4">
        <v>3584480.13827219</v>
      </c>
      <c r="N9274" s="3">
        <v>-0.141389865307606</v>
      </c>
      <c r="O9274" s="5">
        <v>2.9823706150054932</v>
      </c>
      <c r="P9274" s="3">
        <v>0.76198488473892212</v>
      </c>
    </row>
    <row r="9275" spans="1:16" x14ac:dyDescent="0.25">
      <c r="A9275" s="1">
        <v>2017</v>
      </c>
      <c r="B9275" t="s">
        <v>512</v>
      </c>
      <c r="C9275" t="s">
        <v>2213</v>
      </c>
      <c r="D9275" t="s">
        <v>3403</v>
      </c>
      <c r="E9275" t="s">
        <v>3469</v>
      </c>
      <c r="F9275" t="s">
        <v>3983</v>
      </c>
      <c r="G9275" s="4"/>
      <c r="H9275" s="4"/>
      <c r="I9275" s="4"/>
      <c r="J9275" s="4"/>
      <c r="K9275" s="4">
        <v>-724900.27438954101</v>
      </c>
      <c r="L9275" s="4">
        <v>4534005.0881197797</v>
      </c>
      <c r="M9275" s="4">
        <v>1258273.5748268701</v>
      </c>
      <c r="N9275" s="3">
        <v>-0.15444541105718501</v>
      </c>
      <c r="O9275" s="5">
        <v>1.3195585012435913</v>
      </c>
      <c r="P9275" s="3">
        <v>0.27751922607421875</v>
      </c>
    </row>
    <row r="9276" spans="1:16" x14ac:dyDescent="0.25">
      <c r="A9276" s="1">
        <v>2018</v>
      </c>
      <c r="B9276" t="s">
        <v>512</v>
      </c>
      <c r="C9276" t="s">
        <v>2213</v>
      </c>
      <c r="D9276" t="s">
        <v>3403</v>
      </c>
      <c r="E9276" t="s">
        <v>3469</v>
      </c>
      <c r="F9276" t="s">
        <v>3983</v>
      </c>
      <c r="G9276" s="4"/>
      <c r="H9276" s="4"/>
      <c r="I9276" s="4"/>
      <c r="J9276" s="4"/>
      <c r="K9276" s="4">
        <v>-446217.21848422301</v>
      </c>
      <c r="L9276" s="4">
        <v>2856297.9740782701</v>
      </c>
      <c r="M9276" s="4">
        <v>101028.87512120701</v>
      </c>
      <c r="N9276" s="3">
        <v>-0.12355849954416399</v>
      </c>
      <c r="O9276" s="5">
        <v>1.7310830354690552</v>
      </c>
      <c r="P9276" s="3">
        <v>3.5370565950870514E-2</v>
      </c>
    </row>
    <row r="9277" spans="1:16" x14ac:dyDescent="0.25">
      <c r="A9277" s="1">
        <v>2019</v>
      </c>
      <c r="B9277" t="s">
        <v>512</v>
      </c>
      <c r="C9277" t="s">
        <v>2213</v>
      </c>
      <c r="D9277" t="s">
        <v>3403</v>
      </c>
      <c r="E9277" t="s">
        <v>3469</v>
      </c>
      <c r="F9277" t="s">
        <v>3983</v>
      </c>
      <c r="G9277" s="4"/>
      <c r="H9277" s="4"/>
      <c r="I9277" s="4"/>
      <c r="J9277" s="4"/>
      <c r="K9277" s="4">
        <v>-900214.81221481203</v>
      </c>
      <c r="L9277" s="4">
        <v>1658744.1207441201</v>
      </c>
      <c r="M9277" s="4">
        <v>157368.90136890099</v>
      </c>
      <c r="N9277" s="3">
        <v>-0.41221972540994001</v>
      </c>
      <c r="O9277" s="5">
        <v>1.3536174297332764</v>
      </c>
      <c r="P9277" s="3">
        <v>9.4872318208217621E-2</v>
      </c>
    </row>
    <row r="9278" spans="1:16" x14ac:dyDescent="0.25">
      <c r="A9278" s="1">
        <v>2020</v>
      </c>
      <c r="B9278" t="s">
        <v>512</v>
      </c>
      <c r="C9278" t="s">
        <v>2213</v>
      </c>
      <c r="D9278" t="s">
        <v>3403</v>
      </c>
      <c r="E9278" t="s">
        <v>3469</v>
      </c>
      <c r="F9278" t="s">
        <v>3983</v>
      </c>
      <c r="G9278" s="4"/>
      <c r="H9278" s="4"/>
      <c r="I9278" s="4"/>
      <c r="J9278" s="4"/>
      <c r="K9278" s="4">
        <v>-628505.85977941297</v>
      </c>
      <c r="L9278" s="4">
        <v>1428325.0279530101</v>
      </c>
      <c r="M9278" s="4">
        <v>354369.64233949402</v>
      </c>
      <c r="N9278" s="3">
        <v>-0.41089821050988201</v>
      </c>
      <c r="O9278" s="5">
        <v>7.6261091232299805</v>
      </c>
      <c r="P9278" s="3">
        <v>0.24810154736042023</v>
      </c>
    </row>
    <row r="9279" spans="1:16" x14ac:dyDescent="0.25">
      <c r="A9279" s="1">
        <v>2021</v>
      </c>
      <c r="B9279" t="s">
        <v>512</v>
      </c>
      <c r="C9279" t="s">
        <v>2213</v>
      </c>
      <c r="D9279" t="s">
        <v>3403</v>
      </c>
      <c r="E9279" t="s">
        <v>3469</v>
      </c>
      <c r="F9279" t="s">
        <v>3983</v>
      </c>
      <c r="G9279" s="4"/>
      <c r="H9279" s="4"/>
      <c r="I9279" s="4"/>
      <c r="J9279" s="4"/>
      <c r="K9279" s="4">
        <v>65983.849320306806</v>
      </c>
      <c r="L9279" s="4">
        <v>4900531.60779492</v>
      </c>
      <c r="M9279" s="4">
        <v>1068523.41998515</v>
      </c>
      <c r="N9279" s="3">
        <v>2.0453135899981E-2</v>
      </c>
      <c r="O9279" s="5">
        <v>2.2811081409454346</v>
      </c>
      <c r="P9279" s="3">
        <v>0.21804234385490417</v>
      </c>
    </row>
    <row r="9280" spans="1:16" x14ac:dyDescent="0.25">
      <c r="A9280" s="1">
        <v>2022</v>
      </c>
      <c r="B9280" t="s">
        <v>512</v>
      </c>
      <c r="C9280" t="s">
        <v>2213</v>
      </c>
      <c r="D9280" t="s">
        <v>3403</v>
      </c>
      <c r="E9280" t="s">
        <v>3469</v>
      </c>
      <c r="F9280" t="s">
        <v>3983</v>
      </c>
      <c r="G9280" s="4"/>
      <c r="H9280" s="4"/>
      <c r="I9280" s="4"/>
      <c r="J9280" s="4"/>
      <c r="K9280" s="4">
        <v>-1131717.58438171</v>
      </c>
      <c r="L9280" s="4">
        <v>7423708.99956524</v>
      </c>
      <c r="M9280" s="4">
        <v>237933.29514792201</v>
      </c>
      <c r="N9280" s="3">
        <v>-0.18966205569983799</v>
      </c>
      <c r="O9280" s="5">
        <v>2.8879313468933105</v>
      </c>
      <c r="P9280" s="3">
        <v>3.2050460577011108E-2</v>
      </c>
    </row>
    <row r="9281" spans="1:16" x14ac:dyDescent="0.25">
      <c r="A9281" s="1">
        <v>2023</v>
      </c>
      <c r="B9281" t="s">
        <v>512</v>
      </c>
      <c r="C9281" t="s">
        <v>2213</v>
      </c>
      <c r="D9281" t="s">
        <v>3403</v>
      </c>
      <c r="E9281" t="s">
        <v>3469</v>
      </c>
      <c r="F9281" t="s">
        <v>3983</v>
      </c>
      <c r="G9281" s="4"/>
      <c r="H9281" s="4"/>
      <c r="I9281" s="4"/>
      <c r="J9281" s="4"/>
      <c r="K9281" s="4">
        <v>-1878212.84538213</v>
      </c>
      <c r="L9281" s="4">
        <v>8502484.4182248395</v>
      </c>
      <c r="M9281" s="4">
        <v>570676.93230676895</v>
      </c>
      <c r="N9281" s="3">
        <v>-0.23966859126193299</v>
      </c>
      <c r="O9281" s="5">
        <v>1.4711999893188477</v>
      </c>
      <c r="P9281" s="3">
        <v>6.7118845880031586E-2</v>
      </c>
    </row>
    <row r="9282" spans="1:16" x14ac:dyDescent="0.25">
      <c r="A9282" s="1">
        <v>2024</v>
      </c>
      <c r="B9282" t="s">
        <v>512</v>
      </c>
      <c r="C9282" t="s">
        <v>2213</v>
      </c>
      <c r="D9282" t="s">
        <v>3403</v>
      </c>
      <c r="E9282" t="s">
        <v>3469</v>
      </c>
      <c r="F9282" t="s">
        <v>3983</v>
      </c>
      <c r="G9282" s="4"/>
      <c r="H9282" s="4"/>
      <c r="I9282" s="4"/>
      <c r="J9282" s="4"/>
      <c r="K9282" s="4">
        <v>-1385115.3053809199</v>
      </c>
      <c r="L9282" s="4">
        <v>8323149.7469881903</v>
      </c>
      <c r="M9282" s="4">
        <v>350025.00116672099</v>
      </c>
      <c r="N9282" s="3">
        <v>-0.16463125690791999</v>
      </c>
      <c r="O9282" s="5">
        <v>1.0063294172286987</v>
      </c>
      <c r="P9282" s="3">
        <v>4.2054392397403717E-2</v>
      </c>
    </row>
    <row r="9283" spans="1:16" x14ac:dyDescent="0.25">
      <c r="A9283" s="1">
        <v>2013</v>
      </c>
      <c r="B9283" t="s">
        <v>513</v>
      </c>
      <c r="C9283" t="s">
        <v>2214</v>
      </c>
      <c r="D9283" t="s">
        <v>3462</v>
      </c>
      <c r="E9283" t="s">
        <v>3469</v>
      </c>
      <c r="F9283" t="s">
        <v>3984</v>
      </c>
      <c r="G9283" s="4"/>
      <c r="H9283" s="4"/>
      <c r="I9283" s="4"/>
      <c r="J9283" s="4"/>
      <c r="K9283" s="4">
        <v>-1128498.8625670399</v>
      </c>
      <c r="L9283" s="4">
        <v>10228412.984094201</v>
      </c>
      <c r="M9283" s="4">
        <v>174387.20228034799</v>
      </c>
      <c r="N9283" s="3">
        <v>-0.10274866728252199</v>
      </c>
      <c r="O9283" s="5">
        <v>0.22256660461425781</v>
      </c>
      <c r="P9283" s="3">
        <v>1.7049292102456093E-2</v>
      </c>
    </row>
    <row r="9284" spans="1:16" x14ac:dyDescent="0.25">
      <c r="A9284" s="1">
        <v>2014</v>
      </c>
      <c r="B9284" t="s">
        <v>513</v>
      </c>
      <c r="C9284" t="s">
        <v>2214</v>
      </c>
      <c r="D9284" t="s">
        <v>3462</v>
      </c>
      <c r="E9284" t="s">
        <v>3469</v>
      </c>
      <c r="F9284" t="s">
        <v>3984</v>
      </c>
      <c r="G9284" s="4"/>
      <c r="H9284" s="4"/>
      <c r="I9284" s="4"/>
      <c r="J9284" s="4"/>
      <c r="K9284" s="4">
        <v>-1668132.3966240699</v>
      </c>
      <c r="L9284" s="4">
        <v>13052752.133528201</v>
      </c>
      <c r="M9284" s="4">
        <v>3400537.5076618399</v>
      </c>
      <c r="N9284" s="3">
        <v>-0.141305693199063</v>
      </c>
      <c r="O9284" s="5">
        <v>0.58416879177093506</v>
      </c>
      <c r="P9284" s="3">
        <v>0.26052263379096985</v>
      </c>
    </row>
    <row r="9285" spans="1:16" x14ac:dyDescent="0.25">
      <c r="A9285" s="1">
        <v>2015</v>
      </c>
      <c r="B9285" t="s">
        <v>513</v>
      </c>
      <c r="C9285" t="s">
        <v>2214</v>
      </c>
      <c r="D9285" t="s">
        <v>3462</v>
      </c>
      <c r="E9285" t="s">
        <v>3469</v>
      </c>
      <c r="F9285" t="s">
        <v>3984</v>
      </c>
      <c r="G9285" s="4"/>
      <c r="H9285" s="4"/>
      <c r="I9285" s="4"/>
      <c r="J9285" s="4"/>
      <c r="K9285" s="4">
        <v>-7535311.2023604997</v>
      </c>
      <c r="L9285" s="4">
        <v>1859624.19974885</v>
      </c>
      <c r="M9285" s="4">
        <v>799496.15956487902</v>
      </c>
      <c r="N9285" s="3">
        <v>-1.20340516912316</v>
      </c>
      <c r="O9285" s="5">
        <v>1.2601752281188965</v>
      </c>
      <c r="P9285" s="3">
        <v>0.42992350459098816</v>
      </c>
    </row>
    <row r="9286" spans="1:16" x14ac:dyDescent="0.25">
      <c r="A9286" s="1">
        <v>2016</v>
      </c>
      <c r="B9286" t="s">
        <v>513</v>
      </c>
      <c r="C9286" t="s">
        <v>2214</v>
      </c>
      <c r="D9286" t="s">
        <v>3462</v>
      </c>
      <c r="E9286" t="s">
        <v>3469</v>
      </c>
      <c r="F9286" t="s">
        <v>3984</v>
      </c>
      <c r="G9286" s="4"/>
      <c r="H9286" s="4"/>
      <c r="I9286" s="4"/>
      <c r="J9286" s="4"/>
      <c r="K9286" s="4">
        <v>-3302927.8540989999</v>
      </c>
      <c r="L9286" s="4">
        <v>2790420.0315880398</v>
      </c>
      <c r="M9286" s="4">
        <v>3007865.7210120098</v>
      </c>
      <c r="N9286" s="3">
        <v>-1.43957964552561</v>
      </c>
      <c r="O9286" s="5">
        <v>5.6797847747802734</v>
      </c>
      <c r="P9286" s="3">
        <v>1.0779258012771606</v>
      </c>
    </row>
    <row r="9287" spans="1:16" x14ac:dyDescent="0.25">
      <c r="A9287" s="1">
        <v>2017</v>
      </c>
      <c r="B9287" t="s">
        <v>513</v>
      </c>
      <c r="C9287" t="s">
        <v>2214</v>
      </c>
      <c r="D9287" t="s">
        <v>3462</v>
      </c>
      <c r="E9287" t="s">
        <v>3469</v>
      </c>
      <c r="F9287" t="s">
        <v>3984</v>
      </c>
      <c r="G9287" s="4"/>
      <c r="H9287" s="4"/>
      <c r="I9287" s="4"/>
      <c r="J9287" s="4"/>
      <c r="K9287" s="4">
        <v>-16772245.9206653</v>
      </c>
      <c r="L9287" s="4">
        <v>1399892.3962584599</v>
      </c>
      <c r="M9287" s="4">
        <v>361080.49528465001</v>
      </c>
      <c r="N9287" s="3">
        <v>-7.8398867014090303</v>
      </c>
      <c r="O9287" s="5">
        <v>6.5702495574951172</v>
      </c>
      <c r="P9287" s="3">
        <v>0.25793445110321045</v>
      </c>
    </row>
    <row r="9288" spans="1:16" x14ac:dyDescent="0.25">
      <c r="A9288" s="1">
        <v>2018</v>
      </c>
      <c r="B9288" t="s">
        <v>513</v>
      </c>
      <c r="C9288" t="s">
        <v>2214</v>
      </c>
      <c r="D9288" t="s">
        <v>3462</v>
      </c>
      <c r="E9288" t="s">
        <v>3469</v>
      </c>
      <c r="F9288" t="s">
        <v>3984</v>
      </c>
      <c r="G9288" s="4"/>
      <c r="H9288" s="4"/>
      <c r="I9288" s="4"/>
      <c r="J9288" s="4"/>
      <c r="K9288" s="4">
        <v>-3283865.9057431999</v>
      </c>
      <c r="L9288" s="4">
        <v>2965207.7365487502</v>
      </c>
      <c r="M9288" s="4">
        <v>378686.74083449901</v>
      </c>
      <c r="N9288" s="3">
        <v>-1.5226440129294301</v>
      </c>
      <c r="O9288" s="5">
        <v>14.549602508544922</v>
      </c>
      <c r="P9288" s="3">
        <v>0.1277100145816803</v>
      </c>
    </row>
    <row r="9289" spans="1:16" x14ac:dyDescent="0.25">
      <c r="A9289" s="1">
        <v>2019</v>
      </c>
      <c r="B9289" t="s">
        <v>513</v>
      </c>
      <c r="C9289" t="s">
        <v>2214</v>
      </c>
      <c r="D9289" t="s">
        <v>3462</v>
      </c>
      <c r="E9289" t="s">
        <v>3469</v>
      </c>
      <c r="F9289" t="s">
        <v>3984</v>
      </c>
      <c r="G9289" s="4"/>
      <c r="H9289" s="4"/>
      <c r="I9289" s="4"/>
      <c r="J9289" s="4"/>
      <c r="K9289" s="4">
        <v>-4959842.7518427502</v>
      </c>
      <c r="L9289" s="4">
        <v>1385469.28746929</v>
      </c>
      <c r="M9289" s="4">
        <v>259154.79115479099</v>
      </c>
      <c r="N9289" s="3">
        <v>-2.3631463616011001</v>
      </c>
      <c r="O9289" s="5">
        <v>14.522933959960938</v>
      </c>
      <c r="P9289" s="3">
        <v>0.18705199658870697</v>
      </c>
    </row>
    <row r="9290" spans="1:16" x14ac:dyDescent="0.25">
      <c r="A9290" s="1">
        <v>2020</v>
      </c>
      <c r="B9290" t="s">
        <v>513</v>
      </c>
      <c r="C9290" t="s">
        <v>2214</v>
      </c>
      <c r="D9290" t="s">
        <v>3462</v>
      </c>
      <c r="E9290" t="s">
        <v>3469</v>
      </c>
      <c r="F9290" t="s">
        <v>3984</v>
      </c>
      <c r="G9290" s="4"/>
      <c r="H9290" s="4"/>
      <c r="I9290" s="4"/>
      <c r="J9290" s="4"/>
      <c r="K9290" s="4">
        <v>-4959688.9968665</v>
      </c>
      <c r="L9290" s="4">
        <v>3111544.93877945</v>
      </c>
      <c r="M9290" s="4">
        <v>804550.47416589595</v>
      </c>
      <c r="N9290" s="3">
        <v>-2.2172549760143601</v>
      </c>
      <c r="O9290" s="5">
        <v>5.0325107574462891</v>
      </c>
      <c r="P9290" s="3">
        <v>0.25856944918632507</v>
      </c>
    </row>
    <row r="9291" spans="1:16" x14ac:dyDescent="0.25">
      <c r="A9291" s="1">
        <v>2021</v>
      </c>
      <c r="B9291" t="s">
        <v>513</v>
      </c>
      <c r="C9291" t="s">
        <v>2214</v>
      </c>
      <c r="D9291" t="s">
        <v>3462</v>
      </c>
      <c r="E9291" t="s">
        <v>3469</v>
      </c>
      <c r="F9291" t="s">
        <v>3984</v>
      </c>
      <c r="G9291" s="4"/>
      <c r="H9291" s="4"/>
      <c r="I9291" s="4"/>
      <c r="J9291" s="4"/>
      <c r="K9291" s="4">
        <v>-9927291.9494035393</v>
      </c>
      <c r="L9291" s="4">
        <v>16652698.153244</v>
      </c>
      <c r="M9291" s="4">
        <v>782027.30769519205</v>
      </c>
      <c r="N9291" s="3">
        <v>-0.99109692327903598</v>
      </c>
      <c r="O9291" s="5">
        <v>9.2843513488769531</v>
      </c>
      <c r="P9291" s="3">
        <v>4.6960998326539993E-2</v>
      </c>
    </row>
    <row r="9292" spans="1:16" x14ac:dyDescent="0.25">
      <c r="A9292" s="1">
        <v>2024</v>
      </c>
      <c r="B9292" t="s">
        <v>513</v>
      </c>
      <c r="C9292" t="s">
        <v>2214</v>
      </c>
      <c r="D9292" t="s">
        <v>3462</v>
      </c>
      <c r="E9292" t="s">
        <v>3469</v>
      </c>
      <c r="F9292" t="s">
        <v>3984</v>
      </c>
      <c r="G9292" s="4"/>
      <c r="H9292" s="4"/>
      <c r="I9292" s="4"/>
      <c r="J9292" s="4"/>
      <c r="K9292" s="4">
        <v>-30229631.382797901</v>
      </c>
      <c r="L9292" s="4">
        <v>44019942.263972297</v>
      </c>
      <c r="M9292" s="4">
        <v>2759790.7902368801</v>
      </c>
      <c r="N9292" s="3">
        <v>-0.58305632080799696</v>
      </c>
      <c r="O9292" s="5">
        <v>7.3537392616271973</v>
      </c>
      <c r="P9292" s="3">
        <v>6.269410252571106E-2</v>
      </c>
    </row>
    <row r="9293" spans="1:16" x14ac:dyDescent="0.25">
      <c r="A9293" s="1">
        <v>2009</v>
      </c>
      <c r="B9293" t="s">
        <v>514</v>
      </c>
      <c r="C9293" t="s">
        <v>2215</v>
      </c>
      <c r="D9293" t="s">
        <v>3403</v>
      </c>
      <c r="E9293" t="s">
        <v>3469</v>
      </c>
      <c r="F9293" t="s">
        <v>3985</v>
      </c>
      <c r="G9293" s="4"/>
      <c r="H9293" s="4"/>
      <c r="I9293" s="4"/>
      <c r="J9293" s="4"/>
      <c r="K9293" s="4">
        <v>-3126169.3099498199</v>
      </c>
      <c r="L9293" s="4">
        <v>5717434.3750504199</v>
      </c>
      <c r="M9293" s="4">
        <v>801305.23870218301</v>
      </c>
      <c r="N9293" s="3">
        <v>-0.48856534951839897</v>
      </c>
      <c r="P9293" s="3">
        <v>0.14015118777751923</v>
      </c>
    </row>
    <row r="9294" spans="1:16" x14ac:dyDescent="0.25">
      <c r="A9294" s="1">
        <v>2010</v>
      </c>
      <c r="B9294" t="s">
        <v>514</v>
      </c>
      <c r="C9294" t="s">
        <v>2215</v>
      </c>
      <c r="D9294" t="s">
        <v>3403</v>
      </c>
      <c r="E9294" t="s">
        <v>3469</v>
      </c>
      <c r="F9294" t="s">
        <v>3985</v>
      </c>
      <c r="G9294" s="4"/>
      <c r="H9294" s="4"/>
      <c r="I9294" s="4"/>
      <c r="J9294" s="4"/>
      <c r="K9294" s="4">
        <v>-1732710.6885488201</v>
      </c>
      <c r="L9294" s="4">
        <v>8734104.9201256502</v>
      </c>
      <c r="M9294" s="4">
        <v>2618803.6485192599</v>
      </c>
      <c r="N9294" s="3">
        <v>-0.23595417845341499</v>
      </c>
      <c r="P9294" s="3">
        <v>0.29983651638031006</v>
      </c>
    </row>
    <row r="9295" spans="1:16" x14ac:dyDescent="0.25">
      <c r="A9295" s="1">
        <v>2011</v>
      </c>
      <c r="B9295" t="s">
        <v>514</v>
      </c>
      <c r="C9295" t="s">
        <v>2215</v>
      </c>
      <c r="D9295" t="s">
        <v>3403</v>
      </c>
      <c r="E9295" t="s">
        <v>3469</v>
      </c>
      <c r="F9295" t="s">
        <v>3985</v>
      </c>
      <c r="G9295" s="4"/>
      <c r="H9295" s="4"/>
      <c r="I9295" s="4"/>
      <c r="J9295" s="4"/>
      <c r="K9295" s="4">
        <v>-3499089.05797878</v>
      </c>
      <c r="L9295" s="4">
        <v>47711927.981995501</v>
      </c>
      <c r="M9295" s="4">
        <v>2616011.14564355</v>
      </c>
      <c r="N9295" s="3">
        <v>-0.118902383510261</v>
      </c>
      <c r="O9295" s="5">
        <v>1.5423258543014526</v>
      </c>
      <c r="P9295" s="3">
        <v>5.4829291999340057E-2</v>
      </c>
    </row>
    <row r="9296" spans="1:16" x14ac:dyDescent="0.25">
      <c r="A9296" s="1">
        <v>2012</v>
      </c>
      <c r="B9296" t="s">
        <v>514</v>
      </c>
      <c r="C9296" t="s">
        <v>2215</v>
      </c>
      <c r="D9296" t="s">
        <v>3403</v>
      </c>
      <c r="E9296" t="s">
        <v>3469</v>
      </c>
      <c r="F9296" t="s">
        <v>3985</v>
      </c>
      <c r="G9296" s="4"/>
      <c r="H9296" s="4"/>
      <c r="I9296" s="4"/>
      <c r="J9296" s="4"/>
      <c r="K9296" s="4">
        <v>-8014489.9358390598</v>
      </c>
      <c r="L9296" s="4">
        <v>40883927.018204503</v>
      </c>
      <c r="M9296" s="4">
        <v>347922.18822590401</v>
      </c>
      <c r="N9296" s="3">
        <v>-0.18543203153670401</v>
      </c>
      <c r="O9296" s="5">
        <v>0.69296801090240479</v>
      </c>
      <c r="P9296" s="3">
        <v>8.5099991410970688E-3</v>
      </c>
    </row>
    <row r="9297" spans="1:16" x14ac:dyDescent="0.25">
      <c r="A9297" s="1">
        <v>2013</v>
      </c>
      <c r="B9297" t="s">
        <v>514</v>
      </c>
      <c r="C9297" t="s">
        <v>2215</v>
      </c>
      <c r="D9297" t="s">
        <v>3403</v>
      </c>
      <c r="E9297" t="s">
        <v>3469</v>
      </c>
      <c r="F9297" t="s">
        <v>3985</v>
      </c>
      <c r="G9297" s="4"/>
      <c r="H9297" s="4"/>
      <c r="I9297" s="4"/>
      <c r="J9297" s="4"/>
      <c r="K9297" s="4">
        <v>-18299423.517911099</v>
      </c>
      <c r="L9297" s="4">
        <v>18303991.521784801</v>
      </c>
      <c r="M9297" s="4">
        <v>182720.15494669101</v>
      </c>
      <c r="N9297" s="3">
        <v>-0.667800226712009</v>
      </c>
      <c r="O9297" s="5">
        <v>0.38790431618690491</v>
      </c>
      <c r="P9297" s="3">
        <v>9.9825309589505196E-3</v>
      </c>
    </row>
    <row r="9298" spans="1:16" x14ac:dyDescent="0.25">
      <c r="A9298" s="1">
        <v>2016</v>
      </c>
      <c r="B9298" t="s">
        <v>514</v>
      </c>
      <c r="C9298" t="s">
        <v>2215</v>
      </c>
      <c r="D9298" t="s">
        <v>3403</v>
      </c>
      <c r="E9298" t="s">
        <v>3469</v>
      </c>
      <c r="F9298" t="s">
        <v>3985</v>
      </c>
      <c r="G9298" s="4"/>
      <c r="H9298" s="4"/>
      <c r="I9298" s="4"/>
      <c r="J9298" s="4"/>
      <c r="K9298" s="4">
        <v>-2148629.1486291499</v>
      </c>
      <c r="L9298" s="4">
        <v>29618326.118326101</v>
      </c>
      <c r="M9298" s="4">
        <v>3091630.5916305901</v>
      </c>
      <c r="N9298" s="3">
        <v>-7.0402723436447004E-2</v>
      </c>
      <c r="O9298" s="5">
        <v>2.7195663452148438</v>
      </c>
      <c r="P9298" s="3">
        <v>0.10438235104084015</v>
      </c>
    </row>
    <row r="9299" spans="1:16" x14ac:dyDescent="0.25">
      <c r="A9299" s="1">
        <v>2017</v>
      </c>
      <c r="B9299" t="s">
        <v>514</v>
      </c>
      <c r="C9299" t="s">
        <v>2215</v>
      </c>
      <c r="D9299" t="s">
        <v>3403</v>
      </c>
      <c r="E9299" t="s">
        <v>3469</v>
      </c>
      <c r="F9299" t="s">
        <v>3985</v>
      </c>
      <c r="G9299" s="4"/>
      <c r="H9299" s="4"/>
      <c r="I9299" s="4"/>
      <c r="J9299" s="4"/>
      <c r="K9299" s="4">
        <v>-2809133.38898033</v>
      </c>
      <c r="L9299" s="4">
        <v>36830773.311282597</v>
      </c>
      <c r="M9299" s="4">
        <v>1108519.45174703</v>
      </c>
      <c r="N9299" s="3">
        <v>-8.1596120728723007E-2</v>
      </c>
      <c r="O9299" s="5">
        <v>3.5213487148284912</v>
      </c>
      <c r="P9299" s="3">
        <v>3.0097642913460732E-2</v>
      </c>
    </row>
    <row r="9300" spans="1:16" x14ac:dyDescent="0.25">
      <c r="A9300" s="1">
        <v>2018</v>
      </c>
      <c r="B9300" t="s">
        <v>514</v>
      </c>
      <c r="C9300" t="s">
        <v>2215</v>
      </c>
      <c r="D9300" t="s">
        <v>3403</v>
      </c>
      <c r="E9300" t="s">
        <v>3469</v>
      </c>
      <c r="F9300" t="s">
        <v>3985</v>
      </c>
      <c r="G9300" s="4"/>
      <c r="H9300" s="4"/>
      <c r="I9300" s="4"/>
      <c r="J9300" s="4"/>
      <c r="K9300" s="4">
        <v>-4502199.2894603303</v>
      </c>
      <c r="L9300" s="4">
        <v>36708396.774375498</v>
      </c>
      <c r="M9300" s="4">
        <v>573788.980995883</v>
      </c>
      <c r="N9300" s="3">
        <v>-0.12865473516703799</v>
      </c>
      <c r="O9300" s="5">
        <v>1.3222781419754028</v>
      </c>
      <c r="P9300" s="3">
        <v>1.5631001442670822E-2</v>
      </c>
    </row>
    <row r="9301" spans="1:16" x14ac:dyDescent="0.25">
      <c r="A9301" s="1">
        <v>2019</v>
      </c>
      <c r="B9301" t="s">
        <v>514</v>
      </c>
      <c r="C9301" t="s">
        <v>2215</v>
      </c>
      <c r="D9301" t="s">
        <v>3403</v>
      </c>
      <c r="E9301" t="s">
        <v>3469</v>
      </c>
      <c r="F9301" t="s">
        <v>3985</v>
      </c>
      <c r="G9301" s="4"/>
      <c r="H9301" s="4"/>
      <c r="I9301" s="4"/>
      <c r="J9301" s="4"/>
      <c r="K9301" s="4">
        <v>-2500175.5248192102</v>
      </c>
      <c r="L9301" s="4">
        <v>31590956.961314298</v>
      </c>
      <c r="M9301" s="4">
        <v>113037.983570877</v>
      </c>
      <c r="N9301" s="3">
        <v>-7.3368977346478001E-2</v>
      </c>
      <c r="O9301" s="5">
        <v>0.52639186382293701</v>
      </c>
      <c r="P9301" s="3">
        <v>3.5781753249466419E-3</v>
      </c>
    </row>
    <row r="9302" spans="1:16" x14ac:dyDescent="0.25">
      <c r="A9302" s="1">
        <v>2020</v>
      </c>
      <c r="B9302" t="s">
        <v>514</v>
      </c>
      <c r="C9302" t="s">
        <v>2215</v>
      </c>
      <c r="D9302" t="s">
        <v>3403</v>
      </c>
      <c r="E9302" t="s">
        <v>3469</v>
      </c>
      <c r="F9302" t="s">
        <v>3985</v>
      </c>
      <c r="G9302" s="4"/>
      <c r="H9302" s="4"/>
      <c r="I9302" s="4"/>
      <c r="J9302" s="4"/>
      <c r="K9302" s="4">
        <v>-2604427.14143924</v>
      </c>
      <c r="L9302" s="4">
        <v>39790414.784836598</v>
      </c>
      <c r="M9302" s="4">
        <v>777096.42920343799</v>
      </c>
      <c r="N9302" s="3">
        <v>-7.0002378219644001E-2</v>
      </c>
      <c r="O9302" s="5">
        <v>0.82179552316665649</v>
      </c>
      <c r="P9302" s="3">
        <v>1.9529739394783974E-2</v>
      </c>
    </row>
    <row r="9303" spans="1:16" x14ac:dyDescent="0.25">
      <c r="A9303" s="1">
        <v>2021</v>
      </c>
      <c r="B9303" t="s">
        <v>514</v>
      </c>
      <c r="C9303" t="s">
        <v>2215</v>
      </c>
      <c r="D9303" t="s">
        <v>3403</v>
      </c>
      <c r="E9303" t="s">
        <v>3469</v>
      </c>
      <c r="F9303" t="s">
        <v>3985</v>
      </c>
      <c r="G9303" s="4"/>
      <c r="H9303" s="4"/>
      <c r="I9303" s="4"/>
      <c r="J9303" s="4"/>
      <c r="K9303" s="4">
        <v>-3134869.0658554798</v>
      </c>
      <c r="L9303" s="4">
        <v>39662845.485367499</v>
      </c>
      <c r="M9303" s="4">
        <v>358644.12193900102</v>
      </c>
      <c r="N9303" s="3">
        <v>-8.1205100236957997E-2</v>
      </c>
      <c r="O9303" s="5">
        <v>0.67737030982971191</v>
      </c>
      <c r="P9303" s="3">
        <v>9.0423198416829109E-3</v>
      </c>
    </row>
    <row r="9304" spans="1:16" x14ac:dyDescent="0.25">
      <c r="A9304" s="1">
        <v>2022</v>
      </c>
      <c r="B9304" t="s">
        <v>514</v>
      </c>
      <c r="C9304" t="s">
        <v>2215</v>
      </c>
      <c r="D9304" t="s">
        <v>3403</v>
      </c>
      <c r="E9304" t="s">
        <v>3469</v>
      </c>
      <c r="F9304" t="s">
        <v>3985</v>
      </c>
      <c r="G9304" s="4"/>
      <c r="H9304" s="4"/>
      <c r="I9304" s="4"/>
      <c r="J9304" s="4"/>
      <c r="K9304" s="4">
        <v>-3369714.8073962</v>
      </c>
      <c r="L9304" s="4">
        <v>34321219.8013326</v>
      </c>
      <c r="M9304" s="4">
        <v>318167.57279701298</v>
      </c>
      <c r="N9304" s="3">
        <v>-9.4202346487887001E-2</v>
      </c>
      <c r="O9304" s="5">
        <v>0.85030186176300049</v>
      </c>
      <c r="P9304" s="3">
        <v>9.2702871188521385E-3</v>
      </c>
    </row>
    <row r="9305" spans="1:16" x14ac:dyDescent="0.25">
      <c r="A9305" s="1">
        <v>2023</v>
      </c>
      <c r="B9305" t="s">
        <v>514</v>
      </c>
      <c r="C9305" t="s">
        <v>2215</v>
      </c>
      <c r="D9305" t="s">
        <v>3403</v>
      </c>
      <c r="E9305" t="s">
        <v>3469</v>
      </c>
      <c r="F9305" t="s">
        <v>3985</v>
      </c>
      <c r="G9305" s="4"/>
      <c r="H9305" s="4"/>
      <c r="I9305" s="4"/>
      <c r="J9305" s="4"/>
      <c r="K9305" s="4">
        <v>-4448288.3079206999</v>
      </c>
      <c r="L9305" s="4">
        <v>45023596.630414799</v>
      </c>
      <c r="M9305" s="4">
        <v>1256443.9571515201</v>
      </c>
      <c r="N9305" s="3">
        <v>-0.11214696540475599</v>
      </c>
      <c r="O9305" s="5">
        <v>1.54571533203125</v>
      </c>
      <c r="P9305" s="3">
        <v>2.7906343340873718E-2</v>
      </c>
    </row>
    <row r="9306" spans="1:16" x14ac:dyDescent="0.25">
      <c r="A9306" s="1">
        <v>2024</v>
      </c>
      <c r="B9306" t="s">
        <v>514</v>
      </c>
      <c r="C9306" t="s">
        <v>2215</v>
      </c>
      <c r="D9306" t="s">
        <v>3403</v>
      </c>
      <c r="E9306" t="s">
        <v>3469</v>
      </c>
      <c r="F9306" t="s">
        <v>3985</v>
      </c>
      <c r="G9306" s="4"/>
      <c r="H9306" s="4"/>
      <c r="I9306" s="4"/>
      <c r="J9306" s="4"/>
      <c r="K9306" s="4">
        <v>-3356452.1218345701</v>
      </c>
      <c r="L9306" s="4">
        <v>44125126.060298599</v>
      </c>
      <c r="M9306" s="4">
        <v>905778.04725637101</v>
      </c>
      <c r="N9306" s="3">
        <v>-7.8947559901916001E-2</v>
      </c>
      <c r="O9306" s="5">
        <v>1.3160927295684814</v>
      </c>
      <c r="P9306" s="3">
        <v>2.0527489483356476E-2</v>
      </c>
    </row>
    <row r="9307" spans="1:16" x14ac:dyDescent="0.25">
      <c r="A9307" s="1">
        <v>2010</v>
      </c>
      <c r="B9307" t="s">
        <v>515</v>
      </c>
      <c r="C9307" t="s">
        <v>2216</v>
      </c>
      <c r="D9307" t="s">
        <v>3436</v>
      </c>
      <c r="E9307" t="s">
        <v>3469</v>
      </c>
      <c r="F9307" t="s">
        <v>3986</v>
      </c>
      <c r="G9307" s="4"/>
      <c r="H9307" s="4"/>
      <c r="I9307" s="4"/>
      <c r="J9307" s="4"/>
      <c r="K9307" s="4">
        <v>903121.90287413297</v>
      </c>
      <c r="L9307" s="4">
        <v>9804587.5258268807</v>
      </c>
      <c r="M9307" s="4">
        <v>4259158.2536829598</v>
      </c>
      <c r="N9307" s="3">
        <v>0.13627854598449601</v>
      </c>
      <c r="P9307" s="3">
        <v>0.4344046413898468</v>
      </c>
    </row>
    <row r="9308" spans="1:16" x14ac:dyDescent="0.25">
      <c r="A9308" s="1">
        <v>2011</v>
      </c>
      <c r="B9308" t="s">
        <v>515</v>
      </c>
      <c r="C9308" t="s">
        <v>2216</v>
      </c>
      <c r="D9308" t="s">
        <v>3436</v>
      </c>
      <c r="E9308" t="s">
        <v>3469</v>
      </c>
      <c r="F9308" t="s">
        <v>3986</v>
      </c>
      <c r="G9308" s="4"/>
      <c r="H9308" s="4"/>
      <c r="I9308" s="4"/>
      <c r="J9308" s="4"/>
      <c r="K9308" s="4">
        <v>-5881762.9407351799</v>
      </c>
      <c r="L9308" s="4">
        <v>1824802.2719965701</v>
      </c>
      <c r="M9308" s="4">
        <v>6376358.3753081104</v>
      </c>
      <c r="N9308" s="3">
        <v>-0.82059897007093396</v>
      </c>
      <c r="O9308" s="5">
        <v>4.1559982299804688</v>
      </c>
      <c r="P9308" s="3">
        <v>3.4942736625671387</v>
      </c>
    </row>
    <row r="9309" spans="1:16" x14ac:dyDescent="0.25">
      <c r="A9309" s="1">
        <v>2012</v>
      </c>
      <c r="B9309" t="s">
        <v>515</v>
      </c>
      <c r="C9309" t="s">
        <v>2216</v>
      </c>
      <c r="D9309" t="s">
        <v>3436</v>
      </c>
      <c r="E9309" t="s">
        <v>3469</v>
      </c>
      <c r="F9309" t="s">
        <v>3986</v>
      </c>
      <c r="G9309" s="4"/>
      <c r="H9309" s="4"/>
      <c r="I9309" s="4"/>
      <c r="J9309" s="4"/>
      <c r="K9309" s="4">
        <v>0</v>
      </c>
      <c r="L9309" s="4">
        <v>756821.833140612</v>
      </c>
      <c r="M9309" s="4">
        <v>781981.72385211301</v>
      </c>
      <c r="N9309" s="3">
        <v>0</v>
      </c>
      <c r="O9309" s="5">
        <v>2.6490342617034912</v>
      </c>
      <c r="P9309" s="3">
        <v>1.0332441329956055</v>
      </c>
    </row>
    <row r="9310" spans="1:16" x14ac:dyDescent="0.25">
      <c r="A9310" s="1">
        <v>2013</v>
      </c>
      <c r="B9310" t="s">
        <v>515</v>
      </c>
      <c r="C9310" t="s">
        <v>2216</v>
      </c>
      <c r="D9310" t="s">
        <v>3436</v>
      </c>
      <c r="E9310" t="s">
        <v>3469</v>
      </c>
      <c r="F9310" t="s">
        <v>3986</v>
      </c>
      <c r="G9310" s="4"/>
      <c r="H9310" s="4"/>
      <c r="I9310" s="4"/>
      <c r="J9310" s="4"/>
      <c r="K9310" s="4">
        <v>-476355.09834912303</v>
      </c>
      <c r="L9310" s="4">
        <v>1155178.74599158</v>
      </c>
      <c r="M9310" s="4">
        <v>233274.25381656701</v>
      </c>
      <c r="N9310" s="3">
        <v>-0.52035989786493397</v>
      </c>
      <c r="O9310" s="5">
        <v>1.8708754777908325</v>
      </c>
      <c r="P9310" s="3">
        <v>0.20193779468536377</v>
      </c>
    </row>
    <row r="9311" spans="1:16" x14ac:dyDescent="0.25">
      <c r="A9311" s="1">
        <v>2014</v>
      </c>
      <c r="B9311" t="s">
        <v>515</v>
      </c>
      <c r="C9311" t="s">
        <v>2216</v>
      </c>
      <c r="D9311" t="s">
        <v>3436</v>
      </c>
      <c r="E9311" t="s">
        <v>3469</v>
      </c>
      <c r="F9311" t="s">
        <v>3986</v>
      </c>
      <c r="G9311" s="4"/>
      <c r="H9311" s="4"/>
      <c r="I9311" s="4"/>
      <c r="J9311" s="4"/>
      <c r="K9311" s="4">
        <v>-1543043.0477627399</v>
      </c>
      <c r="L9311" s="4">
        <v>773736.62124569796</v>
      </c>
      <c r="M9311" s="4">
        <v>3607735.3953510299</v>
      </c>
      <c r="N9311" s="3">
        <v>-1.5696619507677201</v>
      </c>
      <c r="O9311" s="5">
        <v>84.441558837890625</v>
      </c>
      <c r="P9311" s="3">
        <v>4.6627435684204102</v>
      </c>
    </row>
    <row r="9312" spans="1:16" x14ac:dyDescent="0.25">
      <c r="A9312" s="1">
        <v>2015</v>
      </c>
      <c r="B9312" t="s">
        <v>515</v>
      </c>
      <c r="C9312" t="s">
        <v>2216</v>
      </c>
      <c r="D9312" t="s">
        <v>3436</v>
      </c>
      <c r="E9312" t="s">
        <v>3469</v>
      </c>
      <c r="F9312" t="s">
        <v>3986</v>
      </c>
      <c r="G9312" s="4"/>
      <c r="H9312" s="4"/>
      <c r="I9312" s="4"/>
      <c r="J9312" s="4"/>
      <c r="K9312" s="4">
        <v>-4077111.4689182802</v>
      </c>
      <c r="L9312" s="4">
        <v>1903170.95906874</v>
      </c>
      <c r="M9312" s="4">
        <v>1851642.8742016801</v>
      </c>
      <c r="N9312" s="3">
        <v>-3.21628852082815</v>
      </c>
      <c r="O9312" s="5">
        <v>29.001747131347656</v>
      </c>
      <c r="P9312" s="3">
        <v>0.97292512655258179</v>
      </c>
    </row>
    <row r="9313" spans="1:16" x14ac:dyDescent="0.25">
      <c r="A9313" s="1">
        <v>2016</v>
      </c>
      <c r="B9313" t="s">
        <v>515</v>
      </c>
      <c r="C9313" t="s">
        <v>2216</v>
      </c>
      <c r="D9313" t="s">
        <v>3436</v>
      </c>
      <c r="E9313" t="s">
        <v>3469</v>
      </c>
      <c r="F9313" t="s">
        <v>3986</v>
      </c>
      <c r="G9313" s="4"/>
      <c r="H9313" s="4"/>
      <c r="I9313" s="4"/>
      <c r="J9313" s="4"/>
      <c r="K9313" s="4">
        <v>-5098390.7977471203</v>
      </c>
      <c r="L9313" s="4">
        <v>358932.56250558799</v>
      </c>
      <c r="M9313" s="4">
        <v>5341590.4282266004</v>
      </c>
      <c r="N9313" s="3">
        <v>-4.6362430775286301</v>
      </c>
      <c r="O9313" s="5">
        <v>50.638332366943359</v>
      </c>
      <c r="P9313" s="3">
        <v>14.881877899169922</v>
      </c>
    </row>
    <row r="9314" spans="1:16" x14ac:dyDescent="0.25">
      <c r="A9314" s="1">
        <v>2017</v>
      </c>
      <c r="B9314" t="s">
        <v>515</v>
      </c>
      <c r="C9314" t="s">
        <v>2216</v>
      </c>
      <c r="D9314" t="s">
        <v>3436</v>
      </c>
      <c r="E9314" t="s">
        <v>3469</v>
      </c>
      <c r="F9314" t="s">
        <v>3986</v>
      </c>
      <c r="G9314" s="4"/>
      <c r="H9314" s="4"/>
      <c r="I9314" s="4"/>
      <c r="J9314" s="4"/>
      <c r="K9314" s="4">
        <v>-5550067.2523384597</v>
      </c>
      <c r="L9314" s="4">
        <v>176754.517435649</v>
      </c>
      <c r="M9314" s="4">
        <v>4430082.1631426401</v>
      </c>
      <c r="N9314" s="3">
        <v>-20.290677449357801</v>
      </c>
      <c r="O9314" s="5">
        <v>73.876876831054688</v>
      </c>
      <c r="P9314" s="3">
        <v>25.063472747802734</v>
      </c>
    </row>
    <row r="9315" spans="1:16" x14ac:dyDescent="0.25">
      <c r="A9315" s="1">
        <v>2018</v>
      </c>
      <c r="B9315" t="s">
        <v>515</v>
      </c>
      <c r="C9315" t="s">
        <v>2216</v>
      </c>
      <c r="D9315" t="s">
        <v>3436</v>
      </c>
      <c r="E9315" t="s">
        <v>3469</v>
      </c>
      <c r="F9315" t="s">
        <v>3986</v>
      </c>
      <c r="G9315" s="4"/>
      <c r="H9315" s="4"/>
      <c r="I9315" s="4"/>
      <c r="J9315" s="4"/>
      <c r="K9315" s="4">
        <v>-6872631.9217758803</v>
      </c>
      <c r="L9315" s="4">
        <v>208288.736408116</v>
      </c>
      <c r="M9315" s="4">
        <v>5058067.7873263303</v>
      </c>
      <c r="N9315" s="3">
        <v>-36.313939526679498</v>
      </c>
      <c r="O9315" s="5">
        <v>134.72065734863281</v>
      </c>
      <c r="P9315" s="3">
        <v>24.283924102783203</v>
      </c>
    </row>
    <row r="9316" spans="1:16" x14ac:dyDescent="0.25">
      <c r="A9316" s="1">
        <v>2019</v>
      </c>
      <c r="B9316" t="s">
        <v>515</v>
      </c>
      <c r="C9316" t="s">
        <v>2216</v>
      </c>
      <c r="D9316" t="s">
        <v>3436</v>
      </c>
      <c r="E9316" t="s">
        <v>3469</v>
      </c>
      <c r="F9316" t="s">
        <v>3986</v>
      </c>
      <c r="G9316" s="4"/>
      <c r="H9316" s="4"/>
      <c r="I9316" s="4"/>
      <c r="J9316" s="4"/>
      <c r="K9316" s="4">
        <v>-7319183.5731835701</v>
      </c>
      <c r="L9316" s="4">
        <v>4441818.1818181798</v>
      </c>
      <c r="M9316" s="4">
        <v>8221885.5738855703</v>
      </c>
      <c r="N9316" s="3">
        <v>-3.1552568210162102</v>
      </c>
      <c r="O9316" s="5">
        <v>40.915428161621094</v>
      </c>
      <c r="P9316" s="3">
        <v>1.8510180711746216</v>
      </c>
    </row>
    <row r="9317" spans="1:16" x14ac:dyDescent="0.25">
      <c r="A9317" s="1">
        <v>2020</v>
      </c>
      <c r="B9317" t="s">
        <v>515</v>
      </c>
      <c r="C9317" t="s">
        <v>2216</v>
      </c>
      <c r="D9317" t="s">
        <v>3436</v>
      </c>
      <c r="E9317" t="s">
        <v>3469</v>
      </c>
      <c r="F9317" t="s">
        <v>3986</v>
      </c>
      <c r="G9317" s="4"/>
      <c r="H9317" s="4"/>
      <c r="I9317" s="4"/>
      <c r="J9317" s="4"/>
      <c r="K9317" s="4">
        <v>-8408423.1740816906</v>
      </c>
      <c r="L9317" s="4">
        <v>14300832.378559699</v>
      </c>
      <c r="M9317" s="4">
        <v>13809995.4446945</v>
      </c>
      <c r="N9317" s="3">
        <v>-0.90083961880964403</v>
      </c>
      <c r="O9317" s="5">
        <v>6.6661190986633301</v>
      </c>
      <c r="P9317" s="3">
        <v>0.96567773818969727</v>
      </c>
    </row>
    <row r="9318" spans="1:16" x14ac:dyDescent="0.25">
      <c r="A9318" s="1">
        <v>2021</v>
      </c>
      <c r="B9318" t="s">
        <v>515</v>
      </c>
      <c r="C9318" t="s">
        <v>2216</v>
      </c>
      <c r="D9318" t="s">
        <v>3436</v>
      </c>
      <c r="E9318" t="s">
        <v>3469</v>
      </c>
      <c r="F9318" t="s">
        <v>3986</v>
      </c>
      <c r="G9318" s="4"/>
      <c r="H9318" s="4"/>
      <c r="I9318" s="4"/>
      <c r="J9318" s="4"/>
      <c r="K9318" s="4">
        <v>-10462600.754298201</v>
      </c>
      <c r="L9318" s="4">
        <v>20245807.496494699</v>
      </c>
      <c r="M9318" s="4">
        <v>4224579.1750706704</v>
      </c>
      <c r="N9318" s="3">
        <v>-0.58480373692925003</v>
      </c>
      <c r="O9318" s="5">
        <v>3.1637370586395264</v>
      </c>
      <c r="P9318" s="3">
        <v>0.20866440236568451</v>
      </c>
    </row>
    <row r="9319" spans="1:16" x14ac:dyDescent="0.25">
      <c r="A9319" s="1">
        <v>2022</v>
      </c>
      <c r="B9319" t="s">
        <v>515</v>
      </c>
      <c r="C9319" t="s">
        <v>2216</v>
      </c>
      <c r="D9319" t="s">
        <v>3436</v>
      </c>
      <c r="E9319" t="s">
        <v>3469</v>
      </c>
      <c r="F9319" t="s">
        <v>3986</v>
      </c>
      <c r="G9319" s="4"/>
      <c r="H9319" s="4"/>
      <c r="I9319" s="4"/>
      <c r="J9319" s="4"/>
      <c r="K9319" s="4">
        <v>-4536698.7102072397</v>
      </c>
      <c r="L9319" s="4">
        <v>12616449.860945299</v>
      </c>
      <c r="M9319" s="4">
        <v>1705529.06346829</v>
      </c>
      <c r="N9319" s="3">
        <v>-0.29034671377701698</v>
      </c>
      <c r="O9319" s="5">
        <v>5.4943699836730957</v>
      </c>
      <c r="P9319" s="3">
        <v>0.13518296182155609</v>
      </c>
    </row>
    <row r="9320" spans="1:16" x14ac:dyDescent="0.25">
      <c r="A9320" s="1">
        <v>2023</v>
      </c>
      <c r="B9320" t="s">
        <v>515</v>
      </c>
      <c r="C9320" t="s">
        <v>2216</v>
      </c>
      <c r="D9320" t="s">
        <v>3436</v>
      </c>
      <c r="E9320" t="s">
        <v>3469</v>
      </c>
      <c r="F9320" t="s">
        <v>3986</v>
      </c>
      <c r="G9320" s="4"/>
      <c r="H9320" s="4"/>
      <c r="I9320" s="4"/>
      <c r="J9320" s="4"/>
      <c r="K9320" s="4">
        <v>-7833532.6467353301</v>
      </c>
      <c r="L9320" s="4">
        <v>15364366.8966437</v>
      </c>
      <c r="M9320" s="4">
        <v>7577705.5627770601</v>
      </c>
      <c r="N9320" s="3">
        <v>-0.56865216871008195</v>
      </c>
      <c r="O9320" s="5">
        <v>1.716080904006958</v>
      </c>
      <c r="P9320" s="3">
        <v>0.49319997429847717</v>
      </c>
    </row>
    <row r="9321" spans="1:16" x14ac:dyDescent="0.25">
      <c r="A9321" s="1">
        <v>2024</v>
      </c>
      <c r="B9321" t="s">
        <v>515</v>
      </c>
      <c r="C9321" t="s">
        <v>2216</v>
      </c>
      <c r="D9321" t="s">
        <v>3436</v>
      </c>
      <c r="E9321" t="s">
        <v>3469</v>
      </c>
      <c r="F9321" t="s">
        <v>3986</v>
      </c>
      <c r="G9321" s="4"/>
      <c r="H9321" s="4"/>
      <c r="I9321" s="4"/>
      <c r="J9321" s="4"/>
      <c r="K9321" s="4">
        <v>-9155507.9237031098</v>
      </c>
      <c r="L9321" s="4">
        <v>9414314.0013200603</v>
      </c>
      <c r="M9321" s="4">
        <v>15268864.547012201</v>
      </c>
      <c r="N9321" s="3">
        <v>-0.73891547104793798</v>
      </c>
      <c r="O9321" s="5">
        <v>2.4458630084991455</v>
      </c>
      <c r="P9321" s="3">
        <v>1.6218775510787964</v>
      </c>
    </row>
    <row r="9322" spans="1:16" x14ac:dyDescent="0.25">
      <c r="A9322" s="1">
        <v>2013</v>
      </c>
      <c r="B9322" t="s">
        <v>516</v>
      </c>
      <c r="C9322" t="s">
        <v>2217</v>
      </c>
      <c r="D9322" t="s">
        <v>3403</v>
      </c>
      <c r="E9322" t="s">
        <v>3469</v>
      </c>
      <c r="F9322" t="s">
        <v>3987</v>
      </c>
      <c r="G9322" s="4"/>
      <c r="H9322" s="4"/>
      <c r="I9322" s="4"/>
      <c r="J9322" s="4"/>
      <c r="K9322" s="4">
        <v>-2625134.0709136901</v>
      </c>
      <c r="L9322" s="4">
        <v>18269842.952026799</v>
      </c>
      <c r="M9322" s="4">
        <v>2901067.9993056599</v>
      </c>
      <c r="N9322" s="3">
        <v>-0.16259403474113501</v>
      </c>
      <c r="O9322" s="5">
        <v>0.6527940034866333</v>
      </c>
      <c r="P9322" s="3">
        <v>0.1587899774312973</v>
      </c>
    </row>
    <row r="9323" spans="1:16" x14ac:dyDescent="0.25">
      <c r="A9323" s="1">
        <v>2014</v>
      </c>
      <c r="B9323" t="s">
        <v>516</v>
      </c>
      <c r="C9323" t="s">
        <v>2217</v>
      </c>
      <c r="D9323" t="s">
        <v>3403</v>
      </c>
      <c r="E9323" t="s">
        <v>3469</v>
      </c>
      <c r="F9323" t="s">
        <v>3987</v>
      </c>
      <c r="G9323" s="4"/>
      <c r="H9323" s="4"/>
      <c r="I9323" s="4"/>
      <c r="J9323" s="4"/>
      <c r="K9323" s="4">
        <v>-3354280.7298788298</v>
      </c>
      <c r="L9323" s="4">
        <v>17825538.214908801</v>
      </c>
      <c r="M9323" s="4">
        <v>5004863.0298458198</v>
      </c>
      <c r="N9323" s="3">
        <v>-0.18287823714495299</v>
      </c>
      <c r="O9323" s="5">
        <v>0.48136207461357117</v>
      </c>
      <c r="P9323" s="3">
        <v>0.28076925873756409</v>
      </c>
    </row>
    <row r="9324" spans="1:16" x14ac:dyDescent="0.25">
      <c r="A9324" s="1">
        <v>2015</v>
      </c>
      <c r="B9324" t="s">
        <v>516</v>
      </c>
      <c r="C9324" t="s">
        <v>2217</v>
      </c>
      <c r="D9324" t="s">
        <v>3403</v>
      </c>
      <c r="E9324" t="s">
        <v>3469</v>
      </c>
      <c r="F9324" t="s">
        <v>3987</v>
      </c>
      <c r="G9324" s="4"/>
      <c r="H9324" s="4"/>
      <c r="I9324" s="4"/>
      <c r="J9324" s="4"/>
      <c r="K9324" s="4">
        <v>-15828084.096669599</v>
      </c>
      <c r="L9324" s="4">
        <v>87608.915048188399</v>
      </c>
      <c r="M9324" s="4">
        <v>5098054.7444974296</v>
      </c>
      <c r="N9324" s="3">
        <v>-2.1607542926098402</v>
      </c>
      <c r="O9324" s="5">
        <v>63.450794219970703</v>
      </c>
      <c r="P9324" s="3">
        <v>58.191051483154297</v>
      </c>
    </row>
    <row r="9325" spans="1:16" x14ac:dyDescent="0.25">
      <c r="A9325" s="1">
        <v>2016</v>
      </c>
      <c r="B9325" t="s">
        <v>516</v>
      </c>
      <c r="C9325" t="s">
        <v>2217</v>
      </c>
      <c r="D9325" t="s">
        <v>3403</v>
      </c>
      <c r="E9325" t="s">
        <v>3469</v>
      </c>
      <c r="F9325" t="s">
        <v>3987</v>
      </c>
      <c r="G9325" s="4"/>
      <c r="H9325" s="4"/>
      <c r="I9325" s="4"/>
      <c r="J9325" s="4"/>
      <c r="K9325" s="4">
        <v>-16494.323092052298</v>
      </c>
      <c r="L9325" s="4">
        <v>217056.798879518</v>
      </c>
      <c r="M9325" s="4">
        <v>3219539.1423547999</v>
      </c>
      <c r="N9325" s="3">
        <v>-0.109314439479596</v>
      </c>
      <c r="O9325" s="5">
        <v>23.286838531494141</v>
      </c>
      <c r="P9325" s="3">
        <v>14.832703590393066</v>
      </c>
    </row>
    <row r="9326" spans="1:16" x14ac:dyDescent="0.25">
      <c r="A9326" s="1">
        <v>2017</v>
      </c>
      <c r="B9326" t="s">
        <v>516</v>
      </c>
      <c r="C9326" t="s">
        <v>2217</v>
      </c>
      <c r="D9326" t="s">
        <v>3403</v>
      </c>
      <c r="E9326" t="s">
        <v>3469</v>
      </c>
      <c r="F9326" t="s">
        <v>3987</v>
      </c>
      <c r="G9326" s="4"/>
      <c r="H9326" s="4"/>
      <c r="I9326" s="4"/>
      <c r="J9326" s="4"/>
      <c r="K9326" s="4">
        <v>-4646095.1370794801</v>
      </c>
      <c r="L9326" s="4">
        <v>3954632.7253721901</v>
      </c>
      <c r="M9326" s="4">
        <v>6032245.7669456704</v>
      </c>
      <c r="N9326" s="3">
        <v>-2.2237756835378</v>
      </c>
      <c r="O9326" s="5">
        <v>2.2748303413391113</v>
      </c>
      <c r="P9326" s="3">
        <v>1.5253617763519287</v>
      </c>
    </row>
    <row r="9327" spans="1:16" x14ac:dyDescent="0.25">
      <c r="A9327" s="1">
        <v>2018</v>
      </c>
      <c r="B9327" t="s">
        <v>516</v>
      </c>
      <c r="C9327" t="s">
        <v>2217</v>
      </c>
      <c r="D9327" t="s">
        <v>3403</v>
      </c>
      <c r="E9327" t="s">
        <v>3469</v>
      </c>
      <c r="F9327" t="s">
        <v>3987</v>
      </c>
      <c r="G9327" s="4"/>
      <c r="H9327" s="4"/>
      <c r="I9327" s="4"/>
      <c r="J9327" s="4"/>
      <c r="K9327" s="4">
        <v>-360293.56249861198</v>
      </c>
      <c r="L9327" s="4">
        <v>1392985.1442275699</v>
      </c>
      <c r="M9327" s="4">
        <v>323428.00464844302</v>
      </c>
      <c r="N9327" s="3">
        <v>-0.13853471166102199</v>
      </c>
      <c r="O9327" s="5">
        <v>4.5033621788024902</v>
      </c>
      <c r="P9327" s="3">
        <v>0.23218338191509247</v>
      </c>
    </row>
    <row r="9328" spans="1:16" x14ac:dyDescent="0.25">
      <c r="A9328" s="1">
        <v>2019</v>
      </c>
      <c r="B9328" t="s">
        <v>516</v>
      </c>
      <c r="C9328" t="s">
        <v>2217</v>
      </c>
      <c r="D9328" t="s">
        <v>3403</v>
      </c>
      <c r="E9328" t="s">
        <v>3469</v>
      </c>
      <c r="F9328" t="s">
        <v>3987</v>
      </c>
      <c r="G9328" s="4"/>
      <c r="H9328" s="4"/>
      <c r="I9328" s="4"/>
      <c r="J9328" s="4"/>
      <c r="K9328" s="4">
        <v>-436155.84415584401</v>
      </c>
      <c r="L9328" s="4">
        <v>920367.84836784797</v>
      </c>
      <c r="M9328" s="4">
        <v>186619.86661986701</v>
      </c>
      <c r="N9328" s="3">
        <v>-0.38916959210115498</v>
      </c>
      <c r="O9328" s="5">
        <v>2.5612201690673828</v>
      </c>
      <c r="P9328" s="3">
        <v>0.20276661217212677</v>
      </c>
    </row>
    <row r="9329" spans="1:16" x14ac:dyDescent="0.25">
      <c r="A9329" s="1">
        <v>2020</v>
      </c>
      <c r="B9329" t="s">
        <v>516</v>
      </c>
      <c r="C9329" t="s">
        <v>2217</v>
      </c>
      <c r="D9329" t="s">
        <v>3403</v>
      </c>
      <c r="E9329" t="s">
        <v>3469</v>
      </c>
      <c r="F9329" t="s">
        <v>3987</v>
      </c>
      <c r="G9329" s="4"/>
      <c r="H9329" s="4"/>
      <c r="I9329" s="4"/>
      <c r="J9329" s="4"/>
      <c r="K9329" s="4">
        <v>-335037.20166199602</v>
      </c>
      <c r="L9329" s="4">
        <v>1125197.05147495</v>
      </c>
      <c r="M9329" s="4">
        <v>382133.53947241302</v>
      </c>
      <c r="N9329" s="3">
        <v>-0.33007118919857997</v>
      </c>
      <c r="O9329" s="5">
        <v>3.8959074020385742</v>
      </c>
      <c r="P9329" s="3">
        <v>0.33961477875709534</v>
      </c>
    </row>
    <row r="9330" spans="1:16" x14ac:dyDescent="0.25">
      <c r="A9330" s="1">
        <v>2021</v>
      </c>
      <c r="B9330" t="s">
        <v>516</v>
      </c>
      <c r="C9330" t="s">
        <v>2217</v>
      </c>
      <c r="D9330" t="s">
        <v>3403</v>
      </c>
      <c r="E9330" t="s">
        <v>3469</v>
      </c>
      <c r="F9330" t="s">
        <v>3987</v>
      </c>
      <c r="G9330" s="4"/>
      <c r="H9330" s="4"/>
      <c r="I9330" s="4"/>
      <c r="J9330" s="4"/>
      <c r="K9330" s="4">
        <v>-484484.400422887</v>
      </c>
      <c r="L9330" s="4">
        <v>2641088.2588907499</v>
      </c>
      <c r="M9330" s="4">
        <v>138546.43882761401</v>
      </c>
      <c r="N9330" s="3">
        <v>-0.25080395587044002</v>
      </c>
      <c r="O9330" s="5">
        <v>3.079319953918457</v>
      </c>
      <c r="P9330" s="3">
        <v>5.2458088845014572E-2</v>
      </c>
    </row>
    <row r="9331" spans="1:16" x14ac:dyDescent="0.25">
      <c r="A9331" s="1">
        <v>2022</v>
      </c>
      <c r="B9331" t="s">
        <v>516</v>
      </c>
      <c r="C9331" t="s">
        <v>2217</v>
      </c>
      <c r="D9331" t="s">
        <v>3403</v>
      </c>
      <c r="E9331" t="s">
        <v>3469</v>
      </c>
      <c r="F9331" t="s">
        <v>3987</v>
      </c>
      <c r="G9331" s="4"/>
      <c r="H9331" s="4"/>
      <c r="I9331" s="4"/>
      <c r="J9331" s="4"/>
      <c r="K9331" s="4">
        <v>-2348898.2588832802</v>
      </c>
      <c r="L9331" s="4">
        <v>3376950.04382121</v>
      </c>
      <c r="M9331" s="4">
        <v>120683.61086766</v>
      </c>
      <c r="N9331" s="3">
        <v>-0.80888468517068401</v>
      </c>
      <c r="O9331" s="5">
        <v>5.1285805702209473</v>
      </c>
      <c r="P9331" s="3">
        <v>3.5737458616495132E-2</v>
      </c>
    </row>
    <row r="9332" spans="1:16" x14ac:dyDescent="0.25">
      <c r="A9332" s="1">
        <v>2023</v>
      </c>
      <c r="B9332" t="s">
        <v>516</v>
      </c>
      <c r="C9332" t="s">
        <v>2217</v>
      </c>
      <c r="D9332" t="s">
        <v>3403</v>
      </c>
      <c r="E9332" t="s">
        <v>3469</v>
      </c>
      <c r="F9332" t="s">
        <v>3987</v>
      </c>
      <c r="G9332" s="4"/>
      <c r="H9332" s="4"/>
      <c r="I9332" s="4"/>
      <c r="J9332" s="4"/>
      <c r="K9332" s="4">
        <v>-1212614.7385261499</v>
      </c>
      <c r="L9332" s="4">
        <v>2775124.4875512398</v>
      </c>
      <c r="M9332" s="4">
        <v>164378.89544378899</v>
      </c>
      <c r="N9332" s="3">
        <v>-0.401721628789803</v>
      </c>
      <c r="O9332" s="5">
        <v>4.1524257659912109</v>
      </c>
      <c r="P9332" s="3">
        <v>5.9232980012893677E-2</v>
      </c>
    </row>
    <row r="9333" spans="1:16" x14ac:dyDescent="0.25">
      <c r="A9333" s="1">
        <v>2024</v>
      </c>
      <c r="B9333" t="s">
        <v>516</v>
      </c>
      <c r="C9333" t="s">
        <v>2217</v>
      </c>
      <c r="D9333" t="s">
        <v>3403</v>
      </c>
      <c r="E9333" t="s">
        <v>3469</v>
      </c>
      <c r="F9333" t="s">
        <v>3987</v>
      </c>
      <c r="G9333" s="4"/>
      <c r="H9333" s="4"/>
      <c r="I9333" s="4"/>
      <c r="J9333" s="4"/>
      <c r="K9333" s="4">
        <v>-1092124.9658317401</v>
      </c>
      <c r="L9333" s="4">
        <v>4312167.9011687199</v>
      </c>
      <c r="M9333" s="4">
        <v>158934.75028834699</v>
      </c>
      <c r="N9333" s="3">
        <v>-0.30817474054545702</v>
      </c>
      <c r="O9333" s="5">
        <v>1.0666220188140869</v>
      </c>
      <c r="P9333" s="3">
        <v>3.6857273429632187E-2</v>
      </c>
    </row>
    <row r="9334" spans="1:16" x14ac:dyDescent="0.25">
      <c r="A9334" s="1">
        <v>2012</v>
      </c>
      <c r="B9334" t="s">
        <v>517</v>
      </c>
      <c r="C9334" t="s">
        <v>2218</v>
      </c>
      <c r="D9334" t="s">
        <v>3403</v>
      </c>
      <c r="E9334" t="s">
        <v>3469</v>
      </c>
      <c r="F9334" t="s">
        <v>3988</v>
      </c>
      <c r="G9334" s="4"/>
      <c r="H9334" s="4"/>
      <c r="I9334" s="4"/>
      <c r="J9334" s="4"/>
      <c r="K9334" s="4">
        <v>-2119267.7261238401</v>
      </c>
      <c r="L9334" s="4">
        <v>11536195.1638816</v>
      </c>
      <c r="M9334" s="4">
        <v>660415.66468487505</v>
      </c>
      <c r="N9334" s="3">
        <v>-0.19227935549559</v>
      </c>
      <c r="O9334" s="5">
        <v>0.26558050513267517</v>
      </c>
      <c r="P9334" s="3">
        <v>5.724726989865303E-2</v>
      </c>
    </row>
    <row r="9335" spans="1:16" x14ac:dyDescent="0.25">
      <c r="A9335" s="1">
        <v>2013</v>
      </c>
      <c r="B9335" t="s">
        <v>517</v>
      </c>
      <c r="C9335" t="s">
        <v>2218</v>
      </c>
      <c r="D9335" t="s">
        <v>3403</v>
      </c>
      <c r="E9335" t="s">
        <v>3469</v>
      </c>
      <c r="F9335" t="s">
        <v>3988</v>
      </c>
      <c r="G9335" s="4"/>
      <c r="H9335" s="4"/>
      <c r="I9335" s="4"/>
      <c r="J9335" s="4"/>
      <c r="K9335" s="4">
        <v>-1272338.9093434</v>
      </c>
      <c r="L9335" s="4">
        <v>8389453.3926564809</v>
      </c>
      <c r="M9335" s="4">
        <v>178904.04451062999</v>
      </c>
      <c r="N9335" s="3">
        <v>-0.13615951224949099</v>
      </c>
      <c r="O9335" s="5">
        <v>0.16144399344921112</v>
      </c>
      <c r="P9335" s="3">
        <v>2.1324874833226204E-2</v>
      </c>
    </row>
    <row r="9336" spans="1:16" x14ac:dyDescent="0.25">
      <c r="A9336" s="1">
        <v>2014</v>
      </c>
      <c r="B9336" t="s">
        <v>517</v>
      </c>
      <c r="C9336" t="s">
        <v>2218</v>
      </c>
      <c r="D9336" t="s">
        <v>3403</v>
      </c>
      <c r="E9336" t="s">
        <v>3469</v>
      </c>
      <c r="F9336" t="s">
        <v>3988</v>
      </c>
      <c r="G9336" s="4"/>
      <c r="H9336" s="4"/>
      <c r="I9336" s="4"/>
      <c r="J9336" s="4"/>
      <c r="K9336" s="4">
        <v>-4799088.1229666704</v>
      </c>
      <c r="L9336" s="4">
        <v>1967401.57480315</v>
      </c>
      <c r="M9336" s="4">
        <v>440371.540383799</v>
      </c>
      <c r="N9336" s="3">
        <v>-0.90320595784518398</v>
      </c>
      <c r="O9336" s="5">
        <v>0.59178340435028076</v>
      </c>
      <c r="P9336" s="3">
        <v>0.2238340824842453</v>
      </c>
    </row>
    <row r="9337" spans="1:16" x14ac:dyDescent="0.25">
      <c r="A9337" s="1">
        <v>2015</v>
      </c>
      <c r="B9337" t="s">
        <v>517</v>
      </c>
      <c r="C9337" t="s">
        <v>2218</v>
      </c>
      <c r="D9337" t="s">
        <v>3403</v>
      </c>
      <c r="E9337" t="s">
        <v>3469</v>
      </c>
      <c r="F9337" t="s">
        <v>3988</v>
      </c>
      <c r="G9337" s="4"/>
      <c r="H9337" s="4"/>
      <c r="I9337" s="4"/>
      <c r="J9337" s="4"/>
      <c r="K9337" s="4">
        <v>-501479.16458017199</v>
      </c>
      <c r="L9337" s="4">
        <v>1487775.3210634601</v>
      </c>
      <c r="M9337" s="4">
        <v>338392.02483763901</v>
      </c>
      <c r="N9337" s="3">
        <v>-0.32404913692766801</v>
      </c>
      <c r="O9337" s="5">
        <v>0.77487409114837646</v>
      </c>
      <c r="P9337" s="3">
        <v>0.22744834423065186</v>
      </c>
    </row>
    <row r="9338" spans="1:16" x14ac:dyDescent="0.25">
      <c r="A9338" s="1">
        <v>2016</v>
      </c>
      <c r="B9338" t="s">
        <v>517</v>
      </c>
      <c r="C9338" t="s">
        <v>2218</v>
      </c>
      <c r="D9338" t="s">
        <v>3403</v>
      </c>
      <c r="E9338" t="s">
        <v>3469</v>
      </c>
      <c r="F9338" t="s">
        <v>3988</v>
      </c>
      <c r="G9338" s="4"/>
      <c r="H9338" s="4"/>
      <c r="I9338" s="4"/>
      <c r="J9338" s="4"/>
      <c r="K9338" s="4">
        <v>-539143.84480138298</v>
      </c>
      <c r="L9338" s="4">
        <v>2361993.0267902398</v>
      </c>
      <c r="M9338" s="4">
        <v>106933.72470721501</v>
      </c>
      <c r="N9338" s="3">
        <v>-0.28370602118968602</v>
      </c>
      <c r="O9338" s="5">
        <v>1.3005311489105225</v>
      </c>
      <c r="P9338" s="3">
        <v>4.5272666960954666E-2</v>
      </c>
    </row>
    <row r="9339" spans="1:16" x14ac:dyDescent="0.25">
      <c r="A9339" s="1">
        <v>2017</v>
      </c>
      <c r="B9339" t="s">
        <v>517</v>
      </c>
      <c r="C9339" t="s">
        <v>2218</v>
      </c>
      <c r="D9339" t="s">
        <v>3403</v>
      </c>
      <c r="E9339" t="s">
        <v>3469</v>
      </c>
      <c r="F9339" t="s">
        <v>3988</v>
      </c>
      <c r="G9339" s="4"/>
      <c r="H9339" s="4"/>
      <c r="I9339" s="4"/>
      <c r="J9339" s="4"/>
      <c r="K9339" s="4">
        <v>-332841.43051488401</v>
      </c>
      <c r="L9339" s="4">
        <v>1977638.40531255</v>
      </c>
      <c r="M9339" s="4">
        <v>26300.660225814099</v>
      </c>
      <c r="N9339" s="3">
        <v>-0.15079650011439</v>
      </c>
      <c r="O9339" s="5">
        <v>1.1517342329025269</v>
      </c>
      <c r="P9339" s="3">
        <v>1.3299023732542992E-2</v>
      </c>
    </row>
    <row r="9340" spans="1:16" x14ac:dyDescent="0.25">
      <c r="A9340" s="1">
        <v>2018</v>
      </c>
      <c r="B9340" t="s">
        <v>517</v>
      </c>
      <c r="C9340" t="s">
        <v>2218</v>
      </c>
      <c r="D9340" t="s">
        <v>3403</v>
      </c>
      <c r="E9340" t="s">
        <v>3469</v>
      </c>
      <c r="F9340" t="s">
        <v>3988</v>
      </c>
      <c r="G9340" s="4"/>
      <c r="H9340" s="4"/>
      <c r="I9340" s="4"/>
      <c r="J9340" s="4"/>
      <c r="K9340" s="4">
        <v>-787803.75872508297</v>
      </c>
      <c r="L9340" s="4">
        <v>3617568.5978430598</v>
      </c>
      <c r="M9340" s="4">
        <v>117424.259246923</v>
      </c>
      <c r="N9340" s="3">
        <v>-0.28532594672230299</v>
      </c>
      <c r="O9340" s="5">
        <v>5.4216103553771973</v>
      </c>
      <c r="P9340" s="3">
        <v>3.245944157242775E-2</v>
      </c>
    </row>
    <row r="9341" spans="1:16" x14ac:dyDescent="0.25">
      <c r="A9341" s="1">
        <v>2019</v>
      </c>
      <c r="B9341" t="s">
        <v>517</v>
      </c>
      <c r="C9341" t="s">
        <v>2218</v>
      </c>
      <c r="D9341" t="s">
        <v>3403</v>
      </c>
      <c r="E9341" t="s">
        <v>3469</v>
      </c>
      <c r="F9341" t="s">
        <v>3988</v>
      </c>
      <c r="G9341" s="4"/>
      <c r="H9341" s="4"/>
      <c r="I9341" s="4"/>
      <c r="J9341" s="4"/>
      <c r="K9341" s="4">
        <v>-319158.30115830101</v>
      </c>
      <c r="L9341" s="4">
        <v>2143381.5373815401</v>
      </c>
      <c r="M9341" s="4">
        <v>16811.512811512799</v>
      </c>
      <c r="N9341" s="3">
        <v>-0.114511269124315</v>
      </c>
      <c r="O9341" s="5">
        <v>1.2401797771453857</v>
      </c>
      <c r="P9341" s="3">
        <v>7.84345343708992E-3</v>
      </c>
    </row>
    <row r="9342" spans="1:16" x14ac:dyDescent="0.25">
      <c r="A9342" s="1">
        <v>2020</v>
      </c>
      <c r="B9342" t="s">
        <v>517</v>
      </c>
      <c r="C9342" t="s">
        <v>2218</v>
      </c>
      <c r="D9342" t="s">
        <v>3403</v>
      </c>
      <c r="E9342" t="s">
        <v>3469</v>
      </c>
      <c r="F9342" t="s">
        <v>3988</v>
      </c>
      <c r="G9342" s="4"/>
      <c r="H9342" s="4"/>
      <c r="I9342" s="4"/>
      <c r="J9342" s="4"/>
      <c r="K9342" s="4">
        <v>-208732.38270088201</v>
      </c>
      <c r="L9342" s="4">
        <v>1325876.8963184799</v>
      </c>
      <c r="M9342" s="4">
        <v>16430.8490813467</v>
      </c>
      <c r="N9342" s="3">
        <v>-0.121595647349946</v>
      </c>
      <c r="O9342" s="5">
        <v>1.7534337043762207</v>
      </c>
      <c r="P9342" s="3">
        <v>1.2392438948154449E-2</v>
      </c>
    </row>
    <row r="9343" spans="1:16" x14ac:dyDescent="0.25">
      <c r="A9343" s="1">
        <v>2021</v>
      </c>
      <c r="B9343" t="s">
        <v>517</v>
      </c>
      <c r="C9343" t="s">
        <v>2218</v>
      </c>
      <c r="D9343" t="s">
        <v>3403</v>
      </c>
      <c r="E9343" t="s">
        <v>3469</v>
      </c>
      <c r="F9343" t="s">
        <v>3988</v>
      </c>
      <c r="G9343" s="4"/>
      <c r="H9343" s="4"/>
      <c r="I9343" s="4"/>
      <c r="J9343" s="4"/>
      <c r="K9343" s="4">
        <v>-2506948.3913053302</v>
      </c>
      <c r="L9343" s="4">
        <v>4000800.7857897999</v>
      </c>
      <c r="M9343" s="4">
        <v>89723.249030884195</v>
      </c>
      <c r="N9343" s="3">
        <v>-0.92147351229282004</v>
      </c>
      <c r="O9343" s="5">
        <v>2.1875045299530029</v>
      </c>
      <c r="P9343" s="3">
        <v>2.2426322102546692E-2</v>
      </c>
    </row>
    <row r="9344" spans="1:16" x14ac:dyDescent="0.25">
      <c r="A9344" s="1">
        <v>2022</v>
      </c>
      <c r="B9344" t="s">
        <v>517</v>
      </c>
      <c r="C9344" t="s">
        <v>2218</v>
      </c>
      <c r="D9344" t="s">
        <v>3403</v>
      </c>
      <c r="E9344" t="s">
        <v>3469</v>
      </c>
      <c r="F9344" t="s">
        <v>3988</v>
      </c>
      <c r="G9344" s="4"/>
      <c r="H9344" s="4"/>
      <c r="I9344" s="4"/>
      <c r="J9344" s="4"/>
      <c r="K9344" s="4">
        <v>-441904.80791128101</v>
      </c>
      <c r="L9344" s="4">
        <v>3874808.6703885901</v>
      </c>
      <c r="M9344" s="4">
        <v>47997.681271436202</v>
      </c>
      <c r="N9344" s="3">
        <v>-0.11695164243883301</v>
      </c>
      <c r="O9344" s="5">
        <v>1.3484734296798706</v>
      </c>
      <c r="P9344" s="3">
        <v>1.23871099203825E-2</v>
      </c>
    </row>
    <row r="9345" spans="1:16" x14ac:dyDescent="0.25">
      <c r="A9345" s="1">
        <v>2023</v>
      </c>
      <c r="B9345" t="s">
        <v>517</v>
      </c>
      <c r="C9345" t="s">
        <v>2218</v>
      </c>
      <c r="D9345" t="s">
        <v>3403</v>
      </c>
      <c r="E9345" t="s">
        <v>3469</v>
      </c>
      <c r="F9345" t="s">
        <v>3988</v>
      </c>
      <c r="G9345" s="4"/>
      <c r="H9345" s="4"/>
      <c r="I9345" s="4"/>
      <c r="J9345" s="4"/>
      <c r="K9345" s="4">
        <v>-533647.96853647998</v>
      </c>
      <c r="L9345" s="4">
        <v>6439388.0611938797</v>
      </c>
      <c r="M9345" s="4">
        <v>515720.427957204</v>
      </c>
      <c r="N9345" s="3">
        <v>-0.104819162028835</v>
      </c>
      <c r="O9345" s="5">
        <v>36.092479705810547</v>
      </c>
      <c r="P9345" s="3">
        <v>8.0088421702384949E-2</v>
      </c>
    </row>
    <row r="9346" spans="1:16" x14ac:dyDescent="0.25">
      <c r="A9346" s="1">
        <v>2024</v>
      </c>
      <c r="B9346" t="s">
        <v>517</v>
      </c>
      <c r="C9346" t="s">
        <v>2218</v>
      </c>
      <c r="D9346" t="s">
        <v>3403</v>
      </c>
      <c r="E9346" t="s">
        <v>3469</v>
      </c>
      <c r="F9346" t="s">
        <v>3988</v>
      </c>
      <c r="G9346" s="4"/>
      <c r="H9346" s="4"/>
      <c r="I9346" s="4"/>
      <c r="J9346" s="4"/>
      <c r="K9346" s="4">
        <v>-610907.84236597701</v>
      </c>
      <c r="L9346" s="4">
        <v>4290155.54059189</v>
      </c>
      <c r="M9346" s="4">
        <v>155480.589094158</v>
      </c>
      <c r="N9346" s="3">
        <v>-0.113863943051564</v>
      </c>
      <c r="O9346" s="5">
        <v>27.683280944824219</v>
      </c>
      <c r="P9346" s="3">
        <v>3.6241248250007629E-2</v>
      </c>
    </row>
    <row r="9347" spans="1:16" x14ac:dyDescent="0.25">
      <c r="A9347" s="1">
        <v>2012</v>
      </c>
      <c r="B9347" t="s">
        <v>519</v>
      </c>
      <c r="C9347" t="s">
        <v>2220</v>
      </c>
      <c r="D9347" t="s">
        <v>3405</v>
      </c>
      <c r="E9347" t="s">
        <v>3469</v>
      </c>
      <c r="F9347" t="s">
        <v>3990</v>
      </c>
      <c r="G9347" s="4"/>
      <c r="H9347" s="4"/>
      <c r="I9347" s="4"/>
      <c r="J9347" s="4"/>
      <c r="K9347" s="4">
        <v>-1292311.9429407599</v>
      </c>
      <c r="L9347" s="4">
        <v>19942294.035181101</v>
      </c>
      <c r="M9347" s="4">
        <v>908345.01601465396</v>
      </c>
      <c r="N9347" s="3">
        <v>-6.4555402007516999E-2</v>
      </c>
      <c r="O9347" s="5">
        <v>0.61293238401412964</v>
      </c>
      <c r="P9347" s="3">
        <v>4.5548673719167709E-2</v>
      </c>
    </row>
    <row r="9348" spans="1:16" x14ac:dyDescent="0.25">
      <c r="A9348" s="1">
        <v>2013</v>
      </c>
      <c r="B9348" t="s">
        <v>519</v>
      </c>
      <c r="C9348" t="s">
        <v>2220</v>
      </c>
      <c r="D9348" t="s">
        <v>3405</v>
      </c>
      <c r="E9348" t="s">
        <v>3469</v>
      </c>
      <c r="F9348" t="s">
        <v>3990</v>
      </c>
      <c r="G9348" s="4"/>
      <c r="H9348" s="4"/>
      <c r="I9348" s="4"/>
      <c r="J9348" s="4"/>
      <c r="K9348" s="4">
        <v>-1107795.7554108</v>
      </c>
      <c r="L9348" s="4">
        <v>15986204.628301499</v>
      </c>
      <c r="M9348" s="4">
        <v>210757.64912248601</v>
      </c>
      <c r="N9348" s="3">
        <v>-6.5568189327118998E-2</v>
      </c>
      <c r="O9348" s="5">
        <v>0.16965788602828979</v>
      </c>
      <c r="P9348" s="3">
        <v>1.3183720409870148E-2</v>
      </c>
    </row>
    <row r="9349" spans="1:16" x14ac:dyDescent="0.25">
      <c r="A9349" s="1">
        <v>2014</v>
      </c>
      <c r="B9349" t="s">
        <v>519</v>
      </c>
      <c r="C9349" t="s">
        <v>2220</v>
      </c>
      <c r="D9349" t="s">
        <v>3405</v>
      </c>
      <c r="E9349" t="s">
        <v>3469</v>
      </c>
      <c r="F9349" t="s">
        <v>3990</v>
      </c>
      <c r="G9349" s="4"/>
      <c r="H9349" s="4"/>
      <c r="I9349" s="4"/>
      <c r="J9349" s="4"/>
      <c r="K9349" s="4">
        <v>-833793.20099957602</v>
      </c>
      <c r="L9349" s="4">
        <v>17685556.1318308</v>
      </c>
      <c r="M9349" s="4">
        <v>531877.03333490505</v>
      </c>
      <c r="N9349" s="3">
        <v>-4.8779637404894001E-2</v>
      </c>
      <c r="O9349" s="5">
        <v>0.3607848584651947</v>
      </c>
      <c r="P9349" s="3">
        <v>3.0074091628193855E-2</v>
      </c>
    </row>
    <row r="9350" spans="1:16" x14ac:dyDescent="0.25">
      <c r="A9350" s="1">
        <v>2015</v>
      </c>
      <c r="B9350" t="s">
        <v>519</v>
      </c>
      <c r="C9350" t="s">
        <v>2220</v>
      </c>
      <c r="D9350" t="s">
        <v>3405</v>
      </c>
      <c r="E9350" t="s">
        <v>3469</v>
      </c>
      <c r="F9350" t="s">
        <v>3990</v>
      </c>
      <c r="G9350" s="4"/>
      <c r="H9350" s="4"/>
      <c r="I9350" s="4"/>
      <c r="J9350" s="4"/>
      <c r="K9350" s="4">
        <v>-656693.60492438602</v>
      </c>
      <c r="L9350" s="4">
        <v>16801311.217768501</v>
      </c>
      <c r="M9350" s="4">
        <v>434263.46078287897</v>
      </c>
      <c r="N9350" s="3">
        <v>-4.2028580843144002E-2</v>
      </c>
      <c r="O9350" s="5">
        <v>0.55381697416305542</v>
      </c>
      <c r="P9350" s="3">
        <v>2.5846997275948524E-2</v>
      </c>
    </row>
    <row r="9351" spans="1:16" x14ac:dyDescent="0.25">
      <c r="A9351" s="1">
        <v>2016</v>
      </c>
      <c r="B9351" t="s">
        <v>519</v>
      </c>
      <c r="C9351" t="s">
        <v>2220</v>
      </c>
      <c r="D9351" t="s">
        <v>3405</v>
      </c>
      <c r="E9351" t="s">
        <v>3469</v>
      </c>
      <c r="F9351" t="s">
        <v>3990</v>
      </c>
      <c r="G9351" s="4"/>
      <c r="H9351" s="4"/>
      <c r="I9351" s="4"/>
      <c r="J9351" s="4"/>
      <c r="K9351" s="4">
        <v>-759482.37327532202</v>
      </c>
      <c r="L9351" s="4">
        <v>10233817.832345</v>
      </c>
      <c r="M9351" s="4">
        <v>286522.186131061</v>
      </c>
      <c r="N9351" s="3">
        <v>-5.7360004872661997E-2</v>
      </c>
      <c r="O9351" s="5">
        <v>0.39483955502510071</v>
      </c>
      <c r="P9351" s="3">
        <v>2.7997585013508797E-2</v>
      </c>
    </row>
    <row r="9352" spans="1:16" x14ac:dyDescent="0.25">
      <c r="A9352" s="1">
        <v>2017</v>
      </c>
      <c r="B9352" t="s">
        <v>519</v>
      </c>
      <c r="C9352" t="s">
        <v>2220</v>
      </c>
      <c r="D9352" t="s">
        <v>3405</v>
      </c>
      <c r="E9352" t="s">
        <v>3469</v>
      </c>
      <c r="F9352" t="s">
        <v>3990</v>
      </c>
      <c r="G9352" s="4"/>
      <c r="H9352" s="4"/>
      <c r="I9352" s="4"/>
      <c r="J9352" s="4"/>
      <c r="K9352" s="4">
        <v>-637379.23401508003</v>
      </c>
      <c r="L9352" s="4">
        <v>9679117.9567586705</v>
      </c>
      <c r="M9352" s="4">
        <v>311784.91549263301</v>
      </c>
      <c r="N9352" s="3">
        <v>-6.2991222246954998E-2</v>
      </c>
      <c r="O9352" s="5">
        <v>0.39420405030250549</v>
      </c>
      <c r="P9352" s="3">
        <v>3.2212119549512863E-2</v>
      </c>
    </row>
    <row r="9353" spans="1:16" x14ac:dyDescent="0.25">
      <c r="A9353" s="1">
        <v>2018</v>
      </c>
      <c r="B9353" t="s">
        <v>519</v>
      </c>
      <c r="C9353" t="s">
        <v>2220</v>
      </c>
      <c r="D9353" t="s">
        <v>3405</v>
      </c>
      <c r="E9353" t="s">
        <v>3469</v>
      </c>
      <c r="F9353" t="s">
        <v>3990</v>
      </c>
      <c r="G9353" s="4"/>
      <c r="H9353" s="4"/>
      <c r="I9353" s="4"/>
      <c r="J9353" s="4"/>
      <c r="K9353" s="4">
        <v>-771751.08624046098</v>
      </c>
      <c r="L9353" s="4">
        <v>10359609.619612301</v>
      </c>
      <c r="M9353" s="4">
        <v>540840.42072850303</v>
      </c>
      <c r="N9353" s="3">
        <v>-7.8425694233229995E-2</v>
      </c>
      <c r="O9353" s="5">
        <v>0.52621006965637207</v>
      </c>
      <c r="P9353" s="3">
        <v>5.220663920044899E-2</v>
      </c>
    </row>
    <row r="9354" spans="1:16" x14ac:dyDescent="0.25">
      <c r="A9354" s="1">
        <v>2019</v>
      </c>
      <c r="B9354" t="s">
        <v>519</v>
      </c>
      <c r="C9354" t="s">
        <v>2220</v>
      </c>
      <c r="D9354" t="s">
        <v>3405</v>
      </c>
      <c r="E9354" t="s">
        <v>3469</v>
      </c>
      <c r="F9354" t="s">
        <v>3990</v>
      </c>
      <c r="G9354" s="4"/>
      <c r="H9354" s="4"/>
      <c r="I9354" s="4"/>
      <c r="J9354" s="4"/>
      <c r="K9354" s="4">
        <v>-730575.64057564095</v>
      </c>
      <c r="L9354" s="4">
        <v>6364466.8304668302</v>
      </c>
      <c r="M9354" s="4">
        <v>340840.29484029498</v>
      </c>
      <c r="N9354" s="3">
        <v>-9.0253141196618994E-2</v>
      </c>
      <c r="O9354" s="5">
        <v>0.33344647288322449</v>
      </c>
      <c r="P9354" s="3">
        <v>5.3553629666566849E-2</v>
      </c>
    </row>
    <row r="9355" spans="1:16" x14ac:dyDescent="0.25">
      <c r="A9355" s="1">
        <v>2020</v>
      </c>
      <c r="B9355" t="s">
        <v>519</v>
      </c>
      <c r="C9355" t="s">
        <v>2220</v>
      </c>
      <c r="D9355" t="s">
        <v>3405</v>
      </c>
      <c r="E9355" t="s">
        <v>3469</v>
      </c>
      <c r="F9355" t="s">
        <v>3990</v>
      </c>
      <c r="G9355" s="4"/>
      <c r="H9355" s="4"/>
      <c r="I9355" s="4"/>
      <c r="J9355" s="4"/>
      <c r="K9355" s="4">
        <v>-680198.22481123102</v>
      </c>
      <c r="L9355" s="4">
        <v>6280256.2014273303</v>
      </c>
      <c r="M9355" s="4">
        <v>325689.85271178698</v>
      </c>
      <c r="N9355" s="3">
        <v>-0.10850432924800101</v>
      </c>
      <c r="O9355" s="5">
        <v>0.68419069051742554</v>
      </c>
      <c r="P9355" s="3">
        <v>5.1859326660633087E-2</v>
      </c>
    </row>
    <row r="9356" spans="1:16" x14ac:dyDescent="0.25">
      <c r="A9356" s="1">
        <v>2021</v>
      </c>
      <c r="B9356" t="s">
        <v>519</v>
      </c>
      <c r="C9356" t="s">
        <v>2220</v>
      </c>
      <c r="D9356" t="s">
        <v>3405</v>
      </c>
      <c r="E9356" t="s">
        <v>3469</v>
      </c>
      <c r="F9356" t="s">
        <v>3990</v>
      </c>
      <c r="G9356" s="4"/>
      <c r="H9356" s="4"/>
      <c r="I9356" s="4"/>
      <c r="J9356" s="4"/>
      <c r="K9356" s="4">
        <v>-725665.63444278704</v>
      </c>
      <c r="L9356" s="4">
        <v>10358809.0185875</v>
      </c>
      <c r="M9356" s="4">
        <v>352109.56069251499</v>
      </c>
      <c r="N9356" s="3">
        <v>-8.4471106085311998E-2</v>
      </c>
      <c r="O9356" s="5">
        <v>6.2046856880187988</v>
      </c>
      <c r="P9356" s="3">
        <v>3.3991318196058273E-2</v>
      </c>
    </row>
    <row r="9357" spans="1:16" x14ac:dyDescent="0.25">
      <c r="A9357" s="1">
        <v>2022</v>
      </c>
      <c r="B9357" t="s">
        <v>519</v>
      </c>
      <c r="C9357" t="s">
        <v>2220</v>
      </c>
      <c r="D9357" t="s">
        <v>3405</v>
      </c>
      <c r="E9357" t="s">
        <v>3469</v>
      </c>
      <c r="F9357" t="s">
        <v>3990</v>
      </c>
      <c r="G9357" s="4"/>
      <c r="H9357" s="4"/>
      <c r="I9357" s="4"/>
      <c r="J9357" s="4"/>
      <c r="K9357" s="4">
        <v>-1550502.7362377199</v>
      </c>
      <c r="L9357" s="4">
        <v>30772683.169205099</v>
      </c>
      <c r="M9357" s="4">
        <v>407648.35377172899</v>
      </c>
      <c r="N9357" s="3">
        <v>-7.6935259296403005E-2</v>
      </c>
      <c r="O9357" s="5">
        <v>3.57680344581604</v>
      </c>
      <c r="P9357" s="3">
        <v>1.3247084803879261E-2</v>
      </c>
    </row>
    <row r="9358" spans="1:16" x14ac:dyDescent="0.25">
      <c r="A9358" s="1">
        <v>2023</v>
      </c>
      <c r="B9358" t="s">
        <v>519</v>
      </c>
      <c r="C9358" t="s">
        <v>2220</v>
      </c>
      <c r="D9358" t="s">
        <v>3405</v>
      </c>
      <c r="E9358" t="s">
        <v>3469</v>
      </c>
      <c r="F9358" t="s">
        <v>3990</v>
      </c>
      <c r="G9358" s="4"/>
      <c r="H9358" s="4"/>
      <c r="I9358" s="4"/>
      <c r="J9358" s="4"/>
      <c r="K9358" s="4">
        <v>-1578702.79638703</v>
      </c>
      <c r="L9358" s="4">
        <v>29413276.672332801</v>
      </c>
      <c r="M9358" s="4">
        <v>1788487.15128487</v>
      </c>
      <c r="N9358" s="3">
        <v>-5.3390332232710003E-2</v>
      </c>
      <c r="O9358" s="5">
        <v>2.6081812381744385</v>
      </c>
      <c r="P9358" s="3">
        <v>6.0805436223745346E-2</v>
      </c>
    </row>
    <row r="9359" spans="1:16" x14ac:dyDescent="0.25">
      <c r="A9359" s="1">
        <v>2024</v>
      </c>
      <c r="B9359" t="s">
        <v>519</v>
      </c>
      <c r="C9359" t="s">
        <v>2220</v>
      </c>
      <c r="D9359" t="s">
        <v>3405</v>
      </c>
      <c r="E9359" t="s">
        <v>3469</v>
      </c>
      <c r="F9359" t="s">
        <v>3990</v>
      </c>
      <c r="G9359" s="4"/>
      <c r="H9359" s="4"/>
      <c r="I9359" s="4"/>
      <c r="J9359" s="4"/>
      <c r="K9359" s="4">
        <v>-1862854.26653244</v>
      </c>
      <c r="L9359" s="4">
        <v>45426515.237377703</v>
      </c>
      <c r="M9359" s="4">
        <v>1522382.3778442999</v>
      </c>
      <c r="N9359" s="3">
        <v>-4.9779584916995002E-2</v>
      </c>
      <c r="O9359" s="5">
        <v>3.0428781509399414</v>
      </c>
      <c r="P9359" s="3">
        <v>3.3513080328702927E-2</v>
      </c>
    </row>
    <row r="9360" spans="1:16" x14ac:dyDescent="0.25">
      <c r="A9360" s="1">
        <v>2013</v>
      </c>
      <c r="B9360" t="s">
        <v>520</v>
      </c>
      <c r="C9360" t="s">
        <v>2221</v>
      </c>
      <c r="D9360" t="s">
        <v>3403</v>
      </c>
      <c r="E9360" t="s">
        <v>3469</v>
      </c>
      <c r="F9360" t="s">
        <v>3991</v>
      </c>
      <c r="G9360" s="4"/>
      <c r="H9360" s="4"/>
      <c r="I9360" s="4"/>
      <c r="J9360" s="4"/>
      <c r="K9360" s="4">
        <v>-811137.70704477502</v>
      </c>
      <c r="L9360" s="4">
        <v>4143078.1037302301</v>
      </c>
      <c r="M9360" s="4">
        <v>224331.92943347601</v>
      </c>
      <c r="N9360" s="3">
        <v>-0.17125569901870699</v>
      </c>
      <c r="O9360" s="5">
        <v>0.63136512041091919</v>
      </c>
      <c r="P9360" s="3">
        <v>5.4146196693181992E-2</v>
      </c>
    </row>
    <row r="9361" spans="1:16" x14ac:dyDescent="0.25">
      <c r="A9361" s="1">
        <v>2014</v>
      </c>
      <c r="B9361" t="s">
        <v>520</v>
      </c>
      <c r="C9361" t="s">
        <v>2221</v>
      </c>
      <c r="D9361" t="s">
        <v>3403</v>
      </c>
      <c r="E9361" t="s">
        <v>3469</v>
      </c>
      <c r="F9361" t="s">
        <v>3991</v>
      </c>
      <c r="G9361" s="4"/>
      <c r="H9361" s="4"/>
      <c r="I9361" s="4"/>
      <c r="J9361" s="4"/>
      <c r="K9361" s="4">
        <v>-850998.16115799895</v>
      </c>
      <c r="L9361" s="4">
        <v>5284924.3245791905</v>
      </c>
      <c r="M9361" s="4">
        <v>194828.61049554401</v>
      </c>
      <c r="N9361" s="3">
        <v>-0.178008769255669</v>
      </c>
      <c r="O9361" s="5">
        <v>0.79912877082824707</v>
      </c>
      <c r="P9361" s="3">
        <v>3.6864977329969406E-2</v>
      </c>
    </row>
    <row r="9362" spans="1:16" x14ac:dyDescent="0.25">
      <c r="A9362" s="1">
        <v>2015</v>
      </c>
      <c r="B9362" t="s">
        <v>520</v>
      </c>
      <c r="C9362" t="s">
        <v>2221</v>
      </c>
      <c r="D9362" t="s">
        <v>3403</v>
      </c>
      <c r="E9362" t="s">
        <v>3469</v>
      </c>
      <c r="F9362" t="s">
        <v>3991</v>
      </c>
      <c r="G9362" s="4"/>
      <c r="H9362" s="4"/>
      <c r="I9362" s="4"/>
      <c r="J9362" s="4"/>
      <c r="K9362" s="4">
        <v>-609764.797423788</v>
      </c>
      <c r="L9362" s="4">
        <v>4975075.30642589</v>
      </c>
      <c r="M9362" s="4">
        <v>115937.998351348</v>
      </c>
      <c r="N9362" s="3">
        <v>-0.13123531828162299</v>
      </c>
      <c r="O9362" s="5">
        <v>0.62918275594711304</v>
      </c>
      <c r="P9362" s="3">
        <v>2.3303767666220665E-2</v>
      </c>
    </row>
    <row r="9363" spans="1:16" x14ac:dyDescent="0.25">
      <c r="A9363" s="1">
        <v>2016</v>
      </c>
      <c r="B9363" t="s">
        <v>520</v>
      </c>
      <c r="C9363" t="s">
        <v>2221</v>
      </c>
      <c r="D9363" t="s">
        <v>3403</v>
      </c>
      <c r="E9363" t="s">
        <v>3469</v>
      </c>
      <c r="F9363" t="s">
        <v>3991</v>
      </c>
      <c r="G9363" s="4"/>
      <c r="H9363" s="4"/>
      <c r="I9363" s="4"/>
      <c r="J9363" s="4"/>
      <c r="K9363" s="4">
        <v>-724517.23932413501</v>
      </c>
      <c r="L9363" s="4">
        <v>6578031.4092439702</v>
      </c>
      <c r="M9363" s="4">
        <v>439251.86995261803</v>
      </c>
      <c r="N9363" s="3">
        <v>-0.12722997179957299</v>
      </c>
      <c r="O9363" s="5">
        <v>0.74182945489883423</v>
      </c>
      <c r="P9363" s="3">
        <v>6.6775582730770111E-2</v>
      </c>
    </row>
    <row r="9364" spans="1:16" x14ac:dyDescent="0.25">
      <c r="A9364" s="1">
        <v>2017</v>
      </c>
      <c r="B9364" t="s">
        <v>520</v>
      </c>
      <c r="C9364" t="s">
        <v>2221</v>
      </c>
      <c r="D9364" t="s">
        <v>3403</v>
      </c>
      <c r="E9364" t="s">
        <v>3469</v>
      </c>
      <c r="F9364" t="s">
        <v>3991</v>
      </c>
      <c r="G9364" s="4"/>
      <c r="H9364" s="4"/>
      <c r="I9364" s="4"/>
      <c r="J9364" s="4"/>
      <c r="K9364" s="4">
        <v>-950754.379087982</v>
      </c>
      <c r="L9364" s="4">
        <v>12285302.8661025</v>
      </c>
      <c r="M9364" s="4">
        <v>659908.38310006401</v>
      </c>
      <c r="N9364" s="3">
        <v>-9.9703231280556998E-2</v>
      </c>
      <c r="O9364" s="5">
        <v>1.7932761907577515</v>
      </c>
      <c r="P9364" s="3">
        <v>5.3715270012617111E-2</v>
      </c>
    </row>
    <row r="9365" spans="1:16" x14ac:dyDescent="0.25">
      <c r="A9365" s="1">
        <v>2018</v>
      </c>
      <c r="B9365" t="s">
        <v>520</v>
      </c>
      <c r="C9365" t="s">
        <v>2221</v>
      </c>
      <c r="D9365" t="s">
        <v>3403</v>
      </c>
      <c r="E9365" t="s">
        <v>3469</v>
      </c>
      <c r="F9365" t="s">
        <v>3991</v>
      </c>
      <c r="G9365" s="4"/>
      <c r="H9365" s="4"/>
      <c r="I9365" s="4"/>
      <c r="J9365" s="4"/>
      <c r="K9365" s="4">
        <v>-1245457.7754091399</v>
      </c>
      <c r="L9365" s="4">
        <v>20010776.5416472</v>
      </c>
      <c r="M9365" s="4">
        <v>619530.86255264701</v>
      </c>
      <c r="N9365" s="3">
        <v>-7.8227041369601999E-2</v>
      </c>
      <c r="O9365" s="5">
        <v>1.1324769258499146</v>
      </c>
      <c r="P9365" s="3">
        <v>3.0959861353039742E-2</v>
      </c>
    </row>
    <row r="9366" spans="1:16" x14ac:dyDescent="0.25">
      <c r="A9366" s="1">
        <v>2019</v>
      </c>
      <c r="B9366" t="s">
        <v>520</v>
      </c>
      <c r="C9366" t="s">
        <v>2221</v>
      </c>
      <c r="D9366" t="s">
        <v>3403</v>
      </c>
      <c r="E9366" t="s">
        <v>3469</v>
      </c>
      <c r="F9366" t="s">
        <v>3991</v>
      </c>
      <c r="G9366" s="4"/>
      <c r="H9366" s="4"/>
      <c r="I9366" s="4"/>
      <c r="J9366" s="4"/>
      <c r="K9366" s="4">
        <v>-1619436.29343629</v>
      </c>
      <c r="L9366" s="4">
        <v>21371250.263250299</v>
      </c>
      <c r="M9366" s="4">
        <v>407356.96735696698</v>
      </c>
      <c r="N9366" s="3">
        <v>-8.0270671906610996E-2</v>
      </c>
      <c r="O9366" s="5">
        <v>0.93153184652328491</v>
      </c>
      <c r="P9366" s="3">
        <v>1.9060980528593063E-2</v>
      </c>
    </row>
    <row r="9367" spans="1:16" x14ac:dyDescent="0.25">
      <c r="A9367" s="1">
        <v>2020</v>
      </c>
      <c r="B9367" t="s">
        <v>520</v>
      </c>
      <c r="C9367" t="s">
        <v>2221</v>
      </c>
      <c r="D9367" t="s">
        <v>3403</v>
      </c>
      <c r="E9367" t="s">
        <v>3469</v>
      </c>
      <c r="F9367" t="s">
        <v>3991</v>
      </c>
      <c r="G9367" s="4"/>
      <c r="H9367" s="4"/>
      <c r="I9367" s="4"/>
      <c r="J9367" s="4"/>
      <c r="K9367" s="4">
        <v>-2364851.6764904801</v>
      </c>
      <c r="L9367" s="4">
        <v>24702784.257968299</v>
      </c>
      <c r="M9367" s="4">
        <v>1534320.7763344999</v>
      </c>
      <c r="N9367" s="3">
        <v>-0.103461289241081</v>
      </c>
      <c r="O9367" s="5">
        <v>1.2813096046447754</v>
      </c>
      <c r="P9367" s="3">
        <v>6.2111247330904007E-2</v>
      </c>
    </row>
    <row r="9368" spans="1:16" x14ac:dyDescent="0.25">
      <c r="A9368" s="1">
        <v>2021</v>
      </c>
      <c r="B9368" t="s">
        <v>520</v>
      </c>
      <c r="C9368" t="s">
        <v>2221</v>
      </c>
      <c r="D9368" t="s">
        <v>3403</v>
      </c>
      <c r="E9368" t="s">
        <v>3469</v>
      </c>
      <c r="F9368" t="s">
        <v>3991</v>
      </c>
      <c r="G9368" s="4"/>
      <c r="H9368" s="4"/>
      <c r="I9368" s="4"/>
      <c r="J9368" s="4"/>
      <c r="K9368" s="4">
        <v>-2415256.1689748</v>
      </c>
      <c r="L9368" s="4">
        <v>54880719.657491602</v>
      </c>
      <c r="M9368" s="4">
        <v>1409177.5450067101</v>
      </c>
      <c r="N9368" s="3">
        <v>-5.9112916383167999E-2</v>
      </c>
      <c r="O9368" s="5">
        <v>3.8755643367767334</v>
      </c>
      <c r="P9368" s="3">
        <v>2.5677096098661423E-2</v>
      </c>
    </row>
    <row r="9369" spans="1:16" x14ac:dyDescent="0.25">
      <c r="A9369" s="1">
        <v>2012</v>
      </c>
      <c r="B9369" t="s">
        <v>521</v>
      </c>
      <c r="C9369" t="s">
        <v>2222</v>
      </c>
      <c r="D9369" t="s">
        <v>3403</v>
      </c>
      <c r="E9369" t="s">
        <v>3469</v>
      </c>
      <c r="F9369" t="s">
        <v>3992</v>
      </c>
      <c r="G9369" s="4"/>
      <c r="H9369" s="4"/>
      <c r="I9369" s="4"/>
      <c r="J9369" s="4"/>
      <c r="K9369" s="4">
        <v>-2003295.0277826099</v>
      </c>
      <c r="L9369" s="4">
        <v>12678980.383328401</v>
      </c>
      <c r="M9369" s="4">
        <v>1409557.6271706801</v>
      </c>
      <c r="N9369" s="3">
        <v>-0.198579307108668</v>
      </c>
      <c r="O9369" s="5">
        <v>2.1076791286468506</v>
      </c>
      <c r="P9369" s="3">
        <v>0.11117278784513474</v>
      </c>
    </row>
    <row r="9370" spans="1:16" x14ac:dyDescent="0.25">
      <c r="A9370" s="1">
        <v>2013</v>
      </c>
      <c r="B9370" t="s">
        <v>521</v>
      </c>
      <c r="C9370" t="s">
        <v>2222</v>
      </c>
      <c r="D9370" t="s">
        <v>3403</v>
      </c>
      <c r="E9370" t="s">
        <v>3469</v>
      </c>
      <c r="F9370" t="s">
        <v>3992</v>
      </c>
      <c r="G9370" s="4"/>
      <c r="H9370" s="4"/>
      <c r="I9370" s="4"/>
      <c r="J9370" s="4"/>
      <c r="K9370" s="4">
        <v>-1622039.7050896699</v>
      </c>
      <c r="L9370" s="4">
        <v>14726606.795362599</v>
      </c>
      <c r="M9370" s="4">
        <v>2248118.43920444</v>
      </c>
      <c r="N9370" s="3">
        <v>-0.12455012493694199</v>
      </c>
      <c r="O9370" s="5">
        <v>1.7824246883392334</v>
      </c>
      <c r="P9370" s="3">
        <v>0.1526569277048111</v>
      </c>
    </row>
    <row r="9371" spans="1:16" x14ac:dyDescent="0.25">
      <c r="A9371" s="1">
        <v>2014</v>
      </c>
      <c r="B9371" t="s">
        <v>521</v>
      </c>
      <c r="C9371" t="s">
        <v>2222</v>
      </c>
      <c r="D9371" t="s">
        <v>3403</v>
      </c>
      <c r="E9371" t="s">
        <v>3469</v>
      </c>
      <c r="F9371" t="s">
        <v>3992</v>
      </c>
      <c r="G9371" s="4"/>
      <c r="H9371" s="4"/>
      <c r="I9371" s="4"/>
      <c r="J9371" s="4"/>
      <c r="K9371" s="4">
        <v>-1768602.00858126</v>
      </c>
      <c r="L9371" s="4">
        <v>12714512.706869701</v>
      </c>
      <c r="M9371" s="4">
        <v>98600.594087415695</v>
      </c>
      <c r="N9371" s="3">
        <v>-0.12671361487598001</v>
      </c>
      <c r="O9371" s="5">
        <v>0.42025640606880188</v>
      </c>
      <c r="P9371" s="3">
        <v>7.7549642883241177E-3</v>
      </c>
    </row>
    <row r="9372" spans="1:16" x14ac:dyDescent="0.25">
      <c r="A9372" s="1">
        <v>2015</v>
      </c>
      <c r="B9372" t="s">
        <v>521</v>
      </c>
      <c r="C9372" t="s">
        <v>2222</v>
      </c>
      <c r="D9372" t="s">
        <v>3403</v>
      </c>
      <c r="E9372" t="s">
        <v>3469</v>
      </c>
      <c r="F9372" t="s">
        <v>3992</v>
      </c>
      <c r="G9372" s="4"/>
      <c r="H9372" s="4"/>
      <c r="I9372" s="4"/>
      <c r="J9372" s="4"/>
      <c r="K9372" s="4">
        <v>-665082.47112932696</v>
      </c>
      <c r="L9372" s="4">
        <v>10231246.5813579</v>
      </c>
      <c r="M9372" s="4">
        <v>86465.644091430906</v>
      </c>
      <c r="N9372" s="3">
        <v>-6.4512843391222E-2</v>
      </c>
      <c r="O9372" s="5">
        <v>0.29359295964241028</v>
      </c>
      <c r="P9372" s="3">
        <v>8.4511348977684975E-3</v>
      </c>
    </row>
    <row r="9373" spans="1:16" x14ac:dyDescent="0.25">
      <c r="A9373" s="1">
        <v>2016</v>
      </c>
      <c r="B9373" t="s">
        <v>521</v>
      </c>
      <c r="C9373" t="s">
        <v>2222</v>
      </c>
      <c r="D9373" t="s">
        <v>3403</v>
      </c>
      <c r="E9373" t="s">
        <v>3469</v>
      </c>
      <c r="F9373" t="s">
        <v>3992</v>
      </c>
      <c r="G9373" s="4"/>
      <c r="H9373" s="4"/>
      <c r="I9373" s="4"/>
      <c r="J9373" s="4"/>
      <c r="K9373" s="4">
        <v>-472595.13663319102</v>
      </c>
      <c r="L9373" s="4">
        <v>2445028.6080400501</v>
      </c>
      <c r="M9373" s="4">
        <v>94913.132878385994</v>
      </c>
      <c r="N9373" s="3">
        <v>-7.6601922743220002E-2</v>
      </c>
      <c r="O9373" s="5">
        <v>0.87735134363174438</v>
      </c>
      <c r="P9373" s="3">
        <v>3.8818821310997009E-2</v>
      </c>
    </row>
    <row r="9374" spans="1:16" x14ac:dyDescent="0.25">
      <c r="A9374" s="1">
        <v>2017</v>
      </c>
      <c r="B9374" t="s">
        <v>521</v>
      </c>
      <c r="C9374" t="s">
        <v>2222</v>
      </c>
      <c r="D9374" t="s">
        <v>3403</v>
      </c>
      <c r="E9374" t="s">
        <v>3469</v>
      </c>
      <c r="F9374" t="s">
        <v>3992</v>
      </c>
      <c r="G9374" s="4"/>
      <c r="H9374" s="4"/>
      <c r="I9374" s="4"/>
      <c r="J9374" s="4"/>
      <c r="K9374" s="4">
        <v>-699606.47774524102</v>
      </c>
      <c r="L9374" s="4">
        <v>2902118.2565119499</v>
      </c>
      <c r="M9374" s="4">
        <v>256794.79197891001</v>
      </c>
      <c r="N9374" s="3">
        <v>-0.25793890763260702</v>
      </c>
      <c r="O9374" s="5">
        <v>0.79847967624664307</v>
      </c>
      <c r="P9374" s="3">
        <v>8.8485293090343475E-2</v>
      </c>
    </row>
    <row r="9375" spans="1:16" x14ac:dyDescent="0.25">
      <c r="A9375" s="1">
        <v>2018</v>
      </c>
      <c r="B9375" t="s">
        <v>521</v>
      </c>
      <c r="C9375" t="s">
        <v>2222</v>
      </c>
      <c r="D9375" t="s">
        <v>3403</v>
      </c>
      <c r="E9375" t="s">
        <v>3469</v>
      </c>
      <c r="F9375" t="s">
        <v>3992</v>
      </c>
      <c r="G9375" s="4"/>
      <c r="H9375" s="4"/>
      <c r="I9375" s="4"/>
      <c r="J9375" s="4"/>
      <c r="K9375" s="4">
        <v>-1318645.5858296501</v>
      </c>
      <c r="L9375" s="4">
        <v>2305469.3224968398</v>
      </c>
      <c r="M9375" s="4">
        <v>203371.60156625899</v>
      </c>
      <c r="N9375" s="3">
        <v>-0.51708019345405498</v>
      </c>
      <c r="O9375" s="5">
        <v>5.4943881034851074</v>
      </c>
      <c r="P9375" s="3">
        <v>8.8212668895721436E-2</v>
      </c>
    </row>
    <row r="9376" spans="1:16" x14ac:dyDescent="0.25">
      <c r="A9376" s="1">
        <v>2019</v>
      </c>
      <c r="B9376" t="s">
        <v>521</v>
      </c>
      <c r="C9376" t="s">
        <v>2222</v>
      </c>
      <c r="D9376" t="s">
        <v>3403</v>
      </c>
      <c r="E9376" t="s">
        <v>3469</v>
      </c>
      <c r="F9376" t="s">
        <v>3992</v>
      </c>
      <c r="G9376" s="4"/>
      <c r="H9376" s="4"/>
      <c r="I9376" s="4"/>
      <c r="J9376" s="4"/>
      <c r="K9376" s="4">
        <v>-4224605.1246051202</v>
      </c>
      <c r="L9376" s="4">
        <v>6175776.7637767596</v>
      </c>
      <c r="M9376" s="4">
        <v>254531.41453141501</v>
      </c>
      <c r="N9376" s="3">
        <v>-1.01039618672169</v>
      </c>
      <c r="O9376" s="5">
        <v>4.1315574645996094</v>
      </c>
      <c r="P9376" s="3">
        <v>4.1214477270841599E-2</v>
      </c>
    </row>
    <row r="9377" spans="1:16" x14ac:dyDescent="0.25">
      <c r="A9377" s="1">
        <v>2020</v>
      </c>
      <c r="B9377" t="s">
        <v>521</v>
      </c>
      <c r="C9377" t="s">
        <v>2222</v>
      </c>
      <c r="D9377" t="s">
        <v>3403</v>
      </c>
      <c r="E9377" t="s">
        <v>3469</v>
      </c>
      <c r="F9377" t="s">
        <v>3992</v>
      </c>
      <c r="G9377" s="4"/>
      <c r="H9377" s="4"/>
      <c r="I9377" s="4"/>
      <c r="J9377" s="4"/>
      <c r="K9377" s="4">
        <v>-1629396.9051530201</v>
      </c>
      <c r="L9377" s="4">
        <v>7288451.6102314899</v>
      </c>
      <c r="M9377" s="4">
        <v>275780.26862498798</v>
      </c>
      <c r="N9377" s="3">
        <v>-0.243914504782165</v>
      </c>
      <c r="O9377" s="5">
        <v>3.8734836578369141</v>
      </c>
      <c r="P9377" s="3">
        <v>3.7837978452444077E-2</v>
      </c>
    </row>
    <row r="9378" spans="1:16" x14ac:dyDescent="0.25">
      <c r="A9378" s="1">
        <v>2021</v>
      </c>
      <c r="B9378" t="s">
        <v>521</v>
      </c>
      <c r="C9378" t="s">
        <v>2222</v>
      </c>
      <c r="D9378" t="s">
        <v>3403</v>
      </c>
      <c r="E9378" t="s">
        <v>3469</v>
      </c>
      <c r="F9378" t="s">
        <v>3992</v>
      </c>
      <c r="G9378" s="4"/>
      <c r="H9378" s="4"/>
      <c r="I9378" s="4"/>
      <c r="J9378" s="4"/>
      <c r="K9378" s="4">
        <v>-1630893.9858587801</v>
      </c>
      <c r="L9378" s="4">
        <v>15658114.704316599</v>
      </c>
      <c r="M9378" s="4">
        <v>621651.208301779</v>
      </c>
      <c r="N9378" s="3">
        <v>-0.13835230887672101</v>
      </c>
      <c r="O9378" s="5">
        <v>5.5753946304321289</v>
      </c>
      <c r="P9378" s="3">
        <v>3.9701536297798157E-2</v>
      </c>
    </row>
    <row r="9379" spans="1:16" x14ac:dyDescent="0.25">
      <c r="A9379" s="1">
        <v>2022</v>
      </c>
      <c r="B9379" t="s">
        <v>521</v>
      </c>
      <c r="C9379" t="s">
        <v>2222</v>
      </c>
      <c r="D9379" t="s">
        <v>3403</v>
      </c>
      <c r="E9379" t="s">
        <v>3469</v>
      </c>
      <c r="F9379" t="s">
        <v>3992</v>
      </c>
      <c r="G9379" s="4"/>
      <c r="H9379" s="4"/>
      <c r="I9379" s="4"/>
      <c r="J9379" s="4"/>
      <c r="K9379" s="4">
        <v>-3250875.3890426299</v>
      </c>
      <c r="L9379" s="4">
        <v>15812190.577404801</v>
      </c>
      <c r="M9379" s="4">
        <v>1051285.9972258101</v>
      </c>
      <c r="N9379" s="3">
        <v>-0.215121996640701</v>
      </c>
      <c r="O9379" s="5">
        <v>3.2346649169921875</v>
      </c>
      <c r="P9379" s="3">
        <v>6.6485792398452759E-2</v>
      </c>
    </row>
    <row r="9380" spans="1:16" x14ac:dyDescent="0.25">
      <c r="A9380" s="1">
        <v>2023</v>
      </c>
      <c r="B9380" t="s">
        <v>521</v>
      </c>
      <c r="C9380" t="s">
        <v>2222</v>
      </c>
      <c r="D9380" t="s">
        <v>3403</v>
      </c>
      <c r="E9380" t="s">
        <v>3469</v>
      </c>
      <c r="F9380" t="s">
        <v>3992</v>
      </c>
      <c r="G9380" s="4"/>
      <c r="H9380" s="4"/>
      <c r="I9380" s="4"/>
      <c r="J9380" s="4"/>
      <c r="K9380" s="4">
        <v>-3122938.37282938</v>
      </c>
      <c r="L9380" s="4">
        <v>12370170.3163017</v>
      </c>
      <c r="M9380" s="4">
        <v>680191.31420191296</v>
      </c>
      <c r="N9380" s="3">
        <v>-0.22594004034040699</v>
      </c>
      <c r="O9380" s="5">
        <v>3.9027891159057617</v>
      </c>
      <c r="P9380" s="3">
        <v>5.4986413568258286E-2</v>
      </c>
    </row>
    <row r="9381" spans="1:16" x14ac:dyDescent="0.25">
      <c r="A9381" s="1">
        <v>2024</v>
      </c>
      <c r="B9381" t="s">
        <v>521</v>
      </c>
      <c r="C9381" t="s">
        <v>2222</v>
      </c>
      <c r="D9381" t="s">
        <v>3403</v>
      </c>
      <c r="E9381" t="s">
        <v>3469</v>
      </c>
      <c r="F9381" t="s">
        <v>3992</v>
      </c>
      <c r="G9381" s="4"/>
      <c r="H9381" s="4"/>
      <c r="I9381" s="4"/>
      <c r="J9381" s="4"/>
      <c r="K9381" s="4">
        <v>-2570317.9481709199</v>
      </c>
      <c r="L9381" s="4">
        <v>12781345.129439401</v>
      </c>
      <c r="M9381" s="4">
        <v>733048.87561419501</v>
      </c>
      <c r="N9381" s="3">
        <v>-0.20437198306181001</v>
      </c>
      <c r="O9381" s="5">
        <v>1.302648663520813</v>
      </c>
      <c r="P9381" s="3">
        <v>5.7353030890226364E-2</v>
      </c>
    </row>
    <row r="9382" spans="1:16" x14ac:dyDescent="0.25">
      <c r="A9382" s="1">
        <v>2009</v>
      </c>
      <c r="B9382" t="s">
        <v>522</v>
      </c>
      <c r="C9382" t="s">
        <v>2223</v>
      </c>
      <c r="D9382" t="s">
        <v>3403</v>
      </c>
      <c r="E9382" t="s">
        <v>3469</v>
      </c>
      <c r="F9382" t="s">
        <v>3993</v>
      </c>
      <c r="G9382" s="4"/>
      <c r="H9382" s="4"/>
      <c r="I9382" s="4"/>
      <c r="J9382" s="4"/>
      <c r="K9382" s="4">
        <v>-136049.93698999999</v>
      </c>
      <c r="L9382" s="4">
        <v>437981.80086999998</v>
      </c>
      <c r="M9382" s="4">
        <v>44854.068180000002</v>
      </c>
      <c r="N9382" s="3">
        <v>-0.620293939501392</v>
      </c>
      <c r="P9382" s="3">
        <v>0.10241080075502396</v>
      </c>
    </row>
    <row r="9383" spans="1:16" x14ac:dyDescent="0.25">
      <c r="A9383" s="1">
        <v>2010</v>
      </c>
      <c r="B9383" t="s">
        <v>522</v>
      </c>
      <c r="C9383" t="s">
        <v>2223</v>
      </c>
      <c r="D9383" t="s">
        <v>3403</v>
      </c>
      <c r="E9383" t="s">
        <v>3469</v>
      </c>
      <c r="F9383" t="s">
        <v>3993</v>
      </c>
      <c r="G9383" s="4"/>
      <c r="H9383" s="4"/>
      <c r="I9383" s="4"/>
      <c r="J9383" s="4"/>
      <c r="K9383" s="4">
        <v>-474500.61319</v>
      </c>
      <c r="L9383" s="4">
        <v>573911.07154000003</v>
      </c>
      <c r="M9383" s="4">
        <v>155633.19951000001</v>
      </c>
      <c r="N9383" s="3">
        <v>-0.93784752542014405</v>
      </c>
      <c r="P9383" s="3">
        <v>0.27118000388145447</v>
      </c>
    </row>
    <row r="9384" spans="1:16" x14ac:dyDescent="0.25">
      <c r="A9384" s="1">
        <v>2011</v>
      </c>
      <c r="B9384" t="s">
        <v>522</v>
      </c>
      <c r="C9384" t="s">
        <v>2223</v>
      </c>
      <c r="D9384" t="s">
        <v>3403</v>
      </c>
      <c r="E9384" t="s">
        <v>3469</v>
      </c>
      <c r="F9384" t="s">
        <v>3993</v>
      </c>
      <c r="G9384" s="4"/>
      <c r="H9384" s="4"/>
      <c r="I9384" s="4"/>
      <c r="J9384" s="4"/>
      <c r="K9384" s="4">
        <v>-913395.29740000004</v>
      </c>
      <c r="L9384" s="4">
        <v>3877483.6566300001</v>
      </c>
      <c r="M9384" s="4">
        <v>438605.72285999998</v>
      </c>
      <c r="N9384" s="3">
        <v>-0.41038611634223798</v>
      </c>
      <c r="O9384" s="5">
        <v>1.1847058534622192</v>
      </c>
      <c r="P9384" s="3">
        <v>0.1131160706281662</v>
      </c>
    </row>
    <row r="9385" spans="1:16" x14ac:dyDescent="0.25">
      <c r="A9385" s="1">
        <v>2012</v>
      </c>
      <c r="B9385" t="s">
        <v>522</v>
      </c>
      <c r="C9385" t="s">
        <v>2223</v>
      </c>
      <c r="D9385" t="s">
        <v>3403</v>
      </c>
      <c r="E9385" t="s">
        <v>3469</v>
      </c>
      <c r="F9385" t="s">
        <v>3993</v>
      </c>
      <c r="G9385" s="4"/>
      <c r="H9385" s="4"/>
      <c r="I9385" s="4"/>
      <c r="J9385" s="4"/>
      <c r="K9385" s="4">
        <v>-3469989</v>
      </c>
      <c r="L9385" s="4">
        <v>14242841</v>
      </c>
      <c r="M9385" s="4">
        <v>5468918</v>
      </c>
      <c r="N9385" s="3">
        <v>-0.38299413125916298</v>
      </c>
      <c r="O9385" s="5">
        <v>0.71022635698318481</v>
      </c>
      <c r="P9385" s="3">
        <v>0.38397663831710815</v>
      </c>
    </row>
    <row r="9386" spans="1:16" x14ac:dyDescent="0.25">
      <c r="A9386" s="1">
        <v>2013</v>
      </c>
      <c r="B9386" t="s">
        <v>522</v>
      </c>
      <c r="C9386" t="s">
        <v>2223</v>
      </c>
      <c r="D9386" t="s">
        <v>3403</v>
      </c>
      <c r="E9386" t="s">
        <v>3469</v>
      </c>
      <c r="F9386" t="s">
        <v>3993</v>
      </c>
      <c r="G9386" s="4"/>
      <c r="H9386" s="4"/>
      <c r="I9386" s="4"/>
      <c r="J9386" s="4"/>
      <c r="K9386" s="4">
        <v>-4942440</v>
      </c>
      <c r="L9386" s="4">
        <v>22487217</v>
      </c>
      <c r="M9386" s="4">
        <v>9717283</v>
      </c>
      <c r="N9386" s="3">
        <v>-0.26912236294317898</v>
      </c>
      <c r="O9386" s="5">
        <v>1.3876196146011353</v>
      </c>
      <c r="P9386" s="3">
        <v>0.43212476372718811</v>
      </c>
    </row>
    <row r="9387" spans="1:16" x14ac:dyDescent="0.25">
      <c r="A9387" s="1">
        <v>2014</v>
      </c>
      <c r="B9387" t="s">
        <v>522</v>
      </c>
      <c r="C9387" t="s">
        <v>2223</v>
      </c>
      <c r="D9387" t="s">
        <v>3403</v>
      </c>
      <c r="E9387" t="s">
        <v>3469</v>
      </c>
      <c r="F9387" t="s">
        <v>3993</v>
      </c>
      <c r="G9387" s="4"/>
      <c r="H9387" s="4"/>
      <c r="I9387" s="4"/>
      <c r="J9387" s="4"/>
      <c r="K9387" s="4">
        <v>-11732055</v>
      </c>
      <c r="L9387" s="4">
        <v>23174568</v>
      </c>
      <c r="M9387" s="4">
        <v>15390371</v>
      </c>
      <c r="N9387" s="3">
        <v>-0.51386755905403203</v>
      </c>
      <c r="O9387" s="5">
        <v>2.6251075267791748</v>
      </c>
      <c r="P9387" s="3">
        <v>0.66410607099533081</v>
      </c>
    </row>
    <row r="9388" spans="1:16" x14ac:dyDescent="0.25">
      <c r="A9388" s="1">
        <v>2015</v>
      </c>
      <c r="B9388" t="s">
        <v>522</v>
      </c>
      <c r="C9388" t="s">
        <v>2223</v>
      </c>
      <c r="D9388" t="s">
        <v>3403</v>
      </c>
      <c r="E9388" t="s">
        <v>3469</v>
      </c>
      <c r="F9388" t="s">
        <v>3993</v>
      </c>
      <c r="G9388" s="4"/>
      <c r="H9388" s="4"/>
      <c r="I9388" s="4"/>
      <c r="J9388" s="4"/>
      <c r="K9388" s="4">
        <v>-9174291</v>
      </c>
      <c r="L9388" s="4">
        <v>14549024</v>
      </c>
      <c r="M9388" s="4">
        <v>15018795</v>
      </c>
      <c r="N9388" s="3">
        <v>-0.48639541006593401</v>
      </c>
      <c r="O9388" s="5">
        <v>1.3033825159072876</v>
      </c>
      <c r="P9388" s="3">
        <v>1.0322887897491455</v>
      </c>
    </row>
    <row r="9389" spans="1:16" x14ac:dyDescent="0.25">
      <c r="A9389" s="1">
        <v>2016</v>
      </c>
      <c r="B9389" t="s">
        <v>522</v>
      </c>
      <c r="C9389" t="s">
        <v>2223</v>
      </c>
      <c r="D9389" t="s">
        <v>3403</v>
      </c>
      <c r="E9389" t="s">
        <v>3469</v>
      </c>
      <c r="F9389" t="s">
        <v>3993</v>
      </c>
      <c r="G9389" s="4"/>
      <c r="H9389" s="4"/>
      <c r="I9389" s="4"/>
      <c r="J9389" s="4"/>
      <c r="K9389" s="4">
        <v>-3749000</v>
      </c>
      <c r="L9389" s="4">
        <v>11392000</v>
      </c>
      <c r="M9389" s="4">
        <v>11796000</v>
      </c>
      <c r="N9389" s="3">
        <v>-0.28904024760163699</v>
      </c>
      <c r="O9389" s="5">
        <v>2.1711623668670654</v>
      </c>
      <c r="P9389" s="3">
        <v>1.0354634523391724</v>
      </c>
    </row>
    <row r="9390" spans="1:16" x14ac:dyDescent="0.25">
      <c r="A9390" s="1">
        <v>2017</v>
      </c>
      <c r="B9390" t="s">
        <v>522</v>
      </c>
      <c r="C9390" t="s">
        <v>2223</v>
      </c>
      <c r="D9390" t="s">
        <v>3403</v>
      </c>
      <c r="E9390" t="s">
        <v>3469</v>
      </c>
      <c r="F9390" t="s">
        <v>3993</v>
      </c>
      <c r="G9390" s="4"/>
      <c r="H9390" s="4"/>
      <c r="I9390" s="4"/>
      <c r="J9390" s="4"/>
      <c r="K9390" s="4">
        <v>-5336000</v>
      </c>
      <c r="L9390" s="4">
        <v>13746000</v>
      </c>
      <c r="M9390" s="4">
        <v>13266000</v>
      </c>
      <c r="N9390" s="3">
        <v>-0.42453655819874297</v>
      </c>
      <c r="O9390" s="5">
        <v>3.8952767848968506</v>
      </c>
      <c r="P9390" s="3">
        <v>0.96508073806762695</v>
      </c>
    </row>
    <row r="9391" spans="1:16" x14ac:dyDescent="0.25">
      <c r="A9391" s="1">
        <v>2018</v>
      </c>
      <c r="B9391" t="s">
        <v>522</v>
      </c>
      <c r="C9391" t="s">
        <v>2223</v>
      </c>
      <c r="D9391" t="s">
        <v>3403</v>
      </c>
      <c r="E9391" t="s">
        <v>3469</v>
      </c>
      <c r="F9391" t="s">
        <v>3993</v>
      </c>
      <c r="G9391" s="4"/>
      <c r="H9391" s="4"/>
      <c r="I9391" s="4"/>
      <c r="J9391" s="4"/>
      <c r="K9391" s="4">
        <v>-3815000</v>
      </c>
      <c r="L9391" s="4">
        <v>13467000</v>
      </c>
      <c r="M9391" s="4">
        <v>11457000</v>
      </c>
      <c r="N9391" s="3">
        <v>-0.28038070040054403</v>
      </c>
      <c r="O9391" s="5">
        <v>2.3994662761688232</v>
      </c>
      <c r="P9391" s="3">
        <v>0.8507462739944458</v>
      </c>
    </row>
    <row r="9392" spans="1:16" x14ac:dyDescent="0.25">
      <c r="A9392" s="1">
        <v>2019</v>
      </c>
      <c r="B9392" t="s">
        <v>522</v>
      </c>
      <c r="C9392" t="s">
        <v>2223</v>
      </c>
      <c r="D9392" t="s">
        <v>3403</v>
      </c>
      <c r="E9392" t="s">
        <v>3469</v>
      </c>
      <c r="F9392" t="s">
        <v>3993</v>
      </c>
      <c r="G9392" s="4"/>
      <c r="H9392" s="4"/>
      <c r="I9392" s="4"/>
      <c r="J9392" s="4"/>
      <c r="K9392" s="4">
        <v>-3704000</v>
      </c>
      <c r="L9392" s="4">
        <v>15025000</v>
      </c>
      <c r="M9392" s="4">
        <v>9229000</v>
      </c>
      <c r="N9392" s="3">
        <v>-0.26000280780570001</v>
      </c>
      <c r="O9392" s="5">
        <v>3.4653580188751221</v>
      </c>
      <c r="P9392" s="3">
        <v>0.61424291133880615</v>
      </c>
    </row>
    <row r="9393" spans="1:16" x14ac:dyDescent="0.25">
      <c r="A9393" s="1">
        <v>2020</v>
      </c>
      <c r="B9393" t="s">
        <v>522</v>
      </c>
      <c r="C9393" t="s">
        <v>2223</v>
      </c>
      <c r="D9393" t="s">
        <v>3403</v>
      </c>
      <c r="E9393" t="s">
        <v>3469</v>
      </c>
      <c r="F9393" t="s">
        <v>3993</v>
      </c>
      <c r="G9393" s="4"/>
      <c r="H9393" s="4"/>
      <c r="I9393" s="4"/>
      <c r="J9393" s="4"/>
      <c r="K9393" s="4">
        <v>-4576000</v>
      </c>
      <c r="L9393" s="4">
        <v>13883000</v>
      </c>
      <c r="M9393" s="4">
        <v>9785000</v>
      </c>
      <c r="N9393" s="3">
        <v>-0.316590563165906</v>
      </c>
      <c r="O9393" s="5">
        <v>7.0723776817321777</v>
      </c>
      <c r="P9393" s="3">
        <v>0.70481884479522705</v>
      </c>
    </row>
    <row r="9394" spans="1:16" x14ac:dyDescent="0.25">
      <c r="A9394" s="1">
        <v>2021</v>
      </c>
      <c r="B9394" t="s">
        <v>522</v>
      </c>
      <c r="C9394" t="s">
        <v>2223</v>
      </c>
      <c r="D9394" t="s">
        <v>3403</v>
      </c>
      <c r="E9394" t="s">
        <v>3469</v>
      </c>
      <c r="F9394" t="s">
        <v>3993</v>
      </c>
      <c r="G9394" s="4"/>
      <c r="H9394" s="4"/>
      <c r="I9394" s="4"/>
      <c r="J9394" s="4"/>
      <c r="K9394" s="4">
        <v>-3397000</v>
      </c>
      <c r="L9394" s="4">
        <v>19370000</v>
      </c>
      <c r="M9394" s="4">
        <v>10682000</v>
      </c>
      <c r="N9394" s="3">
        <v>-0.204312392866809</v>
      </c>
      <c r="O9394" s="5">
        <v>4.9345378875732422</v>
      </c>
      <c r="P9394" s="3">
        <v>0.55147135257720947</v>
      </c>
    </row>
    <row r="9395" spans="1:16" x14ac:dyDescent="0.25">
      <c r="A9395" s="1">
        <v>2022</v>
      </c>
      <c r="B9395" t="s">
        <v>522</v>
      </c>
      <c r="C9395" t="s">
        <v>2223</v>
      </c>
      <c r="D9395" t="s">
        <v>3403</v>
      </c>
      <c r="E9395" t="s">
        <v>3469</v>
      </c>
      <c r="F9395" t="s">
        <v>3993</v>
      </c>
      <c r="G9395" s="4"/>
      <c r="H9395" s="4"/>
      <c r="I9395" s="4"/>
      <c r="J9395" s="4"/>
      <c r="K9395" s="4">
        <v>-4734000</v>
      </c>
      <c r="L9395" s="4">
        <v>19853000</v>
      </c>
      <c r="M9395" s="4">
        <v>15036000</v>
      </c>
      <c r="N9395" s="3">
        <v>-0.24138898095505201</v>
      </c>
      <c r="O9395" s="5">
        <v>1.8093026876449585</v>
      </c>
      <c r="P9395" s="3">
        <v>0.75736665725708008</v>
      </c>
    </row>
    <row r="9396" spans="1:16" x14ac:dyDescent="0.25">
      <c r="A9396" s="1">
        <v>2023</v>
      </c>
      <c r="B9396" t="s">
        <v>522</v>
      </c>
      <c r="C9396" t="s">
        <v>2223</v>
      </c>
      <c r="D9396" t="s">
        <v>3403</v>
      </c>
      <c r="E9396" t="s">
        <v>3469</v>
      </c>
      <c r="F9396" t="s">
        <v>3993</v>
      </c>
      <c r="G9396" s="4"/>
      <c r="H9396" s="4"/>
      <c r="I9396" s="4"/>
      <c r="J9396" s="4"/>
      <c r="K9396" s="4">
        <v>-4108000</v>
      </c>
      <c r="L9396" s="4">
        <v>19603000</v>
      </c>
      <c r="M9396" s="4">
        <v>20291000</v>
      </c>
      <c r="N9396" s="3">
        <v>-0.20823195458231999</v>
      </c>
      <c r="O9396" s="5">
        <v>2.4336552619934082</v>
      </c>
      <c r="P9396" s="3">
        <v>1.0350966453552246</v>
      </c>
    </row>
    <row r="9397" spans="1:16" x14ac:dyDescent="0.25">
      <c r="A9397" s="1">
        <v>2024</v>
      </c>
      <c r="B9397" t="s">
        <v>522</v>
      </c>
      <c r="C9397" t="s">
        <v>2223</v>
      </c>
      <c r="D9397" t="s">
        <v>3403</v>
      </c>
      <c r="E9397" t="s">
        <v>3469</v>
      </c>
      <c r="F9397" t="s">
        <v>3993</v>
      </c>
      <c r="G9397" s="4"/>
      <c r="H9397" s="4"/>
      <c r="I9397" s="4"/>
      <c r="J9397" s="4"/>
      <c r="K9397" s="4">
        <v>-3582000</v>
      </c>
      <c r="L9397" s="4">
        <v>23803000</v>
      </c>
      <c r="M9397" s="4">
        <v>25923000</v>
      </c>
      <c r="N9397" s="3">
        <v>-0.16504630696217101</v>
      </c>
      <c r="O9397" s="5">
        <v>4.0784902572631836</v>
      </c>
      <c r="P9397" s="3">
        <v>1.089064359664917</v>
      </c>
    </row>
    <row r="9398" spans="1:16" x14ac:dyDescent="0.25">
      <c r="A9398" s="1">
        <v>2010</v>
      </c>
      <c r="B9398" t="s">
        <v>523</v>
      </c>
      <c r="C9398" t="s">
        <v>2224</v>
      </c>
      <c r="D9398" t="s">
        <v>3403</v>
      </c>
      <c r="E9398" t="s">
        <v>3469</v>
      </c>
      <c r="F9398" t="s">
        <v>3994</v>
      </c>
      <c r="G9398" s="4"/>
      <c r="H9398" s="4"/>
      <c r="I9398" s="4"/>
      <c r="J9398" s="4"/>
      <c r="K9398" s="4">
        <v>-39768.355982597299</v>
      </c>
      <c r="L9398" s="4">
        <v>66704.742067158295</v>
      </c>
      <c r="M9398" s="4">
        <v>250099.10802774999</v>
      </c>
      <c r="N9398" s="3">
        <v>-1.1108791028317999</v>
      </c>
      <c r="P9398" s="3">
        <v>3.7493453025817871</v>
      </c>
    </row>
    <row r="9399" spans="1:16" x14ac:dyDescent="0.25">
      <c r="A9399" s="1">
        <v>2011</v>
      </c>
      <c r="B9399" t="s">
        <v>523</v>
      </c>
      <c r="C9399" t="s">
        <v>2224</v>
      </c>
      <c r="D9399" t="s">
        <v>3403</v>
      </c>
      <c r="E9399" t="s">
        <v>3469</v>
      </c>
      <c r="F9399" t="s">
        <v>3994</v>
      </c>
      <c r="G9399" s="4"/>
      <c r="H9399" s="4"/>
      <c r="I9399" s="4"/>
      <c r="J9399" s="4"/>
      <c r="K9399" s="4">
        <v>-1919552.0308648599</v>
      </c>
      <c r="L9399" s="4">
        <v>2452190.5476369099</v>
      </c>
      <c r="M9399" s="4">
        <v>1740035.36598435</v>
      </c>
      <c r="N9399" s="3">
        <v>-1.5130638771832099</v>
      </c>
      <c r="O9399" s="5">
        <v>1.6529775857925415</v>
      </c>
      <c r="P9399" s="3">
        <v>0.70958405733108521</v>
      </c>
    </row>
    <row r="9400" spans="1:16" x14ac:dyDescent="0.25">
      <c r="A9400" s="1">
        <v>2012</v>
      </c>
      <c r="B9400" t="s">
        <v>523</v>
      </c>
      <c r="C9400" t="s">
        <v>2224</v>
      </c>
      <c r="D9400" t="s">
        <v>3403</v>
      </c>
      <c r="E9400" t="s">
        <v>3469</v>
      </c>
      <c r="F9400" t="s">
        <v>3994</v>
      </c>
      <c r="G9400" s="4"/>
      <c r="H9400" s="4"/>
      <c r="I9400" s="4"/>
      <c r="J9400" s="4"/>
      <c r="K9400" s="4">
        <v>-1213220.0198520301</v>
      </c>
      <c r="L9400" s="4">
        <v>1939076.7782405401</v>
      </c>
      <c r="M9400" s="4">
        <v>1111196.95465755</v>
      </c>
      <c r="N9400" s="3">
        <v>-0.56685495771878203</v>
      </c>
      <c r="O9400" s="5">
        <v>1.0080054998397827</v>
      </c>
      <c r="P9400" s="3">
        <v>0.57305467128753662</v>
      </c>
    </row>
    <row r="9401" spans="1:16" x14ac:dyDescent="0.25">
      <c r="A9401" s="1">
        <v>2013</v>
      </c>
      <c r="B9401" t="s">
        <v>523</v>
      </c>
      <c r="C9401" t="s">
        <v>2224</v>
      </c>
      <c r="D9401" t="s">
        <v>3403</v>
      </c>
      <c r="E9401" t="s">
        <v>3469</v>
      </c>
      <c r="F9401" t="s">
        <v>3994</v>
      </c>
      <c r="G9401" s="4"/>
      <c r="H9401" s="4"/>
      <c r="I9401" s="4"/>
      <c r="J9401" s="4"/>
      <c r="K9401" s="4">
        <v>-789479.88707894401</v>
      </c>
      <c r="L9401" s="4">
        <v>871154.882739341</v>
      </c>
      <c r="M9401" s="4">
        <v>400761.94304612803</v>
      </c>
      <c r="N9401" s="3">
        <v>-0.60674173870549197</v>
      </c>
      <c r="O9401" s="5">
        <v>2.5163431167602539</v>
      </c>
      <c r="P9401" s="3">
        <v>0.46003523468971252</v>
      </c>
    </row>
    <row r="9402" spans="1:16" x14ac:dyDescent="0.25">
      <c r="A9402" s="1">
        <v>2014</v>
      </c>
      <c r="B9402" t="s">
        <v>523</v>
      </c>
      <c r="C9402" t="s">
        <v>2224</v>
      </c>
      <c r="D9402" t="s">
        <v>3403</v>
      </c>
      <c r="E9402" t="s">
        <v>3469</v>
      </c>
      <c r="F9402" t="s">
        <v>3994</v>
      </c>
      <c r="G9402" s="4"/>
      <c r="H9402" s="4"/>
      <c r="I9402" s="4"/>
      <c r="J9402" s="4"/>
      <c r="K9402" s="4">
        <v>-1033265.12329671</v>
      </c>
      <c r="L9402" s="4">
        <v>4088585.0346551002</v>
      </c>
      <c r="M9402" s="4">
        <v>262936.48922627198</v>
      </c>
      <c r="N9402" s="3">
        <v>-0.41431952931211802</v>
      </c>
      <c r="O9402" s="5">
        <v>1.1923213005065918</v>
      </c>
      <c r="P9402" s="3">
        <v>6.4309895038604736E-2</v>
      </c>
    </row>
    <row r="9403" spans="1:16" x14ac:dyDescent="0.25">
      <c r="A9403" s="1">
        <v>2015</v>
      </c>
      <c r="B9403" t="s">
        <v>523</v>
      </c>
      <c r="C9403" t="s">
        <v>2224</v>
      </c>
      <c r="D9403" t="s">
        <v>3403</v>
      </c>
      <c r="E9403" t="s">
        <v>3469</v>
      </c>
      <c r="F9403" t="s">
        <v>3994</v>
      </c>
      <c r="G9403" s="4"/>
      <c r="H9403" s="4"/>
      <c r="I9403" s="4"/>
      <c r="J9403" s="4"/>
      <c r="K9403" s="4">
        <v>-739688.60503994499</v>
      </c>
      <c r="L9403" s="4">
        <v>3576516.7214933401</v>
      </c>
      <c r="M9403" s="4">
        <v>580229.27050992695</v>
      </c>
      <c r="N9403" s="3">
        <v>-0.21388287986655599</v>
      </c>
      <c r="O9403" s="5">
        <v>0.7348291277885437</v>
      </c>
      <c r="P9403" s="3">
        <v>0.16223306953907013</v>
      </c>
    </row>
    <row r="9404" spans="1:16" x14ac:dyDescent="0.25">
      <c r="A9404" s="1">
        <v>2016</v>
      </c>
      <c r="B9404" t="s">
        <v>523</v>
      </c>
      <c r="C9404" t="s">
        <v>2224</v>
      </c>
      <c r="D9404" t="s">
        <v>3403</v>
      </c>
      <c r="E9404" t="s">
        <v>3469</v>
      </c>
      <c r="F9404" t="s">
        <v>3994</v>
      </c>
      <c r="G9404" s="4"/>
      <c r="H9404" s="4"/>
      <c r="I9404" s="4"/>
      <c r="J9404" s="4"/>
      <c r="K9404" s="4">
        <v>-1429823.1367523901</v>
      </c>
      <c r="L9404" s="4">
        <v>2858612.2120571001</v>
      </c>
      <c r="M9404" s="4">
        <v>613266.97857377003</v>
      </c>
      <c r="N9404" s="3">
        <v>-0.45267447877724598</v>
      </c>
      <c r="O9404" s="5">
        <v>2.7340807914733887</v>
      </c>
      <c r="P9404" s="3">
        <v>0.21453312039375305</v>
      </c>
    </row>
    <row r="9405" spans="1:16" x14ac:dyDescent="0.25">
      <c r="A9405" s="1">
        <v>2017</v>
      </c>
      <c r="B9405" t="s">
        <v>523</v>
      </c>
      <c r="C9405" t="s">
        <v>2224</v>
      </c>
      <c r="D9405" t="s">
        <v>3403</v>
      </c>
      <c r="E9405" t="s">
        <v>3469</v>
      </c>
      <c r="F9405" t="s">
        <v>3994</v>
      </c>
      <c r="G9405" s="4"/>
      <c r="H9405" s="4"/>
      <c r="I9405" s="4"/>
      <c r="J9405" s="4"/>
      <c r="K9405" s="4">
        <v>-400970.73946828401</v>
      </c>
      <c r="L9405" s="4">
        <v>6630488.7515660198</v>
      </c>
      <c r="M9405" s="4">
        <v>164355.49201810799</v>
      </c>
      <c r="N9405" s="3">
        <v>-8.3713073425189993E-2</v>
      </c>
      <c r="O9405" s="5">
        <v>2.3884420394897461</v>
      </c>
      <c r="P9405" s="3">
        <v>2.4787839502096176E-2</v>
      </c>
    </row>
    <row r="9406" spans="1:16" x14ac:dyDescent="0.25">
      <c r="A9406" s="1">
        <v>2018</v>
      </c>
      <c r="B9406" t="s">
        <v>523</v>
      </c>
      <c r="C9406" t="s">
        <v>2224</v>
      </c>
      <c r="D9406" t="s">
        <v>3403</v>
      </c>
      <c r="E9406" t="s">
        <v>3469</v>
      </c>
      <c r="F9406" t="s">
        <v>3994</v>
      </c>
      <c r="G9406" s="4"/>
      <c r="H9406" s="4"/>
      <c r="I9406" s="4"/>
      <c r="J9406" s="4"/>
      <c r="K9406" s="4">
        <v>-576717.07414562698</v>
      </c>
      <c r="L9406" s="4">
        <v>8198054.0196448499</v>
      </c>
      <c r="M9406" s="4">
        <v>172984.99618798101</v>
      </c>
      <c r="N9406" s="3">
        <v>-7.9091497257238005E-2</v>
      </c>
      <c r="O9406" s="5">
        <v>1.5399589538574219</v>
      </c>
      <c r="P9406" s="3">
        <v>2.1100739017128944E-2</v>
      </c>
    </row>
    <row r="9407" spans="1:16" x14ac:dyDescent="0.25">
      <c r="A9407" s="1">
        <v>2019</v>
      </c>
      <c r="B9407" t="s">
        <v>523</v>
      </c>
      <c r="C9407" t="s">
        <v>2224</v>
      </c>
      <c r="D9407" t="s">
        <v>3403</v>
      </c>
      <c r="E9407" t="s">
        <v>3469</v>
      </c>
      <c r="F9407" t="s">
        <v>3994</v>
      </c>
      <c r="G9407" s="4"/>
      <c r="H9407" s="4"/>
      <c r="I9407" s="4"/>
      <c r="J9407" s="4"/>
      <c r="K9407" s="4">
        <v>-298368.55036855</v>
      </c>
      <c r="L9407" s="4">
        <v>7476381.1863811901</v>
      </c>
      <c r="M9407" s="4">
        <v>163806.94980695</v>
      </c>
      <c r="N9407" s="3">
        <v>-3.9126755291478001E-2</v>
      </c>
      <c r="O9407" s="5">
        <v>0.71393305063247681</v>
      </c>
      <c r="P9407" s="3">
        <v>2.1909924224019051E-2</v>
      </c>
    </row>
    <row r="9408" spans="1:16" x14ac:dyDescent="0.25">
      <c r="A9408" s="1">
        <v>2020</v>
      </c>
      <c r="B9408" t="s">
        <v>523</v>
      </c>
      <c r="C9408" t="s">
        <v>2224</v>
      </c>
      <c r="D9408" t="s">
        <v>3403</v>
      </c>
      <c r="E9408" t="s">
        <v>3469</v>
      </c>
      <c r="F9408" t="s">
        <v>3994</v>
      </c>
      <c r="G9408" s="4"/>
      <c r="H9408" s="4"/>
      <c r="I9408" s="4"/>
      <c r="J9408" s="4"/>
      <c r="K9408" s="4">
        <v>-918719.545021603</v>
      </c>
      <c r="L9408" s="4">
        <v>6422959.4301726902</v>
      </c>
      <c r="M9408" s="4">
        <v>152052.648289</v>
      </c>
      <c r="N9408" s="3">
        <v>-0.13340259211305799</v>
      </c>
      <c r="O9408" s="5">
        <v>1.0419355630874634</v>
      </c>
      <c r="P9408" s="3">
        <v>2.3673299700021744E-2</v>
      </c>
    </row>
    <row r="9409" spans="1:16" x14ac:dyDescent="0.25">
      <c r="A9409" s="1">
        <v>2021</v>
      </c>
      <c r="B9409" t="s">
        <v>523</v>
      </c>
      <c r="C9409" t="s">
        <v>2224</v>
      </c>
      <c r="D9409" t="s">
        <v>3403</v>
      </c>
      <c r="E9409" t="s">
        <v>3469</v>
      </c>
      <c r="F9409" t="s">
        <v>3994</v>
      </c>
      <c r="G9409" s="4"/>
      <c r="H9409" s="4"/>
      <c r="I9409" s="4"/>
      <c r="J9409" s="4"/>
      <c r="K9409" s="4">
        <v>-352732.64401772502</v>
      </c>
      <c r="L9409" s="4">
        <v>8223972.5873328904</v>
      </c>
      <c r="M9409" s="4">
        <v>124642.158222675</v>
      </c>
      <c r="N9409" s="3">
        <v>-4.6407357449731998E-2</v>
      </c>
      <c r="O9409" s="5">
        <v>0.92016369104385376</v>
      </c>
      <c r="P9409" s="3">
        <v>1.5155955217778683E-2</v>
      </c>
    </row>
    <row r="9410" spans="1:16" x14ac:dyDescent="0.25">
      <c r="A9410" s="1">
        <v>2022</v>
      </c>
      <c r="B9410" t="s">
        <v>523</v>
      </c>
      <c r="C9410" t="s">
        <v>2224</v>
      </c>
      <c r="D9410" t="s">
        <v>3403</v>
      </c>
      <c r="E9410" t="s">
        <v>3469</v>
      </c>
      <c r="F9410" t="s">
        <v>3994</v>
      </c>
      <c r="G9410" s="4"/>
      <c r="H9410" s="4"/>
      <c r="I9410" s="4"/>
      <c r="J9410" s="4"/>
      <c r="K9410" s="4">
        <v>-1306527.6349658701</v>
      </c>
      <c r="L9410" s="4">
        <v>15618529.815674899</v>
      </c>
      <c r="M9410" s="4">
        <v>1580279.0755449999</v>
      </c>
      <c r="N9410" s="3">
        <v>-0.112691530587886</v>
      </c>
      <c r="O9410" s="5">
        <v>0.58082520961761475</v>
      </c>
      <c r="P9410" s="3">
        <v>0.10117975622415543</v>
      </c>
    </row>
    <row r="9411" spans="1:16" x14ac:dyDescent="0.25">
      <c r="A9411" s="1">
        <v>2023</v>
      </c>
      <c r="B9411" t="s">
        <v>523</v>
      </c>
      <c r="C9411" t="s">
        <v>2224</v>
      </c>
      <c r="D9411" t="s">
        <v>3403</v>
      </c>
      <c r="E9411" t="s">
        <v>3469</v>
      </c>
      <c r="F9411" t="s">
        <v>3994</v>
      </c>
      <c r="G9411" s="4"/>
      <c r="H9411" s="4"/>
      <c r="I9411" s="4"/>
      <c r="J9411" s="4"/>
      <c r="K9411" s="4">
        <v>-696773.65596773697</v>
      </c>
      <c r="L9411" s="4">
        <v>9598478.1521847807</v>
      </c>
      <c r="M9411" s="4">
        <v>265524.78085524798</v>
      </c>
      <c r="N9411" s="3">
        <v>-5.6452749686078003E-2</v>
      </c>
      <c r="O9411" s="5">
        <v>0.44729790091514587</v>
      </c>
      <c r="P9411" s="3">
        <v>2.76632159948349E-2</v>
      </c>
    </row>
    <row r="9412" spans="1:16" x14ac:dyDescent="0.25">
      <c r="A9412" s="1">
        <v>2024</v>
      </c>
      <c r="B9412" t="s">
        <v>523</v>
      </c>
      <c r="C9412" t="s">
        <v>2224</v>
      </c>
      <c r="D9412" t="s">
        <v>3403</v>
      </c>
      <c r="E9412" t="s">
        <v>3469</v>
      </c>
      <c r="F9412" t="s">
        <v>3994</v>
      </c>
      <c r="G9412" s="4"/>
      <c r="H9412" s="4"/>
      <c r="I9412" s="4"/>
      <c r="J9412" s="4"/>
      <c r="K9412" s="4">
        <v>-1482527.8512997299</v>
      </c>
      <c r="L9412" s="4">
        <v>10849286.9667251</v>
      </c>
      <c r="M9412" s="4">
        <v>420124.93916382798</v>
      </c>
      <c r="N9412" s="3">
        <v>-0.14499636284536299</v>
      </c>
      <c r="O9412" s="5">
        <v>0.59058690071105957</v>
      </c>
      <c r="P9412" s="3">
        <v>3.8723737001419067E-2</v>
      </c>
    </row>
    <row r="9413" spans="1:16" x14ac:dyDescent="0.25">
      <c r="A9413" s="1">
        <v>2011</v>
      </c>
      <c r="B9413" t="s">
        <v>524</v>
      </c>
      <c r="C9413" t="s">
        <v>2225</v>
      </c>
      <c r="D9413" t="s">
        <v>3403</v>
      </c>
      <c r="E9413" t="s">
        <v>3469</v>
      </c>
      <c r="F9413" t="s">
        <v>3995</v>
      </c>
      <c r="G9413" s="4"/>
      <c r="H9413" s="4"/>
      <c r="I9413" s="4"/>
      <c r="J9413" s="4"/>
      <c r="K9413" s="4">
        <v>-277782.65995070199</v>
      </c>
      <c r="L9413" s="4">
        <v>5151041.6889936803</v>
      </c>
      <c r="M9413" s="4">
        <v>125232.02229128699</v>
      </c>
      <c r="N9413" s="3">
        <v>-8.9219539429888001E-2</v>
      </c>
      <c r="O9413" s="5">
        <v>0.85332643985748291</v>
      </c>
      <c r="P9413" s="3">
        <v>2.4311980232596397E-2</v>
      </c>
    </row>
    <row r="9414" spans="1:16" x14ac:dyDescent="0.25">
      <c r="A9414" s="1">
        <v>2012</v>
      </c>
      <c r="B9414" t="s">
        <v>524</v>
      </c>
      <c r="C9414" t="s">
        <v>2225</v>
      </c>
      <c r="D9414" t="s">
        <v>3403</v>
      </c>
      <c r="E9414" t="s">
        <v>3469</v>
      </c>
      <c r="F9414" t="s">
        <v>3995</v>
      </c>
      <c r="G9414" s="4"/>
      <c r="H9414" s="4"/>
      <c r="I9414" s="4"/>
      <c r="J9414" s="4"/>
      <c r="K9414" s="4">
        <v>-1395271.3281417901</v>
      </c>
      <c r="L9414" s="4">
        <v>4937169.3460086202</v>
      </c>
      <c r="M9414" s="4">
        <v>320579.59743356198</v>
      </c>
      <c r="N9414" s="3">
        <v>-0.28314287740441502</v>
      </c>
      <c r="O9414" s="5">
        <v>0.72951042652130127</v>
      </c>
      <c r="P9414" s="3">
        <v>6.4931862056255341E-2</v>
      </c>
    </row>
    <row r="9415" spans="1:16" x14ac:dyDescent="0.25">
      <c r="A9415" s="1">
        <v>2013</v>
      </c>
      <c r="B9415" t="s">
        <v>524</v>
      </c>
      <c r="C9415" t="s">
        <v>2225</v>
      </c>
      <c r="D9415" t="s">
        <v>3403</v>
      </c>
      <c r="E9415" t="s">
        <v>3469</v>
      </c>
      <c r="F9415" t="s">
        <v>3995</v>
      </c>
      <c r="G9415" s="4"/>
      <c r="H9415" s="4"/>
      <c r="I9415" s="4"/>
      <c r="J9415" s="4"/>
      <c r="K9415" s="4">
        <v>-651530.73809806595</v>
      </c>
      <c r="L9415" s="4">
        <v>3539918.8722512</v>
      </c>
      <c r="M9415" s="4">
        <v>69767.123162520395</v>
      </c>
      <c r="N9415" s="3">
        <v>-0.163952181284333</v>
      </c>
      <c r="O9415" s="5">
        <v>0.9840201735496521</v>
      </c>
      <c r="P9415" s="3">
        <v>1.9708678126335144E-2</v>
      </c>
    </row>
    <row r="9416" spans="1:16" x14ac:dyDescent="0.25">
      <c r="A9416" s="1">
        <v>2014</v>
      </c>
      <c r="B9416" t="s">
        <v>524</v>
      </c>
      <c r="C9416" t="s">
        <v>2225</v>
      </c>
      <c r="D9416" t="s">
        <v>3403</v>
      </c>
      <c r="E9416" t="s">
        <v>3469</v>
      </c>
      <c r="F9416" t="s">
        <v>3995</v>
      </c>
      <c r="G9416" s="4"/>
      <c r="H9416" s="4"/>
      <c r="I9416" s="4"/>
      <c r="J9416" s="4"/>
      <c r="K9416" s="4">
        <v>-1775676.36380782</v>
      </c>
      <c r="L9416" s="4">
        <v>1967057.38130039</v>
      </c>
      <c r="M9416" s="4">
        <v>160929.79395539599</v>
      </c>
      <c r="N9416" s="3">
        <v>-0.63181512769989201</v>
      </c>
      <c r="O9416" s="5">
        <v>1.8730243444442749</v>
      </c>
      <c r="P9416" s="3">
        <v>8.1812456250190735E-2</v>
      </c>
    </row>
    <row r="9417" spans="1:16" x14ac:dyDescent="0.25">
      <c r="A9417" s="1">
        <v>2015</v>
      </c>
      <c r="B9417" t="s">
        <v>524</v>
      </c>
      <c r="C9417" t="s">
        <v>2225</v>
      </c>
      <c r="D9417" t="s">
        <v>3403</v>
      </c>
      <c r="E9417" t="s">
        <v>3469</v>
      </c>
      <c r="F9417" t="s">
        <v>3995</v>
      </c>
      <c r="G9417" s="4"/>
      <c r="H9417" s="4"/>
      <c r="I9417" s="4"/>
      <c r="J9417" s="4"/>
      <c r="K9417" s="4">
        <v>-383623.64506213297</v>
      </c>
      <c r="L9417" s="4">
        <v>2624477.8626071801</v>
      </c>
      <c r="M9417" s="4">
        <v>264986.94175019098</v>
      </c>
      <c r="N9417" s="3">
        <v>-0.181317940063908</v>
      </c>
      <c r="O9417" s="5">
        <v>1.1493765115737915</v>
      </c>
      <c r="P9417" s="3">
        <v>0.10096748918294907</v>
      </c>
    </row>
    <row r="9418" spans="1:16" x14ac:dyDescent="0.25">
      <c r="A9418" s="1">
        <v>2016</v>
      </c>
      <c r="B9418" t="s">
        <v>524</v>
      </c>
      <c r="C9418" t="s">
        <v>2225</v>
      </c>
      <c r="D9418" t="s">
        <v>3403</v>
      </c>
      <c r="E9418" t="s">
        <v>3469</v>
      </c>
      <c r="F9418" t="s">
        <v>3995</v>
      </c>
      <c r="G9418" s="4"/>
      <c r="H9418" s="4"/>
      <c r="I9418" s="4"/>
      <c r="J9418" s="4"/>
      <c r="K9418" s="4">
        <v>-310047.084065918</v>
      </c>
      <c r="L9418" s="4">
        <v>2363877.8794290302</v>
      </c>
      <c r="M9418" s="4">
        <v>67263.164168429794</v>
      </c>
      <c r="N9418" s="3">
        <v>-0.126502419510377</v>
      </c>
      <c r="O9418" s="5">
        <v>1.1007838249206543</v>
      </c>
      <c r="P9418" s="3">
        <v>2.8454585000872612E-2</v>
      </c>
    </row>
    <row r="9419" spans="1:16" x14ac:dyDescent="0.25">
      <c r="A9419" s="1">
        <v>2017</v>
      </c>
      <c r="B9419" t="s">
        <v>524</v>
      </c>
      <c r="C9419" t="s">
        <v>2225</v>
      </c>
      <c r="D9419" t="s">
        <v>3403</v>
      </c>
      <c r="E9419" t="s">
        <v>3469</v>
      </c>
      <c r="F9419" t="s">
        <v>3995</v>
      </c>
      <c r="G9419" s="4"/>
      <c r="H9419" s="4"/>
      <c r="I9419" s="4"/>
      <c r="J9419" s="4"/>
      <c r="K9419" s="4">
        <v>-372172.13524253102</v>
      </c>
      <c r="L9419" s="4">
        <v>2093623.70971585</v>
      </c>
      <c r="M9419" s="4">
        <v>57062.264136441598</v>
      </c>
      <c r="N9419" s="3">
        <v>-0.16422831039232699</v>
      </c>
      <c r="O9419" s="5">
        <v>1.4078388214111328</v>
      </c>
      <c r="P9419" s="3">
        <v>2.7255263179540634E-2</v>
      </c>
    </row>
    <row r="9420" spans="1:16" x14ac:dyDescent="0.25">
      <c r="A9420" s="1">
        <v>2018</v>
      </c>
      <c r="B9420" t="s">
        <v>524</v>
      </c>
      <c r="C9420" t="s">
        <v>2225</v>
      </c>
      <c r="D9420" t="s">
        <v>3403</v>
      </c>
      <c r="E9420" t="s">
        <v>3469</v>
      </c>
      <c r="F9420" t="s">
        <v>3995</v>
      </c>
      <c r="G9420" s="4"/>
      <c r="H9420" s="4"/>
      <c r="I9420" s="4"/>
      <c r="J9420" s="4"/>
      <c r="K9420" s="4">
        <v>-536964.00417471596</v>
      </c>
      <c r="L9420" s="4">
        <v>3276514.2599130999</v>
      </c>
      <c r="M9420" s="4">
        <v>625034.97435214196</v>
      </c>
      <c r="N9420" s="3">
        <v>-0.20290444471699801</v>
      </c>
      <c r="O9420" s="5">
        <v>3.111858606338501</v>
      </c>
      <c r="P9420" s="3">
        <v>0.19076217710971832</v>
      </c>
    </row>
    <row r="9421" spans="1:16" x14ac:dyDescent="0.25">
      <c r="A9421" s="1">
        <v>2019</v>
      </c>
      <c r="B9421" t="s">
        <v>524</v>
      </c>
      <c r="C9421" t="s">
        <v>2225</v>
      </c>
      <c r="D9421" t="s">
        <v>3403</v>
      </c>
      <c r="E9421" t="s">
        <v>3469</v>
      </c>
      <c r="F9421" t="s">
        <v>3995</v>
      </c>
      <c r="G9421" s="4"/>
      <c r="H9421" s="4"/>
      <c r="I9421" s="4"/>
      <c r="J9421" s="4"/>
      <c r="K9421" s="4">
        <v>-904911.19691119704</v>
      </c>
      <c r="L9421" s="4">
        <v>3250300.4563004598</v>
      </c>
      <c r="M9421" s="4">
        <v>422610.03861003899</v>
      </c>
      <c r="N9421" s="3">
        <v>-0.28466472649587499</v>
      </c>
      <c r="O9421" s="5">
        <v>2.2270162105560303</v>
      </c>
      <c r="P9421" s="3">
        <v>0.1300218403339386</v>
      </c>
    </row>
    <row r="9422" spans="1:16" x14ac:dyDescent="0.25">
      <c r="A9422" s="1">
        <v>2020</v>
      </c>
      <c r="B9422" t="s">
        <v>524</v>
      </c>
      <c r="C9422" t="s">
        <v>2225</v>
      </c>
      <c r="D9422" t="s">
        <v>3403</v>
      </c>
      <c r="E9422" t="s">
        <v>3469</v>
      </c>
      <c r="F9422" t="s">
        <v>3995</v>
      </c>
      <c r="G9422" s="4"/>
      <c r="H9422" s="4"/>
      <c r="I9422" s="4"/>
      <c r="J9422" s="4"/>
      <c r="K9422" s="4">
        <v>-1260773.2976271</v>
      </c>
      <c r="L9422" s="4">
        <v>7344158.85592811</v>
      </c>
      <c r="M9422" s="4">
        <v>1627520.2573057399</v>
      </c>
      <c r="N9422" s="3">
        <v>-0.23924020302656501</v>
      </c>
      <c r="O9422" s="5">
        <v>5.0156693458557129</v>
      </c>
      <c r="P9422" s="3">
        <v>0.22160744667053223</v>
      </c>
    </row>
    <row r="9423" spans="1:16" x14ac:dyDescent="0.25">
      <c r="A9423" s="1">
        <v>2021</v>
      </c>
      <c r="B9423" t="s">
        <v>524</v>
      </c>
      <c r="C9423" t="s">
        <v>2225</v>
      </c>
      <c r="D9423" t="s">
        <v>3403</v>
      </c>
      <c r="E9423" t="s">
        <v>3469</v>
      </c>
      <c r="F9423" t="s">
        <v>3995</v>
      </c>
      <c r="G9423" s="4"/>
      <c r="H9423" s="4"/>
      <c r="I9423" s="4"/>
      <c r="J9423" s="4"/>
      <c r="K9423" s="4">
        <v>-1625286.2359318901</v>
      </c>
      <c r="L9423" s="4">
        <v>6814689.3206067402</v>
      </c>
      <c r="M9423" s="4">
        <v>1275085.66458472</v>
      </c>
      <c r="N9423" s="3">
        <v>-0.21973648283538699</v>
      </c>
      <c r="O9423" s="5">
        <v>2.2898175716400146</v>
      </c>
      <c r="P9423" s="3">
        <v>0.18710841238498688</v>
      </c>
    </row>
    <row r="9424" spans="1:16" x14ac:dyDescent="0.25">
      <c r="A9424" s="1">
        <v>2022</v>
      </c>
      <c r="B9424" t="s">
        <v>524</v>
      </c>
      <c r="C9424" t="s">
        <v>2225</v>
      </c>
      <c r="D9424" t="s">
        <v>3403</v>
      </c>
      <c r="E9424" t="s">
        <v>3469</v>
      </c>
      <c r="F9424" t="s">
        <v>3995</v>
      </c>
      <c r="G9424" s="4"/>
      <c r="H9424" s="4"/>
      <c r="I9424" s="4"/>
      <c r="J9424" s="4"/>
      <c r="K9424" s="4">
        <v>-1251862.2288778301</v>
      </c>
      <c r="L9424" s="4">
        <v>7595241.7757596299</v>
      </c>
      <c r="M9424" s="4">
        <v>1021617.31317328</v>
      </c>
      <c r="N9424" s="3">
        <v>-0.180548522198866</v>
      </c>
      <c r="O9424" s="5">
        <v>2.0451407432556152</v>
      </c>
      <c r="P9424" s="3">
        <v>0.13450753688812256</v>
      </c>
    </row>
    <row r="9425" spans="1:16" x14ac:dyDescent="0.25">
      <c r="A9425" s="1">
        <v>2023</v>
      </c>
      <c r="B9425" t="s">
        <v>524</v>
      </c>
      <c r="C9425" t="s">
        <v>2225</v>
      </c>
      <c r="D9425" t="s">
        <v>3403</v>
      </c>
      <c r="E9425" t="s">
        <v>3469</v>
      </c>
      <c r="F9425" t="s">
        <v>3995</v>
      </c>
      <c r="G9425" s="4"/>
      <c r="H9425" s="4"/>
      <c r="I9425" s="4"/>
      <c r="J9425" s="4"/>
      <c r="K9425" s="4">
        <v>-1045299.47005299</v>
      </c>
      <c r="L9425" s="4">
        <v>8836608.3391660806</v>
      </c>
      <c r="M9425" s="4">
        <v>361737.15961737197</v>
      </c>
      <c r="N9425" s="3">
        <v>-0.12926289888314299</v>
      </c>
      <c r="O9425" s="5">
        <v>0.95808571577072144</v>
      </c>
      <c r="P9425" s="3">
        <v>4.0936198085546494E-2</v>
      </c>
    </row>
    <row r="9426" spans="1:16" x14ac:dyDescent="0.25">
      <c r="A9426" s="1">
        <v>2024</v>
      </c>
      <c r="B9426" t="s">
        <v>524</v>
      </c>
      <c r="C9426" t="s">
        <v>2225</v>
      </c>
      <c r="D9426" t="s">
        <v>3403</v>
      </c>
      <c r="E9426" t="s">
        <v>3469</v>
      </c>
      <c r="F9426" t="s">
        <v>3995</v>
      </c>
      <c r="G9426" s="4"/>
      <c r="H9426" s="4"/>
      <c r="I9426" s="4"/>
      <c r="J9426" s="4"/>
      <c r="K9426" s="4">
        <v>-1231533.47156201</v>
      </c>
      <c r="L9426" s="4">
        <v>9147303.5408319104</v>
      </c>
      <c r="M9426" s="4">
        <v>312742.59465441701</v>
      </c>
      <c r="N9426" s="3">
        <v>-0.13694959470915399</v>
      </c>
      <c r="O9426" s="5">
        <v>1.1066654920578003</v>
      </c>
      <c r="P9426" s="3">
        <v>3.418959304690361E-2</v>
      </c>
    </row>
    <row r="9427" spans="1:16" x14ac:dyDescent="0.25">
      <c r="A9427" s="1">
        <v>2012</v>
      </c>
      <c r="B9427" t="s">
        <v>525</v>
      </c>
      <c r="C9427" t="s">
        <v>2226</v>
      </c>
      <c r="D9427" t="s">
        <v>3403</v>
      </c>
      <c r="E9427" t="s">
        <v>3469</v>
      </c>
      <c r="F9427" t="s">
        <v>3996</v>
      </c>
      <c r="G9427" s="4"/>
      <c r="H9427" s="4"/>
      <c r="I9427" s="4"/>
      <c r="J9427" s="4"/>
      <c r="K9427" s="4">
        <v>-1475539.0235666099</v>
      </c>
      <c r="L9427" s="4">
        <v>6732724.1284037502</v>
      </c>
      <c r="M9427" s="4">
        <v>357091.98448676401</v>
      </c>
      <c r="N9427" s="3">
        <v>-0.20285080345991499</v>
      </c>
      <c r="O9427" s="5">
        <v>0.53653454780578613</v>
      </c>
      <c r="P9427" s="3">
        <v>5.3038261830806732E-2</v>
      </c>
    </row>
    <row r="9428" spans="1:16" x14ac:dyDescent="0.25">
      <c r="A9428" s="1">
        <v>2013</v>
      </c>
      <c r="B9428" t="s">
        <v>525</v>
      </c>
      <c r="C9428" t="s">
        <v>2226</v>
      </c>
      <c r="D9428" t="s">
        <v>3403</v>
      </c>
      <c r="E9428" t="s">
        <v>3469</v>
      </c>
      <c r="F9428" t="s">
        <v>3996</v>
      </c>
      <c r="G9428" s="4"/>
      <c r="H9428" s="4"/>
      <c r="I9428" s="4"/>
      <c r="J9428" s="4"/>
      <c r="K9428" s="4">
        <v>-729400.58653169696</v>
      </c>
      <c r="L9428" s="4">
        <v>1960232.7854774001</v>
      </c>
      <c r="M9428" s="4">
        <v>129831.806097372</v>
      </c>
      <c r="N9428" s="3">
        <v>-0.18300907091228999</v>
      </c>
      <c r="O9428" s="5">
        <v>0.65277552604675293</v>
      </c>
      <c r="P9428" s="3">
        <v>6.6232852637767792E-2</v>
      </c>
    </row>
    <row r="9429" spans="1:16" x14ac:dyDescent="0.25">
      <c r="A9429" s="1">
        <v>2014</v>
      </c>
      <c r="B9429" t="s">
        <v>525</v>
      </c>
      <c r="C9429" t="s">
        <v>2226</v>
      </c>
      <c r="D9429" t="s">
        <v>3403</v>
      </c>
      <c r="E9429" t="s">
        <v>3469</v>
      </c>
      <c r="F9429" t="s">
        <v>3996</v>
      </c>
      <c r="G9429" s="4"/>
      <c r="H9429" s="4"/>
      <c r="I9429" s="4"/>
      <c r="J9429" s="4"/>
      <c r="K9429" s="4">
        <v>-496179.92361733201</v>
      </c>
      <c r="L9429" s="4">
        <v>2236160.1207034802</v>
      </c>
      <c r="M9429" s="4">
        <v>107874.015748032</v>
      </c>
      <c r="N9429" s="3">
        <v>-0.23297766545021101</v>
      </c>
      <c r="O9429" s="5">
        <v>1.047893762588501</v>
      </c>
      <c r="P9429" s="3">
        <v>4.8240739852190018E-2</v>
      </c>
    </row>
    <row r="9430" spans="1:16" x14ac:dyDescent="0.25">
      <c r="A9430" s="1">
        <v>2015</v>
      </c>
      <c r="B9430" t="s">
        <v>525</v>
      </c>
      <c r="C9430" t="s">
        <v>2226</v>
      </c>
      <c r="D9430" t="s">
        <v>3403</v>
      </c>
      <c r="E9430" t="s">
        <v>3469</v>
      </c>
      <c r="F9430" t="s">
        <v>3996</v>
      </c>
      <c r="G9430" s="4"/>
      <c r="H9430" s="4"/>
      <c r="I9430" s="4"/>
      <c r="J9430" s="4"/>
      <c r="K9430" s="4">
        <v>-452916.342457416</v>
      </c>
      <c r="L9430" s="4">
        <v>2048175.31181868</v>
      </c>
      <c r="M9430" s="4">
        <v>124675.854949423</v>
      </c>
      <c r="N9430" s="3">
        <v>-0.23376035725355199</v>
      </c>
      <c r="O9430" s="5">
        <v>1.973176121711731</v>
      </c>
      <c r="P9430" s="3">
        <v>6.0871671885251999E-2</v>
      </c>
    </row>
    <row r="9431" spans="1:16" x14ac:dyDescent="0.25">
      <c r="A9431" s="1">
        <v>2016</v>
      </c>
      <c r="B9431" t="s">
        <v>525</v>
      </c>
      <c r="C9431" t="s">
        <v>2226</v>
      </c>
      <c r="D9431" t="s">
        <v>3403</v>
      </c>
      <c r="E9431" t="s">
        <v>3469</v>
      </c>
      <c r="F9431" t="s">
        <v>3996</v>
      </c>
      <c r="G9431" s="4"/>
      <c r="H9431" s="4"/>
      <c r="I9431" s="4"/>
      <c r="J9431" s="4"/>
      <c r="K9431" s="4">
        <v>-489977.50096850097</v>
      </c>
      <c r="L9431" s="4">
        <v>4949053.8486753898</v>
      </c>
      <c r="M9431" s="4">
        <v>66466.758053461293</v>
      </c>
      <c r="N9431" s="3">
        <v>-0.14141359844302201</v>
      </c>
      <c r="O9431" s="5">
        <v>4.6534337997436523</v>
      </c>
      <c r="P9431" s="3">
        <v>1.3430194929242134E-2</v>
      </c>
    </row>
    <row r="9432" spans="1:16" x14ac:dyDescent="0.25">
      <c r="A9432" s="1">
        <v>2017</v>
      </c>
      <c r="B9432" t="s">
        <v>525</v>
      </c>
      <c r="C9432" t="s">
        <v>2226</v>
      </c>
      <c r="D9432" t="s">
        <v>3403</v>
      </c>
      <c r="E9432" t="s">
        <v>3469</v>
      </c>
      <c r="F9432" t="s">
        <v>3996</v>
      </c>
      <c r="G9432" s="4"/>
      <c r="H9432" s="4"/>
      <c r="I9432" s="4"/>
      <c r="J9432" s="4"/>
      <c r="K9432" s="4">
        <v>-1933218.8122084099</v>
      </c>
      <c r="L9432" s="4">
        <v>5045456.4320136504</v>
      </c>
      <c r="M9432" s="4">
        <v>168974.76692261</v>
      </c>
      <c r="N9432" s="3">
        <v>-0.38088229815950098</v>
      </c>
      <c r="O9432" s="5">
        <v>1.4591318368911743</v>
      </c>
      <c r="P9432" s="3">
        <v>3.3490482717752457E-2</v>
      </c>
    </row>
    <row r="9433" spans="1:16" x14ac:dyDescent="0.25">
      <c r="A9433" s="1">
        <v>2018</v>
      </c>
      <c r="B9433" t="s">
        <v>525</v>
      </c>
      <c r="C9433" t="s">
        <v>2226</v>
      </c>
      <c r="D9433" t="s">
        <v>3403</v>
      </c>
      <c r="E9433" t="s">
        <v>3469</v>
      </c>
      <c r="F9433" t="s">
        <v>3996</v>
      </c>
      <c r="G9433" s="4"/>
      <c r="H9433" s="4"/>
      <c r="I9433" s="4"/>
      <c r="J9433" s="4"/>
      <c r="K9433" s="4">
        <v>-1309685.4898999999</v>
      </c>
      <c r="L9433" s="4">
        <v>6021721.1082243398</v>
      </c>
      <c r="M9433" s="4">
        <v>103658.05816475301</v>
      </c>
      <c r="N9433" s="3">
        <v>-0.24073453631303399</v>
      </c>
      <c r="O9433" s="5">
        <v>0.68818390369415283</v>
      </c>
      <c r="P9433" s="3">
        <v>1.7214024439454079E-2</v>
      </c>
    </row>
    <row r="9434" spans="1:16" x14ac:dyDescent="0.25">
      <c r="A9434" s="1">
        <v>2019</v>
      </c>
      <c r="B9434" t="s">
        <v>525</v>
      </c>
      <c r="C9434" t="s">
        <v>2226</v>
      </c>
      <c r="D9434" t="s">
        <v>3403</v>
      </c>
      <c r="E9434" t="s">
        <v>3469</v>
      </c>
      <c r="F9434" t="s">
        <v>3996</v>
      </c>
      <c r="G9434" s="4"/>
      <c r="H9434" s="4"/>
      <c r="I9434" s="4"/>
      <c r="J9434" s="4"/>
      <c r="K9434" s="4">
        <v>-5686676.7286767298</v>
      </c>
      <c r="L9434" s="4">
        <v>1602890.1368901399</v>
      </c>
      <c r="M9434" s="4">
        <v>152710.424710425</v>
      </c>
      <c r="N9434" s="3">
        <v>-1.5550399180235499</v>
      </c>
      <c r="O9434" s="5">
        <v>1.2103404998779297</v>
      </c>
      <c r="P9434" s="3">
        <v>9.5271922647953033E-2</v>
      </c>
    </row>
    <row r="9435" spans="1:16" x14ac:dyDescent="0.25">
      <c r="A9435" s="1">
        <v>2020</v>
      </c>
      <c r="B9435" t="s">
        <v>525</v>
      </c>
      <c r="C9435" t="s">
        <v>2226</v>
      </c>
      <c r="D9435" t="s">
        <v>3403</v>
      </c>
      <c r="E9435" t="s">
        <v>3469</v>
      </c>
      <c r="F9435" t="s">
        <v>3996</v>
      </c>
      <c r="G9435" s="4"/>
      <c r="H9435" s="4"/>
      <c r="I9435" s="4"/>
      <c r="J9435" s="4"/>
      <c r="K9435" s="4">
        <v>-556329.804121861</v>
      </c>
      <c r="L9435" s="4">
        <v>2403442.7066797302</v>
      </c>
      <c r="M9435" s="4">
        <v>145446.07484505099</v>
      </c>
      <c r="N9435" s="3">
        <v>-0.27960605449349402</v>
      </c>
      <c r="O9435" s="5">
        <v>0.79801541566848755</v>
      </c>
      <c r="P9435" s="3">
        <v>6.0515724122524261E-2</v>
      </c>
    </row>
    <row r="9436" spans="1:16" x14ac:dyDescent="0.25">
      <c r="A9436" s="1">
        <v>2021</v>
      </c>
      <c r="B9436" t="s">
        <v>525</v>
      </c>
      <c r="C9436" t="s">
        <v>2226</v>
      </c>
      <c r="D9436" t="s">
        <v>3403</v>
      </c>
      <c r="E9436" t="s">
        <v>3469</v>
      </c>
      <c r="F9436" t="s">
        <v>3996</v>
      </c>
      <c r="G9436" s="4"/>
      <c r="H9436" s="4"/>
      <c r="I9436" s="4"/>
      <c r="J9436" s="4"/>
      <c r="K9436" s="4">
        <v>-2057130.9674662</v>
      </c>
      <c r="L9436" s="4">
        <v>6360316.8652385501</v>
      </c>
      <c r="M9436" s="4">
        <v>144056.71482878301</v>
      </c>
      <c r="N9436" s="3">
        <v>-0.458602268310012</v>
      </c>
      <c r="O9436" s="5">
        <v>1.8113249540328979</v>
      </c>
      <c r="P9436" s="3">
        <v>2.264929935336113E-2</v>
      </c>
    </row>
    <row r="9437" spans="1:16" x14ac:dyDescent="0.25">
      <c r="A9437" s="1">
        <v>2022</v>
      </c>
      <c r="B9437" t="s">
        <v>525</v>
      </c>
      <c r="C9437" t="s">
        <v>2226</v>
      </c>
      <c r="D9437" t="s">
        <v>3403</v>
      </c>
      <c r="E9437" t="s">
        <v>3469</v>
      </c>
      <c r="F9437" t="s">
        <v>3996</v>
      </c>
      <c r="G9437" s="4"/>
      <c r="H9437" s="4"/>
      <c r="I9437" s="4"/>
      <c r="J9437" s="4"/>
      <c r="K9437" s="4">
        <v>-869114.67354924197</v>
      </c>
      <c r="L9437" s="4">
        <v>8116282.8572808802</v>
      </c>
      <c r="M9437" s="4">
        <v>141243.694231473</v>
      </c>
      <c r="N9437" s="3">
        <v>-0.124424359455482</v>
      </c>
      <c r="O9437" s="5">
        <v>3.515920877456665</v>
      </c>
      <c r="P9437" s="3">
        <v>1.7402509227395058E-2</v>
      </c>
    </row>
    <row r="9438" spans="1:16" x14ac:dyDescent="0.25">
      <c r="A9438" s="1">
        <v>2023</v>
      </c>
      <c r="B9438" t="s">
        <v>525</v>
      </c>
      <c r="C9438" t="s">
        <v>2226</v>
      </c>
      <c r="D9438" t="s">
        <v>3403</v>
      </c>
      <c r="E9438" t="s">
        <v>3469</v>
      </c>
      <c r="F9438" t="s">
        <v>3996</v>
      </c>
      <c r="G9438" s="4"/>
      <c r="H9438" s="4"/>
      <c r="I9438" s="4"/>
      <c r="J9438" s="4"/>
      <c r="K9438" s="4">
        <v>-999734.02659734001</v>
      </c>
      <c r="L9438" s="4">
        <v>11485895.410459001</v>
      </c>
      <c r="M9438" s="4">
        <v>185820.084658201</v>
      </c>
      <c r="N9438" s="3">
        <v>-0.103460971560479</v>
      </c>
      <c r="O9438" s="5">
        <v>1.1787124872207642</v>
      </c>
      <c r="P9438" s="3">
        <v>1.6178110614418983E-2</v>
      </c>
    </row>
    <row r="9439" spans="1:16" x14ac:dyDescent="0.25">
      <c r="A9439" s="1">
        <v>2024</v>
      </c>
      <c r="B9439" t="s">
        <v>525</v>
      </c>
      <c r="C9439" t="s">
        <v>2226</v>
      </c>
      <c r="D9439" t="s">
        <v>3403</v>
      </c>
      <c r="E9439" t="s">
        <v>3469</v>
      </c>
      <c r="F9439" t="s">
        <v>3996</v>
      </c>
      <c r="G9439" s="4"/>
      <c r="H9439" s="4"/>
      <c r="I9439" s="4"/>
      <c r="J9439" s="4"/>
      <c r="K9439" s="4">
        <v>-2408008.37372411</v>
      </c>
      <c r="L9439" s="4">
        <v>29178892.348309599</v>
      </c>
      <c r="M9439" s="4">
        <v>780333.08221050305</v>
      </c>
      <c r="N9439" s="3">
        <v>-0.118427206960253</v>
      </c>
      <c r="O9439" s="5">
        <v>2.3919143676757813</v>
      </c>
      <c r="P9439" s="3">
        <v>2.6743067428469658E-2</v>
      </c>
    </row>
    <row r="9440" spans="1:16" x14ac:dyDescent="0.25">
      <c r="A9440" s="1">
        <v>2011</v>
      </c>
      <c r="B9440" t="s">
        <v>526</v>
      </c>
      <c r="C9440" t="s">
        <v>2227</v>
      </c>
      <c r="D9440" t="s">
        <v>3403</v>
      </c>
      <c r="E9440" t="s">
        <v>3469</v>
      </c>
      <c r="F9440" t="s">
        <v>3997</v>
      </c>
      <c r="G9440" s="4"/>
      <c r="H9440" s="4"/>
      <c r="I9440" s="4"/>
      <c r="J9440" s="4"/>
      <c r="K9440" s="4">
        <v>-1245540.6708820099</v>
      </c>
      <c r="L9440" s="4">
        <v>10318587.504018901</v>
      </c>
      <c r="M9440" s="4">
        <v>268364.591147787</v>
      </c>
      <c r="N9440" s="3">
        <v>-0.231681933362644</v>
      </c>
      <c r="O9440" s="5">
        <v>0.77664214372634888</v>
      </c>
      <c r="P9440" s="3">
        <v>2.6007881388068199E-2</v>
      </c>
    </row>
    <row r="9441" spans="1:16" x14ac:dyDescent="0.25">
      <c r="A9441" s="1">
        <v>2012</v>
      </c>
      <c r="B9441" t="s">
        <v>526</v>
      </c>
      <c r="C9441" t="s">
        <v>2227</v>
      </c>
      <c r="D9441" t="s">
        <v>3403</v>
      </c>
      <c r="E9441" t="s">
        <v>3469</v>
      </c>
      <c r="F9441" t="s">
        <v>3997</v>
      </c>
      <c r="G9441" s="4"/>
      <c r="H9441" s="4"/>
      <c r="I9441" s="4"/>
      <c r="J9441" s="4"/>
      <c r="K9441" s="4">
        <v>-2474550.5152318301</v>
      </c>
      <c r="L9441" s="4">
        <v>7350882.5967274802</v>
      </c>
      <c r="M9441" s="4">
        <v>303301.16758593201</v>
      </c>
      <c r="N9441" s="3">
        <v>-0.28767988059798799</v>
      </c>
      <c r="O9441" s="5">
        <v>0.182427778840065</v>
      </c>
      <c r="P9441" s="3">
        <v>4.1260510683059692E-2</v>
      </c>
    </row>
    <row r="9442" spans="1:16" x14ac:dyDescent="0.25">
      <c r="A9442" s="1">
        <v>2013</v>
      </c>
      <c r="B9442" t="s">
        <v>526</v>
      </c>
      <c r="C9442" t="s">
        <v>2227</v>
      </c>
      <c r="D9442" t="s">
        <v>3403</v>
      </c>
      <c r="E9442" t="s">
        <v>3469</v>
      </c>
      <c r="F9442" t="s">
        <v>3997</v>
      </c>
      <c r="G9442" s="4"/>
      <c r="H9442" s="4"/>
      <c r="I9442" s="4"/>
      <c r="J9442" s="4"/>
      <c r="K9442" s="4">
        <v>-3258568.2048658398</v>
      </c>
      <c r="L9442" s="4">
        <v>4576654.7594032399</v>
      </c>
      <c r="M9442" s="4">
        <v>301099.06173200399</v>
      </c>
      <c r="N9442" s="3">
        <v>-0.58504702545039899</v>
      </c>
      <c r="O9442" s="5">
        <v>0.76549655199050903</v>
      </c>
      <c r="P9442" s="3">
        <v>6.579020619392395E-2</v>
      </c>
    </row>
    <row r="9443" spans="1:16" x14ac:dyDescent="0.25">
      <c r="A9443" s="1">
        <v>2014</v>
      </c>
      <c r="B9443" t="s">
        <v>526</v>
      </c>
      <c r="C9443" t="s">
        <v>2227</v>
      </c>
      <c r="D9443" t="s">
        <v>3403</v>
      </c>
      <c r="E9443" t="s">
        <v>3469</v>
      </c>
      <c r="F9443" t="s">
        <v>3997</v>
      </c>
      <c r="G9443" s="4"/>
      <c r="H9443" s="4"/>
      <c r="I9443" s="4"/>
      <c r="J9443" s="4"/>
      <c r="K9443" s="4">
        <v>-3750858.5977651002</v>
      </c>
      <c r="L9443" s="4">
        <v>1938907.06775426</v>
      </c>
      <c r="M9443" s="4">
        <v>496645.76359092799</v>
      </c>
      <c r="N9443" s="3">
        <v>-1.12590793993928</v>
      </c>
      <c r="O9443" s="5">
        <v>0.66212242841720581</v>
      </c>
      <c r="P9443" s="3">
        <v>0.25614726543426514</v>
      </c>
    </row>
    <row r="9444" spans="1:16" x14ac:dyDescent="0.25">
      <c r="A9444" s="1">
        <v>2015</v>
      </c>
      <c r="B9444" t="s">
        <v>526</v>
      </c>
      <c r="C9444" t="s">
        <v>2227</v>
      </c>
      <c r="D9444" t="s">
        <v>3403</v>
      </c>
      <c r="E9444" t="s">
        <v>3469</v>
      </c>
      <c r="F9444" t="s">
        <v>3997</v>
      </c>
      <c r="G9444" s="4"/>
      <c r="H9444" s="4"/>
      <c r="I9444" s="4"/>
      <c r="J9444" s="4"/>
      <c r="K9444" s="4">
        <v>-638406.66240379703</v>
      </c>
      <c r="L9444" s="4">
        <v>1816378.66613252</v>
      </c>
      <c r="M9444" s="4">
        <v>585701.40905834199</v>
      </c>
      <c r="N9444" s="3">
        <v>-0.37548857816842901</v>
      </c>
      <c r="O9444" s="5">
        <v>0.8150334358215332</v>
      </c>
      <c r="P9444" s="3">
        <v>0.32245555520057678</v>
      </c>
    </row>
    <row r="9445" spans="1:16" x14ac:dyDescent="0.25">
      <c r="A9445" s="1">
        <v>2016</v>
      </c>
      <c r="B9445" t="s">
        <v>526</v>
      </c>
      <c r="C9445" t="s">
        <v>2227</v>
      </c>
      <c r="D9445" t="s">
        <v>3403</v>
      </c>
      <c r="E9445" t="s">
        <v>3469</v>
      </c>
      <c r="F9445" t="s">
        <v>3997</v>
      </c>
      <c r="G9445" s="4"/>
      <c r="H9445" s="4"/>
      <c r="I9445" s="4"/>
      <c r="J9445" s="4"/>
      <c r="K9445" s="4">
        <v>-1161540.8111571399</v>
      </c>
      <c r="L9445" s="4">
        <v>1827511.39851596</v>
      </c>
      <c r="M9445" s="4">
        <v>1341135.2325893301</v>
      </c>
      <c r="N9445" s="3">
        <v>-0.64817930524704503</v>
      </c>
      <c r="O9445" s="5">
        <v>2.2314615249633789</v>
      </c>
      <c r="P9445" s="3">
        <v>0.73385876417160034</v>
      </c>
    </row>
    <row r="9446" spans="1:16" x14ac:dyDescent="0.25">
      <c r="A9446" s="1">
        <v>2017</v>
      </c>
      <c r="B9446" t="s">
        <v>526</v>
      </c>
      <c r="C9446" t="s">
        <v>2227</v>
      </c>
      <c r="D9446" t="s">
        <v>3403</v>
      </c>
      <c r="E9446" t="s">
        <v>3469</v>
      </c>
      <c r="F9446" t="s">
        <v>3997</v>
      </c>
      <c r="G9446" s="4"/>
      <c r="H9446" s="4"/>
      <c r="I9446" s="4"/>
      <c r="J9446" s="4"/>
      <c r="K9446" s="4">
        <v>-3466093.2924439101</v>
      </c>
      <c r="L9446" s="4">
        <v>8113444.3189067496</v>
      </c>
      <c r="M9446" s="4">
        <v>1129133.7130208199</v>
      </c>
      <c r="N9446" s="3">
        <v>-0.69329906832792298</v>
      </c>
      <c r="O9446" s="5">
        <v>0.76726782321929932</v>
      </c>
      <c r="P9446" s="3">
        <v>0.13916823267936707</v>
      </c>
    </row>
    <row r="9447" spans="1:16" x14ac:dyDescent="0.25">
      <c r="A9447" s="1">
        <v>2018</v>
      </c>
      <c r="B9447" t="s">
        <v>526</v>
      </c>
      <c r="C9447" t="s">
        <v>2227</v>
      </c>
      <c r="D9447" t="s">
        <v>3403</v>
      </c>
      <c r="E9447" t="s">
        <v>3469</v>
      </c>
      <c r="F9447" t="s">
        <v>3997</v>
      </c>
      <c r="G9447" s="4"/>
      <c r="H9447" s="4"/>
      <c r="I9447" s="4"/>
      <c r="J9447" s="4"/>
      <c r="K9447" s="4">
        <v>-2440464.4001806099</v>
      </c>
      <c r="L9447" s="4">
        <v>10902843.8404429</v>
      </c>
      <c r="M9447" s="4">
        <v>378754.83904395998</v>
      </c>
      <c r="N9447" s="3">
        <v>-0.26078226064661097</v>
      </c>
      <c r="O9447" s="5">
        <v>2.2023439407348633</v>
      </c>
      <c r="P9447" s="3">
        <v>3.4739088267087936E-2</v>
      </c>
    </row>
    <row r="9448" spans="1:16" x14ac:dyDescent="0.25">
      <c r="A9448" s="1">
        <v>2019</v>
      </c>
      <c r="B9448" t="s">
        <v>526</v>
      </c>
      <c r="C9448" t="s">
        <v>2227</v>
      </c>
      <c r="D9448" t="s">
        <v>3403</v>
      </c>
      <c r="E9448" t="s">
        <v>3469</v>
      </c>
      <c r="F9448" t="s">
        <v>3997</v>
      </c>
      <c r="G9448" s="4"/>
      <c r="H9448" s="4"/>
      <c r="I9448" s="4"/>
      <c r="J9448" s="4"/>
      <c r="K9448" s="4">
        <v>-1520586.8725868701</v>
      </c>
      <c r="L9448" s="4">
        <v>8274833.9768339796</v>
      </c>
      <c r="M9448" s="4">
        <v>1030711.82871183</v>
      </c>
      <c r="N9448" s="3">
        <v>-0.16337180330272499</v>
      </c>
      <c r="O9448" s="5">
        <v>0.79512995481491089</v>
      </c>
      <c r="P9448" s="3">
        <v>0.12455981969833374</v>
      </c>
    </row>
    <row r="9449" spans="1:16" x14ac:dyDescent="0.25">
      <c r="A9449" s="1">
        <v>2020</v>
      </c>
      <c r="B9449" t="s">
        <v>526</v>
      </c>
      <c r="C9449" t="s">
        <v>2227</v>
      </c>
      <c r="D9449" t="s">
        <v>3403</v>
      </c>
      <c r="E9449" t="s">
        <v>3469</v>
      </c>
      <c r="F9449" t="s">
        <v>3997</v>
      </c>
      <c r="G9449" s="4"/>
      <c r="H9449" s="4"/>
      <c r="I9449" s="4"/>
      <c r="J9449" s="4"/>
      <c r="K9449" s="4">
        <v>-2008519.11157738</v>
      </c>
      <c r="L9449" s="4">
        <v>2216659.9947545002</v>
      </c>
      <c r="M9449" s="4">
        <v>734740.41660339897</v>
      </c>
      <c r="N9449" s="3">
        <v>-0.38803087992231</v>
      </c>
      <c r="O9449" s="5">
        <v>2.623183012008667</v>
      </c>
      <c r="P9449" s="3">
        <v>0.33146283030509949</v>
      </c>
    </row>
    <row r="9450" spans="1:16" x14ac:dyDescent="0.25">
      <c r="A9450" s="1">
        <v>2021</v>
      </c>
      <c r="B9450" t="s">
        <v>526</v>
      </c>
      <c r="C9450" t="s">
        <v>2227</v>
      </c>
      <c r="D9450" t="s">
        <v>3403</v>
      </c>
      <c r="E9450" t="s">
        <v>3469</v>
      </c>
      <c r="F9450" t="s">
        <v>3997</v>
      </c>
      <c r="G9450" s="4"/>
      <c r="H9450" s="4"/>
      <c r="I9450" s="4"/>
      <c r="J9450" s="4"/>
      <c r="K9450" s="4">
        <v>-1409205.28758557</v>
      </c>
      <c r="L9450" s="4">
        <v>4675682.50492993</v>
      </c>
      <c r="M9450" s="4">
        <v>581147.04316595301</v>
      </c>
      <c r="N9450" s="3">
        <v>-0.39786924449441402</v>
      </c>
      <c r="O9450" s="5">
        <v>1.953747034072876</v>
      </c>
      <c r="P9450" s="3">
        <v>0.12429138273000717</v>
      </c>
    </row>
    <row r="9451" spans="1:16" x14ac:dyDescent="0.25">
      <c r="A9451" s="1">
        <v>2022</v>
      </c>
      <c r="B9451" t="s">
        <v>526</v>
      </c>
      <c r="C9451" t="s">
        <v>2227</v>
      </c>
      <c r="D9451" t="s">
        <v>3403</v>
      </c>
      <c r="E9451" t="s">
        <v>3469</v>
      </c>
      <c r="F9451" t="s">
        <v>3997</v>
      </c>
      <c r="G9451" s="4"/>
      <c r="H9451" s="4"/>
      <c r="I9451" s="4"/>
      <c r="J9451" s="4"/>
      <c r="K9451" s="4">
        <v>-1124613.02766602</v>
      </c>
      <c r="L9451" s="4">
        <v>6531384.26715066</v>
      </c>
      <c r="M9451" s="4">
        <v>392912.69572898501</v>
      </c>
      <c r="N9451" s="3">
        <v>-0.20759328585411899</v>
      </c>
      <c r="O9451" s="5">
        <v>0.99563366174697876</v>
      </c>
      <c r="P9451" s="3">
        <v>6.0157645493745804E-2</v>
      </c>
    </row>
    <row r="9452" spans="1:16" x14ac:dyDescent="0.25">
      <c r="A9452" s="1">
        <v>2023</v>
      </c>
      <c r="B9452" t="s">
        <v>526</v>
      </c>
      <c r="C9452" t="s">
        <v>2227</v>
      </c>
      <c r="D9452" t="s">
        <v>3403</v>
      </c>
      <c r="E9452" t="s">
        <v>3469</v>
      </c>
      <c r="F9452" t="s">
        <v>3997</v>
      </c>
      <c r="G9452" s="4"/>
      <c r="H9452" s="4"/>
      <c r="I9452" s="4"/>
      <c r="J9452" s="4"/>
      <c r="K9452" s="4">
        <v>-1107321.93447322</v>
      </c>
      <c r="L9452" s="4">
        <v>10245262.140452599</v>
      </c>
      <c r="M9452" s="4">
        <v>1014885.84474886</v>
      </c>
      <c r="N9452" s="3">
        <v>-0.133780958685324</v>
      </c>
      <c r="O9452" s="5">
        <v>0.85416501760482788</v>
      </c>
      <c r="P9452" s="3">
        <v>9.9059037864208221E-2</v>
      </c>
    </row>
    <row r="9453" spans="1:16" x14ac:dyDescent="0.25">
      <c r="A9453" s="1">
        <v>2024</v>
      </c>
      <c r="B9453" t="s">
        <v>526</v>
      </c>
      <c r="C9453" t="s">
        <v>2227</v>
      </c>
      <c r="D9453" t="s">
        <v>3403</v>
      </c>
      <c r="E9453" t="s">
        <v>3469</v>
      </c>
      <c r="F9453" t="s">
        <v>3997</v>
      </c>
      <c r="G9453" s="4"/>
      <c r="H9453" s="4"/>
      <c r="I9453" s="4"/>
      <c r="J9453" s="4"/>
      <c r="K9453" s="4">
        <v>-1475234.17759495</v>
      </c>
      <c r="L9453" s="4">
        <v>3011007.1803350798</v>
      </c>
      <c r="M9453" s="4">
        <v>1478090.9775789501</v>
      </c>
      <c r="N9453" s="3">
        <v>-0.22254631839012201</v>
      </c>
      <c r="O9453" s="5">
        <v>1.1947371959686279</v>
      </c>
      <c r="P9453" s="3">
        <v>0.49089586734771729</v>
      </c>
    </row>
    <row r="9454" spans="1:16" x14ac:dyDescent="0.25">
      <c r="A9454" s="1">
        <v>2009</v>
      </c>
      <c r="B9454" t="s">
        <v>527</v>
      </c>
      <c r="C9454" t="s">
        <v>2228</v>
      </c>
      <c r="D9454" t="s">
        <v>3403</v>
      </c>
      <c r="E9454" t="s">
        <v>3469</v>
      </c>
      <c r="F9454" t="s">
        <v>3998</v>
      </c>
      <c r="G9454" s="4"/>
      <c r="H9454" s="4"/>
      <c r="I9454" s="4"/>
      <c r="J9454" s="4"/>
      <c r="K9454" s="4">
        <v>-388.02213581581498</v>
      </c>
      <c r="L9454" s="4">
        <v>295937.46470692602</v>
      </c>
      <c r="M9454" s="4">
        <v>1669.866572014</v>
      </c>
      <c r="N9454" s="3">
        <v>-2.1178931146460002E-3</v>
      </c>
      <c r="P9454" s="3">
        <v>5.6426334194839001E-3</v>
      </c>
    </row>
    <row r="9455" spans="1:16" x14ac:dyDescent="0.25">
      <c r="A9455" s="1">
        <v>2010</v>
      </c>
      <c r="B9455" t="s">
        <v>527</v>
      </c>
      <c r="C9455" t="s">
        <v>2228</v>
      </c>
      <c r="D9455" t="s">
        <v>3403</v>
      </c>
      <c r="E9455" t="s">
        <v>3469</v>
      </c>
      <c r="F9455" t="s">
        <v>3998</v>
      </c>
      <c r="G9455" s="4"/>
      <c r="H9455" s="4"/>
      <c r="I9455" s="4"/>
      <c r="J9455" s="4"/>
      <c r="K9455" s="4">
        <v>-38191.026523995897</v>
      </c>
      <c r="L9455" s="4">
        <v>557665.75397692004</v>
      </c>
      <c r="M9455" s="4">
        <v>1737.7500797903599</v>
      </c>
      <c r="N9455" s="3">
        <v>-8.8223139293260006E-2</v>
      </c>
      <c r="P9455" s="3">
        <v>3.1161140650510788E-3</v>
      </c>
    </row>
    <row r="9456" spans="1:16" x14ac:dyDescent="0.25">
      <c r="A9456" s="1">
        <v>2011</v>
      </c>
      <c r="B9456" t="s">
        <v>527</v>
      </c>
      <c r="C9456" t="s">
        <v>2228</v>
      </c>
      <c r="D9456" t="s">
        <v>3403</v>
      </c>
      <c r="E9456" t="s">
        <v>3469</v>
      </c>
      <c r="F9456" t="s">
        <v>3998</v>
      </c>
      <c r="G9456" s="4"/>
      <c r="H9456" s="4"/>
      <c r="I9456" s="4"/>
      <c r="J9456" s="4"/>
      <c r="K9456" s="4">
        <v>-1012883.93526953</v>
      </c>
      <c r="L9456" s="4">
        <v>4334871.9322687797</v>
      </c>
      <c r="M9456" s="4">
        <v>227489.015110921</v>
      </c>
      <c r="N9456" s="3">
        <v>-0.40142481041497102</v>
      </c>
      <c r="O9456" s="5">
        <v>977.115966796875</v>
      </c>
      <c r="P9456" s="3">
        <v>5.2478831261396408E-2</v>
      </c>
    </row>
    <row r="9457" spans="1:16" x14ac:dyDescent="0.25">
      <c r="A9457" s="1">
        <v>2012</v>
      </c>
      <c r="B9457" t="s">
        <v>527</v>
      </c>
      <c r="C9457" t="s">
        <v>2228</v>
      </c>
      <c r="D9457" t="s">
        <v>3403</v>
      </c>
      <c r="E9457" t="s">
        <v>3469</v>
      </c>
      <c r="F9457" t="s">
        <v>3998</v>
      </c>
      <c r="G9457" s="4"/>
      <c r="H9457" s="4"/>
      <c r="I9457" s="4"/>
      <c r="J9457" s="4"/>
      <c r="K9457" s="4">
        <v>-862704.78802328999</v>
      </c>
      <c r="L9457" s="4">
        <v>6562262.72218413</v>
      </c>
      <c r="M9457" s="4">
        <v>288923.79480777303</v>
      </c>
      <c r="N9457" s="3">
        <v>-0.161232445844496</v>
      </c>
      <c r="O9457" s="5">
        <v>1.0603477954864502</v>
      </c>
      <c r="P9457" s="3">
        <v>4.402807354927063E-2</v>
      </c>
    </row>
    <row r="9458" spans="1:16" x14ac:dyDescent="0.25">
      <c r="A9458" s="1">
        <v>2013</v>
      </c>
      <c r="B9458" t="s">
        <v>527</v>
      </c>
      <c r="C9458" t="s">
        <v>2228</v>
      </c>
      <c r="D9458" t="s">
        <v>3403</v>
      </c>
      <c r="E9458" t="s">
        <v>3469</v>
      </c>
      <c r="F9458" t="s">
        <v>3998</v>
      </c>
      <c r="G9458" s="4"/>
      <c r="H9458" s="4"/>
      <c r="I9458" s="4"/>
      <c r="J9458" s="4"/>
      <c r="K9458" s="4">
        <v>-557999.94518395397</v>
      </c>
      <c r="L9458" s="4">
        <v>6025598.1801072601</v>
      </c>
      <c r="M9458" s="4">
        <v>422882.045003974</v>
      </c>
      <c r="N9458" s="3">
        <v>-9.3904812465969004E-2</v>
      </c>
      <c r="O9458" s="5">
        <v>0.47698315978050232</v>
      </c>
      <c r="P9458" s="3">
        <v>7.0180922746658325E-2</v>
      </c>
    </row>
    <row r="9459" spans="1:16" x14ac:dyDescent="0.25">
      <c r="A9459" s="1">
        <v>2014</v>
      </c>
      <c r="B9459" t="s">
        <v>527</v>
      </c>
      <c r="C9459" t="s">
        <v>2228</v>
      </c>
      <c r="D9459" t="s">
        <v>3403</v>
      </c>
      <c r="E9459" t="s">
        <v>3469</v>
      </c>
      <c r="F9459" t="s">
        <v>3998</v>
      </c>
      <c r="G9459" s="4"/>
      <c r="H9459" s="4"/>
      <c r="I9459" s="4"/>
      <c r="J9459" s="4"/>
      <c r="K9459" s="4">
        <v>-568326.65377905604</v>
      </c>
      <c r="L9459" s="4">
        <v>6260163.1382903503</v>
      </c>
      <c r="M9459" s="4">
        <v>227487.38742986499</v>
      </c>
      <c r="N9459" s="3">
        <v>-9.1080652762662001E-2</v>
      </c>
      <c r="O9459" s="5">
        <v>0.79100513458251953</v>
      </c>
      <c r="P9459" s="3">
        <v>3.6338891834020615E-2</v>
      </c>
    </row>
    <row r="9460" spans="1:16" x14ac:dyDescent="0.25">
      <c r="A9460" s="1">
        <v>2015</v>
      </c>
      <c r="B9460" t="s">
        <v>527</v>
      </c>
      <c r="C9460" t="s">
        <v>2228</v>
      </c>
      <c r="D9460" t="s">
        <v>3403</v>
      </c>
      <c r="E9460" t="s">
        <v>3469</v>
      </c>
      <c r="F9460" t="s">
        <v>3998</v>
      </c>
      <c r="G9460" s="4"/>
      <c r="H9460" s="4"/>
      <c r="I9460" s="4"/>
      <c r="J9460" s="4"/>
      <c r="K9460" s="4">
        <v>-389316.11750113597</v>
      </c>
      <c r="L9460" s="4">
        <v>5177441.9697541697</v>
      </c>
      <c r="M9460" s="4">
        <v>158670.44675392701</v>
      </c>
      <c r="N9460" s="3">
        <v>-7.5655594160219997E-2</v>
      </c>
      <c r="O9460" s="5">
        <v>0.36126607656478882</v>
      </c>
      <c r="P9460" s="3">
        <v>3.0646493658423424E-2</v>
      </c>
    </row>
    <row r="9461" spans="1:16" x14ac:dyDescent="0.25">
      <c r="A9461" s="1">
        <v>2016</v>
      </c>
      <c r="B9461" t="s">
        <v>527</v>
      </c>
      <c r="C9461" t="s">
        <v>2228</v>
      </c>
      <c r="D9461" t="s">
        <v>3403</v>
      </c>
      <c r="E9461" t="s">
        <v>3469</v>
      </c>
      <c r="F9461" t="s">
        <v>3998</v>
      </c>
      <c r="G9461" s="4"/>
      <c r="H9461" s="4"/>
      <c r="I9461" s="4"/>
      <c r="J9461" s="4"/>
      <c r="K9461" s="4">
        <v>-1992366.7193134101</v>
      </c>
      <c r="L9461" s="4">
        <v>3168940.90651727</v>
      </c>
      <c r="M9461" s="4">
        <v>220302.768423876</v>
      </c>
      <c r="N9461" s="3">
        <v>-0.48738732655609202</v>
      </c>
      <c r="O9461" s="5">
        <v>0.85562616586685181</v>
      </c>
      <c r="P9461" s="3">
        <v>6.9519370794296265E-2</v>
      </c>
    </row>
    <row r="9462" spans="1:16" x14ac:dyDescent="0.25">
      <c r="A9462" s="1">
        <v>2017</v>
      </c>
      <c r="B9462" t="s">
        <v>527</v>
      </c>
      <c r="C9462" t="s">
        <v>2228</v>
      </c>
      <c r="D9462" t="s">
        <v>3403</v>
      </c>
      <c r="E9462" t="s">
        <v>3469</v>
      </c>
      <c r="F9462" t="s">
        <v>3998</v>
      </c>
      <c r="G9462" s="4"/>
      <c r="H9462" s="4"/>
      <c r="I9462" s="4"/>
      <c r="J9462" s="4"/>
      <c r="K9462" s="4">
        <v>-540204.60082854901</v>
      </c>
      <c r="L9462" s="4">
        <v>5656984.6357229101</v>
      </c>
      <c r="M9462" s="4">
        <v>316782.34068881802</v>
      </c>
      <c r="N9462" s="3">
        <v>-0.121036644615485</v>
      </c>
      <c r="O9462" s="5">
        <v>0.96342986822128296</v>
      </c>
      <c r="P9462" s="3">
        <v>5.5998444557189941E-2</v>
      </c>
    </row>
    <row r="9463" spans="1:16" x14ac:dyDescent="0.25">
      <c r="A9463" s="1">
        <v>2018</v>
      </c>
      <c r="B9463" t="s">
        <v>527</v>
      </c>
      <c r="C9463" t="s">
        <v>2228</v>
      </c>
      <c r="D9463" t="s">
        <v>3403</v>
      </c>
      <c r="E9463" t="s">
        <v>3469</v>
      </c>
      <c r="F9463" t="s">
        <v>3998</v>
      </c>
      <c r="G9463" s="4"/>
      <c r="H9463" s="4"/>
      <c r="I9463" s="4"/>
      <c r="J9463" s="4"/>
      <c r="K9463" s="4">
        <v>-926242.23717422003</v>
      </c>
      <c r="L9463" s="4">
        <v>7121666.3335776003</v>
      </c>
      <c r="M9463" s="4">
        <v>510082.23598990397</v>
      </c>
      <c r="N9463" s="3">
        <v>-0.14737790385534599</v>
      </c>
      <c r="O9463" s="5">
        <v>1.8790766000747681</v>
      </c>
      <c r="P9463" s="3">
        <v>7.1624003350734711E-2</v>
      </c>
    </row>
    <row r="9464" spans="1:16" x14ac:dyDescent="0.25">
      <c r="A9464" s="1">
        <v>2019</v>
      </c>
      <c r="B9464" t="s">
        <v>527</v>
      </c>
      <c r="C9464" t="s">
        <v>2228</v>
      </c>
      <c r="D9464" t="s">
        <v>3403</v>
      </c>
      <c r="E9464" t="s">
        <v>3469</v>
      </c>
      <c r="F9464" t="s">
        <v>3998</v>
      </c>
      <c r="G9464" s="4"/>
      <c r="H9464" s="4"/>
      <c r="I9464" s="4"/>
      <c r="J9464" s="4"/>
      <c r="K9464" s="4">
        <v>-608005.61600561603</v>
      </c>
      <c r="L9464" s="4">
        <v>12275952.2639523</v>
      </c>
      <c r="M9464" s="4">
        <v>361931.20393120399</v>
      </c>
      <c r="N9464" s="3">
        <v>-6.3899322106651002E-2</v>
      </c>
      <c r="O9464" s="5">
        <v>2.1190743446350098</v>
      </c>
      <c r="P9464" s="3">
        <v>2.9482943937182426E-2</v>
      </c>
    </row>
    <row r="9465" spans="1:16" x14ac:dyDescent="0.25">
      <c r="A9465" s="1">
        <v>2020</v>
      </c>
      <c r="B9465" t="s">
        <v>527</v>
      </c>
      <c r="C9465" t="s">
        <v>2228</v>
      </c>
      <c r="D9465" t="s">
        <v>3403</v>
      </c>
      <c r="E9465" t="s">
        <v>3469</v>
      </c>
      <c r="F9465" t="s">
        <v>3998</v>
      </c>
      <c r="G9465" s="4"/>
      <c r="H9465" s="4"/>
      <c r="I9465" s="4"/>
      <c r="J9465" s="4"/>
      <c r="K9465" s="4">
        <v>-679240.23024999001</v>
      </c>
      <c r="L9465" s="4">
        <v>14656083.403503399</v>
      </c>
      <c r="M9465" s="4">
        <v>375282.63600347901</v>
      </c>
      <c r="N9465" s="3">
        <v>-5.0830610334405002E-2</v>
      </c>
      <c r="O9465" s="5">
        <v>2.5030055046081543</v>
      </c>
      <c r="P9465" s="3">
        <v>2.5605930015444756E-2</v>
      </c>
    </row>
    <row r="9466" spans="1:16" x14ac:dyDescent="0.25">
      <c r="A9466" s="1">
        <v>2021</v>
      </c>
      <c r="B9466" t="s">
        <v>527</v>
      </c>
      <c r="C9466" t="s">
        <v>2228</v>
      </c>
      <c r="D9466" t="s">
        <v>3403</v>
      </c>
      <c r="E9466" t="s">
        <v>3469</v>
      </c>
      <c r="F9466" t="s">
        <v>3998</v>
      </c>
      <c r="G9466" s="4"/>
      <c r="H9466" s="4"/>
      <c r="I9466" s="4"/>
      <c r="J9466" s="4"/>
      <c r="K9466" s="4">
        <v>-2042216.70703087</v>
      </c>
      <c r="L9466" s="4">
        <v>31410864.5937212</v>
      </c>
      <c r="M9466" s="4">
        <v>1084303.69876058</v>
      </c>
      <c r="N9466" s="3">
        <v>-8.6292246979258996E-2</v>
      </c>
      <c r="O9466" s="5">
        <v>1.5943790674209595</v>
      </c>
      <c r="P9466" s="3">
        <v>3.4520022571086884E-2</v>
      </c>
    </row>
    <row r="9467" spans="1:16" x14ac:dyDescent="0.25">
      <c r="A9467" s="1">
        <v>2022</v>
      </c>
      <c r="B9467" t="s">
        <v>527</v>
      </c>
      <c r="C9467" t="s">
        <v>2228</v>
      </c>
      <c r="D9467" t="s">
        <v>3403</v>
      </c>
      <c r="E9467" t="s">
        <v>3469</v>
      </c>
      <c r="F9467" t="s">
        <v>3998</v>
      </c>
      <c r="G9467" s="4"/>
      <c r="H9467" s="4"/>
      <c r="I9467" s="4"/>
      <c r="J9467" s="4"/>
      <c r="K9467" s="4">
        <v>-8271105.6056643203</v>
      </c>
      <c r="L9467" s="4">
        <v>109907528.966855</v>
      </c>
      <c r="M9467" s="4">
        <v>45710913.896499097</v>
      </c>
      <c r="N9467" s="3">
        <v>-0.119165299415614</v>
      </c>
      <c r="O9467" s="5">
        <v>0.80276316404342651</v>
      </c>
      <c r="P9467" s="3">
        <v>0.41590338945388794</v>
      </c>
    </row>
    <row r="9468" spans="1:16" x14ac:dyDescent="0.25">
      <c r="A9468" s="1">
        <v>2023</v>
      </c>
      <c r="B9468" t="s">
        <v>527</v>
      </c>
      <c r="C9468" t="s">
        <v>2228</v>
      </c>
      <c r="D9468" t="s">
        <v>3403</v>
      </c>
      <c r="E9468" t="s">
        <v>3469</v>
      </c>
      <c r="F9468" t="s">
        <v>3998</v>
      </c>
      <c r="G9468" s="4"/>
      <c r="H9468" s="4"/>
      <c r="I9468" s="4"/>
      <c r="J9468" s="4"/>
      <c r="K9468" s="4">
        <v>-4177964.8701796499</v>
      </c>
      <c r="L9468" s="4">
        <v>22490862.913708601</v>
      </c>
      <c r="M9468" s="4">
        <v>3583903.6096390402</v>
      </c>
      <c r="N9468" s="3">
        <v>-6.4947818968404999E-2</v>
      </c>
      <c r="O9468" s="5">
        <v>1.0057017803192139</v>
      </c>
      <c r="P9468" s="3">
        <v>0.15934932231903076</v>
      </c>
    </row>
    <row r="9469" spans="1:16" x14ac:dyDescent="0.25">
      <c r="A9469" s="1">
        <v>2024</v>
      </c>
      <c r="B9469" t="s">
        <v>527</v>
      </c>
      <c r="C9469" t="s">
        <v>2228</v>
      </c>
      <c r="D9469" t="s">
        <v>3403</v>
      </c>
      <c r="E9469" t="s">
        <v>3469</v>
      </c>
      <c r="F9469" t="s">
        <v>3998</v>
      </c>
      <c r="G9469" s="4"/>
      <c r="H9469" s="4"/>
      <c r="I9469" s="4"/>
      <c r="J9469" s="4"/>
      <c r="K9469" s="4">
        <v>-605818.93821711699</v>
      </c>
      <c r="L9469" s="4">
        <v>22375651.530404799</v>
      </c>
      <c r="M9469" s="4">
        <v>1602282.77319608</v>
      </c>
      <c r="N9469" s="3">
        <v>-2.7003408047826E-2</v>
      </c>
      <c r="O9469" s="5">
        <v>0.92244338989257813</v>
      </c>
      <c r="P9469" s="3">
        <v>7.1608319878578186E-2</v>
      </c>
    </row>
    <row r="9470" spans="1:16" x14ac:dyDescent="0.25">
      <c r="A9470" s="1">
        <v>2013</v>
      </c>
      <c r="B9470" t="s">
        <v>528</v>
      </c>
      <c r="C9470" t="s">
        <v>2229</v>
      </c>
      <c r="D9470" t="s">
        <v>3403</v>
      </c>
      <c r="E9470" t="s">
        <v>3469</v>
      </c>
      <c r="F9470" t="s">
        <v>3999</v>
      </c>
      <c r="G9470" s="4"/>
      <c r="H9470" s="4"/>
      <c r="I9470" s="4"/>
      <c r="J9470" s="4"/>
      <c r="K9470" s="4">
        <v>-473946.84670692601</v>
      </c>
      <c r="L9470" s="4">
        <v>2517341.9699059902</v>
      </c>
      <c r="M9470" s="4">
        <v>33332.724266150202</v>
      </c>
      <c r="N9470" s="3">
        <v>-0.190759086344403</v>
      </c>
      <c r="P9470" s="3">
        <v>1.3241237960755825E-2</v>
      </c>
    </row>
    <row r="9471" spans="1:16" x14ac:dyDescent="0.25">
      <c r="A9471" s="1">
        <v>2014</v>
      </c>
      <c r="B9471" t="s">
        <v>528</v>
      </c>
      <c r="C9471" t="s">
        <v>2229</v>
      </c>
      <c r="D9471" t="s">
        <v>3403</v>
      </c>
      <c r="E9471" t="s">
        <v>3469</v>
      </c>
      <c r="F9471" t="s">
        <v>3999</v>
      </c>
      <c r="G9471" s="4"/>
      <c r="H9471" s="4"/>
      <c r="I9471" s="4"/>
      <c r="J9471" s="4"/>
      <c r="K9471" s="4">
        <v>-708323.82479136204</v>
      </c>
      <c r="L9471" s="4">
        <v>2344921.4955914901</v>
      </c>
      <c r="M9471" s="4">
        <v>293416.00264038902</v>
      </c>
      <c r="N9471" s="3">
        <v>-0.28658171691040901</v>
      </c>
      <c r="P9471" s="3">
        <v>0.12512828409671783</v>
      </c>
    </row>
    <row r="9472" spans="1:16" x14ac:dyDescent="0.25">
      <c r="A9472" s="1">
        <v>2015</v>
      </c>
      <c r="B9472" t="s">
        <v>528</v>
      </c>
      <c r="C9472" t="s">
        <v>2229</v>
      </c>
      <c r="D9472" t="s">
        <v>3403</v>
      </c>
      <c r="E9472" t="s">
        <v>3469</v>
      </c>
      <c r="F9472" t="s">
        <v>3999</v>
      </c>
      <c r="G9472" s="4"/>
      <c r="H9472" s="4"/>
      <c r="I9472" s="4"/>
      <c r="J9472" s="4"/>
      <c r="K9472" s="4">
        <v>-1079903.39206336</v>
      </c>
      <c r="L9472" s="4">
        <v>947646.04824233695</v>
      </c>
      <c r="M9472" s="4">
        <v>76042.926588753704</v>
      </c>
      <c r="N9472" s="3">
        <v>-0.75428742084808098</v>
      </c>
      <c r="P9472" s="3">
        <v>8.0244019627571106E-2</v>
      </c>
    </row>
    <row r="9473" spans="1:16" x14ac:dyDescent="0.25">
      <c r="A9473" s="1">
        <v>2016</v>
      </c>
      <c r="B9473" t="s">
        <v>528</v>
      </c>
      <c r="C9473" t="s">
        <v>2229</v>
      </c>
      <c r="D9473" t="s">
        <v>3403</v>
      </c>
      <c r="E9473" t="s">
        <v>3469</v>
      </c>
      <c r="F9473" t="s">
        <v>3999</v>
      </c>
      <c r="G9473" s="4"/>
      <c r="H9473" s="4"/>
      <c r="I9473" s="4"/>
      <c r="J9473" s="4"/>
      <c r="K9473" s="4">
        <v>-819156.21181869705</v>
      </c>
      <c r="L9473" s="4">
        <v>4208310.4866346801</v>
      </c>
      <c r="M9473" s="4">
        <v>108268.766576273</v>
      </c>
      <c r="N9473" s="3">
        <v>-0.319688422580437</v>
      </c>
      <c r="P9473" s="3">
        <v>2.5727370753884315E-2</v>
      </c>
    </row>
    <row r="9474" spans="1:16" x14ac:dyDescent="0.25">
      <c r="A9474" s="1">
        <v>2017</v>
      </c>
      <c r="B9474" t="s">
        <v>528</v>
      </c>
      <c r="C9474" t="s">
        <v>2229</v>
      </c>
      <c r="D9474" t="s">
        <v>3403</v>
      </c>
      <c r="E9474" t="s">
        <v>3469</v>
      </c>
      <c r="F9474" t="s">
        <v>3999</v>
      </c>
      <c r="G9474" s="4"/>
      <c r="H9474" s="4"/>
      <c r="I9474" s="4"/>
      <c r="J9474" s="4"/>
      <c r="K9474" s="4">
        <v>-5134922.7943154499</v>
      </c>
      <c r="L9474" s="4">
        <v>4609185.5165363904</v>
      </c>
      <c r="M9474" s="4">
        <v>775653.11628121499</v>
      </c>
      <c r="N9474" s="3">
        <v>-1.1473675388584399</v>
      </c>
      <c r="P9474" s="3">
        <v>0.16828420758247375</v>
      </c>
    </row>
    <row r="9475" spans="1:16" x14ac:dyDescent="0.25">
      <c r="A9475" s="1">
        <v>2018</v>
      </c>
      <c r="B9475" t="s">
        <v>528</v>
      </c>
      <c r="C9475" t="s">
        <v>2229</v>
      </c>
      <c r="D9475" t="s">
        <v>3403</v>
      </c>
      <c r="E9475" t="s">
        <v>3469</v>
      </c>
      <c r="F9475" t="s">
        <v>3999</v>
      </c>
      <c r="G9475" s="4"/>
      <c r="H9475" s="4"/>
      <c r="I9475" s="4"/>
      <c r="J9475" s="4"/>
      <c r="K9475" s="4">
        <v>-1101980.02945988</v>
      </c>
      <c r="L9475" s="4">
        <v>3281653.45413364</v>
      </c>
      <c r="M9475" s="4">
        <v>236920.33249691001</v>
      </c>
      <c r="N9475" s="3">
        <v>-0.28546758815664403</v>
      </c>
      <c r="O9475" s="5">
        <v>3.4986515045166016</v>
      </c>
      <c r="P9475" s="3">
        <v>7.2195418179035187E-2</v>
      </c>
    </row>
    <row r="9476" spans="1:16" x14ac:dyDescent="0.25">
      <c r="A9476" s="1">
        <v>2019</v>
      </c>
      <c r="B9476" t="s">
        <v>528</v>
      </c>
      <c r="C9476" t="s">
        <v>2229</v>
      </c>
      <c r="D9476" t="s">
        <v>3403</v>
      </c>
      <c r="E9476" t="s">
        <v>3469</v>
      </c>
      <c r="F9476" t="s">
        <v>3999</v>
      </c>
      <c r="G9476" s="4"/>
      <c r="H9476" s="4"/>
      <c r="I9476" s="4"/>
      <c r="J9476" s="4"/>
      <c r="K9476" s="4">
        <v>-729710.77571077598</v>
      </c>
      <c r="L9476" s="4">
        <v>2198009.8280098299</v>
      </c>
      <c r="M9476" s="4">
        <v>1206355.21235521</v>
      </c>
      <c r="N9476" s="3">
        <v>-0.27482759705605603</v>
      </c>
      <c r="O9476" s="5">
        <v>5.28631591796875</v>
      </c>
      <c r="P9476" s="3">
        <v>0.5488397479057312</v>
      </c>
    </row>
    <row r="9477" spans="1:16" x14ac:dyDescent="0.25">
      <c r="A9477" s="1">
        <v>2020</v>
      </c>
      <c r="B9477" t="s">
        <v>528</v>
      </c>
      <c r="C9477" t="s">
        <v>2229</v>
      </c>
      <c r="D9477" t="s">
        <v>3403</v>
      </c>
      <c r="E9477" t="s">
        <v>3469</v>
      </c>
      <c r="F9477" t="s">
        <v>3999</v>
      </c>
      <c r="G9477" s="4"/>
      <c r="H9477" s="4"/>
      <c r="I9477" s="4"/>
      <c r="J9477" s="4"/>
      <c r="K9477" s="4">
        <v>-1075774.7470424999</v>
      </c>
      <c r="L9477" s="4">
        <v>2607897.2433499401</v>
      </c>
      <c r="M9477" s="4">
        <v>926348.30142318795</v>
      </c>
      <c r="N9477" s="3">
        <v>-0.45115776832129101</v>
      </c>
      <c r="O9477" s="5">
        <v>5.4737119674682617</v>
      </c>
      <c r="P9477" s="3">
        <v>0.35520890355110168</v>
      </c>
    </row>
    <row r="9478" spans="1:16" x14ac:dyDescent="0.25">
      <c r="A9478" s="1">
        <v>2021</v>
      </c>
      <c r="B9478" t="s">
        <v>528</v>
      </c>
      <c r="C9478" t="s">
        <v>2229</v>
      </c>
      <c r="D9478" t="s">
        <v>3403</v>
      </c>
      <c r="E9478" t="s">
        <v>3469</v>
      </c>
      <c r="F9478" t="s">
        <v>3999</v>
      </c>
      <c r="G9478" s="4"/>
      <c r="H9478" s="4"/>
      <c r="I9478" s="4"/>
      <c r="J9478" s="4"/>
      <c r="K9478" s="4">
        <v>-1822127.33093897</v>
      </c>
      <c r="L9478" s="4">
        <v>21317541.557633299</v>
      </c>
      <c r="M9478" s="4">
        <v>907626.20998882805</v>
      </c>
      <c r="N9478" s="3">
        <v>-0.15089680146863599</v>
      </c>
      <c r="O9478" s="5">
        <v>1.3030409812927246</v>
      </c>
      <c r="P9478" s="3">
        <v>4.2576495558023453E-2</v>
      </c>
    </row>
    <row r="9479" spans="1:16" x14ac:dyDescent="0.25">
      <c r="A9479" s="1">
        <v>2022</v>
      </c>
      <c r="B9479" t="s">
        <v>528</v>
      </c>
      <c r="C9479" t="s">
        <v>2229</v>
      </c>
      <c r="D9479" t="s">
        <v>3403</v>
      </c>
      <c r="E9479" t="s">
        <v>3469</v>
      </c>
      <c r="F9479" t="s">
        <v>3999</v>
      </c>
      <c r="G9479" s="4"/>
      <c r="H9479" s="4"/>
      <c r="I9479" s="4"/>
      <c r="J9479" s="4"/>
      <c r="K9479" s="4">
        <v>-4181302.4905629102</v>
      </c>
      <c r="L9479" s="4">
        <v>18349010.054724801</v>
      </c>
      <c r="M9479" s="4">
        <v>901957.80742131197</v>
      </c>
      <c r="N9479" s="3">
        <v>-0.22024721486691601</v>
      </c>
      <c r="O9479" s="5">
        <v>1.92216956615448</v>
      </c>
      <c r="P9479" s="3">
        <v>4.9155667424201965E-2</v>
      </c>
    </row>
    <row r="9480" spans="1:16" x14ac:dyDescent="0.25">
      <c r="A9480" s="1">
        <v>2023</v>
      </c>
      <c r="B9480" t="s">
        <v>528</v>
      </c>
      <c r="C9480" t="s">
        <v>2229</v>
      </c>
      <c r="D9480" t="s">
        <v>3403</v>
      </c>
      <c r="E9480" t="s">
        <v>3469</v>
      </c>
      <c r="F9480" t="s">
        <v>3999</v>
      </c>
      <c r="G9480" s="4"/>
      <c r="H9480" s="4"/>
      <c r="I9480" s="4"/>
      <c r="J9480" s="4"/>
      <c r="K9480" s="4">
        <v>-2412425.4241242502</v>
      </c>
      <c r="L9480" s="4">
        <v>18652134.786521301</v>
      </c>
      <c r="M9480" s="4">
        <v>332633.40332633402</v>
      </c>
      <c r="N9480" s="3">
        <v>-0.13263698002565499</v>
      </c>
      <c r="O9480" s="5">
        <v>1.5057463645935059</v>
      </c>
      <c r="P9480" s="3">
        <v>1.78335290402174E-2</v>
      </c>
    </row>
    <row r="9481" spans="1:16" x14ac:dyDescent="0.25">
      <c r="A9481" s="1">
        <v>2024</v>
      </c>
      <c r="B9481" t="s">
        <v>528</v>
      </c>
      <c r="C9481" t="s">
        <v>2229</v>
      </c>
      <c r="D9481" t="s">
        <v>3403</v>
      </c>
      <c r="E9481" t="s">
        <v>3469</v>
      </c>
      <c r="F9481" t="s">
        <v>3999</v>
      </c>
      <c r="G9481" s="4"/>
      <c r="H9481" s="4"/>
      <c r="I9481" s="4"/>
      <c r="J9481" s="4"/>
      <c r="K9481" s="4">
        <v>-2442113.9653183799</v>
      </c>
      <c r="L9481" s="4">
        <v>37427079.930396803</v>
      </c>
      <c r="M9481" s="4">
        <v>21062982.939203799</v>
      </c>
      <c r="N9481" s="3">
        <v>-8.7090906929468997E-2</v>
      </c>
      <c r="O9481" s="5">
        <v>0.99126774072647095</v>
      </c>
      <c r="P9481" s="3">
        <v>0.56277388334274292</v>
      </c>
    </row>
    <row r="9482" spans="1:16" x14ac:dyDescent="0.25">
      <c r="A9482" s="1">
        <v>2012</v>
      </c>
      <c r="B9482" t="s">
        <v>529</v>
      </c>
      <c r="C9482" t="s">
        <v>2230</v>
      </c>
      <c r="D9482" t="s">
        <v>3403</v>
      </c>
      <c r="E9482" t="s">
        <v>3469</v>
      </c>
      <c r="F9482" t="s">
        <v>4000</v>
      </c>
      <c r="G9482" s="4"/>
      <c r="H9482" s="4"/>
      <c r="I9482" s="4"/>
      <c r="J9482" s="4"/>
      <c r="K9482" s="4">
        <v>-1216739.15045588</v>
      </c>
      <c r="L9482" s="4">
        <v>10852469.735886101</v>
      </c>
      <c r="M9482" s="4">
        <v>1037547.96721345</v>
      </c>
      <c r="N9482" s="3">
        <v>-0.110540122267452</v>
      </c>
      <c r="O9482" s="5">
        <v>0.36715072393417358</v>
      </c>
      <c r="P9482" s="3">
        <v>9.5604777336120605E-2</v>
      </c>
    </row>
    <row r="9483" spans="1:16" x14ac:dyDescent="0.25">
      <c r="A9483" s="1">
        <v>2013</v>
      </c>
      <c r="B9483" t="s">
        <v>529</v>
      </c>
      <c r="C9483" t="s">
        <v>2230</v>
      </c>
      <c r="D9483" t="s">
        <v>3403</v>
      </c>
      <c r="E9483" t="s">
        <v>3469</v>
      </c>
      <c r="F9483" t="s">
        <v>4000</v>
      </c>
      <c r="G9483" s="4"/>
      <c r="H9483" s="4"/>
      <c r="I9483" s="4"/>
      <c r="J9483" s="4"/>
      <c r="K9483" s="4">
        <v>-1369621.86063934</v>
      </c>
      <c r="L9483" s="4">
        <v>12352778.7167564</v>
      </c>
      <c r="M9483" s="4">
        <v>330615.67556209298</v>
      </c>
      <c r="N9483" s="3">
        <v>-0.124274713860453</v>
      </c>
      <c r="O9483" s="5">
        <v>0.58342313766479492</v>
      </c>
      <c r="P9483" s="3">
        <v>2.6764478534460068E-2</v>
      </c>
    </row>
    <row r="9484" spans="1:16" x14ac:dyDescent="0.25">
      <c r="A9484" s="1">
        <v>2014</v>
      </c>
      <c r="B9484" t="s">
        <v>529</v>
      </c>
      <c r="C9484" t="s">
        <v>2230</v>
      </c>
      <c r="D9484" t="s">
        <v>3403</v>
      </c>
      <c r="E9484" t="s">
        <v>3469</v>
      </c>
      <c r="F9484" t="s">
        <v>4000</v>
      </c>
      <c r="G9484" s="4"/>
      <c r="H9484" s="4"/>
      <c r="I9484" s="4"/>
      <c r="J9484" s="4"/>
      <c r="K9484" s="4">
        <v>-1331666.74524966</v>
      </c>
      <c r="L9484" s="4">
        <v>11957342.6375595</v>
      </c>
      <c r="M9484" s="4">
        <v>376517.51614880498</v>
      </c>
      <c r="N9484" s="3">
        <v>-0.10779422044342001</v>
      </c>
      <c r="O9484" s="5">
        <v>0.26322400569915771</v>
      </c>
      <c r="P9484" s="3">
        <v>3.1488392502069473E-2</v>
      </c>
    </row>
    <row r="9485" spans="1:16" x14ac:dyDescent="0.25">
      <c r="A9485" s="1">
        <v>2015</v>
      </c>
      <c r="B9485" t="s">
        <v>529</v>
      </c>
      <c r="C9485" t="s">
        <v>2230</v>
      </c>
      <c r="D9485" t="s">
        <v>3403</v>
      </c>
      <c r="E9485" t="s">
        <v>3469</v>
      </c>
      <c r="F9485" t="s">
        <v>4000</v>
      </c>
      <c r="G9485" s="4"/>
      <c r="H9485" s="4"/>
      <c r="I9485" s="4"/>
      <c r="J9485" s="4"/>
      <c r="K9485" s="4">
        <v>-503706.38583083602</v>
      </c>
      <c r="L9485" s="4">
        <v>10244971.9960247</v>
      </c>
      <c r="M9485" s="4">
        <v>411421.15359429299</v>
      </c>
      <c r="N9485" s="3">
        <v>-5.0336038203979999E-2</v>
      </c>
      <c r="O9485" s="5">
        <v>0.48209938406944275</v>
      </c>
      <c r="P9485" s="3">
        <v>4.0158350020647049E-2</v>
      </c>
    </row>
    <row r="9486" spans="1:16" x14ac:dyDescent="0.25">
      <c r="A9486" s="1">
        <v>2016</v>
      </c>
      <c r="B9486" t="s">
        <v>529</v>
      </c>
      <c r="C9486" t="s">
        <v>2230</v>
      </c>
      <c r="D9486" t="s">
        <v>3403</v>
      </c>
      <c r="E9486" t="s">
        <v>3469</v>
      </c>
      <c r="F9486" t="s">
        <v>4000</v>
      </c>
      <c r="G9486" s="4"/>
      <c r="H9486" s="4"/>
      <c r="I9486" s="4"/>
      <c r="J9486" s="4"/>
      <c r="K9486" s="4">
        <v>-1182616.8906636499</v>
      </c>
      <c r="L9486" s="4">
        <v>13097935.602109799</v>
      </c>
      <c r="M9486" s="4">
        <v>1339863.5158089199</v>
      </c>
      <c r="N9486" s="3">
        <v>-0.102813146041996</v>
      </c>
      <c r="O9486" s="5">
        <v>2.8753414154052734</v>
      </c>
      <c r="P9486" s="3">
        <v>0.10229577869176865</v>
      </c>
    </row>
    <row r="9487" spans="1:16" x14ac:dyDescent="0.25">
      <c r="A9487" s="1">
        <v>2017</v>
      </c>
      <c r="B9487" t="s">
        <v>529</v>
      </c>
      <c r="C9487" t="s">
        <v>2230</v>
      </c>
      <c r="D9487" t="s">
        <v>3403</v>
      </c>
      <c r="E9487" t="s">
        <v>3469</v>
      </c>
      <c r="F9487" t="s">
        <v>4000</v>
      </c>
      <c r="G9487" s="4"/>
      <c r="H9487" s="4"/>
      <c r="I9487" s="4"/>
      <c r="J9487" s="4"/>
      <c r="K9487" s="4">
        <v>-1230413.42894694</v>
      </c>
      <c r="L9487" s="4">
        <v>17482637.367704999</v>
      </c>
      <c r="M9487" s="4">
        <v>835373.96143174497</v>
      </c>
      <c r="N9487" s="3">
        <v>-7.9393200108551998E-2</v>
      </c>
      <c r="O9487" s="5">
        <v>1.2857067584991455</v>
      </c>
      <c r="P9487" s="3">
        <v>4.7783061861991882E-2</v>
      </c>
    </row>
    <row r="9488" spans="1:16" x14ac:dyDescent="0.25">
      <c r="A9488" s="1">
        <v>2018</v>
      </c>
      <c r="B9488" t="s">
        <v>529</v>
      </c>
      <c r="C9488" t="s">
        <v>2230</v>
      </c>
      <c r="D9488" t="s">
        <v>3403</v>
      </c>
      <c r="E9488" t="s">
        <v>3469</v>
      </c>
      <c r="F9488" t="s">
        <v>4000</v>
      </c>
      <c r="G9488" s="4"/>
      <c r="H9488" s="4"/>
      <c r="I9488" s="4"/>
      <c r="J9488" s="4"/>
      <c r="K9488" s="4">
        <v>-1385931.0579649</v>
      </c>
      <c r="L9488" s="4">
        <v>20528454.688783798</v>
      </c>
      <c r="M9488" s="4">
        <v>467375.03608464898</v>
      </c>
      <c r="N9488" s="3">
        <v>-7.4183191272750998E-2</v>
      </c>
      <c r="O9488" s="5">
        <v>0.86606496572494507</v>
      </c>
      <c r="P9488" s="3">
        <v>2.2767180576920509E-2</v>
      </c>
    </row>
    <row r="9489" spans="1:16" x14ac:dyDescent="0.25">
      <c r="A9489" s="1">
        <v>2019</v>
      </c>
      <c r="B9489" t="s">
        <v>529</v>
      </c>
      <c r="C9489" t="s">
        <v>2230</v>
      </c>
      <c r="D9489" t="s">
        <v>3403</v>
      </c>
      <c r="E9489" t="s">
        <v>3469</v>
      </c>
      <c r="F9489" t="s">
        <v>4000</v>
      </c>
      <c r="G9489" s="4"/>
      <c r="H9489" s="4"/>
      <c r="I9489" s="4"/>
      <c r="J9489" s="4"/>
      <c r="K9489" s="4">
        <v>-1253733.94173394</v>
      </c>
      <c r="L9489" s="4">
        <v>23033986.661986701</v>
      </c>
      <c r="M9489" s="4">
        <v>1695577.3955774</v>
      </c>
      <c r="N9489" s="3">
        <v>-5.8994955723575E-2</v>
      </c>
      <c r="O9489" s="5">
        <v>0.95952969789505005</v>
      </c>
      <c r="P9489" s="3">
        <v>7.361198216676712E-2</v>
      </c>
    </row>
    <row r="9490" spans="1:16" x14ac:dyDescent="0.25">
      <c r="A9490" s="1">
        <v>2020</v>
      </c>
      <c r="B9490" t="s">
        <v>529</v>
      </c>
      <c r="C9490" t="s">
        <v>2230</v>
      </c>
      <c r="D9490" t="s">
        <v>3403</v>
      </c>
      <c r="E9490" t="s">
        <v>3469</v>
      </c>
      <c r="F9490" t="s">
        <v>4000</v>
      </c>
      <c r="G9490" s="4"/>
      <c r="H9490" s="4"/>
      <c r="I9490" s="4"/>
      <c r="J9490" s="4"/>
      <c r="K9490" s="4">
        <v>-1354265.42247008</v>
      </c>
      <c r="L9490" s="4">
        <v>24516726.2537443</v>
      </c>
      <c r="M9490" s="4">
        <v>2021109.00984222</v>
      </c>
      <c r="N9490" s="3">
        <v>-5.7428614001465997E-2</v>
      </c>
      <c r="O9490" s="5">
        <v>1.7066781520843506</v>
      </c>
      <c r="P9490" s="3">
        <v>8.2437962293624878E-2</v>
      </c>
    </row>
    <row r="9491" spans="1:16" x14ac:dyDescent="0.25">
      <c r="A9491" s="1">
        <v>2021</v>
      </c>
      <c r="B9491" t="s">
        <v>529</v>
      </c>
      <c r="C9491" t="s">
        <v>2230</v>
      </c>
      <c r="D9491" t="s">
        <v>3403</v>
      </c>
      <c r="E9491" t="s">
        <v>3469</v>
      </c>
      <c r="F9491" t="s">
        <v>4000</v>
      </c>
      <c r="G9491" s="4"/>
      <c r="H9491" s="4"/>
      <c r="I9491" s="4"/>
      <c r="J9491" s="4"/>
      <c r="K9491" s="4">
        <v>-2800017.9951862898</v>
      </c>
      <c r="L9491" s="4">
        <v>54673576.318334803</v>
      </c>
      <c r="M9491" s="4">
        <v>8623011.34446536</v>
      </c>
      <c r="N9491" s="3">
        <v>-6.8874837228623004E-2</v>
      </c>
      <c r="O9491" s="5">
        <v>1.9184303283691406</v>
      </c>
      <c r="P9491" s="3">
        <v>0.15771807730197906</v>
      </c>
    </row>
    <row r="9492" spans="1:16" x14ac:dyDescent="0.25">
      <c r="A9492" s="1">
        <v>2022</v>
      </c>
      <c r="B9492" t="s">
        <v>529</v>
      </c>
      <c r="C9492" t="s">
        <v>2230</v>
      </c>
      <c r="D9492" t="s">
        <v>3403</v>
      </c>
      <c r="E9492" t="s">
        <v>3469</v>
      </c>
      <c r="F9492" t="s">
        <v>4000</v>
      </c>
      <c r="G9492" s="4"/>
      <c r="H9492" s="4"/>
      <c r="I9492" s="4"/>
      <c r="J9492" s="4"/>
      <c r="K9492" s="4">
        <v>-4041344.4485083502</v>
      </c>
      <c r="L9492" s="4">
        <v>44108714.554852404</v>
      </c>
      <c r="M9492" s="4">
        <v>2912151.9319287501</v>
      </c>
      <c r="N9492" s="3">
        <v>-8.5595417994023995E-2</v>
      </c>
      <c r="O9492" s="5">
        <v>1.6379243135452271</v>
      </c>
      <c r="P9492" s="3">
        <v>6.6022142767906189E-2</v>
      </c>
    </row>
    <row r="9493" spans="1:16" x14ac:dyDescent="0.25">
      <c r="A9493" s="1">
        <v>2023</v>
      </c>
      <c r="B9493" t="s">
        <v>529</v>
      </c>
      <c r="C9493" t="s">
        <v>2230</v>
      </c>
      <c r="D9493" t="s">
        <v>3403</v>
      </c>
      <c r="E9493" t="s">
        <v>3469</v>
      </c>
      <c r="F9493" t="s">
        <v>4000</v>
      </c>
      <c r="G9493" s="4"/>
      <c r="H9493" s="4"/>
      <c r="I9493" s="4"/>
      <c r="J9493" s="4"/>
      <c r="K9493" s="4">
        <v>-2169761.0238976101</v>
      </c>
      <c r="L9493" s="4">
        <v>47454819.184748203</v>
      </c>
      <c r="M9493" s="4">
        <v>1752737.39292737</v>
      </c>
      <c r="N9493" s="3">
        <v>-4.8183913601089E-2</v>
      </c>
      <c r="O9493" s="5">
        <v>0.69379818439483643</v>
      </c>
      <c r="P9493" s="3">
        <v>3.693486750125885E-2</v>
      </c>
    </row>
    <row r="9494" spans="1:16" x14ac:dyDescent="0.25">
      <c r="A9494" s="1">
        <v>2024</v>
      </c>
      <c r="B9494" t="s">
        <v>529</v>
      </c>
      <c r="C9494" t="s">
        <v>2230</v>
      </c>
      <c r="D9494" t="s">
        <v>3403</v>
      </c>
      <c r="E9494" t="s">
        <v>3469</v>
      </c>
      <c r="F9494" t="s">
        <v>4000</v>
      </c>
      <c r="G9494" s="4"/>
      <c r="H9494" s="4"/>
      <c r="I9494" s="4"/>
      <c r="J9494" s="4"/>
      <c r="K9494" s="4">
        <v>-1628921.3496629801</v>
      </c>
      <c r="L9494" s="4">
        <v>54034624.282466501</v>
      </c>
      <c r="M9494" s="4">
        <v>1596243.15801404</v>
      </c>
      <c r="N9494" s="3">
        <v>-3.2098109650394002E-2</v>
      </c>
      <c r="O9494" s="5">
        <v>0.54029297828674316</v>
      </c>
      <c r="P9494" s="3">
        <v>2.9541116207838058E-2</v>
      </c>
    </row>
    <row r="9495" spans="1:16" x14ac:dyDescent="0.25">
      <c r="A9495" s="1">
        <v>2009</v>
      </c>
      <c r="B9495" t="s">
        <v>530</v>
      </c>
      <c r="C9495" t="s">
        <v>2231</v>
      </c>
      <c r="D9495" t="s">
        <v>3403</v>
      </c>
      <c r="E9495" t="s">
        <v>3469</v>
      </c>
      <c r="F9495" t="s">
        <v>4001</v>
      </c>
      <c r="G9495" s="4"/>
      <c r="H9495" s="4"/>
      <c r="I9495" s="4"/>
      <c r="J9495" s="4"/>
      <c r="K9495" s="4">
        <v>-342014.48831093399</v>
      </c>
      <c r="L9495" s="4">
        <v>2122257.6273374101</v>
      </c>
      <c r="M9495" s="4">
        <v>12584.501702134499</v>
      </c>
      <c r="N9495" s="3">
        <v>-0.181821027859528</v>
      </c>
      <c r="P9495" s="3">
        <v>5.9297708794474602E-3</v>
      </c>
    </row>
    <row r="9496" spans="1:16" x14ac:dyDescent="0.25">
      <c r="A9496" s="1">
        <v>2012</v>
      </c>
      <c r="B9496" t="s">
        <v>530</v>
      </c>
      <c r="C9496" t="s">
        <v>2231</v>
      </c>
      <c r="D9496" t="s">
        <v>3403</v>
      </c>
      <c r="E9496" t="s">
        <v>3469</v>
      </c>
      <c r="F9496" t="s">
        <v>4001</v>
      </c>
      <c r="G9496" s="4"/>
      <c r="H9496" s="4"/>
      <c r="I9496" s="4"/>
      <c r="J9496" s="4"/>
      <c r="K9496" s="4">
        <v>-1059023.9759319699</v>
      </c>
      <c r="L9496" s="4">
        <v>4019354.7066708999</v>
      </c>
      <c r="M9496" s="4">
        <v>83302.804866817401</v>
      </c>
      <c r="N9496" s="3">
        <v>-0.228828813092181</v>
      </c>
      <c r="O9496" s="5">
        <v>0.58565253019332886</v>
      </c>
      <c r="P9496" s="3">
        <v>2.0725417882204056E-2</v>
      </c>
    </row>
    <row r="9497" spans="1:16" x14ac:dyDescent="0.25">
      <c r="A9497" s="1">
        <v>2013</v>
      </c>
      <c r="B9497" t="s">
        <v>530</v>
      </c>
      <c r="C9497" t="s">
        <v>2231</v>
      </c>
      <c r="D9497" t="s">
        <v>3403</v>
      </c>
      <c r="E9497" t="s">
        <v>3469</v>
      </c>
      <c r="F9497" t="s">
        <v>4001</v>
      </c>
      <c r="G9497" s="4"/>
      <c r="H9497" s="4"/>
      <c r="I9497" s="4"/>
      <c r="J9497" s="4"/>
      <c r="K9497" s="4">
        <v>-700186.37455804599</v>
      </c>
      <c r="L9497" s="4">
        <v>1183292.9826324501</v>
      </c>
      <c r="M9497" s="4">
        <v>25425.509560832099</v>
      </c>
      <c r="N9497" s="3">
        <v>-0.29347059207575099</v>
      </c>
      <c r="O9497" s="5">
        <v>2.0721404552459717</v>
      </c>
      <c r="P9497" s="3">
        <v>2.1487079560756683E-2</v>
      </c>
    </row>
    <row r="9498" spans="1:16" x14ac:dyDescent="0.25">
      <c r="A9498" s="1">
        <v>2014</v>
      </c>
      <c r="B9498" t="s">
        <v>530</v>
      </c>
      <c r="C9498" t="s">
        <v>2231</v>
      </c>
      <c r="D9498" t="s">
        <v>3403</v>
      </c>
      <c r="E9498" t="s">
        <v>3469</v>
      </c>
      <c r="F9498" t="s">
        <v>4001</v>
      </c>
      <c r="G9498" s="4"/>
      <c r="H9498" s="4"/>
      <c r="I9498" s="4"/>
      <c r="J9498" s="4"/>
      <c r="K9498" s="4">
        <v>-380199.91513036902</v>
      </c>
      <c r="L9498" s="4">
        <v>1034182.65830544</v>
      </c>
      <c r="M9498" s="4">
        <v>161944.45754161</v>
      </c>
      <c r="N9498" s="3">
        <v>-0.337124189346025</v>
      </c>
      <c r="O9498" s="5">
        <v>2.7622849941253662</v>
      </c>
      <c r="P9498" s="3">
        <v>0.15659172832965851</v>
      </c>
    </row>
    <row r="9499" spans="1:16" x14ac:dyDescent="0.25">
      <c r="A9499" s="1">
        <v>2015</v>
      </c>
      <c r="B9499" t="s">
        <v>530</v>
      </c>
      <c r="C9499" t="s">
        <v>2231</v>
      </c>
      <c r="D9499" t="s">
        <v>3403</v>
      </c>
      <c r="E9499" t="s">
        <v>3469</v>
      </c>
      <c r="F9499" t="s">
        <v>4001</v>
      </c>
      <c r="G9499" s="4"/>
      <c r="H9499" s="4"/>
      <c r="I9499" s="4"/>
      <c r="J9499" s="4"/>
      <c r="K9499" s="4">
        <v>-311327.165011595</v>
      </c>
      <c r="L9499" s="4">
        <v>762149.56511020602</v>
      </c>
      <c r="M9499" s="4">
        <v>456326.12497399899</v>
      </c>
      <c r="N9499" s="3">
        <v>-0.38745306789287798</v>
      </c>
      <c r="O9499" s="5">
        <v>2.6424551010131836</v>
      </c>
      <c r="P9499" s="3">
        <v>0.59873569011688232</v>
      </c>
    </row>
    <row r="9500" spans="1:16" x14ac:dyDescent="0.25">
      <c r="A9500" s="1">
        <v>2016</v>
      </c>
      <c r="B9500" t="s">
        <v>530</v>
      </c>
      <c r="C9500" t="s">
        <v>2231</v>
      </c>
      <c r="D9500" t="s">
        <v>3403</v>
      </c>
      <c r="E9500" t="s">
        <v>3469</v>
      </c>
      <c r="F9500" t="s">
        <v>4001</v>
      </c>
      <c r="G9500" s="4"/>
      <c r="H9500" s="4"/>
      <c r="I9500" s="4"/>
      <c r="J9500" s="4"/>
      <c r="K9500" s="4">
        <v>-324950.82993116201</v>
      </c>
      <c r="L9500" s="4">
        <v>1176306.73182942</v>
      </c>
      <c r="M9500" s="4">
        <v>1075141.5501981699</v>
      </c>
      <c r="N9500" s="3">
        <v>-0.33967026266380002</v>
      </c>
      <c r="O9500" s="5">
        <v>4.8491921424865723</v>
      </c>
      <c r="P9500" s="3">
        <v>0.9139975905418396</v>
      </c>
    </row>
    <row r="9501" spans="1:16" x14ac:dyDescent="0.25">
      <c r="A9501" s="1">
        <v>2017</v>
      </c>
      <c r="B9501" t="s">
        <v>530</v>
      </c>
      <c r="C9501" t="s">
        <v>2231</v>
      </c>
      <c r="D9501" t="s">
        <v>3403</v>
      </c>
      <c r="E9501" t="s">
        <v>3469</v>
      </c>
      <c r="F9501" t="s">
        <v>4001</v>
      </c>
      <c r="G9501" s="4"/>
      <c r="H9501" s="4"/>
      <c r="I9501" s="4"/>
      <c r="J9501" s="4"/>
      <c r="K9501" s="4">
        <v>-441834.79751281597</v>
      </c>
      <c r="L9501" s="4">
        <v>3343562.6061626198</v>
      </c>
      <c r="M9501" s="4">
        <v>5762096.5820440101</v>
      </c>
      <c r="N9501" s="3">
        <v>-0.19390933797841201</v>
      </c>
      <c r="O9501" s="5">
        <v>3.022104024887085</v>
      </c>
      <c r="P9501" s="3">
        <v>1.7233403921127319</v>
      </c>
    </row>
    <row r="9502" spans="1:16" x14ac:dyDescent="0.25">
      <c r="A9502" s="1">
        <v>2018</v>
      </c>
      <c r="B9502" t="s">
        <v>530</v>
      </c>
      <c r="C9502" t="s">
        <v>2231</v>
      </c>
      <c r="D9502" t="s">
        <v>3403</v>
      </c>
      <c r="E9502" t="s">
        <v>3469</v>
      </c>
      <c r="F9502" t="s">
        <v>4001</v>
      </c>
      <c r="G9502" s="4"/>
      <c r="H9502" s="4"/>
      <c r="I9502" s="4"/>
      <c r="J9502" s="4"/>
      <c r="K9502" s="4">
        <v>-462090.02287211601</v>
      </c>
      <c r="L9502" s="4">
        <v>2596453.7117225099</v>
      </c>
      <c r="M9502" s="4">
        <v>5404534.4525126005</v>
      </c>
      <c r="N9502" s="3">
        <v>-0.15889021011983701</v>
      </c>
      <c r="O9502" s="5">
        <v>3.0198986530303955</v>
      </c>
      <c r="P9502" s="3">
        <v>2.0815062522888184</v>
      </c>
    </row>
    <row r="9503" spans="1:16" x14ac:dyDescent="0.25">
      <c r="A9503" s="1">
        <v>2019</v>
      </c>
      <c r="B9503" t="s">
        <v>530</v>
      </c>
      <c r="C9503" t="s">
        <v>2231</v>
      </c>
      <c r="D9503" t="s">
        <v>3403</v>
      </c>
      <c r="E9503" t="s">
        <v>3469</v>
      </c>
      <c r="F9503" t="s">
        <v>4001</v>
      </c>
      <c r="G9503" s="4"/>
      <c r="H9503" s="4"/>
      <c r="I9503" s="4"/>
      <c r="J9503" s="4"/>
      <c r="K9503" s="4">
        <v>-289491.751491751</v>
      </c>
      <c r="L9503" s="4">
        <v>2281853.28185328</v>
      </c>
      <c r="M9503" s="4">
        <v>6002077.9220779203</v>
      </c>
      <c r="N9503" s="3">
        <v>-0.122037209746914</v>
      </c>
      <c r="O9503" s="5">
        <v>2.8348388671875</v>
      </c>
      <c r="P9503" s="3">
        <v>2.630352258682251</v>
      </c>
    </row>
    <row r="9504" spans="1:16" x14ac:dyDescent="0.25">
      <c r="A9504" s="1">
        <v>2020</v>
      </c>
      <c r="B9504" t="s">
        <v>530</v>
      </c>
      <c r="C9504" t="s">
        <v>2231</v>
      </c>
      <c r="D9504" t="s">
        <v>3403</v>
      </c>
      <c r="E9504" t="s">
        <v>3469</v>
      </c>
      <c r="F9504" t="s">
        <v>4001</v>
      </c>
      <c r="G9504" s="4"/>
      <c r="H9504" s="4"/>
      <c r="I9504" s="4"/>
      <c r="J9504" s="4"/>
      <c r="K9504" s="4">
        <v>-247542.89579393499</v>
      </c>
      <c r="L9504" s="4">
        <v>2308599.8647212302</v>
      </c>
      <c r="M9504" s="4">
        <v>7629186.39482076</v>
      </c>
      <c r="N9504" s="3">
        <v>-0.108760157553714</v>
      </c>
      <c r="O9504" s="5">
        <v>3.8365216255187988</v>
      </c>
      <c r="P9504" s="3">
        <v>3.3046810626983643</v>
      </c>
    </row>
    <row r="9505" spans="1:16" x14ac:dyDescent="0.25">
      <c r="A9505" s="1">
        <v>2021</v>
      </c>
      <c r="B9505" t="s">
        <v>530</v>
      </c>
      <c r="C9505" t="s">
        <v>2231</v>
      </c>
      <c r="D9505" t="s">
        <v>3403</v>
      </c>
      <c r="E9505" t="s">
        <v>3469</v>
      </c>
      <c r="F9505" t="s">
        <v>4001</v>
      </c>
      <c r="G9505" s="4"/>
      <c r="H9505" s="4"/>
      <c r="I9505" s="4"/>
      <c r="J9505" s="4"/>
      <c r="K9505" s="4">
        <v>-581795.61967173801</v>
      </c>
      <c r="L9505" s="4">
        <v>4123.1470581619396</v>
      </c>
      <c r="M9505" s="4">
        <v>617178.65470986499</v>
      </c>
      <c r="N9505" s="3">
        <v>-0.4631981797652</v>
      </c>
      <c r="O9505" s="5">
        <v>473.18511962890625</v>
      </c>
      <c r="P9505" s="3">
        <v>149.68630981445313</v>
      </c>
    </row>
    <row r="9506" spans="1:16" x14ac:dyDescent="0.25">
      <c r="A9506" s="1">
        <v>2022</v>
      </c>
      <c r="B9506" t="s">
        <v>530</v>
      </c>
      <c r="C9506" t="s">
        <v>2231</v>
      </c>
      <c r="D9506" t="s">
        <v>3403</v>
      </c>
      <c r="E9506" t="s">
        <v>3469</v>
      </c>
      <c r="F9506" t="s">
        <v>4001</v>
      </c>
      <c r="G9506" s="4"/>
      <c r="H9506" s="4"/>
      <c r="I9506" s="4"/>
      <c r="J9506" s="4"/>
      <c r="K9506" s="4">
        <v>-420162.58703858301</v>
      </c>
      <c r="L9506" s="4">
        <v>3818934.2129779798</v>
      </c>
      <c r="M9506" s="4">
        <v>92109.421905083902</v>
      </c>
      <c r="N9506" s="3">
        <v>-0.21982336721545001</v>
      </c>
      <c r="O9506" s="5">
        <v>1.0774928331375122</v>
      </c>
      <c r="P9506" s="3">
        <v>2.4119144305586815E-2</v>
      </c>
    </row>
    <row r="9507" spans="1:16" x14ac:dyDescent="0.25">
      <c r="A9507" s="1">
        <v>2023</v>
      </c>
      <c r="B9507" t="s">
        <v>530</v>
      </c>
      <c r="C9507" t="s">
        <v>2231</v>
      </c>
      <c r="D9507" t="s">
        <v>3403</v>
      </c>
      <c r="E9507" t="s">
        <v>3469</v>
      </c>
      <c r="F9507" t="s">
        <v>4001</v>
      </c>
      <c r="G9507" s="4"/>
      <c r="H9507" s="4"/>
      <c r="I9507" s="4"/>
      <c r="J9507" s="4"/>
      <c r="K9507" s="4">
        <v>-662652.40142652404</v>
      </c>
      <c r="L9507" s="4">
        <v>3182519.7480251999</v>
      </c>
      <c r="M9507" s="4">
        <v>245217.478252175</v>
      </c>
      <c r="N9507" s="3">
        <v>-0.19287205476050001</v>
      </c>
      <c r="O9507" s="5">
        <v>2.3243396282196045</v>
      </c>
      <c r="P9507" s="3">
        <v>7.7051363885402679E-2</v>
      </c>
    </row>
    <row r="9508" spans="1:16" x14ac:dyDescent="0.25">
      <c r="A9508" s="1">
        <v>2024</v>
      </c>
      <c r="B9508" t="s">
        <v>530</v>
      </c>
      <c r="C9508" t="s">
        <v>2231</v>
      </c>
      <c r="D9508" t="s">
        <v>3403</v>
      </c>
      <c r="E9508" t="s">
        <v>3469</v>
      </c>
      <c r="F9508" t="s">
        <v>4001</v>
      </c>
      <c r="G9508" s="4"/>
      <c r="H9508" s="4"/>
      <c r="I9508" s="4"/>
      <c r="J9508" s="4"/>
      <c r="K9508" s="4">
        <v>-802704.126192556</v>
      </c>
      <c r="L9508" s="4">
        <v>4232366.1770882597</v>
      </c>
      <c r="M9508" s="4">
        <v>166975.125505857</v>
      </c>
      <c r="N9508" s="3">
        <v>-0.21649789480971501</v>
      </c>
      <c r="O9508" s="5">
        <v>1.3495701551437378</v>
      </c>
      <c r="P9508" s="3">
        <v>3.9451956748962402E-2</v>
      </c>
    </row>
    <row r="9509" spans="1:16" x14ac:dyDescent="0.25">
      <c r="A9509" s="1">
        <v>2013</v>
      </c>
      <c r="B9509" t="s">
        <v>531</v>
      </c>
      <c r="C9509" t="s">
        <v>2232</v>
      </c>
      <c r="D9509" t="s">
        <v>3421</v>
      </c>
      <c r="E9509" t="s">
        <v>3469</v>
      </c>
      <c r="F9509" t="s">
        <v>4002</v>
      </c>
      <c r="G9509" s="4"/>
      <c r="H9509" s="4"/>
      <c r="I9509" s="4"/>
      <c r="J9509" s="4"/>
      <c r="K9509" s="4">
        <v>-612604.94988899701</v>
      </c>
      <c r="L9509" s="4">
        <v>373568.61598618602</v>
      </c>
      <c r="M9509" s="4">
        <v>37592.844678732297</v>
      </c>
      <c r="N9509" s="3">
        <v>-1.80600998701795</v>
      </c>
      <c r="O9509" s="5">
        <v>24.581089019775391</v>
      </c>
      <c r="P9509" s="3">
        <v>0.10063169896602631</v>
      </c>
    </row>
    <row r="9510" spans="1:16" x14ac:dyDescent="0.25">
      <c r="A9510" s="1">
        <v>2014</v>
      </c>
      <c r="B9510" t="s">
        <v>531</v>
      </c>
      <c r="C9510" t="s">
        <v>2232</v>
      </c>
      <c r="D9510" t="s">
        <v>3421</v>
      </c>
      <c r="E9510" t="s">
        <v>3469</v>
      </c>
      <c r="F9510" t="s">
        <v>4002</v>
      </c>
      <c r="G9510" s="4"/>
      <c r="H9510" s="4"/>
      <c r="I9510" s="4"/>
      <c r="J9510" s="4"/>
      <c r="K9510" s="4">
        <v>-1152384.36512801</v>
      </c>
      <c r="L9510" s="4">
        <v>2624630.10985902</v>
      </c>
      <c r="M9510" s="4">
        <v>1334892.73421661</v>
      </c>
      <c r="N9510" s="3">
        <v>-0.76564836760765198</v>
      </c>
      <c r="O9510" s="5">
        <v>1.6528075933456421</v>
      </c>
      <c r="P9510" s="3">
        <v>0.50860226154327393</v>
      </c>
    </row>
    <row r="9511" spans="1:16" x14ac:dyDescent="0.25">
      <c r="A9511" s="1">
        <v>2015</v>
      </c>
      <c r="B9511" t="s">
        <v>531</v>
      </c>
      <c r="C9511" t="s">
        <v>2232</v>
      </c>
      <c r="D9511" t="s">
        <v>3421</v>
      </c>
      <c r="E9511" t="s">
        <v>3469</v>
      </c>
      <c r="F9511" t="s">
        <v>4002</v>
      </c>
      <c r="G9511" s="4"/>
      <c r="H9511" s="4"/>
      <c r="I9511" s="4"/>
      <c r="J9511" s="4"/>
      <c r="K9511" s="4">
        <v>-6856059.5671902802</v>
      </c>
      <c r="L9511" s="4">
        <v>4355591.93547145</v>
      </c>
      <c r="M9511" s="4">
        <v>597268.16791599605</v>
      </c>
      <c r="N9511" s="3">
        <v>-2.1096110479368302</v>
      </c>
      <c r="O9511" s="5">
        <v>3.0690011978149414</v>
      </c>
      <c r="P9511" s="3">
        <v>0.13712674379348755</v>
      </c>
    </row>
    <row r="9512" spans="1:16" x14ac:dyDescent="0.25">
      <c r="A9512" s="1">
        <v>2016</v>
      </c>
      <c r="B9512" t="s">
        <v>531</v>
      </c>
      <c r="C9512" t="s">
        <v>2232</v>
      </c>
      <c r="D9512" t="s">
        <v>3421</v>
      </c>
      <c r="E9512" t="s">
        <v>3469</v>
      </c>
      <c r="F9512" t="s">
        <v>4002</v>
      </c>
      <c r="G9512" s="4"/>
      <c r="H9512" s="4"/>
      <c r="I9512" s="4"/>
      <c r="J9512" s="4"/>
      <c r="K9512" s="4">
        <v>-2175781.5060941102</v>
      </c>
      <c r="L9512" s="4">
        <v>4417028.4888398796</v>
      </c>
      <c r="M9512" s="4">
        <v>605913.81827934599</v>
      </c>
      <c r="N9512" s="3">
        <v>-0.50429325837477601</v>
      </c>
      <c r="O9512" s="5">
        <v>3.4444122314453125</v>
      </c>
      <c r="P9512" s="3">
        <v>0.13717679679393768</v>
      </c>
    </row>
    <row r="9513" spans="1:16" x14ac:dyDescent="0.25">
      <c r="A9513" s="1">
        <v>2017</v>
      </c>
      <c r="B9513" t="s">
        <v>531</v>
      </c>
      <c r="C9513" t="s">
        <v>2232</v>
      </c>
      <c r="D9513" t="s">
        <v>3421</v>
      </c>
      <c r="E9513" t="s">
        <v>3469</v>
      </c>
      <c r="F9513" t="s">
        <v>4002</v>
      </c>
      <c r="G9513" s="4"/>
      <c r="H9513" s="4"/>
      <c r="I9513" s="4"/>
      <c r="J9513" s="4"/>
      <c r="K9513" s="4">
        <v>-2015314.31821501</v>
      </c>
      <c r="L9513" s="4">
        <v>3670345.1774308798</v>
      </c>
      <c r="M9513" s="4">
        <v>545824.59052933403</v>
      </c>
      <c r="N9513" s="3">
        <v>-0.48991033013476398</v>
      </c>
      <c r="O9513" s="5">
        <v>2.9146947860717773</v>
      </c>
      <c r="P9513" s="3">
        <v>0.14871205389499664</v>
      </c>
    </row>
    <row r="9514" spans="1:16" x14ac:dyDescent="0.25">
      <c r="A9514" s="1">
        <v>2018</v>
      </c>
      <c r="B9514" t="s">
        <v>531</v>
      </c>
      <c r="C9514" t="s">
        <v>2232</v>
      </c>
      <c r="D9514" t="s">
        <v>3421</v>
      </c>
      <c r="E9514" t="s">
        <v>3469</v>
      </c>
      <c r="F9514" t="s">
        <v>4002</v>
      </c>
      <c r="G9514" s="4"/>
      <c r="H9514" s="4"/>
      <c r="I9514" s="4"/>
      <c r="J9514" s="4"/>
      <c r="K9514" s="4">
        <v>-484365.53934522101</v>
      </c>
      <c r="L9514" s="4">
        <v>3108212.4960214398</v>
      </c>
      <c r="M9514" s="4">
        <v>358566.68073042698</v>
      </c>
      <c r="N9514" s="3">
        <v>-0.145828755568531</v>
      </c>
      <c r="O9514" s="5">
        <v>1.0590208768844604</v>
      </c>
      <c r="P9514" s="3">
        <v>0.1153610572218895</v>
      </c>
    </row>
    <row r="9515" spans="1:16" x14ac:dyDescent="0.25">
      <c r="A9515" s="1">
        <v>2019</v>
      </c>
      <c r="B9515" t="s">
        <v>531</v>
      </c>
      <c r="C9515" t="s">
        <v>2232</v>
      </c>
      <c r="D9515" t="s">
        <v>3421</v>
      </c>
      <c r="E9515" t="s">
        <v>3469</v>
      </c>
      <c r="F9515" t="s">
        <v>4002</v>
      </c>
      <c r="G9515" s="4"/>
      <c r="H9515" s="4"/>
      <c r="I9515" s="4"/>
      <c r="J9515" s="4"/>
      <c r="K9515" s="4">
        <v>-283697.437697438</v>
      </c>
      <c r="L9515" s="4">
        <v>2550398.7363987402</v>
      </c>
      <c r="M9515" s="4">
        <v>343256.581256581</v>
      </c>
      <c r="N9515" s="3">
        <v>-0.103196199998289</v>
      </c>
      <c r="O9515" s="5">
        <v>0.89807230234146118</v>
      </c>
      <c r="P9515" s="3">
        <v>0.13458937406539917</v>
      </c>
    </row>
    <row r="9516" spans="1:16" x14ac:dyDescent="0.25">
      <c r="A9516" s="1">
        <v>2020</v>
      </c>
      <c r="B9516" t="s">
        <v>531</v>
      </c>
      <c r="C9516" t="s">
        <v>2232</v>
      </c>
      <c r="D9516" t="s">
        <v>3421</v>
      </c>
      <c r="E9516" t="s">
        <v>3469</v>
      </c>
      <c r="F9516" t="s">
        <v>4002</v>
      </c>
      <c r="G9516" s="4"/>
      <c r="H9516" s="4"/>
      <c r="I9516" s="4"/>
      <c r="J9516" s="4"/>
      <c r="K9516" s="4">
        <v>-617094.81937523303</v>
      </c>
      <c r="L9516" s="4">
        <v>2870122.0269729299</v>
      </c>
      <c r="M9516" s="4">
        <v>670861.91902599297</v>
      </c>
      <c r="N9516" s="3">
        <v>-0.229503938163997</v>
      </c>
      <c r="O9516" s="5">
        <v>2.0919642448425293</v>
      </c>
      <c r="P9516" s="3">
        <v>0.23373985290527344</v>
      </c>
    </row>
    <row r="9517" spans="1:16" x14ac:dyDescent="0.25">
      <c r="A9517" s="1">
        <v>2021</v>
      </c>
      <c r="B9517" t="s">
        <v>531</v>
      </c>
      <c r="C9517" t="s">
        <v>2232</v>
      </c>
      <c r="D9517" t="s">
        <v>3421</v>
      </c>
      <c r="E9517" t="s">
        <v>3469</v>
      </c>
      <c r="F9517" t="s">
        <v>4002</v>
      </c>
      <c r="G9517" s="4"/>
      <c r="H9517" s="4"/>
      <c r="I9517" s="4"/>
      <c r="J9517" s="4"/>
      <c r="K9517" s="4">
        <v>-1594358.5090988199</v>
      </c>
      <c r="L9517" s="4">
        <v>8412074.0201996006</v>
      </c>
      <c r="M9517" s="4">
        <v>1953557.4233892399</v>
      </c>
      <c r="N9517" s="3">
        <v>-0.27655723581668401</v>
      </c>
      <c r="O9517" s="5">
        <v>2.29740309715271</v>
      </c>
      <c r="P9517" s="3">
        <v>0.23223255574703217</v>
      </c>
    </row>
    <row r="9518" spans="1:16" x14ac:dyDescent="0.25">
      <c r="A9518" s="1">
        <v>2022</v>
      </c>
      <c r="B9518" t="s">
        <v>531</v>
      </c>
      <c r="C9518" t="s">
        <v>2232</v>
      </c>
      <c r="D9518" t="s">
        <v>3421</v>
      </c>
      <c r="E9518" t="s">
        <v>3469</v>
      </c>
      <c r="F9518" t="s">
        <v>4002</v>
      </c>
      <c r="G9518" s="4"/>
      <c r="H9518" s="4"/>
      <c r="I9518" s="4"/>
      <c r="J9518" s="4"/>
      <c r="K9518" s="4">
        <v>-2639417.6954874499</v>
      </c>
      <c r="L9518" s="4">
        <v>6306390.3055062899</v>
      </c>
      <c r="M9518" s="4">
        <v>1939270.7046588501</v>
      </c>
      <c r="N9518" s="3">
        <v>-0.375753506078841</v>
      </c>
      <c r="O9518" s="5">
        <v>1.574217677116394</v>
      </c>
      <c r="P9518" s="3">
        <v>0.30750882625579834</v>
      </c>
    </row>
    <row r="9519" spans="1:16" x14ac:dyDescent="0.25">
      <c r="A9519" s="1">
        <v>2023</v>
      </c>
      <c r="B9519" t="s">
        <v>531</v>
      </c>
      <c r="C9519" t="s">
        <v>2232</v>
      </c>
      <c r="D9519" t="s">
        <v>3421</v>
      </c>
      <c r="E9519" t="s">
        <v>3469</v>
      </c>
      <c r="F9519" t="s">
        <v>4002</v>
      </c>
      <c r="G9519" s="4"/>
      <c r="H9519" s="4"/>
      <c r="I9519" s="4"/>
      <c r="J9519" s="4"/>
      <c r="K9519" s="4">
        <v>-979994.00059993996</v>
      </c>
      <c r="L9519" s="4">
        <v>6685771.4228577102</v>
      </c>
      <c r="M9519" s="4">
        <v>2873930.6069393102</v>
      </c>
      <c r="N9519" s="3">
        <v>-0.15339454522812701</v>
      </c>
      <c r="O9519" s="5">
        <v>1.263974666595459</v>
      </c>
      <c r="P9519" s="3">
        <v>0.42985773086547852</v>
      </c>
    </row>
    <row r="9520" spans="1:16" x14ac:dyDescent="0.25">
      <c r="A9520" s="1">
        <v>2024</v>
      </c>
      <c r="B9520" t="s">
        <v>531</v>
      </c>
      <c r="C9520" t="s">
        <v>2232</v>
      </c>
      <c r="D9520" t="s">
        <v>3421</v>
      </c>
      <c r="E9520" t="s">
        <v>3469</v>
      </c>
      <c r="F9520" t="s">
        <v>4002</v>
      </c>
      <c r="G9520" s="4"/>
      <c r="H9520" s="4"/>
      <c r="I9520" s="4"/>
      <c r="J9520" s="4"/>
      <c r="K9520" s="4">
        <v>-1270019.9342636</v>
      </c>
      <c r="L9520" s="4">
        <v>5875605.5282579903</v>
      </c>
      <c r="M9520" s="4">
        <v>2929544.0453887801</v>
      </c>
      <c r="N9520" s="3">
        <v>-0.20219452065597801</v>
      </c>
      <c r="O9520" s="5">
        <v>1.0463728904724121</v>
      </c>
      <c r="P9520" s="3">
        <v>0.49859440326690674</v>
      </c>
    </row>
    <row r="9521" spans="1:16" x14ac:dyDescent="0.25">
      <c r="A9521" s="1">
        <v>2013</v>
      </c>
      <c r="B9521" t="s">
        <v>532</v>
      </c>
      <c r="C9521" t="s">
        <v>2233</v>
      </c>
      <c r="D9521" t="s">
        <v>3403</v>
      </c>
      <c r="E9521" t="s">
        <v>3469</v>
      </c>
      <c r="F9521" t="s">
        <v>4003</v>
      </c>
      <c r="G9521" s="4"/>
      <c r="H9521" s="4"/>
      <c r="I9521" s="4"/>
      <c r="J9521" s="4"/>
      <c r="K9521" s="4">
        <v>-2177281.4895346998</v>
      </c>
      <c r="L9521" s="4">
        <v>3986854.19845236</v>
      </c>
      <c r="M9521" s="4">
        <v>350319.30347076902</v>
      </c>
      <c r="N9521" s="3">
        <v>-0.303254513381362</v>
      </c>
      <c r="O9521" s="5">
        <v>0.29171586036682129</v>
      </c>
      <c r="P9521" s="3">
        <v>8.7868601083755493E-2</v>
      </c>
    </row>
    <row r="9522" spans="1:16" x14ac:dyDescent="0.25">
      <c r="A9522" s="1">
        <v>2014</v>
      </c>
      <c r="B9522" t="s">
        <v>532</v>
      </c>
      <c r="C9522" t="s">
        <v>2233</v>
      </c>
      <c r="D9522" t="s">
        <v>3403</v>
      </c>
      <c r="E9522" t="s">
        <v>3469</v>
      </c>
      <c r="F9522" t="s">
        <v>4003</v>
      </c>
      <c r="G9522" s="4"/>
      <c r="H9522" s="4"/>
      <c r="I9522" s="4"/>
      <c r="J9522" s="4"/>
      <c r="K9522" s="4">
        <v>-2219747.2770993402</v>
      </c>
      <c r="L9522" s="4">
        <v>5083616.3892687103</v>
      </c>
      <c r="M9522" s="4">
        <v>340533.73567825003</v>
      </c>
      <c r="N9522" s="3">
        <v>-0.214731765204701</v>
      </c>
      <c r="O9522" s="5">
        <v>0.8541862964630127</v>
      </c>
      <c r="P9522" s="3">
        <v>6.6986516118049622E-2</v>
      </c>
    </row>
    <row r="9523" spans="1:16" x14ac:dyDescent="0.25">
      <c r="A9523" s="1">
        <v>2015</v>
      </c>
      <c r="B9523" t="s">
        <v>532</v>
      </c>
      <c r="C9523" t="s">
        <v>2233</v>
      </c>
      <c r="D9523" t="s">
        <v>3403</v>
      </c>
      <c r="E9523" t="s">
        <v>3469</v>
      </c>
      <c r="F9523" t="s">
        <v>4003</v>
      </c>
      <c r="G9523" s="4"/>
      <c r="H9523" s="4"/>
      <c r="I9523" s="4"/>
      <c r="J9523" s="4"/>
      <c r="K9523" s="4">
        <v>-1707285.65595556</v>
      </c>
      <c r="L9523" s="4">
        <v>5637256.4578630701</v>
      </c>
      <c r="M9523" s="4">
        <v>944374.16700692603</v>
      </c>
      <c r="N9523" s="3">
        <v>-0.27159508756871198</v>
      </c>
      <c r="O9523" s="5">
        <v>1.6549094915390015</v>
      </c>
      <c r="P9523" s="3">
        <v>0.16752371191978455</v>
      </c>
    </row>
    <row r="9524" spans="1:16" x14ac:dyDescent="0.25">
      <c r="A9524" s="1">
        <v>2016</v>
      </c>
      <c r="B9524" t="s">
        <v>532</v>
      </c>
      <c r="C9524" t="s">
        <v>2233</v>
      </c>
      <c r="D9524" t="s">
        <v>3403</v>
      </c>
      <c r="E9524" t="s">
        <v>3469</v>
      </c>
      <c r="F9524" t="s">
        <v>4003</v>
      </c>
      <c r="G9524" s="4"/>
      <c r="H9524" s="4"/>
      <c r="I9524" s="4"/>
      <c r="J9524" s="4"/>
      <c r="K9524" s="4">
        <v>-1950697.3209762501</v>
      </c>
      <c r="L9524" s="4">
        <v>4020816.0741424998</v>
      </c>
      <c r="M9524" s="4">
        <v>146279.464791251</v>
      </c>
      <c r="N9524" s="3">
        <v>-0.13932875578999501</v>
      </c>
      <c r="O9524" s="5">
        <v>1.1856273412704468</v>
      </c>
      <c r="P9524" s="3">
        <v>3.6380540579557419E-2</v>
      </c>
    </row>
    <row r="9525" spans="1:16" x14ac:dyDescent="0.25">
      <c r="A9525" s="1">
        <v>2017</v>
      </c>
      <c r="B9525" t="s">
        <v>532</v>
      </c>
      <c r="C9525" t="s">
        <v>2233</v>
      </c>
      <c r="D9525" t="s">
        <v>3403</v>
      </c>
      <c r="E9525" t="s">
        <v>3469</v>
      </c>
      <c r="F9525" t="s">
        <v>4003</v>
      </c>
      <c r="G9525" s="4"/>
      <c r="H9525" s="4"/>
      <c r="I9525" s="4"/>
      <c r="J9525" s="4"/>
      <c r="K9525" s="4">
        <v>-733914.39353762695</v>
      </c>
      <c r="L9525" s="4">
        <v>4400215.9760812297</v>
      </c>
      <c r="M9525" s="4">
        <v>1006225.645046</v>
      </c>
      <c r="N9525" s="3">
        <v>-0.14031693797456399</v>
      </c>
      <c r="O9525" s="5">
        <v>1.5287778377532959</v>
      </c>
      <c r="P9525" s="3">
        <v>0.22867642343044281</v>
      </c>
    </row>
    <row r="9526" spans="1:16" x14ac:dyDescent="0.25">
      <c r="A9526" s="1">
        <v>2018</v>
      </c>
      <c r="B9526" t="s">
        <v>532</v>
      </c>
      <c r="C9526" t="s">
        <v>2233</v>
      </c>
      <c r="D9526" t="s">
        <v>3403</v>
      </c>
      <c r="E9526" t="s">
        <v>3469</v>
      </c>
      <c r="F9526" t="s">
        <v>4003</v>
      </c>
      <c r="G9526" s="4"/>
      <c r="H9526" s="4"/>
      <c r="I9526" s="4"/>
      <c r="J9526" s="4"/>
      <c r="K9526" s="4">
        <v>-3335707.8882893301</v>
      </c>
      <c r="L9526" s="4">
        <v>4921266.6266959803</v>
      </c>
      <c r="M9526" s="4">
        <v>303550.729465059</v>
      </c>
      <c r="N9526" s="3">
        <v>-0.32007397056193398</v>
      </c>
      <c r="O9526" s="5">
        <v>3.2587671279907227</v>
      </c>
      <c r="P9526" s="3">
        <v>6.1681423336267471E-2</v>
      </c>
    </row>
    <row r="9527" spans="1:16" x14ac:dyDescent="0.25">
      <c r="A9527" s="1">
        <v>2019</v>
      </c>
      <c r="B9527" t="s">
        <v>532</v>
      </c>
      <c r="C9527" t="s">
        <v>2233</v>
      </c>
      <c r="D9527" t="s">
        <v>3403</v>
      </c>
      <c r="E9527" t="s">
        <v>3469</v>
      </c>
      <c r="F9527" t="s">
        <v>4003</v>
      </c>
      <c r="G9527" s="4"/>
      <c r="H9527" s="4"/>
      <c r="I9527" s="4"/>
      <c r="J9527" s="4"/>
      <c r="K9527" s="4">
        <v>-1804534.22253422</v>
      </c>
      <c r="L9527" s="4">
        <v>4762157.9501579497</v>
      </c>
      <c r="M9527" s="4">
        <v>592431.73043173004</v>
      </c>
      <c r="N9527" s="3">
        <v>-0.19126632001903501</v>
      </c>
      <c r="O9527" s="5">
        <v>3.820976734161377</v>
      </c>
      <c r="P9527" s="3">
        <v>0.12440405040979385</v>
      </c>
    </row>
    <row r="9528" spans="1:16" x14ac:dyDescent="0.25">
      <c r="A9528" s="1">
        <v>2020</v>
      </c>
      <c r="B9528" t="s">
        <v>532</v>
      </c>
      <c r="C9528" t="s">
        <v>2233</v>
      </c>
      <c r="D9528" t="s">
        <v>3403</v>
      </c>
      <c r="E9528" t="s">
        <v>3469</v>
      </c>
      <c r="F9528" t="s">
        <v>4003</v>
      </c>
      <c r="G9528" s="4"/>
      <c r="H9528" s="4"/>
      <c r="I9528" s="4"/>
      <c r="J9528" s="4"/>
      <c r="K9528" s="4">
        <v>-1493247.7948179899</v>
      </c>
      <c r="L9528" s="4">
        <v>10548897.0638985</v>
      </c>
      <c r="M9528" s="4">
        <v>559002.25004486297</v>
      </c>
      <c r="N9528" s="3">
        <v>-0.14550673887096499</v>
      </c>
      <c r="O9528" s="5">
        <v>4.8389058113098145</v>
      </c>
      <c r="P9528" s="3">
        <v>5.2991535514593124E-2</v>
      </c>
    </row>
    <row r="9529" spans="1:16" x14ac:dyDescent="0.25">
      <c r="A9529" s="1">
        <v>2021</v>
      </c>
      <c r="B9529" t="s">
        <v>532</v>
      </c>
      <c r="C9529" t="s">
        <v>2233</v>
      </c>
      <c r="D9529" t="s">
        <v>3403</v>
      </c>
      <c r="E9529" t="s">
        <v>3469</v>
      </c>
      <c r="F9529" t="s">
        <v>4003</v>
      </c>
      <c r="G9529" s="4"/>
      <c r="H9529" s="4"/>
      <c r="I9529" s="4"/>
      <c r="J9529" s="4"/>
      <c r="K9529" s="4">
        <v>-1203848.7204672799</v>
      </c>
      <c r="L9529" s="4">
        <v>42655355.442419201</v>
      </c>
      <c r="M9529" s="4">
        <v>1082033.3060906201</v>
      </c>
      <c r="N9529" s="3">
        <v>-4.3903545175740001E-2</v>
      </c>
      <c r="O9529" s="5">
        <v>5.7529692649841309</v>
      </c>
      <c r="P9529" s="3">
        <v>2.5366879999637604E-2</v>
      </c>
    </row>
    <row r="9530" spans="1:16" x14ac:dyDescent="0.25">
      <c r="A9530" s="1">
        <v>2022</v>
      </c>
      <c r="B9530" t="s">
        <v>532</v>
      </c>
      <c r="C9530" t="s">
        <v>2233</v>
      </c>
      <c r="D9530" t="s">
        <v>3403</v>
      </c>
      <c r="E9530" t="s">
        <v>3469</v>
      </c>
      <c r="F9530" t="s">
        <v>4003</v>
      </c>
      <c r="G9530" s="4"/>
      <c r="H9530" s="4"/>
      <c r="I9530" s="4"/>
      <c r="J9530" s="4"/>
      <c r="K9530" s="4">
        <v>-2799872.3319094302</v>
      </c>
      <c r="L9530" s="4">
        <v>40073957.779817402</v>
      </c>
      <c r="M9530" s="4">
        <v>2459373.94328776</v>
      </c>
      <c r="N9530" s="3">
        <v>-7.0087862897126998E-2</v>
      </c>
      <c r="O9530" s="5">
        <v>2.8437020778656006</v>
      </c>
      <c r="P9530" s="3">
        <v>6.1370875686407089E-2</v>
      </c>
    </row>
    <row r="9531" spans="1:16" x14ac:dyDescent="0.25">
      <c r="A9531" s="1">
        <v>2023</v>
      </c>
      <c r="B9531" t="s">
        <v>532</v>
      </c>
      <c r="C9531" t="s">
        <v>2233</v>
      </c>
      <c r="D9531" t="s">
        <v>3403</v>
      </c>
      <c r="E9531" t="s">
        <v>3469</v>
      </c>
      <c r="F9531" t="s">
        <v>4003</v>
      </c>
      <c r="G9531" s="4"/>
      <c r="H9531" s="4"/>
      <c r="I9531" s="4"/>
      <c r="J9531" s="4"/>
      <c r="K9531" s="4">
        <v>-3417316.2683731602</v>
      </c>
      <c r="L9531" s="4">
        <v>36061464.520214602</v>
      </c>
      <c r="M9531" s="4">
        <v>2215888.4111588802</v>
      </c>
      <c r="N9531" s="3">
        <v>-8.9796644976975995E-2</v>
      </c>
      <c r="O9531" s="5">
        <v>2.1468427181243896</v>
      </c>
      <c r="P9531" s="3">
        <v>6.1447542160749435E-2</v>
      </c>
    </row>
    <row r="9532" spans="1:16" x14ac:dyDescent="0.25">
      <c r="A9532" s="1">
        <v>2024</v>
      </c>
      <c r="B9532" t="s">
        <v>532</v>
      </c>
      <c r="C9532" t="s">
        <v>2233</v>
      </c>
      <c r="D9532" t="s">
        <v>3403</v>
      </c>
      <c r="E9532" t="s">
        <v>3469</v>
      </c>
      <c r="F9532" t="s">
        <v>4003</v>
      </c>
      <c r="G9532" s="4"/>
      <c r="H9532" s="4"/>
      <c r="I9532" s="4"/>
      <c r="J9532" s="4"/>
      <c r="K9532" s="4">
        <v>-2508068.3765242398</v>
      </c>
      <c r="L9532" s="4">
        <v>39780339.749188296</v>
      </c>
      <c r="M9532" s="4">
        <v>1519934.93029675</v>
      </c>
      <c r="N9532" s="3">
        <v>-5.9118309074316998E-2</v>
      </c>
      <c r="O9532" s="5">
        <v>0.50727576017379761</v>
      </c>
      <c r="P9532" s="3">
        <v>3.8208194077014923E-2</v>
      </c>
    </row>
    <row r="9533" spans="1:16" x14ac:dyDescent="0.25">
      <c r="A9533" s="1">
        <v>2012</v>
      </c>
      <c r="B9533" t="s">
        <v>533</v>
      </c>
      <c r="C9533" t="s">
        <v>2234</v>
      </c>
      <c r="D9533" t="s">
        <v>3403</v>
      </c>
      <c r="E9533" t="s">
        <v>3469</v>
      </c>
      <c r="F9533" t="s">
        <v>4004</v>
      </c>
      <c r="G9533" s="4"/>
      <c r="H9533" s="4"/>
      <c r="I9533" s="4"/>
      <c r="J9533" s="4"/>
      <c r="K9533" s="4">
        <v>-1487403.1701851201</v>
      </c>
      <c r="L9533" s="4">
        <v>20368046.4169131</v>
      </c>
      <c r="M9533" s="4">
        <v>347627.47766646498</v>
      </c>
      <c r="N9533" s="3">
        <v>-6.5936610744755E-2</v>
      </c>
      <c r="O9533" s="5">
        <v>2.0699864253401756E-2</v>
      </c>
      <c r="P9533" s="3">
        <v>1.7067296430468559E-2</v>
      </c>
    </row>
    <row r="9534" spans="1:16" x14ac:dyDescent="0.25">
      <c r="A9534" s="1">
        <v>2013</v>
      </c>
      <c r="B9534" t="s">
        <v>533</v>
      </c>
      <c r="C9534" t="s">
        <v>2234</v>
      </c>
      <c r="D9534" t="s">
        <v>3403</v>
      </c>
      <c r="E9534" t="s">
        <v>3469</v>
      </c>
      <c r="F9534" t="s">
        <v>4004</v>
      </c>
      <c r="G9534" s="4"/>
      <c r="H9534" s="4"/>
      <c r="I9534" s="4"/>
      <c r="J9534" s="4"/>
      <c r="K9534" s="4">
        <v>-3123390.0070347302</v>
      </c>
      <c r="L9534" s="4">
        <v>13092563.2896937</v>
      </c>
      <c r="M9534" s="4">
        <v>741596.24327361397</v>
      </c>
      <c r="N9534" s="3">
        <v>-0.199723657019588</v>
      </c>
      <c r="O9534" s="5">
        <v>5.9285625815391541E-2</v>
      </c>
      <c r="P9534" s="3">
        <v>5.6642554700374603E-2</v>
      </c>
    </row>
    <row r="9535" spans="1:16" x14ac:dyDescent="0.25">
      <c r="A9535" s="1">
        <v>2014</v>
      </c>
      <c r="B9535" t="s">
        <v>533</v>
      </c>
      <c r="C9535" t="s">
        <v>2234</v>
      </c>
      <c r="D9535" t="s">
        <v>3403</v>
      </c>
      <c r="E9535" t="s">
        <v>3469</v>
      </c>
      <c r="F9535" t="s">
        <v>4004</v>
      </c>
      <c r="G9535" s="4"/>
      <c r="H9535" s="4"/>
      <c r="I9535" s="4"/>
      <c r="J9535" s="4"/>
      <c r="K9535" s="4">
        <v>-2674805.9785939902</v>
      </c>
      <c r="L9535" s="4">
        <v>11842035.928143701</v>
      </c>
      <c r="M9535" s="4">
        <v>436831.53378282802</v>
      </c>
      <c r="N9535" s="3">
        <v>-0.210981346974597</v>
      </c>
      <c r="O9535" s="5">
        <v>4.2002703994512558E-2</v>
      </c>
      <c r="P9535" s="3">
        <v>3.6888211965560913E-2</v>
      </c>
    </row>
    <row r="9536" spans="1:16" x14ac:dyDescent="0.25">
      <c r="A9536" s="1">
        <v>2015</v>
      </c>
      <c r="B9536" t="s">
        <v>533</v>
      </c>
      <c r="C9536" t="s">
        <v>2234</v>
      </c>
      <c r="D9536" t="s">
        <v>3403</v>
      </c>
      <c r="E9536" t="s">
        <v>3469</v>
      </c>
      <c r="F9536" t="s">
        <v>4004</v>
      </c>
      <c r="G9536" s="4"/>
      <c r="H9536" s="4"/>
      <c r="I9536" s="4"/>
      <c r="J9536" s="4"/>
      <c r="K9536" s="4">
        <v>-2841343.4204140101</v>
      </c>
      <c r="L9536" s="4">
        <v>9779081.3771638591</v>
      </c>
      <c r="M9536" s="4">
        <v>305144.719305409</v>
      </c>
      <c r="N9536" s="3">
        <v>-0.29211409350790002</v>
      </c>
      <c r="O9536" s="5">
        <v>4.2077142745256424E-2</v>
      </c>
      <c r="P9536" s="3">
        <v>3.1203823164105415E-2</v>
      </c>
    </row>
    <row r="9537" spans="1:16" x14ac:dyDescent="0.25">
      <c r="A9537" s="1">
        <v>2016</v>
      </c>
      <c r="B9537" t="s">
        <v>533</v>
      </c>
      <c r="C9537" t="s">
        <v>2234</v>
      </c>
      <c r="D9537" t="s">
        <v>3403</v>
      </c>
      <c r="E9537" t="s">
        <v>3469</v>
      </c>
      <c r="F9537" t="s">
        <v>4004</v>
      </c>
      <c r="G9537" s="4"/>
      <c r="H9537" s="4"/>
      <c r="I9537" s="4"/>
      <c r="J9537" s="4"/>
      <c r="K9537" s="4">
        <v>-1643879.8164317401</v>
      </c>
      <c r="L9537" s="4">
        <v>9491630.6582829207</v>
      </c>
      <c r="M9537" s="4">
        <v>260011.32401585401</v>
      </c>
      <c r="N9537" s="3">
        <v>-0.17351182377487601</v>
      </c>
      <c r="O9537" s="5">
        <v>6.2656030058860779E-2</v>
      </c>
      <c r="P9537" s="3">
        <v>2.7393747121095657E-2</v>
      </c>
    </row>
    <row r="9538" spans="1:16" x14ac:dyDescent="0.25">
      <c r="A9538" s="1">
        <v>2017</v>
      </c>
      <c r="B9538" t="s">
        <v>533</v>
      </c>
      <c r="C9538" t="s">
        <v>2234</v>
      </c>
      <c r="D9538" t="s">
        <v>3403</v>
      </c>
      <c r="E9538" t="s">
        <v>3469</v>
      </c>
      <c r="F9538" t="s">
        <v>4004</v>
      </c>
      <c r="G9538" s="4"/>
      <c r="H9538" s="4"/>
      <c r="I9538" s="4"/>
      <c r="J9538" s="4"/>
      <c r="K9538" s="4">
        <v>-2564518.43482672</v>
      </c>
      <c r="L9538" s="4">
        <v>14602871.4827027</v>
      </c>
      <c r="M9538" s="4">
        <v>419797.551246282</v>
      </c>
      <c r="N9538" s="3">
        <v>-0.21024831170873801</v>
      </c>
      <c r="O9538" s="5">
        <v>4.7838799655437469E-2</v>
      </c>
      <c r="P9538" s="3">
        <v>2.8747603297233582E-2</v>
      </c>
    </row>
    <row r="9539" spans="1:16" x14ac:dyDescent="0.25">
      <c r="A9539" s="1">
        <v>2018</v>
      </c>
      <c r="B9539" t="s">
        <v>533</v>
      </c>
      <c r="C9539" t="s">
        <v>2234</v>
      </c>
      <c r="D9539" t="s">
        <v>3403</v>
      </c>
      <c r="E9539" t="s">
        <v>3469</v>
      </c>
      <c r="F9539" t="s">
        <v>4004</v>
      </c>
      <c r="G9539" s="4"/>
      <c r="H9539" s="4"/>
      <c r="I9539" s="4"/>
      <c r="J9539" s="4"/>
      <c r="K9539" s="4">
        <v>-5201838.6516554505</v>
      </c>
      <c r="L9539" s="4">
        <v>21045223.132665701</v>
      </c>
      <c r="M9539" s="4">
        <v>5872680.7748391898</v>
      </c>
      <c r="N9539" s="3">
        <v>-0.296329229737259</v>
      </c>
      <c r="O9539" s="5">
        <v>0.28764176368713379</v>
      </c>
      <c r="P9539" s="3">
        <v>0.27905052900314331</v>
      </c>
    </row>
    <row r="9540" spans="1:16" x14ac:dyDescent="0.25">
      <c r="A9540" s="1">
        <v>2019</v>
      </c>
      <c r="B9540" t="s">
        <v>533</v>
      </c>
      <c r="C9540" t="s">
        <v>2234</v>
      </c>
      <c r="D9540" t="s">
        <v>3403</v>
      </c>
      <c r="E9540" t="s">
        <v>3469</v>
      </c>
      <c r="F9540" t="s">
        <v>4004</v>
      </c>
      <c r="G9540" s="4"/>
      <c r="H9540" s="4"/>
      <c r="I9540" s="4"/>
      <c r="J9540" s="4"/>
      <c r="K9540" s="4">
        <v>-900315.90031589998</v>
      </c>
      <c r="L9540" s="4">
        <v>13751060.021059999</v>
      </c>
      <c r="M9540" s="4">
        <v>4620197.2621972598</v>
      </c>
      <c r="N9540" s="3">
        <v>-5.3414942202220997E-2</v>
      </c>
      <c r="O9540" s="5">
        <v>0.33892497420310974</v>
      </c>
      <c r="P9540" s="3">
        <v>0.33598843216896057</v>
      </c>
    </row>
    <row r="9541" spans="1:16" x14ac:dyDescent="0.25">
      <c r="A9541" s="1">
        <v>2020</v>
      </c>
      <c r="B9541" t="s">
        <v>533</v>
      </c>
      <c r="C9541" t="s">
        <v>2234</v>
      </c>
      <c r="D9541" t="s">
        <v>3403</v>
      </c>
      <c r="E9541" t="s">
        <v>3469</v>
      </c>
      <c r="F9541" t="s">
        <v>4004</v>
      </c>
      <c r="G9541" s="4"/>
      <c r="H9541" s="4"/>
      <c r="I9541" s="4"/>
      <c r="J9541" s="4"/>
      <c r="K9541" s="4">
        <v>-444712.39457228401</v>
      </c>
      <c r="L9541" s="4">
        <v>18061763.041287601</v>
      </c>
      <c r="M9541" s="4">
        <v>4375182.5573209301</v>
      </c>
      <c r="N9541" s="3">
        <v>-2.8162731710584001E-2</v>
      </c>
      <c r="O9541" s="5">
        <v>0.25367134809494019</v>
      </c>
      <c r="P9541" s="3">
        <v>0.24223452806472778</v>
      </c>
    </row>
    <row r="9542" spans="1:16" x14ac:dyDescent="0.25">
      <c r="A9542" s="1">
        <v>2021</v>
      </c>
      <c r="B9542" t="s">
        <v>533</v>
      </c>
      <c r="C9542" t="s">
        <v>2234</v>
      </c>
      <c r="D9542" t="s">
        <v>3403</v>
      </c>
      <c r="E9542" t="s">
        <v>3469</v>
      </c>
      <c r="F9542" t="s">
        <v>4004</v>
      </c>
      <c r="G9542" s="4"/>
      <c r="H9542" s="4"/>
      <c r="I9542" s="4"/>
      <c r="J9542" s="4"/>
      <c r="K9542" s="4">
        <v>-2587548.8306877902</v>
      </c>
      <c r="L9542" s="4">
        <v>14244499.846291101</v>
      </c>
      <c r="M9542" s="4">
        <v>403824.72688555799</v>
      </c>
      <c r="N9542" s="3">
        <v>-0.15281111999449701</v>
      </c>
      <c r="O9542" s="5">
        <v>4.3436508625745773E-2</v>
      </c>
      <c r="P9542" s="3">
        <v>2.8349518775939941E-2</v>
      </c>
    </row>
    <row r="9543" spans="1:16" x14ac:dyDescent="0.25">
      <c r="A9543" s="1">
        <v>2022</v>
      </c>
      <c r="B9543" t="s">
        <v>533</v>
      </c>
      <c r="C9543" t="s">
        <v>2234</v>
      </c>
      <c r="D9543" t="s">
        <v>3403</v>
      </c>
      <c r="E9543" t="s">
        <v>3469</v>
      </c>
      <c r="F9543" t="s">
        <v>4004</v>
      </c>
      <c r="G9543" s="4"/>
      <c r="H9543" s="4"/>
      <c r="I9543" s="4"/>
      <c r="J9543" s="4"/>
      <c r="K9543" s="4">
        <v>-2567809.0085365102</v>
      </c>
      <c r="L9543" s="4">
        <v>11472293.2639555</v>
      </c>
      <c r="M9543" s="4">
        <v>398848.22679373698</v>
      </c>
      <c r="N9543" s="3">
        <v>-0.20891275797365499</v>
      </c>
      <c r="O9543" s="5">
        <v>4.2876608669757843E-2</v>
      </c>
      <c r="P9543" s="3">
        <v>3.4766215831041336E-2</v>
      </c>
    </row>
    <row r="9544" spans="1:16" x14ac:dyDescent="0.25">
      <c r="A9544" s="1">
        <v>2023</v>
      </c>
      <c r="B9544" t="s">
        <v>533</v>
      </c>
      <c r="C9544" t="s">
        <v>2234</v>
      </c>
      <c r="D9544" t="s">
        <v>3403</v>
      </c>
      <c r="E9544" t="s">
        <v>3469</v>
      </c>
      <c r="F9544" t="s">
        <v>4004</v>
      </c>
      <c r="G9544" s="4"/>
      <c r="H9544" s="4"/>
      <c r="I9544" s="4"/>
      <c r="J9544" s="4"/>
      <c r="K9544" s="4">
        <v>-6841237.8762123799</v>
      </c>
      <c r="L9544" s="4">
        <v>57006707.329267099</v>
      </c>
      <c r="M9544" s="4">
        <v>14990222.9777022</v>
      </c>
      <c r="N9544" s="3">
        <v>-0.20095173062081101</v>
      </c>
      <c r="O9544" s="5">
        <v>0.67123806476593018</v>
      </c>
      <c r="P9544" s="3">
        <v>0.2629554271697998</v>
      </c>
    </row>
    <row r="9545" spans="1:16" x14ac:dyDescent="0.25">
      <c r="A9545" s="1">
        <v>2024</v>
      </c>
      <c r="B9545" t="s">
        <v>533</v>
      </c>
      <c r="C9545" t="s">
        <v>2234</v>
      </c>
      <c r="D9545" t="s">
        <v>3403</v>
      </c>
      <c r="E9545" t="s">
        <v>3469</v>
      </c>
      <c r="F9545" t="s">
        <v>4004</v>
      </c>
      <c r="G9545" s="4"/>
      <c r="H9545" s="4"/>
      <c r="I9545" s="4"/>
      <c r="J9545" s="4"/>
      <c r="K9545" s="4">
        <v>-7237597.0878641</v>
      </c>
      <c r="L9545" s="4">
        <v>48639688.518797502</v>
      </c>
      <c r="M9545" s="4">
        <v>13114991.366263799</v>
      </c>
      <c r="N9545" s="3">
        <v>-0.13700466080588</v>
      </c>
      <c r="O9545" s="5">
        <v>0.78212690353393555</v>
      </c>
      <c r="P9545" s="3">
        <v>0.26963558793067932</v>
      </c>
    </row>
    <row r="9546" spans="1:16" x14ac:dyDescent="0.25">
      <c r="A9546" s="1">
        <v>2012</v>
      </c>
      <c r="B9546" t="s">
        <v>534</v>
      </c>
      <c r="C9546" t="s">
        <v>2235</v>
      </c>
      <c r="D9546" t="s">
        <v>3442</v>
      </c>
      <c r="E9546" t="s">
        <v>3469</v>
      </c>
      <c r="F9546" t="s">
        <v>4005</v>
      </c>
      <c r="G9546" s="4"/>
      <c r="H9546" s="4"/>
      <c r="I9546" s="4"/>
      <c r="J9546" s="4"/>
      <c r="K9546" s="4">
        <v>-960563.01996459404</v>
      </c>
      <c r="L9546" s="4">
        <v>6424685.07925463</v>
      </c>
      <c r="M9546" s="4">
        <v>328080.39049149101</v>
      </c>
      <c r="N9546" s="3">
        <v>-0.18457660577730101</v>
      </c>
      <c r="O9546" s="5">
        <v>0.94833278656005859</v>
      </c>
      <c r="P9546" s="3">
        <v>5.1065597683191299E-2</v>
      </c>
    </row>
    <row r="9547" spans="1:16" x14ac:dyDescent="0.25">
      <c r="A9547" s="1">
        <v>2013</v>
      </c>
      <c r="B9547" t="s">
        <v>534</v>
      </c>
      <c r="C9547" t="s">
        <v>2235</v>
      </c>
      <c r="D9547" t="s">
        <v>3442</v>
      </c>
      <c r="E9547" t="s">
        <v>3469</v>
      </c>
      <c r="F9547" t="s">
        <v>4005</v>
      </c>
      <c r="G9547" s="4"/>
      <c r="H9547" s="4"/>
      <c r="I9547" s="4"/>
      <c r="J9547" s="4"/>
      <c r="K9547" s="4">
        <v>-1235794.87835406</v>
      </c>
      <c r="L9547" s="4">
        <v>4330947.3126433203</v>
      </c>
      <c r="M9547" s="4">
        <v>113600.774733457</v>
      </c>
      <c r="N9547" s="3">
        <v>-0.24551662050364301</v>
      </c>
      <c r="O9547" s="5">
        <v>0.74882590770721436</v>
      </c>
      <c r="P9547" s="3">
        <v>2.6230005547404289E-2</v>
      </c>
    </row>
    <row r="9548" spans="1:16" x14ac:dyDescent="0.25">
      <c r="A9548" s="1">
        <v>2014</v>
      </c>
      <c r="B9548" t="s">
        <v>534</v>
      </c>
      <c r="C9548" t="s">
        <v>2235</v>
      </c>
      <c r="D9548" t="s">
        <v>3442</v>
      </c>
      <c r="E9548" t="s">
        <v>3469</v>
      </c>
      <c r="F9548" t="s">
        <v>4005</v>
      </c>
      <c r="G9548" s="4"/>
      <c r="H9548" s="4"/>
      <c r="I9548" s="4"/>
      <c r="J9548" s="4"/>
      <c r="K9548" s="4">
        <v>-1904259.5124711201</v>
      </c>
      <c r="L9548" s="4">
        <v>10139115.4698477</v>
      </c>
      <c r="M9548" s="4">
        <v>1386479.3248149401</v>
      </c>
      <c r="N9548" s="3">
        <v>-0.26068942814449497</v>
      </c>
      <c r="O9548" s="5">
        <v>0.89595562219619751</v>
      </c>
      <c r="P9548" s="3">
        <v>0.13674558699131012</v>
      </c>
    </row>
    <row r="9549" spans="1:16" x14ac:dyDescent="0.25">
      <c r="A9549" s="1">
        <v>2015</v>
      </c>
      <c r="B9549" t="s">
        <v>534</v>
      </c>
      <c r="C9549" t="s">
        <v>2235</v>
      </c>
      <c r="D9549" t="s">
        <v>3442</v>
      </c>
      <c r="E9549" t="s">
        <v>3469</v>
      </c>
      <c r="F9549" t="s">
        <v>4005</v>
      </c>
      <c r="G9549" s="4"/>
      <c r="H9549" s="4"/>
      <c r="I9549" s="4"/>
      <c r="J9549" s="4"/>
      <c r="K9549" s="4">
        <v>-1755121.22215973</v>
      </c>
      <c r="L9549" s="4">
        <v>228819.82696856</v>
      </c>
      <c r="M9549" s="4">
        <v>3525988.6135143298</v>
      </c>
      <c r="N9549" s="3">
        <v>-0.412379718056953</v>
      </c>
      <c r="O9549" s="5">
        <v>17.964076995849609</v>
      </c>
      <c r="P9549" s="3">
        <v>15.409454345703125</v>
      </c>
    </row>
    <row r="9550" spans="1:16" x14ac:dyDescent="0.25">
      <c r="A9550" s="1">
        <v>2016</v>
      </c>
      <c r="B9550" t="s">
        <v>534</v>
      </c>
      <c r="C9550" t="s">
        <v>2235</v>
      </c>
      <c r="D9550" t="s">
        <v>3442</v>
      </c>
      <c r="E9550" t="s">
        <v>3469</v>
      </c>
      <c r="F9550" t="s">
        <v>4005</v>
      </c>
      <c r="G9550" s="4"/>
      <c r="H9550" s="4"/>
      <c r="I9550" s="4"/>
      <c r="J9550" s="4"/>
      <c r="K9550" s="4">
        <v>-1577917.42408439</v>
      </c>
      <c r="L9550" s="4">
        <v>9708343.2666805703</v>
      </c>
      <c r="M9550" s="4">
        <v>3205069.7320976201</v>
      </c>
      <c r="N9550" s="3">
        <v>-0.31782031207210498</v>
      </c>
      <c r="O9550" s="5">
        <v>2.527024507522583</v>
      </c>
      <c r="P9550" s="3">
        <v>0.33013561367988586</v>
      </c>
    </row>
    <row r="9551" spans="1:16" x14ac:dyDescent="0.25">
      <c r="A9551" s="1">
        <v>2017</v>
      </c>
      <c r="B9551" t="s">
        <v>534</v>
      </c>
      <c r="C9551" t="s">
        <v>2235</v>
      </c>
      <c r="D9551" t="s">
        <v>3442</v>
      </c>
      <c r="E9551" t="s">
        <v>3469</v>
      </c>
      <c r="F9551" t="s">
        <v>4005</v>
      </c>
      <c r="G9551" s="4"/>
      <c r="H9551" s="4"/>
      <c r="I9551" s="4"/>
      <c r="J9551" s="4"/>
      <c r="K9551" s="4">
        <v>-4263048.1065584496</v>
      </c>
      <c r="L9551" s="4">
        <v>9153745.7631026804</v>
      </c>
      <c r="M9551" s="4">
        <v>5397934.7767606704</v>
      </c>
      <c r="N9551" s="3">
        <v>-0.44477195542324099</v>
      </c>
      <c r="O9551" s="5">
        <v>4.282524585723877</v>
      </c>
      <c r="P9551" s="3">
        <v>0.58969682455062866</v>
      </c>
    </row>
    <row r="9552" spans="1:16" x14ac:dyDescent="0.25">
      <c r="A9552" s="1">
        <v>2018</v>
      </c>
      <c r="B9552" t="s">
        <v>534</v>
      </c>
      <c r="C9552" t="s">
        <v>2235</v>
      </c>
      <c r="D9552" t="s">
        <v>3442</v>
      </c>
      <c r="E9552" t="s">
        <v>3469</v>
      </c>
      <c r="F9552" t="s">
        <v>4005</v>
      </c>
      <c r="G9552" s="4"/>
      <c r="H9552" s="4"/>
      <c r="I9552" s="4"/>
      <c r="J9552" s="4"/>
      <c r="K9552" s="4">
        <v>-5606416.7758458601</v>
      </c>
      <c r="L9552" s="4">
        <v>10121622.661899799</v>
      </c>
      <c r="M9552" s="4">
        <v>5875660.0715031195</v>
      </c>
      <c r="N9552" s="3">
        <v>-0.59210834949748603</v>
      </c>
      <c r="O9552" s="5">
        <v>4.6563353538513184</v>
      </c>
      <c r="P9552" s="3">
        <v>0.58050572872161865</v>
      </c>
    </row>
    <row r="9553" spans="1:16" x14ac:dyDescent="0.25">
      <c r="A9553" s="1">
        <v>2019</v>
      </c>
      <c r="B9553" t="s">
        <v>534</v>
      </c>
      <c r="C9553" t="s">
        <v>2235</v>
      </c>
      <c r="D9553" t="s">
        <v>3442</v>
      </c>
      <c r="E9553" t="s">
        <v>3469</v>
      </c>
      <c r="F9553" t="s">
        <v>4005</v>
      </c>
      <c r="G9553" s="4"/>
      <c r="H9553" s="4"/>
      <c r="I9553" s="4"/>
      <c r="J9553" s="4"/>
      <c r="K9553" s="4">
        <v>-7696548.9645489603</v>
      </c>
      <c r="L9553" s="4">
        <v>11193262.1972622</v>
      </c>
      <c r="M9553" s="4">
        <v>6272686.5566865597</v>
      </c>
      <c r="N9553" s="3">
        <v>-0.74031730902039194</v>
      </c>
      <c r="O9553" s="5">
        <v>5.8366198539733887</v>
      </c>
      <c r="P9553" s="3">
        <v>0.5603983998298645</v>
      </c>
    </row>
    <row r="9554" spans="1:16" x14ac:dyDescent="0.25">
      <c r="A9554" s="1">
        <v>2020</v>
      </c>
      <c r="B9554" t="s">
        <v>534</v>
      </c>
      <c r="C9554" t="s">
        <v>2235</v>
      </c>
      <c r="D9554" t="s">
        <v>3442</v>
      </c>
      <c r="E9554" t="s">
        <v>3469</v>
      </c>
      <c r="F9554" t="s">
        <v>4005</v>
      </c>
      <c r="G9554" s="4"/>
      <c r="H9554" s="4"/>
      <c r="I9554" s="4"/>
      <c r="J9554" s="4"/>
      <c r="K9554" s="4">
        <v>-9422657.1235316005</v>
      </c>
      <c r="L9554" s="4">
        <v>17425116.9885289</v>
      </c>
      <c r="M9554" s="4">
        <v>6827162.7348398101</v>
      </c>
      <c r="N9554" s="3">
        <v>-0.66286289135849497</v>
      </c>
      <c r="O9554" s="5">
        <v>3.1272385120391846</v>
      </c>
      <c r="P9554" s="3">
        <v>0.39180010557174683</v>
      </c>
    </row>
    <row r="9555" spans="1:16" x14ac:dyDescent="0.25">
      <c r="A9555" s="1">
        <v>2021</v>
      </c>
      <c r="B9555" t="s">
        <v>534</v>
      </c>
      <c r="C9555" t="s">
        <v>2235</v>
      </c>
      <c r="D9555" t="s">
        <v>3442</v>
      </c>
      <c r="E9555" t="s">
        <v>3469</v>
      </c>
      <c r="F9555" t="s">
        <v>4005</v>
      </c>
      <c r="G9555" s="4"/>
      <c r="H9555" s="4"/>
      <c r="I9555" s="4"/>
      <c r="J9555" s="4"/>
      <c r="K9555" s="4">
        <v>-8067059.8115004199</v>
      </c>
      <c r="L9555" s="4">
        <v>18657748.8021954</v>
      </c>
      <c r="M9555" s="4">
        <v>7507973.3671242902</v>
      </c>
      <c r="N9555" s="3">
        <v>-0.42924046913988501</v>
      </c>
      <c r="O9555" s="5">
        <v>2.4149930477142334</v>
      </c>
      <c r="P9555" s="3">
        <v>0.40240511298179626</v>
      </c>
    </row>
    <row r="9556" spans="1:16" x14ac:dyDescent="0.25">
      <c r="A9556" s="1">
        <v>2022</v>
      </c>
      <c r="B9556" t="s">
        <v>534</v>
      </c>
      <c r="C9556" t="s">
        <v>2235</v>
      </c>
      <c r="D9556" t="s">
        <v>3442</v>
      </c>
      <c r="E9556" t="s">
        <v>3469</v>
      </c>
      <c r="F9556" t="s">
        <v>4005</v>
      </c>
      <c r="G9556" s="4"/>
      <c r="H9556" s="4"/>
      <c r="I9556" s="4"/>
      <c r="J9556" s="4"/>
      <c r="K9556" s="4">
        <v>-7743802.57682514</v>
      </c>
      <c r="L9556" s="4">
        <v>52957567.267281801</v>
      </c>
      <c r="M9556" s="4">
        <v>7992539.3528263001</v>
      </c>
      <c r="N9556" s="3">
        <v>-0.22084224639383601</v>
      </c>
      <c r="O9556" s="5">
        <v>1.1690551042556763</v>
      </c>
      <c r="P9556" s="3">
        <v>0.1509234607219696</v>
      </c>
    </row>
    <row r="9557" spans="1:16" x14ac:dyDescent="0.25">
      <c r="A9557" s="1">
        <v>2023</v>
      </c>
      <c r="B9557" t="s">
        <v>534</v>
      </c>
      <c r="C9557" t="s">
        <v>2235</v>
      </c>
      <c r="D9557" t="s">
        <v>3442</v>
      </c>
      <c r="E9557" t="s">
        <v>3469</v>
      </c>
      <c r="F9557" t="s">
        <v>4005</v>
      </c>
      <c r="G9557" s="4"/>
      <c r="H9557" s="4"/>
      <c r="I9557" s="4"/>
      <c r="J9557" s="4"/>
      <c r="K9557" s="4">
        <v>-3818870.7795887101</v>
      </c>
      <c r="L9557" s="4">
        <v>42215553.111355498</v>
      </c>
      <c r="M9557" s="4">
        <v>7265644.1022564396</v>
      </c>
      <c r="N9557" s="3">
        <v>-8.1800880201202006E-2</v>
      </c>
      <c r="O9557" s="5">
        <v>1.2486451864242554</v>
      </c>
      <c r="P9557" s="3">
        <v>0.1721082329750061</v>
      </c>
    </row>
    <row r="9558" spans="1:16" x14ac:dyDescent="0.25">
      <c r="A9558" s="1">
        <v>2024</v>
      </c>
      <c r="B9558" t="s">
        <v>534</v>
      </c>
      <c r="C9558" t="s">
        <v>2235</v>
      </c>
      <c r="D9558" t="s">
        <v>3442</v>
      </c>
      <c r="E9558" t="s">
        <v>3469</v>
      </c>
      <c r="F9558" t="s">
        <v>4005</v>
      </c>
      <c r="G9558" s="4"/>
      <c r="H9558" s="4"/>
      <c r="I9558" s="4"/>
      <c r="J9558" s="4"/>
      <c r="K9558" s="4">
        <v>-1782490.51622409</v>
      </c>
      <c r="L9558" s="4">
        <v>27914123.992453001</v>
      </c>
      <c r="M9558" s="4">
        <v>6438037.7750961697</v>
      </c>
      <c r="N9558" s="3">
        <v>-5.0829640851547002E-2</v>
      </c>
      <c r="O9558" s="5">
        <v>0.72074019908905029</v>
      </c>
      <c r="P9558" s="3">
        <v>0.23063728213310242</v>
      </c>
    </row>
    <row r="9559" spans="1:16" x14ac:dyDescent="0.25">
      <c r="A9559" s="1">
        <v>2013</v>
      </c>
      <c r="B9559" t="s">
        <v>535</v>
      </c>
      <c r="C9559" t="s">
        <v>2236</v>
      </c>
      <c r="D9559" t="s">
        <v>3403</v>
      </c>
      <c r="E9559" t="s">
        <v>3469</v>
      </c>
      <c r="F9559" t="s">
        <v>4006</v>
      </c>
      <c r="G9559" s="4"/>
      <c r="H9559" s="4"/>
      <c r="I9559" s="4"/>
      <c r="J9559" s="4"/>
      <c r="K9559" s="4">
        <v>-263778.47008414299</v>
      </c>
      <c r="L9559" s="4">
        <v>1818875.90560677</v>
      </c>
      <c r="M9559" s="4">
        <v>145553.04822898499</v>
      </c>
      <c r="N9559" s="3">
        <v>-0.137874192020293</v>
      </c>
      <c r="O9559" s="5">
        <v>2.4859864711761475</v>
      </c>
      <c r="P9559" s="3">
        <v>8.0023624002933502E-2</v>
      </c>
    </row>
    <row r="9560" spans="1:16" x14ac:dyDescent="0.25">
      <c r="A9560" s="1">
        <v>2014</v>
      </c>
      <c r="B9560" t="s">
        <v>535</v>
      </c>
      <c r="C9560" t="s">
        <v>2236</v>
      </c>
      <c r="D9560" t="s">
        <v>3403</v>
      </c>
      <c r="E9560" t="s">
        <v>3469</v>
      </c>
      <c r="F9560" t="s">
        <v>4006</v>
      </c>
      <c r="G9560" s="4"/>
      <c r="H9560" s="4"/>
      <c r="I9560" s="4"/>
      <c r="J9560" s="4"/>
      <c r="K9560" s="4">
        <v>-370878.400678957</v>
      </c>
      <c r="L9560" s="4">
        <v>2944781.9321985999</v>
      </c>
      <c r="M9560" s="4">
        <v>190014.61643641899</v>
      </c>
      <c r="N9560" s="3">
        <v>-0.153821875083722</v>
      </c>
      <c r="O9560" s="5">
        <v>9.2775125503540039</v>
      </c>
      <c r="P9560" s="3">
        <v>6.4525872468948364E-2</v>
      </c>
    </row>
    <row r="9561" spans="1:16" x14ac:dyDescent="0.25">
      <c r="A9561" s="1">
        <v>2015</v>
      </c>
      <c r="B9561" t="s">
        <v>535</v>
      </c>
      <c r="C9561" t="s">
        <v>2236</v>
      </c>
      <c r="D9561" t="s">
        <v>3403</v>
      </c>
      <c r="E9561" t="s">
        <v>3469</v>
      </c>
      <c r="F9561" t="s">
        <v>4006</v>
      </c>
      <c r="G9561" s="4"/>
      <c r="H9561" s="4"/>
      <c r="I9561" s="4"/>
      <c r="J9561" s="4"/>
      <c r="K9561" s="4">
        <v>-518552.72990608902</v>
      </c>
      <c r="L9561" s="4">
        <v>5767970.6940517602</v>
      </c>
      <c r="M9561" s="4">
        <v>2740894.2782524298</v>
      </c>
      <c r="N9561" s="3">
        <v>-0.12688221155681401</v>
      </c>
      <c r="O9561" s="5">
        <v>7.5122261047363281</v>
      </c>
      <c r="P9561" s="3">
        <v>0.47519212961196899</v>
      </c>
    </row>
    <row r="9562" spans="1:16" x14ac:dyDescent="0.25">
      <c r="A9562" s="1">
        <v>2016</v>
      </c>
      <c r="B9562" t="s">
        <v>535</v>
      </c>
      <c r="C9562" t="s">
        <v>2236</v>
      </c>
      <c r="D9562" t="s">
        <v>3403</v>
      </c>
      <c r="E9562" t="s">
        <v>3469</v>
      </c>
      <c r="F9562" t="s">
        <v>4006</v>
      </c>
      <c r="G9562" s="4"/>
      <c r="H9562" s="4"/>
      <c r="I9562" s="4"/>
      <c r="J9562" s="4"/>
      <c r="K9562" s="4">
        <v>-420805.64412790199</v>
      </c>
      <c r="L9562" s="4">
        <v>6613559.7639836697</v>
      </c>
      <c r="M9562" s="4">
        <v>3422042.3458592799</v>
      </c>
      <c r="N9562" s="3">
        <v>-6.9033297466526006E-2</v>
      </c>
      <c r="O9562" s="5">
        <v>2.4150984287261963</v>
      </c>
      <c r="P9562" s="3">
        <v>0.51742821931838989</v>
      </c>
    </row>
    <row r="9563" spans="1:16" x14ac:dyDescent="0.25">
      <c r="A9563" s="1">
        <v>2017</v>
      </c>
      <c r="B9563" t="s">
        <v>535</v>
      </c>
      <c r="C9563" t="s">
        <v>2236</v>
      </c>
      <c r="D9563" t="s">
        <v>3403</v>
      </c>
      <c r="E9563" t="s">
        <v>3469</v>
      </c>
      <c r="F9563" t="s">
        <v>4006</v>
      </c>
      <c r="G9563" s="4"/>
      <c r="H9563" s="4"/>
      <c r="I9563" s="4"/>
      <c r="J9563" s="4"/>
      <c r="K9563" s="4">
        <v>-1563176.4624501399</v>
      </c>
      <c r="L9563" s="4">
        <v>6402793.8542891601</v>
      </c>
      <c r="M9563" s="4">
        <v>3866896.47751466</v>
      </c>
      <c r="N9563" s="3">
        <v>-0.23638234254229401</v>
      </c>
      <c r="O9563" s="5">
        <v>1.525752067565918</v>
      </c>
      <c r="P9563" s="3">
        <v>0.60393893718719482</v>
      </c>
    </row>
    <row r="9564" spans="1:16" x14ac:dyDescent="0.25">
      <c r="A9564" s="1">
        <v>2018</v>
      </c>
      <c r="B9564" t="s">
        <v>535</v>
      </c>
      <c r="C9564" t="s">
        <v>2236</v>
      </c>
      <c r="D9564" t="s">
        <v>3403</v>
      </c>
      <c r="E9564" t="s">
        <v>3469</v>
      </c>
      <c r="F9564" t="s">
        <v>4006</v>
      </c>
      <c r="G9564" s="4"/>
      <c r="H9564" s="4"/>
      <c r="I9564" s="4"/>
      <c r="J9564" s="4"/>
      <c r="K9564" s="4">
        <v>-327633.069082673</v>
      </c>
      <c r="L9564" s="4">
        <v>7400657.2957608895</v>
      </c>
      <c r="M9564" s="4">
        <v>3296515.8883485398</v>
      </c>
      <c r="N9564" s="3">
        <v>-4.8299014381655E-2</v>
      </c>
      <c r="O9564" s="5">
        <v>1.8279292583465576</v>
      </c>
      <c r="P9564" s="3">
        <v>0.44543555378913879</v>
      </c>
    </row>
    <row r="9565" spans="1:16" x14ac:dyDescent="0.25">
      <c r="A9565" s="1">
        <v>2019</v>
      </c>
      <c r="B9565" t="s">
        <v>535</v>
      </c>
      <c r="C9565" t="s">
        <v>2236</v>
      </c>
      <c r="D9565" t="s">
        <v>3403</v>
      </c>
      <c r="E9565" t="s">
        <v>3469</v>
      </c>
      <c r="F9565" t="s">
        <v>4006</v>
      </c>
      <c r="G9565" s="4"/>
      <c r="H9565" s="4"/>
      <c r="I9565" s="4"/>
      <c r="J9565" s="4"/>
      <c r="K9565" s="4">
        <v>-333049.49104949099</v>
      </c>
      <c r="L9565" s="4">
        <v>6651197.6131976098</v>
      </c>
      <c r="M9565" s="4">
        <v>3318803.0888030902</v>
      </c>
      <c r="N9565" s="3">
        <v>-4.8727240421212001E-2</v>
      </c>
      <c r="O9565" s="5">
        <v>0.9989544153213501</v>
      </c>
      <c r="P9565" s="3">
        <v>0.49897825717926025</v>
      </c>
    </row>
    <row r="9566" spans="1:16" x14ac:dyDescent="0.25">
      <c r="A9566" s="1">
        <v>2020</v>
      </c>
      <c r="B9566" t="s">
        <v>535</v>
      </c>
      <c r="C9566" t="s">
        <v>2236</v>
      </c>
      <c r="D9566" t="s">
        <v>3403</v>
      </c>
      <c r="E9566" t="s">
        <v>3469</v>
      </c>
      <c r="F9566" t="s">
        <v>4006</v>
      </c>
      <c r="G9566" s="4"/>
      <c r="H9566" s="4"/>
      <c r="I9566" s="4"/>
      <c r="J9566" s="4"/>
      <c r="K9566" s="4">
        <v>-275217.067211463</v>
      </c>
      <c r="L9566" s="4">
        <v>7122731.6648951601</v>
      </c>
      <c r="M9566" s="4">
        <v>3699213.1744958102</v>
      </c>
      <c r="N9566" s="3">
        <v>-4.0289127186620997E-2</v>
      </c>
      <c r="O9566" s="5">
        <v>1.1706579923629761</v>
      </c>
      <c r="P9566" s="3">
        <v>0.51935315132141113</v>
      </c>
    </row>
    <row r="9567" spans="1:16" x14ac:dyDescent="0.25">
      <c r="A9567" s="1">
        <v>2021</v>
      </c>
      <c r="B9567" t="s">
        <v>535</v>
      </c>
      <c r="C9567" t="s">
        <v>2236</v>
      </c>
      <c r="D9567" t="s">
        <v>3403</v>
      </c>
      <c r="E9567" t="s">
        <v>3469</v>
      </c>
      <c r="F9567" t="s">
        <v>4006</v>
      </c>
      <c r="G9567" s="4"/>
      <c r="H9567" s="4"/>
      <c r="I9567" s="4"/>
      <c r="J9567" s="4"/>
      <c r="K9567" s="4">
        <v>-238931.08593451299</v>
      </c>
      <c r="L9567" s="4">
        <v>8249278.3180499198</v>
      </c>
      <c r="M9567" s="4">
        <v>4695113.5571234701</v>
      </c>
      <c r="N9567" s="3">
        <v>-2.989050513087E-2</v>
      </c>
      <c r="O9567" s="5">
        <v>2.1419081687927246</v>
      </c>
      <c r="P9567" s="3">
        <v>0.56915444135665894</v>
      </c>
    </row>
    <row r="9568" spans="1:16" x14ac:dyDescent="0.25">
      <c r="A9568" s="1">
        <v>2022</v>
      </c>
      <c r="B9568" t="s">
        <v>535</v>
      </c>
      <c r="C9568" t="s">
        <v>2236</v>
      </c>
      <c r="D9568" t="s">
        <v>3403</v>
      </c>
      <c r="E9568" t="s">
        <v>3469</v>
      </c>
      <c r="F9568" t="s">
        <v>4006</v>
      </c>
      <c r="G9568" s="4"/>
      <c r="H9568" s="4"/>
      <c r="I9568" s="4"/>
      <c r="J9568" s="4"/>
      <c r="K9568" s="4">
        <v>-244327.741240934</v>
      </c>
      <c r="L9568" s="4">
        <v>8195301.8142670803</v>
      </c>
      <c r="M9568" s="4">
        <v>5501314.6362839602</v>
      </c>
      <c r="N9568" s="3">
        <v>-3.0951571466625E-2</v>
      </c>
      <c r="O9568" s="5">
        <v>1.3706651926040649</v>
      </c>
      <c r="P9568" s="3">
        <v>0.67127662897109985</v>
      </c>
    </row>
    <row r="9569" spans="1:16" x14ac:dyDescent="0.25">
      <c r="A9569" s="1">
        <v>2023</v>
      </c>
      <c r="B9569" t="s">
        <v>535</v>
      </c>
      <c r="C9569" t="s">
        <v>2236</v>
      </c>
      <c r="D9569" t="s">
        <v>3403</v>
      </c>
      <c r="E9569" t="s">
        <v>3469</v>
      </c>
      <c r="F9569" t="s">
        <v>4006</v>
      </c>
      <c r="G9569" s="4"/>
      <c r="H9569" s="4"/>
      <c r="I9569" s="4"/>
      <c r="J9569" s="4"/>
      <c r="K9569" s="4">
        <v>-254852.51474852499</v>
      </c>
      <c r="L9569" s="4">
        <v>8104828.8504482899</v>
      </c>
      <c r="M9569" s="4">
        <v>6103704.9628370497</v>
      </c>
      <c r="N9569" s="3">
        <v>-3.1814646111085997E-2</v>
      </c>
      <c r="O9569" s="5">
        <v>1.3792842626571655</v>
      </c>
      <c r="P9569" s="3">
        <v>0.75309485197067261</v>
      </c>
    </row>
    <row r="9570" spans="1:16" x14ac:dyDescent="0.25">
      <c r="A9570" s="1">
        <v>2024</v>
      </c>
      <c r="B9570" t="s">
        <v>535</v>
      </c>
      <c r="C9570" t="s">
        <v>2236</v>
      </c>
      <c r="D9570" t="s">
        <v>3403</v>
      </c>
      <c r="E9570" t="s">
        <v>3469</v>
      </c>
      <c r="F9570" t="s">
        <v>4006</v>
      </c>
      <c r="G9570" s="4"/>
      <c r="H9570" s="4"/>
      <c r="I9570" s="4"/>
      <c r="J9570" s="4"/>
      <c r="K9570" s="4">
        <v>-267179.80172408</v>
      </c>
      <c r="L9570" s="4">
        <v>8264098.3245884804</v>
      </c>
      <c r="M9570" s="4">
        <v>6887619.4222397096</v>
      </c>
      <c r="N9570" s="3">
        <v>-3.2642383563300001E-2</v>
      </c>
      <c r="O9570" s="5">
        <v>1.9501864910125732</v>
      </c>
      <c r="P9570" s="3">
        <v>0.8334386944770813</v>
      </c>
    </row>
    <row r="9571" spans="1:16" x14ac:dyDescent="0.25">
      <c r="A9571" s="1">
        <v>2012</v>
      </c>
      <c r="B9571" t="s">
        <v>536</v>
      </c>
      <c r="C9571" t="s">
        <v>2237</v>
      </c>
      <c r="D9571" t="s">
        <v>3417</v>
      </c>
      <c r="E9571" t="s">
        <v>3469</v>
      </c>
      <c r="F9571" t="s">
        <v>4007</v>
      </c>
      <c r="G9571" s="4"/>
      <c r="H9571" s="4"/>
      <c r="I9571" s="4"/>
      <c r="J9571" s="4"/>
      <c r="K9571" s="4">
        <v>-1667152.0522292601</v>
      </c>
      <c r="L9571" s="4">
        <v>4071319.9553840999</v>
      </c>
      <c r="M9571" s="4">
        <v>172354.51224379099</v>
      </c>
      <c r="N9571" s="3">
        <v>-0.34137453039003401</v>
      </c>
      <c r="O9571" s="5">
        <v>0.53020709753036499</v>
      </c>
      <c r="P9571" s="3">
        <v>4.233381524682045E-2</v>
      </c>
    </row>
    <row r="9572" spans="1:16" x14ac:dyDescent="0.25">
      <c r="A9572" s="1">
        <v>2013</v>
      </c>
      <c r="B9572" t="s">
        <v>536</v>
      </c>
      <c r="C9572" t="s">
        <v>2237</v>
      </c>
      <c r="D9572" t="s">
        <v>3417</v>
      </c>
      <c r="E9572" t="s">
        <v>3469</v>
      </c>
      <c r="F9572" t="s">
        <v>4007</v>
      </c>
      <c r="G9572" s="4"/>
      <c r="H9572" s="4"/>
      <c r="I9572" s="4"/>
      <c r="J9572" s="4"/>
      <c r="K9572" s="4">
        <v>-1774833.0394584199</v>
      </c>
      <c r="L9572" s="4">
        <v>2906073.6179504301</v>
      </c>
      <c r="M9572" s="4">
        <v>51307.819509030902</v>
      </c>
      <c r="N9572" s="3">
        <v>-0.54268437382018897</v>
      </c>
      <c r="O9572" s="5">
        <v>0.61090248823165894</v>
      </c>
      <c r="P9572" s="3">
        <v>1.7655374482274055E-2</v>
      </c>
    </row>
    <row r="9573" spans="1:16" x14ac:dyDescent="0.25">
      <c r="A9573" s="1">
        <v>2014</v>
      </c>
      <c r="B9573" t="s">
        <v>536</v>
      </c>
      <c r="C9573" t="s">
        <v>2237</v>
      </c>
      <c r="D9573" t="s">
        <v>3417</v>
      </c>
      <c r="E9573" t="s">
        <v>3469</v>
      </c>
      <c r="F9573" t="s">
        <v>4007</v>
      </c>
      <c r="G9573" s="4"/>
      <c r="H9573" s="4"/>
      <c r="I9573" s="4"/>
      <c r="J9573" s="4"/>
      <c r="K9573" s="4">
        <v>-601487.10453109501</v>
      </c>
      <c r="L9573" s="4">
        <v>1220919.42100052</v>
      </c>
      <c r="M9573" s="4">
        <v>39349.3328304022</v>
      </c>
      <c r="N9573" s="3">
        <v>-0.28503147605083101</v>
      </c>
      <c r="O9573" s="5">
        <v>1.2711043357849121</v>
      </c>
      <c r="P9573" s="3">
        <v>3.2229263335466385E-2</v>
      </c>
    </row>
    <row r="9574" spans="1:16" x14ac:dyDescent="0.25">
      <c r="A9574" s="1">
        <v>2015</v>
      </c>
      <c r="B9574" t="s">
        <v>536</v>
      </c>
      <c r="C9574" t="s">
        <v>2237</v>
      </c>
      <c r="D9574" t="s">
        <v>3417</v>
      </c>
      <c r="E9574" t="s">
        <v>3469</v>
      </c>
      <c r="F9574" t="s">
        <v>4007</v>
      </c>
      <c r="G9574" s="4"/>
      <c r="H9574" s="4"/>
      <c r="I9574" s="4"/>
      <c r="J9574" s="4"/>
      <c r="K9574" s="4">
        <v>-372261.81213069003</v>
      </c>
      <c r="L9574" s="4">
        <v>1212240.85729914</v>
      </c>
      <c r="M9574" s="4">
        <v>34331.255826136497</v>
      </c>
      <c r="N9574" s="3">
        <v>-0.33693518240571202</v>
      </c>
      <c r="O9574" s="5">
        <v>1.2350722551345825</v>
      </c>
      <c r="P9574" s="3">
        <v>2.8320491313934326E-2</v>
      </c>
    </row>
    <row r="9575" spans="1:16" x14ac:dyDescent="0.25">
      <c r="A9575" s="1">
        <v>2016</v>
      </c>
      <c r="B9575" t="s">
        <v>536</v>
      </c>
      <c r="C9575" t="s">
        <v>2237</v>
      </c>
      <c r="D9575" t="s">
        <v>3417</v>
      </c>
      <c r="E9575" t="s">
        <v>3469</v>
      </c>
      <c r="F9575" t="s">
        <v>4007</v>
      </c>
      <c r="G9575" s="4"/>
      <c r="H9575" s="4"/>
      <c r="I9575" s="4"/>
      <c r="J9575" s="4"/>
      <c r="K9575" s="4">
        <v>-541381.08293351601</v>
      </c>
      <c r="L9575" s="4">
        <v>1317448.6694281399</v>
      </c>
      <c r="M9575" s="4">
        <v>65014.751020651398</v>
      </c>
      <c r="N9575" s="3">
        <v>-0.43489202282527101</v>
      </c>
      <c r="O9575" s="5">
        <v>5.7058620452880859</v>
      </c>
      <c r="P9575" s="3">
        <v>4.9348983913660049E-2</v>
      </c>
    </row>
    <row r="9576" spans="1:16" x14ac:dyDescent="0.25">
      <c r="A9576" s="1">
        <v>2017</v>
      </c>
      <c r="B9576" t="s">
        <v>536</v>
      </c>
      <c r="C9576" t="s">
        <v>2237</v>
      </c>
      <c r="D9576" t="s">
        <v>3417</v>
      </c>
      <c r="E9576" t="s">
        <v>3469</v>
      </c>
      <c r="F9576" t="s">
        <v>4007</v>
      </c>
      <c r="G9576" s="4"/>
      <c r="H9576" s="4"/>
      <c r="I9576" s="4"/>
      <c r="J9576" s="4"/>
      <c r="K9576" s="4">
        <v>-3980249.2539909501</v>
      </c>
      <c r="L9576" s="4">
        <v>5783915</v>
      </c>
      <c r="M9576" s="4">
        <v>260496</v>
      </c>
      <c r="N9576" s="3">
        <v>-1.1144330789327199</v>
      </c>
      <c r="O9576" s="5">
        <v>1.8725793361663818</v>
      </c>
      <c r="P9576" s="3">
        <v>4.5038007199764252E-2</v>
      </c>
    </row>
    <row r="9577" spans="1:16" x14ac:dyDescent="0.25">
      <c r="A9577" s="1">
        <v>2018</v>
      </c>
      <c r="B9577" t="s">
        <v>536</v>
      </c>
      <c r="C9577" t="s">
        <v>2237</v>
      </c>
      <c r="D9577" t="s">
        <v>3417</v>
      </c>
      <c r="E9577" t="s">
        <v>3469</v>
      </c>
      <c r="F9577" t="s">
        <v>4007</v>
      </c>
      <c r="G9577" s="4"/>
      <c r="H9577" s="4"/>
      <c r="I9577" s="4"/>
      <c r="J9577" s="4"/>
      <c r="K9577" s="4">
        <v>-3074814.9275346198</v>
      </c>
      <c r="L9577" s="4">
        <v>7239846</v>
      </c>
      <c r="M9577" s="4">
        <v>295122</v>
      </c>
      <c r="N9577" s="3">
        <v>-0.480063230168632</v>
      </c>
      <c r="O9577" s="5">
        <v>1.8619709014892578</v>
      </c>
      <c r="P9577" s="3">
        <v>4.0763575583696365E-2</v>
      </c>
    </row>
    <row r="9578" spans="1:16" x14ac:dyDescent="0.25">
      <c r="A9578" s="1">
        <v>2019</v>
      </c>
      <c r="B9578" t="s">
        <v>536</v>
      </c>
      <c r="C9578" t="s">
        <v>2237</v>
      </c>
      <c r="D9578" t="s">
        <v>3417</v>
      </c>
      <c r="E9578" t="s">
        <v>3469</v>
      </c>
      <c r="F9578" t="s">
        <v>4007</v>
      </c>
      <c r="G9578" s="4"/>
      <c r="H9578" s="4"/>
      <c r="I9578" s="4"/>
      <c r="J9578" s="4"/>
      <c r="K9578" s="4">
        <v>-708754.68790452799</v>
      </c>
      <c r="L9578" s="4">
        <v>1515347</v>
      </c>
      <c r="M9578" s="4">
        <v>174311</v>
      </c>
      <c r="N9578" s="3">
        <v>-0.169121825801758</v>
      </c>
      <c r="O9578" s="5">
        <v>1.3581680059432983</v>
      </c>
      <c r="P9578" s="3">
        <v>0.11503041535615921</v>
      </c>
    </row>
    <row r="9579" spans="1:16" x14ac:dyDescent="0.25">
      <c r="A9579" s="1">
        <v>2020</v>
      </c>
      <c r="B9579" t="s">
        <v>536</v>
      </c>
      <c r="C9579" t="s">
        <v>2237</v>
      </c>
      <c r="D9579" t="s">
        <v>3417</v>
      </c>
      <c r="E9579" t="s">
        <v>3469</v>
      </c>
      <c r="F9579" t="s">
        <v>4007</v>
      </c>
      <c r="G9579" s="4"/>
      <c r="H9579" s="4"/>
      <c r="I9579" s="4"/>
      <c r="J9579" s="4"/>
      <c r="K9579" s="4">
        <v>-1129564.03727758</v>
      </c>
      <c r="L9579" s="4">
        <v>322200.90277873602</v>
      </c>
      <c r="M9579" s="4">
        <v>104925.251577102</v>
      </c>
      <c r="N9579" s="3">
        <v>-1.24671123180004</v>
      </c>
      <c r="O9579" s="5">
        <v>5.1385250091552734</v>
      </c>
      <c r="P9579" s="3">
        <v>0.32565164566040039</v>
      </c>
    </row>
    <row r="9580" spans="1:16" x14ac:dyDescent="0.25">
      <c r="A9580" s="1">
        <v>2021</v>
      </c>
      <c r="B9580" t="s">
        <v>536</v>
      </c>
      <c r="C9580" t="s">
        <v>2237</v>
      </c>
      <c r="D9580" t="s">
        <v>3417</v>
      </c>
      <c r="E9580" t="s">
        <v>3469</v>
      </c>
      <c r="F9580" t="s">
        <v>4007</v>
      </c>
      <c r="G9580" s="4"/>
      <c r="H9580" s="4"/>
      <c r="I9580" s="4"/>
      <c r="J9580" s="4"/>
      <c r="K9580" s="4">
        <v>-1645011.20950146</v>
      </c>
      <c r="L9580" s="4">
        <v>13675638.2667636</v>
      </c>
      <c r="M9580" s="4">
        <v>4408258.2909071799</v>
      </c>
      <c r="N9580" s="3">
        <v>-0.234571620932577</v>
      </c>
      <c r="O9580" s="5">
        <v>3.8429956436157227</v>
      </c>
      <c r="P9580" s="3">
        <v>0.32234388589859009</v>
      </c>
    </row>
    <row r="9581" spans="1:16" x14ac:dyDescent="0.25">
      <c r="A9581" s="1">
        <v>2022</v>
      </c>
      <c r="B9581" t="s">
        <v>536</v>
      </c>
      <c r="C9581" t="s">
        <v>2237</v>
      </c>
      <c r="D9581" t="s">
        <v>3417</v>
      </c>
      <c r="E9581" t="s">
        <v>3469</v>
      </c>
      <c r="F9581" t="s">
        <v>4007</v>
      </c>
      <c r="G9581" s="4"/>
      <c r="H9581" s="4"/>
      <c r="I9581" s="4"/>
      <c r="J9581" s="4"/>
      <c r="K9581" s="4">
        <v>-1366363.2536730501</v>
      </c>
      <c r="L9581" s="4">
        <v>18105411.7468445</v>
      </c>
      <c r="M9581" s="4">
        <v>5211209.9484497001</v>
      </c>
      <c r="N9581" s="3">
        <v>-8.9036665056701006E-2</v>
      </c>
      <c r="O9581" s="5">
        <v>1.1824551820755005</v>
      </c>
      <c r="P9581" s="3">
        <v>0.28782609105110168</v>
      </c>
    </row>
    <row r="9582" spans="1:16" x14ac:dyDescent="0.25">
      <c r="A9582" s="1">
        <v>2023</v>
      </c>
      <c r="B9582" t="s">
        <v>536</v>
      </c>
      <c r="C9582" t="s">
        <v>2237</v>
      </c>
      <c r="D9582" t="s">
        <v>3417</v>
      </c>
      <c r="E9582" t="s">
        <v>3469</v>
      </c>
      <c r="F9582" t="s">
        <v>4007</v>
      </c>
      <c r="G9582" s="4"/>
      <c r="H9582" s="4"/>
      <c r="I9582" s="4"/>
      <c r="J9582" s="4"/>
      <c r="K9582" s="4">
        <v>-3997006.2993700602</v>
      </c>
      <c r="L9582" s="4">
        <v>14943045.6954305</v>
      </c>
      <c r="M9582" s="4">
        <v>4630844.91550845</v>
      </c>
      <c r="N9582" s="3">
        <v>-0.246485573631407</v>
      </c>
      <c r="O9582" s="5">
        <v>1.2489920854568481</v>
      </c>
      <c r="P9582" s="3">
        <v>0.30989965796470642</v>
      </c>
    </row>
    <row r="9583" spans="1:16" x14ac:dyDescent="0.25">
      <c r="A9583" s="1">
        <v>2024</v>
      </c>
      <c r="B9583" t="s">
        <v>536</v>
      </c>
      <c r="C9583" t="s">
        <v>2237</v>
      </c>
      <c r="D9583" t="s">
        <v>3417</v>
      </c>
      <c r="E9583" t="s">
        <v>3469</v>
      </c>
      <c r="F9583" t="s">
        <v>4007</v>
      </c>
      <c r="G9583" s="4"/>
      <c r="H9583" s="4"/>
      <c r="I9583" s="4"/>
      <c r="J9583" s="4"/>
      <c r="K9583" s="4">
        <v>-3149246.9648583601</v>
      </c>
      <c r="L9583" s="4">
        <v>12743976.7189136</v>
      </c>
      <c r="M9583" s="4">
        <v>4725606.5283046504</v>
      </c>
      <c r="N9583" s="3">
        <v>-0.227471025091735</v>
      </c>
      <c r="O9583" s="5">
        <v>2.6961073875427246</v>
      </c>
      <c r="P9583" s="3">
        <v>0.37081098556518555</v>
      </c>
    </row>
    <row r="9584" spans="1:16" x14ac:dyDescent="0.25">
      <c r="A9584" s="1">
        <v>2013</v>
      </c>
      <c r="B9584" t="s">
        <v>537</v>
      </c>
      <c r="C9584" t="s">
        <v>2238</v>
      </c>
      <c r="D9584" t="s">
        <v>3458</v>
      </c>
      <c r="E9584" t="s">
        <v>3469</v>
      </c>
      <c r="F9584" t="s">
        <v>4008</v>
      </c>
      <c r="G9584" s="4"/>
      <c r="H9584" s="4"/>
      <c r="I9584" s="4"/>
      <c r="J9584" s="4"/>
      <c r="K9584" s="4">
        <v>-2743018.7196798702</v>
      </c>
      <c r="L9584" s="4">
        <v>10877490.704112099</v>
      </c>
      <c r="M9584" s="4">
        <v>727559.68097060896</v>
      </c>
      <c r="N9584" s="3">
        <v>-0.39519751774302903</v>
      </c>
      <c r="O9584" s="5">
        <v>0.18085534870624542</v>
      </c>
      <c r="P9584" s="3">
        <v>6.6886723041534424E-2</v>
      </c>
    </row>
    <row r="9585" spans="1:16" x14ac:dyDescent="0.25">
      <c r="A9585" s="1">
        <v>2014</v>
      </c>
      <c r="B9585" t="s">
        <v>537</v>
      </c>
      <c r="C9585" t="s">
        <v>2238</v>
      </c>
      <c r="D9585" t="s">
        <v>3458</v>
      </c>
      <c r="E9585" t="s">
        <v>3469</v>
      </c>
      <c r="F9585" t="s">
        <v>4008</v>
      </c>
      <c r="G9585" s="4"/>
      <c r="H9585" s="4"/>
      <c r="I9585" s="4"/>
      <c r="J9585" s="4"/>
      <c r="K9585" s="4">
        <v>-2255510.3965297798</v>
      </c>
      <c r="L9585" s="4">
        <v>665280.77702862001</v>
      </c>
      <c r="M9585" s="4">
        <v>372025.08369088598</v>
      </c>
      <c r="N9585" s="3">
        <v>-0.37930831058720799</v>
      </c>
      <c r="O9585" s="5">
        <v>3.7067480087280273</v>
      </c>
      <c r="P9585" s="3">
        <v>0.55920010805130005</v>
      </c>
    </row>
    <row r="9586" spans="1:16" x14ac:dyDescent="0.25">
      <c r="A9586" s="1">
        <v>2015</v>
      </c>
      <c r="B9586" t="s">
        <v>537</v>
      </c>
      <c r="C9586" t="s">
        <v>2238</v>
      </c>
      <c r="D9586" t="s">
        <v>3458</v>
      </c>
      <c r="E9586" t="s">
        <v>3469</v>
      </c>
      <c r="F9586" t="s">
        <v>4008</v>
      </c>
      <c r="G9586" s="4"/>
      <c r="H9586" s="4"/>
      <c r="I9586" s="4"/>
      <c r="J9586" s="4"/>
      <c r="K9586" s="4">
        <v>-801667.91214378702</v>
      </c>
      <c r="L9586" s="4">
        <v>633187.98486937897</v>
      </c>
      <c r="M9586" s="4">
        <v>607076.10764003894</v>
      </c>
      <c r="N9586" s="3">
        <v>-1.3625678770507199</v>
      </c>
      <c r="O9586" s="5">
        <v>3.4481420516967773</v>
      </c>
      <c r="P9586" s="3">
        <v>0.95876127481460571</v>
      </c>
    </row>
    <row r="9587" spans="1:16" x14ac:dyDescent="0.25">
      <c r="A9587" s="1">
        <v>2016</v>
      </c>
      <c r="B9587" t="s">
        <v>537</v>
      </c>
      <c r="C9587" t="s">
        <v>2238</v>
      </c>
      <c r="D9587" t="s">
        <v>3458</v>
      </c>
      <c r="E9587" t="s">
        <v>3469</v>
      </c>
      <c r="F9587" t="s">
        <v>4008</v>
      </c>
      <c r="G9587" s="4"/>
      <c r="H9587" s="4"/>
      <c r="I9587" s="4"/>
      <c r="J9587" s="4"/>
      <c r="K9587" s="4">
        <v>-2130762.5830676202</v>
      </c>
      <c r="L9587" s="4">
        <v>2716115.8625622098</v>
      </c>
      <c r="M9587" s="4">
        <v>880114.43216020497</v>
      </c>
      <c r="N9587" s="3">
        <v>-1.28034093719678</v>
      </c>
      <c r="O9587" s="5">
        <v>4.3619656562805176</v>
      </c>
      <c r="P9587" s="3">
        <v>0.32403421401977539</v>
      </c>
    </row>
    <row r="9588" spans="1:16" x14ac:dyDescent="0.25">
      <c r="A9588" s="1">
        <v>2017</v>
      </c>
      <c r="B9588" t="s">
        <v>537</v>
      </c>
      <c r="C9588" t="s">
        <v>2238</v>
      </c>
      <c r="D9588" t="s">
        <v>3458</v>
      </c>
      <c r="E9588" t="s">
        <v>3469</v>
      </c>
      <c r="F9588" t="s">
        <v>4008</v>
      </c>
      <c r="G9588" s="4"/>
      <c r="H9588" s="4"/>
      <c r="I9588" s="4"/>
      <c r="J9588" s="4"/>
      <c r="K9588" s="4">
        <v>-2580080.2416472598</v>
      </c>
      <c r="L9588" s="4">
        <v>8531129.7624263093</v>
      </c>
      <c r="M9588" s="4">
        <v>1341437.4322672901</v>
      </c>
      <c r="N9588" s="3">
        <v>-0.45531059378917499</v>
      </c>
      <c r="O9588" s="5">
        <v>2.0270938873291016</v>
      </c>
      <c r="P9588" s="3">
        <v>0.15724030137062073</v>
      </c>
    </row>
    <row r="9589" spans="1:16" x14ac:dyDescent="0.25">
      <c r="A9589" s="1">
        <v>2018</v>
      </c>
      <c r="B9589" t="s">
        <v>537</v>
      </c>
      <c r="C9589" t="s">
        <v>2238</v>
      </c>
      <c r="D9589" t="s">
        <v>3458</v>
      </c>
      <c r="E9589" t="s">
        <v>3469</v>
      </c>
      <c r="F9589" t="s">
        <v>4008</v>
      </c>
      <c r="G9589" s="4"/>
      <c r="H9589" s="4"/>
      <c r="I9589" s="4"/>
      <c r="J9589" s="4"/>
      <c r="K9589" s="4">
        <v>-3287891.84227863</v>
      </c>
      <c r="L9589" s="4">
        <v>12864418.685556499</v>
      </c>
      <c r="M9589" s="4">
        <v>1636754.52816083</v>
      </c>
      <c r="N9589" s="3">
        <v>-0.311939500755953</v>
      </c>
      <c r="O9589" s="5">
        <v>3.8429713249206543</v>
      </c>
      <c r="P9589" s="3">
        <v>0.12723113596439362</v>
      </c>
    </row>
    <row r="9590" spans="1:16" x14ac:dyDescent="0.25">
      <c r="A9590" s="1">
        <v>2019</v>
      </c>
      <c r="B9590" t="s">
        <v>537</v>
      </c>
      <c r="C9590" t="s">
        <v>2238</v>
      </c>
      <c r="D9590" t="s">
        <v>3458</v>
      </c>
      <c r="E9590" t="s">
        <v>3469</v>
      </c>
      <c r="F9590" t="s">
        <v>4008</v>
      </c>
      <c r="G9590" s="4"/>
      <c r="H9590" s="4"/>
      <c r="I9590" s="4"/>
      <c r="J9590" s="4"/>
      <c r="K9590" s="4">
        <v>-5675716.3917163899</v>
      </c>
      <c r="L9590" s="4">
        <v>8265955.0719550699</v>
      </c>
      <c r="M9590" s="4">
        <v>2197284.66128466</v>
      </c>
      <c r="N9590" s="3">
        <v>-0.55463431201863</v>
      </c>
      <c r="O9590" s="5">
        <v>6.2079405784606934</v>
      </c>
      <c r="P9590" s="3">
        <v>0.26582345366477966</v>
      </c>
    </row>
    <row r="9591" spans="1:16" x14ac:dyDescent="0.25">
      <c r="A9591" s="1">
        <v>2020</v>
      </c>
      <c r="B9591" t="s">
        <v>537</v>
      </c>
      <c r="C9591" t="s">
        <v>2238</v>
      </c>
      <c r="D9591" t="s">
        <v>3458</v>
      </c>
      <c r="E9591" t="s">
        <v>3469</v>
      </c>
      <c r="F9591" t="s">
        <v>4008</v>
      </c>
      <c r="G9591" s="4"/>
      <c r="H9591" s="4"/>
      <c r="I9591" s="4"/>
      <c r="J9591" s="4"/>
      <c r="K9591" s="4">
        <v>-6670409.8394599902</v>
      </c>
      <c r="L9591" s="4">
        <v>14681524.785003399</v>
      </c>
      <c r="M9591" s="4">
        <v>2933937.71654956</v>
      </c>
      <c r="N9591" s="3">
        <v>-0.58490554789946803</v>
      </c>
      <c r="O9591" s="5">
        <v>5.9983806610107422</v>
      </c>
      <c r="P9591" s="3">
        <v>0.19983875751495361</v>
      </c>
    </row>
    <row r="9592" spans="1:16" x14ac:dyDescent="0.25">
      <c r="A9592" s="1">
        <v>2021</v>
      </c>
      <c r="B9592" t="s">
        <v>537</v>
      </c>
      <c r="C9592" t="s">
        <v>2238</v>
      </c>
      <c r="D9592" t="s">
        <v>3458</v>
      </c>
      <c r="E9592" t="s">
        <v>3469</v>
      </c>
      <c r="F9592" t="s">
        <v>4008</v>
      </c>
      <c r="G9592" s="4"/>
      <c r="H9592" s="4"/>
      <c r="I9592" s="4"/>
      <c r="J9592" s="4"/>
      <c r="K9592" s="4">
        <v>-12600489.619026899</v>
      </c>
      <c r="L9592" s="4">
        <v>60672523.599936999</v>
      </c>
      <c r="M9592" s="4">
        <v>24048458.037475001</v>
      </c>
      <c r="N9592" s="3">
        <v>-0.32890063443897899</v>
      </c>
      <c r="O9592" s="5">
        <v>1.7954444885253906</v>
      </c>
      <c r="P9592" s="3">
        <v>0.39636489748954773</v>
      </c>
    </row>
    <row r="9593" spans="1:16" x14ac:dyDescent="0.25">
      <c r="A9593" s="1">
        <v>2022</v>
      </c>
      <c r="B9593" t="s">
        <v>537</v>
      </c>
      <c r="C9593" t="s">
        <v>2238</v>
      </c>
      <c r="D9593" t="s">
        <v>3458</v>
      </c>
      <c r="E9593" t="s">
        <v>3469</v>
      </c>
      <c r="F9593" t="s">
        <v>4008</v>
      </c>
      <c r="G9593" s="4"/>
      <c r="H9593" s="4"/>
      <c r="I9593" s="4"/>
      <c r="J9593" s="4"/>
      <c r="K9593" s="4">
        <v>-11171563.140497001</v>
      </c>
      <c r="L9593" s="4">
        <v>54130888.776939698</v>
      </c>
      <c r="M9593" s="4">
        <v>30291303.38769</v>
      </c>
      <c r="N9593" s="3">
        <v>-0.20317020596138399</v>
      </c>
      <c r="O9593" s="5">
        <v>1.3848708868026733</v>
      </c>
      <c r="P9593" s="3">
        <v>0.55959367752075195</v>
      </c>
    </row>
    <row r="9594" spans="1:16" x14ac:dyDescent="0.25">
      <c r="A9594" s="1">
        <v>2023</v>
      </c>
      <c r="B9594" t="s">
        <v>537</v>
      </c>
      <c r="C9594" t="s">
        <v>2238</v>
      </c>
      <c r="D9594" t="s">
        <v>3458</v>
      </c>
      <c r="E9594" t="s">
        <v>3469</v>
      </c>
      <c r="F9594" t="s">
        <v>4008</v>
      </c>
      <c r="G9594" s="4"/>
      <c r="H9594" s="4"/>
      <c r="I9594" s="4"/>
      <c r="J9594" s="4"/>
      <c r="K9594" s="4">
        <v>-5621537.8462153804</v>
      </c>
      <c r="L9594" s="4">
        <v>63932419.424724199</v>
      </c>
      <c r="M9594" s="4">
        <v>31627865.880078699</v>
      </c>
      <c r="N9594" s="3">
        <v>-9.6739465385214995E-2</v>
      </c>
      <c r="O9594" s="5">
        <v>1.9152309894561768</v>
      </c>
      <c r="P9594" s="3">
        <v>0.49470779299736023</v>
      </c>
    </row>
    <row r="9595" spans="1:16" x14ac:dyDescent="0.25">
      <c r="A9595" s="1">
        <v>2024</v>
      </c>
      <c r="B9595" t="s">
        <v>537</v>
      </c>
      <c r="C9595" t="s">
        <v>2238</v>
      </c>
      <c r="D9595" t="s">
        <v>3458</v>
      </c>
      <c r="E9595" t="s">
        <v>3469</v>
      </c>
      <c r="F9595" t="s">
        <v>4008</v>
      </c>
      <c r="G9595" s="4"/>
      <c r="H9595" s="4"/>
      <c r="I9595" s="4"/>
      <c r="J9595" s="4"/>
      <c r="K9595" s="4">
        <v>1798052.57578687</v>
      </c>
      <c r="L9595" s="4">
        <v>65858171.381331101</v>
      </c>
      <c r="M9595" s="4">
        <v>31467611.155187201</v>
      </c>
      <c r="N9595" s="3">
        <v>2.7704977181621002E-2</v>
      </c>
      <c r="O9595" s="5">
        <v>3.2644515037536621</v>
      </c>
      <c r="P9595" s="3">
        <v>0.47780877351760864</v>
      </c>
    </row>
    <row r="9596" spans="1:16" x14ac:dyDescent="0.25">
      <c r="A9596" s="1">
        <v>2013</v>
      </c>
      <c r="B9596" t="s">
        <v>538</v>
      </c>
      <c r="C9596" t="s">
        <v>2239</v>
      </c>
      <c r="D9596" t="s">
        <v>3403</v>
      </c>
      <c r="E9596" t="s">
        <v>3469</v>
      </c>
      <c r="F9596" t="s">
        <v>4009</v>
      </c>
      <c r="G9596" s="4"/>
      <c r="H9596" s="4"/>
      <c r="I9596" s="4"/>
      <c r="J9596" s="4"/>
      <c r="K9596" s="4">
        <v>-193708.031464411</v>
      </c>
      <c r="L9596" s="4">
        <v>1602945.4488977401</v>
      </c>
      <c r="M9596" s="4">
        <v>43131.092575166498</v>
      </c>
      <c r="N9596" s="3">
        <v>-0.106829867137196</v>
      </c>
      <c r="O9596" s="5">
        <v>0.69944989681243896</v>
      </c>
      <c r="P9596" s="3">
        <v>2.6907399296760559E-2</v>
      </c>
    </row>
    <row r="9597" spans="1:16" x14ac:dyDescent="0.25">
      <c r="A9597" s="1">
        <v>2014</v>
      </c>
      <c r="B9597" t="s">
        <v>538</v>
      </c>
      <c r="C9597" t="s">
        <v>2239</v>
      </c>
      <c r="D9597" t="s">
        <v>3403</v>
      </c>
      <c r="E9597" t="s">
        <v>3469</v>
      </c>
      <c r="F9597" t="s">
        <v>4009</v>
      </c>
      <c r="G9597" s="4"/>
      <c r="H9597" s="4"/>
      <c r="I9597" s="4"/>
      <c r="J9597" s="4"/>
      <c r="K9597" s="4">
        <v>-236096.93997831101</v>
      </c>
      <c r="L9597" s="4">
        <v>1260837.3803574</v>
      </c>
      <c r="M9597" s="4">
        <v>42152.859635060602</v>
      </c>
      <c r="N9597" s="3">
        <v>-0.16196773764705599</v>
      </c>
      <c r="O9597" s="5">
        <v>1.1366032361984253</v>
      </c>
      <c r="P9597" s="3">
        <v>3.3432431519031525E-2</v>
      </c>
    </row>
    <row r="9598" spans="1:16" x14ac:dyDescent="0.25">
      <c r="A9598" s="1">
        <v>2015</v>
      </c>
      <c r="B9598" t="s">
        <v>538</v>
      </c>
      <c r="C9598" t="s">
        <v>2239</v>
      </c>
      <c r="D9598" t="s">
        <v>3403</v>
      </c>
      <c r="E9598" t="s">
        <v>3469</v>
      </c>
      <c r="F9598" t="s">
        <v>4009</v>
      </c>
      <c r="G9598" s="4"/>
      <c r="H9598" s="4"/>
      <c r="I9598" s="4"/>
      <c r="J9598" s="4"/>
      <c r="K9598" s="4">
        <v>-200397.525480921</v>
      </c>
      <c r="L9598" s="4">
        <v>740058.39618498797</v>
      </c>
      <c r="M9598" s="4">
        <v>21227.5525218986</v>
      </c>
      <c r="N9598" s="3">
        <v>-0.22642212360070399</v>
      </c>
      <c r="O9598" s="5">
        <v>2.3011913299560547</v>
      </c>
      <c r="P9598" s="3">
        <v>2.86836177110672E-2</v>
      </c>
    </row>
    <row r="9599" spans="1:16" x14ac:dyDescent="0.25">
      <c r="A9599" s="1">
        <v>2016</v>
      </c>
      <c r="B9599" t="s">
        <v>538</v>
      </c>
      <c r="C9599" t="s">
        <v>2239</v>
      </c>
      <c r="D9599" t="s">
        <v>3403</v>
      </c>
      <c r="E9599" t="s">
        <v>3469</v>
      </c>
      <c r="F9599" t="s">
        <v>4009</v>
      </c>
      <c r="G9599" s="4"/>
      <c r="H9599" s="4"/>
      <c r="I9599" s="4"/>
      <c r="J9599" s="4"/>
      <c r="K9599" s="4">
        <v>-235844.98018297201</v>
      </c>
      <c r="L9599" s="4">
        <v>950069.28509699902</v>
      </c>
      <c r="M9599" s="4">
        <v>76048.216467503094</v>
      </c>
      <c r="N9599" s="3">
        <v>-0.283173001019287</v>
      </c>
      <c r="O9599" s="5">
        <v>1.6572539806365967</v>
      </c>
      <c r="P9599" s="3">
        <v>8.004491776227951E-2</v>
      </c>
    </row>
    <row r="9600" spans="1:16" x14ac:dyDescent="0.25">
      <c r="A9600" s="1">
        <v>2017</v>
      </c>
      <c r="B9600" t="s">
        <v>538</v>
      </c>
      <c r="C9600" t="s">
        <v>2239</v>
      </c>
      <c r="D9600" t="s">
        <v>3403</v>
      </c>
      <c r="E9600" t="s">
        <v>3469</v>
      </c>
      <c r="F9600" t="s">
        <v>4009</v>
      </c>
      <c r="G9600" s="4"/>
      <c r="H9600" s="4"/>
      <c r="I9600" s="4"/>
      <c r="J9600" s="4"/>
      <c r="K9600" s="4">
        <v>-404847.54855618801</v>
      </c>
      <c r="L9600" s="4">
        <v>431131.29962261801</v>
      </c>
      <c r="M9600" s="4">
        <v>26252.238542122999</v>
      </c>
      <c r="N9600" s="3">
        <v>-0.57372571807617001</v>
      </c>
      <c r="O9600" s="5">
        <v>3.1902549266815186</v>
      </c>
      <c r="P9600" s="3">
        <v>6.0891516506671906E-2</v>
      </c>
    </row>
    <row r="9601" spans="1:16" x14ac:dyDescent="0.25">
      <c r="A9601" s="1">
        <v>2018</v>
      </c>
      <c r="B9601" t="s">
        <v>538</v>
      </c>
      <c r="C9601" t="s">
        <v>2239</v>
      </c>
      <c r="D9601" t="s">
        <v>3403</v>
      </c>
      <c r="E9601" t="s">
        <v>3469</v>
      </c>
      <c r="F9601" t="s">
        <v>4009</v>
      </c>
      <c r="G9601" s="4"/>
      <c r="H9601" s="4"/>
      <c r="I9601" s="4"/>
      <c r="J9601" s="4"/>
      <c r="K9601" s="4">
        <v>-720983.87108712899</v>
      </c>
      <c r="L9601" s="4">
        <v>6939417.7603091104</v>
      </c>
      <c r="M9601" s="4">
        <v>267155.937497687</v>
      </c>
      <c r="N9601" s="3">
        <v>-0.19606288878761899</v>
      </c>
      <c r="O9601" s="5">
        <v>2.0196912288665771</v>
      </c>
      <c r="P9601" s="3">
        <v>3.8498323410749435E-2</v>
      </c>
    </row>
    <row r="9602" spans="1:16" x14ac:dyDescent="0.25">
      <c r="A9602" s="1">
        <v>2019</v>
      </c>
      <c r="B9602" t="s">
        <v>538</v>
      </c>
      <c r="C9602" t="s">
        <v>2239</v>
      </c>
      <c r="D9602" t="s">
        <v>3403</v>
      </c>
      <c r="E9602" t="s">
        <v>3469</v>
      </c>
      <c r="F9602" t="s">
        <v>4009</v>
      </c>
      <c r="G9602" s="4"/>
      <c r="H9602" s="4"/>
      <c r="I9602" s="4"/>
      <c r="J9602" s="4"/>
      <c r="K9602" s="4">
        <v>-2483180.0631800601</v>
      </c>
      <c r="L9602" s="4">
        <v>12630563.004563</v>
      </c>
      <c r="M9602" s="4">
        <v>1079934.0119340101</v>
      </c>
      <c r="N9602" s="3">
        <v>-0.25850465962671298</v>
      </c>
      <c r="O9602" s="5">
        <v>1.4153441190719604</v>
      </c>
      <c r="P9602" s="3">
        <v>8.550165593624115E-2</v>
      </c>
    </row>
    <row r="9603" spans="1:16" x14ac:dyDescent="0.25">
      <c r="A9603" s="1">
        <v>2020</v>
      </c>
      <c r="B9603" t="s">
        <v>538</v>
      </c>
      <c r="C9603" t="s">
        <v>2239</v>
      </c>
      <c r="D9603" t="s">
        <v>3403</v>
      </c>
      <c r="E9603" t="s">
        <v>3469</v>
      </c>
      <c r="F9603" t="s">
        <v>4009</v>
      </c>
      <c r="G9603" s="4"/>
      <c r="H9603" s="4"/>
      <c r="I9603" s="4"/>
      <c r="J9603" s="4"/>
      <c r="K9603" s="4">
        <v>-1804568.41930897</v>
      </c>
      <c r="L9603" s="4">
        <v>14663630.7165634</v>
      </c>
      <c r="M9603" s="4">
        <v>331356.37673757301</v>
      </c>
      <c r="N9603" s="3">
        <v>-0.133267818252228</v>
      </c>
      <c r="O9603" s="5">
        <v>1.1862612962722778</v>
      </c>
      <c r="P9603" s="3">
        <v>2.2597158327698708E-2</v>
      </c>
    </row>
    <row r="9604" spans="1:16" x14ac:dyDescent="0.25">
      <c r="A9604" s="1">
        <v>2021</v>
      </c>
      <c r="B9604" t="s">
        <v>538</v>
      </c>
      <c r="C9604" t="s">
        <v>2239</v>
      </c>
      <c r="D9604" t="s">
        <v>3403</v>
      </c>
      <c r="E9604" t="s">
        <v>3469</v>
      </c>
      <c r="F9604" t="s">
        <v>4009</v>
      </c>
      <c r="G9604" s="4"/>
      <c r="H9604" s="4"/>
      <c r="I9604" s="4"/>
      <c r="J9604" s="4"/>
      <c r="K9604" s="4">
        <v>-2229393.6372020501</v>
      </c>
      <c r="L9604" s="4">
        <v>29319775.210131299</v>
      </c>
      <c r="M9604" s="4">
        <v>565558.71304426098</v>
      </c>
      <c r="N9604" s="3">
        <v>-9.8537443156303001E-2</v>
      </c>
      <c r="O9604" s="5">
        <v>5.7743420600891113</v>
      </c>
      <c r="P9604" s="3">
        <v>1.9289325922727585E-2</v>
      </c>
    </row>
    <row r="9605" spans="1:16" x14ac:dyDescent="0.25">
      <c r="A9605" s="1">
        <v>2022</v>
      </c>
      <c r="B9605" t="s">
        <v>538</v>
      </c>
      <c r="C9605" t="s">
        <v>2239</v>
      </c>
      <c r="D9605" t="s">
        <v>3403</v>
      </c>
      <c r="E9605" t="s">
        <v>3469</v>
      </c>
      <c r="F9605" t="s">
        <v>4009</v>
      </c>
      <c r="G9605" s="4"/>
      <c r="H9605" s="4"/>
      <c r="I9605" s="4"/>
      <c r="J9605" s="4"/>
      <c r="K9605" s="4">
        <v>-3159433.9817952202</v>
      </c>
      <c r="L9605" s="4">
        <v>62193342.626650199</v>
      </c>
      <c r="M9605" s="4">
        <v>2251192.14392679</v>
      </c>
      <c r="N9605" s="3">
        <v>-7.0856345795062003E-2</v>
      </c>
      <c r="O9605" s="5">
        <v>3.7177999019622803</v>
      </c>
      <c r="P9605" s="3">
        <v>3.6196675151586533E-2</v>
      </c>
    </row>
    <row r="9606" spans="1:16" x14ac:dyDescent="0.25">
      <c r="A9606" s="1">
        <v>2023</v>
      </c>
      <c r="B9606" t="s">
        <v>538</v>
      </c>
      <c r="C9606" t="s">
        <v>2239</v>
      </c>
      <c r="D9606" t="s">
        <v>3403</v>
      </c>
      <c r="E9606" t="s">
        <v>3469</v>
      </c>
      <c r="F9606" t="s">
        <v>4009</v>
      </c>
      <c r="G9606" s="4"/>
      <c r="H9606" s="4"/>
      <c r="I9606" s="4"/>
      <c r="J9606" s="4"/>
      <c r="K9606" s="4">
        <v>-4907699.8966770004</v>
      </c>
      <c r="L9606" s="4">
        <v>85352495.417125002</v>
      </c>
      <c r="M9606" s="4">
        <v>7727985.2014798503</v>
      </c>
      <c r="N9606" s="3">
        <v>-6.7493117209369E-2</v>
      </c>
      <c r="O9606" s="5">
        <v>2.3797707557678223</v>
      </c>
      <c r="P9606" s="3">
        <v>9.054199606180191E-2</v>
      </c>
    </row>
    <row r="9607" spans="1:16" x14ac:dyDescent="0.25">
      <c r="A9607" s="1">
        <v>2024</v>
      </c>
      <c r="B9607" t="s">
        <v>538</v>
      </c>
      <c r="C9607" t="s">
        <v>2239</v>
      </c>
      <c r="D9607" t="s">
        <v>3403</v>
      </c>
      <c r="E9607" t="s">
        <v>3469</v>
      </c>
      <c r="F9607" t="s">
        <v>4009</v>
      </c>
      <c r="G9607" s="4"/>
      <c r="H9607" s="4"/>
      <c r="I9607" s="4"/>
      <c r="J9607" s="4"/>
      <c r="K9607" s="4">
        <v>-5581204.4562079599</v>
      </c>
      <c r="L9607" s="4">
        <v>116178995.686465</v>
      </c>
      <c r="M9607" s="4">
        <v>9612447.2475382201</v>
      </c>
      <c r="N9607" s="3">
        <v>-5.5384473641444998E-2</v>
      </c>
      <c r="O9607" s="5">
        <v>0.58158081769943237</v>
      </c>
      <c r="P9607" s="3">
        <v>8.2738250494003296E-2</v>
      </c>
    </row>
    <row r="9608" spans="1:16" x14ac:dyDescent="0.25">
      <c r="A9608" s="1">
        <v>2013</v>
      </c>
      <c r="B9608" t="s">
        <v>539</v>
      </c>
      <c r="C9608" t="s">
        <v>2240</v>
      </c>
      <c r="D9608" t="s">
        <v>3403</v>
      </c>
      <c r="E9608" t="s">
        <v>3469</v>
      </c>
      <c r="F9608" t="s">
        <v>4010</v>
      </c>
      <c r="G9608" s="4"/>
      <c r="H9608" s="4"/>
      <c r="I9608" s="4"/>
      <c r="J9608" s="4"/>
      <c r="K9608" s="4">
        <v>-210392.20881259299</v>
      </c>
      <c r="L9608" s="4">
        <v>5977199.2654649802</v>
      </c>
      <c r="M9608" s="4">
        <v>2498435.0018728799</v>
      </c>
      <c r="N9608" s="3">
        <v>-4.3560144101494003E-2</v>
      </c>
      <c r="O9608" s="5">
        <v>0.80927252769470215</v>
      </c>
      <c r="P9608" s="3">
        <v>0.41799426078796387</v>
      </c>
    </row>
    <row r="9609" spans="1:16" x14ac:dyDescent="0.25">
      <c r="A9609" s="1">
        <v>2014</v>
      </c>
      <c r="B9609" t="s">
        <v>539</v>
      </c>
      <c r="C9609" t="s">
        <v>2240</v>
      </c>
      <c r="D9609" t="s">
        <v>3403</v>
      </c>
      <c r="E9609" t="s">
        <v>3469</v>
      </c>
      <c r="F9609" t="s">
        <v>4010</v>
      </c>
      <c r="G9609" s="4"/>
      <c r="H9609" s="4"/>
      <c r="I9609" s="4"/>
      <c r="J9609" s="4"/>
      <c r="K9609" s="4">
        <v>-272420.19897213503</v>
      </c>
      <c r="L9609" s="4">
        <v>6704276.4863972897</v>
      </c>
      <c r="M9609" s="4">
        <v>181557.829223443</v>
      </c>
      <c r="N9609" s="3">
        <v>-4.2321670804152001E-2</v>
      </c>
      <c r="O9609" s="5">
        <v>8.5334755480289459E-2</v>
      </c>
      <c r="P9609" s="3">
        <v>2.7080899104475975E-2</v>
      </c>
    </row>
    <row r="9610" spans="1:16" x14ac:dyDescent="0.25">
      <c r="A9610" s="1">
        <v>2015</v>
      </c>
      <c r="B9610" t="s">
        <v>539</v>
      </c>
      <c r="C9610" t="s">
        <v>2240</v>
      </c>
      <c r="D9610" t="s">
        <v>3403</v>
      </c>
      <c r="E9610" t="s">
        <v>3469</v>
      </c>
      <c r="F9610" t="s">
        <v>4010</v>
      </c>
      <c r="G9610" s="4"/>
      <c r="H9610" s="4"/>
      <c r="I9610" s="4"/>
      <c r="J9610" s="4"/>
      <c r="K9610" s="4">
        <v>-448813.97194209701</v>
      </c>
      <c r="L9610" s="4">
        <v>2842582.9911481198</v>
      </c>
      <c r="M9610" s="4">
        <v>261377.626094929</v>
      </c>
      <c r="N9610" s="3">
        <v>-0.107890987089173</v>
      </c>
      <c r="O9610" s="5">
        <v>0.276999831199646</v>
      </c>
      <c r="P9610" s="3">
        <v>9.1950744390487671E-2</v>
      </c>
    </row>
    <row r="9611" spans="1:16" x14ac:dyDescent="0.25">
      <c r="A9611" s="1">
        <v>2016</v>
      </c>
      <c r="B9611" t="s">
        <v>539</v>
      </c>
      <c r="C9611" t="s">
        <v>2240</v>
      </c>
      <c r="D9611" t="s">
        <v>3403</v>
      </c>
      <c r="E9611" t="s">
        <v>3469</v>
      </c>
      <c r="F9611" t="s">
        <v>4010</v>
      </c>
      <c r="G9611" s="4"/>
      <c r="H9611" s="4"/>
      <c r="I9611" s="4"/>
      <c r="J9611" s="4"/>
      <c r="K9611" s="4">
        <v>-444227.73191882501</v>
      </c>
      <c r="L9611" s="4">
        <v>3488858.50940191</v>
      </c>
      <c r="M9611" s="4">
        <v>656957.56474059098</v>
      </c>
      <c r="N9611" s="3">
        <v>-0.142432450476741</v>
      </c>
      <c r="O9611" s="5">
        <v>0.42092078924179077</v>
      </c>
      <c r="P9611" s="3">
        <v>0.18830157816410065</v>
      </c>
    </row>
    <row r="9612" spans="1:16" x14ac:dyDescent="0.25">
      <c r="A9612" s="1">
        <v>2017</v>
      </c>
      <c r="B9612" t="s">
        <v>539</v>
      </c>
      <c r="C9612" t="s">
        <v>2240</v>
      </c>
      <c r="D9612" t="s">
        <v>3403</v>
      </c>
      <c r="E9612" t="s">
        <v>3469</v>
      </c>
      <c r="F9612" t="s">
        <v>4010</v>
      </c>
      <c r="G9612" s="4"/>
      <c r="H9612" s="4"/>
      <c r="I9612" s="4"/>
      <c r="J9612" s="4"/>
      <c r="K9612" s="4">
        <v>-1600669.4489919799</v>
      </c>
      <c r="L9612" s="4">
        <v>7219824.4521816699</v>
      </c>
      <c r="M9612" s="4">
        <v>2894502.9860038301</v>
      </c>
      <c r="N9612" s="3">
        <v>-0.29589453985863801</v>
      </c>
      <c r="O9612" s="5">
        <v>1.4607201814651489</v>
      </c>
      <c r="P9612" s="3">
        <v>0.40091043710708618</v>
      </c>
    </row>
    <row r="9613" spans="1:16" x14ac:dyDescent="0.25">
      <c r="A9613" s="1">
        <v>2018</v>
      </c>
      <c r="B9613" t="s">
        <v>539</v>
      </c>
      <c r="C9613" t="s">
        <v>2240</v>
      </c>
      <c r="D9613" t="s">
        <v>3403</v>
      </c>
      <c r="E9613" t="s">
        <v>3469</v>
      </c>
      <c r="F9613" t="s">
        <v>4010</v>
      </c>
      <c r="G9613" s="4"/>
      <c r="H9613" s="4"/>
      <c r="I9613" s="4"/>
      <c r="J9613" s="4"/>
      <c r="K9613" s="4">
        <v>-2205241.34153473</v>
      </c>
      <c r="L9613" s="4">
        <v>14167682.9584231</v>
      </c>
      <c r="M9613" s="4">
        <v>7384683.08425673</v>
      </c>
      <c r="N9613" s="3">
        <v>-0.20882245483836001</v>
      </c>
      <c r="O9613" s="5">
        <v>1.4221508502960205</v>
      </c>
      <c r="P9613" s="3">
        <v>0.52123433351516724</v>
      </c>
    </row>
    <row r="9614" spans="1:16" x14ac:dyDescent="0.25">
      <c r="A9614" s="1">
        <v>2019</v>
      </c>
      <c r="B9614" t="s">
        <v>539</v>
      </c>
      <c r="C9614" t="s">
        <v>2240</v>
      </c>
      <c r="D9614" t="s">
        <v>3403</v>
      </c>
      <c r="E9614" t="s">
        <v>3469</v>
      </c>
      <c r="F9614" t="s">
        <v>4010</v>
      </c>
      <c r="G9614" s="4"/>
      <c r="H9614" s="4"/>
      <c r="I9614" s="4"/>
      <c r="J9614" s="4"/>
      <c r="K9614" s="4">
        <v>-1668053.3520533501</v>
      </c>
      <c r="L9614" s="4">
        <v>19605864.513864499</v>
      </c>
      <c r="M9614" s="4">
        <v>5377198.31519832</v>
      </c>
      <c r="N9614" s="3">
        <v>-0.10096430445275301</v>
      </c>
      <c r="O9614" s="5">
        <v>0.84496772289276123</v>
      </c>
      <c r="P9614" s="3">
        <v>0.27426478266716003</v>
      </c>
    </row>
    <row r="9615" spans="1:16" x14ac:dyDescent="0.25">
      <c r="A9615" s="1">
        <v>2020</v>
      </c>
      <c r="B9615" t="s">
        <v>539</v>
      </c>
      <c r="C9615" t="s">
        <v>2240</v>
      </c>
      <c r="D9615" t="s">
        <v>3403</v>
      </c>
      <c r="E9615" t="s">
        <v>3469</v>
      </c>
      <c r="F9615" t="s">
        <v>4010</v>
      </c>
      <c r="G9615" s="4"/>
      <c r="H9615" s="4"/>
      <c r="I9615" s="4"/>
      <c r="J9615" s="4"/>
      <c r="K9615" s="4">
        <v>-2079053.1866432901</v>
      </c>
      <c r="L9615" s="4">
        <v>17546291.567163199</v>
      </c>
      <c r="M9615" s="4">
        <v>6116377.0136521095</v>
      </c>
      <c r="N9615" s="3">
        <v>-0.11292292202344099</v>
      </c>
      <c r="O9615" s="5">
        <v>0.99448549747467041</v>
      </c>
      <c r="P9615" s="3">
        <v>0.34858515858650208</v>
      </c>
    </row>
    <row r="9616" spans="1:16" x14ac:dyDescent="0.25">
      <c r="A9616" s="1">
        <v>2021</v>
      </c>
      <c r="B9616" t="s">
        <v>539</v>
      </c>
      <c r="C9616" t="s">
        <v>2240</v>
      </c>
      <c r="D9616" t="s">
        <v>3403</v>
      </c>
      <c r="E9616" t="s">
        <v>3469</v>
      </c>
      <c r="F9616" t="s">
        <v>4010</v>
      </c>
      <c r="G9616" s="4"/>
      <c r="H9616" s="4"/>
      <c r="I9616" s="4"/>
      <c r="J9616" s="4"/>
      <c r="K9616" s="4">
        <v>-4245743.76354325</v>
      </c>
      <c r="L9616" s="4">
        <v>25513229.4611191</v>
      </c>
      <c r="M9616" s="4">
        <v>14604404.3218439</v>
      </c>
      <c r="N9616" s="3">
        <v>-0.19050007334875799</v>
      </c>
      <c r="O9616" s="5">
        <v>1.5938394069671631</v>
      </c>
      <c r="P9616" s="3">
        <v>0.57242476940155029</v>
      </c>
    </row>
    <row r="9617" spans="1:16" x14ac:dyDescent="0.25">
      <c r="A9617" s="1">
        <v>2022</v>
      </c>
      <c r="B9617" t="s">
        <v>539</v>
      </c>
      <c r="C9617" t="s">
        <v>2240</v>
      </c>
      <c r="D9617" t="s">
        <v>3403</v>
      </c>
      <c r="E9617" t="s">
        <v>3469</v>
      </c>
      <c r="F9617" t="s">
        <v>4010</v>
      </c>
      <c r="G9617" s="4"/>
      <c r="H9617" s="4"/>
      <c r="I9617" s="4"/>
      <c r="J9617" s="4"/>
      <c r="K9617" s="4">
        <v>-8344379.4985749498</v>
      </c>
      <c r="L9617" s="4">
        <v>26996143.733566999</v>
      </c>
      <c r="M9617" s="4">
        <v>19688807.303994998</v>
      </c>
      <c r="N9617" s="3">
        <v>-0.330615022623029</v>
      </c>
      <c r="O9617" s="5">
        <v>1.945857048034668</v>
      </c>
      <c r="P9617" s="3">
        <v>0.72931927442550659</v>
      </c>
    </row>
    <row r="9618" spans="1:16" x14ac:dyDescent="0.25">
      <c r="A9618" s="1">
        <v>2023</v>
      </c>
      <c r="B9618" t="s">
        <v>539</v>
      </c>
      <c r="C9618" t="s">
        <v>2240</v>
      </c>
      <c r="D9618" t="s">
        <v>3403</v>
      </c>
      <c r="E9618" t="s">
        <v>3469</v>
      </c>
      <c r="F9618" t="s">
        <v>4010</v>
      </c>
      <c r="G9618" s="4"/>
      <c r="H9618" s="4"/>
      <c r="I9618" s="4"/>
      <c r="J9618" s="4"/>
      <c r="K9618" s="4">
        <v>-10629659.700696601</v>
      </c>
      <c r="L9618" s="4">
        <v>24885821.417858198</v>
      </c>
      <c r="M9618" s="4">
        <v>17510643.602306399</v>
      </c>
      <c r="N9618" s="3">
        <v>-0.41715409926365699</v>
      </c>
      <c r="O9618" s="5">
        <v>1.2452991008758545</v>
      </c>
      <c r="P9618" s="3">
        <v>0.70363938808441162</v>
      </c>
    </row>
    <row r="9619" spans="1:16" x14ac:dyDescent="0.25">
      <c r="A9619" s="1">
        <v>2024</v>
      </c>
      <c r="B9619" t="s">
        <v>539</v>
      </c>
      <c r="C9619" t="s">
        <v>2240</v>
      </c>
      <c r="D9619" t="s">
        <v>3403</v>
      </c>
      <c r="E9619" t="s">
        <v>3469</v>
      </c>
      <c r="F9619" t="s">
        <v>4010</v>
      </c>
      <c r="G9619" s="4"/>
      <c r="H9619" s="4"/>
      <c r="I9619" s="4"/>
      <c r="J9619" s="4"/>
      <c r="K9619" s="4">
        <v>-4528397.9919062899</v>
      </c>
      <c r="L9619" s="4">
        <v>6686308.6944057401</v>
      </c>
      <c r="M9619" s="4">
        <v>4295753.1351463096</v>
      </c>
      <c r="N9619" s="3">
        <v>-0.286827306421719</v>
      </c>
      <c r="O9619" s="5">
        <v>2.2307553291320801</v>
      </c>
      <c r="P9619" s="3">
        <v>0.64247006177902222</v>
      </c>
    </row>
    <row r="9620" spans="1:16" x14ac:dyDescent="0.25">
      <c r="A9620" s="1">
        <v>2013</v>
      </c>
      <c r="B9620" t="s">
        <v>540</v>
      </c>
      <c r="C9620" t="s">
        <v>2241</v>
      </c>
      <c r="D9620" t="s">
        <v>3403</v>
      </c>
      <c r="E9620" t="s">
        <v>3469</v>
      </c>
      <c r="F9620" t="s">
        <v>4011</v>
      </c>
      <c r="G9620" s="4"/>
      <c r="H9620" s="4"/>
      <c r="I9620" s="4"/>
      <c r="J9620" s="4"/>
      <c r="K9620" s="4">
        <v>-978332.13042564702</v>
      </c>
      <c r="L9620" s="4">
        <v>12732199.859305499</v>
      </c>
      <c r="M9620" s="4">
        <v>140070.52997980901</v>
      </c>
      <c r="N9620" s="3">
        <v>-0.104812272921448</v>
      </c>
      <c r="O9620" s="5">
        <v>1.2130063772201538</v>
      </c>
      <c r="P9620" s="3">
        <v>1.1001282371580601E-2</v>
      </c>
    </row>
    <row r="9621" spans="1:16" x14ac:dyDescent="0.25">
      <c r="A9621" s="1">
        <v>2014</v>
      </c>
      <c r="B9621" t="s">
        <v>540</v>
      </c>
      <c r="C9621" t="s">
        <v>2241</v>
      </c>
      <c r="D9621" t="s">
        <v>3403</v>
      </c>
      <c r="E9621" t="s">
        <v>3469</v>
      </c>
      <c r="F9621" t="s">
        <v>4011</v>
      </c>
      <c r="G9621" s="4"/>
      <c r="H9621" s="4"/>
      <c r="I9621" s="4"/>
      <c r="J9621" s="4"/>
      <c r="K9621" s="4">
        <v>-4938546.8433212303</v>
      </c>
      <c r="L9621" s="4">
        <v>8525349.6157291699</v>
      </c>
      <c r="M9621" s="4">
        <v>61126.880098071597</v>
      </c>
      <c r="N9621" s="3">
        <v>-0.45585446762807202</v>
      </c>
      <c r="O9621" s="5">
        <v>1.2071881294250488</v>
      </c>
      <c r="P9621" s="3">
        <v>7.1700145490467548E-3</v>
      </c>
    </row>
    <row r="9622" spans="1:16" x14ac:dyDescent="0.25">
      <c r="A9622" s="1">
        <v>2015</v>
      </c>
      <c r="B9622" t="s">
        <v>540</v>
      </c>
      <c r="C9622" t="s">
        <v>2241</v>
      </c>
      <c r="D9622" t="s">
        <v>3403</v>
      </c>
      <c r="E9622" t="s">
        <v>3469</v>
      </c>
      <c r="F9622" t="s">
        <v>4011</v>
      </c>
      <c r="G9622" s="4"/>
      <c r="H9622" s="4"/>
      <c r="I9622" s="4"/>
      <c r="J9622" s="4"/>
      <c r="K9622" s="4">
        <v>-3430611.0028273598</v>
      </c>
      <c r="L9622" s="4">
        <v>3906908.9312265501</v>
      </c>
      <c r="M9622" s="4">
        <v>422514.11754736002</v>
      </c>
      <c r="N9622" s="3">
        <v>-0.63109956411539903</v>
      </c>
      <c r="O9622" s="5">
        <v>2.7822628021240234</v>
      </c>
      <c r="P9622" s="3">
        <v>0.10814537107944489</v>
      </c>
    </row>
    <row r="9623" spans="1:16" x14ac:dyDescent="0.25">
      <c r="A9623" s="1">
        <v>2016</v>
      </c>
      <c r="B9623" t="s">
        <v>540</v>
      </c>
      <c r="C9623" t="s">
        <v>2241</v>
      </c>
      <c r="D9623" t="s">
        <v>3403</v>
      </c>
      <c r="E9623" t="s">
        <v>3469</v>
      </c>
      <c r="F9623" t="s">
        <v>4011</v>
      </c>
      <c r="G9623" s="4"/>
      <c r="H9623" s="4"/>
      <c r="I9623" s="4"/>
      <c r="J9623" s="4"/>
      <c r="K9623" s="4">
        <v>-1506630.50928271</v>
      </c>
      <c r="L9623" s="4">
        <v>2176237.4467324298</v>
      </c>
      <c r="M9623" s="4">
        <v>215583.93181750501</v>
      </c>
      <c r="N9623" s="3">
        <v>-0.506060441131299</v>
      </c>
      <c r="O9623" s="5">
        <v>1.9560213088989258</v>
      </c>
      <c r="P9623" s="3">
        <v>9.9062688648700714E-2</v>
      </c>
    </row>
    <row r="9624" spans="1:16" x14ac:dyDescent="0.25">
      <c r="A9624" s="1">
        <v>2017</v>
      </c>
      <c r="B9624" t="s">
        <v>540</v>
      </c>
      <c r="C9624" t="s">
        <v>2241</v>
      </c>
      <c r="D9624" t="s">
        <v>3403</v>
      </c>
      <c r="E9624" t="s">
        <v>3469</v>
      </c>
      <c r="F9624" t="s">
        <v>4011</v>
      </c>
      <c r="G9624" s="4"/>
      <c r="H9624" s="4"/>
      <c r="I9624" s="4"/>
      <c r="J9624" s="4"/>
      <c r="K9624" s="4">
        <v>-453624.32459437201</v>
      </c>
      <c r="L9624" s="4">
        <v>3356020.8136380101</v>
      </c>
      <c r="M9624" s="4">
        <v>102102.88454887101</v>
      </c>
      <c r="N9624" s="3">
        <v>-0.161974318350038</v>
      </c>
      <c r="O9624" s="5">
        <v>0.54471266269683838</v>
      </c>
      <c r="P9624" s="3">
        <v>3.0423793941736221E-2</v>
      </c>
    </row>
    <row r="9625" spans="1:16" x14ac:dyDescent="0.25">
      <c r="A9625" s="1">
        <v>2018</v>
      </c>
      <c r="B9625" t="s">
        <v>540</v>
      </c>
      <c r="C9625" t="s">
        <v>2241</v>
      </c>
      <c r="D9625" t="s">
        <v>3403</v>
      </c>
      <c r="E9625" t="s">
        <v>3469</v>
      </c>
      <c r="F9625" t="s">
        <v>4011</v>
      </c>
      <c r="G9625" s="4"/>
      <c r="H9625" s="4"/>
      <c r="I9625" s="4"/>
      <c r="J9625" s="4"/>
      <c r="K9625" s="4">
        <v>-662028.58644401503</v>
      </c>
      <c r="L9625" s="4">
        <v>3990435.16236242</v>
      </c>
      <c r="M9625" s="4">
        <v>62344.6509596666</v>
      </c>
      <c r="N9625" s="3">
        <v>-0.18332524379305401</v>
      </c>
      <c r="O9625" s="5">
        <v>1.0675437450408936</v>
      </c>
      <c r="P9625" s="3">
        <v>1.5623521991074085E-2</v>
      </c>
    </row>
    <row r="9626" spans="1:16" x14ac:dyDescent="0.25">
      <c r="A9626" s="1">
        <v>2019</v>
      </c>
      <c r="B9626" t="s">
        <v>540</v>
      </c>
      <c r="C9626" t="s">
        <v>2241</v>
      </c>
      <c r="D9626" t="s">
        <v>3403</v>
      </c>
      <c r="E9626" t="s">
        <v>3469</v>
      </c>
      <c r="F9626" t="s">
        <v>4011</v>
      </c>
      <c r="G9626" s="4"/>
      <c r="H9626" s="4"/>
      <c r="I9626" s="4"/>
      <c r="J9626" s="4"/>
      <c r="K9626" s="4">
        <v>-2870758.1607581601</v>
      </c>
      <c r="L9626" s="4">
        <v>1339666.54966655</v>
      </c>
      <c r="M9626" s="4">
        <v>80350.298350298297</v>
      </c>
      <c r="N9626" s="3">
        <v>-1.1204753600744599</v>
      </c>
      <c r="O9626" s="5">
        <v>1.8080006837844849</v>
      </c>
      <c r="P9626" s="3">
        <v>5.9977833181619644E-2</v>
      </c>
    </row>
    <row r="9627" spans="1:16" x14ac:dyDescent="0.25">
      <c r="A9627" s="1">
        <v>2020</v>
      </c>
      <c r="B9627" t="s">
        <v>540</v>
      </c>
      <c r="C9627" t="s">
        <v>2241</v>
      </c>
      <c r="D9627" t="s">
        <v>3403</v>
      </c>
      <c r="E9627" t="s">
        <v>3469</v>
      </c>
      <c r="F9627" t="s">
        <v>4011</v>
      </c>
      <c r="G9627" s="4"/>
      <c r="H9627" s="4"/>
      <c r="I9627" s="4"/>
      <c r="J9627" s="4"/>
      <c r="K9627" s="4">
        <v>-771113.15102908504</v>
      </c>
      <c r="L9627" s="4">
        <v>2226188.1755311098</v>
      </c>
      <c r="M9627" s="4">
        <v>64108.333448366298</v>
      </c>
      <c r="N9627" s="3">
        <v>-0.43524764355378798</v>
      </c>
      <c r="O9627" s="5">
        <v>3.4724769592285156</v>
      </c>
      <c r="P9627" s="3">
        <v>2.879735641181469E-2</v>
      </c>
    </row>
    <row r="9628" spans="1:16" x14ac:dyDescent="0.25">
      <c r="A9628" s="1">
        <v>2021</v>
      </c>
      <c r="B9628" t="s">
        <v>540</v>
      </c>
      <c r="C9628" t="s">
        <v>2241</v>
      </c>
      <c r="D9628" t="s">
        <v>3403</v>
      </c>
      <c r="E9628" t="s">
        <v>3469</v>
      </c>
      <c r="F9628" t="s">
        <v>4011</v>
      </c>
      <c r="G9628" s="4"/>
      <c r="H9628" s="4"/>
      <c r="I9628" s="4"/>
      <c r="J9628" s="4"/>
      <c r="K9628" s="4">
        <v>-499442.14922508202</v>
      </c>
      <c r="L9628" s="4">
        <v>4265900.62158373</v>
      </c>
      <c r="M9628" s="4">
        <v>95254.519416056195</v>
      </c>
      <c r="N9628" s="3">
        <v>-0.149436713501018</v>
      </c>
      <c r="O9628" s="5">
        <v>2.1887059211730957</v>
      </c>
      <c r="P9628" s="3">
        <v>2.2329287603497505E-2</v>
      </c>
    </row>
    <row r="9629" spans="1:16" x14ac:dyDescent="0.25">
      <c r="A9629" s="1">
        <v>2022</v>
      </c>
      <c r="B9629" t="s">
        <v>540</v>
      </c>
      <c r="C9629" t="s">
        <v>2241</v>
      </c>
      <c r="D9629" t="s">
        <v>3403</v>
      </c>
      <c r="E9629" t="s">
        <v>3469</v>
      </c>
      <c r="F9629" t="s">
        <v>4011</v>
      </c>
      <c r="G9629" s="4"/>
      <c r="H9629" s="4"/>
      <c r="I9629" s="4"/>
      <c r="J9629" s="4"/>
      <c r="K9629" s="4">
        <v>-491083.93659381499</v>
      </c>
      <c r="L9629" s="4">
        <v>4562028.7494738</v>
      </c>
      <c r="M9629" s="4">
        <v>142102.17587832201</v>
      </c>
      <c r="N9629" s="3">
        <v>-0.11570892826132601</v>
      </c>
      <c r="O9629" s="5">
        <v>1.7489522695541382</v>
      </c>
      <c r="P9629" s="3">
        <v>3.1148899346590042E-2</v>
      </c>
    </row>
    <row r="9630" spans="1:16" x14ac:dyDescent="0.25">
      <c r="A9630" s="1">
        <v>2023</v>
      </c>
      <c r="B9630" t="s">
        <v>540</v>
      </c>
      <c r="C9630" t="s">
        <v>2241</v>
      </c>
      <c r="D9630" t="s">
        <v>3403</v>
      </c>
      <c r="E9630" t="s">
        <v>3469</v>
      </c>
      <c r="F9630" t="s">
        <v>4011</v>
      </c>
      <c r="G9630" s="4"/>
      <c r="H9630" s="4"/>
      <c r="I9630" s="4"/>
      <c r="J9630" s="4"/>
      <c r="K9630" s="4">
        <v>-572761.39052761404</v>
      </c>
      <c r="L9630" s="4">
        <v>4537619.5713761998</v>
      </c>
      <c r="M9630" s="4">
        <v>39678.698796787001</v>
      </c>
      <c r="N9630" s="3">
        <v>-0.128072772536858</v>
      </c>
      <c r="O9630" s="5">
        <v>0.5922279953956604</v>
      </c>
      <c r="P9630" s="3">
        <v>8.7443860247731209E-3</v>
      </c>
    </row>
    <row r="9631" spans="1:16" x14ac:dyDescent="0.25">
      <c r="A9631" s="1">
        <v>2024</v>
      </c>
      <c r="B9631" t="s">
        <v>540</v>
      </c>
      <c r="C9631" t="s">
        <v>2241</v>
      </c>
      <c r="D9631" t="s">
        <v>3403</v>
      </c>
      <c r="E9631" t="s">
        <v>3469</v>
      </c>
      <c r="F9631" t="s">
        <v>4011</v>
      </c>
      <c r="G9631" s="4"/>
      <c r="H9631" s="4"/>
      <c r="I9631" s="4"/>
      <c r="J9631" s="4"/>
      <c r="K9631" s="4">
        <v>-569536.57837365696</v>
      </c>
      <c r="L9631" s="4">
        <v>4805343.5827005301</v>
      </c>
      <c r="M9631" s="4">
        <v>149030.95477789</v>
      </c>
      <c r="N9631" s="3">
        <v>-0.121909077617936</v>
      </c>
      <c r="O9631" s="5">
        <v>1.4323626756668091</v>
      </c>
      <c r="P9631" s="3">
        <v>3.1013589352369308E-2</v>
      </c>
    </row>
    <row r="9632" spans="1:16" x14ac:dyDescent="0.25">
      <c r="A9632" s="1">
        <v>2011</v>
      </c>
      <c r="B9632" t="s">
        <v>541</v>
      </c>
      <c r="C9632" t="s">
        <v>2242</v>
      </c>
      <c r="D9632" t="s">
        <v>3403</v>
      </c>
      <c r="E9632" t="s">
        <v>3469</v>
      </c>
      <c r="F9632" t="s">
        <v>4012</v>
      </c>
      <c r="G9632" s="4"/>
      <c r="H9632" s="4"/>
      <c r="I9632" s="4"/>
      <c r="J9632" s="4"/>
      <c r="K9632" s="4">
        <v>-319124.423963134</v>
      </c>
      <c r="L9632" s="4">
        <v>2179163.0050369701</v>
      </c>
      <c r="M9632" s="4">
        <v>1619935.6982102699</v>
      </c>
      <c r="N9632" s="3">
        <v>-0.237978023945252</v>
      </c>
      <c r="P9632" s="3">
        <v>0.74337518215179443</v>
      </c>
    </row>
    <row r="9633" spans="1:16" x14ac:dyDescent="0.25">
      <c r="A9633" s="1">
        <v>2012</v>
      </c>
      <c r="B9633" t="s">
        <v>541</v>
      </c>
      <c r="C9633" t="s">
        <v>2242</v>
      </c>
      <c r="D9633" t="s">
        <v>3403</v>
      </c>
      <c r="E9633" t="s">
        <v>3469</v>
      </c>
      <c r="F9633" t="s">
        <v>4012</v>
      </c>
      <c r="G9633" s="4"/>
      <c r="H9633" s="4"/>
      <c r="I9633" s="4"/>
      <c r="J9633" s="4"/>
      <c r="K9633" s="4">
        <v>-954671.87867748598</v>
      </c>
      <c r="L9633" s="4">
        <v>1514727.34156749</v>
      </c>
      <c r="M9633" s="4">
        <v>150504.99882320399</v>
      </c>
      <c r="N9633" s="3">
        <v>-0.531039550730388</v>
      </c>
      <c r="O9633" s="5">
        <v>1.0373955965042114</v>
      </c>
      <c r="P9633" s="3">
        <v>9.9361114203929901E-2</v>
      </c>
    </row>
    <row r="9634" spans="1:16" x14ac:dyDescent="0.25">
      <c r="A9634" s="1">
        <v>2013</v>
      </c>
      <c r="B9634" t="s">
        <v>541</v>
      </c>
      <c r="C9634" t="s">
        <v>2242</v>
      </c>
      <c r="D9634" t="s">
        <v>3403</v>
      </c>
      <c r="E9634" t="s">
        <v>3469</v>
      </c>
      <c r="F9634" t="s">
        <v>4012</v>
      </c>
      <c r="G9634" s="4"/>
      <c r="H9634" s="4"/>
      <c r="I9634" s="4"/>
      <c r="J9634" s="4"/>
      <c r="K9634" s="4">
        <v>-1303228.6651379101</v>
      </c>
      <c r="L9634" s="4">
        <v>975389.42233023001</v>
      </c>
      <c r="M9634" s="4">
        <v>457280.02777346398</v>
      </c>
      <c r="N9634" s="3">
        <v>-1.11973967264408</v>
      </c>
      <c r="O9634" s="5">
        <v>2.1116032600402832</v>
      </c>
      <c r="P9634" s="3">
        <v>0.46881791949272156</v>
      </c>
    </row>
    <row r="9635" spans="1:16" x14ac:dyDescent="0.25">
      <c r="A9635" s="1">
        <v>2014</v>
      </c>
      <c r="B9635" t="s">
        <v>541</v>
      </c>
      <c r="C9635" t="s">
        <v>2242</v>
      </c>
      <c r="D9635" t="s">
        <v>3403</v>
      </c>
      <c r="E9635" t="s">
        <v>3469</v>
      </c>
      <c r="F9635" t="s">
        <v>4012</v>
      </c>
      <c r="G9635" s="4"/>
      <c r="H9635" s="4"/>
      <c r="I9635" s="4"/>
      <c r="J9635" s="4"/>
      <c r="K9635" s="4">
        <v>-490049.50728464301</v>
      </c>
      <c r="L9635" s="4">
        <v>1534549.48370975</v>
      </c>
      <c r="M9635" s="4">
        <v>240928.850959498</v>
      </c>
      <c r="N9635" s="3">
        <v>-0.38566501357170602</v>
      </c>
      <c r="O9635" s="5">
        <v>1.8229389190673828</v>
      </c>
      <c r="P9635" s="3">
        <v>0.15700298547744751</v>
      </c>
    </row>
    <row r="9636" spans="1:16" x14ac:dyDescent="0.25">
      <c r="A9636" s="1">
        <v>2015</v>
      </c>
      <c r="B9636" t="s">
        <v>541</v>
      </c>
      <c r="C9636" t="s">
        <v>2242</v>
      </c>
      <c r="D9636" t="s">
        <v>3403</v>
      </c>
      <c r="E9636" t="s">
        <v>3469</v>
      </c>
      <c r="F9636" t="s">
        <v>4012</v>
      </c>
      <c r="G9636" s="4"/>
      <c r="H9636" s="4"/>
      <c r="I9636" s="4"/>
      <c r="J9636" s="4"/>
      <c r="K9636" s="4">
        <v>-509313.34406754898</v>
      </c>
      <c r="L9636" s="4">
        <v>2209136.92287543</v>
      </c>
      <c r="M9636" s="4">
        <v>313649.91564139503</v>
      </c>
      <c r="N9636" s="3">
        <v>-0.29416137040725998</v>
      </c>
      <c r="O9636" s="5">
        <v>2.6649441719055176</v>
      </c>
      <c r="P9636" s="3">
        <v>0.14197848737239838</v>
      </c>
    </row>
    <row r="9637" spans="1:16" x14ac:dyDescent="0.25">
      <c r="A9637" s="1">
        <v>2016</v>
      </c>
      <c r="B9637" t="s">
        <v>541</v>
      </c>
      <c r="C9637" t="s">
        <v>2242</v>
      </c>
      <c r="D9637" t="s">
        <v>3403</v>
      </c>
      <c r="E9637" t="s">
        <v>3469</v>
      </c>
      <c r="F9637" t="s">
        <v>4012</v>
      </c>
      <c r="G9637" s="4"/>
      <c r="H9637" s="4"/>
      <c r="I9637" s="4"/>
      <c r="J9637" s="4"/>
      <c r="K9637" s="4">
        <v>-745998.59939803905</v>
      </c>
      <c r="L9637" s="4">
        <v>3514684.7155586001</v>
      </c>
      <c r="M9637" s="4">
        <v>978503.73990523606</v>
      </c>
      <c r="N9637" s="3">
        <v>-0.26402382423601101</v>
      </c>
      <c r="O9637" s="5">
        <v>1.8428362607955933</v>
      </c>
      <c r="P9637" s="3">
        <v>0.27840441465377808</v>
      </c>
    </row>
    <row r="9638" spans="1:16" x14ac:dyDescent="0.25">
      <c r="A9638" s="1">
        <v>2017</v>
      </c>
      <c r="B9638" t="s">
        <v>541</v>
      </c>
      <c r="C9638" t="s">
        <v>2242</v>
      </c>
      <c r="D9638" t="s">
        <v>3403</v>
      </c>
      <c r="E9638" t="s">
        <v>3469</v>
      </c>
      <c r="F9638" t="s">
        <v>4012</v>
      </c>
      <c r="G9638" s="4"/>
      <c r="H9638" s="4"/>
      <c r="I9638" s="4"/>
      <c r="J9638" s="4"/>
      <c r="K9638" s="4">
        <v>-1003722.32085899</v>
      </c>
      <c r="L9638" s="4">
        <v>9643601.0360703096</v>
      </c>
      <c r="M9638" s="4">
        <v>96862.582336077205</v>
      </c>
      <c r="N9638" s="3">
        <v>-0.151281363796201</v>
      </c>
      <c r="O9638" s="5">
        <v>2.8322889804840088</v>
      </c>
      <c r="P9638" s="3">
        <v>1.0044233873486519E-2</v>
      </c>
    </row>
    <row r="9639" spans="1:16" x14ac:dyDescent="0.25">
      <c r="A9639" s="1">
        <v>2018</v>
      </c>
      <c r="B9639" t="s">
        <v>541</v>
      </c>
      <c r="C9639" t="s">
        <v>2242</v>
      </c>
      <c r="D9639" t="s">
        <v>3403</v>
      </c>
      <c r="E9639" t="s">
        <v>3469</v>
      </c>
      <c r="F9639" t="s">
        <v>4012</v>
      </c>
      <c r="G9639" s="4"/>
      <c r="H9639" s="4"/>
      <c r="I9639" s="4"/>
      <c r="J9639" s="4"/>
      <c r="K9639" s="4">
        <v>-1168401.69061207</v>
      </c>
      <c r="L9639" s="4">
        <v>15901019.9927461</v>
      </c>
      <c r="M9639" s="4">
        <v>1632983.9599108801</v>
      </c>
      <c r="N9639" s="3">
        <v>-9.2773427369660003E-2</v>
      </c>
      <c r="O9639" s="5">
        <v>2.5007035732269287</v>
      </c>
      <c r="P9639" s="3">
        <v>0.10269680619239807</v>
      </c>
    </row>
    <row r="9640" spans="1:16" x14ac:dyDescent="0.25">
      <c r="A9640" s="1">
        <v>2019</v>
      </c>
      <c r="B9640" t="s">
        <v>541</v>
      </c>
      <c r="C9640" t="s">
        <v>2242</v>
      </c>
      <c r="D9640" t="s">
        <v>3403</v>
      </c>
      <c r="E9640" t="s">
        <v>3469</v>
      </c>
      <c r="F9640" t="s">
        <v>4012</v>
      </c>
      <c r="G9640" s="4"/>
      <c r="H9640" s="4"/>
      <c r="I9640" s="4"/>
      <c r="J9640" s="4"/>
      <c r="K9640" s="4">
        <v>-1001394.87539488</v>
      </c>
      <c r="L9640" s="4">
        <v>15784076.5180765</v>
      </c>
      <c r="M9640" s="4">
        <v>1535761.31976132</v>
      </c>
      <c r="N9640" s="3">
        <v>-6.4889669725175E-2</v>
      </c>
      <c r="O9640" s="5">
        <v>1.7109227180480957</v>
      </c>
      <c r="P9640" s="3">
        <v>9.7298145294189453E-2</v>
      </c>
    </row>
    <row r="9641" spans="1:16" x14ac:dyDescent="0.25">
      <c r="A9641" s="1">
        <v>2020</v>
      </c>
      <c r="B9641" t="s">
        <v>541</v>
      </c>
      <c r="C9641" t="s">
        <v>2242</v>
      </c>
      <c r="D9641" t="s">
        <v>3403</v>
      </c>
      <c r="E9641" t="s">
        <v>3469</v>
      </c>
      <c r="F9641" t="s">
        <v>4012</v>
      </c>
      <c r="G9641" s="4"/>
      <c r="H9641" s="4"/>
      <c r="I9641" s="4"/>
      <c r="J9641" s="4"/>
      <c r="K9641" s="4">
        <v>-1155564.3747498</v>
      </c>
      <c r="L9641" s="4">
        <v>19443005.535386398</v>
      </c>
      <c r="M9641" s="4">
        <v>1887951.2168187399</v>
      </c>
      <c r="N9641" s="3">
        <v>-6.6104585545125993E-2</v>
      </c>
      <c r="O9641" s="5">
        <v>1.6617871522903442</v>
      </c>
      <c r="P9641" s="3">
        <v>9.710182249546051E-2</v>
      </c>
    </row>
    <row r="9642" spans="1:16" x14ac:dyDescent="0.25">
      <c r="A9642" s="1">
        <v>2021</v>
      </c>
      <c r="B9642" t="s">
        <v>541</v>
      </c>
      <c r="C9642" t="s">
        <v>2242</v>
      </c>
      <c r="D9642" t="s">
        <v>3403</v>
      </c>
      <c r="E9642" t="s">
        <v>3469</v>
      </c>
      <c r="F9642" t="s">
        <v>4012</v>
      </c>
      <c r="G9642" s="4"/>
      <c r="H9642" s="4"/>
      <c r="I9642" s="4"/>
      <c r="J9642" s="4"/>
      <c r="K9642" s="4">
        <v>-628391.90516536799</v>
      </c>
      <c r="L9642" s="4">
        <v>21818566.533452298</v>
      </c>
      <c r="M9642" s="4">
        <v>1018889.69700605</v>
      </c>
      <c r="N9642" s="3">
        <v>-2.9267987578078001E-2</v>
      </c>
      <c r="O9642" s="5">
        <v>0.89096617698669434</v>
      </c>
      <c r="P9642" s="3">
        <v>4.6698287129402161E-2</v>
      </c>
    </row>
    <row r="9643" spans="1:16" x14ac:dyDescent="0.25">
      <c r="A9643" s="1">
        <v>2022</v>
      </c>
      <c r="B9643" t="s">
        <v>541</v>
      </c>
      <c r="C9643" t="s">
        <v>2242</v>
      </c>
      <c r="D9643" t="s">
        <v>3403</v>
      </c>
      <c r="E9643" t="s">
        <v>3469</v>
      </c>
      <c r="F9643" t="s">
        <v>4012</v>
      </c>
      <c r="G9643" s="4"/>
      <c r="H9643" s="4"/>
      <c r="I9643" s="4"/>
      <c r="J9643" s="4"/>
      <c r="K9643" s="4">
        <v>-840472.85500355402</v>
      </c>
      <c r="L9643" s="4">
        <v>11058048.955537001</v>
      </c>
      <c r="M9643" s="4">
        <v>224575.76238552999</v>
      </c>
      <c r="N9643" s="3">
        <v>-5.3981408321518001E-2</v>
      </c>
      <c r="O9643" s="5">
        <v>0.39261209964752197</v>
      </c>
      <c r="P9643" s="3">
        <v>2.0308805629611015E-2</v>
      </c>
    </row>
    <row r="9644" spans="1:16" x14ac:dyDescent="0.25">
      <c r="A9644" s="1">
        <v>2023</v>
      </c>
      <c r="B9644" t="s">
        <v>541</v>
      </c>
      <c r="C9644" t="s">
        <v>2242</v>
      </c>
      <c r="D9644" t="s">
        <v>3403</v>
      </c>
      <c r="E9644" t="s">
        <v>3469</v>
      </c>
      <c r="F9644" t="s">
        <v>4012</v>
      </c>
      <c r="G9644" s="4"/>
      <c r="H9644" s="4"/>
      <c r="I9644" s="4"/>
      <c r="J9644" s="4"/>
      <c r="K9644" s="4">
        <v>-817143.61897143605</v>
      </c>
      <c r="L9644" s="4">
        <v>7586715.3284671502</v>
      </c>
      <c r="M9644" s="4">
        <v>175911.07555911099</v>
      </c>
      <c r="N9644" s="3">
        <v>-8.9460581385259003E-2</v>
      </c>
      <c r="O9644" s="5">
        <v>1.3213346004486084</v>
      </c>
      <c r="P9644" s="3">
        <v>2.3186724632978439E-2</v>
      </c>
    </row>
    <row r="9645" spans="1:16" x14ac:dyDescent="0.25">
      <c r="A9645" s="1">
        <v>2024</v>
      </c>
      <c r="B9645" t="s">
        <v>541</v>
      </c>
      <c r="C9645" t="s">
        <v>2242</v>
      </c>
      <c r="D9645" t="s">
        <v>3403</v>
      </c>
      <c r="E9645" t="s">
        <v>3469</v>
      </c>
      <c r="F9645" t="s">
        <v>4012</v>
      </c>
      <c r="G9645" s="4"/>
      <c r="H9645" s="4"/>
      <c r="I9645" s="4"/>
      <c r="J9645" s="4"/>
      <c r="K9645" s="4">
        <v>-1219431.57347343</v>
      </c>
      <c r="L9645" s="4">
        <v>10570565.9597448</v>
      </c>
      <c r="M9645" s="4">
        <v>122372.377377611</v>
      </c>
      <c r="N9645" s="3">
        <v>-0.13431050890869201</v>
      </c>
      <c r="O9645" s="5">
        <v>0.61284852027893066</v>
      </c>
      <c r="P9645" s="3">
        <v>1.1576710268855095E-2</v>
      </c>
    </row>
    <row r="9646" spans="1:16" x14ac:dyDescent="0.25">
      <c r="A9646" s="1">
        <v>2013</v>
      </c>
      <c r="B9646" t="s">
        <v>542</v>
      </c>
      <c r="C9646" t="s">
        <v>2243</v>
      </c>
      <c r="D9646" t="s">
        <v>3403</v>
      </c>
      <c r="E9646" t="s">
        <v>3469</v>
      </c>
      <c r="F9646" t="s">
        <v>4013</v>
      </c>
      <c r="G9646" s="4"/>
      <c r="H9646" s="4"/>
      <c r="I9646" s="4"/>
      <c r="J9646" s="4"/>
      <c r="K9646" s="4">
        <v>-452598.737403729</v>
      </c>
      <c r="L9646" s="4">
        <v>1364754.1957115601</v>
      </c>
      <c r="M9646" s="4">
        <v>39274.783705016598</v>
      </c>
      <c r="N9646" s="3">
        <v>-0.28172194657302502</v>
      </c>
      <c r="O9646" s="5">
        <v>0.70547586679458618</v>
      </c>
      <c r="P9646" s="3">
        <v>2.8777917847037315E-2</v>
      </c>
    </row>
    <row r="9647" spans="1:16" x14ac:dyDescent="0.25">
      <c r="A9647" s="1">
        <v>2014</v>
      </c>
      <c r="B9647" t="s">
        <v>542</v>
      </c>
      <c r="C9647" t="s">
        <v>2243</v>
      </c>
      <c r="D9647" t="s">
        <v>3403</v>
      </c>
      <c r="E9647" t="s">
        <v>3469</v>
      </c>
      <c r="F9647" t="s">
        <v>4013</v>
      </c>
      <c r="G9647" s="4"/>
      <c r="H9647" s="4"/>
      <c r="I9647" s="4"/>
      <c r="J9647" s="4"/>
      <c r="K9647" s="4">
        <v>-382332.97185157199</v>
      </c>
      <c r="L9647" s="4">
        <v>1119180.53656467</v>
      </c>
      <c r="M9647" s="4">
        <v>123960.58277146499</v>
      </c>
      <c r="N9647" s="3">
        <v>-0.302497077205786</v>
      </c>
      <c r="O9647" s="5">
        <v>1.06413733959198</v>
      </c>
      <c r="P9647" s="3">
        <v>0.11076012998819351</v>
      </c>
    </row>
    <row r="9648" spans="1:16" x14ac:dyDescent="0.25">
      <c r="A9648" s="1">
        <v>2015</v>
      </c>
      <c r="B9648" t="s">
        <v>542</v>
      </c>
      <c r="C9648" t="s">
        <v>2243</v>
      </c>
      <c r="D9648" t="s">
        <v>3403</v>
      </c>
      <c r="E9648" t="s">
        <v>3469</v>
      </c>
      <c r="F9648" t="s">
        <v>4013</v>
      </c>
      <c r="G9648" s="4"/>
      <c r="H9648" s="4"/>
      <c r="I9648" s="4"/>
      <c r="J9648" s="4"/>
      <c r="K9648" s="4">
        <v>-501159.44931935298</v>
      </c>
      <c r="L9648" s="4">
        <v>440042.98822061101</v>
      </c>
      <c r="M9648" s="4">
        <v>25474.757902359699</v>
      </c>
      <c r="N9648" s="3">
        <v>-0.74005815620264603</v>
      </c>
      <c r="O9648" s="5">
        <v>2.0541179180145264</v>
      </c>
      <c r="P9648" s="3">
        <v>5.7891521602869034E-2</v>
      </c>
    </row>
    <row r="9649" spans="1:16" x14ac:dyDescent="0.25">
      <c r="A9649" s="1">
        <v>2016</v>
      </c>
      <c r="B9649" t="s">
        <v>542</v>
      </c>
      <c r="C9649" t="s">
        <v>2243</v>
      </c>
      <c r="D9649" t="s">
        <v>3403</v>
      </c>
      <c r="E9649" t="s">
        <v>3469</v>
      </c>
      <c r="F9649" t="s">
        <v>4013</v>
      </c>
      <c r="G9649" s="4"/>
      <c r="H9649" s="4"/>
      <c r="I9649" s="4"/>
      <c r="J9649" s="4"/>
      <c r="K9649" s="4">
        <v>-766884.70363858505</v>
      </c>
      <c r="L9649" s="4">
        <v>643122.150371011</v>
      </c>
      <c r="M9649" s="4">
        <v>13750.484250678001</v>
      </c>
      <c r="N9649" s="3">
        <v>-1.43522868522119</v>
      </c>
      <c r="O9649" s="5">
        <v>3.070542573928833</v>
      </c>
      <c r="P9649" s="3">
        <v>2.1380828693509102E-2</v>
      </c>
    </row>
    <row r="9650" spans="1:16" x14ac:dyDescent="0.25">
      <c r="A9650" s="1">
        <v>2017</v>
      </c>
      <c r="B9650" t="s">
        <v>542</v>
      </c>
      <c r="C9650" t="s">
        <v>2243</v>
      </c>
      <c r="D9650" t="s">
        <v>3403</v>
      </c>
      <c r="E9650" t="s">
        <v>3469</v>
      </c>
      <c r="F9650" t="s">
        <v>4013</v>
      </c>
      <c r="G9650" s="4"/>
      <c r="H9650" s="4"/>
      <c r="I9650" s="4"/>
      <c r="J9650" s="4"/>
      <c r="K9650" s="4">
        <v>-710739.62200342806</v>
      </c>
      <c r="L9650" s="4">
        <v>2070575.75687703</v>
      </c>
      <c r="M9650" s="4">
        <v>59228.173733926698</v>
      </c>
      <c r="N9650" s="3">
        <v>-0.51991361779190104</v>
      </c>
      <c r="O9650" s="5">
        <v>1.7535046339035034</v>
      </c>
      <c r="P9650" s="3">
        <v>2.8604688122868538E-2</v>
      </c>
    </row>
    <row r="9651" spans="1:16" x14ac:dyDescent="0.25">
      <c r="A9651" s="1">
        <v>2018</v>
      </c>
      <c r="B9651" t="s">
        <v>542</v>
      </c>
      <c r="C9651" t="s">
        <v>2243</v>
      </c>
      <c r="D9651" t="s">
        <v>3403</v>
      </c>
      <c r="E9651" t="s">
        <v>3469</v>
      </c>
      <c r="F9651" t="s">
        <v>4013</v>
      </c>
      <c r="G9651" s="4"/>
      <c r="H9651" s="4"/>
      <c r="I9651" s="4"/>
      <c r="J9651" s="4"/>
      <c r="K9651" s="4">
        <v>-1091670.5527057899</v>
      </c>
      <c r="L9651" s="4">
        <v>2799589.93034737</v>
      </c>
      <c r="M9651" s="4">
        <v>126220.771434282</v>
      </c>
      <c r="N9651" s="3">
        <v>-0.45546465494638699</v>
      </c>
      <c r="O9651" s="5">
        <v>1.1514750719070435</v>
      </c>
      <c r="P9651" s="3">
        <v>4.5085448771715164E-2</v>
      </c>
    </row>
    <row r="9652" spans="1:16" x14ac:dyDescent="0.25">
      <c r="A9652" s="1">
        <v>2019</v>
      </c>
      <c r="B9652" t="s">
        <v>542</v>
      </c>
      <c r="C9652" t="s">
        <v>2243</v>
      </c>
      <c r="D9652" t="s">
        <v>3403</v>
      </c>
      <c r="E9652" t="s">
        <v>3469</v>
      </c>
      <c r="F9652" t="s">
        <v>4013</v>
      </c>
      <c r="G9652" s="4"/>
      <c r="H9652" s="4"/>
      <c r="I9652" s="4"/>
      <c r="J9652" s="4"/>
      <c r="K9652" s="4">
        <v>-769892.59389259398</v>
      </c>
      <c r="L9652" s="4">
        <v>2861032.6430326402</v>
      </c>
      <c r="M9652" s="4">
        <v>42707.616707616697</v>
      </c>
      <c r="N9652" s="3">
        <v>-0.27914116480284001</v>
      </c>
      <c r="O9652" s="5">
        <v>1.8087399005889893</v>
      </c>
      <c r="P9652" s="3">
        <v>1.4927343465387821E-2</v>
      </c>
    </row>
    <row r="9653" spans="1:16" x14ac:dyDescent="0.25">
      <c r="A9653" s="1">
        <v>2020</v>
      </c>
      <c r="B9653" t="s">
        <v>542</v>
      </c>
      <c r="C9653" t="s">
        <v>2243</v>
      </c>
      <c r="D9653" t="s">
        <v>3403</v>
      </c>
      <c r="E9653" t="s">
        <v>3469</v>
      </c>
      <c r="F9653" t="s">
        <v>4013</v>
      </c>
      <c r="G9653" s="4"/>
      <c r="H9653" s="4"/>
      <c r="I9653" s="4"/>
      <c r="J9653" s="4"/>
      <c r="K9653" s="4">
        <v>-694180.25206024002</v>
      </c>
      <c r="L9653" s="4">
        <v>2808147.7851552302</v>
      </c>
      <c r="M9653" s="4">
        <v>77603.771240837596</v>
      </c>
      <c r="N9653" s="3">
        <v>-0.246991891361583</v>
      </c>
      <c r="O9653" s="5">
        <v>1.7789981365203857</v>
      </c>
      <c r="P9653" s="3">
        <v>2.763521671295166E-2</v>
      </c>
    </row>
    <row r="9654" spans="1:16" x14ac:dyDescent="0.25">
      <c r="A9654" s="1">
        <v>2021</v>
      </c>
      <c r="B9654" t="s">
        <v>542</v>
      </c>
      <c r="C9654" t="s">
        <v>2243</v>
      </c>
      <c r="D9654" t="s">
        <v>3403</v>
      </c>
      <c r="E9654" t="s">
        <v>3469</v>
      </c>
      <c r="F9654" t="s">
        <v>4013</v>
      </c>
      <c r="G9654" s="4"/>
      <c r="H9654" s="4"/>
      <c r="I9654" s="4"/>
      <c r="J9654" s="4"/>
      <c r="K9654" s="4">
        <v>-1045058.44686546</v>
      </c>
      <c r="L9654" s="4">
        <v>8427459.1546761207</v>
      </c>
      <c r="M9654" s="4">
        <v>50771.168712369399</v>
      </c>
      <c r="N9654" s="3">
        <v>-0.18209602402785799</v>
      </c>
      <c r="O9654" s="5">
        <v>1.9868223667144775</v>
      </c>
      <c r="P9654" s="3">
        <v>6.0244929045438766E-3</v>
      </c>
    </row>
    <row r="9655" spans="1:16" x14ac:dyDescent="0.25">
      <c r="A9655" s="1">
        <v>2022</v>
      </c>
      <c r="B9655" t="s">
        <v>542</v>
      </c>
      <c r="C9655" t="s">
        <v>2243</v>
      </c>
      <c r="D9655" t="s">
        <v>3403</v>
      </c>
      <c r="E9655" t="s">
        <v>3469</v>
      </c>
      <c r="F9655" t="s">
        <v>4013</v>
      </c>
      <c r="G9655" s="4"/>
      <c r="H9655" s="4"/>
      <c r="I9655" s="4"/>
      <c r="J9655" s="4"/>
      <c r="K9655" s="4">
        <v>-1951559.9660471899</v>
      </c>
      <c r="L9655" s="4">
        <v>8340390.7333669197</v>
      </c>
      <c r="M9655" s="4">
        <v>658088.29111085006</v>
      </c>
      <c r="N9655" s="3">
        <v>-0.242477608556636</v>
      </c>
      <c r="O9655" s="5">
        <v>1.0216312408447266</v>
      </c>
      <c r="P9655" s="3">
        <v>7.8903771936893463E-2</v>
      </c>
    </row>
    <row r="9656" spans="1:16" x14ac:dyDescent="0.25">
      <c r="A9656" s="1">
        <v>2023</v>
      </c>
      <c r="B9656" t="s">
        <v>542</v>
      </c>
      <c r="C9656" t="s">
        <v>2243</v>
      </c>
      <c r="D9656" t="s">
        <v>3403</v>
      </c>
      <c r="E9656" t="s">
        <v>3469</v>
      </c>
      <c r="F9656" t="s">
        <v>4013</v>
      </c>
      <c r="G9656" s="4"/>
      <c r="H9656" s="4"/>
      <c r="I9656" s="4"/>
      <c r="J9656" s="4"/>
      <c r="K9656" s="4">
        <v>-2431309.5357130999</v>
      </c>
      <c r="L9656" s="4">
        <v>7495941.7391594201</v>
      </c>
      <c r="M9656" s="4">
        <v>711546.84531546896</v>
      </c>
      <c r="N9656" s="3">
        <v>-0.31266151631785999</v>
      </c>
      <c r="O9656" s="5">
        <v>0.56474137306213379</v>
      </c>
      <c r="P9656" s="3">
        <v>9.4924278557300568E-2</v>
      </c>
    </row>
    <row r="9657" spans="1:16" x14ac:dyDescent="0.25">
      <c r="A9657" s="1">
        <v>2024</v>
      </c>
      <c r="B9657" t="s">
        <v>542</v>
      </c>
      <c r="C9657" t="s">
        <v>2243</v>
      </c>
      <c r="D9657" t="s">
        <v>3403</v>
      </c>
      <c r="E9657" t="s">
        <v>3469</v>
      </c>
      <c r="F9657" t="s">
        <v>4013</v>
      </c>
      <c r="G9657" s="4"/>
      <c r="H9657" s="4"/>
      <c r="I9657" s="4"/>
      <c r="J9657" s="4"/>
      <c r="K9657" s="4">
        <v>-1061121.5190042199</v>
      </c>
      <c r="L9657" s="4">
        <v>7089434.17359477</v>
      </c>
      <c r="M9657" s="4">
        <v>335091.63760975498</v>
      </c>
      <c r="N9657" s="3">
        <v>-0.14549388967128399</v>
      </c>
      <c r="O9657" s="5">
        <v>1.2594301700592041</v>
      </c>
      <c r="P9657" s="3">
        <v>4.7266345471143723E-2</v>
      </c>
    </row>
    <row r="9658" spans="1:16" x14ac:dyDescent="0.25">
      <c r="A9658" s="1">
        <v>2010</v>
      </c>
      <c r="B9658" t="s">
        <v>543</v>
      </c>
      <c r="C9658" t="s">
        <v>2244</v>
      </c>
      <c r="D9658" t="s">
        <v>3403</v>
      </c>
      <c r="E9658" t="s">
        <v>3469</v>
      </c>
      <c r="F9658" t="s">
        <v>4014</v>
      </c>
      <c r="G9658" s="4"/>
      <c r="H9658" s="4"/>
      <c r="I9658" s="4"/>
      <c r="J9658" s="4"/>
      <c r="K9658" s="4">
        <v>-443767.112932758</v>
      </c>
      <c r="L9658" s="4">
        <v>2313885.2026675199</v>
      </c>
      <c r="M9658" s="4">
        <v>112564.042263695</v>
      </c>
      <c r="N9658" s="3">
        <v>-0.26519243288226002</v>
      </c>
      <c r="P9658" s="3">
        <v>4.8647202551364899E-2</v>
      </c>
    </row>
    <row r="9659" spans="1:16" x14ac:dyDescent="0.25">
      <c r="A9659" s="1">
        <v>2011</v>
      </c>
      <c r="B9659" t="s">
        <v>543</v>
      </c>
      <c r="C9659" t="s">
        <v>2244</v>
      </c>
      <c r="D9659" t="s">
        <v>3403</v>
      </c>
      <c r="E9659" t="s">
        <v>3469</v>
      </c>
      <c r="F9659" t="s">
        <v>4014</v>
      </c>
      <c r="G9659" s="4"/>
      <c r="H9659" s="4"/>
      <c r="I9659" s="4"/>
      <c r="J9659" s="4"/>
      <c r="K9659" s="4">
        <v>-125031.615046619</v>
      </c>
      <c r="L9659" s="4">
        <v>13410195.0487622</v>
      </c>
      <c r="M9659" s="4">
        <v>882620.29793162597</v>
      </c>
      <c r="N9659" s="3">
        <v>-1.528254073173E-2</v>
      </c>
      <c r="P9659" s="3">
        <v>6.5817110240459442E-2</v>
      </c>
    </row>
    <row r="9660" spans="1:16" x14ac:dyDescent="0.25">
      <c r="A9660" s="1">
        <v>2012</v>
      </c>
      <c r="B9660" t="s">
        <v>543</v>
      </c>
      <c r="C9660" t="s">
        <v>2244</v>
      </c>
      <c r="D9660" t="s">
        <v>3403</v>
      </c>
      <c r="E9660" t="s">
        <v>3469</v>
      </c>
      <c r="F9660" t="s">
        <v>4014</v>
      </c>
      <c r="G9660" s="4"/>
      <c r="H9660" s="4"/>
      <c r="I9660" s="4"/>
      <c r="J9660" s="4"/>
      <c r="K9660" s="4">
        <v>-1436062.13480961</v>
      </c>
      <c r="L9660" s="4">
        <v>12044006.017007301</v>
      </c>
      <c r="M9660" s="4">
        <v>333222.47577335901</v>
      </c>
      <c r="N9660" s="3">
        <v>-0.115584859862017</v>
      </c>
      <c r="O9660" s="5">
        <v>0.66695207357406616</v>
      </c>
      <c r="P9660" s="3">
        <v>2.7667079120874405E-2</v>
      </c>
    </row>
    <row r="9661" spans="1:16" x14ac:dyDescent="0.25">
      <c r="A9661" s="1">
        <v>2013</v>
      </c>
      <c r="B9661" t="s">
        <v>543</v>
      </c>
      <c r="C9661" t="s">
        <v>2244</v>
      </c>
      <c r="D9661" t="s">
        <v>3403</v>
      </c>
      <c r="E9661" t="s">
        <v>3469</v>
      </c>
      <c r="F9661" t="s">
        <v>4014</v>
      </c>
      <c r="G9661" s="4"/>
      <c r="H9661" s="4"/>
      <c r="I9661" s="4"/>
      <c r="J9661" s="4"/>
      <c r="K9661" s="4">
        <v>-786315.17399526702</v>
      </c>
      <c r="L9661" s="4">
        <v>9900234.7953991108</v>
      </c>
      <c r="M9661" s="4">
        <v>189245.09167983799</v>
      </c>
      <c r="N9661" s="3">
        <v>-7.6145001226209E-2</v>
      </c>
      <c r="O9661" s="5">
        <v>0.55915874242782593</v>
      </c>
      <c r="P9661" s="3">
        <v>1.9115213304758072E-2</v>
      </c>
    </row>
    <row r="9662" spans="1:16" x14ac:dyDescent="0.25">
      <c r="A9662" s="1">
        <v>2014</v>
      </c>
      <c r="B9662" t="s">
        <v>543</v>
      </c>
      <c r="C9662" t="s">
        <v>2244</v>
      </c>
      <c r="D9662" t="s">
        <v>3403</v>
      </c>
      <c r="E9662" t="s">
        <v>3469</v>
      </c>
      <c r="F9662" t="s">
        <v>4014</v>
      </c>
      <c r="G9662" s="4"/>
      <c r="H9662" s="4"/>
      <c r="I9662" s="4"/>
      <c r="J9662" s="4"/>
      <c r="K9662" s="4">
        <v>-496036.588240841</v>
      </c>
      <c r="L9662" s="4">
        <v>10968070.1588948</v>
      </c>
      <c r="M9662" s="4">
        <v>222727.14413692299</v>
      </c>
      <c r="N9662" s="3">
        <v>-4.6824959864409002E-2</v>
      </c>
      <c r="O9662" s="5">
        <v>0.6802484393119812</v>
      </c>
      <c r="P9662" s="3">
        <v>2.0306866616010666E-2</v>
      </c>
    </row>
    <row r="9663" spans="1:16" x14ac:dyDescent="0.25">
      <c r="A9663" s="1">
        <v>2015</v>
      </c>
      <c r="B9663" t="s">
        <v>543</v>
      </c>
      <c r="C9663" t="s">
        <v>2244</v>
      </c>
      <c r="D9663" t="s">
        <v>3403</v>
      </c>
      <c r="E9663" t="s">
        <v>3469</v>
      </c>
      <c r="F9663" t="s">
        <v>4014</v>
      </c>
      <c r="G9663" s="4"/>
      <c r="H9663" s="4"/>
      <c r="I9663" s="4"/>
      <c r="J9663" s="4"/>
      <c r="K9663" s="4">
        <v>-3633863.6241072998</v>
      </c>
      <c r="L9663" s="4">
        <v>5331335.9475512896</v>
      </c>
      <c r="M9663" s="4">
        <v>119970.262628753</v>
      </c>
      <c r="N9663" s="3">
        <v>-0.50852047002143896</v>
      </c>
      <c r="O9663" s="5">
        <v>0.35862040519714355</v>
      </c>
      <c r="P9663" s="3">
        <v>2.2502852603793144E-2</v>
      </c>
    </row>
    <row r="9664" spans="1:16" x14ac:dyDescent="0.25">
      <c r="A9664" s="1">
        <v>2016</v>
      </c>
      <c r="B9664" t="s">
        <v>543</v>
      </c>
      <c r="C9664" t="s">
        <v>2244</v>
      </c>
      <c r="D9664" t="s">
        <v>3403</v>
      </c>
      <c r="E9664" t="s">
        <v>3469</v>
      </c>
      <c r="F9664" t="s">
        <v>4014</v>
      </c>
      <c r="G9664" s="4"/>
      <c r="H9664" s="4"/>
      <c r="I9664" s="4"/>
      <c r="J9664" s="4"/>
      <c r="K9664" s="4">
        <v>-1593349.37568913</v>
      </c>
      <c r="L9664" s="4">
        <v>4128595.3750335202</v>
      </c>
      <c r="M9664" s="4">
        <v>150732.33602526999</v>
      </c>
      <c r="N9664" s="3">
        <v>-0.34323976997207101</v>
      </c>
      <c r="O9664" s="5">
        <v>1.2432234287261963</v>
      </c>
      <c r="P9664" s="3">
        <v>3.6509349942207336E-2</v>
      </c>
    </row>
    <row r="9665" spans="1:16" x14ac:dyDescent="0.25">
      <c r="A9665" s="1">
        <v>2017</v>
      </c>
      <c r="B9665" t="s">
        <v>543</v>
      </c>
      <c r="C9665" t="s">
        <v>2244</v>
      </c>
      <c r="D9665" t="s">
        <v>3403</v>
      </c>
      <c r="E9665" t="s">
        <v>3469</v>
      </c>
      <c r="F9665" t="s">
        <v>4014</v>
      </c>
      <c r="G9665" s="4"/>
      <c r="H9665" s="4"/>
      <c r="I9665" s="4"/>
      <c r="J9665" s="4"/>
      <c r="K9665" s="4">
        <v>-1286351.23398434</v>
      </c>
      <c r="L9665" s="4">
        <v>3856168.38448354</v>
      </c>
      <c r="M9665" s="4">
        <v>122380.041043141</v>
      </c>
      <c r="N9665" s="3">
        <v>-0.317009689288898</v>
      </c>
      <c r="O9665" s="5">
        <v>0.60066956281661987</v>
      </c>
      <c r="P9665" s="3">
        <v>3.1736176460981369E-2</v>
      </c>
    </row>
    <row r="9666" spans="1:16" x14ac:dyDescent="0.25">
      <c r="A9666" s="1">
        <v>2018</v>
      </c>
      <c r="B9666" t="s">
        <v>543</v>
      </c>
      <c r="C9666" t="s">
        <v>2244</v>
      </c>
      <c r="D9666" t="s">
        <v>3403</v>
      </c>
      <c r="E9666" t="s">
        <v>3469</v>
      </c>
      <c r="F9666" t="s">
        <v>4014</v>
      </c>
      <c r="G9666" s="4"/>
      <c r="H9666" s="4"/>
      <c r="I9666" s="4"/>
      <c r="J9666" s="4"/>
      <c r="K9666" s="4">
        <v>32213.413866867999</v>
      </c>
      <c r="L9666" s="4">
        <v>5615313.9549515499</v>
      </c>
      <c r="M9666" s="4">
        <v>149236.48583631299</v>
      </c>
      <c r="N9666" s="3">
        <v>6.9060850194290003E-3</v>
      </c>
      <c r="O9666" s="5">
        <v>1.1607886552810669</v>
      </c>
      <c r="P9666" s="3">
        <v>2.65766941010952E-2</v>
      </c>
    </row>
    <row r="9667" spans="1:16" x14ac:dyDescent="0.25">
      <c r="A9667" s="1">
        <v>2019</v>
      </c>
      <c r="B9667" t="s">
        <v>543</v>
      </c>
      <c r="C9667" t="s">
        <v>2244</v>
      </c>
      <c r="D9667" t="s">
        <v>3403</v>
      </c>
      <c r="E9667" t="s">
        <v>3469</v>
      </c>
      <c r="F9667" t="s">
        <v>4014</v>
      </c>
      <c r="G9667" s="4"/>
      <c r="H9667" s="4"/>
      <c r="I9667" s="4"/>
      <c r="J9667" s="4"/>
      <c r="K9667" s="4">
        <v>-1075368.9013689</v>
      </c>
      <c r="L9667" s="4">
        <v>4513789.3997894004</v>
      </c>
      <c r="M9667" s="4">
        <v>29487.5394875395</v>
      </c>
      <c r="N9667" s="3">
        <v>-0.218585791822933</v>
      </c>
      <c r="O9667" s="5">
        <v>0.41764259338378906</v>
      </c>
      <c r="P9667" s="3">
        <v>6.532768253237009E-3</v>
      </c>
    </row>
    <row r="9668" spans="1:16" x14ac:dyDescent="0.25">
      <c r="A9668" s="1">
        <v>2020</v>
      </c>
      <c r="B9668" t="s">
        <v>543</v>
      </c>
      <c r="C9668" t="s">
        <v>2244</v>
      </c>
      <c r="D9668" t="s">
        <v>3403</v>
      </c>
      <c r="E9668" t="s">
        <v>3469</v>
      </c>
      <c r="F9668" t="s">
        <v>4014</v>
      </c>
      <c r="G9668" s="4"/>
      <c r="H9668" s="4"/>
      <c r="I9668" s="4"/>
      <c r="J9668" s="4"/>
      <c r="K9668" s="4">
        <v>-382591.14062090201</v>
      </c>
      <c r="L9668" s="4">
        <v>4569482.9038002295</v>
      </c>
      <c r="M9668" s="4">
        <v>49952.376351062201</v>
      </c>
      <c r="N9668" s="3">
        <v>-8.4950584785149996E-2</v>
      </c>
      <c r="O9668" s="5">
        <v>0.73492592573165894</v>
      </c>
      <c r="P9668" s="3">
        <v>1.0931734926998615E-2</v>
      </c>
    </row>
    <row r="9669" spans="1:16" x14ac:dyDescent="0.25">
      <c r="A9669" s="1">
        <v>2021</v>
      </c>
      <c r="B9669" t="s">
        <v>543</v>
      </c>
      <c r="C9669" t="s">
        <v>2244</v>
      </c>
      <c r="D9669" t="s">
        <v>3403</v>
      </c>
      <c r="E9669" t="s">
        <v>3469</v>
      </c>
      <c r="F9669" t="s">
        <v>4014</v>
      </c>
      <c r="G9669" s="4"/>
      <c r="H9669" s="4"/>
      <c r="I9669" s="4"/>
      <c r="J9669" s="4"/>
      <c r="K9669" s="4">
        <v>-762827.19372567802</v>
      </c>
      <c r="L9669" s="4">
        <v>6322961.8577030702</v>
      </c>
      <c r="M9669" s="4">
        <v>56882.034055890101</v>
      </c>
      <c r="N9669" s="3">
        <v>-0.135168691323934</v>
      </c>
      <c r="O9669" s="5">
        <v>1.6723623275756836</v>
      </c>
      <c r="P9669" s="3">
        <v>8.9961057528853416E-3</v>
      </c>
    </row>
    <row r="9670" spans="1:16" x14ac:dyDescent="0.25">
      <c r="A9670" s="1">
        <v>2022</v>
      </c>
      <c r="B9670" t="s">
        <v>543</v>
      </c>
      <c r="C9670" t="s">
        <v>2244</v>
      </c>
      <c r="D9670" t="s">
        <v>3403</v>
      </c>
      <c r="E9670" t="s">
        <v>3469</v>
      </c>
      <c r="F9670" t="s">
        <v>4014</v>
      </c>
      <c r="G9670" s="4"/>
      <c r="H9670" s="4"/>
      <c r="I9670" s="4"/>
      <c r="J9670" s="4"/>
      <c r="K9670" s="4">
        <v>-533825.83312055306</v>
      </c>
      <c r="L9670" s="4">
        <v>10620004.5546454</v>
      </c>
      <c r="M9670" s="4">
        <v>83413.499692906495</v>
      </c>
      <c r="N9670" s="3">
        <v>-6.4944250485086993E-2</v>
      </c>
      <c r="O9670" s="5">
        <v>0.479449063539505</v>
      </c>
      <c r="P9670" s="3">
        <v>7.8543750569224358E-3</v>
      </c>
    </row>
    <row r="9671" spans="1:16" x14ac:dyDescent="0.25">
      <c r="A9671" s="1">
        <v>2023</v>
      </c>
      <c r="B9671" t="s">
        <v>543</v>
      </c>
      <c r="C9671" t="s">
        <v>2244</v>
      </c>
      <c r="D9671" t="s">
        <v>3403</v>
      </c>
      <c r="E9671" t="s">
        <v>3469</v>
      </c>
      <c r="F9671" t="s">
        <v>4014</v>
      </c>
      <c r="G9671" s="4"/>
      <c r="H9671" s="4"/>
      <c r="I9671" s="4"/>
      <c r="J9671" s="4"/>
      <c r="K9671" s="4">
        <v>-392048.79512048798</v>
      </c>
      <c r="L9671" s="4">
        <v>9997783.5549778398</v>
      </c>
      <c r="M9671" s="4">
        <v>150270.30630270299</v>
      </c>
      <c r="N9671" s="3">
        <v>-3.8709059589194003E-2</v>
      </c>
      <c r="O9671" s="5">
        <v>0.25697419047355652</v>
      </c>
      <c r="P9671" s="3">
        <v>1.5030361711978912E-2</v>
      </c>
    </row>
    <row r="9672" spans="1:16" x14ac:dyDescent="0.25">
      <c r="A9672" s="1">
        <v>2024</v>
      </c>
      <c r="B9672" t="s">
        <v>543</v>
      </c>
      <c r="C9672" t="s">
        <v>2244</v>
      </c>
      <c r="D9672" t="s">
        <v>3403</v>
      </c>
      <c r="E9672" t="s">
        <v>3469</v>
      </c>
      <c r="F9672" t="s">
        <v>4014</v>
      </c>
      <c r="G9672" s="4"/>
      <c r="H9672" s="4"/>
      <c r="I9672" s="4"/>
      <c r="J9672" s="4"/>
      <c r="K9672" s="4">
        <v>-492366.31042782002</v>
      </c>
      <c r="L9672" s="4">
        <v>10852998.4732621</v>
      </c>
      <c r="M9672" s="4">
        <v>82313.174614815405</v>
      </c>
      <c r="N9672" s="3">
        <v>-4.7224289686133999E-2</v>
      </c>
      <c r="O9672" s="5">
        <v>0.3329637348651886</v>
      </c>
      <c r="P9672" s="3">
        <v>7.5843716040253639E-3</v>
      </c>
    </row>
    <row r="9673" spans="1:16" x14ac:dyDescent="0.25">
      <c r="A9673" s="1">
        <v>2013</v>
      </c>
      <c r="B9673" t="s">
        <v>544</v>
      </c>
      <c r="C9673" t="s">
        <v>2245</v>
      </c>
      <c r="D9673" t="s">
        <v>3405</v>
      </c>
      <c r="E9673" t="s">
        <v>3469</v>
      </c>
      <c r="F9673" t="s">
        <v>4015</v>
      </c>
      <c r="G9673" s="4"/>
      <c r="H9673" s="4"/>
      <c r="I9673" s="4"/>
      <c r="J9673" s="4"/>
      <c r="K9673" s="4">
        <v>-1458953.7443927799</v>
      </c>
      <c r="L9673" s="4">
        <v>9808910.3483559806</v>
      </c>
      <c r="M9673" s="4">
        <v>818950.82087029598</v>
      </c>
      <c r="N9673" s="3">
        <v>-0.16180668000324</v>
      </c>
      <c r="O9673" s="5">
        <v>1.54057776927948</v>
      </c>
      <c r="P9673" s="3">
        <v>8.349049836397171E-2</v>
      </c>
    </row>
    <row r="9674" spans="1:16" x14ac:dyDescent="0.25">
      <c r="A9674" s="1">
        <v>2014</v>
      </c>
      <c r="B9674" t="s">
        <v>544</v>
      </c>
      <c r="C9674" t="s">
        <v>2245</v>
      </c>
      <c r="D9674" t="s">
        <v>3405</v>
      </c>
      <c r="E9674" t="s">
        <v>3469</v>
      </c>
      <c r="F9674" t="s">
        <v>4015</v>
      </c>
      <c r="G9674" s="4"/>
      <c r="H9674" s="4"/>
      <c r="I9674" s="4"/>
      <c r="J9674" s="4"/>
      <c r="K9674" s="4">
        <v>-1683745.5797067301</v>
      </c>
      <c r="L9674" s="4">
        <v>9711493.2340044305</v>
      </c>
      <c r="M9674" s="4">
        <v>376053.56216700497</v>
      </c>
      <c r="N9674" s="3">
        <v>-0.16976659764549601</v>
      </c>
      <c r="O9674" s="5">
        <v>0.87197083234786987</v>
      </c>
      <c r="P9674" s="3">
        <v>3.8722526282072067E-2</v>
      </c>
    </row>
    <row r="9675" spans="1:16" x14ac:dyDescent="0.25">
      <c r="A9675" s="1">
        <v>2015</v>
      </c>
      <c r="B9675" t="s">
        <v>544</v>
      </c>
      <c r="C9675" t="s">
        <v>2245</v>
      </c>
      <c r="D9675" t="s">
        <v>3405</v>
      </c>
      <c r="E9675" t="s">
        <v>3469</v>
      </c>
      <c r="F9675" t="s">
        <v>4015</v>
      </c>
      <c r="G9675" s="4"/>
      <c r="H9675" s="4"/>
      <c r="I9675" s="4"/>
      <c r="J9675" s="4"/>
      <c r="K9675" s="4">
        <v>-925218.98569370504</v>
      </c>
      <c r="L9675" s="4">
        <v>7583447.9942682404</v>
      </c>
      <c r="M9675" s="4">
        <v>411774.76637674001</v>
      </c>
      <c r="N9675" s="3">
        <v>-0.11924895998906999</v>
      </c>
      <c r="O9675" s="5">
        <v>0.26744744181632996</v>
      </c>
      <c r="P9675" s="3">
        <v>5.4299149662256241E-2</v>
      </c>
    </row>
    <row r="9676" spans="1:16" x14ac:dyDescent="0.25">
      <c r="A9676" s="1">
        <v>2016</v>
      </c>
      <c r="B9676" t="s">
        <v>544</v>
      </c>
      <c r="C9676" t="s">
        <v>2245</v>
      </c>
      <c r="D9676" t="s">
        <v>3405</v>
      </c>
      <c r="E9676" t="s">
        <v>3469</v>
      </c>
      <c r="F9676" t="s">
        <v>4015</v>
      </c>
      <c r="G9676" s="4"/>
      <c r="H9676" s="4"/>
      <c r="I9676" s="4"/>
      <c r="J9676" s="4"/>
      <c r="K9676" s="4">
        <v>-679017.04562386405</v>
      </c>
      <c r="L9676" s="4">
        <v>7614689.9305659002</v>
      </c>
      <c r="M9676" s="4">
        <v>781347.408886372</v>
      </c>
      <c r="N9676" s="3">
        <v>-9.0849705418834997E-2</v>
      </c>
      <c r="O9676" s="5">
        <v>1.0884778499603271</v>
      </c>
      <c r="P9676" s="3">
        <v>0.10261053591966629</v>
      </c>
    </row>
    <row r="9677" spans="1:16" x14ac:dyDescent="0.25">
      <c r="A9677" s="1">
        <v>2017</v>
      </c>
      <c r="B9677" t="s">
        <v>544</v>
      </c>
      <c r="C9677" t="s">
        <v>2245</v>
      </c>
      <c r="D9677" t="s">
        <v>3405</v>
      </c>
      <c r="E9677" t="s">
        <v>3469</v>
      </c>
      <c r="F9677" t="s">
        <v>4015</v>
      </c>
      <c r="G9677" s="4"/>
      <c r="H9677" s="4"/>
      <c r="I9677" s="4"/>
      <c r="J9677" s="4"/>
      <c r="K9677" s="4">
        <v>-736711.32221940404</v>
      </c>
      <c r="L9677" s="4">
        <v>8260741.5434988104</v>
      </c>
      <c r="M9677" s="4">
        <v>537324.663546158</v>
      </c>
      <c r="N9677" s="3">
        <v>-9.1422566875273004E-2</v>
      </c>
      <c r="O9677" s="5">
        <v>0.5693930983543396</v>
      </c>
      <c r="P9677" s="3">
        <v>6.5045572817325592E-2</v>
      </c>
    </row>
    <row r="9678" spans="1:16" x14ac:dyDescent="0.25">
      <c r="A9678" s="1">
        <v>2018</v>
      </c>
      <c r="B9678" t="s">
        <v>544</v>
      </c>
      <c r="C9678" t="s">
        <v>2245</v>
      </c>
      <c r="D9678" t="s">
        <v>3405</v>
      </c>
      <c r="E9678" t="s">
        <v>3469</v>
      </c>
      <c r="F9678" t="s">
        <v>4015</v>
      </c>
      <c r="G9678" s="4"/>
      <c r="H9678" s="4"/>
      <c r="I9678" s="4"/>
      <c r="J9678" s="4"/>
      <c r="K9678" s="4">
        <v>-807552.97966676299</v>
      </c>
      <c r="L9678" s="4">
        <v>5879082.7467264701</v>
      </c>
      <c r="M9678" s="4">
        <v>1430309.6247936699</v>
      </c>
      <c r="N9678" s="3">
        <v>-0.11674409061129599</v>
      </c>
      <c r="O9678" s="5">
        <v>0.92576467990875244</v>
      </c>
      <c r="P9678" s="3">
        <v>0.24328789114952087</v>
      </c>
    </row>
    <row r="9679" spans="1:16" x14ac:dyDescent="0.25">
      <c r="A9679" s="1">
        <v>2019</v>
      </c>
      <c r="B9679" t="s">
        <v>544</v>
      </c>
      <c r="C9679" t="s">
        <v>2245</v>
      </c>
      <c r="D9679" t="s">
        <v>3405</v>
      </c>
      <c r="E9679" t="s">
        <v>3469</v>
      </c>
      <c r="F9679" t="s">
        <v>4015</v>
      </c>
      <c r="G9679" s="4"/>
      <c r="H9679" s="4"/>
      <c r="I9679" s="4"/>
      <c r="J9679" s="4"/>
      <c r="K9679" s="4">
        <v>-894930.15093015099</v>
      </c>
      <c r="L9679" s="4">
        <v>5493369.6033696001</v>
      </c>
      <c r="M9679" s="4">
        <v>577738.15373815398</v>
      </c>
      <c r="N9679" s="3">
        <v>-0.16169928158414601</v>
      </c>
      <c r="O9679" s="5">
        <v>1.1264264583587646</v>
      </c>
      <c r="P9679" s="3">
        <v>0.10517008602619171</v>
      </c>
    </row>
    <row r="9680" spans="1:16" x14ac:dyDescent="0.25">
      <c r="A9680" s="1">
        <v>2020</v>
      </c>
      <c r="B9680" t="s">
        <v>544</v>
      </c>
      <c r="C9680" t="s">
        <v>2245</v>
      </c>
      <c r="D9680" t="s">
        <v>3405</v>
      </c>
      <c r="E9680" t="s">
        <v>3469</v>
      </c>
      <c r="F9680" t="s">
        <v>4015</v>
      </c>
      <c r="G9680" s="4"/>
      <c r="H9680" s="4"/>
      <c r="I9680" s="4"/>
      <c r="J9680" s="4"/>
      <c r="K9680" s="4">
        <v>-1106976.51947048</v>
      </c>
      <c r="L9680" s="4">
        <v>5434730.0636362396</v>
      </c>
      <c r="M9680" s="4">
        <v>385235.978631476</v>
      </c>
      <c r="N9680" s="3">
        <v>-0.204319534903985</v>
      </c>
      <c r="O9680" s="5">
        <v>3.3023083209991455</v>
      </c>
      <c r="P9680" s="3">
        <v>7.0884108543395996E-2</v>
      </c>
    </row>
    <row r="9681" spans="1:16" x14ac:dyDescent="0.25">
      <c r="A9681" s="1">
        <v>2021</v>
      </c>
      <c r="B9681" t="s">
        <v>544</v>
      </c>
      <c r="C9681" t="s">
        <v>2245</v>
      </c>
      <c r="D9681" t="s">
        <v>3405</v>
      </c>
      <c r="E9681" t="s">
        <v>3469</v>
      </c>
      <c r="F9681" t="s">
        <v>4015</v>
      </c>
      <c r="G9681" s="4"/>
      <c r="H9681" s="4"/>
      <c r="I9681" s="4"/>
      <c r="J9681" s="4"/>
      <c r="K9681" s="4">
        <v>-1182869.3324535701</v>
      </c>
      <c r="L9681" s="4">
        <v>5879070.0987485899</v>
      </c>
      <c r="M9681" s="4">
        <v>224125.54641633399</v>
      </c>
      <c r="N9681" s="3">
        <v>-0.20077365475831399</v>
      </c>
      <c r="O9681" s="5">
        <v>8.8216533660888672</v>
      </c>
      <c r="P9681" s="3">
        <v>3.8122616708278656E-2</v>
      </c>
    </row>
    <row r="9682" spans="1:16" x14ac:dyDescent="0.25">
      <c r="A9682" s="1">
        <v>2022</v>
      </c>
      <c r="B9682" t="s">
        <v>544</v>
      </c>
      <c r="C9682" t="s">
        <v>2245</v>
      </c>
      <c r="D9682" t="s">
        <v>3405</v>
      </c>
      <c r="E9682" t="s">
        <v>3469</v>
      </c>
      <c r="F9682" t="s">
        <v>4015</v>
      </c>
      <c r="G9682" s="4"/>
      <c r="H9682" s="4"/>
      <c r="I9682" s="4"/>
      <c r="J9682" s="4"/>
      <c r="K9682" s="4">
        <v>-2470606.66496443</v>
      </c>
      <c r="L9682" s="4">
        <v>6804561.54637112</v>
      </c>
      <c r="M9682" s="4">
        <v>497298.26716445701</v>
      </c>
      <c r="N9682" s="3">
        <v>-0.40450291825787799</v>
      </c>
      <c r="O9682" s="5">
        <v>4.8599724769592285</v>
      </c>
      <c r="P9682" s="3">
        <v>7.3083072900772095E-2</v>
      </c>
    </row>
    <row r="9683" spans="1:16" x14ac:dyDescent="0.25">
      <c r="A9683" s="1">
        <v>2023</v>
      </c>
      <c r="B9683" t="s">
        <v>544</v>
      </c>
      <c r="C9683" t="s">
        <v>2245</v>
      </c>
      <c r="D9683" t="s">
        <v>3405</v>
      </c>
      <c r="E9683" t="s">
        <v>3469</v>
      </c>
      <c r="F9683" t="s">
        <v>4015</v>
      </c>
      <c r="G9683" s="4"/>
      <c r="H9683" s="4"/>
      <c r="I9683" s="4"/>
      <c r="J9683" s="4"/>
      <c r="K9683" s="4">
        <v>-2404762.85704763</v>
      </c>
      <c r="L9683" s="4">
        <v>8812695.3971269503</v>
      </c>
      <c r="M9683" s="4">
        <v>666210.71226210694</v>
      </c>
      <c r="N9683" s="3">
        <v>-0.31259993489784998</v>
      </c>
      <c r="O9683" s="5">
        <v>5.4456439018249512</v>
      </c>
      <c r="P9683" s="3">
        <v>7.5596705079078674E-2</v>
      </c>
    </row>
    <row r="9684" spans="1:16" x14ac:dyDescent="0.25">
      <c r="A9684" s="1">
        <v>2024</v>
      </c>
      <c r="B9684" t="s">
        <v>544</v>
      </c>
      <c r="C9684" t="s">
        <v>2245</v>
      </c>
      <c r="D9684" t="s">
        <v>3405</v>
      </c>
      <c r="E9684" t="s">
        <v>3469</v>
      </c>
      <c r="F9684" t="s">
        <v>4015</v>
      </c>
      <c r="G9684" s="4"/>
      <c r="H9684" s="4"/>
      <c r="I9684" s="4"/>
      <c r="J9684" s="4"/>
      <c r="K9684" s="4">
        <v>-2685393.9850526401</v>
      </c>
      <c r="L9684" s="4">
        <v>49973740.107871696</v>
      </c>
      <c r="M9684" s="4">
        <v>1821386.99805991</v>
      </c>
      <c r="N9684" s="3">
        <v>-9.1358998625011997E-2</v>
      </c>
      <c r="O9684" s="5">
        <v>1.603581428527832</v>
      </c>
      <c r="P9684" s="3">
        <v>3.6446880549192429E-2</v>
      </c>
    </row>
    <row r="9685" spans="1:16" x14ac:dyDescent="0.25">
      <c r="A9685" s="1">
        <v>2013</v>
      </c>
      <c r="B9685" t="s">
        <v>545</v>
      </c>
      <c r="C9685" t="s">
        <v>2246</v>
      </c>
      <c r="D9685" t="s">
        <v>3458</v>
      </c>
      <c r="E9685" t="s">
        <v>3469</v>
      </c>
      <c r="F9685" t="s">
        <v>4016</v>
      </c>
      <c r="G9685" s="4"/>
      <c r="H9685" s="4"/>
      <c r="I9685" s="4"/>
      <c r="J9685" s="4"/>
      <c r="K9685" s="4">
        <v>-837532.5470276</v>
      </c>
      <c r="L9685" s="4">
        <v>3838707.4376239101</v>
      </c>
      <c r="M9685" s="4">
        <v>24117.2332514138</v>
      </c>
      <c r="N9685" s="3">
        <v>-0.26725913893182102</v>
      </c>
      <c r="O9685" s="5">
        <v>0.59246432781219482</v>
      </c>
      <c r="P9685" s="3">
        <v>6.2826443463563919E-3</v>
      </c>
    </row>
    <row r="9686" spans="1:16" x14ac:dyDescent="0.25">
      <c r="A9686" s="1">
        <v>2014</v>
      </c>
      <c r="B9686" t="s">
        <v>545</v>
      </c>
      <c r="C9686" t="s">
        <v>2246</v>
      </c>
      <c r="D9686" t="s">
        <v>3458</v>
      </c>
      <c r="E9686" t="s">
        <v>3469</v>
      </c>
      <c r="F9686" t="s">
        <v>4016</v>
      </c>
      <c r="G9686" s="4"/>
      <c r="H9686" s="4"/>
      <c r="I9686" s="4"/>
      <c r="J9686" s="4"/>
      <c r="K9686" s="4">
        <v>-374204.34721108997</v>
      </c>
      <c r="L9686" s="4">
        <v>3810716.2053845101</v>
      </c>
      <c r="M9686" s="4">
        <v>13509.3592342873</v>
      </c>
      <c r="N9686" s="3">
        <v>-9.6283936250849994E-2</v>
      </c>
      <c r="O9686" s="5">
        <v>0.75626683235168457</v>
      </c>
      <c r="P9686" s="3">
        <v>3.5450970754027367E-3</v>
      </c>
    </row>
    <row r="9687" spans="1:16" x14ac:dyDescent="0.25">
      <c r="A9687" s="1">
        <v>2015</v>
      </c>
      <c r="B9687" t="s">
        <v>545</v>
      </c>
      <c r="C9687" t="s">
        <v>2246</v>
      </c>
      <c r="D9687" t="s">
        <v>3458</v>
      </c>
      <c r="E9687" t="s">
        <v>3469</v>
      </c>
      <c r="F9687" t="s">
        <v>4016</v>
      </c>
      <c r="G9687" s="4"/>
      <c r="H9687" s="4"/>
      <c r="I9687" s="4"/>
      <c r="J9687" s="4"/>
      <c r="K9687" s="4">
        <v>-214495.04248746199</v>
      </c>
      <c r="L9687" s="4">
        <v>2899151.7915610601</v>
      </c>
      <c r="M9687" s="4">
        <v>11447.347133733399</v>
      </c>
      <c r="N9687" s="3">
        <v>-7.1351031359795994E-2</v>
      </c>
      <c r="O9687" s="5">
        <v>1.51033616065979</v>
      </c>
      <c r="P9687" s="3">
        <v>3.948515746742487E-3</v>
      </c>
    </row>
    <row r="9688" spans="1:16" x14ac:dyDescent="0.25">
      <c r="A9688" s="1">
        <v>2016</v>
      </c>
      <c r="B9688" t="s">
        <v>545</v>
      </c>
      <c r="C9688" t="s">
        <v>2246</v>
      </c>
      <c r="D9688" t="s">
        <v>3458</v>
      </c>
      <c r="E9688" t="s">
        <v>3469</v>
      </c>
      <c r="F9688" t="s">
        <v>4016</v>
      </c>
      <c r="G9688" s="4"/>
      <c r="H9688" s="4"/>
      <c r="I9688" s="4"/>
      <c r="J9688" s="4"/>
      <c r="K9688" s="4">
        <v>-2009989.7189856099</v>
      </c>
      <c r="L9688" s="4">
        <v>6010368.1795154503</v>
      </c>
      <c r="M9688" s="4">
        <v>1112329.76726167</v>
      </c>
      <c r="N9688" s="3">
        <v>-0.45609305825320301</v>
      </c>
      <c r="O9688" s="5">
        <v>2.014423131942749</v>
      </c>
      <c r="P9688" s="3">
        <v>0.18506848812103271</v>
      </c>
    </row>
    <row r="9689" spans="1:16" x14ac:dyDescent="0.25">
      <c r="A9689" s="1">
        <v>2017</v>
      </c>
      <c r="B9689" t="s">
        <v>545</v>
      </c>
      <c r="C9689" t="s">
        <v>2246</v>
      </c>
      <c r="D9689" t="s">
        <v>3458</v>
      </c>
      <c r="E9689" t="s">
        <v>3469</v>
      </c>
      <c r="F9689" t="s">
        <v>4016</v>
      </c>
      <c r="G9689" s="4"/>
      <c r="H9689" s="4"/>
      <c r="I9689" s="4"/>
      <c r="J9689" s="4"/>
      <c r="K9689" s="4">
        <v>-2474766.1540116998</v>
      </c>
      <c r="L9689" s="4">
        <v>5250517.6508566001</v>
      </c>
      <c r="M9689" s="4">
        <v>1082748.81443735</v>
      </c>
      <c r="N9689" s="3">
        <v>-0.43222608291303299</v>
      </c>
      <c r="O9689" s="5">
        <v>3.8329830169677734</v>
      </c>
      <c r="P9689" s="3">
        <v>0.20621754229068756</v>
      </c>
    </row>
    <row r="9690" spans="1:16" x14ac:dyDescent="0.25">
      <c r="A9690" s="1">
        <v>2018</v>
      </c>
      <c r="B9690" t="s">
        <v>545</v>
      </c>
      <c r="C9690" t="s">
        <v>2246</v>
      </c>
      <c r="D9690" t="s">
        <v>3458</v>
      </c>
      <c r="E9690" t="s">
        <v>3469</v>
      </c>
      <c r="F9690" t="s">
        <v>4016</v>
      </c>
      <c r="G9690" s="4"/>
      <c r="H9690" s="4"/>
      <c r="I9690" s="4"/>
      <c r="J9690" s="4"/>
      <c r="K9690" s="4">
        <v>-1642360.0470765899</v>
      </c>
      <c r="L9690" s="4">
        <v>4315746.9707399802</v>
      </c>
      <c r="M9690" s="4">
        <v>1848485.1849384501</v>
      </c>
      <c r="N9690" s="3">
        <v>-0.35047278345881</v>
      </c>
      <c r="O9690" s="5">
        <v>5.8488397598266602</v>
      </c>
      <c r="P9690" s="3">
        <v>0.42831176519393921</v>
      </c>
    </row>
    <row r="9691" spans="1:16" x14ac:dyDescent="0.25">
      <c r="A9691" s="1">
        <v>2019</v>
      </c>
      <c r="B9691" t="s">
        <v>545</v>
      </c>
      <c r="C9691" t="s">
        <v>2246</v>
      </c>
      <c r="D9691" t="s">
        <v>3458</v>
      </c>
      <c r="E9691" t="s">
        <v>3469</v>
      </c>
      <c r="F9691" t="s">
        <v>4016</v>
      </c>
      <c r="G9691" s="4"/>
      <c r="H9691" s="4"/>
      <c r="I9691" s="4"/>
      <c r="J9691" s="4"/>
      <c r="K9691" s="4">
        <v>-75596.349596349595</v>
      </c>
      <c r="L9691" s="4">
        <v>17449754.299754299</v>
      </c>
      <c r="M9691" s="4">
        <v>8153449.6314496296</v>
      </c>
      <c r="N9691" s="3">
        <v>-7.0182502400150002E-3</v>
      </c>
      <c r="O9691" s="5">
        <v>4.5187549591064453</v>
      </c>
      <c r="P9691" s="3">
        <v>0.46725296974182129</v>
      </c>
    </row>
    <row r="9692" spans="1:16" x14ac:dyDescent="0.25">
      <c r="A9692" s="1">
        <v>2020</v>
      </c>
      <c r="B9692" t="s">
        <v>545</v>
      </c>
      <c r="C9692" t="s">
        <v>2246</v>
      </c>
      <c r="D9692" t="s">
        <v>3458</v>
      </c>
      <c r="E9692" t="s">
        <v>3469</v>
      </c>
      <c r="F9692" t="s">
        <v>4016</v>
      </c>
      <c r="G9692" s="4"/>
      <c r="H9692" s="4"/>
      <c r="I9692" s="4"/>
      <c r="J9692" s="4"/>
      <c r="K9692" s="4">
        <v>-2868306.116533</v>
      </c>
      <c r="L9692" s="4">
        <v>27217403.337796599</v>
      </c>
      <c r="M9692" s="4">
        <v>6692879.9193848995</v>
      </c>
      <c r="N9692" s="3">
        <v>-0.12927934882469899</v>
      </c>
      <c r="O9692" s="5">
        <v>3.8886969089508057</v>
      </c>
      <c r="P9692" s="3">
        <v>0.24590443074703217</v>
      </c>
    </row>
    <row r="9693" spans="1:16" x14ac:dyDescent="0.25">
      <c r="A9693" s="1">
        <v>2021</v>
      </c>
      <c r="B9693" t="s">
        <v>545</v>
      </c>
      <c r="C9693" t="s">
        <v>2246</v>
      </c>
      <c r="D9693" t="s">
        <v>3458</v>
      </c>
      <c r="E9693" t="s">
        <v>3469</v>
      </c>
      <c r="F9693" t="s">
        <v>4016</v>
      </c>
      <c r="G9693" s="4"/>
      <c r="H9693" s="4"/>
      <c r="I9693" s="4"/>
      <c r="J9693" s="4"/>
      <c r="K9693" s="4">
        <v>-336659.94346512301</v>
      </c>
      <c r="L9693" s="4">
        <v>43777039.641895801</v>
      </c>
      <c r="M9693" s="4">
        <v>9869609.8793572709</v>
      </c>
      <c r="N9693" s="3">
        <v>-9.1802011848249997E-3</v>
      </c>
      <c r="O9693" s="5">
        <v>7.4058513641357422</v>
      </c>
      <c r="P9693" s="3">
        <v>0.22545173764228821</v>
      </c>
    </row>
    <row r="9694" spans="1:16" x14ac:dyDescent="0.25">
      <c r="A9694" s="1">
        <v>2022</v>
      </c>
      <c r="B9694" t="s">
        <v>545</v>
      </c>
      <c r="C9694" t="s">
        <v>2246</v>
      </c>
      <c r="D9694" t="s">
        <v>3458</v>
      </c>
      <c r="E9694" t="s">
        <v>3469</v>
      </c>
      <c r="F9694" t="s">
        <v>4016</v>
      </c>
      <c r="G9694" s="4"/>
      <c r="H9694" s="4"/>
      <c r="I9694" s="4"/>
      <c r="J9694" s="4"/>
      <c r="K9694" s="4">
        <v>-1192488.97568785</v>
      </c>
      <c r="L9694" s="4">
        <v>88576811.334166095</v>
      </c>
      <c r="M9694" s="4">
        <v>23738673.770073202</v>
      </c>
      <c r="N9694" s="3">
        <v>-1.8507114207530002E-2</v>
      </c>
      <c r="O9694" s="5">
        <v>1.3547422885894775</v>
      </c>
      <c r="P9694" s="3">
        <v>0.26800099015235901</v>
      </c>
    </row>
    <row r="9695" spans="1:16" x14ac:dyDescent="0.25">
      <c r="A9695" s="1">
        <v>2023</v>
      </c>
      <c r="B9695" t="s">
        <v>545</v>
      </c>
      <c r="C9695" t="s">
        <v>2246</v>
      </c>
      <c r="D9695" t="s">
        <v>3458</v>
      </c>
      <c r="E9695" t="s">
        <v>3469</v>
      </c>
      <c r="F9695" t="s">
        <v>4016</v>
      </c>
      <c r="G9695" s="4"/>
      <c r="H9695" s="4"/>
      <c r="I9695" s="4"/>
      <c r="J9695" s="4"/>
      <c r="K9695" s="4">
        <v>-3150351.6315035201</v>
      </c>
      <c r="L9695" s="4">
        <v>80447955.204479501</v>
      </c>
      <c r="M9695" s="4">
        <v>20343965.6034397</v>
      </c>
      <c r="N9695" s="3">
        <v>-3.7954047173523998E-2</v>
      </c>
      <c r="O9695" s="5">
        <v>1.2510818243026733</v>
      </c>
      <c r="P9695" s="3">
        <v>0.25288355350494385</v>
      </c>
    </row>
    <row r="9696" spans="1:16" x14ac:dyDescent="0.25">
      <c r="A9696" s="1">
        <v>2024</v>
      </c>
      <c r="B9696" t="s">
        <v>545</v>
      </c>
      <c r="C9696" t="s">
        <v>2246</v>
      </c>
      <c r="D9696" t="s">
        <v>3458</v>
      </c>
      <c r="E9696" t="s">
        <v>3469</v>
      </c>
      <c r="F9696" t="s">
        <v>4016</v>
      </c>
      <c r="G9696" s="4"/>
      <c r="H9696" s="4"/>
      <c r="I9696" s="4"/>
      <c r="J9696" s="4"/>
      <c r="K9696" s="4">
        <v>-5786270.0259345397</v>
      </c>
      <c r="L9696" s="4">
        <v>76310227.810631201</v>
      </c>
      <c r="M9696" s="4">
        <v>18347522.884401299</v>
      </c>
      <c r="N9696" s="3">
        <v>-7.3818596264417002E-2</v>
      </c>
      <c r="O9696" s="5">
        <v>0.80341356992721558</v>
      </c>
      <c r="P9696" s="3">
        <v>0.24043333530426025</v>
      </c>
    </row>
    <row r="9697" spans="1:16" x14ac:dyDescent="0.25">
      <c r="A9697" s="1">
        <v>2013</v>
      </c>
      <c r="B9697" t="s">
        <v>546</v>
      </c>
      <c r="C9697" t="s">
        <v>2247</v>
      </c>
      <c r="D9697" t="s">
        <v>3403</v>
      </c>
      <c r="E9697" t="s">
        <v>3469</v>
      </c>
      <c r="F9697" t="s">
        <v>4017</v>
      </c>
      <c r="G9697" s="4"/>
      <c r="H9697" s="4"/>
      <c r="I9697" s="4"/>
      <c r="J9697" s="4"/>
      <c r="K9697" s="4">
        <v>-2806163.1508263499</v>
      </c>
      <c r="L9697" s="4">
        <v>7883920.6263646903</v>
      </c>
      <c r="M9697" s="4">
        <v>2403690.0335291498</v>
      </c>
      <c r="N9697" s="3">
        <v>-0.19493618997206499</v>
      </c>
      <c r="O9697" s="5">
        <v>0.61416226625442505</v>
      </c>
      <c r="P9697" s="3">
        <v>0.30488511919975281</v>
      </c>
    </row>
    <row r="9698" spans="1:16" x14ac:dyDescent="0.25">
      <c r="A9698" s="1">
        <v>2014</v>
      </c>
      <c r="B9698" t="s">
        <v>546</v>
      </c>
      <c r="C9698" t="s">
        <v>2247</v>
      </c>
      <c r="D9698" t="s">
        <v>3403</v>
      </c>
      <c r="E9698" t="s">
        <v>3469</v>
      </c>
      <c r="F9698" t="s">
        <v>4017</v>
      </c>
      <c r="G9698" s="4"/>
      <c r="H9698" s="4"/>
      <c r="I9698" s="4"/>
      <c r="J9698" s="4"/>
      <c r="K9698" s="4">
        <v>-2670322.0330991601</v>
      </c>
      <c r="L9698" s="4">
        <v>9684952.6144561302</v>
      </c>
      <c r="M9698" s="4">
        <v>3078949.5025696601</v>
      </c>
      <c r="N9698" s="3">
        <v>-0.29965675499741801</v>
      </c>
      <c r="O9698" s="5">
        <v>1.0705584287643433</v>
      </c>
      <c r="P9698" s="3">
        <v>0.31791064143180847</v>
      </c>
    </row>
    <row r="9699" spans="1:16" x14ac:dyDescent="0.25">
      <c r="A9699" s="1">
        <v>2015</v>
      </c>
      <c r="B9699" t="s">
        <v>546</v>
      </c>
      <c r="C9699" t="s">
        <v>2247</v>
      </c>
      <c r="D9699" t="s">
        <v>3403</v>
      </c>
      <c r="E9699" t="s">
        <v>3469</v>
      </c>
      <c r="F9699" t="s">
        <v>4017</v>
      </c>
      <c r="G9699" s="4"/>
      <c r="H9699" s="4"/>
      <c r="I9699" s="4"/>
      <c r="J9699" s="4"/>
      <c r="K9699" s="4">
        <v>-1237562.3059559499</v>
      </c>
      <c r="L9699" s="4">
        <v>293069.49762332201</v>
      </c>
      <c r="M9699" s="4">
        <v>821824.61114149902</v>
      </c>
      <c r="N9699" s="3">
        <v>-0.30164679323781701</v>
      </c>
      <c r="O9699" s="5">
        <v>12.210741996765137</v>
      </c>
      <c r="P9699" s="3">
        <v>2.8041970729827881</v>
      </c>
    </row>
    <row r="9700" spans="1:16" x14ac:dyDescent="0.25">
      <c r="A9700" s="1">
        <v>2016</v>
      </c>
      <c r="B9700" t="s">
        <v>546</v>
      </c>
      <c r="C9700" t="s">
        <v>2247</v>
      </c>
      <c r="D9700" t="s">
        <v>3403</v>
      </c>
      <c r="E9700" t="s">
        <v>3469</v>
      </c>
      <c r="F9700" t="s">
        <v>4017</v>
      </c>
      <c r="G9700" s="4"/>
      <c r="H9700" s="4"/>
      <c r="I9700" s="4"/>
      <c r="J9700" s="4"/>
      <c r="K9700" s="4">
        <v>-852118.78296629596</v>
      </c>
      <c r="L9700" s="4">
        <v>1136984.8317787601</v>
      </c>
      <c r="M9700" s="4">
        <v>134174.68784456301</v>
      </c>
      <c r="N9700" s="3">
        <v>-1.19983530590355</v>
      </c>
      <c r="O9700" s="5">
        <v>3.2107617855072021</v>
      </c>
      <c r="P9700" s="3">
        <v>0.11800921708345413</v>
      </c>
    </row>
    <row r="9701" spans="1:16" x14ac:dyDescent="0.25">
      <c r="A9701" s="1">
        <v>2017</v>
      </c>
      <c r="B9701" t="s">
        <v>546</v>
      </c>
      <c r="C9701" t="s">
        <v>2247</v>
      </c>
      <c r="D9701" t="s">
        <v>3403</v>
      </c>
      <c r="E9701" t="s">
        <v>3469</v>
      </c>
      <c r="F9701" t="s">
        <v>4017</v>
      </c>
      <c r="G9701" s="4"/>
      <c r="H9701" s="4"/>
      <c r="I9701" s="4"/>
      <c r="J9701" s="4"/>
      <c r="K9701" s="4">
        <v>-511741.105397865</v>
      </c>
      <c r="L9701" s="4">
        <v>621961.15504930599</v>
      </c>
      <c r="M9701" s="4">
        <v>78351.664399302099</v>
      </c>
      <c r="N9701" s="3">
        <v>-0.570198174419695</v>
      </c>
      <c r="O9701" s="5">
        <v>3.8071115016937256</v>
      </c>
      <c r="P9701" s="3">
        <v>0.12597517669200897</v>
      </c>
    </row>
    <row r="9702" spans="1:16" x14ac:dyDescent="0.25">
      <c r="A9702" s="1">
        <v>2018</v>
      </c>
      <c r="B9702" t="s">
        <v>546</v>
      </c>
      <c r="C9702" t="s">
        <v>2247</v>
      </c>
      <c r="D9702" t="s">
        <v>3403</v>
      </c>
      <c r="E9702" t="s">
        <v>3469</v>
      </c>
      <c r="F9702" t="s">
        <v>4017</v>
      </c>
      <c r="G9702" s="4"/>
      <c r="H9702" s="4"/>
      <c r="I9702" s="4"/>
      <c r="J9702" s="4"/>
      <c r="K9702" s="4">
        <v>-1401516.66555637</v>
      </c>
      <c r="L9702" s="4">
        <v>1317155.56739872</v>
      </c>
      <c r="M9702" s="4">
        <v>222005.34422904701</v>
      </c>
      <c r="N9702" s="3">
        <v>-1.4628580832154201</v>
      </c>
      <c r="O9702" s="5">
        <v>7.5153074264526367</v>
      </c>
      <c r="P9702" s="3">
        <v>0.1685490757226944</v>
      </c>
    </row>
    <row r="9703" spans="1:16" x14ac:dyDescent="0.25">
      <c r="A9703" s="1">
        <v>2019</v>
      </c>
      <c r="B9703" t="s">
        <v>546</v>
      </c>
      <c r="C9703" t="s">
        <v>2247</v>
      </c>
      <c r="D9703" t="s">
        <v>3403</v>
      </c>
      <c r="E9703" t="s">
        <v>3469</v>
      </c>
      <c r="F9703" t="s">
        <v>4017</v>
      </c>
      <c r="G9703" s="4"/>
      <c r="H9703" s="4"/>
      <c r="I9703" s="4"/>
      <c r="J9703" s="4"/>
      <c r="K9703" s="4">
        <v>-1915882.7658827701</v>
      </c>
      <c r="L9703" s="4">
        <v>1459165.32116532</v>
      </c>
      <c r="M9703" s="4">
        <v>320356.61635661602</v>
      </c>
      <c r="N9703" s="3">
        <v>-1.4147968725092599</v>
      </c>
      <c r="O9703" s="5">
        <v>2.9680516719818115</v>
      </c>
      <c r="P9703" s="3">
        <v>0.21954785287380219</v>
      </c>
    </row>
    <row r="9704" spans="1:16" x14ac:dyDescent="0.25">
      <c r="A9704" s="1">
        <v>2020</v>
      </c>
      <c r="B9704" t="s">
        <v>546</v>
      </c>
      <c r="C9704" t="s">
        <v>2247</v>
      </c>
      <c r="D9704" t="s">
        <v>3403</v>
      </c>
      <c r="E9704" t="s">
        <v>3469</v>
      </c>
      <c r="F9704" t="s">
        <v>4017</v>
      </c>
      <c r="G9704" s="4"/>
      <c r="H9704" s="4"/>
      <c r="I9704" s="4"/>
      <c r="J9704" s="4"/>
      <c r="K9704" s="4">
        <v>-787031.87333489803</v>
      </c>
      <c r="L9704" s="4">
        <v>1256572.75375123</v>
      </c>
      <c r="M9704" s="4">
        <v>60308.104302693202</v>
      </c>
      <c r="N9704" s="3">
        <v>-0.584891845180742</v>
      </c>
      <c r="O9704" s="5">
        <v>2.519831657409668</v>
      </c>
      <c r="P9704" s="3">
        <v>4.7994121909141541E-2</v>
      </c>
    </row>
    <row r="9705" spans="1:16" x14ac:dyDescent="0.25">
      <c r="A9705" s="1">
        <v>2021</v>
      </c>
      <c r="B9705" t="s">
        <v>546</v>
      </c>
      <c r="C9705" t="s">
        <v>2247</v>
      </c>
      <c r="D9705" t="s">
        <v>3403</v>
      </c>
      <c r="E9705" t="s">
        <v>3469</v>
      </c>
      <c r="F9705" t="s">
        <v>4017</v>
      </c>
      <c r="G9705" s="4"/>
      <c r="H9705" s="4"/>
      <c r="I9705" s="4"/>
      <c r="J9705" s="4"/>
      <c r="K9705" s="4">
        <v>-868854.83133261895</v>
      </c>
      <c r="L9705" s="4">
        <v>523381.74538311001</v>
      </c>
      <c r="M9705" s="4">
        <v>86570.342433399099</v>
      </c>
      <c r="N9705" s="3">
        <v>-0.92017039442521698</v>
      </c>
      <c r="O9705" s="5">
        <v>25.129268646240234</v>
      </c>
      <c r="P9705" s="3">
        <v>0.16540573537349701</v>
      </c>
    </row>
    <row r="9706" spans="1:16" x14ac:dyDescent="0.25">
      <c r="A9706" s="1">
        <v>2022</v>
      </c>
      <c r="B9706" t="s">
        <v>546</v>
      </c>
      <c r="C9706" t="s">
        <v>2247</v>
      </c>
      <c r="D9706" t="s">
        <v>3403</v>
      </c>
      <c r="E9706" t="s">
        <v>3469</v>
      </c>
      <c r="F9706" t="s">
        <v>4017</v>
      </c>
      <c r="G9706" s="4"/>
      <c r="H9706" s="4"/>
      <c r="I9706" s="4"/>
      <c r="J9706" s="4"/>
      <c r="K9706" s="4">
        <v>-5046570.5590482196</v>
      </c>
      <c r="L9706" s="4">
        <v>3532258.6210465999</v>
      </c>
      <c r="M9706" s="4">
        <v>273472.64107324003</v>
      </c>
      <c r="N9706" s="3">
        <v>-2.5145053252641301</v>
      </c>
      <c r="O9706" s="5">
        <v>5.8696718215942383</v>
      </c>
      <c r="P9706" s="3">
        <v>7.7421464025974274E-2</v>
      </c>
    </row>
    <row r="9707" spans="1:16" x14ac:dyDescent="0.25">
      <c r="A9707" s="1">
        <v>2023</v>
      </c>
      <c r="B9707" t="s">
        <v>546</v>
      </c>
      <c r="C9707" t="s">
        <v>2247</v>
      </c>
      <c r="D9707" t="s">
        <v>3403</v>
      </c>
      <c r="E9707" t="s">
        <v>3469</v>
      </c>
      <c r="F9707" t="s">
        <v>4017</v>
      </c>
      <c r="G9707" s="4"/>
      <c r="H9707" s="4"/>
      <c r="I9707" s="4"/>
      <c r="J9707" s="4"/>
      <c r="K9707" s="4">
        <v>-3129623.0376962302</v>
      </c>
      <c r="L9707" s="4">
        <v>1178922.7743892299</v>
      </c>
      <c r="M9707" s="4">
        <v>135803.086358031</v>
      </c>
      <c r="N9707" s="3">
        <v>-1.3634003871903999</v>
      </c>
      <c r="O9707" s="5">
        <v>6.3923730850219727</v>
      </c>
      <c r="P9707" s="3">
        <v>0.11519251763820648</v>
      </c>
    </row>
    <row r="9708" spans="1:16" x14ac:dyDescent="0.25">
      <c r="A9708" s="1">
        <v>2024</v>
      </c>
      <c r="B9708" t="s">
        <v>546</v>
      </c>
      <c r="C9708" t="s">
        <v>2247</v>
      </c>
      <c r="D9708" t="s">
        <v>3403</v>
      </c>
      <c r="E9708" t="s">
        <v>3469</v>
      </c>
      <c r="F9708" t="s">
        <v>4017</v>
      </c>
      <c r="G9708" s="4"/>
      <c r="H9708" s="4"/>
      <c r="I9708" s="4"/>
      <c r="J9708" s="4"/>
      <c r="K9708" s="4">
        <v>-1260191.47560219</v>
      </c>
      <c r="L9708" s="4">
        <v>1787458.7480749099</v>
      </c>
      <c r="M9708" s="4">
        <v>108445.060769503</v>
      </c>
      <c r="N9708" s="3">
        <v>-0.84959942682797496</v>
      </c>
      <c r="O9708" s="5">
        <v>4.4526910781860352</v>
      </c>
      <c r="P9708" s="3">
        <v>6.0669966042041779E-2</v>
      </c>
    </row>
    <row r="9709" spans="1:16" x14ac:dyDescent="0.25">
      <c r="A9709" s="1">
        <v>2013</v>
      </c>
      <c r="B9709" t="s">
        <v>547</v>
      </c>
      <c r="C9709" t="s">
        <v>2248</v>
      </c>
      <c r="D9709" t="s">
        <v>3436</v>
      </c>
      <c r="E9709" t="s">
        <v>3469</v>
      </c>
      <c r="F9709" t="s">
        <v>4018</v>
      </c>
      <c r="G9709" s="4"/>
      <c r="H9709" s="4"/>
      <c r="I9709" s="4"/>
      <c r="J9709" s="4"/>
      <c r="K9709" s="4">
        <v>-307014.62674840301</v>
      </c>
      <c r="L9709" s="4">
        <v>1388705.15362197</v>
      </c>
      <c r="M9709" s="4">
        <v>75226.801392327601</v>
      </c>
      <c r="N9709" s="3">
        <v>-0.13777011406604001</v>
      </c>
      <c r="O9709" s="5">
        <v>0.27521124482154846</v>
      </c>
      <c r="P9709" s="3">
        <v>5.4170463234186172E-2</v>
      </c>
    </row>
    <row r="9710" spans="1:16" x14ac:dyDescent="0.25">
      <c r="A9710" s="1">
        <v>2014</v>
      </c>
      <c r="B9710" t="s">
        <v>547</v>
      </c>
      <c r="C9710" t="s">
        <v>2248</v>
      </c>
      <c r="D9710" t="s">
        <v>3436</v>
      </c>
      <c r="E9710" t="s">
        <v>3469</v>
      </c>
      <c r="F9710" t="s">
        <v>4018</v>
      </c>
      <c r="G9710" s="4"/>
      <c r="H9710" s="4"/>
      <c r="I9710" s="4"/>
      <c r="J9710" s="4"/>
      <c r="K9710" s="4">
        <v>-423457.96595784801</v>
      </c>
      <c r="L9710" s="4">
        <v>566282.23867226206</v>
      </c>
      <c r="M9710" s="4">
        <v>65296.807958885402</v>
      </c>
      <c r="N9710" s="3">
        <v>-0.42352805806420901</v>
      </c>
      <c r="O9710" s="5">
        <v>1.6972312927246094</v>
      </c>
      <c r="P9710" s="3">
        <v>0.11530788987874985</v>
      </c>
    </row>
    <row r="9711" spans="1:16" x14ac:dyDescent="0.25">
      <c r="A9711" s="1">
        <v>2015</v>
      </c>
      <c r="B9711" t="s">
        <v>547</v>
      </c>
      <c r="C9711" t="s">
        <v>2248</v>
      </c>
      <c r="D9711" t="s">
        <v>3436</v>
      </c>
      <c r="E9711" t="s">
        <v>3469</v>
      </c>
      <c r="F9711" t="s">
        <v>4018</v>
      </c>
      <c r="G9711" s="4"/>
      <c r="H9711" s="4"/>
      <c r="I9711" s="4"/>
      <c r="J9711" s="4"/>
      <c r="K9711" s="4">
        <v>-241964.36137839701</v>
      </c>
      <c r="L9711" s="4">
        <v>562433.07165473804</v>
      </c>
      <c r="M9711" s="4">
        <v>15535.0800828949</v>
      </c>
      <c r="N9711" s="3">
        <v>-0.47209426944412503</v>
      </c>
      <c r="O9711" s="5">
        <v>3.870452880859375</v>
      </c>
      <c r="P9711" s="3">
        <v>2.7621205896139145E-2</v>
      </c>
    </row>
    <row r="9712" spans="1:16" x14ac:dyDescent="0.25">
      <c r="A9712" s="1">
        <v>2016</v>
      </c>
      <c r="B9712" t="s">
        <v>547</v>
      </c>
      <c r="C9712" t="s">
        <v>2248</v>
      </c>
      <c r="D9712" t="s">
        <v>3436</v>
      </c>
      <c r="E9712" t="s">
        <v>3469</v>
      </c>
      <c r="F9712" t="s">
        <v>4018</v>
      </c>
      <c r="G9712" s="4"/>
      <c r="H9712" s="4"/>
      <c r="I9712" s="4"/>
      <c r="J9712" s="4"/>
      <c r="K9712" s="4">
        <v>-2799113.4487588299</v>
      </c>
      <c r="L9712" s="4">
        <v>6284652.9785141703</v>
      </c>
      <c r="M9712" s="4">
        <v>210669.90493786699</v>
      </c>
      <c r="N9712" s="3">
        <v>-0.81982722984165401</v>
      </c>
      <c r="O9712" s="5">
        <v>1.7575722932815552</v>
      </c>
      <c r="P9712" s="3">
        <v>3.3521328121423721E-2</v>
      </c>
    </row>
    <row r="9713" spans="1:16" x14ac:dyDescent="0.25">
      <c r="A9713" s="1">
        <v>2017</v>
      </c>
      <c r="B9713" t="s">
        <v>547</v>
      </c>
      <c r="C9713" t="s">
        <v>2248</v>
      </c>
      <c r="D9713" t="s">
        <v>3436</v>
      </c>
      <c r="E9713" t="s">
        <v>3469</v>
      </c>
      <c r="F9713" t="s">
        <v>4018</v>
      </c>
      <c r="G9713" s="4"/>
      <c r="H9713" s="4"/>
      <c r="I9713" s="4"/>
      <c r="J9713" s="4"/>
      <c r="K9713" s="4">
        <v>-3251210.1577932001</v>
      </c>
      <c r="L9713" s="4">
        <v>4300974.5824590502</v>
      </c>
      <c r="M9713" s="4">
        <v>424592.83512801002</v>
      </c>
      <c r="N9713" s="3">
        <v>-0.60293082066784398</v>
      </c>
      <c r="O9713" s="5">
        <v>2.8306295871734619</v>
      </c>
      <c r="P9713" s="3">
        <v>9.8720148205757141E-2</v>
      </c>
    </row>
    <row r="9714" spans="1:16" x14ac:dyDescent="0.25">
      <c r="A9714" s="1">
        <v>2018</v>
      </c>
      <c r="B9714" t="s">
        <v>547</v>
      </c>
      <c r="C9714" t="s">
        <v>2248</v>
      </c>
      <c r="D9714" t="s">
        <v>3436</v>
      </c>
      <c r="E9714" t="s">
        <v>3469</v>
      </c>
      <c r="F9714" t="s">
        <v>4018</v>
      </c>
      <c r="G9714" s="4"/>
      <c r="H9714" s="4"/>
      <c r="I9714" s="4"/>
      <c r="J9714" s="4"/>
      <c r="K9714" s="4">
        <v>-7930553.1499122903</v>
      </c>
      <c r="L9714" s="4">
        <v>11144370.4246516</v>
      </c>
      <c r="M9714" s="4">
        <v>706137.72122665599</v>
      </c>
      <c r="N9714" s="3">
        <v>-1.0375944917542801</v>
      </c>
      <c r="O9714" s="5">
        <v>4.7861132621765137</v>
      </c>
      <c r="P9714" s="3">
        <v>6.3362732529640198E-2</v>
      </c>
    </row>
    <row r="9715" spans="1:16" x14ac:dyDescent="0.25">
      <c r="A9715" s="1">
        <v>2019</v>
      </c>
      <c r="B9715" t="s">
        <v>547</v>
      </c>
      <c r="C9715" t="s">
        <v>2248</v>
      </c>
      <c r="D9715" t="s">
        <v>3436</v>
      </c>
      <c r="E9715" t="s">
        <v>3469</v>
      </c>
      <c r="F9715" t="s">
        <v>4018</v>
      </c>
      <c r="G9715" s="4"/>
      <c r="H9715" s="4"/>
      <c r="I9715" s="4"/>
      <c r="J9715" s="4"/>
      <c r="K9715" s="4">
        <v>-8218739.2067392096</v>
      </c>
      <c r="L9715" s="4">
        <v>4271335.90733591</v>
      </c>
      <c r="M9715" s="4">
        <v>409255.177255177</v>
      </c>
      <c r="N9715" s="3">
        <v>-1.1076011576101199</v>
      </c>
      <c r="O9715" s="5">
        <v>7.2461543083190918</v>
      </c>
      <c r="P9715" s="3">
        <v>9.5814324915409088E-2</v>
      </c>
    </row>
    <row r="9716" spans="1:16" x14ac:dyDescent="0.25">
      <c r="A9716" s="1">
        <v>2020</v>
      </c>
      <c r="B9716" t="s">
        <v>547</v>
      </c>
      <c r="C9716" t="s">
        <v>2248</v>
      </c>
      <c r="D9716" t="s">
        <v>3436</v>
      </c>
      <c r="E9716" t="s">
        <v>3469</v>
      </c>
      <c r="F9716" t="s">
        <v>4018</v>
      </c>
      <c r="G9716" s="4"/>
      <c r="H9716" s="4"/>
      <c r="I9716" s="4"/>
      <c r="J9716" s="4"/>
      <c r="K9716" s="4">
        <v>-5397477.32700192</v>
      </c>
      <c r="L9716" s="4">
        <v>3238820.8660602099</v>
      </c>
      <c r="M9716" s="4">
        <v>212980.55022569501</v>
      </c>
      <c r="N9716" s="3">
        <v>-1.4512582030294601</v>
      </c>
      <c r="O9716" s="5">
        <v>3.4165575504302979</v>
      </c>
      <c r="P9716" s="3">
        <v>6.5758667886257172E-2</v>
      </c>
    </row>
    <row r="9717" spans="1:16" x14ac:dyDescent="0.25">
      <c r="A9717" s="1">
        <v>2021</v>
      </c>
      <c r="B9717" t="s">
        <v>547</v>
      </c>
      <c r="C9717" t="s">
        <v>2248</v>
      </c>
      <c r="D9717" t="s">
        <v>3436</v>
      </c>
      <c r="E9717" t="s">
        <v>3469</v>
      </c>
      <c r="F9717" t="s">
        <v>4018</v>
      </c>
      <c r="G9717" s="4"/>
      <c r="H9717" s="4"/>
      <c r="I9717" s="4"/>
      <c r="J9717" s="4"/>
      <c r="K9717" s="4">
        <v>-4594398.9982679598</v>
      </c>
      <c r="L9717" s="4">
        <v>3093335.03287871</v>
      </c>
      <c r="M9717" s="4">
        <v>505962.40505664703</v>
      </c>
      <c r="N9717" s="3">
        <v>-1.3897485050148899</v>
      </c>
      <c r="O9717" s="5">
        <v>8.1845121383666992</v>
      </c>
      <c r="P9717" s="3">
        <v>0.16356533765792847</v>
      </c>
    </row>
    <row r="9718" spans="1:16" x14ac:dyDescent="0.25">
      <c r="A9718" s="1">
        <v>2022</v>
      </c>
      <c r="B9718" t="s">
        <v>547</v>
      </c>
      <c r="C9718" t="s">
        <v>2248</v>
      </c>
      <c r="D9718" t="s">
        <v>3436</v>
      </c>
      <c r="E9718" t="s">
        <v>3469</v>
      </c>
      <c r="F9718" t="s">
        <v>4018</v>
      </c>
      <c r="G9718" s="4"/>
      <c r="H9718" s="4"/>
      <c r="I9718" s="4"/>
      <c r="J9718" s="4"/>
      <c r="K9718" s="4">
        <v>-6463649.7891751304</v>
      </c>
      <c r="L9718" s="4">
        <v>2253641.3009723499</v>
      </c>
      <c r="M9718" s="4">
        <v>1745293.1880447499</v>
      </c>
      <c r="N9718" s="3">
        <v>-2.5344295688649598</v>
      </c>
      <c r="O9718" s="5">
        <v>3.774594783782959</v>
      </c>
      <c r="P9718" s="3">
        <v>0.77443253993988037</v>
      </c>
    </row>
    <row r="9719" spans="1:16" x14ac:dyDescent="0.25">
      <c r="A9719" s="1">
        <v>2023</v>
      </c>
      <c r="B9719" t="s">
        <v>547</v>
      </c>
      <c r="C9719" t="s">
        <v>2248</v>
      </c>
      <c r="D9719" t="s">
        <v>3436</v>
      </c>
      <c r="E9719" t="s">
        <v>3469</v>
      </c>
      <c r="F9719" t="s">
        <v>4018</v>
      </c>
      <c r="G9719" s="4"/>
      <c r="H9719" s="4"/>
      <c r="I9719" s="4"/>
      <c r="J9719" s="4"/>
      <c r="K9719" s="4">
        <v>-3388205.8460820601</v>
      </c>
      <c r="L9719" s="4">
        <v>1361611.1722161099</v>
      </c>
      <c r="M9719" s="4">
        <v>839094.09059094102</v>
      </c>
      <c r="N9719" s="3">
        <v>-1.9150433142029299</v>
      </c>
      <c r="O9719" s="5">
        <v>7.9900269508361816</v>
      </c>
      <c r="P9719" s="3">
        <v>0.61625087261199951</v>
      </c>
    </row>
    <row r="9720" spans="1:16" x14ac:dyDescent="0.25">
      <c r="A9720" s="1">
        <v>2024</v>
      </c>
      <c r="B9720" t="s">
        <v>547</v>
      </c>
      <c r="C9720" t="s">
        <v>2248</v>
      </c>
      <c r="D9720" t="s">
        <v>3436</v>
      </c>
      <c r="E9720" t="s">
        <v>3469</v>
      </c>
      <c r="F9720" t="s">
        <v>4018</v>
      </c>
      <c r="G9720" s="4"/>
      <c r="H9720" s="4"/>
      <c r="I9720" s="4"/>
      <c r="J9720" s="4"/>
      <c r="K9720" s="4">
        <v>-3358542.73199416</v>
      </c>
      <c r="L9720" s="4">
        <v>872300.04066856497</v>
      </c>
      <c r="M9720" s="4">
        <v>1008107.04499543</v>
      </c>
      <c r="N9720" s="3">
        <v>-3.00660338226385</v>
      </c>
      <c r="O9720" s="5">
        <v>7.5147385597229004</v>
      </c>
      <c r="P9720" s="3">
        <v>1.1556884050369263</v>
      </c>
    </row>
    <row r="9721" spans="1:16" x14ac:dyDescent="0.25">
      <c r="A9721" s="1">
        <v>2009</v>
      </c>
      <c r="B9721" t="s">
        <v>548</v>
      </c>
      <c r="C9721" t="s">
        <v>2249</v>
      </c>
      <c r="D9721" t="s">
        <v>3403</v>
      </c>
      <c r="E9721" t="s">
        <v>3469</v>
      </c>
      <c r="F9721" t="s">
        <v>4019</v>
      </c>
      <c r="G9721" s="4"/>
      <c r="H9721" s="4"/>
      <c r="I9721" s="4"/>
      <c r="J9721" s="4"/>
      <c r="K9721" s="4">
        <v>-421745.37358222698</v>
      </c>
      <c r="L9721" s="4">
        <v>75484.422645649494</v>
      </c>
      <c r="M9721" s="4">
        <v>286956.48666526802</v>
      </c>
      <c r="N9721" s="3">
        <v>-2.2113076984895699</v>
      </c>
      <c r="P9721" s="3">
        <v>3.801532506942749</v>
      </c>
    </row>
    <row r="9722" spans="1:16" x14ac:dyDescent="0.25">
      <c r="A9722" s="1">
        <v>2010</v>
      </c>
      <c r="B9722" t="s">
        <v>548</v>
      </c>
      <c r="C9722" t="s">
        <v>2249</v>
      </c>
      <c r="D9722" t="s">
        <v>3403</v>
      </c>
      <c r="E9722" t="s">
        <v>3469</v>
      </c>
      <c r="F9722" t="s">
        <v>4019</v>
      </c>
      <c r="G9722" s="4"/>
      <c r="H9722" s="4"/>
      <c r="I9722" s="4"/>
      <c r="J9722" s="4"/>
      <c r="K9722" s="4">
        <v>-459417.78233189398</v>
      </c>
      <c r="L9722" s="4">
        <v>132163.07470057599</v>
      </c>
      <c r="M9722" s="4">
        <v>416596.395155465</v>
      </c>
      <c r="N9722" s="3">
        <v>-4.3597525983549099</v>
      </c>
      <c r="P9722" s="3">
        <v>3.1521391868591309</v>
      </c>
    </row>
    <row r="9723" spans="1:16" x14ac:dyDescent="0.25">
      <c r="A9723" s="1">
        <v>2011</v>
      </c>
      <c r="B9723" t="s">
        <v>548</v>
      </c>
      <c r="C9723" t="s">
        <v>2249</v>
      </c>
      <c r="D9723" t="s">
        <v>3403</v>
      </c>
      <c r="E9723" t="s">
        <v>3469</v>
      </c>
      <c r="F9723" t="s">
        <v>4019</v>
      </c>
      <c r="G9723" s="4"/>
      <c r="H9723" s="4"/>
      <c r="I9723" s="4"/>
      <c r="J9723" s="4"/>
      <c r="K9723" s="4">
        <v>-1740695.5310256099</v>
      </c>
      <c r="L9723" s="4">
        <v>618786.83956703497</v>
      </c>
      <c r="M9723" s="4">
        <v>567334.69081556099</v>
      </c>
      <c r="N9723" s="3">
        <v>-4.4212367267055601</v>
      </c>
      <c r="P9723" s="3">
        <v>0.91684997081756592</v>
      </c>
    </row>
    <row r="9724" spans="1:16" x14ac:dyDescent="0.25">
      <c r="A9724" s="1">
        <v>2012</v>
      </c>
      <c r="B9724" t="s">
        <v>548</v>
      </c>
      <c r="C9724" t="s">
        <v>2249</v>
      </c>
      <c r="D9724" t="s">
        <v>3403</v>
      </c>
      <c r="E9724" t="s">
        <v>3469</v>
      </c>
      <c r="F9724" t="s">
        <v>4019</v>
      </c>
      <c r="G9724" s="4"/>
      <c r="H9724" s="4"/>
      <c r="I9724" s="4"/>
      <c r="J9724" s="4"/>
      <c r="K9724" s="4">
        <v>-5356154.6411796603</v>
      </c>
      <c r="L9724" s="4">
        <v>4662469.4288959596</v>
      </c>
      <c r="M9724" s="4">
        <v>286559.97052894399</v>
      </c>
      <c r="N9724" s="3">
        <v>-2.0391530856429898</v>
      </c>
      <c r="O9724" s="5">
        <v>1.123948335647583</v>
      </c>
      <c r="P9724" s="3">
        <v>6.1460986733436584E-2</v>
      </c>
    </row>
    <row r="9725" spans="1:16" x14ac:dyDescent="0.25">
      <c r="A9725" s="1">
        <v>2013</v>
      </c>
      <c r="B9725" t="s">
        <v>548</v>
      </c>
      <c r="C9725" t="s">
        <v>2249</v>
      </c>
      <c r="D9725" t="s">
        <v>3403</v>
      </c>
      <c r="E9725" t="s">
        <v>3469</v>
      </c>
      <c r="F9725" t="s">
        <v>4019</v>
      </c>
      <c r="G9725" s="4"/>
      <c r="H9725" s="4"/>
      <c r="I9725" s="4"/>
      <c r="J9725" s="4"/>
      <c r="K9725" s="4">
        <v>-3942636.8345560399</v>
      </c>
      <c r="L9725" s="4">
        <v>16394733.0915337</v>
      </c>
      <c r="M9725" s="4">
        <v>897305.79131531098</v>
      </c>
      <c r="N9725" s="3">
        <v>-0.38357392186685602</v>
      </c>
      <c r="O9725" s="5">
        <v>9.0411916375160217E-2</v>
      </c>
      <c r="P9725" s="3">
        <v>5.4731346666812897E-2</v>
      </c>
    </row>
    <row r="9726" spans="1:16" x14ac:dyDescent="0.25">
      <c r="A9726" s="1">
        <v>2014</v>
      </c>
      <c r="B9726" t="s">
        <v>548</v>
      </c>
      <c r="C9726" t="s">
        <v>2249</v>
      </c>
      <c r="D9726" t="s">
        <v>3403</v>
      </c>
      <c r="E9726" t="s">
        <v>3469</v>
      </c>
      <c r="F9726" t="s">
        <v>4019</v>
      </c>
      <c r="G9726" s="4"/>
      <c r="H9726" s="4"/>
      <c r="I9726" s="4"/>
      <c r="J9726" s="4"/>
      <c r="K9726" s="4">
        <v>-2267038.5213824301</v>
      </c>
      <c r="L9726" s="4">
        <v>19437677.401103299</v>
      </c>
      <c r="M9726" s="4">
        <v>776674.99646376504</v>
      </c>
      <c r="N9726" s="3">
        <v>-0.124699892639292</v>
      </c>
      <c r="O9726" s="5">
        <v>0.40651431679725647</v>
      </c>
      <c r="P9726" s="3">
        <v>3.9957191795110703E-2</v>
      </c>
    </row>
    <row r="9727" spans="1:16" x14ac:dyDescent="0.25">
      <c r="A9727" s="1">
        <v>2015</v>
      </c>
      <c r="B9727" t="s">
        <v>548</v>
      </c>
      <c r="C9727" t="s">
        <v>2249</v>
      </c>
      <c r="D9727" t="s">
        <v>3403</v>
      </c>
      <c r="E9727" t="s">
        <v>3469</v>
      </c>
      <c r="F9727" t="s">
        <v>4019</v>
      </c>
      <c r="G9727" s="4"/>
      <c r="H9727" s="4"/>
      <c r="I9727" s="4"/>
      <c r="J9727" s="4"/>
      <c r="K9727" s="4">
        <v>-1616716.8709505899</v>
      </c>
      <c r="L9727" s="4">
        <v>19528540.1724151</v>
      </c>
      <c r="M9727" s="4">
        <v>1217066.6317419501</v>
      </c>
      <c r="N9727" s="3">
        <v>-9.1317968354082998E-2</v>
      </c>
      <c r="O9727" s="5">
        <v>0.22604689002037048</v>
      </c>
      <c r="P9727" s="3">
        <v>6.2322460114955902E-2</v>
      </c>
    </row>
    <row r="9728" spans="1:16" x14ac:dyDescent="0.25">
      <c r="A9728" s="1">
        <v>2016</v>
      </c>
      <c r="B9728" t="s">
        <v>548</v>
      </c>
      <c r="C9728" t="s">
        <v>2249</v>
      </c>
      <c r="D9728" t="s">
        <v>3403</v>
      </c>
      <c r="E9728" t="s">
        <v>3469</v>
      </c>
      <c r="F9728" t="s">
        <v>4019</v>
      </c>
      <c r="G9728" s="4"/>
      <c r="H9728" s="4"/>
      <c r="I9728" s="4"/>
      <c r="J9728" s="4"/>
      <c r="K9728" s="4">
        <v>-1686885.0016389999</v>
      </c>
      <c r="L9728" s="4">
        <v>19909888.398843799</v>
      </c>
      <c r="M9728" s="4">
        <v>863984.41457817995</v>
      </c>
      <c r="N9728" s="3">
        <v>-8.6964837779747006E-2</v>
      </c>
      <c r="O9728" s="5">
        <v>0.16251067817211151</v>
      </c>
      <c r="P9728" s="3">
        <v>4.3394740670919418E-2</v>
      </c>
    </row>
    <row r="9729" spans="1:16" x14ac:dyDescent="0.25">
      <c r="A9729" s="1">
        <v>2017</v>
      </c>
      <c r="B9729" t="s">
        <v>548</v>
      </c>
      <c r="C9729" t="s">
        <v>2249</v>
      </c>
      <c r="D9729" t="s">
        <v>3403</v>
      </c>
      <c r="E9729" t="s">
        <v>3469</v>
      </c>
      <c r="F9729" t="s">
        <v>4019</v>
      </c>
      <c r="G9729" s="4"/>
      <c r="H9729" s="4"/>
      <c r="I9729" s="4"/>
      <c r="J9729" s="4"/>
      <c r="K9729" s="4">
        <v>-1849755.2014880099</v>
      </c>
      <c r="L9729" s="4">
        <v>2254909.4207075699</v>
      </c>
      <c r="M9729" s="4">
        <v>203439.47673837701</v>
      </c>
      <c r="N9729" s="3">
        <v>-0.162291813055575</v>
      </c>
      <c r="O9729" s="5">
        <v>3.6120905876159668</v>
      </c>
      <c r="P9729" s="3">
        <v>9.022068977355957E-2</v>
      </c>
    </row>
    <row r="9730" spans="1:16" x14ac:dyDescent="0.25">
      <c r="A9730" s="1">
        <v>2018</v>
      </c>
      <c r="B9730" t="s">
        <v>548</v>
      </c>
      <c r="C9730" t="s">
        <v>2249</v>
      </c>
      <c r="D9730" t="s">
        <v>3403</v>
      </c>
      <c r="E9730" t="s">
        <v>3469</v>
      </c>
      <c r="F9730" t="s">
        <v>4019</v>
      </c>
      <c r="G9730" s="4"/>
      <c r="H9730" s="4"/>
      <c r="I9730" s="4"/>
      <c r="J9730" s="4"/>
      <c r="K9730" s="4">
        <v>-1030443.60061881</v>
      </c>
      <c r="L9730" s="4">
        <v>3017358.38163125</v>
      </c>
      <c r="M9730" s="4">
        <v>157532.62422371699</v>
      </c>
      <c r="N9730" s="3">
        <v>-0.39716864644399003</v>
      </c>
      <c r="O9730" s="5">
        <v>1.3828599452972412</v>
      </c>
      <c r="P9730" s="3">
        <v>5.2208788692951202E-2</v>
      </c>
    </row>
    <row r="9731" spans="1:16" x14ac:dyDescent="0.25">
      <c r="A9731" s="1">
        <v>2019</v>
      </c>
      <c r="B9731" t="s">
        <v>548</v>
      </c>
      <c r="C9731" t="s">
        <v>2249</v>
      </c>
      <c r="D9731" t="s">
        <v>3403</v>
      </c>
      <c r="E9731" t="s">
        <v>3469</v>
      </c>
      <c r="F9731" t="s">
        <v>4019</v>
      </c>
      <c r="G9731" s="4"/>
      <c r="H9731" s="4"/>
      <c r="I9731" s="4"/>
      <c r="J9731" s="4"/>
      <c r="K9731" s="4">
        <v>-802402.24640224595</v>
      </c>
      <c r="L9731" s="4">
        <v>2355506.4935064898</v>
      </c>
      <c r="M9731" s="4">
        <v>153140.751140751</v>
      </c>
      <c r="N9731" s="3">
        <v>-0.30760134771469799</v>
      </c>
      <c r="O9731" s="5">
        <v>0.99251276254653931</v>
      </c>
      <c r="P9731" s="3">
        <v>6.5013937652111053E-2</v>
      </c>
    </row>
    <row r="9732" spans="1:16" x14ac:dyDescent="0.25">
      <c r="A9732" s="1">
        <v>2020</v>
      </c>
      <c r="B9732" t="s">
        <v>548</v>
      </c>
      <c r="C9732" t="s">
        <v>2249</v>
      </c>
      <c r="D9732" t="s">
        <v>3403</v>
      </c>
      <c r="E9732" t="s">
        <v>3469</v>
      </c>
      <c r="F9732" t="s">
        <v>4019</v>
      </c>
      <c r="G9732" s="4"/>
      <c r="H9732" s="4"/>
      <c r="I9732" s="4"/>
      <c r="J9732" s="4"/>
      <c r="K9732" s="4">
        <v>-1506355.3414408599</v>
      </c>
      <c r="L9732" s="4">
        <v>1602724.2107587999</v>
      </c>
      <c r="M9732" s="4">
        <v>336400.34233811399</v>
      </c>
      <c r="N9732" s="3">
        <v>-0.76881791451300596</v>
      </c>
      <c r="O9732" s="5">
        <v>2.2296755313873291</v>
      </c>
      <c r="P9732" s="3">
        <v>0.20989283919334412</v>
      </c>
    </row>
    <row r="9733" spans="1:16" x14ac:dyDescent="0.25">
      <c r="A9733" s="1">
        <v>2021</v>
      </c>
      <c r="B9733" t="s">
        <v>548</v>
      </c>
      <c r="C9733" t="s">
        <v>2249</v>
      </c>
      <c r="D9733" t="s">
        <v>3403</v>
      </c>
      <c r="E9733" t="s">
        <v>3469</v>
      </c>
      <c r="F9733" t="s">
        <v>4019</v>
      </c>
      <c r="G9733" s="4"/>
      <c r="H9733" s="4"/>
      <c r="I9733" s="4"/>
      <c r="J9733" s="4"/>
      <c r="K9733" s="4">
        <v>-1350050.6114614301</v>
      </c>
      <c r="L9733" s="4">
        <v>2898826.5638941601</v>
      </c>
      <c r="M9733" s="4">
        <v>790575.02118183405</v>
      </c>
      <c r="N9733" s="3">
        <v>-0.58192425365518796</v>
      </c>
      <c r="O9733" s="5">
        <v>3.1984865665435791</v>
      </c>
      <c r="P9733" s="3">
        <v>0.27272242307662964</v>
      </c>
    </row>
    <row r="9734" spans="1:16" x14ac:dyDescent="0.25">
      <c r="A9734" s="1">
        <v>2022</v>
      </c>
      <c r="B9734" t="s">
        <v>548</v>
      </c>
      <c r="C9734" t="s">
        <v>2249</v>
      </c>
      <c r="D9734" t="s">
        <v>3403</v>
      </c>
      <c r="E9734" t="s">
        <v>3469</v>
      </c>
      <c r="F9734" t="s">
        <v>4019</v>
      </c>
      <c r="G9734" s="4"/>
      <c r="H9734" s="4"/>
      <c r="I9734" s="4"/>
      <c r="J9734" s="4"/>
      <c r="K9734" s="4">
        <v>-1018598.13535578</v>
      </c>
      <c r="L9734" s="4">
        <v>3260422.2018260001</v>
      </c>
      <c r="M9734" s="4">
        <v>114058.672113839</v>
      </c>
      <c r="N9734" s="3">
        <v>-0.34363142722911599</v>
      </c>
      <c r="O9734" s="5">
        <v>1.5992778539657593</v>
      </c>
      <c r="P9734" s="3">
        <v>3.4982793033123016E-2</v>
      </c>
    </row>
    <row r="9735" spans="1:16" x14ac:dyDescent="0.25">
      <c r="A9735" s="1">
        <v>2023</v>
      </c>
      <c r="B9735" t="s">
        <v>548</v>
      </c>
      <c r="C9735" t="s">
        <v>2249</v>
      </c>
      <c r="D9735" t="s">
        <v>3403</v>
      </c>
      <c r="E9735" t="s">
        <v>3469</v>
      </c>
      <c r="F9735" t="s">
        <v>4019</v>
      </c>
      <c r="G9735" s="4"/>
      <c r="H9735" s="4"/>
      <c r="I9735" s="4"/>
      <c r="J9735" s="4"/>
      <c r="K9735" s="4">
        <v>-780495.95040495996</v>
      </c>
      <c r="L9735" s="4">
        <v>2191642.8357164301</v>
      </c>
      <c r="M9735" s="4">
        <v>331566.843315668</v>
      </c>
      <c r="N9735" s="3">
        <v>-0.2922632283844</v>
      </c>
      <c r="O9735" s="5">
        <v>2.9152698516845703</v>
      </c>
      <c r="P9735" s="3">
        <v>0.15128690004348755</v>
      </c>
    </row>
    <row r="9736" spans="1:16" x14ac:dyDescent="0.25">
      <c r="A9736" s="1">
        <v>2024</v>
      </c>
      <c r="B9736" t="s">
        <v>548</v>
      </c>
      <c r="C9736" t="s">
        <v>2249</v>
      </c>
      <c r="D9736" t="s">
        <v>3403</v>
      </c>
      <c r="E9736" t="s">
        <v>3469</v>
      </c>
      <c r="F9736" t="s">
        <v>4019</v>
      </c>
      <c r="G9736" s="4"/>
      <c r="H9736" s="4"/>
      <c r="I9736" s="4"/>
      <c r="J9736" s="4"/>
      <c r="K9736" s="4">
        <v>-876044.21539671905</v>
      </c>
      <c r="L9736" s="4">
        <v>1665271.0459821499</v>
      </c>
      <c r="M9736" s="4">
        <v>145456.78798343899</v>
      </c>
      <c r="N9736" s="3">
        <v>-0.45423425780945498</v>
      </c>
      <c r="O9736" s="5">
        <v>1.4579898118972778</v>
      </c>
      <c r="P9736" s="3">
        <v>8.7347216904163361E-2</v>
      </c>
    </row>
    <row r="9737" spans="1:16" x14ac:dyDescent="0.25">
      <c r="A9737" s="1">
        <v>2013</v>
      </c>
      <c r="B9737" t="s">
        <v>549</v>
      </c>
      <c r="C9737" t="s">
        <v>2250</v>
      </c>
      <c r="D9737" t="s">
        <v>3403</v>
      </c>
      <c r="E9737" t="s">
        <v>3469</v>
      </c>
      <c r="F9737" t="s">
        <v>4020</v>
      </c>
      <c r="G9737" s="4"/>
      <c r="H9737" s="4"/>
      <c r="I9737" s="4"/>
      <c r="J9737" s="4"/>
      <c r="K9737" s="4">
        <v>-592344.02550773404</v>
      </c>
      <c r="L9737" s="4">
        <v>3809939.9764291001</v>
      </c>
      <c r="M9737" s="4">
        <v>157151.210064226</v>
      </c>
      <c r="N9737" s="3">
        <v>-0.20106539272304699</v>
      </c>
      <c r="O9737" s="5">
        <v>1.4206627607345581</v>
      </c>
      <c r="P9737" s="3">
        <v>4.1247688233852386E-2</v>
      </c>
    </row>
    <row r="9738" spans="1:16" x14ac:dyDescent="0.25">
      <c r="A9738" s="1">
        <v>2014</v>
      </c>
      <c r="B9738" t="s">
        <v>549</v>
      </c>
      <c r="C9738" t="s">
        <v>2250</v>
      </c>
      <c r="D9738" t="s">
        <v>3403</v>
      </c>
      <c r="E9738" t="s">
        <v>3469</v>
      </c>
      <c r="F9738" t="s">
        <v>4020</v>
      </c>
      <c r="G9738" s="4"/>
      <c r="H9738" s="4"/>
      <c r="I9738" s="4"/>
      <c r="J9738" s="4"/>
      <c r="K9738" s="4">
        <v>-1625100.6648121099</v>
      </c>
      <c r="L9738" s="4">
        <v>21621035.409495998</v>
      </c>
      <c r="M9738" s="4">
        <v>3055929.0867084698</v>
      </c>
      <c r="N9738" s="3">
        <v>-0.12719172177503699</v>
      </c>
      <c r="O9738" s="5">
        <v>0.6096758246421814</v>
      </c>
      <c r="P9738" s="3">
        <v>0.14134055376052856</v>
      </c>
    </row>
    <row r="9739" spans="1:16" x14ac:dyDescent="0.25">
      <c r="A9739" s="1">
        <v>2015</v>
      </c>
      <c r="B9739" t="s">
        <v>549</v>
      </c>
      <c r="C9739" t="s">
        <v>2250</v>
      </c>
      <c r="D9739" t="s">
        <v>3403</v>
      </c>
      <c r="E9739" t="s">
        <v>3469</v>
      </c>
      <c r="F9739" t="s">
        <v>4020</v>
      </c>
      <c r="G9739" s="4"/>
      <c r="H9739" s="4"/>
      <c r="I9739" s="4"/>
      <c r="J9739" s="4"/>
      <c r="K9739" s="4">
        <v>-1511866.4437647799</v>
      </c>
      <c r="L9739" s="4">
        <v>22818142.878053699</v>
      </c>
      <c r="M9739" s="4">
        <v>2637013.0120259202</v>
      </c>
      <c r="N9739" s="3">
        <v>-7.4693537616024999E-2</v>
      </c>
      <c r="O9739" s="5">
        <v>0.69061797857284546</v>
      </c>
      <c r="P9739" s="3">
        <v>0.11556650698184967</v>
      </c>
    </row>
    <row r="9740" spans="1:16" x14ac:dyDescent="0.25">
      <c r="A9740" s="1">
        <v>2016</v>
      </c>
      <c r="B9740" t="s">
        <v>549</v>
      </c>
      <c r="C9740" t="s">
        <v>2250</v>
      </c>
      <c r="D9740" t="s">
        <v>3403</v>
      </c>
      <c r="E9740" t="s">
        <v>3469</v>
      </c>
      <c r="F9740" t="s">
        <v>4020</v>
      </c>
      <c r="G9740" s="4"/>
      <c r="H9740" s="4"/>
      <c r="I9740" s="4"/>
      <c r="J9740" s="4"/>
      <c r="K9740" s="4">
        <v>-2427428.7034001802</v>
      </c>
      <c r="L9740" s="4">
        <v>17741745.3884435</v>
      </c>
      <c r="M9740" s="4">
        <v>182622.10567094799</v>
      </c>
      <c r="N9740" s="3">
        <v>-0.121957873842214</v>
      </c>
      <c r="O9740" s="5">
        <v>2.1546087265014648</v>
      </c>
      <c r="P9740" s="3">
        <v>1.0293356142938137E-2</v>
      </c>
    </row>
    <row r="9741" spans="1:16" x14ac:dyDescent="0.25">
      <c r="A9741" s="1">
        <v>2017</v>
      </c>
      <c r="B9741" t="s">
        <v>549</v>
      </c>
      <c r="C9741" t="s">
        <v>2250</v>
      </c>
      <c r="D9741" t="s">
        <v>3403</v>
      </c>
      <c r="E9741" t="s">
        <v>3469</v>
      </c>
      <c r="F9741" t="s">
        <v>4020</v>
      </c>
      <c r="G9741" s="4"/>
      <c r="H9741" s="4"/>
      <c r="I9741" s="4"/>
      <c r="J9741" s="4"/>
      <c r="K9741" s="4">
        <v>-1499964.64448492</v>
      </c>
      <c r="L9741" s="4">
        <v>16751109.4714351</v>
      </c>
      <c r="M9741" s="4">
        <v>369242.239080142</v>
      </c>
      <c r="N9741" s="3">
        <v>-8.5578260455075994E-2</v>
      </c>
      <c r="O9741" s="5">
        <v>2.4028966426849365</v>
      </c>
      <c r="P9741" s="3">
        <v>2.2042851895093918E-2</v>
      </c>
    </row>
    <row r="9742" spans="1:16" x14ac:dyDescent="0.25">
      <c r="A9742" s="1">
        <v>2018</v>
      </c>
      <c r="B9742" t="s">
        <v>549</v>
      </c>
      <c r="C9742" t="s">
        <v>2250</v>
      </c>
      <c r="D9742" t="s">
        <v>3403</v>
      </c>
      <c r="E9742" t="s">
        <v>3469</v>
      </c>
      <c r="F9742" t="s">
        <v>4020</v>
      </c>
      <c r="G9742" s="4"/>
      <c r="H9742" s="4"/>
      <c r="I9742" s="4"/>
      <c r="J9742" s="4"/>
      <c r="K9742" s="4">
        <v>-610762.47788658703</v>
      </c>
      <c r="L9742" s="4">
        <v>17974273.680782199</v>
      </c>
      <c r="M9742" s="4">
        <v>164463.83763018201</v>
      </c>
      <c r="N9742" s="3">
        <v>-3.5815105139327001E-2</v>
      </c>
      <c r="O9742" s="5">
        <v>0.71756678819656372</v>
      </c>
      <c r="P9742" s="3">
        <v>9.1499574482440948E-3</v>
      </c>
    </row>
    <row r="9743" spans="1:16" x14ac:dyDescent="0.25">
      <c r="A9743" s="1">
        <v>2021</v>
      </c>
      <c r="B9743" t="s">
        <v>982</v>
      </c>
      <c r="C9743" t="s">
        <v>2683</v>
      </c>
      <c r="D9743" t="s">
        <v>3407</v>
      </c>
      <c r="E9743" t="s">
        <v>3469</v>
      </c>
      <c r="F9743" t="s">
        <v>4453</v>
      </c>
      <c r="G9743" s="4">
        <v>20.5704980268969</v>
      </c>
      <c r="H9743" s="4">
        <v>2.3334510357815401</v>
      </c>
      <c r="I9743" s="4">
        <v>23.855124767549899</v>
      </c>
      <c r="J9743" s="4">
        <v>29.922980761081501</v>
      </c>
      <c r="K9743" s="4">
        <v>689566233.25393295</v>
      </c>
      <c r="L9743" s="4">
        <v>8165556583.8782597</v>
      </c>
      <c r="M9743" s="4">
        <v>5595424132.5423698</v>
      </c>
      <c r="N9743" s="3">
        <v>8.4326731295515003E-2</v>
      </c>
      <c r="O9743" s="5">
        <v>1.7002023458480835</v>
      </c>
      <c r="P9743" s="3">
        <v>0.68524712324142456</v>
      </c>
    </row>
    <row r="9744" spans="1:16" x14ac:dyDescent="0.25">
      <c r="A9744" s="1">
        <v>2022</v>
      </c>
      <c r="B9744" t="s">
        <v>982</v>
      </c>
      <c r="C9744" t="s">
        <v>2683</v>
      </c>
      <c r="D9744" t="s">
        <v>3407</v>
      </c>
      <c r="E9744" t="s">
        <v>3469</v>
      </c>
      <c r="F9744" t="s">
        <v>4453</v>
      </c>
      <c r="G9744" s="4">
        <v>33.904553963133701</v>
      </c>
      <c r="H9744" s="4">
        <v>29.8410761154855</v>
      </c>
      <c r="I9744" s="4">
        <v>33.165233754027497</v>
      </c>
      <c r="J9744" s="4">
        <v>38.334141241326897</v>
      </c>
      <c r="K9744" s="4">
        <v>639685418.77241302</v>
      </c>
      <c r="L9744" s="4">
        <v>7508688367.9714203</v>
      </c>
      <c r="M9744" s="4">
        <v>5046868726.0291004</v>
      </c>
      <c r="N9744" s="3">
        <v>8.5515964831096997E-2</v>
      </c>
      <c r="O9744" s="5">
        <v>1.9039932489395142</v>
      </c>
      <c r="P9744" s="3">
        <v>0.67213720083236694</v>
      </c>
    </row>
    <row r="9745" spans="1:16" x14ac:dyDescent="0.25">
      <c r="A9745" s="1">
        <v>2019</v>
      </c>
      <c r="B9745" t="s">
        <v>549</v>
      </c>
      <c r="C9745" t="s">
        <v>2250</v>
      </c>
      <c r="D9745" t="s">
        <v>3403</v>
      </c>
      <c r="E9745" t="s">
        <v>3469</v>
      </c>
      <c r="F9745" t="s">
        <v>4020</v>
      </c>
      <c r="G9745" s="4"/>
      <c r="H9745" s="4"/>
      <c r="I9745" s="4"/>
      <c r="J9745" s="4"/>
      <c r="K9745" s="4">
        <v>-323179.361179361</v>
      </c>
      <c r="L9745" s="4">
        <v>17580294.840294801</v>
      </c>
      <c r="M9745" s="4">
        <v>39366.795366795399</v>
      </c>
      <c r="N9745" s="3">
        <v>-1.8666309425779001E-2</v>
      </c>
      <c r="O9745" s="5">
        <v>0.58574867248535156</v>
      </c>
      <c r="P9745" s="3">
        <v>2.239256864413619E-3</v>
      </c>
    </row>
    <row r="9746" spans="1:16" x14ac:dyDescent="0.25">
      <c r="A9746" s="1">
        <v>2024</v>
      </c>
      <c r="B9746" t="s">
        <v>982</v>
      </c>
      <c r="C9746" t="s">
        <v>2683</v>
      </c>
      <c r="D9746" t="s">
        <v>3407</v>
      </c>
      <c r="E9746" t="s">
        <v>3469</v>
      </c>
      <c r="F9746" t="s">
        <v>4453</v>
      </c>
      <c r="G9746" s="4">
        <v>62.925040849114602</v>
      </c>
      <c r="H9746" s="4">
        <v>47.053703703703697</v>
      </c>
      <c r="I9746" s="4">
        <v>62.246539876112998</v>
      </c>
      <c r="J9746" s="4">
        <v>76.703942672395698</v>
      </c>
      <c r="K9746" s="4">
        <v>703366157.08733106</v>
      </c>
      <c r="L9746" s="4">
        <v>7855699932.6635199</v>
      </c>
      <c r="M9746" s="4">
        <v>5342249304.9675703</v>
      </c>
      <c r="N9746" s="3">
        <v>8.9963332480599997E-2</v>
      </c>
      <c r="O9746" s="5">
        <v>1.4476320743560791</v>
      </c>
      <c r="P9746" s="3">
        <v>0.68004751205444336</v>
      </c>
    </row>
    <row r="9747" spans="1:16" x14ac:dyDescent="0.25">
      <c r="A9747" s="1">
        <v>2020</v>
      </c>
      <c r="B9747" t="s">
        <v>549</v>
      </c>
      <c r="C9747" t="s">
        <v>2250</v>
      </c>
      <c r="D9747" t="s">
        <v>3403</v>
      </c>
      <c r="E9747" t="s">
        <v>3469</v>
      </c>
      <c r="F9747" t="s">
        <v>4020</v>
      </c>
      <c r="G9747" s="4"/>
      <c r="H9747" s="4"/>
      <c r="I9747" s="4"/>
      <c r="J9747" s="4"/>
      <c r="K9747" s="4">
        <v>-394123.65583976399</v>
      </c>
      <c r="L9747" s="4">
        <v>17282295.735957898</v>
      </c>
      <c r="M9747" s="4">
        <v>64911.033502201703</v>
      </c>
      <c r="N9747" s="3">
        <v>-2.2803457086039002E-2</v>
      </c>
      <c r="O9747" s="5">
        <v>0.31434175372123718</v>
      </c>
      <c r="P9747" s="3">
        <v>3.7559266202151775E-3</v>
      </c>
    </row>
    <row r="9748" spans="1:16" x14ac:dyDescent="0.25">
      <c r="A9748" s="1">
        <v>2021</v>
      </c>
      <c r="B9748" t="s">
        <v>549</v>
      </c>
      <c r="C9748" t="s">
        <v>2250</v>
      </c>
      <c r="D9748" t="s">
        <v>3403</v>
      </c>
      <c r="E9748" t="s">
        <v>3469</v>
      </c>
      <c r="F9748" t="s">
        <v>4020</v>
      </c>
      <c r="G9748" s="4"/>
      <c r="H9748" s="4"/>
      <c r="I9748" s="4"/>
      <c r="J9748" s="4"/>
      <c r="K9748" s="4">
        <v>-514337.6646747</v>
      </c>
      <c r="L9748" s="4">
        <v>13931618.2921069</v>
      </c>
      <c r="M9748" s="4">
        <v>116257.151212051</v>
      </c>
      <c r="N9748" s="3">
        <v>-3.1451885916688002E-2</v>
      </c>
      <c r="O9748" s="5">
        <v>0.61065638065338135</v>
      </c>
      <c r="P9748" s="3">
        <v>8.3448421210050583E-3</v>
      </c>
    </row>
    <row r="9749" spans="1:16" x14ac:dyDescent="0.25">
      <c r="A9749" s="1">
        <v>2022</v>
      </c>
      <c r="B9749" t="s">
        <v>549</v>
      </c>
      <c r="C9749" t="s">
        <v>2250</v>
      </c>
      <c r="D9749" t="s">
        <v>3403</v>
      </c>
      <c r="E9749" t="s">
        <v>3469</v>
      </c>
      <c r="F9749" t="s">
        <v>4020</v>
      </c>
      <c r="G9749" s="4"/>
      <c r="H9749" s="4"/>
      <c r="I9749" s="4"/>
      <c r="J9749" s="4"/>
      <c r="K9749" s="4">
        <v>-451360.52778678702</v>
      </c>
      <c r="L9749" s="4">
        <v>171053.15823252199</v>
      </c>
      <c r="M9749" s="4">
        <v>74028.1697916595</v>
      </c>
      <c r="N9749" s="3">
        <v>-6.9475420228497994E-2</v>
      </c>
      <c r="O9749" s="5">
        <v>31.351522445678711</v>
      </c>
      <c r="P9749" s="3">
        <v>0.4327787458896637</v>
      </c>
    </row>
    <row r="9750" spans="1:16" x14ac:dyDescent="0.25">
      <c r="A9750" s="1">
        <v>2023</v>
      </c>
      <c r="B9750" t="s">
        <v>549</v>
      </c>
      <c r="C9750" t="s">
        <v>2250</v>
      </c>
      <c r="D9750" t="s">
        <v>3403</v>
      </c>
      <c r="E9750" t="s">
        <v>3469</v>
      </c>
      <c r="F9750" t="s">
        <v>4020</v>
      </c>
      <c r="G9750" s="4"/>
      <c r="H9750" s="4"/>
      <c r="I9750" s="4"/>
      <c r="J9750" s="4"/>
      <c r="K9750" s="4">
        <v>-245744.09225744099</v>
      </c>
      <c r="L9750" s="4">
        <v>20788.587807885899</v>
      </c>
      <c r="M9750" s="4">
        <v>164914.84184914801</v>
      </c>
      <c r="N9750" s="3">
        <v>-2.6421624488450299</v>
      </c>
      <c r="P9750" s="3">
        <v>7.932950496673584</v>
      </c>
    </row>
    <row r="9751" spans="1:16" x14ac:dyDescent="0.25">
      <c r="A9751" s="1">
        <v>2024</v>
      </c>
      <c r="B9751" t="s">
        <v>549</v>
      </c>
      <c r="C9751" t="s">
        <v>2250</v>
      </c>
      <c r="D9751" t="s">
        <v>3403</v>
      </c>
      <c r="E9751" t="s">
        <v>3469</v>
      </c>
      <c r="F9751" t="s">
        <v>4020</v>
      </c>
      <c r="G9751" s="4"/>
      <c r="H9751" s="4"/>
      <c r="I9751" s="4"/>
      <c r="J9751" s="4"/>
      <c r="K9751" s="4">
        <v>-597933.23688438802</v>
      </c>
      <c r="L9751" s="4">
        <v>7081101.1180521799</v>
      </c>
      <c r="M9751" s="4">
        <v>238275.11950557699</v>
      </c>
      <c r="N9751" s="3">
        <v>-0.16838700822786201</v>
      </c>
      <c r="O9751" s="5">
        <v>0.63241386413574219</v>
      </c>
      <c r="P9751" s="3">
        <v>3.3649444580078125E-2</v>
      </c>
    </row>
    <row r="9752" spans="1:16" x14ac:dyDescent="0.25">
      <c r="A9752" s="1">
        <v>2012</v>
      </c>
      <c r="B9752" t="s">
        <v>550</v>
      </c>
      <c r="C9752" t="s">
        <v>2251</v>
      </c>
      <c r="D9752" t="s">
        <v>3403</v>
      </c>
      <c r="E9752" t="s">
        <v>3469</v>
      </c>
      <c r="F9752" t="s">
        <v>4021</v>
      </c>
      <c r="G9752" s="4"/>
      <c r="H9752" s="4"/>
      <c r="I9752" s="4"/>
      <c r="J9752" s="4"/>
      <c r="K9752" s="4">
        <v>-822952.63141737401</v>
      </c>
      <c r="L9752" s="4">
        <v>2365597.6586883301</v>
      </c>
      <c r="M9752" s="4">
        <v>169108.60288775401</v>
      </c>
      <c r="N9752" s="3">
        <v>-0.60139278109407202</v>
      </c>
      <c r="O9752" s="5">
        <v>1.2649035453796387</v>
      </c>
      <c r="P9752" s="3">
        <v>7.1486629545688629E-2</v>
      </c>
    </row>
    <row r="9753" spans="1:16" x14ac:dyDescent="0.25">
      <c r="A9753" s="1">
        <v>2013</v>
      </c>
      <c r="B9753" t="s">
        <v>550</v>
      </c>
      <c r="C9753" t="s">
        <v>2251</v>
      </c>
      <c r="D9753" t="s">
        <v>3403</v>
      </c>
      <c r="E9753" t="s">
        <v>3469</v>
      </c>
      <c r="F9753" t="s">
        <v>4021</v>
      </c>
      <c r="G9753" s="4"/>
      <c r="H9753" s="4"/>
      <c r="I9753" s="4"/>
      <c r="J9753" s="4"/>
      <c r="K9753" s="4">
        <v>-1270203.82433284</v>
      </c>
      <c r="L9753" s="4">
        <v>706575.18477575702</v>
      </c>
      <c r="M9753" s="4">
        <v>15757.786162602701</v>
      </c>
      <c r="N9753" s="3">
        <v>-0.90130882695666903</v>
      </c>
      <c r="O9753" s="5">
        <v>2.0607035160064697</v>
      </c>
      <c r="P9753" s="3">
        <v>2.230164036154747E-2</v>
      </c>
    </row>
    <row r="9754" spans="1:16" x14ac:dyDescent="0.25">
      <c r="A9754" s="1">
        <v>2014</v>
      </c>
      <c r="B9754" t="s">
        <v>550</v>
      </c>
      <c r="C9754" t="s">
        <v>2251</v>
      </c>
      <c r="D9754" t="s">
        <v>3403</v>
      </c>
      <c r="E9754" t="s">
        <v>3469</v>
      </c>
      <c r="F9754" t="s">
        <v>4021</v>
      </c>
      <c r="G9754" s="4"/>
      <c r="H9754" s="4"/>
      <c r="I9754" s="4"/>
      <c r="J9754" s="4"/>
      <c r="K9754" s="4">
        <v>-855263.33160450798</v>
      </c>
      <c r="L9754" s="4">
        <v>466109.670422934</v>
      </c>
      <c r="M9754" s="4">
        <v>61426.752793625397</v>
      </c>
      <c r="N9754" s="3">
        <v>-1.4309014405820999</v>
      </c>
      <c r="O9754" s="5">
        <v>4.7910828590393066</v>
      </c>
      <c r="P9754" s="3">
        <v>0.131786048412323</v>
      </c>
    </row>
    <row r="9755" spans="1:16" x14ac:dyDescent="0.25">
      <c r="A9755" s="1">
        <v>2015</v>
      </c>
      <c r="B9755" t="s">
        <v>550</v>
      </c>
      <c r="C9755" t="s">
        <v>2251</v>
      </c>
      <c r="D9755" t="s">
        <v>3403</v>
      </c>
      <c r="E9755" t="s">
        <v>3469</v>
      </c>
      <c r="F9755" t="s">
        <v>4021</v>
      </c>
      <c r="G9755" s="4"/>
      <c r="H9755" s="4"/>
      <c r="I9755" s="4"/>
      <c r="J9755" s="4"/>
      <c r="K9755" s="4">
        <v>-504165.54316926398</v>
      </c>
      <c r="L9755" s="4">
        <v>227393.04946727</v>
      </c>
      <c r="M9755" s="4">
        <v>98510.049844764799</v>
      </c>
      <c r="N9755" s="3">
        <v>-1.6579209043269401</v>
      </c>
      <c r="O9755" s="5">
        <v>21.978630065917969</v>
      </c>
      <c r="P9755" s="3">
        <v>0.43321487307548523</v>
      </c>
    </row>
    <row r="9756" spans="1:16" x14ac:dyDescent="0.25">
      <c r="A9756" s="1">
        <v>2016</v>
      </c>
      <c r="B9756" t="s">
        <v>550</v>
      </c>
      <c r="C9756" t="s">
        <v>2251</v>
      </c>
      <c r="D9756" t="s">
        <v>3403</v>
      </c>
      <c r="E9756" t="s">
        <v>3469</v>
      </c>
      <c r="F9756" t="s">
        <v>4021</v>
      </c>
      <c r="G9756" s="4"/>
      <c r="H9756" s="4"/>
      <c r="I9756" s="4"/>
      <c r="J9756" s="4"/>
      <c r="K9756" s="4">
        <v>-3589559.55538338</v>
      </c>
      <c r="L9756" s="4">
        <v>631130.61358285905</v>
      </c>
      <c r="M9756" s="4">
        <v>116360.222904312</v>
      </c>
      <c r="N9756" s="3">
        <v>-8.4358264824912901</v>
      </c>
      <c r="O9756" s="5">
        <v>48.909194946289063</v>
      </c>
      <c r="P9756" s="3">
        <v>0.18436789512634277</v>
      </c>
    </row>
    <row r="9757" spans="1:16" x14ac:dyDescent="0.25">
      <c r="A9757" s="1">
        <v>2017</v>
      </c>
      <c r="B9757" t="s">
        <v>550</v>
      </c>
      <c r="C9757" t="s">
        <v>2251</v>
      </c>
      <c r="D9757" t="s">
        <v>3403</v>
      </c>
      <c r="E9757" t="s">
        <v>3469</v>
      </c>
      <c r="F9757" t="s">
        <v>4021</v>
      </c>
      <c r="G9757" s="4"/>
      <c r="H9757" s="4"/>
      <c r="I9757" s="4"/>
      <c r="J9757" s="4"/>
      <c r="K9757" s="4">
        <v>-5574777.6829840103</v>
      </c>
      <c r="L9757" s="4">
        <v>1756299.0461696901</v>
      </c>
      <c r="M9757" s="4">
        <v>1983429.02380349</v>
      </c>
      <c r="N9757" s="3">
        <v>-4.6313294523823698</v>
      </c>
      <c r="O9757" s="5">
        <v>25.22169303894043</v>
      </c>
      <c r="P9757" s="3">
        <v>1.1293231248855591</v>
      </c>
    </row>
    <row r="9758" spans="1:16" x14ac:dyDescent="0.25">
      <c r="A9758" s="1">
        <v>2018</v>
      </c>
      <c r="B9758" t="s">
        <v>550</v>
      </c>
      <c r="C9758" t="s">
        <v>2251</v>
      </c>
      <c r="D9758" t="s">
        <v>3403</v>
      </c>
      <c r="E9758" t="s">
        <v>3469</v>
      </c>
      <c r="F9758" t="s">
        <v>4021</v>
      </c>
      <c r="G9758" s="4"/>
      <c r="H9758" s="4"/>
      <c r="I9758" s="4"/>
      <c r="J9758" s="4"/>
      <c r="K9758" s="4">
        <v>-5086761.5600411501</v>
      </c>
      <c r="L9758" s="4">
        <v>1834563.54229121</v>
      </c>
      <c r="M9758" s="4">
        <v>473239.62427553098</v>
      </c>
      <c r="N9758" s="3">
        <v>-2.8853150332367998</v>
      </c>
      <c r="O9758" s="5">
        <v>15.65455436706543</v>
      </c>
      <c r="P9758" s="3">
        <v>0.25795760750770569</v>
      </c>
    </row>
    <row r="9759" spans="1:16" x14ac:dyDescent="0.25">
      <c r="A9759" s="1">
        <v>2019</v>
      </c>
      <c r="B9759" t="s">
        <v>550</v>
      </c>
      <c r="C9759" t="s">
        <v>2251</v>
      </c>
      <c r="D9759" t="s">
        <v>3403</v>
      </c>
      <c r="E9759" t="s">
        <v>3469</v>
      </c>
      <c r="F9759" t="s">
        <v>4021</v>
      </c>
      <c r="G9759" s="4"/>
      <c r="H9759" s="4"/>
      <c r="I9759" s="4"/>
      <c r="J9759" s="4"/>
      <c r="K9759" s="4">
        <v>-1519393.47139347</v>
      </c>
      <c r="L9759" s="4">
        <v>6157491.0494910497</v>
      </c>
      <c r="M9759" s="4">
        <v>1933221.4812214801</v>
      </c>
      <c r="N9759" s="3">
        <v>-0.38478400949063801</v>
      </c>
      <c r="O9759" s="5">
        <v>8.6857671737670898</v>
      </c>
      <c r="P9759" s="3">
        <v>0.31396251916885376</v>
      </c>
    </row>
    <row r="9760" spans="1:16" x14ac:dyDescent="0.25">
      <c r="A9760" s="1">
        <v>2020</v>
      </c>
      <c r="B9760" t="s">
        <v>550</v>
      </c>
      <c r="C9760" t="s">
        <v>2251</v>
      </c>
      <c r="D9760" t="s">
        <v>3403</v>
      </c>
      <c r="E9760" t="s">
        <v>3469</v>
      </c>
      <c r="F9760" t="s">
        <v>4021</v>
      </c>
      <c r="G9760" s="4"/>
      <c r="H9760" s="4"/>
      <c r="I9760" s="4"/>
      <c r="J9760" s="4"/>
      <c r="K9760" s="4">
        <v>-530778.68117002305</v>
      </c>
      <c r="L9760" s="4">
        <v>9249108.9546264</v>
      </c>
      <c r="M9760" s="4">
        <v>1575566.9975014799</v>
      </c>
      <c r="N9760" s="3">
        <v>-6.9368902503652005E-2</v>
      </c>
      <c r="O9760" s="5">
        <v>4.4872298240661621</v>
      </c>
      <c r="P9760" s="3">
        <v>0.17034797370433807</v>
      </c>
    </row>
    <row r="9761" spans="1:16" x14ac:dyDescent="0.25">
      <c r="A9761" s="1">
        <v>2021</v>
      </c>
      <c r="B9761" t="s">
        <v>550</v>
      </c>
      <c r="C9761" t="s">
        <v>2251</v>
      </c>
      <c r="D9761" t="s">
        <v>3403</v>
      </c>
      <c r="E9761" t="s">
        <v>3469</v>
      </c>
      <c r="F9761" t="s">
        <v>4021</v>
      </c>
      <c r="G9761" s="4"/>
      <c r="H9761" s="4"/>
      <c r="I9761" s="4"/>
      <c r="J9761" s="4"/>
      <c r="K9761" s="4">
        <v>-2784036.7701639798</v>
      </c>
      <c r="L9761" s="4">
        <v>22268222.0006148</v>
      </c>
      <c r="M9761" s="4">
        <v>4302298.8850482497</v>
      </c>
      <c r="N9761" s="3">
        <v>-0.17230065572117401</v>
      </c>
      <c r="O9761" s="5">
        <v>6.5771713256835938</v>
      </c>
      <c r="P9761" s="3">
        <v>0.19320352375507355</v>
      </c>
    </row>
    <row r="9762" spans="1:16" x14ac:dyDescent="0.25">
      <c r="A9762" s="1">
        <v>2022</v>
      </c>
      <c r="B9762" t="s">
        <v>550</v>
      </c>
      <c r="C9762" t="s">
        <v>2251</v>
      </c>
      <c r="D9762" t="s">
        <v>3403</v>
      </c>
      <c r="E9762" t="s">
        <v>3469</v>
      </c>
      <c r="F9762" t="s">
        <v>4021</v>
      </c>
      <c r="G9762" s="4"/>
      <c r="H9762" s="4"/>
      <c r="I9762" s="4"/>
      <c r="J9762" s="4"/>
      <c r="K9762" s="4">
        <v>-2887495.4281021599</v>
      </c>
      <c r="L9762" s="4">
        <v>25982508.781494301</v>
      </c>
      <c r="M9762" s="4">
        <v>3188013.0014423002</v>
      </c>
      <c r="N9762" s="3">
        <v>-0.124253053617614</v>
      </c>
      <c r="O9762" s="5">
        <v>2.2113020420074463</v>
      </c>
      <c r="P9762" s="3">
        <v>0.12269842624664307</v>
      </c>
    </row>
    <row r="9763" spans="1:16" x14ac:dyDescent="0.25">
      <c r="A9763" s="1">
        <v>2023</v>
      </c>
      <c r="B9763" t="s">
        <v>550</v>
      </c>
      <c r="C9763" t="s">
        <v>2251</v>
      </c>
      <c r="D9763" t="s">
        <v>3403</v>
      </c>
      <c r="E9763" t="s">
        <v>3469</v>
      </c>
      <c r="F9763" t="s">
        <v>4021</v>
      </c>
      <c r="G9763" s="4"/>
      <c r="H9763" s="4"/>
      <c r="I9763" s="4"/>
      <c r="J9763" s="4"/>
      <c r="K9763" s="4">
        <v>-2558918.10818918</v>
      </c>
      <c r="L9763" s="4">
        <v>1974523.8809452399</v>
      </c>
      <c r="M9763" s="4">
        <v>3681619.17141619</v>
      </c>
      <c r="N9763" s="3">
        <v>-0.189043063430925</v>
      </c>
      <c r="O9763" s="5">
        <v>8.3052253723144531</v>
      </c>
      <c r="P9763" s="3">
        <v>1.8645604848861694</v>
      </c>
    </row>
    <row r="9764" spans="1:16" x14ac:dyDescent="0.25">
      <c r="A9764" s="1">
        <v>2024</v>
      </c>
      <c r="B9764" t="s">
        <v>550</v>
      </c>
      <c r="C9764" t="s">
        <v>2251</v>
      </c>
      <c r="D9764" t="s">
        <v>3403</v>
      </c>
      <c r="E9764" t="s">
        <v>3469</v>
      </c>
      <c r="F9764" t="s">
        <v>4021</v>
      </c>
      <c r="G9764" s="4"/>
      <c r="H9764" s="4"/>
      <c r="I9764" s="4"/>
      <c r="J9764" s="4"/>
      <c r="K9764" s="4">
        <v>-2146214.1566606401</v>
      </c>
      <c r="L9764" s="4">
        <v>1040237.87776763</v>
      </c>
      <c r="M9764" s="4">
        <v>542621.98902615497</v>
      </c>
      <c r="N9764" s="3">
        <v>-1.42366672666476</v>
      </c>
      <c r="O9764" s="5">
        <v>5.7799501419067383</v>
      </c>
      <c r="P9764" s="3">
        <v>0.5216326117515564</v>
      </c>
    </row>
    <row r="9765" spans="1:16" x14ac:dyDescent="0.25">
      <c r="A9765" s="1">
        <v>2012</v>
      </c>
      <c r="B9765" t="s">
        <v>551</v>
      </c>
      <c r="C9765" t="s">
        <v>2252</v>
      </c>
      <c r="D9765" t="s">
        <v>3403</v>
      </c>
      <c r="E9765" t="s">
        <v>3469</v>
      </c>
      <c r="F9765" t="s">
        <v>4022</v>
      </c>
      <c r="G9765" s="4"/>
      <c r="H9765" s="4"/>
      <c r="I9765" s="4"/>
      <c r="J9765" s="4"/>
      <c r="K9765" s="4">
        <v>-5467551.1394451698</v>
      </c>
      <c r="L9765" s="4">
        <v>15827682.326576101</v>
      </c>
      <c r="M9765" s="4">
        <v>6405473.6346612396</v>
      </c>
      <c r="N9765" s="3">
        <v>-0.689883822332793</v>
      </c>
      <c r="O9765" s="5">
        <v>1.5037945508956909</v>
      </c>
      <c r="P9765" s="3">
        <v>0.40470066666603088</v>
      </c>
    </row>
    <row r="9766" spans="1:16" x14ac:dyDescent="0.25">
      <c r="A9766" s="1">
        <v>2013</v>
      </c>
      <c r="B9766" t="s">
        <v>551</v>
      </c>
      <c r="C9766" t="s">
        <v>2252</v>
      </c>
      <c r="D9766" t="s">
        <v>3403</v>
      </c>
      <c r="E9766" t="s">
        <v>3469</v>
      </c>
      <c r="F9766" t="s">
        <v>4022</v>
      </c>
      <c r="G9766" s="4"/>
      <c r="H9766" s="4"/>
      <c r="I9766" s="4"/>
      <c r="J9766" s="4"/>
      <c r="K9766" s="4">
        <v>-2001458.1068364701</v>
      </c>
      <c r="L9766" s="4">
        <v>10486244.826735601</v>
      </c>
      <c r="M9766" s="4">
        <v>5654325.4428679701</v>
      </c>
      <c r="N9766" s="3">
        <v>-0.16260668174293699</v>
      </c>
      <c r="O9766" s="5">
        <v>1.3538204431533813</v>
      </c>
      <c r="P9766" s="3">
        <v>0.53921353816986084</v>
      </c>
    </row>
    <row r="9767" spans="1:16" x14ac:dyDescent="0.25">
      <c r="A9767" s="1">
        <v>2014</v>
      </c>
      <c r="B9767" t="s">
        <v>551</v>
      </c>
      <c r="C9767" t="s">
        <v>2252</v>
      </c>
      <c r="D9767" t="s">
        <v>3403</v>
      </c>
      <c r="E9767" t="s">
        <v>3469</v>
      </c>
      <c r="F9767" t="s">
        <v>4022</v>
      </c>
      <c r="G9767" s="4"/>
      <c r="H9767" s="4"/>
      <c r="I9767" s="4"/>
      <c r="J9767" s="4"/>
      <c r="K9767" s="4">
        <v>-1366492.5267575099</v>
      </c>
      <c r="L9767" s="4">
        <v>6826570.7954170397</v>
      </c>
      <c r="M9767" s="4">
        <v>2693696.07242209</v>
      </c>
      <c r="N9767" s="3">
        <v>-0.154841496837716</v>
      </c>
      <c r="O9767" s="5">
        <v>1.0760843753814697</v>
      </c>
      <c r="P9767" s="3">
        <v>0.39458993077278137</v>
      </c>
    </row>
    <row r="9768" spans="1:16" x14ac:dyDescent="0.25">
      <c r="A9768" s="1">
        <v>2015</v>
      </c>
      <c r="B9768" t="s">
        <v>551</v>
      </c>
      <c r="C9768" t="s">
        <v>2252</v>
      </c>
      <c r="D9768" t="s">
        <v>3403</v>
      </c>
      <c r="E9768" t="s">
        <v>3469</v>
      </c>
      <c r="F9768" t="s">
        <v>4022</v>
      </c>
      <c r="G9768" s="4"/>
      <c r="H9768" s="4"/>
      <c r="I9768" s="4"/>
      <c r="J9768" s="4"/>
      <c r="K9768" s="4">
        <v>-949963.40608460503</v>
      </c>
      <c r="L9768" s="4">
        <v>7558591.8661356103</v>
      </c>
      <c r="M9768" s="4">
        <v>43539.0553377041</v>
      </c>
      <c r="N9768" s="3">
        <v>-0.144638555220264</v>
      </c>
      <c r="O9768" s="5">
        <v>0.69043821096420288</v>
      </c>
      <c r="P9768" s="3">
        <v>5.7602073065936565E-3</v>
      </c>
    </row>
    <row r="9769" spans="1:16" x14ac:dyDescent="0.25">
      <c r="A9769" s="1">
        <v>2016</v>
      </c>
      <c r="B9769" t="s">
        <v>551</v>
      </c>
      <c r="C9769" t="s">
        <v>2252</v>
      </c>
      <c r="D9769" t="s">
        <v>3403</v>
      </c>
      <c r="E9769" t="s">
        <v>3469</v>
      </c>
      <c r="F9769" t="s">
        <v>4022</v>
      </c>
      <c r="G9769" s="4"/>
      <c r="H9769" s="4"/>
      <c r="I9769" s="4"/>
      <c r="J9769" s="4"/>
      <c r="K9769" s="4">
        <v>-461280.80579312798</v>
      </c>
      <c r="L9769" s="4">
        <v>7079826.86175761</v>
      </c>
      <c r="M9769" s="4">
        <v>39236.9699317579</v>
      </c>
      <c r="N9769" s="3">
        <v>-6.4114686723975994E-2</v>
      </c>
      <c r="O9769" s="5">
        <v>0.77668488025665283</v>
      </c>
      <c r="P9769" s="3">
        <v>5.5420803837478161E-3</v>
      </c>
    </row>
    <row r="9770" spans="1:16" x14ac:dyDescent="0.25">
      <c r="A9770" s="1">
        <v>2017</v>
      </c>
      <c r="B9770" t="s">
        <v>551</v>
      </c>
      <c r="C9770" t="s">
        <v>2252</v>
      </c>
      <c r="D9770" t="s">
        <v>3403</v>
      </c>
      <c r="E9770" t="s">
        <v>3469</v>
      </c>
      <c r="F9770" t="s">
        <v>4022</v>
      </c>
      <c r="G9770" s="4"/>
      <c r="H9770" s="4"/>
      <c r="I9770" s="4"/>
      <c r="J9770" s="4"/>
      <c r="K9770" s="4">
        <v>-292488.49024264602</v>
      </c>
      <c r="L9770" s="4">
        <v>6999082.2938043298</v>
      </c>
      <c r="M9770" s="4">
        <v>62367.128594157097</v>
      </c>
      <c r="N9770" s="3">
        <v>-4.0898457478975997E-2</v>
      </c>
      <c r="P9770" s="3">
        <v>8.9107584208250046E-3</v>
      </c>
    </row>
    <row r="9771" spans="1:16" x14ac:dyDescent="0.25">
      <c r="A9771" s="1">
        <v>2018</v>
      </c>
      <c r="B9771" t="s">
        <v>551</v>
      </c>
      <c r="C9771" t="s">
        <v>2252</v>
      </c>
      <c r="D9771" t="s">
        <v>3403</v>
      </c>
      <c r="E9771" t="s">
        <v>3469</v>
      </c>
      <c r="F9771" t="s">
        <v>4022</v>
      </c>
      <c r="G9771" s="4"/>
      <c r="H9771" s="4"/>
      <c r="I9771" s="4"/>
      <c r="J9771" s="4"/>
      <c r="K9771" s="4">
        <v>-862113.70920584199</v>
      </c>
      <c r="L9771" s="4">
        <v>4876631.2111858698</v>
      </c>
      <c r="M9771" s="4">
        <v>81360.3357537806</v>
      </c>
      <c r="N9771" s="3">
        <v>-0.14842159482358699</v>
      </c>
      <c r="O9771" s="5">
        <v>2.3738405704498291</v>
      </c>
      <c r="P9771" s="3">
        <v>1.6683716326951981E-2</v>
      </c>
    </row>
    <row r="9772" spans="1:16" x14ac:dyDescent="0.25">
      <c r="A9772" s="1">
        <v>2019</v>
      </c>
      <c r="B9772" t="s">
        <v>551</v>
      </c>
      <c r="C9772" t="s">
        <v>2252</v>
      </c>
      <c r="D9772" t="s">
        <v>3403</v>
      </c>
      <c r="E9772" t="s">
        <v>3469</v>
      </c>
      <c r="F9772" t="s">
        <v>4022</v>
      </c>
      <c r="G9772" s="4"/>
      <c r="H9772" s="4"/>
      <c r="I9772" s="4"/>
      <c r="J9772" s="4"/>
      <c r="K9772" s="4">
        <v>-663958.58195858204</v>
      </c>
      <c r="L9772" s="4">
        <v>4052489.2944892901</v>
      </c>
      <c r="M9772" s="4">
        <v>55119.691119691102</v>
      </c>
      <c r="N9772" s="3">
        <v>-0.153030514961875</v>
      </c>
      <c r="O9772" s="5">
        <v>1.2141170501708984</v>
      </c>
      <c r="P9772" s="3">
        <v>1.3601440005004406E-2</v>
      </c>
    </row>
    <row r="9773" spans="1:16" x14ac:dyDescent="0.25">
      <c r="A9773" s="1">
        <v>2020</v>
      </c>
      <c r="B9773" t="s">
        <v>551</v>
      </c>
      <c r="C9773" t="s">
        <v>2252</v>
      </c>
      <c r="D9773" t="s">
        <v>3403</v>
      </c>
      <c r="E9773" t="s">
        <v>3469</v>
      </c>
      <c r="F9773" t="s">
        <v>4022</v>
      </c>
      <c r="G9773" s="4"/>
      <c r="H9773" s="4"/>
      <c r="I9773" s="4"/>
      <c r="J9773" s="4"/>
      <c r="K9773" s="4">
        <v>-655757.63013679697</v>
      </c>
      <c r="L9773" s="4">
        <v>3337694.4632331599</v>
      </c>
      <c r="M9773" s="4">
        <v>79941.471225653295</v>
      </c>
      <c r="N9773" s="3">
        <v>-0.17911862830831099</v>
      </c>
      <c r="O9773" s="5">
        <v>0.9575539231300354</v>
      </c>
      <c r="P9773" s="3">
        <v>2.3951105773448944E-2</v>
      </c>
    </row>
    <row r="9774" spans="1:16" x14ac:dyDescent="0.25">
      <c r="A9774" s="1">
        <v>2021</v>
      </c>
      <c r="B9774" t="s">
        <v>551</v>
      </c>
      <c r="C9774" t="s">
        <v>2252</v>
      </c>
      <c r="D9774" t="s">
        <v>3403</v>
      </c>
      <c r="E9774" t="s">
        <v>3469</v>
      </c>
      <c r="F9774" t="s">
        <v>4022</v>
      </c>
      <c r="G9774" s="4"/>
      <c r="H9774" s="4"/>
      <c r="I9774" s="4"/>
      <c r="J9774" s="4"/>
      <c r="K9774" s="4">
        <v>-523990.58251917601</v>
      </c>
      <c r="L9774" s="4">
        <v>3508328.7720534801</v>
      </c>
      <c r="M9774" s="4">
        <v>71663.579992352097</v>
      </c>
      <c r="N9774" s="3">
        <v>-0.14689441532337499</v>
      </c>
      <c r="O9774" s="5">
        <v>1.421080470085144</v>
      </c>
      <c r="P9774" s="3">
        <v>2.042669989168644E-2</v>
      </c>
    </row>
    <row r="9775" spans="1:16" x14ac:dyDescent="0.25">
      <c r="A9775" s="1">
        <v>2022</v>
      </c>
      <c r="B9775" t="s">
        <v>551</v>
      </c>
      <c r="C9775" t="s">
        <v>2252</v>
      </c>
      <c r="D9775" t="s">
        <v>3403</v>
      </c>
      <c r="E9775" t="s">
        <v>3469</v>
      </c>
      <c r="F9775" t="s">
        <v>4022</v>
      </c>
      <c r="G9775" s="4"/>
      <c r="H9775" s="4"/>
      <c r="I9775" s="4"/>
      <c r="J9775" s="4"/>
      <c r="K9775" s="4">
        <v>-589605.74713436898</v>
      </c>
      <c r="L9775" s="4">
        <v>2740093.99131857</v>
      </c>
      <c r="M9775" s="4">
        <v>82140.959373943304</v>
      </c>
      <c r="N9775" s="3">
        <v>-0.19755339286356299</v>
      </c>
      <c r="O9775" s="5">
        <v>1.7854737043380737</v>
      </c>
      <c r="P9775" s="3">
        <v>2.9977424070239067E-2</v>
      </c>
    </row>
    <row r="9776" spans="1:16" x14ac:dyDescent="0.25">
      <c r="A9776" s="1">
        <v>2023</v>
      </c>
      <c r="B9776" t="s">
        <v>551</v>
      </c>
      <c r="C9776" t="s">
        <v>2252</v>
      </c>
      <c r="D9776" t="s">
        <v>3403</v>
      </c>
      <c r="E9776" t="s">
        <v>3469</v>
      </c>
      <c r="F9776" t="s">
        <v>4022</v>
      </c>
      <c r="G9776" s="4"/>
      <c r="H9776" s="4"/>
      <c r="I9776" s="4"/>
      <c r="J9776" s="4"/>
      <c r="K9776" s="4">
        <v>-641458.52081458503</v>
      </c>
      <c r="L9776" s="4">
        <v>1962806.38602806</v>
      </c>
      <c r="M9776" s="4">
        <v>74571.209545712103</v>
      </c>
      <c r="N9776" s="3">
        <v>-0.27831415691938699</v>
      </c>
      <c r="O9776" s="5">
        <v>1.1261301040649414</v>
      </c>
      <c r="P9776" s="3">
        <v>3.7992138415575027E-2</v>
      </c>
    </row>
    <row r="9777" spans="1:16" x14ac:dyDescent="0.25">
      <c r="A9777" s="1">
        <v>2024</v>
      </c>
      <c r="B9777" t="s">
        <v>551</v>
      </c>
      <c r="C9777" t="s">
        <v>2252</v>
      </c>
      <c r="D9777" t="s">
        <v>3403</v>
      </c>
      <c r="E9777" t="s">
        <v>3469</v>
      </c>
      <c r="F9777" t="s">
        <v>4022</v>
      </c>
      <c r="G9777" s="4"/>
      <c r="H9777" s="4"/>
      <c r="I9777" s="4"/>
      <c r="J9777" s="4"/>
      <c r="K9777" s="4">
        <v>-567442.48064909701</v>
      </c>
      <c r="L9777" s="4">
        <v>1416274.0927909999</v>
      </c>
      <c r="M9777" s="4">
        <v>98634.602948137603</v>
      </c>
      <c r="N9777" s="3">
        <v>-0.33582753842317398</v>
      </c>
      <c r="O9777" s="5">
        <v>1.1665641069412231</v>
      </c>
      <c r="P9777" s="3">
        <v>6.9643720984458923E-2</v>
      </c>
    </row>
    <row r="9778" spans="1:16" x14ac:dyDescent="0.25">
      <c r="A9778" s="1">
        <v>2012</v>
      </c>
      <c r="B9778" t="s">
        <v>552</v>
      </c>
      <c r="C9778" t="s">
        <v>2253</v>
      </c>
      <c r="D9778" t="s">
        <v>3403</v>
      </c>
      <c r="E9778" t="s">
        <v>3469</v>
      </c>
      <c r="F9778" t="s">
        <v>4023</v>
      </c>
      <c r="G9778" s="4"/>
      <c r="H9778" s="4"/>
      <c r="I9778" s="4"/>
      <c r="J9778" s="4"/>
      <c r="K9778" s="4">
        <v>-1329414.7744133901</v>
      </c>
      <c r="L9778" s="4">
        <v>4909297.7088300604</v>
      </c>
      <c r="M9778" s="4">
        <v>68581.603102647307</v>
      </c>
      <c r="N9778" s="3">
        <v>-0.50059041157726902</v>
      </c>
      <c r="O9778" s="5">
        <v>0.39094629883766174</v>
      </c>
      <c r="P9778" s="3">
        <v>1.3969738036394119E-2</v>
      </c>
    </row>
    <row r="9779" spans="1:16" x14ac:dyDescent="0.25">
      <c r="A9779" s="1">
        <v>2013</v>
      </c>
      <c r="B9779" t="s">
        <v>552</v>
      </c>
      <c r="C9779" t="s">
        <v>2253</v>
      </c>
      <c r="D9779" t="s">
        <v>3403</v>
      </c>
      <c r="E9779" t="s">
        <v>3469</v>
      </c>
      <c r="F9779" t="s">
        <v>4023</v>
      </c>
      <c r="G9779" s="4"/>
      <c r="H9779" s="4"/>
      <c r="I9779" s="4"/>
      <c r="J9779" s="4"/>
      <c r="K9779" s="4">
        <v>-1171237.1068090701</v>
      </c>
      <c r="L9779" s="4">
        <v>3132227.2673287201</v>
      </c>
      <c r="M9779" s="4">
        <v>96912.942982175606</v>
      </c>
      <c r="N9779" s="3">
        <v>-0.31169657504812498</v>
      </c>
      <c r="O9779" s="5">
        <v>0.56900453567504883</v>
      </c>
      <c r="P9779" s="3">
        <v>3.094058483839035E-2</v>
      </c>
    </row>
    <row r="9780" spans="1:16" x14ac:dyDescent="0.25">
      <c r="A9780" s="1">
        <v>2014</v>
      </c>
      <c r="B9780" t="s">
        <v>552</v>
      </c>
      <c r="C9780" t="s">
        <v>2253</v>
      </c>
      <c r="D9780" t="s">
        <v>3403</v>
      </c>
      <c r="E9780" t="s">
        <v>3469</v>
      </c>
      <c r="F9780" t="s">
        <v>4023</v>
      </c>
      <c r="G9780" s="4"/>
      <c r="H9780" s="4"/>
      <c r="I9780" s="4"/>
      <c r="J9780" s="4"/>
      <c r="K9780" s="4">
        <v>-2399058.8900938299</v>
      </c>
      <c r="L9780" s="4">
        <v>2895513.2255174699</v>
      </c>
      <c r="M9780" s="4">
        <v>377172.89829789201</v>
      </c>
      <c r="N9780" s="3">
        <v>-0.78291623512518604</v>
      </c>
      <c r="O9780" s="5">
        <v>2.483734130859375</v>
      </c>
      <c r="P9780" s="3">
        <v>0.13026115298271179</v>
      </c>
    </row>
    <row r="9781" spans="1:16" x14ac:dyDescent="0.25">
      <c r="A9781" s="1">
        <v>2015</v>
      </c>
      <c r="B9781" t="s">
        <v>552</v>
      </c>
      <c r="C9781" t="s">
        <v>2253</v>
      </c>
      <c r="D9781" t="s">
        <v>3403</v>
      </c>
      <c r="E9781" t="s">
        <v>3469</v>
      </c>
      <c r="F9781" t="s">
        <v>4023</v>
      </c>
      <c r="G9781" s="4"/>
      <c r="H9781" s="4"/>
      <c r="I9781" s="4"/>
      <c r="J9781" s="4"/>
      <c r="K9781" s="4">
        <v>-815269.29269739497</v>
      </c>
      <c r="L9781" s="4">
        <v>924196.667257305</v>
      </c>
      <c r="M9781" s="4">
        <v>282242.32105575397</v>
      </c>
      <c r="N9781" s="3">
        <v>-0.49564351121333899</v>
      </c>
      <c r="O9781" s="5">
        <v>1.1420410871505737</v>
      </c>
      <c r="P9781" s="3">
        <v>0.3053920567035675</v>
      </c>
    </row>
    <row r="9782" spans="1:16" x14ac:dyDescent="0.25">
      <c r="A9782" s="1">
        <v>2016</v>
      </c>
      <c r="B9782" t="s">
        <v>552</v>
      </c>
      <c r="C9782" t="s">
        <v>2253</v>
      </c>
      <c r="D9782" t="s">
        <v>3403</v>
      </c>
      <c r="E9782" t="s">
        <v>3469</v>
      </c>
      <c r="F9782" t="s">
        <v>4023</v>
      </c>
      <c r="G9782" s="4"/>
      <c r="H9782" s="4"/>
      <c r="I9782" s="4"/>
      <c r="J9782" s="4"/>
      <c r="K9782" s="4">
        <v>-597440.92141729</v>
      </c>
      <c r="L9782" s="4">
        <v>1562551.77757249</v>
      </c>
      <c r="M9782" s="4">
        <v>173818.4283458</v>
      </c>
      <c r="N9782" s="3">
        <v>-0.48645973011361499</v>
      </c>
      <c r="O9782" s="5">
        <v>1.2597273588180542</v>
      </c>
      <c r="P9782" s="3">
        <v>0.11124011129140854</v>
      </c>
    </row>
    <row r="9783" spans="1:16" x14ac:dyDescent="0.25">
      <c r="A9783" s="1">
        <v>2017</v>
      </c>
      <c r="B9783" t="s">
        <v>552</v>
      </c>
      <c r="C9783" t="s">
        <v>2253</v>
      </c>
      <c r="D9783" t="s">
        <v>3403</v>
      </c>
      <c r="E9783" t="s">
        <v>3469</v>
      </c>
      <c r="F9783" t="s">
        <v>4023</v>
      </c>
      <c r="G9783" s="4"/>
      <c r="H9783" s="4"/>
      <c r="I9783" s="4"/>
      <c r="J9783" s="4"/>
      <c r="K9783" s="4">
        <v>-425905.60077474703</v>
      </c>
      <c r="L9783" s="4">
        <v>1372193.6559908399</v>
      </c>
      <c r="M9783" s="4">
        <v>204592.37396911799</v>
      </c>
      <c r="N9783" s="3">
        <v>-0.28543679118304699</v>
      </c>
      <c r="O9783" s="5">
        <v>1.3858976364135742</v>
      </c>
      <c r="P9783" s="3">
        <v>0.14909875392913818</v>
      </c>
    </row>
    <row r="9784" spans="1:16" x14ac:dyDescent="0.25">
      <c r="A9784" s="1">
        <v>2018</v>
      </c>
      <c r="B9784" t="s">
        <v>552</v>
      </c>
      <c r="C9784" t="s">
        <v>2253</v>
      </c>
      <c r="D9784" t="s">
        <v>3403</v>
      </c>
      <c r="E9784" t="s">
        <v>3469</v>
      </c>
      <c r="F9784" t="s">
        <v>4023</v>
      </c>
      <c r="G9784" s="4"/>
      <c r="H9784" s="4"/>
      <c r="I9784" s="4"/>
      <c r="J9784" s="4"/>
      <c r="K9784" s="4">
        <v>-264595.59286153101</v>
      </c>
      <c r="L9784" s="4">
        <v>970848.7849651</v>
      </c>
      <c r="M9784" s="4">
        <v>272035.32224516798</v>
      </c>
      <c r="N9784" s="3">
        <v>-0.23085206722664101</v>
      </c>
      <c r="O9784" s="5">
        <v>2.2253637313842773</v>
      </c>
      <c r="P9784" s="3">
        <v>0.28020361065864563</v>
      </c>
    </row>
    <row r="9785" spans="1:16" x14ac:dyDescent="0.25">
      <c r="A9785" s="1">
        <v>2019</v>
      </c>
      <c r="B9785" t="s">
        <v>552</v>
      </c>
      <c r="C9785" t="s">
        <v>2253</v>
      </c>
      <c r="D9785" t="s">
        <v>3403</v>
      </c>
      <c r="E9785" t="s">
        <v>3469</v>
      </c>
      <c r="F9785" t="s">
        <v>4023</v>
      </c>
      <c r="G9785" s="4"/>
      <c r="H9785" s="4"/>
      <c r="I9785" s="4"/>
      <c r="J9785" s="4"/>
      <c r="K9785" s="4">
        <v>-381413.12741312699</v>
      </c>
      <c r="L9785" s="4">
        <v>329082.48508248501</v>
      </c>
      <c r="M9785" s="4">
        <v>111819.58581958601</v>
      </c>
      <c r="N9785" s="3">
        <v>-0.61034326845036302</v>
      </c>
      <c r="O9785" s="5">
        <v>5.0047216415405273</v>
      </c>
      <c r="P9785" s="3">
        <v>0.33979198336601257</v>
      </c>
    </row>
    <row r="9786" spans="1:16" x14ac:dyDescent="0.25">
      <c r="A9786" s="1">
        <v>2020</v>
      </c>
      <c r="B9786" t="s">
        <v>552</v>
      </c>
      <c r="C9786" t="s">
        <v>2253</v>
      </c>
      <c r="D9786" t="s">
        <v>3403</v>
      </c>
      <c r="E9786" t="s">
        <v>3469</v>
      </c>
      <c r="F9786" t="s">
        <v>4023</v>
      </c>
      <c r="G9786" s="4"/>
      <c r="H9786" s="4"/>
      <c r="I9786" s="4"/>
      <c r="J9786" s="4"/>
      <c r="K9786" s="4">
        <v>-153699.46026531199</v>
      </c>
      <c r="L9786" s="4">
        <v>1541564.4023577201</v>
      </c>
      <c r="M9786" s="4">
        <v>65649.545159642803</v>
      </c>
      <c r="N9786" s="3">
        <v>-0.16481508824555799</v>
      </c>
      <c r="O9786" s="5">
        <v>1.9440449476242065</v>
      </c>
      <c r="P9786" s="3">
        <v>4.2586315423250198E-2</v>
      </c>
    </row>
    <row r="9787" spans="1:16" x14ac:dyDescent="0.25">
      <c r="A9787" s="1">
        <v>2021</v>
      </c>
      <c r="B9787" t="s">
        <v>552</v>
      </c>
      <c r="C9787" t="s">
        <v>2253</v>
      </c>
      <c r="D9787" t="s">
        <v>3403</v>
      </c>
      <c r="E9787" t="s">
        <v>3469</v>
      </c>
      <c r="F9787" t="s">
        <v>4023</v>
      </c>
      <c r="G9787" s="4"/>
      <c r="H9787" s="4"/>
      <c r="I9787" s="4"/>
      <c r="J9787" s="4"/>
      <c r="K9787" s="4">
        <v>-192856.660843224</v>
      </c>
      <c r="L9787" s="4">
        <v>1496213.5128853</v>
      </c>
      <c r="M9787" s="4">
        <v>40405.941410672604</v>
      </c>
      <c r="N9787" s="3">
        <v>-0.121641637873386</v>
      </c>
      <c r="O9787" s="5">
        <v>5.6286053657531738</v>
      </c>
      <c r="P9787" s="3">
        <v>2.700546570122242E-2</v>
      </c>
    </row>
    <row r="9788" spans="1:16" x14ac:dyDescent="0.25">
      <c r="A9788" s="1">
        <v>2022</v>
      </c>
      <c r="B9788" t="s">
        <v>552</v>
      </c>
      <c r="C9788" t="s">
        <v>2253</v>
      </c>
      <c r="D9788" t="s">
        <v>3403</v>
      </c>
      <c r="E9788" t="s">
        <v>3469</v>
      </c>
      <c r="F9788" t="s">
        <v>4023</v>
      </c>
      <c r="G9788" s="4"/>
      <c r="H9788" s="4"/>
      <c r="I9788" s="4"/>
      <c r="J9788" s="4"/>
      <c r="K9788" s="4">
        <v>-196505.34480735901</v>
      </c>
      <c r="L9788" s="4">
        <v>1665976.1088146199</v>
      </c>
      <c r="M9788" s="4">
        <v>20384.798525951101</v>
      </c>
      <c r="N9788" s="3">
        <v>-0.12915000699609799</v>
      </c>
      <c r="O9788" s="5">
        <v>4.9351305961608887</v>
      </c>
      <c r="P9788" s="3">
        <v>1.2235948815941811E-2</v>
      </c>
    </row>
    <row r="9789" spans="1:16" x14ac:dyDescent="0.25">
      <c r="A9789" s="1">
        <v>2023</v>
      </c>
      <c r="B9789" t="s">
        <v>552</v>
      </c>
      <c r="C9789" t="s">
        <v>2253</v>
      </c>
      <c r="D9789" t="s">
        <v>3403</v>
      </c>
      <c r="E9789" t="s">
        <v>3469</v>
      </c>
      <c r="F9789" t="s">
        <v>4023</v>
      </c>
      <c r="G9789" s="4"/>
      <c r="H9789" s="4"/>
      <c r="I9789" s="4"/>
      <c r="J9789" s="4"/>
      <c r="K9789" s="4">
        <v>-251810.81891810801</v>
      </c>
      <c r="L9789" s="4">
        <v>1565301.46985301</v>
      </c>
      <c r="M9789" s="4">
        <v>36258.374162583699</v>
      </c>
      <c r="N9789" s="3">
        <v>-0.1586434126514</v>
      </c>
      <c r="O9789" s="5">
        <v>2.8162000179290771</v>
      </c>
      <c r="P9789" s="3">
        <v>2.3163828998804092E-2</v>
      </c>
    </row>
    <row r="9790" spans="1:16" x14ac:dyDescent="0.25">
      <c r="A9790" s="1">
        <v>2024</v>
      </c>
      <c r="B9790" t="s">
        <v>552</v>
      </c>
      <c r="C9790" t="s">
        <v>2253</v>
      </c>
      <c r="D9790" t="s">
        <v>3403</v>
      </c>
      <c r="E9790" t="s">
        <v>3469</v>
      </c>
      <c r="F9790" t="s">
        <v>4023</v>
      </c>
      <c r="G9790" s="4"/>
      <c r="H9790" s="4"/>
      <c r="I9790" s="4"/>
      <c r="J9790" s="4"/>
      <c r="K9790" s="4">
        <v>-1054541.21192322</v>
      </c>
      <c r="L9790" s="4">
        <v>460836.17235471</v>
      </c>
      <c r="M9790" s="4">
        <v>36548.372257372001</v>
      </c>
      <c r="N9790" s="3">
        <v>-1.0408194487810001</v>
      </c>
      <c r="O9790" s="5">
        <v>3.4680130481719971</v>
      </c>
      <c r="P9790" s="3">
        <v>7.930881530046463E-2</v>
      </c>
    </row>
    <row r="9791" spans="1:16" x14ac:dyDescent="0.25">
      <c r="A9791" s="1">
        <v>2012</v>
      </c>
      <c r="B9791" t="s">
        <v>553</v>
      </c>
      <c r="C9791" t="s">
        <v>2254</v>
      </c>
      <c r="D9791" t="s">
        <v>3409</v>
      </c>
      <c r="E9791" t="s">
        <v>3469</v>
      </c>
      <c r="F9791" t="s">
        <v>4024</v>
      </c>
      <c r="G9791" s="4"/>
      <c r="H9791" s="4"/>
      <c r="I9791" s="4"/>
      <c r="J9791" s="4"/>
      <c r="K9791" s="4">
        <v>-896604.68876313698</v>
      </c>
      <c r="L9791" s="4">
        <v>3593609.4880427299</v>
      </c>
      <c r="M9791" s="4">
        <v>251908.96718275099</v>
      </c>
      <c r="N9791" s="3">
        <v>-0.41711487322157398</v>
      </c>
      <c r="O9791" s="5">
        <v>1.6398147344589233</v>
      </c>
      <c r="P9791" s="3">
        <v>7.0099152624607086E-2</v>
      </c>
    </row>
    <row r="9792" spans="1:16" x14ac:dyDescent="0.25">
      <c r="A9792" s="1">
        <v>2013</v>
      </c>
      <c r="B9792" t="s">
        <v>553</v>
      </c>
      <c r="C9792" t="s">
        <v>2254</v>
      </c>
      <c r="D9792" t="s">
        <v>3409</v>
      </c>
      <c r="E9792" t="s">
        <v>3469</v>
      </c>
      <c r="F9792" t="s">
        <v>4024</v>
      </c>
      <c r="G9792" s="4"/>
      <c r="H9792" s="4"/>
      <c r="I9792" s="4"/>
      <c r="J9792" s="4"/>
      <c r="K9792" s="4">
        <v>-2308255.2966004899</v>
      </c>
      <c r="L9792" s="4">
        <v>6333892.7615410602</v>
      </c>
      <c r="M9792" s="4">
        <v>450304.685858374</v>
      </c>
      <c r="N9792" s="3">
        <v>-0.48379633175651698</v>
      </c>
      <c r="O9792" s="5">
        <v>0.99816322326660156</v>
      </c>
      <c r="P9792" s="3">
        <v>7.1094460785388947E-2</v>
      </c>
    </row>
    <row r="9793" spans="1:16" x14ac:dyDescent="0.25">
      <c r="A9793" s="1">
        <v>2014</v>
      </c>
      <c r="B9793" t="s">
        <v>553</v>
      </c>
      <c r="C9793" t="s">
        <v>2254</v>
      </c>
      <c r="D9793" t="s">
        <v>3409</v>
      </c>
      <c r="E9793" t="s">
        <v>3469</v>
      </c>
      <c r="F9793" t="s">
        <v>4024</v>
      </c>
      <c r="G9793" s="4"/>
      <c r="H9793" s="4"/>
      <c r="I9793" s="4"/>
      <c r="J9793" s="4"/>
      <c r="K9793" s="4">
        <v>-1803784.2425385499</v>
      </c>
      <c r="L9793" s="4">
        <v>5800028.2898769397</v>
      </c>
      <c r="M9793" s="4">
        <v>1882038.7571314101</v>
      </c>
      <c r="N9793" s="3">
        <v>-0.29240169070592498</v>
      </c>
      <c r="O9793" s="5">
        <v>0.42319491505622864</v>
      </c>
      <c r="P9793" s="3">
        <v>0.32448786497116089</v>
      </c>
    </row>
    <row r="9794" spans="1:16" x14ac:dyDescent="0.25">
      <c r="A9794" s="1">
        <v>2015</v>
      </c>
      <c r="B9794" t="s">
        <v>553</v>
      </c>
      <c r="C9794" t="s">
        <v>2254</v>
      </c>
      <c r="D9794" t="s">
        <v>3409</v>
      </c>
      <c r="E9794" t="s">
        <v>3469</v>
      </c>
      <c r="F9794" t="s">
        <v>4024</v>
      </c>
      <c r="G9794" s="4"/>
      <c r="H9794" s="4"/>
      <c r="I9794" s="4"/>
      <c r="J9794" s="4"/>
      <c r="K9794" s="4">
        <v>-370186.35932913702</v>
      </c>
      <c r="L9794" s="4">
        <v>181557.43703920601</v>
      </c>
      <c r="M9794" s="4">
        <v>524776.00671787304</v>
      </c>
      <c r="N9794" s="3">
        <v>-0.150482274027854</v>
      </c>
      <c r="O9794" s="5">
        <v>9.9044771194458008</v>
      </c>
      <c r="P9794" s="3">
        <v>2.8904132843017578</v>
      </c>
    </row>
    <row r="9795" spans="1:16" x14ac:dyDescent="0.25">
      <c r="A9795" s="1">
        <v>2016</v>
      </c>
      <c r="B9795" t="s">
        <v>553</v>
      </c>
      <c r="C9795" t="s">
        <v>2254</v>
      </c>
      <c r="D9795" t="s">
        <v>3409</v>
      </c>
      <c r="E9795" t="s">
        <v>3469</v>
      </c>
      <c r="F9795" t="s">
        <v>4024</v>
      </c>
      <c r="G9795" s="4"/>
      <c r="H9795" s="4"/>
      <c r="I9795" s="4"/>
      <c r="J9795" s="4"/>
      <c r="K9795" s="4">
        <v>-6525452.9606341496</v>
      </c>
      <c r="L9795" s="4">
        <v>3984921.1788896499</v>
      </c>
      <c r="M9795" s="4">
        <v>798030.96224334696</v>
      </c>
      <c r="N9795" s="3">
        <v>-3.13686499549561</v>
      </c>
      <c r="O9795" s="5">
        <v>4.8928899765014648</v>
      </c>
      <c r="P9795" s="3">
        <v>0.20026266574859619</v>
      </c>
    </row>
    <row r="9796" spans="1:16" x14ac:dyDescent="0.25">
      <c r="A9796" s="1">
        <v>2017</v>
      </c>
      <c r="B9796" t="s">
        <v>553</v>
      </c>
      <c r="C9796" t="s">
        <v>2254</v>
      </c>
      <c r="D9796" t="s">
        <v>3409</v>
      </c>
      <c r="E9796" t="s">
        <v>3469</v>
      </c>
      <c r="F9796" t="s">
        <v>4024</v>
      </c>
      <c r="G9796" s="4"/>
      <c r="H9796" s="4"/>
      <c r="I9796" s="4"/>
      <c r="J9796" s="4"/>
      <c r="K9796" s="4">
        <v>-12105773.7093316</v>
      </c>
      <c r="L9796" s="4">
        <v>8256429.7078558402</v>
      </c>
      <c r="M9796" s="4">
        <v>2343429.6386820101</v>
      </c>
      <c r="N9796" s="3">
        <v>-1.9576642278609999</v>
      </c>
      <c r="O9796" s="5">
        <v>3.2780516147613525</v>
      </c>
      <c r="P9796" s="3">
        <v>0.28383088111877441</v>
      </c>
    </row>
    <row r="9797" spans="1:16" x14ac:dyDescent="0.25">
      <c r="A9797" s="1">
        <v>2018</v>
      </c>
      <c r="B9797" t="s">
        <v>553</v>
      </c>
      <c r="C9797" t="s">
        <v>2254</v>
      </c>
      <c r="D9797" t="s">
        <v>3409</v>
      </c>
      <c r="E9797" t="s">
        <v>3469</v>
      </c>
      <c r="F9797" t="s">
        <v>4024</v>
      </c>
      <c r="G9797" s="4"/>
      <c r="H9797" s="4"/>
      <c r="I9797" s="4"/>
      <c r="J9797" s="4"/>
      <c r="K9797" s="4">
        <v>-679680.08645511803</v>
      </c>
      <c r="L9797" s="4">
        <v>7763851.6939429604</v>
      </c>
      <c r="M9797" s="4">
        <v>2868796.9563061199</v>
      </c>
      <c r="N9797" s="3">
        <v>-8.6499701687324002E-2</v>
      </c>
      <c r="O9797" s="5">
        <v>4.4384918212890625</v>
      </c>
      <c r="P9797" s="3">
        <v>0.36950692534446716</v>
      </c>
    </row>
    <row r="9798" spans="1:16" x14ac:dyDescent="0.25">
      <c r="A9798" s="1">
        <v>2019</v>
      </c>
      <c r="B9798" t="s">
        <v>553</v>
      </c>
      <c r="C9798" t="s">
        <v>2254</v>
      </c>
      <c r="D9798" t="s">
        <v>3409</v>
      </c>
      <c r="E9798" t="s">
        <v>3469</v>
      </c>
      <c r="F9798" t="s">
        <v>4024</v>
      </c>
      <c r="G9798" s="4"/>
      <c r="H9798" s="4"/>
      <c r="I9798" s="4"/>
      <c r="J9798" s="4"/>
      <c r="K9798" s="4">
        <v>-1257652.5096525101</v>
      </c>
      <c r="L9798" s="4">
        <v>9304805.19480519</v>
      </c>
      <c r="M9798" s="4">
        <v>6193903.1239031199</v>
      </c>
      <c r="N9798" s="3">
        <v>-0.15090613332504499</v>
      </c>
      <c r="O9798" s="5">
        <v>3.6583034992218018</v>
      </c>
      <c r="P9798" s="3">
        <v>0.66566717624664307</v>
      </c>
    </row>
    <row r="9799" spans="1:16" x14ac:dyDescent="0.25">
      <c r="A9799" s="1">
        <v>2020</v>
      </c>
      <c r="B9799" t="s">
        <v>553</v>
      </c>
      <c r="C9799" t="s">
        <v>2254</v>
      </c>
      <c r="D9799" t="s">
        <v>3409</v>
      </c>
      <c r="E9799" t="s">
        <v>3469</v>
      </c>
      <c r="F9799" t="s">
        <v>4024</v>
      </c>
      <c r="G9799" s="4"/>
      <c r="H9799" s="4"/>
      <c r="I9799" s="4"/>
      <c r="J9799" s="4"/>
      <c r="K9799" s="4">
        <v>-2063140.6761177799</v>
      </c>
      <c r="L9799" s="4">
        <v>15494256.8640172</v>
      </c>
      <c r="M9799" s="4">
        <v>17426663.721822701</v>
      </c>
      <c r="N9799" s="3">
        <v>-0.167444923921619</v>
      </c>
      <c r="O9799" s="5">
        <v>1.8180813789367676</v>
      </c>
      <c r="P9799" s="3">
        <v>1.1247175931930542</v>
      </c>
    </row>
    <row r="9800" spans="1:16" x14ac:dyDescent="0.25">
      <c r="A9800" s="1">
        <v>2021</v>
      </c>
      <c r="B9800" t="s">
        <v>553</v>
      </c>
      <c r="C9800" t="s">
        <v>2254</v>
      </c>
      <c r="D9800" t="s">
        <v>3409</v>
      </c>
      <c r="E9800" t="s">
        <v>3469</v>
      </c>
      <c r="F9800" t="s">
        <v>4024</v>
      </c>
      <c r="G9800" s="4"/>
      <c r="H9800" s="4"/>
      <c r="I9800" s="4"/>
      <c r="J9800" s="4"/>
      <c r="K9800" s="4">
        <v>-1748667.2315155701</v>
      </c>
      <c r="L9800" s="4">
        <v>21669753.8408476</v>
      </c>
      <c r="M9800" s="4">
        <v>20843375.147148099</v>
      </c>
      <c r="N9800" s="3">
        <v>-9.0835118687936006E-2</v>
      </c>
      <c r="O9800" s="5">
        <v>1.4079217910766602</v>
      </c>
      <c r="P9800" s="3">
        <v>0.9618648886680603</v>
      </c>
    </row>
    <row r="9801" spans="1:16" x14ac:dyDescent="0.25">
      <c r="A9801" s="1">
        <v>2022</v>
      </c>
      <c r="B9801" t="s">
        <v>553</v>
      </c>
      <c r="C9801" t="s">
        <v>2254</v>
      </c>
      <c r="D9801" t="s">
        <v>3409</v>
      </c>
      <c r="E9801" t="s">
        <v>3469</v>
      </c>
      <c r="F9801" t="s">
        <v>4024</v>
      </c>
      <c r="G9801" s="4"/>
      <c r="H9801" s="4"/>
      <c r="I9801" s="4"/>
      <c r="J9801" s="4"/>
      <c r="K9801" s="4">
        <v>-3036450.9651017501</v>
      </c>
      <c r="L9801" s="4">
        <v>35903471.881965697</v>
      </c>
      <c r="M9801" s="4">
        <v>21898754.3734947</v>
      </c>
      <c r="N9801" s="3">
        <v>-0.108740209030373</v>
      </c>
      <c r="O9801" s="5">
        <v>0.81062543392181396</v>
      </c>
      <c r="P9801" s="3">
        <v>0.60993415117263794</v>
      </c>
    </row>
    <row r="9802" spans="1:16" x14ac:dyDescent="0.25">
      <c r="A9802" s="1">
        <v>2023</v>
      </c>
      <c r="B9802" t="s">
        <v>553</v>
      </c>
      <c r="C9802" t="s">
        <v>2254</v>
      </c>
      <c r="D9802" t="s">
        <v>3409</v>
      </c>
      <c r="E9802" t="s">
        <v>3469</v>
      </c>
      <c r="F9802" t="s">
        <v>4024</v>
      </c>
      <c r="G9802" s="4"/>
      <c r="H9802" s="4"/>
      <c r="I9802" s="4"/>
      <c r="J9802" s="4"/>
      <c r="K9802" s="4">
        <v>-4664051.5948405201</v>
      </c>
      <c r="L9802" s="4">
        <v>16206252.0414625</v>
      </c>
      <c r="M9802" s="4">
        <v>10355078.4921508</v>
      </c>
      <c r="N9802" s="3">
        <v>-0.18330937358659899</v>
      </c>
      <c r="O9802" s="5">
        <v>1.0200103521347046</v>
      </c>
      <c r="P9802" s="3">
        <v>0.63895577192306519</v>
      </c>
    </row>
    <row r="9803" spans="1:16" x14ac:dyDescent="0.25">
      <c r="A9803" s="1">
        <v>2024</v>
      </c>
      <c r="B9803" t="s">
        <v>553</v>
      </c>
      <c r="C9803" t="s">
        <v>2254</v>
      </c>
      <c r="D9803" t="s">
        <v>3409</v>
      </c>
      <c r="E9803" t="s">
        <v>3469</v>
      </c>
      <c r="F9803" t="s">
        <v>4024</v>
      </c>
      <c r="G9803" s="4"/>
      <c r="H9803" s="4"/>
      <c r="I9803" s="4"/>
      <c r="J9803" s="4"/>
      <c r="K9803" s="4">
        <v>2147071.53000473</v>
      </c>
      <c r="L9803" s="4">
        <v>15016702.779463001</v>
      </c>
      <c r="M9803" s="4">
        <v>7750638.3631236097</v>
      </c>
      <c r="N9803" s="3">
        <v>0.137521134468641</v>
      </c>
      <c r="O9803" s="5">
        <v>1.4361977577209473</v>
      </c>
      <c r="P9803" s="3">
        <v>0.51613450050354004</v>
      </c>
    </row>
    <row r="9804" spans="1:16" x14ac:dyDescent="0.25">
      <c r="A9804" s="1">
        <v>2013</v>
      </c>
      <c r="B9804" t="s">
        <v>554</v>
      </c>
      <c r="C9804" t="s">
        <v>2255</v>
      </c>
      <c r="D9804" t="s">
        <v>3403</v>
      </c>
      <c r="E9804" t="s">
        <v>3469</v>
      </c>
      <c r="F9804" t="s">
        <v>4025</v>
      </c>
      <c r="G9804" s="4"/>
      <c r="H9804" s="4"/>
      <c r="I9804" s="4"/>
      <c r="J9804" s="4"/>
      <c r="K9804" s="4">
        <v>-1670659.38179614</v>
      </c>
      <c r="L9804" s="4">
        <v>2490572.74769154</v>
      </c>
      <c r="M9804" s="4">
        <v>816675.28254126699</v>
      </c>
      <c r="N9804" s="3">
        <v>-0.46652000491803902</v>
      </c>
      <c r="O9804" s="5">
        <v>1.6609122753143311</v>
      </c>
      <c r="P9804" s="3">
        <v>0.32790660858154297</v>
      </c>
    </row>
    <row r="9805" spans="1:16" x14ac:dyDescent="0.25">
      <c r="A9805" s="1">
        <v>2014</v>
      </c>
      <c r="B9805" t="s">
        <v>554</v>
      </c>
      <c r="C9805" t="s">
        <v>2255</v>
      </c>
      <c r="D9805" t="s">
        <v>3403</v>
      </c>
      <c r="E9805" t="s">
        <v>3469</v>
      </c>
      <c r="F9805" t="s">
        <v>4025</v>
      </c>
      <c r="G9805" s="4"/>
      <c r="H9805" s="4"/>
      <c r="I9805" s="4"/>
      <c r="J9805" s="4"/>
      <c r="K9805" s="4">
        <v>-2074479.0858375099</v>
      </c>
      <c r="L9805" s="4">
        <v>1748751.5212898899</v>
      </c>
      <c r="M9805" s="4">
        <v>868549.93506440497</v>
      </c>
      <c r="N9805" s="3">
        <v>-1.02922333830838</v>
      </c>
      <c r="O9805" s="5">
        <v>1.7510125637054443</v>
      </c>
      <c r="P9805" s="3">
        <v>0.49666857719421387</v>
      </c>
    </row>
    <row r="9806" spans="1:16" x14ac:dyDescent="0.25">
      <c r="A9806" s="1">
        <v>2015</v>
      </c>
      <c r="B9806" t="s">
        <v>554</v>
      </c>
      <c r="C9806" t="s">
        <v>2255</v>
      </c>
      <c r="D9806" t="s">
        <v>3403</v>
      </c>
      <c r="E9806" t="s">
        <v>3469</v>
      </c>
      <c r="F9806" t="s">
        <v>4025</v>
      </c>
      <c r="G9806" s="4"/>
      <c r="H9806" s="4"/>
      <c r="I9806" s="4"/>
      <c r="J9806" s="4"/>
      <c r="K9806" s="4">
        <v>-385229.56269960798</v>
      </c>
      <c r="L9806" s="4">
        <v>525668.39084222703</v>
      </c>
      <c r="M9806" s="4">
        <v>52366.922019249701</v>
      </c>
      <c r="N9806" s="3">
        <v>-0.369838525437159</v>
      </c>
      <c r="O9806" s="5">
        <v>4.5295505523681641</v>
      </c>
      <c r="P9806" s="3">
        <v>9.9619686603546143E-2</v>
      </c>
    </row>
    <row r="9807" spans="1:16" x14ac:dyDescent="0.25">
      <c r="A9807" s="1">
        <v>2016</v>
      </c>
      <c r="B9807" t="s">
        <v>554</v>
      </c>
      <c r="C9807" t="s">
        <v>2255</v>
      </c>
      <c r="D9807" t="s">
        <v>3403</v>
      </c>
      <c r="E9807" t="s">
        <v>3469</v>
      </c>
      <c r="F9807" t="s">
        <v>4025</v>
      </c>
      <c r="G9807" s="4"/>
      <c r="H9807" s="4"/>
      <c r="I9807" s="4"/>
      <c r="J9807" s="4"/>
      <c r="K9807" s="4">
        <v>-733163.78066378098</v>
      </c>
      <c r="L9807" s="4">
        <v>10164176.7676768</v>
      </c>
      <c r="M9807" s="4">
        <v>1833316.0173160201</v>
      </c>
      <c r="N9807" s="3">
        <v>-0.13722578964095999</v>
      </c>
      <c r="O9807" s="5">
        <v>1.7396153211593628</v>
      </c>
      <c r="P9807" s="3">
        <v>0.18037034571170807</v>
      </c>
    </row>
    <row r="9808" spans="1:16" x14ac:dyDescent="0.25">
      <c r="A9808" s="1">
        <v>2017</v>
      </c>
      <c r="B9808" t="s">
        <v>554</v>
      </c>
      <c r="C9808" t="s">
        <v>2255</v>
      </c>
      <c r="D9808" t="s">
        <v>3403</v>
      </c>
      <c r="E9808" t="s">
        <v>3469</v>
      </c>
      <c r="F9808" t="s">
        <v>4025</v>
      </c>
      <c r="G9808" s="4"/>
      <c r="H9808" s="4"/>
      <c r="I9808" s="4"/>
      <c r="J9808" s="4"/>
      <c r="K9808" s="4">
        <v>-2604243.7338617202</v>
      </c>
      <c r="L9808" s="4">
        <v>2934800.9579605102</v>
      </c>
      <c r="M9808" s="4">
        <v>64415.043412461302</v>
      </c>
      <c r="N9808" s="3">
        <v>-0.37405278907290102</v>
      </c>
      <c r="O9808" s="5">
        <v>3.3437511920928955</v>
      </c>
      <c r="P9808" s="3">
        <v>2.1948691457509995E-2</v>
      </c>
    </row>
    <row r="9809" spans="1:16" x14ac:dyDescent="0.25">
      <c r="A9809" s="1">
        <v>2018</v>
      </c>
      <c r="B9809" t="s">
        <v>554</v>
      </c>
      <c r="C9809" t="s">
        <v>2255</v>
      </c>
      <c r="D9809" t="s">
        <v>3403</v>
      </c>
      <c r="E9809" t="s">
        <v>3469</v>
      </c>
      <c r="F9809" t="s">
        <v>4025</v>
      </c>
      <c r="G9809" s="4"/>
      <c r="H9809" s="4"/>
      <c r="I9809" s="4"/>
      <c r="J9809" s="4"/>
      <c r="K9809" s="4">
        <v>-2956723.3406643001</v>
      </c>
      <c r="L9809" s="4">
        <v>3220873.5126600098</v>
      </c>
      <c r="M9809" s="4">
        <v>77817.487170811495</v>
      </c>
      <c r="N9809" s="3">
        <v>-1.00692564664175</v>
      </c>
      <c r="O9809" s="5">
        <v>5.0242209434509277</v>
      </c>
      <c r="P9809" s="3">
        <v>2.4160366505384445E-2</v>
      </c>
    </row>
    <row r="9810" spans="1:16" x14ac:dyDescent="0.25">
      <c r="A9810" s="1">
        <v>2019</v>
      </c>
      <c r="B9810" t="s">
        <v>554</v>
      </c>
      <c r="C9810" t="s">
        <v>2255</v>
      </c>
      <c r="D9810" t="s">
        <v>3403</v>
      </c>
      <c r="E9810" t="s">
        <v>3469</v>
      </c>
      <c r="F9810" t="s">
        <v>4025</v>
      </c>
      <c r="G9810" s="4"/>
      <c r="H9810" s="4"/>
      <c r="I9810" s="4"/>
      <c r="J9810" s="4"/>
      <c r="K9810" s="4">
        <v>-4058991.7854384598</v>
      </c>
      <c r="L9810" s="4">
        <v>4565747.3846801901</v>
      </c>
      <c r="M9810" s="4">
        <v>269678.43853120803</v>
      </c>
      <c r="N9810" s="3">
        <v>-1.0442719251202099</v>
      </c>
      <c r="O9810" s="5">
        <v>2.8700413703918457</v>
      </c>
      <c r="P9810" s="3">
        <v>5.90655617415905E-2</v>
      </c>
    </row>
    <row r="9811" spans="1:16" x14ac:dyDescent="0.25">
      <c r="A9811" s="1">
        <v>2020</v>
      </c>
      <c r="B9811" t="s">
        <v>554</v>
      </c>
      <c r="C9811" t="s">
        <v>2255</v>
      </c>
      <c r="D9811" t="s">
        <v>3403</v>
      </c>
      <c r="E9811" t="s">
        <v>3469</v>
      </c>
      <c r="F9811" t="s">
        <v>4025</v>
      </c>
      <c r="G9811" s="4"/>
      <c r="H9811" s="4"/>
      <c r="I9811" s="4"/>
      <c r="J9811" s="4"/>
      <c r="K9811" s="4">
        <v>-4298555.0622831201</v>
      </c>
      <c r="L9811" s="4">
        <v>8060600.4416369796</v>
      </c>
      <c r="M9811" s="4">
        <v>243582.02983742501</v>
      </c>
      <c r="N9811" s="3">
        <v>-0.65807541204104703</v>
      </c>
      <c r="O9811" s="5">
        <v>4.4243307113647461</v>
      </c>
      <c r="P9811" s="3">
        <v>3.021884523332119E-2</v>
      </c>
    </row>
    <row r="9812" spans="1:16" x14ac:dyDescent="0.25">
      <c r="A9812" s="1">
        <v>2021</v>
      </c>
      <c r="B9812" t="s">
        <v>554</v>
      </c>
      <c r="C9812" t="s">
        <v>2255</v>
      </c>
      <c r="D9812" t="s">
        <v>3403</v>
      </c>
      <c r="E9812" t="s">
        <v>3469</v>
      </c>
      <c r="F9812" t="s">
        <v>4025</v>
      </c>
      <c r="G9812" s="4"/>
      <c r="H9812" s="4"/>
      <c r="I9812" s="4"/>
      <c r="J9812" s="4"/>
      <c r="K9812" s="4">
        <v>-4187778.51184469</v>
      </c>
      <c r="L9812" s="4">
        <v>4818348.9302386399</v>
      </c>
      <c r="M9812" s="4">
        <v>201677.786570447</v>
      </c>
      <c r="N9812" s="3">
        <v>-0.67412983538812099</v>
      </c>
      <c r="O9812" s="5">
        <v>3.1974172592163086</v>
      </c>
      <c r="P9812" s="3">
        <v>4.1856203228235245E-2</v>
      </c>
    </row>
    <row r="9813" spans="1:16" x14ac:dyDescent="0.25">
      <c r="A9813" s="1">
        <v>2022</v>
      </c>
      <c r="B9813" t="s">
        <v>554</v>
      </c>
      <c r="C9813" t="s">
        <v>2255</v>
      </c>
      <c r="D9813" t="s">
        <v>3403</v>
      </c>
      <c r="E9813" t="s">
        <v>3469</v>
      </c>
      <c r="F9813" t="s">
        <v>4025</v>
      </c>
      <c r="G9813" s="4"/>
      <c r="H9813" s="4"/>
      <c r="I9813" s="4"/>
      <c r="J9813" s="4"/>
      <c r="K9813" s="4">
        <v>-1593375.0289552901</v>
      </c>
      <c r="L9813" s="4">
        <v>2535450.81687991</v>
      </c>
      <c r="M9813" s="4">
        <v>391126.054313317</v>
      </c>
      <c r="N9813" s="3">
        <v>-0.45156408477586002</v>
      </c>
      <c r="O9813" s="5">
        <v>1.4696419239044189</v>
      </c>
      <c r="P9813" s="3">
        <v>0.15426293015480042</v>
      </c>
    </row>
    <row r="9814" spans="1:16" x14ac:dyDescent="0.25">
      <c r="A9814" s="1">
        <v>2023</v>
      </c>
      <c r="B9814" t="s">
        <v>554</v>
      </c>
      <c r="C9814" t="s">
        <v>2255</v>
      </c>
      <c r="D9814" t="s">
        <v>3403</v>
      </c>
      <c r="E9814" t="s">
        <v>3469</v>
      </c>
      <c r="F9814" t="s">
        <v>4025</v>
      </c>
      <c r="G9814" s="4"/>
      <c r="H9814" s="4"/>
      <c r="I9814" s="4"/>
      <c r="J9814" s="4"/>
      <c r="K9814" s="4">
        <v>-2951489.6862635599</v>
      </c>
      <c r="L9814" s="4">
        <v>6364656.12933541</v>
      </c>
      <c r="M9814" s="4">
        <v>426879.04769039003</v>
      </c>
      <c r="N9814" s="3">
        <v>-0.66333178649747004</v>
      </c>
      <c r="O9814" s="5">
        <v>1.4804739952087402</v>
      </c>
      <c r="P9814" s="3">
        <v>6.7070245742797852E-2</v>
      </c>
    </row>
    <row r="9815" spans="1:16" x14ac:dyDescent="0.25">
      <c r="A9815" s="1">
        <v>2024</v>
      </c>
      <c r="B9815" t="s">
        <v>554</v>
      </c>
      <c r="C9815" t="s">
        <v>2255</v>
      </c>
      <c r="D9815" t="s">
        <v>3403</v>
      </c>
      <c r="E9815" t="s">
        <v>3469</v>
      </c>
      <c r="F9815" t="s">
        <v>4025</v>
      </c>
      <c r="G9815" s="4"/>
      <c r="H9815" s="4"/>
      <c r="I9815" s="4"/>
      <c r="J9815" s="4"/>
      <c r="K9815" s="4">
        <v>-5343501.4756015297</v>
      </c>
      <c r="L9815" s="4">
        <v>4027640.4605609099</v>
      </c>
      <c r="M9815" s="4">
        <v>1746739.1371597899</v>
      </c>
      <c r="N9815" s="3">
        <v>-1.08939323293613</v>
      </c>
      <c r="O9815" s="5">
        <v>1.3791041374206543</v>
      </c>
      <c r="P9815" s="3">
        <v>0.4336879551410675</v>
      </c>
    </row>
    <row r="9816" spans="1:16" x14ac:dyDescent="0.25">
      <c r="A9816" s="1">
        <v>2012</v>
      </c>
      <c r="B9816" t="s">
        <v>555</v>
      </c>
      <c r="C9816" t="s">
        <v>2256</v>
      </c>
      <c r="D9816" t="s">
        <v>3403</v>
      </c>
      <c r="E9816" t="s">
        <v>3469</v>
      </c>
      <c r="F9816" t="s">
        <v>4026</v>
      </c>
      <c r="G9816" s="4"/>
      <c r="H9816" s="4"/>
      <c r="I9816" s="4"/>
      <c r="J9816" s="4"/>
      <c r="K9816" s="4">
        <v>-429618.41122356098</v>
      </c>
      <c r="L9816" s="4">
        <v>3126366.3620642</v>
      </c>
      <c r="M9816" s="4">
        <v>20876.354594107801</v>
      </c>
      <c r="N9816" s="3">
        <v>-0.259926251167029</v>
      </c>
      <c r="O9816" s="5">
        <v>0.80859458446502686</v>
      </c>
      <c r="P9816" s="3">
        <v>6.6775139421224594E-3</v>
      </c>
    </row>
    <row r="9817" spans="1:16" x14ac:dyDescent="0.25">
      <c r="A9817" s="1">
        <v>2013</v>
      </c>
      <c r="B9817" t="s">
        <v>555</v>
      </c>
      <c r="C9817" t="s">
        <v>2256</v>
      </c>
      <c r="D9817" t="s">
        <v>3403</v>
      </c>
      <c r="E9817" t="s">
        <v>3469</v>
      </c>
      <c r="F9817" t="s">
        <v>4026</v>
      </c>
      <c r="G9817" s="4"/>
      <c r="H9817" s="4"/>
      <c r="I9817" s="4"/>
      <c r="J9817" s="4"/>
      <c r="K9817" s="4">
        <v>-268108.93775637902</v>
      </c>
      <c r="L9817" s="4">
        <v>2531510.0907205599</v>
      </c>
      <c r="M9817" s="4">
        <v>27043.496532885099</v>
      </c>
      <c r="N9817" s="3">
        <v>-0.100741251342666</v>
      </c>
      <c r="O9817" s="5">
        <v>0.48435327410697937</v>
      </c>
      <c r="P9817" s="3">
        <v>1.0682752355933189E-2</v>
      </c>
    </row>
    <row r="9818" spans="1:16" x14ac:dyDescent="0.25">
      <c r="A9818" s="1">
        <v>2014</v>
      </c>
      <c r="B9818" t="s">
        <v>555</v>
      </c>
      <c r="C9818" t="s">
        <v>2256</v>
      </c>
      <c r="D9818" t="s">
        <v>3403</v>
      </c>
      <c r="E9818" t="s">
        <v>3469</v>
      </c>
      <c r="F9818" t="s">
        <v>4026</v>
      </c>
      <c r="G9818" s="4"/>
      <c r="H9818" s="4"/>
      <c r="I9818" s="4"/>
      <c r="J9818" s="4"/>
      <c r="K9818" s="4">
        <v>-411745.01390919002</v>
      </c>
      <c r="L9818" s="4">
        <v>2200332.8775519799</v>
      </c>
      <c r="M9818" s="4">
        <v>27030.034419350301</v>
      </c>
      <c r="N9818" s="3">
        <v>-0.17108657125090501</v>
      </c>
      <c r="O9818" s="5">
        <v>1.2122765779495239</v>
      </c>
      <c r="P9818" s="3">
        <v>1.2284520082175732E-2</v>
      </c>
    </row>
    <row r="9819" spans="1:16" x14ac:dyDescent="0.25">
      <c r="A9819" s="1">
        <v>2015</v>
      </c>
      <c r="B9819" t="s">
        <v>555</v>
      </c>
      <c r="C9819" t="s">
        <v>2256</v>
      </c>
      <c r="D9819" t="s">
        <v>3403</v>
      </c>
      <c r="E9819" t="s">
        <v>3469</v>
      </c>
      <c r="F9819" t="s">
        <v>4026</v>
      </c>
      <c r="G9819" s="4"/>
      <c r="H9819" s="4"/>
      <c r="I9819" s="4"/>
      <c r="J9819" s="4"/>
      <c r="K9819" s="4">
        <v>-585034.24420082697</v>
      </c>
      <c r="L9819" s="4">
        <v>1210917.3131591701</v>
      </c>
      <c r="M9819" s="4">
        <v>20430.960763618699</v>
      </c>
      <c r="N9819" s="3">
        <v>-0.38891822337170101</v>
      </c>
      <c r="O9819" s="5">
        <v>0.9632304310798645</v>
      </c>
      <c r="P9819" s="3">
        <v>1.6872299835085869E-2</v>
      </c>
    </row>
    <row r="9820" spans="1:16" x14ac:dyDescent="0.25">
      <c r="A9820" s="1">
        <v>2016</v>
      </c>
      <c r="B9820" t="s">
        <v>555</v>
      </c>
      <c r="C9820" t="s">
        <v>2256</v>
      </c>
      <c r="D9820" t="s">
        <v>3403</v>
      </c>
      <c r="E9820" t="s">
        <v>3469</v>
      </c>
      <c r="F9820" t="s">
        <v>4026</v>
      </c>
      <c r="G9820" s="4"/>
      <c r="H9820" s="4"/>
      <c r="I9820" s="4"/>
      <c r="J9820" s="4"/>
      <c r="K9820" s="4">
        <v>-665165.98623238096</v>
      </c>
      <c r="L9820" s="4">
        <v>668086.390320946</v>
      </c>
      <c r="M9820" s="4">
        <v>66567.333194266495</v>
      </c>
      <c r="N9820" s="3">
        <v>-0.72336652129211898</v>
      </c>
      <c r="O9820" s="5">
        <v>4.5283818244934082</v>
      </c>
      <c r="P9820" s="3">
        <v>9.9638812243938446E-2</v>
      </c>
    </row>
    <row r="9821" spans="1:16" x14ac:dyDescent="0.25">
      <c r="A9821" s="1">
        <v>2017</v>
      </c>
      <c r="B9821" t="s">
        <v>555</v>
      </c>
      <c r="C9821" t="s">
        <v>2256</v>
      </c>
      <c r="D9821" t="s">
        <v>3403</v>
      </c>
      <c r="E9821" t="s">
        <v>3469</v>
      </c>
      <c r="F9821" t="s">
        <v>4026</v>
      </c>
      <c r="G9821" s="4"/>
      <c r="H9821" s="4"/>
      <c r="I9821" s="4"/>
      <c r="J9821" s="4"/>
      <c r="K9821" s="4">
        <v>-479062.61769159202</v>
      </c>
      <c r="L9821" s="4">
        <v>894060.27346722304</v>
      </c>
      <c r="M9821" s="4">
        <v>28678.702913755598</v>
      </c>
      <c r="N9821" s="3">
        <v>-0.60514156837349997</v>
      </c>
      <c r="O9821" s="5">
        <v>1.7805478572845459</v>
      </c>
      <c r="P9821" s="3">
        <v>3.2076925039291382E-2</v>
      </c>
    </row>
    <row r="9822" spans="1:16" x14ac:dyDescent="0.25">
      <c r="A9822" s="1">
        <v>2018</v>
      </c>
      <c r="B9822" t="s">
        <v>555</v>
      </c>
      <c r="C9822" t="s">
        <v>2256</v>
      </c>
      <c r="D9822" t="s">
        <v>3403</v>
      </c>
      <c r="E9822" t="s">
        <v>3469</v>
      </c>
      <c r="F9822" t="s">
        <v>4026</v>
      </c>
      <c r="G9822" s="4"/>
      <c r="H9822" s="4"/>
      <c r="I9822" s="4"/>
      <c r="J9822" s="4"/>
      <c r="K9822" s="4">
        <v>-1147035.8773936201</v>
      </c>
      <c r="L9822" s="4">
        <v>5376973.1826290302</v>
      </c>
      <c r="M9822" s="4">
        <v>229794.44703513701</v>
      </c>
      <c r="N9822" s="3">
        <v>-0.36775773327992101</v>
      </c>
      <c r="O9822" s="5">
        <v>0.56600624322891235</v>
      </c>
      <c r="P9822" s="3">
        <v>4.2736764997243881E-2</v>
      </c>
    </row>
    <row r="9823" spans="1:16" x14ac:dyDescent="0.25">
      <c r="A9823" s="1">
        <v>2019</v>
      </c>
      <c r="B9823" t="s">
        <v>555</v>
      </c>
      <c r="C9823" t="s">
        <v>2256</v>
      </c>
      <c r="D9823" t="s">
        <v>3403</v>
      </c>
      <c r="E9823" t="s">
        <v>3469</v>
      </c>
      <c r="F9823" t="s">
        <v>4026</v>
      </c>
      <c r="G9823" s="4"/>
      <c r="H9823" s="4"/>
      <c r="I9823" s="4"/>
      <c r="J9823" s="4"/>
      <c r="K9823" s="4">
        <v>-630678.13267813297</v>
      </c>
      <c r="L9823" s="4">
        <v>4401874.3418743396</v>
      </c>
      <c r="M9823" s="4">
        <v>85621.621621621598</v>
      </c>
      <c r="N9823" s="3">
        <v>-0.13275514571538199</v>
      </c>
      <c r="O9823" s="5">
        <v>0.21822582185268402</v>
      </c>
      <c r="P9823" s="3">
        <v>1.9451173022389412E-2</v>
      </c>
    </row>
    <row r="9824" spans="1:16" x14ac:dyDescent="0.25">
      <c r="A9824" s="1">
        <v>2020</v>
      </c>
      <c r="B9824" t="s">
        <v>555</v>
      </c>
      <c r="C9824" t="s">
        <v>2256</v>
      </c>
      <c r="D9824" t="s">
        <v>3403</v>
      </c>
      <c r="E9824" t="s">
        <v>3469</v>
      </c>
      <c r="F9824" t="s">
        <v>4026</v>
      </c>
      <c r="G9824" s="4"/>
      <c r="H9824" s="4"/>
      <c r="I9824" s="4"/>
      <c r="J9824" s="4"/>
      <c r="K9824" s="4">
        <v>-654373.78352635901</v>
      </c>
      <c r="L9824" s="4">
        <v>4324047.8721201504</v>
      </c>
      <c r="M9824" s="4">
        <v>86322.349985505803</v>
      </c>
      <c r="N9824" s="3">
        <v>-0.15126685126374001</v>
      </c>
      <c r="O9824" s="5">
        <v>0.44943511486053467</v>
      </c>
      <c r="P9824" s="3">
        <v>1.9963320344686508E-2</v>
      </c>
    </row>
    <row r="9825" spans="1:16" x14ac:dyDescent="0.25">
      <c r="A9825" s="1">
        <v>2021</v>
      </c>
      <c r="B9825" t="s">
        <v>555</v>
      </c>
      <c r="C9825" t="s">
        <v>2256</v>
      </c>
      <c r="D9825" t="s">
        <v>3403</v>
      </c>
      <c r="E9825" t="s">
        <v>3469</v>
      </c>
      <c r="F9825" t="s">
        <v>4026</v>
      </c>
      <c r="G9825" s="4"/>
      <c r="H9825" s="4"/>
      <c r="I9825" s="4"/>
      <c r="J9825" s="4"/>
      <c r="K9825" s="4">
        <v>-769686.35889899498</v>
      </c>
      <c r="L9825" s="4">
        <v>9057647.5792725496</v>
      </c>
      <c r="M9825" s="4">
        <v>339373.467597418</v>
      </c>
      <c r="N9825" s="3">
        <v>-0.11191290242361999</v>
      </c>
      <c r="O9825" s="5">
        <v>0.90431606769561768</v>
      </c>
      <c r="P9825" s="3">
        <v>3.7468168884515762E-2</v>
      </c>
    </row>
    <row r="9826" spans="1:16" x14ac:dyDescent="0.25">
      <c r="A9826" s="1">
        <v>2022</v>
      </c>
      <c r="B9826" t="s">
        <v>555</v>
      </c>
      <c r="C9826" t="s">
        <v>2256</v>
      </c>
      <c r="D9826" t="s">
        <v>3403</v>
      </c>
      <c r="E9826" t="s">
        <v>3469</v>
      </c>
      <c r="F9826" t="s">
        <v>4026</v>
      </c>
      <c r="G9826" s="4"/>
      <c r="H9826" s="4"/>
      <c r="I9826" s="4"/>
      <c r="J9826" s="4"/>
      <c r="K9826" s="4">
        <v>-1861621.5917795601</v>
      </c>
      <c r="L9826" s="4">
        <v>23876811.334166098</v>
      </c>
      <c r="M9826" s="4">
        <v>328122.174912185</v>
      </c>
      <c r="N9826" s="3">
        <v>-0.115581082949785</v>
      </c>
      <c r="O9826" s="5">
        <v>0.96360772848129272</v>
      </c>
      <c r="P9826" s="3">
        <v>1.3742294162511826E-2</v>
      </c>
    </row>
    <row r="9827" spans="1:16" x14ac:dyDescent="0.25">
      <c r="A9827" s="1">
        <v>2023</v>
      </c>
      <c r="B9827" t="s">
        <v>555</v>
      </c>
      <c r="C9827" t="s">
        <v>2256</v>
      </c>
      <c r="D9827" t="s">
        <v>3403</v>
      </c>
      <c r="E9827" t="s">
        <v>3469</v>
      </c>
      <c r="F9827" t="s">
        <v>4026</v>
      </c>
      <c r="G9827" s="4"/>
      <c r="H9827" s="4"/>
      <c r="I9827" s="4"/>
      <c r="J9827" s="4"/>
      <c r="K9827" s="4">
        <v>-2825340.1326533998</v>
      </c>
      <c r="L9827" s="4">
        <v>12688214.5118821</v>
      </c>
      <c r="M9827" s="4">
        <v>354889.84434889798</v>
      </c>
      <c r="N9827" s="3">
        <v>-0.15805204652713001</v>
      </c>
      <c r="O9827" s="5">
        <v>0.82590878009796143</v>
      </c>
      <c r="P9827" s="3">
        <v>2.797003835439682E-2</v>
      </c>
    </row>
    <row r="9828" spans="1:16" x14ac:dyDescent="0.25">
      <c r="A9828" s="1">
        <v>2024</v>
      </c>
      <c r="B9828" t="s">
        <v>555</v>
      </c>
      <c r="C9828" t="s">
        <v>2256</v>
      </c>
      <c r="D9828" t="s">
        <v>3403</v>
      </c>
      <c r="E9828" t="s">
        <v>3469</v>
      </c>
      <c r="F9828" t="s">
        <v>4026</v>
      </c>
      <c r="G9828" s="4"/>
      <c r="H9828" s="4"/>
      <c r="I9828" s="4"/>
      <c r="J9828" s="4"/>
      <c r="K9828" s="4">
        <v>-1393523.6977725599</v>
      </c>
      <c r="L9828" s="4">
        <v>9870666.63110945</v>
      </c>
      <c r="M9828" s="4">
        <v>180304.414205996</v>
      </c>
      <c r="N9828" s="3">
        <v>-0.123535270905326</v>
      </c>
      <c r="O9828" s="5">
        <v>0.60447126626968384</v>
      </c>
      <c r="P9828" s="3">
        <v>1.8266690894961357E-2</v>
      </c>
    </row>
    <row r="9829" spans="1:16" x14ac:dyDescent="0.25">
      <c r="A9829" s="1">
        <v>2010</v>
      </c>
      <c r="B9829" t="s">
        <v>556</v>
      </c>
      <c r="C9829" t="s">
        <v>2257</v>
      </c>
      <c r="D9829" t="s">
        <v>3414</v>
      </c>
      <c r="E9829" t="s">
        <v>3470</v>
      </c>
      <c r="F9829" t="s">
        <v>4027</v>
      </c>
      <c r="G9829" s="4"/>
      <c r="H9829" s="4"/>
      <c r="I9829" s="4"/>
      <c r="J9829" s="4"/>
      <c r="K9829" s="4">
        <v>5809759.0239417898</v>
      </c>
      <c r="L9829" s="4">
        <v>418553520.36960602</v>
      </c>
      <c r="M9829" s="4">
        <v>282636946.54585397</v>
      </c>
      <c r="N9829" s="3">
        <v>1.4371532147558E-2</v>
      </c>
      <c r="P9829" s="3">
        <v>0.67527073621749878</v>
      </c>
    </row>
    <row r="9830" spans="1:16" x14ac:dyDescent="0.25">
      <c r="A9830" s="1">
        <v>2011</v>
      </c>
      <c r="B9830" t="s">
        <v>556</v>
      </c>
      <c r="C9830" t="s">
        <v>2257</v>
      </c>
      <c r="D9830" t="s">
        <v>3414</v>
      </c>
      <c r="E9830" t="s">
        <v>3470</v>
      </c>
      <c r="F9830" t="s">
        <v>4027</v>
      </c>
      <c r="G9830" s="4"/>
      <c r="H9830" s="4"/>
      <c r="I9830" s="4"/>
      <c r="J9830" s="4"/>
      <c r="K9830" s="4">
        <v>3027189.4386972701</v>
      </c>
      <c r="L9830" s="4">
        <v>480188995.01046997</v>
      </c>
      <c r="M9830" s="4">
        <v>298492243.26491201</v>
      </c>
      <c r="N9830" s="3">
        <v>6.7393338647630001E-3</v>
      </c>
      <c r="O9830" s="5">
        <v>1.0882387161254883</v>
      </c>
      <c r="P9830" s="3">
        <v>0.62161409854888916</v>
      </c>
    </row>
    <row r="9831" spans="1:16" x14ac:dyDescent="0.25">
      <c r="A9831" s="1">
        <v>2012</v>
      </c>
      <c r="B9831" t="s">
        <v>556</v>
      </c>
      <c r="C9831" t="s">
        <v>2257</v>
      </c>
      <c r="D9831" t="s">
        <v>3414</v>
      </c>
      <c r="E9831" t="s">
        <v>3470</v>
      </c>
      <c r="F9831" t="s">
        <v>4027</v>
      </c>
      <c r="G9831" s="4"/>
      <c r="H9831" s="4"/>
      <c r="I9831" s="4"/>
      <c r="J9831" s="4"/>
      <c r="K9831" s="4">
        <v>3463956.4644782902</v>
      </c>
      <c r="L9831" s="4">
        <v>581748378.60000503</v>
      </c>
      <c r="M9831" s="4">
        <v>375671959.51262802</v>
      </c>
      <c r="N9831" s="3">
        <v>6.3400475882580002E-3</v>
      </c>
      <c r="O9831" s="5">
        <v>1.330896258354187</v>
      </c>
      <c r="P9831" s="3">
        <v>0.64576363563537598</v>
      </c>
    </row>
    <row r="9832" spans="1:16" x14ac:dyDescent="0.25">
      <c r="A9832" s="1">
        <v>2013</v>
      </c>
      <c r="B9832" t="s">
        <v>556</v>
      </c>
      <c r="C9832" t="s">
        <v>2257</v>
      </c>
      <c r="D9832" t="s">
        <v>3414</v>
      </c>
      <c r="E9832" t="s">
        <v>3470</v>
      </c>
      <c r="F9832" t="s">
        <v>4027</v>
      </c>
      <c r="G9832" s="4"/>
      <c r="H9832" s="4"/>
      <c r="I9832" s="4"/>
      <c r="J9832" s="4"/>
      <c r="K9832" s="4">
        <v>5450427.5327829802</v>
      </c>
      <c r="L9832" s="4">
        <v>693351495.95444</v>
      </c>
      <c r="M9832" s="4">
        <v>462014409.742167</v>
      </c>
      <c r="N9832" s="3">
        <v>8.5854384913829993E-3</v>
      </c>
      <c r="O9832" s="5">
        <v>1.4992746114730835</v>
      </c>
      <c r="P9832" s="3">
        <v>0.66634947061538696</v>
      </c>
    </row>
    <row r="9833" spans="1:16" x14ac:dyDescent="0.25">
      <c r="A9833" s="1">
        <v>2014</v>
      </c>
      <c r="B9833" t="s">
        <v>556</v>
      </c>
      <c r="C9833" t="s">
        <v>2257</v>
      </c>
      <c r="D9833" t="s">
        <v>3414</v>
      </c>
      <c r="E9833" t="s">
        <v>3470</v>
      </c>
      <c r="F9833" t="s">
        <v>4027</v>
      </c>
      <c r="G9833" s="4"/>
      <c r="H9833" s="4"/>
      <c r="I9833" s="4"/>
      <c r="J9833" s="4"/>
      <c r="K9833" s="4">
        <v>5388525.89392923</v>
      </c>
      <c r="L9833" s="4">
        <v>813377360.55015802</v>
      </c>
      <c r="M9833" s="4">
        <v>554305518.73625803</v>
      </c>
      <c r="N9833" s="3">
        <v>7.3205054125239999E-3</v>
      </c>
      <c r="O9833" s="5">
        <v>1.2618030309677124</v>
      </c>
      <c r="P9833" s="3">
        <v>0.68148630857467651</v>
      </c>
    </row>
    <row r="9834" spans="1:16" x14ac:dyDescent="0.25">
      <c r="A9834" s="1">
        <v>2012</v>
      </c>
      <c r="B9834" t="s">
        <v>557</v>
      </c>
      <c r="C9834" t="s">
        <v>2258</v>
      </c>
      <c r="D9834" t="s">
        <v>3436</v>
      </c>
      <c r="E9834" t="s">
        <v>3469</v>
      </c>
      <c r="F9834" t="s">
        <v>4028</v>
      </c>
      <c r="G9834" s="4"/>
      <c r="H9834" s="4"/>
      <c r="I9834" s="4"/>
      <c r="J9834" s="4"/>
      <c r="K9834" s="4">
        <v>-2964561.8838499999</v>
      </c>
      <c r="L9834" s="4">
        <v>9409364.0549199991</v>
      </c>
      <c r="M9834" s="4">
        <v>298302.83</v>
      </c>
      <c r="N9834" s="3">
        <v>-0.27408248165461901</v>
      </c>
      <c r="O9834" s="5">
        <v>1.0098726749420166</v>
      </c>
      <c r="P9834" s="3">
        <v>3.1702760607004166E-2</v>
      </c>
    </row>
    <row r="9835" spans="1:16" x14ac:dyDescent="0.25">
      <c r="A9835" s="1">
        <v>2013</v>
      </c>
      <c r="B9835" t="s">
        <v>557</v>
      </c>
      <c r="C9835" t="s">
        <v>2258</v>
      </c>
      <c r="D9835" t="s">
        <v>3436</v>
      </c>
      <c r="E9835" t="s">
        <v>3469</v>
      </c>
      <c r="F9835" t="s">
        <v>4028</v>
      </c>
      <c r="G9835" s="4"/>
      <c r="H9835" s="4"/>
      <c r="I9835" s="4"/>
      <c r="J9835" s="4"/>
      <c r="K9835" s="4">
        <v>-3154861.3270999999</v>
      </c>
      <c r="L9835" s="4">
        <v>11758804.23545</v>
      </c>
      <c r="M9835" s="4">
        <v>1586207.17316</v>
      </c>
      <c r="N9835" s="3">
        <v>-0.29807598690863002</v>
      </c>
      <c r="O9835" s="5">
        <v>0.75387060642242432</v>
      </c>
      <c r="P9835" s="3">
        <v>0.13489528000354767</v>
      </c>
    </row>
    <row r="9836" spans="1:16" x14ac:dyDescent="0.25">
      <c r="A9836" s="1">
        <v>2014</v>
      </c>
      <c r="B9836" t="s">
        <v>557</v>
      </c>
      <c r="C9836" t="s">
        <v>2258</v>
      </c>
      <c r="D9836" t="s">
        <v>3436</v>
      </c>
      <c r="E9836" t="s">
        <v>3469</v>
      </c>
      <c r="F9836" t="s">
        <v>4028</v>
      </c>
      <c r="G9836" s="4"/>
      <c r="H9836" s="4"/>
      <c r="I9836" s="4"/>
      <c r="J9836" s="4"/>
      <c r="K9836" s="4">
        <v>-357967</v>
      </c>
      <c r="L9836" s="4">
        <v>98716</v>
      </c>
      <c r="M9836" s="4">
        <v>436571</v>
      </c>
      <c r="N9836" s="3">
        <v>-6.0378054246081003E-2</v>
      </c>
      <c r="O9836" s="5">
        <v>24.693120956420898</v>
      </c>
      <c r="P9836" s="3">
        <v>4.4224948883056641</v>
      </c>
    </row>
    <row r="9837" spans="1:16" x14ac:dyDescent="0.25">
      <c r="A9837" s="1">
        <v>2015</v>
      </c>
      <c r="B9837" t="s">
        <v>557</v>
      </c>
      <c r="C9837" t="s">
        <v>2258</v>
      </c>
      <c r="D9837" t="s">
        <v>3436</v>
      </c>
      <c r="E9837" t="s">
        <v>3469</v>
      </c>
      <c r="F9837" t="s">
        <v>4028</v>
      </c>
      <c r="G9837" s="4"/>
      <c r="H9837" s="4"/>
      <c r="I9837" s="4"/>
      <c r="J9837" s="4"/>
      <c r="K9837" s="4">
        <v>-27294680</v>
      </c>
      <c r="L9837" s="4">
        <v>2131590</v>
      </c>
      <c r="M9837" s="4">
        <v>395020</v>
      </c>
      <c r="N9837" s="3">
        <v>-24.476175018136502</v>
      </c>
      <c r="O9837" s="5">
        <v>21.455574035644531</v>
      </c>
      <c r="P9837" s="3">
        <v>0.18531706929206848</v>
      </c>
    </row>
    <row r="9838" spans="1:16" x14ac:dyDescent="0.25">
      <c r="A9838" s="1">
        <v>2016</v>
      </c>
      <c r="B9838" t="s">
        <v>557</v>
      </c>
      <c r="C9838" t="s">
        <v>2258</v>
      </c>
      <c r="D9838" t="s">
        <v>3436</v>
      </c>
      <c r="E9838" t="s">
        <v>3469</v>
      </c>
      <c r="F9838" t="s">
        <v>4028</v>
      </c>
      <c r="G9838" s="4"/>
      <c r="H9838" s="4"/>
      <c r="I9838" s="4"/>
      <c r="J9838" s="4"/>
      <c r="K9838" s="4">
        <v>-4678542</v>
      </c>
      <c r="L9838" s="4">
        <v>6893199</v>
      </c>
      <c r="M9838" s="4">
        <v>1626581</v>
      </c>
      <c r="N9838" s="3">
        <v>-1.03682025142084</v>
      </c>
      <c r="O9838" s="5">
        <v>13.316305160522461</v>
      </c>
      <c r="P9838" s="3">
        <v>0.23596896231174469</v>
      </c>
    </row>
    <row r="9839" spans="1:16" x14ac:dyDescent="0.25">
      <c r="A9839" s="1">
        <v>2017</v>
      </c>
      <c r="B9839" t="s">
        <v>557</v>
      </c>
      <c r="C9839" t="s">
        <v>2258</v>
      </c>
      <c r="D9839" t="s">
        <v>3436</v>
      </c>
      <c r="E9839" t="s">
        <v>3469</v>
      </c>
      <c r="F9839" t="s">
        <v>4028</v>
      </c>
      <c r="G9839" s="4"/>
      <c r="H9839" s="4"/>
      <c r="I9839" s="4"/>
      <c r="J9839" s="4"/>
      <c r="K9839" s="4">
        <v>-13930243</v>
      </c>
      <c r="L9839" s="4">
        <v>19810314</v>
      </c>
      <c r="M9839" s="4">
        <v>1743844</v>
      </c>
      <c r="N9839" s="3">
        <v>-1.04332662148235</v>
      </c>
      <c r="O9839" s="5">
        <v>7.1477999687194824</v>
      </c>
      <c r="P9839" s="3">
        <v>8.8027074933052063E-2</v>
      </c>
    </row>
    <row r="9840" spans="1:16" x14ac:dyDescent="0.25">
      <c r="A9840" s="1">
        <v>2018</v>
      </c>
      <c r="B9840" t="s">
        <v>557</v>
      </c>
      <c r="C9840" t="s">
        <v>2258</v>
      </c>
      <c r="D9840" t="s">
        <v>3436</v>
      </c>
      <c r="E9840" t="s">
        <v>3469</v>
      </c>
      <c r="F9840" t="s">
        <v>4028</v>
      </c>
      <c r="G9840" s="4"/>
      <c r="H9840" s="4"/>
      <c r="I9840" s="4"/>
      <c r="J9840" s="4"/>
      <c r="K9840" s="4">
        <v>-15840558</v>
      </c>
      <c r="L9840" s="4">
        <v>10165636</v>
      </c>
      <c r="M9840" s="4">
        <v>1286327</v>
      </c>
      <c r="N9840" s="3">
        <v>-1.05688446904935</v>
      </c>
      <c r="O9840" s="5">
        <v>7.7684221267700195</v>
      </c>
      <c r="P9840" s="3">
        <v>0.12653680145740509</v>
      </c>
    </row>
    <row r="9841" spans="1:16" x14ac:dyDescent="0.25">
      <c r="A9841" s="1">
        <v>2019</v>
      </c>
      <c r="B9841" t="s">
        <v>557</v>
      </c>
      <c r="C9841" t="s">
        <v>2258</v>
      </c>
      <c r="D9841" t="s">
        <v>3436</v>
      </c>
      <c r="E9841" t="s">
        <v>3469</v>
      </c>
      <c r="F9841" t="s">
        <v>4028</v>
      </c>
      <c r="G9841" s="4"/>
      <c r="H9841" s="4"/>
      <c r="I9841" s="4"/>
      <c r="J9841" s="4"/>
      <c r="K9841" s="4">
        <v>-10928744</v>
      </c>
      <c r="L9841" s="4">
        <v>11142502</v>
      </c>
      <c r="M9841" s="4">
        <v>2046152</v>
      </c>
      <c r="N9841" s="3">
        <v>-1.0257812296879301</v>
      </c>
      <c r="O9841" s="5">
        <v>4.1442904472351074</v>
      </c>
      <c r="P9841" s="3">
        <v>0.18363487720489502</v>
      </c>
    </row>
    <row r="9842" spans="1:16" x14ac:dyDescent="0.25">
      <c r="A9842" s="1">
        <v>2009</v>
      </c>
      <c r="B9842" t="s">
        <v>558</v>
      </c>
      <c r="C9842" t="s">
        <v>2259</v>
      </c>
      <c r="D9842" t="s">
        <v>3422</v>
      </c>
      <c r="E9842" t="s">
        <v>3469</v>
      </c>
      <c r="F9842" t="s">
        <v>4029</v>
      </c>
      <c r="G9842" s="4"/>
      <c r="H9842" s="4"/>
      <c r="I9842" s="4"/>
      <c r="J9842" s="4"/>
      <c r="K9842" s="4">
        <v>8661869.7665413599</v>
      </c>
      <c r="L9842" s="4">
        <v>115712660.33139201</v>
      </c>
      <c r="M9842" s="4">
        <v>91441412.690985903</v>
      </c>
      <c r="N9842" s="3">
        <v>6.5833454005828004E-2</v>
      </c>
      <c r="P9842" s="3">
        <v>0.79024553298950195</v>
      </c>
    </row>
    <row r="9843" spans="1:16" x14ac:dyDescent="0.25">
      <c r="A9843" s="1">
        <v>2010</v>
      </c>
      <c r="B9843" t="s">
        <v>558</v>
      </c>
      <c r="C9843" t="s">
        <v>2259</v>
      </c>
      <c r="D9843" t="s">
        <v>3422</v>
      </c>
      <c r="E9843" t="s">
        <v>3469</v>
      </c>
      <c r="F9843" t="s">
        <v>4029</v>
      </c>
      <c r="G9843" s="4"/>
      <c r="H9843" s="4"/>
      <c r="I9843" s="4"/>
      <c r="J9843" s="4"/>
      <c r="K9843" s="4">
        <v>8037829.0302531496</v>
      </c>
      <c r="L9843" s="4">
        <v>70103811.459575698</v>
      </c>
      <c r="M9843" s="4">
        <v>49828660.697787702</v>
      </c>
      <c r="N9843" s="3">
        <v>8.4351839933101996E-2</v>
      </c>
      <c r="P9843" s="3">
        <v>0.71078389883041382</v>
      </c>
    </row>
    <row r="9844" spans="1:16" x14ac:dyDescent="0.25">
      <c r="A9844" s="1">
        <v>2013</v>
      </c>
      <c r="B9844" t="s">
        <v>558</v>
      </c>
      <c r="C9844" t="s">
        <v>2259</v>
      </c>
      <c r="D9844" t="s">
        <v>3422</v>
      </c>
      <c r="E9844" t="s">
        <v>3469</v>
      </c>
      <c r="F9844" t="s">
        <v>4029</v>
      </c>
      <c r="G9844" s="4"/>
      <c r="H9844" s="4"/>
      <c r="I9844" s="4"/>
      <c r="J9844" s="4"/>
      <c r="K9844" s="4">
        <v>6061741.1403564904</v>
      </c>
      <c r="L9844" s="4">
        <v>110298107.932796</v>
      </c>
      <c r="M9844" s="4">
        <v>64640909.215490997</v>
      </c>
      <c r="N9844" s="3">
        <v>5.4703377428570003E-2</v>
      </c>
      <c r="O9844" s="5">
        <v>0.8524896502494812</v>
      </c>
      <c r="P9844" s="3">
        <v>0.58605635166168213</v>
      </c>
    </row>
    <row r="9845" spans="1:16" x14ac:dyDescent="0.25">
      <c r="A9845" s="1">
        <v>2014</v>
      </c>
      <c r="B9845" t="s">
        <v>558</v>
      </c>
      <c r="C9845" t="s">
        <v>2259</v>
      </c>
      <c r="D9845" t="s">
        <v>3422</v>
      </c>
      <c r="E9845" t="s">
        <v>3469</v>
      </c>
      <c r="F9845" t="s">
        <v>4029</v>
      </c>
      <c r="G9845" s="4"/>
      <c r="H9845" s="4"/>
      <c r="I9845" s="4"/>
      <c r="J9845" s="4"/>
      <c r="K9845" s="4">
        <v>6771653.5433070902</v>
      </c>
      <c r="L9845" s="4">
        <v>109012211.79687899</v>
      </c>
      <c r="M9845" s="4">
        <v>49802442.3593757</v>
      </c>
      <c r="N9845" s="3">
        <v>6.0770698723400997E-2</v>
      </c>
      <c r="O9845" s="5">
        <v>0.85672378540039063</v>
      </c>
      <c r="P9845" s="3">
        <v>0.45685195922851563</v>
      </c>
    </row>
    <row r="9846" spans="1:16" x14ac:dyDescent="0.25">
      <c r="A9846" s="1">
        <v>2015</v>
      </c>
      <c r="B9846" t="s">
        <v>558</v>
      </c>
      <c r="C9846" t="s">
        <v>2259</v>
      </c>
      <c r="D9846" t="s">
        <v>3422</v>
      </c>
      <c r="E9846" t="s">
        <v>3469</v>
      </c>
      <c r="F9846" t="s">
        <v>4029</v>
      </c>
      <c r="G9846" s="4"/>
      <c r="H9846" s="4"/>
      <c r="I9846" s="4"/>
      <c r="J9846" s="4"/>
      <c r="K9846" s="4">
        <v>3736431.3613706902</v>
      </c>
      <c r="L9846" s="4">
        <v>92406184.756900802</v>
      </c>
      <c r="M9846" s="4">
        <v>41182407.186274603</v>
      </c>
      <c r="N9846" s="3">
        <v>4.1180566169104003E-2</v>
      </c>
      <c r="O9846" s="5">
        <v>0.92059648036956787</v>
      </c>
      <c r="P9846" s="3">
        <v>0.44566720724105835</v>
      </c>
    </row>
    <row r="9847" spans="1:16" x14ac:dyDescent="0.25">
      <c r="A9847" s="1">
        <v>2016</v>
      </c>
      <c r="B9847" t="s">
        <v>558</v>
      </c>
      <c r="C9847" t="s">
        <v>2259</v>
      </c>
      <c r="D9847" t="s">
        <v>3422</v>
      </c>
      <c r="E9847" t="s">
        <v>3469</v>
      </c>
      <c r="F9847" t="s">
        <v>4029</v>
      </c>
      <c r="G9847" s="4"/>
      <c r="H9847" s="4"/>
      <c r="I9847" s="4"/>
      <c r="J9847" s="4"/>
      <c r="K9847" s="4">
        <v>7172870.0420180596</v>
      </c>
      <c r="L9847" s="4">
        <v>103374854.724797</v>
      </c>
      <c r="M9847" s="4">
        <v>49873349.822689697</v>
      </c>
      <c r="N9847" s="3">
        <v>7.4432556125919994E-2</v>
      </c>
      <c r="O9847" s="5">
        <v>0.9044032096862793</v>
      </c>
      <c r="P9847" s="3">
        <v>0.48245146870613098</v>
      </c>
    </row>
    <row r="9848" spans="1:16" x14ac:dyDescent="0.25">
      <c r="A9848" s="1">
        <v>2017</v>
      </c>
      <c r="B9848" t="s">
        <v>558</v>
      </c>
      <c r="C9848" t="s">
        <v>2259</v>
      </c>
      <c r="D9848" t="s">
        <v>3422</v>
      </c>
      <c r="E9848" t="s">
        <v>3469</v>
      </c>
      <c r="F9848" t="s">
        <v>4029</v>
      </c>
      <c r="G9848" s="4"/>
      <c r="H9848" s="4"/>
      <c r="I9848" s="4"/>
      <c r="J9848" s="4"/>
      <c r="K9848" s="4">
        <v>3139723.4583842498</v>
      </c>
      <c r="L9848" s="4">
        <v>125461351.041835</v>
      </c>
      <c r="M9848" s="4">
        <v>54232285.7340497</v>
      </c>
      <c r="N9848" s="3">
        <v>2.7053696786669999E-2</v>
      </c>
      <c r="O9848" s="5">
        <v>0.96294885873794556</v>
      </c>
      <c r="P9848" s="3">
        <v>0.43226289749145508</v>
      </c>
    </row>
    <row r="9849" spans="1:16" x14ac:dyDescent="0.25">
      <c r="A9849" s="1">
        <v>2018</v>
      </c>
      <c r="B9849" t="s">
        <v>558</v>
      </c>
      <c r="C9849" t="s">
        <v>2259</v>
      </c>
      <c r="D9849" t="s">
        <v>3422</v>
      </c>
      <c r="E9849" t="s">
        <v>3469</v>
      </c>
      <c r="F9849" t="s">
        <v>4029</v>
      </c>
      <c r="G9849" s="4"/>
      <c r="H9849" s="4"/>
      <c r="I9849" s="4"/>
      <c r="J9849" s="4"/>
      <c r="K9849" s="4">
        <v>4983012.4575311402</v>
      </c>
      <c r="L9849" s="4">
        <v>201934877.386213</v>
      </c>
      <c r="M9849" s="4">
        <v>89843744.217203707</v>
      </c>
      <c r="N9849" s="3">
        <v>3.0877476229572001E-2</v>
      </c>
      <c r="O9849" s="5">
        <v>0.79908251762390137</v>
      </c>
      <c r="P9849" s="3">
        <v>0.44491446018218994</v>
      </c>
    </row>
    <row r="9850" spans="1:16" x14ac:dyDescent="0.25">
      <c r="A9850" s="1">
        <v>2019</v>
      </c>
      <c r="B9850" t="s">
        <v>558</v>
      </c>
      <c r="C9850" t="s">
        <v>2259</v>
      </c>
      <c r="D9850" t="s">
        <v>3422</v>
      </c>
      <c r="E9850" t="s">
        <v>3469</v>
      </c>
      <c r="F9850" t="s">
        <v>4029</v>
      </c>
      <c r="G9850" s="4"/>
      <c r="H9850" s="4"/>
      <c r="I9850" s="4"/>
      <c r="J9850" s="4"/>
      <c r="K9850" s="4">
        <v>5611793.6117936103</v>
      </c>
      <c r="L9850" s="4">
        <v>222232362.232362</v>
      </c>
      <c r="M9850" s="4">
        <v>43615303.615303598</v>
      </c>
      <c r="N9850" s="3">
        <v>2.7126719173643E-2</v>
      </c>
      <c r="O9850" s="5">
        <v>0.82960063219070435</v>
      </c>
      <c r="P9850" s="3">
        <v>0.19625991582870483</v>
      </c>
    </row>
    <row r="9851" spans="1:16" x14ac:dyDescent="0.25">
      <c r="A9851" s="1">
        <v>2020</v>
      </c>
      <c r="B9851" t="s">
        <v>558</v>
      </c>
      <c r="C9851" t="s">
        <v>2259</v>
      </c>
      <c r="D9851" t="s">
        <v>3422</v>
      </c>
      <c r="E9851" t="s">
        <v>3469</v>
      </c>
      <c r="F9851" t="s">
        <v>4029</v>
      </c>
      <c r="G9851" s="4"/>
      <c r="H9851" s="4"/>
      <c r="I9851" s="4"/>
      <c r="J9851" s="4"/>
      <c r="K9851" s="4">
        <v>4940435.9289372303</v>
      </c>
      <c r="L9851" s="4">
        <v>239034827.38152799</v>
      </c>
      <c r="M9851" s="4">
        <v>61501456.3173806</v>
      </c>
      <c r="N9851" s="3">
        <v>2.1596082655249999E-2</v>
      </c>
      <c r="O9851" s="5">
        <v>0.86623024940490723</v>
      </c>
      <c r="P9851" s="3">
        <v>0.25729078054428101</v>
      </c>
    </row>
    <row r="9852" spans="1:16" x14ac:dyDescent="0.25">
      <c r="A9852" s="1">
        <v>2021</v>
      </c>
      <c r="B9852" t="s">
        <v>558</v>
      </c>
      <c r="C9852" t="s">
        <v>2259</v>
      </c>
      <c r="D9852" t="s">
        <v>3422</v>
      </c>
      <c r="E9852" t="s">
        <v>3469</v>
      </c>
      <c r="F9852" t="s">
        <v>4029</v>
      </c>
      <c r="G9852" s="4"/>
      <c r="H9852" s="4"/>
      <c r="I9852" s="4"/>
      <c r="J9852" s="4"/>
      <c r="K9852" s="4">
        <v>3826976.28384407</v>
      </c>
      <c r="L9852" s="4">
        <v>315117456.08049899</v>
      </c>
      <c r="M9852" s="4">
        <v>110774617.78974099</v>
      </c>
      <c r="N9852" s="3">
        <v>1.3315992627155999E-2</v>
      </c>
      <c r="O9852" s="5">
        <v>0.92139518260955811</v>
      </c>
      <c r="P9852" s="3">
        <v>0.35153436660766602</v>
      </c>
    </row>
    <row r="9853" spans="1:16" x14ac:dyDescent="0.25">
      <c r="A9853" s="1">
        <v>2022</v>
      </c>
      <c r="B9853" t="s">
        <v>558</v>
      </c>
      <c r="C9853" t="s">
        <v>2259</v>
      </c>
      <c r="D9853" t="s">
        <v>3422</v>
      </c>
      <c r="E9853" t="s">
        <v>3469</v>
      </c>
      <c r="F9853" t="s">
        <v>4029</v>
      </c>
      <c r="G9853" s="4"/>
      <c r="H9853" s="4"/>
      <c r="I9853" s="4"/>
      <c r="J9853" s="4"/>
      <c r="K9853" s="4">
        <v>5386213.2264141804</v>
      </c>
      <c r="L9853" s="4">
        <v>334712608.77666402</v>
      </c>
      <c r="M9853" s="4">
        <v>129846039.183752</v>
      </c>
      <c r="N9853" s="3">
        <v>1.7243074326376999E-2</v>
      </c>
      <c r="O9853" s="5">
        <v>0.85609889030456543</v>
      </c>
      <c r="P9853" s="3">
        <v>0.38793292641639709</v>
      </c>
    </row>
    <row r="9854" spans="1:16" x14ac:dyDescent="0.25">
      <c r="A9854" s="1">
        <v>2023</v>
      </c>
      <c r="B9854" t="s">
        <v>558</v>
      </c>
      <c r="C9854" t="s">
        <v>2259</v>
      </c>
      <c r="D9854" t="s">
        <v>3422</v>
      </c>
      <c r="E9854" t="s">
        <v>3469</v>
      </c>
      <c r="F9854" t="s">
        <v>4029</v>
      </c>
      <c r="G9854" s="4"/>
      <c r="H9854" s="4"/>
      <c r="I9854" s="4"/>
      <c r="J9854" s="4"/>
      <c r="K9854" s="4">
        <v>5064160.2506416002</v>
      </c>
      <c r="L9854" s="4">
        <v>321209212.41209197</v>
      </c>
      <c r="M9854" s="4">
        <v>136820317.96820301</v>
      </c>
      <c r="N9854" s="3">
        <v>1.5714398004311E-2</v>
      </c>
      <c r="O9854" s="5">
        <v>0.81161957979202271</v>
      </c>
      <c r="P9854" s="3">
        <v>0.42595389485359192</v>
      </c>
    </row>
    <row r="9855" spans="1:16" x14ac:dyDescent="0.25">
      <c r="A9855" s="1">
        <v>2024</v>
      </c>
      <c r="B9855" t="s">
        <v>558</v>
      </c>
      <c r="C9855" t="s">
        <v>2259</v>
      </c>
      <c r="D9855" t="s">
        <v>3422</v>
      </c>
      <c r="E9855" t="s">
        <v>3469</v>
      </c>
      <c r="F9855" t="s">
        <v>4029</v>
      </c>
      <c r="G9855" s="4"/>
      <c r="H9855" s="4"/>
      <c r="I9855" s="4"/>
      <c r="J9855" s="4"/>
      <c r="K9855" s="4">
        <v>3350823.0384084601</v>
      </c>
      <c r="L9855" s="4">
        <v>261387531.41813299</v>
      </c>
      <c r="M9855" s="4">
        <v>101215390.05153599</v>
      </c>
      <c r="N9855" s="3">
        <v>1.1502131189747E-2</v>
      </c>
      <c r="O9855" s="5">
        <v>0.74449038505554199</v>
      </c>
      <c r="P9855" s="3">
        <v>0.38722348213195801</v>
      </c>
    </row>
    <row r="9856" spans="1:16" x14ac:dyDescent="0.25">
      <c r="A9856" s="1">
        <v>2014</v>
      </c>
      <c r="B9856" t="s">
        <v>560</v>
      </c>
      <c r="C9856" t="s">
        <v>2261</v>
      </c>
      <c r="D9856" t="s">
        <v>3405</v>
      </c>
      <c r="E9856" t="s">
        <v>3469</v>
      </c>
      <c r="F9856" t="s">
        <v>4031</v>
      </c>
      <c r="G9856" s="4"/>
      <c r="H9856" s="4"/>
      <c r="I9856" s="4"/>
      <c r="J9856" s="4"/>
      <c r="K9856" s="4">
        <v>-9876834.3627705202</v>
      </c>
      <c r="L9856" s="4">
        <v>4763966.2407468501</v>
      </c>
      <c r="M9856" s="4">
        <v>4049669.4799377602</v>
      </c>
      <c r="N9856" s="3">
        <v>-1.5576641898294299</v>
      </c>
      <c r="O9856" s="5">
        <v>4.2979898452758789</v>
      </c>
      <c r="P9856" s="3">
        <v>0.85006260871887207</v>
      </c>
    </row>
    <row r="9857" spans="1:16" x14ac:dyDescent="0.25">
      <c r="A9857" s="1">
        <v>2015</v>
      </c>
      <c r="B9857" t="s">
        <v>560</v>
      </c>
      <c r="C9857" t="s">
        <v>2261</v>
      </c>
      <c r="D9857" t="s">
        <v>3405</v>
      </c>
      <c r="E9857" t="s">
        <v>3469</v>
      </c>
      <c r="F9857" t="s">
        <v>4031</v>
      </c>
      <c r="G9857" s="4"/>
      <c r="H9857" s="4"/>
      <c r="I9857" s="4"/>
      <c r="J9857" s="4"/>
      <c r="K9857" s="4">
        <v>-3584119.0111168502</v>
      </c>
      <c r="L9857" s="4">
        <v>3717480.3355854601</v>
      </c>
      <c r="M9857" s="4">
        <v>2200909.06989823</v>
      </c>
      <c r="N9857" s="3">
        <v>-0.94201267971800895</v>
      </c>
      <c r="O9857" s="5">
        <v>3.4641802310943604</v>
      </c>
      <c r="P9857" s="3">
        <v>0.59204322099685669</v>
      </c>
    </row>
    <row r="9858" spans="1:16" x14ac:dyDescent="0.25">
      <c r="A9858" s="1">
        <v>2016</v>
      </c>
      <c r="B9858" t="s">
        <v>560</v>
      </c>
      <c r="C9858" t="s">
        <v>2261</v>
      </c>
      <c r="D9858" t="s">
        <v>3405</v>
      </c>
      <c r="E9858" t="s">
        <v>3469</v>
      </c>
      <c r="F9858" t="s">
        <v>4031</v>
      </c>
      <c r="G9858" s="4"/>
      <c r="H9858" s="4"/>
      <c r="I9858" s="4"/>
      <c r="J9858" s="4"/>
      <c r="K9858" s="4">
        <v>-1332788.98590458</v>
      </c>
      <c r="L9858" s="4">
        <v>2650949.1313287802</v>
      </c>
      <c r="M9858" s="4">
        <v>4262326.7872575</v>
      </c>
      <c r="N9858" s="3">
        <v>-0.42677394764160098</v>
      </c>
      <c r="O9858" s="5">
        <v>3.0593576431274414</v>
      </c>
      <c r="P9858" s="3">
        <v>1.6078493595123291</v>
      </c>
    </row>
    <row r="9859" spans="1:16" x14ac:dyDescent="0.25">
      <c r="A9859" s="1">
        <v>2017</v>
      </c>
      <c r="B9859" t="s">
        <v>560</v>
      </c>
      <c r="C9859" t="s">
        <v>2261</v>
      </c>
      <c r="D9859" t="s">
        <v>3405</v>
      </c>
      <c r="E9859" t="s">
        <v>3469</v>
      </c>
      <c r="F9859" t="s">
        <v>4031</v>
      </c>
      <c r="G9859" s="4"/>
      <c r="H9859" s="4"/>
      <c r="I9859" s="4"/>
      <c r="J9859" s="4"/>
      <c r="K9859" s="4">
        <v>-337636.71439661202</v>
      </c>
      <c r="L9859" s="4">
        <v>878465.41692606895</v>
      </c>
      <c r="M9859" s="4">
        <v>24685.835504623101</v>
      </c>
      <c r="N9859" s="3">
        <v>-0.186881349493253</v>
      </c>
      <c r="O9859" s="5">
        <v>4.1674456596374512</v>
      </c>
      <c r="P9859" s="3">
        <v>2.8101090341806412E-2</v>
      </c>
    </row>
    <row r="9860" spans="1:16" x14ac:dyDescent="0.25">
      <c r="A9860" s="1">
        <v>2018</v>
      </c>
      <c r="B9860" t="s">
        <v>560</v>
      </c>
      <c r="C9860" t="s">
        <v>2261</v>
      </c>
      <c r="D9860" t="s">
        <v>3405</v>
      </c>
      <c r="E9860" t="s">
        <v>3469</v>
      </c>
      <c r="F9860" t="s">
        <v>4031</v>
      </c>
      <c r="G9860" s="4"/>
      <c r="H9860" s="4"/>
      <c r="I9860" s="4"/>
      <c r="J9860" s="4"/>
      <c r="K9860" s="4">
        <v>-538485.11091865995</v>
      </c>
      <c r="L9860" s="4">
        <v>7113360.5726171201</v>
      </c>
      <c r="M9860" s="4">
        <v>757481.55056662101</v>
      </c>
      <c r="N9860" s="3">
        <v>-0.135308542043615</v>
      </c>
      <c r="O9860" s="5">
        <v>1.0257585048675537</v>
      </c>
      <c r="P9860" s="3">
        <v>0.10648715496063232</v>
      </c>
    </row>
    <row r="9861" spans="1:16" x14ac:dyDescent="0.25">
      <c r="A9861" s="1">
        <v>2019</v>
      </c>
      <c r="B9861" t="s">
        <v>560</v>
      </c>
      <c r="C9861" t="s">
        <v>2261</v>
      </c>
      <c r="D9861" t="s">
        <v>3405</v>
      </c>
      <c r="E9861" t="s">
        <v>3469</v>
      </c>
      <c r="F9861" t="s">
        <v>4031</v>
      </c>
      <c r="G9861" s="4"/>
      <c r="H9861" s="4"/>
      <c r="I9861" s="4"/>
      <c r="J9861" s="4"/>
      <c r="K9861" s="4">
        <v>-717479.11547911505</v>
      </c>
      <c r="L9861" s="4">
        <v>6704073.7100737104</v>
      </c>
      <c r="M9861" s="4">
        <v>353064.23306423298</v>
      </c>
      <c r="N9861" s="3">
        <v>-0.10668552119328401</v>
      </c>
      <c r="O9861" s="5">
        <v>1.9360332489013672</v>
      </c>
      <c r="P9861" s="3">
        <v>5.2664134651422501E-2</v>
      </c>
    </row>
    <row r="9862" spans="1:16" x14ac:dyDescent="0.25">
      <c r="A9862" s="1">
        <v>2020</v>
      </c>
      <c r="B9862" t="s">
        <v>560</v>
      </c>
      <c r="C9862" t="s">
        <v>2261</v>
      </c>
      <c r="D9862" t="s">
        <v>3405</v>
      </c>
      <c r="E9862" t="s">
        <v>3469</v>
      </c>
      <c r="F9862" t="s">
        <v>4031</v>
      </c>
      <c r="G9862" s="4"/>
      <c r="H9862" s="4"/>
      <c r="I9862" s="4"/>
      <c r="J9862" s="4"/>
      <c r="K9862" s="4">
        <v>-1102810.48548514</v>
      </c>
      <c r="L9862" s="4">
        <v>6847491.1309581297</v>
      </c>
      <c r="M9862" s="4">
        <v>402488.85330535698</v>
      </c>
      <c r="N9862" s="3">
        <v>-0.16412277350393101</v>
      </c>
      <c r="O9862" s="5">
        <v>1.2359772920608521</v>
      </c>
      <c r="P9862" s="3">
        <v>5.8779023587703705E-2</v>
      </c>
    </row>
    <row r="9863" spans="1:16" x14ac:dyDescent="0.25">
      <c r="A9863" s="1">
        <v>2021</v>
      </c>
      <c r="B9863" t="s">
        <v>560</v>
      </c>
      <c r="C9863" t="s">
        <v>2261</v>
      </c>
      <c r="D9863" t="s">
        <v>3405</v>
      </c>
      <c r="E9863" t="s">
        <v>3469</v>
      </c>
      <c r="F9863" t="s">
        <v>4031</v>
      </c>
      <c r="G9863" s="4"/>
      <c r="H9863" s="4"/>
      <c r="I9863" s="4"/>
      <c r="J9863" s="4"/>
      <c r="K9863" s="4">
        <v>-858047.22236801696</v>
      </c>
      <c r="L9863" s="4">
        <v>13785921.016128199</v>
      </c>
      <c r="M9863" s="4">
        <v>320627.73208166799</v>
      </c>
      <c r="N9863" s="3">
        <v>-8.0853560901341007E-2</v>
      </c>
      <c r="O9863" s="5">
        <v>5.4224696159362793</v>
      </c>
      <c r="P9863" s="3">
        <v>2.3257620632648468E-2</v>
      </c>
    </row>
    <row r="9864" spans="1:16" x14ac:dyDescent="0.25">
      <c r="A9864" s="1">
        <v>2022</v>
      </c>
      <c r="B9864" t="s">
        <v>560</v>
      </c>
      <c r="C9864" t="s">
        <v>2261</v>
      </c>
      <c r="D9864" t="s">
        <v>3405</v>
      </c>
      <c r="E9864" t="s">
        <v>3469</v>
      </c>
      <c r="F9864" t="s">
        <v>4031</v>
      </c>
      <c r="G9864" s="4"/>
      <c r="H9864" s="4"/>
      <c r="I9864" s="4"/>
      <c r="J9864" s="4"/>
      <c r="K9864" s="4">
        <v>-2942233.98455561</v>
      </c>
      <c r="L9864" s="4">
        <v>29764818.1247283</v>
      </c>
      <c r="M9864" s="4">
        <v>3186458.9012262998</v>
      </c>
      <c r="N9864" s="3">
        <v>-0.138611174552911</v>
      </c>
      <c r="O9864" s="5">
        <v>3.1365683078765869</v>
      </c>
      <c r="P9864" s="3">
        <v>0.10705453902482986</v>
      </c>
    </row>
    <row r="9865" spans="1:16" x14ac:dyDescent="0.25">
      <c r="A9865" s="1">
        <v>2023</v>
      </c>
      <c r="B9865" t="s">
        <v>560</v>
      </c>
      <c r="C9865" t="s">
        <v>2261</v>
      </c>
      <c r="D9865" t="s">
        <v>3405</v>
      </c>
      <c r="E9865" t="s">
        <v>3469</v>
      </c>
      <c r="F9865" t="s">
        <v>4031</v>
      </c>
      <c r="G9865" s="4"/>
      <c r="H9865" s="4"/>
      <c r="I9865" s="4"/>
      <c r="J9865" s="4"/>
      <c r="K9865" s="4">
        <v>-3311549.5117155001</v>
      </c>
      <c r="L9865" s="4">
        <v>65962349.7650235</v>
      </c>
      <c r="M9865" s="4">
        <v>1935528.44715528</v>
      </c>
      <c r="N9865" s="3">
        <v>-6.9927587711681005E-2</v>
      </c>
      <c r="O9865" s="5">
        <v>1.3984839916229248</v>
      </c>
      <c r="P9865" s="3">
        <v>2.9342927038669586E-2</v>
      </c>
    </row>
    <row r="9866" spans="1:16" x14ac:dyDescent="0.25">
      <c r="A9866" s="1">
        <v>2024</v>
      </c>
      <c r="B9866" t="s">
        <v>560</v>
      </c>
      <c r="C9866" t="s">
        <v>2261</v>
      </c>
      <c r="D9866" t="s">
        <v>3405</v>
      </c>
      <c r="E9866" t="s">
        <v>3469</v>
      </c>
      <c r="F9866" t="s">
        <v>4031</v>
      </c>
      <c r="G9866" s="4"/>
      <c r="H9866" s="4"/>
      <c r="I9866" s="4"/>
      <c r="J9866" s="4"/>
      <c r="K9866" s="4">
        <v>-3706878.9876860902</v>
      </c>
      <c r="L9866" s="4">
        <v>84506058.949417695</v>
      </c>
      <c r="M9866" s="4">
        <v>2204121.5256711999</v>
      </c>
      <c r="N9866" s="3">
        <v>-4.9268024923259997E-2</v>
      </c>
      <c r="O9866" s="5">
        <v>0.73081755638122559</v>
      </c>
      <c r="P9866" s="3">
        <v>2.6082407683134079E-2</v>
      </c>
    </row>
    <row r="9867" spans="1:16" x14ac:dyDescent="0.25">
      <c r="A9867" s="1">
        <v>2009</v>
      </c>
      <c r="B9867" t="s">
        <v>561</v>
      </c>
      <c r="C9867" t="s">
        <v>2262</v>
      </c>
      <c r="D9867" t="s">
        <v>3411</v>
      </c>
      <c r="E9867" t="s">
        <v>3469</v>
      </c>
      <c r="F9867" t="s">
        <v>4032</v>
      </c>
      <c r="G9867" s="4"/>
      <c r="H9867" s="4"/>
      <c r="I9867" s="4"/>
      <c r="J9867" s="4"/>
      <c r="K9867" s="4">
        <v>-137375.82205837301</v>
      </c>
      <c r="L9867" s="4">
        <v>220111</v>
      </c>
      <c r="M9867" s="4">
        <v>17205</v>
      </c>
      <c r="N9867" s="3">
        <v>-0.53257930747514004</v>
      </c>
      <c r="P9867" s="3">
        <v>7.8165106475353241E-2</v>
      </c>
    </row>
    <row r="9868" spans="1:16" x14ac:dyDescent="0.25">
      <c r="A9868" s="1">
        <v>2010</v>
      </c>
      <c r="B9868" t="s">
        <v>561</v>
      </c>
      <c r="C9868" t="s">
        <v>2262</v>
      </c>
      <c r="D9868" t="s">
        <v>3411</v>
      </c>
      <c r="E9868" t="s">
        <v>3469</v>
      </c>
      <c r="F9868" t="s">
        <v>4032</v>
      </c>
      <c r="G9868" s="4"/>
      <c r="H9868" s="4"/>
      <c r="I9868" s="4"/>
      <c r="J9868" s="4"/>
      <c r="K9868" s="4">
        <v>-300601.63870084501</v>
      </c>
      <c r="L9868" s="4">
        <v>578886</v>
      </c>
      <c r="M9868" s="4">
        <v>261222</v>
      </c>
      <c r="N9868" s="3">
        <v>-0.74401219667745799</v>
      </c>
      <c r="P9868" s="3">
        <v>0.45124948024749756</v>
      </c>
    </row>
    <row r="9869" spans="1:16" x14ac:dyDescent="0.25">
      <c r="A9869" s="1">
        <v>2011</v>
      </c>
      <c r="B9869" t="s">
        <v>561</v>
      </c>
      <c r="C9869" t="s">
        <v>2262</v>
      </c>
      <c r="D9869" t="s">
        <v>3411</v>
      </c>
      <c r="E9869" t="s">
        <v>3469</v>
      </c>
      <c r="F9869" t="s">
        <v>4032</v>
      </c>
      <c r="G9869" s="4"/>
      <c r="H9869" s="4"/>
      <c r="I9869" s="4"/>
      <c r="J9869" s="4"/>
      <c r="K9869" s="4">
        <v>-47358.572843210801</v>
      </c>
      <c r="L9869" s="4">
        <v>1388805</v>
      </c>
      <c r="M9869" s="4">
        <v>488430</v>
      </c>
      <c r="N9869" s="3">
        <v>-4.4521363099865999E-2</v>
      </c>
      <c r="P9869" s="3">
        <v>0.35169082880020142</v>
      </c>
    </row>
    <row r="9870" spans="1:16" x14ac:dyDescent="0.25">
      <c r="A9870" s="1">
        <v>2012</v>
      </c>
      <c r="B9870" t="s">
        <v>561</v>
      </c>
      <c r="C9870" t="s">
        <v>2262</v>
      </c>
      <c r="D9870" t="s">
        <v>3411</v>
      </c>
      <c r="E9870" t="s">
        <v>3469</v>
      </c>
      <c r="F9870" t="s">
        <v>4032</v>
      </c>
      <c r="G9870" s="4"/>
      <c r="H9870" s="4"/>
      <c r="I9870" s="4"/>
      <c r="J9870" s="4"/>
      <c r="K9870" s="4">
        <v>-517114.94475200301</v>
      </c>
      <c r="L9870" s="4">
        <v>6236916</v>
      </c>
      <c r="M9870" s="4">
        <v>1214750</v>
      </c>
      <c r="N9870" s="3">
        <v>-0.13674853984881499</v>
      </c>
      <c r="O9870" s="5">
        <v>0.54212385416030884</v>
      </c>
      <c r="P9870" s="3">
        <v>0.19476772844791412</v>
      </c>
    </row>
    <row r="9871" spans="1:16" x14ac:dyDescent="0.25">
      <c r="A9871" s="1">
        <v>2013</v>
      </c>
      <c r="B9871" t="s">
        <v>561</v>
      </c>
      <c r="C9871" t="s">
        <v>2262</v>
      </c>
      <c r="D9871" t="s">
        <v>3411</v>
      </c>
      <c r="E9871" t="s">
        <v>3469</v>
      </c>
      <c r="F9871" t="s">
        <v>4032</v>
      </c>
      <c r="G9871" s="4"/>
      <c r="H9871" s="4"/>
      <c r="I9871" s="4"/>
      <c r="J9871" s="4"/>
      <c r="K9871" s="4">
        <v>-864299.78437194496</v>
      </c>
      <c r="L9871" s="4">
        <v>5760151</v>
      </c>
      <c r="M9871" s="4">
        <v>485892</v>
      </c>
      <c r="N9871" s="3">
        <v>-0.152589136170798</v>
      </c>
      <c r="O9871" s="5">
        <v>0.4096604585647583</v>
      </c>
      <c r="P9871" s="3">
        <v>8.4354035556316376E-2</v>
      </c>
    </row>
    <row r="9872" spans="1:16" x14ac:dyDescent="0.25">
      <c r="A9872" s="1">
        <v>2014</v>
      </c>
      <c r="B9872" t="s">
        <v>561</v>
      </c>
      <c r="C9872" t="s">
        <v>2262</v>
      </c>
      <c r="D9872" t="s">
        <v>3411</v>
      </c>
      <c r="E9872" t="s">
        <v>3469</v>
      </c>
      <c r="F9872" t="s">
        <v>4032</v>
      </c>
      <c r="G9872" s="4"/>
      <c r="H9872" s="4"/>
      <c r="I9872" s="4"/>
      <c r="J9872" s="4"/>
      <c r="K9872" s="4">
        <v>-1261439.9547361999</v>
      </c>
      <c r="L9872" s="4">
        <v>2664745.1553585702</v>
      </c>
      <c r="M9872" s="4">
        <v>209701.54179829301</v>
      </c>
      <c r="N9872" s="3">
        <v>-0.29300961352047999</v>
      </c>
      <c r="O9872" s="5">
        <v>2.4340426921844482</v>
      </c>
      <c r="P9872" s="3">
        <v>7.869478315114975E-2</v>
      </c>
    </row>
    <row r="9873" spans="1:16" x14ac:dyDescent="0.25">
      <c r="A9873" s="1">
        <v>2015</v>
      </c>
      <c r="B9873" t="s">
        <v>561</v>
      </c>
      <c r="C9873" t="s">
        <v>2262</v>
      </c>
      <c r="D9873" t="s">
        <v>3411</v>
      </c>
      <c r="E9873" t="s">
        <v>3469</v>
      </c>
      <c r="F9873" t="s">
        <v>4032</v>
      </c>
      <c r="G9873" s="4"/>
      <c r="H9873" s="4"/>
      <c r="I9873" s="4"/>
      <c r="J9873" s="4"/>
      <c r="K9873" s="4">
        <v>-550834.72647011199</v>
      </c>
      <c r="L9873" s="4">
        <v>1065376.76324892</v>
      </c>
      <c r="M9873" s="4">
        <v>59866.104789565703</v>
      </c>
      <c r="N9873" s="3">
        <v>-0.33977076165675102</v>
      </c>
      <c r="O9873" s="5">
        <v>2.2276949882507324</v>
      </c>
      <c r="P9873" s="3">
        <v>5.6192424148321152E-2</v>
      </c>
    </row>
    <row r="9874" spans="1:16" x14ac:dyDescent="0.25">
      <c r="A9874" s="1">
        <v>2016</v>
      </c>
      <c r="B9874" t="s">
        <v>561</v>
      </c>
      <c r="C9874" t="s">
        <v>2262</v>
      </c>
      <c r="D9874" t="s">
        <v>3411</v>
      </c>
      <c r="E9874" t="s">
        <v>3469</v>
      </c>
      <c r="F9874" t="s">
        <v>4032</v>
      </c>
      <c r="G9874" s="4"/>
      <c r="H9874" s="4"/>
      <c r="I9874" s="4"/>
      <c r="J9874" s="4"/>
      <c r="K9874" s="4">
        <v>-1145066.6030932399</v>
      </c>
      <c r="L9874" s="4">
        <v>3652740.1138361599</v>
      </c>
      <c r="M9874" s="4">
        <v>2364633.3104866301</v>
      </c>
      <c r="N9874" s="3">
        <v>-0.48903170608589902</v>
      </c>
      <c r="O9874" s="5">
        <v>1.8809517621994019</v>
      </c>
      <c r="P9874" s="3">
        <v>0.64735877513885498</v>
      </c>
    </row>
    <row r="9875" spans="1:16" x14ac:dyDescent="0.25">
      <c r="A9875" s="1">
        <v>2017</v>
      </c>
      <c r="B9875" t="s">
        <v>561</v>
      </c>
      <c r="C9875" t="s">
        <v>2262</v>
      </c>
      <c r="D9875" t="s">
        <v>3411</v>
      </c>
      <c r="E9875" t="s">
        <v>3469</v>
      </c>
      <c r="F9875" t="s">
        <v>4032</v>
      </c>
      <c r="G9875" s="4"/>
      <c r="H9875" s="4"/>
      <c r="I9875" s="4"/>
      <c r="J9875" s="4"/>
      <c r="K9875" s="4">
        <v>225199.25907137999</v>
      </c>
      <c r="L9875" s="4">
        <v>3261930.5648427801</v>
      </c>
      <c r="M9875" s="4">
        <v>1997586.60179698</v>
      </c>
      <c r="N9875" s="3">
        <v>6.4064720673445E-2</v>
      </c>
      <c r="O9875" s="5">
        <v>1.7767781019210815</v>
      </c>
      <c r="P9875" s="3">
        <v>0.61239397525787354</v>
      </c>
    </row>
    <row r="9876" spans="1:16" x14ac:dyDescent="0.25">
      <c r="A9876" s="1">
        <v>2018</v>
      </c>
      <c r="B9876" t="s">
        <v>561</v>
      </c>
      <c r="C9876" t="s">
        <v>2262</v>
      </c>
      <c r="D9876" t="s">
        <v>3411</v>
      </c>
      <c r="E9876" t="s">
        <v>3469</v>
      </c>
      <c r="F9876" t="s">
        <v>4032</v>
      </c>
      <c r="G9876" s="4"/>
      <c r="H9876" s="4"/>
      <c r="I9876" s="4"/>
      <c r="J9876" s="4"/>
      <c r="K9876" s="4">
        <v>-437456.97599538101</v>
      </c>
      <c r="L9876" s="4">
        <v>2995581.0183643098</v>
      </c>
      <c r="M9876" s="4">
        <v>2279809.6210926799</v>
      </c>
      <c r="N9876" s="3">
        <v>-0.14256422626944901</v>
      </c>
      <c r="O9876" s="5">
        <v>1.462723970413208</v>
      </c>
      <c r="P9876" s="3">
        <v>0.76105755567550659</v>
      </c>
    </row>
    <row r="9877" spans="1:16" x14ac:dyDescent="0.25">
      <c r="A9877" s="1">
        <v>2019</v>
      </c>
      <c r="B9877" t="s">
        <v>561</v>
      </c>
      <c r="C9877" t="s">
        <v>2262</v>
      </c>
      <c r="D9877" t="s">
        <v>3411</v>
      </c>
      <c r="E9877" t="s">
        <v>3469</v>
      </c>
      <c r="F9877" t="s">
        <v>4032</v>
      </c>
      <c r="G9877" s="4"/>
      <c r="H9877" s="4"/>
      <c r="I9877" s="4"/>
      <c r="J9877" s="4"/>
      <c r="K9877" s="4">
        <v>-124956.124956125</v>
      </c>
      <c r="L9877" s="4">
        <v>3811161.8111618101</v>
      </c>
      <c r="M9877" s="4">
        <v>3293787.2937872899</v>
      </c>
      <c r="N9877" s="3">
        <v>-3.7568594343605002E-2</v>
      </c>
      <c r="O9877" s="5">
        <v>1.3478769063949585</v>
      </c>
      <c r="P9877" s="3">
        <v>0.86424756050109863</v>
      </c>
    </row>
    <row r="9878" spans="1:16" x14ac:dyDescent="0.25">
      <c r="A9878" s="1">
        <v>2020</v>
      </c>
      <c r="B9878" t="s">
        <v>561</v>
      </c>
      <c r="C9878" t="s">
        <v>2262</v>
      </c>
      <c r="D9878" t="s">
        <v>3411</v>
      </c>
      <c r="E9878" t="s">
        <v>3469</v>
      </c>
      <c r="F9878" t="s">
        <v>4032</v>
      </c>
      <c r="G9878" s="4"/>
      <c r="H9878" s="4"/>
      <c r="I9878" s="4"/>
      <c r="J9878" s="4"/>
      <c r="K9878" s="4">
        <v>137349.364327816</v>
      </c>
      <c r="L9878" s="4">
        <v>3655287.6054277201</v>
      </c>
      <c r="M9878" s="4">
        <v>2938862.2779288501</v>
      </c>
      <c r="N9878" s="3">
        <v>3.7109557109556997E-2</v>
      </c>
      <c r="O9878" s="5">
        <v>1.7247278690338135</v>
      </c>
      <c r="P9878" s="3">
        <v>0.80400300025939941</v>
      </c>
    </row>
    <row r="9879" spans="1:16" x14ac:dyDescent="0.25">
      <c r="A9879" s="1">
        <v>2021</v>
      </c>
      <c r="B9879" t="s">
        <v>561</v>
      </c>
      <c r="C9879" t="s">
        <v>2262</v>
      </c>
      <c r="D9879" t="s">
        <v>3411</v>
      </c>
      <c r="E9879" t="s">
        <v>3469</v>
      </c>
      <c r="F9879" t="s">
        <v>4032</v>
      </c>
      <c r="G9879" s="4"/>
      <c r="H9879" s="4"/>
      <c r="I9879" s="4"/>
      <c r="J9879" s="4"/>
      <c r="K9879" s="4">
        <v>1474855.47616013</v>
      </c>
      <c r="L9879" s="4">
        <v>6105616.7475200398</v>
      </c>
      <c r="M9879" s="4">
        <v>4087156.6855866099</v>
      </c>
      <c r="N9879" s="3">
        <v>0.29273011384775699</v>
      </c>
      <c r="O9879" s="5">
        <v>2.0419344902038574</v>
      </c>
      <c r="P9879" s="3">
        <v>0.66940933465957642</v>
      </c>
    </row>
    <row r="9880" spans="1:16" x14ac:dyDescent="0.25">
      <c r="A9880" s="1">
        <v>2022</v>
      </c>
      <c r="B9880" t="s">
        <v>561</v>
      </c>
      <c r="C9880" t="s">
        <v>2262</v>
      </c>
      <c r="D9880" t="s">
        <v>3411</v>
      </c>
      <c r="E9880" t="s">
        <v>3469</v>
      </c>
      <c r="F9880" t="s">
        <v>4032</v>
      </c>
      <c r="G9880" s="4"/>
      <c r="H9880" s="4"/>
      <c r="I9880" s="4"/>
      <c r="J9880" s="4"/>
      <c r="K9880" s="4">
        <v>891606.34061846603</v>
      </c>
      <c r="L9880" s="4">
        <v>6137729.7163008004</v>
      </c>
      <c r="M9880" s="4">
        <v>3527089.7886230499</v>
      </c>
      <c r="N9880" s="3">
        <v>0.15166989493455399</v>
      </c>
      <c r="O9880" s="5">
        <v>1.4458012580871582</v>
      </c>
      <c r="P9880" s="3">
        <v>0.57465708255767822</v>
      </c>
    </row>
    <row r="9881" spans="1:16" x14ac:dyDescent="0.25">
      <c r="A9881" s="1">
        <v>2023</v>
      </c>
      <c r="B9881" t="s">
        <v>561</v>
      </c>
      <c r="C9881" t="s">
        <v>2262</v>
      </c>
      <c r="D9881" t="s">
        <v>3411</v>
      </c>
      <c r="E9881" t="s">
        <v>3469</v>
      </c>
      <c r="F9881" t="s">
        <v>4032</v>
      </c>
      <c r="G9881" s="4"/>
      <c r="H9881" s="4"/>
      <c r="I9881" s="4"/>
      <c r="J9881" s="4"/>
      <c r="K9881" s="4">
        <v>-451954.80451954802</v>
      </c>
      <c r="L9881" s="4">
        <v>7509249.0750924898</v>
      </c>
      <c r="M9881" s="4">
        <v>5946072.05946072</v>
      </c>
      <c r="N9881" s="3">
        <v>-6.7265241331414996E-2</v>
      </c>
      <c r="O9881" s="5">
        <v>1.2497884035110474</v>
      </c>
      <c r="P9881" s="3">
        <v>0.79183310270309448</v>
      </c>
    </row>
    <row r="9882" spans="1:16" x14ac:dyDescent="0.25">
      <c r="A9882" s="1">
        <v>2024</v>
      </c>
      <c r="B9882" t="s">
        <v>561</v>
      </c>
      <c r="C9882" t="s">
        <v>2262</v>
      </c>
      <c r="D9882" t="s">
        <v>3411</v>
      </c>
      <c r="E9882" t="s">
        <v>3469</v>
      </c>
      <c r="F9882" t="s">
        <v>4032</v>
      </c>
      <c r="G9882" s="4"/>
      <c r="H9882" s="4"/>
      <c r="I9882" s="4"/>
      <c r="J9882" s="4"/>
      <c r="K9882" s="4">
        <v>-386684.71195322502</v>
      </c>
      <c r="L9882" s="4">
        <v>3288153.4471608698</v>
      </c>
      <c r="M9882" s="4">
        <v>2269439.2404978899</v>
      </c>
      <c r="N9882" s="3">
        <v>-7.1618200901401002E-2</v>
      </c>
      <c r="O9882" s="5">
        <v>0.77051889896392822</v>
      </c>
      <c r="P9882" s="3">
        <v>0.69018656015396118</v>
      </c>
    </row>
    <row r="9883" spans="1:16" x14ac:dyDescent="0.25">
      <c r="A9883" s="1">
        <v>2013</v>
      </c>
      <c r="B9883" t="s">
        <v>562</v>
      </c>
      <c r="C9883" t="s">
        <v>2263</v>
      </c>
      <c r="D9883" t="s">
        <v>3405</v>
      </c>
      <c r="E9883" t="s">
        <v>3469</v>
      </c>
      <c r="F9883" t="s">
        <v>4033</v>
      </c>
      <c r="G9883" s="4"/>
      <c r="H9883" s="4"/>
      <c r="I9883" s="4"/>
      <c r="J9883" s="4"/>
      <c r="K9883" s="4">
        <v>-1162000</v>
      </c>
      <c r="L9883" s="4">
        <v>100267000</v>
      </c>
      <c r="M9883" s="4">
        <v>42966000</v>
      </c>
      <c r="N9883" s="3">
        <v>-1.1351314388425999E-2</v>
      </c>
      <c r="O9883" s="5">
        <v>0.56278663873672485</v>
      </c>
      <c r="P9883" s="3">
        <v>0.42851585149765015</v>
      </c>
    </row>
    <row r="9884" spans="1:16" x14ac:dyDescent="0.25">
      <c r="A9884" s="1">
        <v>2014</v>
      </c>
      <c r="B9884" t="s">
        <v>562</v>
      </c>
      <c r="C9884" t="s">
        <v>2263</v>
      </c>
      <c r="D9884" t="s">
        <v>3405</v>
      </c>
      <c r="E9884" t="s">
        <v>3469</v>
      </c>
      <c r="F9884" t="s">
        <v>4033</v>
      </c>
      <c r="G9884" s="4"/>
      <c r="H9884" s="4"/>
      <c r="I9884" s="4"/>
      <c r="J9884" s="4"/>
      <c r="K9884" s="4">
        <v>-1655000</v>
      </c>
      <c r="L9884" s="4">
        <v>53667000</v>
      </c>
      <c r="M9884" s="4">
        <v>0</v>
      </c>
      <c r="N9884" s="3">
        <v>-2.1502721945769E-2</v>
      </c>
      <c r="O9884" s="5">
        <v>0.65079843997955322</v>
      </c>
      <c r="P9884" s="3">
        <v>0</v>
      </c>
    </row>
    <row r="9885" spans="1:16" x14ac:dyDescent="0.25">
      <c r="A9885" s="1">
        <v>2015</v>
      </c>
      <c r="B9885" t="s">
        <v>562</v>
      </c>
      <c r="C9885" t="s">
        <v>2263</v>
      </c>
      <c r="D9885" t="s">
        <v>3405</v>
      </c>
      <c r="E9885" t="s">
        <v>3469</v>
      </c>
      <c r="F9885" t="s">
        <v>4033</v>
      </c>
      <c r="G9885" s="4"/>
      <c r="H9885" s="4"/>
      <c r="I9885" s="4"/>
      <c r="J9885" s="4"/>
      <c r="K9885" s="4">
        <v>-1456000</v>
      </c>
      <c r="L9885" s="4">
        <v>31274000</v>
      </c>
      <c r="M9885" s="4">
        <v>5559000</v>
      </c>
      <c r="N9885" s="3">
        <v>-3.4282619700733999E-2</v>
      </c>
      <c r="O9885" s="5">
        <v>0.53066080808639526</v>
      </c>
      <c r="P9885" s="3">
        <v>0.17775148153305054</v>
      </c>
    </row>
    <row r="9886" spans="1:16" x14ac:dyDescent="0.25">
      <c r="A9886" s="1">
        <v>2016</v>
      </c>
      <c r="B9886" t="s">
        <v>562</v>
      </c>
      <c r="C9886" t="s">
        <v>2263</v>
      </c>
      <c r="D9886" t="s">
        <v>3405</v>
      </c>
      <c r="E9886" t="s">
        <v>3469</v>
      </c>
      <c r="F9886" t="s">
        <v>4033</v>
      </c>
      <c r="G9886" s="4"/>
      <c r="H9886" s="4"/>
      <c r="I9886" s="4"/>
      <c r="J9886" s="4"/>
      <c r="K9886" s="4">
        <v>-1202000</v>
      </c>
      <c r="L9886" s="4">
        <v>24063000</v>
      </c>
      <c r="M9886" s="4">
        <v>8973000</v>
      </c>
      <c r="N9886" s="3">
        <v>-4.3442904385853999E-2</v>
      </c>
      <c r="O9886" s="5">
        <v>0.9431692361831665</v>
      </c>
      <c r="P9886" s="3">
        <v>0.37289613485336304</v>
      </c>
    </row>
    <row r="9887" spans="1:16" x14ac:dyDescent="0.25">
      <c r="A9887" s="1">
        <v>2021</v>
      </c>
      <c r="B9887" t="s">
        <v>991</v>
      </c>
      <c r="C9887" t="s">
        <v>2692</v>
      </c>
      <c r="D9887" t="s">
        <v>3403</v>
      </c>
      <c r="E9887" t="s">
        <v>3469</v>
      </c>
      <c r="F9887" t="s">
        <v>4462</v>
      </c>
      <c r="G9887" s="4">
        <v>54.521731809971797</v>
      </c>
      <c r="H9887" s="4">
        <v>57.794508793529701</v>
      </c>
      <c r="I9887" s="4">
        <v>33.7753374962831</v>
      </c>
      <c r="J9887" s="4">
        <v>83.8317865920841</v>
      </c>
      <c r="K9887" s="4">
        <v>83986612.555448294</v>
      </c>
      <c r="L9887" s="4">
        <v>954820278.63889503</v>
      </c>
      <c r="M9887" s="4">
        <v>396136952.68656403</v>
      </c>
      <c r="N9887" s="3">
        <v>0.122700505719037</v>
      </c>
      <c r="O9887" s="5">
        <v>1.834586501121521</v>
      </c>
      <c r="P9887" s="3">
        <v>0.41488116979598999</v>
      </c>
    </row>
    <row r="9888" spans="1:16" x14ac:dyDescent="0.25">
      <c r="A9888" s="1">
        <v>2022</v>
      </c>
      <c r="B9888" t="s">
        <v>991</v>
      </c>
      <c r="C9888" t="s">
        <v>2692</v>
      </c>
      <c r="D9888" t="s">
        <v>3403</v>
      </c>
      <c r="E9888" t="s">
        <v>3469</v>
      </c>
      <c r="F9888" t="s">
        <v>4462</v>
      </c>
      <c r="G9888" s="4">
        <v>50.065340382509802</v>
      </c>
      <c r="H9888" s="4">
        <v>60.887060492801702</v>
      </c>
      <c r="I9888" s="4">
        <v>31.230602578457201</v>
      </c>
      <c r="J9888" s="4">
        <v>65.422250736622004</v>
      </c>
      <c r="K9888" s="4">
        <v>-20623662.946763098</v>
      </c>
      <c r="L9888" s="4">
        <v>880903132.62205505</v>
      </c>
      <c r="M9888" s="4">
        <v>393301448.445952</v>
      </c>
      <c r="N9888" s="3">
        <v>-2.3212613073400001E-2</v>
      </c>
      <c r="O9888" s="5">
        <v>1.3933520317077637</v>
      </c>
      <c r="P9888" s="3">
        <v>0.44647523760795593</v>
      </c>
    </row>
    <row r="9889" spans="1:16" x14ac:dyDescent="0.25">
      <c r="A9889" s="1">
        <v>2023</v>
      </c>
      <c r="B9889" t="s">
        <v>991</v>
      </c>
      <c r="C9889" t="s">
        <v>2692</v>
      </c>
      <c r="D9889" t="s">
        <v>3403</v>
      </c>
      <c r="E9889" t="s">
        <v>3469</v>
      </c>
      <c r="F9889" t="s">
        <v>4462</v>
      </c>
      <c r="G9889" s="4">
        <v>57.360065563100498</v>
      </c>
      <c r="H9889" s="4">
        <v>64.809777617807796</v>
      </c>
      <c r="I9889" s="4">
        <v>35.442130844592299</v>
      </c>
      <c r="J9889" s="4">
        <v>82.603204628908401</v>
      </c>
      <c r="K9889" s="4">
        <v>-91202168.302200302</v>
      </c>
      <c r="L9889" s="4">
        <v>668200050.39395797</v>
      </c>
      <c r="M9889" s="4">
        <v>380584025.11525899</v>
      </c>
      <c r="N9889" s="3">
        <v>-0.117777991774607</v>
      </c>
      <c r="O9889" s="5">
        <v>1.1531524658203125</v>
      </c>
      <c r="P9889" s="3">
        <v>0.56956601142883301</v>
      </c>
    </row>
    <row r="9890" spans="1:16" x14ac:dyDescent="0.25">
      <c r="A9890" s="1">
        <v>2017</v>
      </c>
      <c r="B9890" t="s">
        <v>562</v>
      </c>
      <c r="C9890" t="s">
        <v>2263</v>
      </c>
      <c r="D9890" t="s">
        <v>3405</v>
      </c>
      <c r="E9890" t="s">
        <v>3469</v>
      </c>
      <c r="F9890" t="s">
        <v>4033</v>
      </c>
      <c r="G9890" s="4"/>
      <c r="H9890" s="4"/>
      <c r="I9890" s="4"/>
      <c r="J9890" s="4"/>
      <c r="K9890" s="4">
        <v>-1278000</v>
      </c>
      <c r="L9890" s="4">
        <v>2583000</v>
      </c>
      <c r="M9890" s="4">
        <v>8816000</v>
      </c>
      <c r="N9890" s="3">
        <v>-9.5924341364558005E-2</v>
      </c>
      <c r="O9890" s="5">
        <v>4.2047691345214844</v>
      </c>
      <c r="P9890" s="3">
        <v>3.4130854606628418</v>
      </c>
    </row>
    <row r="9891" spans="1:16" x14ac:dyDescent="0.25">
      <c r="A9891" s="1">
        <v>2018</v>
      </c>
      <c r="B9891" t="s">
        <v>562</v>
      </c>
      <c r="C9891" t="s">
        <v>2263</v>
      </c>
      <c r="D9891" t="s">
        <v>3405</v>
      </c>
      <c r="E9891" t="s">
        <v>3469</v>
      </c>
      <c r="F9891" t="s">
        <v>4033</v>
      </c>
      <c r="G9891" s="4"/>
      <c r="H9891" s="4"/>
      <c r="I9891" s="4"/>
      <c r="J9891" s="4"/>
      <c r="K9891" s="4">
        <v>374000</v>
      </c>
      <c r="L9891" s="4">
        <v>2100000</v>
      </c>
      <c r="M9891" s="4">
        <v>8014000</v>
      </c>
      <c r="N9891" s="3">
        <v>0.15972667093743301</v>
      </c>
      <c r="O9891" s="5">
        <v>4.1768784523010254</v>
      </c>
      <c r="P9891" s="3">
        <v>3.8161904811859131</v>
      </c>
    </row>
    <row r="9892" spans="1:16" x14ac:dyDescent="0.25">
      <c r="A9892" s="1">
        <v>2019</v>
      </c>
      <c r="B9892" t="s">
        <v>562</v>
      </c>
      <c r="C9892" t="s">
        <v>2263</v>
      </c>
      <c r="D9892" t="s">
        <v>3405</v>
      </c>
      <c r="E9892" t="s">
        <v>3469</v>
      </c>
      <c r="F9892" t="s">
        <v>4033</v>
      </c>
      <c r="G9892" s="4"/>
      <c r="H9892" s="4"/>
      <c r="I9892" s="4"/>
      <c r="J9892" s="4"/>
      <c r="K9892" s="4">
        <v>-703000</v>
      </c>
      <c r="L9892" s="4">
        <v>1633000</v>
      </c>
      <c r="M9892" s="4">
        <v>8253000</v>
      </c>
      <c r="N9892" s="3">
        <v>-0.37664077149745501</v>
      </c>
      <c r="O9892" s="5">
        <v>5.2298488616943359</v>
      </c>
      <c r="P9892" s="3">
        <v>5.0538883209228516</v>
      </c>
    </row>
    <row r="9893" spans="1:16" x14ac:dyDescent="0.25">
      <c r="A9893" s="1">
        <v>2020</v>
      </c>
      <c r="B9893" t="s">
        <v>562</v>
      </c>
      <c r="C9893" t="s">
        <v>2263</v>
      </c>
      <c r="D9893" t="s">
        <v>3405</v>
      </c>
      <c r="E9893" t="s">
        <v>3469</v>
      </c>
      <c r="F9893" t="s">
        <v>4033</v>
      </c>
      <c r="G9893" s="4"/>
      <c r="H9893" s="4"/>
      <c r="I9893" s="4"/>
      <c r="J9893" s="4"/>
      <c r="K9893" s="4">
        <v>-479000</v>
      </c>
      <c r="L9893" s="4">
        <v>640000</v>
      </c>
      <c r="M9893" s="4">
        <v>8277000</v>
      </c>
      <c r="N9893" s="3">
        <v>-0.42146942366916001</v>
      </c>
      <c r="O9893" s="5">
        <v>13.153525352478027</v>
      </c>
      <c r="P9893" s="3">
        <v>12.932812690734863</v>
      </c>
    </row>
    <row r="9894" spans="1:16" x14ac:dyDescent="0.25">
      <c r="A9894" s="1">
        <v>2021</v>
      </c>
      <c r="B9894" t="s">
        <v>562</v>
      </c>
      <c r="C9894" t="s">
        <v>2263</v>
      </c>
      <c r="D9894" t="s">
        <v>3405</v>
      </c>
      <c r="E9894" t="s">
        <v>3469</v>
      </c>
      <c r="F9894" t="s">
        <v>4033</v>
      </c>
      <c r="G9894" s="4"/>
      <c r="H9894" s="4"/>
      <c r="I9894" s="4"/>
      <c r="J9894" s="4"/>
      <c r="K9894" s="4">
        <v>-461000</v>
      </c>
      <c r="L9894" s="4">
        <v>403000</v>
      </c>
      <c r="M9894" s="4">
        <v>8520000</v>
      </c>
      <c r="N9894" s="3">
        <v>-0.88398849472675001</v>
      </c>
      <c r="O9894" s="5">
        <v>29.518583297729492</v>
      </c>
      <c r="P9894" s="3">
        <v>21.141439437866211</v>
      </c>
    </row>
    <row r="9895" spans="1:16" x14ac:dyDescent="0.25">
      <c r="A9895" s="1">
        <v>2022</v>
      </c>
      <c r="B9895" t="s">
        <v>562</v>
      </c>
      <c r="C9895" t="s">
        <v>2263</v>
      </c>
      <c r="D9895" t="s">
        <v>3405</v>
      </c>
      <c r="E9895" t="s">
        <v>3469</v>
      </c>
      <c r="F9895" t="s">
        <v>4033</v>
      </c>
      <c r="G9895" s="4"/>
      <c r="H9895" s="4"/>
      <c r="I9895" s="4"/>
      <c r="J9895" s="4"/>
      <c r="K9895" s="4">
        <v>-211000</v>
      </c>
      <c r="L9895" s="4">
        <v>490000</v>
      </c>
      <c r="M9895" s="4">
        <v>8823000</v>
      </c>
      <c r="N9895" s="3">
        <v>-0.47256438969764802</v>
      </c>
      <c r="O9895" s="5">
        <v>22.604534149169922</v>
      </c>
      <c r="P9895" s="3">
        <v>18.006122589111328</v>
      </c>
    </row>
    <row r="9896" spans="1:16" x14ac:dyDescent="0.25">
      <c r="A9896" s="1">
        <v>2023</v>
      </c>
      <c r="B9896" t="s">
        <v>562</v>
      </c>
      <c r="C9896" t="s">
        <v>2263</v>
      </c>
      <c r="D9896" t="s">
        <v>3405</v>
      </c>
      <c r="E9896" t="s">
        <v>3469</v>
      </c>
      <c r="F9896" t="s">
        <v>4033</v>
      </c>
      <c r="G9896" s="4"/>
      <c r="H9896" s="4"/>
      <c r="I9896" s="4"/>
      <c r="J9896" s="4"/>
      <c r="K9896" s="4">
        <v>-175000</v>
      </c>
      <c r="L9896" s="4">
        <v>593000</v>
      </c>
      <c r="M9896" s="4">
        <v>8937000</v>
      </c>
      <c r="N9896" s="3">
        <v>-0.32317636195752503</v>
      </c>
      <c r="O9896" s="5">
        <v>18.061624526977539</v>
      </c>
      <c r="P9896" s="3">
        <v>15.070826530456543</v>
      </c>
    </row>
    <row r="9897" spans="1:16" x14ac:dyDescent="0.25">
      <c r="A9897" s="1">
        <v>2024</v>
      </c>
      <c r="B9897" t="s">
        <v>562</v>
      </c>
      <c r="C9897" t="s">
        <v>2263</v>
      </c>
      <c r="D9897" t="s">
        <v>3405</v>
      </c>
      <c r="E9897" t="s">
        <v>3469</v>
      </c>
      <c r="F9897" t="s">
        <v>4033</v>
      </c>
      <c r="G9897" s="4"/>
      <c r="H9897" s="4"/>
      <c r="I9897" s="4"/>
      <c r="J9897" s="4"/>
      <c r="K9897" s="4">
        <v>-335000</v>
      </c>
      <c r="L9897" s="4">
        <v>142000</v>
      </c>
      <c r="M9897" s="4">
        <v>8796000</v>
      </c>
      <c r="N9897" s="3">
        <v>-0.91156462585034004</v>
      </c>
      <c r="O9897" s="5">
        <v>66.748115539550781</v>
      </c>
      <c r="P9897" s="3">
        <v>61.943660736083984</v>
      </c>
    </row>
    <row r="9898" spans="1:16" x14ac:dyDescent="0.25">
      <c r="A9898" s="1">
        <v>2012</v>
      </c>
      <c r="B9898" t="s">
        <v>563</v>
      </c>
      <c r="C9898" t="s">
        <v>2264</v>
      </c>
      <c r="D9898" t="s">
        <v>3463</v>
      </c>
      <c r="E9898" t="s">
        <v>3469</v>
      </c>
      <c r="F9898" t="s">
        <v>4034</v>
      </c>
      <c r="G9898" s="4"/>
      <c r="H9898" s="4"/>
      <c r="I9898" s="4"/>
      <c r="J9898" s="4"/>
      <c r="K9898" s="4">
        <v>-788612.71143947705</v>
      </c>
      <c r="L9898" s="4">
        <v>1384312.8025132299</v>
      </c>
      <c r="M9898" s="4">
        <v>150997.206389489</v>
      </c>
      <c r="N9898" s="3">
        <v>-0.86358074218172198</v>
      </c>
      <c r="O9898" s="5">
        <v>32.955394744873047</v>
      </c>
      <c r="P9898" s="3">
        <v>0.10907737165689468</v>
      </c>
    </row>
    <row r="9899" spans="1:16" x14ac:dyDescent="0.25">
      <c r="A9899" s="1">
        <v>2013</v>
      </c>
      <c r="B9899" t="s">
        <v>563</v>
      </c>
      <c r="C9899" t="s">
        <v>2264</v>
      </c>
      <c r="D9899" t="s">
        <v>3463</v>
      </c>
      <c r="E9899" t="s">
        <v>3469</v>
      </c>
      <c r="F9899" t="s">
        <v>4034</v>
      </c>
      <c r="G9899" s="4"/>
      <c r="H9899" s="4"/>
      <c r="I9899" s="4"/>
      <c r="J9899" s="4"/>
      <c r="K9899" s="4">
        <v>-962485.724987895</v>
      </c>
      <c r="L9899" s="4">
        <v>2250291.8954475299</v>
      </c>
      <c r="M9899" s="4">
        <v>135254.94029618899</v>
      </c>
      <c r="N9899" s="3">
        <v>-0.55216837784278106</v>
      </c>
      <c r="O9899" s="5">
        <v>10.704862594604492</v>
      </c>
      <c r="P9899" s="3">
        <v>6.0105510056018829E-2</v>
      </c>
    </row>
    <row r="9900" spans="1:16" x14ac:dyDescent="0.25">
      <c r="A9900" s="1">
        <v>2014</v>
      </c>
      <c r="B9900" t="s">
        <v>563</v>
      </c>
      <c r="C9900" t="s">
        <v>2264</v>
      </c>
      <c r="D9900" t="s">
        <v>3463</v>
      </c>
      <c r="E9900" t="s">
        <v>3469</v>
      </c>
      <c r="F9900" t="s">
        <v>4034</v>
      </c>
      <c r="G9900" s="4"/>
      <c r="H9900" s="4"/>
      <c r="I9900" s="4"/>
      <c r="J9900" s="4"/>
      <c r="K9900" s="4">
        <v>-1231579.0466311499</v>
      </c>
      <c r="L9900" s="4">
        <v>2043617.3322646001</v>
      </c>
      <c r="M9900" s="4">
        <v>816647.64958272397</v>
      </c>
      <c r="N9900" s="3">
        <v>-0.56412777176899098</v>
      </c>
      <c r="O9900" s="5">
        <v>12.289951324462891</v>
      </c>
      <c r="P9900" s="3">
        <v>0.39960888028144836</v>
      </c>
    </row>
    <row r="9901" spans="1:16" x14ac:dyDescent="0.25">
      <c r="A9901" s="1">
        <v>2015</v>
      </c>
      <c r="B9901" t="s">
        <v>563</v>
      </c>
      <c r="C9901" t="s">
        <v>2264</v>
      </c>
      <c r="D9901" t="s">
        <v>3463</v>
      </c>
      <c r="E9901" t="s">
        <v>3469</v>
      </c>
      <c r="F9901" t="s">
        <v>4034</v>
      </c>
      <c r="G9901" s="4"/>
      <c r="H9901" s="4"/>
      <c r="I9901" s="4"/>
      <c r="J9901" s="4"/>
      <c r="K9901" s="4">
        <v>-3061631.8575071502</v>
      </c>
      <c r="L9901" s="4">
        <v>3396117.9633752699</v>
      </c>
      <c r="M9901" s="4">
        <v>3852390.9308721698</v>
      </c>
      <c r="N9901" s="3">
        <v>-1.20877200639899</v>
      </c>
      <c r="O9901" s="5">
        <v>6.2801117897033691</v>
      </c>
      <c r="P9901" s="3">
        <v>1.134351372718811</v>
      </c>
    </row>
    <row r="9902" spans="1:16" x14ac:dyDescent="0.25">
      <c r="A9902" s="1">
        <v>2016</v>
      </c>
      <c r="B9902" t="s">
        <v>563</v>
      </c>
      <c r="C9902" t="s">
        <v>2264</v>
      </c>
      <c r="D9902" t="s">
        <v>3463</v>
      </c>
      <c r="E9902" t="s">
        <v>3469</v>
      </c>
      <c r="F9902" t="s">
        <v>4034</v>
      </c>
      <c r="G9902" s="4"/>
      <c r="H9902" s="4"/>
      <c r="I9902" s="4"/>
      <c r="J9902" s="4"/>
      <c r="K9902" s="4">
        <v>-5167052.3288732599</v>
      </c>
      <c r="L9902" s="4">
        <v>4383926.6024972396</v>
      </c>
      <c r="M9902" s="4">
        <v>5349775.7546860604</v>
      </c>
      <c r="N9902" s="3">
        <v>-1.34767699888853</v>
      </c>
      <c r="O9902" s="5">
        <v>5.5167698860168457</v>
      </c>
      <c r="P9902" s="3">
        <v>1.2203160524368286</v>
      </c>
    </row>
    <row r="9903" spans="1:16" x14ac:dyDescent="0.25">
      <c r="A9903" s="1">
        <v>2017</v>
      </c>
      <c r="B9903" t="s">
        <v>563</v>
      </c>
      <c r="C9903" t="s">
        <v>2264</v>
      </c>
      <c r="D9903" t="s">
        <v>3463</v>
      </c>
      <c r="E9903" t="s">
        <v>3469</v>
      </c>
      <c r="F9903" t="s">
        <v>4034</v>
      </c>
      <c r="G9903" s="4"/>
      <c r="H9903" s="4"/>
      <c r="I9903" s="4"/>
      <c r="J9903" s="4"/>
      <c r="K9903" s="4">
        <v>-6964181.7888353402</v>
      </c>
      <c r="L9903" s="4">
        <v>5815594.8565411596</v>
      </c>
      <c r="M9903" s="4">
        <v>12531770.7732866</v>
      </c>
      <c r="N9903" s="3">
        <v>-1.34724848120427</v>
      </c>
      <c r="O9903" s="5">
        <v>9.5496435165405273</v>
      </c>
      <c r="P9903" s="3">
        <v>2.1548562049865723</v>
      </c>
    </row>
    <row r="9904" spans="1:16" x14ac:dyDescent="0.25">
      <c r="A9904" s="1">
        <v>2022</v>
      </c>
      <c r="B9904" t="s">
        <v>992</v>
      </c>
      <c r="C9904" t="s">
        <v>2693</v>
      </c>
      <c r="D9904" t="s">
        <v>3422</v>
      </c>
      <c r="E9904" t="s">
        <v>3469</v>
      </c>
      <c r="F9904" t="s">
        <v>4463</v>
      </c>
      <c r="G9904" s="4">
        <v>40.496109040896002</v>
      </c>
      <c r="H9904" s="4">
        <v>23.976835467842498</v>
      </c>
      <c r="I9904" s="4">
        <v>56.657906706162102</v>
      </c>
      <c r="J9904" s="4">
        <v>31.5347875677217</v>
      </c>
      <c r="K9904" s="4">
        <v>43914372.666606903</v>
      </c>
      <c r="L9904" s="4">
        <v>1147122637.2776999</v>
      </c>
      <c r="M9904" s="4">
        <v>274355276.14262903</v>
      </c>
      <c r="N9904" s="3">
        <v>3.8856595744550998E-2</v>
      </c>
      <c r="O9904" s="5">
        <v>1.7209181785583496</v>
      </c>
      <c r="P9904" s="3">
        <v>0.23916821181774139</v>
      </c>
    </row>
    <row r="9905" spans="1:16" x14ac:dyDescent="0.25">
      <c r="A9905" s="1">
        <v>2023</v>
      </c>
      <c r="B9905" t="s">
        <v>992</v>
      </c>
      <c r="C9905" t="s">
        <v>2693</v>
      </c>
      <c r="D9905" t="s">
        <v>3422</v>
      </c>
      <c r="E9905" t="s">
        <v>3469</v>
      </c>
      <c r="F9905" t="s">
        <v>4463</v>
      </c>
      <c r="G9905" s="4">
        <v>54.558258412190298</v>
      </c>
      <c r="H9905" s="4">
        <v>19.968671056177399</v>
      </c>
      <c r="I9905" s="4">
        <v>53.351080924824799</v>
      </c>
      <c r="J9905" s="4">
        <v>65.974648566447797</v>
      </c>
      <c r="K9905" s="4">
        <v>507282.60507282597</v>
      </c>
      <c r="L9905" s="4">
        <v>1122029130.42029</v>
      </c>
      <c r="M9905" s="4">
        <v>294146585.34146601</v>
      </c>
      <c r="N9905" s="3">
        <v>4.5494314256899998E-4</v>
      </c>
      <c r="O9905" s="5">
        <v>1.6959645748138428</v>
      </c>
      <c r="P9905" s="3">
        <v>0.2621559202671051</v>
      </c>
    </row>
    <row r="9906" spans="1:16" x14ac:dyDescent="0.25">
      <c r="A9906" s="1">
        <v>2024</v>
      </c>
      <c r="B9906" t="s">
        <v>992</v>
      </c>
      <c r="C9906" t="s">
        <v>2693</v>
      </c>
      <c r="D9906" t="s">
        <v>3422</v>
      </c>
      <c r="E9906" t="s">
        <v>3469</v>
      </c>
      <c r="F9906" t="s">
        <v>4463</v>
      </c>
      <c r="G9906" s="4">
        <v>52.267764771244799</v>
      </c>
      <c r="H9906" s="4">
        <v>26.1326369104147</v>
      </c>
      <c r="I9906" s="4">
        <v>52.242758624641503</v>
      </c>
      <c r="J9906" s="4">
        <v>60.129836200180101</v>
      </c>
      <c r="K9906" s="4">
        <v>3668171.1813218002</v>
      </c>
      <c r="L9906" s="4">
        <v>1187055395.9184799</v>
      </c>
      <c r="M9906" s="4">
        <v>368929883.39455801</v>
      </c>
      <c r="N9906" s="3">
        <v>3.176938498351E-3</v>
      </c>
      <c r="O9906" s="5">
        <v>1.6849380731582642</v>
      </c>
      <c r="P9906" s="3">
        <v>0.31079414486885071</v>
      </c>
    </row>
    <row r="9907" spans="1:16" x14ac:dyDescent="0.25">
      <c r="A9907" s="1">
        <v>2018</v>
      </c>
      <c r="B9907" t="s">
        <v>563</v>
      </c>
      <c r="C9907" t="s">
        <v>2264</v>
      </c>
      <c r="D9907" t="s">
        <v>3463</v>
      </c>
      <c r="E9907" t="s">
        <v>3469</v>
      </c>
      <c r="F9907" t="s">
        <v>4034</v>
      </c>
      <c r="G9907" s="4"/>
      <c r="H9907" s="4"/>
      <c r="I9907" s="4"/>
      <c r="J9907" s="4"/>
      <c r="K9907" s="4">
        <v>-11022137.839658299</v>
      </c>
      <c r="L9907" s="4">
        <v>7249848.6295235297</v>
      </c>
      <c r="M9907" s="4">
        <v>8909685.4899000004</v>
      </c>
      <c r="N9907" s="3">
        <v>-1.71543397145632</v>
      </c>
      <c r="O9907" s="5">
        <v>7.1486296653747559</v>
      </c>
      <c r="P9907" s="3">
        <v>1.2289477586746216</v>
      </c>
    </row>
    <row r="9908" spans="1:16" x14ac:dyDescent="0.25">
      <c r="A9908" s="1">
        <v>2021</v>
      </c>
      <c r="B9908" t="s">
        <v>563</v>
      </c>
      <c r="C9908" t="s">
        <v>2264</v>
      </c>
      <c r="D9908" t="s">
        <v>3463</v>
      </c>
      <c r="E9908" t="s">
        <v>3469</v>
      </c>
      <c r="F9908" t="s">
        <v>4034</v>
      </c>
      <c r="G9908" s="4"/>
      <c r="H9908" s="4"/>
      <c r="I9908" s="4"/>
      <c r="J9908" s="4"/>
      <c r="K9908" s="4">
        <v>-7023683.1647534296</v>
      </c>
      <c r="L9908" s="4">
        <v>3394846.6285268702</v>
      </c>
      <c r="M9908" s="4">
        <v>8418162.3915602602</v>
      </c>
      <c r="N9908" s="3">
        <v>-2.2951786727169599</v>
      </c>
      <c r="O9908" s="5">
        <v>9.7567567825317383</v>
      </c>
      <c r="P9908" s="3">
        <v>2.4796886444091797</v>
      </c>
    </row>
    <row r="9909" spans="1:16" x14ac:dyDescent="0.25">
      <c r="A9909" s="1">
        <v>2014</v>
      </c>
      <c r="B9909" t="s">
        <v>564</v>
      </c>
      <c r="C9909" t="s">
        <v>2265</v>
      </c>
      <c r="D9909" t="s">
        <v>3413</v>
      </c>
      <c r="E9909" t="s">
        <v>3469</v>
      </c>
      <c r="F9909" t="s">
        <v>4035</v>
      </c>
      <c r="G9909" s="4"/>
      <c r="H9909" s="4"/>
      <c r="I9909" s="4"/>
      <c r="J9909" s="4"/>
      <c r="K9909" s="4">
        <v>-4657335.0935923401</v>
      </c>
      <c r="L9909" s="4">
        <v>49833781.885048799</v>
      </c>
      <c r="M9909" s="4">
        <v>1840963.7418077199</v>
      </c>
      <c r="N9909" s="3">
        <v>-0.118297082079193</v>
      </c>
      <c r="O9909" s="5">
        <v>1.6892554759979248</v>
      </c>
      <c r="P9909" s="3">
        <v>3.6942083388566971E-2</v>
      </c>
    </row>
    <row r="9910" spans="1:16" x14ac:dyDescent="0.25">
      <c r="A9910" s="1">
        <v>2024</v>
      </c>
      <c r="B9910" t="s">
        <v>564</v>
      </c>
      <c r="C9910" t="s">
        <v>2265</v>
      </c>
      <c r="D9910" t="s">
        <v>3413</v>
      </c>
      <c r="E9910" t="s">
        <v>3469</v>
      </c>
      <c r="F9910" t="s">
        <v>4035</v>
      </c>
      <c r="G9910" s="4"/>
      <c r="H9910" s="4"/>
      <c r="I9910" s="4"/>
      <c r="J9910" s="4"/>
      <c r="K9910" s="4">
        <v>-6599845.3247870104</v>
      </c>
      <c r="L9910" s="4">
        <v>136778476.01606101</v>
      </c>
      <c r="M9910" s="4">
        <v>46891650.632002898</v>
      </c>
      <c r="N9910" s="3">
        <v>-5.0200155754987999E-2</v>
      </c>
      <c r="O9910" s="5">
        <v>0.82023024559020996</v>
      </c>
      <c r="P9910" s="3">
        <v>0.34282916784286499</v>
      </c>
    </row>
    <row r="9911" spans="1:16" x14ac:dyDescent="0.25">
      <c r="A9911" s="1">
        <v>2014</v>
      </c>
      <c r="B9911" t="s">
        <v>565</v>
      </c>
      <c r="C9911" t="s">
        <v>2266</v>
      </c>
      <c r="D9911" t="s">
        <v>3405</v>
      </c>
      <c r="E9911" t="s">
        <v>3469</v>
      </c>
      <c r="F9911" t="s">
        <v>4036</v>
      </c>
      <c r="G9911" s="4"/>
      <c r="H9911" s="4"/>
      <c r="I9911" s="4"/>
      <c r="J9911" s="4"/>
      <c r="K9911" s="4">
        <v>-13736852.2796926</v>
      </c>
      <c r="L9911" s="4">
        <v>19513591.399877399</v>
      </c>
      <c r="M9911" s="4">
        <v>1645889.95237871</v>
      </c>
      <c r="N9911" s="3">
        <v>-0.70759289489978905</v>
      </c>
      <c r="O9911" s="5">
        <v>2.8107099533081055</v>
      </c>
      <c r="P9911" s="3">
        <v>8.4345825016498566E-2</v>
      </c>
    </row>
    <row r="9912" spans="1:16" x14ac:dyDescent="0.25">
      <c r="A9912" s="1">
        <v>2015</v>
      </c>
      <c r="B9912" t="s">
        <v>565</v>
      </c>
      <c r="C9912" t="s">
        <v>2266</v>
      </c>
      <c r="D9912" t="s">
        <v>3405</v>
      </c>
      <c r="E9912" t="s">
        <v>3469</v>
      </c>
      <c r="F9912" t="s">
        <v>4036</v>
      </c>
      <c r="G9912" s="4"/>
      <c r="H9912" s="4"/>
      <c r="I9912" s="4"/>
      <c r="J9912" s="4"/>
      <c r="K9912" s="4">
        <v>-14654370.8542946</v>
      </c>
      <c r="L9912" s="4">
        <v>7511270.1555434</v>
      </c>
      <c r="M9912" s="4">
        <v>839183.99420660594</v>
      </c>
      <c r="N9912" s="3">
        <v>-1.24966572000262</v>
      </c>
      <c r="O9912" s="5">
        <v>4.423954963684082</v>
      </c>
      <c r="P9912" s="3">
        <v>0.11172331124544144</v>
      </c>
    </row>
    <row r="9913" spans="1:16" x14ac:dyDescent="0.25">
      <c r="A9913" s="1">
        <v>2016</v>
      </c>
      <c r="B9913" t="s">
        <v>565</v>
      </c>
      <c r="C9913" t="s">
        <v>2266</v>
      </c>
      <c r="D9913" t="s">
        <v>3405</v>
      </c>
      <c r="E9913" t="s">
        <v>3469</v>
      </c>
      <c r="F9913" t="s">
        <v>4036</v>
      </c>
      <c r="G9913" s="4"/>
      <c r="H9913" s="4"/>
      <c r="I9913" s="4"/>
      <c r="J9913" s="4"/>
      <c r="K9913" s="4">
        <v>-5803689.9901659898</v>
      </c>
      <c r="L9913" s="4">
        <v>4721886.6406413</v>
      </c>
      <c r="M9913" s="4">
        <v>1793398.5457579601</v>
      </c>
      <c r="N9913" s="3">
        <v>-0.96844880403641298</v>
      </c>
      <c r="O9913" s="5">
        <v>1.4702621698379517</v>
      </c>
      <c r="P9913" s="3">
        <v>0.37980550527572632</v>
      </c>
    </row>
    <row r="9914" spans="1:16" x14ac:dyDescent="0.25">
      <c r="A9914" s="1">
        <v>2017</v>
      </c>
      <c r="B9914" t="s">
        <v>565</v>
      </c>
      <c r="C9914" t="s">
        <v>2266</v>
      </c>
      <c r="D9914" t="s">
        <v>3405</v>
      </c>
      <c r="E9914" t="s">
        <v>3469</v>
      </c>
      <c r="F9914" t="s">
        <v>4036</v>
      </c>
      <c r="G9914" s="4"/>
      <c r="H9914" s="4"/>
      <c r="I9914" s="4"/>
      <c r="J9914" s="4"/>
      <c r="K9914" s="4">
        <v>-4213296.7480612099</v>
      </c>
      <c r="L9914" s="4">
        <v>8160328.0376920598</v>
      </c>
      <c r="M9914" s="4">
        <v>2392607.6229564901</v>
      </c>
      <c r="N9914" s="3">
        <v>-0.64661899451568206</v>
      </c>
      <c r="O9914" s="5">
        <v>1.246911883354187</v>
      </c>
      <c r="P9914" s="3">
        <v>0.29319992661476135</v>
      </c>
    </row>
    <row r="9915" spans="1:16" x14ac:dyDescent="0.25">
      <c r="A9915" s="1">
        <v>2018</v>
      </c>
      <c r="B9915" t="s">
        <v>565</v>
      </c>
      <c r="C9915" t="s">
        <v>2266</v>
      </c>
      <c r="D9915" t="s">
        <v>3405</v>
      </c>
      <c r="E9915" t="s">
        <v>3469</v>
      </c>
      <c r="F9915" t="s">
        <v>4036</v>
      </c>
      <c r="G9915" s="4"/>
      <c r="H9915" s="4"/>
      <c r="I9915" s="4"/>
      <c r="J9915" s="4"/>
      <c r="K9915" s="4">
        <v>-2396108.0392897101</v>
      </c>
      <c r="L9915" s="4">
        <v>6734040.9625533903</v>
      </c>
      <c r="M9915" s="4">
        <v>3116248.0847378601</v>
      </c>
      <c r="N9915" s="3">
        <v>-0.32839504168953398</v>
      </c>
      <c r="O9915" s="5">
        <v>1.9280557632446289</v>
      </c>
      <c r="P9915" s="3">
        <v>0.46276047825813293</v>
      </c>
    </row>
    <row r="9916" spans="1:16" x14ac:dyDescent="0.25">
      <c r="A9916" s="1">
        <v>2019</v>
      </c>
      <c r="B9916" t="s">
        <v>565</v>
      </c>
      <c r="C9916" t="s">
        <v>2266</v>
      </c>
      <c r="D9916" t="s">
        <v>3405</v>
      </c>
      <c r="E9916" t="s">
        <v>3469</v>
      </c>
      <c r="F9916" t="s">
        <v>4036</v>
      </c>
      <c r="G9916" s="4"/>
      <c r="H9916" s="4"/>
      <c r="I9916" s="4"/>
      <c r="J9916" s="4"/>
      <c r="K9916" s="4">
        <v>1156655.66865567</v>
      </c>
      <c r="L9916" s="4">
        <v>4971869.4278694298</v>
      </c>
      <c r="M9916" s="4">
        <v>536425.41242541198</v>
      </c>
      <c r="N9916" s="3">
        <v>0.20366513082468801</v>
      </c>
      <c r="O9916" s="5">
        <v>0.703194260597229</v>
      </c>
      <c r="P9916" s="3">
        <v>0.10789209604263306</v>
      </c>
    </row>
    <row r="9917" spans="1:16" x14ac:dyDescent="0.25">
      <c r="A9917" s="1">
        <v>2020</v>
      </c>
      <c r="B9917" t="s">
        <v>565</v>
      </c>
      <c r="C9917" t="s">
        <v>2266</v>
      </c>
      <c r="D9917" t="s">
        <v>3405</v>
      </c>
      <c r="E9917" t="s">
        <v>3469</v>
      </c>
      <c r="F9917" t="s">
        <v>4036</v>
      </c>
      <c r="G9917" s="4"/>
      <c r="H9917" s="4"/>
      <c r="I9917" s="4"/>
      <c r="J9917" s="4"/>
      <c r="K9917" s="4">
        <v>-322619.16265201598</v>
      </c>
      <c r="L9917" s="4">
        <v>106712.863906796</v>
      </c>
      <c r="M9917" s="4">
        <v>21622.517013376</v>
      </c>
      <c r="N9917" s="3">
        <v>-0.12917712213833299</v>
      </c>
      <c r="O9917" s="5">
        <v>49.56219482421875</v>
      </c>
      <c r="P9917" s="3">
        <v>0.20262333750724792</v>
      </c>
    </row>
    <row r="9918" spans="1:16" x14ac:dyDescent="0.25">
      <c r="A9918" s="1">
        <v>2021</v>
      </c>
      <c r="B9918" t="s">
        <v>565</v>
      </c>
      <c r="C9918" t="s">
        <v>2266</v>
      </c>
      <c r="D9918" t="s">
        <v>3405</v>
      </c>
      <c r="E9918" t="s">
        <v>3469</v>
      </c>
      <c r="F9918" t="s">
        <v>4036</v>
      </c>
      <c r="G9918" s="4"/>
      <c r="H9918" s="4"/>
      <c r="I9918" s="4"/>
      <c r="J9918" s="4"/>
      <c r="K9918" s="4">
        <v>-1437300.2721771901</v>
      </c>
      <c r="L9918" s="4">
        <v>5728584.6036185296</v>
      </c>
      <c r="M9918" s="4">
        <v>654004.30384872097</v>
      </c>
      <c r="N9918" s="3">
        <v>-0.49184606905555101</v>
      </c>
      <c r="O9918" s="5">
        <v>3.9879543781280518</v>
      </c>
      <c r="P9918" s="3">
        <v>0.11416507512331009</v>
      </c>
    </row>
    <row r="9919" spans="1:16" x14ac:dyDescent="0.25">
      <c r="A9919" s="1">
        <v>2022</v>
      </c>
      <c r="B9919" t="s">
        <v>565</v>
      </c>
      <c r="C9919" t="s">
        <v>2266</v>
      </c>
      <c r="D9919" t="s">
        <v>3405</v>
      </c>
      <c r="E9919" t="s">
        <v>3469</v>
      </c>
      <c r="F9919" t="s">
        <v>4036</v>
      </c>
      <c r="G9919" s="4"/>
      <c r="H9919" s="4"/>
      <c r="I9919" s="4"/>
      <c r="J9919" s="4"/>
      <c r="K9919" s="4">
        <v>-2504308.2804833399</v>
      </c>
      <c r="L9919" s="4">
        <v>3301792.1839524698</v>
      </c>
      <c r="M9919" s="4">
        <v>600267.06784351298</v>
      </c>
      <c r="N9919" s="3">
        <v>-0.58414652638248199</v>
      </c>
      <c r="O9919" s="5">
        <v>9.8733110427856445</v>
      </c>
      <c r="P9919" s="3">
        <v>0.18180038034915924</v>
      </c>
    </row>
    <row r="9920" spans="1:16" x14ac:dyDescent="0.25">
      <c r="A9920" s="1">
        <v>2023</v>
      </c>
      <c r="B9920" t="s">
        <v>565</v>
      </c>
      <c r="C9920" t="s">
        <v>2266</v>
      </c>
      <c r="D9920" t="s">
        <v>3405</v>
      </c>
      <c r="E9920" t="s">
        <v>3469</v>
      </c>
      <c r="F9920" t="s">
        <v>4036</v>
      </c>
      <c r="G9920" s="4"/>
      <c r="H9920" s="4"/>
      <c r="I9920" s="4"/>
      <c r="J9920" s="4"/>
      <c r="K9920" s="4">
        <v>997192.94737192895</v>
      </c>
      <c r="L9920" s="4">
        <v>25541787.821217898</v>
      </c>
      <c r="M9920" s="4">
        <v>1863865.61343866</v>
      </c>
      <c r="N9920" s="3">
        <v>6.9415446369381004E-2</v>
      </c>
      <c r="O9920" s="5">
        <v>1.9788286685943604</v>
      </c>
      <c r="P9920" s="3">
        <v>7.2973184287548065E-2</v>
      </c>
    </row>
    <row r="9921" spans="1:16" x14ac:dyDescent="0.25">
      <c r="A9921" s="1">
        <v>2024</v>
      </c>
      <c r="B9921" t="s">
        <v>565</v>
      </c>
      <c r="C9921" t="s">
        <v>2266</v>
      </c>
      <c r="D9921" t="s">
        <v>3405</v>
      </c>
      <c r="E9921" t="s">
        <v>3469</v>
      </c>
      <c r="F9921" t="s">
        <v>4036</v>
      </c>
      <c r="G9921" s="4"/>
      <c r="H9921" s="4"/>
      <c r="I9921" s="4"/>
      <c r="J9921" s="4"/>
      <c r="K9921" s="4">
        <v>-1761486.20268946</v>
      </c>
      <c r="L9921" s="4">
        <v>24259992.132966202</v>
      </c>
      <c r="M9921" s="4">
        <v>2008397.7252271799</v>
      </c>
      <c r="N9921" s="3">
        <v>-7.0734568431965003E-2</v>
      </c>
      <c r="O9921" s="5">
        <v>0.54590499401092529</v>
      </c>
      <c r="P9921" s="3">
        <v>8.2786411046981812E-2</v>
      </c>
    </row>
    <row r="9922" spans="1:16" x14ac:dyDescent="0.25">
      <c r="A9922" s="1">
        <v>2014</v>
      </c>
      <c r="B9922" t="s">
        <v>566</v>
      </c>
      <c r="C9922" t="s">
        <v>2267</v>
      </c>
      <c r="D9922" t="s">
        <v>3403</v>
      </c>
      <c r="E9922" t="s">
        <v>3469</v>
      </c>
      <c r="F9922" t="s">
        <v>4037</v>
      </c>
      <c r="G9922" s="4"/>
      <c r="H9922" s="4"/>
      <c r="I9922" s="4"/>
      <c r="J9922" s="4"/>
      <c r="K9922" s="4">
        <v>-633621.57574614603</v>
      </c>
      <c r="L9922" s="4">
        <v>7833492.3853081204</v>
      </c>
      <c r="M9922" s="4">
        <v>446164.36418501602</v>
      </c>
      <c r="N9922" s="3">
        <v>-7.5046060261654002E-2</v>
      </c>
      <c r="O9922" s="5">
        <v>0.15638747811317444</v>
      </c>
      <c r="P9922" s="3">
        <v>5.695599690079689E-2</v>
      </c>
    </row>
    <row r="9923" spans="1:16" x14ac:dyDescent="0.25">
      <c r="A9923" s="1">
        <v>2015</v>
      </c>
      <c r="B9923" t="s">
        <v>566</v>
      </c>
      <c r="C9923" t="s">
        <v>2267</v>
      </c>
      <c r="D9923" t="s">
        <v>3403</v>
      </c>
      <c r="E9923" t="s">
        <v>3469</v>
      </c>
      <c r="F9923" t="s">
        <v>4037</v>
      </c>
      <c r="G9923" s="4"/>
      <c r="H9923" s="4"/>
      <c r="I9923" s="4"/>
      <c r="J9923" s="4"/>
      <c r="K9923" s="4">
        <v>-511048.280856375</v>
      </c>
      <c r="L9923" s="4">
        <v>7289773.7340431297</v>
      </c>
      <c r="M9923" s="4">
        <v>765516.97572475194</v>
      </c>
      <c r="N9923" s="3">
        <v>-7.4662852463215995E-2</v>
      </c>
      <c r="O9923" s="5">
        <v>0.26726749539375305</v>
      </c>
      <c r="P9923" s="3">
        <v>0.105012446641922</v>
      </c>
    </row>
    <row r="9924" spans="1:16" x14ac:dyDescent="0.25">
      <c r="A9924" s="1">
        <v>2016</v>
      </c>
      <c r="B9924" t="s">
        <v>566</v>
      </c>
      <c r="C9924" t="s">
        <v>2267</v>
      </c>
      <c r="D9924" t="s">
        <v>3403</v>
      </c>
      <c r="E9924" t="s">
        <v>3469</v>
      </c>
      <c r="F9924" t="s">
        <v>4037</v>
      </c>
      <c r="G9924" s="4"/>
      <c r="H9924" s="4"/>
      <c r="I9924" s="4"/>
      <c r="J9924" s="4"/>
      <c r="K9924" s="4">
        <v>-399515.74932204903</v>
      </c>
      <c r="L9924" s="4">
        <v>5920749.0240486301</v>
      </c>
      <c r="M9924" s="4">
        <v>100671.245939744</v>
      </c>
      <c r="N9924" s="3">
        <v>-6.1605151350562E-2</v>
      </c>
      <c r="O9924" s="5">
        <v>0.2259591817855835</v>
      </c>
      <c r="P9924" s="3">
        <v>1.7003126442432404E-2</v>
      </c>
    </row>
    <row r="9925" spans="1:16" x14ac:dyDescent="0.25">
      <c r="A9925" s="1">
        <v>2017</v>
      </c>
      <c r="B9925" t="s">
        <v>566</v>
      </c>
      <c r="C9925" t="s">
        <v>2267</v>
      </c>
      <c r="D9925" t="s">
        <v>3403</v>
      </c>
      <c r="E9925" t="s">
        <v>3469</v>
      </c>
      <c r="F9925" t="s">
        <v>4037</v>
      </c>
      <c r="G9925" s="4"/>
      <c r="H9925" s="4"/>
      <c r="I9925" s="4"/>
      <c r="J9925" s="4"/>
      <c r="K9925" s="4">
        <v>-251819.65612918601</v>
      </c>
      <c r="L9925" s="4">
        <v>6754367.5590091199</v>
      </c>
      <c r="M9925" s="4">
        <v>33526.251469944</v>
      </c>
      <c r="N9925" s="3">
        <v>-3.9155175125400003E-2</v>
      </c>
      <c r="O9925" s="5">
        <v>0.59621512889862061</v>
      </c>
      <c r="P9925" s="3">
        <v>4.9636405892670155E-3</v>
      </c>
    </row>
    <row r="9926" spans="1:16" x14ac:dyDescent="0.25">
      <c r="A9926" s="1">
        <v>2018</v>
      </c>
      <c r="B9926" t="s">
        <v>566</v>
      </c>
      <c r="C9926" t="s">
        <v>2267</v>
      </c>
      <c r="D9926" t="s">
        <v>3403</v>
      </c>
      <c r="E9926" t="s">
        <v>3469</v>
      </c>
      <c r="F9926" t="s">
        <v>4037</v>
      </c>
      <c r="G9926" s="4"/>
      <c r="H9926" s="4"/>
      <c r="I9926" s="4"/>
      <c r="J9926" s="4"/>
      <c r="K9926" s="4">
        <v>-3058790.22050496</v>
      </c>
      <c r="L9926" s="4">
        <v>1906387.1679287001</v>
      </c>
      <c r="M9926" s="4">
        <v>152571.077506125</v>
      </c>
      <c r="N9926" s="3">
        <v>-0.72731568810960401</v>
      </c>
      <c r="O9926" s="5">
        <v>8.7732353210449219</v>
      </c>
      <c r="P9926" s="3">
        <v>8.0031529068946838E-2</v>
      </c>
    </row>
    <row r="9927" spans="1:16" x14ac:dyDescent="0.25">
      <c r="A9927" s="1">
        <v>2019</v>
      </c>
      <c r="B9927" t="s">
        <v>566</v>
      </c>
      <c r="C9927" t="s">
        <v>2267</v>
      </c>
      <c r="D9927" t="s">
        <v>3403</v>
      </c>
      <c r="E9927" t="s">
        <v>3469</v>
      </c>
      <c r="F9927" t="s">
        <v>4037</v>
      </c>
      <c r="G9927" s="4"/>
      <c r="H9927" s="4"/>
      <c r="I9927" s="4"/>
      <c r="J9927" s="4"/>
      <c r="K9927" s="4">
        <v>-1460129.1681291701</v>
      </c>
      <c r="L9927" s="4">
        <v>920967.35696735699</v>
      </c>
      <c r="M9927" s="4">
        <v>60244.998244998198</v>
      </c>
      <c r="N9927" s="3">
        <v>-1.07009261650634</v>
      </c>
      <c r="O9927" s="5">
        <v>2.8631112575531006</v>
      </c>
      <c r="P9927" s="3">
        <v>6.54149129986763E-2</v>
      </c>
    </row>
    <row r="9928" spans="1:16" x14ac:dyDescent="0.25">
      <c r="A9928" s="1">
        <v>2020</v>
      </c>
      <c r="B9928" t="s">
        <v>566</v>
      </c>
      <c r="C9928" t="s">
        <v>2267</v>
      </c>
      <c r="D9928" t="s">
        <v>3403</v>
      </c>
      <c r="E9928" t="s">
        <v>3469</v>
      </c>
      <c r="F9928" t="s">
        <v>4037</v>
      </c>
      <c r="G9928" s="4"/>
      <c r="H9928" s="4"/>
      <c r="I9928" s="4"/>
      <c r="J9928" s="4"/>
      <c r="K9928" s="4">
        <v>-1063971.67428185</v>
      </c>
      <c r="L9928" s="4">
        <v>1474091.3545822201</v>
      </c>
      <c r="M9928" s="4">
        <v>72178.126250983507</v>
      </c>
      <c r="N9928" s="3">
        <v>-0.89425380039272895</v>
      </c>
      <c r="O9928" s="5">
        <v>7.1803441047668457</v>
      </c>
      <c r="P9928" s="3">
        <v>4.89644855260849E-2</v>
      </c>
    </row>
    <row r="9929" spans="1:16" x14ac:dyDescent="0.25">
      <c r="A9929" s="1">
        <v>2021</v>
      </c>
      <c r="B9929" t="s">
        <v>566</v>
      </c>
      <c r="C9929" t="s">
        <v>2267</v>
      </c>
      <c r="D9929" t="s">
        <v>3403</v>
      </c>
      <c r="E9929" t="s">
        <v>3469</v>
      </c>
      <c r="F9929" t="s">
        <v>4037</v>
      </c>
      <c r="G9929" s="4"/>
      <c r="H9929" s="4"/>
      <c r="I9929" s="4"/>
      <c r="J9929" s="4"/>
      <c r="K9929" s="4">
        <v>-1471284.1814814501</v>
      </c>
      <c r="L9929" s="4">
        <v>7030998.95777879</v>
      </c>
      <c r="M9929" s="4">
        <v>296882.33397566201</v>
      </c>
      <c r="N9929" s="3">
        <v>-0.34087549428142699</v>
      </c>
      <c r="O9929" s="5">
        <v>2.8452847003936768</v>
      </c>
      <c r="P9929" s="3">
        <v>4.2224772274494171E-2</v>
      </c>
    </row>
    <row r="9930" spans="1:16" x14ac:dyDescent="0.25">
      <c r="A9930" s="1">
        <v>2022</v>
      </c>
      <c r="B9930" t="s">
        <v>566</v>
      </c>
      <c r="C9930" t="s">
        <v>2267</v>
      </c>
      <c r="D9930" t="s">
        <v>3403</v>
      </c>
      <c r="E9930" t="s">
        <v>3469</v>
      </c>
      <c r="F9930" t="s">
        <v>4037</v>
      </c>
      <c r="G9930" s="4"/>
      <c r="H9930" s="4"/>
      <c r="I9930" s="4"/>
      <c r="J9930" s="4"/>
      <c r="K9930" s="4">
        <v>-909785.58661762404</v>
      </c>
      <c r="L9930" s="4">
        <v>7293992.6987654204</v>
      </c>
      <c r="M9930" s="4">
        <v>200529.995100306</v>
      </c>
      <c r="N9930" s="3">
        <v>-0.13218671639524601</v>
      </c>
      <c r="O9930" s="5">
        <v>1.0666060447692871</v>
      </c>
      <c r="P9930" s="3">
        <v>2.749248594045639E-2</v>
      </c>
    </row>
    <row r="9931" spans="1:16" x14ac:dyDescent="0.25">
      <c r="A9931" s="1">
        <v>2023</v>
      </c>
      <c r="B9931" t="s">
        <v>566</v>
      </c>
      <c r="C9931" t="s">
        <v>2267</v>
      </c>
      <c r="D9931" t="s">
        <v>3403</v>
      </c>
      <c r="E9931" t="s">
        <v>3469</v>
      </c>
      <c r="F9931" t="s">
        <v>4037</v>
      </c>
      <c r="G9931" s="4"/>
      <c r="H9931" s="4"/>
      <c r="I9931" s="4"/>
      <c r="J9931" s="4"/>
      <c r="K9931" s="4">
        <v>-642098.45682098495</v>
      </c>
      <c r="L9931" s="4">
        <v>8606260.7072626092</v>
      </c>
      <c r="M9931" s="4">
        <v>133745.95873745999</v>
      </c>
      <c r="N9931" s="3">
        <v>-8.2047383947691996E-2</v>
      </c>
      <c r="O9931" s="5">
        <v>0.56239527463912964</v>
      </c>
      <c r="P9931" s="3">
        <v>1.5540542080998421E-2</v>
      </c>
    </row>
    <row r="9932" spans="1:16" x14ac:dyDescent="0.25">
      <c r="A9932" s="1">
        <v>2024</v>
      </c>
      <c r="B9932" t="s">
        <v>566</v>
      </c>
      <c r="C9932" t="s">
        <v>2267</v>
      </c>
      <c r="D9932" t="s">
        <v>3403</v>
      </c>
      <c r="E9932" t="s">
        <v>3469</v>
      </c>
      <c r="F9932" t="s">
        <v>4037</v>
      </c>
      <c r="G9932" s="4"/>
      <c r="H9932" s="4"/>
      <c r="I9932" s="4"/>
      <c r="J9932" s="4"/>
      <c r="K9932" s="4">
        <v>-371982.02582787198</v>
      </c>
      <c r="L9932" s="4">
        <v>1766327.7619622201</v>
      </c>
      <c r="M9932" s="4">
        <v>158608.068376524</v>
      </c>
      <c r="N9932" s="3">
        <v>-7.1715322251534999E-2</v>
      </c>
      <c r="O9932" s="5">
        <v>1.955216646194458</v>
      </c>
      <c r="P9932" s="3">
        <v>8.9795380830764771E-2</v>
      </c>
    </row>
    <row r="9933" spans="1:16" x14ac:dyDescent="0.25">
      <c r="A9933" s="1">
        <v>2014</v>
      </c>
      <c r="B9933" t="s">
        <v>567</v>
      </c>
      <c r="C9933" t="s">
        <v>2268</v>
      </c>
      <c r="D9933" t="s">
        <v>3403</v>
      </c>
      <c r="E9933" t="s">
        <v>3469</v>
      </c>
      <c r="F9933" t="s">
        <v>4038</v>
      </c>
      <c r="G9933" s="4"/>
      <c r="H9933" s="4"/>
      <c r="I9933" s="4"/>
      <c r="J9933" s="4"/>
      <c r="K9933" s="4">
        <v>-180202.74411806301</v>
      </c>
      <c r="L9933" s="4">
        <v>3568165.4014805001</v>
      </c>
      <c r="M9933" s="4">
        <v>28328.539770851999</v>
      </c>
      <c r="N9933" s="3">
        <v>-5.3784846541105998E-2</v>
      </c>
      <c r="O9933" s="5">
        <v>0.81434351205825806</v>
      </c>
      <c r="P9933" s="3">
        <v>7.9392455518245697E-3</v>
      </c>
    </row>
    <row r="9934" spans="1:16" x14ac:dyDescent="0.25">
      <c r="A9934" s="1">
        <v>2015</v>
      </c>
      <c r="B9934" t="s">
        <v>567</v>
      </c>
      <c r="C9934" t="s">
        <v>2268</v>
      </c>
      <c r="D9934" t="s">
        <v>3403</v>
      </c>
      <c r="E9934" t="s">
        <v>3469</v>
      </c>
      <c r="F9934" t="s">
        <v>4038</v>
      </c>
      <c r="G9934" s="4"/>
      <c r="H9934" s="4"/>
      <c r="I9934" s="4"/>
      <c r="J9934" s="4"/>
      <c r="K9934" s="4">
        <v>-125812.96272043</v>
      </c>
      <c r="L9934" s="4">
        <v>2803190.9894224298</v>
      </c>
      <c r="M9934" s="4">
        <v>49370.9698543177</v>
      </c>
      <c r="N9934" s="3">
        <v>-4.4003849383637002E-2</v>
      </c>
      <c r="O9934" s="5">
        <v>1.8185056447982788</v>
      </c>
      <c r="P9934" s="3">
        <v>1.7612418159842491E-2</v>
      </c>
    </row>
    <row r="9935" spans="1:16" x14ac:dyDescent="0.25">
      <c r="A9935" s="1">
        <v>2016</v>
      </c>
      <c r="B9935" t="s">
        <v>567</v>
      </c>
      <c r="C9935" t="s">
        <v>2268</v>
      </c>
      <c r="D9935" t="s">
        <v>3403</v>
      </c>
      <c r="E9935" t="s">
        <v>3469</v>
      </c>
      <c r="F9935" t="s">
        <v>4038</v>
      </c>
      <c r="G9935" s="4"/>
      <c r="H9935" s="4"/>
      <c r="I9935" s="4"/>
      <c r="J9935" s="4"/>
      <c r="K9935" s="4">
        <v>-223676.878147629</v>
      </c>
      <c r="L9935" s="4">
        <v>2488531.45394404</v>
      </c>
      <c r="M9935" s="4">
        <v>50654.855916798297</v>
      </c>
      <c r="N9935" s="3">
        <v>-8.6040958702563994E-2</v>
      </c>
      <c r="O9935" s="5">
        <v>1.4916567802429199</v>
      </c>
      <c r="P9935" s="3">
        <v>2.035532146692276E-2</v>
      </c>
    </row>
    <row r="9936" spans="1:16" x14ac:dyDescent="0.25">
      <c r="A9936" s="1">
        <v>2017</v>
      </c>
      <c r="B9936" t="s">
        <v>567</v>
      </c>
      <c r="C9936" t="s">
        <v>2268</v>
      </c>
      <c r="D9936" t="s">
        <v>3403</v>
      </c>
      <c r="E9936" t="s">
        <v>3469</v>
      </c>
      <c r="F9936" t="s">
        <v>4038</v>
      </c>
      <c r="G9936" s="4"/>
      <c r="H9936" s="4"/>
      <c r="I9936" s="4"/>
      <c r="J9936" s="4"/>
      <c r="K9936" s="4">
        <v>-242729.44576387099</v>
      </c>
      <c r="L9936" s="4">
        <v>2697233.8152443799</v>
      </c>
      <c r="M9936" s="4">
        <v>93003.451005710696</v>
      </c>
      <c r="N9936" s="3">
        <v>-9.2212153826299006E-2</v>
      </c>
      <c r="O9936" s="5">
        <v>1.1575961112976074</v>
      </c>
      <c r="P9936" s="3">
        <v>3.4481048583984375E-2</v>
      </c>
    </row>
    <row r="9937" spans="1:16" x14ac:dyDescent="0.25">
      <c r="A9937" s="1">
        <v>2018</v>
      </c>
      <c r="B9937" t="s">
        <v>567</v>
      </c>
      <c r="C9937" t="s">
        <v>2268</v>
      </c>
      <c r="D9937" t="s">
        <v>3403</v>
      </c>
      <c r="E9937" t="s">
        <v>3469</v>
      </c>
      <c r="F9937" t="s">
        <v>4038</v>
      </c>
      <c r="G9937" s="4"/>
      <c r="H9937" s="4"/>
      <c r="I9937" s="4"/>
      <c r="J9937" s="4"/>
      <c r="K9937" s="4">
        <v>-247784.95769768799</v>
      </c>
      <c r="L9937" s="4">
        <v>2864316.5382423298</v>
      </c>
      <c r="M9937" s="4">
        <v>97766.8228484297</v>
      </c>
      <c r="N9937" s="3">
        <v>-9.0732384391118998E-2</v>
      </c>
      <c r="O9937" s="5">
        <v>0.95007312297821045</v>
      </c>
      <c r="P9937" s="3">
        <v>3.4132689237594604E-2</v>
      </c>
    </row>
    <row r="9938" spans="1:16" x14ac:dyDescent="0.25">
      <c r="A9938" s="1">
        <v>2019</v>
      </c>
      <c r="B9938" t="s">
        <v>567</v>
      </c>
      <c r="C9938" t="s">
        <v>2268</v>
      </c>
      <c r="D9938" t="s">
        <v>3403</v>
      </c>
      <c r="E9938" t="s">
        <v>3469</v>
      </c>
      <c r="F9938" t="s">
        <v>4038</v>
      </c>
      <c r="G9938" s="4"/>
      <c r="H9938" s="4"/>
      <c r="I9938" s="4"/>
      <c r="J9938" s="4"/>
      <c r="K9938" s="4">
        <v>-230711.828711829</v>
      </c>
      <c r="L9938" s="4">
        <v>2175929.7999298</v>
      </c>
      <c r="M9938" s="4">
        <v>110506.14250614301</v>
      </c>
      <c r="N9938" s="3">
        <v>-9.431368399152E-2</v>
      </c>
      <c r="O9938" s="5">
        <v>2.2615294456481934</v>
      </c>
      <c r="P9938" s="3">
        <v>5.0785712897777557E-2</v>
      </c>
    </row>
    <row r="9939" spans="1:16" x14ac:dyDescent="0.25">
      <c r="A9939" s="1">
        <v>2020</v>
      </c>
      <c r="B9939" t="s">
        <v>567</v>
      </c>
      <c r="C9939" t="s">
        <v>2268</v>
      </c>
      <c r="D9939" t="s">
        <v>3403</v>
      </c>
      <c r="E9939" t="s">
        <v>3469</v>
      </c>
      <c r="F9939" t="s">
        <v>4038</v>
      </c>
      <c r="G9939" s="4"/>
      <c r="H9939" s="4"/>
      <c r="I9939" s="4"/>
      <c r="J9939" s="4"/>
      <c r="K9939" s="4">
        <v>-221455.489143188</v>
      </c>
      <c r="L9939" s="4">
        <v>3327188.2721588002</v>
      </c>
      <c r="M9939" s="4">
        <v>223178.22287867701</v>
      </c>
      <c r="N9939" s="3">
        <v>-8.1022271794220002E-2</v>
      </c>
      <c r="O9939" s="5">
        <v>1.8719576597213745</v>
      </c>
      <c r="P9939" s="3">
        <v>6.7077122628688812E-2</v>
      </c>
    </row>
    <row r="9940" spans="1:16" x14ac:dyDescent="0.25">
      <c r="A9940" s="1">
        <v>2021</v>
      </c>
      <c r="B9940" t="s">
        <v>567</v>
      </c>
      <c r="C9940" t="s">
        <v>2268</v>
      </c>
      <c r="D9940" t="s">
        <v>3403</v>
      </c>
      <c r="E9940" t="s">
        <v>3469</v>
      </c>
      <c r="F9940" t="s">
        <v>4038</v>
      </c>
      <c r="G9940" s="4"/>
      <c r="H9940" s="4"/>
      <c r="I9940" s="4"/>
      <c r="J9940" s="4"/>
      <c r="K9940" s="4">
        <v>-760827.47864946094</v>
      </c>
      <c r="L9940" s="4">
        <v>6014019.7497169496</v>
      </c>
      <c r="M9940" s="4">
        <v>137350.508738912</v>
      </c>
      <c r="N9940" s="3">
        <v>-0.15803613730143601</v>
      </c>
      <c r="O9940" s="5">
        <v>2.2570042610168457</v>
      </c>
      <c r="P9940" s="3">
        <v>2.283838763833046E-2</v>
      </c>
    </row>
    <row r="9941" spans="1:16" x14ac:dyDescent="0.25">
      <c r="A9941" s="1">
        <v>2022</v>
      </c>
      <c r="B9941" t="s">
        <v>567</v>
      </c>
      <c r="C9941" t="s">
        <v>2268</v>
      </c>
      <c r="D9941" t="s">
        <v>3403</v>
      </c>
      <c r="E9941" t="s">
        <v>3469</v>
      </c>
      <c r="F9941" t="s">
        <v>4038</v>
      </c>
      <c r="G9941" s="4"/>
      <c r="H9941" s="4"/>
      <c r="I9941" s="4"/>
      <c r="J9941" s="4"/>
      <c r="K9941" s="4">
        <v>-640747.51392272301</v>
      </c>
      <c r="L9941" s="4">
        <v>5101594.81598543</v>
      </c>
      <c r="M9941" s="4">
        <v>299976.53667524701</v>
      </c>
      <c r="N9941" s="3">
        <v>-0.12047797871541201</v>
      </c>
      <c r="O9941" s="5">
        <v>1.5368738174438477</v>
      </c>
      <c r="P9941" s="3">
        <v>5.8800540864467621E-2</v>
      </c>
    </row>
    <row r="9942" spans="1:16" x14ac:dyDescent="0.25">
      <c r="A9942" s="1">
        <v>2023</v>
      </c>
      <c r="B9942" t="s">
        <v>567</v>
      </c>
      <c r="C9942" t="s">
        <v>2268</v>
      </c>
      <c r="D9942" t="s">
        <v>3403</v>
      </c>
      <c r="E9942" t="s">
        <v>3469</v>
      </c>
      <c r="F9942" t="s">
        <v>4038</v>
      </c>
      <c r="G9942" s="4"/>
      <c r="H9942" s="4"/>
      <c r="I9942" s="4"/>
      <c r="J9942" s="4"/>
      <c r="K9942" s="4">
        <v>-408308.50248308497</v>
      </c>
      <c r="L9942" s="4">
        <v>4551014.8985101497</v>
      </c>
      <c r="M9942" s="4">
        <v>380105.322801053</v>
      </c>
      <c r="N9942" s="3">
        <v>-8.6151023648548999E-2</v>
      </c>
      <c r="O9942" s="5">
        <v>0.9832039475440979</v>
      </c>
      <c r="P9942" s="3">
        <v>8.3521001040935516E-2</v>
      </c>
    </row>
    <row r="9943" spans="1:16" x14ac:dyDescent="0.25">
      <c r="A9943" s="1">
        <v>2024</v>
      </c>
      <c r="B9943" t="s">
        <v>567</v>
      </c>
      <c r="C9943" t="s">
        <v>2268</v>
      </c>
      <c r="D9943" t="s">
        <v>3403</v>
      </c>
      <c r="E9943" t="s">
        <v>3469</v>
      </c>
      <c r="F9943" t="s">
        <v>4038</v>
      </c>
      <c r="G9943" s="4"/>
      <c r="H9943" s="4"/>
      <c r="I9943" s="4"/>
      <c r="J9943" s="4"/>
      <c r="K9943" s="4">
        <v>-431547.47221536998</v>
      </c>
      <c r="L9943" s="4">
        <v>4994497.0765302395</v>
      </c>
      <c r="M9943" s="4">
        <v>57047.995573126696</v>
      </c>
      <c r="N9943" s="3">
        <v>-9.0412603857039003E-2</v>
      </c>
      <c r="O9943" s="5">
        <v>0.30780902504920959</v>
      </c>
      <c r="P9943" s="3">
        <v>1.1422170326113701E-2</v>
      </c>
    </row>
    <row r="9944" spans="1:16" x14ac:dyDescent="0.25">
      <c r="A9944" s="1">
        <v>2017</v>
      </c>
      <c r="B9944" t="s">
        <v>568</v>
      </c>
      <c r="C9944" t="s">
        <v>2269</v>
      </c>
      <c r="D9944" t="s">
        <v>3403</v>
      </c>
      <c r="E9944" t="s">
        <v>3469</v>
      </c>
      <c r="F9944" t="s">
        <v>4039</v>
      </c>
      <c r="G9944" s="4"/>
      <c r="H9944" s="4"/>
      <c r="I9944" s="4"/>
      <c r="J9944" s="4"/>
      <c r="K9944" s="4">
        <v>-52775.112765805097</v>
      </c>
      <c r="L9944" s="4">
        <v>2097386.69721486</v>
      </c>
      <c r="M9944" s="4">
        <v>360710.24557886401</v>
      </c>
      <c r="N9944" s="3">
        <v>-3.3458530663435002E-2</v>
      </c>
      <c r="P9944" s="3">
        <v>0.17198079824447632</v>
      </c>
    </row>
    <row r="9945" spans="1:16" x14ac:dyDescent="0.25">
      <c r="A9945" s="1">
        <v>2018</v>
      </c>
      <c r="B9945" t="s">
        <v>568</v>
      </c>
      <c r="C9945" t="s">
        <v>2269</v>
      </c>
      <c r="D9945" t="s">
        <v>3403</v>
      </c>
      <c r="E9945" t="s">
        <v>3469</v>
      </c>
      <c r="F9945" t="s">
        <v>4039</v>
      </c>
      <c r="G9945" s="4"/>
      <c r="H9945" s="4"/>
      <c r="I9945" s="4"/>
      <c r="J9945" s="4"/>
      <c r="K9945" s="4">
        <v>-329184.40527962201</v>
      </c>
      <c r="L9945" s="4">
        <v>1860340.2761883</v>
      </c>
      <c r="M9945" s="4">
        <v>337859.15922789299</v>
      </c>
      <c r="N9945" s="3">
        <v>-0.16076030111584599</v>
      </c>
      <c r="P9945" s="3">
        <v>0.18161147832870483</v>
      </c>
    </row>
    <row r="9946" spans="1:16" x14ac:dyDescent="0.25">
      <c r="A9946" s="1">
        <v>2013</v>
      </c>
      <c r="B9946" t="s">
        <v>569</v>
      </c>
      <c r="C9946" t="s">
        <v>2270</v>
      </c>
      <c r="D9946" t="s">
        <v>3458</v>
      </c>
      <c r="E9946" t="s">
        <v>3469</v>
      </c>
      <c r="F9946" t="s">
        <v>4040</v>
      </c>
      <c r="G9946" s="4"/>
      <c r="H9946" s="4"/>
      <c r="I9946" s="4"/>
      <c r="J9946" s="4"/>
      <c r="K9946" s="4">
        <v>-735448.62366043299</v>
      </c>
      <c r="L9946" s="4">
        <v>1272051.12509935</v>
      </c>
      <c r="M9946" s="4">
        <v>88344.281315950502</v>
      </c>
      <c r="N9946" s="3">
        <v>-0.42174473965120901</v>
      </c>
      <c r="O9946" s="5">
        <v>2.2628660202026367</v>
      </c>
      <c r="P9946" s="3">
        <v>6.9450259208679199E-2</v>
      </c>
    </row>
    <row r="9947" spans="1:16" x14ac:dyDescent="0.25">
      <c r="A9947" s="1">
        <v>2014</v>
      </c>
      <c r="B9947" t="s">
        <v>569</v>
      </c>
      <c r="C9947" t="s">
        <v>2270</v>
      </c>
      <c r="D9947" t="s">
        <v>3458</v>
      </c>
      <c r="E9947" t="s">
        <v>3469</v>
      </c>
      <c r="F9947" t="s">
        <v>4040</v>
      </c>
      <c r="G9947" s="4"/>
      <c r="H9947" s="4"/>
      <c r="I9947" s="4"/>
      <c r="J9947" s="4"/>
      <c r="K9947" s="4">
        <v>-665069.54594747501</v>
      </c>
      <c r="L9947" s="4">
        <v>905197.79338959896</v>
      </c>
      <c r="M9947" s="4">
        <v>146884.81305106301</v>
      </c>
      <c r="N9947" s="3">
        <v>-0.59965412074994895</v>
      </c>
      <c r="O9947" s="5">
        <v>0.7667580246925354</v>
      </c>
      <c r="P9947" s="3">
        <v>0.16226819157600403</v>
      </c>
    </row>
    <row r="9948" spans="1:16" x14ac:dyDescent="0.25">
      <c r="A9948" s="1">
        <v>2015</v>
      </c>
      <c r="B9948" t="s">
        <v>569</v>
      </c>
      <c r="C9948" t="s">
        <v>2270</v>
      </c>
      <c r="D9948" t="s">
        <v>3458</v>
      </c>
      <c r="E9948" t="s">
        <v>3469</v>
      </c>
      <c r="F9948" t="s">
        <v>4040</v>
      </c>
      <c r="G9948" s="4"/>
      <c r="H9948" s="4"/>
      <c r="I9948" s="4"/>
      <c r="J9948" s="4"/>
      <c r="K9948" s="4">
        <v>-707057.61808278703</v>
      </c>
      <c r="L9948" s="4">
        <v>1800330.5008358799</v>
      </c>
      <c r="M9948" s="4">
        <v>662540.92740537599</v>
      </c>
      <c r="N9948" s="3">
        <v>-0.556771414705169</v>
      </c>
      <c r="O9948" s="5">
        <v>1.3146243095397949</v>
      </c>
      <c r="P9948" s="3">
        <v>0.36801072955131531</v>
      </c>
    </row>
    <row r="9949" spans="1:16" x14ac:dyDescent="0.25">
      <c r="A9949" s="1">
        <v>2016</v>
      </c>
      <c r="B9949" t="s">
        <v>569</v>
      </c>
      <c r="C9949" t="s">
        <v>2270</v>
      </c>
      <c r="D9949" t="s">
        <v>3458</v>
      </c>
      <c r="E9949" t="s">
        <v>3469</v>
      </c>
      <c r="F9949" t="s">
        <v>4040</v>
      </c>
      <c r="G9949" s="4"/>
      <c r="H9949" s="4"/>
      <c r="I9949" s="4"/>
      <c r="J9949" s="4"/>
      <c r="K9949" s="4">
        <v>-1048107.69735078</v>
      </c>
      <c r="L9949" s="4">
        <v>85440.444616622495</v>
      </c>
      <c r="M9949" s="4">
        <v>767012.098816938</v>
      </c>
      <c r="N9949" s="3">
        <v>-1.1477177055664001</v>
      </c>
      <c r="O9949" s="5">
        <v>39.025524139404297</v>
      </c>
      <c r="P9949" s="3">
        <v>8.9771547317504883</v>
      </c>
    </row>
    <row r="9950" spans="1:16" x14ac:dyDescent="0.25">
      <c r="A9950" s="1">
        <v>2017</v>
      </c>
      <c r="B9950" t="s">
        <v>569</v>
      </c>
      <c r="C9950" t="s">
        <v>2270</v>
      </c>
      <c r="D9950" t="s">
        <v>3458</v>
      </c>
      <c r="E9950" t="s">
        <v>3469</v>
      </c>
      <c r="F9950" t="s">
        <v>4040</v>
      </c>
      <c r="G9950" s="4"/>
      <c r="H9950" s="4"/>
      <c r="I9950" s="4"/>
      <c r="J9950" s="4"/>
      <c r="K9950" s="4">
        <v>-2997846.3879729798</v>
      </c>
      <c r="L9950" s="4">
        <v>2067372.23977188</v>
      </c>
      <c r="M9950" s="4">
        <v>159278.90121207901</v>
      </c>
      <c r="N9950" s="3">
        <v>-2.7815542340989299</v>
      </c>
      <c r="O9950" s="5">
        <v>4.3406429290771484</v>
      </c>
      <c r="P9950" s="3">
        <v>7.7044129371643066E-2</v>
      </c>
    </row>
    <row r="9951" spans="1:16" x14ac:dyDescent="0.25">
      <c r="A9951" s="1">
        <v>2018</v>
      </c>
      <c r="B9951" t="s">
        <v>569</v>
      </c>
      <c r="C9951" t="s">
        <v>2270</v>
      </c>
      <c r="D9951" t="s">
        <v>3458</v>
      </c>
      <c r="E9951" t="s">
        <v>3469</v>
      </c>
      <c r="F9951" t="s">
        <v>4040</v>
      </c>
      <c r="G9951" s="4"/>
      <c r="H9951" s="4"/>
      <c r="I9951" s="4"/>
      <c r="J9951" s="4"/>
      <c r="K9951" s="4">
        <v>-2295369.32175664</v>
      </c>
      <c r="L9951" s="4">
        <v>2718448.6931805601</v>
      </c>
      <c r="M9951" s="4">
        <v>331530.21117846901</v>
      </c>
      <c r="N9951" s="3">
        <v>-0.97479706142012901</v>
      </c>
      <c r="O9951" s="5">
        <v>9.0188732147216797</v>
      </c>
      <c r="P9951" s="3">
        <v>0.12195566296577454</v>
      </c>
    </row>
    <row r="9952" spans="1:16" x14ac:dyDescent="0.25">
      <c r="A9952" s="1">
        <v>2019</v>
      </c>
      <c r="B9952" t="s">
        <v>569</v>
      </c>
      <c r="C9952" t="s">
        <v>2270</v>
      </c>
      <c r="D9952" t="s">
        <v>3458</v>
      </c>
      <c r="E9952" t="s">
        <v>3469</v>
      </c>
      <c r="F9952" t="s">
        <v>4040</v>
      </c>
      <c r="G9952" s="4"/>
      <c r="H9952" s="4"/>
      <c r="I9952" s="4"/>
      <c r="J9952" s="4"/>
      <c r="K9952" s="4">
        <v>-2290219.72621973</v>
      </c>
      <c r="L9952" s="4">
        <v>3334054.75605476</v>
      </c>
      <c r="M9952" s="4">
        <v>441164.61916461901</v>
      </c>
      <c r="N9952" s="3">
        <v>-0.77474098066031705</v>
      </c>
      <c r="O9952" s="5">
        <v>38.259922027587891</v>
      </c>
      <c r="P9952" s="3">
        <v>0.13232074677944183</v>
      </c>
    </row>
    <row r="9953" spans="1:16" x14ac:dyDescent="0.25">
      <c r="A9953" s="1">
        <v>2020</v>
      </c>
      <c r="B9953" t="s">
        <v>569</v>
      </c>
      <c r="C9953" t="s">
        <v>2270</v>
      </c>
      <c r="D9953" t="s">
        <v>3458</v>
      </c>
      <c r="E9953" t="s">
        <v>3469</v>
      </c>
      <c r="F9953" t="s">
        <v>4040</v>
      </c>
      <c r="G9953" s="4"/>
      <c r="H9953" s="4"/>
      <c r="I9953" s="4"/>
      <c r="J9953" s="4"/>
      <c r="K9953" s="4">
        <v>-8553386.1104592606</v>
      </c>
      <c r="L9953" s="4">
        <v>4290021.8102508197</v>
      </c>
      <c r="M9953" s="4">
        <v>1440569.82731251</v>
      </c>
      <c r="N9953" s="3">
        <v>-2.2604025060825301</v>
      </c>
      <c r="O9953" s="5">
        <v>19.494731903076172</v>
      </c>
      <c r="P9953" s="3">
        <v>0.33579546213150024</v>
      </c>
    </row>
    <row r="9954" spans="1:16" x14ac:dyDescent="0.25">
      <c r="A9954" s="1">
        <v>2021</v>
      </c>
      <c r="B9954" t="s">
        <v>569</v>
      </c>
      <c r="C9954" t="s">
        <v>2270</v>
      </c>
      <c r="D9954" t="s">
        <v>3458</v>
      </c>
      <c r="E9954" t="s">
        <v>3469</v>
      </c>
      <c r="F9954" t="s">
        <v>4040</v>
      </c>
      <c r="G9954" s="4"/>
      <c r="H9954" s="4"/>
      <c r="I9954" s="4"/>
      <c r="J9954" s="4"/>
      <c r="K9954" s="4">
        <v>-4546518.3063530503</v>
      </c>
      <c r="L9954" s="4">
        <v>8855803.0726780593</v>
      </c>
      <c r="M9954" s="4">
        <v>2674172.4088806198</v>
      </c>
      <c r="N9954" s="3">
        <v>-0.67274662903917704</v>
      </c>
      <c r="O9954" s="5">
        <v>5.9307947158813477</v>
      </c>
      <c r="P9954" s="3">
        <v>0.30196836590766907</v>
      </c>
    </row>
    <row r="9955" spans="1:16" x14ac:dyDescent="0.25">
      <c r="A9955" s="1">
        <v>2022</v>
      </c>
      <c r="B9955" t="s">
        <v>569</v>
      </c>
      <c r="C9955" t="s">
        <v>2270</v>
      </c>
      <c r="D9955" t="s">
        <v>3458</v>
      </c>
      <c r="E9955" t="s">
        <v>3469</v>
      </c>
      <c r="F9955" t="s">
        <v>4040</v>
      </c>
      <c r="G9955" s="4"/>
      <c r="H9955" s="4"/>
      <c r="I9955" s="4"/>
      <c r="J9955" s="4"/>
      <c r="K9955" s="4">
        <v>-3947729.2332323501</v>
      </c>
      <c r="L9955" s="4">
        <v>4590739.57779817</v>
      </c>
      <c r="M9955" s="4">
        <v>1262112.2513060099</v>
      </c>
      <c r="N9955" s="3">
        <v>-0.61966899668903497</v>
      </c>
      <c r="O9955" s="5">
        <v>5.7315850257873535</v>
      </c>
      <c r="P9955" s="3">
        <v>0.27492567896842957</v>
      </c>
    </row>
    <row r="9956" spans="1:16" x14ac:dyDescent="0.25">
      <c r="A9956" s="1">
        <v>2023</v>
      </c>
      <c r="B9956" t="s">
        <v>569</v>
      </c>
      <c r="C9956" t="s">
        <v>2270</v>
      </c>
      <c r="D9956" t="s">
        <v>3458</v>
      </c>
      <c r="E9956" t="s">
        <v>3469</v>
      </c>
      <c r="F9956" t="s">
        <v>4040</v>
      </c>
      <c r="G9956" s="4"/>
      <c r="H9956" s="4"/>
      <c r="I9956" s="4"/>
      <c r="J9956" s="4"/>
      <c r="K9956" s="4">
        <v>-5049313.7352931397</v>
      </c>
      <c r="L9956" s="4">
        <v>1863253.67463254</v>
      </c>
      <c r="M9956" s="4">
        <v>1417877.5455787799</v>
      </c>
      <c r="N9956" s="3">
        <v>-1.6035475344015599</v>
      </c>
      <c r="O9956" s="5">
        <v>12.37022876739502</v>
      </c>
      <c r="P9956" s="3">
        <v>0.76096862554550171</v>
      </c>
    </row>
    <row r="9957" spans="1:16" x14ac:dyDescent="0.25">
      <c r="A9957" s="1">
        <v>2024</v>
      </c>
      <c r="B9957" t="s">
        <v>569</v>
      </c>
      <c r="C9957" t="s">
        <v>2270</v>
      </c>
      <c r="D9957" t="s">
        <v>3458</v>
      </c>
      <c r="E9957" t="s">
        <v>3469</v>
      </c>
      <c r="F9957" t="s">
        <v>4040</v>
      </c>
      <c r="G9957" s="4"/>
      <c r="H9957" s="4"/>
      <c r="I9957" s="4"/>
      <c r="J9957" s="4"/>
      <c r="K9957" s="4">
        <v>-5538896.4818358198</v>
      </c>
      <c r="L9957" s="4">
        <v>2788210.1164720999</v>
      </c>
      <c r="M9957" s="4">
        <v>1927923.3030874799</v>
      </c>
      <c r="N9957" s="3">
        <v>-2.3814314460649402</v>
      </c>
      <c r="O9957" s="5">
        <v>11.252459526062012</v>
      </c>
      <c r="P9957" s="3">
        <v>0.69145554304122925</v>
      </c>
    </row>
    <row r="9958" spans="1:16" x14ac:dyDescent="0.25">
      <c r="A9958" s="1">
        <v>2013</v>
      </c>
      <c r="B9958" t="s">
        <v>570</v>
      </c>
      <c r="C9958" t="s">
        <v>2271</v>
      </c>
      <c r="D9958" t="s">
        <v>3419</v>
      </c>
      <c r="E9958" t="s">
        <v>3469</v>
      </c>
      <c r="F9958" t="s">
        <v>4041</v>
      </c>
      <c r="G9958" s="4"/>
      <c r="H9958" s="4"/>
      <c r="I9958" s="4"/>
      <c r="J9958" s="4"/>
      <c r="K9958" s="4">
        <v>-935958.41289273405</v>
      </c>
      <c r="L9958" s="4">
        <v>3759998.9036790701</v>
      </c>
      <c r="M9958" s="4">
        <v>304642.00553642103</v>
      </c>
      <c r="N9958" s="3">
        <v>-0.248426106672163</v>
      </c>
      <c r="O9958" s="5">
        <v>0.59217095375061035</v>
      </c>
      <c r="P9958" s="3">
        <v>8.1021830439567566E-2</v>
      </c>
    </row>
    <row r="9959" spans="1:16" x14ac:dyDescent="0.25">
      <c r="A9959" s="1">
        <v>2014</v>
      </c>
      <c r="B9959" t="s">
        <v>570</v>
      </c>
      <c r="C9959" t="s">
        <v>2271</v>
      </c>
      <c r="D9959" t="s">
        <v>3419</v>
      </c>
      <c r="E9959" t="s">
        <v>3469</v>
      </c>
      <c r="F9959" t="s">
        <v>4041</v>
      </c>
      <c r="G9959" s="4"/>
      <c r="H9959" s="4"/>
      <c r="I9959" s="4"/>
      <c r="J9959" s="4"/>
      <c r="K9959" s="4">
        <v>-598031.02456504304</v>
      </c>
      <c r="L9959" s="4">
        <v>3907192.2297137999</v>
      </c>
      <c r="M9959" s="4">
        <v>38449.7147437409</v>
      </c>
      <c r="N9959" s="3">
        <v>-0.15357422553240299</v>
      </c>
      <c r="O9959" s="5">
        <v>0.30545336008071899</v>
      </c>
      <c r="P9959" s="3">
        <v>9.8407529294490814E-3</v>
      </c>
    </row>
    <row r="9960" spans="1:16" x14ac:dyDescent="0.25">
      <c r="A9960" s="1">
        <v>2015</v>
      </c>
      <c r="B9960" t="s">
        <v>570</v>
      </c>
      <c r="C9960" t="s">
        <v>2271</v>
      </c>
      <c r="D9960" t="s">
        <v>3419</v>
      </c>
      <c r="E9960" t="s">
        <v>3469</v>
      </c>
      <c r="F9960" t="s">
        <v>4041</v>
      </c>
      <c r="G9960" s="4"/>
      <c r="H9960" s="4"/>
      <c r="I9960" s="4"/>
      <c r="J9960" s="4"/>
      <c r="K9960" s="4">
        <v>1018622.06574578</v>
      </c>
      <c r="L9960" s="4">
        <v>12121823.8407433</v>
      </c>
      <c r="M9960" s="4">
        <v>17172432.070137098</v>
      </c>
      <c r="N9960" s="3">
        <v>0.13303254327059999</v>
      </c>
      <c r="O9960" s="5">
        <v>1.4633758068084717</v>
      </c>
      <c r="P9960" s="3">
        <v>1.416654109954834</v>
      </c>
    </row>
    <row r="9961" spans="1:16" x14ac:dyDescent="0.25">
      <c r="A9961" s="1">
        <v>2016</v>
      </c>
      <c r="B9961" t="s">
        <v>570</v>
      </c>
      <c r="C9961" t="s">
        <v>2271</v>
      </c>
      <c r="D9961" t="s">
        <v>3419</v>
      </c>
      <c r="E9961" t="s">
        <v>3469</v>
      </c>
      <c r="F9961" t="s">
        <v>4041</v>
      </c>
      <c r="G9961" s="4"/>
      <c r="H9961" s="4"/>
      <c r="I9961" s="4"/>
      <c r="J9961" s="4"/>
      <c r="K9961" s="4">
        <v>-1814651.19051167</v>
      </c>
      <c r="L9961" s="4">
        <v>20518465.595851801</v>
      </c>
      <c r="M9961" s="4">
        <v>14067656.5247191</v>
      </c>
      <c r="N9961" s="3">
        <v>-0.112569047193045</v>
      </c>
      <c r="O9961" s="5">
        <v>2.0955605506896973</v>
      </c>
      <c r="P9961" s="3">
        <v>0.68560957908630371</v>
      </c>
    </row>
    <row r="9962" spans="1:16" x14ac:dyDescent="0.25">
      <c r="A9962" s="1">
        <v>2017</v>
      </c>
      <c r="B9962" t="s">
        <v>570</v>
      </c>
      <c r="C9962" t="s">
        <v>2271</v>
      </c>
      <c r="D9962" t="s">
        <v>3419</v>
      </c>
      <c r="E9962" t="s">
        <v>3469</v>
      </c>
      <c r="F9962" t="s">
        <v>4041</v>
      </c>
      <c r="G9962" s="4"/>
      <c r="H9962" s="4"/>
      <c r="I9962" s="4"/>
      <c r="J9962" s="4"/>
      <c r="K9962" s="4">
        <v>1400946.14432736</v>
      </c>
      <c r="L9962" s="4">
        <v>21927270.631095901</v>
      </c>
      <c r="M9962" s="4">
        <v>13959104.4294312</v>
      </c>
      <c r="N9962" s="3">
        <v>6.5015683843393998E-2</v>
      </c>
      <c r="O9962" s="5">
        <v>1.115059494972229</v>
      </c>
      <c r="P9962" s="3">
        <v>0.63660931587219238</v>
      </c>
    </row>
    <row r="9963" spans="1:16" x14ac:dyDescent="0.25">
      <c r="A9963" s="1">
        <v>2018</v>
      </c>
      <c r="B9963" t="s">
        <v>570</v>
      </c>
      <c r="C9963" t="s">
        <v>2271</v>
      </c>
      <c r="D9963" t="s">
        <v>3419</v>
      </c>
      <c r="E9963" t="s">
        <v>3469</v>
      </c>
      <c r="F9963" t="s">
        <v>4041</v>
      </c>
      <c r="G9963" s="4"/>
      <c r="H9963" s="4"/>
      <c r="I9963" s="4"/>
      <c r="J9963" s="4"/>
      <c r="K9963" s="4">
        <v>2173044.2120222901</v>
      </c>
      <c r="L9963" s="4">
        <v>29633317.048978899</v>
      </c>
      <c r="M9963" s="4">
        <v>14841966.261778399</v>
      </c>
      <c r="N9963" s="3">
        <v>8.5636602675174006E-2</v>
      </c>
      <c r="O9963" s="5">
        <v>1.140550971031189</v>
      </c>
      <c r="P9963" s="3">
        <v>0.5008540153503418</v>
      </c>
    </row>
    <row r="9964" spans="1:16" x14ac:dyDescent="0.25">
      <c r="A9964" s="1">
        <v>2019</v>
      </c>
      <c r="B9964" t="s">
        <v>570</v>
      </c>
      <c r="C9964" t="s">
        <v>2271</v>
      </c>
      <c r="D9964" t="s">
        <v>3419</v>
      </c>
      <c r="E9964" t="s">
        <v>3469</v>
      </c>
      <c r="F9964" t="s">
        <v>4041</v>
      </c>
      <c r="G9964" s="4"/>
      <c r="H9964" s="4"/>
      <c r="I9964" s="4"/>
      <c r="J9964" s="4"/>
      <c r="K9964" s="4">
        <v>-5276737.1007370995</v>
      </c>
      <c r="L9964" s="4">
        <v>24476351.000351001</v>
      </c>
      <c r="M9964" s="4">
        <v>14808049.1400491</v>
      </c>
      <c r="N9964" s="3">
        <v>-0.20071092091485099</v>
      </c>
      <c r="O9964" s="5">
        <v>1.9487053155899048</v>
      </c>
      <c r="P9964" s="3">
        <v>0.60499417781829834</v>
      </c>
    </row>
    <row r="9965" spans="1:16" x14ac:dyDescent="0.25">
      <c r="A9965" s="1">
        <v>2020</v>
      </c>
      <c r="B9965" t="s">
        <v>570</v>
      </c>
      <c r="C9965" t="s">
        <v>2271</v>
      </c>
      <c r="D9965" t="s">
        <v>3419</v>
      </c>
      <c r="E9965" t="s">
        <v>3469</v>
      </c>
      <c r="F9965" t="s">
        <v>4041</v>
      </c>
      <c r="G9965" s="4"/>
      <c r="H9965" s="4"/>
      <c r="I9965" s="4"/>
      <c r="J9965" s="4"/>
      <c r="K9965" s="4">
        <v>-5310076.8880361104</v>
      </c>
      <c r="L9965" s="4">
        <v>29226582.968678799</v>
      </c>
      <c r="M9965" s="4">
        <v>22200656.378118001</v>
      </c>
      <c r="N9965" s="3">
        <v>-0.199284541898129</v>
      </c>
      <c r="O9965" s="5">
        <v>1.6495063304901123</v>
      </c>
      <c r="P9965" s="3">
        <v>0.75960493087768555</v>
      </c>
    </row>
    <row r="9966" spans="1:16" x14ac:dyDescent="0.25">
      <c r="A9966" s="1">
        <v>2021</v>
      </c>
      <c r="B9966" t="s">
        <v>570</v>
      </c>
      <c r="C9966" t="s">
        <v>2271</v>
      </c>
      <c r="D9966" t="s">
        <v>3419</v>
      </c>
      <c r="E9966" t="s">
        <v>3469</v>
      </c>
      <c r="F9966" t="s">
        <v>4041</v>
      </c>
      <c r="G9966" s="4"/>
      <c r="H9966" s="4"/>
      <c r="I9966" s="4"/>
      <c r="J9966" s="4"/>
      <c r="K9966" s="4">
        <v>-662584.25871079497</v>
      </c>
      <c r="L9966" s="4">
        <v>29682450.944372401</v>
      </c>
      <c r="M9966" s="4">
        <v>18090970.165480699</v>
      </c>
      <c r="N9966" s="3">
        <v>-2.1570998486984998E-2</v>
      </c>
      <c r="O9966" s="5">
        <v>1.250924825668335</v>
      </c>
      <c r="P9966" s="3">
        <v>0.60948371887207031</v>
      </c>
    </row>
    <row r="9967" spans="1:16" x14ac:dyDescent="0.25">
      <c r="A9967" s="1">
        <v>2022</v>
      </c>
      <c r="B9967" t="s">
        <v>570</v>
      </c>
      <c r="C9967" t="s">
        <v>2271</v>
      </c>
      <c r="D9967" t="s">
        <v>3419</v>
      </c>
      <c r="E9967" t="s">
        <v>3469</v>
      </c>
      <c r="F9967" t="s">
        <v>4041</v>
      </c>
      <c r="G9967" s="4"/>
      <c r="H9967" s="4"/>
      <c r="I9967" s="4"/>
      <c r="J9967" s="4"/>
      <c r="K9967" s="4">
        <v>-1392694.62482834</v>
      </c>
      <c r="L9967" s="4">
        <v>24216419.496642701</v>
      </c>
      <c r="M9967" s="4">
        <v>15438555.763351699</v>
      </c>
      <c r="N9967" s="3">
        <v>-5.4048023878366998E-2</v>
      </c>
      <c r="O9967" s="5">
        <v>1.1771235466003418</v>
      </c>
      <c r="P9967" s="3">
        <v>0.6375243067741394</v>
      </c>
    </row>
    <row r="9968" spans="1:16" x14ac:dyDescent="0.25">
      <c r="A9968" s="1">
        <v>2023</v>
      </c>
      <c r="B9968" t="s">
        <v>570</v>
      </c>
      <c r="C9968" t="s">
        <v>2271</v>
      </c>
      <c r="D9968" t="s">
        <v>3419</v>
      </c>
      <c r="E9968" t="s">
        <v>3469</v>
      </c>
      <c r="F9968" t="s">
        <v>4041</v>
      </c>
      <c r="G9968" s="4"/>
      <c r="H9968" s="4"/>
      <c r="I9968" s="4"/>
      <c r="J9968" s="4"/>
      <c r="K9968" s="4">
        <v>-1172686.7313268699</v>
      </c>
      <c r="L9968" s="4">
        <v>23528351.164883502</v>
      </c>
      <c r="M9968" s="4">
        <v>16300329.300403301</v>
      </c>
      <c r="N9968" s="3">
        <v>-4.9986430088715998E-2</v>
      </c>
      <c r="O9968" s="5">
        <v>1.1848033666610718</v>
      </c>
      <c r="P9968" s="3">
        <v>0.69279521703720093</v>
      </c>
    </row>
    <row r="9969" spans="1:16" x14ac:dyDescent="0.25">
      <c r="A9969" s="1">
        <v>2024</v>
      </c>
      <c r="B9969" t="s">
        <v>570</v>
      </c>
      <c r="C9969" t="s">
        <v>2271</v>
      </c>
      <c r="D9969" t="s">
        <v>3419</v>
      </c>
      <c r="E9969" t="s">
        <v>3469</v>
      </c>
      <c r="F9969" t="s">
        <v>4041</v>
      </c>
      <c r="G9969" s="4"/>
      <c r="H9969" s="4"/>
      <c r="I9969" s="4"/>
      <c r="J9969" s="4"/>
      <c r="K9969" s="4">
        <v>-3237961.1048515602</v>
      </c>
      <c r="L9969" s="4">
        <v>24631166.1210857</v>
      </c>
      <c r="M9969" s="4">
        <v>18353605.834938999</v>
      </c>
      <c r="N9969" s="3">
        <v>-0.134458536134032</v>
      </c>
      <c r="O9969" s="5">
        <v>2.1484403610229492</v>
      </c>
      <c r="P9969" s="3">
        <v>0.74513751268386841</v>
      </c>
    </row>
    <row r="9970" spans="1:16" x14ac:dyDescent="0.25">
      <c r="A9970" s="1">
        <v>2012</v>
      </c>
      <c r="B9970" t="s">
        <v>571</v>
      </c>
      <c r="C9970" t="s">
        <v>2272</v>
      </c>
      <c r="D9970" t="s">
        <v>3403</v>
      </c>
      <c r="E9970" t="s">
        <v>3469</v>
      </c>
      <c r="F9970" t="s">
        <v>4042</v>
      </c>
      <c r="G9970" s="4"/>
      <c r="H9970" s="4"/>
      <c r="I9970" s="4"/>
      <c r="J9970" s="4"/>
      <c r="K9970" s="4">
        <v>-672267.53169673495</v>
      </c>
      <c r="L9970" s="4">
        <v>6554924.6339142304</v>
      </c>
      <c r="M9970" s="4">
        <v>288587.12892563699</v>
      </c>
      <c r="N9970" s="3">
        <v>-0.203845403789739</v>
      </c>
      <c r="O9970" s="5">
        <v>1.1170989274978638</v>
      </c>
      <c r="P9970" s="3">
        <v>4.4026002287864685E-2</v>
      </c>
    </row>
    <row r="9971" spans="1:16" x14ac:dyDescent="0.25">
      <c r="A9971" s="1">
        <v>2013</v>
      </c>
      <c r="B9971" t="s">
        <v>571</v>
      </c>
      <c r="C9971" t="s">
        <v>2272</v>
      </c>
      <c r="D9971" t="s">
        <v>3403</v>
      </c>
      <c r="E9971" t="s">
        <v>3469</v>
      </c>
      <c r="F9971" t="s">
        <v>4042</v>
      </c>
      <c r="G9971" s="4"/>
      <c r="H9971" s="4"/>
      <c r="I9971" s="4"/>
      <c r="J9971" s="4"/>
      <c r="K9971" s="4">
        <v>-939535.159925816</v>
      </c>
      <c r="L9971" s="4">
        <v>3766268.9457960702</v>
      </c>
      <c r="M9971" s="4">
        <v>174188.95091223001</v>
      </c>
      <c r="N9971" s="3">
        <v>-0.195360156624444</v>
      </c>
      <c r="O9971" s="5">
        <v>1.5355358123779297</v>
      </c>
      <c r="P9971" s="3">
        <v>4.6249736100435257E-2</v>
      </c>
    </row>
    <row r="9972" spans="1:16" x14ac:dyDescent="0.25">
      <c r="A9972" s="1">
        <v>2014</v>
      </c>
      <c r="B9972" t="s">
        <v>571</v>
      </c>
      <c r="C9972" t="s">
        <v>2272</v>
      </c>
      <c r="D9972" t="s">
        <v>3403</v>
      </c>
      <c r="E9972" t="s">
        <v>3469</v>
      </c>
      <c r="F9972" t="s">
        <v>4042</v>
      </c>
      <c r="G9972" s="4"/>
      <c r="H9972" s="4"/>
      <c r="I9972" s="4"/>
      <c r="J9972" s="4"/>
      <c r="K9972" s="4">
        <v>-1987568.4850770901</v>
      </c>
      <c r="L9972" s="4">
        <v>3361755.85836202</v>
      </c>
      <c r="M9972" s="4">
        <v>265311.89589325298</v>
      </c>
      <c r="N9972" s="3">
        <v>-0.54835491599976505</v>
      </c>
      <c r="O9972" s="5">
        <v>2.6606202125549316</v>
      </c>
      <c r="P9972" s="3">
        <v>7.8920632600784302E-2</v>
      </c>
    </row>
    <row r="9973" spans="1:16" x14ac:dyDescent="0.25">
      <c r="A9973" s="1">
        <v>2015</v>
      </c>
      <c r="B9973" t="s">
        <v>571</v>
      </c>
      <c r="C9973" t="s">
        <v>2272</v>
      </c>
      <c r="D9973" t="s">
        <v>3403</v>
      </c>
      <c r="E9973" t="s">
        <v>3469</v>
      </c>
      <c r="F9973" t="s">
        <v>4042</v>
      </c>
      <c r="G9973" s="4"/>
      <c r="H9973" s="4"/>
      <c r="I9973" s="4"/>
      <c r="J9973" s="4"/>
      <c r="K9973" s="4">
        <v>-1008264.06169349</v>
      </c>
      <c r="L9973" s="4">
        <v>322909.33183362498</v>
      </c>
      <c r="M9973" s="4">
        <v>274442.03909000597</v>
      </c>
      <c r="N9973" s="3">
        <v>-0.65698673734726898</v>
      </c>
      <c r="O9973" s="5">
        <v>3.5097322463989258</v>
      </c>
      <c r="P9973" s="3">
        <v>0.84990435838699341</v>
      </c>
    </row>
    <row r="9974" spans="1:16" x14ac:dyDescent="0.25">
      <c r="A9974" s="1">
        <v>2016</v>
      </c>
      <c r="B9974" t="s">
        <v>571</v>
      </c>
      <c r="C9974" t="s">
        <v>2272</v>
      </c>
      <c r="D9974" t="s">
        <v>3403</v>
      </c>
      <c r="E9974" t="s">
        <v>3469</v>
      </c>
      <c r="F9974" t="s">
        <v>4042</v>
      </c>
      <c r="G9974" s="4"/>
      <c r="H9974" s="4"/>
      <c r="I9974" s="4"/>
      <c r="J9974" s="4"/>
      <c r="K9974" s="4">
        <v>-707533.45054683101</v>
      </c>
      <c r="L9974" s="4">
        <v>751155.49661769497</v>
      </c>
      <c r="M9974" s="4">
        <v>66328.932860506</v>
      </c>
      <c r="N9974" s="3">
        <v>-1.33067583387219</v>
      </c>
      <c r="O9974" s="5">
        <v>3.6357462406158447</v>
      </c>
      <c r="P9974" s="3">
        <v>8.8302530348300934E-2</v>
      </c>
    </row>
    <row r="9975" spans="1:16" x14ac:dyDescent="0.25">
      <c r="A9975" s="1">
        <v>2017</v>
      </c>
      <c r="B9975" t="s">
        <v>571</v>
      </c>
      <c r="C9975" t="s">
        <v>2272</v>
      </c>
      <c r="D9975" t="s">
        <v>3403</v>
      </c>
      <c r="E9975" t="s">
        <v>3469</v>
      </c>
      <c r="F9975" t="s">
        <v>4042</v>
      </c>
      <c r="G9975" s="4"/>
      <c r="H9975" s="4"/>
      <c r="I9975" s="4"/>
      <c r="J9975" s="4"/>
      <c r="K9975" s="4">
        <v>-563662.98508151004</v>
      </c>
      <c r="L9975" s="4">
        <v>2917421.0457546501</v>
      </c>
      <c r="M9975" s="4">
        <v>119455.525067829</v>
      </c>
      <c r="N9975" s="3">
        <v>-0.30531241478508703</v>
      </c>
      <c r="O9975" s="5">
        <v>2.7060003280639648</v>
      </c>
      <c r="P9975" s="3">
        <v>4.0945589542388916E-2</v>
      </c>
    </row>
    <row r="9976" spans="1:16" x14ac:dyDescent="0.25">
      <c r="A9976" s="1">
        <v>2018</v>
      </c>
      <c r="B9976" t="s">
        <v>571</v>
      </c>
      <c r="C9976" t="s">
        <v>2272</v>
      </c>
      <c r="D9976" t="s">
        <v>3403</v>
      </c>
      <c r="E9976" t="s">
        <v>3469</v>
      </c>
      <c r="F9976" t="s">
        <v>4042</v>
      </c>
      <c r="G9976" s="4"/>
      <c r="H9976" s="4"/>
      <c r="I9976" s="4"/>
      <c r="J9976" s="4"/>
      <c r="K9976" s="4">
        <v>-490798.59954551898</v>
      </c>
      <c r="L9976" s="4">
        <v>3176214.4797518901</v>
      </c>
      <c r="M9976" s="4">
        <v>201426.36140904101</v>
      </c>
      <c r="N9976" s="3">
        <v>-0.163986682994504</v>
      </c>
      <c r="O9976" s="5">
        <v>2.4644231796264648</v>
      </c>
      <c r="P9976" s="3">
        <v>6.3417114317417145E-2</v>
      </c>
    </row>
    <row r="9977" spans="1:16" x14ac:dyDescent="0.25">
      <c r="A9977" s="1">
        <v>2019</v>
      </c>
      <c r="B9977" t="s">
        <v>571</v>
      </c>
      <c r="C9977" t="s">
        <v>2272</v>
      </c>
      <c r="D9977" t="s">
        <v>3403</v>
      </c>
      <c r="E9977" t="s">
        <v>3469</v>
      </c>
      <c r="F9977" t="s">
        <v>4042</v>
      </c>
      <c r="G9977" s="4"/>
      <c r="H9977" s="4"/>
      <c r="I9977" s="4"/>
      <c r="J9977" s="4"/>
      <c r="K9977" s="4">
        <v>-468334.854334854</v>
      </c>
      <c r="L9977" s="4">
        <v>3268525.7985258</v>
      </c>
      <c r="M9977" s="4">
        <v>142708.31870831901</v>
      </c>
      <c r="N9977" s="3">
        <v>-0.14913140634414801</v>
      </c>
      <c r="O9977" s="5">
        <v>1.0913025140762329</v>
      </c>
      <c r="P9977" s="3">
        <v>4.3661370873451233E-2</v>
      </c>
    </row>
    <row r="9978" spans="1:16" x14ac:dyDescent="0.25">
      <c r="A9978" s="1">
        <v>2020</v>
      </c>
      <c r="B9978" t="s">
        <v>571</v>
      </c>
      <c r="C9978" t="s">
        <v>2272</v>
      </c>
      <c r="D9978" t="s">
        <v>3403</v>
      </c>
      <c r="E9978" t="s">
        <v>3469</v>
      </c>
      <c r="F9978" t="s">
        <v>4042</v>
      </c>
      <c r="G9978" s="4"/>
      <c r="H9978" s="4"/>
      <c r="I9978" s="4"/>
      <c r="J9978" s="4"/>
      <c r="K9978" s="4">
        <v>-402117.52688320499</v>
      </c>
      <c r="L9978" s="4">
        <v>3212539.5138246599</v>
      </c>
      <c r="M9978" s="4">
        <v>446457.21463771502</v>
      </c>
      <c r="N9978" s="3">
        <v>-0.12515113256112601</v>
      </c>
      <c r="O9978" s="5">
        <v>1.2876369953155518</v>
      </c>
      <c r="P9978" s="3">
        <v>0.13897329568862915</v>
      </c>
    </row>
    <row r="9979" spans="1:16" x14ac:dyDescent="0.25">
      <c r="A9979" s="1">
        <v>2021</v>
      </c>
      <c r="B9979" t="s">
        <v>571</v>
      </c>
      <c r="C9979" t="s">
        <v>2272</v>
      </c>
      <c r="D9979" t="s">
        <v>3403</v>
      </c>
      <c r="E9979" t="s">
        <v>3469</v>
      </c>
      <c r="F9979" t="s">
        <v>4042</v>
      </c>
      <c r="G9979" s="4"/>
      <c r="H9979" s="4"/>
      <c r="I9979" s="4"/>
      <c r="J9979" s="4"/>
      <c r="K9979" s="4">
        <v>-1393442.2541970001</v>
      </c>
      <c r="L9979" s="4">
        <v>11562214.607592501</v>
      </c>
      <c r="M9979" s="4">
        <v>1052112.55989023</v>
      </c>
      <c r="N9979" s="3">
        <v>-0.18514834173767999</v>
      </c>
      <c r="O9979" s="5">
        <v>2.9653842449188232</v>
      </c>
      <c r="P9979" s="3">
        <v>9.0995766222476959E-2</v>
      </c>
    </row>
    <row r="9980" spans="1:16" x14ac:dyDescent="0.25">
      <c r="A9980" s="1">
        <v>2022</v>
      </c>
      <c r="B9980" t="s">
        <v>571</v>
      </c>
      <c r="C9980" t="s">
        <v>2272</v>
      </c>
      <c r="D9980" t="s">
        <v>3403</v>
      </c>
      <c r="E9980" t="s">
        <v>3469</v>
      </c>
      <c r="F9980" t="s">
        <v>4042</v>
      </c>
      <c r="G9980" s="4"/>
      <c r="H9980" s="4"/>
      <c r="I9980" s="4"/>
      <c r="J9980" s="4"/>
      <c r="K9980" s="4">
        <v>-1506527.6349658701</v>
      </c>
      <c r="L9980" s="4">
        <v>14586846.0460847</v>
      </c>
      <c r="M9980" s="4">
        <v>1010797.96007094</v>
      </c>
      <c r="N9980" s="3">
        <v>-0.119430913881484</v>
      </c>
      <c r="O9980" s="5">
        <v>1.205370306968689</v>
      </c>
      <c r="P9980" s="3">
        <v>6.9295167922973633E-2</v>
      </c>
    </row>
    <row r="9981" spans="1:16" x14ac:dyDescent="0.25">
      <c r="A9981" s="1">
        <v>2023</v>
      </c>
      <c r="B9981" t="s">
        <v>571</v>
      </c>
      <c r="C9981" t="s">
        <v>2272</v>
      </c>
      <c r="D9981" t="s">
        <v>3403</v>
      </c>
      <c r="E9981" t="s">
        <v>3469</v>
      </c>
      <c r="F9981" t="s">
        <v>4042</v>
      </c>
      <c r="G9981" s="4"/>
      <c r="H9981" s="4"/>
      <c r="I9981" s="4"/>
      <c r="J9981" s="4"/>
      <c r="K9981" s="4">
        <v>-1043697.63023698</v>
      </c>
      <c r="L9981" s="4">
        <v>15550180.9819018</v>
      </c>
      <c r="M9981" s="4">
        <v>864242.24244242196</v>
      </c>
      <c r="N9981" s="3">
        <v>-7.0424119303815993E-2</v>
      </c>
      <c r="O9981" s="5">
        <v>0.50075852870941162</v>
      </c>
      <c r="P9981" s="3">
        <v>5.5577632039785385E-2</v>
      </c>
    </row>
    <row r="9982" spans="1:16" x14ac:dyDescent="0.25">
      <c r="A9982" s="1">
        <v>2024</v>
      </c>
      <c r="B9982" t="s">
        <v>571</v>
      </c>
      <c r="C9982" t="s">
        <v>2272</v>
      </c>
      <c r="D9982" t="s">
        <v>3403</v>
      </c>
      <c r="E9982" t="s">
        <v>3469</v>
      </c>
      <c r="F9982" t="s">
        <v>4042</v>
      </c>
      <c r="G9982" s="4"/>
      <c r="H9982" s="4"/>
      <c r="I9982" s="4"/>
      <c r="J9982" s="4"/>
      <c r="K9982" s="4">
        <v>-2023900.44868761</v>
      </c>
      <c r="L9982" s="4">
        <v>14073211.4165328</v>
      </c>
      <c r="M9982" s="4">
        <v>260170.807971039</v>
      </c>
      <c r="N9982" s="3">
        <v>-0.13663152463442399</v>
      </c>
      <c r="O9982" s="5">
        <v>0.35187762975692749</v>
      </c>
      <c r="P9982" s="3">
        <v>1.8486954271793365E-2</v>
      </c>
    </row>
    <row r="9983" spans="1:16" x14ac:dyDescent="0.25">
      <c r="A9983" s="1">
        <v>2014</v>
      </c>
      <c r="B9983" t="s">
        <v>572</v>
      </c>
      <c r="C9983" t="s">
        <v>2273</v>
      </c>
      <c r="D9983" t="s">
        <v>3403</v>
      </c>
      <c r="E9983" t="s">
        <v>3469</v>
      </c>
      <c r="F9983" t="s">
        <v>4043</v>
      </c>
      <c r="G9983" s="4"/>
      <c r="H9983" s="4"/>
      <c r="I9983" s="4"/>
      <c r="J9983" s="4"/>
      <c r="K9983" s="4">
        <v>-1108107.8787307299</v>
      </c>
      <c r="L9983" s="4">
        <v>6667522.2782780901</v>
      </c>
      <c r="M9983" s="4">
        <v>239747.277099345</v>
      </c>
      <c r="N9983" s="3">
        <v>-0.213445822791685</v>
      </c>
      <c r="O9983" s="5">
        <v>3.0594761371612549</v>
      </c>
      <c r="P9983" s="3">
        <v>3.5957477986812592E-2</v>
      </c>
    </row>
    <row r="9984" spans="1:16" x14ac:dyDescent="0.25">
      <c r="A9984" s="1">
        <v>2015</v>
      </c>
      <c r="B9984" t="s">
        <v>572</v>
      </c>
      <c r="C9984" t="s">
        <v>2273</v>
      </c>
      <c r="D9984" t="s">
        <v>3403</v>
      </c>
      <c r="E9984" t="s">
        <v>3469</v>
      </c>
      <c r="F9984" t="s">
        <v>4043</v>
      </c>
      <c r="G9984" s="4"/>
      <c r="H9984" s="4"/>
      <c r="I9984" s="4"/>
      <c r="J9984" s="4"/>
      <c r="K9984" s="4">
        <v>-1056564.17802362</v>
      </c>
      <c r="L9984" s="4">
        <v>13906727.1172469</v>
      </c>
      <c r="M9984" s="4">
        <v>591286.02574670897</v>
      </c>
      <c r="N9984" s="3">
        <v>-0.109183679927687</v>
      </c>
      <c r="O9984" s="5">
        <v>9.7003860473632813</v>
      </c>
      <c r="P9984" s="3">
        <v>4.251798614859581E-2</v>
      </c>
    </row>
    <row r="9985" spans="1:16" x14ac:dyDescent="0.25">
      <c r="A9985" s="1">
        <v>2016</v>
      </c>
      <c r="B9985" t="s">
        <v>572</v>
      </c>
      <c r="C9985" t="s">
        <v>2273</v>
      </c>
      <c r="D9985" t="s">
        <v>3403</v>
      </c>
      <c r="E9985" t="s">
        <v>3469</v>
      </c>
      <c r="F9985" t="s">
        <v>4043</v>
      </c>
      <c r="G9985" s="4"/>
      <c r="H9985" s="4"/>
      <c r="I9985" s="4"/>
      <c r="J9985" s="4"/>
      <c r="K9985" s="4">
        <v>-2595082.2481151498</v>
      </c>
      <c r="L9985" s="4">
        <v>19778567.809994899</v>
      </c>
      <c r="M9985" s="4">
        <v>748624.72807461896</v>
      </c>
      <c r="N9985" s="3">
        <v>-0.15620396762536101</v>
      </c>
      <c r="O9985" s="5">
        <v>3.4668741226196289</v>
      </c>
      <c r="P9985" s="3">
        <v>3.7850301712751389E-2</v>
      </c>
    </row>
    <row r="9986" spans="1:16" x14ac:dyDescent="0.25">
      <c r="A9986" s="1">
        <v>2017</v>
      </c>
      <c r="B9986" t="s">
        <v>572</v>
      </c>
      <c r="C9986" t="s">
        <v>2273</v>
      </c>
      <c r="D9986" t="s">
        <v>3403</v>
      </c>
      <c r="E9986" t="s">
        <v>3469</v>
      </c>
      <c r="F9986" t="s">
        <v>4043</v>
      </c>
      <c r="G9986" s="4"/>
      <c r="H9986" s="4"/>
      <c r="I9986" s="4"/>
      <c r="J9986" s="4"/>
      <c r="K9986" s="4">
        <v>-1104709.2008885001</v>
      </c>
      <c r="L9986" s="4">
        <v>20625083.200750198</v>
      </c>
      <c r="M9986" s="4">
        <v>311193.86351234</v>
      </c>
      <c r="N9986" s="3">
        <v>-5.3848699886086003E-2</v>
      </c>
      <c r="O9986" s="5">
        <v>3.2172155380249023</v>
      </c>
      <c r="P9986" s="3">
        <v>1.5088126063346863E-2</v>
      </c>
    </row>
    <row r="9987" spans="1:16" x14ac:dyDescent="0.25">
      <c r="A9987" s="1">
        <v>2018</v>
      </c>
      <c r="B9987" t="s">
        <v>572</v>
      </c>
      <c r="C9987" t="s">
        <v>2273</v>
      </c>
      <c r="D9987" t="s">
        <v>3403</v>
      </c>
      <c r="E9987" t="s">
        <v>3469</v>
      </c>
      <c r="F9987" t="s">
        <v>4043</v>
      </c>
      <c r="G9987" s="4"/>
      <c r="H9987" s="4"/>
      <c r="I9987" s="4"/>
      <c r="J9987" s="4"/>
      <c r="K9987" s="4">
        <v>-899793.48477782996</v>
      </c>
      <c r="L9987" s="4">
        <v>64276149.342334099</v>
      </c>
      <c r="M9987" s="4">
        <v>17113097.062154401</v>
      </c>
      <c r="N9987" s="3">
        <v>-2.1388230986955001E-2</v>
      </c>
      <c r="O9987" s="5">
        <v>1.477213978767395</v>
      </c>
      <c r="P9987" s="3">
        <v>0.2662433385848999</v>
      </c>
    </row>
    <row r="9988" spans="1:16" x14ac:dyDescent="0.25">
      <c r="A9988" s="1">
        <v>2019</v>
      </c>
      <c r="B9988" t="s">
        <v>572</v>
      </c>
      <c r="C9988" t="s">
        <v>2273</v>
      </c>
      <c r="D9988" t="s">
        <v>3403</v>
      </c>
      <c r="E9988" t="s">
        <v>3469</v>
      </c>
      <c r="F9988" t="s">
        <v>4043</v>
      </c>
      <c r="G9988" s="4"/>
      <c r="H9988" s="4"/>
      <c r="I9988" s="4"/>
      <c r="J9988" s="4"/>
      <c r="K9988" s="4">
        <v>-559130.92313092295</v>
      </c>
      <c r="L9988" s="4">
        <v>60840530.010530002</v>
      </c>
      <c r="M9988" s="4">
        <v>17828389.610389601</v>
      </c>
      <c r="N9988" s="3">
        <v>-9.1811492049999992E-3</v>
      </c>
      <c r="O9988" s="5">
        <v>1.8275482654571533</v>
      </c>
      <c r="P9988" s="3">
        <v>0.29303476214408875</v>
      </c>
    </row>
    <row r="9989" spans="1:16" x14ac:dyDescent="0.25">
      <c r="A9989" s="1">
        <v>2020</v>
      </c>
      <c r="B9989" t="s">
        <v>572</v>
      </c>
      <c r="C9989" t="s">
        <v>2273</v>
      </c>
      <c r="D9989" t="s">
        <v>3403</v>
      </c>
      <c r="E9989" t="s">
        <v>3469</v>
      </c>
      <c r="F9989" t="s">
        <v>4043</v>
      </c>
      <c r="G9989" s="4"/>
      <c r="H9989" s="4"/>
      <c r="I9989" s="4"/>
      <c r="J9989" s="4"/>
      <c r="K9989" s="4">
        <v>-1398547.13360849</v>
      </c>
      <c r="L9989" s="4">
        <v>73976752.757340297</v>
      </c>
      <c r="M9989" s="4">
        <v>38077324.241127498</v>
      </c>
      <c r="N9989" s="3">
        <v>-2.0905920972329999E-2</v>
      </c>
      <c r="O9989" s="5">
        <v>1.6689571142196655</v>
      </c>
      <c r="P9989" s="3">
        <v>0.51472014188766479</v>
      </c>
    </row>
    <row r="9990" spans="1:16" x14ac:dyDescent="0.25">
      <c r="A9990" s="1">
        <v>2021</v>
      </c>
      <c r="B9990" t="s">
        <v>572</v>
      </c>
      <c r="C9990" t="s">
        <v>2273</v>
      </c>
      <c r="D9990" t="s">
        <v>3403</v>
      </c>
      <c r="E9990" t="s">
        <v>3469</v>
      </c>
      <c r="F9990" t="s">
        <v>4043</v>
      </c>
      <c r="G9990" s="4"/>
      <c r="H9990" s="4"/>
      <c r="I9990" s="4"/>
      <c r="J9990" s="4"/>
      <c r="K9990" s="4">
        <v>-1774145.41610119</v>
      </c>
      <c r="L9990" s="4">
        <v>83212024.533437297</v>
      </c>
      <c r="M9990" s="4">
        <v>56867406.968635902</v>
      </c>
      <c r="N9990" s="3">
        <v>-2.1691869467615001E-2</v>
      </c>
      <c r="O9990" s="5">
        <v>2.6342082023620605</v>
      </c>
      <c r="P9990" s="3">
        <v>0.68340373039245605</v>
      </c>
    </row>
    <row r="9991" spans="1:16" x14ac:dyDescent="0.25">
      <c r="A9991" s="1">
        <v>2022</v>
      </c>
      <c r="B9991" t="s">
        <v>572</v>
      </c>
      <c r="C9991" t="s">
        <v>2273</v>
      </c>
      <c r="D9991" t="s">
        <v>3403</v>
      </c>
      <c r="E9991" t="s">
        <v>3469</v>
      </c>
      <c r="F9991" t="s">
        <v>4043</v>
      </c>
      <c r="G9991" s="4"/>
      <c r="H9991" s="4"/>
      <c r="I9991" s="4"/>
      <c r="J9991" s="4"/>
      <c r="K9991" s="4">
        <v>-4303028.1490887301</v>
      </c>
      <c r="L9991" s="4">
        <v>89942639.0719565</v>
      </c>
      <c r="M9991" s="4">
        <v>20389956.316810101</v>
      </c>
      <c r="N9991" s="3">
        <v>-5.1679014604420002E-2</v>
      </c>
      <c r="O9991" s="5">
        <v>2.4578173160552979</v>
      </c>
      <c r="P9991" s="3">
        <v>0.22669956088066101</v>
      </c>
    </row>
    <row r="9992" spans="1:16" x14ac:dyDescent="0.25">
      <c r="A9992" s="1">
        <v>2023</v>
      </c>
      <c r="B9992" t="s">
        <v>572</v>
      </c>
      <c r="C9992" t="s">
        <v>2273</v>
      </c>
      <c r="D9992" t="s">
        <v>3403</v>
      </c>
      <c r="E9992" t="s">
        <v>3469</v>
      </c>
      <c r="F9992" t="s">
        <v>4043</v>
      </c>
      <c r="G9992" s="4"/>
      <c r="H9992" s="4"/>
      <c r="I9992" s="4"/>
      <c r="J9992" s="4"/>
      <c r="K9992" s="4">
        <v>-6111960.8039196096</v>
      </c>
      <c r="L9992" s="4">
        <v>93627424.590874195</v>
      </c>
      <c r="M9992" s="4">
        <v>27338994.100589901</v>
      </c>
      <c r="N9992" s="3">
        <v>-6.7719734822724004E-2</v>
      </c>
      <c r="O9992" s="5">
        <v>1.8794974088668823</v>
      </c>
      <c r="P9992" s="3">
        <v>0.29199770092964172</v>
      </c>
    </row>
    <row r="9993" spans="1:16" x14ac:dyDescent="0.25">
      <c r="A9993" s="1">
        <v>2024</v>
      </c>
      <c r="B9993" t="s">
        <v>572</v>
      </c>
      <c r="C9993" t="s">
        <v>2273</v>
      </c>
      <c r="D9993" t="s">
        <v>3403</v>
      </c>
      <c r="E9993" t="s">
        <v>3469</v>
      </c>
      <c r="F9993" t="s">
        <v>4043</v>
      </c>
      <c r="G9993" s="4"/>
      <c r="H9993" s="4"/>
      <c r="I9993" s="4"/>
      <c r="J9993" s="4"/>
      <c r="K9993" s="4">
        <v>-77442711.326528594</v>
      </c>
      <c r="L9993" s="4">
        <v>2365493.7230404099</v>
      </c>
      <c r="M9993" s="4">
        <v>10426825.251845101</v>
      </c>
      <c r="N9993" s="3">
        <v>-1.6132780497685399</v>
      </c>
      <c r="O9993" s="5">
        <v>32.246589660644531</v>
      </c>
      <c r="P9993" s="3">
        <v>4.4078855514526367</v>
      </c>
    </row>
    <row r="9994" spans="1:16" x14ac:dyDescent="0.25">
      <c r="A9994" s="1">
        <v>2013</v>
      </c>
      <c r="B9994" t="s">
        <v>573</v>
      </c>
      <c r="C9994" t="s">
        <v>2274</v>
      </c>
      <c r="D9994" t="s">
        <v>3456</v>
      </c>
      <c r="E9994" t="s">
        <v>3469</v>
      </c>
      <c r="F9994" t="s">
        <v>4044</v>
      </c>
      <c r="G9994" s="4"/>
      <c r="H9994" s="4"/>
      <c r="I9994" s="4"/>
      <c r="J9994" s="4"/>
      <c r="K9994" s="4">
        <v>-6999205.8540411396</v>
      </c>
      <c r="L9994" s="4">
        <v>383564254.51887798</v>
      </c>
      <c r="M9994" s="4">
        <v>72283958.429890603</v>
      </c>
      <c r="N9994" s="3">
        <v>-2.2844136472133E-2</v>
      </c>
      <c r="O9994" s="5">
        <v>1.0866825580596924</v>
      </c>
      <c r="P9994" s="3">
        <v>0.1884533166885376</v>
      </c>
    </row>
    <row r="9995" spans="1:16" x14ac:dyDescent="0.25">
      <c r="A9995" s="1">
        <v>2014</v>
      </c>
      <c r="B9995" t="s">
        <v>573</v>
      </c>
      <c r="C9995" t="s">
        <v>2274</v>
      </c>
      <c r="D9995" t="s">
        <v>3456</v>
      </c>
      <c r="E9995" t="s">
        <v>3469</v>
      </c>
      <c r="F9995" t="s">
        <v>4044</v>
      </c>
      <c r="G9995" s="4"/>
      <c r="H9995" s="4"/>
      <c r="I9995" s="4"/>
      <c r="J9995" s="4"/>
      <c r="K9995" s="4">
        <v>-13334247.604734199</v>
      </c>
      <c r="L9995" s="4">
        <v>668733282.96400404</v>
      </c>
      <c r="M9995" s="4">
        <v>291604072.56450701</v>
      </c>
      <c r="N9995" s="3">
        <v>-2.6139483468088E-2</v>
      </c>
      <c r="O9995" s="5">
        <v>1.1149764060974121</v>
      </c>
      <c r="P9995" s="3">
        <v>0.43605437874794006</v>
      </c>
    </row>
    <row r="9996" spans="1:16" x14ac:dyDescent="0.25">
      <c r="A9996" s="1">
        <v>2015</v>
      </c>
      <c r="B9996" t="s">
        <v>573</v>
      </c>
      <c r="C9996" t="s">
        <v>2274</v>
      </c>
      <c r="D9996" t="s">
        <v>3456</v>
      </c>
      <c r="E9996" t="s">
        <v>3469</v>
      </c>
      <c r="F9996" t="s">
        <v>4044</v>
      </c>
      <c r="G9996" s="4"/>
      <c r="H9996" s="4"/>
      <c r="I9996" s="4"/>
      <c r="J9996" s="4"/>
      <c r="K9996" s="4">
        <v>-15754018.347556001</v>
      </c>
      <c r="L9996" s="4">
        <v>805572652.53861201</v>
      </c>
      <c r="M9996" s="4">
        <v>416256974.18101698</v>
      </c>
      <c r="N9996" s="3">
        <v>-2.2486559922381001E-2</v>
      </c>
      <c r="O9996" s="5">
        <v>1.0141143798828125</v>
      </c>
      <c r="P9996" s="3">
        <v>0.51672184467315674</v>
      </c>
    </row>
    <row r="9997" spans="1:16" x14ac:dyDescent="0.25">
      <c r="A9997" s="1">
        <v>2016</v>
      </c>
      <c r="B9997" t="s">
        <v>573</v>
      </c>
      <c r="C9997" t="s">
        <v>2274</v>
      </c>
      <c r="D9997" t="s">
        <v>3456</v>
      </c>
      <c r="E9997" t="s">
        <v>3469</v>
      </c>
      <c r="F9997" t="s">
        <v>4044</v>
      </c>
      <c r="G9997" s="4"/>
      <c r="H9997" s="4"/>
      <c r="I9997" s="4"/>
      <c r="J9997" s="4"/>
      <c r="K9997" s="4">
        <v>-16706083.6940837</v>
      </c>
      <c r="L9997" s="4">
        <v>899205840.54834104</v>
      </c>
      <c r="M9997" s="4">
        <v>477962038.96103901</v>
      </c>
      <c r="N9997" s="3">
        <v>-1.9675800067540002E-2</v>
      </c>
      <c r="O9997" s="5">
        <v>1.0718497037887573</v>
      </c>
      <c r="P9997" s="3">
        <v>0.53153795003890991</v>
      </c>
    </row>
    <row r="9998" spans="1:16" x14ac:dyDescent="0.25">
      <c r="A9998" s="1">
        <v>2017</v>
      </c>
      <c r="B9998" t="s">
        <v>573</v>
      </c>
      <c r="C9998" t="s">
        <v>2274</v>
      </c>
      <c r="D9998" t="s">
        <v>3456</v>
      </c>
      <c r="E9998" t="s">
        <v>3469</v>
      </c>
      <c r="F9998" t="s">
        <v>4044</v>
      </c>
      <c r="G9998" s="4"/>
      <c r="H9998" s="4"/>
      <c r="I9998" s="4"/>
      <c r="J9998" s="4"/>
      <c r="K9998" s="4">
        <v>-11454429.0071691</v>
      </c>
      <c r="L9998" s="4">
        <v>1067432315.5653</v>
      </c>
      <c r="M9998" s="4">
        <v>530000440.75544697</v>
      </c>
      <c r="N9998" s="3">
        <v>-1.1231659856058E-2</v>
      </c>
      <c r="O9998" s="5">
        <v>0.94871062040328979</v>
      </c>
      <c r="P9998" s="3">
        <v>0.49651899933815002</v>
      </c>
    </row>
    <row r="9999" spans="1:16" x14ac:dyDescent="0.25">
      <c r="A9999" s="1">
        <v>2018</v>
      </c>
      <c r="B9999" t="s">
        <v>573</v>
      </c>
      <c r="C9999" t="s">
        <v>2274</v>
      </c>
      <c r="D9999" t="s">
        <v>3456</v>
      </c>
      <c r="E9999" t="s">
        <v>3469</v>
      </c>
      <c r="F9999" t="s">
        <v>4044</v>
      </c>
      <c r="G9999" s="4"/>
      <c r="H9999" s="4"/>
      <c r="I9999" s="4"/>
      <c r="J9999" s="4"/>
      <c r="K9999" s="4">
        <v>-4465692.49421982</v>
      </c>
      <c r="L9999" s="4">
        <v>1055404162.43726</v>
      </c>
      <c r="M9999" s="4">
        <v>538425819.79924405</v>
      </c>
      <c r="N9999" s="3">
        <v>-4.4216064436640003E-3</v>
      </c>
      <c r="O9999" s="5">
        <v>0.82287776470184326</v>
      </c>
      <c r="P9999" s="3">
        <v>0.51016080379486084</v>
      </c>
    </row>
    <row r="10000" spans="1:16" x14ac:dyDescent="0.25">
      <c r="A10000" s="1">
        <v>2019</v>
      </c>
      <c r="B10000" t="s">
        <v>573</v>
      </c>
      <c r="C10000" t="s">
        <v>2274</v>
      </c>
      <c r="D10000" t="s">
        <v>3456</v>
      </c>
      <c r="E10000" t="s">
        <v>3469</v>
      </c>
      <c r="F10000" t="s">
        <v>4044</v>
      </c>
      <c r="G10000" s="4"/>
      <c r="H10000" s="4"/>
      <c r="I10000" s="4"/>
      <c r="J10000" s="4"/>
      <c r="K10000" s="4">
        <v>2993422.7339745802</v>
      </c>
      <c r="L10000" s="4">
        <v>909890285.05230606</v>
      </c>
      <c r="M10000" s="4">
        <v>516141631.67871898</v>
      </c>
      <c r="N10000" s="3">
        <v>3.0527990714849999E-3</v>
      </c>
      <c r="O10000" s="5">
        <v>0.80715209245681763</v>
      </c>
      <c r="P10000" s="3">
        <v>0.56725698709487915</v>
      </c>
    </row>
    <row r="10001" spans="1:16" x14ac:dyDescent="0.25">
      <c r="A10001" s="1">
        <v>2020</v>
      </c>
      <c r="B10001" t="s">
        <v>573</v>
      </c>
      <c r="C10001" t="s">
        <v>2274</v>
      </c>
      <c r="D10001" t="s">
        <v>3456</v>
      </c>
      <c r="E10001" t="s">
        <v>3469</v>
      </c>
      <c r="F10001" t="s">
        <v>4044</v>
      </c>
      <c r="G10001" s="4"/>
      <c r="H10001" s="4"/>
      <c r="I10001" s="4"/>
      <c r="J10001" s="4"/>
      <c r="K10001" s="4">
        <v>6315120.2960660504</v>
      </c>
      <c r="L10001" s="4">
        <v>794961938.43242002</v>
      </c>
      <c r="M10001" s="4">
        <v>479756115.59501702</v>
      </c>
      <c r="N10001" s="3">
        <v>7.0478336406719997E-3</v>
      </c>
      <c r="O10001" s="5">
        <v>0.68770140409469604</v>
      </c>
      <c r="P10001" s="3">
        <v>0.60349571704864502</v>
      </c>
    </row>
    <row r="10002" spans="1:16" x14ac:dyDescent="0.25">
      <c r="A10002" s="1">
        <v>2021</v>
      </c>
      <c r="B10002" t="s">
        <v>573</v>
      </c>
      <c r="C10002" t="s">
        <v>2274</v>
      </c>
      <c r="D10002" t="s">
        <v>3456</v>
      </c>
      <c r="E10002" t="s">
        <v>3469</v>
      </c>
      <c r="F10002" t="s">
        <v>4044</v>
      </c>
      <c r="G10002" s="4"/>
      <c r="H10002" s="4"/>
      <c r="I10002" s="4"/>
      <c r="J10002" s="4"/>
      <c r="K10002" s="4">
        <v>2720549.4369868101</v>
      </c>
      <c r="L10002" s="4">
        <v>708110402.85753703</v>
      </c>
      <c r="M10002" s="4">
        <v>385186478.24540299</v>
      </c>
      <c r="N10002" s="3">
        <v>3.7313078033E-3</v>
      </c>
      <c r="O10002" s="5">
        <v>0.66620945930480957</v>
      </c>
      <c r="P10002" s="3">
        <v>0.54396384954452515</v>
      </c>
    </row>
    <row r="10003" spans="1:16" x14ac:dyDescent="0.25">
      <c r="A10003" s="1">
        <v>2022</v>
      </c>
      <c r="B10003" t="s">
        <v>573</v>
      </c>
      <c r="C10003" t="s">
        <v>2274</v>
      </c>
      <c r="D10003" t="s">
        <v>3456</v>
      </c>
      <c r="E10003" t="s">
        <v>3469</v>
      </c>
      <c r="F10003" t="s">
        <v>4044</v>
      </c>
      <c r="G10003" s="4"/>
      <c r="H10003" s="4"/>
      <c r="I10003" s="4"/>
      <c r="J10003" s="4"/>
      <c r="K10003" s="4">
        <v>7719825.8594612302</v>
      </c>
      <c r="L10003" s="4">
        <v>695864395.20909095</v>
      </c>
      <c r="M10003" s="4">
        <v>385588694.491</v>
      </c>
      <c r="N10003" s="3">
        <v>1.1349538707153E-2</v>
      </c>
      <c r="O10003" s="5">
        <v>0.65255188941955566</v>
      </c>
      <c r="P10003" s="3">
        <v>0.5541146993637085</v>
      </c>
    </row>
    <row r="10004" spans="1:16" x14ac:dyDescent="0.25">
      <c r="A10004" s="1">
        <v>2023</v>
      </c>
      <c r="B10004" t="s">
        <v>573</v>
      </c>
      <c r="C10004" t="s">
        <v>2274</v>
      </c>
      <c r="D10004" t="s">
        <v>3456</v>
      </c>
      <c r="E10004" t="s">
        <v>3469</v>
      </c>
      <c r="F10004" t="s">
        <v>4044</v>
      </c>
      <c r="G10004" s="4"/>
      <c r="H10004" s="4"/>
      <c r="I10004" s="4"/>
      <c r="J10004" s="4"/>
      <c r="K10004" s="4">
        <v>5510899.3959534997</v>
      </c>
      <c r="L10004" s="4">
        <v>637797006.32648504</v>
      </c>
      <c r="M10004" s="4">
        <v>350931288.51903099</v>
      </c>
      <c r="N10004" s="3">
        <v>8.2662248272560006E-3</v>
      </c>
      <c r="O10004" s="5">
        <v>0.76553928852081299</v>
      </c>
      <c r="P10004" s="3">
        <v>0.55022412538528442</v>
      </c>
    </row>
    <row r="10005" spans="1:16" x14ac:dyDescent="0.25">
      <c r="A10005" s="1">
        <v>2024</v>
      </c>
      <c r="B10005" t="s">
        <v>573</v>
      </c>
      <c r="C10005" t="s">
        <v>2274</v>
      </c>
      <c r="D10005" t="s">
        <v>3456</v>
      </c>
      <c r="E10005" t="s">
        <v>3469</v>
      </c>
      <c r="F10005" t="s">
        <v>4044</v>
      </c>
      <c r="G10005" s="4"/>
      <c r="H10005" s="4"/>
      <c r="I10005" s="4"/>
      <c r="J10005" s="4"/>
      <c r="K10005" s="4">
        <v>-5903024.8284651898</v>
      </c>
      <c r="L10005" s="4">
        <v>502141323.64860302</v>
      </c>
      <c r="M10005" s="4">
        <v>254433300.95465499</v>
      </c>
      <c r="N10005" s="3">
        <v>-1.0915437769535E-2</v>
      </c>
      <c r="O10005" s="5">
        <v>0.81180304288864136</v>
      </c>
      <c r="P10005" s="3">
        <v>0.50669658184051514</v>
      </c>
    </row>
    <row r="10006" spans="1:16" x14ac:dyDescent="0.25">
      <c r="A10006" s="1">
        <v>2012</v>
      </c>
      <c r="B10006" t="s">
        <v>574</v>
      </c>
      <c r="C10006" t="s">
        <v>2275</v>
      </c>
      <c r="D10006" t="s">
        <v>3403</v>
      </c>
      <c r="E10006" t="s">
        <v>3469</v>
      </c>
      <c r="F10006" t="s">
        <v>4045</v>
      </c>
      <c r="G10006" s="4"/>
      <c r="H10006" s="4"/>
      <c r="I10006" s="4"/>
      <c r="J10006" s="4"/>
      <c r="K10006" s="4">
        <v>-584520.53252560797</v>
      </c>
      <c r="L10006" s="4">
        <v>274929.13643666299</v>
      </c>
      <c r="M10006" s="4">
        <v>68110.884847988695</v>
      </c>
      <c r="N10006" s="3">
        <v>-2.8550700008497101</v>
      </c>
      <c r="P10006" s="3">
        <v>0.24773977696895599</v>
      </c>
    </row>
    <row r="10007" spans="1:16" x14ac:dyDescent="0.25">
      <c r="A10007" s="1">
        <v>2013</v>
      </c>
      <c r="B10007" t="s">
        <v>574</v>
      </c>
      <c r="C10007" t="s">
        <v>2275</v>
      </c>
      <c r="D10007" t="s">
        <v>3403</v>
      </c>
      <c r="E10007" t="s">
        <v>3469</v>
      </c>
      <c r="F10007" t="s">
        <v>4045</v>
      </c>
      <c r="G10007" s="4"/>
      <c r="H10007" s="4"/>
      <c r="I10007" s="4"/>
      <c r="J10007" s="4"/>
      <c r="K10007" s="4">
        <v>-1022037.87788812</v>
      </c>
      <c r="L10007" s="4">
        <v>1346048.2198488901</v>
      </c>
      <c r="M10007" s="4">
        <v>98681.674082059602</v>
      </c>
      <c r="N10007" s="3">
        <v>-1.28436699381692</v>
      </c>
      <c r="O10007" s="5">
        <v>1.3992792367935181</v>
      </c>
      <c r="P10007" s="3">
        <v>7.3312141001224518E-2</v>
      </c>
    </row>
    <row r="10008" spans="1:16" x14ac:dyDescent="0.25">
      <c r="A10008" s="1">
        <v>2014</v>
      </c>
      <c r="B10008" t="s">
        <v>574</v>
      </c>
      <c r="C10008" t="s">
        <v>2275</v>
      </c>
      <c r="D10008" t="s">
        <v>3403</v>
      </c>
      <c r="E10008" t="s">
        <v>3469</v>
      </c>
      <c r="F10008" t="s">
        <v>4045</v>
      </c>
      <c r="G10008" s="4"/>
      <c r="H10008" s="4"/>
      <c r="I10008" s="4"/>
      <c r="J10008" s="4"/>
      <c r="K10008" s="4">
        <v>-2074567.4006318101</v>
      </c>
      <c r="L10008" s="4">
        <v>943056.24970531405</v>
      </c>
      <c r="M10008" s="4">
        <v>57152.152388137103</v>
      </c>
      <c r="N10008" s="3">
        <v>-1.77890182290993</v>
      </c>
      <c r="O10008" s="5">
        <v>3.4716148376464844</v>
      </c>
      <c r="P10008" s="3">
        <v>6.0603123158216476E-2</v>
      </c>
    </row>
    <row r="10009" spans="1:16" x14ac:dyDescent="0.25">
      <c r="A10009" s="1">
        <v>2015</v>
      </c>
      <c r="B10009" t="s">
        <v>574</v>
      </c>
      <c r="C10009" t="s">
        <v>2275</v>
      </c>
      <c r="D10009" t="s">
        <v>3403</v>
      </c>
      <c r="E10009" t="s">
        <v>3469</v>
      </c>
      <c r="F10009" t="s">
        <v>4045</v>
      </c>
      <c r="G10009" s="4"/>
      <c r="H10009" s="4"/>
      <c r="I10009" s="4"/>
      <c r="J10009" s="4"/>
      <c r="K10009" s="4">
        <v>-1813489.67281188</v>
      </c>
      <c r="L10009" s="4">
        <v>1227101.8389405501</v>
      </c>
      <c r="M10009" s="4">
        <v>57102.686378589096</v>
      </c>
      <c r="N10009" s="3">
        <v>-1.81571450113947</v>
      </c>
      <c r="O10009" s="5">
        <v>1.704875111579895</v>
      </c>
      <c r="P10009" s="3">
        <v>4.6534594148397446E-2</v>
      </c>
    </row>
    <row r="10010" spans="1:16" x14ac:dyDescent="0.25">
      <c r="A10010" s="1">
        <v>2016</v>
      </c>
      <c r="B10010" t="s">
        <v>574</v>
      </c>
      <c r="C10010" t="s">
        <v>2275</v>
      </c>
      <c r="D10010" t="s">
        <v>3403</v>
      </c>
      <c r="E10010" t="s">
        <v>3469</v>
      </c>
      <c r="F10010" t="s">
        <v>4045</v>
      </c>
      <c r="G10010" s="4"/>
      <c r="H10010" s="4"/>
      <c r="I10010" s="4"/>
      <c r="J10010" s="4"/>
      <c r="K10010" s="4">
        <v>-1225637.72089281</v>
      </c>
      <c r="L10010" s="4">
        <v>1508663.61712906</v>
      </c>
      <c r="M10010" s="4">
        <v>394028.81664034299</v>
      </c>
      <c r="N10010" s="3">
        <v>-0.90945873034475599</v>
      </c>
      <c r="O10010" s="5">
        <v>5.6417374610900879</v>
      </c>
      <c r="P10010" s="3">
        <v>0.26117739081382751</v>
      </c>
    </row>
    <row r="10011" spans="1:16" x14ac:dyDescent="0.25">
      <c r="A10011" s="1">
        <v>2017</v>
      </c>
      <c r="B10011" t="s">
        <v>574</v>
      </c>
      <c r="C10011" t="s">
        <v>2275</v>
      </c>
      <c r="D10011" t="s">
        <v>3403</v>
      </c>
      <c r="E10011" t="s">
        <v>3469</v>
      </c>
      <c r="F10011" t="s">
        <v>4045</v>
      </c>
      <c r="G10011" s="4"/>
      <c r="H10011" s="4"/>
      <c r="I10011" s="4"/>
      <c r="J10011" s="4"/>
      <c r="K10011" s="4">
        <v>-1034628.42122253</v>
      </c>
      <c r="L10011" s="4">
        <v>2146407.9565280899</v>
      </c>
      <c r="M10011" s="4">
        <v>432946.728461958</v>
      </c>
      <c r="N10011" s="3">
        <v>-0.55882711913379002</v>
      </c>
      <c r="O10011" s="5">
        <v>6.4852285385131836</v>
      </c>
      <c r="P10011" s="3">
        <v>0.20170757174491882</v>
      </c>
    </row>
    <row r="10012" spans="1:16" x14ac:dyDescent="0.25">
      <c r="A10012" s="1">
        <v>2018</v>
      </c>
      <c r="B10012" t="s">
        <v>574</v>
      </c>
      <c r="C10012" t="s">
        <v>2275</v>
      </c>
      <c r="D10012" t="s">
        <v>3403</v>
      </c>
      <c r="E10012" t="s">
        <v>3469</v>
      </c>
      <c r="F10012" t="s">
        <v>4045</v>
      </c>
      <c r="G10012" s="4"/>
      <c r="H10012" s="4"/>
      <c r="I10012" s="4"/>
      <c r="J10012" s="4"/>
      <c r="K10012" s="4">
        <v>-2381624.5864144098</v>
      </c>
      <c r="L10012" s="4">
        <v>2528008.3494326398</v>
      </c>
      <c r="M10012" s="4">
        <v>436664.96421142999</v>
      </c>
      <c r="N10012" s="3">
        <v>-1.03659200369333</v>
      </c>
      <c r="O10012" s="5">
        <v>2.0041420459747314</v>
      </c>
      <c r="P10012" s="3">
        <v>0.17273081839084625</v>
      </c>
    </row>
    <row r="10013" spans="1:16" x14ac:dyDescent="0.25">
      <c r="A10013" s="1">
        <v>2019</v>
      </c>
      <c r="B10013" t="s">
        <v>574</v>
      </c>
      <c r="C10013" t="s">
        <v>2275</v>
      </c>
      <c r="D10013" t="s">
        <v>3403</v>
      </c>
      <c r="E10013" t="s">
        <v>3469</v>
      </c>
      <c r="F10013" t="s">
        <v>4045</v>
      </c>
      <c r="G10013" s="4"/>
      <c r="H10013" s="4"/>
      <c r="I10013" s="4"/>
      <c r="J10013" s="4"/>
      <c r="K10013" s="4">
        <v>-2361229.9052299098</v>
      </c>
      <c r="L10013" s="4">
        <v>919515.61951561901</v>
      </c>
      <c r="M10013" s="4">
        <v>121359.775359775</v>
      </c>
      <c r="N10013" s="3">
        <v>-1.4236847652272</v>
      </c>
      <c r="O10013" s="5">
        <v>5.0679545402526855</v>
      </c>
      <c r="P10013" s="3">
        <v>0.13198228180408478</v>
      </c>
    </row>
    <row r="10014" spans="1:16" x14ac:dyDescent="0.25">
      <c r="A10014" s="1">
        <v>2020</v>
      </c>
      <c r="B10014" t="s">
        <v>574</v>
      </c>
      <c r="C10014" t="s">
        <v>2275</v>
      </c>
      <c r="D10014" t="s">
        <v>3403</v>
      </c>
      <c r="E10014" t="s">
        <v>3469</v>
      </c>
      <c r="F10014" t="s">
        <v>4045</v>
      </c>
      <c r="G10014" s="4"/>
      <c r="H10014" s="4"/>
      <c r="I10014" s="4"/>
      <c r="J10014" s="4"/>
      <c r="K10014" s="4">
        <v>-1291549.21800588</v>
      </c>
      <c r="L10014" s="4">
        <v>3018072.1394751701</v>
      </c>
      <c r="M10014" s="4">
        <v>157631.51719282701</v>
      </c>
      <c r="N10014" s="3">
        <v>-0.65859620238150995</v>
      </c>
      <c r="O10014" s="5">
        <v>3.239001989364624</v>
      </c>
      <c r="P10014" s="3">
        <v>5.2229207009077072E-2</v>
      </c>
    </row>
    <row r="10015" spans="1:16" x14ac:dyDescent="0.25">
      <c r="A10015" s="1">
        <v>2021</v>
      </c>
      <c r="B10015" t="s">
        <v>574</v>
      </c>
      <c r="C10015" t="s">
        <v>2275</v>
      </c>
      <c r="D10015" t="s">
        <v>3403</v>
      </c>
      <c r="E10015" t="s">
        <v>3469</v>
      </c>
      <c r="F10015" t="s">
        <v>4045</v>
      </c>
      <c r="G10015" s="4"/>
      <c r="H10015" s="4"/>
      <c r="I10015" s="4"/>
      <c r="J10015" s="4"/>
      <c r="K10015" s="4">
        <v>-5012370.9407733399</v>
      </c>
      <c r="L10015" s="4">
        <v>5575078.1665904401</v>
      </c>
      <c r="M10015" s="4">
        <v>823262.52727395401</v>
      </c>
      <c r="N10015" s="3">
        <v>-1.1322563407262201</v>
      </c>
      <c r="O10015" s="5">
        <v>5.6046843528747559</v>
      </c>
      <c r="P10015" s="3">
        <v>0.14766833186149597</v>
      </c>
    </row>
    <row r="10016" spans="1:16" x14ac:dyDescent="0.25">
      <c r="A10016" s="1">
        <v>2022</v>
      </c>
      <c r="B10016" t="s">
        <v>574</v>
      </c>
      <c r="C10016" t="s">
        <v>2275</v>
      </c>
      <c r="D10016" t="s">
        <v>3403</v>
      </c>
      <c r="E10016" t="s">
        <v>3469</v>
      </c>
      <c r="F10016" t="s">
        <v>4045</v>
      </c>
      <c r="G10016" s="4"/>
      <c r="H10016" s="4"/>
      <c r="I10016" s="4"/>
      <c r="J10016" s="4"/>
      <c r="K10016" s="4">
        <v>-6928769.4866362596</v>
      </c>
      <c r="L10016" s="4">
        <v>4201293.2432525698</v>
      </c>
      <c r="M10016" s="4">
        <v>838661.34831305605</v>
      </c>
      <c r="N10016" s="3">
        <v>-1.4848745810408199</v>
      </c>
      <c r="O10016" s="5">
        <v>3.9552175998687744</v>
      </c>
      <c r="P10016" s="3">
        <v>0.19961981475353241</v>
      </c>
    </row>
    <row r="10017" spans="1:16" x14ac:dyDescent="0.25">
      <c r="A10017" s="1">
        <v>2023</v>
      </c>
      <c r="B10017" t="s">
        <v>574</v>
      </c>
      <c r="C10017" t="s">
        <v>2275</v>
      </c>
      <c r="D10017" t="s">
        <v>3403</v>
      </c>
      <c r="E10017" t="s">
        <v>3469</v>
      </c>
      <c r="F10017" t="s">
        <v>4045</v>
      </c>
      <c r="G10017" s="4"/>
      <c r="H10017" s="4"/>
      <c r="I10017" s="4"/>
      <c r="J10017" s="4"/>
      <c r="K10017" s="4">
        <v>-4686308.7024630904</v>
      </c>
      <c r="L10017" s="4">
        <v>3616306.3693630602</v>
      </c>
      <c r="M10017" s="4">
        <v>426852.648068526</v>
      </c>
      <c r="N10017" s="3">
        <v>-1.22126019610926</v>
      </c>
      <c r="O10017" s="5">
        <v>3.6041324138641357</v>
      </c>
      <c r="P10017" s="3">
        <v>0.11803553253412247</v>
      </c>
    </row>
    <row r="10018" spans="1:16" x14ac:dyDescent="0.25">
      <c r="A10018" s="1">
        <v>2024</v>
      </c>
      <c r="B10018" t="s">
        <v>574</v>
      </c>
      <c r="C10018" t="s">
        <v>2275</v>
      </c>
      <c r="D10018" t="s">
        <v>3403</v>
      </c>
      <c r="E10018" t="s">
        <v>3469</v>
      </c>
      <c r="F10018" t="s">
        <v>4045</v>
      </c>
      <c r="G10018" s="4"/>
      <c r="H10018" s="4"/>
      <c r="I10018" s="4"/>
      <c r="J10018" s="4"/>
      <c r="K10018" s="4">
        <v>-3640529.2246971498</v>
      </c>
      <c r="L10018" s="4">
        <v>1963192.9490042899</v>
      </c>
      <c r="M10018" s="4">
        <v>270267.94583747198</v>
      </c>
      <c r="N10018" s="3">
        <v>-1.30484223123202</v>
      </c>
      <c r="O10018" s="5">
        <v>5.1201262474060059</v>
      </c>
      <c r="P10018" s="3">
        <v>0.13766753673553467</v>
      </c>
    </row>
    <row r="10019" spans="1:16" x14ac:dyDescent="0.25">
      <c r="A10019" s="1">
        <v>2014</v>
      </c>
      <c r="B10019" t="s">
        <v>575</v>
      </c>
      <c r="C10019" t="s">
        <v>2276</v>
      </c>
      <c r="D10019" t="s">
        <v>3439</v>
      </c>
      <c r="E10019" t="s">
        <v>3469</v>
      </c>
      <c r="F10019" t="s">
        <v>4046</v>
      </c>
      <c r="G10019" s="4"/>
      <c r="H10019" s="4"/>
      <c r="I10019" s="4"/>
      <c r="J10019" s="4"/>
      <c r="K10019" s="4">
        <v>-350436.13560281001</v>
      </c>
      <c r="L10019" s="4">
        <v>3294327.8796737199</v>
      </c>
      <c r="M10019" s="4">
        <v>53630.062709227197</v>
      </c>
      <c r="N10019" s="3">
        <v>-0.101396763472718</v>
      </c>
      <c r="O10019" s="5">
        <v>0.57661032676696777</v>
      </c>
      <c r="P10019" s="3">
        <v>1.6279514878988266E-2</v>
      </c>
    </row>
    <row r="10020" spans="1:16" x14ac:dyDescent="0.25">
      <c r="A10020" s="1">
        <v>2015</v>
      </c>
      <c r="B10020" t="s">
        <v>575</v>
      </c>
      <c r="C10020" t="s">
        <v>2276</v>
      </c>
      <c r="D10020" t="s">
        <v>3439</v>
      </c>
      <c r="E10020" t="s">
        <v>3469</v>
      </c>
      <c r="F10020" t="s">
        <v>4046</v>
      </c>
      <c r="G10020" s="4"/>
      <c r="H10020" s="4"/>
      <c r="I10020" s="4"/>
      <c r="J10020" s="4"/>
      <c r="K10020" s="4">
        <v>-387709.06681663799</v>
      </c>
      <c r="L10020" s="4">
        <v>2538471.3758541802</v>
      </c>
      <c r="M10020" s="4">
        <v>105572.29031686499</v>
      </c>
      <c r="N10020" s="3">
        <v>-0.14826819898763799</v>
      </c>
      <c r="O10020" s="5">
        <v>1.9111471176147461</v>
      </c>
      <c r="P10020" s="3">
        <v>4.1588921099901199E-2</v>
      </c>
    </row>
    <row r="10021" spans="1:16" x14ac:dyDescent="0.25">
      <c r="A10021" s="1">
        <v>2016</v>
      </c>
      <c r="B10021" t="s">
        <v>575</v>
      </c>
      <c r="C10021" t="s">
        <v>2276</v>
      </c>
      <c r="D10021" t="s">
        <v>3439</v>
      </c>
      <c r="E10021" t="s">
        <v>3469</v>
      </c>
      <c r="F10021" t="s">
        <v>4046</v>
      </c>
      <c r="G10021" s="4"/>
      <c r="H10021" s="4"/>
      <c r="I10021" s="4"/>
      <c r="J10021" s="4"/>
      <c r="K10021" s="4">
        <v>-368095.33033346198</v>
      </c>
      <c r="L10021" s="4">
        <v>2282598.2656375701</v>
      </c>
      <c r="M10021" s="4">
        <v>386761.33146586397</v>
      </c>
      <c r="N10021" s="3">
        <v>-0.155400196700749</v>
      </c>
      <c r="O10021" s="5">
        <v>2.6371405124664307</v>
      </c>
      <c r="P10021" s="3">
        <v>0.16943907737731934</v>
      </c>
    </row>
    <row r="10022" spans="1:16" x14ac:dyDescent="0.25">
      <c r="A10022" s="1">
        <v>2017</v>
      </c>
      <c r="B10022" t="s">
        <v>575</v>
      </c>
      <c r="C10022" t="s">
        <v>2276</v>
      </c>
      <c r="D10022" t="s">
        <v>3439</v>
      </c>
      <c r="E10022" t="s">
        <v>3469</v>
      </c>
      <c r="F10022" t="s">
        <v>4046</v>
      </c>
      <c r="G10022" s="4"/>
      <c r="H10022" s="4"/>
      <c r="I10022" s="4"/>
      <c r="J10022" s="4"/>
      <c r="K10022" s="4">
        <v>-575816.05908982595</v>
      </c>
      <c r="L10022" s="4">
        <v>552555.20456239895</v>
      </c>
      <c r="M10022" s="4">
        <v>312947.03590121999</v>
      </c>
      <c r="N10022" s="3">
        <v>-0.39609664695375002</v>
      </c>
      <c r="O10022" s="5">
        <v>1.767635703086853</v>
      </c>
      <c r="P10022" s="3">
        <v>0.56636339426040649</v>
      </c>
    </row>
    <row r="10023" spans="1:16" x14ac:dyDescent="0.25">
      <c r="A10023" s="1">
        <v>2018</v>
      </c>
      <c r="B10023" t="s">
        <v>575</v>
      </c>
      <c r="C10023" t="s">
        <v>2276</v>
      </c>
      <c r="D10023" t="s">
        <v>3439</v>
      </c>
      <c r="E10023" t="s">
        <v>3469</v>
      </c>
      <c r="F10023" t="s">
        <v>4046</v>
      </c>
      <c r="G10023" s="4"/>
      <c r="H10023" s="4"/>
      <c r="I10023" s="4"/>
      <c r="J10023" s="4"/>
      <c r="K10023" s="4">
        <v>-3680016.1363148498</v>
      </c>
      <c r="L10023" s="4">
        <v>419363.57782070898</v>
      </c>
      <c r="M10023" s="4">
        <v>122606.384947335</v>
      </c>
      <c r="N10023" s="3">
        <v>-7.7351768109538197</v>
      </c>
      <c r="O10023" s="5">
        <v>4.115971565246582</v>
      </c>
      <c r="P10023" s="3">
        <v>0.29236298799514771</v>
      </c>
    </row>
    <row r="10024" spans="1:16" x14ac:dyDescent="0.25">
      <c r="A10024" s="1">
        <v>2019</v>
      </c>
      <c r="B10024" t="s">
        <v>575</v>
      </c>
      <c r="C10024" t="s">
        <v>2276</v>
      </c>
      <c r="D10024" t="s">
        <v>3439</v>
      </c>
      <c r="E10024" t="s">
        <v>3469</v>
      </c>
      <c r="F10024" t="s">
        <v>4046</v>
      </c>
      <c r="G10024" s="4"/>
      <c r="H10024" s="4"/>
      <c r="I10024" s="4"/>
      <c r="J10024" s="4"/>
      <c r="K10024" s="4">
        <v>-376664.09266409301</v>
      </c>
      <c r="L10024" s="4">
        <v>103995.085995086</v>
      </c>
      <c r="M10024" s="4">
        <v>235995.085995086</v>
      </c>
      <c r="N10024" s="3">
        <v>-1.50149783754514</v>
      </c>
      <c r="O10024" s="5">
        <v>21.766826629638672</v>
      </c>
      <c r="P10024" s="3">
        <v>2.2692906856536865</v>
      </c>
    </row>
    <row r="10025" spans="1:16" x14ac:dyDescent="0.25">
      <c r="A10025" s="1">
        <v>2020</v>
      </c>
      <c r="B10025" t="s">
        <v>575</v>
      </c>
      <c r="C10025" t="s">
        <v>2276</v>
      </c>
      <c r="D10025" t="s">
        <v>3439</v>
      </c>
      <c r="E10025" t="s">
        <v>3469</v>
      </c>
      <c r="F10025" t="s">
        <v>4046</v>
      </c>
      <c r="G10025" s="4"/>
      <c r="H10025" s="4"/>
      <c r="I10025" s="4"/>
      <c r="J10025" s="4"/>
      <c r="K10025" s="4">
        <v>-2455224.1072291299</v>
      </c>
      <c r="L10025" s="4">
        <v>3225788.5509987199</v>
      </c>
      <c r="M10025" s="4">
        <v>580526.06877131003</v>
      </c>
      <c r="N10025" s="3">
        <v>-1.4754796751542001</v>
      </c>
      <c r="O10025" s="5">
        <v>4.2730522155761719</v>
      </c>
      <c r="P10025" s="3">
        <v>0.17996408045291901</v>
      </c>
    </row>
    <row r="10026" spans="1:16" x14ac:dyDescent="0.25">
      <c r="A10026" s="1">
        <v>2021</v>
      </c>
      <c r="B10026" t="s">
        <v>575</v>
      </c>
      <c r="C10026" t="s">
        <v>2276</v>
      </c>
      <c r="D10026" t="s">
        <v>3439</v>
      </c>
      <c r="E10026" t="s">
        <v>3469</v>
      </c>
      <c r="F10026" t="s">
        <v>4046</v>
      </c>
      <c r="G10026" s="4"/>
      <c r="H10026" s="4"/>
      <c r="I10026" s="4"/>
      <c r="J10026" s="4"/>
      <c r="K10026" s="4">
        <v>-3361101.15544092</v>
      </c>
      <c r="L10026" s="4">
        <v>5435859.1576753203</v>
      </c>
      <c r="M10026" s="4">
        <v>1000560.84997263</v>
      </c>
      <c r="N10026" s="3">
        <v>-0.75190663923504797</v>
      </c>
      <c r="O10026" s="5">
        <v>7.946932315826416</v>
      </c>
      <c r="P10026" s="3">
        <v>0.18406674265861511</v>
      </c>
    </row>
    <row r="10027" spans="1:16" x14ac:dyDescent="0.25">
      <c r="A10027" s="1">
        <v>2022</v>
      </c>
      <c r="B10027" t="s">
        <v>575</v>
      </c>
      <c r="C10027" t="s">
        <v>2276</v>
      </c>
      <c r="D10027" t="s">
        <v>3439</v>
      </c>
      <c r="E10027" t="s">
        <v>3469</v>
      </c>
      <c r="F10027" t="s">
        <v>4046</v>
      </c>
      <c r="G10027" s="4"/>
      <c r="H10027" s="4"/>
      <c r="I10027" s="4"/>
      <c r="J10027" s="4"/>
      <c r="K10027" s="4">
        <v>-4243874.34699497</v>
      </c>
      <c r="L10027" s="4">
        <v>4721090.7685619099</v>
      </c>
      <c r="M10027" s="4">
        <v>1509501.2663294401</v>
      </c>
      <c r="N10027" s="3">
        <v>-0.87285449049467401</v>
      </c>
      <c r="O10027" s="5">
        <v>6.9381470680236816</v>
      </c>
      <c r="P10027" s="3">
        <v>0.31973570585250854</v>
      </c>
    </row>
    <row r="10028" spans="1:16" x14ac:dyDescent="0.25">
      <c r="A10028" s="1">
        <v>2023</v>
      </c>
      <c r="B10028" t="s">
        <v>575</v>
      </c>
      <c r="C10028" t="s">
        <v>2276</v>
      </c>
      <c r="D10028" t="s">
        <v>3439</v>
      </c>
      <c r="E10028" t="s">
        <v>3469</v>
      </c>
      <c r="F10028" t="s">
        <v>4046</v>
      </c>
      <c r="G10028" s="4"/>
      <c r="H10028" s="4"/>
      <c r="I10028" s="4"/>
      <c r="J10028" s="4"/>
      <c r="K10028" s="4">
        <v>-3539782.6883978299</v>
      </c>
      <c r="L10028" s="4">
        <v>3653589.3077358902</v>
      </c>
      <c r="M10028" s="4">
        <v>4476629.0037662899</v>
      </c>
      <c r="N10028" s="3">
        <v>-0.861897742783447</v>
      </c>
      <c r="O10028" s="5">
        <v>6.0750918388366699</v>
      </c>
      <c r="P10028" s="3">
        <v>1.2252688407897949</v>
      </c>
    </row>
    <row r="10029" spans="1:16" x14ac:dyDescent="0.25">
      <c r="A10029" s="1">
        <v>2024</v>
      </c>
      <c r="B10029" t="s">
        <v>575</v>
      </c>
      <c r="C10029" t="s">
        <v>2276</v>
      </c>
      <c r="D10029" t="s">
        <v>3439</v>
      </c>
      <c r="E10029" t="s">
        <v>3469</v>
      </c>
      <c r="F10029" t="s">
        <v>4046</v>
      </c>
      <c r="G10029" s="4"/>
      <c r="H10029" s="4"/>
      <c r="I10029" s="4"/>
      <c r="J10029" s="4"/>
      <c r="K10029" s="4">
        <v>-1781615.14203996</v>
      </c>
      <c r="L10029" s="4">
        <v>2320112.2719060201</v>
      </c>
      <c r="M10029" s="4">
        <v>2996335.1623075702</v>
      </c>
      <c r="N10029" s="3">
        <v>-0.59643265024264203</v>
      </c>
      <c r="O10029" s="5">
        <v>8.9298248291015625</v>
      </c>
      <c r="P10029" s="3">
        <v>1.2914612293243408</v>
      </c>
    </row>
    <row r="10030" spans="1:16" x14ac:dyDescent="0.25">
      <c r="A10030" s="1">
        <v>2013</v>
      </c>
      <c r="B10030" t="s">
        <v>576</v>
      </c>
      <c r="C10030" t="s">
        <v>2277</v>
      </c>
      <c r="D10030" t="s">
        <v>3403</v>
      </c>
      <c r="E10030" t="s">
        <v>3469</v>
      </c>
      <c r="F10030" t="s">
        <v>4047</v>
      </c>
      <c r="G10030" s="4"/>
      <c r="H10030" s="4"/>
      <c r="I10030" s="4"/>
      <c r="J10030" s="4"/>
      <c r="K10030" s="4">
        <v>-2445623.3954886398</v>
      </c>
      <c r="L10030" s="4">
        <v>2946515.9834455498</v>
      </c>
      <c r="M10030" s="4">
        <v>356072.24754926597</v>
      </c>
      <c r="N10030" s="3">
        <v>-1.3789045436938001</v>
      </c>
      <c r="O10030" s="5">
        <v>0.1253284215927124</v>
      </c>
      <c r="P10030" s="3">
        <v>0.12084517627954483</v>
      </c>
    </row>
    <row r="10031" spans="1:16" x14ac:dyDescent="0.25">
      <c r="A10031" s="1">
        <v>2014</v>
      </c>
      <c r="B10031" t="s">
        <v>576</v>
      </c>
      <c r="C10031" t="s">
        <v>2277</v>
      </c>
      <c r="D10031" t="s">
        <v>3403</v>
      </c>
      <c r="E10031" t="s">
        <v>3469</v>
      </c>
      <c r="F10031" t="s">
        <v>4047</v>
      </c>
      <c r="G10031" s="4"/>
      <c r="H10031" s="4"/>
      <c r="I10031" s="4"/>
      <c r="J10031" s="4"/>
      <c r="K10031" s="4">
        <v>-1425518.4119949101</v>
      </c>
      <c r="L10031" s="4">
        <v>882483.85119524703</v>
      </c>
      <c r="M10031" s="4">
        <v>547871.18676033802</v>
      </c>
      <c r="N10031" s="3">
        <v>-0.72660020504696199</v>
      </c>
      <c r="O10031" s="5">
        <v>0.67003440856933594</v>
      </c>
      <c r="P10031" s="3">
        <v>0.62082856893539429</v>
      </c>
    </row>
    <row r="10032" spans="1:16" x14ac:dyDescent="0.25">
      <c r="A10032" s="1">
        <v>2015</v>
      </c>
      <c r="B10032" t="s">
        <v>576</v>
      </c>
      <c r="C10032" t="s">
        <v>2277</v>
      </c>
      <c r="D10032" t="s">
        <v>3403</v>
      </c>
      <c r="E10032" t="s">
        <v>3469</v>
      </c>
      <c r="F10032" t="s">
        <v>4047</v>
      </c>
      <c r="G10032" s="4"/>
      <c r="H10032" s="4"/>
      <c r="I10032" s="4"/>
      <c r="J10032" s="4"/>
      <c r="K10032" s="4">
        <v>-1192508.64772001</v>
      </c>
      <c r="L10032" s="4">
        <v>726168.11629931501</v>
      </c>
      <c r="M10032" s="4">
        <v>1568605.50218408</v>
      </c>
      <c r="N10032" s="3">
        <v>-1.64810175370977</v>
      </c>
      <c r="O10032" s="5">
        <v>2.2959113121032715</v>
      </c>
      <c r="P10032" s="3">
        <v>2.1601133346557617</v>
      </c>
    </row>
    <row r="10033" spans="1:16" x14ac:dyDescent="0.25">
      <c r="A10033" s="1">
        <v>2016</v>
      </c>
      <c r="B10033" t="s">
        <v>576</v>
      </c>
      <c r="C10033" t="s">
        <v>2277</v>
      </c>
      <c r="D10033" t="s">
        <v>3403</v>
      </c>
      <c r="E10033" t="s">
        <v>3469</v>
      </c>
      <c r="F10033" t="s">
        <v>4047</v>
      </c>
      <c r="G10033" s="4"/>
      <c r="H10033" s="4"/>
      <c r="I10033" s="4"/>
      <c r="J10033" s="4"/>
      <c r="K10033" s="4">
        <v>-2602929.3441010802</v>
      </c>
      <c r="L10033" s="4">
        <v>640349.25648895896</v>
      </c>
      <c r="M10033" s="4">
        <v>336593.70623118902</v>
      </c>
      <c r="N10033" s="3">
        <v>-3.8775084400782198</v>
      </c>
      <c r="O10033" s="5">
        <v>0.58422476053237915</v>
      </c>
      <c r="P10033" s="3">
        <v>0.52564084529876709</v>
      </c>
    </row>
    <row r="10034" spans="1:16" x14ac:dyDescent="0.25">
      <c r="A10034" s="1">
        <v>2017</v>
      </c>
      <c r="B10034" t="s">
        <v>576</v>
      </c>
      <c r="C10034" t="s">
        <v>2277</v>
      </c>
      <c r="D10034" t="s">
        <v>3403</v>
      </c>
      <c r="E10034" t="s">
        <v>3469</v>
      </c>
      <c r="F10034" t="s">
        <v>4047</v>
      </c>
      <c r="G10034" s="4"/>
      <c r="H10034" s="4"/>
      <c r="I10034" s="4"/>
      <c r="J10034" s="4"/>
      <c r="K10034" s="4">
        <v>-2274514.0538172401</v>
      </c>
      <c r="L10034" s="4">
        <v>1396922.5329920801</v>
      </c>
      <c r="M10034" s="4">
        <v>328060.74999807897</v>
      </c>
      <c r="N10034" s="3">
        <v>-2.2108910573017302</v>
      </c>
      <c r="O10034" s="5">
        <v>0.29629036784172058</v>
      </c>
      <c r="P10034" s="3">
        <v>0.23484534025192261</v>
      </c>
    </row>
    <row r="10035" spans="1:16" x14ac:dyDescent="0.25">
      <c r="A10035" s="1">
        <v>2018</v>
      </c>
      <c r="B10035" t="s">
        <v>576</v>
      </c>
      <c r="C10035" t="s">
        <v>2277</v>
      </c>
      <c r="D10035" t="s">
        <v>3403</v>
      </c>
      <c r="E10035" t="s">
        <v>3469</v>
      </c>
      <c r="F10035" t="s">
        <v>4047</v>
      </c>
      <c r="G10035" s="4"/>
      <c r="H10035" s="4"/>
      <c r="I10035" s="4"/>
      <c r="J10035" s="4"/>
      <c r="K10035" s="4">
        <v>-1530373.2818155601</v>
      </c>
      <c r="L10035" s="4">
        <v>9684849.6287907399</v>
      </c>
      <c r="M10035" s="4">
        <v>239798.222044575</v>
      </c>
      <c r="N10035" s="3">
        <v>-0.27748899130423899</v>
      </c>
      <c r="O10035" s="5">
        <v>4.1623525321483612E-2</v>
      </c>
      <c r="P10035" s="3">
        <v>2.4760138243436813E-2</v>
      </c>
    </row>
    <row r="10036" spans="1:16" x14ac:dyDescent="0.25">
      <c r="A10036" s="1">
        <v>2019</v>
      </c>
      <c r="B10036" t="s">
        <v>576</v>
      </c>
      <c r="C10036" t="s">
        <v>2277</v>
      </c>
      <c r="D10036" t="s">
        <v>3403</v>
      </c>
      <c r="E10036" t="s">
        <v>3469</v>
      </c>
      <c r="F10036" t="s">
        <v>4047</v>
      </c>
      <c r="G10036" s="4"/>
      <c r="H10036" s="4"/>
      <c r="I10036" s="4"/>
      <c r="J10036" s="4"/>
      <c r="K10036" s="4">
        <v>-518063.18006317999</v>
      </c>
      <c r="L10036" s="4">
        <v>262528.60652860702</v>
      </c>
      <c r="M10036" s="4">
        <v>173041.067041067</v>
      </c>
      <c r="N10036" s="3">
        <v>-0.10967084746762699</v>
      </c>
      <c r="O10036" s="5">
        <v>0.78215426206588745</v>
      </c>
      <c r="P10036" s="3">
        <v>0.65913224220275879</v>
      </c>
    </row>
    <row r="10037" spans="1:16" x14ac:dyDescent="0.25">
      <c r="A10037" s="1">
        <v>2020</v>
      </c>
      <c r="B10037" t="s">
        <v>576</v>
      </c>
      <c r="C10037" t="s">
        <v>2277</v>
      </c>
      <c r="D10037" t="s">
        <v>3403</v>
      </c>
      <c r="E10037" t="s">
        <v>3469</v>
      </c>
      <c r="F10037" t="s">
        <v>4047</v>
      </c>
      <c r="G10037" s="4"/>
      <c r="H10037" s="4"/>
      <c r="I10037" s="4"/>
      <c r="J10037" s="4"/>
      <c r="K10037" s="4">
        <v>-213760.473751777</v>
      </c>
      <c r="L10037" s="4">
        <v>896005.82526952203</v>
      </c>
      <c r="M10037" s="4">
        <v>158009.74559308699</v>
      </c>
      <c r="N10037" s="3">
        <v>-0.370430084698883</v>
      </c>
      <c r="O10037" s="5">
        <v>0.23061524331569672</v>
      </c>
      <c r="P10037" s="3">
        <v>0.17634901404380798</v>
      </c>
    </row>
    <row r="10038" spans="1:16" x14ac:dyDescent="0.25">
      <c r="A10038" s="1">
        <v>2021</v>
      </c>
      <c r="B10038" t="s">
        <v>576</v>
      </c>
      <c r="C10038" t="s">
        <v>2277</v>
      </c>
      <c r="D10038" t="s">
        <v>3403</v>
      </c>
      <c r="E10038" t="s">
        <v>3469</v>
      </c>
      <c r="F10038" t="s">
        <v>4047</v>
      </c>
      <c r="G10038" s="4"/>
      <c r="H10038" s="4"/>
      <c r="I10038" s="4"/>
      <c r="J10038" s="4"/>
      <c r="K10038" s="4">
        <v>-494851.87712287001</v>
      </c>
      <c r="L10038" s="4">
        <v>3906910.1515344698</v>
      </c>
      <c r="M10038" s="4">
        <v>293740.67436960601</v>
      </c>
      <c r="N10038" s="3">
        <v>-0.20279609402294799</v>
      </c>
      <c r="O10038" s="5">
        <v>0.12326881289482117</v>
      </c>
      <c r="P10038" s="3">
        <v>7.5184904038906097E-2</v>
      </c>
    </row>
    <row r="10039" spans="1:16" x14ac:dyDescent="0.25">
      <c r="A10039" s="1">
        <v>2022</v>
      </c>
      <c r="B10039" t="s">
        <v>576</v>
      </c>
      <c r="C10039" t="s">
        <v>2277</v>
      </c>
      <c r="D10039" t="s">
        <v>3403</v>
      </c>
      <c r="E10039" t="s">
        <v>3469</v>
      </c>
      <c r="F10039" t="s">
        <v>4047</v>
      </c>
      <c r="G10039" s="4"/>
      <c r="H10039" s="4"/>
      <c r="I10039" s="4"/>
      <c r="J10039" s="4"/>
      <c r="K10039" s="4">
        <v>-456268.50324691</v>
      </c>
      <c r="L10039" s="4">
        <v>6266029.2463442096</v>
      </c>
      <c r="M10039" s="4">
        <v>144136.58415397501</v>
      </c>
      <c r="N10039" s="3">
        <v>-9.2531959294419E-2</v>
      </c>
      <c r="O10039" s="5">
        <v>4.1755091398954391E-2</v>
      </c>
      <c r="P10039" s="3">
        <v>2.3002859205007553E-2</v>
      </c>
    </row>
    <row r="10040" spans="1:16" x14ac:dyDescent="0.25">
      <c r="A10040" s="1">
        <v>2023</v>
      </c>
      <c r="B10040" t="s">
        <v>576</v>
      </c>
      <c r="C10040" t="s">
        <v>2277</v>
      </c>
      <c r="D10040" t="s">
        <v>3403</v>
      </c>
      <c r="E10040" t="s">
        <v>3469</v>
      </c>
      <c r="F10040" t="s">
        <v>4047</v>
      </c>
      <c r="G10040" s="4"/>
      <c r="H10040" s="4"/>
      <c r="I10040" s="4"/>
      <c r="J10040" s="4"/>
      <c r="K10040" s="4">
        <v>-424225.57744225598</v>
      </c>
      <c r="L10040" s="4">
        <v>5654635.2031463496</v>
      </c>
      <c r="M10040" s="4">
        <v>114551.878145519</v>
      </c>
      <c r="N10040" s="3">
        <v>-7.2471934295356005E-2</v>
      </c>
      <c r="O10040" s="5">
        <v>4.0330272167921066E-2</v>
      </c>
      <c r="P10040" s="3">
        <v>2.0258048549294472E-2</v>
      </c>
    </row>
    <row r="10041" spans="1:16" x14ac:dyDescent="0.25">
      <c r="A10041" s="1">
        <v>2024</v>
      </c>
      <c r="B10041" t="s">
        <v>576</v>
      </c>
      <c r="C10041" t="s">
        <v>2277</v>
      </c>
      <c r="D10041" t="s">
        <v>3403</v>
      </c>
      <c r="E10041" t="s">
        <v>3469</v>
      </c>
      <c r="F10041" t="s">
        <v>4047</v>
      </c>
      <c r="G10041" s="4"/>
      <c r="H10041" s="4"/>
      <c r="I10041" s="4"/>
      <c r="J10041" s="4"/>
      <c r="K10041" s="4">
        <v>-609724.45380784501</v>
      </c>
      <c r="L10041" s="4">
        <v>4410259.8121245699</v>
      </c>
      <c r="M10041" s="4">
        <v>180281.07978372299</v>
      </c>
      <c r="N10041" s="3">
        <v>-0.121148648532291</v>
      </c>
      <c r="O10041" s="5">
        <v>0.89162600040435791</v>
      </c>
      <c r="P10041" s="3">
        <v>4.0877655148506165E-2</v>
      </c>
    </row>
    <row r="10042" spans="1:16" x14ac:dyDescent="0.25">
      <c r="A10042" s="1">
        <v>2014</v>
      </c>
      <c r="B10042" t="s">
        <v>577</v>
      </c>
      <c r="C10042" t="s">
        <v>2278</v>
      </c>
      <c r="D10042" t="s">
        <v>3403</v>
      </c>
      <c r="E10042" t="s">
        <v>3469</v>
      </c>
      <c r="F10042" t="s">
        <v>4048</v>
      </c>
      <c r="G10042" s="4"/>
      <c r="H10042" s="4"/>
      <c r="I10042" s="4"/>
      <c r="J10042" s="4"/>
      <c r="K10042" s="4">
        <v>-3304468.7124782498</v>
      </c>
      <c r="L10042" s="4">
        <v>12523850.5582828</v>
      </c>
      <c r="M10042" s="4">
        <v>345628.89511471998</v>
      </c>
      <c r="N10042" s="3">
        <v>-0.31785292058151399</v>
      </c>
      <c r="O10042" s="5">
        <v>0.47481045126914978</v>
      </c>
      <c r="P10042" s="3">
        <v>2.7597654610872269E-2</v>
      </c>
    </row>
    <row r="10043" spans="1:16" x14ac:dyDescent="0.25">
      <c r="A10043" s="1">
        <v>2015</v>
      </c>
      <c r="B10043" t="s">
        <v>577</v>
      </c>
      <c r="C10043" t="s">
        <v>2278</v>
      </c>
      <c r="D10043" t="s">
        <v>3403</v>
      </c>
      <c r="E10043" t="s">
        <v>3469</v>
      </c>
      <c r="F10043" t="s">
        <v>4048</v>
      </c>
      <c r="G10043" s="4"/>
      <c r="H10043" s="4"/>
      <c r="I10043" s="4"/>
      <c r="J10043" s="4"/>
      <c r="K10043" s="4">
        <v>-6104418.8364361199</v>
      </c>
      <c r="L10043" s="4">
        <v>6564792.6260575997</v>
      </c>
      <c r="M10043" s="4">
        <v>451445.90671991999</v>
      </c>
      <c r="N10043" s="3">
        <v>-0.68900862649421601</v>
      </c>
      <c r="O10043" s="5">
        <v>1.4711742401123047</v>
      </c>
      <c r="P10043" s="3">
        <v>6.8767733871936798E-2</v>
      </c>
    </row>
    <row r="10044" spans="1:16" x14ac:dyDescent="0.25">
      <c r="A10044" s="1">
        <v>2016</v>
      </c>
      <c r="B10044" t="s">
        <v>577</v>
      </c>
      <c r="C10044" t="s">
        <v>2278</v>
      </c>
      <c r="D10044" t="s">
        <v>3403</v>
      </c>
      <c r="E10044" t="s">
        <v>3469</v>
      </c>
      <c r="F10044" t="s">
        <v>4048</v>
      </c>
      <c r="G10044" s="4"/>
      <c r="H10044" s="4"/>
      <c r="I10044" s="4"/>
      <c r="J10044" s="4"/>
      <c r="K10044" s="4">
        <v>-5428533.1890331898</v>
      </c>
      <c r="L10044" s="4">
        <v>11845283.5497836</v>
      </c>
      <c r="M10044" s="4">
        <v>944652.23665223701</v>
      </c>
      <c r="N10044" s="3">
        <v>-0.59147434509123498</v>
      </c>
      <c r="O10044" s="5">
        <v>2.9314801692962646</v>
      </c>
      <c r="P10044" s="3">
        <v>7.9749226570129395E-2</v>
      </c>
    </row>
    <row r="10045" spans="1:16" x14ac:dyDescent="0.25">
      <c r="A10045" s="1">
        <v>2017</v>
      </c>
      <c r="B10045" t="s">
        <v>577</v>
      </c>
      <c r="C10045" t="s">
        <v>2278</v>
      </c>
      <c r="D10045" t="s">
        <v>3403</v>
      </c>
      <c r="E10045" t="s">
        <v>3469</v>
      </c>
      <c r="F10045" t="s">
        <v>4048</v>
      </c>
      <c r="G10045" s="4"/>
      <c r="H10045" s="4"/>
      <c r="I10045" s="4"/>
      <c r="J10045" s="4"/>
      <c r="K10045" s="4">
        <v>-4542239.1936905701</v>
      </c>
      <c r="L10045" s="4">
        <v>15184503.350521499</v>
      </c>
      <c r="M10045" s="4">
        <v>1262565.4307311899</v>
      </c>
      <c r="N10045" s="3">
        <v>-0.32454054249286302</v>
      </c>
      <c r="O10045" s="5">
        <v>1.9691075086593628</v>
      </c>
      <c r="P10045" s="3">
        <v>8.3148285746574402E-2</v>
      </c>
    </row>
    <row r="10046" spans="1:16" x14ac:dyDescent="0.25">
      <c r="A10046" s="1">
        <v>2018</v>
      </c>
      <c r="B10046" t="s">
        <v>577</v>
      </c>
      <c r="C10046" t="s">
        <v>2278</v>
      </c>
      <c r="D10046" t="s">
        <v>3403</v>
      </c>
      <c r="E10046" t="s">
        <v>3469</v>
      </c>
      <c r="F10046" t="s">
        <v>4048</v>
      </c>
      <c r="G10046" s="4"/>
      <c r="H10046" s="4"/>
      <c r="I10046" s="4"/>
      <c r="J10046" s="4"/>
      <c r="K10046" s="4">
        <v>-5345991.9359386498</v>
      </c>
      <c r="L10046" s="4">
        <v>32190374.584108699</v>
      </c>
      <c r="M10046" s="4">
        <v>720339.19810522802</v>
      </c>
      <c r="N10046" s="3">
        <v>-0.232884173744971</v>
      </c>
      <c r="O10046" s="5">
        <v>0.58327913284301758</v>
      </c>
      <c r="P10046" s="3">
        <v>2.2377472370862961E-2</v>
      </c>
    </row>
    <row r="10047" spans="1:16" x14ac:dyDescent="0.25">
      <c r="A10047" s="1">
        <v>2019</v>
      </c>
      <c r="B10047" t="s">
        <v>577</v>
      </c>
      <c r="C10047" t="s">
        <v>2278</v>
      </c>
      <c r="D10047" t="s">
        <v>3403</v>
      </c>
      <c r="E10047" t="s">
        <v>3469</v>
      </c>
      <c r="F10047" t="s">
        <v>4048</v>
      </c>
      <c r="G10047" s="4"/>
      <c r="H10047" s="4"/>
      <c r="I10047" s="4"/>
      <c r="J10047" s="4"/>
      <c r="K10047" s="4">
        <v>-2082387.8396405301</v>
      </c>
      <c r="L10047" s="4">
        <v>7918739.0296988003</v>
      </c>
      <c r="M10047" s="4">
        <v>262651.82896861603</v>
      </c>
      <c r="N10047" s="3">
        <v>-0.104168369692462</v>
      </c>
      <c r="O10047" s="5">
        <v>0.73436421155929565</v>
      </c>
      <c r="P10047" s="3">
        <v>3.3168390393257141E-2</v>
      </c>
    </row>
    <row r="10048" spans="1:16" x14ac:dyDescent="0.25">
      <c r="A10048" s="1">
        <v>2020</v>
      </c>
      <c r="B10048" t="s">
        <v>577</v>
      </c>
      <c r="C10048" t="s">
        <v>2278</v>
      </c>
      <c r="D10048" t="s">
        <v>3403</v>
      </c>
      <c r="E10048" t="s">
        <v>3469</v>
      </c>
      <c r="F10048" t="s">
        <v>4048</v>
      </c>
      <c r="G10048" s="4"/>
      <c r="H10048" s="4"/>
      <c r="I10048" s="4"/>
      <c r="J10048" s="4"/>
      <c r="K10048" s="4">
        <v>-1738527.0560355801</v>
      </c>
      <c r="L10048" s="4">
        <v>16270195.6590316</v>
      </c>
      <c r="M10048" s="4">
        <v>274645.88254302897</v>
      </c>
      <c r="N10048" s="3">
        <v>-0.13937192546191501</v>
      </c>
      <c r="O10048" s="5">
        <v>1.9474787712097168</v>
      </c>
      <c r="P10048" s="3">
        <v>1.6880305483937263E-2</v>
      </c>
    </row>
    <row r="10049" spans="1:16" x14ac:dyDescent="0.25">
      <c r="A10049" s="1">
        <v>2021</v>
      </c>
      <c r="B10049" t="s">
        <v>577</v>
      </c>
      <c r="C10049" t="s">
        <v>2278</v>
      </c>
      <c r="D10049" t="s">
        <v>3403</v>
      </c>
      <c r="E10049" t="s">
        <v>3469</v>
      </c>
      <c r="F10049" t="s">
        <v>4048</v>
      </c>
      <c r="G10049" s="4"/>
      <c r="H10049" s="4"/>
      <c r="I10049" s="4"/>
      <c r="J10049" s="4"/>
      <c r="K10049" s="4">
        <v>-4464724.37400629</v>
      </c>
      <c r="L10049" s="4">
        <v>15127307.0472844</v>
      </c>
      <c r="M10049" s="4">
        <v>1482053.9998983601</v>
      </c>
      <c r="N10049" s="3">
        <v>-0.292963825392349</v>
      </c>
      <c r="O10049" s="5">
        <v>1.3935753107070923</v>
      </c>
      <c r="P10049" s="3">
        <v>9.7972095012664795E-2</v>
      </c>
    </row>
    <row r="10050" spans="1:16" x14ac:dyDescent="0.25">
      <c r="A10050" s="1">
        <v>2022</v>
      </c>
      <c r="B10050" t="s">
        <v>577</v>
      </c>
      <c r="C10050" t="s">
        <v>2278</v>
      </c>
      <c r="D10050" t="s">
        <v>3403</v>
      </c>
      <c r="E10050" t="s">
        <v>3469</v>
      </c>
      <c r="F10050" t="s">
        <v>4048</v>
      </c>
      <c r="G10050" s="4"/>
      <c r="H10050" s="4"/>
      <c r="I10050" s="4"/>
      <c r="J10050" s="4"/>
      <c r="K10050" s="4">
        <v>-3301370.7776369802</v>
      </c>
      <c r="L10050" s="4">
        <v>16022004.660098899</v>
      </c>
      <c r="M10050" s="4">
        <v>307362.82004115102</v>
      </c>
      <c r="N10050" s="3">
        <v>-0.21850405568634099</v>
      </c>
      <c r="O10050" s="5">
        <v>0.51674216985702515</v>
      </c>
      <c r="P10050" s="3">
        <v>1.9183792173862457E-2</v>
      </c>
    </row>
    <row r="10051" spans="1:16" x14ac:dyDescent="0.25">
      <c r="A10051" s="1">
        <v>2023</v>
      </c>
      <c r="B10051" t="s">
        <v>577</v>
      </c>
      <c r="C10051" t="s">
        <v>2278</v>
      </c>
      <c r="D10051" t="s">
        <v>3403</v>
      </c>
      <c r="E10051" t="s">
        <v>3469</v>
      </c>
      <c r="F10051" t="s">
        <v>4048</v>
      </c>
      <c r="G10051" s="4"/>
      <c r="H10051" s="4"/>
      <c r="I10051" s="4"/>
      <c r="J10051" s="4"/>
      <c r="K10051" s="4">
        <v>-2809851.33782339</v>
      </c>
      <c r="L10051" s="4">
        <v>16654669.9536239</v>
      </c>
      <c r="M10051" s="4">
        <v>254448.62880763799</v>
      </c>
      <c r="N10051" s="3">
        <v>-0.17201636045446</v>
      </c>
      <c r="O10051" s="5">
        <v>0.74816882610321045</v>
      </c>
      <c r="P10051" s="3">
        <v>1.5277914702892303E-2</v>
      </c>
    </row>
    <row r="10052" spans="1:16" x14ac:dyDescent="0.25">
      <c r="A10052" s="1">
        <v>2024</v>
      </c>
      <c r="B10052" t="s">
        <v>577</v>
      </c>
      <c r="C10052" t="s">
        <v>2278</v>
      </c>
      <c r="D10052" t="s">
        <v>3403</v>
      </c>
      <c r="E10052" t="s">
        <v>3469</v>
      </c>
      <c r="F10052" t="s">
        <v>4048</v>
      </c>
      <c r="G10052" s="4"/>
      <c r="H10052" s="4"/>
      <c r="I10052" s="4"/>
      <c r="J10052" s="4"/>
      <c r="K10052" s="4">
        <v>-3463212.0473429901</v>
      </c>
      <c r="L10052" s="4">
        <v>6498574.5132371001</v>
      </c>
      <c r="M10052" s="4">
        <v>378842.90566668101</v>
      </c>
      <c r="N10052" s="3">
        <v>-0.32022810886950798</v>
      </c>
      <c r="O10052" s="5">
        <v>3.0449028015136719</v>
      </c>
      <c r="P10052" s="3">
        <v>5.8296307921409607E-2</v>
      </c>
    </row>
    <row r="10053" spans="1:16" x14ac:dyDescent="0.25">
      <c r="A10053" s="1">
        <v>2010</v>
      </c>
      <c r="B10053" t="s">
        <v>580</v>
      </c>
      <c r="C10053" t="s">
        <v>2281</v>
      </c>
      <c r="D10053" t="s">
        <v>3443</v>
      </c>
      <c r="E10053" t="s">
        <v>3469</v>
      </c>
      <c r="F10053" t="s">
        <v>4051</v>
      </c>
      <c r="G10053" s="4"/>
      <c r="H10053" s="4"/>
      <c r="I10053" s="4"/>
      <c r="J10053" s="4"/>
      <c r="K10053" s="4">
        <v>32064806.571366198</v>
      </c>
      <c r="L10053" s="4">
        <v>247645764.39166099</v>
      </c>
      <c r="M10053" s="4">
        <v>156143857.82197499</v>
      </c>
      <c r="N10053" s="3">
        <v>0.119239592654539</v>
      </c>
      <c r="P10053" s="3">
        <v>0.63051295280456543</v>
      </c>
    </row>
    <row r="10054" spans="1:16" x14ac:dyDescent="0.25">
      <c r="A10054" s="1">
        <v>2011</v>
      </c>
      <c r="B10054" t="s">
        <v>580</v>
      </c>
      <c r="C10054" t="s">
        <v>2281</v>
      </c>
      <c r="D10054" t="s">
        <v>3443</v>
      </c>
      <c r="E10054" t="s">
        <v>3469</v>
      </c>
      <c r="F10054" t="s">
        <v>4051</v>
      </c>
      <c r="G10054" s="4"/>
      <c r="H10054" s="4"/>
      <c r="I10054" s="4"/>
      <c r="J10054" s="4"/>
      <c r="K10054" s="4">
        <v>23981352.480977401</v>
      </c>
      <c r="L10054" s="4">
        <v>305230950.59479201</v>
      </c>
      <c r="M10054" s="4">
        <v>186657378.63037199</v>
      </c>
      <c r="N10054" s="3">
        <v>7.7206928853488996E-2</v>
      </c>
      <c r="P10054" s="3">
        <v>0.61152833700180054</v>
      </c>
    </row>
    <row r="10055" spans="1:16" x14ac:dyDescent="0.25">
      <c r="A10055" s="1">
        <v>2012</v>
      </c>
      <c r="B10055" t="s">
        <v>580</v>
      </c>
      <c r="C10055" t="s">
        <v>2281</v>
      </c>
      <c r="D10055" t="s">
        <v>3443</v>
      </c>
      <c r="E10055" t="s">
        <v>3469</v>
      </c>
      <c r="F10055" t="s">
        <v>4051</v>
      </c>
      <c r="G10055" s="4"/>
      <c r="H10055" s="4"/>
      <c r="I10055" s="4"/>
      <c r="J10055" s="4"/>
      <c r="K10055" s="4">
        <v>12803536.5267133</v>
      </c>
      <c r="L10055" s="4">
        <v>363830418.63225597</v>
      </c>
      <c r="M10055" s="4">
        <v>269467781.38207</v>
      </c>
      <c r="N10055" s="3">
        <v>3.9078201690619999E-2</v>
      </c>
      <c r="P10055" s="3">
        <v>0.74064117670059204</v>
      </c>
    </row>
    <row r="10056" spans="1:16" x14ac:dyDescent="0.25">
      <c r="A10056" s="1">
        <v>2024</v>
      </c>
      <c r="B10056" t="s">
        <v>580</v>
      </c>
      <c r="C10056" t="s">
        <v>2281</v>
      </c>
      <c r="D10056" t="s">
        <v>3443</v>
      </c>
      <c r="E10056" t="s">
        <v>3469</v>
      </c>
      <c r="F10056" t="s">
        <v>4051</v>
      </c>
      <c r="G10056" s="4"/>
      <c r="H10056" s="4"/>
      <c r="I10056" s="4"/>
      <c r="J10056" s="4"/>
      <c r="K10056" s="4">
        <v>95811137.853099793</v>
      </c>
      <c r="L10056" s="4">
        <v>2589066823.1184101</v>
      </c>
      <c r="M10056" s="4">
        <v>950517024.12779295</v>
      </c>
      <c r="N10056" s="3">
        <v>3.6895035408554003E-2</v>
      </c>
      <c r="O10056" s="5">
        <v>0.85925579071044922</v>
      </c>
      <c r="P10056" s="3">
        <v>0.36712726950645447</v>
      </c>
    </row>
    <row r="10057" spans="1:16" x14ac:dyDescent="0.25">
      <c r="A10057" s="1">
        <v>2014</v>
      </c>
      <c r="B10057" t="s">
        <v>581</v>
      </c>
      <c r="C10057" t="s">
        <v>2282</v>
      </c>
      <c r="D10057" t="s">
        <v>3416</v>
      </c>
      <c r="E10057" t="s">
        <v>3469</v>
      </c>
      <c r="F10057" t="s">
        <v>4052</v>
      </c>
      <c r="G10057" s="4"/>
      <c r="H10057" s="4"/>
      <c r="I10057" s="4"/>
      <c r="J10057" s="4"/>
      <c r="K10057" s="4">
        <v>-3517852.7983403299</v>
      </c>
      <c r="L10057" s="4">
        <v>20316328.916969199</v>
      </c>
      <c r="M10057" s="4">
        <v>5485960.6770710601</v>
      </c>
      <c r="N10057" s="3">
        <v>-0.233965220120846</v>
      </c>
      <c r="O10057" s="5">
        <v>2.4492032527923584</v>
      </c>
      <c r="P10057" s="3">
        <v>0.27002716064453125</v>
      </c>
    </row>
    <row r="10058" spans="1:16" x14ac:dyDescent="0.25">
      <c r="A10058" s="1">
        <v>2015</v>
      </c>
      <c r="B10058" t="s">
        <v>581</v>
      </c>
      <c r="C10058" t="s">
        <v>2282</v>
      </c>
      <c r="D10058" t="s">
        <v>3416</v>
      </c>
      <c r="E10058" t="s">
        <v>3469</v>
      </c>
      <c r="F10058" t="s">
        <v>4052</v>
      </c>
      <c r="G10058" s="4"/>
      <c r="H10058" s="4"/>
      <c r="I10058" s="4"/>
      <c r="J10058" s="4"/>
      <c r="K10058" s="4">
        <v>-1510722.4024098101</v>
      </c>
      <c r="L10058" s="4">
        <v>25052709.105336498</v>
      </c>
      <c r="M10058" s="4">
        <v>2644824.0795667302</v>
      </c>
      <c r="N10058" s="3">
        <v>-7.2542794443708994E-2</v>
      </c>
      <c r="O10058" s="5">
        <v>1.7819758653640747</v>
      </c>
      <c r="P10058" s="3">
        <v>0.10557038336992264</v>
      </c>
    </row>
    <row r="10059" spans="1:16" x14ac:dyDescent="0.25">
      <c r="A10059" s="1">
        <v>2016</v>
      </c>
      <c r="B10059" t="s">
        <v>581</v>
      </c>
      <c r="C10059" t="s">
        <v>2282</v>
      </c>
      <c r="D10059" t="s">
        <v>3416</v>
      </c>
      <c r="E10059" t="s">
        <v>3469</v>
      </c>
      <c r="F10059" t="s">
        <v>4052</v>
      </c>
      <c r="G10059" s="4"/>
      <c r="H10059" s="4"/>
      <c r="I10059" s="4"/>
      <c r="J10059" s="4"/>
      <c r="K10059" s="4">
        <v>-1217725.80981613</v>
      </c>
      <c r="L10059" s="4">
        <v>32640134.696188599</v>
      </c>
      <c r="M10059" s="4">
        <v>11891460.798045101</v>
      </c>
      <c r="N10059" s="3">
        <v>-4.2827189996122998E-2</v>
      </c>
      <c r="O10059" s="5">
        <v>1.4537560939788818</v>
      </c>
      <c r="P10059" s="3">
        <v>0.36432021856307983</v>
      </c>
    </row>
    <row r="10060" spans="1:16" x14ac:dyDescent="0.25">
      <c r="A10060" s="1">
        <v>2017</v>
      </c>
      <c r="B10060" t="s">
        <v>581</v>
      </c>
      <c r="C10060" t="s">
        <v>2282</v>
      </c>
      <c r="D10060" t="s">
        <v>3416</v>
      </c>
      <c r="E10060" t="s">
        <v>3469</v>
      </c>
      <c r="F10060" t="s">
        <v>4052</v>
      </c>
      <c r="G10060" s="4"/>
      <c r="H10060" s="4"/>
      <c r="I10060" s="4"/>
      <c r="J10060" s="4"/>
      <c r="K10060" s="4">
        <v>-506446.23271614901</v>
      </c>
      <c r="L10060" s="4">
        <v>38319772.956105404</v>
      </c>
      <c r="M10060" s="4">
        <v>13371087.6432475</v>
      </c>
      <c r="N10060" s="3">
        <v>-1.4069172388229001E-2</v>
      </c>
      <c r="O10060" s="5">
        <v>0.90398150682449341</v>
      </c>
      <c r="P10060" s="3">
        <v>0.34893441200256348</v>
      </c>
    </row>
    <row r="10061" spans="1:16" x14ac:dyDescent="0.25">
      <c r="A10061" s="1">
        <v>2018</v>
      </c>
      <c r="B10061" t="s">
        <v>581</v>
      </c>
      <c r="C10061" t="s">
        <v>2282</v>
      </c>
      <c r="D10061" t="s">
        <v>3416</v>
      </c>
      <c r="E10061" t="s">
        <v>3469</v>
      </c>
      <c r="F10061" t="s">
        <v>4052</v>
      </c>
      <c r="G10061" s="4"/>
      <c r="H10061" s="4"/>
      <c r="I10061" s="4"/>
      <c r="J10061" s="4"/>
      <c r="K10061" s="4">
        <v>-1601678.02870488</v>
      </c>
      <c r="L10061" s="4">
        <v>33562047.091392197</v>
      </c>
      <c r="M10061" s="4">
        <v>16995360.439381499</v>
      </c>
      <c r="N10061" s="3">
        <v>-4.5459676827298998E-2</v>
      </c>
      <c r="O10061" s="5">
        <v>0.87476152181625366</v>
      </c>
      <c r="P10061" s="3">
        <v>0.50638628005981445</v>
      </c>
    </row>
    <row r="10062" spans="1:16" x14ac:dyDescent="0.25">
      <c r="A10062" s="1">
        <v>2019</v>
      </c>
      <c r="B10062" t="s">
        <v>581</v>
      </c>
      <c r="C10062" t="s">
        <v>2282</v>
      </c>
      <c r="D10062" t="s">
        <v>3416</v>
      </c>
      <c r="E10062" t="s">
        <v>3469</v>
      </c>
      <c r="F10062" t="s">
        <v>4052</v>
      </c>
      <c r="G10062" s="4"/>
      <c r="H10062" s="4"/>
      <c r="I10062" s="4"/>
      <c r="J10062" s="4"/>
      <c r="K10062" s="4">
        <v>-827976.13197613205</v>
      </c>
      <c r="L10062" s="4">
        <v>26453010.881010901</v>
      </c>
      <c r="M10062" s="4">
        <v>15971124.6051246</v>
      </c>
      <c r="N10062" s="3">
        <v>-2.8412210477549001E-2</v>
      </c>
      <c r="O10062" s="5">
        <v>0.67024153470993042</v>
      </c>
      <c r="P10062" s="3">
        <v>0.60375452041625977</v>
      </c>
    </row>
    <row r="10063" spans="1:16" x14ac:dyDescent="0.25">
      <c r="A10063" s="1">
        <v>2020</v>
      </c>
      <c r="B10063" t="s">
        <v>581</v>
      </c>
      <c r="C10063" t="s">
        <v>2282</v>
      </c>
      <c r="D10063" t="s">
        <v>3416</v>
      </c>
      <c r="E10063" t="s">
        <v>3469</v>
      </c>
      <c r="F10063" t="s">
        <v>4052</v>
      </c>
      <c r="G10063" s="4"/>
      <c r="H10063" s="4"/>
      <c r="I10063" s="4"/>
      <c r="J10063" s="4"/>
      <c r="K10063" s="4">
        <v>-1458234.7500793701</v>
      </c>
      <c r="L10063" s="4">
        <v>25507075.2177574</v>
      </c>
      <c r="M10063" s="4">
        <v>17781315.655066699</v>
      </c>
      <c r="N10063" s="3">
        <v>-5.6613628128487997E-2</v>
      </c>
      <c r="O10063" s="5">
        <v>0.75277525186538696</v>
      </c>
      <c r="P10063" s="3">
        <v>0.69711309671401978</v>
      </c>
    </row>
    <row r="10064" spans="1:16" x14ac:dyDescent="0.25">
      <c r="A10064" s="1">
        <v>2021</v>
      </c>
      <c r="B10064" t="s">
        <v>581</v>
      </c>
      <c r="C10064" t="s">
        <v>2282</v>
      </c>
      <c r="D10064" t="s">
        <v>3416</v>
      </c>
      <c r="E10064" t="s">
        <v>3469</v>
      </c>
      <c r="F10064" t="s">
        <v>4052</v>
      </c>
      <c r="G10064" s="4"/>
      <c r="H10064" s="4"/>
      <c r="I10064" s="4"/>
      <c r="J10064" s="4"/>
      <c r="K10064" s="4">
        <v>4004929.1814439599</v>
      </c>
      <c r="L10064" s="4">
        <v>28326956.039259501</v>
      </c>
      <c r="M10064" s="4">
        <v>16864044.118198399</v>
      </c>
      <c r="N10064" s="3">
        <v>0.14293956107292899</v>
      </c>
      <c r="O10064" s="5">
        <v>0.75868350267410278</v>
      </c>
      <c r="P10064" s="3">
        <v>0.59533554315567017</v>
      </c>
    </row>
    <row r="10065" spans="1:16" x14ac:dyDescent="0.25">
      <c r="A10065" s="1">
        <v>2022</v>
      </c>
      <c r="B10065" t="s">
        <v>581</v>
      </c>
      <c r="C10065" t="s">
        <v>2282</v>
      </c>
      <c r="D10065" t="s">
        <v>3416</v>
      </c>
      <c r="E10065" t="s">
        <v>3469</v>
      </c>
      <c r="F10065" t="s">
        <v>4052</v>
      </c>
      <c r="G10065" s="4"/>
      <c r="H10065" s="4"/>
      <c r="I10065" s="4"/>
      <c r="J10065" s="4"/>
      <c r="K10065" s="4">
        <v>-1428258.81427398</v>
      </c>
      <c r="L10065" s="4">
        <v>25402427.073916402</v>
      </c>
      <c r="M10065" s="4">
        <v>18197218.215821199</v>
      </c>
      <c r="N10065" s="3">
        <v>-5.5494494496548002E-2</v>
      </c>
      <c r="O10065" s="5">
        <v>1.0542833805084229</v>
      </c>
      <c r="P10065" s="3">
        <v>0.71635746955871582</v>
      </c>
    </row>
    <row r="10066" spans="1:16" x14ac:dyDescent="0.25">
      <c r="A10066" s="1">
        <v>2023</v>
      </c>
      <c r="B10066" t="s">
        <v>581</v>
      </c>
      <c r="C10066" t="s">
        <v>2282</v>
      </c>
      <c r="D10066" t="s">
        <v>3416</v>
      </c>
      <c r="E10066" t="s">
        <v>3469</v>
      </c>
      <c r="F10066" t="s">
        <v>4052</v>
      </c>
      <c r="G10066" s="4"/>
      <c r="H10066" s="4"/>
      <c r="I10066" s="4"/>
      <c r="J10066" s="4"/>
      <c r="K10066" s="4">
        <v>-678936.10638936097</v>
      </c>
      <c r="L10066" s="4">
        <v>26232686.0647269</v>
      </c>
      <c r="M10066" s="4">
        <v>19462420.424624201</v>
      </c>
      <c r="N10066" s="3">
        <v>-2.6745477083521998E-2</v>
      </c>
      <c r="O10066" s="5">
        <v>1.3078199625015259</v>
      </c>
      <c r="P10066" s="3">
        <v>0.74191486835479736</v>
      </c>
    </row>
    <row r="10067" spans="1:16" x14ac:dyDescent="0.25">
      <c r="A10067" s="1">
        <v>2024</v>
      </c>
      <c r="B10067" t="s">
        <v>581</v>
      </c>
      <c r="C10067" t="s">
        <v>2282</v>
      </c>
      <c r="D10067" t="s">
        <v>3416</v>
      </c>
      <c r="E10067" t="s">
        <v>3469</v>
      </c>
      <c r="F10067" t="s">
        <v>4052</v>
      </c>
      <c r="G10067" s="4"/>
      <c r="H10067" s="4"/>
      <c r="I10067" s="4"/>
      <c r="J10067" s="4"/>
      <c r="K10067" s="4">
        <v>-1592842.9993399701</v>
      </c>
      <c r="L10067" s="4">
        <v>28439761.855553299</v>
      </c>
      <c r="M10067" s="4">
        <v>22151641.743281402</v>
      </c>
      <c r="N10067" s="3">
        <v>-5.8264481271547E-2</v>
      </c>
      <c r="O10067" s="5">
        <v>1.4920787811279297</v>
      </c>
      <c r="P10067" s="3">
        <v>0.77889686822891235</v>
      </c>
    </row>
    <row r="10068" spans="1:16" x14ac:dyDescent="0.25">
      <c r="A10068" s="1">
        <v>2015</v>
      </c>
      <c r="B10068" t="s">
        <v>582</v>
      </c>
      <c r="C10068" t="s">
        <v>2283</v>
      </c>
      <c r="D10068" t="s">
        <v>3436</v>
      </c>
      <c r="E10068" t="s">
        <v>3469</v>
      </c>
      <c r="F10068" t="s">
        <v>4053</v>
      </c>
      <c r="G10068" s="4"/>
      <c r="H10068" s="4"/>
      <c r="I10068" s="4"/>
      <c r="J10068" s="4"/>
      <c r="K10068" s="4">
        <v>-1364924.53949446</v>
      </c>
      <c r="L10068" s="4">
        <v>8132204.9567421405</v>
      </c>
      <c r="M10068" s="4">
        <v>2643517.4841875802</v>
      </c>
      <c r="N10068" s="3">
        <v>-0.30268615117231701</v>
      </c>
      <c r="O10068" s="5">
        <v>1.0027908086776733</v>
      </c>
      <c r="P10068" s="3">
        <v>0.32506772875785828</v>
      </c>
    </row>
    <row r="10069" spans="1:16" x14ac:dyDescent="0.25">
      <c r="A10069" s="1">
        <v>2016</v>
      </c>
      <c r="B10069" t="s">
        <v>582</v>
      </c>
      <c r="C10069" t="s">
        <v>2283</v>
      </c>
      <c r="D10069" t="s">
        <v>3436</v>
      </c>
      <c r="E10069" t="s">
        <v>3469</v>
      </c>
      <c r="F10069" t="s">
        <v>4053</v>
      </c>
      <c r="G10069" s="4"/>
      <c r="H10069" s="4"/>
      <c r="I10069" s="4"/>
      <c r="J10069" s="4"/>
      <c r="K10069" s="4">
        <v>-2654493.84629138</v>
      </c>
      <c r="L10069" s="4">
        <v>7708360.40170456</v>
      </c>
      <c r="M10069" s="4">
        <v>1721873.9756235699</v>
      </c>
      <c r="N10069" s="3">
        <v>-0.340921216398477</v>
      </c>
      <c r="O10069" s="5">
        <v>2.0407047271728516</v>
      </c>
      <c r="P10069" s="3">
        <v>0.22337746620178223</v>
      </c>
    </row>
    <row r="10070" spans="1:16" x14ac:dyDescent="0.25">
      <c r="A10070" s="1">
        <v>2017</v>
      </c>
      <c r="B10070" t="s">
        <v>582</v>
      </c>
      <c r="C10070" t="s">
        <v>2283</v>
      </c>
      <c r="D10070" t="s">
        <v>3436</v>
      </c>
      <c r="E10070" t="s">
        <v>3469</v>
      </c>
      <c r="F10070" t="s">
        <v>4053</v>
      </c>
      <c r="G10070" s="4"/>
      <c r="H10070" s="4"/>
      <c r="I10070" s="4"/>
      <c r="J10070" s="4"/>
      <c r="K10070" s="4">
        <v>-3934300.9984090002</v>
      </c>
      <c r="L10070" s="4">
        <v>9259956.8047837596</v>
      </c>
      <c r="M10070" s="4">
        <v>2954312.9885402001</v>
      </c>
      <c r="N10070" s="3">
        <v>-0.45714539601681298</v>
      </c>
      <c r="O10070" s="5">
        <v>1.8618631362915039</v>
      </c>
      <c r="P10070" s="3">
        <v>0.31904175877571106</v>
      </c>
    </row>
    <row r="10071" spans="1:16" x14ac:dyDescent="0.25">
      <c r="A10071" s="1">
        <v>2018</v>
      </c>
      <c r="B10071" t="s">
        <v>582</v>
      </c>
      <c r="C10071" t="s">
        <v>2283</v>
      </c>
      <c r="D10071" t="s">
        <v>3436</v>
      </c>
      <c r="E10071" t="s">
        <v>3469</v>
      </c>
      <c r="F10071" t="s">
        <v>4053</v>
      </c>
      <c r="G10071" s="4"/>
      <c r="H10071" s="4"/>
      <c r="I10071" s="4"/>
      <c r="J10071" s="4"/>
      <c r="K10071" s="4">
        <v>-5291783.8029889204</v>
      </c>
      <c r="L10071" s="4">
        <v>4043078.0390676502</v>
      </c>
      <c r="M10071" s="4">
        <v>1255558.51634727</v>
      </c>
      <c r="N10071" s="3">
        <v>-0.81657828864746496</v>
      </c>
      <c r="O10071" s="5">
        <v>0.99333059787750244</v>
      </c>
      <c r="P10071" s="3">
        <v>0.31054520606994629</v>
      </c>
    </row>
    <row r="10072" spans="1:16" x14ac:dyDescent="0.25">
      <c r="A10072" s="1">
        <v>2019</v>
      </c>
      <c r="B10072" t="s">
        <v>582</v>
      </c>
      <c r="C10072" t="s">
        <v>2283</v>
      </c>
      <c r="D10072" t="s">
        <v>3436</v>
      </c>
      <c r="E10072" t="s">
        <v>3469</v>
      </c>
      <c r="F10072" t="s">
        <v>4053</v>
      </c>
      <c r="G10072" s="4"/>
      <c r="H10072" s="4"/>
      <c r="I10072" s="4"/>
      <c r="J10072" s="4"/>
      <c r="K10072" s="4">
        <v>-5900011.2320112297</v>
      </c>
      <c r="L10072" s="4">
        <v>2247448.9294489301</v>
      </c>
      <c r="M10072" s="4">
        <v>742018.25201825204</v>
      </c>
      <c r="N10072" s="3">
        <v>-1.9401907902778599</v>
      </c>
      <c r="O10072" s="5">
        <v>6.5342588424682617</v>
      </c>
      <c r="P10072" s="3">
        <v>0.3301602303981781</v>
      </c>
    </row>
    <row r="10073" spans="1:16" x14ac:dyDescent="0.25">
      <c r="A10073" s="1">
        <v>2020</v>
      </c>
      <c r="B10073" t="s">
        <v>582</v>
      </c>
      <c r="C10073" t="s">
        <v>2283</v>
      </c>
      <c r="D10073" t="s">
        <v>3436</v>
      </c>
      <c r="E10073" t="s">
        <v>3469</v>
      </c>
      <c r="F10073" t="s">
        <v>4053</v>
      </c>
      <c r="G10073" s="4"/>
      <c r="H10073" s="4"/>
      <c r="I10073" s="4"/>
      <c r="J10073" s="4"/>
      <c r="K10073" s="4">
        <v>-7503257.0434686597</v>
      </c>
      <c r="L10073" s="4">
        <v>6622317.5462087402</v>
      </c>
      <c r="M10073" s="4">
        <v>1391213.7818698799</v>
      </c>
      <c r="N10073" s="3">
        <v>-1.69911104004891</v>
      </c>
      <c r="O10073" s="5">
        <v>2.3595335483551025</v>
      </c>
      <c r="P10073" s="3">
        <v>0.21007959544658661</v>
      </c>
    </row>
    <row r="10074" spans="1:16" x14ac:dyDescent="0.25">
      <c r="A10074" s="1">
        <v>2021</v>
      </c>
      <c r="B10074" t="s">
        <v>582</v>
      </c>
      <c r="C10074" t="s">
        <v>2283</v>
      </c>
      <c r="D10074" t="s">
        <v>3436</v>
      </c>
      <c r="E10074" t="s">
        <v>3469</v>
      </c>
      <c r="F10074" t="s">
        <v>4053</v>
      </c>
      <c r="G10074" s="4"/>
      <c r="H10074" s="4"/>
      <c r="I10074" s="4"/>
      <c r="J10074" s="4"/>
      <c r="K10074" s="4">
        <v>-7980356.7545681503</v>
      </c>
      <c r="L10074" s="4">
        <v>3237211.0460451799</v>
      </c>
      <c r="M10074" s="4">
        <v>1885920.26632876</v>
      </c>
      <c r="N10074" s="3">
        <v>-1.5300651289471801</v>
      </c>
      <c r="O10074" s="5">
        <v>8.5633811950683594</v>
      </c>
      <c r="P10074" s="3">
        <v>0.58257561922073364</v>
      </c>
    </row>
    <row r="10075" spans="1:16" x14ac:dyDescent="0.25">
      <c r="A10075" s="1">
        <v>2022</v>
      </c>
      <c r="B10075" t="s">
        <v>582</v>
      </c>
      <c r="C10075" t="s">
        <v>2283</v>
      </c>
      <c r="D10075" t="s">
        <v>3436</v>
      </c>
      <c r="E10075" t="s">
        <v>3469</v>
      </c>
      <c r="F10075" t="s">
        <v>4053</v>
      </c>
      <c r="G10075" s="4"/>
      <c r="H10075" s="4"/>
      <c r="I10075" s="4"/>
      <c r="J10075" s="4"/>
      <c r="K10075" s="4">
        <v>-6984090.48562181</v>
      </c>
      <c r="L10075" s="4">
        <v>4919700.9116191799</v>
      </c>
      <c r="M10075" s="4">
        <v>3773872.8977896199</v>
      </c>
      <c r="N10075" s="3">
        <v>-1.76831355321621</v>
      </c>
      <c r="O10075" s="5">
        <v>4.8254594802856445</v>
      </c>
      <c r="P10075" s="3">
        <v>0.7670939564704895</v>
      </c>
    </row>
    <row r="10076" spans="1:16" x14ac:dyDescent="0.25">
      <c r="A10076" s="1">
        <v>2023</v>
      </c>
      <c r="B10076" t="s">
        <v>582</v>
      </c>
      <c r="C10076" t="s">
        <v>2283</v>
      </c>
      <c r="D10076" t="s">
        <v>3436</v>
      </c>
      <c r="E10076" t="s">
        <v>3469</v>
      </c>
      <c r="F10076" t="s">
        <v>4053</v>
      </c>
      <c r="G10076" s="4"/>
      <c r="H10076" s="4"/>
      <c r="I10076" s="4"/>
      <c r="J10076" s="4"/>
      <c r="K10076" s="4">
        <v>-8383392.3274339205</v>
      </c>
      <c r="L10076" s="4">
        <v>5987966.5366796702</v>
      </c>
      <c r="M10076" s="4">
        <v>4168918.4414891801</v>
      </c>
      <c r="N10076" s="3">
        <v>-1.56113104158998</v>
      </c>
      <c r="O10076" s="5">
        <v>3.6530816555023193</v>
      </c>
      <c r="P10076" s="3">
        <v>0.69621604681015015</v>
      </c>
    </row>
    <row r="10077" spans="1:16" x14ac:dyDescent="0.25">
      <c r="A10077" s="1">
        <v>2024</v>
      </c>
      <c r="B10077" t="s">
        <v>582</v>
      </c>
      <c r="C10077" t="s">
        <v>2283</v>
      </c>
      <c r="D10077" t="s">
        <v>3436</v>
      </c>
      <c r="E10077" t="s">
        <v>3469</v>
      </c>
      <c r="F10077" t="s">
        <v>4053</v>
      </c>
      <c r="G10077" s="4"/>
      <c r="H10077" s="4"/>
      <c r="I10077" s="4"/>
      <c r="J10077" s="4"/>
      <c r="K10077" s="4">
        <v>-7620564.9596981201</v>
      </c>
      <c r="L10077" s="4">
        <v>4657583.35388985</v>
      </c>
      <c r="M10077" s="4">
        <v>5405124.2391311601</v>
      </c>
      <c r="N10077" s="3">
        <v>-1.4315721367606</v>
      </c>
      <c r="O10077" s="5">
        <v>8.4988994598388672</v>
      </c>
      <c r="P10077" s="3">
        <v>1.1604996919631958</v>
      </c>
    </row>
    <row r="10078" spans="1:16" x14ac:dyDescent="0.25">
      <c r="A10078" s="1">
        <v>2009</v>
      </c>
      <c r="B10078" t="s">
        <v>583</v>
      </c>
      <c r="C10078" t="s">
        <v>2284</v>
      </c>
      <c r="D10078" t="s">
        <v>3403</v>
      </c>
      <c r="E10078" t="s">
        <v>3469</v>
      </c>
      <c r="F10078" t="s">
        <v>4054</v>
      </c>
      <c r="G10078" s="4"/>
      <c r="H10078" s="4"/>
      <c r="I10078" s="4"/>
      <c r="J10078" s="4"/>
      <c r="K10078" s="4">
        <v>-428034.30563979299</v>
      </c>
      <c r="L10078" s="4">
        <v>1331679.97718423</v>
      </c>
      <c r="M10078" s="4">
        <v>234650.12359812699</v>
      </c>
      <c r="N10078" s="3">
        <v>-0.52049161605638405</v>
      </c>
      <c r="O10078" s="5">
        <v>4.7739496231079102</v>
      </c>
      <c r="P10078" s="3">
        <v>0.17620609700679779</v>
      </c>
    </row>
    <row r="10079" spans="1:16" x14ac:dyDescent="0.25">
      <c r="A10079" s="1">
        <v>2010</v>
      </c>
      <c r="B10079" t="s">
        <v>583</v>
      </c>
      <c r="C10079" t="s">
        <v>2284</v>
      </c>
      <c r="D10079" t="s">
        <v>3403</v>
      </c>
      <c r="E10079" t="s">
        <v>3469</v>
      </c>
      <c r="F10079" t="s">
        <v>4054</v>
      </c>
      <c r="G10079" s="4"/>
      <c r="H10079" s="4"/>
      <c r="I10079" s="4"/>
      <c r="J10079" s="4"/>
      <c r="K10079" s="4">
        <v>-1522908.7515253599</v>
      </c>
      <c r="L10079" s="4">
        <v>259498.34453627199</v>
      </c>
      <c r="M10079" s="4">
        <v>237433.53064993399</v>
      </c>
      <c r="N10079" s="3">
        <v>-1.71701876881928</v>
      </c>
      <c r="O10079" s="5">
        <v>13.695398330688477</v>
      </c>
      <c r="P10079" s="3">
        <v>0.91497129201889038</v>
      </c>
    </row>
    <row r="10080" spans="1:16" x14ac:dyDescent="0.25">
      <c r="A10080" s="1">
        <v>2011</v>
      </c>
      <c r="B10080" t="s">
        <v>583</v>
      </c>
      <c r="C10080" t="s">
        <v>2284</v>
      </c>
      <c r="D10080" t="s">
        <v>3403</v>
      </c>
      <c r="E10080" t="s">
        <v>3469</v>
      </c>
      <c r="F10080" t="s">
        <v>4054</v>
      </c>
      <c r="G10080" s="4"/>
      <c r="H10080" s="4"/>
      <c r="I10080" s="4"/>
      <c r="J10080" s="4"/>
      <c r="K10080" s="4">
        <v>-3119391.23256646</v>
      </c>
      <c r="L10080" s="4">
        <v>2162719.5133946799</v>
      </c>
      <c r="M10080" s="4">
        <v>42324.144018404899</v>
      </c>
      <c r="N10080" s="3">
        <v>-2.5750564138204699</v>
      </c>
      <c r="O10080" s="5">
        <v>0.95829880237579346</v>
      </c>
      <c r="P10080" s="3">
        <v>1.9569871947169304E-2</v>
      </c>
    </row>
    <row r="10081" spans="1:16" x14ac:dyDescent="0.25">
      <c r="A10081" s="1">
        <v>2012</v>
      </c>
      <c r="B10081" t="s">
        <v>583</v>
      </c>
      <c r="C10081" t="s">
        <v>2284</v>
      </c>
      <c r="D10081" t="s">
        <v>3403</v>
      </c>
      <c r="E10081" t="s">
        <v>3469</v>
      </c>
      <c r="F10081" t="s">
        <v>4054</v>
      </c>
      <c r="G10081" s="4"/>
      <c r="H10081" s="4"/>
      <c r="I10081" s="4"/>
      <c r="J10081" s="4"/>
      <c r="K10081" s="4">
        <v>-593683.06246167596</v>
      </c>
      <c r="L10081" s="4">
        <v>2355209.1522984002</v>
      </c>
      <c r="M10081" s="4">
        <v>972955.34723911097</v>
      </c>
      <c r="N10081" s="3">
        <v>-0.26076101490496001</v>
      </c>
      <c r="O10081" s="5">
        <v>0.95563679933547974</v>
      </c>
      <c r="P10081" s="3">
        <v>0.41310784220695496</v>
      </c>
    </row>
    <row r="10082" spans="1:16" x14ac:dyDescent="0.25">
      <c r="A10082" s="1">
        <v>2013</v>
      </c>
      <c r="B10082" t="s">
        <v>583</v>
      </c>
      <c r="C10082" t="s">
        <v>2284</v>
      </c>
      <c r="D10082" t="s">
        <v>3403</v>
      </c>
      <c r="E10082" t="s">
        <v>3469</v>
      </c>
      <c r="F10082" t="s">
        <v>4054</v>
      </c>
      <c r="G10082" s="4"/>
      <c r="H10082" s="4"/>
      <c r="I10082" s="4"/>
      <c r="J10082" s="4"/>
      <c r="K10082" s="4">
        <v>-4375655.04355135</v>
      </c>
      <c r="L10082" s="4">
        <v>30921056.284467898</v>
      </c>
      <c r="M10082" s="4">
        <v>631494.58072119602</v>
      </c>
      <c r="N10082" s="3">
        <v>-0.265260177397384</v>
      </c>
      <c r="O10082" s="5">
        <v>0.1840660572052002</v>
      </c>
      <c r="P10082" s="3">
        <v>2.0422801375389099E-2</v>
      </c>
    </row>
    <row r="10083" spans="1:16" x14ac:dyDescent="0.25">
      <c r="A10083" s="1">
        <v>2014</v>
      </c>
      <c r="B10083" t="s">
        <v>583</v>
      </c>
      <c r="C10083" t="s">
        <v>2284</v>
      </c>
      <c r="D10083" t="s">
        <v>3403</v>
      </c>
      <c r="E10083" t="s">
        <v>3469</v>
      </c>
      <c r="F10083" t="s">
        <v>4054</v>
      </c>
      <c r="G10083" s="4"/>
      <c r="H10083" s="4"/>
      <c r="I10083" s="4"/>
      <c r="J10083" s="4"/>
      <c r="K10083" s="4">
        <v>-1341423.8643877599</v>
      </c>
      <c r="L10083" s="4">
        <v>778751.28901881306</v>
      </c>
      <c r="M10083" s="4">
        <v>78437.236333631896</v>
      </c>
      <c r="N10083" s="3">
        <v>-8.2057590021800006E-2</v>
      </c>
      <c r="O10083" s="5">
        <v>0.41691413521766663</v>
      </c>
      <c r="P10083" s="3">
        <v>0.1007218062877655</v>
      </c>
    </row>
    <row r="10084" spans="1:16" x14ac:dyDescent="0.25">
      <c r="A10084" s="1">
        <v>2015</v>
      </c>
      <c r="B10084" t="s">
        <v>583</v>
      </c>
      <c r="C10084" t="s">
        <v>2284</v>
      </c>
      <c r="D10084" t="s">
        <v>3403</v>
      </c>
      <c r="E10084" t="s">
        <v>3469</v>
      </c>
      <c r="F10084" t="s">
        <v>4054</v>
      </c>
      <c r="G10084" s="4"/>
      <c r="H10084" s="4"/>
      <c r="I10084" s="4"/>
      <c r="J10084" s="4"/>
      <c r="K10084" s="4">
        <v>-467841.26715099002</v>
      </c>
      <c r="L10084" s="4">
        <v>1787897.0439820299</v>
      </c>
      <c r="M10084" s="4">
        <v>307965.14718457998</v>
      </c>
      <c r="N10084" s="3">
        <v>-0.38598972515927699</v>
      </c>
      <c r="O10084" s="5">
        <v>0.95986455678939819</v>
      </c>
      <c r="P10084" s="3">
        <v>0.1722499281167984</v>
      </c>
    </row>
    <row r="10085" spans="1:16" x14ac:dyDescent="0.25">
      <c r="A10085" s="1">
        <v>2016</v>
      </c>
      <c r="B10085" t="s">
        <v>583</v>
      </c>
      <c r="C10085" t="s">
        <v>2284</v>
      </c>
      <c r="D10085" t="s">
        <v>3403</v>
      </c>
      <c r="E10085" t="s">
        <v>3469</v>
      </c>
      <c r="F10085" t="s">
        <v>4054</v>
      </c>
      <c r="G10085" s="4"/>
      <c r="H10085" s="4"/>
      <c r="I10085" s="4"/>
      <c r="J10085" s="4"/>
      <c r="K10085" s="4">
        <v>-781302.70882379205</v>
      </c>
      <c r="L10085" s="4">
        <v>4628511.1899156701</v>
      </c>
      <c r="M10085" s="4">
        <v>740523.58673302096</v>
      </c>
      <c r="N10085" s="3">
        <v>-0.245790532421508</v>
      </c>
      <c r="O10085" s="5">
        <v>2.3068053722381592</v>
      </c>
      <c r="P10085" s="3">
        <v>0.15999174118041992</v>
      </c>
    </row>
    <row r="10086" spans="1:16" x14ac:dyDescent="0.25">
      <c r="A10086" s="1">
        <v>2017</v>
      </c>
      <c r="B10086" t="s">
        <v>583</v>
      </c>
      <c r="C10086" t="s">
        <v>2284</v>
      </c>
      <c r="D10086" t="s">
        <v>3403</v>
      </c>
      <c r="E10086" t="s">
        <v>3469</v>
      </c>
      <c r="F10086" t="s">
        <v>4054</v>
      </c>
      <c r="G10086" s="4"/>
      <c r="H10086" s="4"/>
      <c r="I10086" s="4"/>
      <c r="J10086" s="4"/>
      <c r="K10086" s="4">
        <v>-685225.23768897902</v>
      </c>
      <c r="L10086" s="4">
        <v>4714617.9682876403</v>
      </c>
      <c r="M10086" s="4">
        <v>178927.34441651899</v>
      </c>
      <c r="N10086" s="3">
        <v>-0.14441402902094699</v>
      </c>
      <c r="O10086" s="5">
        <v>1.3223381042480469</v>
      </c>
      <c r="P10086" s="3">
        <v>3.795161098241806E-2</v>
      </c>
    </row>
    <row r="10087" spans="1:16" x14ac:dyDescent="0.25">
      <c r="A10087" s="1">
        <v>2018</v>
      </c>
      <c r="B10087" t="s">
        <v>583</v>
      </c>
      <c r="C10087" t="s">
        <v>2284</v>
      </c>
      <c r="D10087" t="s">
        <v>3403</v>
      </c>
      <c r="E10087" t="s">
        <v>3469</v>
      </c>
      <c r="F10087" t="s">
        <v>4054</v>
      </c>
      <c r="G10087" s="4"/>
      <c r="H10087" s="4"/>
      <c r="I10087" s="4"/>
      <c r="J10087" s="4"/>
      <c r="K10087" s="4">
        <v>-1134089.0754187701</v>
      </c>
      <c r="L10087" s="4">
        <v>16242068.4090926</v>
      </c>
      <c r="M10087" s="4">
        <v>147528.10901635099</v>
      </c>
      <c r="N10087" s="3">
        <v>-0.109138965385092</v>
      </c>
      <c r="O10087" s="5">
        <v>1.0351766347885132</v>
      </c>
      <c r="P10087" s="3">
        <v>9.0830866247415543E-3</v>
      </c>
    </row>
    <row r="10088" spans="1:16" x14ac:dyDescent="0.25">
      <c r="A10088" s="1">
        <v>2019</v>
      </c>
      <c r="B10088" t="s">
        <v>583</v>
      </c>
      <c r="C10088" t="s">
        <v>2284</v>
      </c>
      <c r="D10088" t="s">
        <v>3403</v>
      </c>
      <c r="E10088" t="s">
        <v>3469</v>
      </c>
      <c r="F10088" t="s">
        <v>4054</v>
      </c>
      <c r="G10088" s="4"/>
      <c r="H10088" s="4"/>
      <c r="I10088" s="4"/>
      <c r="J10088" s="4"/>
      <c r="K10088" s="4">
        <v>-1164261.1442611399</v>
      </c>
      <c r="L10088" s="4">
        <v>21323704.457704499</v>
      </c>
      <c r="M10088" s="4">
        <v>195993.681993682</v>
      </c>
      <c r="N10088" s="3">
        <v>-6.3399766763142004E-2</v>
      </c>
      <c r="O10088" s="5">
        <v>1.3285653591156006</v>
      </c>
      <c r="P10088" s="3">
        <v>9.191351942718029E-3</v>
      </c>
    </row>
    <row r="10089" spans="1:16" x14ac:dyDescent="0.25">
      <c r="A10089" s="1">
        <v>2020</v>
      </c>
      <c r="B10089" t="s">
        <v>583</v>
      </c>
      <c r="C10089" t="s">
        <v>2284</v>
      </c>
      <c r="D10089" t="s">
        <v>3403</v>
      </c>
      <c r="E10089" t="s">
        <v>3469</v>
      </c>
      <c r="F10089" t="s">
        <v>4054</v>
      </c>
      <c r="G10089" s="4"/>
      <c r="H10089" s="4"/>
      <c r="I10089" s="4"/>
      <c r="J10089" s="4"/>
      <c r="K10089" s="4">
        <v>-1256226.96464807</v>
      </c>
      <c r="L10089" s="4">
        <v>19951715.8317574</v>
      </c>
      <c r="M10089" s="4">
        <v>103362.643733694</v>
      </c>
      <c r="N10089" s="3">
        <v>-6.1403818911570998E-2</v>
      </c>
      <c r="O10089" s="5">
        <v>0.65395718812942505</v>
      </c>
      <c r="P10089" s="3">
        <v>5.1806392148137093E-3</v>
      </c>
    </row>
    <row r="10090" spans="1:16" x14ac:dyDescent="0.25">
      <c r="A10090" s="1">
        <v>2021</v>
      </c>
      <c r="B10090" t="s">
        <v>583</v>
      </c>
      <c r="C10090" t="s">
        <v>2284</v>
      </c>
      <c r="D10090" t="s">
        <v>3403</v>
      </c>
      <c r="E10090" t="s">
        <v>3469</v>
      </c>
      <c r="F10090" t="s">
        <v>4054</v>
      </c>
      <c r="G10090" s="4"/>
      <c r="H10090" s="4"/>
      <c r="I10090" s="4"/>
      <c r="J10090" s="4"/>
      <c r="K10090" s="4">
        <v>-981039.07204822695</v>
      </c>
      <c r="L10090" s="4">
        <v>23925232.250372998</v>
      </c>
      <c r="M10090" s="4">
        <v>132899.69933042899</v>
      </c>
      <c r="N10090" s="3">
        <v>-4.3028155412697999E-2</v>
      </c>
      <c r="O10090" s="5">
        <v>0.70476454496383667</v>
      </c>
      <c r="P10090" s="3">
        <v>5.5547924712300301E-3</v>
      </c>
    </row>
    <row r="10091" spans="1:16" x14ac:dyDescent="0.25">
      <c r="A10091" s="1">
        <v>2022</v>
      </c>
      <c r="B10091" t="s">
        <v>583</v>
      </c>
      <c r="C10091" t="s">
        <v>2284</v>
      </c>
      <c r="D10091" t="s">
        <v>3403</v>
      </c>
      <c r="E10091" t="s">
        <v>3469</v>
      </c>
      <c r="F10091" t="s">
        <v>4054</v>
      </c>
      <c r="G10091" s="4"/>
      <c r="H10091" s="4"/>
      <c r="I10091" s="4"/>
      <c r="J10091" s="4"/>
      <c r="K10091" s="4">
        <v>-1126777.86442339</v>
      </c>
      <c r="L10091" s="4">
        <v>25974097.8696681</v>
      </c>
      <c r="M10091" s="4">
        <v>212566.68069865499</v>
      </c>
      <c r="N10091" s="3">
        <v>-4.6954634173324003E-2</v>
      </c>
      <c r="O10091" s="5">
        <v>0.41321763396263123</v>
      </c>
      <c r="P10091" s="3">
        <v>8.1837940961122513E-3</v>
      </c>
    </row>
    <row r="10092" spans="1:16" x14ac:dyDescent="0.25">
      <c r="A10092" s="1">
        <v>2023</v>
      </c>
      <c r="B10092" t="s">
        <v>583</v>
      </c>
      <c r="C10092" t="s">
        <v>2284</v>
      </c>
      <c r="D10092" t="s">
        <v>3403</v>
      </c>
      <c r="E10092" t="s">
        <v>3469</v>
      </c>
      <c r="F10092" t="s">
        <v>4054</v>
      </c>
      <c r="G10092" s="4"/>
      <c r="H10092" s="4"/>
      <c r="I10092" s="4"/>
      <c r="J10092" s="4"/>
      <c r="K10092" s="4">
        <v>-1038578.80878579</v>
      </c>
      <c r="L10092" s="4">
        <v>26952574.0759257</v>
      </c>
      <c r="M10092" s="4">
        <v>94440.555944405598</v>
      </c>
      <c r="N10092" s="3">
        <v>-3.9912905131842001E-2</v>
      </c>
      <c r="O10092" s="5">
        <v>0.41159087419509888</v>
      </c>
      <c r="P10092" s="3">
        <v>3.5039531067013741E-3</v>
      </c>
    </row>
    <row r="10093" spans="1:16" x14ac:dyDescent="0.25">
      <c r="A10093" s="1">
        <v>2024</v>
      </c>
      <c r="B10093" t="s">
        <v>583</v>
      </c>
      <c r="C10093" t="s">
        <v>2284</v>
      </c>
      <c r="D10093" t="s">
        <v>3403</v>
      </c>
      <c r="E10093" t="s">
        <v>3469</v>
      </c>
      <c r="F10093" t="s">
        <v>4054</v>
      </c>
      <c r="G10093" s="4"/>
      <c r="H10093" s="4"/>
      <c r="I10093" s="4"/>
      <c r="J10093" s="4"/>
      <c r="K10093" s="4">
        <v>-947283.53989852895</v>
      </c>
      <c r="L10093" s="4">
        <v>24223448.427593298</v>
      </c>
      <c r="M10093" s="4">
        <v>802364.11032514903</v>
      </c>
      <c r="N10093" s="3">
        <v>-3.7017740878001998E-2</v>
      </c>
      <c r="O10093" s="5">
        <v>0.82321447134017944</v>
      </c>
      <c r="P10093" s="3">
        <v>3.3123448491096497E-2</v>
      </c>
    </row>
    <row r="10094" spans="1:16" x14ac:dyDescent="0.25">
      <c r="A10094" s="1">
        <v>2014</v>
      </c>
      <c r="B10094" t="s">
        <v>584</v>
      </c>
      <c r="C10094" t="s">
        <v>2285</v>
      </c>
      <c r="D10094" t="s">
        <v>3403</v>
      </c>
      <c r="E10094" t="s">
        <v>3469</v>
      </c>
      <c r="F10094" t="s">
        <v>4055</v>
      </c>
      <c r="G10094" s="4"/>
      <c r="H10094" s="4"/>
      <c r="I10094" s="4"/>
      <c r="J10094" s="4"/>
      <c r="K10094" s="4">
        <v>-1710539.86515159</v>
      </c>
      <c r="L10094" s="4">
        <v>1959588.8537884899</v>
      </c>
      <c r="M10094" s="4">
        <v>184083.17223820099</v>
      </c>
      <c r="N10094" s="3">
        <v>-0.78658939284545004</v>
      </c>
      <c r="O10094" s="5">
        <v>2.0142054557800293</v>
      </c>
      <c r="P10094" s="3">
        <v>9.3939691781997681E-2</v>
      </c>
    </row>
    <row r="10095" spans="1:16" x14ac:dyDescent="0.25">
      <c r="A10095" s="1">
        <v>2015</v>
      </c>
      <c r="B10095" t="s">
        <v>584</v>
      </c>
      <c r="C10095" t="s">
        <v>2285</v>
      </c>
      <c r="D10095" t="s">
        <v>3403</v>
      </c>
      <c r="E10095" t="s">
        <v>3469</v>
      </c>
      <c r="F10095" t="s">
        <v>4055</v>
      </c>
      <c r="G10095" s="4"/>
      <c r="H10095" s="4"/>
      <c r="I10095" s="4"/>
      <c r="J10095" s="4"/>
      <c r="K10095" s="4">
        <v>-913047.46423426305</v>
      </c>
      <c r="L10095" s="4">
        <v>23887.737571550701</v>
      </c>
      <c r="M10095" s="4">
        <v>234559.29369891301</v>
      </c>
      <c r="N10095" s="3">
        <v>-1.12388166632133</v>
      </c>
      <c r="O10095" s="5">
        <v>221.18925476074219</v>
      </c>
      <c r="P10095" s="3">
        <v>9.8192338943481445</v>
      </c>
    </row>
    <row r="10096" spans="1:16" x14ac:dyDescent="0.25">
      <c r="A10096" s="1">
        <v>2016</v>
      </c>
      <c r="B10096" t="s">
        <v>584</v>
      </c>
      <c r="C10096" t="s">
        <v>2285</v>
      </c>
      <c r="D10096" t="s">
        <v>3403</v>
      </c>
      <c r="E10096" t="s">
        <v>3469</v>
      </c>
      <c r="F10096" t="s">
        <v>4055</v>
      </c>
      <c r="G10096" s="4"/>
      <c r="H10096" s="4"/>
      <c r="I10096" s="4"/>
      <c r="J10096" s="4"/>
      <c r="K10096" s="4">
        <v>-789797.21071609505</v>
      </c>
      <c r="L10096" s="4">
        <v>612533.89754745702</v>
      </c>
      <c r="M10096" s="4">
        <v>172503.501504902</v>
      </c>
      <c r="N10096" s="3">
        <v>-2.4850685479003101</v>
      </c>
      <c r="O10096" s="5">
        <v>12.140407562255859</v>
      </c>
      <c r="P10096" s="3">
        <v>0.28162279725074768</v>
      </c>
    </row>
    <row r="10097" spans="1:16" x14ac:dyDescent="0.25">
      <c r="A10097" s="1">
        <v>2017</v>
      </c>
      <c r="B10097" t="s">
        <v>584</v>
      </c>
      <c r="C10097" t="s">
        <v>2285</v>
      </c>
      <c r="D10097" t="s">
        <v>3403</v>
      </c>
      <c r="E10097" t="s">
        <v>3469</v>
      </c>
      <c r="F10097" t="s">
        <v>4055</v>
      </c>
      <c r="G10097" s="4"/>
      <c r="H10097" s="4"/>
      <c r="I10097" s="4"/>
      <c r="J10097" s="4"/>
      <c r="K10097" s="4">
        <v>-1306131.10747308</v>
      </c>
      <c r="L10097" s="4">
        <v>1250553.7749698299</v>
      </c>
      <c r="M10097" s="4">
        <v>64695.212402099802</v>
      </c>
      <c r="N10097" s="3">
        <v>-1.3876639787690099</v>
      </c>
      <c r="O10097" s="5">
        <v>2.5101583003997803</v>
      </c>
      <c r="P10097" s="3">
        <v>5.1733251661062241E-2</v>
      </c>
    </row>
    <row r="10098" spans="1:16" x14ac:dyDescent="0.25">
      <c r="A10098" s="1">
        <v>2018</v>
      </c>
      <c r="B10098" t="s">
        <v>584</v>
      </c>
      <c r="C10098" t="s">
        <v>2285</v>
      </c>
      <c r="D10098" t="s">
        <v>3403</v>
      </c>
      <c r="E10098" t="s">
        <v>3469</v>
      </c>
      <c r="F10098" t="s">
        <v>4055</v>
      </c>
      <c r="G10098" s="4"/>
      <c r="H10098" s="4"/>
      <c r="I10098" s="4"/>
      <c r="J10098" s="4"/>
      <c r="K10098" s="4">
        <v>-830914.36650160199</v>
      </c>
      <c r="L10098" s="4">
        <v>516411.66848015197</v>
      </c>
      <c r="M10098" s="4">
        <v>49921.909118498297</v>
      </c>
      <c r="N10098" s="3">
        <v>-0.965754659153233</v>
      </c>
      <c r="O10098" s="5">
        <v>4.6439690589904785</v>
      </c>
      <c r="P10098" s="3">
        <v>9.6670761704444885E-2</v>
      </c>
    </row>
    <row r="10099" spans="1:16" x14ac:dyDescent="0.25">
      <c r="A10099" s="1">
        <v>2019</v>
      </c>
      <c r="B10099" t="s">
        <v>584</v>
      </c>
      <c r="C10099" t="s">
        <v>2285</v>
      </c>
      <c r="D10099" t="s">
        <v>3403</v>
      </c>
      <c r="E10099" t="s">
        <v>3469</v>
      </c>
      <c r="F10099" t="s">
        <v>4055</v>
      </c>
      <c r="G10099" s="4"/>
      <c r="H10099" s="4"/>
      <c r="I10099" s="4"/>
      <c r="J10099" s="4"/>
      <c r="K10099" s="4">
        <v>-519052.299052299</v>
      </c>
      <c r="L10099" s="4">
        <v>301517.02351702302</v>
      </c>
      <c r="M10099" s="4">
        <v>125478.413478413</v>
      </c>
      <c r="N10099" s="3">
        <v>-1.31193121228413</v>
      </c>
      <c r="O10099" s="5">
        <v>7.6453084945678711</v>
      </c>
      <c r="P10099" s="3">
        <v>0.41615697741508484</v>
      </c>
    </row>
    <row r="10100" spans="1:16" x14ac:dyDescent="0.25">
      <c r="A10100" s="1">
        <v>2020</v>
      </c>
      <c r="B10100" t="s">
        <v>584</v>
      </c>
      <c r="C10100" t="s">
        <v>2285</v>
      </c>
      <c r="D10100" t="s">
        <v>3403</v>
      </c>
      <c r="E10100" t="s">
        <v>3469</v>
      </c>
      <c r="F10100" t="s">
        <v>4055</v>
      </c>
      <c r="G10100" s="4"/>
      <c r="H10100" s="4"/>
      <c r="I10100" s="4"/>
      <c r="J10100" s="4"/>
      <c r="K10100" s="4">
        <v>-1839346.10659415</v>
      </c>
      <c r="L10100" s="4">
        <v>503831.28804715403</v>
      </c>
      <c r="M10100" s="4">
        <v>173236.19949477501</v>
      </c>
      <c r="N10100" s="3">
        <v>-4.5967630652044198</v>
      </c>
      <c r="O10100" s="5">
        <v>11.731120109558105</v>
      </c>
      <c r="P10100" s="3">
        <v>0.34383770823478699</v>
      </c>
    </row>
    <row r="10101" spans="1:16" x14ac:dyDescent="0.25">
      <c r="A10101" s="1">
        <v>2021</v>
      </c>
      <c r="B10101" t="s">
        <v>584</v>
      </c>
      <c r="C10101" t="s">
        <v>2285</v>
      </c>
      <c r="D10101" t="s">
        <v>3403</v>
      </c>
      <c r="E10101" t="s">
        <v>3469</v>
      </c>
      <c r="F10101" t="s">
        <v>4055</v>
      </c>
      <c r="G10101" s="4"/>
      <c r="H10101" s="4"/>
      <c r="I10101" s="4"/>
      <c r="J10101" s="4"/>
      <c r="K10101" s="4">
        <v>-2798779.3265301501</v>
      </c>
      <c r="L10101" s="4">
        <v>1847694.74165661</v>
      </c>
      <c r="M10101" s="4">
        <v>196095.794375005</v>
      </c>
      <c r="N10101" s="3">
        <v>-2.3371519860949399</v>
      </c>
      <c r="O10101" s="5">
        <v>5.5396652221679688</v>
      </c>
      <c r="P10101" s="3">
        <v>0.1061299741268158</v>
      </c>
    </row>
    <row r="10102" spans="1:16" x14ac:dyDescent="0.25">
      <c r="A10102" s="1">
        <v>2022</v>
      </c>
      <c r="B10102" t="s">
        <v>584</v>
      </c>
      <c r="C10102" t="s">
        <v>2285</v>
      </c>
      <c r="D10102" t="s">
        <v>3403</v>
      </c>
      <c r="E10102" t="s">
        <v>3469</v>
      </c>
      <c r="F10102" t="s">
        <v>4055</v>
      </c>
      <c r="G10102" s="4"/>
      <c r="H10102" s="4"/>
      <c r="I10102" s="4"/>
      <c r="J10102" s="4"/>
      <c r="K10102" s="4">
        <v>-3015583.098125</v>
      </c>
      <c r="L10102" s="4">
        <v>3246549.1660168199</v>
      </c>
      <c r="M10102" s="4">
        <v>606191.55734367599</v>
      </c>
      <c r="N10102" s="3">
        <v>-1.21912573344591</v>
      </c>
      <c r="O10102" s="5">
        <v>3.6305375099182129</v>
      </c>
      <c r="P10102" s="3">
        <v>0.18671873211860657</v>
      </c>
    </row>
    <row r="10103" spans="1:16" x14ac:dyDescent="0.25">
      <c r="A10103" s="1">
        <v>2023</v>
      </c>
      <c r="B10103" t="s">
        <v>584</v>
      </c>
      <c r="C10103" t="s">
        <v>2285</v>
      </c>
      <c r="D10103" t="s">
        <v>3403</v>
      </c>
      <c r="E10103" t="s">
        <v>3469</v>
      </c>
      <c r="F10103" t="s">
        <v>4055</v>
      </c>
      <c r="G10103" s="4"/>
      <c r="H10103" s="4"/>
      <c r="I10103" s="4"/>
      <c r="J10103" s="4"/>
      <c r="K10103" s="4">
        <v>-2317816.2183781601</v>
      </c>
      <c r="L10103" s="4">
        <v>924802.18644802202</v>
      </c>
      <c r="M10103" s="4">
        <v>334283.904942839</v>
      </c>
      <c r="N10103" s="3">
        <v>-1.1415545997016701</v>
      </c>
      <c r="O10103" s="5">
        <v>6.6476140022277832</v>
      </c>
      <c r="P10103" s="3">
        <v>0.36146530508995056</v>
      </c>
    </row>
    <row r="10104" spans="1:16" x14ac:dyDescent="0.25">
      <c r="A10104" s="1">
        <v>2024</v>
      </c>
      <c r="B10104" t="s">
        <v>584</v>
      </c>
      <c r="C10104" t="s">
        <v>2285</v>
      </c>
      <c r="D10104" t="s">
        <v>3403</v>
      </c>
      <c r="E10104" t="s">
        <v>3469</v>
      </c>
      <c r="F10104" t="s">
        <v>4055</v>
      </c>
      <c r="G10104" s="4"/>
      <c r="H10104" s="4"/>
      <c r="I10104" s="4"/>
      <c r="J10104" s="4"/>
      <c r="K10104" s="4">
        <v>-2159678.78500997</v>
      </c>
      <c r="L10104" s="4">
        <v>1195432.4535145001</v>
      </c>
      <c r="M10104" s="4">
        <v>118442.19396905199</v>
      </c>
      <c r="N10104" s="3">
        <v>-2.03707701561467</v>
      </c>
      <c r="O10104" s="5">
        <v>3.5219297409057617</v>
      </c>
      <c r="P10104" s="3">
        <v>9.9078953266143799E-2</v>
      </c>
    </row>
    <row r="10105" spans="1:16" x14ac:dyDescent="0.25">
      <c r="A10105" s="1">
        <v>2013</v>
      </c>
      <c r="B10105" t="s">
        <v>585</v>
      </c>
      <c r="C10105" t="s">
        <v>2286</v>
      </c>
      <c r="D10105" t="s">
        <v>3403</v>
      </c>
      <c r="E10105" t="s">
        <v>3469</v>
      </c>
      <c r="F10105" t="s">
        <v>4056</v>
      </c>
      <c r="G10105" s="4"/>
      <c r="H10105" s="4"/>
      <c r="I10105" s="4"/>
      <c r="J10105" s="4"/>
      <c r="K10105" s="4">
        <v>-1707161.7164731401</v>
      </c>
      <c r="L10105" s="4">
        <v>7676400.7783878604</v>
      </c>
      <c r="M10105" s="4">
        <v>62267.374402733498</v>
      </c>
      <c r="N10105" s="3">
        <v>-0.43397801529646302</v>
      </c>
      <c r="O10105" s="5">
        <v>0.26176956295967102</v>
      </c>
      <c r="P10105" s="3">
        <v>8.1115327775478363E-3</v>
      </c>
    </row>
    <row r="10106" spans="1:16" x14ac:dyDescent="0.25">
      <c r="A10106" s="1">
        <v>2014</v>
      </c>
      <c r="B10106" t="s">
        <v>585</v>
      </c>
      <c r="C10106" t="s">
        <v>2286</v>
      </c>
      <c r="D10106" t="s">
        <v>3403</v>
      </c>
      <c r="E10106" t="s">
        <v>3469</v>
      </c>
      <c r="F10106" t="s">
        <v>4056</v>
      </c>
      <c r="G10106" s="4"/>
      <c r="H10106" s="4"/>
      <c r="I10106" s="4"/>
      <c r="J10106" s="4"/>
      <c r="K10106" s="4">
        <v>-3715857.41902023</v>
      </c>
      <c r="L10106" s="4">
        <v>19153688.5284549</v>
      </c>
      <c r="M10106" s="4">
        <v>1219662.4074685299</v>
      </c>
      <c r="N10106" s="3">
        <v>-0.27446517429005701</v>
      </c>
      <c r="O10106" s="5">
        <v>2.2419195175170898</v>
      </c>
      <c r="P10106" s="3">
        <v>6.3677676022052765E-2</v>
      </c>
    </row>
    <row r="10107" spans="1:16" x14ac:dyDescent="0.25">
      <c r="A10107" s="1">
        <v>2015</v>
      </c>
      <c r="B10107" t="s">
        <v>585</v>
      </c>
      <c r="C10107" t="s">
        <v>2286</v>
      </c>
      <c r="D10107" t="s">
        <v>3403</v>
      </c>
      <c r="E10107" t="s">
        <v>3469</v>
      </c>
      <c r="F10107" t="s">
        <v>4056</v>
      </c>
      <c r="G10107" s="4"/>
      <c r="H10107" s="4"/>
      <c r="I10107" s="4"/>
      <c r="J10107" s="4"/>
      <c r="K10107" s="4">
        <v>-4628177.3148540501</v>
      </c>
      <c r="L10107" s="4">
        <v>16895403.804226398</v>
      </c>
      <c r="M10107" s="4">
        <v>2196254.3238599999</v>
      </c>
      <c r="N10107" s="3">
        <v>-0.28443135276584303</v>
      </c>
      <c r="O10107" s="5">
        <v>2.2188169956207275</v>
      </c>
      <c r="P10107" s="3">
        <v>0.12999123334884644</v>
      </c>
    </row>
    <row r="10108" spans="1:16" x14ac:dyDescent="0.25">
      <c r="A10108" s="1">
        <v>2016</v>
      </c>
      <c r="B10108" t="s">
        <v>585</v>
      </c>
      <c r="C10108" t="s">
        <v>2286</v>
      </c>
      <c r="D10108" t="s">
        <v>3403</v>
      </c>
      <c r="E10108" t="s">
        <v>3469</v>
      </c>
      <c r="F10108" t="s">
        <v>4056</v>
      </c>
      <c r="G10108" s="4"/>
      <c r="H10108" s="4"/>
      <c r="I10108" s="4"/>
      <c r="J10108" s="4"/>
      <c r="K10108" s="4">
        <v>-4562626.6728551397</v>
      </c>
      <c r="L10108" s="4">
        <v>18011000</v>
      </c>
      <c r="M10108" s="4">
        <v>1688000</v>
      </c>
      <c r="N10108" s="3">
        <v>-0.26565956685688902</v>
      </c>
      <c r="O10108" s="5">
        <v>1.1829429864883423</v>
      </c>
      <c r="P10108" s="3">
        <v>9.3720503151416779E-2</v>
      </c>
    </row>
    <row r="10109" spans="1:16" x14ac:dyDescent="0.25">
      <c r="A10109" s="1">
        <v>2017</v>
      </c>
      <c r="B10109" t="s">
        <v>585</v>
      </c>
      <c r="C10109" t="s">
        <v>2286</v>
      </c>
      <c r="D10109" t="s">
        <v>3403</v>
      </c>
      <c r="E10109" t="s">
        <v>3469</v>
      </c>
      <c r="F10109" t="s">
        <v>4056</v>
      </c>
      <c r="G10109" s="4"/>
      <c r="H10109" s="4"/>
      <c r="I10109" s="4"/>
      <c r="J10109" s="4"/>
      <c r="K10109" s="4">
        <v>-5480157.8474409496</v>
      </c>
      <c r="L10109" s="4">
        <v>65179000</v>
      </c>
      <c r="M10109" s="4">
        <v>4604000</v>
      </c>
      <c r="N10109" s="3">
        <v>-0.13085306824739701</v>
      </c>
      <c r="O10109" s="5">
        <v>1.7497336864471436</v>
      </c>
      <c r="P10109" s="3">
        <v>7.0636250078678131E-2</v>
      </c>
    </row>
    <row r="10110" spans="1:16" x14ac:dyDescent="0.25">
      <c r="A10110" s="1">
        <v>2018</v>
      </c>
      <c r="B10110" t="s">
        <v>585</v>
      </c>
      <c r="C10110" t="s">
        <v>2286</v>
      </c>
      <c r="D10110" t="s">
        <v>3403</v>
      </c>
      <c r="E10110" t="s">
        <v>3469</v>
      </c>
      <c r="F10110" t="s">
        <v>4056</v>
      </c>
      <c r="G10110" s="4"/>
      <c r="H10110" s="4"/>
      <c r="I10110" s="4"/>
      <c r="J10110" s="4"/>
      <c r="K10110" s="4">
        <v>-6444129.9370683702</v>
      </c>
      <c r="L10110" s="4">
        <v>88317000</v>
      </c>
      <c r="M10110" s="4">
        <v>11227000</v>
      </c>
      <c r="N10110" s="3">
        <v>-8.5303231977172003E-2</v>
      </c>
      <c r="O10110" s="5">
        <v>0.90106606483459473</v>
      </c>
      <c r="P10110" s="3">
        <v>0.12712161242961884</v>
      </c>
    </row>
    <row r="10111" spans="1:16" x14ac:dyDescent="0.25">
      <c r="A10111" s="1">
        <v>2019</v>
      </c>
      <c r="B10111" t="s">
        <v>585</v>
      </c>
      <c r="C10111" t="s">
        <v>2286</v>
      </c>
      <c r="D10111" t="s">
        <v>3403</v>
      </c>
      <c r="E10111" t="s">
        <v>3469</v>
      </c>
      <c r="F10111" t="s">
        <v>4056</v>
      </c>
      <c r="G10111" s="4"/>
      <c r="H10111" s="4"/>
      <c r="I10111" s="4"/>
      <c r="J10111" s="4"/>
      <c r="K10111" s="4">
        <v>-2808743.5983011601</v>
      </c>
      <c r="L10111" s="4">
        <v>134082527.202527</v>
      </c>
      <c r="M10111" s="4">
        <v>66709896.805896796</v>
      </c>
      <c r="N10111" s="3">
        <v>-2.5786978306032E-2</v>
      </c>
      <c r="O10111" s="5">
        <v>0.7390207052230835</v>
      </c>
      <c r="P10111" s="3">
        <v>0.49752864241600037</v>
      </c>
    </row>
    <row r="10112" spans="1:16" x14ac:dyDescent="0.25">
      <c r="A10112" s="1">
        <v>2020</v>
      </c>
      <c r="B10112" t="s">
        <v>585</v>
      </c>
      <c r="C10112" t="s">
        <v>2286</v>
      </c>
      <c r="D10112" t="s">
        <v>3403</v>
      </c>
      <c r="E10112" t="s">
        <v>3469</v>
      </c>
      <c r="F10112" t="s">
        <v>4056</v>
      </c>
      <c r="G10112" s="4"/>
      <c r="H10112" s="4"/>
      <c r="I10112" s="4"/>
      <c r="J10112" s="4"/>
      <c r="K10112" s="4">
        <v>2317773.97402095</v>
      </c>
      <c r="L10112" s="4">
        <v>39216113.358088396</v>
      </c>
      <c r="M10112" s="4">
        <v>100367375.729884</v>
      </c>
      <c r="N10112" s="3">
        <v>2.7101449412208E-2</v>
      </c>
      <c r="O10112" s="5">
        <v>3.0159521102905273</v>
      </c>
      <c r="P10112" s="3">
        <v>2.559340238571167</v>
      </c>
    </row>
    <row r="10113" spans="1:16" x14ac:dyDescent="0.25">
      <c r="A10113" s="1">
        <v>2021</v>
      </c>
      <c r="B10113" t="s">
        <v>585</v>
      </c>
      <c r="C10113" t="s">
        <v>2286</v>
      </c>
      <c r="D10113" t="s">
        <v>3403</v>
      </c>
      <c r="E10113" t="s">
        <v>3469</v>
      </c>
      <c r="F10113" t="s">
        <v>4056</v>
      </c>
      <c r="G10113" s="4"/>
      <c r="H10113" s="4"/>
      <c r="I10113" s="4"/>
      <c r="J10113" s="4"/>
      <c r="K10113" s="4">
        <v>-134665.476984907</v>
      </c>
      <c r="L10113" s="4">
        <v>49661.465557963304</v>
      </c>
      <c r="M10113" s="4">
        <v>62771015.003486603</v>
      </c>
      <c r="N10113" s="3">
        <v>-6.3145765718350001E-3</v>
      </c>
      <c r="O10113" s="5">
        <v>1655.6875</v>
      </c>
      <c r="P10113" s="3">
        <v>1263.978271484375</v>
      </c>
    </row>
    <row r="10114" spans="1:16" x14ac:dyDescent="0.25">
      <c r="A10114" s="1">
        <v>2022</v>
      </c>
      <c r="B10114" t="s">
        <v>585</v>
      </c>
      <c r="C10114" t="s">
        <v>2286</v>
      </c>
      <c r="D10114" t="s">
        <v>3403</v>
      </c>
      <c r="E10114" t="s">
        <v>3469</v>
      </c>
      <c r="F10114" t="s">
        <v>4056</v>
      </c>
      <c r="G10114" s="4"/>
      <c r="H10114" s="4"/>
      <c r="I10114" s="4"/>
      <c r="J10114" s="4"/>
      <c r="K10114" s="4">
        <v>-358869.481805572</v>
      </c>
      <c r="L10114" s="4">
        <v>3553553.6585534201</v>
      </c>
      <c r="M10114" s="4">
        <v>843953.70824045804</v>
      </c>
      <c r="N10114" s="3">
        <v>-0.199412874615503</v>
      </c>
      <c r="O10114" s="5">
        <v>1.8642424345016479</v>
      </c>
      <c r="P10114" s="3">
        <v>0.23749570548534393</v>
      </c>
    </row>
    <row r="10115" spans="1:16" x14ac:dyDescent="0.25">
      <c r="A10115" s="1">
        <v>2023</v>
      </c>
      <c r="B10115" t="s">
        <v>585</v>
      </c>
      <c r="C10115" t="s">
        <v>2286</v>
      </c>
      <c r="D10115" t="s">
        <v>3403</v>
      </c>
      <c r="E10115" t="s">
        <v>3469</v>
      </c>
      <c r="F10115" t="s">
        <v>4056</v>
      </c>
      <c r="G10115" s="4"/>
      <c r="H10115" s="4"/>
      <c r="I10115" s="4"/>
      <c r="J10115" s="4"/>
      <c r="K10115" s="4">
        <v>-766727.32726727298</v>
      </c>
      <c r="L10115" s="4">
        <v>2655087.8245508801</v>
      </c>
      <c r="M10115" s="4">
        <v>40362.630403626303</v>
      </c>
      <c r="N10115" s="3">
        <v>-0.251896274989931</v>
      </c>
      <c r="O10115" s="5">
        <v>1.3678361177444458</v>
      </c>
      <c r="P10115" s="3">
        <v>1.5201994217932224E-2</v>
      </c>
    </row>
    <row r="10116" spans="1:16" x14ac:dyDescent="0.25">
      <c r="A10116" s="1">
        <v>2024</v>
      </c>
      <c r="B10116" t="s">
        <v>585</v>
      </c>
      <c r="C10116" t="s">
        <v>2286</v>
      </c>
      <c r="D10116" t="s">
        <v>3403</v>
      </c>
      <c r="E10116" t="s">
        <v>3469</v>
      </c>
      <c r="F10116" t="s">
        <v>4056</v>
      </c>
      <c r="G10116" s="4"/>
      <c r="H10116" s="4"/>
      <c r="I10116" s="4"/>
      <c r="J10116" s="4"/>
      <c r="K10116" s="4">
        <v>-3314550.6790316901</v>
      </c>
      <c r="L10116" s="4">
        <v>4240243.2113498598</v>
      </c>
      <c r="M10116" s="4">
        <v>1014599.34796957</v>
      </c>
      <c r="N10116" s="3">
        <v>-0.96133556889821603</v>
      </c>
      <c r="O10116" s="5">
        <v>3.5876808166503906</v>
      </c>
      <c r="P10116" s="3">
        <v>0.23927856981754303</v>
      </c>
    </row>
    <row r="10117" spans="1:16" x14ac:dyDescent="0.25">
      <c r="A10117" s="1">
        <v>2015</v>
      </c>
      <c r="B10117" t="s">
        <v>586</v>
      </c>
      <c r="C10117" t="s">
        <v>2287</v>
      </c>
      <c r="D10117" t="s">
        <v>3403</v>
      </c>
      <c r="E10117" t="s">
        <v>3469</v>
      </c>
      <c r="F10117" t="s">
        <v>4057</v>
      </c>
      <c r="G10117" s="4"/>
      <c r="H10117" s="4"/>
      <c r="I10117" s="4"/>
      <c r="J10117" s="4"/>
      <c r="K10117" s="4">
        <v>-1013396.51087</v>
      </c>
      <c r="L10117" s="4">
        <v>3606644.6846400001</v>
      </c>
      <c r="M10117" s="4">
        <v>448233.09168999997</v>
      </c>
      <c r="N10117" s="3">
        <v>-0.188809817518867</v>
      </c>
      <c r="O10117" s="5">
        <v>0.56827545166015625</v>
      </c>
      <c r="P10117" s="3">
        <v>0.12427980452775955</v>
      </c>
    </row>
    <row r="10118" spans="1:16" x14ac:dyDescent="0.25">
      <c r="A10118" s="1">
        <v>2016</v>
      </c>
      <c r="B10118" t="s">
        <v>586</v>
      </c>
      <c r="C10118" t="s">
        <v>2287</v>
      </c>
      <c r="D10118" t="s">
        <v>3403</v>
      </c>
      <c r="E10118" t="s">
        <v>3469</v>
      </c>
      <c r="F10118" t="s">
        <v>4057</v>
      </c>
      <c r="G10118" s="4"/>
      <c r="H10118" s="4"/>
      <c r="I10118" s="4"/>
      <c r="J10118" s="4"/>
      <c r="K10118" s="4">
        <v>-688651.01601999998</v>
      </c>
      <c r="L10118" s="4">
        <v>6338511.33892</v>
      </c>
      <c r="M10118" s="4">
        <v>1954233.0959300001</v>
      </c>
      <c r="N10118" s="3">
        <v>-0.13848973598575801</v>
      </c>
      <c r="O10118" s="5">
        <v>0.63405406475067139</v>
      </c>
      <c r="P10118" s="3">
        <v>0.30831104516983032</v>
      </c>
    </row>
    <row r="10119" spans="1:16" x14ac:dyDescent="0.25">
      <c r="A10119" s="1">
        <v>2017</v>
      </c>
      <c r="B10119" t="s">
        <v>586</v>
      </c>
      <c r="C10119" t="s">
        <v>2287</v>
      </c>
      <c r="D10119" t="s">
        <v>3403</v>
      </c>
      <c r="E10119" t="s">
        <v>3469</v>
      </c>
      <c r="F10119" t="s">
        <v>4057</v>
      </c>
      <c r="G10119" s="4"/>
      <c r="H10119" s="4"/>
      <c r="I10119" s="4"/>
      <c r="J10119" s="4"/>
      <c r="K10119" s="4">
        <v>-647214.25824</v>
      </c>
      <c r="L10119" s="4">
        <v>4711780.3038999997</v>
      </c>
      <c r="M10119" s="4">
        <v>1296107.81895</v>
      </c>
      <c r="N10119" s="3">
        <v>-0.117139760498635</v>
      </c>
      <c r="O10119" s="5">
        <v>1.1541317701339722</v>
      </c>
      <c r="P10119" s="3">
        <v>0.27507814764976501</v>
      </c>
    </row>
    <row r="10120" spans="1:16" x14ac:dyDescent="0.25">
      <c r="A10120" s="1">
        <v>2018</v>
      </c>
      <c r="B10120" t="s">
        <v>586</v>
      </c>
      <c r="C10120" t="s">
        <v>2287</v>
      </c>
      <c r="D10120" t="s">
        <v>3403</v>
      </c>
      <c r="E10120" t="s">
        <v>3469</v>
      </c>
      <c r="F10120" t="s">
        <v>4057</v>
      </c>
      <c r="G10120" s="4"/>
      <c r="H10120" s="4"/>
      <c r="I10120" s="4"/>
      <c r="J10120" s="4"/>
      <c r="K10120" s="4">
        <v>-3659248.77404</v>
      </c>
      <c r="L10120" s="4">
        <v>2871859.1551399999</v>
      </c>
      <c r="M10120" s="4">
        <v>94944.448149999997</v>
      </c>
      <c r="N10120" s="3">
        <v>-0.965037642890059</v>
      </c>
      <c r="O10120" s="5">
        <v>2.6116297245025635</v>
      </c>
      <c r="P10120" s="3">
        <v>3.3060275018215179E-2</v>
      </c>
    </row>
    <row r="10121" spans="1:16" x14ac:dyDescent="0.25">
      <c r="A10121" s="1">
        <v>2019</v>
      </c>
      <c r="B10121" t="s">
        <v>586</v>
      </c>
      <c r="C10121" t="s">
        <v>2287</v>
      </c>
      <c r="D10121" t="s">
        <v>3403</v>
      </c>
      <c r="E10121" t="s">
        <v>3469</v>
      </c>
      <c r="F10121" t="s">
        <v>4057</v>
      </c>
      <c r="G10121" s="4"/>
      <c r="H10121" s="4"/>
      <c r="I10121" s="4"/>
      <c r="J10121" s="4"/>
      <c r="K10121" s="4">
        <v>-948972.22788999998</v>
      </c>
      <c r="L10121" s="4">
        <v>1794161.46016</v>
      </c>
      <c r="M10121" s="4">
        <v>65569.673569999999</v>
      </c>
      <c r="N10121" s="3">
        <v>-0.40675869488372901</v>
      </c>
      <c r="O10121" s="5">
        <v>1.7711924314498901</v>
      </c>
      <c r="P10121" s="3">
        <v>3.6546137183904648E-2</v>
      </c>
    </row>
    <row r="10122" spans="1:16" x14ac:dyDescent="0.25">
      <c r="A10122" s="1">
        <v>2020</v>
      </c>
      <c r="B10122" t="s">
        <v>586</v>
      </c>
      <c r="C10122" t="s">
        <v>2287</v>
      </c>
      <c r="D10122" t="s">
        <v>3403</v>
      </c>
      <c r="E10122" t="s">
        <v>3469</v>
      </c>
      <c r="F10122" t="s">
        <v>4057</v>
      </c>
      <c r="G10122" s="4"/>
      <c r="H10122" s="4"/>
      <c r="I10122" s="4"/>
      <c r="J10122" s="4"/>
      <c r="K10122" s="4">
        <v>-2134827.6250800001</v>
      </c>
      <c r="L10122" s="4">
        <v>3045145.8388</v>
      </c>
      <c r="M10122" s="4">
        <v>149320.15515999999</v>
      </c>
      <c r="N10122" s="3">
        <v>-0.88228644853315596</v>
      </c>
      <c r="O10122" s="5">
        <v>3.8206121921539307</v>
      </c>
      <c r="P10122" s="3">
        <v>4.9035470932722092E-2</v>
      </c>
    </row>
    <row r="10123" spans="1:16" x14ac:dyDescent="0.25">
      <c r="A10123" s="1">
        <v>2021</v>
      </c>
      <c r="B10123" t="s">
        <v>586</v>
      </c>
      <c r="C10123" t="s">
        <v>2287</v>
      </c>
      <c r="D10123" t="s">
        <v>3403</v>
      </c>
      <c r="E10123" t="s">
        <v>3469</v>
      </c>
      <c r="F10123" t="s">
        <v>4057</v>
      </c>
      <c r="G10123" s="4"/>
      <c r="H10123" s="4"/>
      <c r="I10123" s="4"/>
      <c r="J10123" s="4"/>
      <c r="K10123" s="4">
        <v>-8862324.5715100002</v>
      </c>
      <c r="L10123" s="4">
        <v>1331897.21749</v>
      </c>
      <c r="M10123" s="4">
        <v>263171.35165999999</v>
      </c>
      <c r="N10123" s="3">
        <v>-4.0494573425657601</v>
      </c>
      <c r="O10123" s="5">
        <v>44.808376312255859</v>
      </c>
      <c r="P10123" s="3">
        <v>0.19759133458137512</v>
      </c>
    </row>
    <row r="10124" spans="1:16" x14ac:dyDescent="0.25">
      <c r="A10124" s="1">
        <v>2022</v>
      </c>
      <c r="B10124" t="s">
        <v>586</v>
      </c>
      <c r="C10124" t="s">
        <v>2287</v>
      </c>
      <c r="D10124" t="s">
        <v>3403</v>
      </c>
      <c r="E10124" t="s">
        <v>3469</v>
      </c>
      <c r="F10124" t="s">
        <v>4057</v>
      </c>
      <c r="G10124" s="4"/>
      <c r="H10124" s="4"/>
      <c r="I10124" s="4"/>
      <c r="J10124" s="4"/>
      <c r="K10124" s="4">
        <v>-11672643.596759999</v>
      </c>
      <c r="L10124" s="4">
        <v>25430618.258609999</v>
      </c>
      <c r="M10124" s="4">
        <v>21757424.417040002</v>
      </c>
      <c r="N10124" s="3">
        <v>-0.87231288906187798</v>
      </c>
      <c r="O10124" s="5">
        <v>2.1532151699066162</v>
      </c>
      <c r="P10124" s="3">
        <v>0.85556018352508545</v>
      </c>
    </row>
    <row r="10125" spans="1:16" x14ac:dyDescent="0.25">
      <c r="A10125" s="1">
        <v>2010</v>
      </c>
      <c r="B10125" t="s">
        <v>587</v>
      </c>
      <c r="C10125" t="s">
        <v>2288</v>
      </c>
      <c r="D10125" t="s">
        <v>3403</v>
      </c>
      <c r="E10125" t="s">
        <v>3469</v>
      </c>
      <c r="F10125" t="s">
        <v>4058</v>
      </c>
      <c r="G10125" s="4"/>
      <c r="H10125" s="4"/>
      <c r="I10125" s="4"/>
      <c r="J10125" s="4"/>
      <c r="K10125" s="4">
        <v>-672204.39770875697</v>
      </c>
      <c r="L10125" s="4">
        <v>5443699.9210495399</v>
      </c>
      <c r="M10125" s="4">
        <v>764714.18252675096</v>
      </c>
      <c r="N10125" s="3">
        <v>-0.13119049299211699</v>
      </c>
      <c r="P10125" s="3">
        <v>0.14047691226005554</v>
      </c>
    </row>
    <row r="10126" spans="1:16" x14ac:dyDescent="0.25">
      <c r="A10126" s="1">
        <v>2011</v>
      </c>
      <c r="B10126" t="s">
        <v>587</v>
      </c>
      <c r="C10126" t="s">
        <v>2288</v>
      </c>
      <c r="D10126" t="s">
        <v>3403</v>
      </c>
      <c r="E10126" t="s">
        <v>3469</v>
      </c>
      <c r="F10126" t="s">
        <v>4058</v>
      </c>
      <c r="G10126" s="4"/>
      <c r="H10126" s="4"/>
      <c r="I10126" s="4"/>
      <c r="J10126" s="4"/>
      <c r="K10126" s="4">
        <v>-1685970.4211767199</v>
      </c>
      <c r="L10126" s="4">
        <v>10820808.059157601</v>
      </c>
      <c r="M10126" s="4">
        <v>1471397.4922302</v>
      </c>
      <c r="N10126" s="3">
        <v>-0.18978803221613999</v>
      </c>
      <c r="P10126" s="3">
        <v>0.13597851991653442</v>
      </c>
    </row>
    <row r="10127" spans="1:16" x14ac:dyDescent="0.25">
      <c r="A10127" s="1">
        <v>2012</v>
      </c>
      <c r="B10127" t="s">
        <v>587</v>
      </c>
      <c r="C10127" t="s">
        <v>2288</v>
      </c>
      <c r="D10127" t="s">
        <v>3403</v>
      </c>
      <c r="E10127" t="s">
        <v>3469</v>
      </c>
      <c r="F10127" t="s">
        <v>4058</v>
      </c>
      <c r="G10127" s="4"/>
      <c r="H10127" s="4"/>
      <c r="I10127" s="4"/>
      <c r="J10127" s="4"/>
      <c r="K10127" s="4">
        <v>-2877691.0246308399</v>
      </c>
      <c r="L10127" s="4">
        <v>12200013.302907201</v>
      </c>
      <c r="M10127" s="4">
        <v>5398909.1616098601</v>
      </c>
      <c r="N10127" s="3">
        <v>-0.25542952112289702</v>
      </c>
      <c r="P10127" s="3">
        <v>0.44253304600715637</v>
      </c>
    </row>
    <row r="10128" spans="1:16" x14ac:dyDescent="0.25">
      <c r="A10128" s="1">
        <v>2013</v>
      </c>
      <c r="B10128" t="s">
        <v>587</v>
      </c>
      <c r="C10128" t="s">
        <v>2288</v>
      </c>
      <c r="D10128" t="s">
        <v>3403</v>
      </c>
      <c r="E10128" t="s">
        <v>3469</v>
      </c>
      <c r="F10128" t="s">
        <v>4058</v>
      </c>
      <c r="G10128" s="4"/>
      <c r="H10128" s="4"/>
      <c r="I10128" s="4"/>
      <c r="J10128" s="4"/>
      <c r="K10128" s="4">
        <v>-1979099.5550764201</v>
      </c>
      <c r="L10128" s="4">
        <v>9913160.4191600308</v>
      </c>
      <c r="M10128" s="4">
        <v>3493476.8904684</v>
      </c>
      <c r="N10128" s="3">
        <v>-0.19024947539543399</v>
      </c>
      <c r="O10128" s="5">
        <v>1.513060450553894</v>
      </c>
      <c r="P10128" s="3">
        <v>0.35240799188613892</v>
      </c>
    </row>
    <row r="10129" spans="1:16" x14ac:dyDescent="0.25">
      <c r="A10129" s="1">
        <v>2014</v>
      </c>
      <c r="B10129" t="s">
        <v>587</v>
      </c>
      <c r="C10129" t="s">
        <v>2288</v>
      </c>
      <c r="D10129" t="s">
        <v>3403</v>
      </c>
      <c r="E10129" t="s">
        <v>3469</v>
      </c>
      <c r="F10129" t="s">
        <v>4058</v>
      </c>
      <c r="G10129" s="4"/>
      <c r="H10129" s="4"/>
      <c r="I10129" s="4"/>
      <c r="J10129" s="4"/>
      <c r="K10129" s="4">
        <v>-2294965.3449007501</v>
      </c>
      <c r="L10129" s="4">
        <v>12177151.209392199</v>
      </c>
      <c r="M10129" s="4">
        <v>9370259.7953698896</v>
      </c>
      <c r="N10129" s="3">
        <v>-0.20482287677599201</v>
      </c>
      <c r="O10129" s="5">
        <v>1.2571269273757935</v>
      </c>
      <c r="P10129" s="3">
        <v>0.76949524879455566</v>
      </c>
    </row>
    <row r="10130" spans="1:16" x14ac:dyDescent="0.25">
      <c r="A10130" s="1">
        <v>2015</v>
      </c>
      <c r="B10130" t="s">
        <v>587</v>
      </c>
      <c r="C10130" t="s">
        <v>2288</v>
      </c>
      <c r="D10130" t="s">
        <v>3403</v>
      </c>
      <c r="E10130" t="s">
        <v>3469</v>
      </c>
      <c r="F10130" t="s">
        <v>4058</v>
      </c>
      <c r="G10130" s="4"/>
      <c r="H10130" s="4"/>
      <c r="I10130" s="4"/>
      <c r="J10130" s="4"/>
      <c r="K10130" s="4">
        <v>-2011225.4724467101</v>
      </c>
      <c r="L10130" s="4">
        <v>5385744.5513586001</v>
      </c>
      <c r="M10130" s="4">
        <v>8465577.8371840399</v>
      </c>
      <c r="N10130" s="3">
        <v>-0.26232069162773303</v>
      </c>
      <c r="O10130" s="5">
        <v>3.2557353973388672</v>
      </c>
      <c r="P10130" s="3">
        <v>1.5718491077423096</v>
      </c>
    </row>
    <row r="10131" spans="1:16" x14ac:dyDescent="0.25">
      <c r="A10131" s="1">
        <v>2016</v>
      </c>
      <c r="B10131" t="s">
        <v>587</v>
      </c>
      <c r="C10131" t="s">
        <v>2288</v>
      </c>
      <c r="D10131" t="s">
        <v>3403</v>
      </c>
      <c r="E10131" t="s">
        <v>3469</v>
      </c>
      <c r="F10131" t="s">
        <v>4058</v>
      </c>
      <c r="G10131" s="4"/>
      <c r="H10131" s="4"/>
      <c r="I10131" s="4"/>
      <c r="J10131" s="4"/>
      <c r="K10131" s="4">
        <v>-1091300.62282087</v>
      </c>
      <c r="L10131" s="4">
        <v>3557043.2398605398</v>
      </c>
      <c r="M10131" s="4">
        <v>7265073.6061030496</v>
      </c>
      <c r="N10131" s="3">
        <v>-0.249006451626064</v>
      </c>
      <c r="O10131" s="5">
        <v>4.5064945220947266</v>
      </c>
      <c r="P10131" s="3">
        <v>2.0424473285675049</v>
      </c>
    </row>
    <row r="10132" spans="1:16" x14ac:dyDescent="0.25">
      <c r="A10132" s="1">
        <v>2017</v>
      </c>
      <c r="B10132" t="s">
        <v>587</v>
      </c>
      <c r="C10132" t="s">
        <v>2288</v>
      </c>
      <c r="D10132" t="s">
        <v>3403</v>
      </c>
      <c r="E10132" t="s">
        <v>3469</v>
      </c>
      <c r="F10132" t="s">
        <v>4058</v>
      </c>
      <c r="G10132" s="4"/>
      <c r="H10132" s="4"/>
      <c r="I10132" s="4"/>
      <c r="J10132" s="4"/>
      <c r="K10132" s="4">
        <v>-2400116.0583212301</v>
      </c>
      <c r="L10132" s="4">
        <v>2811218.45865326</v>
      </c>
      <c r="M10132" s="4">
        <v>3590708.4169183802</v>
      </c>
      <c r="N10132" s="3">
        <v>-0.74067057710142403</v>
      </c>
      <c r="O10132" s="5">
        <v>4.5790843963623047</v>
      </c>
      <c r="P10132" s="3">
        <v>1.2772783041000366</v>
      </c>
    </row>
    <row r="10133" spans="1:16" x14ac:dyDescent="0.25">
      <c r="A10133" s="1">
        <v>2018</v>
      </c>
      <c r="B10133" t="s">
        <v>587</v>
      </c>
      <c r="C10133" t="s">
        <v>2288</v>
      </c>
      <c r="D10133" t="s">
        <v>3403</v>
      </c>
      <c r="E10133" t="s">
        <v>3469</v>
      </c>
      <c r="F10133" t="s">
        <v>4058</v>
      </c>
      <c r="G10133" s="4"/>
      <c r="H10133" s="4"/>
      <c r="I10133" s="4"/>
      <c r="J10133" s="4"/>
      <c r="K10133" s="4">
        <v>-1501407.1162628899</v>
      </c>
      <c r="L10133" s="4">
        <v>978417.30878836999</v>
      </c>
      <c r="M10133" s="4">
        <v>496754.23208165902</v>
      </c>
      <c r="N10133" s="3">
        <v>-0.81470708258625901</v>
      </c>
      <c r="O10133" s="5">
        <v>3.0836822986602783</v>
      </c>
      <c r="P10133" s="3">
        <v>0.50771200656890869</v>
      </c>
    </row>
    <row r="10134" spans="1:16" x14ac:dyDescent="0.25">
      <c r="A10134" s="1">
        <v>2019</v>
      </c>
      <c r="B10134" t="s">
        <v>587</v>
      </c>
      <c r="C10134" t="s">
        <v>2288</v>
      </c>
      <c r="D10134" t="s">
        <v>3403</v>
      </c>
      <c r="E10134" t="s">
        <v>3469</v>
      </c>
      <c r="F10134" t="s">
        <v>4058</v>
      </c>
      <c r="G10134" s="4"/>
      <c r="H10134" s="4"/>
      <c r="I10134" s="4"/>
      <c r="J10134" s="4"/>
      <c r="K10134" s="4">
        <v>-509020.70902070898</v>
      </c>
      <c r="L10134" s="4">
        <v>928237.27623727603</v>
      </c>
      <c r="M10134" s="4">
        <v>72763.074763074794</v>
      </c>
      <c r="N10134" s="3">
        <v>-0.54846515230478698</v>
      </c>
      <c r="O10134" s="5">
        <v>2.3472070693969727</v>
      </c>
      <c r="P10134" s="3">
        <v>7.838844507932663E-2</v>
      </c>
    </row>
    <row r="10135" spans="1:16" x14ac:dyDescent="0.25">
      <c r="A10135" s="1">
        <v>2020</v>
      </c>
      <c r="B10135" t="s">
        <v>587</v>
      </c>
      <c r="C10135" t="s">
        <v>2288</v>
      </c>
      <c r="D10135" t="s">
        <v>3403</v>
      </c>
      <c r="E10135" t="s">
        <v>3469</v>
      </c>
      <c r="F10135" t="s">
        <v>4058</v>
      </c>
      <c r="G10135" s="4"/>
      <c r="H10135" s="4"/>
      <c r="I10135" s="4"/>
      <c r="J10135" s="4"/>
      <c r="K10135" s="4">
        <v>-336986.32027939201</v>
      </c>
      <c r="L10135" s="4">
        <v>1004045.93956628</v>
      </c>
      <c r="M10135" s="4">
        <v>219801.77518876901</v>
      </c>
      <c r="N10135" s="3">
        <v>-0.35163608445960998</v>
      </c>
      <c r="O10135" s="5">
        <v>2.9256188869476318</v>
      </c>
      <c r="P10135" s="3">
        <v>0.21891605854034424</v>
      </c>
    </row>
    <row r="10136" spans="1:16" x14ac:dyDescent="0.25">
      <c r="A10136" s="1">
        <v>2021</v>
      </c>
      <c r="B10136" t="s">
        <v>587</v>
      </c>
      <c r="C10136" t="s">
        <v>2288</v>
      </c>
      <c r="D10136" t="s">
        <v>3403</v>
      </c>
      <c r="E10136" t="s">
        <v>3469</v>
      </c>
      <c r="F10136" t="s">
        <v>4058</v>
      </c>
      <c r="G10136" s="4"/>
      <c r="H10136" s="4"/>
      <c r="I10136" s="4"/>
      <c r="J10136" s="4"/>
      <c r="K10136" s="4">
        <v>-580445.23090073396</v>
      </c>
      <c r="L10136" s="4">
        <v>616019.46479316801</v>
      </c>
      <c r="M10136" s="4">
        <v>195943.585090988</v>
      </c>
      <c r="N10136" s="3">
        <v>-0.68016839600738199</v>
      </c>
      <c r="O10136" s="5">
        <v>8.6863565444946289</v>
      </c>
      <c r="P10136" s="3">
        <v>0.31808018684387207</v>
      </c>
    </row>
    <row r="10137" spans="1:16" x14ac:dyDescent="0.25">
      <c r="A10137" s="1">
        <v>2022</v>
      </c>
      <c r="B10137" t="s">
        <v>587</v>
      </c>
      <c r="C10137" t="s">
        <v>2288</v>
      </c>
      <c r="D10137" t="s">
        <v>3403</v>
      </c>
      <c r="E10137" t="s">
        <v>3469</v>
      </c>
      <c r="F10137" t="s">
        <v>4058</v>
      </c>
      <c r="G10137" s="4"/>
      <c r="H10137" s="4"/>
      <c r="I10137" s="4"/>
      <c r="J10137" s="4"/>
      <c r="K10137" s="4">
        <v>-624961.52704838302</v>
      </c>
      <c r="L10137" s="4">
        <v>2020448.9776201299</v>
      </c>
      <c r="M10137" s="4">
        <v>93047.954895208604</v>
      </c>
      <c r="N10137" s="3">
        <v>-0.48307720456153602</v>
      </c>
      <c r="O10137" s="5">
        <v>2.2171134948730469</v>
      </c>
      <c r="P10137" s="3">
        <v>4.605310782790184E-2</v>
      </c>
    </row>
    <row r="10138" spans="1:16" x14ac:dyDescent="0.25">
      <c r="A10138" s="1">
        <v>2023</v>
      </c>
      <c r="B10138" t="s">
        <v>587</v>
      </c>
      <c r="C10138" t="s">
        <v>2288</v>
      </c>
      <c r="D10138" t="s">
        <v>3403</v>
      </c>
      <c r="E10138" t="s">
        <v>3469</v>
      </c>
      <c r="F10138" t="s">
        <v>4058</v>
      </c>
      <c r="G10138" s="4"/>
      <c r="H10138" s="4"/>
      <c r="I10138" s="4"/>
      <c r="J10138" s="4"/>
      <c r="K10138" s="4">
        <v>-532668.733126687</v>
      </c>
      <c r="L10138" s="4">
        <v>1265055.4944505601</v>
      </c>
      <c r="M10138" s="4">
        <v>103379.66203379699</v>
      </c>
      <c r="N10138" s="3">
        <v>-0.33118870510999299</v>
      </c>
      <c r="O10138" s="5">
        <v>2.3304500579833984</v>
      </c>
      <c r="P10138" s="3">
        <v>8.1719465553760529E-2</v>
      </c>
    </row>
    <row r="10139" spans="1:16" x14ac:dyDescent="0.25">
      <c r="A10139" s="1">
        <v>2024</v>
      </c>
      <c r="B10139" t="s">
        <v>587</v>
      </c>
      <c r="C10139" t="s">
        <v>2288</v>
      </c>
      <c r="D10139" t="s">
        <v>3403</v>
      </c>
      <c r="E10139" t="s">
        <v>3469</v>
      </c>
      <c r="F10139" t="s">
        <v>4058</v>
      </c>
      <c r="G10139" s="4"/>
      <c r="H10139" s="4"/>
      <c r="I10139" s="4"/>
      <c r="J10139" s="4"/>
      <c r="K10139" s="4">
        <v>-458760.07547018898</v>
      </c>
      <c r="L10139" s="4">
        <v>1196945.8574733499</v>
      </c>
      <c r="M10139" s="4">
        <v>2661.4575346849501</v>
      </c>
      <c r="N10139" s="3">
        <v>-0.37264439599383498</v>
      </c>
      <c r="O10139" s="5">
        <v>1.6391270160675049</v>
      </c>
      <c r="P10139" s="3">
        <v>2.2235405631363392E-3</v>
      </c>
    </row>
    <row r="10140" spans="1:16" x14ac:dyDescent="0.25">
      <c r="A10140" s="1">
        <v>2014</v>
      </c>
      <c r="B10140" t="s">
        <v>588</v>
      </c>
      <c r="C10140" t="s">
        <v>2289</v>
      </c>
      <c r="D10140" t="s">
        <v>3403</v>
      </c>
      <c r="E10140" t="s">
        <v>3469</v>
      </c>
      <c r="F10140" t="s">
        <v>4059</v>
      </c>
      <c r="G10140" s="4"/>
      <c r="H10140" s="4"/>
      <c r="I10140" s="4"/>
      <c r="J10140" s="4"/>
      <c r="K10140" s="4">
        <v>-521229.66665094998</v>
      </c>
      <c r="L10140" s="4">
        <v>2861703.9935876299</v>
      </c>
      <c r="M10140" s="4">
        <v>923131.68937715096</v>
      </c>
      <c r="N10140" s="3">
        <v>-0.189733959923816</v>
      </c>
      <c r="O10140" s="5">
        <v>0.70594316720962524</v>
      </c>
      <c r="P10140" s="3">
        <v>0.32258111238479614</v>
      </c>
    </row>
    <row r="10141" spans="1:16" x14ac:dyDescent="0.25">
      <c r="A10141" s="1">
        <v>2015</v>
      </c>
      <c r="B10141" t="s">
        <v>588</v>
      </c>
      <c r="C10141" t="s">
        <v>2289</v>
      </c>
      <c r="D10141" t="s">
        <v>3403</v>
      </c>
      <c r="E10141" t="s">
        <v>3469</v>
      </c>
      <c r="F10141" t="s">
        <v>4059</v>
      </c>
      <c r="G10141" s="4"/>
      <c r="H10141" s="4"/>
      <c r="I10141" s="4"/>
      <c r="J10141" s="4"/>
      <c r="K10141" s="4">
        <v>-170723.32688766799</v>
      </c>
      <c r="L10141" s="4">
        <v>1278975.06220966</v>
      </c>
      <c r="M10141" s="4">
        <v>758056.43937351205</v>
      </c>
      <c r="N10141" s="3">
        <v>-9.4403176933324007E-2</v>
      </c>
      <c r="O10141" s="5">
        <v>3.0112133026123047</v>
      </c>
      <c r="P10141" s="3">
        <v>0.59270620346069336</v>
      </c>
    </row>
    <row r="10142" spans="1:16" x14ac:dyDescent="0.25">
      <c r="A10142" s="1">
        <v>2016</v>
      </c>
      <c r="B10142" t="s">
        <v>588</v>
      </c>
      <c r="C10142" t="s">
        <v>2289</v>
      </c>
      <c r="D10142" t="s">
        <v>3403</v>
      </c>
      <c r="E10142" t="s">
        <v>3469</v>
      </c>
      <c r="F10142" t="s">
        <v>4059</v>
      </c>
      <c r="G10142" s="4"/>
      <c r="H10142" s="4"/>
      <c r="I10142" s="4"/>
      <c r="J10142" s="4"/>
      <c r="K10142" s="4">
        <v>-28207.974491164299</v>
      </c>
      <c r="L10142" s="4">
        <v>1155002.68200375</v>
      </c>
      <c r="M10142" s="4">
        <v>761662.24632714503</v>
      </c>
      <c r="N10142" s="3">
        <v>-2.3587090424031999E-2</v>
      </c>
      <c r="O10142" s="5">
        <v>2.2478635311126709</v>
      </c>
      <c r="P10142" s="3">
        <v>0.65944629907608032</v>
      </c>
    </row>
    <row r="10143" spans="1:16" x14ac:dyDescent="0.25">
      <c r="A10143" s="1">
        <v>2017</v>
      </c>
      <c r="B10143" t="s">
        <v>588</v>
      </c>
      <c r="C10143" t="s">
        <v>2289</v>
      </c>
      <c r="D10143" t="s">
        <v>3403</v>
      </c>
      <c r="E10143" t="s">
        <v>3469</v>
      </c>
      <c r="F10143" t="s">
        <v>4059</v>
      </c>
      <c r="G10143" s="4"/>
      <c r="H10143" s="4"/>
      <c r="I10143" s="4"/>
      <c r="J10143" s="4"/>
      <c r="K10143" s="4">
        <v>-70710.261553951801</v>
      </c>
      <c r="L10143" s="4">
        <v>1108270.88473334</v>
      </c>
      <c r="M10143" s="4">
        <v>821603.756907776</v>
      </c>
      <c r="N10143" s="3">
        <v>-6.1491006007135002E-2</v>
      </c>
      <c r="O10143" s="5">
        <v>1.8087309598922729</v>
      </c>
      <c r="P10143" s="3">
        <v>0.74133837223052979</v>
      </c>
    </row>
    <row r="10144" spans="1:16" x14ac:dyDescent="0.25">
      <c r="A10144" s="1">
        <v>2018</v>
      </c>
      <c r="B10144" t="s">
        <v>588</v>
      </c>
      <c r="C10144" t="s">
        <v>2289</v>
      </c>
      <c r="D10144" t="s">
        <v>3403</v>
      </c>
      <c r="E10144" t="s">
        <v>3469</v>
      </c>
      <c r="F10144" t="s">
        <v>4059</v>
      </c>
      <c r="G10144" s="4"/>
      <c r="H10144" s="4"/>
      <c r="I10144" s="4"/>
      <c r="J10144" s="4"/>
      <c r="K10144" s="4">
        <v>121951.30978023499</v>
      </c>
      <c r="L10144" s="4">
        <v>704681.01170252904</v>
      </c>
      <c r="M10144" s="4">
        <v>78625.304406398296</v>
      </c>
      <c r="N10144" s="3">
        <v>0.13764252043167099</v>
      </c>
      <c r="O10144" s="5">
        <v>5.1551427841186523</v>
      </c>
      <c r="P10144" s="3">
        <v>0.11157573759555817</v>
      </c>
    </row>
    <row r="10145" spans="1:16" x14ac:dyDescent="0.25">
      <c r="A10145" s="1">
        <v>2019</v>
      </c>
      <c r="B10145" t="s">
        <v>588</v>
      </c>
      <c r="C10145" t="s">
        <v>2289</v>
      </c>
      <c r="D10145" t="s">
        <v>3403</v>
      </c>
      <c r="E10145" t="s">
        <v>3469</v>
      </c>
      <c r="F10145" t="s">
        <v>4059</v>
      </c>
      <c r="G10145" s="4"/>
      <c r="H10145" s="4"/>
      <c r="I10145" s="4"/>
      <c r="J10145" s="4"/>
      <c r="K10145" s="4">
        <v>-178153.738153738</v>
      </c>
      <c r="L10145" s="4">
        <v>1750151.63215163</v>
      </c>
      <c r="M10145" s="4">
        <v>60874.692874692897</v>
      </c>
      <c r="N10145" s="3">
        <v>-0.147327747054664</v>
      </c>
      <c r="O10145" s="5">
        <v>3.0180718898773193</v>
      </c>
      <c r="P10145" s="3">
        <v>3.4782525151968002E-2</v>
      </c>
    </row>
    <row r="10146" spans="1:16" x14ac:dyDescent="0.25">
      <c r="A10146" s="1">
        <v>2020</v>
      </c>
      <c r="B10146" t="s">
        <v>588</v>
      </c>
      <c r="C10146" t="s">
        <v>2289</v>
      </c>
      <c r="D10146" t="s">
        <v>3403</v>
      </c>
      <c r="E10146" t="s">
        <v>3469</v>
      </c>
      <c r="F10146" t="s">
        <v>4059</v>
      </c>
      <c r="G10146" s="4"/>
      <c r="H10146" s="4"/>
      <c r="I10146" s="4"/>
      <c r="J10146" s="4"/>
      <c r="K10146" s="4">
        <v>-373495.71387159597</v>
      </c>
      <c r="L10146" s="4">
        <v>3623109.8932954199</v>
      </c>
      <c r="M10146" s="4">
        <v>128521.73432905901</v>
      </c>
      <c r="N10146" s="3">
        <v>-0.13978562396754499</v>
      </c>
      <c r="O10146" s="5">
        <v>3.0731914043426514</v>
      </c>
      <c r="P10146" s="3">
        <v>3.5472765564918518E-2</v>
      </c>
    </row>
    <row r="10147" spans="1:16" x14ac:dyDescent="0.25">
      <c r="A10147" s="1">
        <v>2021</v>
      </c>
      <c r="B10147" t="s">
        <v>588</v>
      </c>
      <c r="C10147" t="s">
        <v>2289</v>
      </c>
      <c r="D10147" t="s">
        <v>3403</v>
      </c>
      <c r="E10147" t="s">
        <v>3469</v>
      </c>
      <c r="F10147" t="s">
        <v>4059</v>
      </c>
      <c r="G10147" s="4"/>
      <c r="H10147" s="4"/>
      <c r="I10147" s="4"/>
      <c r="J10147" s="4"/>
      <c r="K10147" s="4">
        <v>-646746.24537936097</v>
      </c>
      <c r="L10147" s="4">
        <v>6988537.0663347598</v>
      </c>
      <c r="M10147" s="4">
        <v>229717.550555227</v>
      </c>
      <c r="N10147" s="3">
        <v>-0.118402701016704</v>
      </c>
      <c r="O10147" s="5">
        <v>6.1680727005004883</v>
      </c>
      <c r="P10147" s="3">
        <v>3.2870620489120483E-2</v>
      </c>
    </row>
    <row r="10148" spans="1:16" x14ac:dyDescent="0.25">
      <c r="A10148" s="1">
        <v>2022</v>
      </c>
      <c r="B10148" t="s">
        <v>588</v>
      </c>
      <c r="C10148" t="s">
        <v>2289</v>
      </c>
      <c r="D10148" t="s">
        <v>3403</v>
      </c>
      <c r="E10148" t="s">
        <v>3469</v>
      </c>
      <c r="F10148" t="s">
        <v>4059</v>
      </c>
      <c r="G10148" s="4"/>
      <c r="H10148" s="4"/>
      <c r="I10148" s="4"/>
      <c r="J10148" s="4"/>
      <c r="K10148" s="4">
        <v>-1156889.59125508</v>
      </c>
      <c r="L10148" s="4">
        <v>5930253.1968780002</v>
      </c>
      <c r="M10148" s="4">
        <v>237087.92535902301</v>
      </c>
      <c r="N10148" s="3">
        <v>-0.18716355025881001</v>
      </c>
      <c r="O10148" s="5">
        <v>2.502636194229126</v>
      </c>
      <c r="P10148" s="3">
        <v>3.9979394525289536E-2</v>
      </c>
    </row>
    <row r="10149" spans="1:16" x14ac:dyDescent="0.25">
      <c r="A10149" s="1">
        <v>2023</v>
      </c>
      <c r="B10149" t="s">
        <v>588</v>
      </c>
      <c r="C10149" t="s">
        <v>2289</v>
      </c>
      <c r="D10149" t="s">
        <v>3403</v>
      </c>
      <c r="E10149" t="s">
        <v>3469</v>
      </c>
      <c r="F10149" t="s">
        <v>4059</v>
      </c>
      <c r="G10149" s="4"/>
      <c r="H10149" s="4"/>
      <c r="I10149" s="4"/>
      <c r="J10149" s="4"/>
      <c r="K10149" s="4">
        <v>-751189.54771189496</v>
      </c>
      <c r="L10149" s="4">
        <v>3510221.6445022202</v>
      </c>
      <c r="M10149" s="4">
        <v>237644.90217644899</v>
      </c>
      <c r="N10149" s="3">
        <v>-0.16262065712110199</v>
      </c>
      <c r="O10149" s="5">
        <v>0.99999994039535522</v>
      </c>
      <c r="P10149" s="3">
        <v>6.77008256316185E-2</v>
      </c>
    </row>
    <row r="10150" spans="1:16" x14ac:dyDescent="0.25">
      <c r="A10150" s="1">
        <v>2024</v>
      </c>
      <c r="B10150" t="s">
        <v>588</v>
      </c>
      <c r="C10150" t="s">
        <v>2289</v>
      </c>
      <c r="D10150" t="s">
        <v>3403</v>
      </c>
      <c r="E10150" t="s">
        <v>3469</v>
      </c>
      <c r="F10150" t="s">
        <v>4059</v>
      </c>
      <c r="G10150" s="4"/>
      <c r="H10150" s="4"/>
      <c r="I10150" s="4"/>
      <c r="J10150" s="4"/>
      <c r="K10150" s="4">
        <v>-1044124.05912276</v>
      </c>
      <c r="L10150" s="4">
        <v>1812533.91824952</v>
      </c>
      <c r="M10150" s="4">
        <v>328277.98630602797</v>
      </c>
      <c r="N10150" s="3">
        <v>-0.39228668727400801</v>
      </c>
      <c r="O10150" s="5">
        <v>2.5353162288665771</v>
      </c>
      <c r="P10150" s="3">
        <v>0.18111549317836761</v>
      </c>
    </row>
    <row r="10151" spans="1:16" x14ac:dyDescent="0.25">
      <c r="A10151" s="1">
        <v>2014</v>
      </c>
      <c r="B10151" t="s">
        <v>589</v>
      </c>
      <c r="C10151" t="s">
        <v>2290</v>
      </c>
      <c r="D10151" t="s">
        <v>3411</v>
      </c>
      <c r="E10151" t="s">
        <v>3470</v>
      </c>
      <c r="F10151" t="s">
        <v>4060</v>
      </c>
      <c r="G10151" s="4"/>
      <c r="H10151" s="4"/>
      <c r="I10151" s="4"/>
      <c r="J10151" s="4"/>
      <c r="K10151" s="4">
        <v>-1790749.3495229799</v>
      </c>
      <c r="L10151" s="4">
        <v>7978516.0450997399</v>
      </c>
      <c r="M10151" s="4">
        <v>2523365.13443192</v>
      </c>
      <c r="N10151" s="3">
        <v>-0.36215039105441699</v>
      </c>
      <c r="O10151" s="5">
        <v>1.4921756982803345</v>
      </c>
      <c r="P10151" s="3">
        <v>0.31626999378204346</v>
      </c>
    </row>
    <row r="10152" spans="1:16" x14ac:dyDescent="0.25">
      <c r="A10152" s="1">
        <v>2015</v>
      </c>
      <c r="B10152" t="s">
        <v>589</v>
      </c>
      <c r="C10152" t="s">
        <v>2290</v>
      </c>
      <c r="D10152" t="s">
        <v>3411</v>
      </c>
      <c r="E10152" t="s">
        <v>3470</v>
      </c>
      <c r="F10152" t="s">
        <v>4060</v>
      </c>
      <c r="G10152" s="4"/>
      <c r="H10152" s="4"/>
      <c r="I10152" s="4"/>
      <c r="J10152" s="4"/>
      <c r="K10152" s="4">
        <v>-3109709.8689369299</v>
      </c>
      <c r="L10152" s="4">
        <v>4814570.7777902298</v>
      </c>
      <c r="M10152" s="4">
        <v>2921510.0257645301</v>
      </c>
      <c r="N10152" s="3">
        <v>-0.53227778281983196</v>
      </c>
      <c r="O10152" s="5">
        <v>1.4128624200820923</v>
      </c>
      <c r="P10152" s="3">
        <v>0.60680592060089111</v>
      </c>
    </row>
    <row r="10153" spans="1:16" x14ac:dyDescent="0.25">
      <c r="A10153" s="1">
        <v>2016</v>
      </c>
      <c r="B10153" t="s">
        <v>589</v>
      </c>
      <c r="C10153" t="s">
        <v>2290</v>
      </c>
      <c r="D10153" t="s">
        <v>3411</v>
      </c>
      <c r="E10153" t="s">
        <v>3470</v>
      </c>
      <c r="F10153" t="s">
        <v>4060</v>
      </c>
      <c r="G10153" s="4"/>
      <c r="H10153" s="4"/>
      <c r="I10153" s="4"/>
      <c r="J10153" s="4"/>
      <c r="K10153" s="4">
        <v>-641945.25937942194</v>
      </c>
      <c r="L10153" s="4">
        <v>5303984.3992682798</v>
      </c>
      <c r="M10153" s="4">
        <v>2683540.5377420401</v>
      </c>
      <c r="N10153" s="3">
        <v>-0.13162301756022801</v>
      </c>
      <c r="O10153" s="5">
        <v>1.0376225709915161</v>
      </c>
      <c r="P10153" s="3">
        <v>0.50594806671142578</v>
      </c>
    </row>
    <row r="10154" spans="1:16" x14ac:dyDescent="0.25">
      <c r="A10154" s="1">
        <v>2017</v>
      </c>
      <c r="B10154" t="s">
        <v>589</v>
      </c>
      <c r="C10154" t="s">
        <v>2290</v>
      </c>
      <c r="D10154" t="s">
        <v>3411</v>
      </c>
      <c r="E10154" t="s">
        <v>3470</v>
      </c>
      <c r="F10154" t="s">
        <v>4060</v>
      </c>
      <c r="G10154" s="4"/>
      <c r="H10154" s="4"/>
      <c r="I10154" s="4"/>
      <c r="J10154" s="4"/>
      <c r="K10154" s="4">
        <v>-2166503.4499667301</v>
      </c>
      <c r="L10154" s="4">
        <v>2888391.2997793402</v>
      </c>
      <c r="M10154" s="4">
        <v>2325278.9744667402</v>
      </c>
      <c r="N10154" s="3">
        <v>-0.52389391324085699</v>
      </c>
      <c r="O10154" s="5">
        <v>1.2165853977203369</v>
      </c>
      <c r="P10154" s="3">
        <v>0.80504292249679565</v>
      </c>
    </row>
    <row r="10155" spans="1:16" x14ac:dyDescent="0.25">
      <c r="A10155" s="1">
        <v>2018</v>
      </c>
      <c r="B10155" t="s">
        <v>589</v>
      </c>
      <c r="C10155" t="s">
        <v>2290</v>
      </c>
      <c r="D10155" t="s">
        <v>3411</v>
      </c>
      <c r="E10155" t="s">
        <v>3470</v>
      </c>
      <c r="F10155" t="s">
        <v>4060</v>
      </c>
      <c r="G10155" s="4"/>
      <c r="H10155" s="4"/>
      <c r="I10155" s="4"/>
      <c r="J10155" s="4"/>
      <c r="K10155" s="4">
        <v>-89248.820857084997</v>
      </c>
      <c r="L10155" s="4">
        <v>2228555.5137590799</v>
      </c>
      <c r="M10155" s="4">
        <v>1726840.3310281001</v>
      </c>
      <c r="N10155" s="3">
        <v>-3.425157922923E-2</v>
      </c>
      <c r="O10155" s="5">
        <v>0.89100354909896851</v>
      </c>
      <c r="P10155" s="3">
        <v>0.77486979961395264</v>
      </c>
    </row>
    <row r="10156" spans="1:16" x14ac:dyDescent="0.25">
      <c r="A10156" s="1">
        <v>2019</v>
      </c>
      <c r="B10156" t="s">
        <v>589</v>
      </c>
      <c r="C10156" t="s">
        <v>2290</v>
      </c>
      <c r="D10156" t="s">
        <v>3411</v>
      </c>
      <c r="E10156" t="s">
        <v>3470</v>
      </c>
      <c r="F10156" t="s">
        <v>4060</v>
      </c>
      <c r="G10156" s="4"/>
      <c r="H10156" s="4"/>
      <c r="I10156" s="4"/>
      <c r="J10156" s="4"/>
      <c r="K10156" s="4">
        <v>-108583.41949175599</v>
      </c>
      <c r="L10156" s="4">
        <v>20295.7501224357</v>
      </c>
      <c r="M10156" s="4">
        <v>189575.96452086899</v>
      </c>
      <c r="N10156" s="3">
        <v>-0.10264252995655999</v>
      </c>
      <c r="O10156" s="5">
        <v>22.285240173339844</v>
      </c>
      <c r="P10156" s="3">
        <v>9.340672492980957</v>
      </c>
    </row>
    <row r="10157" spans="1:16" x14ac:dyDescent="0.25">
      <c r="A10157" s="1">
        <v>2020</v>
      </c>
      <c r="B10157" t="s">
        <v>589</v>
      </c>
      <c r="C10157" t="s">
        <v>2290</v>
      </c>
      <c r="D10157" t="s">
        <v>3411</v>
      </c>
      <c r="E10157" t="s">
        <v>3470</v>
      </c>
      <c r="F10157" t="s">
        <v>4060</v>
      </c>
      <c r="G10157" s="4"/>
      <c r="H10157" s="4"/>
      <c r="I10157" s="4"/>
      <c r="J10157" s="4"/>
      <c r="K10157" s="4">
        <v>-9026.2810055134196</v>
      </c>
      <c r="L10157" s="4">
        <v>12895.7928956738</v>
      </c>
      <c r="M10157" s="4">
        <v>174871.69105826601</v>
      </c>
      <c r="N10157" s="3">
        <v>-0.588772161485135</v>
      </c>
      <c r="O10157" s="5">
        <v>31.393138885498047</v>
      </c>
      <c r="P10157" s="3">
        <v>13.560367584228516</v>
      </c>
    </row>
    <row r="10158" spans="1:16" x14ac:dyDescent="0.25">
      <c r="A10158" s="1">
        <v>2021</v>
      </c>
      <c r="B10158" t="s">
        <v>589</v>
      </c>
      <c r="C10158" t="s">
        <v>2290</v>
      </c>
      <c r="D10158" t="s">
        <v>3411</v>
      </c>
      <c r="E10158" t="s">
        <v>3470</v>
      </c>
      <c r="F10158" t="s">
        <v>4060</v>
      </c>
      <c r="G10158" s="4"/>
      <c r="H10158" s="4"/>
      <c r="I10158" s="4"/>
      <c r="J10158" s="4"/>
      <c r="K10158" s="4">
        <v>-121622.848364233</v>
      </c>
      <c r="L10158" s="4">
        <v>68903.320414789996</v>
      </c>
      <c r="M10158" s="4">
        <v>170835.51551971</v>
      </c>
      <c r="N10158" s="3">
        <v>-2.8948243193830399</v>
      </c>
      <c r="O10158" s="5">
        <v>6.4548835754394531</v>
      </c>
      <c r="P10158" s="3">
        <v>2.4793510437011719</v>
      </c>
    </row>
    <row r="10159" spans="1:16" x14ac:dyDescent="0.25">
      <c r="A10159" s="1">
        <v>2022</v>
      </c>
      <c r="B10159" t="s">
        <v>589</v>
      </c>
      <c r="C10159" t="s">
        <v>2290</v>
      </c>
      <c r="D10159" t="s">
        <v>3411</v>
      </c>
      <c r="E10159" t="s">
        <v>3470</v>
      </c>
      <c r="F10159" t="s">
        <v>4060</v>
      </c>
      <c r="G10159" s="4"/>
      <c r="H10159" s="4"/>
      <c r="I10159" s="4"/>
      <c r="J10159" s="4"/>
      <c r="K10159" s="4">
        <v>-112974.198603493</v>
      </c>
      <c r="L10159" s="4">
        <v>26954.519924835498</v>
      </c>
      <c r="M10159" s="4">
        <v>234959.81749724399</v>
      </c>
      <c r="N10159" s="3">
        <v>-2.3690692568304401</v>
      </c>
      <c r="O10159" s="5">
        <v>21.78070068359375</v>
      </c>
      <c r="P10159" s="3">
        <v>8.7168989181518555</v>
      </c>
    </row>
    <row r="10160" spans="1:16" x14ac:dyDescent="0.25">
      <c r="A10160" s="1">
        <v>2023</v>
      </c>
      <c r="B10160" t="s">
        <v>589</v>
      </c>
      <c r="C10160" t="s">
        <v>2290</v>
      </c>
      <c r="D10160" t="s">
        <v>3411</v>
      </c>
      <c r="E10160" t="s">
        <v>3470</v>
      </c>
      <c r="F10160" t="s">
        <v>4060</v>
      </c>
      <c r="G10160" s="4"/>
      <c r="H10160" s="4"/>
      <c r="I10160" s="4"/>
      <c r="J10160" s="4"/>
      <c r="K10160" s="4">
        <v>936672.90281001898</v>
      </c>
      <c r="L10160" s="4">
        <v>26976429.880929299</v>
      </c>
      <c r="M10160" s="4">
        <v>20807653.562422998</v>
      </c>
      <c r="N10160" s="3">
        <v>6.9381243747085E-2</v>
      </c>
      <c r="O10160" s="5">
        <v>1.8245350122451782</v>
      </c>
      <c r="P10160" s="3">
        <v>0.77132719755172729</v>
      </c>
    </row>
    <row r="10161" spans="1:16" x14ac:dyDescent="0.25">
      <c r="A10161" s="1">
        <v>2024</v>
      </c>
      <c r="B10161" t="s">
        <v>589</v>
      </c>
      <c r="C10161" t="s">
        <v>2290</v>
      </c>
      <c r="D10161" t="s">
        <v>3411</v>
      </c>
      <c r="E10161" t="s">
        <v>3470</v>
      </c>
      <c r="F10161" t="s">
        <v>4060</v>
      </c>
      <c r="G10161" s="4"/>
      <c r="H10161" s="4"/>
      <c r="I10161" s="4"/>
      <c r="J10161" s="4"/>
      <c r="K10161" s="4">
        <v>-1708226.7434910501</v>
      </c>
      <c r="L10161" s="4">
        <v>40439787.696942203</v>
      </c>
      <c r="M10161" s="4">
        <v>30645276.9742033</v>
      </c>
      <c r="N10161" s="3">
        <v>-5.1601021909671002E-2</v>
      </c>
      <c r="O10161" s="5">
        <v>1.3471307754516602</v>
      </c>
      <c r="P10161" s="3">
        <v>0.75780016183853149</v>
      </c>
    </row>
    <row r="10162" spans="1:16" x14ac:dyDescent="0.25">
      <c r="A10162" s="1">
        <v>2010</v>
      </c>
      <c r="B10162" t="s">
        <v>590</v>
      </c>
      <c r="C10162" t="s">
        <v>2291</v>
      </c>
      <c r="D10162" t="s">
        <v>3405</v>
      </c>
      <c r="E10162" t="s">
        <v>3469</v>
      </c>
      <c r="F10162" t="s">
        <v>4061</v>
      </c>
      <c r="G10162" s="4"/>
      <c r="H10162" s="4"/>
      <c r="I10162" s="4"/>
      <c r="J10162" s="4"/>
      <c r="K10162" s="4">
        <v>-25377.236649812701</v>
      </c>
      <c r="L10162" s="4">
        <v>84884.420218037703</v>
      </c>
      <c r="M10162" s="4">
        <v>19045.2922342981</v>
      </c>
      <c r="N10162" s="3">
        <v>-0.27846135083978601</v>
      </c>
      <c r="P10162" s="3">
        <v>0.22436735033988953</v>
      </c>
    </row>
    <row r="10163" spans="1:16" x14ac:dyDescent="0.25">
      <c r="A10163" s="1">
        <v>2011</v>
      </c>
      <c r="B10163" t="s">
        <v>590</v>
      </c>
      <c r="C10163" t="s">
        <v>2291</v>
      </c>
      <c r="D10163" t="s">
        <v>3405</v>
      </c>
      <c r="E10163" t="s">
        <v>3469</v>
      </c>
      <c r="F10163" t="s">
        <v>4061</v>
      </c>
      <c r="G10163" s="4"/>
      <c r="H10163" s="4"/>
      <c r="I10163" s="4"/>
      <c r="J10163" s="4"/>
      <c r="K10163" s="4">
        <v>-700919.71177794505</v>
      </c>
      <c r="L10163" s="4">
        <v>3537346</v>
      </c>
      <c r="M10163" s="4">
        <v>1414354</v>
      </c>
      <c r="N10163" s="3">
        <v>-0.38452311468018102</v>
      </c>
      <c r="P10163" s="3">
        <v>0.39983478188514709</v>
      </c>
    </row>
    <row r="10164" spans="1:16" x14ac:dyDescent="0.25">
      <c r="A10164" s="1">
        <v>2014</v>
      </c>
      <c r="B10164" t="s">
        <v>590</v>
      </c>
      <c r="C10164" t="s">
        <v>2291</v>
      </c>
      <c r="D10164" t="s">
        <v>3405</v>
      </c>
      <c r="E10164" t="s">
        <v>3469</v>
      </c>
      <c r="F10164" t="s">
        <v>4061</v>
      </c>
      <c r="G10164" s="4"/>
      <c r="H10164" s="4"/>
      <c r="I10164" s="4"/>
      <c r="J10164" s="4"/>
      <c r="K10164" s="4">
        <v>-1695069.17253053</v>
      </c>
      <c r="L10164" s="4">
        <v>28608951</v>
      </c>
      <c r="M10164" s="4">
        <v>3525930</v>
      </c>
      <c r="N10164" s="3">
        <v>-6.6444630595988999E-2</v>
      </c>
      <c r="O10164" s="5">
        <v>1.4358812570571899</v>
      </c>
      <c r="P10164" s="3">
        <v>0.12324569374322891</v>
      </c>
    </row>
    <row r="10165" spans="1:16" x14ac:dyDescent="0.25">
      <c r="A10165" s="1">
        <v>2015</v>
      </c>
      <c r="B10165" t="s">
        <v>590</v>
      </c>
      <c r="C10165" t="s">
        <v>2291</v>
      </c>
      <c r="D10165" t="s">
        <v>3405</v>
      </c>
      <c r="E10165" t="s">
        <v>3469</v>
      </c>
      <c r="F10165" t="s">
        <v>4061</v>
      </c>
      <c r="G10165" s="4"/>
      <c r="H10165" s="4"/>
      <c r="I10165" s="4"/>
      <c r="J10165" s="4"/>
      <c r="K10165" s="4">
        <v>-1216370.0907143899</v>
      </c>
      <c r="L10165" s="4">
        <v>15541506</v>
      </c>
      <c r="M10165" s="4">
        <v>2045699</v>
      </c>
      <c r="N10165" s="3">
        <v>-6.2515606138393007E-2</v>
      </c>
      <c r="O10165" s="5">
        <v>0.93911129236221313</v>
      </c>
      <c r="P10165" s="3">
        <v>0.13162811100482941</v>
      </c>
    </row>
    <row r="10166" spans="1:16" x14ac:dyDescent="0.25">
      <c r="A10166" s="1">
        <v>2016</v>
      </c>
      <c r="B10166" t="s">
        <v>590</v>
      </c>
      <c r="C10166" t="s">
        <v>2291</v>
      </c>
      <c r="D10166" t="s">
        <v>3405</v>
      </c>
      <c r="E10166" t="s">
        <v>3469</v>
      </c>
      <c r="F10166" t="s">
        <v>4061</v>
      </c>
      <c r="G10166" s="4"/>
      <c r="H10166" s="4"/>
      <c r="I10166" s="4"/>
      <c r="J10166" s="4"/>
      <c r="K10166" s="4">
        <v>-859933.81949369702</v>
      </c>
      <c r="L10166" s="4">
        <v>13515577</v>
      </c>
      <c r="M10166" s="4">
        <v>1281280</v>
      </c>
      <c r="N10166" s="3">
        <v>-6.0251654528363001E-2</v>
      </c>
      <c r="O10166" s="5">
        <v>0.33560851216316223</v>
      </c>
      <c r="P10166" s="3">
        <v>9.480024129152298E-2</v>
      </c>
    </row>
    <row r="10167" spans="1:16" x14ac:dyDescent="0.25">
      <c r="A10167" s="1">
        <v>2017</v>
      </c>
      <c r="B10167" t="s">
        <v>590</v>
      </c>
      <c r="C10167" t="s">
        <v>2291</v>
      </c>
      <c r="D10167" t="s">
        <v>3405</v>
      </c>
      <c r="E10167" t="s">
        <v>3469</v>
      </c>
      <c r="F10167" t="s">
        <v>4061</v>
      </c>
      <c r="G10167" s="4"/>
      <c r="H10167" s="4"/>
      <c r="I10167" s="4"/>
      <c r="J10167" s="4"/>
      <c r="K10167" s="4">
        <v>-963743.701061434</v>
      </c>
      <c r="L10167" s="4">
        <v>13451366</v>
      </c>
      <c r="M10167" s="4">
        <v>783271</v>
      </c>
      <c r="N10167" s="3">
        <v>-7.0359006353314005E-2</v>
      </c>
      <c r="O10167" s="5">
        <v>0.3342454731464386</v>
      </c>
      <c r="P10167" s="3">
        <v>5.8229848742485046E-2</v>
      </c>
    </row>
    <row r="10168" spans="1:16" x14ac:dyDescent="0.25">
      <c r="A10168" s="1">
        <v>2018</v>
      </c>
      <c r="B10168" t="s">
        <v>590</v>
      </c>
      <c r="C10168" t="s">
        <v>2291</v>
      </c>
      <c r="D10168" t="s">
        <v>3405</v>
      </c>
      <c r="E10168" t="s">
        <v>3469</v>
      </c>
      <c r="F10168" t="s">
        <v>4061</v>
      </c>
      <c r="G10168" s="4"/>
      <c r="H10168" s="4"/>
      <c r="I10168" s="4"/>
      <c r="J10168" s="4"/>
      <c r="K10168" s="4">
        <v>-1560188.3468345399</v>
      </c>
      <c r="L10168" s="4">
        <v>12249475</v>
      </c>
      <c r="M10168" s="4">
        <v>1003385</v>
      </c>
      <c r="N10168" s="3">
        <v>-0.123805783826236</v>
      </c>
      <c r="O10168" s="5">
        <v>0.43706229329109192</v>
      </c>
      <c r="P10168" s="3">
        <v>8.1912487745285034E-2</v>
      </c>
    </row>
    <row r="10169" spans="1:16" x14ac:dyDescent="0.25">
      <c r="A10169" s="1">
        <v>2019</v>
      </c>
      <c r="B10169" t="s">
        <v>590</v>
      </c>
      <c r="C10169" t="s">
        <v>2291</v>
      </c>
      <c r="D10169" t="s">
        <v>3405</v>
      </c>
      <c r="E10169" t="s">
        <v>3469</v>
      </c>
      <c r="F10169" t="s">
        <v>4061</v>
      </c>
      <c r="G10169" s="4"/>
      <c r="H10169" s="4"/>
      <c r="I10169" s="4"/>
      <c r="J10169" s="4"/>
      <c r="K10169" s="4">
        <v>-1241100.73710074</v>
      </c>
      <c r="L10169" s="4">
        <v>2054351.0003510001</v>
      </c>
      <c r="M10169" s="4">
        <v>1009086.6970867</v>
      </c>
      <c r="N10169" s="3">
        <v>-0.181557589065905</v>
      </c>
      <c r="O10169" s="5">
        <v>3.0199663639068604</v>
      </c>
      <c r="P10169" s="3">
        <v>0.49119487404823303</v>
      </c>
    </row>
    <row r="10170" spans="1:16" x14ac:dyDescent="0.25">
      <c r="A10170" s="1">
        <v>2020</v>
      </c>
      <c r="B10170" t="s">
        <v>590</v>
      </c>
      <c r="C10170" t="s">
        <v>2291</v>
      </c>
      <c r="D10170" t="s">
        <v>3405</v>
      </c>
      <c r="E10170" t="s">
        <v>3469</v>
      </c>
      <c r="F10170" t="s">
        <v>4061</v>
      </c>
      <c r="G10170" s="4"/>
      <c r="H10170" s="4"/>
      <c r="I10170" s="4"/>
      <c r="J10170" s="4"/>
      <c r="K10170" s="4">
        <v>-592211.80790414498</v>
      </c>
      <c r="L10170" s="4">
        <v>1742077.2193310601</v>
      </c>
      <c r="M10170" s="4">
        <v>849688.03058956703</v>
      </c>
      <c r="N10170" s="3">
        <v>-0.314848189571171</v>
      </c>
      <c r="O10170" s="5">
        <v>4.8093428611755371</v>
      </c>
      <c r="P10170" s="3">
        <v>0.48774418234825134</v>
      </c>
    </row>
    <row r="10171" spans="1:16" x14ac:dyDescent="0.25">
      <c r="A10171" s="1">
        <v>2021</v>
      </c>
      <c r="B10171" t="s">
        <v>590</v>
      </c>
      <c r="C10171" t="s">
        <v>2291</v>
      </c>
      <c r="D10171" t="s">
        <v>3405</v>
      </c>
      <c r="E10171" t="s">
        <v>3469</v>
      </c>
      <c r="F10171" t="s">
        <v>4061</v>
      </c>
      <c r="G10171" s="4"/>
      <c r="H10171" s="4"/>
      <c r="I10171" s="4"/>
      <c r="J10171" s="4"/>
      <c r="K10171" s="4">
        <v>-1452361.4933005399</v>
      </c>
      <c r="L10171" s="4">
        <v>17660775.742488898</v>
      </c>
      <c r="M10171" s="4">
        <v>1036972.60982687</v>
      </c>
      <c r="N10171" s="3">
        <v>-0.14855418887917399</v>
      </c>
      <c r="O10171" s="5">
        <v>3.7405240535736084</v>
      </c>
      <c r="P10171" s="3">
        <v>5.8716140687465668E-2</v>
      </c>
    </row>
    <row r="10172" spans="1:16" x14ac:dyDescent="0.25">
      <c r="A10172" s="1">
        <v>2022</v>
      </c>
      <c r="B10172" t="s">
        <v>590</v>
      </c>
      <c r="C10172" t="s">
        <v>2291</v>
      </c>
      <c r="D10172" t="s">
        <v>3405</v>
      </c>
      <c r="E10172" t="s">
        <v>3469</v>
      </c>
      <c r="F10172" t="s">
        <v>4061</v>
      </c>
      <c r="G10172" s="4"/>
      <c r="H10172" s="4"/>
      <c r="I10172" s="4"/>
      <c r="J10172" s="4"/>
      <c r="K10172" s="4">
        <v>-1456106.330267</v>
      </c>
      <c r="L10172" s="4">
        <v>21021068.685432699</v>
      </c>
      <c r="M10172" s="4">
        <v>1449205.35239843</v>
      </c>
      <c r="N10172" s="3">
        <v>-7.8126446357492996E-2</v>
      </c>
      <c r="O10172" s="5">
        <v>2.6044039726257324</v>
      </c>
      <c r="P10172" s="3">
        <v>6.8940609693527222E-2</v>
      </c>
    </row>
    <row r="10173" spans="1:16" x14ac:dyDescent="0.25">
      <c r="A10173" s="1">
        <v>2023</v>
      </c>
      <c r="B10173" t="s">
        <v>590</v>
      </c>
      <c r="C10173" t="s">
        <v>2291</v>
      </c>
      <c r="D10173" t="s">
        <v>3405</v>
      </c>
      <c r="E10173" t="s">
        <v>3469</v>
      </c>
      <c r="F10173" t="s">
        <v>4061</v>
      </c>
      <c r="G10173" s="4"/>
      <c r="H10173" s="4"/>
      <c r="I10173" s="4"/>
      <c r="J10173" s="4"/>
      <c r="K10173" s="4">
        <v>-1532513.4153251301</v>
      </c>
      <c r="L10173" s="4">
        <v>22281105.222811099</v>
      </c>
      <c r="M10173" s="4">
        <v>1853814.6185381501</v>
      </c>
      <c r="N10173" s="3">
        <v>-7.1971950036002E-2</v>
      </c>
      <c r="O10173" s="5">
        <v>1.9958170652389526</v>
      </c>
      <c r="P10173" s="3">
        <v>8.3201199769973755E-2</v>
      </c>
    </row>
    <row r="10174" spans="1:16" x14ac:dyDescent="0.25">
      <c r="A10174" s="1">
        <v>2024</v>
      </c>
      <c r="B10174" t="s">
        <v>590</v>
      </c>
      <c r="C10174" t="s">
        <v>2291</v>
      </c>
      <c r="D10174" t="s">
        <v>3405</v>
      </c>
      <c r="E10174" t="s">
        <v>3469</v>
      </c>
      <c r="F10174" t="s">
        <v>4061</v>
      </c>
      <c r="G10174" s="4"/>
      <c r="H10174" s="4"/>
      <c r="I10174" s="4"/>
      <c r="J10174" s="4"/>
      <c r="K10174" s="4">
        <v>-1226057.2160034101</v>
      </c>
      <c r="L10174" s="4">
        <v>21637009.727120601</v>
      </c>
      <c r="M10174" s="4">
        <v>3211483.2025494501</v>
      </c>
      <c r="N10174" s="3">
        <v>-5.5829627043519001E-2</v>
      </c>
      <c r="O10174" s="5">
        <v>2.136671781539917</v>
      </c>
      <c r="P10174" s="3">
        <v>0.14842545986175537</v>
      </c>
    </row>
    <row r="10175" spans="1:16" x14ac:dyDescent="0.25">
      <c r="A10175" s="1">
        <v>2013</v>
      </c>
      <c r="B10175" t="s">
        <v>591</v>
      </c>
      <c r="C10175" t="s">
        <v>2292</v>
      </c>
      <c r="D10175" t="s">
        <v>3405</v>
      </c>
      <c r="E10175" t="s">
        <v>3469</v>
      </c>
      <c r="F10175" t="s">
        <v>4062</v>
      </c>
      <c r="G10175" s="4"/>
      <c r="H10175" s="4"/>
      <c r="I10175" s="4"/>
      <c r="J10175" s="4"/>
      <c r="K10175" s="4">
        <v>-1653696.8855349601</v>
      </c>
      <c r="L10175" s="4">
        <v>7083124.8800899005</v>
      </c>
      <c r="M10175" s="4">
        <v>287090.821053016</v>
      </c>
      <c r="N10175" s="3">
        <v>-0.24710162699044599</v>
      </c>
      <c r="O10175" s="5">
        <v>1.3928679227828979</v>
      </c>
      <c r="P10175" s="3">
        <v>4.0531661361455917E-2</v>
      </c>
    </row>
    <row r="10176" spans="1:16" x14ac:dyDescent="0.25">
      <c r="A10176" s="1">
        <v>2014</v>
      </c>
      <c r="B10176" t="s">
        <v>591</v>
      </c>
      <c r="C10176" t="s">
        <v>2292</v>
      </c>
      <c r="D10176" t="s">
        <v>3405</v>
      </c>
      <c r="E10176" t="s">
        <v>3469</v>
      </c>
      <c r="F10176" t="s">
        <v>4062</v>
      </c>
      <c r="G10176" s="4"/>
      <c r="H10176" s="4"/>
      <c r="I10176" s="4"/>
      <c r="J10176" s="4"/>
      <c r="K10176" s="4">
        <v>-1407204.4886604699</v>
      </c>
      <c r="L10176" s="4">
        <v>8526827.2903012894</v>
      </c>
      <c r="M10176" s="4">
        <v>254456.12711584699</v>
      </c>
      <c r="N10176" s="3">
        <v>-0.177701433441003</v>
      </c>
      <c r="O10176" s="5">
        <v>1.6432245969772339</v>
      </c>
      <c r="P10176" s="3">
        <v>2.9841829091310501E-2</v>
      </c>
    </row>
    <row r="10177" spans="1:16" x14ac:dyDescent="0.25">
      <c r="A10177" s="1">
        <v>2015</v>
      </c>
      <c r="B10177" t="s">
        <v>591</v>
      </c>
      <c r="C10177" t="s">
        <v>2292</v>
      </c>
      <c r="D10177" t="s">
        <v>3405</v>
      </c>
      <c r="E10177" t="s">
        <v>3469</v>
      </c>
      <c r="F10177" t="s">
        <v>4062</v>
      </c>
      <c r="G10177" s="4"/>
      <c r="H10177" s="4"/>
      <c r="I10177" s="4"/>
      <c r="J10177" s="4"/>
      <c r="K10177" s="4">
        <v>-866248.08363443101</v>
      </c>
      <c r="L10177" s="4">
        <v>4447884.8716901802</v>
      </c>
      <c r="M10177" s="4">
        <v>101399.813563631</v>
      </c>
      <c r="N10177" s="3">
        <v>-0.15178645553296599</v>
      </c>
      <c r="O10177" s="5">
        <v>0.31811770796775818</v>
      </c>
      <c r="P10177" s="3">
        <v>2.2797310724854469E-2</v>
      </c>
    </row>
    <row r="10178" spans="1:16" x14ac:dyDescent="0.25">
      <c r="A10178" s="1">
        <v>2016</v>
      </c>
      <c r="B10178" t="s">
        <v>591</v>
      </c>
      <c r="C10178" t="s">
        <v>2292</v>
      </c>
      <c r="D10178" t="s">
        <v>3405</v>
      </c>
      <c r="E10178" t="s">
        <v>3469</v>
      </c>
      <c r="F10178" t="s">
        <v>4062</v>
      </c>
      <c r="G10178" s="4"/>
      <c r="H10178" s="4"/>
      <c r="I10178" s="4"/>
      <c r="J10178" s="4"/>
      <c r="K10178" s="4">
        <v>-363751.97425276402</v>
      </c>
      <c r="L10178" s="4">
        <v>3877880.9190332899</v>
      </c>
      <c r="M10178" s="4">
        <v>34617.963465148903</v>
      </c>
      <c r="N10178" s="3">
        <v>-8.8946313266883001E-2</v>
      </c>
      <c r="O10178" s="5">
        <v>0.27097699046134949</v>
      </c>
      <c r="P10178" s="3">
        <v>8.9270314201712608E-3</v>
      </c>
    </row>
    <row r="10179" spans="1:16" x14ac:dyDescent="0.25">
      <c r="A10179" s="1">
        <v>2017</v>
      </c>
      <c r="B10179" t="s">
        <v>591</v>
      </c>
      <c r="C10179" t="s">
        <v>2292</v>
      </c>
      <c r="D10179" t="s">
        <v>3405</v>
      </c>
      <c r="E10179" t="s">
        <v>3469</v>
      </c>
      <c r="F10179" t="s">
        <v>4062</v>
      </c>
      <c r="G10179" s="4"/>
      <c r="H10179" s="4"/>
      <c r="I10179" s="4"/>
      <c r="J10179" s="4"/>
      <c r="K10179" s="4">
        <v>-366445.31039836502</v>
      </c>
      <c r="L10179" s="4">
        <v>2435314.7793739</v>
      </c>
      <c r="M10179" s="4">
        <v>56498.881689686197</v>
      </c>
      <c r="N10179" s="3">
        <v>-0.113873205889332</v>
      </c>
      <c r="O10179" s="5">
        <v>0.69584488868713379</v>
      </c>
      <c r="P10179" s="3">
        <v>2.319982647895813E-2</v>
      </c>
    </row>
    <row r="10180" spans="1:16" x14ac:dyDescent="0.25">
      <c r="A10180" s="1">
        <v>2018</v>
      </c>
      <c r="B10180" t="s">
        <v>591</v>
      </c>
      <c r="C10180" t="s">
        <v>2292</v>
      </c>
      <c r="D10180" t="s">
        <v>3405</v>
      </c>
      <c r="E10180" t="s">
        <v>3469</v>
      </c>
      <c r="F10180" t="s">
        <v>4062</v>
      </c>
      <c r="G10180" s="4"/>
      <c r="H10180" s="4"/>
      <c r="I10180" s="4"/>
      <c r="J10180" s="4"/>
      <c r="K10180" s="4">
        <v>-321710.00525540498</v>
      </c>
      <c r="L10180" s="4">
        <v>2240836.7197388601</v>
      </c>
      <c r="M10180" s="4">
        <v>101553.67545281599</v>
      </c>
      <c r="N10180" s="3">
        <v>-0.14029587161627</v>
      </c>
      <c r="O10180" s="5">
        <v>1.1045651435852051</v>
      </c>
      <c r="P10180" s="3">
        <v>4.5319534838199615E-2</v>
      </c>
    </row>
    <row r="10181" spans="1:16" x14ac:dyDescent="0.25">
      <c r="A10181" s="1">
        <v>2019</v>
      </c>
      <c r="B10181" t="s">
        <v>591</v>
      </c>
      <c r="C10181" t="s">
        <v>2292</v>
      </c>
      <c r="D10181" t="s">
        <v>3405</v>
      </c>
      <c r="E10181" t="s">
        <v>3469</v>
      </c>
      <c r="F10181" t="s">
        <v>4062</v>
      </c>
      <c r="G10181" s="4"/>
      <c r="H10181" s="4"/>
      <c r="I10181" s="4"/>
      <c r="J10181" s="4"/>
      <c r="K10181" s="4">
        <v>-519486.13548613503</v>
      </c>
      <c r="L10181" s="4">
        <v>2935616.7076167101</v>
      </c>
      <c r="M10181" s="4">
        <v>84236.574236574204</v>
      </c>
      <c r="N10181" s="3">
        <v>-0.20529733529713801</v>
      </c>
      <c r="O10181" s="5">
        <v>1.9039105176925659</v>
      </c>
      <c r="P10181" s="3">
        <v>2.8694678097963333E-2</v>
      </c>
    </row>
    <row r="10182" spans="1:16" x14ac:dyDescent="0.25">
      <c r="A10182" s="1">
        <v>2020</v>
      </c>
      <c r="B10182" t="s">
        <v>591</v>
      </c>
      <c r="C10182" t="s">
        <v>2292</v>
      </c>
      <c r="D10182" t="s">
        <v>3405</v>
      </c>
      <c r="E10182" t="s">
        <v>3469</v>
      </c>
      <c r="F10182" t="s">
        <v>4062</v>
      </c>
      <c r="G10182" s="4"/>
      <c r="H10182" s="4"/>
      <c r="I10182" s="4"/>
      <c r="J10182" s="4"/>
      <c r="K10182" s="4">
        <v>-360811.258506688</v>
      </c>
      <c r="L10182" s="4">
        <v>2885810.2232099702</v>
      </c>
      <c r="M10182" s="4">
        <v>436318.20879864198</v>
      </c>
      <c r="N10182" s="3">
        <v>-0.125019715001493</v>
      </c>
      <c r="O10182" s="5">
        <v>0.97862428426742554</v>
      </c>
      <c r="P10182" s="3">
        <v>0.15119434893131256</v>
      </c>
    </row>
    <row r="10183" spans="1:16" x14ac:dyDescent="0.25">
      <c r="A10183" s="1">
        <v>2021</v>
      </c>
      <c r="B10183" t="s">
        <v>591</v>
      </c>
      <c r="C10183" t="s">
        <v>2292</v>
      </c>
      <c r="D10183" t="s">
        <v>3405</v>
      </c>
      <c r="E10183" t="s">
        <v>3469</v>
      </c>
      <c r="F10183" t="s">
        <v>4062</v>
      </c>
      <c r="G10183" s="4"/>
      <c r="H10183" s="4"/>
      <c r="I10183" s="4"/>
      <c r="J10183" s="4"/>
      <c r="K10183" s="4">
        <v>-344592.07162084099</v>
      </c>
      <c r="L10183" s="4">
        <v>2988030.9517204198</v>
      </c>
      <c r="M10183" s="4">
        <v>104569.27771821</v>
      </c>
      <c r="N10183" s="3">
        <v>-0.112555812085902</v>
      </c>
      <c r="O10183" s="5">
        <v>1.6185939311981201</v>
      </c>
      <c r="P10183" s="3">
        <v>3.4996047616004944E-2</v>
      </c>
    </row>
    <row r="10184" spans="1:16" x14ac:dyDescent="0.25">
      <c r="A10184" s="1">
        <v>2022</v>
      </c>
      <c r="B10184" t="s">
        <v>591</v>
      </c>
      <c r="C10184" t="s">
        <v>2292</v>
      </c>
      <c r="D10184" t="s">
        <v>3405</v>
      </c>
      <c r="E10184" t="s">
        <v>3469</v>
      </c>
      <c r="F10184" t="s">
        <v>4062</v>
      </c>
      <c r="G10184" s="4"/>
      <c r="H10184" s="4"/>
      <c r="I10184" s="4"/>
      <c r="J10184" s="4"/>
      <c r="K10184" s="4">
        <v>-258846.70857860599</v>
      </c>
      <c r="L10184" s="4">
        <v>3000677.6760266898</v>
      </c>
      <c r="M10184" s="4">
        <v>40118.834838896699</v>
      </c>
      <c r="N10184" s="3">
        <v>-9.0021250887554E-2</v>
      </c>
      <c r="O10184" s="5">
        <v>0.71060079336166382</v>
      </c>
      <c r="P10184" s="3">
        <v>1.3369924388825893E-2</v>
      </c>
    </row>
    <row r="10185" spans="1:16" x14ac:dyDescent="0.25">
      <c r="A10185" s="1">
        <v>2023</v>
      </c>
      <c r="B10185" t="s">
        <v>591</v>
      </c>
      <c r="C10185" t="s">
        <v>2292</v>
      </c>
      <c r="D10185" t="s">
        <v>3405</v>
      </c>
      <c r="E10185" t="s">
        <v>3469</v>
      </c>
      <c r="F10185" t="s">
        <v>4062</v>
      </c>
      <c r="G10185" s="4"/>
      <c r="H10185" s="4"/>
      <c r="I10185" s="4"/>
      <c r="J10185" s="4"/>
      <c r="K10185" s="4">
        <v>-512323.43432323402</v>
      </c>
      <c r="L10185" s="4">
        <v>3672060.1273206002</v>
      </c>
      <c r="M10185" s="4">
        <v>49438.389494383897</v>
      </c>
      <c r="N10185" s="3">
        <v>-0.15594501803977001</v>
      </c>
      <c r="O10185" s="5">
        <v>0.83417028188705444</v>
      </c>
      <c r="P10185" s="3">
        <v>1.3463392853736877E-2</v>
      </c>
    </row>
    <row r="10186" spans="1:16" x14ac:dyDescent="0.25">
      <c r="A10186" s="1">
        <v>2024</v>
      </c>
      <c r="B10186" t="s">
        <v>591</v>
      </c>
      <c r="C10186" t="s">
        <v>2292</v>
      </c>
      <c r="D10186" t="s">
        <v>3405</v>
      </c>
      <c r="E10186" t="s">
        <v>3469</v>
      </c>
      <c r="F10186" t="s">
        <v>4062</v>
      </c>
      <c r="G10186" s="4"/>
      <c r="H10186" s="4"/>
      <c r="I10186" s="4"/>
      <c r="J10186" s="4"/>
      <c r="K10186" s="4">
        <v>-343814.71135319601</v>
      </c>
      <c r="L10186" s="4">
        <v>2613773.30942111</v>
      </c>
      <c r="M10186" s="4">
        <v>48050.909042421998</v>
      </c>
      <c r="N10186" s="3">
        <v>-0.10938414388281099</v>
      </c>
      <c r="O10186" s="5">
        <v>1.0994813442230225</v>
      </c>
      <c r="P10186" s="3">
        <v>1.8383732065558434E-2</v>
      </c>
    </row>
    <row r="10187" spans="1:16" x14ac:dyDescent="0.25">
      <c r="A10187" s="1">
        <v>2010</v>
      </c>
      <c r="B10187" t="s">
        <v>593</v>
      </c>
      <c r="C10187" t="s">
        <v>2294</v>
      </c>
      <c r="D10187" t="s">
        <v>3403</v>
      </c>
      <c r="E10187" t="s">
        <v>3469</v>
      </c>
      <c r="F10187" t="s">
        <v>4064</v>
      </c>
      <c r="G10187" s="4"/>
      <c r="H10187" s="4"/>
      <c r="I10187" s="4"/>
      <c r="J10187" s="4"/>
      <c r="K10187" s="4">
        <v>-153803.06059028101</v>
      </c>
      <c r="L10187" s="4">
        <v>122970.38517747101</v>
      </c>
      <c r="M10187" s="4">
        <v>1731342.49382675</v>
      </c>
      <c r="N10187" s="3">
        <v>-1.24066138435428</v>
      </c>
      <c r="P10187" s="3">
        <v>14.079344749450684</v>
      </c>
    </row>
    <row r="10188" spans="1:16" x14ac:dyDescent="0.25">
      <c r="A10188" s="1">
        <v>2011</v>
      </c>
      <c r="B10188" t="s">
        <v>593</v>
      </c>
      <c r="C10188" t="s">
        <v>2294</v>
      </c>
      <c r="D10188" t="s">
        <v>3403</v>
      </c>
      <c r="E10188" t="s">
        <v>3469</v>
      </c>
      <c r="F10188" t="s">
        <v>4064</v>
      </c>
      <c r="G10188" s="4"/>
      <c r="H10188" s="4"/>
      <c r="I10188" s="4"/>
      <c r="J10188" s="4"/>
      <c r="K10188" s="4">
        <v>-675945.77215732494</v>
      </c>
      <c r="L10188" s="4">
        <v>181716.85778587501</v>
      </c>
      <c r="M10188" s="4">
        <v>927611.18851141399</v>
      </c>
      <c r="N10188" s="3">
        <v>-3.9922967614116498</v>
      </c>
      <c r="P10188" s="3">
        <v>5.1047062873840332</v>
      </c>
    </row>
    <row r="10189" spans="1:16" x14ac:dyDescent="0.25">
      <c r="A10189" s="1">
        <v>2012</v>
      </c>
      <c r="B10189" t="s">
        <v>593</v>
      </c>
      <c r="C10189" t="s">
        <v>2294</v>
      </c>
      <c r="D10189" t="s">
        <v>3403</v>
      </c>
      <c r="E10189" t="s">
        <v>3469</v>
      </c>
      <c r="F10189" t="s">
        <v>4064</v>
      </c>
      <c r="G10189" s="4"/>
      <c r="H10189" s="4"/>
      <c r="I10189" s="4"/>
      <c r="J10189" s="4"/>
      <c r="K10189" s="4">
        <v>-1100328.4794777101</v>
      </c>
      <c r="L10189" s="4">
        <v>188866.489976771</v>
      </c>
      <c r="M10189" s="4">
        <v>1369742.0259304401</v>
      </c>
      <c r="N10189" s="3">
        <v>-6.0728328335112396</v>
      </c>
      <c r="P10189" s="3">
        <v>7.2524352073669434</v>
      </c>
    </row>
    <row r="10190" spans="1:16" x14ac:dyDescent="0.25">
      <c r="A10190" s="1">
        <v>2013</v>
      </c>
      <c r="B10190" t="s">
        <v>593</v>
      </c>
      <c r="C10190" t="s">
        <v>2294</v>
      </c>
      <c r="D10190" t="s">
        <v>3403</v>
      </c>
      <c r="E10190" t="s">
        <v>3469</v>
      </c>
      <c r="F10190" t="s">
        <v>4064</v>
      </c>
      <c r="G10190" s="4"/>
      <c r="H10190" s="4"/>
      <c r="I10190" s="4"/>
      <c r="J10190" s="4"/>
      <c r="K10190" s="4">
        <v>-3234983.60086609</v>
      </c>
      <c r="L10190" s="4">
        <v>2689745.7449043901</v>
      </c>
      <c r="M10190" s="4">
        <v>702812.97678540403</v>
      </c>
      <c r="N10190" s="3">
        <v>-2.2635199945280502</v>
      </c>
      <c r="O10190" s="5">
        <v>3.2024092674255371</v>
      </c>
      <c r="P10190" s="3">
        <v>0.26129347085952759</v>
      </c>
    </row>
    <row r="10191" spans="1:16" x14ac:dyDescent="0.25">
      <c r="A10191" s="1">
        <v>2014</v>
      </c>
      <c r="B10191" t="s">
        <v>593</v>
      </c>
      <c r="C10191" t="s">
        <v>2294</v>
      </c>
      <c r="D10191" t="s">
        <v>3403</v>
      </c>
      <c r="E10191" t="s">
        <v>3469</v>
      </c>
      <c r="F10191" t="s">
        <v>4064</v>
      </c>
      <c r="G10191" s="4"/>
      <c r="H10191" s="4"/>
      <c r="I10191" s="4"/>
      <c r="J10191" s="4"/>
      <c r="K10191" s="4">
        <v>-5502219.81234382</v>
      </c>
      <c r="L10191" s="4">
        <v>5070253.1943985997</v>
      </c>
      <c r="M10191" s="4">
        <v>2224173.6998444102</v>
      </c>
      <c r="N10191" s="3">
        <v>-1.4024573166371499</v>
      </c>
      <c r="O10191" s="5">
        <v>1.6392443180084229</v>
      </c>
      <c r="P10191" s="3">
        <v>0.43867114186286926</v>
      </c>
    </row>
    <row r="10192" spans="1:16" x14ac:dyDescent="0.25">
      <c r="A10192" s="1">
        <v>2015</v>
      </c>
      <c r="B10192" t="s">
        <v>593</v>
      </c>
      <c r="C10192" t="s">
        <v>2294</v>
      </c>
      <c r="D10192" t="s">
        <v>3403</v>
      </c>
      <c r="E10192" t="s">
        <v>3469</v>
      </c>
      <c r="F10192" t="s">
        <v>4064</v>
      </c>
      <c r="G10192" s="4"/>
      <c r="H10192" s="4"/>
      <c r="I10192" s="4"/>
      <c r="J10192" s="4"/>
      <c r="K10192" s="4">
        <v>-2623484.8193031</v>
      </c>
      <c r="L10192" s="4">
        <v>618589.70902059297</v>
      </c>
      <c r="M10192" s="4">
        <v>2091812.9781283899</v>
      </c>
      <c r="N10192" s="3">
        <v>-1.10211275696644</v>
      </c>
      <c r="O10192" s="5">
        <v>5.4112558364868164</v>
      </c>
      <c r="P10192" s="3">
        <v>3.3815839290618896</v>
      </c>
    </row>
    <row r="10193" spans="1:16" x14ac:dyDescent="0.25">
      <c r="A10193" s="1">
        <v>2016</v>
      </c>
      <c r="B10193" t="s">
        <v>593</v>
      </c>
      <c r="C10193" t="s">
        <v>2294</v>
      </c>
      <c r="D10193" t="s">
        <v>3403</v>
      </c>
      <c r="E10193" t="s">
        <v>3469</v>
      </c>
      <c r="F10193" t="s">
        <v>4064</v>
      </c>
      <c r="G10193" s="4"/>
      <c r="H10193" s="4"/>
      <c r="I10193" s="4"/>
      <c r="J10193" s="4"/>
      <c r="K10193" s="4">
        <v>-1676437.85201299</v>
      </c>
      <c r="L10193" s="4">
        <v>2952922.6390916901</v>
      </c>
      <c r="M10193" s="4">
        <v>2558139.1363947899</v>
      </c>
      <c r="N10193" s="3">
        <v>-0.94417421904977505</v>
      </c>
      <c r="O10193" s="5">
        <v>1.3076679706573486</v>
      </c>
      <c r="P10193" s="3">
        <v>0.86630755662918091</v>
      </c>
    </row>
    <row r="10194" spans="1:16" x14ac:dyDescent="0.25">
      <c r="A10194" s="1">
        <v>2017</v>
      </c>
      <c r="B10194" t="s">
        <v>593</v>
      </c>
      <c r="C10194" t="s">
        <v>2294</v>
      </c>
      <c r="D10194" t="s">
        <v>3403</v>
      </c>
      <c r="E10194" t="s">
        <v>3469</v>
      </c>
      <c r="F10194" t="s">
        <v>4064</v>
      </c>
      <c r="G10194" s="4"/>
      <c r="H10194" s="4"/>
      <c r="I10194" s="4"/>
      <c r="J10194" s="4"/>
      <c r="K10194" s="4">
        <v>-2688016.0175855299</v>
      </c>
      <c r="L10194" s="4">
        <v>1210004.84216837</v>
      </c>
      <c r="M10194" s="4">
        <v>2955786.3912010901</v>
      </c>
      <c r="N10194" s="3">
        <v>-1.26302946035988</v>
      </c>
      <c r="O10194" s="5">
        <v>4.4113283157348633</v>
      </c>
      <c r="P10194" s="3">
        <v>2.44278883934021</v>
      </c>
    </row>
    <row r="10195" spans="1:16" x14ac:dyDescent="0.25">
      <c r="A10195" s="1">
        <v>2018</v>
      </c>
      <c r="B10195" t="s">
        <v>593</v>
      </c>
      <c r="C10195" t="s">
        <v>2294</v>
      </c>
      <c r="D10195" t="s">
        <v>3403</v>
      </c>
      <c r="E10195" t="s">
        <v>3469</v>
      </c>
      <c r="F10195" t="s">
        <v>4064</v>
      </c>
      <c r="G10195" s="4"/>
      <c r="H10195" s="4"/>
      <c r="I10195" s="4"/>
      <c r="J10195" s="4"/>
      <c r="K10195" s="4">
        <v>-3543817.4967986401</v>
      </c>
      <c r="L10195" s="4">
        <v>2838969.9405621099</v>
      </c>
      <c r="M10195" s="4">
        <v>2423821.7899466301</v>
      </c>
      <c r="N10195" s="3">
        <v>-1.7700217811602501</v>
      </c>
      <c r="O10195" s="5">
        <v>2.8042283058166504</v>
      </c>
      <c r="P10195" s="3">
        <v>0.85376805067062378</v>
      </c>
    </row>
    <row r="10196" spans="1:16" x14ac:dyDescent="0.25">
      <c r="A10196" s="1">
        <v>2019</v>
      </c>
      <c r="B10196" t="s">
        <v>593</v>
      </c>
      <c r="C10196" t="s">
        <v>2294</v>
      </c>
      <c r="D10196" t="s">
        <v>3403</v>
      </c>
      <c r="E10196" t="s">
        <v>3469</v>
      </c>
      <c r="F10196" t="s">
        <v>4064</v>
      </c>
      <c r="G10196" s="4"/>
      <c r="H10196" s="4"/>
      <c r="I10196" s="4"/>
      <c r="J10196" s="4"/>
      <c r="K10196" s="4">
        <v>-3110948.4029484</v>
      </c>
      <c r="L10196" s="4">
        <v>1696028.0800280799</v>
      </c>
      <c r="M10196" s="4">
        <v>2038498.42049842</v>
      </c>
      <c r="N10196" s="3">
        <v>-1.4177744164038499</v>
      </c>
      <c r="O10196" s="5">
        <v>2.5434548854827881</v>
      </c>
      <c r="P10196" s="3">
        <v>1.2019249200820923</v>
      </c>
    </row>
    <row r="10197" spans="1:16" x14ac:dyDescent="0.25">
      <c r="A10197" s="1">
        <v>2020</v>
      </c>
      <c r="B10197" t="s">
        <v>593</v>
      </c>
      <c r="C10197" t="s">
        <v>2294</v>
      </c>
      <c r="D10197" t="s">
        <v>3403</v>
      </c>
      <c r="E10197" t="s">
        <v>3469</v>
      </c>
      <c r="F10197" t="s">
        <v>4064</v>
      </c>
      <c r="G10197" s="4"/>
      <c r="H10197" s="4"/>
      <c r="I10197" s="4"/>
      <c r="J10197" s="4"/>
      <c r="K10197" s="4">
        <v>-10623749.0164681</v>
      </c>
      <c r="L10197" s="4">
        <v>2519794.8732106602</v>
      </c>
      <c r="M10197" s="4">
        <v>4141208.9504852099</v>
      </c>
      <c r="N10197" s="3">
        <v>-5.0742629337073</v>
      </c>
      <c r="O10197" s="5">
        <v>4.4059829711914063</v>
      </c>
      <c r="P10197" s="3">
        <v>1.6434706449508667</v>
      </c>
    </row>
    <row r="10198" spans="1:16" x14ac:dyDescent="0.25">
      <c r="A10198" s="1">
        <v>2021</v>
      </c>
      <c r="B10198" t="s">
        <v>593</v>
      </c>
      <c r="C10198" t="s">
        <v>2294</v>
      </c>
      <c r="D10198" t="s">
        <v>3403</v>
      </c>
      <c r="E10198" t="s">
        <v>3469</v>
      </c>
      <c r="F10198" t="s">
        <v>4064</v>
      </c>
      <c r="G10198" s="4"/>
      <c r="H10198" s="4"/>
      <c r="I10198" s="4"/>
      <c r="J10198" s="4"/>
      <c r="K10198" s="4">
        <v>-9397851.8246369101</v>
      </c>
      <c r="L10198" s="4">
        <v>8127907.5347344596</v>
      </c>
      <c r="M10198" s="4">
        <v>8001278.4080258496</v>
      </c>
      <c r="N10198" s="3">
        <v>-1.7298838950326101</v>
      </c>
      <c r="O10198" s="5">
        <v>5.3156356811523438</v>
      </c>
      <c r="P10198" s="3">
        <v>0.98442047834396362</v>
      </c>
    </row>
    <row r="10199" spans="1:16" x14ac:dyDescent="0.25">
      <c r="A10199" s="1">
        <v>2022</v>
      </c>
      <c r="B10199" t="s">
        <v>593</v>
      </c>
      <c r="C10199" t="s">
        <v>2294</v>
      </c>
      <c r="D10199" t="s">
        <v>3403</v>
      </c>
      <c r="E10199" t="s">
        <v>3469</v>
      </c>
      <c r="F10199" t="s">
        <v>4064</v>
      </c>
      <c r="G10199" s="4"/>
      <c r="H10199" s="4"/>
      <c r="I10199" s="4"/>
      <c r="J10199" s="4"/>
      <c r="K10199" s="4">
        <v>-9673313.2284844797</v>
      </c>
      <c r="L10199" s="4">
        <v>7072598.97727508</v>
      </c>
      <c r="M10199" s="4">
        <v>10310758.624497101</v>
      </c>
      <c r="N10199" s="3">
        <v>-1.3293604188004999</v>
      </c>
      <c r="O10199" s="5">
        <v>4.722114086151123</v>
      </c>
      <c r="P10199" s="3">
        <v>1.4578458070755005</v>
      </c>
    </row>
    <row r="10200" spans="1:16" x14ac:dyDescent="0.25">
      <c r="A10200" s="1">
        <v>2023</v>
      </c>
      <c r="B10200" t="s">
        <v>593</v>
      </c>
      <c r="C10200" t="s">
        <v>2294</v>
      </c>
      <c r="D10200" t="s">
        <v>3403</v>
      </c>
      <c r="E10200" t="s">
        <v>3469</v>
      </c>
      <c r="F10200" t="s">
        <v>4064</v>
      </c>
      <c r="G10200" s="4"/>
      <c r="H10200" s="4"/>
      <c r="I10200" s="4"/>
      <c r="J10200" s="4"/>
      <c r="K10200" s="4">
        <v>-10225852.0814585</v>
      </c>
      <c r="L10200" s="4">
        <v>6711272.8727127304</v>
      </c>
      <c r="M10200" s="4">
        <v>11601696.497017</v>
      </c>
      <c r="N10200" s="3">
        <v>-1.5101253865864499</v>
      </c>
      <c r="O10200" s="5">
        <v>2.4545581340789795</v>
      </c>
      <c r="P10200" s="3">
        <v>1.7286880016326904</v>
      </c>
    </row>
    <row r="10201" spans="1:16" x14ac:dyDescent="0.25">
      <c r="A10201" s="1">
        <v>2024</v>
      </c>
      <c r="B10201" t="s">
        <v>593</v>
      </c>
      <c r="C10201" t="s">
        <v>2294</v>
      </c>
      <c r="D10201" t="s">
        <v>3403</v>
      </c>
      <c r="E10201" t="s">
        <v>3469</v>
      </c>
      <c r="F10201" t="s">
        <v>4064</v>
      </c>
      <c r="G10201" s="4"/>
      <c r="H10201" s="4"/>
      <c r="I10201" s="4"/>
      <c r="J10201" s="4"/>
      <c r="K10201" s="4">
        <v>-6026892.5883207899</v>
      </c>
      <c r="L10201" s="4">
        <v>6011293.8603801504</v>
      </c>
      <c r="M10201" s="4">
        <v>15406061.616208799</v>
      </c>
      <c r="N10201" s="3">
        <v>-0.94736014205502295</v>
      </c>
      <c r="O10201" s="5">
        <v>2.7224516868591309</v>
      </c>
      <c r="P10201" s="3">
        <v>2.5628528594970703</v>
      </c>
    </row>
    <row r="10202" spans="1:16" x14ac:dyDescent="0.25">
      <c r="A10202" s="1">
        <v>2016</v>
      </c>
      <c r="B10202" t="s">
        <v>594</v>
      </c>
      <c r="C10202" t="s">
        <v>2295</v>
      </c>
      <c r="D10202" t="s">
        <v>3415</v>
      </c>
      <c r="E10202" t="s">
        <v>3469</v>
      </c>
      <c r="F10202" t="s">
        <v>4065</v>
      </c>
      <c r="G10202" s="4"/>
      <c r="H10202" s="4"/>
      <c r="I10202" s="4"/>
      <c r="J10202" s="4"/>
      <c r="K10202" s="4">
        <v>-5663900.9744613599</v>
      </c>
      <c r="L10202" s="4">
        <v>15147134.7259886</v>
      </c>
      <c r="M10202" s="4">
        <v>73486.902881664006</v>
      </c>
      <c r="N10202" s="3">
        <v>-0.31488125985953003</v>
      </c>
      <c r="O10202" s="5">
        <v>6.8499825894832611E-2</v>
      </c>
      <c r="P10202" s="3">
        <v>4.8515382222831249E-3</v>
      </c>
    </row>
    <row r="10203" spans="1:16" x14ac:dyDescent="0.25">
      <c r="A10203" s="1">
        <v>2017</v>
      </c>
      <c r="B10203" t="s">
        <v>594</v>
      </c>
      <c r="C10203" t="s">
        <v>2295</v>
      </c>
      <c r="D10203" t="s">
        <v>3415</v>
      </c>
      <c r="E10203" t="s">
        <v>3469</v>
      </c>
      <c r="F10203" t="s">
        <v>4065</v>
      </c>
      <c r="G10203" s="4"/>
      <c r="H10203" s="4"/>
      <c r="I10203" s="4"/>
      <c r="J10203" s="4"/>
      <c r="K10203" s="4">
        <v>-6832024.4106773697</v>
      </c>
      <c r="L10203" s="4">
        <v>8170777.1295933397</v>
      </c>
      <c r="M10203" s="4">
        <v>187810.03328030001</v>
      </c>
      <c r="N10203" s="3">
        <v>-0.57417564095139895</v>
      </c>
      <c r="O10203" s="5">
        <v>0.33332687616348267</v>
      </c>
      <c r="P10203" s="3">
        <v>2.2985577583312988E-2</v>
      </c>
    </row>
    <row r="10204" spans="1:16" x14ac:dyDescent="0.25">
      <c r="A10204" s="1">
        <v>2018</v>
      </c>
      <c r="B10204" t="s">
        <v>594</v>
      </c>
      <c r="C10204" t="s">
        <v>2295</v>
      </c>
      <c r="D10204" t="s">
        <v>3415</v>
      </c>
      <c r="E10204" t="s">
        <v>3469</v>
      </c>
      <c r="F10204" t="s">
        <v>4065</v>
      </c>
      <c r="G10204" s="4"/>
      <c r="H10204" s="4"/>
      <c r="I10204" s="4"/>
      <c r="J10204" s="4"/>
      <c r="K10204" s="4">
        <v>-354730.23486480297</v>
      </c>
      <c r="L10204" s="4">
        <v>8582178.9946631696</v>
      </c>
      <c r="M10204" s="4">
        <v>4625543.4903293103</v>
      </c>
      <c r="N10204" s="3">
        <v>-4.3125568639658003E-2</v>
      </c>
      <c r="O10204" s="5">
        <v>1.3765151500701904</v>
      </c>
      <c r="P10204" s="3">
        <v>0.53897076845169067</v>
      </c>
    </row>
    <row r="10205" spans="1:16" x14ac:dyDescent="0.25">
      <c r="A10205" s="1">
        <v>2019</v>
      </c>
      <c r="B10205" t="s">
        <v>594</v>
      </c>
      <c r="C10205" t="s">
        <v>2295</v>
      </c>
      <c r="D10205" t="s">
        <v>3415</v>
      </c>
      <c r="E10205" t="s">
        <v>3469</v>
      </c>
      <c r="F10205" t="s">
        <v>4065</v>
      </c>
      <c r="G10205" s="4"/>
      <c r="H10205" s="4"/>
      <c r="I10205" s="4"/>
      <c r="J10205" s="4"/>
      <c r="K10205" s="4">
        <v>-17979.641979642001</v>
      </c>
      <c r="L10205" s="4">
        <v>6853087.3990874002</v>
      </c>
      <c r="M10205" s="4">
        <v>3168617.0586170601</v>
      </c>
      <c r="N10205" s="3">
        <v>-2.3985022752389998E-3</v>
      </c>
      <c r="O10205" s="5">
        <v>1.1405940055847168</v>
      </c>
      <c r="P10205" s="3">
        <v>0.46236345171928406</v>
      </c>
    </row>
    <row r="10206" spans="1:16" x14ac:dyDescent="0.25">
      <c r="A10206" s="1">
        <v>2020</v>
      </c>
      <c r="B10206" t="s">
        <v>594</v>
      </c>
      <c r="C10206" t="s">
        <v>2295</v>
      </c>
      <c r="D10206" t="s">
        <v>3415</v>
      </c>
      <c r="E10206" t="s">
        <v>3469</v>
      </c>
      <c r="F10206" t="s">
        <v>4065</v>
      </c>
      <c r="G10206" s="4"/>
      <c r="H10206" s="4"/>
      <c r="I10206" s="4"/>
      <c r="J10206" s="4"/>
      <c r="K10206" s="4">
        <v>-1207599.07789572</v>
      </c>
      <c r="L10206" s="4">
        <v>4797999.80674461</v>
      </c>
      <c r="M10206" s="4">
        <v>2074433.6926963299</v>
      </c>
      <c r="N10206" s="3">
        <v>-0.209364292003765</v>
      </c>
      <c r="O10206" s="5">
        <v>1.162561297416687</v>
      </c>
      <c r="P10206" s="3">
        <v>0.43235385417938232</v>
      </c>
    </row>
    <row r="10207" spans="1:16" x14ac:dyDescent="0.25">
      <c r="A10207" s="1">
        <v>2021</v>
      </c>
      <c r="B10207" t="s">
        <v>594</v>
      </c>
      <c r="C10207" t="s">
        <v>2295</v>
      </c>
      <c r="D10207" t="s">
        <v>3415</v>
      </c>
      <c r="E10207" t="s">
        <v>3469</v>
      </c>
      <c r="F10207" t="s">
        <v>4065</v>
      </c>
      <c r="G10207" s="4"/>
      <c r="H10207" s="4"/>
      <c r="I10207" s="4"/>
      <c r="J10207" s="4"/>
      <c r="K10207" s="4">
        <v>-2383399.44064963</v>
      </c>
      <c r="L10207" s="4">
        <v>6169408.1833109697</v>
      </c>
      <c r="M10207" s="4">
        <v>4597500.1687048702</v>
      </c>
      <c r="N10207" s="3">
        <v>-0.41881121823950801</v>
      </c>
      <c r="O10207" s="5">
        <v>4.2197566032409668</v>
      </c>
      <c r="P10207" s="3">
        <v>0.74520927667617798</v>
      </c>
    </row>
    <row r="10208" spans="1:16" x14ac:dyDescent="0.25">
      <c r="A10208" s="1">
        <v>2022</v>
      </c>
      <c r="B10208" t="s">
        <v>594</v>
      </c>
      <c r="C10208" t="s">
        <v>2295</v>
      </c>
      <c r="D10208" t="s">
        <v>3415</v>
      </c>
      <c r="E10208" t="s">
        <v>3469</v>
      </c>
      <c r="F10208" t="s">
        <v>4065</v>
      </c>
      <c r="G10208" s="4"/>
      <c r="H10208" s="4"/>
      <c r="I10208" s="4"/>
      <c r="J10208" s="4"/>
      <c r="K10208" s="4">
        <v>-2653727.5631956998</v>
      </c>
      <c r="L10208" s="4">
        <v>7524024.3742538299</v>
      </c>
      <c r="M10208" s="4">
        <v>3962556.6742807501</v>
      </c>
      <c r="N10208" s="3">
        <v>-0.40201284664048498</v>
      </c>
      <c r="O10208" s="5">
        <v>3.2471315860748291</v>
      </c>
      <c r="P10208" s="3">
        <v>0.52665388584136963</v>
      </c>
    </row>
    <row r="10209" spans="1:16" x14ac:dyDescent="0.25">
      <c r="A10209" s="1">
        <v>2023</v>
      </c>
      <c r="B10209" t="s">
        <v>594</v>
      </c>
      <c r="C10209" t="s">
        <v>2295</v>
      </c>
      <c r="D10209" t="s">
        <v>3415</v>
      </c>
      <c r="E10209" t="s">
        <v>3469</v>
      </c>
      <c r="F10209" t="s">
        <v>4065</v>
      </c>
      <c r="G10209" s="4"/>
      <c r="H10209" s="4"/>
      <c r="I10209" s="4"/>
      <c r="J10209" s="4"/>
      <c r="K10209" s="4">
        <v>-3838618.13818618</v>
      </c>
      <c r="L10209" s="4">
        <v>12772227.4439223</v>
      </c>
      <c r="M10209" s="4">
        <v>5082541.0792254098</v>
      </c>
      <c r="N10209" s="3">
        <v>-0.383094488441726</v>
      </c>
      <c r="O10209" s="5">
        <v>5.3524165153503418</v>
      </c>
      <c r="P10209" s="3">
        <v>0.39793694019317627</v>
      </c>
    </row>
    <row r="10210" spans="1:16" x14ac:dyDescent="0.25">
      <c r="A10210" s="1">
        <v>2024</v>
      </c>
      <c r="B10210" t="s">
        <v>594</v>
      </c>
      <c r="C10210" t="s">
        <v>2295</v>
      </c>
      <c r="D10210" t="s">
        <v>3415</v>
      </c>
      <c r="E10210" t="s">
        <v>3469</v>
      </c>
      <c r="F10210" t="s">
        <v>4065</v>
      </c>
      <c r="G10210" s="4"/>
      <c r="H10210" s="4"/>
      <c r="I10210" s="4"/>
      <c r="J10210" s="4"/>
      <c r="K10210" s="4">
        <v>-4755955.2779129697</v>
      </c>
      <c r="L10210" s="4">
        <v>13630804.770889301</v>
      </c>
      <c r="M10210" s="4">
        <v>5594606.41496603</v>
      </c>
      <c r="N10210" s="3">
        <v>-0.36023270499483501</v>
      </c>
      <c r="O10210" s="5">
        <v>2.3408989906311035</v>
      </c>
      <c r="P10210" s="3">
        <v>0.41043844819068909</v>
      </c>
    </row>
    <row r="10211" spans="1:16" x14ac:dyDescent="0.25">
      <c r="A10211" s="1">
        <v>2015</v>
      </c>
      <c r="B10211" t="s">
        <v>595</v>
      </c>
      <c r="C10211" t="s">
        <v>2296</v>
      </c>
      <c r="D10211" t="s">
        <v>3403</v>
      </c>
      <c r="E10211" t="s">
        <v>3469</v>
      </c>
      <c r="F10211" t="s">
        <v>4066</v>
      </c>
      <c r="G10211" s="4"/>
      <c r="H10211" s="4"/>
      <c r="I10211" s="4"/>
      <c r="J10211" s="4"/>
      <c r="K10211" s="4">
        <v>-958417.75613814802</v>
      </c>
      <c r="L10211" s="4">
        <v>6154573.4690261399</v>
      </c>
      <c r="M10211" s="4">
        <v>161469.30348296999</v>
      </c>
      <c r="N10211" s="3">
        <v>-0.10656322496086899</v>
      </c>
      <c r="O10211" s="5">
        <v>8.4505319595336914</v>
      </c>
      <c r="P10211" s="3">
        <v>2.6235660538077354E-2</v>
      </c>
    </row>
    <row r="10212" spans="1:16" x14ac:dyDescent="0.25">
      <c r="A10212" s="1">
        <v>2016</v>
      </c>
      <c r="B10212" t="s">
        <v>595</v>
      </c>
      <c r="C10212" t="s">
        <v>2296</v>
      </c>
      <c r="D10212" t="s">
        <v>3403</v>
      </c>
      <c r="E10212" t="s">
        <v>3469</v>
      </c>
      <c r="F10212" t="s">
        <v>4066</v>
      </c>
      <c r="G10212" s="4"/>
      <c r="H10212" s="4"/>
      <c r="I10212" s="4"/>
      <c r="J10212" s="4"/>
      <c r="K10212" s="4">
        <v>-1050201.15028161</v>
      </c>
      <c r="L10212" s="4">
        <v>5419750.7226510104</v>
      </c>
      <c r="M10212" s="4">
        <v>635172.98924218502</v>
      </c>
      <c r="N10212" s="3">
        <v>-0.184708710449484</v>
      </c>
      <c r="O10212" s="5">
        <v>47.134429931640625</v>
      </c>
      <c r="P10212" s="3">
        <v>0.1171959787607193</v>
      </c>
    </row>
    <row r="10213" spans="1:16" x14ac:dyDescent="0.25">
      <c r="A10213" s="1">
        <v>2017</v>
      </c>
      <c r="B10213" t="s">
        <v>595</v>
      </c>
      <c r="C10213" t="s">
        <v>2296</v>
      </c>
      <c r="D10213" t="s">
        <v>3403</v>
      </c>
      <c r="E10213" t="s">
        <v>3469</v>
      </c>
      <c r="F10213" t="s">
        <v>4066</v>
      </c>
      <c r="G10213" s="4"/>
      <c r="H10213" s="4"/>
      <c r="I10213" s="4"/>
      <c r="J10213" s="4"/>
      <c r="K10213" s="4">
        <v>-620519.26491272601</v>
      </c>
      <c r="L10213" s="4">
        <v>3759333.4716810002</v>
      </c>
      <c r="M10213" s="4">
        <v>153807.250954983</v>
      </c>
      <c r="N10213" s="3">
        <v>-0.13272076172414901</v>
      </c>
      <c r="O10213" s="5">
        <v>40.602691650390625</v>
      </c>
      <c r="P10213" s="3">
        <v>4.0913436561822891E-2</v>
      </c>
    </row>
    <row r="10214" spans="1:16" x14ac:dyDescent="0.25">
      <c r="A10214" s="1">
        <v>2018</v>
      </c>
      <c r="B10214" t="s">
        <v>595</v>
      </c>
      <c r="C10214" t="s">
        <v>2296</v>
      </c>
      <c r="D10214" t="s">
        <v>3403</v>
      </c>
      <c r="E10214" t="s">
        <v>3469</v>
      </c>
      <c r="F10214" t="s">
        <v>4066</v>
      </c>
      <c r="G10214" s="4"/>
      <c r="H10214" s="4"/>
      <c r="I10214" s="4"/>
      <c r="J10214" s="4"/>
      <c r="K10214" s="4">
        <v>-672514.23030518298</v>
      </c>
      <c r="L10214" s="4">
        <v>5579901.4056358701</v>
      </c>
      <c r="M10214" s="4">
        <v>580741.53028519801</v>
      </c>
      <c r="N10214" s="3">
        <v>-0.14619358211526101</v>
      </c>
      <c r="O10214" s="5">
        <v>12.949773788452148</v>
      </c>
      <c r="P10214" s="3">
        <v>0.10407738387584686</v>
      </c>
    </row>
    <row r="10215" spans="1:16" x14ac:dyDescent="0.25">
      <c r="A10215" s="1">
        <v>2019</v>
      </c>
      <c r="B10215" t="s">
        <v>595</v>
      </c>
      <c r="C10215" t="s">
        <v>2296</v>
      </c>
      <c r="D10215" t="s">
        <v>3403</v>
      </c>
      <c r="E10215" t="s">
        <v>3469</v>
      </c>
      <c r="F10215" t="s">
        <v>4066</v>
      </c>
      <c r="G10215" s="4"/>
      <c r="H10215" s="4"/>
      <c r="I10215" s="4"/>
      <c r="J10215" s="4"/>
      <c r="K10215" s="4">
        <v>-515395.57739557698</v>
      </c>
      <c r="L10215" s="4">
        <v>3561619.5156195201</v>
      </c>
      <c r="M10215" s="4">
        <v>77276.237276237298</v>
      </c>
      <c r="N10215" s="3">
        <v>-0.116426541942312</v>
      </c>
      <c r="O10215" s="5">
        <v>10.80356502532959</v>
      </c>
      <c r="P10215" s="3">
        <v>2.1696938201785088E-2</v>
      </c>
    </row>
    <row r="10216" spans="1:16" x14ac:dyDescent="0.25">
      <c r="A10216" s="1">
        <v>2020</v>
      </c>
      <c r="B10216" t="s">
        <v>595</v>
      </c>
      <c r="C10216" t="s">
        <v>2296</v>
      </c>
      <c r="D10216" t="s">
        <v>3403</v>
      </c>
      <c r="E10216" t="s">
        <v>3469</v>
      </c>
      <c r="F10216" t="s">
        <v>4066</v>
      </c>
      <c r="G10216" s="4"/>
      <c r="H10216" s="4"/>
      <c r="I10216" s="4"/>
      <c r="J10216" s="4"/>
      <c r="K10216" s="4">
        <v>-912865.97738912003</v>
      </c>
      <c r="L10216" s="4">
        <v>6079502.5054180501</v>
      </c>
      <c r="M10216" s="4">
        <v>193550.79165688899</v>
      </c>
      <c r="N10216" s="3">
        <v>-0.190552789158525</v>
      </c>
      <c r="O10216" s="5">
        <v>9.3916234970092773</v>
      </c>
      <c r="P10216" s="3">
        <v>3.1836617738008499E-2</v>
      </c>
    </row>
    <row r="10217" spans="1:16" x14ac:dyDescent="0.25">
      <c r="A10217" s="1">
        <v>2021</v>
      </c>
      <c r="B10217" t="s">
        <v>595</v>
      </c>
      <c r="C10217" t="s">
        <v>2296</v>
      </c>
      <c r="D10217" t="s">
        <v>3403</v>
      </c>
      <c r="E10217" t="s">
        <v>3469</v>
      </c>
      <c r="F10217" t="s">
        <v>4066</v>
      </c>
      <c r="G10217" s="4"/>
      <c r="H10217" s="4"/>
      <c r="I10217" s="4"/>
      <c r="J10217" s="4"/>
      <c r="K10217" s="4">
        <v>-918848.45803747501</v>
      </c>
      <c r="L10217" s="4">
        <v>12853278.498001801</v>
      </c>
      <c r="M10217" s="4">
        <v>293402.51482728397</v>
      </c>
      <c r="N10217" s="3">
        <v>-9.4445388758664997E-2</v>
      </c>
      <c r="O10217" s="5">
        <v>14.753791809082031</v>
      </c>
      <c r="P10217" s="3">
        <v>2.2827057167887688E-2</v>
      </c>
    </row>
    <row r="10218" spans="1:16" x14ac:dyDescent="0.25">
      <c r="A10218" s="1">
        <v>2022</v>
      </c>
      <c r="B10218" t="s">
        <v>595</v>
      </c>
      <c r="C10218" t="s">
        <v>2296</v>
      </c>
      <c r="D10218" t="s">
        <v>3403</v>
      </c>
      <c r="E10218" t="s">
        <v>3469</v>
      </c>
      <c r="F10218" t="s">
        <v>4066</v>
      </c>
      <c r="G10218" s="4"/>
      <c r="H10218" s="4"/>
      <c r="I10218" s="4"/>
      <c r="J10218" s="4"/>
      <c r="K10218" s="4">
        <v>-684345.13170516305</v>
      </c>
      <c r="L10218" s="4">
        <v>13745672.741827499</v>
      </c>
      <c r="M10218" s="4">
        <v>443472.01998523198</v>
      </c>
      <c r="N10218" s="3">
        <v>-5.3515620077758001E-2</v>
      </c>
      <c r="O10218" s="5">
        <v>121.41743469238281</v>
      </c>
      <c r="P10218" s="3">
        <v>3.2262664288282394E-2</v>
      </c>
    </row>
    <row r="10219" spans="1:16" x14ac:dyDescent="0.25">
      <c r="A10219" s="1">
        <v>2023</v>
      </c>
      <c r="B10219" t="s">
        <v>595</v>
      </c>
      <c r="C10219" t="s">
        <v>2296</v>
      </c>
      <c r="D10219" t="s">
        <v>3403</v>
      </c>
      <c r="E10219" t="s">
        <v>3469</v>
      </c>
      <c r="F10219" t="s">
        <v>4066</v>
      </c>
      <c r="G10219" s="4"/>
      <c r="H10219" s="4"/>
      <c r="I10219" s="4"/>
      <c r="J10219" s="4"/>
      <c r="K10219" s="4">
        <v>-4608550.4782854998</v>
      </c>
      <c r="L10219" s="4">
        <v>26654935.173149399</v>
      </c>
      <c r="M10219" s="4">
        <v>657963.53697963501</v>
      </c>
      <c r="N10219" s="3">
        <v>-0.23081663030149299</v>
      </c>
      <c r="O10219" s="5">
        <v>62.076797485351563</v>
      </c>
      <c r="P10219" s="3">
        <v>2.4684492498636246E-2</v>
      </c>
    </row>
    <row r="10220" spans="1:16" x14ac:dyDescent="0.25">
      <c r="A10220" s="1">
        <v>2024</v>
      </c>
      <c r="B10220" t="s">
        <v>595</v>
      </c>
      <c r="C10220" t="s">
        <v>2296</v>
      </c>
      <c r="D10220" t="s">
        <v>3403</v>
      </c>
      <c r="E10220" t="s">
        <v>3469</v>
      </c>
      <c r="F10220" t="s">
        <v>4066</v>
      </c>
      <c r="G10220" s="4"/>
      <c r="H10220" s="4"/>
      <c r="I10220" s="4"/>
      <c r="J10220" s="4"/>
      <c r="K10220" s="4">
        <v>-1918570.1999426601</v>
      </c>
      <c r="L10220" s="4">
        <v>46522072.363376997</v>
      </c>
      <c r="M10220" s="4">
        <v>1286903.38882481</v>
      </c>
      <c r="N10220" s="3">
        <v>-5.2433620012519E-2</v>
      </c>
      <c r="O10220" s="5">
        <v>81.960525512695313</v>
      </c>
      <c r="P10220" s="3">
        <v>2.7662212029099464E-2</v>
      </c>
    </row>
    <row r="10221" spans="1:16" x14ac:dyDescent="0.25">
      <c r="A10221" s="1">
        <v>2009</v>
      </c>
      <c r="B10221" t="s">
        <v>596</v>
      </c>
      <c r="C10221" t="s">
        <v>2297</v>
      </c>
      <c r="D10221" t="s">
        <v>3403</v>
      </c>
      <c r="E10221" t="s">
        <v>3469</v>
      </c>
      <c r="F10221" t="s">
        <v>4067</v>
      </c>
      <c r="G10221" s="4"/>
      <c r="H10221" s="4"/>
      <c r="I10221" s="4"/>
      <c r="J10221" s="4"/>
      <c r="K10221" s="4">
        <v>-840980.22334717296</v>
      </c>
      <c r="L10221" s="4">
        <v>16564903.7608268</v>
      </c>
      <c r="M10221" s="4">
        <v>10302570.9491641</v>
      </c>
      <c r="N10221" s="3">
        <v>-8.8114970695599995E-2</v>
      </c>
      <c r="P10221" s="3">
        <v>0.62195175886154175</v>
      </c>
    </row>
    <row r="10222" spans="1:16" x14ac:dyDescent="0.25">
      <c r="A10222" s="1">
        <v>2010</v>
      </c>
      <c r="B10222" t="s">
        <v>596</v>
      </c>
      <c r="C10222" t="s">
        <v>2297</v>
      </c>
      <c r="D10222" t="s">
        <v>3403</v>
      </c>
      <c r="E10222" t="s">
        <v>3469</v>
      </c>
      <c r="F10222" t="s">
        <v>4067</v>
      </c>
      <c r="G10222" s="4"/>
      <c r="H10222" s="4"/>
      <c r="I10222" s="4"/>
      <c r="J10222" s="4"/>
      <c r="K10222" s="4">
        <v>-1600455.89169838</v>
      </c>
      <c r="L10222" s="4">
        <v>12288119.6351477</v>
      </c>
      <c r="M10222" s="4">
        <v>384959.93684116902</v>
      </c>
      <c r="N10222" s="3">
        <v>-0.107238808187409</v>
      </c>
      <c r="P10222" s="3">
        <v>3.1327813863754272E-2</v>
      </c>
    </row>
    <row r="10223" spans="1:16" x14ac:dyDescent="0.25">
      <c r="A10223" s="1">
        <v>2011</v>
      </c>
      <c r="B10223" t="s">
        <v>597</v>
      </c>
      <c r="C10223" t="s">
        <v>2298</v>
      </c>
      <c r="D10223" t="s">
        <v>3408</v>
      </c>
      <c r="E10223" t="s">
        <v>3469</v>
      </c>
      <c r="F10223" t="s">
        <v>4068</v>
      </c>
      <c r="G10223" s="4"/>
      <c r="H10223" s="4"/>
      <c r="I10223" s="4"/>
      <c r="J10223" s="4"/>
      <c r="K10223" s="4">
        <v>-2456223.3415496699</v>
      </c>
      <c r="L10223" s="4">
        <v>4512410.2454185002</v>
      </c>
      <c r="M10223" s="4">
        <v>989405.20844496798</v>
      </c>
      <c r="N10223" s="3">
        <v>-0.75997417568953496</v>
      </c>
      <c r="P10223" s="3">
        <v>0.21926313638687134</v>
      </c>
    </row>
    <row r="10224" spans="1:16" x14ac:dyDescent="0.25">
      <c r="A10224" s="1">
        <v>2012</v>
      </c>
      <c r="B10224" t="s">
        <v>597</v>
      </c>
      <c r="C10224" t="s">
        <v>2298</v>
      </c>
      <c r="D10224" t="s">
        <v>3408</v>
      </c>
      <c r="E10224" t="s">
        <v>3469</v>
      </c>
      <c r="F10224" t="s">
        <v>4068</v>
      </c>
      <c r="G10224" s="4"/>
      <c r="H10224" s="4"/>
      <c r="I10224" s="4"/>
      <c r="J10224" s="4"/>
      <c r="K10224" s="4">
        <v>-5053748.8615781302</v>
      </c>
      <c r="L10224" s="4">
        <v>3373104.59154958</v>
      </c>
      <c r="M10224" s="4">
        <v>1379009.0357438901</v>
      </c>
      <c r="N10224" s="3">
        <v>-1.3157819366872501</v>
      </c>
      <c r="P10224" s="3">
        <v>0.4088248610496521</v>
      </c>
    </row>
    <row r="10225" spans="1:16" x14ac:dyDescent="0.25">
      <c r="A10225" s="1">
        <v>2013</v>
      </c>
      <c r="B10225" t="s">
        <v>597</v>
      </c>
      <c r="C10225" t="s">
        <v>2298</v>
      </c>
      <c r="D10225" t="s">
        <v>3408</v>
      </c>
      <c r="E10225" t="s">
        <v>3469</v>
      </c>
      <c r="F10225" t="s">
        <v>4068</v>
      </c>
      <c r="G10225" s="4"/>
      <c r="H10225" s="4"/>
      <c r="I10225" s="4"/>
      <c r="J10225" s="4"/>
      <c r="K10225" s="4">
        <v>-4445934.9333528196</v>
      </c>
      <c r="L10225" s="4">
        <v>3675812.4194889301</v>
      </c>
      <c r="M10225" s="4">
        <v>6296773.1620636396</v>
      </c>
      <c r="N10225" s="3">
        <v>-1.32966243440847</v>
      </c>
      <c r="P10225" s="3">
        <v>1.7130290269851685</v>
      </c>
    </row>
    <row r="10226" spans="1:16" x14ac:dyDescent="0.25">
      <c r="A10226" s="1">
        <v>2014</v>
      </c>
      <c r="B10226" t="s">
        <v>597</v>
      </c>
      <c r="C10226" t="s">
        <v>2298</v>
      </c>
      <c r="D10226" t="s">
        <v>3408</v>
      </c>
      <c r="E10226" t="s">
        <v>3469</v>
      </c>
      <c r="F10226" t="s">
        <v>4068</v>
      </c>
      <c r="G10226" s="4"/>
      <c r="H10226" s="4"/>
      <c r="I10226" s="4"/>
      <c r="J10226" s="4"/>
      <c r="K10226" s="4">
        <v>-6765067.6599556804</v>
      </c>
      <c r="L10226" s="4">
        <v>9674245.8390305992</v>
      </c>
      <c r="M10226" s="4">
        <v>1839809.51482861</v>
      </c>
      <c r="N10226" s="3">
        <v>-1.0045891164060501</v>
      </c>
      <c r="O10226" s="5">
        <v>5.3726491928100586</v>
      </c>
      <c r="P10226" s="3">
        <v>0.19017601013183594</v>
      </c>
    </row>
    <row r="10227" spans="1:16" x14ac:dyDescent="0.25">
      <c r="A10227" s="1">
        <v>2015</v>
      </c>
      <c r="B10227" t="s">
        <v>597</v>
      </c>
      <c r="C10227" t="s">
        <v>2298</v>
      </c>
      <c r="D10227" t="s">
        <v>3408</v>
      </c>
      <c r="E10227" t="s">
        <v>3469</v>
      </c>
      <c r="F10227" t="s">
        <v>4068</v>
      </c>
      <c r="G10227" s="4"/>
      <c r="H10227" s="4"/>
      <c r="I10227" s="4"/>
      <c r="J10227" s="4"/>
      <c r="K10227" s="4">
        <v>-5046936.5114827901</v>
      </c>
      <c r="L10227" s="4">
        <v>7379845.6121969502</v>
      </c>
      <c r="M10227" s="4">
        <v>1007008.31259678</v>
      </c>
      <c r="N10227" s="3">
        <v>-0.66044671636678798</v>
      </c>
      <c r="O10227" s="5">
        <v>2.6546816825866699</v>
      </c>
      <c r="P10227" s="3">
        <v>0.13645385205745697</v>
      </c>
    </row>
    <row r="10228" spans="1:16" x14ac:dyDescent="0.25">
      <c r="A10228" s="1">
        <v>2016</v>
      </c>
      <c r="B10228" t="s">
        <v>597</v>
      </c>
      <c r="C10228" t="s">
        <v>2298</v>
      </c>
      <c r="D10228" t="s">
        <v>3408</v>
      </c>
      <c r="E10228" t="s">
        <v>3469</v>
      </c>
      <c r="F10228" t="s">
        <v>4068</v>
      </c>
      <c r="G10228" s="4"/>
      <c r="H10228" s="4"/>
      <c r="I10228" s="4"/>
      <c r="J10228" s="4"/>
      <c r="K10228" s="4">
        <v>-2658764.93727091</v>
      </c>
      <c r="L10228" s="4">
        <v>4421437.4050123701</v>
      </c>
      <c r="M10228" s="4">
        <v>856801.11452156003</v>
      </c>
      <c r="N10228" s="3">
        <v>-0.46007365701890701</v>
      </c>
      <c r="O10228" s="5">
        <v>4.5933609008789063</v>
      </c>
      <c r="P10228" s="3">
        <v>0.19378338754177094</v>
      </c>
    </row>
    <row r="10229" spans="1:16" x14ac:dyDescent="0.25">
      <c r="A10229" s="1">
        <v>2017</v>
      </c>
      <c r="B10229" t="s">
        <v>597</v>
      </c>
      <c r="C10229" t="s">
        <v>2298</v>
      </c>
      <c r="D10229" t="s">
        <v>3408</v>
      </c>
      <c r="E10229" t="s">
        <v>3469</v>
      </c>
      <c r="F10229" t="s">
        <v>4068</v>
      </c>
      <c r="G10229" s="4"/>
      <c r="H10229" s="4"/>
      <c r="I10229" s="4"/>
      <c r="J10229" s="4"/>
      <c r="K10229" s="4">
        <v>2803254.2445833101</v>
      </c>
      <c r="L10229" s="4">
        <v>7044056.0461773798</v>
      </c>
      <c r="M10229" s="4">
        <v>818481.71120692999</v>
      </c>
      <c r="N10229" s="3">
        <v>0.48308907437850901</v>
      </c>
      <c r="O10229" s="5">
        <v>2.7372846603393555</v>
      </c>
      <c r="P10229" s="3">
        <v>0.11619466543197632</v>
      </c>
    </row>
    <row r="10230" spans="1:16" x14ac:dyDescent="0.25">
      <c r="A10230" s="1">
        <v>2018</v>
      </c>
      <c r="B10230" t="s">
        <v>597</v>
      </c>
      <c r="C10230" t="s">
        <v>2298</v>
      </c>
      <c r="D10230" t="s">
        <v>3408</v>
      </c>
      <c r="E10230" t="s">
        <v>3469</v>
      </c>
      <c r="F10230" t="s">
        <v>4068</v>
      </c>
      <c r="G10230" s="4"/>
      <c r="H10230" s="4"/>
      <c r="I10230" s="4"/>
      <c r="J10230" s="4"/>
      <c r="K10230" s="4">
        <v>-3788990.2960051498</v>
      </c>
      <c r="L10230" s="4">
        <v>3688501.7653720598</v>
      </c>
      <c r="M10230" s="4">
        <v>1525817.36356302</v>
      </c>
      <c r="N10230" s="3">
        <v>-0.72362313691061297</v>
      </c>
      <c r="O10230" s="5">
        <v>5.4438848495483398</v>
      </c>
      <c r="P10230" s="3">
        <v>0.41366860270500183</v>
      </c>
    </row>
    <row r="10231" spans="1:16" x14ac:dyDescent="0.25">
      <c r="A10231" s="1">
        <v>2019</v>
      </c>
      <c r="B10231" t="s">
        <v>597</v>
      </c>
      <c r="C10231" t="s">
        <v>2298</v>
      </c>
      <c r="D10231" t="s">
        <v>3408</v>
      </c>
      <c r="E10231" t="s">
        <v>3469</v>
      </c>
      <c r="F10231" t="s">
        <v>4068</v>
      </c>
      <c r="G10231" s="4"/>
      <c r="H10231" s="4"/>
      <c r="I10231" s="4"/>
      <c r="J10231" s="4"/>
      <c r="K10231" s="4">
        <v>-3804720.2527202498</v>
      </c>
      <c r="L10231" s="4">
        <v>1784355.21235521</v>
      </c>
      <c r="M10231" s="4">
        <v>6267679.1856791899</v>
      </c>
      <c r="N10231" s="3">
        <v>-1.4404956954491199</v>
      </c>
      <c r="O10231" s="5">
        <v>10.497836112976074</v>
      </c>
      <c r="P10231" s="3">
        <v>3.5125737190246582</v>
      </c>
    </row>
    <row r="10232" spans="1:16" x14ac:dyDescent="0.25">
      <c r="A10232" s="1">
        <v>2020</v>
      </c>
      <c r="B10232" t="s">
        <v>597</v>
      </c>
      <c r="C10232" t="s">
        <v>2298</v>
      </c>
      <c r="D10232" t="s">
        <v>3408</v>
      </c>
      <c r="E10232" t="s">
        <v>3469</v>
      </c>
      <c r="F10232" t="s">
        <v>4068</v>
      </c>
      <c r="G10232" s="4"/>
      <c r="H10232" s="4"/>
      <c r="I10232" s="4"/>
      <c r="J10232" s="4"/>
      <c r="K10232" s="4">
        <v>-1763519.59471585</v>
      </c>
      <c r="L10232" s="4">
        <v>2460181.79810334</v>
      </c>
      <c r="M10232" s="4">
        <v>2550571.4837872498</v>
      </c>
      <c r="N10232" s="3">
        <v>-0.83687480071722997</v>
      </c>
      <c r="O10232" s="5">
        <v>6.4927582740783691</v>
      </c>
      <c r="P10232" s="3">
        <v>1.0367410182952881</v>
      </c>
    </row>
    <row r="10233" spans="1:16" x14ac:dyDescent="0.25">
      <c r="A10233" s="1">
        <v>2021</v>
      </c>
      <c r="B10233" t="s">
        <v>597</v>
      </c>
      <c r="C10233" t="s">
        <v>2298</v>
      </c>
      <c r="D10233" t="s">
        <v>3408</v>
      </c>
      <c r="E10233" t="s">
        <v>3469</v>
      </c>
      <c r="F10233" t="s">
        <v>4068</v>
      </c>
      <c r="G10233" s="4"/>
      <c r="H10233" s="4"/>
      <c r="I10233" s="4"/>
      <c r="J10233" s="4"/>
      <c r="K10233" s="4">
        <v>1864872.6465670399</v>
      </c>
      <c r="L10233" s="4">
        <v>6381050.3190396596</v>
      </c>
      <c r="M10233" s="4">
        <v>3272783.0305393301</v>
      </c>
      <c r="N10233" s="3">
        <v>0.41195905324161802</v>
      </c>
      <c r="O10233" s="5">
        <v>3.1522486209869385</v>
      </c>
      <c r="P10233" s="3">
        <v>0.51289093494415283</v>
      </c>
    </row>
    <row r="10234" spans="1:16" x14ac:dyDescent="0.25">
      <c r="A10234" s="1">
        <v>2022</v>
      </c>
      <c r="B10234" t="s">
        <v>597</v>
      </c>
      <c r="C10234" t="s">
        <v>2298</v>
      </c>
      <c r="D10234" t="s">
        <v>3408</v>
      </c>
      <c r="E10234" t="s">
        <v>3469</v>
      </c>
      <c r="F10234" t="s">
        <v>4068</v>
      </c>
      <c r="G10234" s="4"/>
      <c r="H10234" s="4"/>
      <c r="I10234" s="4"/>
      <c r="J10234" s="4"/>
      <c r="K10234" s="4">
        <v>-2768749.6118200002</v>
      </c>
      <c r="L10234" s="4">
        <v>1763060.4456651499</v>
      </c>
      <c r="M10234" s="4">
        <v>1021349.55523198</v>
      </c>
      <c r="N10234" s="3">
        <v>-0.72518045635387796</v>
      </c>
      <c r="O10234" s="5">
        <v>7.8959898948669434</v>
      </c>
      <c r="P10234" s="3">
        <v>0.57930487394332886</v>
      </c>
    </row>
    <row r="10235" spans="1:16" x14ac:dyDescent="0.25">
      <c r="A10235" s="1">
        <v>2023</v>
      </c>
      <c r="B10235" t="s">
        <v>597</v>
      </c>
      <c r="C10235" t="s">
        <v>2298</v>
      </c>
      <c r="D10235" t="s">
        <v>3408</v>
      </c>
      <c r="E10235" t="s">
        <v>3469</v>
      </c>
      <c r="F10235" t="s">
        <v>4068</v>
      </c>
      <c r="G10235" s="4"/>
      <c r="H10235" s="4"/>
      <c r="I10235" s="4"/>
      <c r="J10235" s="4"/>
      <c r="K10235" s="4">
        <v>-802864.380228644</v>
      </c>
      <c r="L10235" s="4">
        <v>1642825.0508282499</v>
      </c>
      <c r="M10235" s="4">
        <v>1726122.05446122</v>
      </c>
      <c r="N10235" s="3">
        <v>-0.479916051738077</v>
      </c>
      <c r="O10235" s="5">
        <v>1.9210919141769409</v>
      </c>
      <c r="P10235" s="3">
        <v>1.0507035255432129</v>
      </c>
    </row>
    <row r="10236" spans="1:16" x14ac:dyDescent="0.25">
      <c r="A10236" s="1">
        <v>2024</v>
      </c>
      <c r="B10236" t="s">
        <v>597</v>
      </c>
      <c r="C10236" t="s">
        <v>2298</v>
      </c>
      <c r="D10236" t="s">
        <v>3408</v>
      </c>
      <c r="E10236" t="s">
        <v>3469</v>
      </c>
      <c r="F10236" t="s">
        <v>4068</v>
      </c>
      <c r="G10236" s="4"/>
      <c r="H10236" s="4"/>
      <c r="I10236" s="4"/>
      <c r="J10236" s="4"/>
      <c r="K10236" s="4">
        <v>-1137800.43068677</v>
      </c>
      <c r="L10236" s="4">
        <v>3766429.76672245</v>
      </c>
      <c r="M10236" s="4">
        <v>1915456.0546158799</v>
      </c>
      <c r="N10236" s="3">
        <v>-0.42066783216136799</v>
      </c>
      <c r="O10236" s="5">
        <v>1.1865922212600708</v>
      </c>
      <c r="P10236" s="3">
        <v>0.50856012105941772</v>
      </c>
    </row>
    <row r="10237" spans="1:16" x14ac:dyDescent="0.25">
      <c r="A10237" s="1">
        <v>2013</v>
      </c>
      <c r="B10237" t="s">
        <v>598</v>
      </c>
      <c r="C10237" t="s">
        <v>2299</v>
      </c>
      <c r="D10237" t="s">
        <v>3403</v>
      </c>
      <c r="E10237" t="s">
        <v>3469</v>
      </c>
      <c r="F10237" t="s">
        <v>4069</v>
      </c>
      <c r="G10237" s="4"/>
      <c r="H10237" s="4"/>
      <c r="I10237" s="4"/>
      <c r="J10237" s="4"/>
      <c r="K10237" s="4">
        <v>-101991.649688919</v>
      </c>
      <c r="L10237" s="4">
        <v>630432.95540714602</v>
      </c>
      <c r="M10237" s="4">
        <v>28317.969613638201</v>
      </c>
      <c r="N10237" s="3">
        <v>-0.14611742455228699</v>
      </c>
      <c r="P10237" s="3">
        <v>4.4918287545442581E-2</v>
      </c>
    </row>
    <row r="10238" spans="1:16" x14ac:dyDescent="0.25">
      <c r="A10238" s="1">
        <v>2014</v>
      </c>
      <c r="B10238" t="s">
        <v>598</v>
      </c>
      <c r="C10238" t="s">
        <v>2299</v>
      </c>
      <c r="D10238" t="s">
        <v>3403</v>
      </c>
      <c r="E10238" t="s">
        <v>3469</v>
      </c>
      <c r="F10238" t="s">
        <v>4069</v>
      </c>
      <c r="G10238" s="4"/>
      <c r="H10238" s="4"/>
      <c r="I10238" s="4"/>
      <c r="J10238" s="4"/>
      <c r="K10238" s="4">
        <v>-613629.11971332901</v>
      </c>
      <c r="L10238" s="4">
        <v>3395280.3055306701</v>
      </c>
      <c r="M10238" s="4">
        <v>179404.96958838199</v>
      </c>
      <c r="N10238" s="3">
        <v>-0.303326498201408</v>
      </c>
      <c r="O10238" s="5">
        <v>1.4427945613861084</v>
      </c>
      <c r="P10238" s="3">
        <v>5.2839517593383789E-2</v>
      </c>
    </row>
    <row r="10239" spans="1:16" x14ac:dyDescent="0.25">
      <c r="A10239" s="1">
        <v>2015</v>
      </c>
      <c r="B10239" t="s">
        <v>598</v>
      </c>
      <c r="C10239" t="s">
        <v>2299</v>
      </c>
      <c r="D10239" t="s">
        <v>3403</v>
      </c>
      <c r="E10239" t="s">
        <v>3469</v>
      </c>
      <c r="F10239" t="s">
        <v>4069</v>
      </c>
      <c r="G10239" s="4"/>
      <c r="H10239" s="4"/>
      <c r="I10239" s="4"/>
      <c r="J10239" s="4"/>
      <c r="K10239" s="4">
        <v>-709047.55668204895</v>
      </c>
      <c r="L10239" s="4">
        <v>5728894.55559579</v>
      </c>
      <c r="M10239" s="4">
        <v>2506459.7890649699</v>
      </c>
      <c r="N10239" s="3">
        <v>-0.16678110198950699</v>
      </c>
      <c r="O10239" s="5">
        <v>0.96427035331726074</v>
      </c>
      <c r="P10239" s="3">
        <v>0.43751195073127747</v>
      </c>
    </row>
    <row r="10240" spans="1:16" x14ac:dyDescent="0.25">
      <c r="A10240" s="1">
        <v>2016</v>
      </c>
      <c r="B10240" t="s">
        <v>598</v>
      </c>
      <c r="C10240" t="s">
        <v>2299</v>
      </c>
      <c r="D10240" t="s">
        <v>3403</v>
      </c>
      <c r="E10240" t="s">
        <v>3469</v>
      </c>
      <c r="F10240" t="s">
        <v>4069</v>
      </c>
      <c r="G10240" s="4"/>
      <c r="H10240" s="4"/>
      <c r="I10240" s="4"/>
      <c r="J10240" s="4"/>
      <c r="K10240" s="4">
        <v>-679541.52635813702</v>
      </c>
      <c r="L10240" s="4">
        <v>8322035.6408499004</v>
      </c>
      <c r="M10240" s="4">
        <v>3114876.18082665</v>
      </c>
      <c r="N10240" s="3">
        <v>-9.8043299165319994E-2</v>
      </c>
      <c r="O10240" s="5">
        <v>2.4249265193939209</v>
      </c>
      <c r="P10240" s="3">
        <v>0.37429258227348328</v>
      </c>
    </row>
    <row r="10241" spans="1:16" x14ac:dyDescent="0.25">
      <c r="A10241" s="1">
        <v>2017</v>
      </c>
      <c r="B10241" t="s">
        <v>598</v>
      </c>
      <c r="C10241" t="s">
        <v>2299</v>
      </c>
      <c r="D10241" t="s">
        <v>3403</v>
      </c>
      <c r="E10241" t="s">
        <v>3469</v>
      </c>
      <c r="F10241" t="s">
        <v>4069</v>
      </c>
      <c r="G10241" s="4"/>
      <c r="H10241" s="4"/>
      <c r="I10241" s="4"/>
      <c r="J10241" s="4"/>
      <c r="K10241" s="4">
        <v>-8215706.3032734599</v>
      </c>
      <c r="L10241" s="4">
        <v>7665918.8206629902</v>
      </c>
      <c r="M10241" s="4">
        <v>4668345.2850346304</v>
      </c>
      <c r="N10241" s="3">
        <v>-1.0110676590997001</v>
      </c>
      <c r="O10241" s="5">
        <v>6.4228515625</v>
      </c>
      <c r="P10241" s="3">
        <v>0.60897397994995117</v>
      </c>
    </row>
    <row r="10242" spans="1:16" x14ac:dyDescent="0.25">
      <c r="A10242" s="1">
        <v>2018</v>
      </c>
      <c r="B10242" t="s">
        <v>598</v>
      </c>
      <c r="C10242" t="s">
        <v>2299</v>
      </c>
      <c r="D10242" t="s">
        <v>3403</v>
      </c>
      <c r="E10242" t="s">
        <v>3469</v>
      </c>
      <c r="F10242" t="s">
        <v>4069</v>
      </c>
      <c r="G10242" s="4"/>
      <c r="H10242" s="4"/>
      <c r="I10242" s="4"/>
      <c r="J10242" s="4"/>
      <c r="K10242" s="4">
        <v>-10650819.0290084</v>
      </c>
      <c r="L10242" s="4">
        <v>11460955.299447101</v>
      </c>
      <c r="M10242" s="4">
        <v>6827315.5241711596</v>
      </c>
      <c r="N10242" s="3">
        <v>-1.1304433937098299</v>
      </c>
      <c r="O10242" s="5">
        <v>3.2791581153869629</v>
      </c>
      <c r="P10242" s="3">
        <v>0.59570211172103882</v>
      </c>
    </row>
    <row r="10243" spans="1:16" x14ac:dyDescent="0.25">
      <c r="A10243" s="1">
        <v>2019</v>
      </c>
      <c r="B10243" t="s">
        <v>598</v>
      </c>
      <c r="C10243" t="s">
        <v>2299</v>
      </c>
      <c r="D10243" t="s">
        <v>3403</v>
      </c>
      <c r="E10243" t="s">
        <v>3469</v>
      </c>
      <c r="F10243" t="s">
        <v>4069</v>
      </c>
      <c r="G10243" s="4"/>
      <c r="H10243" s="4"/>
      <c r="I10243" s="4"/>
      <c r="J10243" s="4"/>
      <c r="K10243" s="4">
        <v>-7736478.7644787598</v>
      </c>
      <c r="L10243" s="4">
        <v>9674499.1224991195</v>
      </c>
      <c r="M10243" s="4">
        <v>1676537.03053703</v>
      </c>
      <c r="N10243" s="3">
        <v>-0.75316104993821997</v>
      </c>
      <c r="O10243" s="5">
        <v>2.0402135848999023</v>
      </c>
      <c r="P10243" s="3">
        <v>0.17329445481300354</v>
      </c>
    </row>
    <row r="10244" spans="1:16" x14ac:dyDescent="0.25">
      <c r="A10244" s="1">
        <v>2020</v>
      </c>
      <c r="B10244" t="s">
        <v>598</v>
      </c>
      <c r="C10244" t="s">
        <v>2299</v>
      </c>
      <c r="D10244" t="s">
        <v>3403</v>
      </c>
      <c r="E10244" t="s">
        <v>3469</v>
      </c>
      <c r="F10244" t="s">
        <v>4069</v>
      </c>
      <c r="G10244" s="4"/>
      <c r="H10244" s="4"/>
      <c r="I10244" s="4"/>
      <c r="J10244" s="4"/>
      <c r="K10244" s="4">
        <v>-4970194.4977430496</v>
      </c>
      <c r="L10244" s="4">
        <v>8363000.5659622001</v>
      </c>
      <c r="M10244" s="4">
        <v>1632032.7705920499</v>
      </c>
      <c r="N10244" s="3">
        <v>-0.55611064902303198</v>
      </c>
      <c r="O10244" s="5">
        <v>6.8483667373657227</v>
      </c>
      <c r="P10244" s="3">
        <v>0.19514918327331543</v>
      </c>
    </row>
    <row r="10245" spans="1:16" x14ac:dyDescent="0.25">
      <c r="A10245" s="1">
        <v>2021</v>
      </c>
      <c r="B10245" t="s">
        <v>598</v>
      </c>
      <c r="C10245" t="s">
        <v>2299</v>
      </c>
      <c r="D10245" t="s">
        <v>3403</v>
      </c>
      <c r="E10245" t="s">
        <v>3469</v>
      </c>
      <c r="F10245" t="s">
        <v>4069</v>
      </c>
      <c r="G10245" s="4"/>
      <c r="H10245" s="4"/>
      <c r="I10245" s="4"/>
      <c r="J10245" s="4"/>
      <c r="K10245" s="4">
        <v>-11582930.8160067</v>
      </c>
      <c r="L10245" s="4">
        <v>13478192.0836176</v>
      </c>
      <c r="M10245" s="4">
        <v>2346021.9391312799</v>
      </c>
      <c r="N10245" s="3">
        <v>-1.02670199368634</v>
      </c>
      <c r="O10245" s="5">
        <v>5.4076199531555176</v>
      </c>
      <c r="P10245" s="3">
        <v>0.17406058311462402</v>
      </c>
    </row>
    <row r="10246" spans="1:16" x14ac:dyDescent="0.25">
      <c r="A10246" s="1">
        <v>2022</v>
      </c>
      <c r="B10246" t="s">
        <v>598</v>
      </c>
      <c r="C10246" t="s">
        <v>2299</v>
      </c>
      <c r="D10246" t="s">
        <v>3403</v>
      </c>
      <c r="E10246" t="s">
        <v>3469</v>
      </c>
      <c r="F10246" t="s">
        <v>4069</v>
      </c>
      <c r="G10246" s="4"/>
      <c r="H10246" s="4"/>
      <c r="I10246" s="4"/>
      <c r="J10246" s="4"/>
      <c r="K10246" s="4">
        <v>-7831530.5678814696</v>
      </c>
      <c r="L10246" s="4">
        <v>9616091.7001939192</v>
      </c>
      <c r="M10246" s="4">
        <v>2412989.02054421</v>
      </c>
      <c r="N10246" s="3">
        <v>-0.71127504377921502</v>
      </c>
      <c r="O10246" s="5">
        <v>4.4155192375183105</v>
      </c>
      <c r="P10246" s="3">
        <v>0.25093239545822144</v>
      </c>
    </row>
    <row r="10247" spans="1:16" x14ac:dyDescent="0.25">
      <c r="A10247" s="1">
        <v>2023</v>
      </c>
      <c r="B10247" t="s">
        <v>598</v>
      </c>
      <c r="C10247" t="s">
        <v>2299</v>
      </c>
      <c r="D10247" t="s">
        <v>3403</v>
      </c>
      <c r="E10247" t="s">
        <v>3469</v>
      </c>
      <c r="F10247" t="s">
        <v>4069</v>
      </c>
      <c r="G10247" s="4"/>
      <c r="H10247" s="4"/>
      <c r="I10247" s="4"/>
      <c r="J10247" s="4"/>
      <c r="K10247" s="4">
        <v>-5952822.7177282302</v>
      </c>
      <c r="L10247" s="4">
        <v>14506764.656867599</v>
      </c>
      <c r="M10247" s="4">
        <v>2335147.1519514699</v>
      </c>
      <c r="N10247" s="3">
        <v>-0.50033329399264304</v>
      </c>
      <c r="O10247" s="5">
        <v>1.6768102645874023</v>
      </c>
      <c r="P10247" s="3">
        <v>0.16096954047679901</v>
      </c>
    </row>
    <row r="10248" spans="1:16" x14ac:dyDescent="0.25">
      <c r="A10248" s="1">
        <v>2024</v>
      </c>
      <c r="B10248" t="s">
        <v>598</v>
      </c>
      <c r="C10248" t="s">
        <v>2299</v>
      </c>
      <c r="D10248" t="s">
        <v>3403</v>
      </c>
      <c r="E10248" t="s">
        <v>3469</v>
      </c>
      <c r="F10248" t="s">
        <v>4069</v>
      </c>
      <c r="G10248" s="4"/>
      <c r="H10248" s="4"/>
      <c r="I10248" s="4"/>
      <c r="J10248" s="4"/>
      <c r="K10248" s="4">
        <v>-5173940.7839032495</v>
      </c>
      <c r="L10248" s="4">
        <v>57495465.121705703</v>
      </c>
      <c r="M10248" s="4">
        <v>1495258.4453941199</v>
      </c>
      <c r="N10248" s="3">
        <v>-0.143711879694703</v>
      </c>
      <c r="O10248" s="5">
        <v>0.76372385025024414</v>
      </c>
      <c r="P10248" s="3">
        <v>2.6006545871496201E-2</v>
      </c>
    </row>
    <row r="10249" spans="1:16" x14ac:dyDescent="0.25">
      <c r="A10249" s="1">
        <v>2014</v>
      </c>
      <c r="B10249" t="s">
        <v>599</v>
      </c>
      <c r="C10249" t="s">
        <v>2300</v>
      </c>
      <c r="D10249" t="s">
        <v>3403</v>
      </c>
      <c r="E10249" t="s">
        <v>3469</v>
      </c>
      <c r="F10249" t="s">
        <v>4070</v>
      </c>
      <c r="G10249" s="4"/>
      <c r="H10249" s="4"/>
      <c r="I10249" s="4"/>
      <c r="J10249" s="4"/>
      <c r="K10249" s="4">
        <v>-303280.68272903003</v>
      </c>
      <c r="L10249" s="4">
        <v>778551.55830072099</v>
      </c>
      <c r="M10249" s="4">
        <v>96065.821113678205</v>
      </c>
      <c r="N10249" s="3">
        <v>-0.77679938373287305</v>
      </c>
      <c r="O10249" s="5">
        <v>0.968414306640625</v>
      </c>
      <c r="P10249" s="3">
        <v>0.12339044362306595</v>
      </c>
    </row>
    <row r="10250" spans="1:16" x14ac:dyDescent="0.25">
      <c r="A10250" s="1">
        <v>2015</v>
      </c>
      <c r="B10250" t="s">
        <v>599</v>
      </c>
      <c r="C10250" t="s">
        <v>2300</v>
      </c>
      <c r="D10250" t="s">
        <v>3403</v>
      </c>
      <c r="E10250" t="s">
        <v>3469</v>
      </c>
      <c r="F10250" t="s">
        <v>4070</v>
      </c>
      <c r="G10250" s="4"/>
      <c r="H10250" s="4"/>
      <c r="I10250" s="4"/>
      <c r="J10250" s="4"/>
      <c r="K10250" s="4">
        <v>-190201.305054583</v>
      </c>
      <c r="L10250" s="4">
        <v>416025.05335007701</v>
      </c>
      <c r="M10250" s="4">
        <v>59391.539486760703</v>
      </c>
      <c r="N10250" s="3">
        <v>-0.33733344659013997</v>
      </c>
      <c r="O10250" s="5">
        <v>1.2359395027160645</v>
      </c>
      <c r="P10250" s="3">
        <v>0.1427595317363739</v>
      </c>
    </row>
    <row r="10251" spans="1:16" x14ac:dyDescent="0.25">
      <c r="A10251" s="1">
        <v>2016</v>
      </c>
      <c r="B10251" t="s">
        <v>599</v>
      </c>
      <c r="C10251" t="s">
        <v>2300</v>
      </c>
      <c r="D10251" t="s">
        <v>3403</v>
      </c>
      <c r="E10251" t="s">
        <v>3469</v>
      </c>
      <c r="F10251" t="s">
        <v>4070</v>
      </c>
      <c r="G10251" s="4"/>
      <c r="H10251" s="4"/>
      <c r="I10251" s="4"/>
      <c r="J10251" s="4"/>
      <c r="K10251" s="4">
        <v>-78064.189289864997</v>
      </c>
      <c r="L10251" s="4">
        <v>526989.15278481401</v>
      </c>
      <c r="M10251" s="4">
        <v>53932.115504961701</v>
      </c>
      <c r="N10251" s="3">
        <v>-0.153880934438583</v>
      </c>
      <c r="O10251" s="5">
        <v>1.2254999876022339</v>
      </c>
      <c r="P10251" s="3">
        <v>0.10234008729457855</v>
      </c>
    </row>
    <row r="10252" spans="1:16" x14ac:dyDescent="0.25">
      <c r="A10252" s="1">
        <v>2017</v>
      </c>
      <c r="B10252" t="s">
        <v>599</v>
      </c>
      <c r="C10252" t="s">
        <v>2300</v>
      </c>
      <c r="D10252" t="s">
        <v>3403</v>
      </c>
      <c r="E10252" t="s">
        <v>3469</v>
      </c>
      <c r="F10252" t="s">
        <v>4070</v>
      </c>
      <c r="G10252" s="4"/>
      <c r="H10252" s="4"/>
      <c r="I10252" s="4"/>
      <c r="J10252" s="4"/>
      <c r="K10252" s="4">
        <v>-77697.587370395195</v>
      </c>
      <c r="L10252" s="4">
        <v>446128.95539824897</v>
      </c>
      <c r="M10252" s="4">
        <v>25253.829540301402</v>
      </c>
      <c r="N10252" s="3">
        <v>-0.14180175367212</v>
      </c>
      <c r="O10252" s="5">
        <v>3.1077039241790771</v>
      </c>
      <c r="P10252" s="3">
        <v>5.6606568396091461E-2</v>
      </c>
    </row>
    <row r="10253" spans="1:16" x14ac:dyDescent="0.25">
      <c r="A10253" s="1">
        <v>2018</v>
      </c>
      <c r="B10253" t="s">
        <v>599</v>
      </c>
      <c r="C10253" t="s">
        <v>2300</v>
      </c>
      <c r="D10253" t="s">
        <v>3403</v>
      </c>
      <c r="E10253" t="s">
        <v>3469</v>
      </c>
      <c r="F10253" t="s">
        <v>4070</v>
      </c>
      <c r="G10253" s="4"/>
      <c r="H10253" s="4"/>
      <c r="I10253" s="4"/>
      <c r="J10253" s="4"/>
      <c r="K10253" s="4">
        <v>-65232.903278336598</v>
      </c>
      <c r="L10253" s="4">
        <v>372155.97450758301</v>
      </c>
      <c r="M10253" s="4">
        <v>25077.9058320195</v>
      </c>
      <c r="N10253" s="3">
        <v>-0.15417494442516</v>
      </c>
      <c r="O10253" s="5">
        <v>2.1488101482391357</v>
      </c>
      <c r="P10253" s="3">
        <v>6.7385472357273102E-2</v>
      </c>
    </row>
    <row r="10254" spans="1:16" x14ac:dyDescent="0.25">
      <c r="A10254" s="1">
        <v>2019</v>
      </c>
      <c r="B10254" t="s">
        <v>599</v>
      </c>
      <c r="C10254" t="s">
        <v>2300</v>
      </c>
      <c r="D10254" t="s">
        <v>3403</v>
      </c>
      <c r="E10254" t="s">
        <v>3469</v>
      </c>
      <c r="F10254" t="s">
        <v>4070</v>
      </c>
      <c r="G10254" s="4"/>
      <c r="H10254" s="4"/>
      <c r="I10254" s="4"/>
      <c r="J10254" s="4"/>
      <c r="K10254" s="4">
        <v>-76301.860301860303</v>
      </c>
      <c r="L10254" s="4">
        <v>138523.692523693</v>
      </c>
      <c r="M10254" s="4">
        <v>27291.6812916813</v>
      </c>
      <c r="N10254" s="3">
        <v>-0.30069446626653701</v>
      </c>
      <c r="O10254" s="5">
        <v>4.2765274047851563</v>
      </c>
      <c r="P10254" s="3">
        <v>0.19701814651489258</v>
      </c>
    </row>
    <row r="10255" spans="1:16" x14ac:dyDescent="0.25">
      <c r="A10255" s="1">
        <v>2020</v>
      </c>
      <c r="B10255" t="s">
        <v>599</v>
      </c>
      <c r="C10255" t="s">
        <v>2300</v>
      </c>
      <c r="D10255" t="s">
        <v>3403</v>
      </c>
      <c r="E10255" t="s">
        <v>3469</v>
      </c>
      <c r="F10255" t="s">
        <v>4070</v>
      </c>
      <c r="G10255" s="4"/>
      <c r="H10255" s="4"/>
      <c r="I10255" s="4"/>
      <c r="J10255" s="4"/>
      <c r="K10255" s="4">
        <v>-139932.084535428</v>
      </c>
      <c r="L10255" s="4">
        <v>148639.620115125</v>
      </c>
      <c r="M10255" s="4">
        <v>182700.88207280199</v>
      </c>
      <c r="N10255" s="3">
        <v>-0.981150271999225</v>
      </c>
      <c r="O10255" s="5">
        <v>7.5836677551269531</v>
      </c>
      <c r="P10255" s="3">
        <v>1.2291532754898071</v>
      </c>
    </row>
    <row r="10256" spans="1:16" x14ac:dyDescent="0.25">
      <c r="A10256" s="1">
        <v>2021</v>
      </c>
      <c r="B10256" t="s">
        <v>599</v>
      </c>
      <c r="C10256" t="s">
        <v>2300</v>
      </c>
      <c r="D10256" t="s">
        <v>3403</v>
      </c>
      <c r="E10256" t="s">
        <v>3469</v>
      </c>
      <c r="F10256" t="s">
        <v>4070</v>
      </c>
      <c r="G10256" s="4"/>
      <c r="H10256" s="4"/>
      <c r="I10256" s="4"/>
      <c r="J10256" s="4"/>
      <c r="K10256" s="4">
        <v>-363615.98272462102</v>
      </c>
      <c r="L10256" s="4">
        <v>976534.27708088094</v>
      </c>
      <c r="M10256" s="4">
        <v>107861.647009425</v>
      </c>
      <c r="N10256" s="3">
        <v>-0.63903720765975003</v>
      </c>
      <c r="O10256" s="5">
        <v>19.010526657104492</v>
      </c>
      <c r="P10256" s="3">
        <v>0.11045351624488831</v>
      </c>
    </row>
    <row r="10257" spans="1:16" x14ac:dyDescent="0.25">
      <c r="A10257" s="1">
        <v>2022</v>
      </c>
      <c r="B10257" t="s">
        <v>599</v>
      </c>
      <c r="C10257" t="s">
        <v>2300</v>
      </c>
      <c r="D10257" t="s">
        <v>3403</v>
      </c>
      <c r="E10257" t="s">
        <v>3469</v>
      </c>
      <c r="F10257" t="s">
        <v>4070</v>
      </c>
      <c r="G10257" s="4"/>
      <c r="H10257" s="4"/>
      <c r="I10257" s="4"/>
      <c r="J10257" s="4"/>
      <c r="K10257" s="4">
        <v>-462895.51229409198</v>
      </c>
      <c r="L10257" s="4">
        <v>1533427.6466975401</v>
      </c>
      <c r="M10257" s="4">
        <v>125474.959801804</v>
      </c>
      <c r="N10257" s="3">
        <v>-0.38063260014788203</v>
      </c>
      <c r="O10257" s="5">
        <v>2.5537137985229492</v>
      </c>
      <c r="P10257" s="3">
        <v>8.1826463341712952E-2</v>
      </c>
    </row>
    <row r="10258" spans="1:16" x14ac:dyDescent="0.25">
      <c r="A10258" s="1">
        <v>2023</v>
      </c>
      <c r="B10258" t="s">
        <v>599</v>
      </c>
      <c r="C10258" t="s">
        <v>2300</v>
      </c>
      <c r="D10258" t="s">
        <v>3403</v>
      </c>
      <c r="E10258" t="s">
        <v>3469</v>
      </c>
      <c r="F10258" t="s">
        <v>4070</v>
      </c>
      <c r="G10258" s="4"/>
      <c r="H10258" s="4"/>
      <c r="I10258" s="4"/>
      <c r="J10258" s="4"/>
      <c r="K10258" s="4">
        <v>-414603.20634603198</v>
      </c>
      <c r="L10258" s="4">
        <v>2417850.8815785102</v>
      </c>
      <c r="M10258" s="4">
        <v>67651.234876512302</v>
      </c>
      <c r="N10258" s="3">
        <v>-0.211743417841432</v>
      </c>
      <c r="O10258" s="5">
        <v>2.0463156700134277</v>
      </c>
      <c r="P10258" s="3">
        <v>2.7979902923107147E-2</v>
      </c>
    </row>
    <row r="10259" spans="1:16" x14ac:dyDescent="0.25">
      <c r="A10259" s="1">
        <v>2024</v>
      </c>
      <c r="B10259" t="s">
        <v>599</v>
      </c>
      <c r="C10259" t="s">
        <v>2300</v>
      </c>
      <c r="D10259" t="s">
        <v>3403</v>
      </c>
      <c r="E10259" t="s">
        <v>3469</v>
      </c>
      <c r="F10259" t="s">
        <v>4070</v>
      </c>
      <c r="G10259" s="4"/>
      <c r="H10259" s="4"/>
      <c r="I10259" s="4"/>
      <c r="J10259" s="4"/>
      <c r="K10259" s="4">
        <v>-390470.88864147</v>
      </c>
      <c r="L10259" s="4">
        <v>1960529.4913762601</v>
      </c>
      <c r="M10259" s="4">
        <v>164487.67609155099</v>
      </c>
      <c r="N10259" s="3">
        <v>-0.178348718504655</v>
      </c>
      <c r="O10259" s="5">
        <v>2.2166109085083008</v>
      </c>
      <c r="P10259" s="3">
        <v>8.3899617195129395E-2</v>
      </c>
    </row>
    <row r="10260" spans="1:16" x14ac:dyDescent="0.25">
      <c r="A10260" s="1">
        <v>2013</v>
      </c>
      <c r="B10260" t="s">
        <v>600</v>
      </c>
      <c r="C10260" t="s">
        <v>2301</v>
      </c>
      <c r="D10260" t="s">
        <v>3403</v>
      </c>
      <c r="E10260" t="s">
        <v>3469</v>
      </c>
      <c r="F10260" t="s">
        <v>4071</v>
      </c>
      <c r="G10260" s="4"/>
      <c r="H10260" s="4"/>
      <c r="I10260" s="4"/>
      <c r="J10260" s="4"/>
      <c r="K10260" s="4">
        <v>-985559.62615456304</v>
      </c>
      <c r="L10260" s="4">
        <v>1772667.8056222999</v>
      </c>
      <c r="M10260" s="4">
        <v>646880.51015467301</v>
      </c>
      <c r="N10260" s="3">
        <v>-0.86870434076765501</v>
      </c>
      <c r="P10260" s="3">
        <v>0.36491918563842773</v>
      </c>
    </row>
    <row r="10261" spans="1:16" x14ac:dyDescent="0.25">
      <c r="A10261" s="1">
        <v>2014</v>
      </c>
      <c r="B10261" t="s">
        <v>600</v>
      </c>
      <c r="C10261" t="s">
        <v>2301</v>
      </c>
      <c r="D10261" t="s">
        <v>3403</v>
      </c>
      <c r="E10261" t="s">
        <v>3469</v>
      </c>
      <c r="F10261" t="s">
        <v>4071</v>
      </c>
      <c r="G10261" s="4"/>
      <c r="H10261" s="4"/>
      <c r="I10261" s="4"/>
      <c r="J10261" s="4"/>
      <c r="K10261" s="4">
        <v>-1318851.4309962799</v>
      </c>
      <c r="L10261" s="4">
        <v>3859386.1096704202</v>
      </c>
      <c r="M10261" s="4">
        <v>1214818.23754067</v>
      </c>
      <c r="N10261" s="3">
        <v>-0.46364235342479099</v>
      </c>
      <c r="O10261" s="5">
        <v>2.1974499225616455</v>
      </c>
      <c r="P10261" s="3">
        <v>0.31476980447769165</v>
      </c>
    </row>
    <row r="10262" spans="1:16" x14ac:dyDescent="0.25">
      <c r="A10262" s="1">
        <v>2015</v>
      </c>
      <c r="B10262" t="s">
        <v>600</v>
      </c>
      <c r="C10262" t="s">
        <v>2301</v>
      </c>
      <c r="D10262" t="s">
        <v>3403</v>
      </c>
      <c r="E10262" t="s">
        <v>3469</v>
      </c>
      <c r="F10262" t="s">
        <v>4071</v>
      </c>
      <c r="G10262" s="4"/>
      <c r="H10262" s="4"/>
      <c r="I10262" s="4"/>
      <c r="J10262" s="4"/>
      <c r="K10262" s="4">
        <v>-1274028.3352464901</v>
      </c>
      <c r="L10262" s="4">
        <v>23116944.138425201</v>
      </c>
      <c r="M10262" s="4">
        <v>1899242.69855088</v>
      </c>
      <c r="N10262" s="3">
        <v>-9.6995138269188999E-2</v>
      </c>
      <c r="O10262" s="5">
        <v>1.9505177736282349</v>
      </c>
      <c r="P10262" s="3">
        <v>8.2158036530017853E-2</v>
      </c>
    </row>
    <row r="10263" spans="1:16" x14ac:dyDescent="0.25">
      <c r="A10263" s="1">
        <v>2016</v>
      </c>
      <c r="B10263" t="s">
        <v>600</v>
      </c>
      <c r="C10263" t="s">
        <v>2301</v>
      </c>
      <c r="D10263" t="s">
        <v>3403</v>
      </c>
      <c r="E10263" t="s">
        <v>3469</v>
      </c>
      <c r="F10263" t="s">
        <v>4071</v>
      </c>
      <c r="G10263" s="4"/>
      <c r="H10263" s="4"/>
      <c r="I10263" s="4"/>
      <c r="J10263" s="4"/>
      <c r="K10263" s="4">
        <v>-1074850.9997914</v>
      </c>
      <c r="L10263" s="4">
        <v>21360354.024495602</v>
      </c>
      <c r="M10263" s="4">
        <v>1158445.3318234601</v>
      </c>
      <c r="N10263" s="3">
        <v>-4.9175140631346002E-2</v>
      </c>
      <c r="O10263" s="5">
        <v>3.6369922161102295</v>
      </c>
      <c r="P10263" s="3">
        <v>5.4233431816101074E-2</v>
      </c>
    </row>
    <row r="10264" spans="1:16" x14ac:dyDescent="0.25">
      <c r="A10264" s="1">
        <v>2017</v>
      </c>
      <c r="B10264" t="s">
        <v>600</v>
      </c>
      <c r="C10264" t="s">
        <v>2301</v>
      </c>
      <c r="D10264" t="s">
        <v>3403</v>
      </c>
      <c r="E10264" t="s">
        <v>3469</v>
      </c>
      <c r="F10264" t="s">
        <v>4071</v>
      </c>
      <c r="G10264" s="4"/>
      <c r="H10264" s="4"/>
      <c r="I10264" s="4"/>
      <c r="J10264" s="4"/>
      <c r="K10264" s="4">
        <v>-1183852.5213862399</v>
      </c>
      <c r="L10264" s="4">
        <v>23203531.708516799</v>
      </c>
      <c r="M10264" s="4">
        <v>1048673.01528742</v>
      </c>
      <c r="N10264" s="3">
        <v>-5.2336016406110998E-2</v>
      </c>
      <c r="O10264" s="5">
        <v>1.9770485162734985</v>
      </c>
      <c r="P10264" s="3">
        <v>4.5194543898105621E-2</v>
      </c>
    </row>
    <row r="10265" spans="1:16" x14ac:dyDescent="0.25">
      <c r="A10265" s="1">
        <v>2018</v>
      </c>
      <c r="B10265" t="s">
        <v>600</v>
      </c>
      <c r="C10265" t="s">
        <v>2301</v>
      </c>
      <c r="D10265" t="s">
        <v>3403</v>
      </c>
      <c r="E10265" t="s">
        <v>3469</v>
      </c>
      <c r="F10265" t="s">
        <v>4071</v>
      </c>
      <c r="G10265" s="4"/>
      <c r="H10265" s="4"/>
      <c r="I10265" s="4"/>
      <c r="J10265" s="4"/>
      <c r="K10265" s="4">
        <v>-1241641.3148876</v>
      </c>
      <c r="L10265" s="4">
        <v>23571064.9227603</v>
      </c>
      <c r="M10265" s="4">
        <v>488686.07465636299</v>
      </c>
      <c r="N10265" s="3">
        <v>-5.4081739968015997E-2</v>
      </c>
      <c r="O10265" s="5">
        <v>1.2035020589828491</v>
      </c>
      <c r="P10265" s="3">
        <v>2.0732456818223E-2</v>
      </c>
    </row>
    <row r="10266" spans="1:16" x14ac:dyDescent="0.25">
      <c r="A10266" s="1">
        <v>2019</v>
      </c>
      <c r="B10266" t="s">
        <v>600</v>
      </c>
      <c r="C10266" t="s">
        <v>2301</v>
      </c>
      <c r="D10266" t="s">
        <v>3403</v>
      </c>
      <c r="E10266" t="s">
        <v>3469</v>
      </c>
      <c r="F10266" t="s">
        <v>4071</v>
      </c>
      <c r="G10266" s="4"/>
      <c r="H10266" s="4"/>
      <c r="I10266" s="4"/>
      <c r="J10266" s="4"/>
      <c r="K10266" s="4">
        <v>-1223712.17971218</v>
      </c>
      <c r="L10266" s="4">
        <v>22617986.661986701</v>
      </c>
      <c r="M10266" s="4">
        <v>930468.234468234</v>
      </c>
      <c r="N10266" s="3">
        <v>-5.4420236641418998E-2</v>
      </c>
      <c r="O10266" s="5">
        <v>1.7562644481658936</v>
      </c>
      <c r="P10266" s="3">
        <v>4.11384217441082E-2</v>
      </c>
    </row>
    <row r="10267" spans="1:16" x14ac:dyDescent="0.25">
      <c r="A10267" s="1">
        <v>2020</v>
      </c>
      <c r="B10267" t="s">
        <v>600</v>
      </c>
      <c r="C10267" t="s">
        <v>2301</v>
      </c>
      <c r="D10267" t="s">
        <v>3403</v>
      </c>
      <c r="E10267" t="s">
        <v>3469</v>
      </c>
      <c r="F10267" t="s">
        <v>4071</v>
      </c>
      <c r="G10267" s="4"/>
      <c r="H10267" s="4"/>
      <c r="I10267" s="4"/>
      <c r="J10267" s="4"/>
      <c r="K10267" s="4">
        <v>-1347380.00911061</v>
      </c>
      <c r="L10267" s="4">
        <v>22889775.4096324</v>
      </c>
      <c r="M10267" s="4">
        <v>1148317.29773753</v>
      </c>
      <c r="N10267" s="3">
        <v>-5.9714390511525002E-2</v>
      </c>
      <c r="O10267" s="5">
        <v>1.8080266714096069</v>
      </c>
      <c r="P10267" s="3">
        <v>5.0167258828878403E-2</v>
      </c>
    </row>
    <row r="10268" spans="1:16" x14ac:dyDescent="0.25">
      <c r="A10268" s="1">
        <v>2021</v>
      </c>
      <c r="B10268" t="s">
        <v>600</v>
      </c>
      <c r="C10268" t="s">
        <v>2301</v>
      </c>
      <c r="D10268" t="s">
        <v>3403</v>
      </c>
      <c r="E10268" t="s">
        <v>3469</v>
      </c>
      <c r="F10268" t="s">
        <v>4071</v>
      </c>
      <c r="G10268" s="4"/>
      <c r="H10268" s="4"/>
      <c r="I10268" s="4"/>
      <c r="J10268" s="4"/>
      <c r="K10268" s="4">
        <v>-1425438.4452159</v>
      </c>
      <c r="L10268" s="4">
        <v>24783635.6274697</v>
      </c>
      <c r="M10268" s="4">
        <v>892253.82210258802</v>
      </c>
      <c r="N10268" s="3">
        <v>-5.7419423400368999E-2</v>
      </c>
      <c r="O10268" s="5">
        <v>1.3620322942733765</v>
      </c>
      <c r="P10268" s="3">
        <v>3.6001734435558319E-2</v>
      </c>
    </row>
    <row r="10269" spans="1:16" x14ac:dyDescent="0.25">
      <c r="A10269" s="1">
        <v>2022</v>
      </c>
      <c r="B10269" t="s">
        <v>600</v>
      </c>
      <c r="C10269" t="s">
        <v>2301</v>
      </c>
      <c r="D10269" t="s">
        <v>3403</v>
      </c>
      <c r="E10269" t="s">
        <v>3469</v>
      </c>
      <c r="F10269" t="s">
        <v>4071</v>
      </c>
      <c r="G10269" s="4"/>
      <c r="H10269" s="4"/>
      <c r="I10269" s="4"/>
      <c r="J10269" s="4"/>
      <c r="K10269" s="4">
        <v>-1368164.4088967401</v>
      </c>
      <c r="L10269" s="4">
        <v>26466067.201722499</v>
      </c>
      <c r="M10269" s="4">
        <v>303592.64907837397</v>
      </c>
      <c r="N10269" s="3">
        <v>-5.5530273277855001E-2</v>
      </c>
      <c r="O10269" s="5">
        <v>2.4726130962371826</v>
      </c>
      <c r="P10269" s="3">
        <v>1.1471014469861984E-2</v>
      </c>
    </row>
    <row r="10270" spans="1:16" x14ac:dyDescent="0.25">
      <c r="A10270" s="1">
        <v>2023</v>
      </c>
      <c r="B10270" t="s">
        <v>600</v>
      </c>
      <c r="C10270" t="s">
        <v>2301</v>
      </c>
      <c r="D10270" t="s">
        <v>3403</v>
      </c>
      <c r="E10270" t="s">
        <v>3469</v>
      </c>
      <c r="F10270" t="s">
        <v>4071</v>
      </c>
      <c r="G10270" s="4"/>
      <c r="H10270" s="4"/>
      <c r="I10270" s="4"/>
      <c r="J10270" s="4"/>
      <c r="K10270" s="4">
        <v>-1398852.78138853</v>
      </c>
      <c r="L10270" s="4">
        <v>24071566.843315698</v>
      </c>
      <c r="M10270" s="4">
        <v>383287.00463287003</v>
      </c>
      <c r="N10270" s="3">
        <v>-5.6363914845590002E-2</v>
      </c>
      <c r="O10270" s="5">
        <v>1.9721938371658325</v>
      </c>
      <c r="P10270" s="3">
        <v>1.5922810882329941E-2</v>
      </c>
    </row>
    <row r="10271" spans="1:16" x14ac:dyDescent="0.25">
      <c r="A10271" s="1">
        <v>2024</v>
      </c>
      <c r="B10271" t="s">
        <v>600</v>
      </c>
      <c r="C10271" t="s">
        <v>2301</v>
      </c>
      <c r="D10271" t="s">
        <v>3403</v>
      </c>
      <c r="E10271" t="s">
        <v>3469</v>
      </c>
      <c r="F10271" t="s">
        <v>4071</v>
      </c>
      <c r="G10271" s="4"/>
      <c r="H10271" s="4"/>
      <c r="I10271" s="4"/>
      <c r="J10271" s="4"/>
      <c r="K10271" s="4">
        <v>-1401715.41338596</v>
      </c>
      <c r="L10271" s="4">
        <v>24355261.912222601</v>
      </c>
      <c r="M10271" s="4">
        <v>1073889.4481742501</v>
      </c>
      <c r="N10271" s="3">
        <v>-5.7885815024552999E-2</v>
      </c>
      <c r="O10271" s="5">
        <v>1.6547234058380127</v>
      </c>
      <c r="P10271" s="3">
        <v>4.4092707335948944E-2</v>
      </c>
    </row>
    <row r="10272" spans="1:16" x14ac:dyDescent="0.25">
      <c r="A10272" s="1">
        <v>2014</v>
      </c>
      <c r="B10272" t="s">
        <v>601</v>
      </c>
      <c r="C10272" t="s">
        <v>2302</v>
      </c>
      <c r="D10272" t="s">
        <v>3436</v>
      </c>
      <c r="E10272" t="s">
        <v>3469</v>
      </c>
      <c r="F10272" t="s">
        <v>4072</v>
      </c>
      <c r="G10272" s="4"/>
      <c r="H10272" s="4"/>
      <c r="I10272" s="4"/>
      <c r="J10272" s="4"/>
      <c r="K10272" s="4">
        <v>4385752.2749776002</v>
      </c>
      <c r="L10272" s="4">
        <v>61347480.786458597</v>
      </c>
      <c r="M10272" s="4">
        <v>17744393.4178886</v>
      </c>
      <c r="N10272" s="3">
        <v>0.112901748139436</v>
      </c>
      <c r="O10272" s="5">
        <v>0.56574636697769165</v>
      </c>
      <c r="P10272" s="3">
        <v>0.28924405574798584</v>
      </c>
    </row>
    <row r="10273" spans="1:16" x14ac:dyDescent="0.25">
      <c r="A10273" s="1">
        <v>2015</v>
      </c>
      <c r="B10273" t="s">
        <v>601</v>
      </c>
      <c r="C10273" t="s">
        <v>2302</v>
      </c>
      <c r="D10273" t="s">
        <v>3436</v>
      </c>
      <c r="E10273" t="s">
        <v>3469</v>
      </c>
      <c r="F10273" t="s">
        <v>4072</v>
      </c>
      <c r="G10273" s="4"/>
      <c r="H10273" s="4"/>
      <c r="I10273" s="4"/>
      <c r="J10273" s="4"/>
      <c r="K10273" s="4">
        <v>6765040.0992272897</v>
      </c>
      <c r="L10273" s="4">
        <v>70753542.676209301</v>
      </c>
      <c r="M10273" s="4">
        <v>28484194.5101423</v>
      </c>
      <c r="N10273" s="3">
        <v>0.111936776118742</v>
      </c>
      <c r="O10273" s="5">
        <v>0.60588151216506958</v>
      </c>
      <c r="P10273" s="3">
        <v>0.40258330106735229</v>
      </c>
    </row>
    <row r="10274" spans="1:16" x14ac:dyDescent="0.25">
      <c r="A10274" s="1">
        <v>2016</v>
      </c>
      <c r="B10274" t="s">
        <v>601</v>
      </c>
      <c r="C10274" t="s">
        <v>2302</v>
      </c>
      <c r="D10274" t="s">
        <v>3436</v>
      </c>
      <c r="E10274" t="s">
        <v>3469</v>
      </c>
      <c r="F10274" t="s">
        <v>4072</v>
      </c>
      <c r="G10274" s="4"/>
      <c r="H10274" s="4"/>
      <c r="I10274" s="4"/>
      <c r="J10274" s="4"/>
      <c r="K10274" s="4">
        <v>3982474.5954644298</v>
      </c>
      <c r="L10274" s="4">
        <v>80357067.079893902</v>
      </c>
      <c r="M10274" s="4">
        <v>29636409.690973599</v>
      </c>
      <c r="N10274" s="3">
        <v>5.3535753702500001E-2</v>
      </c>
      <c r="O10274" s="5">
        <v>0.49330076575279236</v>
      </c>
      <c r="P10274" s="3">
        <v>0.36880901455879211</v>
      </c>
    </row>
    <row r="10275" spans="1:16" x14ac:dyDescent="0.25">
      <c r="A10275" s="1">
        <v>2017</v>
      </c>
      <c r="B10275" t="s">
        <v>601</v>
      </c>
      <c r="C10275" t="s">
        <v>2302</v>
      </c>
      <c r="D10275" t="s">
        <v>3436</v>
      </c>
      <c r="E10275" t="s">
        <v>3469</v>
      </c>
      <c r="F10275" t="s">
        <v>4072</v>
      </c>
      <c r="G10275" s="4"/>
      <c r="H10275" s="4"/>
      <c r="I10275" s="4"/>
      <c r="J10275" s="4"/>
      <c r="K10275" s="4">
        <v>2525781.85647198</v>
      </c>
      <c r="L10275" s="4">
        <v>89987288.923731998</v>
      </c>
      <c r="M10275" s="4">
        <v>40843667.135511503</v>
      </c>
      <c r="N10275" s="3">
        <v>2.9218439362215E-2</v>
      </c>
      <c r="O10275" s="5">
        <v>0.52995431423187256</v>
      </c>
      <c r="P10275" s="3">
        <v>0.45388263463973999</v>
      </c>
    </row>
    <row r="10276" spans="1:16" x14ac:dyDescent="0.25">
      <c r="A10276" s="1">
        <v>2018</v>
      </c>
      <c r="B10276" t="s">
        <v>601</v>
      </c>
      <c r="C10276" t="s">
        <v>2302</v>
      </c>
      <c r="D10276" t="s">
        <v>3436</v>
      </c>
      <c r="E10276" t="s">
        <v>3469</v>
      </c>
      <c r="F10276" t="s">
        <v>4072</v>
      </c>
      <c r="G10276" s="4"/>
      <c r="H10276" s="4"/>
      <c r="I10276" s="4"/>
      <c r="J10276" s="4"/>
      <c r="K10276" s="4">
        <v>854926.38731596805</v>
      </c>
      <c r="L10276" s="4">
        <v>92707065.189231604</v>
      </c>
      <c r="M10276" s="4">
        <v>32765856.890132401</v>
      </c>
      <c r="N10276" s="3">
        <v>9.5325851843930005E-3</v>
      </c>
      <c r="O10276" s="5">
        <v>0.44256740808486938</v>
      </c>
      <c r="P10276" s="3">
        <v>0.35343429446220398</v>
      </c>
    </row>
    <row r="10277" spans="1:16" x14ac:dyDescent="0.25">
      <c r="A10277" s="1">
        <v>2019</v>
      </c>
      <c r="B10277" t="s">
        <v>601</v>
      </c>
      <c r="C10277" t="s">
        <v>2302</v>
      </c>
      <c r="D10277" t="s">
        <v>3436</v>
      </c>
      <c r="E10277" t="s">
        <v>3469</v>
      </c>
      <c r="F10277" t="s">
        <v>4072</v>
      </c>
      <c r="G10277" s="4"/>
      <c r="H10277" s="4"/>
      <c r="I10277" s="4"/>
      <c r="J10277" s="4"/>
      <c r="K10277" s="4">
        <v>-628237.97823797795</v>
      </c>
      <c r="L10277" s="4">
        <v>48111159.003159001</v>
      </c>
      <c r="M10277" s="4">
        <v>24633790.8037908</v>
      </c>
      <c r="N10277" s="3">
        <v>-9.2364736659170006E-3</v>
      </c>
      <c r="O10277" s="5">
        <v>0.60473757982254028</v>
      </c>
      <c r="P10277" s="3">
        <v>0.51201826333999634</v>
      </c>
    </row>
    <row r="10278" spans="1:16" x14ac:dyDescent="0.25">
      <c r="A10278" s="1">
        <v>2020</v>
      </c>
      <c r="B10278" t="s">
        <v>601</v>
      </c>
      <c r="C10278" t="s">
        <v>2302</v>
      </c>
      <c r="D10278" t="s">
        <v>3436</v>
      </c>
      <c r="E10278" t="s">
        <v>3469</v>
      </c>
      <c r="F10278" t="s">
        <v>4072</v>
      </c>
      <c r="G10278" s="4"/>
      <c r="H10278" s="4"/>
      <c r="I10278" s="4"/>
      <c r="J10278" s="4"/>
      <c r="K10278" s="4">
        <v>872878.67702883598</v>
      </c>
      <c r="L10278" s="4">
        <v>31351727.565120202</v>
      </c>
      <c r="M10278" s="4">
        <v>5770386.3727344302</v>
      </c>
      <c r="N10278" s="3">
        <v>2.2195409368366E-2</v>
      </c>
      <c r="O10278" s="5">
        <v>0.54467207193374634</v>
      </c>
      <c r="P10278" s="3">
        <v>0.1840532124042511</v>
      </c>
    </row>
    <row r="10279" spans="1:16" x14ac:dyDescent="0.25">
      <c r="A10279" s="1">
        <v>2021</v>
      </c>
      <c r="B10279" t="s">
        <v>601</v>
      </c>
      <c r="C10279" t="s">
        <v>2302</v>
      </c>
      <c r="D10279" t="s">
        <v>3436</v>
      </c>
      <c r="E10279" t="s">
        <v>3469</v>
      </c>
      <c r="F10279" t="s">
        <v>4072</v>
      </c>
      <c r="G10279" s="4"/>
      <c r="H10279" s="4"/>
      <c r="I10279" s="4"/>
      <c r="J10279" s="4"/>
      <c r="K10279" s="4">
        <v>-3094924.6076674499</v>
      </c>
      <c r="L10279" s="4">
        <v>18616157.427887999</v>
      </c>
      <c r="M10279" s="4">
        <v>4021399.27569375</v>
      </c>
      <c r="N10279" s="3">
        <v>-0.117509643471921</v>
      </c>
      <c r="O10279" s="5">
        <v>1.2641716003417969</v>
      </c>
      <c r="P10279" s="3">
        <v>0.21601662039756775</v>
      </c>
    </row>
    <row r="10280" spans="1:16" x14ac:dyDescent="0.25">
      <c r="A10280" s="1">
        <v>2022</v>
      </c>
      <c r="B10280" t="s">
        <v>601</v>
      </c>
      <c r="C10280" t="s">
        <v>2302</v>
      </c>
      <c r="D10280" t="s">
        <v>3436</v>
      </c>
      <c r="E10280" t="s">
        <v>3469</v>
      </c>
      <c r="F10280" t="s">
        <v>4072</v>
      </c>
      <c r="G10280" s="4"/>
      <c r="H10280" s="4"/>
      <c r="I10280" s="4"/>
      <c r="J10280" s="4"/>
      <c r="K10280" s="4">
        <v>-3180658.6293277801</v>
      </c>
      <c r="L10280" s="4">
        <v>13896027.7971389</v>
      </c>
      <c r="M10280" s="4">
        <v>4659240.7544149002</v>
      </c>
      <c r="N10280" s="3">
        <v>-0.20500603809672099</v>
      </c>
      <c r="O10280" s="5">
        <v>1.2263579368591309</v>
      </c>
      <c r="P10280" s="3">
        <v>0.3352929949760437</v>
      </c>
    </row>
    <row r="10281" spans="1:16" x14ac:dyDescent="0.25">
      <c r="A10281" s="1">
        <v>2023</v>
      </c>
      <c r="B10281" t="s">
        <v>601</v>
      </c>
      <c r="C10281" t="s">
        <v>2302</v>
      </c>
      <c r="D10281" t="s">
        <v>3436</v>
      </c>
      <c r="E10281" t="s">
        <v>3469</v>
      </c>
      <c r="F10281" t="s">
        <v>4072</v>
      </c>
      <c r="G10281" s="4"/>
      <c r="H10281" s="4"/>
      <c r="I10281" s="4"/>
      <c r="J10281" s="4"/>
      <c r="K10281" s="4">
        <v>-1658920.7745892101</v>
      </c>
      <c r="L10281" s="4">
        <v>6302009.13242009</v>
      </c>
      <c r="M10281" s="4">
        <v>1482312.4354231199</v>
      </c>
      <c r="N10281" s="3">
        <v>-0.168205933597916</v>
      </c>
      <c r="O10281" s="5">
        <v>1.3693987131118774</v>
      </c>
      <c r="P10281" s="3">
        <v>0.23521268367767334</v>
      </c>
    </row>
    <row r="10282" spans="1:16" x14ac:dyDescent="0.25">
      <c r="A10282" s="1">
        <v>2024</v>
      </c>
      <c r="B10282" t="s">
        <v>601</v>
      </c>
      <c r="C10282" t="s">
        <v>2302</v>
      </c>
      <c r="D10282" t="s">
        <v>3436</v>
      </c>
      <c r="E10282" t="s">
        <v>3469</v>
      </c>
      <c r="F10282" t="s">
        <v>4072</v>
      </c>
      <c r="G10282" s="4"/>
      <c r="H10282" s="4"/>
      <c r="I10282" s="4"/>
      <c r="J10282" s="4"/>
      <c r="K10282" s="4">
        <v>-341169.25456521299</v>
      </c>
      <c r="L10282" s="4">
        <v>4450467.0217943499</v>
      </c>
      <c r="M10282" s="4">
        <v>1367314.47467548</v>
      </c>
      <c r="N10282" s="3">
        <v>-6.3453277838632999E-2</v>
      </c>
      <c r="O10282" s="5">
        <v>1.2858284711837769</v>
      </c>
      <c r="P10282" s="3">
        <v>0.3072294294834137</v>
      </c>
    </row>
    <row r="10283" spans="1:16" x14ac:dyDescent="0.25">
      <c r="A10283" s="1">
        <v>2024</v>
      </c>
      <c r="B10283" t="s">
        <v>603</v>
      </c>
      <c r="C10283" t="s">
        <v>2304</v>
      </c>
      <c r="D10283" t="s">
        <v>3448</v>
      </c>
      <c r="E10283" t="s">
        <v>3469</v>
      </c>
      <c r="F10283" t="s">
        <v>4074</v>
      </c>
      <c r="G10283" s="4"/>
      <c r="H10283" s="4"/>
      <c r="I10283" s="4"/>
      <c r="J10283" s="4"/>
      <c r="K10283" s="4">
        <v>23739107.825031798</v>
      </c>
      <c r="L10283" s="4">
        <v>763478295.65379703</v>
      </c>
      <c r="M10283" s="4">
        <v>274664817.69149202</v>
      </c>
      <c r="N10283" s="3">
        <v>3.1314185307475997E-2</v>
      </c>
      <c r="O10283" s="5">
        <v>0.62206470966339111</v>
      </c>
      <c r="P10283" s="3">
        <v>0.35975459218025208</v>
      </c>
    </row>
    <row r="10284" spans="1:16" x14ac:dyDescent="0.25">
      <c r="A10284" s="1">
        <v>2013</v>
      </c>
      <c r="B10284" t="s">
        <v>604</v>
      </c>
      <c r="C10284" t="s">
        <v>2305</v>
      </c>
      <c r="D10284" t="s">
        <v>3464</v>
      </c>
      <c r="E10284" t="s">
        <v>3469</v>
      </c>
      <c r="F10284" t="s">
        <v>4075</v>
      </c>
      <c r="G10284" s="4"/>
      <c r="H10284" s="4"/>
      <c r="I10284" s="4"/>
      <c r="J10284" s="4"/>
      <c r="K10284" s="4">
        <v>27044410.133659799</v>
      </c>
      <c r="L10284" s="4">
        <v>199620855.67848599</v>
      </c>
      <c r="M10284" s="4">
        <v>173381327.82736599</v>
      </c>
      <c r="N10284" s="3">
        <v>0.134503143244221</v>
      </c>
      <c r="P10284" s="3">
        <v>0.86855316162109375</v>
      </c>
    </row>
    <row r="10285" spans="1:16" x14ac:dyDescent="0.25">
      <c r="A10285" s="1">
        <v>2014</v>
      </c>
      <c r="B10285" t="s">
        <v>605</v>
      </c>
      <c r="C10285" t="s">
        <v>2306</v>
      </c>
      <c r="D10285" t="s">
        <v>3403</v>
      </c>
      <c r="E10285" t="s">
        <v>3469</v>
      </c>
      <c r="F10285" t="s">
        <v>4076</v>
      </c>
      <c r="G10285" s="4"/>
      <c r="H10285" s="4"/>
      <c r="I10285" s="4"/>
      <c r="J10285" s="4"/>
      <c r="K10285" s="4">
        <v>-2077599.1324437701</v>
      </c>
      <c r="L10285" s="4">
        <v>8842557.4048752896</v>
      </c>
      <c r="M10285" s="4">
        <v>694594.747512848</v>
      </c>
      <c r="N10285" s="3">
        <v>-0.46006776591732701</v>
      </c>
      <c r="O10285" s="5">
        <v>5.9964823722839355</v>
      </c>
      <c r="P10285" s="3">
        <v>7.8551344573497772E-2</v>
      </c>
    </row>
    <row r="10286" spans="1:16" x14ac:dyDescent="0.25">
      <c r="A10286" s="1">
        <v>2015</v>
      </c>
      <c r="B10286" t="s">
        <v>605</v>
      </c>
      <c r="C10286" t="s">
        <v>2306</v>
      </c>
      <c r="D10286" t="s">
        <v>3403</v>
      </c>
      <c r="E10286" t="s">
        <v>3469</v>
      </c>
      <c r="F10286" t="s">
        <v>4076</v>
      </c>
      <c r="G10286" s="4"/>
      <c r="H10286" s="4"/>
      <c r="I10286" s="4"/>
      <c r="J10286" s="4"/>
      <c r="K10286" s="4">
        <v>-7760238.9775274899</v>
      </c>
      <c r="L10286" s="4">
        <v>15042419.666725701</v>
      </c>
      <c r="M10286" s="4">
        <v>5634110.9219355499</v>
      </c>
      <c r="N10286" s="3">
        <v>-0.69703226027885001</v>
      </c>
      <c r="O10286" s="5">
        <v>2.4602024555206299</v>
      </c>
      <c r="P10286" s="3">
        <v>0.37454816699028015</v>
      </c>
    </row>
    <row r="10287" spans="1:16" x14ac:dyDescent="0.25">
      <c r="A10287" s="1">
        <v>2016</v>
      </c>
      <c r="B10287" t="s">
        <v>605</v>
      </c>
      <c r="C10287" t="s">
        <v>2306</v>
      </c>
      <c r="D10287" t="s">
        <v>3403</v>
      </c>
      <c r="E10287" t="s">
        <v>3469</v>
      </c>
      <c r="F10287" t="s">
        <v>4076</v>
      </c>
      <c r="G10287" s="4"/>
      <c r="H10287" s="4"/>
      <c r="I10287" s="4"/>
      <c r="J10287" s="4"/>
      <c r="K10287" s="4">
        <v>-5268263.7005691798</v>
      </c>
      <c r="L10287" s="4">
        <v>13026285.871800199</v>
      </c>
      <c r="M10287" s="4">
        <v>11280954.793336701</v>
      </c>
      <c r="N10287" s="3">
        <v>-0.382134660130312</v>
      </c>
      <c r="O10287" s="5">
        <v>1.9591250419616699</v>
      </c>
      <c r="P10287" s="3">
        <v>0.86601465940475464</v>
      </c>
    </row>
    <row r="10288" spans="1:16" x14ac:dyDescent="0.25">
      <c r="A10288" s="1">
        <v>2017</v>
      </c>
      <c r="B10288" t="s">
        <v>605</v>
      </c>
      <c r="C10288" t="s">
        <v>2306</v>
      </c>
      <c r="D10288" t="s">
        <v>3403</v>
      </c>
      <c r="E10288" t="s">
        <v>3469</v>
      </c>
      <c r="F10288" t="s">
        <v>4076</v>
      </c>
      <c r="G10288" s="4"/>
      <c r="H10288" s="4"/>
      <c r="I10288" s="4"/>
      <c r="J10288" s="4"/>
      <c r="K10288" s="4">
        <v>-995380.72509549803</v>
      </c>
      <c r="L10288" s="4">
        <v>13303433.3279531</v>
      </c>
      <c r="M10288" s="4">
        <v>13552497.559700901</v>
      </c>
      <c r="N10288" s="3">
        <v>-7.4442381262932997E-2</v>
      </c>
      <c r="O10288" s="5">
        <v>2.1229615211486816</v>
      </c>
      <c r="P10288" s="3">
        <v>1.0187218189239502</v>
      </c>
    </row>
    <row r="10289" spans="1:16" x14ac:dyDescent="0.25">
      <c r="A10289" s="1">
        <v>2018</v>
      </c>
      <c r="B10289" t="s">
        <v>605</v>
      </c>
      <c r="C10289" t="s">
        <v>2306</v>
      </c>
      <c r="D10289" t="s">
        <v>3403</v>
      </c>
      <c r="E10289" t="s">
        <v>3469</v>
      </c>
      <c r="F10289" t="s">
        <v>4076</v>
      </c>
      <c r="G10289" s="4"/>
      <c r="H10289" s="4"/>
      <c r="I10289" s="4"/>
      <c r="J10289" s="4"/>
      <c r="K10289" s="4">
        <v>-1494934.0853744301</v>
      </c>
      <c r="L10289" s="4">
        <v>12845331.941761199</v>
      </c>
      <c r="M10289" s="4">
        <v>12337995.8400876</v>
      </c>
      <c r="N10289" s="3">
        <v>-0.116531376327572</v>
      </c>
      <c r="O10289" s="5">
        <v>2.0618667602539063</v>
      </c>
      <c r="P10289" s="3">
        <v>0.96050423383712769</v>
      </c>
    </row>
    <row r="10290" spans="1:16" x14ac:dyDescent="0.25">
      <c r="A10290" s="1">
        <v>2019</v>
      </c>
      <c r="B10290" t="s">
        <v>605</v>
      </c>
      <c r="C10290" t="s">
        <v>2306</v>
      </c>
      <c r="D10290" t="s">
        <v>3403</v>
      </c>
      <c r="E10290" t="s">
        <v>3469</v>
      </c>
      <c r="F10290" t="s">
        <v>4076</v>
      </c>
      <c r="G10290" s="4"/>
      <c r="H10290" s="4"/>
      <c r="I10290" s="4"/>
      <c r="J10290" s="4"/>
      <c r="K10290" s="4">
        <v>-1399526.14952615</v>
      </c>
      <c r="L10290" s="4">
        <v>12235332.3973324</v>
      </c>
      <c r="M10290" s="4">
        <v>753346.43734643701</v>
      </c>
      <c r="N10290" s="3">
        <v>-0.114631666727328</v>
      </c>
      <c r="O10290" s="5">
        <v>1.3801460266113281</v>
      </c>
      <c r="P10290" s="3">
        <v>6.1571389436721802E-2</v>
      </c>
    </row>
    <row r="10291" spans="1:16" x14ac:dyDescent="0.25">
      <c r="A10291" s="1">
        <v>2020</v>
      </c>
      <c r="B10291" t="s">
        <v>605</v>
      </c>
      <c r="C10291" t="s">
        <v>2306</v>
      </c>
      <c r="D10291" t="s">
        <v>3403</v>
      </c>
      <c r="E10291" t="s">
        <v>3469</v>
      </c>
      <c r="F10291" t="s">
        <v>4076</v>
      </c>
      <c r="G10291" s="4"/>
      <c r="H10291" s="4"/>
      <c r="I10291" s="4"/>
      <c r="J10291" s="4"/>
      <c r="K10291" s="4">
        <v>-1033512.5546981801</v>
      </c>
      <c r="L10291" s="4">
        <v>11819045.3183883</v>
      </c>
      <c r="M10291" s="4">
        <v>1193063.5120025401</v>
      </c>
      <c r="N10291" s="3">
        <v>-8.6672580416390005E-2</v>
      </c>
      <c r="O10291" s="5">
        <v>0.45882946252822876</v>
      </c>
      <c r="P10291" s="3">
        <v>0.1009441539645195</v>
      </c>
    </row>
    <row r="10292" spans="1:16" x14ac:dyDescent="0.25">
      <c r="A10292" s="1">
        <v>2021</v>
      </c>
      <c r="B10292" t="s">
        <v>605</v>
      </c>
      <c r="C10292" t="s">
        <v>2306</v>
      </c>
      <c r="D10292" t="s">
        <v>3403</v>
      </c>
      <c r="E10292" t="s">
        <v>3469</v>
      </c>
      <c r="F10292" t="s">
        <v>4076</v>
      </c>
      <c r="G10292" s="4"/>
      <c r="H10292" s="4"/>
      <c r="I10292" s="4"/>
      <c r="J10292" s="4"/>
      <c r="K10292" s="4">
        <v>-1611050.5439794899</v>
      </c>
      <c r="L10292" s="4">
        <v>14359292.639218999</v>
      </c>
      <c r="M10292" s="4">
        <v>1214091.7304620999</v>
      </c>
      <c r="N10292" s="3">
        <v>-0.11846410861567</v>
      </c>
      <c r="O10292" s="5">
        <v>0.75812864303588867</v>
      </c>
      <c r="P10292" s="3">
        <v>8.4550939500331879E-2</v>
      </c>
    </row>
    <row r="10293" spans="1:16" x14ac:dyDescent="0.25">
      <c r="A10293" s="1">
        <v>2022</v>
      </c>
      <c r="B10293" t="s">
        <v>605</v>
      </c>
      <c r="C10293" t="s">
        <v>2306</v>
      </c>
      <c r="D10293" t="s">
        <v>3403</v>
      </c>
      <c r="E10293" t="s">
        <v>3469</v>
      </c>
      <c r="F10293" t="s">
        <v>4076</v>
      </c>
      <c r="G10293" s="4"/>
      <c r="H10293" s="4"/>
      <c r="I10293" s="4"/>
      <c r="J10293" s="4"/>
      <c r="K10293" s="4">
        <v>-1615320.17086821</v>
      </c>
      <c r="L10293" s="4">
        <v>13729325.0153547</v>
      </c>
      <c r="M10293" s="4">
        <v>2099881.9932784499</v>
      </c>
      <c r="N10293" s="3">
        <v>-0.11989633248798</v>
      </c>
      <c r="O10293" s="5">
        <v>6.7803244590759277</v>
      </c>
      <c r="P10293" s="3">
        <v>0.15294866263866425</v>
      </c>
    </row>
    <row r="10294" spans="1:16" x14ac:dyDescent="0.25">
      <c r="A10294" s="1">
        <v>2023</v>
      </c>
      <c r="B10294" t="s">
        <v>605</v>
      </c>
      <c r="C10294" t="s">
        <v>2306</v>
      </c>
      <c r="D10294" t="s">
        <v>3403</v>
      </c>
      <c r="E10294" t="s">
        <v>3469</v>
      </c>
      <c r="F10294" t="s">
        <v>4076</v>
      </c>
      <c r="G10294" s="4"/>
      <c r="H10294" s="4"/>
      <c r="I10294" s="4"/>
      <c r="J10294" s="4"/>
      <c r="K10294" s="4">
        <v>-3738248.8417824898</v>
      </c>
      <c r="L10294" s="4">
        <v>13945110.8222511</v>
      </c>
      <c r="M10294" s="4">
        <v>2182938.37282938</v>
      </c>
      <c r="N10294" s="3">
        <v>-0.27480098928540397</v>
      </c>
      <c r="O10294" s="5">
        <v>9.026310920715332</v>
      </c>
      <c r="P10294" s="3">
        <v>0.15653790533542633</v>
      </c>
    </row>
    <row r="10295" spans="1:16" x14ac:dyDescent="0.25">
      <c r="A10295" s="1">
        <v>2024</v>
      </c>
      <c r="B10295" t="s">
        <v>605</v>
      </c>
      <c r="C10295" t="s">
        <v>2306</v>
      </c>
      <c r="D10295" t="s">
        <v>3403</v>
      </c>
      <c r="E10295" t="s">
        <v>3469</v>
      </c>
      <c r="F10295" t="s">
        <v>4076</v>
      </c>
      <c r="G10295" s="4"/>
      <c r="H10295" s="4"/>
      <c r="I10295" s="4"/>
      <c r="J10295" s="4"/>
      <c r="K10295" s="4">
        <v>-3021699.0126205902</v>
      </c>
      <c r="L10295" s="4">
        <v>15070429.286699999</v>
      </c>
      <c r="M10295" s="4">
        <v>5992977.6722913701</v>
      </c>
      <c r="N10295" s="3">
        <v>-0.208266743209266</v>
      </c>
      <c r="O10295" s="5">
        <v>7.8714604377746582</v>
      </c>
      <c r="P10295" s="3">
        <v>0.39766469597816467</v>
      </c>
    </row>
    <row r="10296" spans="1:16" x14ac:dyDescent="0.25">
      <c r="A10296" s="1">
        <v>2011</v>
      </c>
      <c r="B10296" t="s">
        <v>606</v>
      </c>
      <c r="C10296" t="s">
        <v>2307</v>
      </c>
      <c r="D10296" t="s">
        <v>3464</v>
      </c>
      <c r="E10296" t="s">
        <v>3469</v>
      </c>
      <c r="F10296" t="s">
        <v>4077</v>
      </c>
      <c r="G10296" s="4"/>
      <c r="H10296" s="4"/>
      <c r="I10296" s="4"/>
      <c r="J10296" s="4"/>
      <c r="K10296" s="4">
        <v>1519033.3297610099</v>
      </c>
      <c r="L10296" s="4">
        <v>95560162.897867307</v>
      </c>
      <c r="M10296" s="4">
        <v>48331468.2241989</v>
      </c>
      <c r="N10296" s="3">
        <v>1.6940144065384001E-2</v>
      </c>
      <c r="P10296" s="3">
        <v>0.50577002763748169</v>
      </c>
    </row>
    <row r="10297" spans="1:16" x14ac:dyDescent="0.25">
      <c r="A10297" s="1">
        <v>2012</v>
      </c>
      <c r="B10297" t="s">
        <v>606</v>
      </c>
      <c r="C10297" t="s">
        <v>2307</v>
      </c>
      <c r="D10297" t="s">
        <v>3464</v>
      </c>
      <c r="E10297" t="s">
        <v>3469</v>
      </c>
      <c r="F10297" t="s">
        <v>4077</v>
      </c>
      <c r="G10297" s="4"/>
      <c r="H10297" s="4"/>
      <c r="I10297" s="4"/>
      <c r="J10297" s="4"/>
      <c r="K10297" s="4">
        <v>3564555.93872476</v>
      </c>
      <c r="L10297" s="4">
        <v>90424361.7162797</v>
      </c>
      <c r="M10297" s="4">
        <v>50192272.034219198</v>
      </c>
      <c r="N10297" s="3">
        <v>3.9242271617436E-2</v>
      </c>
      <c r="P10297" s="3">
        <v>0.55507469177246094</v>
      </c>
    </row>
    <row r="10298" spans="1:16" x14ac:dyDescent="0.25">
      <c r="A10298" s="1">
        <v>2013</v>
      </c>
      <c r="B10298" t="s">
        <v>606</v>
      </c>
      <c r="C10298" t="s">
        <v>2307</v>
      </c>
      <c r="D10298" t="s">
        <v>3464</v>
      </c>
      <c r="E10298" t="s">
        <v>3469</v>
      </c>
      <c r="F10298" t="s">
        <v>4077</v>
      </c>
      <c r="G10298" s="4"/>
      <c r="H10298" s="4"/>
      <c r="I10298" s="4"/>
      <c r="J10298" s="4"/>
      <c r="K10298" s="4">
        <v>1203212.2203239601</v>
      </c>
      <c r="L10298" s="4">
        <v>88342454.114401102</v>
      </c>
      <c r="M10298" s="4">
        <v>44887033.264204197</v>
      </c>
      <c r="N10298" s="3">
        <v>1.423303714981E-2</v>
      </c>
      <c r="P10298" s="3">
        <v>0.5081026554107666</v>
      </c>
    </row>
    <row r="10299" spans="1:16" x14ac:dyDescent="0.25">
      <c r="A10299" s="1">
        <v>2014</v>
      </c>
      <c r="B10299" t="s">
        <v>606</v>
      </c>
      <c r="C10299" t="s">
        <v>2307</v>
      </c>
      <c r="D10299" t="s">
        <v>3464</v>
      </c>
      <c r="E10299" t="s">
        <v>3469</v>
      </c>
      <c r="F10299" t="s">
        <v>4077</v>
      </c>
      <c r="G10299" s="4"/>
      <c r="H10299" s="4"/>
      <c r="I10299" s="4"/>
      <c r="J10299" s="4"/>
      <c r="K10299" s="4">
        <v>4916780.6120043397</v>
      </c>
      <c r="L10299" s="4">
        <v>227481729.45447701</v>
      </c>
      <c r="M10299" s="4">
        <v>97847140.364939407</v>
      </c>
      <c r="N10299" s="3">
        <v>3.0858461811617999E-2</v>
      </c>
      <c r="O10299" s="5">
        <v>0.88389408588409424</v>
      </c>
      <c r="P10299" s="3">
        <v>0.43013185262680054</v>
      </c>
    </row>
    <row r="10300" spans="1:16" x14ac:dyDescent="0.25">
      <c r="A10300" s="1">
        <v>2015</v>
      </c>
      <c r="B10300" t="s">
        <v>606</v>
      </c>
      <c r="C10300" t="s">
        <v>2307</v>
      </c>
      <c r="D10300" t="s">
        <v>3464</v>
      </c>
      <c r="E10300" t="s">
        <v>3469</v>
      </c>
      <c r="F10300" t="s">
        <v>4077</v>
      </c>
      <c r="G10300" s="4"/>
      <c r="H10300" s="4"/>
      <c r="I10300" s="4"/>
      <c r="J10300" s="4"/>
      <c r="K10300" s="4">
        <v>12082925.6642759</v>
      </c>
      <c r="L10300" s="4">
        <v>194651125.16659901</v>
      </c>
      <c r="M10300" s="4">
        <v>77596819.796152607</v>
      </c>
      <c r="N10300" s="3">
        <v>6.3511346518295E-2</v>
      </c>
      <c r="O10300" s="5">
        <v>0.98053157329559326</v>
      </c>
      <c r="P10300" s="3">
        <v>0.39864563941955566</v>
      </c>
    </row>
    <row r="10301" spans="1:16" x14ac:dyDescent="0.25">
      <c r="A10301" s="1">
        <v>2024</v>
      </c>
      <c r="B10301" t="s">
        <v>606</v>
      </c>
      <c r="C10301" t="s">
        <v>2307</v>
      </c>
      <c r="D10301" t="s">
        <v>3464</v>
      </c>
      <c r="E10301" t="s">
        <v>3469</v>
      </c>
      <c r="F10301" t="s">
        <v>4077</v>
      </c>
      <c r="G10301" s="4"/>
      <c r="H10301" s="4"/>
      <c r="I10301" s="4"/>
      <c r="J10301" s="4"/>
      <c r="K10301" s="4">
        <v>26046548.838945799</v>
      </c>
      <c r="L10301" s="4">
        <v>1267535151.6404099</v>
      </c>
      <c r="M10301" s="4">
        <v>553290486.88938797</v>
      </c>
      <c r="N10301" s="3">
        <v>2.1873214522162E-2</v>
      </c>
      <c r="O10301" s="5">
        <v>0.84390389919281006</v>
      </c>
      <c r="P10301" s="3">
        <v>0.43650898337364197</v>
      </c>
    </row>
    <row r="10302" spans="1:16" x14ac:dyDescent="0.25">
      <c r="A10302" s="1">
        <v>2017</v>
      </c>
      <c r="B10302" t="s">
        <v>607</v>
      </c>
      <c r="C10302" t="s">
        <v>2308</v>
      </c>
      <c r="D10302" t="s">
        <v>3445</v>
      </c>
      <c r="E10302" t="s">
        <v>3469</v>
      </c>
      <c r="F10302" t="s">
        <v>4078</v>
      </c>
      <c r="G10302" s="4"/>
      <c r="H10302" s="4"/>
      <c r="I10302" s="4"/>
      <c r="J10302" s="4"/>
      <c r="K10302" s="4">
        <v>1882888.6993013399</v>
      </c>
      <c r="L10302" s="4">
        <v>11890258.0184002</v>
      </c>
      <c r="M10302" s="4">
        <v>3858976.0735394699</v>
      </c>
      <c r="N10302" s="3">
        <v>0.21718082923524901</v>
      </c>
      <c r="P10302" s="3">
        <v>0.32454940676689148</v>
      </c>
    </row>
    <row r="10303" spans="1:16" x14ac:dyDescent="0.25">
      <c r="A10303" s="1">
        <v>2018</v>
      </c>
      <c r="B10303" t="s">
        <v>607</v>
      </c>
      <c r="C10303" t="s">
        <v>2308</v>
      </c>
      <c r="D10303" t="s">
        <v>3445</v>
      </c>
      <c r="E10303" t="s">
        <v>3469</v>
      </c>
      <c r="F10303" t="s">
        <v>4078</v>
      </c>
      <c r="G10303" s="4"/>
      <c r="H10303" s="4"/>
      <c r="I10303" s="4"/>
      <c r="J10303" s="4"/>
      <c r="K10303" s="4">
        <v>-819604.88234553905</v>
      </c>
      <c r="L10303" s="4">
        <v>14335616.103746099</v>
      </c>
      <c r="M10303" s="4">
        <v>2055161.7702573701</v>
      </c>
      <c r="N10303" s="3">
        <v>-6.3568473039209997E-2</v>
      </c>
      <c r="O10303" s="5">
        <v>3.5351452827453613</v>
      </c>
      <c r="P10303" s="3">
        <v>0.14336054027080536</v>
      </c>
    </row>
    <row r="10304" spans="1:16" x14ac:dyDescent="0.25">
      <c r="A10304" s="1">
        <v>2019</v>
      </c>
      <c r="B10304" t="s">
        <v>607</v>
      </c>
      <c r="C10304" t="s">
        <v>2308</v>
      </c>
      <c r="D10304" t="s">
        <v>3445</v>
      </c>
      <c r="E10304" t="s">
        <v>3469</v>
      </c>
      <c r="F10304" t="s">
        <v>4078</v>
      </c>
      <c r="G10304" s="4"/>
      <c r="H10304" s="4"/>
      <c r="I10304" s="4"/>
      <c r="J10304" s="4"/>
      <c r="K10304" s="4">
        <v>-1718251.3162513201</v>
      </c>
      <c r="L10304" s="4">
        <v>18804273.780273799</v>
      </c>
      <c r="M10304" s="4">
        <v>4713880.6598806595</v>
      </c>
      <c r="N10304" s="3">
        <v>-0.106064523778045</v>
      </c>
      <c r="O10304" s="5">
        <v>2.4959361553192139</v>
      </c>
      <c r="P10304" s="3">
        <v>0.25068134069442749</v>
      </c>
    </row>
    <row r="10305" spans="1:16" x14ac:dyDescent="0.25">
      <c r="A10305" s="1">
        <v>2020</v>
      </c>
      <c r="B10305" t="s">
        <v>607</v>
      </c>
      <c r="C10305" t="s">
        <v>2308</v>
      </c>
      <c r="D10305" t="s">
        <v>3445</v>
      </c>
      <c r="E10305" t="s">
        <v>3469</v>
      </c>
      <c r="F10305" t="s">
        <v>4078</v>
      </c>
      <c r="G10305" s="4"/>
      <c r="H10305" s="4"/>
      <c r="I10305" s="4"/>
      <c r="J10305" s="4"/>
      <c r="K10305" s="4">
        <v>-1180921.5521168399</v>
      </c>
      <c r="L10305" s="4">
        <v>37764987.645459197</v>
      </c>
      <c r="M10305" s="4">
        <v>7052162.3897409001</v>
      </c>
      <c r="N10305" s="3">
        <v>-4.1986007167256999E-2</v>
      </c>
      <c r="O10305" s="5">
        <v>1.1775718927383423</v>
      </c>
      <c r="P10305" s="3">
        <v>0.18673810362815857</v>
      </c>
    </row>
    <row r="10306" spans="1:16" x14ac:dyDescent="0.25">
      <c r="A10306" s="1">
        <v>2021</v>
      </c>
      <c r="B10306" t="s">
        <v>607</v>
      </c>
      <c r="C10306" t="s">
        <v>2308</v>
      </c>
      <c r="D10306" t="s">
        <v>3445</v>
      </c>
      <c r="E10306" t="s">
        <v>3469</v>
      </c>
      <c r="F10306" t="s">
        <v>4078</v>
      </c>
      <c r="G10306" s="4"/>
      <c r="H10306" s="4"/>
      <c r="I10306" s="4"/>
      <c r="J10306" s="4"/>
      <c r="K10306" s="4">
        <v>-1405696.9760588999</v>
      </c>
      <c r="L10306" s="4">
        <v>32482881.329244401</v>
      </c>
      <c r="M10306" s="4">
        <v>5345591.5542592397</v>
      </c>
      <c r="N10306" s="3">
        <v>-3.8245552956185001E-2</v>
      </c>
      <c r="O10306" s="5">
        <v>0.95750313997268677</v>
      </c>
      <c r="P10306" s="3">
        <v>0.16456642746925354</v>
      </c>
    </row>
    <row r="10307" spans="1:16" x14ac:dyDescent="0.25">
      <c r="A10307" s="1">
        <v>2022</v>
      </c>
      <c r="B10307" t="s">
        <v>607</v>
      </c>
      <c r="C10307" t="s">
        <v>2308</v>
      </c>
      <c r="D10307" t="s">
        <v>3445</v>
      </c>
      <c r="E10307" t="s">
        <v>3469</v>
      </c>
      <c r="F10307" t="s">
        <v>4078</v>
      </c>
      <c r="G10307" s="4"/>
      <c r="H10307" s="4"/>
      <c r="I10307" s="4"/>
      <c r="J10307" s="4"/>
      <c r="K10307" s="4">
        <v>346570.55904821702</v>
      </c>
      <c r="L10307" s="4">
        <v>29980174.1806814</v>
      </c>
      <c r="M10307" s="4">
        <v>5547239.9539014697</v>
      </c>
      <c r="N10307" s="3">
        <v>1.1576149565958999E-2</v>
      </c>
      <c r="O10307" s="5">
        <v>0.66491848230361938</v>
      </c>
      <c r="P10307" s="3">
        <v>0.18503028154373169</v>
      </c>
    </row>
    <row r="10308" spans="1:16" x14ac:dyDescent="0.25">
      <c r="A10308" s="1">
        <v>2023</v>
      </c>
      <c r="B10308" t="s">
        <v>607</v>
      </c>
      <c r="C10308" t="s">
        <v>2308</v>
      </c>
      <c r="D10308" t="s">
        <v>3445</v>
      </c>
      <c r="E10308" t="s">
        <v>3469</v>
      </c>
      <c r="F10308" t="s">
        <v>4078</v>
      </c>
      <c r="G10308" s="4"/>
      <c r="H10308" s="4"/>
      <c r="I10308" s="4"/>
      <c r="J10308" s="4"/>
      <c r="K10308" s="4">
        <v>834279.23874279205</v>
      </c>
      <c r="L10308" s="4">
        <v>28148467.819884699</v>
      </c>
      <c r="M10308" s="4">
        <v>5977738.2261773804</v>
      </c>
      <c r="N10308" s="3">
        <v>2.9217688581556E-2</v>
      </c>
      <c r="O10308" s="5">
        <v>0.56425213813781738</v>
      </c>
      <c r="P10308" s="3">
        <v>0.21236459910869598</v>
      </c>
    </row>
    <row r="10309" spans="1:16" x14ac:dyDescent="0.25">
      <c r="A10309" s="1">
        <v>2024</v>
      </c>
      <c r="B10309" t="s">
        <v>607</v>
      </c>
      <c r="C10309" t="s">
        <v>2308</v>
      </c>
      <c r="D10309" t="s">
        <v>3445</v>
      </c>
      <c r="E10309" t="s">
        <v>3469</v>
      </c>
      <c r="F10309" t="s">
        <v>4078</v>
      </c>
      <c r="G10309" s="4"/>
      <c r="H10309" s="4"/>
      <c r="I10309" s="4"/>
      <c r="J10309" s="4"/>
      <c r="K10309" s="4">
        <v>656457.301340729</v>
      </c>
      <c r="L10309" s="4">
        <v>28545086.770716</v>
      </c>
      <c r="M10309" s="4">
        <v>6203612.1685678698</v>
      </c>
      <c r="N10309" s="3">
        <v>2.3156406540743999E-2</v>
      </c>
      <c r="O10309" s="5">
        <v>0.56437593698501587</v>
      </c>
      <c r="P10309" s="3">
        <v>0.21732679009437561</v>
      </c>
    </row>
    <row r="10310" spans="1:16" x14ac:dyDescent="0.25">
      <c r="A10310" s="1">
        <v>2014</v>
      </c>
      <c r="B10310" t="s">
        <v>608</v>
      </c>
      <c r="C10310" t="s">
        <v>2309</v>
      </c>
      <c r="D10310" t="s">
        <v>3403</v>
      </c>
      <c r="E10310" t="s">
        <v>3469</v>
      </c>
      <c r="F10310" t="s">
        <v>4079</v>
      </c>
      <c r="G10310" s="4"/>
      <c r="H10310" s="4"/>
      <c r="I10310" s="4"/>
      <c r="J10310" s="4"/>
      <c r="K10310" s="4">
        <v>-1968540.71384789</v>
      </c>
      <c r="L10310" s="4">
        <v>7040187.6561837001</v>
      </c>
      <c r="M10310" s="4">
        <v>521223.06567966403</v>
      </c>
      <c r="N10310" s="3">
        <v>-0.37952328765927901</v>
      </c>
      <c r="O10310" s="5">
        <v>2.8923394680023193</v>
      </c>
      <c r="P10310" s="3">
        <v>7.4035391211509705E-2</v>
      </c>
    </row>
    <row r="10311" spans="1:16" x14ac:dyDescent="0.25">
      <c r="A10311" s="1">
        <v>2015</v>
      </c>
      <c r="B10311" t="s">
        <v>608</v>
      </c>
      <c r="C10311" t="s">
        <v>2309</v>
      </c>
      <c r="D10311" t="s">
        <v>3403</v>
      </c>
      <c r="E10311" t="s">
        <v>3469</v>
      </c>
      <c r="F10311" t="s">
        <v>4079</v>
      </c>
      <c r="G10311" s="4"/>
      <c r="H10311" s="4"/>
      <c r="I10311" s="4"/>
      <c r="J10311" s="4"/>
      <c r="K10311" s="4">
        <v>-2726609.5544787101</v>
      </c>
      <c r="L10311" s="4">
        <v>3980675.3310786402</v>
      </c>
      <c r="M10311" s="4">
        <v>228346.03206397401</v>
      </c>
      <c r="N10311" s="3">
        <v>-0.56032236076189901</v>
      </c>
      <c r="O10311" s="5">
        <v>3.8738741874694824</v>
      </c>
      <c r="P10311" s="3">
        <v>5.7363640516996384E-2</v>
      </c>
    </row>
    <row r="10312" spans="1:16" x14ac:dyDescent="0.25">
      <c r="A10312" s="1">
        <v>2016</v>
      </c>
      <c r="B10312" t="s">
        <v>608</v>
      </c>
      <c r="C10312" t="s">
        <v>2309</v>
      </c>
      <c r="D10312" t="s">
        <v>3403</v>
      </c>
      <c r="E10312" t="s">
        <v>3469</v>
      </c>
      <c r="F10312" t="s">
        <v>4079</v>
      </c>
      <c r="G10312" s="4"/>
      <c r="H10312" s="4"/>
      <c r="I10312" s="4"/>
      <c r="J10312" s="4"/>
      <c r="K10312" s="4">
        <v>-2265878.2072294899</v>
      </c>
      <c r="L10312" s="4">
        <v>3532225.02011503</v>
      </c>
      <c r="M10312" s="4">
        <v>162889.26304496799</v>
      </c>
      <c r="N10312" s="3">
        <v>-0.61392002701581305</v>
      </c>
      <c r="O10312" s="5">
        <v>2.0601599216461182</v>
      </c>
      <c r="P10312" s="3">
        <v>4.6115200966596603E-2</v>
      </c>
    </row>
    <row r="10313" spans="1:16" x14ac:dyDescent="0.25">
      <c r="A10313" s="1">
        <v>2017</v>
      </c>
      <c r="B10313" t="s">
        <v>608</v>
      </c>
      <c r="C10313" t="s">
        <v>2309</v>
      </c>
      <c r="D10313" t="s">
        <v>3403</v>
      </c>
      <c r="E10313" t="s">
        <v>3469</v>
      </c>
      <c r="F10313" t="s">
        <v>4079</v>
      </c>
      <c r="G10313" s="4"/>
      <c r="H10313" s="4"/>
      <c r="I10313" s="4"/>
      <c r="J10313" s="4"/>
      <c r="K10313" s="4">
        <v>-3040242.2621380901</v>
      </c>
      <c r="L10313" s="4">
        <v>4421330.1359650102</v>
      </c>
      <c r="M10313" s="4">
        <v>363516.18283412902</v>
      </c>
      <c r="N10313" s="3">
        <v>-0.75389421933837397</v>
      </c>
      <c r="O10313" s="5">
        <v>2.2949845790863037</v>
      </c>
      <c r="P10313" s="3">
        <v>8.2218736410140991E-2</v>
      </c>
    </row>
    <row r="10314" spans="1:16" x14ac:dyDescent="0.25">
      <c r="A10314" s="1">
        <v>2018</v>
      </c>
      <c r="B10314" t="s">
        <v>608</v>
      </c>
      <c r="C10314" t="s">
        <v>2309</v>
      </c>
      <c r="D10314" t="s">
        <v>3403</v>
      </c>
      <c r="E10314" t="s">
        <v>3469</v>
      </c>
      <c r="F10314" t="s">
        <v>4079</v>
      </c>
      <c r="G10314" s="4"/>
      <c r="H10314" s="4"/>
      <c r="I10314" s="4"/>
      <c r="J10314" s="4"/>
      <c r="K10314" s="4">
        <v>-5150613.2539841197</v>
      </c>
      <c r="L10314" s="4">
        <v>7422863.2336286698</v>
      </c>
      <c r="M10314" s="4">
        <v>1329973.5749339401</v>
      </c>
      <c r="N10314" s="3">
        <v>-0.88189224363927698</v>
      </c>
      <c r="O10314" s="5">
        <v>4.2142324447631836</v>
      </c>
      <c r="P10314" s="3">
        <v>0.1791725754737854</v>
      </c>
    </row>
    <row r="10315" spans="1:16" x14ac:dyDescent="0.25">
      <c r="A10315" s="1">
        <v>2019</v>
      </c>
      <c r="B10315" t="s">
        <v>608</v>
      </c>
      <c r="C10315" t="s">
        <v>2309</v>
      </c>
      <c r="D10315" t="s">
        <v>3403</v>
      </c>
      <c r="E10315" t="s">
        <v>3469</v>
      </c>
      <c r="F10315" t="s">
        <v>4079</v>
      </c>
      <c r="G10315" s="4"/>
      <c r="H10315" s="4"/>
      <c r="I10315" s="4"/>
      <c r="J10315" s="4"/>
      <c r="K10315" s="4">
        <v>-6361594.9455949496</v>
      </c>
      <c r="L10315" s="4">
        <v>5710588.9785889797</v>
      </c>
      <c r="M10315" s="4">
        <v>544870.480870481</v>
      </c>
      <c r="N10315" s="3">
        <v>-0.99786576496282398</v>
      </c>
      <c r="O10315" s="5">
        <v>5.1082649230957031</v>
      </c>
      <c r="P10315" s="3">
        <v>9.5414057374000549E-2</v>
      </c>
    </row>
    <row r="10316" spans="1:16" x14ac:dyDescent="0.25">
      <c r="A10316" s="1">
        <v>2020</v>
      </c>
      <c r="B10316" t="s">
        <v>608</v>
      </c>
      <c r="C10316" t="s">
        <v>2309</v>
      </c>
      <c r="D10316" t="s">
        <v>3403</v>
      </c>
      <c r="E10316" t="s">
        <v>3469</v>
      </c>
      <c r="F10316" t="s">
        <v>4079</v>
      </c>
      <c r="G10316" s="4"/>
      <c r="H10316" s="4"/>
      <c r="I10316" s="4"/>
      <c r="J10316" s="4"/>
      <c r="K10316" s="4">
        <v>-10579574.2859904</v>
      </c>
      <c r="L10316" s="4">
        <v>10029167.759479901</v>
      </c>
      <c r="M10316" s="4">
        <v>1743936.61223307</v>
      </c>
      <c r="N10316" s="3">
        <v>-1.35256300805529</v>
      </c>
      <c r="O10316" s="5">
        <v>8.9284181594848633</v>
      </c>
      <c r="P10316" s="3">
        <v>0.17388647794723511</v>
      </c>
    </row>
    <row r="10317" spans="1:16" x14ac:dyDescent="0.25">
      <c r="A10317" s="1">
        <v>2021</v>
      </c>
      <c r="B10317" t="s">
        <v>608</v>
      </c>
      <c r="C10317" t="s">
        <v>2309</v>
      </c>
      <c r="D10317" t="s">
        <v>3403</v>
      </c>
      <c r="E10317" t="s">
        <v>3469</v>
      </c>
      <c r="F10317" t="s">
        <v>4079</v>
      </c>
      <c r="G10317" s="4"/>
      <c r="H10317" s="4"/>
      <c r="I10317" s="4"/>
      <c r="J10317" s="4"/>
      <c r="K10317" s="4">
        <v>-17075572.2844139</v>
      </c>
      <c r="L10317" s="4">
        <v>14977218.094159801</v>
      </c>
      <c r="M10317" s="4">
        <v>1316975.4590646999</v>
      </c>
      <c r="N10317" s="3">
        <v>-1.3199811533275601</v>
      </c>
      <c r="O10317" s="5">
        <v>5.7709569931030273</v>
      </c>
      <c r="P10317" s="3">
        <v>8.7931916117668152E-2</v>
      </c>
    </row>
    <row r="10318" spans="1:16" x14ac:dyDescent="0.25">
      <c r="A10318" s="1">
        <v>2022</v>
      </c>
      <c r="B10318" t="s">
        <v>608</v>
      </c>
      <c r="C10318" t="s">
        <v>2309</v>
      </c>
      <c r="D10318" t="s">
        <v>3403</v>
      </c>
      <c r="E10318" t="s">
        <v>3469</v>
      </c>
      <c r="F10318" t="s">
        <v>4079</v>
      </c>
      <c r="G10318" s="4"/>
      <c r="H10318" s="4"/>
      <c r="I10318" s="4"/>
      <c r="J10318" s="4"/>
      <c r="K10318" s="4">
        <v>-8892398.5728777796</v>
      </c>
      <c r="L10318" s="4">
        <v>4366885.6576977</v>
      </c>
      <c r="M10318" s="4">
        <v>882584.00215310499</v>
      </c>
      <c r="N10318" s="3">
        <v>-0.97979412071426797</v>
      </c>
      <c r="O10318" s="5">
        <v>8.4500417709350586</v>
      </c>
      <c r="P10318" s="3">
        <v>0.20210833847522736</v>
      </c>
    </row>
    <row r="10319" spans="1:16" x14ac:dyDescent="0.25">
      <c r="A10319" s="1">
        <v>2023</v>
      </c>
      <c r="B10319" t="s">
        <v>608</v>
      </c>
      <c r="C10319" t="s">
        <v>2309</v>
      </c>
      <c r="D10319" t="s">
        <v>3403</v>
      </c>
      <c r="E10319" t="s">
        <v>3469</v>
      </c>
      <c r="F10319" t="s">
        <v>4079</v>
      </c>
      <c r="G10319" s="4"/>
      <c r="H10319" s="4"/>
      <c r="I10319" s="4"/>
      <c r="J10319" s="4"/>
      <c r="K10319" s="4">
        <v>-5478070.1929807002</v>
      </c>
      <c r="L10319" s="4">
        <v>5990123.6543012401</v>
      </c>
      <c r="M10319" s="4">
        <v>1859578.04219578</v>
      </c>
      <c r="N10319" s="3">
        <v>-1.07325626793823</v>
      </c>
      <c r="O10319" s="5">
        <v>4.3044061660766602</v>
      </c>
      <c r="P10319" s="3">
        <v>0.31044068932533264</v>
      </c>
    </row>
    <row r="10320" spans="1:16" x14ac:dyDescent="0.25">
      <c r="A10320" s="1">
        <v>2024</v>
      </c>
      <c r="B10320" t="s">
        <v>608</v>
      </c>
      <c r="C10320" t="s">
        <v>2309</v>
      </c>
      <c r="D10320" t="s">
        <v>3403</v>
      </c>
      <c r="E10320" t="s">
        <v>3469</v>
      </c>
      <c r="F10320" t="s">
        <v>4079</v>
      </c>
      <c r="G10320" s="4"/>
      <c r="H10320" s="4"/>
      <c r="I10320" s="4"/>
      <c r="J10320" s="4"/>
      <c r="K10320" s="4">
        <v>-4586581.37379744</v>
      </c>
      <c r="L10320" s="4">
        <v>6251153.7205069596</v>
      </c>
      <c r="M10320" s="4">
        <v>597912.56925323198</v>
      </c>
      <c r="N10320" s="3">
        <v>-0.74930941674925799</v>
      </c>
      <c r="O10320" s="5">
        <v>1.5528073310852051</v>
      </c>
      <c r="P10320" s="3">
        <v>9.5648355782032013E-2</v>
      </c>
    </row>
    <row r="10321" spans="1:16" x14ac:dyDescent="0.25">
      <c r="A10321" s="1">
        <v>2014</v>
      </c>
      <c r="B10321" t="s">
        <v>609</v>
      </c>
      <c r="C10321" t="s">
        <v>2310</v>
      </c>
      <c r="D10321" t="s">
        <v>3440</v>
      </c>
      <c r="E10321" t="s">
        <v>3470</v>
      </c>
      <c r="F10321" t="s">
        <v>4080</v>
      </c>
      <c r="G10321" s="4"/>
      <c r="H10321" s="4"/>
      <c r="I10321" s="4"/>
      <c r="J10321" s="4"/>
      <c r="K10321" s="4">
        <v>-1803176.06244579</v>
      </c>
      <c r="L10321" s="4">
        <v>5209019.9479618398</v>
      </c>
      <c r="M10321" s="4">
        <v>1784041.63052905</v>
      </c>
      <c r="N10321" s="3">
        <v>-0.49126709577414202</v>
      </c>
      <c r="P10321" s="3">
        <v>0.34249085187911987</v>
      </c>
    </row>
    <row r="10322" spans="1:16" x14ac:dyDescent="0.25">
      <c r="A10322" s="1">
        <v>2015</v>
      </c>
      <c r="B10322" t="s">
        <v>609</v>
      </c>
      <c r="C10322" t="s">
        <v>2310</v>
      </c>
      <c r="D10322" t="s">
        <v>3440</v>
      </c>
      <c r="E10322" t="s">
        <v>3470</v>
      </c>
      <c r="F10322" t="s">
        <v>4080</v>
      </c>
      <c r="G10322" s="4"/>
      <c r="H10322" s="4"/>
      <c r="I10322" s="4"/>
      <c r="J10322" s="4"/>
      <c r="K10322" s="4">
        <v>-4477801.4263843801</v>
      </c>
      <c r="L10322" s="4">
        <v>17638624.397893999</v>
      </c>
      <c r="M10322" s="4">
        <v>1117956.76038983</v>
      </c>
      <c r="N10322" s="3">
        <v>-0.40479324894514801</v>
      </c>
      <c r="O10322" s="5">
        <v>1.655205249786377</v>
      </c>
      <c r="P10322" s="3">
        <v>6.3381172716617584E-2</v>
      </c>
    </row>
    <row r="10323" spans="1:16" x14ac:dyDescent="0.25">
      <c r="A10323" s="1">
        <v>2016</v>
      </c>
      <c r="B10323" t="s">
        <v>609</v>
      </c>
      <c r="C10323" t="s">
        <v>2310</v>
      </c>
      <c r="D10323" t="s">
        <v>3440</v>
      </c>
      <c r="E10323" t="s">
        <v>3470</v>
      </c>
      <c r="F10323" t="s">
        <v>4080</v>
      </c>
      <c r="G10323" s="4"/>
      <c r="H10323" s="4"/>
      <c r="I10323" s="4"/>
      <c r="J10323" s="4"/>
      <c r="K10323" s="4">
        <v>-6546784.9377006199</v>
      </c>
      <c r="L10323" s="4">
        <v>10069374.9352846</v>
      </c>
      <c r="M10323" s="4">
        <v>929140.92430883902</v>
      </c>
      <c r="N10323" s="3">
        <v>-0.49646652358268301</v>
      </c>
      <c r="O10323" s="5">
        <v>2.371687650680542</v>
      </c>
      <c r="P10323" s="3">
        <v>9.227394312620163E-2</v>
      </c>
    </row>
    <row r="10324" spans="1:16" x14ac:dyDescent="0.25">
      <c r="A10324" s="1">
        <v>2017</v>
      </c>
      <c r="B10324" t="s">
        <v>609</v>
      </c>
      <c r="C10324" t="s">
        <v>2310</v>
      </c>
      <c r="D10324" t="s">
        <v>3440</v>
      </c>
      <c r="E10324" t="s">
        <v>3470</v>
      </c>
      <c r="F10324" t="s">
        <v>4080</v>
      </c>
      <c r="G10324" s="4"/>
      <c r="H10324" s="4"/>
      <c r="I10324" s="4"/>
      <c r="J10324" s="4"/>
      <c r="K10324" s="4">
        <v>-7461735.1406255504</v>
      </c>
      <c r="L10324" s="4">
        <v>8590942.5239045899</v>
      </c>
      <c r="M10324" s="4">
        <v>1140415.39700886</v>
      </c>
      <c r="N10324" s="3">
        <v>-0.79341551525082898</v>
      </c>
      <c r="O10324" s="5">
        <v>2.2289934158325195</v>
      </c>
      <c r="P10324" s="3">
        <v>0.13274624943733215</v>
      </c>
    </row>
    <row r="10325" spans="1:16" x14ac:dyDescent="0.25">
      <c r="A10325" s="1">
        <v>2018</v>
      </c>
      <c r="B10325" t="s">
        <v>609</v>
      </c>
      <c r="C10325" t="s">
        <v>2310</v>
      </c>
      <c r="D10325" t="s">
        <v>3440</v>
      </c>
      <c r="E10325" t="s">
        <v>3470</v>
      </c>
      <c r="F10325" t="s">
        <v>4080</v>
      </c>
      <c r="G10325" s="4"/>
      <c r="H10325" s="4"/>
      <c r="I10325" s="4"/>
      <c r="J10325" s="4"/>
      <c r="K10325" s="4">
        <v>-4589253.1612604503</v>
      </c>
      <c r="L10325" s="4">
        <v>7393153.7370873</v>
      </c>
      <c r="M10325" s="4">
        <v>1640672.4731618401</v>
      </c>
      <c r="N10325" s="3">
        <v>-0.56431239992883797</v>
      </c>
      <c r="O10325" s="5">
        <v>3.4459037780761719</v>
      </c>
      <c r="P10325" s="3">
        <v>0.22191780805587769</v>
      </c>
    </row>
    <row r="10326" spans="1:16" x14ac:dyDescent="0.25">
      <c r="A10326" s="1">
        <v>2019</v>
      </c>
      <c r="B10326" t="s">
        <v>609</v>
      </c>
      <c r="C10326" t="s">
        <v>2310</v>
      </c>
      <c r="D10326" t="s">
        <v>3440</v>
      </c>
      <c r="E10326" t="s">
        <v>3470</v>
      </c>
      <c r="F10326" t="s">
        <v>4080</v>
      </c>
      <c r="G10326" s="4"/>
      <c r="H10326" s="4"/>
      <c r="I10326" s="4"/>
      <c r="J10326" s="4"/>
      <c r="K10326" s="4">
        <v>-3448604.2335528098</v>
      </c>
      <c r="L10326" s="4">
        <v>7712765.9574468099</v>
      </c>
      <c r="M10326" s="4">
        <v>1564455.56946183</v>
      </c>
      <c r="N10326" s="3">
        <v>-0.47033721415650098</v>
      </c>
      <c r="O10326" s="5">
        <v>4.431513786315918</v>
      </c>
      <c r="P10326" s="3">
        <v>0.20283976197242737</v>
      </c>
    </row>
    <row r="10327" spans="1:16" x14ac:dyDescent="0.25">
      <c r="A10327" s="1">
        <v>2020</v>
      </c>
      <c r="B10327" t="s">
        <v>609</v>
      </c>
      <c r="C10327" t="s">
        <v>2310</v>
      </c>
      <c r="D10327" t="s">
        <v>3440</v>
      </c>
      <c r="E10327" t="s">
        <v>3470</v>
      </c>
      <c r="F10327" t="s">
        <v>4080</v>
      </c>
      <c r="G10327" s="4"/>
      <c r="H10327" s="4"/>
      <c r="I10327" s="4"/>
      <c r="J10327" s="4"/>
      <c r="K10327" s="4">
        <v>-3575383.7360229599</v>
      </c>
      <c r="L10327" s="4">
        <v>9737189.94486586</v>
      </c>
      <c r="M10327" s="4">
        <v>3600390.58313586</v>
      </c>
      <c r="N10327" s="3">
        <v>-0.43368360235438602</v>
      </c>
      <c r="O10327" s="5">
        <v>4.306549072265625</v>
      </c>
      <c r="P10327" s="3">
        <v>0.36975663900375366</v>
      </c>
    </row>
    <row r="10328" spans="1:16" x14ac:dyDescent="0.25">
      <c r="A10328" s="1">
        <v>2021</v>
      </c>
      <c r="B10328" t="s">
        <v>609</v>
      </c>
      <c r="C10328" t="s">
        <v>2310</v>
      </c>
      <c r="D10328" t="s">
        <v>3440</v>
      </c>
      <c r="E10328" t="s">
        <v>3470</v>
      </c>
      <c r="F10328" t="s">
        <v>4080</v>
      </c>
      <c r="G10328" s="4"/>
      <c r="H10328" s="4"/>
      <c r="I10328" s="4"/>
      <c r="J10328" s="4"/>
      <c r="K10328" s="4">
        <v>-5310568.7650570897</v>
      </c>
      <c r="L10328" s="4">
        <v>21443385.356656499</v>
      </c>
      <c r="M10328" s="4">
        <v>6288886.5612234203</v>
      </c>
      <c r="N10328" s="3">
        <v>-0.32319068462878803</v>
      </c>
      <c r="O10328" s="5">
        <v>4.6289815902709961</v>
      </c>
      <c r="P10328" s="3">
        <v>0.29327863454818726</v>
      </c>
    </row>
    <row r="10329" spans="1:16" x14ac:dyDescent="0.25">
      <c r="A10329" s="1">
        <v>2022</v>
      </c>
      <c r="B10329" t="s">
        <v>609</v>
      </c>
      <c r="C10329" t="s">
        <v>2310</v>
      </c>
      <c r="D10329" t="s">
        <v>3440</v>
      </c>
      <c r="E10329" t="s">
        <v>3470</v>
      </c>
      <c r="F10329" t="s">
        <v>4080</v>
      </c>
      <c r="G10329" s="4"/>
      <c r="H10329" s="4"/>
      <c r="I10329" s="4"/>
      <c r="J10329" s="4"/>
      <c r="K10329" s="4">
        <v>-6631673.1037256401</v>
      </c>
      <c r="L10329" s="4">
        <v>33450286.720705599</v>
      </c>
      <c r="M10329" s="4">
        <v>6265558.1519515701</v>
      </c>
      <c r="N10329" s="3">
        <v>-0.242282992818148</v>
      </c>
      <c r="O10329" s="5">
        <v>2.6969075202941895</v>
      </c>
      <c r="P10329" s="3">
        <v>0.18730954825878143</v>
      </c>
    </row>
    <row r="10330" spans="1:16" x14ac:dyDescent="0.25">
      <c r="A10330" s="1">
        <v>2023</v>
      </c>
      <c r="B10330" t="s">
        <v>609</v>
      </c>
      <c r="C10330" t="s">
        <v>2310</v>
      </c>
      <c r="D10330" t="s">
        <v>3440</v>
      </c>
      <c r="E10330" t="s">
        <v>3470</v>
      </c>
      <c r="F10330" t="s">
        <v>4080</v>
      </c>
      <c r="G10330" s="4"/>
      <c r="H10330" s="4"/>
      <c r="I10330" s="4"/>
      <c r="J10330" s="4"/>
      <c r="K10330" s="4">
        <v>-7224332.2216729997</v>
      </c>
      <c r="L10330" s="4">
        <v>27076541.881229602</v>
      </c>
      <c r="M10330" s="4">
        <v>5843412.3175302399</v>
      </c>
      <c r="N10330" s="3">
        <v>-0.25233021908976699</v>
      </c>
      <c r="O10330" s="5">
        <v>3.2794830799102783</v>
      </c>
      <c r="P10330" s="3">
        <v>0.21581088006496429</v>
      </c>
    </row>
    <row r="10331" spans="1:16" x14ac:dyDescent="0.25">
      <c r="A10331" s="1">
        <v>2024</v>
      </c>
      <c r="B10331" t="s">
        <v>609</v>
      </c>
      <c r="C10331" t="s">
        <v>2310</v>
      </c>
      <c r="D10331" t="s">
        <v>3440</v>
      </c>
      <c r="E10331" t="s">
        <v>3470</v>
      </c>
      <c r="F10331" t="s">
        <v>4080</v>
      </c>
      <c r="G10331" s="4"/>
      <c r="H10331" s="4"/>
      <c r="I10331" s="4"/>
      <c r="J10331" s="4"/>
      <c r="K10331" s="4">
        <v>-9574557.1042628009</v>
      </c>
      <c r="L10331" s="4">
        <v>21577569.512515798</v>
      </c>
      <c r="M10331" s="4">
        <v>9565591.6035096906</v>
      </c>
      <c r="N10331" s="3">
        <v>-0.40362834645669299</v>
      </c>
      <c r="O10331" s="5">
        <v>2.1966142654418945</v>
      </c>
      <c r="P10331" s="3">
        <v>0.44331181049346924</v>
      </c>
    </row>
    <row r="10332" spans="1:16" x14ac:dyDescent="0.25">
      <c r="A10332" s="1">
        <v>2014</v>
      </c>
      <c r="B10332" t="s">
        <v>610</v>
      </c>
      <c r="C10332" t="s">
        <v>2311</v>
      </c>
      <c r="D10332" t="s">
        <v>3408</v>
      </c>
      <c r="E10332" t="s">
        <v>3469</v>
      </c>
      <c r="F10332" t="s">
        <v>4081</v>
      </c>
      <c r="G10332" s="4"/>
      <c r="H10332" s="4"/>
      <c r="I10332" s="4"/>
      <c r="J10332" s="4"/>
      <c r="K10332" s="4">
        <v>-2057791.5036069599</v>
      </c>
      <c r="L10332" s="4">
        <v>4845000.7072469201</v>
      </c>
      <c r="M10332" s="4">
        <v>4773155.7357725501</v>
      </c>
      <c r="N10332" s="3">
        <v>-0.63225578401980098</v>
      </c>
      <c r="P10332" s="3">
        <v>0.98517131805419922</v>
      </c>
    </row>
    <row r="10333" spans="1:16" x14ac:dyDescent="0.25">
      <c r="A10333" s="1">
        <v>2015</v>
      </c>
      <c r="B10333" t="s">
        <v>610</v>
      </c>
      <c r="C10333" t="s">
        <v>2311</v>
      </c>
      <c r="D10333" t="s">
        <v>3408</v>
      </c>
      <c r="E10333" t="s">
        <v>3469</v>
      </c>
      <c r="F10333" t="s">
        <v>4081</v>
      </c>
      <c r="G10333" s="4"/>
      <c r="H10333" s="4"/>
      <c r="I10333" s="4"/>
      <c r="J10333" s="4"/>
      <c r="K10333" s="4">
        <v>-3775364.2057579602</v>
      </c>
      <c r="L10333" s="4">
        <v>5035425.2212968897</v>
      </c>
      <c r="M10333" s="4">
        <v>1658161.2135312699</v>
      </c>
      <c r="N10333" s="3">
        <v>-0.83956315282815297</v>
      </c>
      <c r="O10333" s="5">
        <v>3.0353314876556396</v>
      </c>
      <c r="P10333" s="3">
        <v>0.32929915189743042</v>
      </c>
    </row>
    <row r="10334" spans="1:16" x14ac:dyDescent="0.25">
      <c r="A10334" s="1">
        <v>2016</v>
      </c>
      <c r="B10334" t="s">
        <v>610</v>
      </c>
      <c r="C10334" t="s">
        <v>2311</v>
      </c>
      <c r="D10334" t="s">
        <v>3408</v>
      </c>
      <c r="E10334" t="s">
        <v>3469</v>
      </c>
      <c r="F10334" t="s">
        <v>4081</v>
      </c>
      <c r="G10334" s="4"/>
      <c r="H10334" s="4"/>
      <c r="I10334" s="4"/>
      <c r="J10334" s="4"/>
      <c r="K10334" s="4">
        <v>-3943020.8302291599</v>
      </c>
      <c r="L10334" s="4">
        <v>5299329.4990613004</v>
      </c>
      <c r="M10334" s="4">
        <v>1660299.6394195</v>
      </c>
      <c r="N10334" s="3">
        <v>-0.77551689949028202</v>
      </c>
      <c r="O10334" s="5">
        <v>2.9327871799468994</v>
      </c>
      <c r="P10334" s="3">
        <v>0.31330370903015137</v>
      </c>
    </row>
    <row r="10335" spans="1:16" x14ac:dyDescent="0.25">
      <c r="A10335" s="1">
        <v>2017</v>
      </c>
      <c r="B10335" t="s">
        <v>610</v>
      </c>
      <c r="C10335" t="s">
        <v>2311</v>
      </c>
      <c r="D10335" t="s">
        <v>3408</v>
      </c>
      <c r="E10335" t="s">
        <v>3469</v>
      </c>
      <c r="F10335" t="s">
        <v>4081</v>
      </c>
      <c r="G10335" s="4"/>
      <c r="H10335" s="4"/>
      <c r="I10335" s="4"/>
      <c r="J10335" s="4"/>
      <c r="K10335" s="4">
        <v>-4707981.8918275004</v>
      </c>
      <c r="L10335" s="4">
        <v>5502314.2490411699</v>
      </c>
      <c r="M10335" s="4">
        <v>1880305.44090633</v>
      </c>
      <c r="N10335" s="3">
        <v>-0.85837719519509403</v>
      </c>
      <c r="O10335" s="5">
        <v>4.0756096839904785</v>
      </c>
      <c r="P10335" s="3">
        <v>0.34172993898391724</v>
      </c>
    </row>
    <row r="10336" spans="1:16" x14ac:dyDescent="0.25">
      <c r="A10336" s="1">
        <v>2018</v>
      </c>
      <c r="B10336" t="s">
        <v>610</v>
      </c>
      <c r="C10336" t="s">
        <v>2311</v>
      </c>
      <c r="D10336" t="s">
        <v>3408</v>
      </c>
      <c r="E10336" t="s">
        <v>3469</v>
      </c>
      <c r="F10336" t="s">
        <v>4081</v>
      </c>
      <c r="G10336" s="4"/>
      <c r="H10336" s="4"/>
      <c r="I10336" s="4"/>
      <c r="J10336" s="4"/>
      <c r="K10336" s="4">
        <v>-5928453.9485858502</v>
      </c>
      <c r="L10336" s="4">
        <v>3871134.5013656602</v>
      </c>
      <c r="M10336" s="4">
        <v>2115235.4939710898</v>
      </c>
      <c r="N10336" s="3">
        <v>-1.29299171184202</v>
      </c>
      <c r="O10336" s="5">
        <v>5.6218552589416504</v>
      </c>
      <c r="P10336" s="3">
        <v>0.54641228914260864</v>
      </c>
    </row>
    <row r="10337" spans="1:16" x14ac:dyDescent="0.25">
      <c r="A10337" s="1">
        <v>2019</v>
      </c>
      <c r="B10337" t="s">
        <v>610</v>
      </c>
      <c r="C10337" t="s">
        <v>2311</v>
      </c>
      <c r="D10337" t="s">
        <v>3408</v>
      </c>
      <c r="E10337" t="s">
        <v>3469</v>
      </c>
      <c r="F10337" t="s">
        <v>4081</v>
      </c>
      <c r="G10337" s="4"/>
      <c r="H10337" s="4"/>
      <c r="I10337" s="4"/>
      <c r="J10337" s="4"/>
      <c r="K10337" s="4">
        <v>-5970885.2228852203</v>
      </c>
      <c r="L10337" s="4">
        <v>9545587.9255879298</v>
      </c>
      <c r="M10337" s="4">
        <v>2017008.07300807</v>
      </c>
      <c r="N10337" s="3">
        <v>-0.90351895949946504</v>
      </c>
      <c r="O10337" s="5">
        <v>5.9485325813293457</v>
      </c>
      <c r="P10337" s="3">
        <v>0.21130265295505524</v>
      </c>
    </row>
    <row r="10338" spans="1:16" x14ac:dyDescent="0.25">
      <c r="A10338" s="1">
        <v>2020</v>
      </c>
      <c r="B10338" t="s">
        <v>610</v>
      </c>
      <c r="C10338" t="s">
        <v>2311</v>
      </c>
      <c r="D10338" t="s">
        <v>3408</v>
      </c>
      <c r="E10338" t="s">
        <v>3469</v>
      </c>
      <c r="F10338" t="s">
        <v>4081</v>
      </c>
      <c r="G10338" s="4"/>
      <c r="H10338" s="4"/>
      <c r="I10338" s="4"/>
      <c r="J10338" s="4"/>
      <c r="K10338" s="4">
        <v>-6250138.0395621397</v>
      </c>
      <c r="L10338" s="4">
        <v>15992277.376696199</v>
      </c>
      <c r="M10338" s="4">
        <v>1564740.55464296</v>
      </c>
      <c r="N10338" s="3">
        <v>-0.49257564832886702</v>
      </c>
      <c r="O10338" s="5">
        <v>2.6087913513183594</v>
      </c>
      <c r="P10338" s="3">
        <v>9.7843512892723083E-2</v>
      </c>
    </row>
    <row r="10339" spans="1:16" x14ac:dyDescent="0.25">
      <c r="A10339" s="1">
        <v>2021</v>
      </c>
      <c r="B10339" t="s">
        <v>610</v>
      </c>
      <c r="C10339" t="s">
        <v>2311</v>
      </c>
      <c r="D10339" t="s">
        <v>3408</v>
      </c>
      <c r="E10339" t="s">
        <v>3469</v>
      </c>
      <c r="F10339" t="s">
        <v>4081</v>
      </c>
      <c r="G10339" s="4"/>
      <c r="H10339" s="4"/>
      <c r="I10339" s="4"/>
      <c r="J10339" s="4"/>
      <c r="K10339" s="4">
        <v>-8571273.6842894498</v>
      </c>
      <c r="L10339" s="4">
        <v>14493933.372822801</v>
      </c>
      <c r="M10339" s="4">
        <v>1841550.1353388</v>
      </c>
      <c r="N10339" s="3">
        <v>-0.53793680311173997</v>
      </c>
      <c r="O10339" s="5">
        <v>5.9411664009094238</v>
      </c>
      <c r="P10339" s="3">
        <v>0.12705661356449127</v>
      </c>
    </row>
    <row r="10340" spans="1:16" x14ac:dyDescent="0.25">
      <c r="A10340" s="1">
        <v>2022</v>
      </c>
      <c r="B10340" t="s">
        <v>610</v>
      </c>
      <c r="C10340" t="s">
        <v>2311</v>
      </c>
      <c r="D10340" t="s">
        <v>3408</v>
      </c>
      <c r="E10340" t="s">
        <v>3469</v>
      </c>
      <c r="F10340" t="s">
        <v>4081</v>
      </c>
      <c r="G10340" s="4"/>
      <c r="H10340" s="4"/>
      <c r="I10340" s="4"/>
      <c r="J10340" s="4"/>
      <c r="K10340" s="4">
        <v>-7763972.7549393801</v>
      </c>
      <c r="L10340" s="4">
        <v>26151742.841960698</v>
      </c>
      <c r="M10340" s="4">
        <v>19316576.838938098</v>
      </c>
      <c r="N10340" s="3">
        <v>-0.39319597414607199</v>
      </c>
      <c r="O10340" s="5">
        <v>2.8453850746154785</v>
      </c>
      <c r="P10340" s="3">
        <v>0.73863440752029419</v>
      </c>
    </row>
    <row r="10341" spans="1:16" x14ac:dyDescent="0.25">
      <c r="A10341" s="1">
        <v>2023</v>
      </c>
      <c r="B10341" t="s">
        <v>610</v>
      </c>
      <c r="C10341" t="s">
        <v>2311</v>
      </c>
      <c r="D10341" t="s">
        <v>3408</v>
      </c>
      <c r="E10341" t="s">
        <v>3469</v>
      </c>
      <c r="F10341" t="s">
        <v>4081</v>
      </c>
      <c r="G10341" s="4"/>
      <c r="H10341" s="4"/>
      <c r="I10341" s="4"/>
      <c r="J10341" s="4"/>
      <c r="K10341" s="4">
        <v>-6273080.0253307996</v>
      </c>
      <c r="L10341" s="4">
        <v>19735015.165150199</v>
      </c>
      <c r="M10341" s="4">
        <v>15636123.0543612</v>
      </c>
      <c r="N10341" s="3">
        <v>-0.278826525559424</v>
      </c>
      <c r="O10341" s="5">
        <v>3.1248469352722168</v>
      </c>
      <c r="P10341" s="3">
        <v>0.79230356216430664</v>
      </c>
    </row>
    <row r="10342" spans="1:16" x14ac:dyDescent="0.25">
      <c r="A10342" s="1">
        <v>2024</v>
      </c>
      <c r="B10342" t="s">
        <v>610</v>
      </c>
      <c r="C10342" t="s">
        <v>2311</v>
      </c>
      <c r="D10342" t="s">
        <v>3408</v>
      </c>
      <c r="E10342" t="s">
        <v>3469</v>
      </c>
      <c r="F10342" t="s">
        <v>4081</v>
      </c>
      <c r="G10342" s="4"/>
      <c r="H10342" s="4"/>
      <c r="I10342" s="4"/>
      <c r="J10342" s="4"/>
      <c r="K10342" s="4">
        <v>-6821946.3574966798</v>
      </c>
      <c r="L10342" s="4">
        <v>17744301.400731999</v>
      </c>
      <c r="M10342" s="4">
        <v>14722444.3807378</v>
      </c>
      <c r="N10342" s="3">
        <v>-0.36400981396654097</v>
      </c>
      <c r="O10342" s="5">
        <v>3.6217508316040039</v>
      </c>
      <c r="P10342" s="3">
        <v>0.82969987392425537</v>
      </c>
    </row>
    <row r="10343" spans="1:16" x14ac:dyDescent="0.25">
      <c r="A10343" s="1">
        <v>2016</v>
      </c>
      <c r="B10343" t="s">
        <v>611</v>
      </c>
      <c r="C10343" t="s">
        <v>2312</v>
      </c>
      <c r="D10343" t="s">
        <v>3416</v>
      </c>
      <c r="E10343" t="s">
        <v>3469</v>
      </c>
      <c r="F10343" t="s">
        <v>4082</v>
      </c>
      <c r="G10343" s="4"/>
      <c r="H10343" s="4"/>
      <c r="I10343" s="4"/>
      <c r="J10343" s="4"/>
      <c r="K10343" s="4">
        <v>505110.70715499</v>
      </c>
      <c r="L10343" s="4">
        <v>148266382.572936</v>
      </c>
      <c r="M10343" s="4">
        <v>54960961.945346698</v>
      </c>
      <c r="N10343" s="3">
        <v>4.0518130070369999E-3</v>
      </c>
      <c r="O10343" s="5">
        <v>1.0432486534118652</v>
      </c>
      <c r="P10343" s="3">
        <v>0.37069064378738403</v>
      </c>
    </row>
    <row r="10344" spans="1:16" x14ac:dyDescent="0.25">
      <c r="A10344" s="1">
        <v>2017</v>
      </c>
      <c r="B10344" t="s">
        <v>611</v>
      </c>
      <c r="C10344" t="s">
        <v>2312</v>
      </c>
      <c r="D10344" t="s">
        <v>3416</v>
      </c>
      <c r="E10344" t="s">
        <v>3469</v>
      </c>
      <c r="F10344" t="s">
        <v>4082</v>
      </c>
      <c r="G10344" s="4"/>
      <c r="H10344" s="4"/>
      <c r="I10344" s="4"/>
      <c r="J10344" s="4"/>
      <c r="K10344" s="4">
        <v>4916722.3900328204</v>
      </c>
      <c r="L10344" s="4">
        <v>203169698.78638399</v>
      </c>
      <c r="M10344" s="4">
        <v>63060404.128909297</v>
      </c>
      <c r="N10344" s="3">
        <v>2.7611777629583001E-2</v>
      </c>
      <c r="O10344" s="5">
        <v>1.0327160358428955</v>
      </c>
      <c r="P10344" s="3">
        <v>0.31038293242454529</v>
      </c>
    </row>
    <row r="10345" spans="1:16" x14ac:dyDescent="0.25">
      <c r="A10345" s="1">
        <v>2018</v>
      </c>
      <c r="B10345" t="s">
        <v>611</v>
      </c>
      <c r="C10345" t="s">
        <v>2312</v>
      </c>
      <c r="D10345" t="s">
        <v>3416</v>
      </c>
      <c r="E10345" t="s">
        <v>3469</v>
      </c>
      <c r="F10345" t="s">
        <v>4082</v>
      </c>
      <c r="G10345" s="4"/>
      <c r="H10345" s="4"/>
      <c r="I10345" s="4"/>
      <c r="J10345" s="4"/>
      <c r="K10345" s="4">
        <v>-9695852.6710042302</v>
      </c>
      <c r="L10345" s="4">
        <v>308458241.73383999</v>
      </c>
      <c r="M10345" s="4">
        <v>154118091.17758101</v>
      </c>
      <c r="N10345" s="3">
        <v>-3.8466395129959002E-2</v>
      </c>
      <c r="O10345" s="5">
        <v>0.95814400911331177</v>
      </c>
      <c r="P10345" s="3">
        <v>0.49964004755020142</v>
      </c>
    </row>
    <row r="10346" spans="1:16" x14ac:dyDescent="0.25">
      <c r="A10346" s="1">
        <v>2019</v>
      </c>
      <c r="B10346" t="s">
        <v>611</v>
      </c>
      <c r="C10346" t="s">
        <v>2312</v>
      </c>
      <c r="D10346" t="s">
        <v>3416</v>
      </c>
      <c r="E10346" t="s">
        <v>3469</v>
      </c>
      <c r="F10346" t="s">
        <v>4082</v>
      </c>
      <c r="G10346" s="4"/>
      <c r="H10346" s="4"/>
      <c r="I10346" s="4"/>
      <c r="J10346" s="4"/>
      <c r="K10346" s="4">
        <v>11367497.367497399</v>
      </c>
      <c r="L10346" s="4">
        <v>326349596.34959602</v>
      </c>
      <c r="M10346" s="4">
        <v>153745173.74517399</v>
      </c>
      <c r="N10346" s="3">
        <v>3.6735105925642997E-2</v>
      </c>
      <c r="O10346" s="5">
        <v>0.86161696910858154</v>
      </c>
      <c r="P10346" s="3">
        <v>0.47110575437545776</v>
      </c>
    </row>
    <row r="10347" spans="1:16" x14ac:dyDescent="0.25">
      <c r="A10347" s="1">
        <v>2020</v>
      </c>
      <c r="B10347" t="s">
        <v>611</v>
      </c>
      <c r="C10347" t="s">
        <v>2312</v>
      </c>
      <c r="D10347" t="s">
        <v>3416</v>
      </c>
      <c r="E10347" t="s">
        <v>3469</v>
      </c>
      <c r="F10347" t="s">
        <v>4082</v>
      </c>
      <c r="G10347" s="4"/>
      <c r="H10347" s="4"/>
      <c r="I10347" s="4"/>
      <c r="J10347" s="4"/>
      <c r="K10347" s="4">
        <v>-3328133.8431594502</v>
      </c>
      <c r="L10347" s="4">
        <v>361471087.61370999</v>
      </c>
      <c r="M10347" s="4">
        <v>214907582.51314801</v>
      </c>
      <c r="N10347" s="3">
        <v>-9.7551501811639994E-3</v>
      </c>
      <c r="O10347" s="5">
        <v>0.84466451406478882</v>
      </c>
      <c r="P10347" s="3">
        <v>0.59453600645065308</v>
      </c>
    </row>
    <row r="10348" spans="1:16" x14ac:dyDescent="0.25">
      <c r="A10348" s="1">
        <v>2021</v>
      </c>
      <c r="B10348" t="s">
        <v>611</v>
      </c>
      <c r="C10348" t="s">
        <v>2312</v>
      </c>
      <c r="D10348" t="s">
        <v>3416</v>
      </c>
      <c r="E10348" t="s">
        <v>3469</v>
      </c>
      <c r="F10348" t="s">
        <v>4082</v>
      </c>
      <c r="G10348" s="4"/>
      <c r="H10348" s="4"/>
      <c r="I10348" s="4"/>
      <c r="J10348" s="4"/>
      <c r="K10348" s="4">
        <v>3454325.96780361</v>
      </c>
      <c r="L10348" s="4">
        <v>406937894.113325</v>
      </c>
      <c r="M10348" s="4">
        <v>223999580.11232001</v>
      </c>
      <c r="N10348" s="3">
        <v>8.6398799756199993E-3</v>
      </c>
      <c r="O10348" s="5">
        <v>0.97173327207565308</v>
      </c>
      <c r="P10348" s="3">
        <v>0.55045151710510254</v>
      </c>
    </row>
    <row r="10349" spans="1:16" x14ac:dyDescent="0.25">
      <c r="A10349" s="1">
        <v>2022</v>
      </c>
      <c r="B10349" t="s">
        <v>611</v>
      </c>
      <c r="C10349" t="s">
        <v>2312</v>
      </c>
      <c r="D10349" t="s">
        <v>3416</v>
      </c>
      <c r="E10349" t="s">
        <v>3469</v>
      </c>
      <c r="F10349" t="s">
        <v>4082</v>
      </c>
      <c r="G10349" s="4"/>
      <c r="H10349" s="4"/>
      <c r="I10349" s="4"/>
      <c r="J10349" s="4"/>
      <c r="K10349" s="4">
        <v>-7763600.1021344699</v>
      </c>
      <c r="L10349" s="4">
        <v>492833334.48349601</v>
      </c>
      <c r="M10349" s="4">
        <v>257334704.32760301</v>
      </c>
      <c r="N10349" s="3">
        <v>-1.7901484550223001E-2</v>
      </c>
      <c r="O10349" s="5">
        <v>0.80383270978927612</v>
      </c>
      <c r="P10349" s="3">
        <v>0.52215361595153809</v>
      </c>
    </row>
    <row r="10350" spans="1:16" x14ac:dyDescent="0.25">
      <c r="A10350" s="1">
        <v>2023</v>
      </c>
      <c r="B10350" t="s">
        <v>611</v>
      </c>
      <c r="C10350" t="s">
        <v>2312</v>
      </c>
      <c r="D10350" t="s">
        <v>3416</v>
      </c>
      <c r="E10350" t="s">
        <v>3469</v>
      </c>
      <c r="F10350" t="s">
        <v>4082</v>
      </c>
      <c r="G10350" s="4"/>
      <c r="H10350" s="4"/>
      <c r="I10350" s="4"/>
      <c r="J10350" s="4"/>
      <c r="K10350" s="4">
        <v>-142652.40142652401</v>
      </c>
      <c r="L10350" s="4">
        <v>519892010.79891998</v>
      </c>
      <c r="M10350" s="4">
        <v>285040829.25040799</v>
      </c>
      <c r="N10350" s="3">
        <v>-2.8646659518399999E-4</v>
      </c>
      <c r="O10350" s="5">
        <v>0.80677509307861328</v>
      </c>
      <c r="P10350" s="3">
        <v>0.54826927185058594</v>
      </c>
    </row>
    <row r="10351" spans="1:16" x14ac:dyDescent="0.25">
      <c r="A10351" s="1">
        <v>2013</v>
      </c>
      <c r="B10351" t="s">
        <v>612</v>
      </c>
      <c r="C10351" t="s">
        <v>2313</v>
      </c>
      <c r="D10351" t="s">
        <v>3403</v>
      </c>
      <c r="E10351" t="s">
        <v>3469</v>
      </c>
      <c r="F10351" t="s">
        <v>4083</v>
      </c>
      <c r="G10351" s="4"/>
      <c r="H10351" s="4"/>
      <c r="I10351" s="4"/>
      <c r="J10351" s="4"/>
      <c r="K10351" s="4">
        <v>-3592557.8080890202</v>
      </c>
      <c r="L10351" s="4">
        <v>2213796.2852992499</v>
      </c>
      <c r="M10351" s="4">
        <v>14813.122961528299</v>
      </c>
      <c r="N10351" s="3">
        <v>-3.2456056293504698</v>
      </c>
      <c r="P10351" s="3">
        <v>6.6912765614688396E-3</v>
      </c>
    </row>
    <row r="10352" spans="1:16" x14ac:dyDescent="0.25">
      <c r="A10352" s="1">
        <v>2014</v>
      </c>
      <c r="B10352" t="s">
        <v>612</v>
      </c>
      <c r="C10352" t="s">
        <v>2313</v>
      </c>
      <c r="D10352" t="s">
        <v>3403</v>
      </c>
      <c r="E10352" t="s">
        <v>3469</v>
      </c>
      <c r="F10352" t="s">
        <v>4083</v>
      </c>
      <c r="G10352" s="4"/>
      <c r="H10352" s="4"/>
      <c r="I10352" s="4"/>
      <c r="J10352" s="4"/>
      <c r="K10352" s="4">
        <v>-939575.65184591501</v>
      </c>
      <c r="L10352" s="4">
        <v>3015277.4765429799</v>
      </c>
      <c r="M10352" s="4">
        <v>109491.253713046</v>
      </c>
      <c r="N10352" s="3">
        <v>-0.35453660091810502</v>
      </c>
      <c r="P10352" s="3">
        <v>3.6312166601419449E-2</v>
      </c>
    </row>
    <row r="10353" spans="1:16" x14ac:dyDescent="0.25">
      <c r="A10353" s="1">
        <v>2015</v>
      </c>
      <c r="B10353" t="s">
        <v>612</v>
      </c>
      <c r="C10353" t="s">
        <v>2313</v>
      </c>
      <c r="D10353" t="s">
        <v>3403</v>
      </c>
      <c r="E10353" t="s">
        <v>3469</v>
      </c>
      <c r="F10353" t="s">
        <v>4083</v>
      </c>
      <c r="G10353" s="4"/>
      <c r="H10353" s="4"/>
      <c r="I10353" s="4"/>
      <c r="J10353" s="4"/>
      <c r="K10353" s="4">
        <v>-2934219.5480844099</v>
      </c>
      <c r="L10353" s="4">
        <v>5314389.4979314804</v>
      </c>
      <c r="M10353" s="4">
        <v>368431.39218662097</v>
      </c>
      <c r="N10353" s="3">
        <v>-0.75451366451038804</v>
      </c>
      <c r="O10353" s="5">
        <v>1.52781081199646</v>
      </c>
      <c r="P10353" s="3">
        <v>6.9327130913734436E-2</v>
      </c>
    </row>
    <row r="10354" spans="1:16" x14ac:dyDescent="0.25">
      <c r="A10354" s="1">
        <v>2016</v>
      </c>
      <c r="B10354" t="s">
        <v>612</v>
      </c>
      <c r="C10354" t="s">
        <v>2313</v>
      </c>
      <c r="D10354" t="s">
        <v>3403</v>
      </c>
      <c r="E10354" t="s">
        <v>3469</v>
      </c>
      <c r="F10354" t="s">
        <v>4083</v>
      </c>
      <c r="G10354" s="4"/>
      <c r="H10354" s="4"/>
      <c r="I10354" s="4"/>
      <c r="J10354" s="4"/>
      <c r="K10354" s="4">
        <v>-1134701.4035819699</v>
      </c>
      <c r="L10354" s="4">
        <v>3786270.3757785298</v>
      </c>
      <c r="M10354" s="4">
        <v>151428.91200047699</v>
      </c>
      <c r="N10354" s="3">
        <v>-0.25426160171318801</v>
      </c>
      <c r="O10354" s="5">
        <v>3.2378647327423096</v>
      </c>
      <c r="P10354" s="3">
        <v>3.9994213730096817E-2</v>
      </c>
    </row>
    <row r="10355" spans="1:16" x14ac:dyDescent="0.25">
      <c r="A10355" s="1">
        <v>2017</v>
      </c>
      <c r="B10355" t="s">
        <v>612</v>
      </c>
      <c r="C10355" t="s">
        <v>2313</v>
      </c>
      <c r="D10355" t="s">
        <v>3403</v>
      </c>
      <c r="E10355" t="s">
        <v>3469</v>
      </c>
      <c r="F10355" t="s">
        <v>4083</v>
      </c>
      <c r="G10355" s="4"/>
      <c r="H10355" s="4"/>
      <c r="I10355" s="4"/>
      <c r="J10355" s="4"/>
      <c r="K10355" s="4">
        <v>-3149210.2653969401</v>
      </c>
      <c r="L10355" s="4">
        <v>4136621.3962354101</v>
      </c>
      <c r="M10355" s="4">
        <v>212977.011229219</v>
      </c>
      <c r="N10355" s="3">
        <v>-0.78311117575436995</v>
      </c>
      <c r="O10355" s="5">
        <v>2.6389946937561035</v>
      </c>
      <c r="P10355" s="3">
        <v>5.1485739648342133E-2</v>
      </c>
    </row>
    <row r="10356" spans="1:16" x14ac:dyDescent="0.25">
      <c r="A10356" s="1">
        <v>2018</v>
      </c>
      <c r="B10356" t="s">
        <v>612</v>
      </c>
      <c r="C10356" t="s">
        <v>2313</v>
      </c>
      <c r="D10356" t="s">
        <v>3403</v>
      </c>
      <c r="E10356" t="s">
        <v>3469</v>
      </c>
      <c r="F10356" t="s">
        <v>4083</v>
      </c>
      <c r="G10356" s="4"/>
      <c r="H10356" s="4"/>
      <c r="I10356" s="4"/>
      <c r="J10356" s="4"/>
      <c r="K10356" s="4">
        <v>-2653723.5656814598</v>
      </c>
      <c r="L10356" s="4">
        <v>4734530.2333844099</v>
      </c>
      <c r="M10356" s="4">
        <v>317186.655711737</v>
      </c>
      <c r="N10356" s="3">
        <v>-0.60877083072083904</v>
      </c>
      <c r="O10356" s="5">
        <v>4.6731557846069336</v>
      </c>
      <c r="P10356" s="3">
        <v>6.6994324326515198E-2</v>
      </c>
    </row>
    <row r="10357" spans="1:16" x14ac:dyDescent="0.25">
      <c r="A10357" s="1">
        <v>2019</v>
      </c>
      <c r="B10357" t="s">
        <v>612</v>
      </c>
      <c r="C10357" t="s">
        <v>2313</v>
      </c>
      <c r="D10357" t="s">
        <v>3403</v>
      </c>
      <c r="E10357" t="s">
        <v>3469</v>
      </c>
      <c r="F10357" t="s">
        <v>4083</v>
      </c>
      <c r="G10357" s="4"/>
      <c r="H10357" s="4"/>
      <c r="I10357" s="4"/>
      <c r="J10357" s="4"/>
      <c r="K10357" s="4">
        <v>-2091424.3594243601</v>
      </c>
      <c r="L10357" s="4">
        <v>2389349.2453492498</v>
      </c>
      <c r="M10357" s="4">
        <v>136003.51000350999</v>
      </c>
      <c r="N10357" s="3">
        <v>-0.60801121967083205</v>
      </c>
      <c r="O10357" s="5">
        <v>4.5644979476928711</v>
      </c>
      <c r="P10357" s="3">
        <v>5.692073330283165E-2</v>
      </c>
    </row>
    <row r="10358" spans="1:16" x14ac:dyDescent="0.25">
      <c r="A10358" s="1">
        <v>2020</v>
      </c>
      <c r="B10358" t="s">
        <v>612</v>
      </c>
      <c r="C10358" t="s">
        <v>2313</v>
      </c>
      <c r="D10358" t="s">
        <v>3403</v>
      </c>
      <c r="E10358" t="s">
        <v>3469</v>
      </c>
      <c r="F10358" t="s">
        <v>4083</v>
      </c>
      <c r="G10358" s="4"/>
      <c r="H10358" s="4"/>
      <c r="I10358" s="4"/>
      <c r="J10358" s="4"/>
      <c r="K10358" s="4">
        <v>-1469713.4298690001</v>
      </c>
      <c r="L10358" s="4">
        <v>15725984.567177</v>
      </c>
      <c r="M10358" s="4">
        <v>157828.91376668599</v>
      </c>
      <c r="N10358" s="3">
        <v>-0.162622442672853</v>
      </c>
      <c r="O10358" s="5">
        <v>0.89219778776168823</v>
      </c>
      <c r="P10358" s="3">
        <v>1.0036186315119267E-2</v>
      </c>
    </row>
    <row r="10359" spans="1:16" x14ac:dyDescent="0.25">
      <c r="A10359" s="1">
        <v>2021</v>
      </c>
      <c r="B10359" t="s">
        <v>612</v>
      </c>
      <c r="C10359" t="s">
        <v>2313</v>
      </c>
      <c r="D10359" t="s">
        <v>3403</v>
      </c>
      <c r="E10359" t="s">
        <v>3469</v>
      </c>
      <c r="F10359" t="s">
        <v>4083</v>
      </c>
      <c r="G10359" s="4"/>
      <c r="H10359" s="4"/>
      <c r="I10359" s="4"/>
      <c r="J10359" s="4"/>
      <c r="K10359" s="4">
        <v>-1666920.34880669</v>
      </c>
      <c r="L10359" s="4">
        <v>22742410.1552835</v>
      </c>
      <c r="M10359" s="4">
        <v>2799096.4916884699</v>
      </c>
      <c r="N10359" s="3">
        <v>-8.3709310222940994E-2</v>
      </c>
      <c r="O10359" s="5">
        <v>1.420817494392395</v>
      </c>
      <c r="P10359" s="3">
        <v>0.12307827174663544</v>
      </c>
    </row>
    <row r="10360" spans="1:16" x14ac:dyDescent="0.25">
      <c r="A10360" s="1">
        <v>2022</v>
      </c>
      <c r="B10360" t="s">
        <v>612</v>
      </c>
      <c r="C10360" t="s">
        <v>2313</v>
      </c>
      <c r="D10360" t="s">
        <v>3403</v>
      </c>
      <c r="E10360" t="s">
        <v>3469</v>
      </c>
      <c r="F10360" t="s">
        <v>4083</v>
      </c>
      <c r="G10360" s="4"/>
      <c r="H10360" s="4"/>
      <c r="I10360" s="4"/>
      <c r="J10360" s="4"/>
      <c r="K10360" s="4">
        <v>-3051023.0699690101</v>
      </c>
      <c r="L10360" s="4">
        <v>12920829.9115985</v>
      </c>
      <c r="M10360" s="4">
        <v>528695.64617306297</v>
      </c>
      <c r="N10360" s="3">
        <v>-0.18025440758640099</v>
      </c>
      <c r="O10360" s="5">
        <v>1.6703873872756958</v>
      </c>
      <c r="P10360" s="3">
        <v>4.0918085724115372E-2</v>
      </c>
    </row>
    <row r="10361" spans="1:16" x14ac:dyDescent="0.25">
      <c r="A10361" s="1">
        <v>2023</v>
      </c>
      <c r="B10361" t="s">
        <v>612</v>
      </c>
      <c r="C10361" t="s">
        <v>2313</v>
      </c>
      <c r="D10361" t="s">
        <v>3403</v>
      </c>
      <c r="E10361" t="s">
        <v>3469</v>
      </c>
      <c r="F10361" t="s">
        <v>4083</v>
      </c>
      <c r="G10361" s="4"/>
      <c r="H10361" s="4"/>
      <c r="I10361" s="4"/>
      <c r="J10361" s="4"/>
      <c r="K10361" s="4">
        <v>-3658945.4387894501</v>
      </c>
      <c r="L10361" s="4">
        <v>10984542.879045401</v>
      </c>
      <c r="M10361" s="4">
        <v>580698.59680698602</v>
      </c>
      <c r="N10361" s="3">
        <v>-0.31185851549170301</v>
      </c>
      <c r="O10361" s="5">
        <v>2.6830880641937256</v>
      </c>
      <c r="P10361" s="3">
        <v>5.2865065634250641E-2</v>
      </c>
    </row>
    <row r="10362" spans="1:16" x14ac:dyDescent="0.25">
      <c r="A10362" s="1">
        <v>2024</v>
      </c>
      <c r="B10362" t="s">
        <v>612</v>
      </c>
      <c r="C10362" t="s">
        <v>2313</v>
      </c>
      <c r="D10362" t="s">
        <v>3403</v>
      </c>
      <c r="E10362" t="s">
        <v>3469</v>
      </c>
      <c r="F10362" t="s">
        <v>4083</v>
      </c>
      <c r="G10362" s="4"/>
      <c r="H10362" s="4"/>
      <c r="I10362" s="4"/>
      <c r="J10362" s="4"/>
      <c r="K10362" s="4">
        <v>-1211548.5389318201</v>
      </c>
      <c r="L10362" s="4">
        <v>8368157.8473662101</v>
      </c>
      <c r="M10362" s="4">
        <v>245617.46214823399</v>
      </c>
      <c r="N10362" s="3">
        <v>-0.12519675689860399</v>
      </c>
      <c r="O10362" s="5">
        <v>1.1021405458450317</v>
      </c>
      <c r="P10362" s="3">
        <v>2.9351437464356422E-2</v>
      </c>
    </row>
    <row r="10363" spans="1:16" x14ac:dyDescent="0.25">
      <c r="A10363" s="1">
        <v>2016</v>
      </c>
      <c r="B10363" t="s">
        <v>613</v>
      </c>
      <c r="C10363" t="s">
        <v>2314</v>
      </c>
      <c r="D10363" t="s">
        <v>3427</v>
      </c>
      <c r="E10363" t="s">
        <v>3469</v>
      </c>
      <c r="F10363" t="s">
        <v>4084</v>
      </c>
      <c r="G10363" s="4"/>
      <c r="H10363" s="4"/>
      <c r="I10363" s="4"/>
      <c r="J10363" s="4"/>
      <c r="K10363" s="4">
        <v>6522484.1314777797</v>
      </c>
      <c r="L10363" s="4">
        <v>41061477.486068502</v>
      </c>
      <c r="M10363" s="4">
        <v>13701314.1818399</v>
      </c>
      <c r="N10363" s="3">
        <v>0.174626761476399</v>
      </c>
      <c r="O10363" s="5">
        <v>1.4759652614593506</v>
      </c>
      <c r="P10363" s="3">
        <v>0.33367806673049927</v>
      </c>
    </row>
    <row r="10364" spans="1:16" x14ac:dyDescent="0.25">
      <c r="A10364" s="1">
        <v>2017</v>
      </c>
      <c r="B10364" t="s">
        <v>613</v>
      </c>
      <c r="C10364" t="s">
        <v>2314</v>
      </c>
      <c r="D10364" t="s">
        <v>3427</v>
      </c>
      <c r="E10364" t="s">
        <v>3469</v>
      </c>
      <c r="F10364" t="s">
        <v>4084</v>
      </c>
      <c r="G10364" s="4"/>
      <c r="H10364" s="4"/>
      <c r="I10364" s="4"/>
      <c r="J10364" s="4"/>
      <c r="K10364" s="4">
        <v>9311566.6336169504</v>
      </c>
      <c r="L10364" s="4">
        <v>98849408.563720599</v>
      </c>
      <c r="M10364" s="4">
        <v>44168261.507835902</v>
      </c>
      <c r="N10364" s="3">
        <v>0.13188117087401899</v>
      </c>
      <c r="O10364" s="5">
        <v>1.040621280670166</v>
      </c>
      <c r="P10364" s="3">
        <v>0.44682371616363525</v>
      </c>
    </row>
    <row r="10365" spans="1:16" x14ac:dyDescent="0.25">
      <c r="A10365" s="1">
        <v>2018</v>
      </c>
      <c r="B10365" t="s">
        <v>613</v>
      </c>
      <c r="C10365" t="s">
        <v>2314</v>
      </c>
      <c r="D10365" t="s">
        <v>3427</v>
      </c>
      <c r="E10365" t="s">
        <v>3469</v>
      </c>
      <c r="F10365" t="s">
        <v>4084</v>
      </c>
      <c r="G10365" s="4"/>
      <c r="H10365" s="4"/>
      <c r="I10365" s="4"/>
      <c r="J10365" s="4"/>
      <c r="K10365" s="4">
        <v>-7525592.3433926199</v>
      </c>
      <c r="L10365" s="4">
        <v>67725889.902960002</v>
      </c>
      <c r="M10365" s="4">
        <v>32066114.4790117</v>
      </c>
      <c r="N10365" s="3">
        <v>-9.2382341315815006E-2</v>
      </c>
      <c r="O10365" s="5">
        <v>1.1370311975479126</v>
      </c>
      <c r="P10365" s="3">
        <v>0.473469078540802</v>
      </c>
    </row>
    <row r="10366" spans="1:16" x14ac:dyDescent="0.25">
      <c r="A10366" s="1">
        <v>2019</v>
      </c>
      <c r="B10366" t="s">
        <v>613</v>
      </c>
      <c r="C10366" t="s">
        <v>2314</v>
      </c>
      <c r="D10366" t="s">
        <v>3427</v>
      </c>
      <c r="E10366" t="s">
        <v>3469</v>
      </c>
      <c r="F10366" t="s">
        <v>4084</v>
      </c>
      <c r="G10366" s="4"/>
      <c r="H10366" s="4"/>
      <c r="I10366" s="4"/>
      <c r="J10366" s="4"/>
      <c r="K10366" s="4">
        <v>-9173745.1737451702</v>
      </c>
      <c r="L10366" s="4">
        <v>32188838.188838199</v>
      </c>
      <c r="M10366" s="4">
        <v>24012636.012635998</v>
      </c>
      <c r="N10366" s="3">
        <v>-0.19028758645795399</v>
      </c>
      <c r="O10366" s="5">
        <v>1.004568338394165</v>
      </c>
      <c r="P10366" s="3">
        <v>0.74599260091781616</v>
      </c>
    </row>
    <row r="10367" spans="1:16" x14ac:dyDescent="0.25">
      <c r="A10367" s="1">
        <v>2020</v>
      </c>
      <c r="B10367" t="s">
        <v>613</v>
      </c>
      <c r="C10367" t="s">
        <v>2314</v>
      </c>
      <c r="D10367" t="s">
        <v>3427</v>
      </c>
      <c r="E10367" t="s">
        <v>3469</v>
      </c>
      <c r="F10367" t="s">
        <v>4084</v>
      </c>
      <c r="G10367" s="4"/>
      <c r="H10367" s="4"/>
      <c r="I10367" s="4"/>
      <c r="J10367" s="4"/>
      <c r="K10367" s="4">
        <v>-10118299.9047527</v>
      </c>
      <c r="L10367" s="4">
        <v>18827906.077881899</v>
      </c>
      <c r="M10367" s="4">
        <v>14516930.552296299</v>
      </c>
      <c r="N10367" s="3">
        <v>-0.40091888639720002</v>
      </c>
      <c r="O10367" s="5">
        <v>1.4499796628952026</v>
      </c>
      <c r="P10367" s="3">
        <v>0.77103269100189209</v>
      </c>
    </row>
    <row r="10368" spans="1:16" x14ac:dyDescent="0.25">
      <c r="A10368" s="1">
        <v>2021</v>
      </c>
      <c r="B10368" t="s">
        <v>613</v>
      </c>
      <c r="C10368" t="s">
        <v>2314</v>
      </c>
      <c r="D10368" t="s">
        <v>3427</v>
      </c>
      <c r="E10368" t="s">
        <v>3469</v>
      </c>
      <c r="F10368" t="s">
        <v>4084</v>
      </c>
      <c r="G10368" s="4"/>
      <c r="H10368" s="4"/>
      <c r="I10368" s="4"/>
      <c r="J10368" s="4"/>
      <c r="K10368" s="4">
        <v>-7712436.9231230598</v>
      </c>
      <c r="L10368" s="4">
        <v>17737255.284211501</v>
      </c>
      <c r="M10368" s="4">
        <v>13869789.8312202</v>
      </c>
      <c r="N10368" s="3">
        <v>-0.403887307352508</v>
      </c>
      <c r="O10368" s="5">
        <v>1.7798920869827271</v>
      </c>
      <c r="P10368" s="3">
        <v>0.78195804357528687</v>
      </c>
    </row>
    <row r="10369" spans="1:16" x14ac:dyDescent="0.25">
      <c r="A10369" s="1">
        <v>2022</v>
      </c>
      <c r="B10369" t="s">
        <v>613</v>
      </c>
      <c r="C10369" t="s">
        <v>2314</v>
      </c>
      <c r="D10369" t="s">
        <v>3427</v>
      </c>
      <c r="E10369" t="s">
        <v>3469</v>
      </c>
      <c r="F10369" t="s">
        <v>4084</v>
      </c>
      <c r="G10369" s="4"/>
      <c r="H10369" s="4"/>
      <c r="I10369" s="4"/>
      <c r="J10369" s="4"/>
      <c r="K10369" s="4">
        <v>-8230796.3038362497</v>
      </c>
      <c r="L10369" s="4">
        <v>11632288.295251399</v>
      </c>
      <c r="M10369" s="4">
        <v>12550808.449557301</v>
      </c>
      <c r="N10369" s="3">
        <v>-0.58881319115323905</v>
      </c>
      <c r="O10369" s="5">
        <v>1.6043215990066528</v>
      </c>
      <c r="P10369" s="3">
        <v>1.0789629220962524</v>
      </c>
    </row>
    <row r="10370" spans="1:16" x14ac:dyDescent="0.25">
      <c r="A10370" s="1">
        <v>2023</v>
      </c>
      <c r="B10370" t="s">
        <v>613</v>
      </c>
      <c r="C10370" t="s">
        <v>2314</v>
      </c>
      <c r="D10370" t="s">
        <v>3427</v>
      </c>
      <c r="E10370" t="s">
        <v>3469</v>
      </c>
      <c r="F10370" t="s">
        <v>4084</v>
      </c>
      <c r="G10370" s="4"/>
      <c r="H10370" s="4"/>
      <c r="I10370" s="4"/>
      <c r="J10370" s="4"/>
      <c r="K10370" s="4">
        <v>-4462887.0446288697</v>
      </c>
      <c r="L10370" s="4">
        <v>3119688.0311968802</v>
      </c>
      <c r="M10370" s="4">
        <v>17638902.776388999</v>
      </c>
      <c r="N10370" s="3">
        <v>-0.62174962852897497</v>
      </c>
      <c r="O10370" s="5">
        <v>7.5462489128112793</v>
      </c>
      <c r="P10370" s="3">
        <v>5.654059886932373</v>
      </c>
    </row>
    <row r="10371" spans="1:16" x14ac:dyDescent="0.25">
      <c r="A10371" s="1">
        <v>2024</v>
      </c>
      <c r="B10371" t="s">
        <v>613</v>
      </c>
      <c r="C10371" t="s">
        <v>2314</v>
      </c>
      <c r="D10371" t="s">
        <v>3427</v>
      </c>
      <c r="E10371" t="s">
        <v>3469</v>
      </c>
      <c r="F10371" t="s">
        <v>4084</v>
      </c>
      <c r="G10371" s="4"/>
      <c r="H10371" s="4"/>
      <c r="I10371" s="4"/>
      <c r="J10371" s="4"/>
      <c r="K10371" s="4">
        <v>-3151794.4170728</v>
      </c>
      <c r="L10371" s="4">
        <v>2785234.6442833999</v>
      </c>
      <c r="M10371" s="4">
        <v>22308219.0502223</v>
      </c>
      <c r="N10371" s="3">
        <v>-1.0674314889366301</v>
      </c>
      <c r="O10371" s="5">
        <v>8.9027309417724609</v>
      </c>
      <c r="P10371" s="3">
        <v>8.0094575881958008</v>
      </c>
    </row>
    <row r="10372" spans="1:16" x14ac:dyDescent="0.25">
      <c r="A10372" s="1">
        <v>2014</v>
      </c>
      <c r="B10372" t="s">
        <v>614</v>
      </c>
      <c r="C10372" t="s">
        <v>2315</v>
      </c>
      <c r="D10372" t="s">
        <v>3440</v>
      </c>
      <c r="E10372" t="s">
        <v>3470</v>
      </c>
      <c r="F10372" t="s">
        <v>4085</v>
      </c>
      <c r="G10372" s="4"/>
      <c r="H10372" s="4"/>
      <c r="I10372" s="4"/>
      <c r="J10372" s="4"/>
      <c r="K10372" s="4">
        <v>920719.86123157002</v>
      </c>
      <c r="L10372" s="4">
        <v>27402017.346053801</v>
      </c>
      <c r="M10372" s="4">
        <v>17385798.785776202</v>
      </c>
      <c r="N10372" s="3">
        <v>4.5751527089039998E-2</v>
      </c>
      <c r="P10372" s="3">
        <v>0.63447147607803345</v>
      </c>
    </row>
    <row r="10373" spans="1:16" x14ac:dyDescent="0.25">
      <c r="A10373" s="1">
        <v>2015</v>
      </c>
      <c r="B10373" t="s">
        <v>614</v>
      </c>
      <c r="C10373" t="s">
        <v>2315</v>
      </c>
      <c r="D10373" t="s">
        <v>3440</v>
      </c>
      <c r="E10373" t="s">
        <v>3470</v>
      </c>
      <c r="F10373" t="s">
        <v>4085</v>
      </c>
      <c r="G10373" s="4"/>
      <c r="H10373" s="4"/>
      <c r="I10373" s="4"/>
      <c r="J10373" s="4"/>
      <c r="K10373" s="4">
        <v>252355.02781822899</v>
      </c>
      <c r="L10373" s="4">
        <v>53254095.814196602</v>
      </c>
      <c r="M10373" s="4">
        <v>14597603.524886999</v>
      </c>
      <c r="N10373" s="3">
        <v>6.567569986763E-3</v>
      </c>
      <c r="O10373" s="5">
        <v>3.7659149169921875</v>
      </c>
      <c r="P10373" s="3">
        <v>0.27411231398582458</v>
      </c>
    </row>
    <row r="10374" spans="1:16" x14ac:dyDescent="0.25">
      <c r="A10374" s="1">
        <v>2016</v>
      </c>
      <c r="B10374" t="s">
        <v>614</v>
      </c>
      <c r="C10374" t="s">
        <v>2315</v>
      </c>
      <c r="D10374" t="s">
        <v>3440</v>
      </c>
      <c r="E10374" t="s">
        <v>3470</v>
      </c>
      <c r="F10374" t="s">
        <v>4085</v>
      </c>
      <c r="G10374" s="4"/>
      <c r="H10374" s="4"/>
      <c r="I10374" s="4"/>
      <c r="J10374" s="4"/>
      <c r="K10374" s="4">
        <v>-1243738.6532288699</v>
      </c>
      <c r="L10374" s="4">
        <v>46136350.395195499</v>
      </c>
      <c r="M10374" s="4">
        <v>11125491.319504401</v>
      </c>
      <c r="N10374" s="3">
        <v>-2.6084734350141001E-2</v>
      </c>
      <c r="O10374" s="5">
        <v>5.4494504928588867</v>
      </c>
      <c r="P10374" s="3">
        <v>0.24114371836185455</v>
      </c>
    </row>
    <row r="10375" spans="1:16" x14ac:dyDescent="0.25">
      <c r="A10375" s="1">
        <v>2017</v>
      </c>
      <c r="B10375" t="s">
        <v>614</v>
      </c>
      <c r="C10375" t="s">
        <v>2315</v>
      </c>
      <c r="D10375" t="s">
        <v>3440</v>
      </c>
      <c r="E10375" t="s">
        <v>3470</v>
      </c>
      <c r="F10375" t="s">
        <v>4085</v>
      </c>
      <c r="G10375" s="4"/>
      <c r="H10375" s="4"/>
      <c r="I10375" s="4"/>
      <c r="J10375" s="4"/>
      <c r="K10375" s="4">
        <v>-3517391.3348043901</v>
      </c>
      <c r="L10375" s="4">
        <v>51180563.202689901</v>
      </c>
      <c r="M10375" s="4">
        <v>19268732.443697199</v>
      </c>
      <c r="N10375" s="3">
        <v>-7.1784349934302993E-2</v>
      </c>
      <c r="O10375" s="5">
        <v>3.9250431060791016</v>
      </c>
      <c r="P10375" s="3">
        <v>0.37648534774780273</v>
      </c>
    </row>
    <row r="10376" spans="1:16" x14ac:dyDescent="0.25">
      <c r="A10376" s="1">
        <v>2018</v>
      </c>
      <c r="B10376" t="s">
        <v>614</v>
      </c>
      <c r="C10376" t="s">
        <v>2315</v>
      </c>
      <c r="D10376" t="s">
        <v>3440</v>
      </c>
      <c r="E10376" t="s">
        <v>3470</v>
      </c>
      <c r="F10376" t="s">
        <v>4085</v>
      </c>
      <c r="G10376" s="4"/>
      <c r="H10376" s="4"/>
      <c r="I10376" s="4"/>
      <c r="J10376" s="4"/>
      <c r="K10376" s="4">
        <v>-2954267.3399114599</v>
      </c>
      <c r="L10376" s="4">
        <v>80404663.763419107</v>
      </c>
      <c r="M10376" s="4">
        <v>39339519.372667</v>
      </c>
      <c r="N10376" s="3">
        <v>-4.4338947308490001E-2</v>
      </c>
      <c r="O10376" s="5">
        <v>5.2521090507507324</v>
      </c>
      <c r="P10376" s="3">
        <v>0.48926913738250732</v>
      </c>
    </row>
    <row r="10377" spans="1:16" x14ac:dyDescent="0.25">
      <c r="A10377" s="1">
        <v>2019</v>
      </c>
      <c r="B10377" t="s">
        <v>614</v>
      </c>
      <c r="C10377" t="s">
        <v>2315</v>
      </c>
      <c r="D10377" t="s">
        <v>3440</v>
      </c>
      <c r="E10377" t="s">
        <v>3470</v>
      </c>
      <c r="F10377" t="s">
        <v>4085</v>
      </c>
      <c r="G10377" s="4"/>
      <c r="H10377" s="4"/>
      <c r="I10377" s="4"/>
      <c r="J10377" s="4"/>
      <c r="K10377" s="4">
        <v>-1577596.9962453099</v>
      </c>
      <c r="L10377" s="4">
        <v>83800114.953474507</v>
      </c>
      <c r="M10377" s="4">
        <v>48912213.636611</v>
      </c>
      <c r="N10377" s="3">
        <v>-1.9793830509194001E-2</v>
      </c>
      <c r="O10377" s="5">
        <v>3.5987505912780762</v>
      </c>
      <c r="P10377" s="3">
        <v>0.58367717266082764</v>
      </c>
    </row>
    <row r="10378" spans="1:16" x14ac:dyDescent="0.25">
      <c r="A10378" s="1">
        <v>2020</v>
      </c>
      <c r="B10378" t="s">
        <v>614</v>
      </c>
      <c r="C10378" t="s">
        <v>2315</v>
      </c>
      <c r="D10378" t="s">
        <v>3440</v>
      </c>
      <c r="E10378" t="s">
        <v>3470</v>
      </c>
      <c r="F10378" t="s">
        <v>4085</v>
      </c>
      <c r="G10378" s="4"/>
      <c r="H10378" s="4"/>
      <c r="I10378" s="4"/>
      <c r="J10378" s="4"/>
      <c r="K10378" s="4">
        <v>2679305.04781071</v>
      </c>
      <c r="L10378" s="4">
        <v>74901461.114352703</v>
      </c>
      <c r="M10378" s="4">
        <v>44357383.569310702</v>
      </c>
      <c r="N10378" s="3">
        <v>3.6144639715593001E-2</v>
      </c>
      <c r="O10378" s="5">
        <v>2.7957539558410645</v>
      </c>
      <c r="P10378" s="3">
        <v>0.59220987558364868</v>
      </c>
    </row>
    <row r="10379" spans="1:16" x14ac:dyDescent="0.25">
      <c r="A10379" s="1">
        <v>2024</v>
      </c>
      <c r="B10379" t="s">
        <v>614</v>
      </c>
      <c r="C10379" t="s">
        <v>2315</v>
      </c>
      <c r="D10379" t="s">
        <v>3440</v>
      </c>
      <c r="E10379" t="s">
        <v>3470</v>
      </c>
      <c r="F10379" t="s">
        <v>4085</v>
      </c>
      <c r="G10379" s="4"/>
      <c r="H10379" s="4"/>
      <c r="I10379" s="4"/>
      <c r="J10379" s="4"/>
      <c r="K10379" s="4">
        <v>478160.04016544297</v>
      </c>
      <c r="L10379" s="4">
        <v>271056972.76878601</v>
      </c>
      <c r="M10379" s="4">
        <v>79015946.637339503</v>
      </c>
      <c r="N10379" s="3">
        <v>1.8685040289619999E-3</v>
      </c>
      <c r="O10379" s="5">
        <v>0.62569624185562134</v>
      </c>
      <c r="P10379" s="3">
        <v>0.29151046276092529</v>
      </c>
    </row>
    <row r="10380" spans="1:16" x14ac:dyDescent="0.25">
      <c r="A10380" s="1">
        <v>2015</v>
      </c>
      <c r="B10380" t="s">
        <v>615</v>
      </c>
      <c r="C10380" t="s">
        <v>2316</v>
      </c>
      <c r="D10380" t="s">
        <v>3421</v>
      </c>
      <c r="E10380" t="s">
        <v>3469</v>
      </c>
      <c r="F10380" t="s">
        <v>4086</v>
      </c>
      <c r="G10380" s="4"/>
      <c r="H10380" s="4"/>
      <c r="I10380" s="4"/>
      <c r="J10380" s="4"/>
      <c r="K10380" s="4">
        <v>-5222938.6069659404</v>
      </c>
      <c r="L10380" s="4">
        <v>3835385.1605895101</v>
      </c>
      <c r="M10380" s="4">
        <v>261007.83494988599</v>
      </c>
      <c r="N10380" s="3">
        <v>-2.47930288004848</v>
      </c>
      <c r="O10380" s="5">
        <v>3.2962236404418945</v>
      </c>
      <c r="P10380" s="3">
        <v>6.8052574992179871E-2</v>
      </c>
    </row>
    <row r="10381" spans="1:16" x14ac:dyDescent="0.25">
      <c r="A10381" s="1">
        <v>2016</v>
      </c>
      <c r="B10381" t="s">
        <v>615</v>
      </c>
      <c r="C10381" t="s">
        <v>2316</v>
      </c>
      <c r="D10381" t="s">
        <v>3421</v>
      </c>
      <c r="E10381" t="s">
        <v>3469</v>
      </c>
      <c r="F10381" t="s">
        <v>4086</v>
      </c>
      <c r="G10381" s="4"/>
      <c r="H10381" s="4"/>
      <c r="I10381" s="4"/>
      <c r="J10381" s="4"/>
      <c r="K10381" s="4">
        <v>-4606316.8638436096</v>
      </c>
      <c r="L10381" s="4">
        <v>800000.74500104296</v>
      </c>
      <c r="M10381" s="4">
        <v>451871.44262002001</v>
      </c>
      <c r="N10381" s="3">
        <v>-2.0431894148806999</v>
      </c>
      <c r="O10381" s="5">
        <v>4.6125540733337402</v>
      </c>
      <c r="P10381" s="3">
        <v>0.56483876705169678</v>
      </c>
    </row>
    <row r="10382" spans="1:16" x14ac:dyDescent="0.25">
      <c r="A10382" s="1">
        <v>2017</v>
      </c>
      <c r="B10382" t="s">
        <v>615</v>
      </c>
      <c r="C10382" t="s">
        <v>2316</v>
      </c>
      <c r="D10382" t="s">
        <v>3421</v>
      </c>
      <c r="E10382" t="s">
        <v>3469</v>
      </c>
      <c r="F10382" t="s">
        <v>4086</v>
      </c>
      <c r="G10382" s="4"/>
      <c r="H10382" s="4"/>
      <c r="I10382" s="4"/>
      <c r="J10382" s="4"/>
      <c r="K10382" s="4">
        <v>-3982111.6465678299</v>
      </c>
      <c r="L10382" s="4">
        <v>282876.40173088299</v>
      </c>
      <c r="M10382" s="4">
        <v>707896.57743242104</v>
      </c>
      <c r="N10382" s="3">
        <v>-7.1865241384954404</v>
      </c>
      <c r="O10382" s="5">
        <v>13.254405975341797</v>
      </c>
      <c r="P10382" s="3">
        <v>2.5024943351745605</v>
      </c>
    </row>
    <row r="10383" spans="1:16" x14ac:dyDescent="0.25">
      <c r="A10383" s="1">
        <v>2018</v>
      </c>
      <c r="B10383" t="s">
        <v>615</v>
      </c>
      <c r="C10383" t="s">
        <v>2316</v>
      </c>
      <c r="D10383" t="s">
        <v>3421</v>
      </c>
      <c r="E10383" t="s">
        <v>3469</v>
      </c>
      <c r="F10383" t="s">
        <v>4086</v>
      </c>
      <c r="G10383" s="4"/>
      <c r="H10383" s="4"/>
      <c r="I10383" s="4"/>
      <c r="J10383" s="4"/>
      <c r="K10383" s="4">
        <v>-2615750.6717296201</v>
      </c>
      <c r="L10383" s="4">
        <v>188275.26480580901</v>
      </c>
      <c r="M10383" s="4">
        <v>896187.98066602997</v>
      </c>
      <c r="N10383" s="3">
        <v>-11.355568766066799</v>
      </c>
      <c r="O10383" s="5">
        <v>13.873821258544922</v>
      </c>
      <c r="P10383" s="3">
        <v>4.7599878311157227</v>
      </c>
    </row>
    <row r="10384" spans="1:16" x14ac:dyDescent="0.25">
      <c r="A10384" s="1">
        <v>2019</v>
      </c>
      <c r="B10384" t="s">
        <v>615</v>
      </c>
      <c r="C10384" t="s">
        <v>2316</v>
      </c>
      <c r="D10384" t="s">
        <v>3421</v>
      </c>
      <c r="E10384" t="s">
        <v>3469</v>
      </c>
      <c r="F10384" t="s">
        <v>4086</v>
      </c>
      <c r="G10384" s="4"/>
      <c r="H10384" s="4"/>
      <c r="I10384" s="4"/>
      <c r="J10384" s="4"/>
      <c r="K10384" s="4">
        <v>-1415805.5458055499</v>
      </c>
      <c r="L10384" s="4">
        <v>109620.217620218</v>
      </c>
      <c r="M10384" s="4">
        <v>750429.62442962395</v>
      </c>
      <c r="N10384" s="3">
        <v>-9.8258516194410905</v>
      </c>
      <c r="O10384" s="5">
        <v>23.6983642578125</v>
      </c>
      <c r="P10384" s="3">
        <v>6.8457226753234863</v>
      </c>
    </row>
    <row r="10385" spans="1:16" x14ac:dyDescent="0.25">
      <c r="A10385" s="1">
        <v>2020</v>
      </c>
      <c r="B10385" t="s">
        <v>615</v>
      </c>
      <c r="C10385" t="s">
        <v>2316</v>
      </c>
      <c r="D10385" t="s">
        <v>3421</v>
      </c>
      <c r="E10385" t="s">
        <v>3469</v>
      </c>
      <c r="F10385" t="s">
        <v>4086</v>
      </c>
      <c r="G10385" s="4"/>
      <c r="H10385" s="4"/>
      <c r="I10385" s="4"/>
      <c r="J10385" s="4"/>
      <c r="K10385" s="4">
        <v>-1153393.70263518</v>
      </c>
      <c r="L10385" s="4">
        <v>80807.669478072406</v>
      </c>
      <c r="M10385" s="4">
        <v>1233533.9508303099</v>
      </c>
      <c r="N10385" s="3">
        <v>-12.2320949519275</v>
      </c>
      <c r="O10385" s="5">
        <v>24.255937576293945</v>
      </c>
      <c r="P10385" s="3">
        <v>15.265060424804688</v>
      </c>
    </row>
    <row r="10386" spans="1:16" x14ac:dyDescent="0.25">
      <c r="A10386" s="1">
        <v>2021</v>
      </c>
      <c r="B10386" t="s">
        <v>615</v>
      </c>
      <c r="C10386" t="s">
        <v>2316</v>
      </c>
      <c r="D10386" t="s">
        <v>3421</v>
      </c>
      <c r="E10386" t="s">
        <v>3469</v>
      </c>
      <c r="F10386" t="s">
        <v>4086</v>
      </c>
      <c r="G10386" s="4"/>
      <c r="H10386" s="4"/>
      <c r="I10386" s="4"/>
      <c r="J10386" s="4"/>
      <c r="K10386" s="4">
        <v>-1101037.72240926</v>
      </c>
      <c r="L10386" s="4">
        <v>85222.203060681306</v>
      </c>
      <c r="M10386" s="4">
        <v>1760772.7432911701</v>
      </c>
      <c r="N10386" s="3">
        <v>-12.728173390714201</v>
      </c>
      <c r="O10386" s="5">
        <v>76.228950500488281</v>
      </c>
      <c r="P10386" s="3">
        <v>20.66096305847168</v>
      </c>
    </row>
    <row r="10387" spans="1:16" x14ac:dyDescent="0.25">
      <c r="A10387" s="1">
        <v>2022</v>
      </c>
      <c r="B10387" t="s">
        <v>615</v>
      </c>
      <c r="C10387" t="s">
        <v>2316</v>
      </c>
      <c r="D10387" t="s">
        <v>3421</v>
      </c>
      <c r="E10387" t="s">
        <v>3469</v>
      </c>
      <c r="F10387" t="s">
        <v>4086</v>
      </c>
      <c r="G10387" s="4"/>
      <c r="H10387" s="4"/>
      <c r="I10387" s="4"/>
      <c r="J10387" s="4"/>
      <c r="K10387" s="4">
        <v>-282178.22465443402</v>
      </c>
      <c r="L10387" s="4">
        <v>355857.20496594399</v>
      </c>
      <c r="M10387" s="4">
        <v>1926655.0270173301</v>
      </c>
      <c r="N10387" s="3">
        <v>-1.2994810287897101</v>
      </c>
      <c r="O10387" s="5">
        <v>13.579495429992676</v>
      </c>
      <c r="P10387" s="3">
        <v>5.4141240119934082</v>
      </c>
    </row>
    <row r="10388" spans="1:16" x14ac:dyDescent="0.25">
      <c r="A10388" s="1">
        <v>2023</v>
      </c>
      <c r="B10388" t="s">
        <v>615</v>
      </c>
      <c r="C10388" t="s">
        <v>2316</v>
      </c>
      <c r="D10388" t="s">
        <v>3421</v>
      </c>
      <c r="E10388" t="s">
        <v>3469</v>
      </c>
      <c r="F10388" t="s">
        <v>4086</v>
      </c>
      <c r="G10388" s="4"/>
      <c r="H10388" s="4"/>
      <c r="I10388" s="4"/>
      <c r="J10388" s="4"/>
      <c r="K10388" s="4">
        <v>3559439.3893943899</v>
      </c>
      <c r="L10388" s="4">
        <v>3775097.1569509702</v>
      </c>
      <c r="M10388" s="4">
        <v>2787105.9560710602</v>
      </c>
      <c r="N10388" s="3">
        <v>1.7283708973512</v>
      </c>
      <c r="O10388" s="5">
        <v>2.5970256328582764</v>
      </c>
      <c r="P10388" s="3">
        <v>0.73828721046447754</v>
      </c>
    </row>
    <row r="10389" spans="1:16" x14ac:dyDescent="0.25">
      <c r="A10389" s="1">
        <v>2016</v>
      </c>
      <c r="B10389" t="s">
        <v>616</v>
      </c>
      <c r="C10389" t="s">
        <v>2317</v>
      </c>
      <c r="D10389" t="s">
        <v>3436</v>
      </c>
      <c r="E10389" t="s">
        <v>3469</v>
      </c>
      <c r="F10389" t="s">
        <v>4087</v>
      </c>
      <c r="G10389" s="4"/>
      <c r="H10389" s="4"/>
      <c r="I10389" s="4"/>
      <c r="J10389" s="4"/>
      <c r="K10389" s="4">
        <v>-961870.84661918494</v>
      </c>
      <c r="L10389" s="4">
        <v>5954142.2057990897</v>
      </c>
      <c r="M10389" s="4">
        <v>1543687.60616265</v>
      </c>
      <c r="N10389" s="3">
        <v>-0.14572673916922799</v>
      </c>
      <c r="O10389" s="5">
        <v>0.67646694183349609</v>
      </c>
      <c r="P10389" s="3">
        <v>0.2592628002166748</v>
      </c>
    </row>
    <row r="10390" spans="1:16" x14ac:dyDescent="0.25">
      <c r="A10390" s="1">
        <v>2017</v>
      </c>
      <c r="B10390" t="s">
        <v>616</v>
      </c>
      <c r="C10390" t="s">
        <v>2317</v>
      </c>
      <c r="D10390" t="s">
        <v>3436</v>
      </c>
      <c r="E10390" t="s">
        <v>3469</v>
      </c>
      <c r="F10390" t="s">
        <v>4087</v>
      </c>
      <c r="G10390" s="4"/>
      <c r="H10390" s="4"/>
      <c r="I10390" s="4"/>
      <c r="J10390" s="4"/>
      <c r="K10390" s="4">
        <v>-686390.43249018095</v>
      </c>
      <c r="L10390" s="4">
        <v>6130888.42260601</v>
      </c>
      <c r="M10390" s="4">
        <v>2543764.7474770802</v>
      </c>
      <c r="N10390" s="3">
        <v>-0.111848067120212</v>
      </c>
      <c r="O10390" s="5">
        <v>0.65487444400787354</v>
      </c>
      <c r="P10390" s="3">
        <v>0.41490966081619263</v>
      </c>
    </row>
    <row r="10391" spans="1:16" x14ac:dyDescent="0.25">
      <c r="A10391" s="1">
        <v>2018</v>
      </c>
      <c r="B10391" t="s">
        <v>616</v>
      </c>
      <c r="C10391" t="s">
        <v>2317</v>
      </c>
      <c r="D10391" t="s">
        <v>3436</v>
      </c>
      <c r="E10391" t="s">
        <v>3469</v>
      </c>
      <c r="F10391" t="s">
        <v>4087</v>
      </c>
      <c r="G10391" s="4"/>
      <c r="H10391" s="4"/>
      <c r="I10391" s="4"/>
      <c r="J10391" s="4"/>
      <c r="K10391" s="4">
        <v>-775287.01174694102</v>
      </c>
      <c r="L10391" s="4">
        <v>5501173.2137173498</v>
      </c>
      <c r="M10391" s="4">
        <v>1030126.0557073</v>
      </c>
      <c r="N10391" s="3">
        <v>-0.13594942352540701</v>
      </c>
      <c r="O10391" s="5">
        <v>1.1030898094177246</v>
      </c>
      <c r="P10391" s="3">
        <v>0.18725569546222687</v>
      </c>
    </row>
    <row r="10392" spans="1:16" x14ac:dyDescent="0.25">
      <c r="A10392" s="1">
        <v>2019</v>
      </c>
      <c r="B10392" t="s">
        <v>616</v>
      </c>
      <c r="C10392" t="s">
        <v>2317</v>
      </c>
      <c r="D10392" t="s">
        <v>3436</v>
      </c>
      <c r="E10392" t="s">
        <v>3469</v>
      </c>
      <c r="F10392" t="s">
        <v>4087</v>
      </c>
      <c r="G10392" s="4"/>
      <c r="H10392" s="4"/>
      <c r="I10392" s="4"/>
      <c r="J10392" s="4"/>
      <c r="K10392" s="4">
        <v>-1108286.4162864201</v>
      </c>
      <c r="L10392" s="4">
        <v>5299212.3552123597</v>
      </c>
      <c r="M10392" s="4">
        <v>1056427.5184275201</v>
      </c>
      <c r="N10392" s="3">
        <v>-0.210770910257011</v>
      </c>
      <c r="O10392" s="5">
        <v>3.1732687950134277</v>
      </c>
      <c r="P10392" s="3">
        <v>0.19935557246208191</v>
      </c>
    </row>
    <row r="10393" spans="1:16" x14ac:dyDescent="0.25">
      <c r="A10393" s="1">
        <v>2020</v>
      </c>
      <c r="B10393" t="s">
        <v>616</v>
      </c>
      <c r="C10393" t="s">
        <v>2317</v>
      </c>
      <c r="D10393" t="s">
        <v>3436</v>
      </c>
      <c r="E10393" t="s">
        <v>3469</v>
      </c>
      <c r="F10393" t="s">
        <v>4087</v>
      </c>
      <c r="G10393" s="4"/>
      <c r="H10393" s="4"/>
      <c r="I10393" s="4"/>
      <c r="J10393" s="4"/>
      <c r="K10393" s="4">
        <v>-266468.11976312398</v>
      </c>
      <c r="L10393" s="4">
        <v>3743600.4858992598</v>
      </c>
      <c r="M10393" s="4">
        <v>757362.34004665702</v>
      </c>
      <c r="N10393" s="3">
        <v>-5.9521235433138003E-2</v>
      </c>
      <c r="O10393" s="5">
        <v>2.3269174098968506</v>
      </c>
      <c r="P10393" s="3">
        <v>0.2023085355758667</v>
      </c>
    </row>
    <row r="10394" spans="1:16" x14ac:dyDescent="0.25">
      <c r="A10394" s="1">
        <v>2021</v>
      </c>
      <c r="B10394" t="s">
        <v>616</v>
      </c>
      <c r="C10394" t="s">
        <v>2317</v>
      </c>
      <c r="D10394" t="s">
        <v>3436</v>
      </c>
      <c r="E10394" t="s">
        <v>3469</v>
      </c>
      <c r="F10394" t="s">
        <v>4087</v>
      </c>
      <c r="G10394" s="4"/>
      <c r="H10394" s="4"/>
      <c r="I10394" s="4"/>
      <c r="J10394" s="4"/>
      <c r="K10394" s="4">
        <v>-1041596.6229033699</v>
      </c>
      <c r="L10394" s="4">
        <v>5223638.1767877098</v>
      </c>
      <c r="M10394" s="4">
        <v>1381577.4280379999</v>
      </c>
      <c r="N10394" s="3">
        <v>-0.224227961255032</v>
      </c>
      <c r="O10394" s="5">
        <v>4.149935245513916</v>
      </c>
      <c r="P10394" s="3">
        <v>0.26448565721511841</v>
      </c>
    </row>
    <row r="10395" spans="1:16" x14ac:dyDescent="0.25">
      <c r="A10395" s="1">
        <v>2022</v>
      </c>
      <c r="B10395" t="s">
        <v>616</v>
      </c>
      <c r="C10395" t="s">
        <v>2317</v>
      </c>
      <c r="D10395" t="s">
        <v>3436</v>
      </c>
      <c r="E10395" t="s">
        <v>3469</v>
      </c>
      <c r="F10395" t="s">
        <v>4087</v>
      </c>
      <c r="G10395" s="4"/>
      <c r="H10395" s="4"/>
      <c r="I10395" s="4"/>
      <c r="J10395" s="4"/>
      <c r="K10395" s="4">
        <v>-1588211.0595071299</v>
      </c>
      <c r="L10395" s="4">
        <v>6024230.0233943099</v>
      </c>
      <c r="M10395" s="4">
        <v>1269312.04151628</v>
      </c>
      <c r="N10395" s="3">
        <v>-0.29324580496800401</v>
      </c>
      <c r="O10395" s="5">
        <v>3.0025548934936523</v>
      </c>
      <c r="P10395" s="3">
        <v>0.21070112287998199</v>
      </c>
    </row>
    <row r="10396" spans="1:16" x14ac:dyDescent="0.25">
      <c r="A10396" s="1">
        <v>2023</v>
      </c>
      <c r="B10396" t="s">
        <v>616</v>
      </c>
      <c r="C10396" t="s">
        <v>2317</v>
      </c>
      <c r="D10396" t="s">
        <v>3436</v>
      </c>
      <c r="E10396" t="s">
        <v>3469</v>
      </c>
      <c r="F10396" t="s">
        <v>4087</v>
      </c>
      <c r="G10396" s="4"/>
      <c r="H10396" s="4"/>
      <c r="I10396" s="4"/>
      <c r="J10396" s="4"/>
      <c r="K10396" s="4">
        <v>-1383183.0150318299</v>
      </c>
      <c r="L10396" s="4">
        <v>3824840.8492484102</v>
      </c>
      <c r="M10396" s="4">
        <v>1792376.0957237601</v>
      </c>
      <c r="N10396" s="3">
        <v>-0.28685000434771601</v>
      </c>
      <c r="O10396" s="5">
        <v>3.3977887630462646</v>
      </c>
      <c r="P10396" s="3">
        <v>0.46861454844474792</v>
      </c>
    </row>
    <row r="10397" spans="1:16" x14ac:dyDescent="0.25">
      <c r="A10397" s="1">
        <v>2024</v>
      </c>
      <c r="B10397" t="s">
        <v>616</v>
      </c>
      <c r="C10397" t="s">
        <v>2317</v>
      </c>
      <c r="D10397" t="s">
        <v>3436</v>
      </c>
      <c r="E10397" t="s">
        <v>3469</v>
      </c>
      <c r="F10397" t="s">
        <v>4087</v>
      </c>
      <c r="G10397" s="4"/>
      <c r="H10397" s="4"/>
      <c r="I10397" s="4"/>
      <c r="J10397" s="4"/>
      <c r="K10397" s="4">
        <v>-1670274.61281526</v>
      </c>
      <c r="L10397" s="4">
        <v>2097832.5655197199</v>
      </c>
      <c r="M10397" s="4">
        <v>1819609.58178048</v>
      </c>
      <c r="N10397" s="3">
        <v>-0.56397383424520897</v>
      </c>
      <c r="O10397" s="5">
        <v>3.3600082397460938</v>
      </c>
      <c r="P10397" s="3">
        <v>0.86737596988677979</v>
      </c>
    </row>
    <row r="10398" spans="1:16" x14ac:dyDescent="0.25">
      <c r="A10398" s="1">
        <v>2016</v>
      </c>
      <c r="B10398" t="s">
        <v>617</v>
      </c>
      <c r="C10398" t="s">
        <v>2318</v>
      </c>
      <c r="D10398" t="s">
        <v>3405</v>
      </c>
      <c r="E10398" t="s">
        <v>3469</v>
      </c>
      <c r="F10398" t="s">
        <v>4088</v>
      </c>
      <c r="G10398" s="4"/>
      <c r="H10398" s="4"/>
      <c r="I10398" s="4"/>
      <c r="J10398" s="4"/>
      <c r="K10398" s="4">
        <v>-735902</v>
      </c>
      <c r="L10398" s="4">
        <v>19753255</v>
      </c>
      <c r="M10398" s="4">
        <v>439192</v>
      </c>
      <c r="N10398" s="3">
        <v>-3.680059708919E-2</v>
      </c>
      <c r="O10398" s="5">
        <v>0.80905759334564209</v>
      </c>
      <c r="P10398" s="3">
        <v>2.2233905270695686E-2</v>
      </c>
    </row>
    <row r="10399" spans="1:16" x14ac:dyDescent="0.25">
      <c r="A10399" s="1">
        <v>2017</v>
      </c>
      <c r="B10399" t="s">
        <v>617</v>
      </c>
      <c r="C10399" t="s">
        <v>2318</v>
      </c>
      <c r="D10399" t="s">
        <v>3405</v>
      </c>
      <c r="E10399" t="s">
        <v>3469</v>
      </c>
      <c r="F10399" t="s">
        <v>4088</v>
      </c>
      <c r="G10399" s="4"/>
      <c r="H10399" s="4"/>
      <c r="I10399" s="4"/>
      <c r="J10399" s="4"/>
      <c r="K10399" s="4">
        <v>-2617139</v>
      </c>
      <c r="L10399" s="4">
        <v>21942977</v>
      </c>
      <c r="M10399" s="4">
        <v>1490815</v>
      </c>
      <c r="N10399" s="3">
        <v>-0.12553359737637701</v>
      </c>
      <c r="O10399" s="5">
        <v>1.0816774368286133</v>
      </c>
      <c r="P10399" s="3">
        <v>6.7940413951873779E-2</v>
      </c>
    </row>
    <row r="10400" spans="1:16" x14ac:dyDescent="0.25">
      <c r="A10400" s="1">
        <v>2018</v>
      </c>
      <c r="B10400" t="s">
        <v>617</v>
      </c>
      <c r="C10400" t="s">
        <v>2318</v>
      </c>
      <c r="D10400" t="s">
        <v>3405</v>
      </c>
      <c r="E10400" t="s">
        <v>3469</v>
      </c>
      <c r="F10400" t="s">
        <v>4088</v>
      </c>
      <c r="G10400" s="4"/>
      <c r="H10400" s="4"/>
      <c r="I10400" s="4"/>
      <c r="J10400" s="4"/>
      <c r="K10400" s="4">
        <v>-1072949</v>
      </c>
      <c r="L10400" s="4">
        <v>5483625</v>
      </c>
      <c r="M10400" s="4">
        <v>774450</v>
      </c>
      <c r="N10400" s="3">
        <v>-7.8241482484778996E-2</v>
      </c>
      <c r="O10400" s="5">
        <v>0.89912170171737671</v>
      </c>
      <c r="P10400" s="3">
        <v>0.14122956991195679</v>
      </c>
    </row>
    <row r="10401" spans="1:16" x14ac:dyDescent="0.25">
      <c r="A10401" s="1">
        <v>2019</v>
      </c>
      <c r="B10401" t="s">
        <v>617</v>
      </c>
      <c r="C10401" t="s">
        <v>2318</v>
      </c>
      <c r="D10401" t="s">
        <v>3405</v>
      </c>
      <c r="E10401" t="s">
        <v>3469</v>
      </c>
      <c r="F10401" t="s">
        <v>4088</v>
      </c>
      <c r="G10401" s="4"/>
      <c r="H10401" s="4"/>
      <c r="I10401" s="4"/>
      <c r="J10401" s="4"/>
      <c r="K10401" s="4">
        <v>-105647</v>
      </c>
      <c r="L10401" s="4">
        <v>12896484</v>
      </c>
      <c r="M10401" s="4">
        <v>2078768</v>
      </c>
      <c r="N10401" s="3">
        <v>-1.1495796896526E-2</v>
      </c>
      <c r="O10401" s="5">
        <v>2.1826367378234863</v>
      </c>
      <c r="P10401" s="3">
        <v>0.16118873655796051</v>
      </c>
    </row>
    <row r="10402" spans="1:16" x14ac:dyDescent="0.25">
      <c r="A10402" s="1">
        <v>2020</v>
      </c>
      <c r="B10402" t="s">
        <v>617</v>
      </c>
      <c r="C10402" t="s">
        <v>2318</v>
      </c>
      <c r="D10402" t="s">
        <v>3405</v>
      </c>
      <c r="E10402" t="s">
        <v>3469</v>
      </c>
      <c r="F10402" t="s">
        <v>4088</v>
      </c>
      <c r="G10402" s="4"/>
      <c r="H10402" s="4"/>
      <c r="I10402" s="4"/>
      <c r="J10402" s="4"/>
      <c r="K10402" s="4">
        <v>-1097525</v>
      </c>
      <c r="L10402" s="4">
        <v>8144890</v>
      </c>
      <c r="M10402" s="4">
        <v>694221</v>
      </c>
      <c r="N10402" s="3">
        <v>-0.104320658907541</v>
      </c>
      <c r="O10402" s="5">
        <v>1.5189952850341797</v>
      </c>
      <c r="P10402" s="3">
        <v>8.5233934223651886E-2</v>
      </c>
    </row>
    <row r="10403" spans="1:16" x14ac:dyDescent="0.25">
      <c r="A10403" s="1">
        <v>2021</v>
      </c>
      <c r="B10403" t="s">
        <v>617</v>
      </c>
      <c r="C10403" t="s">
        <v>2318</v>
      </c>
      <c r="D10403" t="s">
        <v>3405</v>
      </c>
      <c r="E10403" t="s">
        <v>3469</v>
      </c>
      <c r="F10403" t="s">
        <v>4088</v>
      </c>
      <c r="G10403" s="4"/>
      <c r="H10403" s="4"/>
      <c r="I10403" s="4"/>
      <c r="J10403" s="4"/>
      <c r="K10403" s="4">
        <v>-205305</v>
      </c>
      <c r="L10403" s="4">
        <v>10343475</v>
      </c>
      <c r="M10403" s="4">
        <v>802333</v>
      </c>
      <c r="N10403" s="3">
        <v>-2.2209102860095999E-2</v>
      </c>
      <c r="O10403" s="5">
        <v>1.0682874917984009</v>
      </c>
      <c r="P10403" s="3">
        <v>7.7569000422954559E-2</v>
      </c>
    </row>
    <row r="10404" spans="1:16" x14ac:dyDescent="0.25">
      <c r="A10404" s="1">
        <v>2022</v>
      </c>
      <c r="B10404" t="s">
        <v>617</v>
      </c>
      <c r="C10404" t="s">
        <v>2318</v>
      </c>
      <c r="D10404" t="s">
        <v>3405</v>
      </c>
      <c r="E10404" t="s">
        <v>3469</v>
      </c>
      <c r="F10404" t="s">
        <v>4088</v>
      </c>
      <c r="G10404" s="4"/>
      <c r="H10404" s="4"/>
      <c r="I10404" s="4"/>
      <c r="J10404" s="4"/>
      <c r="K10404" s="4">
        <v>1529541</v>
      </c>
      <c r="L10404" s="4">
        <v>10185698</v>
      </c>
      <c r="M10404" s="4">
        <v>1095408</v>
      </c>
      <c r="N10404" s="3">
        <v>0.149011457987129</v>
      </c>
      <c r="O10404" s="5">
        <v>0.78325957059860229</v>
      </c>
      <c r="P10404" s="3">
        <v>0.10754373669624329</v>
      </c>
    </row>
    <row r="10405" spans="1:16" x14ac:dyDescent="0.25">
      <c r="A10405" s="1">
        <v>2023</v>
      </c>
      <c r="B10405" t="s">
        <v>617</v>
      </c>
      <c r="C10405" t="s">
        <v>2318</v>
      </c>
      <c r="D10405" t="s">
        <v>3405</v>
      </c>
      <c r="E10405" t="s">
        <v>3469</v>
      </c>
      <c r="F10405" t="s">
        <v>4088</v>
      </c>
      <c r="G10405" s="4"/>
      <c r="H10405" s="4"/>
      <c r="I10405" s="4"/>
      <c r="J10405" s="4"/>
      <c r="K10405" s="4">
        <v>-48089</v>
      </c>
      <c r="L10405" s="4">
        <v>8023453</v>
      </c>
      <c r="M10405" s="4">
        <v>1406560</v>
      </c>
      <c r="N10405" s="3">
        <v>-5.2818497688329998E-3</v>
      </c>
      <c r="O10405" s="5">
        <v>0.34852492809295654</v>
      </c>
      <c r="P10405" s="3">
        <v>0.17530606687068939</v>
      </c>
    </row>
    <row r="10406" spans="1:16" x14ac:dyDescent="0.25">
      <c r="A10406" s="1">
        <v>2024</v>
      </c>
      <c r="B10406" t="s">
        <v>617</v>
      </c>
      <c r="C10406" t="s">
        <v>2318</v>
      </c>
      <c r="D10406" t="s">
        <v>3405</v>
      </c>
      <c r="E10406" t="s">
        <v>3469</v>
      </c>
      <c r="F10406" t="s">
        <v>4088</v>
      </c>
      <c r="G10406" s="4"/>
      <c r="H10406" s="4"/>
      <c r="I10406" s="4"/>
      <c r="J10406" s="4"/>
      <c r="K10406" s="4">
        <v>-456023</v>
      </c>
      <c r="L10406" s="4">
        <v>7112674</v>
      </c>
      <c r="M10406" s="4">
        <v>1267899</v>
      </c>
      <c r="N10406" s="3">
        <v>-6.0256233315167003E-2</v>
      </c>
      <c r="O10406" s="5">
        <v>0.41538539528846741</v>
      </c>
      <c r="P10406" s="3">
        <v>0.17825911939144135</v>
      </c>
    </row>
    <row r="10407" spans="1:16" x14ac:dyDescent="0.25">
      <c r="A10407" s="1">
        <v>2012</v>
      </c>
      <c r="B10407" t="s">
        <v>618</v>
      </c>
      <c r="C10407" t="s">
        <v>2319</v>
      </c>
      <c r="D10407" t="s">
        <v>3436</v>
      </c>
      <c r="E10407" t="s">
        <v>3469</v>
      </c>
      <c r="F10407" t="s">
        <v>4089</v>
      </c>
      <c r="G10407" s="4"/>
      <c r="H10407" s="4"/>
      <c r="I10407" s="4"/>
      <c r="J10407" s="4"/>
      <c r="K10407" s="4">
        <v>1212047.3174176</v>
      </c>
      <c r="L10407" s="4">
        <v>4154762.95242676</v>
      </c>
      <c r="M10407" s="4">
        <v>4869982.5015605297</v>
      </c>
      <c r="N10407" s="3">
        <v>0.33862307556179699</v>
      </c>
      <c r="P10407" s="3">
        <v>1.1721445322036743</v>
      </c>
    </row>
    <row r="10408" spans="1:16" x14ac:dyDescent="0.25">
      <c r="A10408" s="1">
        <v>2013</v>
      </c>
      <c r="B10408" t="s">
        <v>618</v>
      </c>
      <c r="C10408" t="s">
        <v>2319</v>
      </c>
      <c r="D10408" t="s">
        <v>3436</v>
      </c>
      <c r="E10408" t="s">
        <v>3469</v>
      </c>
      <c r="F10408" t="s">
        <v>4089</v>
      </c>
      <c r="G10408" s="4"/>
      <c r="H10408" s="4"/>
      <c r="I10408" s="4"/>
      <c r="J10408" s="4"/>
      <c r="K10408" s="4">
        <v>-21275.021241218001</v>
      </c>
      <c r="L10408" s="4">
        <v>5464419.8178280098</v>
      </c>
      <c r="M10408" s="4">
        <v>4398097.8831869997</v>
      </c>
      <c r="N10408" s="3">
        <v>-4.6382214182579999E-3</v>
      </c>
      <c r="P10408" s="3">
        <v>0.80486088991165161</v>
      </c>
    </row>
    <row r="10409" spans="1:16" x14ac:dyDescent="0.25">
      <c r="A10409" s="1">
        <v>2014</v>
      </c>
      <c r="B10409" t="s">
        <v>618</v>
      </c>
      <c r="C10409" t="s">
        <v>2319</v>
      </c>
      <c r="D10409" t="s">
        <v>3436</v>
      </c>
      <c r="E10409" t="s">
        <v>3469</v>
      </c>
      <c r="F10409" t="s">
        <v>4089</v>
      </c>
      <c r="G10409" s="4"/>
      <c r="H10409" s="4"/>
      <c r="I10409" s="4"/>
      <c r="J10409" s="4"/>
      <c r="K10409" s="4">
        <v>2365345.8437455799</v>
      </c>
      <c r="L10409" s="4">
        <v>12748519.967938101</v>
      </c>
      <c r="M10409" s="4">
        <v>1897872.6012541801</v>
      </c>
      <c r="N10409" s="3">
        <v>0.25725999491906798</v>
      </c>
      <c r="P10409" s="3">
        <v>0.14887003600597382</v>
      </c>
    </row>
    <row r="10410" spans="1:16" x14ac:dyDescent="0.25">
      <c r="A10410" s="1">
        <v>2015</v>
      </c>
      <c r="B10410" t="s">
        <v>618</v>
      </c>
      <c r="C10410" t="s">
        <v>2319</v>
      </c>
      <c r="D10410" t="s">
        <v>3436</v>
      </c>
      <c r="E10410" t="s">
        <v>3469</v>
      </c>
      <c r="F10410" t="s">
        <v>4089</v>
      </c>
      <c r="G10410" s="4"/>
      <c r="H10410" s="4"/>
      <c r="I10410" s="4"/>
      <c r="J10410" s="4"/>
      <c r="K10410" s="4">
        <v>1193345.3001856699</v>
      </c>
      <c r="L10410" s="4">
        <v>40296661.864517801</v>
      </c>
      <c r="M10410" s="4">
        <v>3770605.4559601899</v>
      </c>
      <c r="N10410" s="3">
        <v>4.7063807119933999E-2</v>
      </c>
      <c r="O10410" s="5">
        <v>5.3837127685546875</v>
      </c>
      <c r="P10410" s="3">
        <v>9.3571163713932037E-2</v>
      </c>
    </row>
    <row r="10411" spans="1:16" x14ac:dyDescent="0.25">
      <c r="A10411" s="1">
        <v>2016</v>
      </c>
      <c r="B10411" t="s">
        <v>618</v>
      </c>
      <c r="C10411" t="s">
        <v>2319</v>
      </c>
      <c r="D10411" t="s">
        <v>3436</v>
      </c>
      <c r="E10411" t="s">
        <v>3469</v>
      </c>
      <c r="F10411" t="s">
        <v>4089</v>
      </c>
      <c r="G10411" s="4"/>
      <c r="H10411" s="4"/>
      <c r="I10411" s="4"/>
      <c r="J10411" s="4"/>
      <c r="K10411" s="4">
        <v>-7358677.7721488802</v>
      </c>
      <c r="L10411" s="4">
        <v>39825992.341389298</v>
      </c>
      <c r="M10411" s="4">
        <v>2931395.8339541699</v>
      </c>
      <c r="N10411" s="3">
        <v>-0.186782165927698</v>
      </c>
      <c r="O10411" s="5">
        <v>2.3671624660491943</v>
      </c>
      <c r="P10411" s="3">
        <v>7.3605090379714966E-2</v>
      </c>
    </row>
    <row r="10412" spans="1:16" x14ac:dyDescent="0.25">
      <c r="A10412" s="1">
        <v>2017</v>
      </c>
      <c r="B10412" t="s">
        <v>618</v>
      </c>
      <c r="C10412" t="s">
        <v>2319</v>
      </c>
      <c r="D10412" t="s">
        <v>3436</v>
      </c>
      <c r="E10412" t="s">
        <v>3469</v>
      </c>
      <c r="F10412" t="s">
        <v>4089</v>
      </c>
      <c r="G10412" s="4"/>
      <c r="H10412" s="4"/>
      <c r="I10412" s="4"/>
      <c r="J10412" s="4"/>
      <c r="K10412" s="4">
        <v>-10262342.5334532</v>
      </c>
      <c r="L10412" s="4">
        <v>29777900.497283</v>
      </c>
      <c r="M10412" s="4">
        <v>3033126.5804299498</v>
      </c>
      <c r="N10412" s="3">
        <v>-0.28962939418529299</v>
      </c>
      <c r="O10412" s="5">
        <v>0.55856853723526001</v>
      </c>
      <c r="P10412" s="3">
        <v>0.10185831040143967</v>
      </c>
    </row>
    <row r="10413" spans="1:16" x14ac:dyDescent="0.25">
      <c r="A10413" s="1">
        <v>2018</v>
      </c>
      <c r="B10413" t="s">
        <v>618</v>
      </c>
      <c r="C10413" t="s">
        <v>2319</v>
      </c>
      <c r="D10413" t="s">
        <v>3436</v>
      </c>
      <c r="E10413" t="s">
        <v>3469</v>
      </c>
      <c r="F10413" t="s">
        <v>4089</v>
      </c>
      <c r="G10413" s="4"/>
      <c r="H10413" s="4"/>
      <c r="I10413" s="4"/>
      <c r="J10413" s="4"/>
      <c r="K10413" s="4">
        <v>-9724738.1549826395</v>
      </c>
      <c r="L10413" s="4">
        <v>12504752.810901601</v>
      </c>
      <c r="M10413" s="4">
        <v>2492938.5117580402</v>
      </c>
      <c r="N10413" s="3">
        <v>-0.47227710932787098</v>
      </c>
      <c r="O10413" s="5">
        <v>1.1420098543167114</v>
      </c>
      <c r="P10413" s="3">
        <v>0.19935928285121918</v>
      </c>
    </row>
    <row r="10414" spans="1:16" x14ac:dyDescent="0.25">
      <c r="A10414" s="1">
        <v>2019</v>
      </c>
      <c r="B10414" t="s">
        <v>618</v>
      </c>
      <c r="C10414" t="s">
        <v>2319</v>
      </c>
      <c r="D10414" t="s">
        <v>3436</v>
      </c>
      <c r="E10414" t="s">
        <v>3469</v>
      </c>
      <c r="F10414" t="s">
        <v>4089</v>
      </c>
      <c r="G10414" s="4"/>
      <c r="H10414" s="4"/>
      <c r="I10414" s="4"/>
      <c r="J10414" s="4"/>
      <c r="K10414" s="4">
        <v>-3092654.9666549698</v>
      </c>
      <c r="L10414" s="4">
        <v>11988861.354861399</v>
      </c>
      <c r="M10414" s="4">
        <v>2959398.3853983898</v>
      </c>
      <c r="N10414" s="3">
        <v>-0.25936042666284898</v>
      </c>
      <c r="O10414" s="5">
        <v>1.445743203163147</v>
      </c>
      <c r="P10414" s="3">
        <v>0.24684566259384155</v>
      </c>
    </row>
    <row r="10415" spans="1:16" x14ac:dyDescent="0.25">
      <c r="A10415" s="1">
        <v>2020</v>
      </c>
      <c r="B10415" t="s">
        <v>618</v>
      </c>
      <c r="C10415" t="s">
        <v>2319</v>
      </c>
      <c r="D10415" t="s">
        <v>3436</v>
      </c>
      <c r="E10415" t="s">
        <v>3469</v>
      </c>
      <c r="F10415" t="s">
        <v>4089</v>
      </c>
      <c r="G10415" s="4"/>
      <c r="H10415" s="4"/>
      <c r="I10415" s="4"/>
      <c r="J10415" s="4"/>
      <c r="K10415" s="4">
        <v>-2600265.72615712</v>
      </c>
      <c r="L10415" s="4">
        <v>11850697.0997888</v>
      </c>
      <c r="M10415" s="4">
        <v>3841305.5781787098</v>
      </c>
      <c r="N10415" s="3">
        <v>-0.22000737324842301</v>
      </c>
      <c r="O10415" s="5">
        <v>3.0740456581115723</v>
      </c>
      <c r="P10415" s="3">
        <v>0.3241417407989502</v>
      </c>
    </row>
    <row r="10416" spans="1:16" x14ac:dyDescent="0.25">
      <c r="A10416" s="1">
        <v>2021</v>
      </c>
      <c r="B10416" t="s">
        <v>618</v>
      </c>
      <c r="C10416" t="s">
        <v>2319</v>
      </c>
      <c r="D10416" t="s">
        <v>3436</v>
      </c>
      <c r="E10416" t="s">
        <v>3469</v>
      </c>
      <c r="F10416" t="s">
        <v>4089</v>
      </c>
      <c r="G10416" s="4"/>
      <c r="H10416" s="4"/>
      <c r="I10416" s="4"/>
      <c r="J10416" s="4"/>
      <c r="K10416" s="4">
        <v>-3305921.1660880698</v>
      </c>
      <c r="L10416" s="4">
        <v>15576325.832839699</v>
      </c>
      <c r="M10416" s="4">
        <v>4842896.7751126597</v>
      </c>
      <c r="N10416" s="3">
        <v>-0.23239906418910999</v>
      </c>
      <c r="O10416" s="5">
        <v>4.5946712493896484</v>
      </c>
      <c r="P10416" s="3">
        <v>0.31091395020484924</v>
      </c>
    </row>
    <row r="10417" spans="1:16" x14ac:dyDescent="0.25">
      <c r="A10417" s="1">
        <v>2022</v>
      </c>
      <c r="B10417" t="s">
        <v>618</v>
      </c>
      <c r="C10417" t="s">
        <v>2319</v>
      </c>
      <c r="D10417" t="s">
        <v>3436</v>
      </c>
      <c r="E10417" t="s">
        <v>3469</v>
      </c>
      <c r="F10417" t="s">
        <v>4089</v>
      </c>
      <c r="G10417" s="4"/>
      <c r="H10417" s="4"/>
      <c r="I10417" s="4"/>
      <c r="J10417" s="4"/>
      <c r="K10417" s="4">
        <v>-3403465.67108559</v>
      </c>
      <c r="L10417" s="4">
        <v>11001310.4956972</v>
      </c>
      <c r="M10417" s="4">
        <v>4413553.5205338597</v>
      </c>
      <c r="N10417" s="3">
        <v>-0.26865158541754602</v>
      </c>
      <c r="O10417" s="5">
        <v>2.5300986766815186</v>
      </c>
      <c r="P10417" s="3">
        <v>0.40118435025215149</v>
      </c>
    </row>
    <row r="10418" spans="1:16" x14ac:dyDescent="0.25">
      <c r="A10418" s="1">
        <v>2023</v>
      </c>
      <c r="B10418" t="s">
        <v>618</v>
      </c>
      <c r="C10418" t="s">
        <v>2319</v>
      </c>
      <c r="D10418" t="s">
        <v>3436</v>
      </c>
      <c r="E10418" t="s">
        <v>3469</v>
      </c>
      <c r="F10418" t="s">
        <v>4089</v>
      </c>
      <c r="G10418" s="4"/>
      <c r="H10418" s="4"/>
      <c r="I10418" s="4"/>
      <c r="J10418" s="4"/>
      <c r="K10418" s="4">
        <v>-3350153.65130154</v>
      </c>
      <c r="L10418" s="4">
        <v>11182939.7060294</v>
      </c>
      <c r="M10418" s="4">
        <v>5817634.2365763402</v>
      </c>
      <c r="N10418" s="3">
        <v>-0.30721746320255</v>
      </c>
      <c r="O10418" s="5">
        <v>2.6318123340606689</v>
      </c>
      <c r="P10418" s="3">
        <v>0.52022403478622437</v>
      </c>
    </row>
    <row r="10419" spans="1:16" x14ac:dyDescent="0.25">
      <c r="A10419" s="1">
        <v>2024</v>
      </c>
      <c r="B10419" t="s">
        <v>618</v>
      </c>
      <c r="C10419" t="s">
        <v>2319</v>
      </c>
      <c r="D10419" t="s">
        <v>3436</v>
      </c>
      <c r="E10419" t="s">
        <v>3469</v>
      </c>
      <c r="F10419" t="s">
        <v>4089</v>
      </c>
      <c r="G10419" s="4"/>
      <c r="H10419" s="4"/>
      <c r="I10419" s="4"/>
      <c r="J10419" s="4"/>
      <c r="K10419" s="4">
        <v>-1902595.45445454</v>
      </c>
      <c r="L10419" s="4">
        <v>9337115.0653697196</v>
      </c>
      <c r="M10419" s="4">
        <v>5887848.0995779801</v>
      </c>
      <c r="N10419" s="3">
        <v>-0.18542283698318099</v>
      </c>
      <c r="O10419" s="5">
        <v>2.3490900993347168</v>
      </c>
      <c r="P10419" s="3">
        <v>0.63058537244796753</v>
      </c>
    </row>
    <row r="10420" spans="1:16" x14ac:dyDescent="0.25">
      <c r="A10420" s="1">
        <v>2012</v>
      </c>
      <c r="B10420" t="s">
        <v>619</v>
      </c>
      <c r="C10420" t="s">
        <v>2320</v>
      </c>
      <c r="D10420" t="s">
        <v>3408</v>
      </c>
      <c r="E10420" t="s">
        <v>3469</v>
      </c>
      <c r="F10420" t="s">
        <v>4090</v>
      </c>
      <c r="G10420" s="4"/>
      <c r="H10420" s="4"/>
      <c r="I10420" s="4"/>
      <c r="J10420" s="4"/>
      <c r="K10420" s="4">
        <v>-81277.693071231901</v>
      </c>
      <c r="L10420" s="4">
        <v>51575.371202275797</v>
      </c>
      <c r="M10420" s="4">
        <v>149056.005239299</v>
      </c>
      <c r="N10420" s="3">
        <v>-2.9111734198325001</v>
      </c>
      <c r="P10420" s="3">
        <v>2.890061616897583</v>
      </c>
    </row>
    <row r="10421" spans="1:16" x14ac:dyDescent="0.25">
      <c r="A10421" s="1">
        <v>2013</v>
      </c>
      <c r="B10421" t="s">
        <v>619</v>
      </c>
      <c r="C10421" t="s">
        <v>2320</v>
      </c>
      <c r="D10421" t="s">
        <v>3408</v>
      </c>
      <c r="E10421" t="s">
        <v>3469</v>
      </c>
      <c r="F10421" t="s">
        <v>4090</v>
      </c>
      <c r="G10421" s="4"/>
      <c r="H10421" s="4"/>
      <c r="I10421" s="4"/>
      <c r="J10421" s="4"/>
      <c r="K10421" s="4">
        <v>-169376.102030935</v>
      </c>
      <c r="L10421" s="4">
        <v>66054.249614003696</v>
      </c>
      <c r="M10421" s="4">
        <v>322460.87504682201</v>
      </c>
      <c r="N10421" s="3">
        <v>-3.0218578344281299</v>
      </c>
      <c r="P10421" s="3">
        <v>4.8817582130432129</v>
      </c>
    </row>
    <row r="10422" spans="1:16" x14ac:dyDescent="0.25">
      <c r="A10422" s="1">
        <v>2014</v>
      </c>
      <c r="B10422" t="s">
        <v>619</v>
      </c>
      <c r="C10422" t="s">
        <v>2320</v>
      </c>
      <c r="D10422" t="s">
        <v>3408</v>
      </c>
      <c r="E10422" t="s">
        <v>3469</v>
      </c>
      <c r="F10422" t="s">
        <v>4090</v>
      </c>
      <c r="G10422" s="4"/>
      <c r="H10422" s="4"/>
      <c r="I10422" s="4"/>
      <c r="J10422" s="4"/>
      <c r="K10422" s="4">
        <v>-813669.66853694199</v>
      </c>
      <c r="L10422" s="4">
        <v>994292.98882549896</v>
      </c>
      <c r="M10422" s="4">
        <v>214641.89730774699</v>
      </c>
      <c r="N10422" s="3">
        <v>-1.53165308569547</v>
      </c>
      <c r="P10422" s="3">
        <v>0.21587389707565308</v>
      </c>
    </row>
    <row r="10423" spans="1:16" x14ac:dyDescent="0.25">
      <c r="A10423" s="1">
        <v>2015</v>
      </c>
      <c r="B10423" t="s">
        <v>619</v>
      </c>
      <c r="C10423" t="s">
        <v>2320</v>
      </c>
      <c r="D10423" t="s">
        <v>3408</v>
      </c>
      <c r="E10423" t="s">
        <v>3469</v>
      </c>
      <c r="F10423" t="s">
        <v>4090</v>
      </c>
      <c r="G10423" s="4"/>
      <c r="H10423" s="4"/>
      <c r="I10423" s="4"/>
      <c r="J10423" s="4"/>
      <c r="K10423" s="4">
        <v>-1383040.4536104701</v>
      </c>
      <c r="L10423" s="4">
        <v>4335642.4735946003</v>
      </c>
      <c r="M10423" s="4">
        <v>113231.58940856501</v>
      </c>
      <c r="N10423" s="3">
        <v>-0.53731709594695898</v>
      </c>
      <c r="O10423" s="5">
        <v>5.3971147537231445</v>
      </c>
      <c r="P10423" s="3">
        <v>2.6116449385881424E-2</v>
      </c>
    </row>
    <row r="10424" spans="1:16" x14ac:dyDescent="0.25">
      <c r="A10424" s="1">
        <v>2016</v>
      </c>
      <c r="B10424" t="s">
        <v>619</v>
      </c>
      <c r="C10424" t="s">
        <v>2320</v>
      </c>
      <c r="D10424" t="s">
        <v>3408</v>
      </c>
      <c r="E10424" t="s">
        <v>3469</v>
      </c>
      <c r="F10424" t="s">
        <v>4090</v>
      </c>
      <c r="G10424" s="4"/>
      <c r="H10424" s="4"/>
      <c r="I10424" s="4"/>
      <c r="J10424" s="4"/>
      <c r="K10424" s="4">
        <v>-539331.58506421896</v>
      </c>
      <c r="L10424" s="4">
        <v>10370385.4635396</v>
      </c>
      <c r="M10424" s="4">
        <v>331240.87373722298</v>
      </c>
      <c r="N10424" s="3">
        <v>-7.4068249781112996E-2</v>
      </c>
      <c r="O10424" s="5">
        <v>4.044257640838623</v>
      </c>
      <c r="P10424" s="3">
        <v>3.1941037625074387E-2</v>
      </c>
    </row>
    <row r="10425" spans="1:16" x14ac:dyDescent="0.25">
      <c r="A10425" s="1">
        <v>2017</v>
      </c>
      <c r="B10425" t="s">
        <v>619</v>
      </c>
      <c r="C10425" t="s">
        <v>2320</v>
      </c>
      <c r="D10425" t="s">
        <v>3408</v>
      </c>
      <c r="E10425" t="s">
        <v>3469</v>
      </c>
      <c r="F10425" t="s">
        <v>4090</v>
      </c>
      <c r="G10425" s="4"/>
      <c r="H10425" s="4"/>
      <c r="I10425" s="4"/>
      <c r="J10425" s="4"/>
      <c r="K10425" s="4">
        <v>-1310461.38947174</v>
      </c>
      <c r="L10425" s="4">
        <v>9466498.3436709791</v>
      </c>
      <c r="M10425" s="4">
        <v>227073.10137041099</v>
      </c>
      <c r="N10425" s="3">
        <v>-0.12997156865741999</v>
      </c>
      <c r="O10425" s="5">
        <v>4.8739523887634277</v>
      </c>
      <c r="P10425" s="3">
        <v>2.3987021297216415E-2</v>
      </c>
    </row>
    <row r="10426" spans="1:16" x14ac:dyDescent="0.25">
      <c r="A10426" s="1">
        <v>2018</v>
      </c>
      <c r="B10426" t="s">
        <v>619</v>
      </c>
      <c r="C10426" t="s">
        <v>2320</v>
      </c>
      <c r="D10426" t="s">
        <v>3408</v>
      </c>
      <c r="E10426" t="s">
        <v>3469</v>
      </c>
      <c r="F10426" t="s">
        <v>4090</v>
      </c>
      <c r="G10426" s="4"/>
      <c r="H10426" s="4"/>
      <c r="I10426" s="4"/>
      <c r="J10426" s="4"/>
      <c r="K10426" s="4">
        <v>-3502347.1676326301</v>
      </c>
      <c r="L10426" s="4">
        <v>7263121.8587850397</v>
      </c>
      <c r="M10426" s="4">
        <v>906709.15402778704</v>
      </c>
      <c r="N10426" s="3">
        <v>-0.42764154266111298</v>
      </c>
      <c r="O10426" s="5">
        <v>3.9905252456665039</v>
      </c>
      <c r="P10426" s="3">
        <v>0.12483738362789154</v>
      </c>
    </row>
    <row r="10427" spans="1:16" x14ac:dyDescent="0.25">
      <c r="A10427" s="1">
        <v>2019</v>
      </c>
      <c r="B10427" t="s">
        <v>619</v>
      </c>
      <c r="C10427" t="s">
        <v>2320</v>
      </c>
      <c r="D10427" t="s">
        <v>3408</v>
      </c>
      <c r="E10427" t="s">
        <v>3469</v>
      </c>
      <c r="F10427" t="s">
        <v>4090</v>
      </c>
      <c r="G10427" s="4"/>
      <c r="H10427" s="4"/>
      <c r="I10427" s="4"/>
      <c r="J10427" s="4"/>
      <c r="K10427" s="4">
        <v>-2703899.61389961</v>
      </c>
      <c r="L10427" s="4">
        <v>4480397.3323973296</v>
      </c>
      <c r="M10427" s="4">
        <v>327665.145665146</v>
      </c>
      <c r="N10427" s="3">
        <v>-0.47567384725315898</v>
      </c>
      <c r="O10427" s="5">
        <v>2.4597914218902588</v>
      </c>
      <c r="P10427" s="3">
        <v>7.3133058845996857E-2</v>
      </c>
    </row>
    <row r="10428" spans="1:16" x14ac:dyDescent="0.25">
      <c r="A10428" s="1">
        <v>2020</v>
      </c>
      <c r="B10428" t="s">
        <v>619</v>
      </c>
      <c r="C10428" t="s">
        <v>2320</v>
      </c>
      <c r="D10428" t="s">
        <v>3408</v>
      </c>
      <c r="E10428" t="s">
        <v>3469</v>
      </c>
      <c r="F10428" t="s">
        <v>4090</v>
      </c>
      <c r="G10428" s="4"/>
      <c r="H10428" s="4"/>
      <c r="I10428" s="4"/>
      <c r="J10428" s="4"/>
      <c r="K10428" s="4">
        <v>-2883843.1594495</v>
      </c>
      <c r="L10428" s="4">
        <v>2307764.7253702902</v>
      </c>
      <c r="M10428" s="4">
        <v>336100.79648827401</v>
      </c>
      <c r="N10428" s="3">
        <v>-0.85920311776099301</v>
      </c>
      <c r="O10428" s="5">
        <v>2.4889457225799561</v>
      </c>
      <c r="P10428" s="3">
        <v>0.14563910663127899</v>
      </c>
    </row>
    <row r="10429" spans="1:16" x14ac:dyDescent="0.25">
      <c r="A10429" s="1">
        <v>2021</v>
      </c>
      <c r="B10429" t="s">
        <v>619</v>
      </c>
      <c r="C10429" t="s">
        <v>2320</v>
      </c>
      <c r="D10429" t="s">
        <v>3408</v>
      </c>
      <c r="E10429" t="s">
        <v>3469</v>
      </c>
      <c r="F10429" t="s">
        <v>4090</v>
      </c>
      <c r="G10429" s="4"/>
      <c r="H10429" s="4"/>
      <c r="I10429" s="4"/>
      <c r="J10429" s="4"/>
      <c r="K10429" s="4">
        <v>-2298298.7050963901</v>
      </c>
      <c r="L10429" s="4">
        <v>3244224.6699008001</v>
      </c>
      <c r="M10429" s="4">
        <v>372404.38182786101</v>
      </c>
      <c r="N10429" s="3">
        <v>-0.79923101974364397</v>
      </c>
      <c r="O10429" s="5">
        <v>3.1565639972686768</v>
      </c>
      <c r="P10429" s="3">
        <v>0.11478994786739349</v>
      </c>
    </row>
    <row r="10430" spans="1:16" x14ac:dyDescent="0.25">
      <c r="A10430" s="1">
        <v>2022</v>
      </c>
      <c r="B10430" t="s">
        <v>619</v>
      </c>
      <c r="C10430" t="s">
        <v>2320</v>
      </c>
      <c r="D10430" t="s">
        <v>3408</v>
      </c>
      <c r="E10430" t="s">
        <v>3469</v>
      </c>
      <c r="F10430" t="s">
        <v>4090</v>
      </c>
      <c r="G10430" s="4"/>
      <c r="H10430" s="4"/>
      <c r="I10430" s="4"/>
      <c r="J10430" s="4"/>
      <c r="K10430" s="4">
        <v>-2072703.87213868</v>
      </c>
      <c r="L10430" s="4">
        <v>1219856.1836212201</v>
      </c>
      <c r="M10430" s="4">
        <v>278353.70271967503</v>
      </c>
      <c r="N10430" s="3">
        <v>-0.98564906709337197</v>
      </c>
      <c r="O10430" s="5">
        <v>2.9121596813201904</v>
      </c>
      <c r="P10430" s="3">
        <v>0.22818566858768463</v>
      </c>
    </row>
    <row r="10431" spans="1:16" x14ac:dyDescent="0.25">
      <c r="A10431" s="1">
        <v>2023</v>
      </c>
      <c r="B10431" t="s">
        <v>619</v>
      </c>
      <c r="C10431" t="s">
        <v>2320</v>
      </c>
      <c r="D10431" t="s">
        <v>3408</v>
      </c>
      <c r="E10431" t="s">
        <v>3469</v>
      </c>
      <c r="F10431" t="s">
        <v>4090</v>
      </c>
      <c r="G10431" s="4"/>
      <c r="H10431" s="4"/>
      <c r="I10431" s="4"/>
      <c r="J10431" s="4"/>
      <c r="K10431" s="4">
        <v>-2173332.0001333202</v>
      </c>
      <c r="L10431" s="4">
        <v>946154.05126154097</v>
      </c>
      <c r="M10431" s="4">
        <v>329855.01449854998</v>
      </c>
      <c r="N10431" s="3">
        <v>-2.0459951741903901</v>
      </c>
      <c r="O10431" s="5">
        <v>3.0328266620635986</v>
      </c>
      <c r="P10431" s="3">
        <v>0.34862717986106873</v>
      </c>
    </row>
    <row r="10432" spans="1:16" x14ac:dyDescent="0.25">
      <c r="A10432" s="1">
        <v>2024</v>
      </c>
      <c r="B10432" t="s">
        <v>619</v>
      </c>
      <c r="C10432" t="s">
        <v>2320</v>
      </c>
      <c r="D10432" t="s">
        <v>3408</v>
      </c>
      <c r="E10432" t="s">
        <v>3469</v>
      </c>
      <c r="F10432" t="s">
        <v>4090</v>
      </c>
      <c r="G10432" s="4"/>
      <c r="H10432" s="4"/>
      <c r="I10432" s="4"/>
      <c r="J10432" s="4"/>
      <c r="K10432" s="4">
        <v>-1390218.2101831399</v>
      </c>
      <c r="L10432" s="4">
        <v>1114333.3355556601</v>
      </c>
      <c r="M10432" s="4">
        <v>204575.54685885299</v>
      </c>
      <c r="N10432" s="3">
        <v>-1.3493162762331401</v>
      </c>
      <c r="O10432" s="5">
        <v>4.9867033958435059</v>
      </c>
      <c r="P10432" s="3">
        <v>0.18358559906482697</v>
      </c>
    </row>
    <row r="10433" spans="1:16" x14ac:dyDescent="0.25">
      <c r="A10433" s="1">
        <v>2015</v>
      </c>
      <c r="B10433" t="s">
        <v>620</v>
      </c>
      <c r="C10433" t="s">
        <v>2321</v>
      </c>
      <c r="D10433" t="s">
        <v>3426</v>
      </c>
      <c r="E10433" t="s">
        <v>3469</v>
      </c>
      <c r="F10433" t="s">
        <v>4091</v>
      </c>
      <c r="G10433" s="4"/>
      <c r="H10433" s="4"/>
      <c r="I10433" s="4"/>
      <c r="J10433" s="4"/>
      <c r="K10433" s="4">
        <v>1651531.1664599399</v>
      </c>
      <c r="L10433" s="4">
        <v>7886712.1715214597</v>
      </c>
      <c r="M10433" s="4">
        <v>4126774.4196975399</v>
      </c>
      <c r="N10433" s="3">
        <v>0.26997780155066098</v>
      </c>
      <c r="O10433" s="5">
        <v>1.3468283414840698</v>
      </c>
      <c r="P10433" s="3">
        <v>0.52325659990310669</v>
      </c>
    </row>
    <row r="10434" spans="1:16" x14ac:dyDescent="0.25">
      <c r="A10434" s="1">
        <v>2016</v>
      </c>
      <c r="B10434" t="s">
        <v>620</v>
      </c>
      <c r="C10434" t="s">
        <v>2321</v>
      </c>
      <c r="D10434" t="s">
        <v>3426</v>
      </c>
      <c r="E10434" t="s">
        <v>3469</v>
      </c>
      <c r="F10434" t="s">
        <v>4091</v>
      </c>
      <c r="G10434" s="4"/>
      <c r="H10434" s="4"/>
      <c r="I10434" s="4"/>
      <c r="J10434" s="4"/>
      <c r="K10434" s="4">
        <v>1704544.5063623099</v>
      </c>
      <c r="L10434" s="4">
        <v>10093107.2503502</v>
      </c>
      <c r="M10434" s="4">
        <v>4335342.8494799901</v>
      </c>
      <c r="N10434" s="3">
        <v>0.192388426890685</v>
      </c>
      <c r="O10434" s="5">
        <v>1.1142029762268066</v>
      </c>
      <c r="P10434" s="3">
        <v>0.42953500151634216</v>
      </c>
    </row>
    <row r="10435" spans="1:16" x14ac:dyDescent="0.25">
      <c r="A10435" s="1">
        <v>2017</v>
      </c>
      <c r="B10435" t="s">
        <v>620</v>
      </c>
      <c r="C10435" t="s">
        <v>2321</v>
      </c>
      <c r="D10435" t="s">
        <v>3426</v>
      </c>
      <c r="E10435" t="s">
        <v>3469</v>
      </c>
      <c r="F10435" t="s">
        <v>4091</v>
      </c>
      <c r="G10435" s="4"/>
      <c r="H10435" s="4"/>
      <c r="I10435" s="4"/>
      <c r="J10435" s="4"/>
      <c r="K10435" s="4">
        <v>1421938.09710469</v>
      </c>
      <c r="L10435" s="4">
        <v>11901753.940987</v>
      </c>
      <c r="M10435" s="4">
        <v>4967162.4124758895</v>
      </c>
      <c r="N10435" s="3">
        <v>0.12744492942480101</v>
      </c>
      <c r="O10435" s="5">
        <v>0.82315337657928467</v>
      </c>
      <c r="P10435" s="3">
        <v>0.41734710335731506</v>
      </c>
    </row>
    <row r="10436" spans="1:16" x14ac:dyDescent="0.25">
      <c r="A10436" s="1">
        <v>2018</v>
      </c>
      <c r="B10436" t="s">
        <v>620</v>
      </c>
      <c r="C10436" t="s">
        <v>2321</v>
      </c>
      <c r="D10436" t="s">
        <v>3426</v>
      </c>
      <c r="E10436" t="s">
        <v>3469</v>
      </c>
      <c r="F10436" t="s">
        <v>4091</v>
      </c>
      <c r="G10436" s="4"/>
      <c r="H10436" s="4"/>
      <c r="I10436" s="4"/>
      <c r="J10436" s="4"/>
      <c r="K10436" s="4">
        <v>2617291.76381764</v>
      </c>
      <c r="L10436" s="4">
        <v>17968353.5777467</v>
      </c>
      <c r="M10436" s="4">
        <v>7707729.1467738496</v>
      </c>
      <c r="N10436" s="3">
        <v>0.17786357125379099</v>
      </c>
      <c r="O10436" s="5">
        <v>0.71049201488494873</v>
      </c>
      <c r="P10436" s="3">
        <v>0.42896133661270142</v>
      </c>
    </row>
    <row r="10437" spans="1:16" x14ac:dyDescent="0.25">
      <c r="A10437" s="1">
        <v>2019</v>
      </c>
      <c r="B10437" t="s">
        <v>620</v>
      </c>
      <c r="C10437" t="s">
        <v>2321</v>
      </c>
      <c r="D10437" t="s">
        <v>3426</v>
      </c>
      <c r="E10437" t="s">
        <v>3469</v>
      </c>
      <c r="F10437" t="s">
        <v>4091</v>
      </c>
      <c r="G10437" s="4"/>
      <c r="H10437" s="4"/>
      <c r="I10437" s="4"/>
      <c r="J10437" s="4"/>
      <c r="K10437" s="4">
        <v>1488488.5924885899</v>
      </c>
      <c r="L10437" s="4">
        <v>25462977.1849772</v>
      </c>
      <c r="M10437" s="4">
        <v>14264070.2000702</v>
      </c>
      <c r="N10437" s="3">
        <v>7.0039780780828995E-2</v>
      </c>
      <c r="O10437" s="5">
        <v>0.69113636016845703</v>
      </c>
      <c r="P10437" s="3">
        <v>0.5601886510848999</v>
      </c>
    </row>
    <row r="10438" spans="1:16" x14ac:dyDescent="0.25">
      <c r="A10438" s="1">
        <v>2020</v>
      </c>
      <c r="B10438" t="s">
        <v>620</v>
      </c>
      <c r="C10438" t="s">
        <v>2321</v>
      </c>
      <c r="D10438" t="s">
        <v>3426</v>
      </c>
      <c r="E10438" t="s">
        <v>3469</v>
      </c>
      <c r="F10438" t="s">
        <v>4091</v>
      </c>
      <c r="G10438" s="4"/>
      <c r="H10438" s="4"/>
      <c r="I10438" s="4"/>
      <c r="J10438" s="4"/>
      <c r="K10438" s="4">
        <v>563821.21115911799</v>
      </c>
      <c r="L10438" s="4">
        <v>22420356.004030801</v>
      </c>
      <c r="M10438" s="4">
        <v>10747454.5504742</v>
      </c>
      <c r="N10438" s="3">
        <v>2.3762242719061001E-2</v>
      </c>
      <c r="O10438" s="5">
        <v>0.61601358652114868</v>
      </c>
      <c r="P10438" s="3">
        <v>0.47936144471168518</v>
      </c>
    </row>
    <row r="10439" spans="1:16" x14ac:dyDescent="0.25">
      <c r="A10439" s="1">
        <v>2021</v>
      </c>
      <c r="B10439" t="s">
        <v>620</v>
      </c>
      <c r="C10439" t="s">
        <v>2321</v>
      </c>
      <c r="D10439" t="s">
        <v>3426</v>
      </c>
      <c r="E10439" t="s">
        <v>3469</v>
      </c>
      <c r="F10439" t="s">
        <v>4091</v>
      </c>
      <c r="G10439" s="4"/>
      <c r="H10439" s="4"/>
      <c r="I10439" s="4"/>
      <c r="J10439" s="4"/>
      <c r="K10439" s="4">
        <v>-876176.62275341398</v>
      </c>
      <c r="L10439" s="4">
        <v>20214696.0688016</v>
      </c>
      <c r="M10439" s="4">
        <v>10489188.642038301</v>
      </c>
      <c r="N10439" s="3">
        <v>-3.9315864763355003E-2</v>
      </c>
      <c r="O10439" s="5">
        <v>0.85396605730056763</v>
      </c>
      <c r="P10439" s="3">
        <v>0.51888924837112427</v>
      </c>
    </row>
    <row r="10440" spans="1:16" x14ac:dyDescent="0.25">
      <c r="A10440" s="1">
        <v>2022</v>
      </c>
      <c r="B10440" t="s">
        <v>620</v>
      </c>
      <c r="C10440" t="s">
        <v>2321</v>
      </c>
      <c r="D10440" t="s">
        <v>3426</v>
      </c>
      <c r="E10440" t="s">
        <v>3469</v>
      </c>
      <c r="F10440" t="s">
        <v>4091</v>
      </c>
      <c r="G10440" s="4"/>
      <c r="H10440" s="4"/>
      <c r="I10440" s="4"/>
      <c r="J10440" s="4"/>
      <c r="K10440" s="4">
        <v>-808951.94849110104</v>
      </c>
      <c r="L10440" s="4">
        <v>19650940.258234601</v>
      </c>
      <c r="M10440" s="4">
        <v>11809131.3739157</v>
      </c>
      <c r="N10440" s="3">
        <v>-4.2291427733805002E-2</v>
      </c>
      <c r="O10440" s="5">
        <v>0.91818910837173462</v>
      </c>
      <c r="P10440" s="3">
        <v>0.6009448766708374</v>
      </c>
    </row>
    <row r="10441" spans="1:16" x14ac:dyDescent="0.25">
      <c r="A10441" s="1">
        <v>2023</v>
      </c>
      <c r="B10441" t="s">
        <v>620</v>
      </c>
      <c r="C10441" t="s">
        <v>2321</v>
      </c>
      <c r="D10441" t="s">
        <v>3426</v>
      </c>
      <c r="E10441" t="s">
        <v>3469</v>
      </c>
      <c r="F10441" t="s">
        <v>4091</v>
      </c>
      <c r="G10441" s="4"/>
      <c r="H10441" s="4"/>
      <c r="I10441" s="4"/>
      <c r="J10441" s="4"/>
      <c r="K10441" s="4">
        <v>-432748.72512748698</v>
      </c>
      <c r="L10441" s="4">
        <v>11225438.789454401</v>
      </c>
      <c r="M10441" s="4">
        <v>11465918.0748592</v>
      </c>
      <c r="N10441" s="3">
        <v>-2.8651962477240001E-2</v>
      </c>
      <c r="O10441" s="5">
        <v>1.1555349826812744</v>
      </c>
      <c r="P10441" s="3">
        <v>1.0214227437973022</v>
      </c>
    </row>
    <row r="10442" spans="1:16" x14ac:dyDescent="0.25">
      <c r="A10442" s="1">
        <v>2024</v>
      </c>
      <c r="B10442" t="s">
        <v>620</v>
      </c>
      <c r="C10442" t="s">
        <v>2321</v>
      </c>
      <c r="D10442" t="s">
        <v>3426</v>
      </c>
      <c r="E10442" t="s">
        <v>3469</v>
      </c>
      <c r="F10442" t="s">
        <v>4091</v>
      </c>
      <c r="G10442" s="4"/>
      <c r="H10442" s="4"/>
      <c r="I10442" s="4"/>
      <c r="J10442" s="4"/>
      <c r="K10442" s="4">
        <v>-348972.95207109698</v>
      </c>
      <c r="L10442" s="4">
        <v>67144.466741781303</v>
      </c>
      <c r="M10442" s="4">
        <v>928300.65403052198</v>
      </c>
      <c r="N10442" s="3">
        <v>-6.1796680321080003E-2</v>
      </c>
      <c r="O10442" s="5">
        <v>28.775175094604492</v>
      </c>
      <c r="P10442" s="3">
        <v>13.825423240661621</v>
      </c>
    </row>
    <row r="10443" spans="1:16" x14ac:dyDescent="0.25">
      <c r="A10443" s="1">
        <v>2015</v>
      </c>
      <c r="B10443" t="s">
        <v>621</v>
      </c>
      <c r="C10443" t="s">
        <v>2322</v>
      </c>
      <c r="D10443" t="s">
        <v>3428</v>
      </c>
      <c r="E10443" t="s">
        <v>3470</v>
      </c>
      <c r="F10443" t="s">
        <v>4092</v>
      </c>
      <c r="G10443" s="4"/>
      <c r="H10443" s="4"/>
      <c r="I10443" s="4"/>
      <c r="J10443" s="4"/>
      <c r="K10443" s="4">
        <v>-422278.48101265798</v>
      </c>
      <c r="L10443" s="4">
        <v>7949213.9949964499</v>
      </c>
      <c r="M10443" s="4">
        <v>587888.42836339201</v>
      </c>
      <c r="N10443" s="3">
        <v>-5.1069389412493997E-2</v>
      </c>
      <c r="O10443" s="5">
        <v>2.3808889389038086</v>
      </c>
      <c r="P10443" s="3">
        <v>7.3955543339252472E-2</v>
      </c>
    </row>
    <row r="10444" spans="1:16" x14ac:dyDescent="0.25">
      <c r="A10444" s="1">
        <v>2016</v>
      </c>
      <c r="B10444" t="s">
        <v>621</v>
      </c>
      <c r="C10444" t="s">
        <v>2322</v>
      </c>
      <c r="D10444" t="s">
        <v>3428</v>
      </c>
      <c r="E10444" t="s">
        <v>3470</v>
      </c>
      <c r="F10444" t="s">
        <v>4092</v>
      </c>
      <c r="G10444" s="4"/>
      <c r="H10444" s="4"/>
      <c r="I10444" s="4"/>
      <c r="J10444" s="4"/>
      <c r="K10444" s="4">
        <v>-878534.49763572996</v>
      </c>
      <c r="L10444" s="4">
        <v>10061676.0432126</v>
      </c>
      <c r="M10444" s="4">
        <v>296437.372726331</v>
      </c>
      <c r="N10444" s="3">
        <v>-0.100925994286653</v>
      </c>
      <c r="O10444" s="5">
        <v>2.6294014453887939</v>
      </c>
      <c r="P10444" s="3">
        <v>2.9462026432156563E-2</v>
      </c>
    </row>
    <row r="10445" spans="1:16" x14ac:dyDescent="0.25">
      <c r="A10445" s="1">
        <v>2017</v>
      </c>
      <c r="B10445" t="s">
        <v>621</v>
      </c>
      <c r="C10445" t="s">
        <v>2322</v>
      </c>
      <c r="D10445" t="s">
        <v>3428</v>
      </c>
      <c r="E10445" t="s">
        <v>3470</v>
      </c>
      <c r="F10445" t="s">
        <v>4092</v>
      </c>
      <c r="G10445" s="4"/>
      <c r="H10445" s="4"/>
      <c r="I10445" s="4"/>
      <c r="J10445" s="4"/>
      <c r="K10445" s="4">
        <v>-2405961.9628034001</v>
      </c>
      <c r="L10445" s="4">
        <v>10536569.6472978</v>
      </c>
      <c r="M10445" s="4">
        <v>502393.61143217399</v>
      </c>
      <c r="N10445" s="3">
        <v>-0.231933894642146</v>
      </c>
      <c r="O10445" s="5">
        <v>2.3253350257873535</v>
      </c>
      <c r="P10445" s="3">
        <v>4.7680947929620743E-2</v>
      </c>
    </row>
    <row r="10446" spans="1:16" x14ac:dyDescent="0.25">
      <c r="A10446" s="1">
        <v>2018</v>
      </c>
      <c r="B10446" t="s">
        <v>621</v>
      </c>
      <c r="C10446" t="s">
        <v>2322</v>
      </c>
      <c r="D10446" t="s">
        <v>3428</v>
      </c>
      <c r="E10446" t="s">
        <v>3470</v>
      </c>
      <c r="F10446" t="s">
        <v>4092</v>
      </c>
      <c r="G10446" s="4"/>
      <c r="H10446" s="4"/>
      <c r="I10446" s="4"/>
      <c r="J10446" s="4"/>
      <c r="K10446" s="4">
        <v>-2768022.8015856901</v>
      </c>
      <c r="L10446" s="4">
        <v>8801505.3965681903</v>
      </c>
      <c r="M10446" s="4">
        <v>398569.83709019399</v>
      </c>
      <c r="N10446" s="3">
        <v>-0.28126710758312301</v>
      </c>
      <c r="O10446" s="5">
        <v>2.5133280754089355</v>
      </c>
      <c r="P10446" s="3">
        <v>4.5284278690814972E-2</v>
      </c>
    </row>
    <row r="10447" spans="1:16" x14ac:dyDescent="0.25">
      <c r="A10447" s="1">
        <v>2019</v>
      </c>
      <c r="B10447" t="s">
        <v>621</v>
      </c>
      <c r="C10447" t="s">
        <v>2322</v>
      </c>
      <c r="D10447" t="s">
        <v>3428</v>
      </c>
      <c r="E10447" t="s">
        <v>3470</v>
      </c>
      <c r="F10447" t="s">
        <v>4092</v>
      </c>
      <c r="G10447" s="4"/>
      <c r="H10447" s="4"/>
      <c r="I10447" s="4"/>
      <c r="J10447" s="4"/>
      <c r="K10447" s="4">
        <v>-2065557.49034119</v>
      </c>
      <c r="L10447" s="4">
        <v>8533605.1858301107</v>
      </c>
      <c r="M10447" s="4">
        <v>833212.71154160099</v>
      </c>
      <c r="N10447" s="3">
        <v>-0.245761132351276</v>
      </c>
      <c r="O10447" s="5">
        <v>2.4138636589050293</v>
      </c>
      <c r="P10447" s="3">
        <v>9.7639001905918121E-2</v>
      </c>
    </row>
    <row r="10448" spans="1:16" x14ac:dyDescent="0.25">
      <c r="A10448" s="1">
        <v>2020</v>
      </c>
      <c r="B10448" t="s">
        <v>621</v>
      </c>
      <c r="C10448" t="s">
        <v>2322</v>
      </c>
      <c r="D10448" t="s">
        <v>3428</v>
      </c>
      <c r="E10448" t="s">
        <v>3470</v>
      </c>
      <c r="F10448" t="s">
        <v>4092</v>
      </c>
      <c r="G10448" s="4"/>
      <c r="H10448" s="4"/>
      <c r="I10448" s="4"/>
      <c r="J10448" s="4"/>
      <c r="K10448" s="4">
        <v>-1698560.3200876401</v>
      </c>
      <c r="L10448" s="4">
        <v>4807274.6109053697</v>
      </c>
      <c r="M10448" s="4">
        <v>495935.19654191</v>
      </c>
      <c r="N10448" s="3">
        <v>-0.27670525017852998</v>
      </c>
      <c r="O10448" s="5">
        <v>2.0758552551269531</v>
      </c>
      <c r="P10448" s="3">
        <v>0.10316348075866699</v>
      </c>
    </row>
    <row r="10449" spans="1:16" x14ac:dyDescent="0.25">
      <c r="A10449" s="1">
        <v>2021</v>
      </c>
      <c r="B10449" t="s">
        <v>621</v>
      </c>
      <c r="C10449" t="s">
        <v>2322</v>
      </c>
      <c r="D10449" t="s">
        <v>3428</v>
      </c>
      <c r="E10449" t="s">
        <v>3470</v>
      </c>
      <c r="F10449" t="s">
        <v>4092</v>
      </c>
      <c r="G10449" s="4"/>
      <c r="H10449" s="4"/>
      <c r="I10449" s="4"/>
      <c r="J10449" s="4"/>
      <c r="K10449" s="4">
        <v>-2317833.8745155502</v>
      </c>
      <c r="L10449" s="4">
        <v>8382871.4081212301</v>
      </c>
      <c r="M10449" s="4">
        <v>485667.39988128899</v>
      </c>
      <c r="N10449" s="3">
        <v>-0.330624376547068</v>
      </c>
      <c r="O10449" s="5">
        <v>3.0504095554351807</v>
      </c>
      <c r="P10449" s="3">
        <v>5.79356849193573E-2</v>
      </c>
    </row>
    <row r="10450" spans="1:16" x14ac:dyDescent="0.25">
      <c r="A10450" s="1">
        <v>2022</v>
      </c>
      <c r="B10450" t="s">
        <v>621</v>
      </c>
      <c r="C10450" t="s">
        <v>2322</v>
      </c>
      <c r="D10450" t="s">
        <v>3428</v>
      </c>
      <c r="E10450" t="s">
        <v>3470</v>
      </c>
      <c r="F10450" t="s">
        <v>4092</v>
      </c>
      <c r="G10450" s="4"/>
      <c r="H10450" s="4"/>
      <c r="I10450" s="4"/>
      <c r="J10450" s="4"/>
      <c r="K10450" s="4">
        <v>-2267789.5116387098</v>
      </c>
      <c r="L10450" s="4">
        <v>3041904.90718847</v>
      </c>
      <c r="M10450" s="4">
        <v>687778.13988642104</v>
      </c>
      <c r="N10450" s="3">
        <v>-0.39904963720824699</v>
      </c>
      <c r="O10450" s="5">
        <v>6.0988640785217285</v>
      </c>
      <c r="P10450" s="3">
        <v>0.22610113024711609</v>
      </c>
    </row>
    <row r="10451" spans="1:16" x14ac:dyDescent="0.25">
      <c r="A10451" s="1">
        <v>2023</v>
      </c>
      <c r="B10451" t="s">
        <v>621</v>
      </c>
      <c r="C10451" t="s">
        <v>2322</v>
      </c>
      <c r="D10451" t="s">
        <v>3428</v>
      </c>
      <c r="E10451" t="s">
        <v>3470</v>
      </c>
      <c r="F10451" t="s">
        <v>4092</v>
      </c>
      <c r="G10451" s="4"/>
      <c r="H10451" s="4"/>
      <c r="I10451" s="4"/>
      <c r="J10451" s="4"/>
      <c r="K10451" s="4">
        <v>-1471734.6281152</v>
      </c>
      <c r="L10451" s="4">
        <v>2171293.50961388</v>
      </c>
      <c r="M10451" s="4">
        <v>580749.08804224699</v>
      </c>
      <c r="N10451" s="3">
        <v>-0.59872800834198003</v>
      </c>
      <c r="O10451" s="5">
        <v>3.749316930770874</v>
      </c>
      <c r="P10451" s="3">
        <v>0.26746687293052673</v>
      </c>
    </row>
    <row r="10452" spans="1:16" x14ac:dyDescent="0.25">
      <c r="A10452" s="1">
        <v>2024</v>
      </c>
      <c r="B10452" t="s">
        <v>621</v>
      </c>
      <c r="C10452" t="s">
        <v>2322</v>
      </c>
      <c r="D10452" t="s">
        <v>3428</v>
      </c>
      <c r="E10452" t="s">
        <v>3470</v>
      </c>
      <c r="F10452" t="s">
        <v>4092</v>
      </c>
      <c r="G10452" s="4"/>
      <c r="H10452" s="4"/>
      <c r="I10452" s="4"/>
      <c r="J10452" s="4"/>
      <c r="K10452" s="4">
        <v>-1212707.1030673999</v>
      </c>
      <c r="L10452" s="4">
        <v>2408958.9260525499</v>
      </c>
      <c r="M10452" s="4">
        <v>477231.811987472</v>
      </c>
      <c r="N10452" s="3">
        <v>-0.54101424906180395</v>
      </c>
      <c r="O10452" s="5">
        <v>3.2144484519958496</v>
      </c>
      <c r="P10452" s="3">
        <v>0.19810707867145538</v>
      </c>
    </row>
    <row r="10453" spans="1:16" x14ac:dyDescent="0.25">
      <c r="A10453" s="1">
        <v>2016</v>
      </c>
      <c r="B10453" t="s">
        <v>622</v>
      </c>
      <c r="C10453" t="s">
        <v>2323</v>
      </c>
      <c r="D10453" t="s">
        <v>3427</v>
      </c>
      <c r="E10453" t="s">
        <v>3469</v>
      </c>
      <c r="F10453" t="s">
        <v>4093</v>
      </c>
      <c r="G10453" s="4"/>
      <c r="H10453" s="4"/>
      <c r="I10453" s="4"/>
      <c r="J10453" s="4"/>
      <c r="K10453" s="4">
        <v>-1196009.77441368</v>
      </c>
      <c r="L10453" s="4">
        <v>2248426.55779718</v>
      </c>
      <c r="M10453" s="4">
        <v>219269.45197723299</v>
      </c>
      <c r="N10453" s="3">
        <v>-0.43182545362209701</v>
      </c>
      <c r="O10453" s="5">
        <v>1.0569623708724976</v>
      </c>
      <c r="P10453" s="3">
        <v>9.7521290183067322E-2</v>
      </c>
    </row>
    <row r="10454" spans="1:16" x14ac:dyDescent="0.25">
      <c r="A10454" s="1">
        <v>2017</v>
      </c>
      <c r="B10454" t="s">
        <v>622</v>
      </c>
      <c r="C10454" t="s">
        <v>2323</v>
      </c>
      <c r="D10454" t="s">
        <v>3427</v>
      </c>
      <c r="E10454" t="s">
        <v>3469</v>
      </c>
      <c r="F10454" t="s">
        <v>4093</v>
      </c>
      <c r="G10454" s="4"/>
      <c r="H10454" s="4"/>
      <c r="I10454" s="4"/>
      <c r="J10454" s="4"/>
      <c r="K10454" s="4">
        <v>-798711.82949418598</v>
      </c>
      <c r="L10454" s="4">
        <v>751140.98395935702</v>
      </c>
      <c r="M10454" s="4">
        <v>222232.47019760701</v>
      </c>
      <c r="N10454" s="3">
        <v>-0.52020058543715697</v>
      </c>
      <c r="O10454" s="5">
        <v>2.149752140045166</v>
      </c>
      <c r="P10454" s="3">
        <v>0.29585987329483032</v>
      </c>
    </row>
    <row r="10455" spans="1:16" x14ac:dyDescent="0.25">
      <c r="A10455" s="1">
        <v>2018</v>
      </c>
      <c r="B10455" t="s">
        <v>622</v>
      </c>
      <c r="C10455" t="s">
        <v>2323</v>
      </c>
      <c r="D10455" t="s">
        <v>3427</v>
      </c>
      <c r="E10455" t="s">
        <v>3469</v>
      </c>
      <c r="F10455" t="s">
        <v>4093</v>
      </c>
      <c r="G10455" s="4"/>
      <c r="H10455" s="4"/>
      <c r="I10455" s="4"/>
      <c r="J10455" s="4"/>
      <c r="K10455" s="4">
        <v>-332745.616177766</v>
      </c>
      <c r="L10455" s="4">
        <v>913333.92549167597</v>
      </c>
      <c r="M10455" s="4">
        <v>293984.41143161699</v>
      </c>
      <c r="N10455" s="3">
        <v>-0.40660060275181897</v>
      </c>
      <c r="O10455" s="5">
        <v>2.2045321464538574</v>
      </c>
      <c r="P10455" s="3">
        <v>0.3218805193901062</v>
      </c>
    </row>
    <row r="10456" spans="1:16" x14ac:dyDescent="0.25">
      <c r="A10456" s="1">
        <v>2019</v>
      </c>
      <c r="B10456" t="s">
        <v>622</v>
      </c>
      <c r="C10456" t="s">
        <v>2323</v>
      </c>
      <c r="D10456" t="s">
        <v>3427</v>
      </c>
      <c r="E10456" t="s">
        <v>3469</v>
      </c>
      <c r="F10456" t="s">
        <v>4093</v>
      </c>
      <c r="G10456" s="4"/>
      <c r="H10456" s="4"/>
      <c r="I10456" s="4"/>
      <c r="J10456" s="4"/>
      <c r="K10456" s="4">
        <v>-176149.52614952601</v>
      </c>
      <c r="L10456" s="4">
        <v>739882.76588276599</v>
      </c>
      <c r="M10456" s="4">
        <v>329356.26535626501</v>
      </c>
      <c r="N10456" s="3">
        <v>-0.21935268992791501</v>
      </c>
      <c r="O10456" s="5">
        <v>6.8960967063903809</v>
      </c>
      <c r="P10456" s="3">
        <v>0.44514656066894531</v>
      </c>
    </row>
    <row r="10457" spans="1:16" x14ac:dyDescent="0.25">
      <c r="A10457" s="1">
        <v>2020</v>
      </c>
      <c r="B10457" t="s">
        <v>622</v>
      </c>
      <c r="C10457" t="s">
        <v>2323</v>
      </c>
      <c r="D10457" t="s">
        <v>3427</v>
      </c>
      <c r="E10457" t="s">
        <v>3469</v>
      </c>
      <c r="F10457" t="s">
        <v>4093</v>
      </c>
      <c r="G10457" s="4"/>
      <c r="H10457" s="4"/>
      <c r="I10457" s="4"/>
      <c r="J10457" s="4"/>
      <c r="K10457" s="4">
        <v>-175856.88058197501</v>
      </c>
      <c r="L10457" s="4">
        <v>796816.11749927502</v>
      </c>
      <c r="M10457" s="4">
        <v>387922.91870850202</v>
      </c>
      <c r="N10457" s="3">
        <v>-0.23074408246914799</v>
      </c>
      <c r="O10457" s="5">
        <v>5.2661519050598145</v>
      </c>
      <c r="P10457" s="3">
        <v>0.48684120178222656</v>
      </c>
    </row>
    <row r="10458" spans="1:16" x14ac:dyDescent="0.25">
      <c r="A10458" s="1">
        <v>2021</v>
      </c>
      <c r="B10458" t="s">
        <v>622</v>
      </c>
      <c r="C10458" t="s">
        <v>2323</v>
      </c>
      <c r="D10458" t="s">
        <v>3427</v>
      </c>
      <c r="E10458" t="s">
        <v>3469</v>
      </c>
      <c r="F10458" t="s">
        <v>4093</v>
      </c>
      <c r="G10458" s="4"/>
      <c r="H10458" s="4"/>
      <c r="I10458" s="4"/>
      <c r="J10458" s="4"/>
      <c r="K10458" s="4">
        <v>-172054.975294109</v>
      </c>
      <c r="L10458" s="4">
        <v>1283550.90013421</v>
      </c>
      <c r="M10458" s="4">
        <v>488551.31252390001</v>
      </c>
      <c r="N10458" s="3">
        <v>-0.160112533989409</v>
      </c>
      <c r="O10458" s="5">
        <v>4.7599177360534668</v>
      </c>
      <c r="P10458" s="3">
        <v>0.38062480092048645</v>
      </c>
    </row>
    <row r="10459" spans="1:16" x14ac:dyDescent="0.25">
      <c r="A10459" s="1">
        <v>2022</v>
      </c>
      <c r="B10459" t="s">
        <v>622</v>
      </c>
      <c r="C10459" t="s">
        <v>2323</v>
      </c>
      <c r="D10459" t="s">
        <v>3427</v>
      </c>
      <c r="E10459" t="s">
        <v>3469</v>
      </c>
      <c r="F10459" t="s">
        <v>4093</v>
      </c>
      <c r="G10459" s="4"/>
      <c r="H10459" s="4"/>
      <c r="I10459" s="4"/>
      <c r="J10459" s="4"/>
      <c r="K10459" s="4">
        <v>-470855.10016769398</v>
      </c>
      <c r="L10459" s="4">
        <v>2142037.3066863599</v>
      </c>
      <c r="M10459" s="4">
        <v>492101.83082942897</v>
      </c>
      <c r="N10459" s="3">
        <v>-0.283358538450661</v>
      </c>
      <c r="O10459" s="5">
        <v>3.2278075218200684</v>
      </c>
      <c r="P10459" s="3">
        <v>0.22973541915416718</v>
      </c>
    </row>
    <row r="10460" spans="1:16" x14ac:dyDescent="0.25">
      <c r="A10460" s="1">
        <v>2023</v>
      </c>
      <c r="B10460" t="s">
        <v>622</v>
      </c>
      <c r="C10460" t="s">
        <v>2323</v>
      </c>
      <c r="D10460" t="s">
        <v>3427</v>
      </c>
      <c r="E10460" t="s">
        <v>3469</v>
      </c>
      <c r="F10460" t="s">
        <v>4093</v>
      </c>
      <c r="G10460" s="4"/>
      <c r="H10460" s="4"/>
      <c r="I10460" s="4"/>
      <c r="J10460" s="4"/>
      <c r="K10460" s="4">
        <v>-423686.96463687002</v>
      </c>
      <c r="L10460" s="4">
        <v>1935739.0927573901</v>
      </c>
      <c r="M10460" s="4">
        <v>466488.68446488702</v>
      </c>
      <c r="N10460" s="3">
        <v>-0.21158745184018099</v>
      </c>
      <c r="O10460" s="5">
        <v>2.9525914192199707</v>
      </c>
      <c r="P10460" s="3">
        <v>0.2409873753786087</v>
      </c>
    </row>
    <row r="10461" spans="1:16" x14ac:dyDescent="0.25">
      <c r="A10461" s="1">
        <v>2024</v>
      </c>
      <c r="B10461" t="s">
        <v>622</v>
      </c>
      <c r="C10461" t="s">
        <v>2323</v>
      </c>
      <c r="D10461" t="s">
        <v>3427</v>
      </c>
      <c r="E10461" t="s">
        <v>3469</v>
      </c>
      <c r="F10461" t="s">
        <v>4093</v>
      </c>
      <c r="G10461" s="4"/>
      <c r="H10461" s="4"/>
      <c r="I10461" s="4"/>
      <c r="J10461" s="4"/>
      <c r="K10461" s="4">
        <v>-396345.82947204198</v>
      </c>
      <c r="L10461" s="4">
        <v>1644904.0955244601</v>
      </c>
      <c r="M10461" s="4">
        <v>555324.58181381796</v>
      </c>
      <c r="N10461" s="3">
        <v>-0.221364924392215</v>
      </c>
      <c r="O10461" s="5">
        <v>2.6458821296691895</v>
      </c>
      <c r="P10461" s="3">
        <v>0.33760300278663635</v>
      </c>
    </row>
    <row r="10462" spans="1:16" x14ac:dyDescent="0.25">
      <c r="A10462" s="1">
        <v>2015</v>
      </c>
      <c r="B10462" t="s">
        <v>623</v>
      </c>
      <c r="C10462" t="s">
        <v>2324</v>
      </c>
      <c r="D10462" t="s">
        <v>3448</v>
      </c>
      <c r="E10462" t="s">
        <v>3469</v>
      </c>
      <c r="F10462" t="s">
        <v>4094</v>
      </c>
      <c r="G10462" s="4"/>
      <c r="H10462" s="4"/>
      <c r="I10462" s="4"/>
      <c r="J10462" s="4"/>
      <c r="K10462" s="4">
        <v>10379441.1531321</v>
      </c>
      <c r="L10462" s="4">
        <v>254226571.03456801</v>
      </c>
      <c r="M10462" s="4">
        <v>72985490.319946393</v>
      </c>
      <c r="N10462" s="3">
        <v>6.0748993359203002E-2</v>
      </c>
      <c r="O10462" s="5">
        <v>1.038037896156311</v>
      </c>
      <c r="P10462" s="3">
        <v>0.28708836436271667</v>
      </c>
    </row>
    <row r="10463" spans="1:16" x14ac:dyDescent="0.25">
      <c r="A10463" s="1">
        <v>2016</v>
      </c>
      <c r="B10463" t="s">
        <v>623</v>
      </c>
      <c r="C10463" t="s">
        <v>2324</v>
      </c>
      <c r="D10463" t="s">
        <v>3448</v>
      </c>
      <c r="E10463" t="s">
        <v>3469</v>
      </c>
      <c r="F10463" t="s">
        <v>4094</v>
      </c>
      <c r="G10463" s="4"/>
      <c r="H10463" s="4"/>
      <c r="I10463" s="4"/>
      <c r="J10463" s="4"/>
      <c r="K10463" s="4">
        <v>21196769.675477501</v>
      </c>
      <c r="L10463" s="4">
        <v>309594868.43281603</v>
      </c>
      <c r="M10463" s="4">
        <v>115788807.10433</v>
      </c>
      <c r="N10463" s="3">
        <v>7.6324173304073997E-2</v>
      </c>
      <c r="O10463" s="5">
        <v>0.99472922086715698</v>
      </c>
      <c r="P10463" s="3">
        <v>0.37400105595588684</v>
      </c>
    </row>
    <row r="10464" spans="1:16" x14ac:dyDescent="0.25">
      <c r="A10464" s="1">
        <v>2012</v>
      </c>
      <c r="B10464" t="s">
        <v>624</v>
      </c>
      <c r="C10464" t="s">
        <v>2325</v>
      </c>
      <c r="D10464" t="s">
        <v>3440</v>
      </c>
      <c r="E10464" t="s">
        <v>3469</v>
      </c>
      <c r="F10464" t="s">
        <v>4095</v>
      </c>
      <c r="G10464" s="4"/>
      <c r="H10464" s="4"/>
      <c r="I10464" s="4"/>
      <c r="J10464" s="4"/>
      <c r="K10464" s="4">
        <v>-520822.119664767</v>
      </c>
      <c r="L10464" s="4">
        <v>12176033.277734</v>
      </c>
      <c r="M10464" s="4">
        <v>4627618.8819418103</v>
      </c>
      <c r="N10464" s="3">
        <v>-4.3059717721762002E-2</v>
      </c>
      <c r="P10464" s="3">
        <v>0.38005965948104858</v>
      </c>
    </row>
    <row r="10465" spans="1:16" x14ac:dyDescent="0.25">
      <c r="A10465" s="1">
        <v>2013</v>
      </c>
      <c r="B10465" t="s">
        <v>624</v>
      </c>
      <c r="C10465" t="s">
        <v>2325</v>
      </c>
      <c r="D10465" t="s">
        <v>3440</v>
      </c>
      <c r="E10465" t="s">
        <v>3469</v>
      </c>
      <c r="F10465" t="s">
        <v>4095</v>
      </c>
      <c r="G10465" s="4"/>
      <c r="H10465" s="4"/>
      <c r="I10465" s="4"/>
      <c r="J10465" s="4"/>
      <c r="K10465" s="4">
        <v>1959150.1685593401</v>
      </c>
      <c r="L10465" s="4">
        <v>11079822.213289199</v>
      </c>
      <c r="M10465" s="4">
        <v>2818761.7055099299</v>
      </c>
      <c r="N10465" s="3">
        <v>0.17850570034844099</v>
      </c>
      <c r="P10465" s="3">
        <v>0.25440496206283569</v>
      </c>
    </row>
    <row r="10466" spans="1:16" x14ac:dyDescent="0.25">
      <c r="A10466" s="1">
        <v>2014</v>
      </c>
      <c r="B10466" t="s">
        <v>624</v>
      </c>
      <c r="C10466" t="s">
        <v>2325</v>
      </c>
      <c r="D10466" t="s">
        <v>3440</v>
      </c>
      <c r="E10466" t="s">
        <v>3469</v>
      </c>
      <c r="F10466" t="s">
        <v>4095</v>
      </c>
      <c r="G10466" s="4"/>
      <c r="H10466" s="4"/>
      <c r="I10466" s="4"/>
      <c r="J10466" s="4"/>
      <c r="K10466" s="4">
        <v>2071656.3722947801</v>
      </c>
      <c r="L10466" s="4">
        <v>12625098.7788203</v>
      </c>
      <c r="M10466" s="4">
        <v>3030188.12768164</v>
      </c>
      <c r="N10466" s="3">
        <v>0.17219738871333201</v>
      </c>
      <c r="P10466" s="3">
        <v>0.24001301825046539</v>
      </c>
    </row>
    <row r="10467" spans="1:16" x14ac:dyDescent="0.25">
      <c r="A10467" s="1">
        <v>2015</v>
      </c>
      <c r="B10467" t="s">
        <v>624</v>
      </c>
      <c r="C10467" t="s">
        <v>2325</v>
      </c>
      <c r="D10467" t="s">
        <v>3440</v>
      </c>
      <c r="E10467" t="s">
        <v>3469</v>
      </c>
      <c r="F10467" t="s">
        <v>4095</v>
      </c>
      <c r="G10467" s="4"/>
      <c r="H10467" s="4"/>
      <c r="I10467" s="4"/>
      <c r="J10467" s="4"/>
      <c r="K10467" s="4">
        <v>535737.23257551796</v>
      </c>
      <c r="L10467" s="4">
        <v>14571503.7402834</v>
      </c>
      <c r="M10467" s="4">
        <v>3263788.2021216801</v>
      </c>
      <c r="N10467" s="3">
        <v>4.3055630154103998E-2</v>
      </c>
      <c r="O10467" s="5">
        <v>1.7064727544784546</v>
      </c>
      <c r="P10467" s="3">
        <v>0.22398431599140167</v>
      </c>
    </row>
    <row r="10468" spans="1:16" x14ac:dyDescent="0.25">
      <c r="A10468" s="1">
        <v>2016</v>
      </c>
      <c r="B10468" t="s">
        <v>624</v>
      </c>
      <c r="C10468" t="s">
        <v>2325</v>
      </c>
      <c r="D10468" t="s">
        <v>3440</v>
      </c>
      <c r="E10468" t="s">
        <v>3469</v>
      </c>
      <c r="F10468" t="s">
        <v>4095</v>
      </c>
      <c r="G10468" s="4"/>
      <c r="H10468" s="4"/>
      <c r="I10468" s="4"/>
      <c r="J10468" s="4"/>
      <c r="K10468" s="4">
        <v>1926101.8565426001</v>
      </c>
      <c r="L10468" s="4">
        <v>15731333.998867599</v>
      </c>
      <c r="M10468" s="4">
        <v>4784432.4582054401</v>
      </c>
      <c r="N10468" s="3">
        <v>0.129171185765593</v>
      </c>
      <c r="O10468" s="5">
        <v>2.2176809310913086</v>
      </c>
      <c r="P10468" s="3">
        <v>0.30413392186164856</v>
      </c>
    </row>
    <row r="10469" spans="1:16" x14ac:dyDescent="0.25">
      <c r="A10469" s="1">
        <v>2017</v>
      </c>
      <c r="B10469" t="s">
        <v>624</v>
      </c>
      <c r="C10469" t="s">
        <v>2325</v>
      </c>
      <c r="D10469" t="s">
        <v>3440</v>
      </c>
      <c r="E10469" t="s">
        <v>3469</v>
      </c>
      <c r="F10469" t="s">
        <v>4095</v>
      </c>
      <c r="G10469" s="4"/>
      <c r="H10469" s="4"/>
      <c r="I10469" s="4"/>
      <c r="J10469" s="4"/>
      <c r="K10469" s="4">
        <v>-3310725.7872366598</v>
      </c>
      <c r="L10469" s="4">
        <v>23118132.767645098</v>
      </c>
      <c r="M10469" s="4">
        <v>7100820.0942301396</v>
      </c>
      <c r="N10469" s="3">
        <v>-0.168280353205885</v>
      </c>
      <c r="O10469" s="5">
        <v>1.0568680763244629</v>
      </c>
      <c r="P10469" s="3">
        <v>0.30715370178222656</v>
      </c>
    </row>
    <row r="10470" spans="1:16" x14ac:dyDescent="0.25">
      <c r="A10470" s="1">
        <v>2018</v>
      </c>
      <c r="B10470" t="s">
        <v>624</v>
      </c>
      <c r="C10470" t="s">
        <v>2325</v>
      </c>
      <c r="D10470" t="s">
        <v>3440</v>
      </c>
      <c r="E10470" t="s">
        <v>3469</v>
      </c>
      <c r="F10470" t="s">
        <v>4095</v>
      </c>
      <c r="G10470" s="4"/>
      <c r="H10470" s="4"/>
      <c r="I10470" s="4"/>
      <c r="J10470" s="4"/>
      <c r="K10470" s="4">
        <v>-4379011.6877253</v>
      </c>
      <c r="L10470" s="4">
        <v>16276589.7601019</v>
      </c>
      <c r="M10470" s="4">
        <v>5112970.4883085703</v>
      </c>
      <c r="N10470" s="3">
        <v>-0.227242128194384</v>
      </c>
      <c r="O10470" s="5">
        <v>0.95863914489746094</v>
      </c>
      <c r="P10470" s="3">
        <v>0.31413033604621887</v>
      </c>
    </row>
    <row r="10471" spans="1:16" x14ac:dyDescent="0.25">
      <c r="A10471" s="1">
        <v>2019</v>
      </c>
      <c r="B10471" t="s">
        <v>624</v>
      </c>
      <c r="C10471" t="s">
        <v>2325</v>
      </c>
      <c r="D10471" t="s">
        <v>3440</v>
      </c>
      <c r="E10471" t="s">
        <v>3469</v>
      </c>
      <c r="F10471" t="s">
        <v>4095</v>
      </c>
      <c r="G10471" s="4"/>
      <c r="H10471" s="4"/>
      <c r="I10471" s="4"/>
      <c r="J10471" s="4"/>
      <c r="K10471" s="4">
        <v>-3420891.5408915398</v>
      </c>
      <c r="L10471" s="4">
        <v>9764305.3703053705</v>
      </c>
      <c r="M10471" s="4">
        <v>6059836.4338364303</v>
      </c>
      <c r="N10471" s="3">
        <v>-0.27148902038769401</v>
      </c>
      <c r="O10471" s="5">
        <v>1.1050163507461548</v>
      </c>
      <c r="P10471" s="3">
        <v>0.62061113119125366</v>
      </c>
    </row>
    <row r="10472" spans="1:16" x14ac:dyDescent="0.25">
      <c r="A10472" s="1">
        <v>2020</v>
      </c>
      <c r="B10472" t="s">
        <v>624</v>
      </c>
      <c r="C10472" t="s">
        <v>2325</v>
      </c>
      <c r="D10472" t="s">
        <v>3440</v>
      </c>
      <c r="E10472" t="s">
        <v>3469</v>
      </c>
      <c r="F10472" t="s">
        <v>4095</v>
      </c>
      <c r="G10472" s="4"/>
      <c r="H10472" s="4"/>
      <c r="I10472" s="4"/>
      <c r="J10472" s="4"/>
      <c r="K10472" s="4">
        <v>-1865319.63060613</v>
      </c>
      <c r="L10472" s="4">
        <v>9958108.4438800197</v>
      </c>
      <c r="M10472" s="4">
        <v>6441217.23285894</v>
      </c>
      <c r="N10472" s="3">
        <v>-0.190745098714557</v>
      </c>
      <c r="O10472" s="5">
        <v>1.1290386915206909</v>
      </c>
      <c r="P10472" s="3">
        <v>0.64683139324188232</v>
      </c>
    </row>
    <row r="10473" spans="1:16" x14ac:dyDescent="0.25">
      <c r="A10473" s="1">
        <v>2021</v>
      </c>
      <c r="B10473" t="s">
        <v>624</v>
      </c>
      <c r="C10473" t="s">
        <v>2325</v>
      </c>
      <c r="D10473" t="s">
        <v>3440</v>
      </c>
      <c r="E10473" t="s">
        <v>3469</v>
      </c>
      <c r="F10473" t="s">
        <v>4095</v>
      </c>
      <c r="G10473" s="4"/>
      <c r="H10473" s="4"/>
      <c r="I10473" s="4"/>
      <c r="J10473" s="4"/>
      <c r="K10473" s="4">
        <v>-505149.622475988</v>
      </c>
      <c r="L10473" s="4">
        <v>8150349.0316340402</v>
      </c>
      <c r="M10473" s="4">
        <v>4243594.0885813097</v>
      </c>
      <c r="N10473" s="3">
        <v>-5.3262273013175002E-2</v>
      </c>
      <c r="O10473" s="5">
        <v>1.1316144466400146</v>
      </c>
      <c r="P10473" s="3">
        <v>0.52066409587860107</v>
      </c>
    </row>
    <row r="10474" spans="1:16" x14ac:dyDescent="0.25">
      <c r="A10474" s="1">
        <v>2022</v>
      </c>
      <c r="B10474" t="s">
        <v>624</v>
      </c>
      <c r="C10474" t="s">
        <v>2325</v>
      </c>
      <c r="D10474" t="s">
        <v>3440</v>
      </c>
      <c r="E10474" t="s">
        <v>3469</v>
      </c>
      <c r="F10474" t="s">
        <v>4095</v>
      </c>
      <c r="G10474" s="4"/>
      <c r="H10474" s="4"/>
      <c r="I10474" s="4"/>
      <c r="J10474" s="4"/>
      <c r="K10474" s="4">
        <v>197375.55811658499</v>
      </c>
      <c r="L10474" s="4">
        <v>9227476.9334814698</v>
      </c>
      <c r="M10474" s="4">
        <v>4090654.0056726001</v>
      </c>
      <c r="N10474" s="3">
        <v>2.3597002784380001E-2</v>
      </c>
      <c r="O10474" s="5">
        <v>0.79554462432861328</v>
      </c>
      <c r="P10474" s="3">
        <v>0.44331228733062744</v>
      </c>
    </row>
    <row r="10475" spans="1:16" x14ac:dyDescent="0.25">
      <c r="A10475" s="1">
        <v>2023</v>
      </c>
      <c r="B10475" t="s">
        <v>624</v>
      </c>
      <c r="C10475" t="s">
        <v>2325</v>
      </c>
      <c r="D10475" t="s">
        <v>3440</v>
      </c>
      <c r="E10475" t="s">
        <v>3469</v>
      </c>
      <c r="F10475" t="s">
        <v>4095</v>
      </c>
      <c r="G10475" s="4"/>
      <c r="H10475" s="4"/>
      <c r="I10475" s="4"/>
      <c r="J10475" s="4"/>
      <c r="K10475" s="4">
        <v>-594528.54714528495</v>
      </c>
      <c r="L10475" s="4">
        <v>8781089.8910108991</v>
      </c>
      <c r="M10475" s="4">
        <v>4525718.7614571899</v>
      </c>
      <c r="N10475" s="3">
        <v>-6.7199734540999007E-2</v>
      </c>
      <c r="O10475" s="5">
        <v>0.96231234073638916</v>
      </c>
      <c r="P10475" s="3">
        <v>0.51539373397827148</v>
      </c>
    </row>
    <row r="10476" spans="1:16" x14ac:dyDescent="0.25">
      <c r="A10476" s="1">
        <v>2024</v>
      </c>
      <c r="B10476" t="s">
        <v>624</v>
      </c>
      <c r="C10476" t="s">
        <v>2325</v>
      </c>
      <c r="D10476" t="s">
        <v>3440</v>
      </c>
      <c r="E10476" t="s">
        <v>3469</v>
      </c>
      <c r="F10476" t="s">
        <v>4095</v>
      </c>
      <c r="G10476" s="4"/>
      <c r="H10476" s="4"/>
      <c r="I10476" s="4"/>
      <c r="J10476" s="4"/>
      <c r="K10476" s="4">
        <v>-1434132.9262032199</v>
      </c>
      <c r="L10476" s="4">
        <v>7253108.4783956604</v>
      </c>
      <c r="M10476" s="4">
        <v>4650356.349963</v>
      </c>
      <c r="N10476" s="3">
        <v>-0.17886990108600501</v>
      </c>
      <c r="O10476" s="5">
        <v>1.0379956960678101</v>
      </c>
      <c r="P10476" s="3">
        <v>0.64115357398986816</v>
      </c>
    </row>
    <row r="10477" spans="1:16" x14ac:dyDescent="0.25">
      <c r="A10477" s="1">
        <v>2014</v>
      </c>
      <c r="B10477" t="s">
        <v>625</v>
      </c>
      <c r="C10477" t="s">
        <v>2326</v>
      </c>
      <c r="D10477" t="s">
        <v>3427</v>
      </c>
      <c r="E10477" t="s">
        <v>3469</v>
      </c>
      <c r="F10477" t="s">
        <v>4096</v>
      </c>
      <c r="G10477" s="4"/>
      <c r="H10477" s="4"/>
      <c r="I10477" s="4"/>
      <c r="J10477" s="4"/>
      <c r="K10477" s="4">
        <v>-554885.19024942198</v>
      </c>
      <c r="L10477" s="4">
        <v>766128.53034089296</v>
      </c>
      <c r="M10477" s="4">
        <v>963490.97081427695</v>
      </c>
      <c r="N10477" s="3">
        <v>-0.71462984384914996</v>
      </c>
      <c r="P10477" s="3">
        <v>1.2576100826263428</v>
      </c>
    </row>
    <row r="10478" spans="1:16" x14ac:dyDescent="0.25">
      <c r="A10478" s="1">
        <v>2015</v>
      </c>
      <c r="B10478" t="s">
        <v>625</v>
      </c>
      <c r="C10478" t="s">
        <v>2326</v>
      </c>
      <c r="D10478" t="s">
        <v>3427</v>
      </c>
      <c r="E10478" t="s">
        <v>3469</v>
      </c>
      <c r="F10478" t="s">
        <v>4096</v>
      </c>
      <c r="G10478" s="4"/>
      <c r="H10478" s="4"/>
      <c r="I10478" s="4"/>
      <c r="J10478" s="4"/>
      <c r="K10478" s="4">
        <v>-1936705.6231366</v>
      </c>
      <c r="L10478" s="4">
        <v>1536788.8261442301</v>
      </c>
      <c r="M10478" s="4">
        <v>374332.64254293003</v>
      </c>
      <c r="N10478" s="3">
        <v>-1.7910138751990801</v>
      </c>
      <c r="O10478" s="5">
        <v>1.9381551742553711</v>
      </c>
      <c r="P10478" s="3">
        <v>0.24358105659484863</v>
      </c>
    </row>
    <row r="10479" spans="1:16" x14ac:dyDescent="0.25">
      <c r="A10479" s="1">
        <v>2016</v>
      </c>
      <c r="B10479" t="s">
        <v>625</v>
      </c>
      <c r="C10479" t="s">
        <v>2326</v>
      </c>
      <c r="D10479" t="s">
        <v>3427</v>
      </c>
      <c r="E10479" t="s">
        <v>3469</v>
      </c>
      <c r="F10479" t="s">
        <v>4096</v>
      </c>
      <c r="G10479" s="4"/>
      <c r="H10479" s="4"/>
      <c r="I10479" s="4"/>
      <c r="J10479" s="4"/>
      <c r="K10479" s="4">
        <v>-1833395.4167535801</v>
      </c>
      <c r="L10479" s="4">
        <v>6390741.8720386196</v>
      </c>
      <c r="M10479" s="4">
        <v>226294.811812737</v>
      </c>
      <c r="N10479" s="3">
        <v>-0.46551378265487198</v>
      </c>
      <c r="O10479" s="5">
        <v>0.73807060718536377</v>
      </c>
      <c r="P10479" s="3">
        <v>3.5409785807132721E-2</v>
      </c>
    </row>
    <row r="10480" spans="1:16" x14ac:dyDescent="0.25">
      <c r="A10480" s="1">
        <v>2017</v>
      </c>
      <c r="B10480" t="s">
        <v>625</v>
      </c>
      <c r="C10480" t="s">
        <v>2326</v>
      </c>
      <c r="D10480" t="s">
        <v>3427</v>
      </c>
      <c r="E10480" t="s">
        <v>3469</v>
      </c>
      <c r="F10480" t="s">
        <v>4096</v>
      </c>
      <c r="G10480" s="4"/>
      <c r="H10480" s="4"/>
      <c r="I10480" s="4"/>
      <c r="J10480" s="4"/>
      <c r="K10480" s="4">
        <v>-2709486.8070126902</v>
      </c>
      <c r="L10480" s="4">
        <v>6807719.7998570399</v>
      </c>
      <c r="M10480" s="4">
        <v>1013631.08825813</v>
      </c>
      <c r="N10480" s="3">
        <v>-0.40437441229767901</v>
      </c>
      <c r="O10480" s="5">
        <v>0.94942253828048706</v>
      </c>
      <c r="P10480" s="3">
        <v>0.14889435470104218</v>
      </c>
    </row>
    <row r="10481" spans="1:16" x14ac:dyDescent="0.25">
      <c r="A10481" s="1">
        <v>2018</v>
      </c>
      <c r="B10481" t="s">
        <v>625</v>
      </c>
      <c r="C10481" t="s">
        <v>2326</v>
      </c>
      <c r="D10481" t="s">
        <v>3427</v>
      </c>
      <c r="E10481" t="s">
        <v>3469</v>
      </c>
      <c r="F10481" t="s">
        <v>4096</v>
      </c>
      <c r="G10481" s="4"/>
      <c r="H10481" s="4"/>
      <c r="I10481" s="4"/>
      <c r="J10481" s="4"/>
      <c r="K10481" s="4">
        <v>-804025.93653543002</v>
      </c>
      <c r="L10481" s="4">
        <v>1337097.97999985</v>
      </c>
      <c r="M10481" s="4">
        <v>1682989.5113953501</v>
      </c>
      <c r="N10481" s="3">
        <v>-0.203724476791696</v>
      </c>
      <c r="O10481" s="5">
        <v>3.0046324729919434</v>
      </c>
      <c r="P10481" s="3">
        <v>1.25868821144104</v>
      </c>
    </row>
    <row r="10482" spans="1:16" x14ac:dyDescent="0.25">
      <c r="A10482" s="1">
        <v>2019</v>
      </c>
      <c r="B10482" t="s">
        <v>625</v>
      </c>
      <c r="C10482" t="s">
        <v>2326</v>
      </c>
      <c r="D10482" t="s">
        <v>3427</v>
      </c>
      <c r="E10482" t="s">
        <v>3469</v>
      </c>
      <c r="F10482" t="s">
        <v>4096</v>
      </c>
      <c r="G10482" s="4"/>
      <c r="H10482" s="4"/>
      <c r="I10482" s="4"/>
      <c r="J10482" s="4"/>
      <c r="K10482" s="4">
        <v>371396.27939627902</v>
      </c>
      <c r="L10482" s="4">
        <v>1479646.1916461899</v>
      </c>
      <c r="M10482" s="4">
        <v>1277231.3092313099</v>
      </c>
      <c r="N10482" s="3">
        <v>0.270328105990503</v>
      </c>
      <c r="O10482" s="5">
        <v>2.5871548652648926</v>
      </c>
      <c r="P10482" s="3">
        <v>0.86320048570632935</v>
      </c>
    </row>
    <row r="10483" spans="1:16" x14ac:dyDescent="0.25">
      <c r="A10483" s="1">
        <v>2020</v>
      </c>
      <c r="B10483" t="s">
        <v>625</v>
      </c>
      <c r="C10483" t="s">
        <v>2326</v>
      </c>
      <c r="D10483" t="s">
        <v>3427</v>
      </c>
      <c r="E10483" t="s">
        <v>3469</v>
      </c>
      <c r="F10483" t="s">
        <v>4096</v>
      </c>
      <c r="G10483" s="4"/>
      <c r="H10483" s="4"/>
      <c r="I10483" s="4"/>
      <c r="J10483" s="4"/>
      <c r="K10483" s="4">
        <v>505230.31900942803</v>
      </c>
      <c r="L10483" s="4">
        <v>1600040.7216708299</v>
      </c>
      <c r="M10483" s="4">
        <v>951507.39201855205</v>
      </c>
      <c r="N10483" s="3">
        <v>0.33077699434996599</v>
      </c>
      <c r="O10483" s="5">
        <v>1.6262876987457275</v>
      </c>
      <c r="P10483" s="3">
        <v>0.59467697143554688</v>
      </c>
    </row>
    <row r="10484" spans="1:16" x14ac:dyDescent="0.25">
      <c r="A10484" s="1">
        <v>2021</v>
      </c>
      <c r="B10484" t="s">
        <v>625</v>
      </c>
      <c r="C10484" t="s">
        <v>2326</v>
      </c>
      <c r="D10484" t="s">
        <v>3427</v>
      </c>
      <c r="E10484" t="s">
        <v>3469</v>
      </c>
      <c r="F10484" t="s">
        <v>4096</v>
      </c>
      <c r="G10484" s="4"/>
      <c r="H10484" s="4"/>
      <c r="I10484" s="4"/>
      <c r="J10484" s="4"/>
      <c r="K10484" s="4">
        <v>-460864.96862089401</v>
      </c>
      <c r="L10484" s="4">
        <v>1248822.4399973</v>
      </c>
      <c r="M10484" s="4">
        <v>966272.52210033801</v>
      </c>
      <c r="N10484" s="3">
        <v>-0.308577011213228</v>
      </c>
      <c r="O10484" s="5">
        <v>3.1344285011291504</v>
      </c>
      <c r="P10484" s="3">
        <v>0.77374690771102905</v>
      </c>
    </row>
    <row r="10485" spans="1:16" x14ac:dyDescent="0.25">
      <c r="A10485" s="1">
        <v>2022</v>
      </c>
      <c r="B10485" t="s">
        <v>625</v>
      </c>
      <c r="C10485" t="s">
        <v>2326</v>
      </c>
      <c r="D10485" t="s">
        <v>3427</v>
      </c>
      <c r="E10485" t="s">
        <v>3469</v>
      </c>
      <c r="F10485" t="s">
        <v>4096</v>
      </c>
      <c r="G10485" s="4"/>
      <c r="H10485" s="4"/>
      <c r="I10485" s="4"/>
      <c r="J10485" s="4"/>
      <c r="K10485" s="4">
        <v>142714.98271305001</v>
      </c>
      <c r="L10485" s="4">
        <v>1103536.75115764</v>
      </c>
      <c r="M10485" s="4">
        <v>718639.54122299096</v>
      </c>
      <c r="N10485" s="3">
        <v>0.12669314020150399</v>
      </c>
      <c r="O10485" s="5">
        <v>2.4255807399749756</v>
      </c>
      <c r="P10485" s="3">
        <v>0.65121489763259888</v>
      </c>
    </row>
    <row r="10486" spans="1:16" x14ac:dyDescent="0.25">
      <c r="A10486" s="1">
        <v>2023</v>
      </c>
      <c r="B10486" t="s">
        <v>625</v>
      </c>
      <c r="C10486" t="s">
        <v>2326</v>
      </c>
      <c r="D10486" t="s">
        <v>3427</v>
      </c>
      <c r="E10486" t="s">
        <v>3469</v>
      </c>
      <c r="F10486" t="s">
        <v>4096</v>
      </c>
      <c r="G10486" s="4"/>
      <c r="H10486" s="4"/>
      <c r="I10486" s="4"/>
      <c r="J10486" s="4"/>
      <c r="K10486" s="4">
        <v>125165.483451655</v>
      </c>
      <c r="L10486" s="4">
        <v>1464257.57424258</v>
      </c>
      <c r="M10486" s="4">
        <v>963817.61823817599</v>
      </c>
      <c r="N10486" s="3">
        <v>9.8936482996058006E-2</v>
      </c>
      <c r="O10486" s="5">
        <v>3.1493966579437256</v>
      </c>
      <c r="P10486" s="3">
        <v>0.6582295298576355</v>
      </c>
    </row>
    <row r="10487" spans="1:16" x14ac:dyDescent="0.25">
      <c r="A10487" s="1">
        <v>2024</v>
      </c>
      <c r="B10487" t="s">
        <v>625</v>
      </c>
      <c r="C10487" t="s">
        <v>2326</v>
      </c>
      <c r="D10487" t="s">
        <v>3427</v>
      </c>
      <c r="E10487" t="s">
        <v>3469</v>
      </c>
      <c r="F10487" t="s">
        <v>4096</v>
      </c>
      <c r="G10487" s="4"/>
      <c r="H10487" s="4"/>
      <c r="I10487" s="4"/>
      <c r="J10487" s="4"/>
      <c r="K10487" s="4">
        <v>355877.27427279903</v>
      </c>
      <c r="L10487" s="4">
        <v>1762212.9032688199</v>
      </c>
      <c r="M10487" s="4">
        <v>857154.667217804</v>
      </c>
      <c r="N10487" s="3">
        <v>0.22058381727186399</v>
      </c>
      <c r="O10487" s="5">
        <v>2.4799954891204834</v>
      </c>
      <c r="P10487" s="3">
        <v>0.48640811443328857</v>
      </c>
    </row>
    <row r="10488" spans="1:16" x14ac:dyDescent="0.25">
      <c r="A10488" s="1">
        <v>2012</v>
      </c>
      <c r="B10488" t="s">
        <v>627</v>
      </c>
      <c r="C10488" t="s">
        <v>2328</v>
      </c>
      <c r="D10488" t="s">
        <v>3422</v>
      </c>
      <c r="E10488" t="s">
        <v>3469</v>
      </c>
      <c r="F10488" t="s">
        <v>4098</v>
      </c>
      <c r="G10488" s="4"/>
      <c r="H10488" s="4"/>
      <c r="I10488" s="4"/>
      <c r="J10488" s="4"/>
      <c r="K10488" s="4">
        <v>497263.69431965897</v>
      </c>
      <c r="L10488" s="4">
        <v>5714859.3473389102</v>
      </c>
      <c r="M10488" s="4">
        <v>5810862.3353765197</v>
      </c>
      <c r="N10488" s="3">
        <v>8.7912976571965007E-2</v>
      </c>
      <c r="P10488" s="3">
        <v>1.0167988538742065</v>
      </c>
    </row>
    <row r="10489" spans="1:16" x14ac:dyDescent="0.25">
      <c r="A10489" s="1">
        <v>2013</v>
      </c>
      <c r="B10489" t="s">
        <v>627</v>
      </c>
      <c r="C10489" t="s">
        <v>2328</v>
      </c>
      <c r="D10489" t="s">
        <v>3422</v>
      </c>
      <c r="E10489" t="s">
        <v>3469</v>
      </c>
      <c r="F10489" t="s">
        <v>4098</v>
      </c>
      <c r="G10489" s="4"/>
      <c r="H10489" s="4"/>
      <c r="I10489" s="4"/>
      <c r="J10489" s="4"/>
      <c r="K10489" s="4">
        <v>591381.09029116505</v>
      </c>
      <c r="L10489" s="4">
        <v>4717219.5474021798</v>
      </c>
      <c r="M10489" s="4">
        <v>4801681.0254255095</v>
      </c>
      <c r="N10489" s="3">
        <v>0.12045114378326401</v>
      </c>
      <c r="P10489" s="3">
        <v>1.0179048776626587</v>
      </c>
    </row>
    <row r="10490" spans="1:16" x14ac:dyDescent="0.25">
      <c r="A10490" s="1">
        <v>2014</v>
      </c>
      <c r="B10490" t="s">
        <v>627</v>
      </c>
      <c r="C10490" t="s">
        <v>2328</v>
      </c>
      <c r="D10490" t="s">
        <v>3422</v>
      </c>
      <c r="E10490" t="s">
        <v>3469</v>
      </c>
      <c r="F10490" t="s">
        <v>4098</v>
      </c>
      <c r="G10490" s="4"/>
      <c r="H10490" s="4"/>
      <c r="I10490" s="4"/>
      <c r="J10490" s="4"/>
      <c r="K10490" s="4">
        <v>452231.599792541</v>
      </c>
      <c r="L10490" s="4">
        <v>11049651.563015699</v>
      </c>
      <c r="M10490" s="4">
        <v>6072201.42392381</v>
      </c>
      <c r="N10490" s="3">
        <v>5.6817841197138001E-2</v>
      </c>
      <c r="P10490" s="3">
        <v>0.54953783750534058</v>
      </c>
    </row>
    <row r="10491" spans="1:16" x14ac:dyDescent="0.25">
      <c r="A10491" s="1">
        <v>2015</v>
      </c>
      <c r="B10491" t="s">
        <v>627</v>
      </c>
      <c r="C10491" t="s">
        <v>2328</v>
      </c>
      <c r="D10491" t="s">
        <v>3422</v>
      </c>
      <c r="E10491" t="s">
        <v>3469</v>
      </c>
      <c r="F10491" t="s">
        <v>4098</v>
      </c>
      <c r="G10491" s="4"/>
      <c r="H10491" s="4"/>
      <c r="I10491" s="4"/>
      <c r="J10491" s="4"/>
      <c r="K10491" s="4">
        <v>-48932.6132677981</v>
      </c>
      <c r="L10491" s="4">
        <v>14066820.489511</v>
      </c>
      <c r="M10491" s="4">
        <v>6594484.7191513302</v>
      </c>
      <c r="N10491" s="3">
        <v>-4.2376830743339998E-3</v>
      </c>
      <c r="O10491" s="5">
        <v>1.7281694412231445</v>
      </c>
      <c r="P10491" s="3">
        <v>0.46879711747169495</v>
      </c>
    </row>
    <row r="10492" spans="1:16" x14ac:dyDescent="0.25">
      <c r="A10492" s="1">
        <v>2016</v>
      </c>
      <c r="B10492" t="s">
        <v>627</v>
      </c>
      <c r="C10492" t="s">
        <v>2328</v>
      </c>
      <c r="D10492" t="s">
        <v>3422</v>
      </c>
      <c r="E10492" t="s">
        <v>3469</v>
      </c>
      <c r="F10492" t="s">
        <v>4098</v>
      </c>
      <c r="G10492" s="4"/>
      <c r="H10492" s="4"/>
      <c r="I10492" s="4"/>
      <c r="J10492" s="4"/>
      <c r="K10492" s="4">
        <v>272575.76660607301</v>
      </c>
      <c r="L10492" s="4">
        <v>26014310.725035001</v>
      </c>
      <c r="M10492" s="4">
        <v>17883230.771523099</v>
      </c>
      <c r="N10492" s="3">
        <v>1.3760406534746E-2</v>
      </c>
      <c r="O10492" s="5">
        <v>1.2895804643630981</v>
      </c>
      <c r="P10492" s="3">
        <v>0.68743818998336792</v>
      </c>
    </row>
    <row r="10493" spans="1:16" x14ac:dyDescent="0.25">
      <c r="A10493" s="1">
        <v>2017</v>
      </c>
      <c r="B10493" t="s">
        <v>627</v>
      </c>
      <c r="C10493" t="s">
        <v>2328</v>
      </c>
      <c r="D10493" t="s">
        <v>3422</v>
      </c>
      <c r="E10493" t="s">
        <v>3469</v>
      </c>
      <c r="F10493" t="s">
        <v>4098</v>
      </c>
      <c r="G10493" s="4"/>
      <c r="H10493" s="4"/>
      <c r="I10493" s="4"/>
      <c r="J10493" s="4"/>
      <c r="K10493" s="4">
        <v>1311898.6680194</v>
      </c>
      <c r="L10493" s="4">
        <v>21599557.287463401</v>
      </c>
      <c r="M10493" s="4">
        <v>12569629.6125497</v>
      </c>
      <c r="N10493" s="3">
        <v>5.4168335091344E-2</v>
      </c>
      <c r="O10493" s="5">
        <v>1.4765082597732544</v>
      </c>
      <c r="P10493" s="3">
        <v>0.5819392204284668</v>
      </c>
    </row>
    <row r="10494" spans="1:16" x14ac:dyDescent="0.25">
      <c r="A10494" s="1">
        <v>2018</v>
      </c>
      <c r="B10494" t="s">
        <v>627</v>
      </c>
      <c r="C10494" t="s">
        <v>2328</v>
      </c>
      <c r="D10494" t="s">
        <v>3422</v>
      </c>
      <c r="E10494" t="s">
        <v>3469</v>
      </c>
      <c r="F10494" t="s">
        <v>4098</v>
      </c>
      <c r="G10494" s="4"/>
      <c r="H10494" s="4"/>
      <c r="I10494" s="4"/>
      <c r="J10494" s="4"/>
      <c r="K10494" s="4">
        <v>1127784.0694601701</v>
      </c>
      <c r="L10494" s="4">
        <v>35688439.588745996</v>
      </c>
      <c r="M10494" s="4">
        <v>25051366.035277799</v>
      </c>
      <c r="N10494" s="3">
        <v>3.9928712850425999E-2</v>
      </c>
      <c r="O10494" s="5">
        <v>1.2462235689163208</v>
      </c>
      <c r="P10494" s="3">
        <v>0.70194625854492188</v>
      </c>
    </row>
    <row r="10495" spans="1:16" x14ac:dyDescent="0.25">
      <c r="A10495" s="1">
        <v>2019</v>
      </c>
      <c r="B10495" t="s">
        <v>627</v>
      </c>
      <c r="C10495" t="s">
        <v>2328</v>
      </c>
      <c r="D10495" t="s">
        <v>3422</v>
      </c>
      <c r="E10495" t="s">
        <v>3469</v>
      </c>
      <c r="F10495" t="s">
        <v>4098</v>
      </c>
      <c r="G10495" s="4"/>
      <c r="H10495" s="4"/>
      <c r="I10495" s="4"/>
      <c r="J10495" s="4"/>
      <c r="K10495" s="4">
        <v>382774.30677430698</v>
      </c>
      <c r="L10495" s="4">
        <v>33255109.161109202</v>
      </c>
      <c r="M10495" s="4">
        <v>24285936.819936801</v>
      </c>
      <c r="N10495" s="3">
        <v>6.8508118102040003E-3</v>
      </c>
      <c r="O10495" s="5">
        <v>1.3612046241760254</v>
      </c>
      <c r="P10495" s="3">
        <v>0.73029190301895142</v>
      </c>
    </row>
    <row r="10496" spans="1:16" x14ac:dyDescent="0.25">
      <c r="A10496" s="1">
        <v>2020</v>
      </c>
      <c r="B10496" t="s">
        <v>627</v>
      </c>
      <c r="C10496" t="s">
        <v>2328</v>
      </c>
      <c r="D10496" t="s">
        <v>3422</v>
      </c>
      <c r="E10496" t="s">
        <v>3469</v>
      </c>
      <c r="F10496" t="s">
        <v>4098</v>
      </c>
      <c r="G10496" s="4"/>
      <c r="H10496" s="4"/>
      <c r="I10496" s="4"/>
      <c r="J10496" s="4"/>
      <c r="K10496" s="4">
        <v>306839.17010615201</v>
      </c>
      <c r="L10496" s="4">
        <v>30160341.923995402</v>
      </c>
      <c r="M10496" s="4">
        <v>22077676.242010999</v>
      </c>
      <c r="N10496" s="3">
        <v>6.9760391828629998E-3</v>
      </c>
      <c r="O10496" s="5">
        <v>1.4159649610519409</v>
      </c>
      <c r="P10496" s="3">
        <v>0.7320101261138916</v>
      </c>
    </row>
    <row r="10497" spans="1:16" x14ac:dyDescent="0.25">
      <c r="A10497" s="1">
        <v>2021</v>
      </c>
      <c r="B10497" t="s">
        <v>627</v>
      </c>
      <c r="C10497" t="s">
        <v>2328</v>
      </c>
      <c r="D10497" t="s">
        <v>3422</v>
      </c>
      <c r="E10497" t="s">
        <v>3469</v>
      </c>
      <c r="F10497" t="s">
        <v>4098</v>
      </c>
      <c r="G10497" s="4"/>
      <c r="H10497" s="4"/>
      <c r="I10497" s="4"/>
      <c r="J10497" s="4"/>
      <c r="K10497" s="4">
        <v>-1059870.7345785</v>
      </c>
      <c r="L10497" s="4">
        <v>31517516.064452801</v>
      </c>
      <c r="M10497" s="4">
        <v>21378528.7435611</v>
      </c>
      <c r="N10497" s="3">
        <v>-3.2990255796069998E-2</v>
      </c>
      <c r="O10497" s="5">
        <v>1.6648874282836914</v>
      </c>
      <c r="P10497" s="3">
        <v>0.67830628156661987</v>
      </c>
    </row>
    <row r="10498" spans="1:16" x14ac:dyDescent="0.25">
      <c r="A10498" s="1">
        <v>2022</v>
      </c>
      <c r="B10498" t="s">
        <v>627</v>
      </c>
      <c r="C10498" t="s">
        <v>2328</v>
      </c>
      <c r="D10498" t="s">
        <v>3422</v>
      </c>
      <c r="E10498" t="s">
        <v>3469</v>
      </c>
      <c r="F10498" t="s">
        <v>4098</v>
      </c>
      <c r="G10498" s="4"/>
      <c r="H10498" s="4"/>
      <c r="I10498" s="4"/>
      <c r="J10498" s="4"/>
      <c r="K10498" s="4">
        <v>-172660.39597811</v>
      </c>
      <c r="L10498" s="4">
        <v>37018383.514944099</v>
      </c>
      <c r="M10498" s="4">
        <v>24805604.284127101</v>
      </c>
      <c r="N10498" s="3">
        <v>-5.2300439526499999E-3</v>
      </c>
      <c r="O10498" s="5">
        <v>1.4632953405380249</v>
      </c>
      <c r="P10498" s="3">
        <v>0.67008882761001587</v>
      </c>
    </row>
    <row r="10499" spans="1:16" x14ac:dyDescent="0.25">
      <c r="A10499" s="1">
        <v>2023</v>
      </c>
      <c r="B10499" t="s">
        <v>627</v>
      </c>
      <c r="C10499" t="s">
        <v>2328</v>
      </c>
      <c r="D10499" t="s">
        <v>3422</v>
      </c>
      <c r="E10499" t="s">
        <v>3469</v>
      </c>
      <c r="F10499" t="s">
        <v>4098</v>
      </c>
      <c r="G10499" s="4"/>
      <c r="H10499" s="4"/>
      <c r="I10499" s="4"/>
      <c r="J10499" s="4"/>
      <c r="K10499" s="4">
        <v>-1327094.62387095</v>
      </c>
      <c r="L10499" s="4">
        <v>54161645.168816403</v>
      </c>
      <c r="M10499" s="4">
        <v>45456512.348765098</v>
      </c>
      <c r="N10499" s="3">
        <v>-2.9517375131475999E-2</v>
      </c>
      <c r="O10499" s="5">
        <v>1.2830721139907837</v>
      </c>
      <c r="P10499" s="3">
        <v>0.83927494287490845</v>
      </c>
    </row>
    <row r="10500" spans="1:16" x14ac:dyDescent="0.25">
      <c r="A10500" s="1">
        <v>2024</v>
      </c>
      <c r="B10500" t="s">
        <v>627</v>
      </c>
      <c r="C10500" t="s">
        <v>2328</v>
      </c>
      <c r="D10500" t="s">
        <v>3422</v>
      </c>
      <c r="E10500" t="s">
        <v>3469</v>
      </c>
      <c r="F10500" t="s">
        <v>4098</v>
      </c>
      <c r="G10500" s="4"/>
      <c r="H10500" s="4"/>
      <c r="I10500" s="4"/>
      <c r="J10500" s="4"/>
      <c r="K10500" s="4">
        <v>9188174.1147920191</v>
      </c>
      <c r="L10500" s="4">
        <v>39068137.846432798</v>
      </c>
      <c r="M10500" s="4">
        <v>25228990.0195342</v>
      </c>
      <c r="N10500" s="3">
        <v>0.197091336332889</v>
      </c>
      <c r="O10500" s="5">
        <v>1.2696446180343628</v>
      </c>
      <c r="P10500" s="3">
        <v>0.64576894044876099</v>
      </c>
    </row>
    <row r="10501" spans="1:16" x14ac:dyDescent="0.25">
      <c r="A10501" s="1">
        <v>2013</v>
      </c>
      <c r="B10501" t="s">
        <v>628</v>
      </c>
      <c r="C10501" t="s">
        <v>2329</v>
      </c>
      <c r="D10501" t="s">
        <v>3463</v>
      </c>
      <c r="E10501" t="s">
        <v>3469</v>
      </c>
      <c r="F10501" t="s">
        <v>4099</v>
      </c>
      <c r="G10501" s="4"/>
      <c r="H10501" s="4"/>
      <c r="I10501" s="4"/>
      <c r="J10501" s="4"/>
      <c r="K10501" s="4">
        <v>-194482.76492138501</v>
      </c>
      <c r="L10501" s="4">
        <v>286771.06078186003</v>
      </c>
      <c r="M10501" s="4">
        <v>892545.93127894995</v>
      </c>
      <c r="N10501" s="3">
        <v>-0.58627099972459396</v>
      </c>
      <c r="P10501" s="3">
        <v>3.1123988628387451</v>
      </c>
    </row>
    <row r="10502" spans="1:16" x14ac:dyDescent="0.25">
      <c r="A10502" s="1">
        <v>2014</v>
      </c>
      <c r="B10502" t="s">
        <v>628</v>
      </c>
      <c r="C10502" t="s">
        <v>2329</v>
      </c>
      <c r="D10502" t="s">
        <v>3463</v>
      </c>
      <c r="E10502" t="s">
        <v>3469</v>
      </c>
      <c r="F10502" t="s">
        <v>4099</v>
      </c>
      <c r="G10502" s="4"/>
      <c r="H10502" s="4"/>
      <c r="I10502" s="4"/>
      <c r="J10502" s="4"/>
      <c r="K10502" s="4">
        <v>-204474.515535857</v>
      </c>
      <c r="L10502" s="4">
        <v>368980.14993634803</v>
      </c>
      <c r="M10502" s="4">
        <v>1221732.2834645701</v>
      </c>
      <c r="N10502" s="3">
        <v>-0.61498122454536197</v>
      </c>
      <c r="P10502" s="3">
        <v>3.3111057281494141</v>
      </c>
    </row>
    <row r="10503" spans="1:16" x14ac:dyDescent="0.25">
      <c r="A10503" s="1">
        <v>2015</v>
      </c>
      <c r="B10503" t="s">
        <v>628</v>
      </c>
      <c r="C10503" t="s">
        <v>2329</v>
      </c>
      <c r="D10503" t="s">
        <v>3463</v>
      </c>
      <c r="E10503" t="s">
        <v>3469</v>
      </c>
      <c r="F10503" t="s">
        <v>4099</v>
      </c>
      <c r="G10503" s="4"/>
      <c r="H10503" s="4"/>
      <c r="I10503" s="4"/>
      <c r="J10503" s="4"/>
      <c r="K10503" s="4">
        <v>-640908.14542036795</v>
      </c>
      <c r="L10503" s="4">
        <v>1950877.86877037</v>
      </c>
      <c r="M10503" s="4">
        <v>560089.52027302899</v>
      </c>
      <c r="N10503" s="3">
        <v>-0.56910852197457695</v>
      </c>
      <c r="O10503" s="5">
        <v>2.716923713684082</v>
      </c>
      <c r="P10503" s="3">
        <v>0.28709614276885986</v>
      </c>
    </row>
    <row r="10504" spans="1:16" x14ac:dyDescent="0.25">
      <c r="A10504" s="1">
        <v>2016</v>
      </c>
      <c r="B10504" t="s">
        <v>628</v>
      </c>
      <c r="C10504" t="s">
        <v>2329</v>
      </c>
      <c r="D10504" t="s">
        <v>3463</v>
      </c>
      <c r="E10504" t="s">
        <v>3469</v>
      </c>
      <c r="F10504" t="s">
        <v>4099</v>
      </c>
      <c r="G10504" s="4"/>
      <c r="H10504" s="4"/>
      <c r="I10504" s="4"/>
      <c r="J10504" s="4"/>
      <c r="K10504" s="4">
        <v>-1421831.51056411</v>
      </c>
      <c r="L10504" s="4">
        <v>1208829.0073606099</v>
      </c>
      <c r="M10504" s="4">
        <v>619221.77191048104</v>
      </c>
      <c r="N10504" s="3">
        <v>-0.91867572748704196</v>
      </c>
      <c r="O10504" s="5">
        <v>3.9996209144592285</v>
      </c>
      <c r="P10504" s="3">
        <v>0.51224929094314575</v>
      </c>
    </row>
    <row r="10505" spans="1:16" x14ac:dyDescent="0.25">
      <c r="A10505" s="1">
        <v>2017</v>
      </c>
      <c r="B10505" t="s">
        <v>628</v>
      </c>
      <c r="C10505" t="s">
        <v>2329</v>
      </c>
      <c r="D10505" t="s">
        <v>3463</v>
      </c>
      <c r="E10505" t="s">
        <v>3469</v>
      </c>
      <c r="F10505" t="s">
        <v>4099</v>
      </c>
      <c r="G10505" s="4"/>
      <c r="H10505" s="4"/>
      <c r="I10505" s="4"/>
      <c r="J10505" s="4"/>
      <c r="K10505" s="4">
        <v>-1267885.66333864</v>
      </c>
      <c r="L10505" s="4">
        <v>2220617.6454764199</v>
      </c>
      <c r="M10505" s="4">
        <v>983270.69258379599</v>
      </c>
      <c r="N10505" s="3">
        <v>-0.731247143579698</v>
      </c>
      <c r="O10505" s="5">
        <v>3.6079814434051514</v>
      </c>
      <c r="P10505" s="3">
        <v>0.44279152154922485</v>
      </c>
    </row>
    <row r="10506" spans="1:16" x14ac:dyDescent="0.25">
      <c r="A10506" s="1">
        <v>2018</v>
      </c>
      <c r="B10506" t="s">
        <v>628</v>
      </c>
      <c r="C10506" t="s">
        <v>2329</v>
      </c>
      <c r="D10506" t="s">
        <v>3463</v>
      </c>
      <c r="E10506" t="s">
        <v>3469</v>
      </c>
      <c r="F10506" t="s">
        <v>4099</v>
      </c>
      <c r="G10506" s="4"/>
      <c r="H10506" s="4"/>
      <c r="I10506" s="4"/>
      <c r="J10506" s="4"/>
      <c r="K10506" s="4">
        <v>-1661300.9718798799</v>
      </c>
      <c r="L10506" s="4">
        <v>4067158.1580914701</v>
      </c>
      <c r="M10506" s="4">
        <v>605707.66622995003</v>
      </c>
      <c r="N10506" s="3">
        <v>-0.53540936767976699</v>
      </c>
      <c r="O10506" s="5">
        <v>3.0644276142120361</v>
      </c>
      <c r="P10506" s="3">
        <v>0.1489265114068985</v>
      </c>
    </row>
    <row r="10507" spans="1:16" x14ac:dyDescent="0.25">
      <c r="A10507" s="1">
        <v>2019</v>
      </c>
      <c r="B10507" t="s">
        <v>628</v>
      </c>
      <c r="C10507" t="s">
        <v>2329</v>
      </c>
      <c r="D10507" t="s">
        <v>3463</v>
      </c>
      <c r="E10507" t="s">
        <v>3469</v>
      </c>
      <c r="F10507" t="s">
        <v>4099</v>
      </c>
      <c r="G10507" s="4"/>
      <c r="H10507" s="4"/>
      <c r="I10507" s="4"/>
      <c r="J10507" s="4"/>
      <c r="K10507" s="4">
        <v>-2100100.38610039</v>
      </c>
      <c r="L10507" s="4">
        <v>2541870.8318708302</v>
      </c>
      <c r="M10507" s="4">
        <v>445484.73148473102</v>
      </c>
      <c r="N10507" s="3">
        <v>-0.65636884522496397</v>
      </c>
      <c r="O10507" s="5">
        <v>7.9648900032043457</v>
      </c>
      <c r="P10507" s="3">
        <v>0.17525860667228699</v>
      </c>
    </row>
    <row r="10508" spans="1:16" x14ac:dyDescent="0.25">
      <c r="A10508" s="1">
        <v>2020</v>
      </c>
      <c r="B10508" t="s">
        <v>628</v>
      </c>
      <c r="C10508" t="s">
        <v>2329</v>
      </c>
      <c r="D10508" t="s">
        <v>3463</v>
      </c>
      <c r="E10508" t="s">
        <v>3469</v>
      </c>
      <c r="F10508" t="s">
        <v>4099</v>
      </c>
      <c r="G10508" s="4"/>
      <c r="H10508" s="4"/>
      <c r="I10508" s="4"/>
      <c r="J10508" s="4"/>
      <c r="K10508" s="4">
        <v>-2172053.2004472502</v>
      </c>
      <c r="L10508" s="4">
        <v>3833855.58301009</v>
      </c>
      <c r="M10508" s="4">
        <v>770826.028739837</v>
      </c>
      <c r="N10508" s="3">
        <v>-0.68594878926371705</v>
      </c>
      <c r="O10508" s="5">
        <v>7.1879925727844238</v>
      </c>
      <c r="P10508" s="3">
        <v>0.20105765759944916</v>
      </c>
    </row>
    <row r="10509" spans="1:16" x14ac:dyDescent="0.25">
      <c r="A10509" s="1">
        <v>2021</v>
      </c>
      <c r="B10509" t="s">
        <v>628</v>
      </c>
      <c r="C10509" t="s">
        <v>2329</v>
      </c>
      <c r="D10509" t="s">
        <v>3463</v>
      </c>
      <c r="E10509" t="s">
        <v>3469</v>
      </c>
      <c r="F10509" t="s">
        <v>4099</v>
      </c>
      <c r="G10509" s="4"/>
      <c r="H10509" s="4"/>
      <c r="I10509" s="4"/>
      <c r="J10509" s="4"/>
      <c r="K10509" s="4">
        <v>-3279308.5349669</v>
      </c>
      <c r="L10509" s="4">
        <v>6447983.4144366402</v>
      </c>
      <c r="M10509" s="4">
        <v>742443.146458323</v>
      </c>
      <c r="N10509" s="3">
        <v>-0.61798484153013</v>
      </c>
      <c r="O10509" s="5">
        <v>11.431403160095215</v>
      </c>
      <c r="P10509" s="3">
        <v>0.11514346301555634</v>
      </c>
    </row>
    <row r="10510" spans="1:16" x14ac:dyDescent="0.25">
      <c r="A10510" s="1">
        <v>2022</v>
      </c>
      <c r="B10510" t="s">
        <v>628</v>
      </c>
      <c r="C10510" t="s">
        <v>2329</v>
      </c>
      <c r="D10510" t="s">
        <v>3463</v>
      </c>
      <c r="E10510" t="s">
        <v>3469</v>
      </c>
      <c r="F10510" t="s">
        <v>4099</v>
      </c>
      <c r="G10510" s="4"/>
      <c r="H10510" s="4"/>
      <c r="I10510" s="4"/>
      <c r="J10510" s="4"/>
      <c r="K10510" s="4">
        <v>-4615627.95448115</v>
      </c>
      <c r="L10510" s="4">
        <v>3723849.0894159698</v>
      </c>
      <c r="M10510" s="4">
        <v>1381766.2362756799</v>
      </c>
      <c r="N10510" s="3">
        <v>-0.95577272180677397</v>
      </c>
      <c r="O10510" s="5">
        <v>18.589056015014648</v>
      </c>
      <c r="P10510" s="3">
        <v>0.37105861306190491</v>
      </c>
    </row>
    <row r="10511" spans="1:16" x14ac:dyDescent="0.25">
      <c r="A10511" s="1">
        <v>2023</v>
      </c>
      <c r="B10511" t="s">
        <v>628</v>
      </c>
      <c r="C10511" t="s">
        <v>2329</v>
      </c>
      <c r="D10511" t="s">
        <v>3463</v>
      </c>
      <c r="E10511" t="s">
        <v>3469</v>
      </c>
      <c r="F10511" t="s">
        <v>4099</v>
      </c>
      <c r="G10511" s="4"/>
      <c r="H10511" s="4"/>
      <c r="I10511" s="4"/>
      <c r="J10511" s="4"/>
      <c r="K10511" s="4">
        <v>-4248999.1000899896</v>
      </c>
      <c r="L10511" s="4">
        <v>6716247.7085624803</v>
      </c>
      <c r="M10511" s="4">
        <v>1167965.20347965</v>
      </c>
      <c r="N10511" s="3">
        <v>-0.82398438884097602</v>
      </c>
      <c r="O10511" s="5">
        <v>10.500255584716797</v>
      </c>
      <c r="P10511" s="3">
        <v>0.17390145361423492</v>
      </c>
    </row>
    <row r="10512" spans="1:16" x14ac:dyDescent="0.25">
      <c r="A10512" s="1">
        <v>2024</v>
      </c>
      <c r="B10512" t="s">
        <v>628</v>
      </c>
      <c r="C10512" t="s">
        <v>2329</v>
      </c>
      <c r="D10512" t="s">
        <v>3463</v>
      </c>
      <c r="E10512" t="s">
        <v>3469</v>
      </c>
      <c r="F10512" t="s">
        <v>4099</v>
      </c>
      <c r="G10512" s="4"/>
      <c r="H10512" s="4"/>
      <c r="I10512" s="4"/>
      <c r="J10512" s="4"/>
      <c r="K10512" s="4">
        <v>-4499114.6253491798</v>
      </c>
      <c r="L10512" s="4">
        <v>7250413.0192742301</v>
      </c>
      <c r="M10512" s="4">
        <v>1084000.5866940501</v>
      </c>
      <c r="N10512" s="3">
        <v>-0.64421946005943198</v>
      </c>
      <c r="O10512" s="5">
        <v>10.741169929504395</v>
      </c>
      <c r="P10512" s="3">
        <v>0.14950880408287048</v>
      </c>
    </row>
    <row r="10513" spans="1:16" x14ac:dyDescent="0.25">
      <c r="A10513" s="1">
        <v>2015</v>
      </c>
      <c r="B10513" t="s">
        <v>629</v>
      </c>
      <c r="C10513" t="s">
        <v>2330</v>
      </c>
      <c r="D10513" t="s">
        <v>3414</v>
      </c>
      <c r="E10513" t="s">
        <v>3469</v>
      </c>
      <c r="F10513" t="s">
        <v>4100</v>
      </c>
      <c r="G10513" s="4"/>
      <c r="H10513" s="4"/>
      <c r="I10513" s="4"/>
      <c r="J10513" s="4"/>
      <c r="K10513" s="4">
        <v>9772501.40597675</v>
      </c>
      <c r="L10513" s="4">
        <v>45606804.157068796</v>
      </c>
      <c r="M10513" s="4">
        <v>14013543.6006872</v>
      </c>
      <c r="N10513" s="3">
        <v>0.24047621304467301</v>
      </c>
      <c r="O10513" s="5">
        <v>6.3408923149108887</v>
      </c>
      <c r="P10513" s="3">
        <v>0.30726870894432068</v>
      </c>
    </row>
    <row r="10514" spans="1:16" x14ac:dyDescent="0.25">
      <c r="A10514" s="1">
        <v>2016</v>
      </c>
      <c r="B10514" t="s">
        <v>629</v>
      </c>
      <c r="C10514" t="s">
        <v>2330</v>
      </c>
      <c r="D10514" t="s">
        <v>3414</v>
      </c>
      <c r="E10514" t="s">
        <v>3469</v>
      </c>
      <c r="F10514" t="s">
        <v>4100</v>
      </c>
      <c r="G10514" s="4"/>
      <c r="H10514" s="4"/>
      <c r="I10514" s="4"/>
      <c r="J10514" s="4"/>
      <c r="K10514" s="4">
        <v>9456298.2388175409</v>
      </c>
      <c r="L10514" s="4">
        <v>44720177.608248703</v>
      </c>
      <c r="M10514" s="4">
        <v>12708972.7925619</v>
      </c>
      <c r="N10514" s="3">
        <v>0.212923355643903</v>
      </c>
      <c r="O10514" s="5">
        <v>5.5762438774108887</v>
      </c>
      <c r="P10514" s="3">
        <v>0.28418877720832825</v>
      </c>
    </row>
    <row r="10515" spans="1:16" x14ac:dyDescent="0.25">
      <c r="A10515" s="1">
        <v>2017</v>
      </c>
      <c r="B10515" t="s">
        <v>629</v>
      </c>
      <c r="C10515" t="s">
        <v>2330</v>
      </c>
      <c r="D10515" t="s">
        <v>3414</v>
      </c>
      <c r="E10515" t="s">
        <v>3469</v>
      </c>
      <c r="F10515" t="s">
        <v>4100</v>
      </c>
      <c r="G10515" s="4"/>
      <c r="H10515" s="4"/>
      <c r="I10515" s="4"/>
      <c r="J10515" s="4"/>
      <c r="K10515" s="4">
        <v>10254636.568363</v>
      </c>
      <c r="L10515" s="4">
        <v>52414551.1002483</v>
      </c>
      <c r="M10515" s="4">
        <v>18374107.465393901</v>
      </c>
      <c r="N10515" s="3">
        <v>0.208107813011808</v>
      </c>
      <c r="O10515" s="5">
        <v>4.4069795608520508</v>
      </c>
      <c r="P10515" s="3">
        <v>0.35055357217788696</v>
      </c>
    </row>
    <row r="10516" spans="1:16" x14ac:dyDescent="0.25">
      <c r="A10516" s="1">
        <v>2018</v>
      </c>
      <c r="B10516" t="s">
        <v>629</v>
      </c>
      <c r="C10516" t="s">
        <v>2330</v>
      </c>
      <c r="D10516" t="s">
        <v>3414</v>
      </c>
      <c r="E10516" t="s">
        <v>3469</v>
      </c>
      <c r="F10516" t="s">
        <v>4100</v>
      </c>
      <c r="G10516" s="4"/>
      <c r="H10516" s="4"/>
      <c r="I10516" s="4"/>
      <c r="J10516" s="4"/>
      <c r="K10516" s="4">
        <v>7841656.8590441104</v>
      </c>
      <c r="L10516" s="4">
        <v>55766511.965299502</v>
      </c>
      <c r="M10516" s="4">
        <v>24768503.097728301</v>
      </c>
      <c r="N10516" s="3">
        <v>0.147615564148117</v>
      </c>
      <c r="O10516" s="5">
        <v>3.6115162372589111</v>
      </c>
      <c r="P10516" s="3">
        <v>0.4441465437412262</v>
      </c>
    </row>
    <row r="10517" spans="1:16" x14ac:dyDescent="0.25">
      <c r="A10517" s="1">
        <v>2019</v>
      </c>
      <c r="B10517" t="s">
        <v>629</v>
      </c>
      <c r="C10517" t="s">
        <v>2330</v>
      </c>
      <c r="D10517" t="s">
        <v>3414</v>
      </c>
      <c r="E10517" t="s">
        <v>3469</v>
      </c>
      <c r="F10517" t="s">
        <v>4100</v>
      </c>
      <c r="G10517" s="4"/>
      <c r="H10517" s="4"/>
      <c r="I10517" s="4"/>
      <c r="J10517" s="4"/>
      <c r="K10517" s="4">
        <v>8209196.2091962099</v>
      </c>
      <c r="L10517" s="4">
        <v>58864864.864864901</v>
      </c>
      <c r="M10517" s="4">
        <v>30025272.025272001</v>
      </c>
      <c r="N10517" s="3">
        <v>0.14691600761340001</v>
      </c>
      <c r="O10517" s="5">
        <v>2.6308333873748779</v>
      </c>
      <c r="P10517" s="3">
        <v>0.51007121801376343</v>
      </c>
    </row>
    <row r="10518" spans="1:16" x14ac:dyDescent="0.25">
      <c r="A10518" s="1">
        <v>2020</v>
      </c>
      <c r="B10518" t="s">
        <v>629</v>
      </c>
      <c r="C10518" t="s">
        <v>2330</v>
      </c>
      <c r="D10518" t="s">
        <v>3414</v>
      </c>
      <c r="E10518" t="s">
        <v>3469</v>
      </c>
      <c r="F10518" t="s">
        <v>4100</v>
      </c>
      <c r="G10518" s="4"/>
      <c r="H10518" s="4"/>
      <c r="I10518" s="4"/>
      <c r="J10518" s="4"/>
      <c r="K10518" s="4">
        <v>2074734.61894179</v>
      </c>
      <c r="L10518" s="4">
        <v>101889071.407865</v>
      </c>
      <c r="M10518" s="4">
        <v>76425603.577985495</v>
      </c>
      <c r="N10518" s="3">
        <v>2.5972455027735E-2</v>
      </c>
      <c r="O10518" s="5">
        <v>2.3827548027038574</v>
      </c>
      <c r="P10518" s="3">
        <v>0.75008636713027954</v>
      </c>
    </row>
    <row r="10519" spans="1:16" x14ac:dyDescent="0.25">
      <c r="A10519" s="1">
        <v>2021</v>
      </c>
      <c r="B10519" t="s">
        <v>629</v>
      </c>
      <c r="C10519" t="s">
        <v>2330</v>
      </c>
      <c r="D10519" t="s">
        <v>3414</v>
      </c>
      <c r="E10519" t="s">
        <v>3469</v>
      </c>
      <c r="F10519" t="s">
        <v>4100</v>
      </c>
      <c r="G10519" s="4"/>
      <c r="H10519" s="4"/>
      <c r="I10519" s="4"/>
      <c r="J10519" s="4"/>
      <c r="K10519" s="4">
        <v>10265503.977685999</v>
      </c>
      <c r="L10519" s="4">
        <v>120920153.858843</v>
      </c>
      <c r="M10519" s="4">
        <v>75045925.215004995</v>
      </c>
      <c r="N10519" s="3">
        <v>8.8645582774617995E-2</v>
      </c>
      <c r="O10519" s="5">
        <v>3.2923619747161865</v>
      </c>
      <c r="P10519" s="3">
        <v>0.62062382698059082</v>
      </c>
    </row>
    <row r="10520" spans="1:16" x14ac:dyDescent="0.25">
      <c r="A10520" s="1">
        <v>2022</v>
      </c>
      <c r="B10520" t="s">
        <v>629</v>
      </c>
      <c r="C10520" t="s">
        <v>2330</v>
      </c>
      <c r="D10520" t="s">
        <v>3414</v>
      </c>
      <c r="E10520" t="s">
        <v>3469</v>
      </c>
      <c r="F10520" t="s">
        <v>4100</v>
      </c>
      <c r="G10520" s="4"/>
      <c r="H10520" s="4"/>
      <c r="I10520" s="4"/>
      <c r="J10520" s="4"/>
      <c r="K10520" s="4">
        <v>-2766602.0275073</v>
      </c>
      <c r="L10520" s="4">
        <v>131430503.70237499</v>
      </c>
      <c r="M10520" s="4">
        <v>90768561.905221999</v>
      </c>
      <c r="N10520" s="3">
        <v>-2.2796413076236002E-2</v>
      </c>
      <c r="O10520" s="5">
        <v>2.1988611221313477</v>
      </c>
      <c r="P10520" s="3">
        <v>0.69062018394470215</v>
      </c>
    </row>
    <row r="10521" spans="1:16" x14ac:dyDescent="0.25">
      <c r="A10521" s="1">
        <v>2023</v>
      </c>
      <c r="B10521" t="s">
        <v>629</v>
      </c>
      <c r="C10521" t="s">
        <v>2330</v>
      </c>
      <c r="D10521" t="s">
        <v>3414</v>
      </c>
      <c r="E10521" t="s">
        <v>3469</v>
      </c>
      <c r="F10521" t="s">
        <v>4100</v>
      </c>
      <c r="G10521" s="4"/>
      <c r="H10521" s="4"/>
      <c r="I10521" s="4"/>
      <c r="J10521" s="4"/>
      <c r="K10521" s="4">
        <v>3842282.4384228201</v>
      </c>
      <c r="L10521" s="4">
        <v>125392794.053928</v>
      </c>
      <c r="M10521" s="4">
        <v>84552211.4455221</v>
      </c>
      <c r="N10521" s="3">
        <v>3.0452240067625001E-2</v>
      </c>
      <c r="O10521" s="5">
        <v>1.8238167762756348</v>
      </c>
      <c r="P10521" s="3">
        <v>0.67429882287979126</v>
      </c>
    </row>
    <row r="10522" spans="1:16" x14ac:dyDescent="0.25">
      <c r="A10522" s="1">
        <v>2024</v>
      </c>
      <c r="B10522" t="s">
        <v>629</v>
      </c>
      <c r="C10522" t="s">
        <v>2330</v>
      </c>
      <c r="D10522" t="s">
        <v>3414</v>
      </c>
      <c r="E10522" t="s">
        <v>3469</v>
      </c>
      <c r="F10522" t="s">
        <v>4100</v>
      </c>
      <c r="G10522" s="4"/>
      <c r="H10522" s="4"/>
      <c r="I10522" s="4"/>
      <c r="J10522" s="4"/>
      <c r="K10522" s="4">
        <v>9041755.2819131594</v>
      </c>
      <c r="L10522" s="4">
        <v>114657350.676365</v>
      </c>
      <c r="M10522" s="4">
        <v>74283466.561772898</v>
      </c>
      <c r="N10522" s="3">
        <v>7.5326449792550002E-2</v>
      </c>
      <c r="O10522" s="5">
        <v>2.4109227657318115</v>
      </c>
      <c r="P10522" s="3">
        <v>0.64787358045578003</v>
      </c>
    </row>
    <row r="10523" spans="1:16" x14ac:dyDescent="0.25">
      <c r="A10523" s="1">
        <v>2017</v>
      </c>
      <c r="B10523" t="s">
        <v>630</v>
      </c>
      <c r="C10523" t="s">
        <v>2331</v>
      </c>
      <c r="D10523" t="s">
        <v>3438</v>
      </c>
      <c r="E10523" t="s">
        <v>3469</v>
      </c>
      <c r="F10523" t="s">
        <v>4101</v>
      </c>
      <c r="G10523" s="4"/>
      <c r="H10523" s="4"/>
      <c r="I10523" s="4"/>
      <c r="J10523" s="4"/>
      <c r="K10523" s="4">
        <v>17480734.699189901</v>
      </c>
      <c r="L10523" s="4">
        <v>157417953.83699</v>
      </c>
      <c r="M10523" s="4">
        <v>39263773.598118901</v>
      </c>
      <c r="N10523" s="3">
        <v>0.10870299499040301</v>
      </c>
      <c r="O10523" s="5">
        <v>1.110637903213501</v>
      </c>
      <c r="P10523" s="3">
        <v>0.24942372739315033</v>
      </c>
    </row>
    <row r="10524" spans="1:16" x14ac:dyDescent="0.25">
      <c r="A10524" s="1">
        <v>2018</v>
      </c>
      <c r="B10524" t="s">
        <v>630</v>
      </c>
      <c r="C10524" t="s">
        <v>2331</v>
      </c>
      <c r="D10524" t="s">
        <v>3438</v>
      </c>
      <c r="E10524" t="s">
        <v>3469</v>
      </c>
      <c r="F10524" t="s">
        <v>4101</v>
      </c>
      <c r="G10524" s="4"/>
      <c r="H10524" s="4"/>
      <c r="I10524" s="4"/>
      <c r="J10524" s="4"/>
      <c r="K10524" s="4">
        <v>12669921.012269501</v>
      </c>
      <c r="L10524" s="4">
        <v>162833125.95850801</v>
      </c>
      <c r="M10524" s="4">
        <v>49566683.063742898</v>
      </c>
      <c r="N10524" s="3">
        <v>7.8870716712528002E-2</v>
      </c>
      <c r="O10524" s="5">
        <v>0.86678600311279297</v>
      </c>
      <c r="P10524" s="3">
        <v>0.30440172553062439</v>
      </c>
    </row>
    <row r="10525" spans="1:16" x14ac:dyDescent="0.25">
      <c r="A10525" s="1">
        <v>2019</v>
      </c>
      <c r="B10525" t="s">
        <v>630</v>
      </c>
      <c r="C10525" t="s">
        <v>2331</v>
      </c>
      <c r="D10525" t="s">
        <v>3438</v>
      </c>
      <c r="E10525" t="s">
        <v>3469</v>
      </c>
      <c r="F10525" t="s">
        <v>4101</v>
      </c>
      <c r="G10525" s="4"/>
      <c r="H10525" s="4"/>
      <c r="I10525" s="4"/>
      <c r="J10525" s="4"/>
      <c r="K10525" s="4">
        <v>5879208.1392908804</v>
      </c>
      <c r="L10525" s="4">
        <v>92602845.948738694</v>
      </c>
      <c r="M10525" s="4">
        <v>57452250.095229998</v>
      </c>
      <c r="N10525" s="3">
        <v>4.8378477843632001E-2</v>
      </c>
      <c r="O10525" s="5">
        <v>0.8302122950553894</v>
      </c>
      <c r="P10525" s="3">
        <v>0.62041562795639038</v>
      </c>
    </row>
    <row r="10526" spans="1:16" x14ac:dyDescent="0.25">
      <c r="A10526" s="1">
        <v>2022</v>
      </c>
      <c r="B10526" t="s">
        <v>630</v>
      </c>
      <c r="C10526" t="s">
        <v>2331</v>
      </c>
      <c r="D10526" t="s">
        <v>3438</v>
      </c>
      <c r="E10526" t="s">
        <v>3469</v>
      </c>
      <c r="F10526" t="s">
        <v>4101</v>
      </c>
      <c r="G10526" s="4"/>
      <c r="H10526" s="4"/>
      <c r="I10526" s="4"/>
      <c r="J10526" s="4"/>
      <c r="K10526" s="4">
        <v>4283339.4650424402</v>
      </c>
      <c r="L10526" s="4">
        <v>106975841.0661</v>
      </c>
      <c r="M10526" s="4">
        <v>54828380.274973102</v>
      </c>
      <c r="N10526" s="3">
        <v>2.2557254236437001E-2</v>
      </c>
      <c r="O10526" s="5">
        <v>1.0612399578094482</v>
      </c>
      <c r="P10526" s="3">
        <v>0.51253050565719604</v>
      </c>
    </row>
    <row r="10527" spans="1:16" x14ac:dyDescent="0.25">
      <c r="A10527" s="1">
        <v>2023</v>
      </c>
      <c r="B10527" t="s">
        <v>630</v>
      </c>
      <c r="C10527" t="s">
        <v>2331</v>
      </c>
      <c r="D10527" t="s">
        <v>3438</v>
      </c>
      <c r="E10527" t="s">
        <v>3469</v>
      </c>
      <c r="F10527" t="s">
        <v>4101</v>
      </c>
      <c r="G10527" s="4"/>
      <c r="H10527" s="4"/>
      <c r="I10527" s="4"/>
      <c r="J10527" s="4"/>
      <c r="K10527" s="4">
        <v>11169752.729105201</v>
      </c>
      <c r="L10527" s="4">
        <v>109470659.13935301</v>
      </c>
      <c r="M10527" s="4">
        <v>56056468.473131202</v>
      </c>
      <c r="N10527" s="3">
        <v>0.10323287188411601</v>
      </c>
      <c r="O10527" s="5">
        <v>1.1274381875991821</v>
      </c>
      <c r="P10527" s="3">
        <v>0.51206845045089722</v>
      </c>
    </row>
    <row r="10528" spans="1:16" x14ac:dyDescent="0.25">
      <c r="A10528" s="1">
        <v>2024</v>
      </c>
      <c r="B10528" t="s">
        <v>630</v>
      </c>
      <c r="C10528" t="s">
        <v>2331</v>
      </c>
      <c r="D10528" t="s">
        <v>3438</v>
      </c>
      <c r="E10528" t="s">
        <v>3469</v>
      </c>
      <c r="F10528" t="s">
        <v>4101</v>
      </c>
      <c r="G10528" s="4"/>
      <c r="H10528" s="4"/>
      <c r="I10528" s="4"/>
      <c r="J10528" s="4"/>
      <c r="K10528" s="4">
        <v>12899912.7631799</v>
      </c>
      <c r="L10528" s="4">
        <v>138215295.52246201</v>
      </c>
      <c r="M10528" s="4">
        <v>79083580.2980901</v>
      </c>
      <c r="N10528" s="3">
        <v>0.108552477443472</v>
      </c>
      <c r="O10528" s="5">
        <v>1.2004944086074829</v>
      </c>
      <c r="P10528" s="3">
        <v>0.57217675447463989</v>
      </c>
    </row>
    <row r="10529" spans="1:16" x14ac:dyDescent="0.25">
      <c r="A10529" s="1">
        <v>2023</v>
      </c>
      <c r="B10529" t="s">
        <v>1030</v>
      </c>
      <c r="C10529" t="s">
        <v>2731</v>
      </c>
      <c r="D10529" t="s">
        <v>3403</v>
      </c>
      <c r="E10529" t="s">
        <v>3469</v>
      </c>
      <c r="F10529" t="s">
        <v>4501</v>
      </c>
      <c r="G10529" s="4">
        <v>11.380495638973001</v>
      </c>
      <c r="H10529" s="4">
        <v>1.7958412098298699</v>
      </c>
      <c r="I10529" s="4">
        <v>7.7353408594161799</v>
      </c>
      <c r="J10529" s="4">
        <v>31.0925039872408</v>
      </c>
      <c r="K10529" s="4">
        <v>-8736326.3673632592</v>
      </c>
      <c r="L10529" s="4">
        <v>11681303.203012999</v>
      </c>
      <c r="M10529" s="4">
        <v>607772.55607772595</v>
      </c>
      <c r="N10529" s="3">
        <v>-0.63538071077187197</v>
      </c>
      <c r="O10529" s="5">
        <v>10.601167678833008</v>
      </c>
      <c r="P10529" s="3">
        <v>5.202951654791832E-2</v>
      </c>
    </row>
    <row r="10530" spans="1:16" x14ac:dyDescent="0.25">
      <c r="A10530" s="1">
        <v>2024</v>
      </c>
      <c r="B10530" t="s">
        <v>1030</v>
      </c>
      <c r="C10530" t="s">
        <v>2731</v>
      </c>
      <c r="D10530" t="s">
        <v>3403</v>
      </c>
      <c r="E10530" t="s">
        <v>3469</v>
      </c>
      <c r="F10530" t="s">
        <v>4501</v>
      </c>
      <c r="G10530" s="4">
        <v>13.6107495390044</v>
      </c>
      <c r="H10530" s="4">
        <v>0</v>
      </c>
      <c r="I10530" s="4">
        <v>6.7679123174231703</v>
      </c>
      <c r="J10530" s="4">
        <v>44.334140435835401</v>
      </c>
      <c r="K10530" s="4">
        <v>-5153038.4751288397</v>
      </c>
      <c r="L10530" s="4">
        <v>8030774.7694892399</v>
      </c>
      <c r="M10530" s="4">
        <v>785146.64017654199</v>
      </c>
      <c r="N10530" s="3">
        <v>-0.52278512986455805</v>
      </c>
      <c r="O10530" s="5">
        <v>2.720301628112793</v>
      </c>
      <c r="P10530" s="3">
        <v>9.7767233848571777E-2</v>
      </c>
    </row>
    <row r="10531" spans="1:16" x14ac:dyDescent="0.25">
      <c r="A10531" s="1">
        <v>2015</v>
      </c>
      <c r="B10531" t="s">
        <v>631</v>
      </c>
      <c r="C10531" t="s">
        <v>2332</v>
      </c>
      <c r="D10531" t="s">
        <v>3463</v>
      </c>
      <c r="E10531" t="s">
        <v>3469</v>
      </c>
      <c r="F10531" t="s">
        <v>4102</v>
      </c>
      <c r="G10531" s="4"/>
      <c r="H10531" s="4"/>
      <c r="I10531" s="4"/>
      <c r="J10531" s="4"/>
      <c r="K10531" s="4">
        <v>-1615183.7784951001</v>
      </c>
      <c r="L10531" s="4">
        <v>6009192.39154719</v>
      </c>
      <c r="M10531" s="4">
        <v>572516.04354290699</v>
      </c>
      <c r="N10531" s="3">
        <v>-0.38897789259307203</v>
      </c>
      <c r="O10531" s="5">
        <v>4.482459545135498</v>
      </c>
      <c r="P10531" s="3">
        <v>9.5273375511169434E-2</v>
      </c>
    </row>
    <row r="10532" spans="1:16" x14ac:dyDescent="0.25">
      <c r="A10532" s="1">
        <v>2016</v>
      </c>
      <c r="B10532" t="s">
        <v>631</v>
      </c>
      <c r="C10532" t="s">
        <v>2332</v>
      </c>
      <c r="D10532" t="s">
        <v>3463</v>
      </c>
      <c r="E10532" t="s">
        <v>3469</v>
      </c>
      <c r="F10532" t="s">
        <v>4102</v>
      </c>
      <c r="G10532" s="4"/>
      <c r="H10532" s="4"/>
      <c r="I10532" s="4"/>
      <c r="J10532" s="4"/>
      <c r="K10532" s="4">
        <v>-2253979.79557171</v>
      </c>
      <c r="L10532" s="4">
        <v>4442563.39958876</v>
      </c>
      <c r="M10532" s="4">
        <v>956178.29364961095</v>
      </c>
      <c r="N10532" s="3">
        <v>-0.43964416611277701</v>
      </c>
      <c r="O10532" s="5">
        <v>6.3190422058105469</v>
      </c>
      <c r="P10532" s="3">
        <v>0.21523120999336243</v>
      </c>
    </row>
    <row r="10533" spans="1:16" x14ac:dyDescent="0.25">
      <c r="A10533" s="1">
        <v>2017</v>
      </c>
      <c r="B10533" t="s">
        <v>631</v>
      </c>
      <c r="C10533" t="s">
        <v>2332</v>
      </c>
      <c r="D10533" t="s">
        <v>3463</v>
      </c>
      <c r="E10533" t="s">
        <v>3469</v>
      </c>
      <c r="F10533" t="s">
        <v>4102</v>
      </c>
      <c r="G10533" s="4"/>
      <c r="H10533" s="4"/>
      <c r="I10533" s="4"/>
      <c r="J10533" s="4"/>
      <c r="K10533" s="4">
        <v>-2052310.02175133</v>
      </c>
      <c r="L10533" s="4">
        <v>13584920.8728201</v>
      </c>
      <c r="M10533" s="4">
        <v>914478.85202179803</v>
      </c>
      <c r="N10533" s="3">
        <v>-0.22592334738282899</v>
      </c>
      <c r="O10533" s="5">
        <v>2.252589225769043</v>
      </c>
      <c r="P10533" s="3">
        <v>6.7315727472305298E-2</v>
      </c>
    </row>
    <row r="10534" spans="1:16" x14ac:dyDescent="0.25">
      <c r="A10534" s="1">
        <v>2018</v>
      </c>
      <c r="B10534" t="s">
        <v>631</v>
      </c>
      <c r="C10534" t="s">
        <v>2332</v>
      </c>
      <c r="D10534" t="s">
        <v>3463</v>
      </c>
      <c r="E10534" t="s">
        <v>3469</v>
      </c>
      <c r="F10534" t="s">
        <v>4102</v>
      </c>
      <c r="G10534" s="4"/>
      <c r="H10534" s="4"/>
      <c r="I10534" s="4"/>
      <c r="J10534" s="4"/>
      <c r="K10534" s="4">
        <v>-2408074.0790087301</v>
      </c>
      <c r="L10534" s="4">
        <v>10813196.988874801</v>
      </c>
      <c r="M10534" s="4">
        <v>895243.48810872005</v>
      </c>
      <c r="N10534" s="3">
        <v>-0.20154497718862399</v>
      </c>
      <c r="O10534" s="5">
        <v>2.5911781787872314</v>
      </c>
      <c r="P10534" s="3">
        <v>8.2791745662689209E-2</v>
      </c>
    </row>
    <row r="10535" spans="1:16" x14ac:dyDescent="0.25">
      <c r="A10535" s="1">
        <v>2019</v>
      </c>
      <c r="B10535" t="s">
        <v>631</v>
      </c>
      <c r="C10535" t="s">
        <v>2332</v>
      </c>
      <c r="D10535" t="s">
        <v>3463</v>
      </c>
      <c r="E10535" t="s">
        <v>3469</v>
      </c>
      <c r="F10535" t="s">
        <v>4102</v>
      </c>
      <c r="G10535" s="4"/>
      <c r="H10535" s="4"/>
      <c r="I10535" s="4"/>
      <c r="J10535" s="4"/>
      <c r="K10535" s="4">
        <v>-2451017.9010179001</v>
      </c>
      <c r="L10535" s="4">
        <v>8515293.7872937899</v>
      </c>
      <c r="M10535" s="4">
        <v>1095778.8697788699</v>
      </c>
      <c r="N10535" s="3">
        <v>-0.261156576250543</v>
      </c>
      <c r="O10535" s="5">
        <v>11.438470840454102</v>
      </c>
      <c r="P10535" s="3">
        <v>0.12868362665176392</v>
      </c>
    </row>
    <row r="10536" spans="1:16" x14ac:dyDescent="0.25">
      <c r="A10536" s="1">
        <v>2020</v>
      </c>
      <c r="B10536" t="s">
        <v>631</v>
      </c>
      <c r="C10536" t="s">
        <v>2332</v>
      </c>
      <c r="D10536" t="s">
        <v>3463</v>
      </c>
      <c r="E10536" t="s">
        <v>3469</v>
      </c>
      <c r="F10536" t="s">
        <v>4102</v>
      </c>
      <c r="G10536" s="4"/>
      <c r="H10536" s="4"/>
      <c r="I10536" s="4"/>
      <c r="J10536" s="4"/>
      <c r="K10536" s="4">
        <v>-1325179.79652969</v>
      </c>
      <c r="L10536" s="4">
        <v>34313184.158579797</v>
      </c>
      <c r="M10536" s="4">
        <v>2613088.9112819699</v>
      </c>
      <c r="N10536" s="3">
        <v>-6.2090674504579002E-2</v>
      </c>
      <c r="O10536" s="5">
        <v>6.100496768951416</v>
      </c>
      <c r="P10536" s="3">
        <v>7.6154075562953949E-2</v>
      </c>
    </row>
    <row r="10537" spans="1:16" x14ac:dyDescent="0.25">
      <c r="A10537" s="1">
        <v>2021</v>
      </c>
      <c r="B10537" t="s">
        <v>631</v>
      </c>
      <c r="C10537" t="s">
        <v>2332</v>
      </c>
      <c r="D10537" t="s">
        <v>3463</v>
      </c>
      <c r="E10537" t="s">
        <v>3469</v>
      </c>
      <c r="F10537" t="s">
        <v>4102</v>
      </c>
      <c r="G10537" s="4"/>
      <c r="H10537" s="4"/>
      <c r="I10537" s="4"/>
      <c r="J10537" s="4"/>
      <c r="K10537" s="4">
        <v>1396876.33558023</v>
      </c>
      <c r="L10537" s="4">
        <v>40524409.720399797</v>
      </c>
      <c r="M10537" s="4">
        <v>3529305.9106688998</v>
      </c>
      <c r="N10537" s="3">
        <v>3.5909099670399999E-2</v>
      </c>
      <c r="O10537" s="5">
        <v>2.9281547069549561</v>
      </c>
      <c r="P10537" s="3">
        <v>8.7090864777565002E-2</v>
      </c>
    </row>
    <row r="10538" spans="1:16" x14ac:dyDescent="0.25">
      <c r="A10538" s="1">
        <v>2022</v>
      </c>
      <c r="B10538" t="s">
        <v>631</v>
      </c>
      <c r="C10538" t="s">
        <v>2332</v>
      </c>
      <c r="D10538" t="s">
        <v>3463</v>
      </c>
      <c r="E10538" t="s">
        <v>3469</v>
      </c>
      <c r="F10538" t="s">
        <v>4102</v>
      </c>
      <c r="G10538" s="4"/>
      <c r="H10538" s="4"/>
      <c r="I10538" s="4"/>
      <c r="J10538" s="4"/>
      <c r="K10538" s="4">
        <v>2190370.37548221</v>
      </c>
      <c r="L10538" s="4">
        <v>41167093.377131499</v>
      </c>
      <c r="M10538" s="4">
        <v>3348354.46182724</v>
      </c>
      <c r="N10538" s="3">
        <v>5.5830643529959999E-2</v>
      </c>
      <c r="O10538" s="5">
        <v>2.8048572540283203</v>
      </c>
      <c r="P10538" s="3">
        <v>8.1335701048374176E-2</v>
      </c>
    </row>
    <row r="10539" spans="1:16" x14ac:dyDescent="0.25">
      <c r="A10539" s="1">
        <v>2023</v>
      </c>
      <c r="B10539" t="s">
        <v>631</v>
      </c>
      <c r="C10539" t="s">
        <v>2332</v>
      </c>
      <c r="D10539" t="s">
        <v>3463</v>
      </c>
      <c r="E10539" t="s">
        <v>3469</v>
      </c>
      <c r="F10539" t="s">
        <v>4102</v>
      </c>
      <c r="G10539" s="4"/>
      <c r="H10539" s="4"/>
      <c r="I10539" s="4"/>
      <c r="J10539" s="4"/>
      <c r="K10539" s="4">
        <v>-9283738.2928373795</v>
      </c>
      <c r="L10539" s="4">
        <v>32715395.127154</v>
      </c>
      <c r="M10539" s="4">
        <v>4108922.4410892199</v>
      </c>
      <c r="N10539" s="3">
        <v>-0.25617113637199701</v>
      </c>
      <c r="O10539" s="5">
        <v>1.7715693712234497</v>
      </c>
      <c r="P10539" s="3">
        <v>0.12559598684310913</v>
      </c>
    </row>
    <row r="10540" spans="1:16" x14ac:dyDescent="0.25">
      <c r="A10540" s="1">
        <v>2024</v>
      </c>
      <c r="B10540" t="s">
        <v>631</v>
      </c>
      <c r="C10540" t="s">
        <v>2332</v>
      </c>
      <c r="D10540" t="s">
        <v>3463</v>
      </c>
      <c r="E10540" t="s">
        <v>3469</v>
      </c>
      <c r="F10540" t="s">
        <v>4102</v>
      </c>
      <c r="G10540" s="4"/>
      <c r="H10540" s="4"/>
      <c r="I10540" s="4"/>
      <c r="J10540" s="4"/>
      <c r="K10540" s="4">
        <v>-11814551.3457295</v>
      </c>
      <c r="L10540" s="4">
        <v>44860093.471028604</v>
      </c>
      <c r="M10540" s="4">
        <v>4122859.0667564501</v>
      </c>
      <c r="N10540" s="3">
        <v>-0.30457611824861403</v>
      </c>
      <c r="O10540" s="5">
        <v>2.7383577823638916</v>
      </c>
      <c r="P10540" s="3">
        <v>9.1904826462268829E-2</v>
      </c>
    </row>
    <row r="10541" spans="1:16" x14ac:dyDescent="0.25">
      <c r="A10541" s="1">
        <v>2009</v>
      </c>
      <c r="B10541" t="s">
        <v>632</v>
      </c>
      <c r="C10541" t="s">
        <v>2333</v>
      </c>
      <c r="D10541" t="s">
        <v>3421</v>
      </c>
      <c r="E10541" t="s">
        <v>3469</v>
      </c>
      <c r="F10541" t="s">
        <v>4103</v>
      </c>
      <c r="G10541" s="4"/>
      <c r="H10541" s="4"/>
      <c r="I10541" s="4"/>
      <c r="J10541" s="4"/>
      <c r="K10541" s="4">
        <v>10813041.683862999</v>
      </c>
      <c r="L10541" s="4">
        <v>123700407.32832099</v>
      </c>
      <c r="M10541" s="4">
        <v>63507330.115379803</v>
      </c>
      <c r="N10541" s="3">
        <v>8.7623825363069993E-2</v>
      </c>
      <c r="P10541" s="3">
        <v>0.51339626312255859</v>
      </c>
    </row>
    <row r="10542" spans="1:16" x14ac:dyDescent="0.25">
      <c r="A10542" s="1">
        <v>2010</v>
      </c>
      <c r="B10542" t="s">
        <v>632</v>
      </c>
      <c r="C10542" t="s">
        <v>2333</v>
      </c>
      <c r="D10542" t="s">
        <v>3421</v>
      </c>
      <c r="E10542" t="s">
        <v>3469</v>
      </c>
      <c r="F10542" t="s">
        <v>4103</v>
      </c>
      <c r="G10542" s="4"/>
      <c r="H10542" s="4"/>
      <c r="I10542" s="4"/>
      <c r="J10542" s="4"/>
      <c r="K10542" s="4">
        <v>17182940.516273901</v>
      </c>
      <c r="L10542" s="4">
        <v>152824201.61208001</v>
      </c>
      <c r="M10542" s="4">
        <v>63964901.5406591</v>
      </c>
      <c r="N10542" s="3">
        <v>0.117090840827791</v>
      </c>
      <c r="P10542" s="3">
        <v>0.41855216026306152</v>
      </c>
    </row>
    <row r="10543" spans="1:16" x14ac:dyDescent="0.25">
      <c r="A10543" s="1">
        <v>2011</v>
      </c>
      <c r="B10543" t="s">
        <v>632</v>
      </c>
      <c r="C10543" t="s">
        <v>2333</v>
      </c>
      <c r="D10543" t="s">
        <v>3421</v>
      </c>
      <c r="E10543" t="s">
        <v>3469</v>
      </c>
      <c r="F10543" t="s">
        <v>4103</v>
      </c>
      <c r="G10543" s="4"/>
      <c r="H10543" s="4"/>
      <c r="I10543" s="4"/>
      <c r="J10543" s="4"/>
      <c r="K10543" s="4">
        <v>16730061.3496933</v>
      </c>
      <c r="L10543" s="4">
        <v>161036809.81595099</v>
      </c>
      <c r="M10543" s="4">
        <v>46867075.664621703</v>
      </c>
      <c r="N10543" s="3">
        <v>0.10649674398018701</v>
      </c>
      <c r="P10543" s="3">
        <v>0.2910332977771759</v>
      </c>
    </row>
    <row r="10544" spans="1:16" x14ac:dyDescent="0.25">
      <c r="A10544" s="1">
        <v>2015</v>
      </c>
      <c r="B10544" t="s">
        <v>633</v>
      </c>
      <c r="C10544" t="s">
        <v>2334</v>
      </c>
      <c r="D10544" t="s">
        <v>3426</v>
      </c>
      <c r="E10544" t="s">
        <v>3469</v>
      </c>
      <c r="F10544" t="s">
        <v>4104</v>
      </c>
      <c r="G10544" s="4"/>
      <c r="H10544" s="4"/>
      <c r="I10544" s="4"/>
      <c r="J10544" s="4"/>
      <c r="K10544" s="4">
        <v>19060519.7906144</v>
      </c>
      <c r="L10544" s="4">
        <v>28309149.906633601</v>
      </c>
      <c r="M10544" s="4">
        <v>23098233.6914929</v>
      </c>
      <c r="N10544" s="3">
        <v>0.78577738515901097</v>
      </c>
      <c r="O10544" s="5">
        <v>10.750777244567871</v>
      </c>
      <c r="P10544" s="3">
        <v>0.81592822074890137</v>
      </c>
    </row>
    <row r="10545" spans="1:16" x14ac:dyDescent="0.25">
      <c r="A10545" s="1">
        <v>2016</v>
      </c>
      <c r="B10545" t="s">
        <v>633</v>
      </c>
      <c r="C10545" t="s">
        <v>2334</v>
      </c>
      <c r="D10545" t="s">
        <v>3426</v>
      </c>
      <c r="E10545" t="s">
        <v>3469</v>
      </c>
      <c r="F10545" t="s">
        <v>4104</v>
      </c>
      <c r="G10545" s="4"/>
      <c r="H10545" s="4"/>
      <c r="I10545" s="4"/>
      <c r="J10545" s="4"/>
      <c r="K10545" s="4">
        <v>18270916.692892101</v>
      </c>
      <c r="L10545" s="4">
        <v>31950875.931004498</v>
      </c>
      <c r="M10545" s="4">
        <v>23580452.277120899</v>
      </c>
      <c r="N10545" s="3">
        <v>0.61241711874623295</v>
      </c>
      <c r="O10545" s="5">
        <v>6.3523368835449219</v>
      </c>
      <c r="P10545" s="3">
        <v>0.7380220890045166</v>
      </c>
    </row>
    <row r="10546" spans="1:16" x14ac:dyDescent="0.25">
      <c r="A10546" s="1">
        <v>2017</v>
      </c>
      <c r="B10546" t="s">
        <v>633</v>
      </c>
      <c r="C10546" t="s">
        <v>2334</v>
      </c>
      <c r="D10546" t="s">
        <v>3426</v>
      </c>
      <c r="E10546" t="s">
        <v>3469</v>
      </c>
      <c r="F10546" t="s">
        <v>4104</v>
      </c>
      <c r="G10546" s="4"/>
      <c r="H10546" s="4"/>
      <c r="I10546" s="4"/>
      <c r="J10546" s="4"/>
      <c r="K10546" s="4">
        <v>31888368.804138102</v>
      </c>
      <c r="L10546" s="4">
        <v>38964083.4082717</v>
      </c>
      <c r="M10546" s="4">
        <v>17298070.0500357</v>
      </c>
      <c r="N10546" s="3">
        <v>0.88902459929716304</v>
      </c>
      <c r="O10546" s="5">
        <v>8.0867147445678711</v>
      </c>
      <c r="P10546" s="3">
        <v>0.44394910335540771</v>
      </c>
    </row>
    <row r="10547" spans="1:16" x14ac:dyDescent="0.25">
      <c r="A10547" s="1">
        <v>2015</v>
      </c>
      <c r="B10547" t="s">
        <v>634</v>
      </c>
      <c r="C10547" t="s">
        <v>2335</v>
      </c>
      <c r="D10547" t="s">
        <v>3408</v>
      </c>
      <c r="E10547" t="s">
        <v>3469</v>
      </c>
      <c r="F10547" t="s">
        <v>4105</v>
      </c>
      <c r="G10547" s="4"/>
      <c r="H10547" s="4"/>
      <c r="I10547" s="4"/>
      <c r="J10547" s="4"/>
      <c r="K10547" s="4">
        <v>-1205908.18394028</v>
      </c>
      <c r="L10547" s="4">
        <v>920173.64775852603</v>
      </c>
      <c r="M10547" s="4">
        <v>450904.06230980798</v>
      </c>
      <c r="N10547" s="3">
        <v>-2.2183823419994</v>
      </c>
      <c r="P10547" s="3">
        <v>0.49002063274383545</v>
      </c>
    </row>
    <row r="10548" spans="1:16" x14ac:dyDescent="0.25">
      <c r="A10548" s="1">
        <v>2016</v>
      </c>
      <c r="B10548" t="s">
        <v>634</v>
      </c>
      <c r="C10548" t="s">
        <v>2335</v>
      </c>
      <c r="D10548" t="s">
        <v>3408</v>
      </c>
      <c r="E10548" t="s">
        <v>3469</v>
      </c>
      <c r="F10548" t="s">
        <v>4105</v>
      </c>
      <c r="G10548" s="4"/>
      <c r="H10548" s="4"/>
      <c r="I10548" s="4"/>
      <c r="J10548" s="4"/>
      <c r="K10548" s="4">
        <v>-2178699.67517955</v>
      </c>
      <c r="L10548" s="4">
        <v>9198381.1127335597</v>
      </c>
      <c r="M10548" s="4">
        <v>831930.74470304302</v>
      </c>
      <c r="N10548" s="3">
        <v>-0.431929451535224</v>
      </c>
      <c r="O10548" s="5">
        <v>1.1141908168792725</v>
      </c>
      <c r="P10548" s="3">
        <v>9.0443171560764313E-2</v>
      </c>
    </row>
    <row r="10549" spans="1:16" x14ac:dyDescent="0.25">
      <c r="A10549" s="1">
        <v>2017</v>
      </c>
      <c r="B10549" t="s">
        <v>634</v>
      </c>
      <c r="C10549" t="s">
        <v>2335</v>
      </c>
      <c r="D10549" t="s">
        <v>3408</v>
      </c>
      <c r="E10549" t="s">
        <v>3469</v>
      </c>
      <c r="F10549" t="s">
        <v>4105</v>
      </c>
      <c r="G10549" s="4"/>
      <c r="H10549" s="4"/>
      <c r="I10549" s="4"/>
      <c r="J10549" s="4"/>
      <c r="K10549" s="4">
        <v>-3286099.9023880302</v>
      </c>
      <c r="L10549" s="4">
        <v>11025701.1536658</v>
      </c>
      <c r="M10549" s="4">
        <v>734233.36177146505</v>
      </c>
      <c r="N10549" s="3">
        <v>-0.32035396956962298</v>
      </c>
      <c r="O10549" s="5">
        <v>1.510640025138855</v>
      </c>
      <c r="P10549" s="3">
        <v>6.6592894494533539E-2</v>
      </c>
    </row>
    <row r="10550" spans="1:16" x14ac:dyDescent="0.25">
      <c r="A10550" s="1">
        <v>2018</v>
      </c>
      <c r="B10550" t="s">
        <v>634</v>
      </c>
      <c r="C10550" t="s">
        <v>2335</v>
      </c>
      <c r="D10550" t="s">
        <v>3408</v>
      </c>
      <c r="E10550" t="s">
        <v>3469</v>
      </c>
      <c r="F10550" t="s">
        <v>4105</v>
      </c>
      <c r="G10550" s="4"/>
      <c r="H10550" s="4"/>
      <c r="I10550" s="4"/>
      <c r="J10550" s="4"/>
      <c r="K10550" s="4">
        <v>-4581996.9059726596</v>
      </c>
      <c r="L10550" s="4">
        <v>11244469.611174</v>
      </c>
      <c r="M10550" s="4">
        <v>982314.45088416606</v>
      </c>
      <c r="N10550" s="3">
        <v>-0.41915990029243599</v>
      </c>
      <c r="O10550" s="5">
        <v>5.5429139137268066</v>
      </c>
      <c r="P10550" s="3">
        <v>8.7359786033630371E-2</v>
      </c>
    </row>
    <row r="10551" spans="1:16" x14ac:dyDescent="0.25">
      <c r="A10551" s="1">
        <v>2015</v>
      </c>
      <c r="B10551" t="s">
        <v>635</v>
      </c>
      <c r="C10551" t="s">
        <v>2336</v>
      </c>
      <c r="D10551" t="s">
        <v>3446</v>
      </c>
      <c r="E10551" t="s">
        <v>3469</v>
      </c>
      <c r="F10551" t="s">
        <v>4106</v>
      </c>
      <c r="G10551" s="4"/>
      <c r="H10551" s="4"/>
      <c r="I10551" s="4"/>
      <c r="J10551" s="4"/>
      <c r="K10551" s="4">
        <v>2675593.0140289501</v>
      </c>
      <c r="L10551" s="4">
        <v>38421299.969954498</v>
      </c>
      <c r="M10551" s="4">
        <v>1177168.4783864799</v>
      </c>
      <c r="N10551" s="3">
        <v>8.8390618836134999E-2</v>
      </c>
      <c r="O10551" s="5">
        <v>0.95082855224609375</v>
      </c>
      <c r="P10551" s="3">
        <v>3.0638433992862701E-2</v>
      </c>
    </row>
    <row r="10552" spans="1:16" x14ac:dyDescent="0.25">
      <c r="A10552" s="1">
        <v>2016</v>
      </c>
      <c r="B10552" t="s">
        <v>635</v>
      </c>
      <c r="C10552" t="s">
        <v>2336</v>
      </c>
      <c r="D10552" t="s">
        <v>3446</v>
      </c>
      <c r="E10552" t="s">
        <v>3469</v>
      </c>
      <c r="F10552" t="s">
        <v>4106</v>
      </c>
      <c r="G10552" s="4"/>
      <c r="H10552" s="4"/>
      <c r="I10552" s="4"/>
      <c r="J10552" s="4"/>
      <c r="K10552" s="4">
        <v>2547903.5670649898</v>
      </c>
      <c r="L10552" s="4">
        <v>30793128.110379402</v>
      </c>
      <c r="M10552" s="4">
        <v>397830.55696278001</v>
      </c>
      <c r="N10552" s="3">
        <v>7.4995888383312004E-2</v>
      </c>
      <c r="O10552" s="5">
        <v>0.86592036485671997</v>
      </c>
      <c r="P10552" s="3">
        <v>1.2919459491968155E-2</v>
      </c>
    </row>
    <row r="10553" spans="1:16" x14ac:dyDescent="0.25">
      <c r="A10553" s="1">
        <v>2017</v>
      </c>
      <c r="B10553" t="s">
        <v>635</v>
      </c>
      <c r="C10553" t="s">
        <v>2336</v>
      </c>
      <c r="D10553" t="s">
        <v>3446</v>
      </c>
      <c r="E10553" t="s">
        <v>3469</v>
      </c>
      <c r="F10553" t="s">
        <v>4106</v>
      </c>
      <c r="G10553" s="4"/>
      <c r="H10553" s="4"/>
      <c r="I10553" s="4"/>
      <c r="J10553" s="4"/>
      <c r="K10553" s="4">
        <v>2418009.79194048</v>
      </c>
      <c r="L10553" s="4">
        <v>65448438.592850499</v>
      </c>
      <c r="M10553" s="4">
        <v>2499481.19624617</v>
      </c>
      <c r="N10553" s="3">
        <v>4.9744635769967002E-2</v>
      </c>
      <c r="O10553" s="5">
        <v>0.91641044616699219</v>
      </c>
      <c r="P10553" s="3">
        <v>3.8190081715583801E-2</v>
      </c>
    </row>
    <row r="10554" spans="1:16" x14ac:dyDescent="0.25">
      <c r="A10554" s="1">
        <v>2018</v>
      </c>
      <c r="B10554" t="s">
        <v>635</v>
      </c>
      <c r="C10554" t="s">
        <v>2336</v>
      </c>
      <c r="D10554" t="s">
        <v>3446</v>
      </c>
      <c r="E10554" t="s">
        <v>3469</v>
      </c>
      <c r="F10554" t="s">
        <v>4106</v>
      </c>
      <c r="G10554" s="4"/>
      <c r="H10554" s="4"/>
      <c r="I10554" s="4"/>
      <c r="J10554" s="4"/>
      <c r="K10554" s="4">
        <v>1259076.6771034601</v>
      </c>
      <c r="L10554" s="4">
        <v>59052250.571802899</v>
      </c>
      <c r="M10554" s="4">
        <v>1165071.5401298299</v>
      </c>
      <c r="N10554" s="3">
        <v>2.0626682511580001E-2</v>
      </c>
      <c r="O10554" s="5">
        <v>1.082632303237915</v>
      </c>
      <c r="P10554" s="3">
        <v>1.9729502499103546E-2</v>
      </c>
    </row>
    <row r="10555" spans="1:16" x14ac:dyDescent="0.25">
      <c r="A10555" s="1">
        <v>2019</v>
      </c>
      <c r="B10555" t="s">
        <v>635</v>
      </c>
      <c r="C10555" t="s">
        <v>2336</v>
      </c>
      <c r="D10555" t="s">
        <v>3446</v>
      </c>
      <c r="E10555" t="s">
        <v>3469</v>
      </c>
      <c r="F10555" t="s">
        <v>4106</v>
      </c>
      <c r="G10555" s="4"/>
      <c r="H10555" s="4"/>
      <c r="I10555" s="4"/>
      <c r="J10555" s="4"/>
      <c r="K10555" s="4">
        <v>5111267.1112671103</v>
      </c>
      <c r="L10555" s="4">
        <v>60855036.855036899</v>
      </c>
      <c r="M10555" s="4">
        <v>3027027.02702703</v>
      </c>
      <c r="N10555" s="3">
        <v>8.7476797203049003E-2</v>
      </c>
      <c r="O10555" s="5">
        <v>1.0266392230987549</v>
      </c>
      <c r="P10555" s="3">
        <v>4.9741603434085846E-2</v>
      </c>
    </row>
    <row r="10556" spans="1:16" x14ac:dyDescent="0.25">
      <c r="A10556" s="1">
        <v>2020</v>
      </c>
      <c r="B10556" t="s">
        <v>635</v>
      </c>
      <c r="C10556" t="s">
        <v>2336</v>
      </c>
      <c r="D10556" t="s">
        <v>3446</v>
      </c>
      <c r="E10556" t="s">
        <v>3469</v>
      </c>
      <c r="F10556" t="s">
        <v>4106</v>
      </c>
      <c r="G10556" s="4"/>
      <c r="H10556" s="4"/>
      <c r="I10556" s="4"/>
      <c r="J10556" s="4"/>
      <c r="K10556" s="4">
        <v>5894289.3033143301</v>
      </c>
      <c r="L10556" s="4">
        <v>111620860.53862999</v>
      </c>
      <c r="M10556" s="4">
        <v>3224604.1715555699</v>
      </c>
      <c r="N10556" s="3">
        <v>6.8757019616683998E-2</v>
      </c>
      <c r="O10556" s="5">
        <v>0.78758257627487183</v>
      </c>
      <c r="P10556" s="3">
        <v>2.8888903558254242E-2</v>
      </c>
    </row>
    <row r="10557" spans="1:16" x14ac:dyDescent="0.25">
      <c r="A10557" s="1">
        <v>2021</v>
      </c>
      <c r="B10557" t="s">
        <v>635</v>
      </c>
      <c r="C10557" t="s">
        <v>2336</v>
      </c>
      <c r="D10557" t="s">
        <v>3446</v>
      </c>
      <c r="E10557" t="s">
        <v>3469</v>
      </c>
      <c r="F10557" t="s">
        <v>4106</v>
      </c>
      <c r="G10557" s="4"/>
      <c r="H10557" s="4"/>
      <c r="I10557" s="4"/>
      <c r="J10557" s="4"/>
      <c r="K10557" s="4">
        <v>1961475.3053558201</v>
      </c>
      <c r="L10557" s="4">
        <v>126173248.655985</v>
      </c>
      <c r="M10557" s="4">
        <v>8396254.0020544492</v>
      </c>
      <c r="N10557" s="3">
        <v>1.5854593498767999E-2</v>
      </c>
      <c r="O10557" s="5">
        <v>0.9052770733833313</v>
      </c>
      <c r="P10557" s="3">
        <v>6.6545434296131134E-2</v>
      </c>
    </row>
    <row r="10558" spans="1:16" x14ac:dyDescent="0.25">
      <c r="A10558" s="1">
        <v>2022</v>
      </c>
      <c r="B10558" t="s">
        <v>635</v>
      </c>
      <c r="C10558" t="s">
        <v>2336</v>
      </c>
      <c r="D10558" t="s">
        <v>3446</v>
      </c>
      <c r="E10558" t="s">
        <v>3469</v>
      </c>
      <c r="F10558" t="s">
        <v>4106</v>
      </c>
      <c r="G10558" s="4"/>
      <c r="H10558" s="4"/>
      <c r="I10558" s="4"/>
      <c r="J10558" s="4"/>
      <c r="K10558" s="4">
        <v>4734070.8178348904</v>
      </c>
      <c r="L10558" s="4">
        <v>139238960.16065499</v>
      </c>
      <c r="M10558" s="4">
        <v>11493578.6400933</v>
      </c>
      <c r="N10558" s="3">
        <v>3.7076772158911003E-2</v>
      </c>
      <c r="O10558" s="5">
        <v>0.6347847580909729</v>
      </c>
      <c r="P10558" s="3">
        <v>8.2545705139636993E-2</v>
      </c>
    </row>
    <row r="10559" spans="1:16" x14ac:dyDescent="0.25">
      <c r="A10559" s="1">
        <v>2023</v>
      </c>
      <c r="B10559" t="s">
        <v>635</v>
      </c>
      <c r="C10559" t="s">
        <v>2336</v>
      </c>
      <c r="D10559" t="s">
        <v>3446</v>
      </c>
      <c r="E10559" t="s">
        <v>3469</v>
      </c>
      <c r="F10559" t="s">
        <v>4106</v>
      </c>
      <c r="G10559" s="4"/>
      <c r="H10559" s="4"/>
      <c r="I10559" s="4"/>
      <c r="J10559" s="4"/>
      <c r="K10559" s="4">
        <v>6433356.6643335698</v>
      </c>
      <c r="L10559" s="4">
        <v>155249141.752491</v>
      </c>
      <c r="M10559" s="4">
        <v>67623904.276238993</v>
      </c>
      <c r="N10559" s="3">
        <v>4.4406714151621E-2</v>
      </c>
      <c r="O10559" s="5">
        <v>0.86655992269515991</v>
      </c>
      <c r="P10559" s="3">
        <v>0.43558311462402344</v>
      </c>
    </row>
    <row r="10560" spans="1:16" x14ac:dyDescent="0.25">
      <c r="A10560" s="1">
        <v>2024</v>
      </c>
      <c r="B10560" t="s">
        <v>635</v>
      </c>
      <c r="C10560" t="s">
        <v>2336</v>
      </c>
      <c r="D10560" t="s">
        <v>3446</v>
      </c>
      <c r="E10560" t="s">
        <v>3469</v>
      </c>
      <c r="F10560" t="s">
        <v>4106</v>
      </c>
      <c r="G10560" s="4"/>
      <c r="H10560" s="4"/>
      <c r="I10560" s="4"/>
      <c r="J10560" s="4"/>
      <c r="K10560" s="4">
        <v>6914989.3661704203</v>
      </c>
      <c r="L10560" s="4">
        <v>138257118.66553801</v>
      </c>
      <c r="M10560" s="4">
        <v>52433113.5452988</v>
      </c>
      <c r="N10560" s="3">
        <v>4.7116221071926E-2</v>
      </c>
      <c r="O10560" s="5">
        <v>0.77359026670455933</v>
      </c>
      <c r="P10560" s="3">
        <v>0.37924349308013916</v>
      </c>
    </row>
    <row r="10561" spans="1:16" x14ac:dyDescent="0.25">
      <c r="A10561" s="1">
        <v>2018</v>
      </c>
      <c r="B10561" t="s">
        <v>636</v>
      </c>
      <c r="C10561" t="s">
        <v>2337</v>
      </c>
      <c r="D10561" t="s">
        <v>3404</v>
      </c>
      <c r="E10561" t="s">
        <v>3469</v>
      </c>
      <c r="F10561" t="s">
        <v>4107</v>
      </c>
      <c r="G10561" s="4"/>
      <c r="H10561" s="4"/>
      <c r="I10561" s="4"/>
      <c r="J10561" s="4"/>
      <c r="K10561" s="4">
        <v>-4320755.9773345003</v>
      </c>
      <c r="L10561" s="4">
        <v>883801.69223445596</v>
      </c>
      <c r="M10561" s="4">
        <v>1490138.3578262001</v>
      </c>
      <c r="N10561" s="3">
        <v>-0.57428595658402104</v>
      </c>
      <c r="O10561" s="5">
        <v>17.70512580871582</v>
      </c>
      <c r="P10561" s="3">
        <v>1.686055064201355</v>
      </c>
    </row>
    <row r="10562" spans="1:16" x14ac:dyDescent="0.25">
      <c r="A10562" s="1">
        <v>2019</v>
      </c>
      <c r="B10562" t="s">
        <v>636</v>
      </c>
      <c r="C10562" t="s">
        <v>2337</v>
      </c>
      <c r="D10562" t="s">
        <v>3404</v>
      </c>
      <c r="E10562" t="s">
        <v>3469</v>
      </c>
      <c r="F10562" t="s">
        <v>4107</v>
      </c>
      <c r="G10562" s="4"/>
      <c r="H10562" s="4"/>
      <c r="I10562" s="4"/>
      <c r="J10562" s="4"/>
      <c r="K10562" s="4">
        <v>-2001246.41752504</v>
      </c>
      <c r="L10562" s="4">
        <v>838941.14809454896</v>
      </c>
      <c r="M10562" s="4">
        <v>3008825.6576147098</v>
      </c>
      <c r="N10562" s="3">
        <v>-2.4176663012933202</v>
      </c>
      <c r="O10562" s="5">
        <v>14.791706085205078</v>
      </c>
      <c r="P10562" s="3">
        <v>3.5864560604095459</v>
      </c>
    </row>
    <row r="10563" spans="1:16" x14ac:dyDescent="0.25">
      <c r="A10563" s="1">
        <v>2020</v>
      </c>
      <c r="B10563" t="s">
        <v>636</v>
      </c>
      <c r="C10563" t="s">
        <v>2337</v>
      </c>
      <c r="D10563" t="s">
        <v>3404</v>
      </c>
      <c r="E10563" t="s">
        <v>3469</v>
      </c>
      <c r="F10563" t="s">
        <v>4107</v>
      </c>
      <c r="G10563" s="4"/>
      <c r="H10563" s="4"/>
      <c r="I10563" s="4"/>
      <c r="J10563" s="4"/>
      <c r="K10563" s="4">
        <v>-1888483.97842932</v>
      </c>
      <c r="L10563" s="4">
        <v>862502.83744071994</v>
      </c>
      <c r="M10563" s="4">
        <v>4002857.0727427802</v>
      </c>
      <c r="N10563" s="3">
        <v>-2.3783956273884699</v>
      </c>
      <c r="O10563" s="5">
        <v>8.5160455703735352</v>
      </c>
      <c r="P10563" s="3">
        <v>4.6409783363342285</v>
      </c>
    </row>
    <row r="10564" spans="1:16" x14ac:dyDescent="0.25">
      <c r="A10564" s="1">
        <v>2021</v>
      </c>
      <c r="B10564" t="s">
        <v>636</v>
      </c>
      <c r="C10564" t="s">
        <v>2337</v>
      </c>
      <c r="D10564" t="s">
        <v>3404</v>
      </c>
      <c r="E10564" t="s">
        <v>3469</v>
      </c>
      <c r="F10564" t="s">
        <v>4107</v>
      </c>
      <c r="G10564" s="4"/>
      <c r="H10564" s="4"/>
      <c r="I10564" s="4"/>
      <c r="J10564" s="4"/>
      <c r="K10564" s="4">
        <v>-1632741.8570734099</v>
      </c>
      <c r="L10564" s="4">
        <v>2587623.05542051</v>
      </c>
      <c r="M10564" s="4">
        <v>5157558.7931453604</v>
      </c>
      <c r="N10564" s="3">
        <v>-0.89330098650888101</v>
      </c>
      <c r="O10564" s="5">
        <v>9.8632545471191406</v>
      </c>
      <c r="P10564" s="3">
        <v>1.9931646585464478</v>
      </c>
    </row>
    <row r="10565" spans="1:16" x14ac:dyDescent="0.25">
      <c r="A10565" s="1">
        <v>2022</v>
      </c>
      <c r="B10565" t="s">
        <v>636</v>
      </c>
      <c r="C10565" t="s">
        <v>2337</v>
      </c>
      <c r="D10565" t="s">
        <v>3404</v>
      </c>
      <c r="E10565" t="s">
        <v>3469</v>
      </c>
      <c r="F10565" t="s">
        <v>4107</v>
      </c>
      <c r="G10565" s="4"/>
      <c r="H10565" s="4"/>
      <c r="I10565" s="4"/>
      <c r="J10565" s="4"/>
      <c r="K10565" s="4">
        <v>-2863503.6277956502</v>
      </c>
      <c r="L10565" s="4">
        <v>3526207.6445508301</v>
      </c>
      <c r="M10565" s="4">
        <v>5015358.6655695997</v>
      </c>
      <c r="N10565" s="3">
        <v>-0.94282479886995496</v>
      </c>
      <c r="O10565" s="5">
        <v>8.252680778503418</v>
      </c>
      <c r="P10565" s="3">
        <v>1.4223095178604126</v>
      </c>
    </row>
    <row r="10566" spans="1:16" x14ac:dyDescent="0.25">
      <c r="A10566" s="1">
        <v>2016</v>
      </c>
      <c r="B10566" t="s">
        <v>638</v>
      </c>
      <c r="C10566" t="s">
        <v>2339</v>
      </c>
      <c r="D10566" t="s">
        <v>3418</v>
      </c>
      <c r="E10566" t="s">
        <v>3469</v>
      </c>
      <c r="F10566" t="s">
        <v>4109</v>
      </c>
      <c r="G10566" s="4"/>
      <c r="H10566" s="4"/>
      <c r="I10566" s="4"/>
      <c r="J10566" s="4"/>
      <c r="K10566" s="4">
        <v>-671825.55055577098</v>
      </c>
      <c r="L10566" s="4">
        <v>2676496.7070953902</v>
      </c>
      <c r="M10566" s="4">
        <v>369767.85767500103</v>
      </c>
      <c r="N10566" s="3">
        <v>-0.2359360142036</v>
      </c>
      <c r="O10566" s="5">
        <v>1.5496011972427368</v>
      </c>
      <c r="P10566" s="3">
        <v>0.13815367221832275</v>
      </c>
    </row>
    <row r="10567" spans="1:16" x14ac:dyDescent="0.25">
      <c r="A10567" s="1">
        <v>2017</v>
      </c>
      <c r="B10567" t="s">
        <v>638</v>
      </c>
      <c r="C10567" t="s">
        <v>2339</v>
      </c>
      <c r="D10567" t="s">
        <v>3418</v>
      </c>
      <c r="E10567" t="s">
        <v>3469</v>
      </c>
      <c r="F10567" t="s">
        <v>4109</v>
      </c>
      <c r="G10567" s="4"/>
      <c r="H10567" s="4"/>
      <c r="I10567" s="4"/>
      <c r="J10567" s="4"/>
      <c r="K10567" s="4">
        <v>-738167.04712275299</v>
      </c>
      <c r="L10567" s="4">
        <v>3263944.29200581</v>
      </c>
      <c r="M10567" s="4">
        <v>441832.49171835498</v>
      </c>
      <c r="N10567" s="3">
        <v>-0.245025913265949</v>
      </c>
      <c r="O10567" s="5">
        <v>6.216759204864502</v>
      </c>
      <c r="P10567" s="3">
        <v>0.13536766171455383</v>
      </c>
    </row>
    <row r="10568" spans="1:16" x14ac:dyDescent="0.25">
      <c r="A10568" s="1">
        <v>2018</v>
      </c>
      <c r="B10568" t="s">
        <v>638</v>
      </c>
      <c r="C10568" t="s">
        <v>2339</v>
      </c>
      <c r="D10568" t="s">
        <v>3418</v>
      </c>
      <c r="E10568" t="s">
        <v>3469</v>
      </c>
      <c r="F10568" t="s">
        <v>4109</v>
      </c>
      <c r="G10568" s="4"/>
      <c r="H10568" s="4"/>
      <c r="I10568" s="4"/>
      <c r="J10568" s="4"/>
      <c r="K10568" s="4">
        <v>-758486.73935410299</v>
      </c>
      <c r="L10568" s="4">
        <v>2120611.5515288799</v>
      </c>
      <c r="M10568" s="4">
        <v>644080.26706341305</v>
      </c>
      <c r="N10568" s="3">
        <v>-0.28818154142313701</v>
      </c>
      <c r="O10568" s="5">
        <v>9.3180465698242188</v>
      </c>
      <c r="P10568" s="3">
        <v>0.30372384190559387</v>
      </c>
    </row>
    <row r="10569" spans="1:16" x14ac:dyDescent="0.25">
      <c r="A10569" s="1">
        <v>2019</v>
      </c>
      <c r="B10569" t="s">
        <v>638</v>
      </c>
      <c r="C10569" t="s">
        <v>2339</v>
      </c>
      <c r="D10569" t="s">
        <v>3418</v>
      </c>
      <c r="E10569" t="s">
        <v>3469</v>
      </c>
      <c r="F10569" t="s">
        <v>4109</v>
      </c>
      <c r="G10569" s="4"/>
      <c r="H10569" s="4"/>
      <c r="I10569" s="4"/>
      <c r="J10569" s="4"/>
      <c r="K10569" s="4">
        <v>-579247.45524745504</v>
      </c>
      <c r="L10569" s="4">
        <v>1667359.7753597801</v>
      </c>
      <c r="M10569" s="4">
        <v>656730.78273078299</v>
      </c>
      <c r="N10569" s="3">
        <v>-0.31493341989691398</v>
      </c>
      <c r="O10569" s="5">
        <v>12.255471229553223</v>
      </c>
      <c r="P10569" s="3">
        <v>0.39387467503547668</v>
      </c>
    </row>
    <row r="10570" spans="1:16" x14ac:dyDescent="0.25">
      <c r="A10570" s="1">
        <v>2020</v>
      </c>
      <c r="B10570" t="s">
        <v>638</v>
      </c>
      <c r="C10570" t="s">
        <v>2339</v>
      </c>
      <c r="D10570" t="s">
        <v>3418</v>
      </c>
      <c r="E10570" t="s">
        <v>3469</v>
      </c>
      <c r="F10570" t="s">
        <v>4109</v>
      </c>
      <c r="G10570" s="4"/>
      <c r="H10570" s="4"/>
      <c r="I10570" s="4"/>
      <c r="J10570" s="4"/>
      <c r="K10570" s="4">
        <v>-901523.95676600898</v>
      </c>
      <c r="L10570" s="4">
        <v>4583504.9625222599</v>
      </c>
      <c r="M10570" s="4">
        <v>3768382.7284899899</v>
      </c>
      <c r="N10570" s="3">
        <v>-0.28974720638650497</v>
      </c>
      <c r="O10570" s="5">
        <v>4.3574886322021484</v>
      </c>
      <c r="P10570" s="3">
        <v>0.82216179370880127</v>
      </c>
    </row>
    <row r="10571" spans="1:16" x14ac:dyDescent="0.25">
      <c r="A10571" s="1">
        <v>2021</v>
      </c>
      <c r="B10571" t="s">
        <v>638</v>
      </c>
      <c r="C10571" t="s">
        <v>2339</v>
      </c>
      <c r="D10571" t="s">
        <v>3418</v>
      </c>
      <c r="E10571" t="s">
        <v>3469</v>
      </c>
      <c r="F10571" t="s">
        <v>4109</v>
      </c>
      <c r="G10571" s="4"/>
      <c r="H10571" s="4"/>
      <c r="I10571" s="4"/>
      <c r="J10571" s="4"/>
      <c r="K10571" s="4">
        <v>1539802.3528706101</v>
      </c>
      <c r="L10571" s="4">
        <v>7068770.1039971802</v>
      </c>
      <c r="M10571" s="4">
        <v>3084515.8919988899</v>
      </c>
      <c r="N10571" s="3">
        <v>0.25560956423490699</v>
      </c>
      <c r="O10571" s="5">
        <v>2.9266769886016846</v>
      </c>
      <c r="P10571" s="3">
        <v>0.43635821342468262</v>
      </c>
    </row>
    <row r="10572" spans="1:16" x14ac:dyDescent="0.25">
      <c r="A10572" s="1">
        <v>2022</v>
      </c>
      <c r="B10572" t="s">
        <v>638</v>
      </c>
      <c r="C10572" t="s">
        <v>2339</v>
      </c>
      <c r="D10572" t="s">
        <v>3418</v>
      </c>
      <c r="E10572" t="s">
        <v>3469</v>
      </c>
      <c r="F10572" t="s">
        <v>4109</v>
      </c>
      <c r="G10572" s="4"/>
      <c r="H10572" s="4"/>
      <c r="I10572" s="4"/>
      <c r="J10572" s="4"/>
      <c r="K10572" s="4">
        <v>-882020.88235902996</v>
      </c>
      <c r="L10572" s="4">
        <v>5496704.0929699698</v>
      </c>
      <c r="M10572" s="4">
        <v>1748204.71060749</v>
      </c>
      <c r="N10572" s="3">
        <v>-0.146971218946018</v>
      </c>
      <c r="O10572" s="5">
        <v>3.1182236671447754</v>
      </c>
      <c r="P10572" s="3">
        <v>0.31804600358009338</v>
      </c>
    </row>
    <row r="10573" spans="1:16" x14ac:dyDescent="0.25">
      <c r="A10573" s="1">
        <v>2023</v>
      </c>
      <c r="B10573" t="s">
        <v>638</v>
      </c>
      <c r="C10573" t="s">
        <v>2339</v>
      </c>
      <c r="D10573" t="s">
        <v>3418</v>
      </c>
      <c r="E10573" t="s">
        <v>3469</v>
      </c>
      <c r="F10573" t="s">
        <v>4109</v>
      </c>
      <c r="G10573" s="4"/>
      <c r="H10573" s="4"/>
      <c r="I10573" s="4"/>
      <c r="J10573" s="4"/>
      <c r="K10573" s="4">
        <v>-544297.57024297595</v>
      </c>
      <c r="L10573" s="4">
        <v>3807389.2610738901</v>
      </c>
      <c r="M10573" s="4">
        <v>359714.02859713999</v>
      </c>
      <c r="N10573" s="3">
        <v>-0.11940368350291</v>
      </c>
      <c r="O10573" s="5">
        <v>2.1497139930725098</v>
      </c>
      <c r="P10573" s="3">
        <v>9.447786957025528E-2</v>
      </c>
    </row>
    <row r="10574" spans="1:16" x14ac:dyDescent="0.25">
      <c r="A10574" s="1">
        <v>2024</v>
      </c>
      <c r="B10574" t="s">
        <v>638</v>
      </c>
      <c r="C10574" t="s">
        <v>2339</v>
      </c>
      <c r="D10574" t="s">
        <v>3418</v>
      </c>
      <c r="E10574" t="s">
        <v>3469</v>
      </c>
      <c r="F10574" t="s">
        <v>4109</v>
      </c>
      <c r="G10574" s="4"/>
      <c r="H10574" s="4"/>
      <c r="I10574" s="4"/>
      <c r="J10574" s="4"/>
      <c r="K10574" s="4">
        <v>-776139.553179148</v>
      </c>
      <c r="L10574" s="4">
        <v>668377.857633356</v>
      </c>
      <c r="M10574" s="4">
        <v>338491.79628382699</v>
      </c>
      <c r="N10574" s="3">
        <v>-0.34677529257131401</v>
      </c>
      <c r="O10574" s="5">
        <v>10.459336280822754</v>
      </c>
      <c r="P10574" s="3">
        <v>0.50643777847290039</v>
      </c>
    </row>
    <row r="10575" spans="1:16" x14ac:dyDescent="0.25">
      <c r="A10575" s="1">
        <v>2015</v>
      </c>
      <c r="B10575" t="s">
        <v>639</v>
      </c>
      <c r="C10575" t="s">
        <v>2340</v>
      </c>
      <c r="D10575" t="s">
        <v>3435</v>
      </c>
      <c r="E10575" t="s">
        <v>3469</v>
      </c>
      <c r="F10575" t="s">
        <v>4110</v>
      </c>
      <c r="G10575" s="4"/>
      <c r="H10575" s="4"/>
      <c r="I10575" s="4"/>
      <c r="J10575" s="4"/>
      <c r="K10575" s="4">
        <v>22212764.719148502</v>
      </c>
      <c r="L10575" s="4">
        <v>64057850.8188015</v>
      </c>
      <c r="M10575" s="4">
        <v>29356089.540729102</v>
      </c>
      <c r="N10575" s="3">
        <v>0.33092542716399997</v>
      </c>
      <c r="O10575" s="5">
        <v>1.2598600387573242</v>
      </c>
      <c r="P10575" s="3">
        <v>0.45827466249465942</v>
      </c>
    </row>
    <row r="10576" spans="1:16" x14ac:dyDescent="0.25">
      <c r="A10576" s="1">
        <v>2016</v>
      </c>
      <c r="B10576" t="s">
        <v>639</v>
      </c>
      <c r="C10576" t="s">
        <v>2340</v>
      </c>
      <c r="D10576" t="s">
        <v>3435</v>
      </c>
      <c r="E10576" t="s">
        <v>3469</v>
      </c>
      <c r="F10576" t="s">
        <v>4110</v>
      </c>
      <c r="G10576" s="4"/>
      <c r="H10576" s="4"/>
      <c r="I10576" s="4"/>
      <c r="J10576" s="4"/>
      <c r="K10576" s="4">
        <v>21886002.886002898</v>
      </c>
      <c r="L10576" s="4">
        <v>66043290.043289997</v>
      </c>
      <c r="M10576" s="4">
        <v>27612554.112554099</v>
      </c>
      <c r="N10576" s="3">
        <v>0.337817671559347</v>
      </c>
      <c r="O10576" s="5">
        <v>1.4309163093566895</v>
      </c>
      <c r="P10576" s="3">
        <v>0.41809779405593872</v>
      </c>
    </row>
    <row r="10577" spans="1:16" x14ac:dyDescent="0.25">
      <c r="A10577" s="1">
        <v>2017</v>
      </c>
      <c r="B10577" t="s">
        <v>639</v>
      </c>
      <c r="C10577" t="s">
        <v>2340</v>
      </c>
      <c r="D10577" t="s">
        <v>3435</v>
      </c>
      <c r="E10577" t="s">
        <v>3469</v>
      </c>
      <c r="F10577" t="s">
        <v>4110</v>
      </c>
      <c r="G10577" s="4"/>
      <c r="H10577" s="4"/>
      <c r="I10577" s="4"/>
      <c r="J10577" s="4"/>
      <c r="K10577" s="4">
        <v>25252556.771641899</v>
      </c>
      <c r="L10577" s="4">
        <v>95778888.984234199</v>
      </c>
      <c r="M10577" s="4">
        <v>53047453.369633898</v>
      </c>
      <c r="N10577" s="3">
        <v>0.30208945752493999</v>
      </c>
      <c r="O10577" s="5">
        <v>1.5482203960418701</v>
      </c>
      <c r="P10577" s="3">
        <v>0.55385327339172363</v>
      </c>
    </row>
    <row r="10578" spans="1:16" x14ac:dyDescent="0.25">
      <c r="A10578" s="1">
        <v>2018</v>
      </c>
      <c r="B10578" t="s">
        <v>639</v>
      </c>
      <c r="C10578" t="s">
        <v>2340</v>
      </c>
      <c r="D10578" t="s">
        <v>3435</v>
      </c>
      <c r="E10578" t="s">
        <v>3469</v>
      </c>
      <c r="F10578" t="s">
        <v>4110</v>
      </c>
      <c r="G10578" s="4"/>
      <c r="H10578" s="4"/>
      <c r="I10578" s="4"/>
      <c r="J10578" s="4"/>
      <c r="K10578" s="4">
        <v>16707550.8938138</v>
      </c>
      <c r="L10578" s="4">
        <v>77904189.928382099</v>
      </c>
      <c r="M10578" s="4">
        <v>41808351.660745502</v>
      </c>
      <c r="N10578" s="3">
        <v>0.20319251080172801</v>
      </c>
      <c r="O10578" s="5">
        <v>0.91501760482788086</v>
      </c>
      <c r="P10578" s="3">
        <v>0.5366637110710144</v>
      </c>
    </row>
    <row r="10579" spans="1:16" x14ac:dyDescent="0.25">
      <c r="A10579" s="1">
        <v>2019</v>
      </c>
      <c r="B10579" t="s">
        <v>639</v>
      </c>
      <c r="C10579" t="s">
        <v>2340</v>
      </c>
      <c r="D10579" t="s">
        <v>3435</v>
      </c>
      <c r="E10579" t="s">
        <v>3469</v>
      </c>
      <c r="F10579" t="s">
        <v>4110</v>
      </c>
      <c r="G10579" s="4"/>
      <c r="H10579" s="4"/>
      <c r="I10579" s="4"/>
      <c r="J10579" s="4"/>
      <c r="K10579" s="4">
        <v>15406866.5309275</v>
      </c>
      <c r="L10579" s="4">
        <v>70075826.721898496</v>
      </c>
      <c r="M10579" s="4">
        <v>34565751.597275898</v>
      </c>
      <c r="N10579" s="3">
        <v>0.20866555411335699</v>
      </c>
      <c r="O10579" s="5">
        <v>1.0250791311264038</v>
      </c>
      <c r="P10579" s="3">
        <v>0.49326214194297791</v>
      </c>
    </row>
    <row r="10580" spans="1:16" x14ac:dyDescent="0.25">
      <c r="A10580" s="1">
        <v>2020</v>
      </c>
      <c r="B10580" t="s">
        <v>639</v>
      </c>
      <c r="C10580" t="s">
        <v>2340</v>
      </c>
      <c r="D10580" t="s">
        <v>3435</v>
      </c>
      <c r="E10580" t="s">
        <v>3469</v>
      </c>
      <c r="F10580" t="s">
        <v>4110</v>
      </c>
      <c r="G10580" s="4"/>
      <c r="H10580" s="4"/>
      <c r="I10580" s="4"/>
      <c r="J10580" s="4"/>
      <c r="K10580" s="4">
        <v>24151541.497718699</v>
      </c>
      <c r="L10580" s="4">
        <v>83650968.292926893</v>
      </c>
      <c r="M10580" s="4">
        <v>36532765.001423404</v>
      </c>
      <c r="N10580" s="3">
        <v>0.30105835583198698</v>
      </c>
      <c r="O10580" s="5">
        <v>1.0022194385528564</v>
      </c>
      <c r="P10580" s="3">
        <v>0.43672853708267212</v>
      </c>
    </row>
    <row r="10581" spans="1:16" x14ac:dyDescent="0.25">
      <c r="A10581" s="1">
        <v>2023</v>
      </c>
      <c r="B10581" t="s">
        <v>639</v>
      </c>
      <c r="C10581" t="s">
        <v>2340</v>
      </c>
      <c r="D10581" t="s">
        <v>3435</v>
      </c>
      <c r="E10581" t="s">
        <v>3469</v>
      </c>
      <c r="F10581" t="s">
        <v>4110</v>
      </c>
      <c r="G10581" s="4"/>
      <c r="H10581" s="4"/>
      <c r="I10581" s="4"/>
      <c r="J10581" s="4"/>
      <c r="K10581" s="4">
        <v>14439889.344398901</v>
      </c>
      <c r="L10581" s="4">
        <v>65240142.652401403</v>
      </c>
      <c r="M10581" s="4">
        <v>19778688.797786899</v>
      </c>
      <c r="N10581" s="3">
        <v>0.21258409103176201</v>
      </c>
      <c r="O10581" s="5">
        <v>0.85705268383026123</v>
      </c>
      <c r="P10581" s="3">
        <v>0.30316746234893799</v>
      </c>
    </row>
    <row r="10582" spans="1:16" x14ac:dyDescent="0.25">
      <c r="A10582" s="1">
        <v>2024</v>
      </c>
      <c r="B10582" t="s">
        <v>639</v>
      </c>
      <c r="C10582" t="s">
        <v>2340</v>
      </c>
      <c r="D10582" t="s">
        <v>3435</v>
      </c>
      <c r="E10582" t="s">
        <v>3469</v>
      </c>
      <c r="F10582" t="s">
        <v>4110</v>
      </c>
      <c r="G10582" s="4"/>
      <c r="H10582" s="4"/>
      <c r="I10582" s="4"/>
      <c r="J10582" s="4"/>
      <c r="K10582" s="4">
        <v>13623969.1185589</v>
      </c>
      <c r="L10582" s="4">
        <v>52531118.118845597</v>
      </c>
      <c r="M10582" s="4">
        <v>20250945.044102099</v>
      </c>
      <c r="N10582" s="3">
        <v>0.231344424129557</v>
      </c>
      <c r="O10582" s="5">
        <v>1.2910106182098389</v>
      </c>
      <c r="P10582" s="3">
        <v>0.38550379872322083</v>
      </c>
    </row>
    <row r="10583" spans="1:16" x14ac:dyDescent="0.25">
      <c r="A10583" s="1">
        <v>2015</v>
      </c>
      <c r="B10583" t="s">
        <v>640</v>
      </c>
      <c r="C10583" t="s">
        <v>2341</v>
      </c>
      <c r="D10583" t="s">
        <v>3443</v>
      </c>
      <c r="E10583" t="s">
        <v>3469</v>
      </c>
      <c r="F10583" t="s">
        <v>4111</v>
      </c>
      <c r="G10583" s="4"/>
      <c r="H10583" s="4"/>
      <c r="I10583" s="4"/>
      <c r="J10583" s="4"/>
      <c r="K10583" s="4">
        <v>8093803.6871258803</v>
      </c>
      <c r="L10583" s="4">
        <v>111119157.49250799</v>
      </c>
      <c r="M10583" s="4">
        <v>34137115.474988997</v>
      </c>
      <c r="N10583" s="3">
        <v>6.9888807213728005E-2</v>
      </c>
      <c r="P10583" s="3">
        <v>0.30721178650856018</v>
      </c>
    </row>
    <row r="10584" spans="1:16" x14ac:dyDescent="0.25">
      <c r="A10584" s="1">
        <v>2016</v>
      </c>
      <c r="B10584" t="s">
        <v>640</v>
      </c>
      <c r="C10584" t="s">
        <v>2341</v>
      </c>
      <c r="D10584" t="s">
        <v>3443</v>
      </c>
      <c r="E10584" t="s">
        <v>3469</v>
      </c>
      <c r="F10584" t="s">
        <v>4111</v>
      </c>
      <c r="G10584" s="4"/>
      <c r="H10584" s="4"/>
      <c r="I10584" s="4"/>
      <c r="J10584" s="4"/>
      <c r="K10584" s="4">
        <v>7929046.1006645402</v>
      </c>
      <c r="L10584" s="4">
        <v>116496558.095181</v>
      </c>
      <c r="M10584" s="4">
        <v>37535387.549542598</v>
      </c>
      <c r="N10584" s="3">
        <v>7.0810060976623998E-2</v>
      </c>
      <c r="O10584" s="5">
        <v>0.95034998655319214</v>
      </c>
      <c r="P10584" s="3">
        <v>0.32220169901847839</v>
      </c>
    </row>
    <row r="10585" spans="1:16" x14ac:dyDescent="0.25">
      <c r="A10585" s="1">
        <v>2017</v>
      </c>
      <c r="B10585" t="s">
        <v>640</v>
      </c>
      <c r="C10585" t="s">
        <v>2341</v>
      </c>
      <c r="D10585" t="s">
        <v>3443</v>
      </c>
      <c r="E10585" t="s">
        <v>3469</v>
      </c>
      <c r="F10585" t="s">
        <v>4111</v>
      </c>
      <c r="G10585" s="4"/>
      <c r="H10585" s="4"/>
      <c r="I10585" s="4"/>
      <c r="J10585" s="4"/>
      <c r="K10585" s="4">
        <v>9770419.7314518094</v>
      </c>
      <c r="L10585" s="4">
        <v>154214607.97651201</v>
      </c>
      <c r="M10585" s="4">
        <v>49759813.076929003</v>
      </c>
      <c r="N10585" s="3">
        <v>7.1212694144503999E-2</v>
      </c>
      <c r="O10585" s="5">
        <v>0.94079500436782837</v>
      </c>
      <c r="P10585" s="3">
        <v>0.32266601920127869</v>
      </c>
    </row>
    <row r="10586" spans="1:16" x14ac:dyDescent="0.25">
      <c r="A10586" s="1">
        <v>2018</v>
      </c>
      <c r="B10586" t="s">
        <v>640</v>
      </c>
      <c r="C10586" t="s">
        <v>2341</v>
      </c>
      <c r="D10586" t="s">
        <v>3443</v>
      </c>
      <c r="E10586" t="s">
        <v>3469</v>
      </c>
      <c r="F10586" t="s">
        <v>4111</v>
      </c>
      <c r="G10586" s="4"/>
      <c r="H10586" s="4"/>
      <c r="I10586" s="4"/>
      <c r="J10586" s="4"/>
      <c r="K10586" s="4">
        <v>8609982.3092695009</v>
      </c>
      <c r="L10586" s="4">
        <v>215108179.927313</v>
      </c>
      <c r="M10586" s="4">
        <v>83438811.538205296</v>
      </c>
      <c r="N10586" s="3">
        <v>4.7356453802826999E-2</v>
      </c>
      <c r="O10586" s="5">
        <v>0.93504881858825684</v>
      </c>
      <c r="P10586" s="3">
        <v>0.38789233565330505</v>
      </c>
    </row>
    <row r="10587" spans="1:16" x14ac:dyDescent="0.25">
      <c r="A10587" s="1">
        <v>2019</v>
      </c>
      <c r="B10587" t="s">
        <v>640</v>
      </c>
      <c r="C10587" t="s">
        <v>2341</v>
      </c>
      <c r="D10587" t="s">
        <v>3443</v>
      </c>
      <c r="E10587" t="s">
        <v>3469</v>
      </c>
      <c r="F10587" t="s">
        <v>4111</v>
      </c>
      <c r="G10587" s="4"/>
      <c r="H10587" s="4"/>
      <c r="I10587" s="4"/>
      <c r="J10587" s="4"/>
      <c r="K10587" s="4">
        <v>10614952.6149526</v>
      </c>
      <c r="L10587" s="4">
        <v>250146718.146718</v>
      </c>
      <c r="M10587" s="4">
        <v>97745173.745173693</v>
      </c>
      <c r="N10587" s="3">
        <v>4.6746003898333999E-2</v>
      </c>
      <c r="O10587" s="5">
        <v>1.0044666528701782</v>
      </c>
      <c r="P10587" s="3">
        <v>0.39075136184692383</v>
      </c>
    </row>
    <row r="10588" spans="1:16" x14ac:dyDescent="0.25">
      <c r="A10588" s="1">
        <v>2020</v>
      </c>
      <c r="B10588" t="s">
        <v>640</v>
      </c>
      <c r="C10588" t="s">
        <v>2341</v>
      </c>
      <c r="D10588" t="s">
        <v>3443</v>
      </c>
      <c r="E10588" t="s">
        <v>3469</v>
      </c>
      <c r="F10588" t="s">
        <v>4111</v>
      </c>
      <c r="G10588" s="4"/>
      <c r="H10588" s="4"/>
      <c r="I10588" s="4"/>
      <c r="J10588" s="4"/>
      <c r="K10588" s="4">
        <v>12308297.5580801</v>
      </c>
      <c r="L10588" s="4">
        <v>329410018.91141999</v>
      </c>
      <c r="M10588" s="4">
        <v>135769501.539141</v>
      </c>
      <c r="N10588" s="3">
        <v>4.2785354659232E-2</v>
      </c>
      <c r="O10588" s="5">
        <v>0.88733381032943726</v>
      </c>
      <c r="P10588" s="3">
        <v>0.41215959191322327</v>
      </c>
    </row>
    <row r="10589" spans="1:16" x14ac:dyDescent="0.25">
      <c r="A10589" s="1">
        <v>2021</v>
      </c>
      <c r="B10589" t="s">
        <v>640</v>
      </c>
      <c r="C10589" t="s">
        <v>2341</v>
      </c>
      <c r="D10589" t="s">
        <v>3443</v>
      </c>
      <c r="E10589" t="s">
        <v>3469</v>
      </c>
      <c r="F10589" t="s">
        <v>4111</v>
      </c>
      <c r="G10589" s="4"/>
      <c r="H10589" s="4"/>
      <c r="I10589" s="4"/>
      <c r="J10589" s="4"/>
      <c r="K10589" s="4">
        <v>13003771.4911261</v>
      </c>
      <c r="L10589" s="4">
        <v>389031184.15823799</v>
      </c>
      <c r="M10589" s="4">
        <v>162614250.68794101</v>
      </c>
      <c r="N10589" s="3">
        <v>3.4821245718370003E-2</v>
      </c>
      <c r="O10589" s="5">
        <v>0.97966611385345459</v>
      </c>
      <c r="P10589" s="3">
        <v>0.41799798607826233</v>
      </c>
    </row>
    <row r="10590" spans="1:16" x14ac:dyDescent="0.25">
      <c r="A10590" s="1">
        <v>2022</v>
      </c>
      <c r="B10590" t="s">
        <v>640</v>
      </c>
      <c r="C10590" t="s">
        <v>2341</v>
      </c>
      <c r="D10590" t="s">
        <v>3443</v>
      </c>
      <c r="E10590" t="s">
        <v>3469</v>
      </c>
      <c r="F10590" t="s">
        <v>4111</v>
      </c>
      <c r="G10590" s="4"/>
      <c r="H10590" s="4"/>
      <c r="I10590" s="4"/>
      <c r="J10590" s="4"/>
      <c r="K10590" s="4">
        <v>14095937.394328799</v>
      </c>
      <c r="L10590" s="4">
        <v>479615891.57183599</v>
      </c>
      <c r="M10590" s="4">
        <v>184157425.10713801</v>
      </c>
      <c r="N10590" s="3">
        <v>3.3655066054617003E-2</v>
      </c>
      <c r="O10590" s="5">
        <v>0.8848574161529541</v>
      </c>
      <c r="P10590" s="3">
        <v>0.38396856188774109</v>
      </c>
    </row>
    <row r="10591" spans="1:16" x14ac:dyDescent="0.25">
      <c r="A10591" s="1">
        <v>2023</v>
      </c>
      <c r="B10591" t="s">
        <v>640</v>
      </c>
      <c r="C10591" t="s">
        <v>2341</v>
      </c>
      <c r="D10591" t="s">
        <v>3443</v>
      </c>
      <c r="E10591" t="s">
        <v>3469</v>
      </c>
      <c r="F10591" t="s">
        <v>4111</v>
      </c>
      <c r="G10591" s="4"/>
      <c r="H10591" s="4"/>
      <c r="I10591" s="4"/>
      <c r="J10591" s="4"/>
      <c r="K10591" s="4">
        <v>12679398.726794001</v>
      </c>
      <c r="L10591" s="4">
        <v>428619138.086191</v>
      </c>
      <c r="M10591" s="4">
        <v>156400359.96400401</v>
      </c>
      <c r="N10591" s="3">
        <v>2.8432200539615E-2</v>
      </c>
      <c r="O10591" s="5">
        <v>0.82167559862136841</v>
      </c>
      <c r="P10591" s="3">
        <v>0.36489355564117432</v>
      </c>
    </row>
    <row r="10592" spans="1:16" x14ac:dyDescent="0.25">
      <c r="A10592" s="1">
        <v>2024</v>
      </c>
      <c r="B10592" t="s">
        <v>640</v>
      </c>
      <c r="C10592" t="s">
        <v>2341</v>
      </c>
      <c r="D10592" t="s">
        <v>3443</v>
      </c>
      <c r="E10592" t="s">
        <v>3469</v>
      </c>
      <c r="F10592" t="s">
        <v>4111</v>
      </c>
      <c r="G10592" s="4"/>
      <c r="H10592" s="4"/>
      <c r="I10592" s="4"/>
      <c r="J10592" s="4"/>
      <c r="K10592" s="4">
        <v>11825885.207976401</v>
      </c>
      <c r="L10592" s="4">
        <v>377086930.72343397</v>
      </c>
      <c r="M10592" s="4">
        <v>148704939.56384599</v>
      </c>
      <c r="N10592" s="3">
        <v>2.9353043239392002E-2</v>
      </c>
      <c r="O10592" s="5">
        <v>0.82531601190567017</v>
      </c>
      <c r="P10592" s="3">
        <v>0.39435186982154846</v>
      </c>
    </row>
    <row r="10593" spans="1:16" x14ac:dyDescent="0.25">
      <c r="A10593" s="1">
        <v>2016</v>
      </c>
      <c r="B10593" t="s">
        <v>641</v>
      </c>
      <c r="C10593" t="s">
        <v>2342</v>
      </c>
      <c r="D10593" t="s">
        <v>3436</v>
      </c>
      <c r="E10593" t="s">
        <v>3469</v>
      </c>
      <c r="F10593" t="s">
        <v>4112</v>
      </c>
      <c r="G10593" s="4"/>
      <c r="H10593" s="4"/>
      <c r="I10593" s="4"/>
      <c r="J10593" s="4"/>
      <c r="K10593" s="4">
        <v>-3666766.2484727502</v>
      </c>
      <c r="L10593" s="4">
        <v>3639044.7596626598</v>
      </c>
      <c r="M10593" s="4">
        <v>929609.32145305001</v>
      </c>
      <c r="N10593" s="3">
        <v>-1.32369341193297</v>
      </c>
      <c r="O10593" s="5">
        <v>3.9730803966522217</v>
      </c>
      <c r="P10593" s="3">
        <v>0.25545421242713928</v>
      </c>
    </row>
    <row r="10594" spans="1:16" x14ac:dyDescent="0.25">
      <c r="A10594" s="1">
        <v>2017</v>
      </c>
      <c r="B10594" t="s">
        <v>641</v>
      </c>
      <c r="C10594" t="s">
        <v>2342</v>
      </c>
      <c r="D10594" t="s">
        <v>3436</v>
      </c>
      <c r="E10594" t="s">
        <v>3469</v>
      </c>
      <c r="F10594" t="s">
        <v>4112</v>
      </c>
      <c r="G10594" s="4"/>
      <c r="H10594" s="4"/>
      <c r="I10594" s="4"/>
      <c r="J10594" s="4"/>
      <c r="K10594" s="4">
        <v>-2089620.0819325601</v>
      </c>
      <c r="L10594" s="4">
        <v>2123797.3360388</v>
      </c>
      <c r="M10594" s="4">
        <v>252404.55932424901</v>
      </c>
      <c r="N10594" s="3">
        <v>-0.71098427187020197</v>
      </c>
      <c r="O10594" s="5">
        <v>1.4723048210144043</v>
      </c>
      <c r="P10594" s="3">
        <v>0.11884588003158569</v>
      </c>
    </row>
    <row r="10595" spans="1:16" x14ac:dyDescent="0.25">
      <c r="A10595" s="1">
        <v>2018</v>
      </c>
      <c r="B10595" t="s">
        <v>641</v>
      </c>
      <c r="C10595" t="s">
        <v>2342</v>
      </c>
      <c r="D10595" t="s">
        <v>3436</v>
      </c>
      <c r="E10595" t="s">
        <v>3469</v>
      </c>
      <c r="F10595" t="s">
        <v>4112</v>
      </c>
      <c r="G10595" s="4"/>
      <c r="H10595" s="4"/>
      <c r="I10595" s="4"/>
      <c r="J10595" s="4"/>
      <c r="K10595" s="4">
        <v>-1121144.4940377099</v>
      </c>
      <c r="L10595" s="4">
        <v>3455868.6592794899</v>
      </c>
      <c r="M10595" s="4">
        <v>100468.54528901</v>
      </c>
      <c r="N10595" s="3">
        <v>-0.40760069929533599</v>
      </c>
      <c r="O10595" s="5">
        <v>1.7956762313842773</v>
      </c>
      <c r="P10595" s="3">
        <v>2.9071863740682602E-2</v>
      </c>
    </row>
    <row r="10596" spans="1:16" x14ac:dyDescent="0.25">
      <c r="A10596" s="1">
        <v>2019</v>
      </c>
      <c r="B10596" t="s">
        <v>641</v>
      </c>
      <c r="C10596" t="s">
        <v>2342</v>
      </c>
      <c r="D10596" t="s">
        <v>3436</v>
      </c>
      <c r="E10596" t="s">
        <v>3469</v>
      </c>
      <c r="F10596" t="s">
        <v>4112</v>
      </c>
      <c r="G10596" s="4"/>
      <c r="H10596" s="4"/>
      <c r="I10596" s="4"/>
      <c r="J10596" s="4"/>
      <c r="K10596" s="4">
        <v>-820480.87048087001</v>
      </c>
      <c r="L10596" s="4">
        <v>2588202.8782028798</v>
      </c>
      <c r="M10596" s="4">
        <v>103450.333450333</v>
      </c>
      <c r="N10596" s="3">
        <v>-0.27975383146840799</v>
      </c>
      <c r="O10596" s="5">
        <v>1.0342422723770142</v>
      </c>
      <c r="P10596" s="3">
        <v>3.9969947189092636E-2</v>
      </c>
    </row>
    <row r="10597" spans="1:16" x14ac:dyDescent="0.25">
      <c r="A10597" s="1">
        <v>2020</v>
      </c>
      <c r="B10597" t="s">
        <v>641</v>
      </c>
      <c r="C10597" t="s">
        <v>2342</v>
      </c>
      <c r="D10597" t="s">
        <v>3436</v>
      </c>
      <c r="E10597" t="s">
        <v>3469</v>
      </c>
      <c r="F10597" t="s">
        <v>4112</v>
      </c>
      <c r="G10597" s="4"/>
      <c r="H10597" s="4"/>
      <c r="I10597" s="4"/>
      <c r="J10597" s="4"/>
      <c r="K10597" s="4">
        <v>-1072249.21662548</v>
      </c>
      <c r="L10597" s="4">
        <v>248845.98926052201</v>
      </c>
      <c r="M10597" s="4">
        <v>167005.093659843</v>
      </c>
      <c r="N10597" s="3">
        <v>-0.76766537251466205</v>
      </c>
      <c r="O10597" s="5">
        <v>8.2393960952758789</v>
      </c>
      <c r="P10597" s="3">
        <v>0.67111825942993164</v>
      </c>
    </row>
    <row r="10598" spans="1:16" x14ac:dyDescent="0.25">
      <c r="A10598" s="1">
        <v>2021</v>
      </c>
      <c r="B10598" t="s">
        <v>641</v>
      </c>
      <c r="C10598" t="s">
        <v>2342</v>
      </c>
      <c r="D10598" t="s">
        <v>3436</v>
      </c>
      <c r="E10598" t="s">
        <v>3469</v>
      </c>
      <c r="F10598" t="s">
        <v>4112</v>
      </c>
      <c r="G10598" s="4"/>
      <c r="H10598" s="4"/>
      <c r="I10598" s="4"/>
      <c r="J10598" s="4"/>
      <c r="K10598" s="4">
        <v>-2271851.7796489401</v>
      </c>
      <c r="L10598" s="4">
        <v>2916724.2762560998</v>
      </c>
      <c r="M10598" s="4">
        <v>264094.354760102</v>
      </c>
      <c r="N10598" s="3">
        <v>-1.4256727777988201</v>
      </c>
      <c r="O10598" s="5">
        <v>3.584089994430542</v>
      </c>
      <c r="P10598" s="3">
        <v>9.0544849634170532E-2</v>
      </c>
    </row>
    <row r="10599" spans="1:16" x14ac:dyDescent="0.25">
      <c r="A10599" s="1">
        <v>2022</v>
      </c>
      <c r="B10599" t="s">
        <v>641</v>
      </c>
      <c r="C10599" t="s">
        <v>2342</v>
      </c>
      <c r="D10599" t="s">
        <v>3436</v>
      </c>
      <c r="E10599" t="s">
        <v>3469</v>
      </c>
      <c r="F10599" t="s">
        <v>4112</v>
      </c>
      <c r="G10599" s="4"/>
      <c r="H10599" s="4"/>
      <c r="I10599" s="4"/>
      <c r="J10599" s="4"/>
      <c r="K10599" s="4">
        <v>-1524724.8235074901</v>
      </c>
      <c r="L10599" s="4">
        <v>1171449.9644599601</v>
      </c>
      <c r="M10599" s="4">
        <v>229832.237228015</v>
      </c>
      <c r="N10599" s="3">
        <v>-0.79084581188896197</v>
      </c>
      <c r="O10599" s="5">
        <v>4.1990838050842285</v>
      </c>
      <c r="P10599" s="3">
        <v>0.19619466364383698</v>
      </c>
    </row>
    <row r="10600" spans="1:16" x14ac:dyDescent="0.25">
      <c r="A10600" s="1">
        <v>2023</v>
      </c>
      <c r="B10600" t="s">
        <v>641</v>
      </c>
      <c r="C10600" t="s">
        <v>2342</v>
      </c>
      <c r="D10600" t="s">
        <v>3436</v>
      </c>
      <c r="E10600" t="s">
        <v>3469</v>
      </c>
      <c r="F10600" t="s">
        <v>4112</v>
      </c>
      <c r="G10600" s="4"/>
      <c r="H10600" s="4"/>
      <c r="I10600" s="4"/>
      <c r="J10600" s="4"/>
      <c r="K10600" s="4">
        <v>-982438.42282438395</v>
      </c>
      <c r="L10600" s="4">
        <v>4808277.1722827703</v>
      </c>
      <c r="M10600" s="4">
        <v>3661079.8920108001</v>
      </c>
      <c r="N10600" s="3">
        <v>-0.330796294321963</v>
      </c>
      <c r="O10600" s="5">
        <v>2.9717590808868408</v>
      </c>
      <c r="P10600" s="3">
        <v>0.76141196489334106</v>
      </c>
    </row>
    <row r="10601" spans="1:16" x14ac:dyDescent="0.25">
      <c r="A10601" s="1">
        <v>2024</v>
      </c>
      <c r="B10601" t="s">
        <v>641</v>
      </c>
      <c r="C10601" t="s">
        <v>2342</v>
      </c>
      <c r="D10601" t="s">
        <v>3436</v>
      </c>
      <c r="E10601" t="s">
        <v>3469</v>
      </c>
      <c r="F10601" t="s">
        <v>4112</v>
      </c>
      <c r="G10601" s="4"/>
      <c r="H10601" s="4"/>
      <c r="I10601" s="4"/>
      <c r="J10601" s="4"/>
      <c r="K10601" s="4">
        <v>-1740613.2286173401</v>
      </c>
      <c r="L10601" s="4">
        <v>2195963.8116445402</v>
      </c>
      <c r="M10601" s="4">
        <v>667406.47896901902</v>
      </c>
      <c r="N10601" s="3">
        <v>-0.496966906314871</v>
      </c>
      <c r="O10601" s="5">
        <v>1.3199695348739624</v>
      </c>
      <c r="P10601" s="3">
        <v>0.30392417311668396</v>
      </c>
    </row>
    <row r="10602" spans="1:16" x14ac:dyDescent="0.25">
      <c r="A10602" s="1">
        <v>2015</v>
      </c>
      <c r="B10602" t="s">
        <v>642</v>
      </c>
      <c r="C10602" t="s">
        <v>2343</v>
      </c>
      <c r="D10602" t="s">
        <v>3442</v>
      </c>
      <c r="E10602" t="s">
        <v>3469</v>
      </c>
      <c r="F10602" t="s">
        <v>4113</v>
      </c>
      <c r="G10602" s="4"/>
      <c r="H10602" s="4"/>
      <c r="I10602" s="4"/>
      <c r="J10602" s="4"/>
      <c r="K10602" s="4">
        <v>-1007957.44320239</v>
      </c>
      <c r="L10602" s="4">
        <v>7245463.5100883702</v>
      </c>
      <c r="M10602" s="4">
        <v>6357452.44716994</v>
      </c>
      <c r="N10602" s="3">
        <v>-0.169605494125003</v>
      </c>
      <c r="P10602" s="3">
        <v>0.87743902206420898</v>
      </c>
    </row>
    <row r="10603" spans="1:16" x14ac:dyDescent="0.25">
      <c r="A10603" s="1">
        <v>2016</v>
      </c>
      <c r="B10603" t="s">
        <v>642</v>
      </c>
      <c r="C10603" t="s">
        <v>2343</v>
      </c>
      <c r="D10603" t="s">
        <v>3442</v>
      </c>
      <c r="E10603" t="s">
        <v>3469</v>
      </c>
      <c r="F10603" t="s">
        <v>4113</v>
      </c>
      <c r="G10603" s="4"/>
      <c r="H10603" s="4"/>
      <c r="I10603" s="4"/>
      <c r="J10603" s="4"/>
      <c r="K10603" s="4">
        <v>-1585184.9092588699</v>
      </c>
      <c r="L10603" s="4">
        <v>17346254.134755801</v>
      </c>
      <c r="M10603" s="4">
        <v>9063798.1643174309</v>
      </c>
      <c r="N10603" s="3">
        <v>-0.13018469357853099</v>
      </c>
      <c r="O10603" s="5">
        <v>2.0963008403778076</v>
      </c>
      <c r="P10603" s="3">
        <v>0.52252191305160522</v>
      </c>
    </row>
    <row r="10604" spans="1:16" x14ac:dyDescent="0.25">
      <c r="A10604" s="1">
        <v>2017</v>
      </c>
      <c r="B10604" t="s">
        <v>642</v>
      </c>
      <c r="C10604" t="s">
        <v>2343</v>
      </c>
      <c r="D10604" t="s">
        <v>3442</v>
      </c>
      <c r="E10604" t="s">
        <v>3469</v>
      </c>
      <c r="F10604" t="s">
        <v>4113</v>
      </c>
      <c r="G10604" s="4"/>
      <c r="H10604" s="4"/>
      <c r="I10604" s="4"/>
      <c r="J10604" s="4"/>
      <c r="K10604" s="4">
        <v>-23578.2855649581</v>
      </c>
      <c r="L10604" s="4">
        <v>44456024.656628802</v>
      </c>
      <c r="M10604" s="4">
        <v>21478846.641610399</v>
      </c>
      <c r="N10604" s="3">
        <v>-7.5629965165599999E-4</v>
      </c>
      <c r="O10604" s="5">
        <v>1.1270318031311035</v>
      </c>
      <c r="P10604" s="3">
        <v>0.48314815759658813</v>
      </c>
    </row>
    <row r="10605" spans="1:16" x14ac:dyDescent="0.25">
      <c r="A10605" s="1">
        <v>2018</v>
      </c>
      <c r="B10605" t="s">
        <v>642</v>
      </c>
      <c r="C10605" t="s">
        <v>2343</v>
      </c>
      <c r="D10605" t="s">
        <v>3442</v>
      </c>
      <c r="E10605" t="s">
        <v>3469</v>
      </c>
      <c r="F10605" t="s">
        <v>4113</v>
      </c>
      <c r="G10605" s="4"/>
      <c r="H10605" s="4"/>
      <c r="I10605" s="4"/>
      <c r="J10605" s="4"/>
      <c r="K10605" s="4">
        <v>-3788389.9954847898</v>
      </c>
      <c r="L10605" s="4">
        <v>26383008.756541502</v>
      </c>
      <c r="M10605" s="4">
        <v>22023916.535281502</v>
      </c>
      <c r="N10605" s="3">
        <v>-0.109496810996147</v>
      </c>
      <c r="O10605" s="5">
        <v>1.3080617189407349</v>
      </c>
      <c r="P10605" s="3">
        <v>0.83477652072906494</v>
      </c>
    </row>
    <row r="10606" spans="1:16" x14ac:dyDescent="0.25">
      <c r="A10606" s="1">
        <v>2019</v>
      </c>
      <c r="B10606" t="s">
        <v>642</v>
      </c>
      <c r="C10606" t="s">
        <v>2343</v>
      </c>
      <c r="D10606" t="s">
        <v>3442</v>
      </c>
      <c r="E10606" t="s">
        <v>3469</v>
      </c>
      <c r="F10606" t="s">
        <v>4113</v>
      </c>
      <c r="G10606" s="4"/>
      <c r="H10606" s="4"/>
      <c r="I10606" s="4"/>
      <c r="J10606" s="4"/>
      <c r="K10606" s="4">
        <v>-3496951.9129519099</v>
      </c>
      <c r="L10606" s="4">
        <v>13606737.1007371</v>
      </c>
      <c r="M10606" s="4">
        <v>19837867.321867298</v>
      </c>
      <c r="N10606" s="3">
        <v>-0.18105659112501399</v>
      </c>
      <c r="O10606" s="5">
        <v>1.5185786485671997</v>
      </c>
      <c r="P10606" s="3">
        <v>1.4579445123672485</v>
      </c>
    </row>
    <row r="10607" spans="1:16" x14ac:dyDescent="0.25">
      <c r="A10607" s="1">
        <v>2020</v>
      </c>
      <c r="B10607" t="s">
        <v>642</v>
      </c>
      <c r="C10607" t="s">
        <v>2343</v>
      </c>
      <c r="D10607" t="s">
        <v>3442</v>
      </c>
      <c r="E10607" t="s">
        <v>3469</v>
      </c>
      <c r="F10607" t="s">
        <v>4113</v>
      </c>
      <c r="G10607" s="4"/>
      <c r="H10607" s="4"/>
      <c r="I10607" s="4"/>
      <c r="J10607" s="4"/>
      <c r="K10607" s="4">
        <v>-2538080.9740071502</v>
      </c>
      <c r="L10607" s="4">
        <v>11514065.541184099</v>
      </c>
      <c r="M10607" s="4">
        <v>24447424.1817705</v>
      </c>
      <c r="N10607" s="3">
        <v>-0.20392720201870701</v>
      </c>
      <c r="O10607" s="5">
        <v>2.1655359268188477</v>
      </c>
      <c r="P10607" s="3">
        <v>2.1232659816741943</v>
      </c>
    </row>
    <row r="10608" spans="1:16" x14ac:dyDescent="0.25">
      <c r="A10608" s="1">
        <v>2021</v>
      </c>
      <c r="B10608" t="s">
        <v>642</v>
      </c>
      <c r="C10608" t="s">
        <v>2343</v>
      </c>
      <c r="D10608" t="s">
        <v>3442</v>
      </c>
      <c r="E10608" t="s">
        <v>3469</v>
      </c>
      <c r="F10608" t="s">
        <v>4113</v>
      </c>
      <c r="G10608" s="4"/>
      <c r="H10608" s="4"/>
      <c r="I10608" s="4"/>
      <c r="J10608" s="4"/>
      <c r="K10608" s="4">
        <v>-1919176.8701872299</v>
      </c>
      <c r="L10608" s="4">
        <v>14545257.1437141</v>
      </c>
      <c r="M10608" s="4">
        <v>11734666.976583799</v>
      </c>
      <c r="N10608" s="3">
        <v>-0.141879524681223</v>
      </c>
      <c r="O10608" s="5">
        <v>2.2789604663848877</v>
      </c>
      <c r="P10608" s="3">
        <v>0.80676931142807007</v>
      </c>
    </row>
    <row r="10609" spans="1:16" x14ac:dyDescent="0.25">
      <c r="A10609" s="1">
        <v>2022</v>
      </c>
      <c r="B10609" t="s">
        <v>642</v>
      </c>
      <c r="C10609" t="s">
        <v>2343</v>
      </c>
      <c r="D10609" t="s">
        <v>3442</v>
      </c>
      <c r="E10609" t="s">
        <v>3469</v>
      </c>
      <c r="F10609" t="s">
        <v>4113</v>
      </c>
      <c r="G10609" s="4"/>
      <c r="H10609" s="4"/>
      <c r="I10609" s="4"/>
      <c r="J10609" s="4"/>
      <c r="K10609" s="4">
        <v>-1495039.57710808</v>
      </c>
      <c r="L10609" s="4">
        <v>14512975.908686301</v>
      </c>
      <c r="M10609" s="4">
        <v>11503363.536613099</v>
      </c>
      <c r="N10609" s="3">
        <v>-0.107170953891672</v>
      </c>
      <c r="O10609" s="5">
        <v>3.1087584495544434</v>
      </c>
      <c r="P10609" s="3">
        <v>0.79262608289718628</v>
      </c>
    </row>
    <row r="10610" spans="1:16" x14ac:dyDescent="0.25">
      <c r="A10610" s="1">
        <v>2023</v>
      </c>
      <c r="B10610" t="s">
        <v>642</v>
      </c>
      <c r="C10610" t="s">
        <v>2343</v>
      </c>
      <c r="D10610" t="s">
        <v>3442</v>
      </c>
      <c r="E10610" t="s">
        <v>3469</v>
      </c>
      <c r="F10610" t="s">
        <v>4113</v>
      </c>
      <c r="G10610" s="4"/>
      <c r="H10610" s="4"/>
      <c r="I10610" s="4"/>
      <c r="J10610" s="4"/>
      <c r="K10610" s="4">
        <v>-500716.59500716598</v>
      </c>
      <c r="L10610" s="4">
        <v>15016228.3771623</v>
      </c>
      <c r="M10610" s="4">
        <v>12076035.729760399</v>
      </c>
      <c r="N10610" s="3">
        <v>-3.4490506707856E-2</v>
      </c>
      <c r="O10610" s="5">
        <v>2.1122698783874512</v>
      </c>
      <c r="P10610" s="3">
        <v>0.8041989803314209</v>
      </c>
    </row>
    <row r="10611" spans="1:16" x14ac:dyDescent="0.25">
      <c r="A10611" s="1">
        <v>2024</v>
      </c>
      <c r="B10611" t="s">
        <v>642</v>
      </c>
      <c r="C10611" t="s">
        <v>2343</v>
      </c>
      <c r="D10611" t="s">
        <v>3442</v>
      </c>
      <c r="E10611" t="s">
        <v>3469</v>
      </c>
      <c r="F10611" t="s">
        <v>4113</v>
      </c>
      <c r="G10611" s="4"/>
      <c r="H10611" s="4"/>
      <c r="I10611" s="4"/>
      <c r="J10611" s="4"/>
      <c r="K10611" s="4">
        <v>475370.18394191703</v>
      </c>
      <c r="L10611" s="4">
        <v>16943085.3439827</v>
      </c>
      <c r="M10611" s="4">
        <v>13249788.323455101</v>
      </c>
      <c r="N10611" s="3">
        <v>2.9746410083078999E-2</v>
      </c>
      <c r="O10611" s="5">
        <v>1.7400485277175903</v>
      </c>
      <c r="P10611" s="3">
        <v>0.78201746940612793</v>
      </c>
    </row>
    <row r="10612" spans="1:16" x14ac:dyDescent="0.25">
      <c r="A10612" s="1">
        <v>2016</v>
      </c>
      <c r="B10612" t="s">
        <v>643</v>
      </c>
      <c r="C10612" t="s">
        <v>2344</v>
      </c>
      <c r="D10612" t="s">
        <v>3458</v>
      </c>
      <c r="E10612" t="s">
        <v>3469</v>
      </c>
      <c r="F10612" t="s">
        <v>4114</v>
      </c>
      <c r="G10612" s="4"/>
      <c r="H10612" s="4"/>
      <c r="I10612" s="4"/>
      <c r="J10612" s="4"/>
      <c r="K10612" s="4">
        <v>-1572225.6161158599</v>
      </c>
      <c r="L10612" s="4">
        <v>3514743.5706409998</v>
      </c>
      <c r="M10612" s="4">
        <v>169893.76285126799</v>
      </c>
      <c r="N10612" s="3">
        <v>-0.70709449277557201</v>
      </c>
      <c r="O10612" s="5">
        <v>0.6725730299949646</v>
      </c>
      <c r="P10612" s="3">
        <v>4.8337455838918686E-2</v>
      </c>
    </row>
    <row r="10613" spans="1:16" x14ac:dyDescent="0.25">
      <c r="A10613" s="1">
        <v>2017</v>
      </c>
      <c r="B10613" t="s">
        <v>643</v>
      </c>
      <c r="C10613" t="s">
        <v>2344</v>
      </c>
      <c r="D10613" t="s">
        <v>3458</v>
      </c>
      <c r="E10613" t="s">
        <v>3469</v>
      </c>
      <c r="F10613" t="s">
        <v>4114</v>
      </c>
      <c r="G10613" s="4"/>
      <c r="H10613" s="4"/>
      <c r="I10613" s="4"/>
      <c r="J10613" s="4"/>
      <c r="K10613" s="4">
        <v>-2170265.24322289</v>
      </c>
      <c r="L10613" s="4">
        <v>2212515.8523369199</v>
      </c>
      <c r="M10613" s="4">
        <v>304406.373215892</v>
      </c>
      <c r="N10613" s="3">
        <v>-0.74342162769561604</v>
      </c>
      <c r="O10613" s="5">
        <v>1.2223002910614014</v>
      </c>
      <c r="P10613" s="3">
        <v>0.13758382201194763</v>
      </c>
    </row>
    <row r="10614" spans="1:16" x14ac:dyDescent="0.25">
      <c r="A10614" s="1">
        <v>2018</v>
      </c>
      <c r="B10614" t="s">
        <v>643</v>
      </c>
      <c r="C10614" t="s">
        <v>2344</v>
      </c>
      <c r="D10614" t="s">
        <v>3458</v>
      </c>
      <c r="E10614" t="s">
        <v>3469</v>
      </c>
      <c r="F10614" t="s">
        <v>4114</v>
      </c>
      <c r="G10614" s="4"/>
      <c r="H10614" s="4"/>
      <c r="I10614" s="4"/>
      <c r="J10614" s="4"/>
      <c r="K10614" s="4">
        <v>-10681552.047017399</v>
      </c>
      <c r="L10614" s="4">
        <v>1488720.86395902</v>
      </c>
      <c r="M10614" s="4">
        <v>973575.67413526401</v>
      </c>
      <c r="N10614" s="3">
        <v>-5.9022533249759501</v>
      </c>
      <c r="O10614" s="5">
        <v>15.390824317932129</v>
      </c>
      <c r="P10614" s="3">
        <v>0.65396791696548462</v>
      </c>
    </row>
    <row r="10615" spans="1:16" x14ac:dyDescent="0.25">
      <c r="A10615" s="1">
        <v>2019</v>
      </c>
      <c r="B10615" t="s">
        <v>643</v>
      </c>
      <c r="C10615" t="s">
        <v>2344</v>
      </c>
      <c r="D10615" t="s">
        <v>3458</v>
      </c>
      <c r="E10615" t="s">
        <v>3469</v>
      </c>
      <c r="F10615" t="s">
        <v>4114</v>
      </c>
      <c r="G10615" s="4"/>
      <c r="H10615" s="4"/>
      <c r="I10615" s="4"/>
      <c r="J10615" s="4"/>
      <c r="K10615" s="4">
        <v>-3336048.43804844</v>
      </c>
      <c r="L10615" s="4">
        <v>1847031.94103194</v>
      </c>
      <c r="M10615" s="4">
        <v>1461776.7637767601</v>
      </c>
      <c r="N10615" s="3">
        <v>-2.04732824624802</v>
      </c>
      <c r="O10615" s="5">
        <v>6.7112774848937988</v>
      </c>
      <c r="P10615" s="3">
        <v>0.79141932725906372</v>
      </c>
    </row>
    <row r="10616" spans="1:16" x14ac:dyDescent="0.25">
      <c r="A10616" s="1">
        <v>2020</v>
      </c>
      <c r="B10616" t="s">
        <v>643</v>
      </c>
      <c r="C10616" t="s">
        <v>2344</v>
      </c>
      <c r="D10616" t="s">
        <v>3458</v>
      </c>
      <c r="E10616" t="s">
        <v>3469</v>
      </c>
      <c r="F10616" t="s">
        <v>4114</v>
      </c>
      <c r="G10616" s="4"/>
      <c r="H10616" s="4"/>
      <c r="I10616" s="4"/>
      <c r="J10616" s="4"/>
      <c r="K10616" s="4">
        <v>-4084599.61625002</v>
      </c>
      <c r="L10616" s="4">
        <v>2039194.2630757999</v>
      </c>
      <c r="M10616" s="4">
        <v>1719973.63444363</v>
      </c>
      <c r="N10616" s="3">
        <v>-2.1190234753484098</v>
      </c>
      <c r="O10616" s="5">
        <v>11.262142181396484</v>
      </c>
      <c r="P10616" s="3">
        <v>0.84345746040344238</v>
      </c>
    </row>
    <row r="10617" spans="1:16" x14ac:dyDescent="0.25">
      <c r="A10617" s="1">
        <v>2021</v>
      </c>
      <c r="B10617" t="s">
        <v>643</v>
      </c>
      <c r="C10617" t="s">
        <v>2344</v>
      </c>
      <c r="D10617" t="s">
        <v>3458</v>
      </c>
      <c r="E10617" t="s">
        <v>3469</v>
      </c>
      <c r="F10617" t="s">
        <v>4114</v>
      </c>
      <c r="G10617" s="4"/>
      <c r="H10617" s="4"/>
      <c r="I10617" s="4"/>
      <c r="J10617" s="4"/>
      <c r="K10617" s="4">
        <v>-8845341.8710494991</v>
      </c>
      <c r="L10617" s="4">
        <v>4064811.9128133198</v>
      </c>
      <c r="M10617" s="4">
        <v>2581645.6597860102</v>
      </c>
      <c r="N10617" s="3">
        <v>-2.8169431926096702</v>
      </c>
      <c r="O10617" s="5">
        <v>33.712070465087891</v>
      </c>
      <c r="P10617" s="3">
        <v>0.63512057065963745</v>
      </c>
    </row>
    <row r="10618" spans="1:16" x14ac:dyDescent="0.25">
      <c r="A10618" s="1">
        <v>2022</v>
      </c>
      <c r="B10618" t="s">
        <v>643</v>
      </c>
      <c r="C10618" t="s">
        <v>2344</v>
      </c>
      <c r="D10618" t="s">
        <v>3458</v>
      </c>
      <c r="E10618" t="s">
        <v>3469</v>
      </c>
      <c r="F10618" t="s">
        <v>4114</v>
      </c>
      <c r="G10618" s="4"/>
      <c r="H10618" s="4"/>
      <c r="I10618" s="4"/>
      <c r="J10618" s="4"/>
      <c r="K10618" s="4">
        <v>-13398770.2457438</v>
      </c>
      <c r="L10618" s="4">
        <v>7358952.2935399897</v>
      </c>
      <c r="M10618" s="4">
        <v>1454898.6591399999</v>
      </c>
      <c r="N10618" s="3">
        <v>-2.41416897256522</v>
      </c>
      <c r="O10618" s="5">
        <v>2.0741682052612305</v>
      </c>
      <c r="P10618" s="3">
        <v>0.19770459830760956</v>
      </c>
    </row>
    <row r="10619" spans="1:16" x14ac:dyDescent="0.25">
      <c r="A10619" s="1">
        <v>2023</v>
      </c>
      <c r="B10619" t="s">
        <v>643</v>
      </c>
      <c r="C10619" t="s">
        <v>2344</v>
      </c>
      <c r="D10619" t="s">
        <v>3458</v>
      </c>
      <c r="E10619" t="s">
        <v>3469</v>
      </c>
      <c r="F10619" t="s">
        <v>4114</v>
      </c>
      <c r="G10619" s="4"/>
      <c r="H10619" s="4"/>
      <c r="I10619" s="4"/>
      <c r="J10619" s="4"/>
      <c r="K10619" s="4">
        <v>-6905942.0724594202</v>
      </c>
      <c r="L10619" s="4">
        <v>5937487.5845748801</v>
      </c>
      <c r="M10619" s="4">
        <v>4585701.42985701</v>
      </c>
      <c r="N10619" s="3">
        <v>-1.0587171401988</v>
      </c>
      <c r="O10619" s="5">
        <v>5.8932700157165527</v>
      </c>
      <c r="P10619" s="3">
        <v>0.77233028411865234</v>
      </c>
    </row>
    <row r="10620" spans="1:16" x14ac:dyDescent="0.25">
      <c r="A10620" s="1">
        <v>2024</v>
      </c>
      <c r="B10620" t="s">
        <v>643</v>
      </c>
      <c r="C10620" t="s">
        <v>2344</v>
      </c>
      <c r="D10620" t="s">
        <v>3458</v>
      </c>
      <c r="E10620" t="s">
        <v>3469</v>
      </c>
      <c r="F10620" t="s">
        <v>4114</v>
      </c>
      <c r="G10620" s="4"/>
      <c r="H10620" s="4"/>
      <c r="I10620" s="4"/>
      <c r="J10620" s="4"/>
      <c r="K10620" s="4">
        <v>-6039605.8482729197</v>
      </c>
      <c r="L10620" s="4">
        <v>10135214.310001099</v>
      </c>
      <c r="M10620" s="4">
        <v>7948342.9226697199</v>
      </c>
      <c r="N10620" s="3">
        <v>-0.751495132528889</v>
      </c>
      <c r="O10620" s="5">
        <v>2.2708733081817627</v>
      </c>
      <c r="P10620" s="3">
        <v>0.78423035144805908</v>
      </c>
    </row>
    <row r="10621" spans="1:16" x14ac:dyDescent="0.25">
      <c r="A10621" s="1">
        <v>2013</v>
      </c>
      <c r="B10621" t="s">
        <v>644</v>
      </c>
      <c r="C10621" t="s">
        <v>2345</v>
      </c>
      <c r="D10621" t="s">
        <v>3458</v>
      </c>
      <c r="E10621" t="s">
        <v>3469</v>
      </c>
      <c r="F10621" t="s">
        <v>4115</v>
      </c>
      <c r="G10621" s="4"/>
      <c r="H10621" s="4"/>
      <c r="I10621" s="4"/>
      <c r="J10621" s="4"/>
      <c r="K10621" s="4">
        <v>-149534.62749877601</v>
      </c>
      <c r="L10621" s="4">
        <v>3779769.93788348</v>
      </c>
      <c r="M10621" s="4">
        <v>128474.791951832</v>
      </c>
      <c r="N10621" s="3">
        <v>-7.5842210303140006E-2</v>
      </c>
      <c r="P10621" s="3">
        <v>3.3990107476711273E-2</v>
      </c>
    </row>
    <row r="10622" spans="1:16" x14ac:dyDescent="0.25">
      <c r="A10622" s="1">
        <v>2014</v>
      </c>
      <c r="B10622" t="s">
        <v>644</v>
      </c>
      <c r="C10622" t="s">
        <v>2345</v>
      </c>
      <c r="D10622" t="s">
        <v>3458</v>
      </c>
      <c r="E10622" t="s">
        <v>3469</v>
      </c>
      <c r="F10622" t="s">
        <v>4115</v>
      </c>
      <c r="G10622" s="4"/>
      <c r="H10622" s="4"/>
      <c r="I10622" s="4"/>
      <c r="J10622" s="4"/>
      <c r="K10622" s="4">
        <v>-1991452.01978364</v>
      </c>
      <c r="L10622" s="4">
        <v>2585305.2905490501</v>
      </c>
      <c r="M10622" s="4">
        <v>578307.89245887694</v>
      </c>
      <c r="N10622" s="3">
        <v>-0.66984690474906805</v>
      </c>
      <c r="P10622" s="3">
        <v>0.22369037568569183</v>
      </c>
    </row>
    <row r="10623" spans="1:16" x14ac:dyDescent="0.25">
      <c r="A10623" s="1">
        <v>2015</v>
      </c>
      <c r="B10623" t="s">
        <v>644</v>
      </c>
      <c r="C10623" t="s">
        <v>2345</v>
      </c>
      <c r="D10623" t="s">
        <v>3458</v>
      </c>
      <c r="E10623" t="s">
        <v>3469</v>
      </c>
      <c r="F10623" t="s">
        <v>4115</v>
      </c>
      <c r="G10623" s="4"/>
      <c r="H10623" s="4"/>
      <c r="I10623" s="4"/>
      <c r="J10623" s="4"/>
      <c r="K10623" s="4">
        <v>-892829.98205214005</v>
      </c>
      <c r="L10623" s="4">
        <v>4270982.2650807695</v>
      </c>
      <c r="M10623" s="4">
        <v>3497551.18182095</v>
      </c>
      <c r="N10623" s="3">
        <v>-0.27928102068786997</v>
      </c>
      <c r="P10623" s="3">
        <v>0.81891024112701416</v>
      </c>
    </row>
    <row r="10624" spans="1:16" x14ac:dyDescent="0.25">
      <c r="A10624" s="1">
        <v>2018</v>
      </c>
      <c r="B10624" t="s">
        <v>644</v>
      </c>
      <c r="C10624" t="s">
        <v>2345</v>
      </c>
      <c r="D10624" t="s">
        <v>3458</v>
      </c>
      <c r="E10624" t="s">
        <v>3469</v>
      </c>
      <c r="F10624" t="s">
        <v>4115</v>
      </c>
      <c r="G10624" s="4"/>
      <c r="H10624" s="4"/>
      <c r="I10624" s="4"/>
      <c r="J10624" s="4"/>
      <c r="K10624" s="4">
        <v>-6911968.2603128096</v>
      </c>
      <c r="L10624" s="4">
        <v>11340572.4690782</v>
      </c>
      <c r="M10624" s="4">
        <v>1858636.99953368</v>
      </c>
      <c r="N10624" s="3">
        <v>-0.46213995842819</v>
      </c>
      <c r="O10624" s="5">
        <v>1.5288735628128052</v>
      </c>
      <c r="P10624" s="3">
        <v>0.16389270126819611</v>
      </c>
    </row>
    <row r="10625" spans="1:16" x14ac:dyDescent="0.25">
      <c r="A10625" s="1">
        <v>2023</v>
      </c>
      <c r="B10625" t="s">
        <v>1036</v>
      </c>
      <c r="C10625" t="s">
        <v>2737</v>
      </c>
      <c r="D10625" t="s">
        <v>3451</v>
      </c>
      <c r="E10625" t="s">
        <v>3469</v>
      </c>
      <c r="F10625" t="s">
        <v>4507</v>
      </c>
      <c r="G10625" s="4">
        <v>7.7778994517746796</v>
      </c>
      <c r="H10625" s="4">
        <v>0</v>
      </c>
      <c r="I10625" s="4">
        <v>14.464180111945</v>
      </c>
      <c r="J10625" s="4">
        <v>10.574440859018599</v>
      </c>
      <c r="K10625" s="4">
        <v>20664600.206645999</v>
      </c>
      <c r="L10625" s="4">
        <v>1149551711.4955201</v>
      </c>
      <c r="M10625" s="4">
        <v>510748925.10748899</v>
      </c>
      <c r="N10625" s="3">
        <v>2.5639997072078001E-2</v>
      </c>
      <c r="O10625" s="5">
        <v>0.87347042560577393</v>
      </c>
      <c r="P10625" s="3">
        <v>0.44430270791053772</v>
      </c>
    </row>
    <row r="10626" spans="1:16" x14ac:dyDescent="0.25">
      <c r="A10626" s="1">
        <v>2024</v>
      </c>
      <c r="B10626" t="s">
        <v>1036</v>
      </c>
      <c r="C10626" t="s">
        <v>2737</v>
      </c>
      <c r="D10626" t="s">
        <v>3451</v>
      </c>
      <c r="E10626" t="s">
        <v>3469</v>
      </c>
      <c r="F10626" t="s">
        <v>4507</v>
      </c>
      <c r="G10626" s="4">
        <v>10.0553394297624</v>
      </c>
      <c r="H10626" s="4">
        <v>7.2181541862392997</v>
      </c>
      <c r="I10626" s="4">
        <v>14.1788136588348</v>
      </c>
      <c r="J10626" s="4">
        <v>9.49390474324343</v>
      </c>
      <c r="K10626" s="4">
        <v>35935010.300480701</v>
      </c>
      <c r="L10626" s="4">
        <v>960978178.981686</v>
      </c>
      <c r="M10626" s="4">
        <v>347682891.86828703</v>
      </c>
      <c r="N10626" s="3">
        <v>3.4050349031870999E-2</v>
      </c>
      <c r="O10626" s="5">
        <v>0.77977395057678223</v>
      </c>
      <c r="P10626" s="3">
        <v>0.36180102825164795</v>
      </c>
    </row>
    <row r="10627" spans="1:16" x14ac:dyDescent="0.25">
      <c r="A10627" s="1">
        <v>2019</v>
      </c>
      <c r="B10627" t="s">
        <v>644</v>
      </c>
      <c r="C10627" t="s">
        <v>2345</v>
      </c>
      <c r="D10627" t="s">
        <v>3458</v>
      </c>
      <c r="E10627" t="s">
        <v>3469</v>
      </c>
      <c r="F10627" t="s">
        <v>4115</v>
      </c>
      <c r="G10627" s="4"/>
      <c r="H10627" s="4"/>
      <c r="I10627" s="4"/>
      <c r="J10627" s="4"/>
      <c r="K10627" s="4">
        <v>-8276588.2765882798</v>
      </c>
      <c r="L10627" s="4">
        <v>1575289.57528958</v>
      </c>
      <c r="M10627" s="4">
        <v>992628.992628993</v>
      </c>
      <c r="N10627" s="3">
        <v>-1.34244235695986</v>
      </c>
      <c r="O10627" s="5">
        <v>2.7885255813598633</v>
      </c>
      <c r="P10627" s="3">
        <v>0.63012474775314331</v>
      </c>
    </row>
    <row r="10628" spans="1:16" x14ac:dyDescent="0.25">
      <c r="A10628" s="1">
        <v>2020</v>
      </c>
      <c r="B10628" t="s">
        <v>644</v>
      </c>
      <c r="C10628" t="s">
        <v>2345</v>
      </c>
      <c r="D10628" t="s">
        <v>3458</v>
      </c>
      <c r="E10628" t="s">
        <v>3469</v>
      </c>
      <c r="F10628" t="s">
        <v>4115</v>
      </c>
      <c r="G10628" s="4"/>
      <c r="H10628" s="4"/>
      <c r="I10628" s="4"/>
      <c r="J10628" s="4"/>
      <c r="K10628" s="4">
        <v>-6070979.9428516198</v>
      </c>
      <c r="L10628" s="4">
        <v>4636748.8922325103</v>
      </c>
      <c r="M10628" s="4">
        <v>2301119.5008489401</v>
      </c>
      <c r="N10628" s="3">
        <v>-1.9629546976121399</v>
      </c>
      <c r="O10628" s="5">
        <v>2.6444363594055176</v>
      </c>
      <c r="P10628" s="3">
        <v>0.49627864360809326</v>
      </c>
    </row>
    <row r="10629" spans="1:16" x14ac:dyDescent="0.25">
      <c r="A10629" s="1">
        <v>2021</v>
      </c>
      <c r="B10629" t="s">
        <v>644</v>
      </c>
      <c r="C10629" t="s">
        <v>2345</v>
      </c>
      <c r="D10629" t="s">
        <v>3458</v>
      </c>
      <c r="E10629" t="s">
        <v>3469</v>
      </c>
      <c r="F10629" t="s">
        <v>4115</v>
      </c>
      <c r="G10629" s="4"/>
      <c r="H10629" s="4"/>
      <c r="I10629" s="4"/>
      <c r="J10629" s="4"/>
      <c r="K10629" s="4">
        <v>-9660415.8387631308</v>
      </c>
      <c r="L10629" s="4">
        <v>12775832.4648157</v>
      </c>
      <c r="M10629" s="4">
        <v>2252397.4836731199</v>
      </c>
      <c r="N10629" s="3">
        <v>-1.0846487351096501</v>
      </c>
      <c r="O10629" s="5">
        <v>2.2971732616424561</v>
      </c>
      <c r="P10629" s="3">
        <v>0.17630141973495483</v>
      </c>
    </row>
    <row r="10630" spans="1:16" x14ac:dyDescent="0.25">
      <c r="A10630" s="1">
        <v>2022</v>
      </c>
      <c r="B10630" t="s">
        <v>644</v>
      </c>
      <c r="C10630" t="s">
        <v>2345</v>
      </c>
      <c r="D10630" t="s">
        <v>3458</v>
      </c>
      <c r="E10630" t="s">
        <v>3469</v>
      </c>
      <c r="F10630" t="s">
        <v>4115</v>
      </c>
      <c r="G10630" s="4"/>
      <c r="H10630" s="4"/>
      <c r="I10630" s="4"/>
      <c r="J10630" s="4"/>
      <c r="K10630" s="4">
        <v>-6947214.4202833502</v>
      </c>
      <c r="L10630" s="4">
        <v>5888604.4152456401</v>
      </c>
      <c r="M10630" s="4">
        <v>2067532.96942177</v>
      </c>
      <c r="N10630" s="3">
        <v>-0.78734553417800701</v>
      </c>
      <c r="O10630" s="5">
        <v>2.1626431941986084</v>
      </c>
      <c r="P10630" s="3">
        <v>0.35110747814178467</v>
      </c>
    </row>
    <row r="10631" spans="1:16" x14ac:dyDescent="0.25">
      <c r="A10631" s="1">
        <v>2023</v>
      </c>
      <c r="B10631" t="s">
        <v>644</v>
      </c>
      <c r="C10631" t="s">
        <v>2345</v>
      </c>
      <c r="D10631" t="s">
        <v>3458</v>
      </c>
      <c r="E10631" t="s">
        <v>3469</v>
      </c>
      <c r="F10631" t="s">
        <v>4115</v>
      </c>
      <c r="G10631" s="4"/>
      <c r="H10631" s="4"/>
      <c r="I10631" s="4"/>
      <c r="J10631" s="4"/>
      <c r="K10631" s="4">
        <v>-6702663.06702663</v>
      </c>
      <c r="L10631" s="4">
        <v>8453154.6845315509</v>
      </c>
      <c r="M10631" s="4">
        <v>2311102.2231110199</v>
      </c>
      <c r="N10631" s="3">
        <v>-0.94795889506929398</v>
      </c>
      <c r="O10631" s="5">
        <v>1.2590180635452271</v>
      </c>
      <c r="P10631" s="3">
        <v>0.27340114116668701</v>
      </c>
    </row>
    <row r="10632" spans="1:16" x14ac:dyDescent="0.25">
      <c r="A10632" s="1">
        <v>2024</v>
      </c>
      <c r="B10632" t="s">
        <v>644</v>
      </c>
      <c r="C10632" t="s">
        <v>2345</v>
      </c>
      <c r="D10632" t="s">
        <v>3458</v>
      </c>
      <c r="E10632" t="s">
        <v>3469</v>
      </c>
      <c r="F10632" t="s">
        <v>4115</v>
      </c>
      <c r="G10632" s="4"/>
      <c r="H10632" s="4"/>
      <c r="I10632" s="4"/>
      <c r="J10632" s="4"/>
      <c r="K10632" s="4">
        <v>-6975808.87108065</v>
      </c>
      <c r="L10632" s="4">
        <v>6591743.6147020198</v>
      </c>
      <c r="M10632" s="4">
        <v>2271277.9929730101</v>
      </c>
      <c r="N10632" s="3">
        <v>-0.92725572503626097</v>
      </c>
      <c r="O10632" s="5">
        <v>1.6737068891525269</v>
      </c>
      <c r="P10632" s="3">
        <v>0.34456408023834229</v>
      </c>
    </row>
    <row r="10633" spans="1:16" x14ac:dyDescent="0.25">
      <c r="A10633" s="1">
        <v>2016</v>
      </c>
      <c r="B10633" t="s">
        <v>645</v>
      </c>
      <c r="C10633" t="s">
        <v>2346</v>
      </c>
      <c r="D10633" t="s">
        <v>3430</v>
      </c>
      <c r="E10633" t="s">
        <v>3469</v>
      </c>
      <c r="F10633" t="s">
        <v>4116</v>
      </c>
      <c r="G10633" s="4"/>
      <c r="H10633" s="4"/>
      <c r="I10633" s="4"/>
      <c r="J10633" s="4"/>
      <c r="K10633" s="4">
        <v>-283773.448773449</v>
      </c>
      <c r="L10633" s="4">
        <v>2715916.3059163098</v>
      </c>
      <c r="M10633" s="4">
        <v>507337.66233766201</v>
      </c>
      <c r="N10633" s="3">
        <v>-0.168241241454478</v>
      </c>
      <c r="O10633" s="5">
        <v>1.217637300491333</v>
      </c>
      <c r="P10633" s="3">
        <v>0.18680165708065033</v>
      </c>
    </row>
    <row r="10634" spans="1:16" x14ac:dyDescent="0.25">
      <c r="A10634" s="1">
        <v>2017</v>
      </c>
      <c r="B10634" t="s">
        <v>645</v>
      </c>
      <c r="C10634" t="s">
        <v>2346</v>
      </c>
      <c r="D10634" t="s">
        <v>3430</v>
      </c>
      <c r="E10634" t="s">
        <v>3469</v>
      </c>
      <c r="F10634" t="s">
        <v>4116</v>
      </c>
      <c r="G10634" s="4"/>
      <c r="H10634" s="4"/>
      <c r="I10634" s="4"/>
      <c r="J10634" s="4"/>
      <c r="K10634" s="4">
        <v>-1400019.5024534101</v>
      </c>
      <c r="L10634" s="4">
        <v>3761940.5721239699</v>
      </c>
      <c r="M10634" s="4">
        <v>802903.52526347805</v>
      </c>
      <c r="N10634" s="3">
        <v>-0.41801404831264899</v>
      </c>
      <c r="O10634" s="5">
        <v>2.7225909233093262</v>
      </c>
      <c r="P10634" s="3">
        <v>0.21342802047729492</v>
      </c>
    </row>
    <row r="10635" spans="1:16" x14ac:dyDescent="0.25">
      <c r="A10635" s="1">
        <v>2018</v>
      </c>
      <c r="B10635" t="s">
        <v>645</v>
      </c>
      <c r="C10635" t="s">
        <v>2346</v>
      </c>
      <c r="D10635" t="s">
        <v>3430</v>
      </c>
      <c r="E10635" t="s">
        <v>3469</v>
      </c>
      <c r="F10635" t="s">
        <v>4116</v>
      </c>
      <c r="G10635" s="4"/>
      <c r="H10635" s="4"/>
      <c r="I10635" s="4"/>
      <c r="J10635" s="4"/>
      <c r="K10635" s="4">
        <v>-956523.14893137105</v>
      </c>
      <c r="L10635" s="4">
        <v>3310393.0525009902</v>
      </c>
      <c r="M10635" s="4">
        <v>1219678.00146619</v>
      </c>
      <c r="N10635" s="3">
        <v>-0.28511648185404398</v>
      </c>
      <c r="O10635" s="5">
        <v>3.6583783626556396</v>
      </c>
      <c r="P10635" s="3">
        <v>0.36843901872634888</v>
      </c>
    </row>
    <row r="10636" spans="1:16" x14ac:dyDescent="0.25">
      <c r="A10636" s="1">
        <v>2019</v>
      </c>
      <c r="B10636" t="s">
        <v>645</v>
      </c>
      <c r="C10636" t="s">
        <v>2346</v>
      </c>
      <c r="D10636" t="s">
        <v>3430</v>
      </c>
      <c r="E10636" t="s">
        <v>3469</v>
      </c>
      <c r="F10636" t="s">
        <v>4116</v>
      </c>
      <c r="G10636" s="4"/>
      <c r="H10636" s="4"/>
      <c r="I10636" s="4"/>
      <c r="J10636" s="4"/>
      <c r="K10636" s="4">
        <v>-1353169.27613565</v>
      </c>
      <c r="L10636" s="4">
        <v>2946669.94312996</v>
      </c>
      <c r="M10636" s="4">
        <v>1274360.03650916</v>
      </c>
      <c r="N10636" s="3">
        <v>-0.43343665574521101</v>
      </c>
      <c r="O10636" s="5">
        <v>2.8427340984344482</v>
      </c>
      <c r="P10636" s="3">
        <v>0.43247464299201965</v>
      </c>
    </row>
    <row r="10637" spans="1:16" x14ac:dyDescent="0.25">
      <c r="A10637" s="1">
        <v>2020</v>
      </c>
      <c r="B10637" t="s">
        <v>645</v>
      </c>
      <c r="C10637" t="s">
        <v>2346</v>
      </c>
      <c r="D10637" t="s">
        <v>3430</v>
      </c>
      <c r="E10637" t="s">
        <v>3469</v>
      </c>
      <c r="F10637" t="s">
        <v>4116</v>
      </c>
      <c r="G10637" s="4"/>
      <c r="H10637" s="4"/>
      <c r="I10637" s="4"/>
      <c r="J10637" s="4"/>
      <c r="K10637" s="4">
        <v>152440.92913034401</v>
      </c>
      <c r="L10637" s="4">
        <v>13656395.6574928</v>
      </c>
      <c r="M10637" s="4">
        <v>1765976.25624178</v>
      </c>
      <c r="N10637" s="3">
        <v>1.8055803129603001E-2</v>
      </c>
      <c r="O10637" s="5">
        <v>3.9837782382965088</v>
      </c>
      <c r="P10637" s="3">
        <v>0.12931495904922485</v>
      </c>
    </row>
    <row r="10638" spans="1:16" x14ac:dyDescent="0.25">
      <c r="A10638" s="1">
        <v>2021</v>
      </c>
      <c r="B10638" t="s">
        <v>645</v>
      </c>
      <c r="C10638" t="s">
        <v>2346</v>
      </c>
      <c r="D10638" t="s">
        <v>3430</v>
      </c>
      <c r="E10638" t="s">
        <v>3469</v>
      </c>
      <c r="F10638" t="s">
        <v>4116</v>
      </c>
      <c r="G10638" s="4"/>
      <c r="H10638" s="4"/>
      <c r="I10638" s="4"/>
      <c r="J10638" s="4"/>
      <c r="K10638" s="4">
        <v>-2255336.4648143998</v>
      </c>
      <c r="L10638" s="4">
        <v>26170104.0358354</v>
      </c>
      <c r="M10638" s="4">
        <v>1700859.58429226</v>
      </c>
      <c r="N10638" s="3">
        <v>-0.115492032660898</v>
      </c>
      <c r="O10638" s="5">
        <v>2.8347382545471191</v>
      </c>
      <c r="P10638" s="3">
        <v>6.4992465078830719E-2</v>
      </c>
    </row>
    <row r="10639" spans="1:16" x14ac:dyDescent="0.25">
      <c r="A10639" s="1">
        <v>2022</v>
      </c>
      <c r="B10639" t="s">
        <v>645</v>
      </c>
      <c r="C10639" t="s">
        <v>2346</v>
      </c>
      <c r="D10639" t="s">
        <v>3430</v>
      </c>
      <c r="E10639" t="s">
        <v>3469</v>
      </c>
      <c r="F10639" t="s">
        <v>4116</v>
      </c>
      <c r="G10639" s="4"/>
      <c r="H10639" s="4"/>
      <c r="I10639" s="4"/>
      <c r="J10639" s="4"/>
      <c r="K10639" s="4">
        <v>-419909.65948575397</v>
      </c>
      <c r="L10639" s="4">
        <v>63531230.157108001</v>
      </c>
      <c r="M10639" s="4">
        <v>7023557.3451062096</v>
      </c>
      <c r="N10639" s="3">
        <v>-9.5336442581980003E-3</v>
      </c>
      <c r="O10639" s="5">
        <v>0.85831290483474731</v>
      </c>
      <c r="P10639" s="3">
        <v>0.1105528324842453</v>
      </c>
    </row>
    <row r="10640" spans="1:16" x14ac:dyDescent="0.25">
      <c r="A10640" s="1">
        <v>2023</v>
      </c>
      <c r="B10640" t="s">
        <v>645</v>
      </c>
      <c r="C10640" t="s">
        <v>2346</v>
      </c>
      <c r="D10640" t="s">
        <v>3430</v>
      </c>
      <c r="E10640" t="s">
        <v>3469</v>
      </c>
      <c r="F10640" t="s">
        <v>4116</v>
      </c>
      <c r="G10640" s="4"/>
      <c r="H10640" s="4"/>
      <c r="I10640" s="4"/>
      <c r="J10640" s="4"/>
      <c r="K10640" s="4">
        <v>-2714530.4849397</v>
      </c>
      <c r="L10640" s="4">
        <v>50460106.3721117</v>
      </c>
      <c r="M10640" s="4">
        <v>6398781.0110117598</v>
      </c>
      <c r="N10640" s="3">
        <v>-4.7638713912313002E-2</v>
      </c>
      <c r="O10640" s="5">
        <v>0.63400459289550781</v>
      </c>
      <c r="P10640" s="3">
        <v>0.12680870294570923</v>
      </c>
    </row>
    <row r="10641" spans="1:16" x14ac:dyDescent="0.25">
      <c r="A10641" s="1">
        <v>2024</v>
      </c>
      <c r="B10641" t="s">
        <v>645</v>
      </c>
      <c r="C10641" t="s">
        <v>2346</v>
      </c>
      <c r="D10641" t="s">
        <v>3430</v>
      </c>
      <c r="E10641" t="s">
        <v>3469</v>
      </c>
      <c r="F10641" t="s">
        <v>4116</v>
      </c>
      <c r="G10641" s="4"/>
      <c r="H10641" s="4"/>
      <c r="I10641" s="4"/>
      <c r="J10641" s="4"/>
      <c r="K10641" s="4">
        <v>1946608.5912800301</v>
      </c>
      <c r="L10641" s="4">
        <v>46499625.067283697</v>
      </c>
      <c r="M10641" s="4">
        <v>5071401.1718194103</v>
      </c>
      <c r="N10641" s="3">
        <v>4.2160126039626003E-2</v>
      </c>
      <c r="O10641" s="5">
        <v>0.44979250431060791</v>
      </c>
      <c r="P10641" s="3">
        <v>0.10906326770782471</v>
      </c>
    </row>
    <row r="10642" spans="1:16" x14ac:dyDescent="0.25">
      <c r="A10642" s="1">
        <v>2016</v>
      </c>
      <c r="B10642" t="s">
        <v>646</v>
      </c>
      <c r="C10642" t="s">
        <v>2347</v>
      </c>
      <c r="D10642" t="s">
        <v>3419</v>
      </c>
      <c r="E10642" t="s">
        <v>3469</v>
      </c>
      <c r="F10642" t="s">
        <v>4117</v>
      </c>
      <c r="G10642" s="4"/>
      <c r="H10642" s="4"/>
      <c r="I10642" s="4"/>
      <c r="J10642" s="4"/>
      <c r="K10642" s="4">
        <v>1202431.68340436</v>
      </c>
      <c r="L10642" s="4">
        <v>95237208.332091704</v>
      </c>
      <c r="M10642" s="4">
        <v>8583157.0164198205</v>
      </c>
      <c r="N10642" s="3">
        <v>2.1527319288558E-2</v>
      </c>
      <c r="O10642" s="5">
        <v>1.2551321983337402</v>
      </c>
      <c r="P10642" s="3">
        <v>9.0123988687992096E-2</v>
      </c>
    </row>
    <row r="10643" spans="1:16" x14ac:dyDescent="0.25">
      <c r="A10643" s="1">
        <v>2017</v>
      </c>
      <c r="B10643" t="s">
        <v>646</v>
      </c>
      <c r="C10643" t="s">
        <v>2347</v>
      </c>
      <c r="D10643" t="s">
        <v>3419</v>
      </c>
      <c r="E10643" t="s">
        <v>3469</v>
      </c>
      <c r="F10643" t="s">
        <v>4117</v>
      </c>
      <c r="G10643" s="4"/>
      <c r="H10643" s="4"/>
      <c r="I10643" s="4"/>
      <c r="J10643" s="4"/>
      <c r="K10643" s="4">
        <v>-8018784.5388795398</v>
      </c>
      <c r="L10643" s="4">
        <v>112452827.28830899</v>
      </c>
      <c r="M10643" s="4">
        <v>9353070.9339236207</v>
      </c>
      <c r="N10643" s="3">
        <v>-7.6113283529823994E-2</v>
      </c>
      <c r="O10643" s="5">
        <v>0.74028074741363525</v>
      </c>
      <c r="P10643" s="3">
        <v>8.3173282444477081E-2</v>
      </c>
    </row>
    <row r="10644" spans="1:16" x14ac:dyDescent="0.25">
      <c r="A10644" s="1">
        <v>2018</v>
      </c>
      <c r="B10644" t="s">
        <v>646</v>
      </c>
      <c r="C10644" t="s">
        <v>2347</v>
      </c>
      <c r="D10644" t="s">
        <v>3419</v>
      </c>
      <c r="E10644" t="s">
        <v>3469</v>
      </c>
      <c r="F10644" t="s">
        <v>4117</v>
      </c>
      <c r="G10644" s="4"/>
      <c r="H10644" s="4"/>
      <c r="I10644" s="4"/>
      <c r="J10644" s="4"/>
      <c r="K10644" s="4">
        <v>-14062280.253739901</v>
      </c>
      <c r="L10644" s="4">
        <v>117458308.35165299</v>
      </c>
      <c r="M10644" s="4">
        <v>27678221.156337202</v>
      </c>
      <c r="N10644" s="3">
        <v>-0.124579499924589</v>
      </c>
      <c r="O10644" s="5">
        <v>0.70686662197113037</v>
      </c>
      <c r="P10644" s="3">
        <v>0.2356429398059845</v>
      </c>
    </row>
    <row r="10645" spans="1:16" x14ac:dyDescent="0.25">
      <c r="A10645" s="1">
        <v>2019</v>
      </c>
      <c r="B10645" t="s">
        <v>646</v>
      </c>
      <c r="C10645" t="s">
        <v>2347</v>
      </c>
      <c r="D10645" t="s">
        <v>3419</v>
      </c>
      <c r="E10645" t="s">
        <v>3469</v>
      </c>
      <c r="F10645" t="s">
        <v>4117</v>
      </c>
      <c r="G10645" s="4"/>
      <c r="H10645" s="4"/>
      <c r="I10645" s="4"/>
      <c r="J10645" s="4"/>
      <c r="K10645" s="4">
        <v>-14988416.988417</v>
      </c>
      <c r="L10645" s="4">
        <v>98674622.6746227</v>
      </c>
      <c r="M10645" s="4">
        <v>42435240.435240403</v>
      </c>
      <c r="N10645" s="3">
        <v>-0.14269817241275601</v>
      </c>
      <c r="O10645" s="5">
        <v>0.80851799249649048</v>
      </c>
      <c r="P10645" s="3">
        <v>0.43005222082138062</v>
      </c>
    </row>
    <row r="10646" spans="1:16" x14ac:dyDescent="0.25">
      <c r="A10646" s="1">
        <v>2020</v>
      </c>
      <c r="B10646" t="s">
        <v>646</v>
      </c>
      <c r="C10646" t="s">
        <v>2347</v>
      </c>
      <c r="D10646" t="s">
        <v>3419</v>
      </c>
      <c r="E10646" t="s">
        <v>3469</v>
      </c>
      <c r="F10646" t="s">
        <v>4117</v>
      </c>
      <c r="G10646" s="4"/>
      <c r="H10646" s="4"/>
      <c r="I10646" s="4"/>
      <c r="J10646" s="4"/>
      <c r="K10646" s="4">
        <v>-12240658.172632299</v>
      </c>
      <c r="L10646" s="4">
        <v>100318871.38854</v>
      </c>
      <c r="M10646" s="4">
        <v>45113399.500296801</v>
      </c>
      <c r="N10646" s="3">
        <v>-0.124060018887062</v>
      </c>
      <c r="O10646" s="5">
        <v>0.79405689239501953</v>
      </c>
      <c r="P10646" s="3">
        <v>0.44970002770423889</v>
      </c>
    </row>
    <row r="10647" spans="1:16" x14ac:dyDescent="0.25">
      <c r="A10647" s="1">
        <v>2021</v>
      </c>
      <c r="B10647" t="s">
        <v>646</v>
      </c>
      <c r="C10647" t="s">
        <v>2347</v>
      </c>
      <c r="D10647" t="s">
        <v>3419</v>
      </c>
      <c r="E10647" t="s">
        <v>3469</v>
      </c>
      <c r="F10647" t="s">
        <v>4117</v>
      </c>
      <c r="G10647" s="4"/>
      <c r="H10647" s="4"/>
      <c r="I10647" s="4"/>
      <c r="J10647" s="4"/>
      <c r="K10647" s="4">
        <v>-20761196.379968401</v>
      </c>
      <c r="L10647" s="4">
        <v>97611139.020312101</v>
      </c>
      <c r="M10647" s="4">
        <v>40705861.182133801</v>
      </c>
      <c r="N10647" s="3">
        <v>-0.200986458873956</v>
      </c>
      <c r="O10647" s="5">
        <v>1.2908755540847778</v>
      </c>
      <c r="P10647" s="3">
        <v>0.41702064871788025</v>
      </c>
    </row>
    <row r="10648" spans="1:16" x14ac:dyDescent="0.25">
      <c r="A10648" s="1">
        <v>2022</v>
      </c>
      <c r="B10648" t="s">
        <v>646</v>
      </c>
      <c r="C10648" t="s">
        <v>2347</v>
      </c>
      <c r="D10648" t="s">
        <v>3419</v>
      </c>
      <c r="E10648" t="s">
        <v>3469</v>
      </c>
      <c r="F10648" t="s">
        <v>4117</v>
      </c>
      <c r="G10648" s="4"/>
      <c r="H10648" s="4"/>
      <c r="I10648" s="4"/>
      <c r="J10648" s="4"/>
      <c r="K10648" s="4">
        <v>-12299612.855141601</v>
      </c>
      <c r="L10648" s="4">
        <v>90777533.176451102</v>
      </c>
      <c r="M10648" s="4">
        <v>53410808.311537698</v>
      </c>
      <c r="N10648" s="3">
        <v>-0.13619586896219699</v>
      </c>
      <c r="O10648" s="5">
        <v>1.1071372032165527</v>
      </c>
      <c r="P10648" s="3">
        <v>0.58837032318115234</v>
      </c>
    </row>
    <row r="10649" spans="1:16" x14ac:dyDescent="0.25">
      <c r="A10649" s="1">
        <v>2023</v>
      </c>
      <c r="B10649" t="s">
        <v>646</v>
      </c>
      <c r="C10649" t="s">
        <v>2347</v>
      </c>
      <c r="D10649" t="s">
        <v>3419</v>
      </c>
      <c r="E10649" t="s">
        <v>3469</v>
      </c>
      <c r="F10649" t="s">
        <v>4117</v>
      </c>
      <c r="G10649" s="4"/>
      <c r="H10649" s="4"/>
      <c r="I10649" s="4"/>
      <c r="J10649" s="4"/>
      <c r="K10649" s="4">
        <v>-2569076.4256907599</v>
      </c>
      <c r="L10649" s="4">
        <v>69497050.294970497</v>
      </c>
      <c r="M10649" s="4">
        <v>47243275.672432803</v>
      </c>
      <c r="N10649" s="3">
        <v>-3.2688857883197003E-2</v>
      </c>
      <c r="O10649" s="5">
        <v>0.85218518972396851</v>
      </c>
      <c r="P10649" s="3">
        <v>0.67978823184967041</v>
      </c>
    </row>
    <row r="10650" spans="1:16" x14ac:dyDescent="0.25">
      <c r="A10650" s="1">
        <v>2014</v>
      </c>
      <c r="B10650" t="s">
        <v>647</v>
      </c>
      <c r="C10650" t="s">
        <v>2348</v>
      </c>
      <c r="D10650" t="s">
        <v>3403</v>
      </c>
      <c r="E10650" t="s">
        <v>3469</v>
      </c>
      <c r="F10650" t="s">
        <v>4118</v>
      </c>
      <c r="G10650" s="4"/>
      <c r="H10650" s="4"/>
      <c r="I10650" s="4"/>
      <c r="J10650" s="4"/>
      <c r="K10650" s="4">
        <v>-50785.987080956198</v>
      </c>
      <c r="L10650" s="4">
        <v>861001.46164364205</v>
      </c>
      <c r="M10650" s="4">
        <v>539447.40440379095</v>
      </c>
      <c r="N10650" s="3">
        <v>-8.0618108088081994E-2</v>
      </c>
      <c r="P10650" s="3">
        <v>0.62653481960296631</v>
      </c>
    </row>
    <row r="10651" spans="1:16" x14ac:dyDescent="0.25">
      <c r="A10651" s="1">
        <v>2015</v>
      </c>
      <c r="B10651" t="s">
        <v>647</v>
      </c>
      <c r="C10651" t="s">
        <v>2348</v>
      </c>
      <c r="D10651" t="s">
        <v>3403</v>
      </c>
      <c r="E10651" t="s">
        <v>3469</v>
      </c>
      <c r="F10651" t="s">
        <v>4118</v>
      </c>
      <c r="G10651" s="4"/>
      <c r="H10651" s="4"/>
      <c r="I10651" s="4"/>
      <c r="J10651" s="4"/>
      <c r="K10651" s="4">
        <v>-2139041.4705361198</v>
      </c>
      <c r="L10651" s="4">
        <v>191661.209679283</v>
      </c>
      <c r="M10651" s="4">
        <v>2068003.0507769501</v>
      </c>
      <c r="N10651" s="3">
        <v>-4.7795935897733797</v>
      </c>
      <c r="P10651" s="3">
        <v>10.789888381958008</v>
      </c>
    </row>
    <row r="10652" spans="1:16" x14ac:dyDescent="0.25">
      <c r="A10652" s="1">
        <v>2016</v>
      </c>
      <c r="B10652" t="s">
        <v>647</v>
      </c>
      <c r="C10652" t="s">
        <v>2348</v>
      </c>
      <c r="D10652" t="s">
        <v>3403</v>
      </c>
      <c r="E10652" t="s">
        <v>3469</v>
      </c>
      <c r="F10652" t="s">
        <v>4118</v>
      </c>
      <c r="G10652" s="4"/>
      <c r="H10652" s="4"/>
      <c r="I10652" s="4"/>
      <c r="J10652" s="4"/>
      <c r="K10652" s="4">
        <v>25471.585660219898</v>
      </c>
      <c r="L10652" s="4">
        <v>138284.85859880201</v>
      </c>
      <c r="M10652" s="4">
        <v>112403.52236493101</v>
      </c>
      <c r="N10652" s="3">
        <v>0.15741288538877901</v>
      </c>
      <c r="P10652" s="3">
        <v>0.81284040212631226</v>
      </c>
    </row>
    <row r="10653" spans="1:16" x14ac:dyDescent="0.25">
      <c r="A10653" s="1">
        <v>2017</v>
      </c>
      <c r="B10653" t="s">
        <v>647</v>
      </c>
      <c r="C10653" t="s">
        <v>2348</v>
      </c>
      <c r="D10653" t="s">
        <v>3403</v>
      </c>
      <c r="E10653" t="s">
        <v>3469</v>
      </c>
      <c r="F10653" t="s">
        <v>4118</v>
      </c>
      <c r="G10653" s="4"/>
      <c r="H10653" s="4"/>
      <c r="I10653" s="4"/>
      <c r="J10653" s="4"/>
      <c r="K10653" s="4">
        <v>-722023.41149976605</v>
      </c>
      <c r="L10653" s="4">
        <v>3710438.3315271302</v>
      </c>
      <c r="M10653" s="4">
        <v>292503.093607569</v>
      </c>
      <c r="N10653" s="3">
        <v>-0.37477501702021299</v>
      </c>
      <c r="O10653" s="5">
        <v>0.7145196795463562</v>
      </c>
      <c r="P10653" s="3">
        <v>7.8832492232322693E-2</v>
      </c>
    </row>
    <row r="10654" spans="1:16" x14ac:dyDescent="0.25">
      <c r="A10654" s="1">
        <v>2018</v>
      </c>
      <c r="B10654" t="s">
        <v>647</v>
      </c>
      <c r="C10654" t="s">
        <v>2348</v>
      </c>
      <c r="D10654" t="s">
        <v>3403</v>
      </c>
      <c r="E10654" t="s">
        <v>3469</v>
      </c>
      <c r="F10654" t="s">
        <v>4118</v>
      </c>
      <c r="G10654" s="4"/>
      <c r="H10654" s="4"/>
      <c r="I10654" s="4"/>
      <c r="J10654" s="4"/>
      <c r="K10654" s="4">
        <v>-1021783.28485037</v>
      </c>
      <c r="L10654" s="4">
        <v>4084130.89660175</v>
      </c>
      <c r="M10654" s="4">
        <v>1625037.9351438601</v>
      </c>
      <c r="N10654" s="3">
        <v>-0.266872431165879</v>
      </c>
      <c r="O10654" s="5">
        <v>0.8329848051071167</v>
      </c>
      <c r="P10654" s="3">
        <v>0.39789074659347534</v>
      </c>
    </row>
    <row r="10655" spans="1:16" x14ac:dyDescent="0.25">
      <c r="A10655" s="1">
        <v>2019</v>
      </c>
      <c r="B10655" t="s">
        <v>647</v>
      </c>
      <c r="C10655" t="s">
        <v>2348</v>
      </c>
      <c r="D10655" t="s">
        <v>3403</v>
      </c>
      <c r="E10655" t="s">
        <v>3469</v>
      </c>
      <c r="F10655" t="s">
        <v>4118</v>
      </c>
      <c r="G10655" s="4"/>
      <c r="H10655" s="4"/>
      <c r="I10655" s="4"/>
      <c r="J10655" s="4"/>
      <c r="K10655" s="4">
        <v>-1321497.3674973701</v>
      </c>
      <c r="L10655" s="4">
        <v>2676026.67602668</v>
      </c>
      <c r="M10655" s="4">
        <v>119783.081783082</v>
      </c>
      <c r="N10655" s="3">
        <v>-0.40354762573395297</v>
      </c>
      <c r="O10655" s="5">
        <v>1.9597688913345337</v>
      </c>
      <c r="P10655" s="3">
        <v>4.4761542230844498E-2</v>
      </c>
    </row>
    <row r="10656" spans="1:16" x14ac:dyDescent="0.25">
      <c r="A10656" s="1">
        <v>2020</v>
      </c>
      <c r="B10656" t="s">
        <v>647</v>
      </c>
      <c r="C10656" t="s">
        <v>2348</v>
      </c>
      <c r="D10656" t="s">
        <v>3403</v>
      </c>
      <c r="E10656" t="s">
        <v>3469</v>
      </c>
      <c r="F10656" t="s">
        <v>4118</v>
      </c>
      <c r="G10656" s="4"/>
      <c r="H10656" s="4"/>
      <c r="I10656" s="4"/>
      <c r="J10656" s="4"/>
      <c r="K10656" s="4">
        <v>-1297251.6323178201</v>
      </c>
      <c r="L10656" s="4">
        <v>2435601.09327333</v>
      </c>
      <c r="M10656" s="4">
        <v>255317.283933575</v>
      </c>
      <c r="N10656" s="3">
        <v>-0.51207619831231999</v>
      </c>
      <c r="O10656" s="5">
        <v>1.815825343132019</v>
      </c>
      <c r="P10656" s="3">
        <v>0.10482721775770187</v>
      </c>
    </row>
    <row r="10657" spans="1:16" x14ac:dyDescent="0.25">
      <c r="A10657" s="1">
        <v>2021</v>
      </c>
      <c r="B10657" t="s">
        <v>647</v>
      </c>
      <c r="C10657" t="s">
        <v>2348</v>
      </c>
      <c r="D10657" t="s">
        <v>3403</v>
      </c>
      <c r="E10657" t="s">
        <v>3469</v>
      </c>
      <c r="F10657" t="s">
        <v>4118</v>
      </c>
      <c r="G10657" s="4"/>
      <c r="H10657" s="4"/>
      <c r="I10657" s="4"/>
      <c r="J10657" s="4"/>
      <c r="K10657" s="4">
        <v>-1705399.30568573</v>
      </c>
      <c r="L10657" s="4">
        <v>7709787.8817416299</v>
      </c>
      <c r="M10657" s="4">
        <v>259111.93755670401</v>
      </c>
      <c r="N10657" s="3">
        <v>-0.32936393008861098</v>
      </c>
      <c r="O10657" s="5">
        <v>3.374436616897583</v>
      </c>
      <c r="P10657" s="3">
        <v>3.3608179539442062E-2</v>
      </c>
    </row>
    <row r="10658" spans="1:16" x14ac:dyDescent="0.25">
      <c r="A10658" s="1">
        <v>2022</v>
      </c>
      <c r="B10658" t="s">
        <v>647</v>
      </c>
      <c r="C10658" t="s">
        <v>2348</v>
      </c>
      <c r="D10658" t="s">
        <v>3403</v>
      </c>
      <c r="E10658" t="s">
        <v>3469</v>
      </c>
      <c r="F10658" t="s">
        <v>4118</v>
      </c>
      <c r="G10658" s="4"/>
      <c r="H10658" s="4"/>
      <c r="I10658" s="4"/>
      <c r="J10658" s="4"/>
      <c r="K10658" s="4">
        <v>-8192491.04598122</v>
      </c>
      <c r="L10658" s="4">
        <v>6343906.0914931605</v>
      </c>
      <c r="M10658" s="4">
        <v>648998.32306237798</v>
      </c>
      <c r="N10658" s="3">
        <v>-1.2191375804477</v>
      </c>
      <c r="O10658" s="5">
        <v>5.8898301124572754</v>
      </c>
      <c r="P10658" s="3">
        <v>0.10230264067649841</v>
      </c>
    </row>
    <row r="10659" spans="1:16" x14ac:dyDescent="0.25">
      <c r="A10659" s="1">
        <v>2023</v>
      </c>
      <c r="B10659" t="s">
        <v>647</v>
      </c>
      <c r="C10659" t="s">
        <v>2348</v>
      </c>
      <c r="D10659" t="s">
        <v>3403</v>
      </c>
      <c r="E10659" t="s">
        <v>3469</v>
      </c>
      <c r="F10659" t="s">
        <v>4118</v>
      </c>
      <c r="G10659" s="4"/>
      <c r="H10659" s="4"/>
      <c r="I10659" s="4"/>
      <c r="J10659" s="4"/>
      <c r="K10659" s="4">
        <v>-5758945.4387894496</v>
      </c>
      <c r="L10659" s="4">
        <v>3124100.9232410099</v>
      </c>
      <c r="M10659" s="4">
        <v>864785.52144785505</v>
      </c>
      <c r="N10659" s="3">
        <v>-1.2449085636653601</v>
      </c>
      <c r="O10659" s="5">
        <v>4.3736648559570313</v>
      </c>
      <c r="P10659" s="3">
        <v>0.27681100368499756</v>
      </c>
    </row>
    <row r="10660" spans="1:16" x14ac:dyDescent="0.25">
      <c r="A10660" s="1">
        <v>2024</v>
      </c>
      <c r="B10660" t="s">
        <v>647</v>
      </c>
      <c r="C10660" t="s">
        <v>2348</v>
      </c>
      <c r="D10660" t="s">
        <v>3403</v>
      </c>
      <c r="E10660" t="s">
        <v>3469</v>
      </c>
      <c r="F10660" t="s">
        <v>4118</v>
      </c>
      <c r="G10660" s="4"/>
      <c r="H10660" s="4"/>
      <c r="I10660" s="4"/>
      <c r="J10660" s="4"/>
      <c r="K10660" s="4">
        <v>-6079381.0377817601</v>
      </c>
      <c r="L10660" s="4">
        <v>1720606.2949604299</v>
      </c>
      <c r="M10660" s="4">
        <v>1396713.8466461799</v>
      </c>
      <c r="N10660" s="3">
        <v>-2.5094627259866602</v>
      </c>
      <c r="O10660" s="5">
        <v>4.6579523086547852</v>
      </c>
      <c r="P10660" s="3">
        <v>0.81175678968429565</v>
      </c>
    </row>
    <row r="10661" spans="1:16" x14ac:dyDescent="0.25">
      <c r="A10661" s="1">
        <v>2015</v>
      </c>
      <c r="B10661" t="s">
        <v>648</v>
      </c>
      <c r="C10661" t="s">
        <v>2349</v>
      </c>
      <c r="D10661" t="s">
        <v>3436</v>
      </c>
      <c r="E10661" t="s">
        <v>3469</v>
      </c>
      <c r="F10661" t="s">
        <v>4119</v>
      </c>
      <c r="G10661" s="4"/>
      <c r="H10661" s="4"/>
      <c r="I10661" s="4"/>
      <c r="J10661" s="4"/>
      <c r="K10661" s="4">
        <v>-399260.41770991398</v>
      </c>
      <c r="L10661" s="4">
        <v>920424.79757786798</v>
      </c>
      <c r="M10661" s="4">
        <v>798181.08980532002</v>
      </c>
      <c r="N10661" s="3">
        <v>-0.79840027853393802</v>
      </c>
      <c r="P10661" s="3">
        <v>0.8671877384185791</v>
      </c>
    </row>
    <row r="10662" spans="1:16" x14ac:dyDescent="0.25">
      <c r="A10662" s="1">
        <v>2016</v>
      </c>
      <c r="B10662" t="s">
        <v>648</v>
      </c>
      <c r="C10662" t="s">
        <v>2349</v>
      </c>
      <c r="D10662" t="s">
        <v>3436</v>
      </c>
      <c r="E10662" t="s">
        <v>3469</v>
      </c>
      <c r="F10662" t="s">
        <v>4119</v>
      </c>
      <c r="G10662" s="4"/>
      <c r="H10662" s="4"/>
      <c r="I10662" s="4"/>
      <c r="J10662" s="4"/>
      <c r="K10662" s="4">
        <v>-1307059.62988348</v>
      </c>
      <c r="L10662" s="4">
        <v>2607306.9702297598</v>
      </c>
      <c r="M10662" s="4">
        <v>749471.79426051199</v>
      </c>
      <c r="N10662" s="3">
        <v>-0.74744886275888101</v>
      </c>
      <c r="O10662" s="5">
        <v>2.2304103374481201</v>
      </c>
      <c r="P10662" s="3">
        <v>0.28745055198669434</v>
      </c>
    </row>
    <row r="10663" spans="1:16" x14ac:dyDescent="0.25">
      <c r="A10663" s="1">
        <v>2017</v>
      </c>
      <c r="B10663" t="s">
        <v>648</v>
      </c>
      <c r="C10663" t="s">
        <v>2349</v>
      </c>
      <c r="D10663" t="s">
        <v>3436</v>
      </c>
      <c r="E10663" t="s">
        <v>3469</v>
      </c>
      <c r="F10663" t="s">
        <v>4119</v>
      </c>
      <c r="G10663" s="4"/>
      <c r="H10663" s="4"/>
      <c r="I10663" s="4"/>
      <c r="J10663" s="4"/>
      <c r="K10663" s="4">
        <v>-1801637.1140676499</v>
      </c>
      <c r="L10663" s="4">
        <v>2706745.9859961402</v>
      </c>
      <c r="M10663" s="4">
        <v>2148291.0220049699</v>
      </c>
      <c r="N10663" s="3">
        <v>-0.66768887467203797</v>
      </c>
      <c r="O10663" s="5">
        <v>1.9521967172622681</v>
      </c>
      <c r="P10663" s="3">
        <v>0.79368031024932861</v>
      </c>
    </row>
    <row r="10664" spans="1:16" x14ac:dyDescent="0.25">
      <c r="A10664" s="1">
        <v>2018</v>
      </c>
      <c r="B10664" t="s">
        <v>648</v>
      </c>
      <c r="C10664" t="s">
        <v>2349</v>
      </c>
      <c r="D10664" t="s">
        <v>3436</v>
      </c>
      <c r="E10664" t="s">
        <v>3469</v>
      </c>
      <c r="F10664" t="s">
        <v>4119</v>
      </c>
      <c r="G10664" s="4"/>
      <c r="H10664" s="4"/>
      <c r="I10664" s="4"/>
      <c r="J10664" s="4"/>
      <c r="K10664" s="4">
        <v>-766867.26030540594</v>
      </c>
      <c r="L10664" s="4">
        <v>1638806.3568198101</v>
      </c>
      <c r="M10664" s="4">
        <v>443720.53086995502</v>
      </c>
      <c r="N10664" s="3">
        <v>-0.36125813918740501</v>
      </c>
      <c r="O10664" s="5">
        <v>3.2463312149047852</v>
      </c>
      <c r="P10664" s="3">
        <v>0.27075836062431335</v>
      </c>
    </row>
    <row r="10665" spans="1:16" x14ac:dyDescent="0.25">
      <c r="A10665" s="1">
        <v>2019</v>
      </c>
      <c r="B10665" t="s">
        <v>648</v>
      </c>
      <c r="C10665" t="s">
        <v>2349</v>
      </c>
      <c r="D10665" t="s">
        <v>3436</v>
      </c>
      <c r="E10665" t="s">
        <v>3469</v>
      </c>
      <c r="F10665" t="s">
        <v>4119</v>
      </c>
      <c r="G10665" s="4"/>
      <c r="H10665" s="4"/>
      <c r="I10665" s="4"/>
      <c r="J10665" s="4"/>
      <c r="K10665" s="4">
        <v>-999055.80905580905</v>
      </c>
      <c r="L10665" s="4">
        <v>3711399.0873990902</v>
      </c>
      <c r="M10665" s="4">
        <v>1314903.4749034699</v>
      </c>
      <c r="N10665" s="3">
        <v>-0.37946251509319101</v>
      </c>
      <c r="O10665" s="5">
        <v>2.5216963291168213</v>
      </c>
      <c r="P10665" s="3">
        <v>0.35428780317306519</v>
      </c>
    </row>
    <row r="10666" spans="1:16" x14ac:dyDescent="0.25">
      <c r="A10666" s="1">
        <v>2020</v>
      </c>
      <c r="B10666" t="s">
        <v>648</v>
      </c>
      <c r="C10666" t="s">
        <v>2349</v>
      </c>
      <c r="D10666" t="s">
        <v>3436</v>
      </c>
      <c r="E10666" t="s">
        <v>3469</v>
      </c>
      <c r="F10666" t="s">
        <v>4119</v>
      </c>
      <c r="G10666" s="4"/>
      <c r="H10666" s="4"/>
      <c r="I10666" s="4"/>
      <c r="J10666" s="4"/>
      <c r="K10666" s="4">
        <v>-1145180.34868793</v>
      </c>
      <c r="L10666" s="4">
        <v>3480927.7638971298</v>
      </c>
      <c r="M10666" s="4">
        <v>1692501.00078683</v>
      </c>
      <c r="N10666" s="3">
        <v>-0.32123203034965703</v>
      </c>
      <c r="O10666" s="5">
        <v>2.4634644985198975</v>
      </c>
      <c r="P10666" s="3">
        <v>0.48622122406959534</v>
      </c>
    </row>
    <row r="10667" spans="1:16" x14ac:dyDescent="0.25">
      <c r="A10667" s="1">
        <v>2021</v>
      </c>
      <c r="B10667" t="s">
        <v>648</v>
      </c>
      <c r="C10667" t="s">
        <v>2349</v>
      </c>
      <c r="D10667" t="s">
        <v>3436</v>
      </c>
      <c r="E10667" t="s">
        <v>3469</v>
      </c>
      <c r="F10667" t="s">
        <v>4119</v>
      </c>
      <c r="G10667" s="4"/>
      <c r="H10667" s="4"/>
      <c r="I10667" s="4"/>
      <c r="J10667" s="4"/>
      <c r="K10667" s="4">
        <v>-495418.72549093101</v>
      </c>
      <c r="L10667" s="4">
        <v>10793880.8868628</v>
      </c>
      <c r="M10667" s="4">
        <v>3282511.6781261</v>
      </c>
      <c r="N10667" s="3">
        <v>-6.7980110980629005E-2</v>
      </c>
      <c r="O10667" s="5">
        <v>1.9008127450942993</v>
      </c>
      <c r="P10667" s="3">
        <v>0.30410856008529663</v>
      </c>
    </row>
    <row r="10668" spans="1:16" x14ac:dyDescent="0.25">
      <c r="A10668" s="1">
        <v>2022</v>
      </c>
      <c r="B10668" t="s">
        <v>648</v>
      </c>
      <c r="C10668" t="s">
        <v>2349</v>
      </c>
      <c r="D10668" t="s">
        <v>3436</v>
      </c>
      <c r="E10668" t="s">
        <v>3469</v>
      </c>
      <c r="F10668" t="s">
        <v>4119</v>
      </c>
      <c r="G10668" s="4"/>
      <c r="H10668" s="4"/>
      <c r="I10668" s="4"/>
      <c r="J10668" s="4"/>
      <c r="K10668" s="4">
        <v>-2120944.4678310901</v>
      </c>
      <c r="L10668" s="4">
        <v>10630418.1302491</v>
      </c>
      <c r="M10668" s="4">
        <v>4470822.6655717101</v>
      </c>
      <c r="N10668" s="3">
        <v>-0.206268871071461</v>
      </c>
      <c r="O10668" s="5">
        <v>1.290499210357666</v>
      </c>
      <c r="P10668" s="3">
        <v>0.42056885361671448</v>
      </c>
    </row>
    <row r="10669" spans="1:16" x14ac:dyDescent="0.25">
      <c r="A10669" s="1">
        <v>2023</v>
      </c>
      <c r="B10669" t="s">
        <v>648</v>
      </c>
      <c r="C10669" t="s">
        <v>2349</v>
      </c>
      <c r="D10669" t="s">
        <v>3436</v>
      </c>
      <c r="E10669" t="s">
        <v>3469</v>
      </c>
      <c r="F10669" t="s">
        <v>4119</v>
      </c>
      <c r="G10669" s="4"/>
      <c r="H10669" s="4"/>
      <c r="I10669" s="4"/>
      <c r="J10669" s="4"/>
      <c r="K10669" s="4">
        <v>-2009647.7018964801</v>
      </c>
      <c r="L10669" s="4">
        <v>9226346.03206346</v>
      </c>
      <c r="M10669" s="4">
        <v>4500509.2824050896</v>
      </c>
      <c r="N10669" s="3">
        <v>-0.206172701000437</v>
      </c>
      <c r="O10669" s="5">
        <v>1.4247452020645142</v>
      </c>
      <c r="P10669" s="3">
        <v>0.48778891563415527</v>
      </c>
    </row>
    <row r="10670" spans="1:16" x14ac:dyDescent="0.25">
      <c r="A10670" s="1">
        <v>2024</v>
      </c>
      <c r="B10670" t="s">
        <v>648</v>
      </c>
      <c r="C10670" t="s">
        <v>2349</v>
      </c>
      <c r="D10670" t="s">
        <v>3436</v>
      </c>
      <c r="E10670" t="s">
        <v>3469</v>
      </c>
      <c r="F10670" t="s">
        <v>4119</v>
      </c>
      <c r="G10670" s="4"/>
      <c r="H10670" s="4"/>
      <c r="I10670" s="4"/>
      <c r="J10670" s="4"/>
      <c r="K10670" s="4">
        <v>-567997.83989919501</v>
      </c>
      <c r="L10670" s="4">
        <v>9510024.4678084999</v>
      </c>
      <c r="M10670" s="4">
        <v>4566391.0982512496</v>
      </c>
      <c r="N10670" s="3">
        <v>-6.0626130170443999E-2</v>
      </c>
      <c r="O10670" s="5">
        <v>1.0104981660842896</v>
      </c>
      <c r="P10670" s="3">
        <v>0.48016607761383057</v>
      </c>
    </row>
    <row r="10671" spans="1:16" x14ac:dyDescent="0.25">
      <c r="A10671" s="1">
        <v>2012</v>
      </c>
      <c r="B10671" t="s">
        <v>649</v>
      </c>
      <c r="C10671" t="s">
        <v>2350</v>
      </c>
      <c r="D10671" t="s">
        <v>3425</v>
      </c>
      <c r="E10671" t="s">
        <v>3469</v>
      </c>
      <c r="F10671" t="s">
        <v>4120</v>
      </c>
      <c r="G10671" s="4"/>
      <c r="H10671" s="4"/>
      <c r="I10671" s="4"/>
      <c r="J10671" s="4"/>
      <c r="K10671" s="4">
        <v>-248377.29898042901</v>
      </c>
      <c r="L10671" s="4">
        <v>176636.00176136399</v>
      </c>
      <c r="M10671" s="4">
        <v>469881.19480429299</v>
      </c>
      <c r="N10671" s="3">
        <v>-1.4786085108504401</v>
      </c>
      <c r="P10671" s="3">
        <v>2.6601665019989014</v>
      </c>
    </row>
    <row r="10672" spans="1:16" x14ac:dyDescent="0.25">
      <c r="A10672" s="1">
        <v>2013</v>
      </c>
      <c r="B10672" t="s">
        <v>649</v>
      </c>
      <c r="C10672" t="s">
        <v>2350</v>
      </c>
      <c r="D10672" t="s">
        <v>3425</v>
      </c>
      <c r="E10672" t="s">
        <v>3469</v>
      </c>
      <c r="F10672" t="s">
        <v>4120</v>
      </c>
      <c r="G10672" s="4"/>
      <c r="H10672" s="4"/>
      <c r="I10672" s="4"/>
      <c r="J10672" s="4"/>
      <c r="K10672" s="4">
        <v>-506155.72431918897</v>
      </c>
      <c r="L10672" s="4">
        <v>677791.27876820799</v>
      </c>
      <c r="M10672" s="4">
        <v>328873.43888537103</v>
      </c>
      <c r="N10672" s="3">
        <v>-1.18400854202493</v>
      </c>
      <c r="P10672" s="3">
        <v>0.48521342873573303</v>
      </c>
    </row>
    <row r="10673" spans="1:16" x14ac:dyDescent="0.25">
      <c r="A10673" s="1">
        <v>2014</v>
      </c>
      <c r="B10673" t="s">
        <v>649</v>
      </c>
      <c r="C10673" t="s">
        <v>2350</v>
      </c>
      <c r="D10673" t="s">
        <v>3425</v>
      </c>
      <c r="E10673" t="s">
        <v>3469</v>
      </c>
      <c r="F10673" t="s">
        <v>4120</v>
      </c>
      <c r="G10673" s="4"/>
      <c r="H10673" s="4"/>
      <c r="I10673" s="4"/>
      <c r="J10673" s="4"/>
      <c r="K10673" s="4">
        <v>-487274.08810406597</v>
      </c>
      <c r="L10673" s="4">
        <v>214978.546842187</v>
      </c>
      <c r="M10673" s="4">
        <v>350322.97609596502</v>
      </c>
      <c r="N10673" s="3">
        <v>-1.10506282564822</v>
      </c>
      <c r="P10673" s="3">
        <v>1.629571795463562</v>
      </c>
    </row>
    <row r="10674" spans="1:16" x14ac:dyDescent="0.25">
      <c r="A10674" s="1">
        <v>2015</v>
      </c>
      <c r="B10674" t="s">
        <v>649</v>
      </c>
      <c r="C10674" t="s">
        <v>2350</v>
      </c>
      <c r="D10674" t="s">
        <v>3425</v>
      </c>
      <c r="E10674" t="s">
        <v>3469</v>
      </c>
      <c r="F10674" t="s">
        <v>4120</v>
      </c>
      <c r="G10674" s="4"/>
      <c r="H10674" s="4"/>
      <c r="I10674" s="4"/>
      <c r="J10674" s="4"/>
      <c r="K10674" s="4">
        <v>50636.2672322375</v>
      </c>
      <c r="L10674" s="4">
        <v>7423382.8207847299</v>
      </c>
      <c r="M10674" s="4">
        <v>5470837.7518557804</v>
      </c>
      <c r="N10674" s="3">
        <v>1.3314291969037001E-2</v>
      </c>
      <c r="P10674" s="3">
        <v>0.73697370290756226</v>
      </c>
    </row>
    <row r="10675" spans="1:16" x14ac:dyDescent="0.25">
      <c r="A10675" s="1">
        <v>2016</v>
      </c>
      <c r="B10675" t="s">
        <v>649</v>
      </c>
      <c r="C10675" t="s">
        <v>2350</v>
      </c>
      <c r="D10675" t="s">
        <v>3425</v>
      </c>
      <c r="E10675" t="s">
        <v>3469</v>
      </c>
      <c r="F10675" t="s">
        <v>4120</v>
      </c>
      <c r="G10675" s="4"/>
      <c r="H10675" s="4"/>
      <c r="I10675" s="4"/>
      <c r="J10675" s="4"/>
      <c r="K10675" s="4">
        <v>179627.32919254701</v>
      </c>
      <c r="L10675" s="4">
        <v>12438509.3167702</v>
      </c>
      <c r="M10675" s="4">
        <v>8609440.9937888198</v>
      </c>
      <c r="N10675" s="3">
        <v>1.8522788409806999E-2</v>
      </c>
      <c r="O10675" s="5">
        <v>0.80415666103363037</v>
      </c>
      <c r="P10675" s="3">
        <v>0.69216018915176392</v>
      </c>
    </row>
    <row r="10676" spans="1:16" x14ac:dyDescent="0.25">
      <c r="A10676" s="1">
        <v>2017</v>
      </c>
      <c r="B10676" t="s">
        <v>649</v>
      </c>
      <c r="C10676" t="s">
        <v>2350</v>
      </c>
      <c r="D10676" t="s">
        <v>3425</v>
      </c>
      <c r="E10676" t="s">
        <v>3469</v>
      </c>
      <c r="F10676" t="s">
        <v>4120</v>
      </c>
      <c r="G10676" s="4"/>
      <c r="H10676" s="4"/>
      <c r="I10676" s="4"/>
      <c r="J10676" s="4"/>
      <c r="K10676" s="4">
        <v>-150081.566068516</v>
      </c>
      <c r="L10676" s="4">
        <v>14823817.2920065</v>
      </c>
      <c r="M10676" s="4">
        <v>11114891.6336518</v>
      </c>
      <c r="N10676" s="3">
        <v>-1.1330647289618001E-2</v>
      </c>
      <c r="O10676" s="5">
        <v>0.88553184270858765</v>
      </c>
      <c r="P10676" s="3">
        <v>0.74979954957962036</v>
      </c>
    </row>
    <row r="10677" spans="1:16" x14ac:dyDescent="0.25">
      <c r="A10677" s="1">
        <v>2018</v>
      </c>
      <c r="B10677" t="s">
        <v>649</v>
      </c>
      <c r="C10677" t="s">
        <v>2350</v>
      </c>
      <c r="D10677" t="s">
        <v>3425</v>
      </c>
      <c r="E10677" t="s">
        <v>3469</v>
      </c>
      <c r="F10677" t="s">
        <v>4120</v>
      </c>
      <c r="G10677" s="4"/>
      <c r="H10677" s="4"/>
      <c r="I10677" s="4"/>
      <c r="J10677" s="4"/>
      <c r="K10677" s="4">
        <v>-76027.736503219407</v>
      </c>
      <c r="L10677" s="4">
        <v>15952451.708766701</v>
      </c>
      <c r="M10677" s="4">
        <v>12005200.594353599</v>
      </c>
      <c r="N10677" s="3">
        <v>-4.7959382933020003E-3</v>
      </c>
      <c r="O10677" s="5">
        <v>0.95198071002960205</v>
      </c>
      <c r="P10677" s="3">
        <v>0.75256145000457764</v>
      </c>
    </row>
    <row r="10678" spans="1:16" x14ac:dyDescent="0.25">
      <c r="A10678" s="1">
        <v>2021</v>
      </c>
      <c r="B10678" t="s">
        <v>649</v>
      </c>
      <c r="C10678" t="s">
        <v>2350</v>
      </c>
      <c r="D10678" t="s">
        <v>3425</v>
      </c>
      <c r="E10678" t="s">
        <v>3469</v>
      </c>
      <c r="F10678" t="s">
        <v>4120</v>
      </c>
      <c r="G10678" s="4"/>
      <c r="H10678" s="4"/>
      <c r="I10678" s="4"/>
      <c r="J10678" s="4"/>
      <c r="K10678" s="4">
        <v>400576.36887608102</v>
      </c>
      <c r="L10678" s="4">
        <v>15319644.572526401</v>
      </c>
      <c r="M10678" s="4">
        <v>9101104.7070124894</v>
      </c>
      <c r="N10678" s="3">
        <v>2.5547165765573001E-2</v>
      </c>
      <c r="O10678" s="5">
        <v>0.88176387548446655</v>
      </c>
      <c r="P10678" s="3">
        <v>0.59408068656921387</v>
      </c>
    </row>
    <row r="10679" spans="1:16" x14ac:dyDescent="0.25">
      <c r="A10679" s="1">
        <v>2022</v>
      </c>
      <c r="B10679" t="s">
        <v>649</v>
      </c>
      <c r="C10679" t="s">
        <v>2350</v>
      </c>
      <c r="D10679" t="s">
        <v>3425</v>
      </c>
      <c r="E10679" t="s">
        <v>3469</v>
      </c>
      <c r="F10679" t="s">
        <v>4120</v>
      </c>
      <c r="G10679" s="4"/>
      <c r="H10679" s="4"/>
      <c r="I10679" s="4"/>
      <c r="J10679" s="4"/>
      <c r="K10679" s="4">
        <v>-116363.636363636</v>
      </c>
      <c r="L10679" s="4">
        <v>13382272.727272701</v>
      </c>
      <c r="M10679" s="4">
        <v>8058409.0909090899</v>
      </c>
      <c r="N10679" s="3">
        <v>-8.3473951073180005E-3</v>
      </c>
      <c r="O10679" s="5">
        <v>0.90693521499633789</v>
      </c>
      <c r="P10679" s="3">
        <v>0.60217046737670898</v>
      </c>
    </row>
    <row r="10680" spans="1:16" x14ac:dyDescent="0.25">
      <c r="A10680" s="1">
        <v>2023</v>
      </c>
      <c r="B10680" t="s">
        <v>649</v>
      </c>
      <c r="C10680" t="s">
        <v>2350</v>
      </c>
      <c r="D10680" t="s">
        <v>3425</v>
      </c>
      <c r="E10680" t="s">
        <v>3469</v>
      </c>
      <c r="F10680" t="s">
        <v>4120</v>
      </c>
      <c r="G10680" s="4"/>
      <c r="H10680" s="4"/>
      <c r="I10680" s="4"/>
      <c r="J10680" s="4"/>
      <c r="K10680" s="4">
        <v>123529.411764706</v>
      </c>
      <c r="L10680" s="4">
        <v>11797167.755991301</v>
      </c>
      <c r="M10680" s="4">
        <v>6784749.4553376902</v>
      </c>
      <c r="N10680" s="3">
        <v>1.0032645911299E-2</v>
      </c>
      <c r="O10680" s="5">
        <v>0.70833343267440796</v>
      </c>
      <c r="P10680" s="3">
        <v>0.57511681318283081</v>
      </c>
    </row>
    <row r="10681" spans="1:16" x14ac:dyDescent="0.25">
      <c r="A10681" s="1">
        <v>2024</v>
      </c>
      <c r="B10681" t="s">
        <v>649</v>
      </c>
      <c r="C10681" t="s">
        <v>2350</v>
      </c>
      <c r="D10681" t="s">
        <v>3425</v>
      </c>
      <c r="E10681" t="s">
        <v>3469</v>
      </c>
      <c r="F10681" t="s">
        <v>4120</v>
      </c>
      <c r="G10681" s="4"/>
      <c r="H10681" s="4"/>
      <c r="I10681" s="4"/>
      <c r="J10681" s="4"/>
      <c r="K10681" s="4">
        <v>382721.57564906002</v>
      </c>
      <c r="L10681" s="4">
        <v>11144807.5201432</v>
      </c>
      <c r="M10681" s="4">
        <v>6797224.7090420797</v>
      </c>
      <c r="N10681" s="3">
        <v>3.2902332024937003E-2</v>
      </c>
      <c r="O10681" s="5">
        <v>0.82178193330764771</v>
      </c>
      <c r="P10681" s="3">
        <v>0.60990059375762939</v>
      </c>
    </row>
    <row r="10682" spans="1:16" x14ac:dyDescent="0.25">
      <c r="A10682" s="1">
        <v>2013</v>
      </c>
      <c r="B10682" t="s">
        <v>650</v>
      </c>
      <c r="C10682" t="s">
        <v>2351</v>
      </c>
      <c r="D10682" t="s">
        <v>3449</v>
      </c>
      <c r="E10682" t="s">
        <v>3469</v>
      </c>
      <c r="F10682" t="s">
        <v>4121</v>
      </c>
      <c r="G10682" s="4"/>
      <c r="H10682" s="4"/>
      <c r="I10682" s="4"/>
      <c r="J10682" s="4"/>
      <c r="K10682" s="4">
        <v>-267069.260074733</v>
      </c>
      <c r="L10682" s="4">
        <v>72751.856893574601</v>
      </c>
      <c r="M10682" s="4">
        <v>141456.46235508</v>
      </c>
      <c r="N10682" s="3">
        <v>-5.2177777777777798</v>
      </c>
      <c r="P10682" s="3">
        <v>1.9443690776824951</v>
      </c>
    </row>
    <row r="10683" spans="1:16" x14ac:dyDescent="0.25">
      <c r="A10683" s="1">
        <v>2014</v>
      </c>
      <c r="B10683" t="s">
        <v>650</v>
      </c>
      <c r="C10683" t="s">
        <v>2351</v>
      </c>
      <c r="D10683" t="s">
        <v>3449</v>
      </c>
      <c r="E10683" t="s">
        <v>3469</v>
      </c>
      <c r="F10683" t="s">
        <v>4121</v>
      </c>
      <c r="G10683" s="4"/>
      <c r="H10683" s="4"/>
      <c r="I10683" s="4"/>
      <c r="J10683" s="4"/>
      <c r="K10683" s="4">
        <v>-256672.16747607201</v>
      </c>
      <c r="L10683" s="4">
        <v>139631.28860389499</v>
      </c>
      <c r="M10683" s="4">
        <v>192617.28511480999</v>
      </c>
      <c r="N10683" s="3">
        <v>-2.3907177739521499</v>
      </c>
      <c r="P10683" s="3">
        <v>1.3794708251953125</v>
      </c>
    </row>
    <row r="10684" spans="1:16" x14ac:dyDescent="0.25">
      <c r="A10684" s="1">
        <v>2015</v>
      </c>
      <c r="B10684" t="s">
        <v>650</v>
      </c>
      <c r="C10684" t="s">
        <v>2351</v>
      </c>
      <c r="D10684" t="s">
        <v>3449</v>
      </c>
      <c r="E10684" t="s">
        <v>3469</v>
      </c>
      <c r="F10684" t="s">
        <v>4121</v>
      </c>
      <c r="G10684" s="4"/>
      <c r="H10684" s="4"/>
      <c r="I10684" s="4"/>
      <c r="J10684" s="4"/>
      <c r="K10684" s="4">
        <v>-346613.71462909202</v>
      </c>
      <c r="L10684" s="4">
        <v>420972.55071146297</v>
      </c>
      <c r="M10684" s="4">
        <v>209911.17308536801</v>
      </c>
      <c r="N10684" s="3">
        <v>-1.2956384888849199</v>
      </c>
      <c r="P10684" s="3">
        <v>0.49863386154174805</v>
      </c>
    </row>
    <row r="10685" spans="1:16" x14ac:dyDescent="0.25">
      <c r="A10685" s="1">
        <v>2016</v>
      </c>
      <c r="B10685" t="s">
        <v>650</v>
      </c>
      <c r="C10685" t="s">
        <v>2351</v>
      </c>
      <c r="D10685" t="s">
        <v>3449</v>
      </c>
      <c r="E10685" t="s">
        <v>3469</v>
      </c>
      <c r="F10685" t="s">
        <v>4121</v>
      </c>
      <c r="G10685" s="4"/>
      <c r="H10685" s="4"/>
      <c r="I10685" s="4"/>
      <c r="J10685" s="4"/>
      <c r="K10685" s="4">
        <v>-3460012.0690168999</v>
      </c>
      <c r="L10685" s="4">
        <v>2771894.83565277</v>
      </c>
      <c r="M10685" s="4">
        <v>154064.725690616</v>
      </c>
      <c r="N10685" s="3">
        <v>-2.1767999486301499</v>
      </c>
      <c r="O10685" s="5">
        <v>2.3694043159484863</v>
      </c>
      <c r="P10685" s="3">
        <v>5.5581014603376389E-2</v>
      </c>
    </row>
    <row r="10686" spans="1:16" x14ac:dyDescent="0.25">
      <c r="A10686" s="1">
        <v>2017</v>
      </c>
      <c r="B10686" t="s">
        <v>650</v>
      </c>
      <c r="C10686" t="s">
        <v>2351</v>
      </c>
      <c r="D10686" t="s">
        <v>3449</v>
      </c>
      <c r="E10686" t="s">
        <v>3469</v>
      </c>
      <c r="F10686" t="s">
        <v>4121</v>
      </c>
      <c r="G10686" s="4"/>
      <c r="H10686" s="4"/>
      <c r="I10686" s="4"/>
      <c r="J10686" s="4"/>
      <c r="K10686" s="4">
        <v>-2301707.0564996498</v>
      </c>
      <c r="L10686" s="4">
        <v>1125678.0957212099</v>
      </c>
      <c r="M10686" s="4">
        <v>672094.50682899496</v>
      </c>
      <c r="N10686" s="3">
        <v>-1.15507830391814</v>
      </c>
      <c r="O10686" s="5">
        <v>5.5232658386230469</v>
      </c>
      <c r="P10686" s="3">
        <v>0.59705746173858643</v>
      </c>
    </row>
    <row r="10687" spans="1:16" x14ac:dyDescent="0.25">
      <c r="A10687" s="1">
        <v>2018</v>
      </c>
      <c r="B10687" t="s">
        <v>650</v>
      </c>
      <c r="C10687" t="s">
        <v>2351</v>
      </c>
      <c r="D10687" t="s">
        <v>3449</v>
      </c>
      <c r="E10687" t="s">
        <v>3469</v>
      </c>
      <c r="F10687" t="s">
        <v>4121</v>
      </c>
      <c r="G10687" s="4"/>
      <c r="H10687" s="4"/>
      <c r="I10687" s="4"/>
      <c r="J10687" s="4"/>
      <c r="K10687" s="4">
        <v>-1199107.3212977201</v>
      </c>
      <c r="L10687" s="4">
        <v>846591.75863625901</v>
      </c>
      <c r="M10687" s="4">
        <v>332217.11485651298</v>
      </c>
      <c r="N10687" s="3">
        <v>-1.24216364307641</v>
      </c>
      <c r="O10687" s="5">
        <v>15.23416805267334</v>
      </c>
      <c r="P10687" s="3">
        <v>0.39241713285446167</v>
      </c>
    </row>
    <row r="10688" spans="1:16" x14ac:dyDescent="0.25">
      <c r="A10688" s="1">
        <v>2019</v>
      </c>
      <c r="B10688" t="s">
        <v>650</v>
      </c>
      <c r="C10688" t="s">
        <v>2351</v>
      </c>
      <c r="D10688" t="s">
        <v>3449</v>
      </c>
      <c r="E10688" t="s">
        <v>3469</v>
      </c>
      <c r="F10688" t="s">
        <v>4121</v>
      </c>
      <c r="G10688" s="4"/>
      <c r="H10688" s="4"/>
      <c r="I10688" s="4"/>
      <c r="J10688" s="4"/>
      <c r="K10688" s="4">
        <v>-1918219.02421902</v>
      </c>
      <c r="L10688" s="4">
        <v>647373.81537381501</v>
      </c>
      <c r="M10688" s="4">
        <v>932108.10810810805</v>
      </c>
      <c r="N10688" s="3">
        <v>-2.64531218763931</v>
      </c>
      <c r="O10688" s="5">
        <v>26.41633415222168</v>
      </c>
      <c r="P10688" s="3">
        <v>1.4398298263549805</v>
      </c>
    </row>
    <row r="10689" spans="1:16" x14ac:dyDescent="0.25">
      <c r="A10689" s="1">
        <v>2020</v>
      </c>
      <c r="B10689" t="s">
        <v>650</v>
      </c>
      <c r="C10689" t="s">
        <v>2351</v>
      </c>
      <c r="D10689" t="s">
        <v>3449</v>
      </c>
      <c r="E10689" t="s">
        <v>3469</v>
      </c>
      <c r="F10689" t="s">
        <v>4121</v>
      </c>
      <c r="G10689" s="4"/>
      <c r="H10689" s="4"/>
      <c r="I10689" s="4"/>
      <c r="J10689" s="4"/>
      <c r="K10689" s="4">
        <v>-2940445.59170658</v>
      </c>
      <c r="L10689" s="4">
        <v>2239075.54905236</v>
      </c>
      <c r="M10689" s="4">
        <v>642937.89600099402</v>
      </c>
      <c r="N10689" s="3">
        <v>-2.04512550851585</v>
      </c>
      <c r="O10689" s="5">
        <v>28.389823913574219</v>
      </c>
      <c r="P10689" s="3">
        <v>0.28714436292648315</v>
      </c>
    </row>
    <row r="10690" spans="1:16" x14ac:dyDescent="0.25">
      <c r="A10690" s="1">
        <v>2021</v>
      </c>
      <c r="B10690" t="s">
        <v>650</v>
      </c>
      <c r="C10690" t="s">
        <v>2351</v>
      </c>
      <c r="D10690" t="s">
        <v>3449</v>
      </c>
      <c r="E10690" t="s">
        <v>3469</v>
      </c>
      <c r="F10690" t="s">
        <v>4121</v>
      </c>
      <c r="G10690" s="4"/>
      <c r="H10690" s="4"/>
      <c r="I10690" s="4"/>
      <c r="J10690" s="4"/>
      <c r="K10690" s="4">
        <v>-10123210.791113401</v>
      </c>
      <c r="L10690" s="4">
        <v>16256817.551305</v>
      </c>
      <c r="M10690" s="4">
        <v>883124.26425931102</v>
      </c>
      <c r="N10690" s="3">
        <v>-1.08331927152025</v>
      </c>
      <c r="O10690" s="5">
        <v>7.5082812309265137</v>
      </c>
      <c r="P10690" s="3">
        <v>5.4323319345712662E-2</v>
      </c>
    </row>
    <row r="10691" spans="1:16" x14ac:dyDescent="0.25">
      <c r="A10691" s="1">
        <v>2022</v>
      </c>
      <c r="B10691" t="s">
        <v>650</v>
      </c>
      <c r="C10691" t="s">
        <v>2351</v>
      </c>
      <c r="D10691" t="s">
        <v>3449</v>
      </c>
      <c r="E10691" t="s">
        <v>3469</v>
      </c>
      <c r="F10691" t="s">
        <v>4121</v>
      </c>
      <c r="G10691" s="4"/>
      <c r="H10691" s="4"/>
      <c r="I10691" s="4"/>
      <c r="J10691" s="4"/>
      <c r="K10691" s="4">
        <v>-7573375.3372852895</v>
      </c>
      <c r="L10691" s="4">
        <v>8711942.8322993405</v>
      </c>
      <c r="M10691" s="4">
        <v>1768143.7059631399</v>
      </c>
      <c r="N10691" s="3">
        <v>-0.63979622086896804</v>
      </c>
      <c r="O10691" s="5">
        <v>12.726963043212891</v>
      </c>
      <c r="P10691" s="3">
        <v>0.20295630395412445</v>
      </c>
    </row>
    <row r="10692" spans="1:16" x14ac:dyDescent="0.25">
      <c r="A10692" s="1">
        <v>2023</v>
      </c>
      <c r="B10692" t="s">
        <v>650</v>
      </c>
      <c r="C10692" t="s">
        <v>2351</v>
      </c>
      <c r="D10692" t="s">
        <v>3449</v>
      </c>
      <c r="E10692" t="s">
        <v>3469</v>
      </c>
      <c r="F10692" t="s">
        <v>4121</v>
      </c>
      <c r="G10692" s="4"/>
      <c r="H10692" s="4"/>
      <c r="I10692" s="4"/>
      <c r="J10692" s="4"/>
      <c r="K10692" s="4">
        <v>-8539881.3451988101</v>
      </c>
      <c r="L10692" s="4">
        <v>1703742.29243742</v>
      </c>
      <c r="M10692" s="4">
        <v>3429439.0560943899</v>
      </c>
      <c r="N10692" s="3">
        <v>-1.68788301830214</v>
      </c>
      <c r="O10692" s="5">
        <v>46.923049926757813</v>
      </c>
      <c r="P10692" s="3">
        <v>2.0128860473632813</v>
      </c>
    </row>
    <row r="10693" spans="1:16" x14ac:dyDescent="0.25">
      <c r="A10693" s="1">
        <v>2024</v>
      </c>
      <c r="B10693" t="s">
        <v>650</v>
      </c>
      <c r="C10693" t="s">
        <v>2351</v>
      </c>
      <c r="D10693" t="s">
        <v>3449</v>
      </c>
      <c r="E10693" t="s">
        <v>3469</v>
      </c>
      <c r="F10693" t="s">
        <v>4121</v>
      </c>
      <c r="G10693" s="4"/>
      <c r="H10693" s="4"/>
      <c r="I10693" s="4"/>
      <c r="J10693" s="4"/>
      <c r="K10693" s="4">
        <v>-11210431.153453801</v>
      </c>
      <c r="L10693" s="4">
        <v>4246607.50835039</v>
      </c>
      <c r="M10693" s="4">
        <v>10596082.483849199</v>
      </c>
      <c r="N10693" s="3">
        <v>-3.76783239629721</v>
      </c>
      <c r="O10693" s="5">
        <v>21.710220336914063</v>
      </c>
      <c r="P10693" s="3">
        <v>2.495187520980835</v>
      </c>
    </row>
    <row r="10694" spans="1:16" x14ac:dyDescent="0.25">
      <c r="A10694" s="1">
        <v>2015</v>
      </c>
      <c r="B10694" t="s">
        <v>651</v>
      </c>
      <c r="C10694" t="s">
        <v>2352</v>
      </c>
      <c r="D10694" t="s">
        <v>3414</v>
      </c>
      <c r="E10694" t="s">
        <v>3469</v>
      </c>
      <c r="F10694" t="s">
        <v>4122</v>
      </c>
      <c r="G10694" s="4"/>
      <c r="H10694" s="4"/>
      <c r="I10694" s="4"/>
      <c r="J10694" s="4"/>
      <c r="K10694" s="4">
        <v>19461799.804318901</v>
      </c>
      <c r="L10694" s="4">
        <v>120210626.87303101</v>
      </c>
      <c r="M10694" s="4">
        <v>87977165.396793604</v>
      </c>
      <c r="N10694" s="3">
        <v>0.25242437111238802</v>
      </c>
      <c r="P10694" s="3">
        <v>0.73185849189758301</v>
      </c>
    </row>
    <row r="10695" spans="1:16" x14ac:dyDescent="0.25">
      <c r="A10695" s="1">
        <v>2016</v>
      </c>
      <c r="B10695" t="s">
        <v>651</v>
      </c>
      <c r="C10695" t="s">
        <v>2352</v>
      </c>
      <c r="D10695" t="s">
        <v>3414</v>
      </c>
      <c r="E10695" t="s">
        <v>3469</v>
      </c>
      <c r="F10695" t="s">
        <v>4122</v>
      </c>
      <c r="G10695" s="4"/>
      <c r="H10695" s="4"/>
      <c r="I10695" s="4"/>
      <c r="J10695" s="4"/>
      <c r="K10695" s="4">
        <v>19748487.6478827</v>
      </c>
      <c r="L10695" s="4">
        <v>134923413.89277899</v>
      </c>
      <c r="M10695" s="4">
        <v>72402926.364096895</v>
      </c>
      <c r="N10695" s="3">
        <v>0.157251247248934</v>
      </c>
      <c r="O10695" s="5">
        <v>1.7353788614273071</v>
      </c>
      <c r="P10695" s="3">
        <v>0.53662240505218506</v>
      </c>
    </row>
    <row r="10696" spans="1:16" x14ac:dyDescent="0.25">
      <c r="A10696" s="1">
        <v>2017</v>
      </c>
      <c r="B10696" t="s">
        <v>651</v>
      </c>
      <c r="C10696" t="s">
        <v>2352</v>
      </c>
      <c r="D10696" t="s">
        <v>3414</v>
      </c>
      <c r="E10696" t="s">
        <v>3469</v>
      </c>
      <c r="F10696" t="s">
        <v>4122</v>
      </c>
      <c r="G10696" s="4"/>
      <c r="H10696" s="4"/>
      <c r="I10696" s="4"/>
      <c r="J10696" s="4"/>
      <c r="K10696" s="4">
        <v>18206553.067859501</v>
      </c>
      <c r="L10696" s="4">
        <v>146329559.51639801</v>
      </c>
      <c r="M10696" s="4">
        <v>76885179.121799797</v>
      </c>
      <c r="N10696" s="3">
        <v>0.12752967778405899</v>
      </c>
      <c r="O10696" s="5">
        <v>1.8309000730514526</v>
      </c>
      <c r="P10696" s="3">
        <v>0.5254247784614563</v>
      </c>
    </row>
    <row r="10697" spans="1:16" x14ac:dyDescent="0.25">
      <c r="A10697" s="1">
        <v>2018</v>
      </c>
      <c r="B10697" t="s">
        <v>651</v>
      </c>
      <c r="C10697" t="s">
        <v>2352</v>
      </c>
      <c r="D10697" t="s">
        <v>3414</v>
      </c>
      <c r="E10697" t="s">
        <v>3469</v>
      </c>
      <c r="F10697" t="s">
        <v>4122</v>
      </c>
      <c r="G10697" s="4"/>
      <c r="H10697" s="4"/>
      <c r="I10697" s="4"/>
      <c r="J10697" s="4"/>
      <c r="K10697" s="4">
        <v>21067513.453097399</v>
      </c>
      <c r="L10697" s="4">
        <v>144732381.438797</v>
      </c>
      <c r="M10697" s="4">
        <v>75581610.522653803</v>
      </c>
      <c r="N10697" s="3">
        <v>0.147503219604215</v>
      </c>
      <c r="O10697" s="5">
        <v>2.8492889404296875</v>
      </c>
      <c r="P10697" s="3">
        <v>0.5222163200378418</v>
      </c>
    </row>
    <row r="10698" spans="1:16" x14ac:dyDescent="0.25">
      <c r="A10698" s="1">
        <v>2024</v>
      </c>
      <c r="B10698" t="s">
        <v>651</v>
      </c>
      <c r="C10698" t="s">
        <v>2352</v>
      </c>
      <c r="D10698" t="s">
        <v>3414</v>
      </c>
      <c r="E10698" t="s">
        <v>3469</v>
      </c>
      <c r="F10698" t="s">
        <v>4122</v>
      </c>
      <c r="G10698" s="4"/>
      <c r="H10698" s="4"/>
      <c r="I10698" s="4"/>
      <c r="J10698" s="4"/>
      <c r="K10698" s="4">
        <v>28113311.954557899</v>
      </c>
      <c r="L10698" s="4">
        <v>496207156.33396202</v>
      </c>
      <c r="M10698" s="4">
        <v>295059769.455908</v>
      </c>
      <c r="N10698" s="3">
        <v>5.3783484740746998E-2</v>
      </c>
      <c r="O10698" s="5">
        <v>1.4339405298233032</v>
      </c>
      <c r="P10698" s="3">
        <v>0.59463024139404297</v>
      </c>
    </row>
    <row r="10699" spans="1:16" x14ac:dyDescent="0.25">
      <c r="A10699" s="1">
        <v>2017</v>
      </c>
      <c r="B10699" t="s">
        <v>652</v>
      </c>
      <c r="C10699" t="s">
        <v>2353</v>
      </c>
      <c r="D10699" t="s">
        <v>3403</v>
      </c>
      <c r="E10699" t="s">
        <v>3469</v>
      </c>
      <c r="F10699" t="s">
        <v>4123</v>
      </c>
      <c r="G10699" s="4"/>
      <c r="H10699" s="4"/>
      <c r="I10699" s="4"/>
      <c r="J10699" s="4"/>
      <c r="K10699" s="4">
        <v>-7427883.2038245499</v>
      </c>
      <c r="L10699" s="4">
        <v>18650519.956651099</v>
      </c>
      <c r="M10699" s="4">
        <v>626585.81014088402</v>
      </c>
      <c r="N10699" s="3">
        <v>-0.43594280982989603</v>
      </c>
      <c r="O10699" s="5">
        <v>1.6559891700744629</v>
      </c>
      <c r="P10699" s="3">
        <v>3.3596158027648926E-2</v>
      </c>
    </row>
    <row r="10700" spans="1:16" x14ac:dyDescent="0.25">
      <c r="A10700" s="1">
        <v>2018</v>
      </c>
      <c r="B10700" t="s">
        <v>652</v>
      </c>
      <c r="C10700" t="s">
        <v>2353</v>
      </c>
      <c r="D10700" t="s">
        <v>3403</v>
      </c>
      <c r="E10700" t="s">
        <v>3469</v>
      </c>
      <c r="F10700" t="s">
        <v>4123</v>
      </c>
      <c r="G10700" s="4"/>
      <c r="H10700" s="4"/>
      <c r="I10700" s="4"/>
      <c r="J10700" s="4"/>
      <c r="K10700" s="4">
        <v>-6446001.82088691</v>
      </c>
      <c r="L10700" s="4">
        <v>18801408.596658699</v>
      </c>
      <c r="M10700" s="4">
        <v>449527.38362238102</v>
      </c>
      <c r="N10700" s="3">
        <v>-0.35068087725830599</v>
      </c>
      <c r="O10700" s="5">
        <v>1.0975358486175537</v>
      </c>
      <c r="P10700" s="3">
        <v>2.390923909842968E-2</v>
      </c>
    </row>
    <row r="10701" spans="1:16" x14ac:dyDescent="0.25">
      <c r="A10701" s="1">
        <v>2019</v>
      </c>
      <c r="B10701" t="s">
        <v>652</v>
      </c>
      <c r="C10701" t="s">
        <v>2353</v>
      </c>
      <c r="D10701" t="s">
        <v>3403</v>
      </c>
      <c r="E10701" t="s">
        <v>3469</v>
      </c>
      <c r="F10701" t="s">
        <v>4123</v>
      </c>
      <c r="G10701" s="4"/>
      <c r="H10701" s="4"/>
      <c r="I10701" s="4"/>
      <c r="J10701" s="4"/>
      <c r="K10701" s="4">
        <v>-4812292.0322920298</v>
      </c>
      <c r="L10701" s="4">
        <v>11766967.356967401</v>
      </c>
      <c r="M10701" s="4">
        <v>514959.63495963498</v>
      </c>
      <c r="N10701" s="3">
        <v>-0.325175226551708</v>
      </c>
      <c r="O10701" s="5">
        <v>1.7446442842483521</v>
      </c>
      <c r="P10701" s="3">
        <v>4.3763156980276108E-2</v>
      </c>
    </row>
    <row r="10702" spans="1:16" x14ac:dyDescent="0.25">
      <c r="A10702" s="1">
        <v>2020</v>
      </c>
      <c r="B10702" t="s">
        <v>652</v>
      </c>
      <c r="C10702" t="s">
        <v>2353</v>
      </c>
      <c r="D10702" t="s">
        <v>3403</v>
      </c>
      <c r="E10702" t="s">
        <v>3469</v>
      </c>
      <c r="F10702" t="s">
        <v>4123</v>
      </c>
      <c r="G10702" s="4"/>
      <c r="H10702" s="4"/>
      <c r="I10702" s="4"/>
      <c r="J10702" s="4"/>
      <c r="K10702" s="4">
        <v>-4519375.2329417598</v>
      </c>
      <c r="L10702" s="4">
        <v>6889269.4946371596</v>
      </c>
      <c r="M10702" s="4">
        <v>417500.65568791999</v>
      </c>
      <c r="N10702" s="3">
        <v>-0.48968232886243701</v>
      </c>
      <c r="O10702" s="5">
        <v>2.3704659938812256</v>
      </c>
      <c r="P10702" s="3">
        <v>6.0601584613323212E-2</v>
      </c>
    </row>
    <row r="10703" spans="1:16" x14ac:dyDescent="0.25">
      <c r="A10703" s="1">
        <v>2021</v>
      </c>
      <c r="B10703" t="s">
        <v>652</v>
      </c>
      <c r="C10703" t="s">
        <v>2353</v>
      </c>
      <c r="D10703" t="s">
        <v>3403</v>
      </c>
      <c r="E10703" t="s">
        <v>3469</v>
      </c>
      <c r="F10703" t="s">
        <v>4123</v>
      </c>
      <c r="G10703" s="4"/>
      <c r="H10703" s="4"/>
      <c r="I10703" s="4"/>
      <c r="J10703" s="4"/>
      <c r="K10703" s="4">
        <v>-5945005.2111060303</v>
      </c>
      <c r="L10703" s="4">
        <v>12492610.7266306</v>
      </c>
      <c r="M10703" s="4">
        <v>769302.46159152396</v>
      </c>
      <c r="N10703" s="3">
        <v>-0.59519097370075602</v>
      </c>
      <c r="O10703" s="5">
        <v>2.5185272693634033</v>
      </c>
      <c r="P10703" s="3">
        <v>6.15805983543396E-2</v>
      </c>
    </row>
    <row r="10704" spans="1:16" x14ac:dyDescent="0.25">
      <c r="A10704" s="1">
        <v>2022</v>
      </c>
      <c r="B10704" t="s">
        <v>652</v>
      </c>
      <c r="C10704" t="s">
        <v>2353</v>
      </c>
      <c r="D10704" t="s">
        <v>3403</v>
      </c>
      <c r="E10704" t="s">
        <v>3469</v>
      </c>
      <c r="F10704" t="s">
        <v>4123</v>
      </c>
      <c r="G10704" s="4"/>
      <c r="H10704" s="4"/>
      <c r="I10704" s="4"/>
      <c r="J10704" s="4"/>
      <c r="K10704" s="4">
        <v>-5161558.7928809496</v>
      </c>
      <c r="L10704" s="4">
        <v>7253523.9843485802</v>
      </c>
      <c r="M10704" s="4">
        <v>394977.46830725903</v>
      </c>
      <c r="N10704" s="3">
        <v>-0.55052429816517201</v>
      </c>
      <c r="O10704" s="5">
        <v>4.8012065887451172</v>
      </c>
      <c r="P10704" s="3">
        <v>5.4453182965517044E-2</v>
      </c>
    </row>
    <row r="10705" spans="1:16" x14ac:dyDescent="0.25">
      <c r="A10705" s="1">
        <v>2023</v>
      </c>
      <c r="B10705" t="s">
        <v>652</v>
      </c>
      <c r="C10705" t="s">
        <v>2353</v>
      </c>
      <c r="D10705" t="s">
        <v>3403</v>
      </c>
      <c r="E10705" t="s">
        <v>3469</v>
      </c>
      <c r="F10705" t="s">
        <v>4123</v>
      </c>
      <c r="G10705" s="4"/>
      <c r="H10705" s="4"/>
      <c r="I10705" s="4"/>
      <c r="J10705" s="4"/>
      <c r="K10705" s="4">
        <v>-4294327.2339432696</v>
      </c>
      <c r="L10705" s="4">
        <v>6456073.0593607305</v>
      </c>
      <c r="M10705" s="4">
        <v>536441.68916441698</v>
      </c>
      <c r="N10705" s="3">
        <v>-0.63796330965893999</v>
      </c>
      <c r="O10705" s="5">
        <v>5.375917911529541</v>
      </c>
      <c r="P10705" s="3">
        <v>8.3091020584106445E-2</v>
      </c>
    </row>
    <row r="10706" spans="1:16" x14ac:dyDescent="0.25">
      <c r="A10706" s="1">
        <v>2024</v>
      </c>
      <c r="B10706" t="s">
        <v>652</v>
      </c>
      <c r="C10706" t="s">
        <v>2353</v>
      </c>
      <c r="D10706" t="s">
        <v>3403</v>
      </c>
      <c r="E10706" t="s">
        <v>3469</v>
      </c>
      <c r="F10706" t="s">
        <v>4123</v>
      </c>
      <c r="G10706" s="4"/>
      <c r="H10706" s="4"/>
      <c r="I10706" s="4"/>
      <c r="J10706" s="4"/>
      <c r="K10706" s="4">
        <v>-5162275.5728600696</v>
      </c>
      <c r="L10706" s="4">
        <v>5991681.6118085496</v>
      </c>
      <c r="M10706" s="4">
        <v>598733.27421946405</v>
      </c>
      <c r="N10706" s="3">
        <v>-0.829367710178045</v>
      </c>
      <c r="O10706" s="5">
        <v>4.6853957176208496</v>
      </c>
      <c r="P10706" s="3">
        <v>9.9927417933940887E-2</v>
      </c>
    </row>
    <row r="10707" spans="1:16" x14ac:dyDescent="0.25">
      <c r="A10707" s="1">
        <v>2013</v>
      </c>
      <c r="B10707" t="s">
        <v>653</v>
      </c>
      <c r="C10707" t="s">
        <v>2354</v>
      </c>
      <c r="D10707" t="s">
        <v>3413</v>
      </c>
      <c r="E10707" t="s">
        <v>3469</v>
      </c>
      <c r="F10707" t="s">
        <v>4124</v>
      </c>
      <c r="G10707" s="4"/>
      <c r="H10707" s="4"/>
      <c r="I10707" s="4"/>
      <c r="J10707" s="4"/>
      <c r="K10707" s="4">
        <v>-834.11750733164604</v>
      </c>
      <c r="L10707" s="4">
        <v>104018.01620727799</v>
      </c>
      <c r="M10707" s="4">
        <v>85069.022538531106</v>
      </c>
      <c r="N10707" s="3">
        <v>-7.5840328281459998E-3</v>
      </c>
      <c r="P10707" s="3">
        <v>0.8178296685218811</v>
      </c>
    </row>
    <row r="10708" spans="1:16" x14ac:dyDescent="0.25">
      <c r="A10708" s="1">
        <v>2014</v>
      </c>
      <c r="B10708" t="s">
        <v>653</v>
      </c>
      <c r="C10708" t="s">
        <v>2354</v>
      </c>
      <c r="D10708" t="s">
        <v>3413</v>
      </c>
      <c r="E10708" t="s">
        <v>3469</v>
      </c>
      <c r="F10708" t="s">
        <v>4124</v>
      </c>
      <c r="G10708" s="4"/>
      <c r="H10708" s="4"/>
      <c r="I10708" s="4"/>
      <c r="J10708" s="4"/>
      <c r="K10708" s="4">
        <v>-156620.30270168299</v>
      </c>
      <c r="L10708" s="4">
        <v>65516.526003111903</v>
      </c>
      <c r="M10708" s="4">
        <v>0</v>
      </c>
      <c r="N10708" s="3">
        <v>-1.81188226823468</v>
      </c>
      <c r="P10708" s="3">
        <v>0</v>
      </c>
    </row>
    <row r="10709" spans="1:16" x14ac:dyDescent="0.25">
      <c r="A10709" s="1">
        <v>2015</v>
      </c>
      <c r="B10709" t="s">
        <v>653</v>
      </c>
      <c r="C10709" t="s">
        <v>2354</v>
      </c>
      <c r="D10709" t="s">
        <v>3413</v>
      </c>
      <c r="E10709" t="s">
        <v>3469</v>
      </c>
      <c r="F10709" t="s">
        <v>4124</v>
      </c>
      <c r="G10709" s="4"/>
      <c r="H10709" s="4"/>
      <c r="I10709" s="4"/>
      <c r="J10709" s="4"/>
      <c r="K10709" s="4">
        <v>-402426.75438934402</v>
      </c>
      <c r="L10709" s="4">
        <v>455548.02277297102</v>
      </c>
      <c r="M10709" s="4">
        <v>35610.887267628597</v>
      </c>
      <c r="N10709" s="3">
        <v>-1.58101792999915</v>
      </c>
      <c r="P10709" s="3">
        <v>7.8171536326408386E-2</v>
      </c>
    </row>
    <row r="10710" spans="1:16" x14ac:dyDescent="0.25">
      <c r="A10710" s="1">
        <v>2016</v>
      </c>
      <c r="B10710" t="s">
        <v>653</v>
      </c>
      <c r="C10710" t="s">
        <v>2354</v>
      </c>
      <c r="D10710" t="s">
        <v>3413</v>
      </c>
      <c r="E10710" t="s">
        <v>3469</v>
      </c>
      <c r="F10710" t="s">
        <v>4124</v>
      </c>
      <c r="G10710" s="4"/>
      <c r="H10710" s="4"/>
      <c r="I10710" s="4"/>
      <c r="J10710" s="4"/>
      <c r="K10710" s="4">
        <v>-1373913.7884793</v>
      </c>
      <c r="L10710" s="4">
        <v>3541501.77310248</v>
      </c>
      <c r="M10710" s="4">
        <v>248023.51223291701</v>
      </c>
      <c r="N10710" s="3">
        <v>-0.69005661737825397</v>
      </c>
      <c r="O10710" s="5">
        <v>5.4911694526672363</v>
      </c>
      <c r="P10710" s="3">
        <v>7.0033431053161621E-2</v>
      </c>
    </row>
    <row r="10711" spans="1:16" x14ac:dyDescent="0.25">
      <c r="A10711" s="1">
        <v>2017</v>
      </c>
      <c r="B10711" t="s">
        <v>653</v>
      </c>
      <c r="C10711" t="s">
        <v>2354</v>
      </c>
      <c r="D10711" t="s">
        <v>3413</v>
      </c>
      <c r="E10711" t="s">
        <v>3469</v>
      </c>
      <c r="F10711" t="s">
        <v>4124</v>
      </c>
      <c r="G10711" s="4"/>
      <c r="H10711" s="4"/>
      <c r="I10711" s="4"/>
      <c r="J10711" s="4"/>
      <c r="K10711" s="4">
        <v>-2979192.5107795899</v>
      </c>
      <c r="L10711" s="4">
        <v>7164114.9207959604</v>
      </c>
      <c r="M10711" s="4">
        <v>338432.98208397703</v>
      </c>
      <c r="N10711" s="3">
        <v>-0.55079503637092997</v>
      </c>
      <c r="O10711" s="5">
        <v>3.6861209869384766</v>
      </c>
      <c r="P10711" s="3">
        <v>4.7240026295185089E-2</v>
      </c>
    </row>
    <row r="10712" spans="1:16" x14ac:dyDescent="0.25">
      <c r="A10712" s="1">
        <v>2018</v>
      </c>
      <c r="B10712" t="s">
        <v>653</v>
      </c>
      <c r="C10712" t="s">
        <v>2354</v>
      </c>
      <c r="D10712" t="s">
        <v>3413</v>
      </c>
      <c r="E10712" t="s">
        <v>3469</v>
      </c>
      <c r="F10712" t="s">
        <v>4124</v>
      </c>
      <c r="G10712" s="4"/>
      <c r="H10712" s="4"/>
      <c r="I10712" s="4"/>
      <c r="J10712" s="4"/>
      <c r="K10712" s="4">
        <v>-8147394.1331912102</v>
      </c>
      <c r="L10712" s="4">
        <v>5266478.6563927196</v>
      </c>
      <c r="M10712" s="4">
        <v>170700.00518138599</v>
      </c>
      <c r="N10712" s="3">
        <v>-1.33938485547709</v>
      </c>
      <c r="O10712" s="5">
        <v>3.3690698146820068</v>
      </c>
      <c r="P10712" s="3">
        <v>3.241255134344101E-2</v>
      </c>
    </row>
    <row r="10713" spans="1:16" x14ac:dyDescent="0.25">
      <c r="A10713" s="1">
        <v>2019</v>
      </c>
      <c r="B10713" t="s">
        <v>653</v>
      </c>
      <c r="C10713" t="s">
        <v>2354</v>
      </c>
      <c r="D10713" t="s">
        <v>3413</v>
      </c>
      <c r="E10713" t="s">
        <v>3469</v>
      </c>
      <c r="F10713" t="s">
        <v>4124</v>
      </c>
      <c r="G10713" s="4"/>
      <c r="H10713" s="4"/>
      <c r="I10713" s="4"/>
      <c r="J10713" s="4"/>
      <c r="K10713" s="4">
        <v>-3084600.2106002099</v>
      </c>
      <c r="L10713" s="4">
        <v>4289781.6777816797</v>
      </c>
      <c r="M10713" s="4">
        <v>194094.77009477001</v>
      </c>
      <c r="N10713" s="3">
        <v>-0.66446313760259001</v>
      </c>
      <c r="O10713" s="5">
        <v>4.4082441329956055</v>
      </c>
      <c r="P10713" s="3">
        <v>4.5245837420225143E-2</v>
      </c>
    </row>
    <row r="10714" spans="1:16" x14ac:dyDescent="0.25">
      <c r="A10714" s="1">
        <v>2020</v>
      </c>
      <c r="B10714" t="s">
        <v>653</v>
      </c>
      <c r="C10714" t="s">
        <v>2354</v>
      </c>
      <c r="D10714" t="s">
        <v>3413</v>
      </c>
      <c r="E10714" t="s">
        <v>3469</v>
      </c>
      <c r="F10714" t="s">
        <v>4124</v>
      </c>
      <c r="G10714" s="4"/>
      <c r="H10714" s="4"/>
      <c r="I10714" s="4"/>
      <c r="J10714" s="4"/>
      <c r="K10714" s="4">
        <v>-2254444.8739008601</v>
      </c>
      <c r="L10714" s="4">
        <v>12770260.0665351</v>
      </c>
      <c r="M10714" s="4">
        <v>337346.603536574</v>
      </c>
      <c r="N10714" s="3">
        <v>-0.26541746263465299</v>
      </c>
      <c r="O10714" s="5">
        <v>2.8604588508605957</v>
      </c>
      <c r="P10714" s="3">
        <v>2.6416581124067307E-2</v>
      </c>
    </row>
    <row r="10715" spans="1:16" x14ac:dyDescent="0.25">
      <c r="A10715" s="1">
        <v>2021</v>
      </c>
      <c r="B10715" t="s">
        <v>653</v>
      </c>
      <c r="C10715" t="s">
        <v>2354</v>
      </c>
      <c r="D10715" t="s">
        <v>3413</v>
      </c>
      <c r="E10715" t="s">
        <v>3469</v>
      </c>
      <c r="F10715" t="s">
        <v>4124</v>
      </c>
      <c r="G10715" s="4"/>
      <c r="H10715" s="4"/>
      <c r="I10715" s="4"/>
      <c r="J10715" s="4"/>
      <c r="K10715" s="4">
        <v>-4512826.06902654</v>
      </c>
      <c r="L10715" s="4">
        <v>19840444.930980999</v>
      </c>
      <c r="M10715" s="4">
        <v>9855913.2931940705</v>
      </c>
      <c r="N10715" s="3">
        <v>-0.26771647344028499</v>
      </c>
      <c r="O10715" s="5">
        <v>5.4768009185791016</v>
      </c>
      <c r="P10715" s="3">
        <v>0.49675866961479187</v>
      </c>
    </row>
    <row r="10716" spans="1:16" x14ac:dyDescent="0.25">
      <c r="A10716" s="1">
        <v>2022</v>
      </c>
      <c r="B10716" t="s">
        <v>653</v>
      </c>
      <c r="C10716" t="s">
        <v>2354</v>
      </c>
      <c r="D10716" t="s">
        <v>3413</v>
      </c>
      <c r="E10716" t="s">
        <v>3469</v>
      </c>
      <c r="F10716" t="s">
        <v>4124</v>
      </c>
      <c r="G10716" s="4"/>
      <c r="H10716" s="4"/>
      <c r="I10716" s="4"/>
      <c r="J10716" s="4"/>
      <c r="K10716" s="4">
        <v>-4274990.1661065398</v>
      </c>
      <c r="L10716" s="4">
        <v>18658801.852222499</v>
      </c>
      <c r="M10716" s="4">
        <v>10065726.983513599</v>
      </c>
      <c r="N10716" s="3">
        <v>-0.23158451836208299</v>
      </c>
      <c r="O10716" s="5">
        <v>5.3669967651367188</v>
      </c>
      <c r="P10716" s="3">
        <v>0.53946268558502197</v>
      </c>
    </row>
    <row r="10717" spans="1:16" x14ac:dyDescent="0.25">
      <c r="A10717" s="1">
        <v>2023</v>
      </c>
      <c r="B10717" t="s">
        <v>653</v>
      </c>
      <c r="C10717" t="s">
        <v>2354</v>
      </c>
      <c r="D10717" t="s">
        <v>3413</v>
      </c>
      <c r="E10717" t="s">
        <v>3469</v>
      </c>
      <c r="F10717" t="s">
        <v>4124</v>
      </c>
      <c r="G10717" s="4"/>
      <c r="H10717" s="4"/>
      <c r="I10717" s="4"/>
      <c r="J10717" s="4"/>
      <c r="K10717" s="4">
        <v>-7791160.2173116002</v>
      </c>
      <c r="L10717" s="4">
        <v>8442739.0594273899</v>
      </c>
      <c r="M10717" s="4">
        <v>5816683.6649668403</v>
      </c>
      <c r="N10717" s="3">
        <v>-0.58876281899595995</v>
      </c>
      <c r="O10717" s="5">
        <v>9.6276664733886719</v>
      </c>
      <c r="P10717" s="3">
        <v>0.68895691633224487</v>
      </c>
    </row>
    <row r="10718" spans="1:16" x14ac:dyDescent="0.25">
      <c r="A10718" s="1">
        <v>2024</v>
      </c>
      <c r="B10718" t="s">
        <v>653</v>
      </c>
      <c r="C10718" t="s">
        <v>2354</v>
      </c>
      <c r="D10718" t="s">
        <v>3413</v>
      </c>
      <c r="E10718" t="s">
        <v>3469</v>
      </c>
      <c r="F10718" t="s">
        <v>4124</v>
      </c>
      <c r="G10718" s="4"/>
      <c r="H10718" s="4"/>
      <c r="I10718" s="4"/>
      <c r="J10718" s="4"/>
      <c r="K10718" s="4">
        <v>-10217368.8105445</v>
      </c>
      <c r="L10718" s="4">
        <v>12388284.1199256</v>
      </c>
      <c r="M10718" s="4">
        <v>3340829.2386978101</v>
      </c>
      <c r="N10718" s="3">
        <v>-0.98091787181423895</v>
      </c>
      <c r="O10718" s="5">
        <v>4.8517260551452637</v>
      </c>
      <c r="P10718" s="3">
        <v>0.26967650651931763</v>
      </c>
    </row>
    <row r="10719" spans="1:16" x14ac:dyDescent="0.25">
      <c r="A10719" s="1">
        <v>2016</v>
      </c>
      <c r="B10719" t="s">
        <v>654</v>
      </c>
      <c r="C10719" t="s">
        <v>2355</v>
      </c>
      <c r="D10719" t="s">
        <v>3440</v>
      </c>
      <c r="E10719" t="s">
        <v>3469</v>
      </c>
      <c r="F10719" t="s">
        <v>4125</v>
      </c>
      <c r="G10719" s="4"/>
      <c r="H10719" s="4"/>
      <c r="I10719" s="4"/>
      <c r="J10719" s="4"/>
      <c r="K10719" s="4">
        <v>-793577.85482999997</v>
      </c>
      <c r="L10719" s="4">
        <v>2178943.2905199998</v>
      </c>
      <c r="M10719" s="4">
        <v>157885.83603999999</v>
      </c>
      <c r="N10719" s="3">
        <v>-0.70181334948732599</v>
      </c>
      <c r="O10719" s="5">
        <v>2.1738564968109131</v>
      </c>
      <c r="P10719" s="3">
        <v>7.2459816932678223E-2</v>
      </c>
    </row>
    <row r="10720" spans="1:16" x14ac:dyDescent="0.25">
      <c r="A10720" s="1">
        <v>2017</v>
      </c>
      <c r="B10720" t="s">
        <v>654</v>
      </c>
      <c r="C10720" t="s">
        <v>2355</v>
      </c>
      <c r="D10720" t="s">
        <v>3440</v>
      </c>
      <c r="E10720" t="s">
        <v>3469</v>
      </c>
      <c r="F10720" t="s">
        <v>4125</v>
      </c>
      <c r="G10720" s="4"/>
      <c r="H10720" s="4"/>
      <c r="I10720" s="4"/>
      <c r="J10720" s="4"/>
      <c r="K10720" s="4">
        <v>-4025071.0732900002</v>
      </c>
      <c r="L10720" s="4">
        <v>26113408.194789998</v>
      </c>
      <c r="M10720" s="4">
        <v>10095237.76584</v>
      </c>
      <c r="N10720" s="3">
        <v>-0.28453421946068402</v>
      </c>
      <c r="O10720" s="5">
        <v>1.5224202871322632</v>
      </c>
      <c r="P10720" s="3">
        <v>0.38659211993217468</v>
      </c>
    </row>
    <row r="10721" spans="1:16" x14ac:dyDescent="0.25">
      <c r="A10721" s="1">
        <v>2018</v>
      </c>
      <c r="B10721" t="s">
        <v>654</v>
      </c>
      <c r="C10721" t="s">
        <v>2355</v>
      </c>
      <c r="D10721" t="s">
        <v>3440</v>
      </c>
      <c r="E10721" t="s">
        <v>3469</v>
      </c>
      <c r="F10721" t="s">
        <v>4125</v>
      </c>
      <c r="G10721" s="4"/>
      <c r="H10721" s="4"/>
      <c r="I10721" s="4"/>
      <c r="J10721" s="4"/>
      <c r="K10721" s="4">
        <v>-6356510.3984500002</v>
      </c>
      <c r="L10721" s="4">
        <v>25335227.49983</v>
      </c>
      <c r="M10721" s="4">
        <v>1938434.77746</v>
      </c>
      <c r="N10721" s="3">
        <v>-0.24710122290433101</v>
      </c>
      <c r="O10721" s="5">
        <v>2.2710533142089844</v>
      </c>
      <c r="P10721" s="3">
        <v>7.65114426612854E-2</v>
      </c>
    </row>
    <row r="10722" spans="1:16" x14ac:dyDescent="0.25">
      <c r="A10722" s="1">
        <v>2019</v>
      </c>
      <c r="B10722" t="s">
        <v>654</v>
      </c>
      <c r="C10722" t="s">
        <v>2355</v>
      </c>
      <c r="D10722" t="s">
        <v>3440</v>
      </c>
      <c r="E10722" t="s">
        <v>3469</v>
      </c>
      <c r="F10722" t="s">
        <v>4125</v>
      </c>
      <c r="G10722" s="4"/>
      <c r="H10722" s="4"/>
      <c r="I10722" s="4"/>
      <c r="J10722" s="4"/>
      <c r="K10722" s="4">
        <v>-7755383.8616000004</v>
      </c>
      <c r="L10722" s="4">
        <v>24513793.611790001</v>
      </c>
      <c r="M10722" s="4">
        <v>13441292.38329</v>
      </c>
      <c r="N10722" s="3">
        <v>-0.31115491091527903</v>
      </c>
      <c r="O10722" s="5">
        <v>2.1628842353820801</v>
      </c>
      <c r="P10722" s="3">
        <v>0.54831546545028687</v>
      </c>
    </row>
    <row r="10723" spans="1:16" x14ac:dyDescent="0.25">
      <c r="A10723" s="1">
        <v>2020</v>
      </c>
      <c r="B10723" t="s">
        <v>654</v>
      </c>
      <c r="C10723" t="s">
        <v>2355</v>
      </c>
      <c r="D10723" t="s">
        <v>3440</v>
      </c>
      <c r="E10723" t="s">
        <v>3469</v>
      </c>
      <c r="F10723" t="s">
        <v>4125</v>
      </c>
      <c r="G10723" s="4"/>
      <c r="H10723" s="4"/>
      <c r="I10723" s="4"/>
      <c r="J10723" s="4"/>
      <c r="K10723" s="4">
        <v>-9888803.7695099991</v>
      </c>
      <c r="L10723" s="4">
        <v>51942505.141970001</v>
      </c>
      <c r="M10723" s="4">
        <v>6022062.1730199996</v>
      </c>
      <c r="N10723" s="3">
        <v>-0.25867858974859598</v>
      </c>
      <c r="O10723" s="5">
        <v>3.3657941818237305</v>
      </c>
      <c r="P10723" s="3">
        <v>0.11593707650899887</v>
      </c>
    </row>
    <row r="10724" spans="1:16" x14ac:dyDescent="0.25">
      <c r="A10724" s="1">
        <v>2016</v>
      </c>
      <c r="B10724" t="s">
        <v>655</v>
      </c>
      <c r="C10724" t="s">
        <v>2356</v>
      </c>
      <c r="D10724" t="s">
        <v>3426</v>
      </c>
      <c r="E10724" t="s">
        <v>3469</v>
      </c>
      <c r="F10724" t="s">
        <v>4126</v>
      </c>
      <c r="G10724" s="4"/>
      <c r="H10724" s="4"/>
      <c r="I10724" s="4"/>
      <c r="J10724" s="4"/>
      <c r="K10724" s="4">
        <v>-10710879.995231999</v>
      </c>
      <c r="L10724" s="4">
        <v>23450397.830557</v>
      </c>
      <c r="M10724" s="4">
        <v>10627439.878415801</v>
      </c>
      <c r="N10724" s="3">
        <v>-0.80584047979373397</v>
      </c>
      <c r="O10724" s="5">
        <v>0.92366790771484375</v>
      </c>
      <c r="P10724" s="3">
        <v>0.45318803191184998</v>
      </c>
    </row>
    <row r="10725" spans="1:16" x14ac:dyDescent="0.25">
      <c r="A10725" s="1">
        <v>2017</v>
      </c>
      <c r="B10725" t="s">
        <v>655</v>
      </c>
      <c r="C10725" t="s">
        <v>2356</v>
      </c>
      <c r="D10725" t="s">
        <v>3426</v>
      </c>
      <c r="E10725" t="s">
        <v>3469</v>
      </c>
      <c r="F10725" t="s">
        <v>4126</v>
      </c>
      <c r="G10725" s="4"/>
      <c r="H10725" s="4"/>
      <c r="I10725" s="4"/>
      <c r="J10725" s="4"/>
      <c r="K10725" s="4">
        <v>-5868246.9044709401</v>
      </c>
      <c r="L10725" s="4">
        <v>14503447.1627199</v>
      </c>
      <c r="M10725" s="4">
        <v>6779804.3149100402</v>
      </c>
      <c r="N10725" s="3">
        <v>-0.30329513178540901</v>
      </c>
      <c r="O10725" s="5">
        <v>1.4754780530929565</v>
      </c>
      <c r="P10725" s="3">
        <v>0.46746158599853516</v>
      </c>
    </row>
    <row r="10726" spans="1:16" x14ac:dyDescent="0.25">
      <c r="A10726" s="1">
        <v>2018</v>
      </c>
      <c r="B10726" t="s">
        <v>655</v>
      </c>
      <c r="C10726" t="s">
        <v>2356</v>
      </c>
      <c r="D10726" t="s">
        <v>3426</v>
      </c>
      <c r="E10726" t="s">
        <v>3469</v>
      </c>
      <c r="F10726" t="s">
        <v>4126</v>
      </c>
      <c r="G10726" s="4"/>
      <c r="H10726" s="4"/>
      <c r="I10726" s="4"/>
      <c r="J10726" s="4"/>
      <c r="K10726" s="4">
        <v>-561810.22805498203</v>
      </c>
      <c r="L10726" s="4">
        <v>16079319.6100637</v>
      </c>
      <c r="M10726" s="4">
        <v>8068897.6232244503</v>
      </c>
      <c r="N10726" s="3">
        <v>-3.7395610080556002E-2</v>
      </c>
      <c r="O10726" s="5">
        <v>4.3041353225708008</v>
      </c>
      <c r="P10726" s="3">
        <v>0.50181835889816284</v>
      </c>
    </row>
    <row r="10727" spans="1:16" x14ac:dyDescent="0.25">
      <c r="A10727" s="1">
        <v>2019</v>
      </c>
      <c r="B10727" t="s">
        <v>655</v>
      </c>
      <c r="C10727" t="s">
        <v>2356</v>
      </c>
      <c r="D10727" t="s">
        <v>3426</v>
      </c>
      <c r="E10727" t="s">
        <v>3469</v>
      </c>
      <c r="F10727" t="s">
        <v>4126</v>
      </c>
      <c r="G10727" s="4"/>
      <c r="H10727" s="4"/>
      <c r="I10727" s="4"/>
      <c r="J10727" s="4"/>
      <c r="K10727" s="4">
        <v>676728.676728677</v>
      </c>
      <c r="L10727" s="4">
        <v>21792909.792909801</v>
      </c>
      <c r="M10727" s="4">
        <v>11113373.113373101</v>
      </c>
      <c r="N10727" s="3">
        <v>3.6537987757500001E-2</v>
      </c>
      <c r="O10727" s="5">
        <v>5.4046688079833984</v>
      </c>
      <c r="P10727" s="3">
        <v>0.50995361804962158</v>
      </c>
    </row>
    <row r="10728" spans="1:16" x14ac:dyDescent="0.25">
      <c r="A10728" s="1">
        <v>2014</v>
      </c>
      <c r="B10728" t="s">
        <v>657</v>
      </c>
      <c r="C10728" t="s">
        <v>2358</v>
      </c>
      <c r="D10728" t="s">
        <v>3416</v>
      </c>
      <c r="E10728" t="s">
        <v>3469</v>
      </c>
      <c r="F10728" t="s">
        <v>4128</v>
      </c>
      <c r="G10728" s="4"/>
      <c r="H10728" s="4"/>
      <c r="I10728" s="4"/>
      <c r="J10728" s="4"/>
      <c r="K10728" s="4">
        <v>-1886290.72563534</v>
      </c>
      <c r="L10728" s="4">
        <v>4904604.6489697797</v>
      </c>
      <c r="M10728" s="4">
        <v>2943490.9708142802</v>
      </c>
      <c r="N10728" s="3">
        <v>-0.39134379072998698</v>
      </c>
      <c r="P10728" s="3">
        <v>0.60014843940734863</v>
      </c>
    </row>
    <row r="10729" spans="1:16" x14ac:dyDescent="0.25">
      <c r="A10729" s="1">
        <v>2015</v>
      </c>
      <c r="B10729" t="s">
        <v>657</v>
      </c>
      <c r="C10729" t="s">
        <v>2358</v>
      </c>
      <c r="D10729" t="s">
        <v>3416</v>
      </c>
      <c r="E10729" t="s">
        <v>3469</v>
      </c>
      <c r="F10729" t="s">
        <v>4128</v>
      </c>
      <c r="G10729" s="4"/>
      <c r="H10729" s="4"/>
      <c r="I10729" s="4"/>
      <c r="J10729" s="4"/>
      <c r="K10729" s="4">
        <v>-1120836.96062495</v>
      </c>
      <c r="L10729" s="4">
        <v>5031727.3098464599</v>
      </c>
      <c r="M10729" s="4">
        <v>1187493.35531536</v>
      </c>
      <c r="N10729" s="3">
        <v>-0.248010193292586</v>
      </c>
      <c r="P10729" s="3">
        <v>0.23600113391876221</v>
      </c>
    </row>
    <row r="10730" spans="1:16" x14ac:dyDescent="0.25">
      <c r="A10730" s="1">
        <v>2016</v>
      </c>
      <c r="B10730" t="s">
        <v>657</v>
      </c>
      <c r="C10730" t="s">
        <v>2358</v>
      </c>
      <c r="D10730" t="s">
        <v>3416</v>
      </c>
      <c r="E10730" t="s">
        <v>3469</v>
      </c>
      <c r="F10730" t="s">
        <v>4128</v>
      </c>
      <c r="G10730" s="4"/>
      <c r="H10730" s="4"/>
      <c r="I10730" s="4"/>
      <c r="J10730" s="4"/>
      <c r="K10730" s="4">
        <v>-3951037.7864529002</v>
      </c>
      <c r="L10730" s="4">
        <v>7963532.1989450799</v>
      </c>
      <c r="M10730" s="4">
        <v>1748189.6474655101</v>
      </c>
      <c r="N10730" s="3">
        <v>-0.615935788153541</v>
      </c>
      <c r="O10730" s="5">
        <v>1.6404658555984497</v>
      </c>
      <c r="P10730" s="3">
        <v>0.21952439844608307</v>
      </c>
    </row>
    <row r="10731" spans="1:16" x14ac:dyDescent="0.25">
      <c r="A10731" s="1">
        <v>2017</v>
      </c>
      <c r="B10731" t="s">
        <v>657</v>
      </c>
      <c r="C10731" t="s">
        <v>2358</v>
      </c>
      <c r="D10731" t="s">
        <v>3416</v>
      </c>
      <c r="E10731" t="s">
        <v>3469</v>
      </c>
      <c r="F10731" t="s">
        <v>4128</v>
      </c>
      <c r="G10731" s="4"/>
      <c r="H10731" s="4"/>
      <c r="I10731" s="4"/>
      <c r="J10731" s="4"/>
      <c r="K10731" s="4">
        <v>-3266476.8229226698</v>
      </c>
      <c r="L10731" s="4">
        <v>11628576.479359301</v>
      </c>
      <c r="M10731" s="4">
        <v>4680704.3433481697</v>
      </c>
      <c r="N10731" s="3">
        <v>-0.32920983952752098</v>
      </c>
      <c r="O10731" s="5">
        <v>2.6268777847290039</v>
      </c>
      <c r="P10731" s="3">
        <v>0.4025174081325531</v>
      </c>
    </row>
    <row r="10732" spans="1:16" x14ac:dyDescent="0.25">
      <c r="A10732" s="1">
        <v>2018</v>
      </c>
      <c r="B10732" t="s">
        <v>657</v>
      </c>
      <c r="C10732" t="s">
        <v>2358</v>
      </c>
      <c r="D10732" t="s">
        <v>3416</v>
      </c>
      <c r="E10732" t="s">
        <v>3469</v>
      </c>
      <c r="F10732" t="s">
        <v>4128</v>
      </c>
      <c r="G10732" s="4"/>
      <c r="H10732" s="4"/>
      <c r="I10732" s="4"/>
      <c r="J10732" s="4"/>
      <c r="K10732" s="4">
        <v>159440.11428656001</v>
      </c>
      <c r="L10732" s="4">
        <v>11785530.6108854</v>
      </c>
      <c r="M10732" s="4">
        <v>2361289.8689109501</v>
      </c>
      <c r="N10732" s="3">
        <v>1.3873753748824999E-2</v>
      </c>
      <c r="O10732" s="5">
        <v>1.1828345060348511</v>
      </c>
      <c r="P10732" s="3">
        <v>0.20035499334335327</v>
      </c>
    </row>
    <row r="10733" spans="1:16" x14ac:dyDescent="0.25">
      <c r="A10733" s="1">
        <v>2019</v>
      </c>
      <c r="B10733" t="s">
        <v>657</v>
      </c>
      <c r="C10733" t="s">
        <v>2358</v>
      </c>
      <c r="D10733" t="s">
        <v>3416</v>
      </c>
      <c r="E10733" t="s">
        <v>3469</v>
      </c>
      <c r="F10733" t="s">
        <v>4128</v>
      </c>
      <c r="G10733" s="4"/>
      <c r="H10733" s="4"/>
      <c r="I10733" s="4"/>
      <c r="J10733" s="4"/>
      <c r="K10733" s="4">
        <v>-3670688.66268866</v>
      </c>
      <c r="L10733" s="4">
        <v>21484754.650754601</v>
      </c>
      <c r="M10733" s="4">
        <v>8037006.6690066699</v>
      </c>
      <c r="N10733" s="3">
        <v>-0.22476743533514501</v>
      </c>
      <c r="O10733" s="5">
        <v>0.93304151296615601</v>
      </c>
      <c r="P10733" s="3">
        <v>0.37407952547073364</v>
      </c>
    </row>
    <row r="10734" spans="1:16" x14ac:dyDescent="0.25">
      <c r="A10734" s="1">
        <v>2020</v>
      </c>
      <c r="B10734" t="s">
        <v>657</v>
      </c>
      <c r="C10734" t="s">
        <v>2358</v>
      </c>
      <c r="D10734" t="s">
        <v>3416</v>
      </c>
      <c r="E10734" t="s">
        <v>3469</v>
      </c>
      <c r="F10734" t="s">
        <v>4128</v>
      </c>
      <c r="G10734" s="4"/>
      <c r="H10734" s="4"/>
      <c r="I10734" s="4"/>
      <c r="J10734" s="4"/>
      <c r="K10734" s="4">
        <v>-1739854.09218282</v>
      </c>
      <c r="L10734" s="4">
        <v>43201084.9909584</v>
      </c>
      <c r="M10734" s="4">
        <v>1512635.4513203499</v>
      </c>
      <c r="N10734" s="3">
        <v>-5.4096061973088E-2</v>
      </c>
      <c r="O10734" s="5">
        <v>3.895383358001709</v>
      </c>
      <c r="P10734" s="3">
        <v>3.5013828426599503E-2</v>
      </c>
    </row>
    <row r="10735" spans="1:16" x14ac:dyDescent="0.25">
      <c r="A10735" s="1">
        <v>2016</v>
      </c>
      <c r="B10735" t="s">
        <v>658</v>
      </c>
      <c r="C10735" t="s">
        <v>2359</v>
      </c>
      <c r="D10735" t="s">
        <v>3414</v>
      </c>
      <c r="E10735" t="s">
        <v>3469</v>
      </c>
      <c r="F10735" t="s">
        <v>4129</v>
      </c>
      <c r="G10735" s="4"/>
      <c r="H10735" s="4"/>
      <c r="I10735" s="4"/>
      <c r="J10735" s="4"/>
      <c r="K10735" s="4">
        <v>2633578.6870101602</v>
      </c>
      <c r="L10735" s="4">
        <v>58174151.443811998</v>
      </c>
      <c r="M10735" s="4">
        <v>23702208.183091499</v>
      </c>
      <c r="N10735" s="3">
        <v>9.0464735387449993E-2</v>
      </c>
      <c r="O10735" s="5">
        <v>2.2801940441131592</v>
      </c>
      <c r="P10735" s="3">
        <v>0.40743538737297058</v>
      </c>
    </row>
    <row r="10736" spans="1:16" x14ac:dyDescent="0.25">
      <c r="A10736" s="1">
        <v>2017</v>
      </c>
      <c r="B10736" t="s">
        <v>658</v>
      </c>
      <c r="C10736" t="s">
        <v>2359</v>
      </c>
      <c r="D10736" t="s">
        <v>3414</v>
      </c>
      <c r="E10736" t="s">
        <v>3469</v>
      </c>
      <c r="F10736" t="s">
        <v>4129</v>
      </c>
      <c r="G10736" s="4"/>
      <c r="H10736" s="4"/>
      <c r="I10736" s="4"/>
      <c r="J10736" s="4"/>
      <c r="K10736" s="4">
        <v>5989685.4127756404</v>
      </c>
      <c r="L10736" s="4">
        <v>73163626.860968307</v>
      </c>
      <c r="M10736" s="4">
        <v>31384937.013381299</v>
      </c>
      <c r="N10736" s="3">
        <v>8.9948464020037006E-2</v>
      </c>
      <c r="O10736" s="5">
        <v>1.1729949712753296</v>
      </c>
      <c r="P10736" s="3">
        <v>0.4289691150188446</v>
      </c>
    </row>
    <row r="10737" spans="1:16" x14ac:dyDescent="0.25">
      <c r="A10737" s="1">
        <v>2018</v>
      </c>
      <c r="B10737" t="s">
        <v>658</v>
      </c>
      <c r="C10737" t="s">
        <v>2359</v>
      </c>
      <c r="D10737" t="s">
        <v>3414</v>
      </c>
      <c r="E10737" t="s">
        <v>3469</v>
      </c>
      <c r="F10737" t="s">
        <v>4129</v>
      </c>
      <c r="G10737" s="4"/>
      <c r="H10737" s="4"/>
      <c r="I10737" s="4"/>
      <c r="J10737" s="4"/>
      <c r="K10737" s="4">
        <v>4615874.2847837498</v>
      </c>
      <c r="L10737" s="4">
        <v>78019822.500536606</v>
      </c>
      <c r="M10737" s="4">
        <v>34551699.124345802</v>
      </c>
      <c r="N10737" s="3">
        <v>6.2175029287868999E-2</v>
      </c>
      <c r="O10737" s="5">
        <v>1.1875202655792236</v>
      </c>
      <c r="P10737" s="3">
        <v>0.44285795092582703</v>
      </c>
    </row>
    <row r="10738" spans="1:16" x14ac:dyDescent="0.25">
      <c r="A10738" s="1">
        <v>2019</v>
      </c>
      <c r="B10738" t="s">
        <v>658</v>
      </c>
      <c r="C10738" t="s">
        <v>2359</v>
      </c>
      <c r="D10738" t="s">
        <v>3414</v>
      </c>
      <c r="E10738" t="s">
        <v>3469</v>
      </c>
      <c r="F10738" t="s">
        <v>4129</v>
      </c>
      <c r="G10738" s="4"/>
      <c r="H10738" s="4"/>
      <c r="I10738" s="4"/>
      <c r="J10738" s="4"/>
      <c r="K10738" s="4">
        <v>4270270.2702702703</v>
      </c>
      <c r="L10738" s="4">
        <v>73321165.321165293</v>
      </c>
      <c r="M10738" s="4">
        <v>30282204.2822043</v>
      </c>
      <c r="N10738" s="3">
        <v>5.7974743864665002E-2</v>
      </c>
      <c r="O10738" s="5">
        <v>0.94023531675338745</v>
      </c>
      <c r="P10738" s="3">
        <v>0.41300767660140991</v>
      </c>
    </row>
    <row r="10739" spans="1:16" x14ac:dyDescent="0.25">
      <c r="A10739" s="1">
        <v>2020</v>
      </c>
      <c r="B10739" t="s">
        <v>658</v>
      </c>
      <c r="C10739" t="s">
        <v>2359</v>
      </c>
      <c r="D10739" t="s">
        <v>3414</v>
      </c>
      <c r="E10739" t="s">
        <v>3469</v>
      </c>
      <c r="F10739" t="s">
        <v>4129</v>
      </c>
      <c r="G10739" s="4"/>
      <c r="H10739" s="4"/>
      <c r="I10739" s="4"/>
      <c r="J10739" s="4"/>
      <c r="K10739" s="4">
        <v>5284844.6364728101</v>
      </c>
      <c r="L10739" s="4">
        <v>97778253.247380704</v>
      </c>
      <c r="M10739" s="4">
        <v>50543185.677014999</v>
      </c>
      <c r="N10739" s="3">
        <v>6.2223450203768002E-2</v>
      </c>
      <c r="O10739" s="5">
        <v>0.89551329612731934</v>
      </c>
      <c r="P10739" s="3">
        <v>0.51691645383834839</v>
      </c>
    </row>
    <row r="10740" spans="1:16" x14ac:dyDescent="0.25">
      <c r="A10740" s="1">
        <v>2021</v>
      </c>
      <c r="B10740" t="s">
        <v>658</v>
      </c>
      <c r="C10740" t="s">
        <v>2359</v>
      </c>
      <c r="D10740" t="s">
        <v>3414</v>
      </c>
      <c r="E10740" t="s">
        <v>3469</v>
      </c>
      <c r="F10740" t="s">
        <v>4129</v>
      </c>
      <c r="G10740" s="4"/>
      <c r="H10740" s="4"/>
      <c r="I10740" s="4"/>
      <c r="J10740" s="4"/>
      <c r="K10740" s="4">
        <v>6157352.90809708</v>
      </c>
      <c r="L10740" s="4">
        <v>117926954.53966101</v>
      </c>
      <c r="M10740" s="4">
        <v>57330414.114224397</v>
      </c>
      <c r="N10740" s="3">
        <v>5.4939871882787997E-2</v>
      </c>
      <c r="O10740" s="5">
        <v>1.2921977043151855</v>
      </c>
      <c r="P10740" s="3">
        <v>0.48615190386772156</v>
      </c>
    </row>
    <row r="10741" spans="1:16" x14ac:dyDescent="0.25">
      <c r="A10741" s="1">
        <v>2022</v>
      </c>
      <c r="B10741" t="s">
        <v>658</v>
      </c>
      <c r="C10741" t="s">
        <v>2359</v>
      </c>
      <c r="D10741" t="s">
        <v>3414</v>
      </c>
      <c r="E10741" t="s">
        <v>3469</v>
      </c>
      <c r="F10741" t="s">
        <v>4129</v>
      </c>
      <c r="G10741" s="4"/>
      <c r="H10741" s="4"/>
      <c r="I10741" s="4"/>
      <c r="J10741" s="4"/>
      <c r="K10741" s="4">
        <v>6613897.1892317096</v>
      </c>
      <c r="L10741" s="4">
        <v>137452296.990484</v>
      </c>
      <c r="M10741" s="4">
        <v>62449709.123782799</v>
      </c>
      <c r="N10741" s="3">
        <v>5.3773817806405E-2</v>
      </c>
      <c r="O10741" s="5">
        <v>1.0353025197982788</v>
      </c>
      <c r="P10741" s="3">
        <v>0.45433732867240906</v>
      </c>
    </row>
    <row r="10742" spans="1:16" x14ac:dyDescent="0.25">
      <c r="A10742" s="1">
        <v>2023</v>
      </c>
      <c r="B10742" t="s">
        <v>658</v>
      </c>
      <c r="C10742" t="s">
        <v>2359</v>
      </c>
      <c r="D10742" t="s">
        <v>3414</v>
      </c>
      <c r="E10742" t="s">
        <v>3469</v>
      </c>
      <c r="F10742" t="s">
        <v>4129</v>
      </c>
      <c r="G10742" s="4"/>
      <c r="H10742" s="4"/>
      <c r="I10742" s="4"/>
      <c r="J10742" s="4"/>
      <c r="K10742" s="4">
        <v>4378895.4437889503</v>
      </c>
      <c r="L10742" s="4">
        <v>164008265.840083</v>
      </c>
      <c r="M10742" s="4">
        <v>85418791.4541879</v>
      </c>
      <c r="N10742" s="3">
        <v>2.9509338184922001E-2</v>
      </c>
      <c r="O10742" s="5">
        <v>0.89394593238830566</v>
      </c>
      <c r="P10742" s="3">
        <v>0.5208200216293335</v>
      </c>
    </row>
    <row r="10743" spans="1:16" x14ac:dyDescent="0.25">
      <c r="A10743" s="1">
        <v>2024</v>
      </c>
      <c r="B10743" t="s">
        <v>658</v>
      </c>
      <c r="C10743" t="s">
        <v>2359</v>
      </c>
      <c r="D10743" t="s">
        <v>3414</v>
      </c>
      <c r="E10743" t="s">
        <v>3469</v>
      </c>
      <c r="F10743" t="s">
        <v>4129</v>
      </c>
      <c r="G10743" s="4"/>
      <c r="H10743" s="4"/>
      <c r="I10743" s="4"/>
      <c r="J10743" s="4"/>
      <c r="K10743" s="4">
        <v>8241051.2490582904</v>
      </c>
      <c r="L10743" s="4">
        <v>170525957.878034</v>
      </c>
      <c r="M10743" s="4">
        <v>89169494.576413602</v>
      </c>
      <c r="N10743" s="3">
        <v>4.9265265616343999E-2</v>
      </c>
      <c r="O10743" s="5">
        <v>0.76763933897018433</v>
      </c>
      <c r="P10743" s="3">
        <v>0.52290862798690796</v>
      </c>
    </row>
    <row r="10744" spans="1:16" x14ac:dyDescent="0.25">
      <c r="A10744" s="1">
        <v>2016</v>
      </c>
      <c r="B10744" t="s">
        <v>659</v>
      </c>
      <c r="C10744" t="s">
        <v>2360</v>
      </c>
      <c r="D10744" t="s">
        <v>3421</v>
      </c>
      <c r="E10744" t="s">
        <v>3469</v>
      </c>
      <c r="F10744" t="s">
        <v>4130</v>
      </c>
      <c r="G10744" s="4"/>
      <c r="H10744" s="4"/>
      <c r="I10744" s="4"/>
      <c r="J10744" s="4"/>
      <c r="K10744" s="4">
        <v>12583812.6173377</v>
      </c>
      <c r="L10744" s="4">
        <v>172390261.34636599</v>
      </c>
      <c r="M10744" s="4">
        <v>111652561.313586</v>
      </c>
      <c r="N10744" s="3">
        <v>8.7685327463765006E-2</v>
      </c>
      <c r="O10744" s="5">
        <v>1.4955614805221558</v>
      </c>
      <c r="P10744" s="3">
        <v>0.64767324924468994</v>
      </c>
    </row>
    <row r="10745" spans="1:16" x14ac:dyDescent="0.25">
      <c r="A10745" s="1">
        <v>2017</v>
      </c>
      <c r="B10745" t="s">
        <v>659</v>
      </c>
      <c r="C10745" t="s">
        <v>2360</v>
      </c>
      <c r="D10745" t="s">
        <v>3421</v>
      </c>
      <c r="E10745" t="s">
        <v>3469</v>
      </c>
      <c r="F10745" t="s">
        <v>4130</v>
      </c>
      <c r="G10745" s="4"/>
      <c r="H10745" s="4"/>
      <c r="I10745" s="4"/>
      <c r="J10745" s="4"/>
      <c r="K10745" s="4">
        <v>31859162.074292701</v>
      </c>
      <c r="L10745" s="4">
        <v>329194432.27497399</v>
      </c>
      <c r="M10745" s="4">
        <v>223423028.737885</v>
      </c>
      <c r="N10745" s="3">
        <v>0.125666021424858</v>
      </c>
      <c r="O10745" s="5">
        <v>1.2774574756622314</v>
      </c>
      <c r="P10745" s="3">
        <v>0.67869627475738525</v>
      </c>
    </row>
    <row r="10746" spans="1:16" x14ac:dyDescent="0.25">
      <c r="A10746" s="1">
        <v>2017</v>
      </c>
      <c r="B10746" t="s">
        <v>660</v>
      </c>
      <c r="C10746" t="s">
        <v>2361</v>
      </c>
      <c r="D10746" t="s">
        <v>3442</v>
      </c>
      <c r="E10746" t="s">
        <v>3469</v>
      </c>
      <c r="F10746" t="s">
        <v>4131</v>
      </c>
      <c r="G10746" s="4"/>
      <c r="H10746" s="4"/>
      <c r="I10746" s="4"/>
      <c r="J10746" s="4"/>
      <c r="K10746" s="4">
        <v>-22081216.998316798</v>
      </c>
      <c r="L10746" s="4">
        <v>31392775.177354001</v>
      </c>
      <c r="M10746" s="4">
        <v>8163279.45460275</v>
      </c>
      <c r="N10746" s="3">
        <v>-0.91382985858030197</v>
      </c>
      <c r="O10746" s="5">
        <v>3.3807587623596191</v>
      </c>
      <c r="P10746" s="3">
        <v>0.2600368857383728</v>
      </c>
    </row>
    <row r="10747" spans="1:16" x14ac:dyDescent="0.25">
      <c r="A10747" s="1">
        <v>2013</v>
      </c>
      <c r="B10747" t="s">
        <v>661</v>
      </c>
      <c r="C10747" t="s">
        <v>2362</v>
      </c>
      <c r="D10747" t="s">
        <v>3408</v>
      </c>
      <c r="E10747" t="s">
        <v>3469</v>
      </c>
      <c r="F10747" t="s">
        <v>4132</v>
      </c>
      <c r="G10747" s="4"/>
      <c r="H10747" s="4"/>
      <c r="I10747" s="4"/>
      <c r="J10747" s="4"/>
      <c r="K10747" s="4">
        <v>-1120081.8586294199</v>
      </c>
      <c r="L10747" s="4">
        <v>1363068.60228217</v>
      </c>
      <c r="M10747" s="4">
        <v>471359.529312881</v>
      </c>
      <c r="N10747" s="3">
        <v>-1.132686523659</v>
      </c>
      <c r="P10747" s="3">
        <v>0.34580764174461365</v>
      </c>
    </row>
    <row r="10748" spans="1:16" x14ac:dyDescent="0.25">
      <c r="A10748" s="1">
        <v>2014</v>
      </c>
      <c r="B10748" t="s">
        <v>661</v>
      </c>
      <c r="C10748" t="s">
        <v>2362</v>
      </c>
      <c r="D10748" t="s">
        <v>3408</v>
      </c>
      <c r="E10748" t="s">
        <v>3469</v>
      </c>
      <c r="F10748" t="s">
        <v>4132</v>
      </c>
      <c r="G10748" s="4"/>
      <c r="H10748" s="4"/>
      <c r="I10748" s="4"/>
      <c r="J10748" s="4"/>
      <c r="K10748" s="4">
        <v>-1392498.4676316699</v>
      </c>
      <c r="L10748" s="4">
        <v>677052.19482295297</v>
      </c>
      <c r="M10748" s="4">
        <v>624687.63260879798</v>
      </c>
      <c r="N10748" s="3">
        <v>-1.3363852822275899</v>
      </c>
      <c r="P10748" s="3">
        <v>0.92265802621841431</v>
      </c>
    </row>
    <row r="10749" spans="1:16" x14ac:dyDescent="0.25">
      <c r="A10749" s="1">
        <v>2015</v>
      </c>
      <c r="B10749" t="s">
        <v>661</v>
      </c>
      <c r="C10749" t="s">
        <v>2362</v>
      </c>
      <c r="D10749" t="s">
        <v>3408</v>
      </c>
      <c r="E10749" t="s">
        <v>3469</v>
      </c>
      <c r="F10749" t="s">
        <v>4132</v>
      </c>
      <c r="G10749" s="4"/>
      <c r="H10749" s="4"/>
      <c r="I10749" s="4"/>
      <c r="J10749" s="4"/>
      <c r="K10749" s="4">
        <v>-1257581.10367249</v>
      </c>
      <c r="L10749" s="4">
        <v>2072045.3302312</v>
      </c>
      <c r="M10749" s="4">
        <v>393342.98899100901</v>
      </c>
      <c r="N10749" s="3">
        <v>-0.95809285068452299</v>
      </c>
      <c r="P10749" s="3">
        <v>0.18983319401741028</v>
      </c>
    </row>
    <row r="10750" spans="1:16" x14ac:dyDescent="0.25">
      <c r="A10750" s="1">
        <v>2016</v>
      </c>
      <c r="B10750" t="s">
        <v>661</v>
      </c>
      <c r="C10750" t="s">
        <v>2362</v>
      </c>
      <c r="D10750" t="s">
        <v>3408</v>
      </c>
      <c r="E10750" t="s">
        <v>3469</v>
      </c>
      <c r="F10750" t="s">
        <v>4132</v>
      </c>
      <c r="G10750" s="4"/>
      <c r="H10750" s="4"/>
      <c r="I10750" s="4"/>
      <c r="J10750" s="4"/>
      <c r="K10750" s="4">
        <v>-2940798.4921178902</v>
      </c>
      <c r="L10750" s="4">
        <v>3489982.7159758001</v>
      </c>
      <c r="M10750" s="4">
        <v>697134.725988616</v>
      </c>
      <c r="N10750" s="3">
        <v>-1.0706036293730901</v>
      </c>
      <c r="O10750" s="5">
        <v>4.3098349571228027</v>
      </c>
      <c r="P10750" s="3">
        <v>0.1997530609369278</v>
      </c>
    </row>
    <row r="10751" spans="1:16" x14ac:dyDescent="0.25">
      <c r="A10751" s="1">
        <v>2017</v>
      </c>
      <c r="B10751" t="s">
        <v>661</v>
      </c>
      <c r="C10751" t="s">
        <v>2362</v>
      </c>
      <c r="D10751" t="s">
        <v>3408</v>
      </c>
      <c r="E10751" t="s">
        <v>3469</v>
      </c>
      <c r="F10751" t="s">
        <v>4132</v>
      </c>
      <c r="G10751" s="4"/>
      <c r="H10751" s="4"/>
      <c r="I10751" s="4"/>
      <c r="J10751" s="4"/>
      <c r="K10751" s="4">
        <v>-3702092.8927728701</v>
      </c>
      <c r="L10751" s="4">
        <v>553813.39974021399</v>
      </c>
      <c r="M10751" s="4">
        <v>464223.29313564999</v>
      </c>
      <c r="N10751" s="3">
        <v>-1.7822783142685701</v>
      </c>
      <c r="O10751" s="5">
        <v>29.697763442993164</v>
      </c>
      <c r="P10751" s="3">
        <v>0.83823049068450928</v>
      </c>
    </row>
    <row r="10752" spans="1:16" x14ac:dyDescent="0.25">
      <c r="A10752" s="1">
        <v>2018</v>
      </c>
      <c r="B10752" t="s">
        <v>661</v>
      </c>
      <c r="C10752" t="s">
        <v>2362</v>
      </c>
      <c r="D10752" t="s">
        <v>3408</v>
      </c>
      <c r="E10752" t="s">
        <v>3469</v>
      </c>
      <c r="F10752" t="s">
        <v>4132</v>
      </c>
      <c r="G10752" s="4"/>
      <c r="H10752" s="4"/>
      <c r="I10752" s="4"/>
      <c r="J10752" s="4"/>
      <c r="K10752" s="4">
        <v>-2955583.6830768501</v>
      </c>
      <c r="L10752" s="4">
        <v>145288.27008342001</v>
      </c>
      <c r="M10752" s="4">
        <v>1815470.13671456</v>
      </c>
      <c r="N10752" s="3">
        <v>-8.7103409235924101</v>
      </c>
      <c r="O10752" s="5">
        <v>113.74229431152344</v>
      </c>
      <c r="P10752" s="3">
        <v>12.495641708374023</v>
      </c>
    </row>
    <row r="10753" spans="1:16" x14ac:dyDescent="0.25">
      <c r="A10753" s="1">
        <v>2019</v>
      </c>
      <c r="B10753" t="s">
        <v>661</v>
      </c>
      <c r="C10753" t="s">
        <v>2362</v>
      </c>
      <c r="D10753" t="s">
        <v>3408</v>
      </c>
      <c r="E10753" t="s">
        <v>3469</v>
      </c>
      <c r="F10753" t="s">
        <v>4132</v>
      </c>
      <c r="G10753" s="4"/>
      <c r="H10753" s="4"/>
      <c r="I10753" s="4"/>
      <c r="J10753" s="4"/>
      <c r="K10753" s="4">
        <v>-1665887.6798876801</v>
      </c>
      <c r="L10753" s="4">
        <v>136263.952263952</v>
      </c>
      <c r="M10753" s="4">
        <v>2754600.9126009098</v>
      </c>
      <c r="N10753" s="3">
        <v>-12.1573345697006</v>
      </c>
      <c r="O10753" s="5">
        <v>61.167636871337891</v>
      </c>
      <c r="P10753" s="3">
        <v>20.215185165405273</v>
      </c>
    </row>
    <row r="10754" spans="1:16" x14ac:dyDescent="0.25">
      <c r="A10754" s="1">
        <v>2020</v>
      </c>
      <c r="B10754" t="s">
        <v>661</v>
      </c>
      <c r="C10754" t="s">
        <v>2362</v>
      </c>
      <c r="D10754" t="s">
        <v>3408</v>
      </c>
      <c r="E10754" t="s">
        <v>3469</v>
      </c>
      <c r="F10754" t="s">
        <v>4132</v>
      </c>
      <c r="G10754" s="4"/>
      <c r="H10754" s="4"/>
      <c r="I10754" s="4"/>
      <c r="J10754" s="4"/>
      <c r="K10754" s="4">
        <v>-1872758.5826097799</v>
      </c>
      <c r="L10754" s="4">
        <v>2069357.97799649</v>
      </c>
      <c r="M10754" s="4">
        <v>5965257.5128031699</v>
      </c>
      <c r="N10754" s="3">
        <v>-1.69993402912868</v>
      </c>
      <c r="O10754" s="5">
        <v>8.563206672668457</v>
      </c>
      <c r="P10754" s="3">
        <v>2.8826611042022705</v>
      </c>
    </row>
    <row r="10755" spans="1:16" x14ac:dyDescent="0.25">
      <c r="A10755" s="1">
        <v>2021</v>
      </c>
      <c r="B10755" t="s">
        <v>661</v>
      </c>
      <c r="C10755" t="s">
        <v>2362</v>
      </c>
      <c r="D10755" t="s">
        <v>3408</v>
      </c>
      <c r="E10755" t="s">
        <v>3469</v>
      </c>
      <c r="F10755" t="s">
        <v>4132</v>
      </c>
      <c r="G10755" s="4"/>
      <c r="H10755" s="4"/>
      <c r="I10755" s="4"/>
      <c r="J10755" s="4"/>
      <c r="K10755" s="4">
        <v>-2852663.66247029</v>
      </c>
      <c r="L10755" s="4">
        <v>5232835.9663789896</v>
      </c>
      <c r="M10755" s="4">
        <v>6647105.3993056901</v>
      </c>
      <c r="N10755" s="3">
        <v>-0.76265333599406904</v>
      </c>
      <c r="O10755" s="5">
        <v>7.3936238288879395</v>
      </c>
      <c r="P10755" s="3">
        <v>1.2702682018280029</v>
      </c>
    </row>
    <row r="10756" spans="1:16" x14ac:dyDescent="0.25">
      <c r="A10756" s="1">
        <v>2022</v>
      </c>
      <c r="B10756" t="s">
        <v>661</v>
      </c>
      <c r="C10756" t="s">
        <v>2362</v>
      </c>
      <c r="D10756" t="s">
        <v>3408</v>
      </c>
      <c r="E10756" t="s">
        <v>3469</v>
      </c>
      <c r="F10756" t="s">
        <v>4132</v>
      </c>
      <c r="G10756" s="4"/>
      <c r="H10756" s="4"/>
      <c r="I10756" s="4"/>
      <c r="J10756" s="4"/>
      <c r="K10756" s="4">
        <v>-3174649.94789762</v>
      </c>
      <c r="L10756" s="4">
        <v>2716399.4838068602</v>
      </c>
      <c r="M10756" s="4">
        <v>4991814.7501501003</v>
      </c>
      <c r="N10756" s="3">
        <v>-0.84291184229307403</v>
      </c>
      <c r="O10756" s="5">
        <v>10.912202835083008</v>
      </c>
      <c r="P10756" s="3">
        <v>1.8376585245132446</v>
      </c>
    </row>
    <row r="10757" spans="1:16" x14ac:dyDescent="0.25">
      <c r="A10757" s="1">
        <v>2023</v>
      </c>
      <c r="B10757" t="s">
        <v>661</v>
      </c>
      <c r="C10757" t="s">
        <v>2362</v>
      </c>
      <c r="D10757" t="s">
        <v>3408</v>
      </c>
      <c r="E10757" t="s">
        <v>3469</v>
      </c>
      <c r="F10757" t="s">
        <v>4132</v>
      </c>
      <c r="G10757" s="4"/>
      <c r="H10757" s="4"/>
      <c r="I10757" s="4"/>
      <c r="J10757" s="4"/>
      <c r="K10757" s="4">
        <v>-3023223.6776322401</v>
      </c>
      <c r="L10757" s="4">
        <v>3086355.36446355</v>
      </c>
      <c r="M10757" s="4">
        <v>575050.49495050497</v>
      </c>
      <c r="N10757" s="3">
        <v>-1.0588739598860599</v>
      </c>
      <c r="O10757" s="5">
        <v>5.2410521507263184</v>
      </c>
      <c r="P10757" s="3">
        <v>0.18632024526596069</v>
      </c>
    </row>
    <row r="10758" spans="1:16" x14ac:dyDescent="0.25">
      <c r="A10758" s="1">
        <v>2024</v>
      </c>
      <c r="B10758" t="s">
        <v>661</v>
      </c>
      <c r="C10758" t="s">
        <v>2362</v>
      </c>
      <c r="D10758" t="s">
        <v>3408</v>
      </c>
      <c r="E10758" t="s">
        <v>3469</v>
      </c>
      <c r="F10758" t="s">
        <v>4132</v>
      </c>
      <c r="G10758" s="4"/>
      <c r="H10758" s="4"/>
      <c r="I10758" s="4"/>
      <c r="J10758" s="4"/>
      <c r="K10758" s="4">
        <v>-2260929.5100437999</v>
      </c>
      <c r="L10758" s="4">
        <v>1350481.0224477099</v>
      </c>
      <c r="M10758" s="4">
        <v>359524.777822965</v>
      </c>
      <c r="N10758" s="3">
        <v>-1.0190589220573301</v>
      </c>
      <c r="O10758" s="5">
        <v>2.2889070510864258</v>
      </c>
      <c r="P10758" s="3">
        <v>0.26621979475021362</v>
      </c>
    </row>
    <row r="10759" spans="1:16" x14ac:dyDescent="0.25">
      <c r="A10759" s="1">
        <v>2013</v>
      </c>
      <c r="B10759" t="s">
        <v>662</v>
      </c>
      <c r="C10759" t="s">
        <v>2363</v>
      </c>
      <c r="D10759" t="s">
        <v>3436</v>
      </c>
      <c r="E10759" t="s">
        <v>3469</v>
      </c>
      <c r="F10759" t="s">
        <v>4133</v>
      </c>
      <c r="G10759" s="4"/>
      <c r="H10759" s="4"/>
      <c r="I10759" s="4"/>
      <c r="J10759" s="4"/>
      <c r="K10759" s="4">
        <v>-891360.07747334603</v>
      </c>
      <c r="L10759" s="4">
        <v>2482863.5902683199</v>
      </c>
      <c r="M10759" s="4">
        <v>468959.500077656</v>
      </c>
      <c r="N10759" s="3">
        <v>-0.50008072795601399</v>
      </c>
      <c r="P10759" s="3">
        <v>0.18887847661972046</v>
      </c>
    </row>
    <row r="10760" spans="1:16" x14ac:dyDescent="0.25">
      <c r="A10760" s="1">
        <v>2014</v>
      </c>
      <c r="B10760" t="s">
        <v>662</v>
      </c>
      <c r="C10760" t="s">
        <v>2363</v>
      </c>
      <c r="D10760" t="s">
        <v>3436</v>
      </c>
      <c r="E10760" t="s">
        <v>3469</v>
      </c>
      <c r="F10760" t="s">
        <v>4133</v>
      </c>
      <c r="G10760" s="4"/>
      <c r="H10760" s="4"/>
      <c r="I10760" s="4"/>
      <c r="J10760" s="4"/>
      <c r="K10760" s="4">
        <v>-1310816.1629496899</v>
      </c>
      <c r="L10760" s="4">
        <v>1689649.67702391</v>
      </c>
      <c r="M10760" s="4">
        <v>536401.52765335503</v>
      </c>
      <c r="N10760" s="3">
        <v>-0.61650659935331498</v>
      </c>
      <c r="P10760" s="3">
        <v>0.31746315956115723</v>
      </c>
    </row>
    <row r="10761" spans="1:16" x14ac:dyDescent="0.25">
      <c r="A10761" s="1">
        <v>2015</v>
      </c>
      <c r="B10761" t="s">
        <v>662</v>
      </c>
      <c r="C10761" t="s">
        <v>2363</v>
      </c>
      <c r="D10761" t="s">
        <v>3436</v>
      </c>
      <c r="E10761" t="s">
        <v>3469</v>
      </c>
      <c r="F10761" t="s">
        <v>4133</v>
      </c>
      <c r="G10761" s="4"/>
      <c r="H10761" s="4"/>
      <c r="I10761" s="4"/>
      <c r="J10761" s="4"/>
      <c r="K10761" s="4">
        <v>-1283747.6791753699</v>
      </c>
      <c r="L10761" s="4">
        <v>1378881.84402518</v>
      </c>
      <c r="M10761" s="4">
        <v>1352159.81140652</v>
      </c>
      <c r="N10761" s="3">
        <v>-0.93049707408856197</v>
      </c>
      <c r="P10761" s="3">
        <v>0.98062050342559814</v>
      </c>
    </row>
    <row r="10762" spans="1:16" x14ac:dyDescent="0.25">
      <c r="A10762" s="1">
        <v>2016</v>
      </c>
      <c r="B10762" t="s">
        <v>662</v>
      </c>
      <c r="C10762" t="s">
        <v>2363</v>
      </c>
      <c r="D10762" t="s">
        <v>3436</v>
      </c>
      <c r="E10762" t="s">
        <v>3469</v>
      </c>
      <c r="F10762" t="s">
        <v>4133</v>
      </c>
      <c r="G10762" s="4"/>
      <c r="H10762" s="4"/>
      <c r="I10762" s="4"/>
      <c r="J10762" s="4"/>
      <c r="K10762" s="4">
        <v>-4002388.4733438599</v>
      </c>
      <c r="L10762" s="4">
        <v>4777901.77906249</v>
      </c>
      <c r="M10762" s="4">
        <v>1601394.6419525</v>
      </c>
      <c r="N10762" s="3">
        <v>-1.30982631957238</v>
      </c>
      <c r="O10762" s="5">
        <v>1.727503776550293</v>
      </c>
      <c r="P10762" s="3">
        <v>0.33516693115234375</v>
      </c>
    </row>
    <row r="10763" spans="1:16" x14ac:dyDescent="0.25">
      <c r="A10763" s="1">
        <v>2017</v>
      </c>
      <c r="B10763" t="s">
        <v>662</v>
      </c>
      <c r="C10763" t="s">
        <v>2363</v>
      </c>
      <c r="D10763" t="s">
        <v>3436</v>
      </c>
      <c r="E10763" t="s">
        <v>3469</v>
      </c>
      <c r="F10763" t="s">
        <v>4133</v>
      </c>
      <c r="G10763" s="4"/>
      <c r="H10763" s="4"/>
      <c r="I10763" s="4"/>
      <c r="J10763" s="4"/>
      <c r="K10763" s="4">
        <v>-4610785.7378926603</v>
      </c>
      <c r="L10763" s="4">
        <v>3899568.8164356998</v>
      </c>
      <c r="M10763" s="4">
        <v>2153113.9754202301</v>
      </c>
      <c r="N10763" s="3">
        <v>-1.04448687347511</v>
      </c>
      <c r="O10763" s="5">
        <v>2.5285961627960205</v>
      </c>
      <c r="P10763" s="3">
        <v>0.55214154720306396</v>
      </c>
    </row>
    <row r="10764" spans="1:16" x14ac:dyDescent="0.25">
      <c r="A10764" s="1">
        <v>2018</v>
      </c>
      <c r="B10764" t="s">
        <v>662</v>
      </c>
      <c r="C10764" t="s">
        <v>2363</v>
      </c>
      <c r="D10764" t="s">
        <v>3436</v>
      </c>
      <c r="E10764" t="s">
        <v>3469</v>
      </c>
      <c r="F10764" t="s">
        <v>4133</v>
      </c>
      <c r="G10764" s="4"/>
      <c r="H10764" s="4"/>
      <c r="I10764" s="4"/>
      <c r="J10764" s="4"/>
      <c r="K10764" s="4">
        <v>-1829357.7302570699</v>
      </c>
      <c r="L10764" s="4">
        <v>10675219.653735399</v>
      </c>
      <c r="M10764" s="4">
        <v>4199116.2036728598</v>
      </c>
      <c r="N10764" s="3">
        <v>-0.25353699300364602</v>
      </c>
      <c r="O10764" s="5">
        <v>2.8256838321685791</v>
      </c>
      <c r="P10764" s="3">
        <v>0.39335173368453979</v>
      </c>
    </row>
    <row r="10765" spans="1:16" x14ac:dyDescent="0.25">
      <c r="A10765" s="1">
        <v>2019</v>
      </c>
      <c r="B10765" t="s">
        <v>662</v>
      </c>
      <c r="C10765" t="s">
        <v>2363</v>
      </c>
      <c r="D10765" t="s">
        <v>3436</v>
      </c>
      <c r="E10765" t="s">
        <v>3469</v>
      </c>
      <c r="F10765" t="s">
        <v>4133</v>
      </c>
      <c r="G10765" s="4"/>
      <c r="H10765" s="4"/>
      <c r="I10765" s="4"/>
      <c r="J10765" s="4"/>
      <c r="K10765" s="4">
        <v>-3031977.5359775401</v>
      </c>
      <c r="L10765" s="4">
        <v>11608077.2200772</v>
      </c>
      <c r="M10765" s="4">
        <v>7309686.9076869097</v>
      </c>
      <c r="N10765" s="3">
        <v>-0.27902816545130898</v>
      </c>
      <c r="O10765" s="5">
        <v>2.2948956489562988</v>
      </c>
      <c r="P10765" s="3">
        <v>0.6297069787979126</v>
      </c>
    </row>
    <row r="10766" spans="1:16" x14ac:dyDescent="0.25">
      <c r="A10766" s="1">
        <v>2020</v>
      </c>
      <c r="B10766" t="s">
        <v>662</v>
      </c>
      <c r="C10766" t="s">
        <v>2363</v>
      </c>
      <c r="D10766" t="s">
        <v>3436</v>
      </c>
      <c r="E10766" t="s">
        <v>3469</v>
      </c>
      <c r="F10766" t="s">
        <v>4133</v>
      </c>
      <c r="G10766" s="4"/>
      <c r="H10766" s="4"/>
      <c r="I10766" s="4"/>
      <c r="J10766" s="4"/>
      <c r="K10766" s="4">
        <v>-4352546.1397236399</v>
      </c>
      <c r="L10766" s="4">
        <v>22665798.627886798</v>
      </c>
      <c r="M10766" s="4">
        <v>23000933.147440098</v>
      </c>
      <c r="N10766" s="3">
        <v>-0.25544080513981898</v>
      </c>
      <c r="O10766" s="5">
        <v>2.7631418704986572</v>
      </c>
      <c r="P10766" s="3">
        <v>1.0147858858108521</v>
      </c>
    </row>
    <row r="10767" spans="1:16" x14ac:dyDescent="0.25">
      <c r="A10767" s="1">
        <v>2021</v>
      </c>
      <c r="B10767" t="s">
        <v>662</v>
      </c>
      <c r="C10767" t="s">
        <v>2363</v>
      </c>
      <c r="D10767" t="s">
        <v>3436</v>
      </c>
      <c r="E10767" t="s">
        <v>3469</v>
      </c>
      <c r="F10767" t="s">
        <v>4133</v>
      </c>
      <c r="G10767" s="4"/>
      <c r="H10767" s="4"/>
      <c r="I10767" s="4"/>
      <c r="J10767" s="4"/>
      <c r="K10767" s="4">
        <v>-7264806.6642173203</v>
      </c>
      <c r="L10767" s="4">
        <v>47827456.155478403</v>
      </c>
      <c r="M10767" s="4">
        <v>41155740.839325503</v>
      </c>
      <c r="N10767" s="3">
        <v>-0.20054525582917099</v>
      </c>
      <c r="O10767" s="5">
        <v>3.310692310333252</v>
      </c>
      <c r="P10767" s="3">
        <v>0.86050450801849365</v>
      </c>
    </row>
    <row r="10768" spans="1:16" x14ac:dyDescent="0.25">
      <c r="A10768" s="1">
        <v>2022</v>
      </c>
      <c r="B10768" t="s">
        <v>662</v>
      </c>
      <c r="C10768" t="s">
        <v>2363</v>
      </c>
      <c r="D10768" t="s">
        <v>3436</v>
      </c>
      <c r="E10768" t="s">
        <v>3469</v>
      </c>
      <c r="F10768" t="s">
        <v>4133</v>
      </c>
      <c r="G10768" s="4"/>
      <c r="H10768" s="4"/>
      <c r="I10768" s="4"/>
      <c r="J10768" s="4"/>
      <c r="K10768" s="4">
        <v>-15290496.663377199</v>
      </c>
      <c r="L10768" s="4">
        <v>76597403.852125898</v>
      </c>
      <c r="M10768" s="4">
        <v>51311530.843920603</v>
      </c>
      <c r="N10768" s="3">
        <v>-0.25353869391584899</v>
      </c>
      <c r="O10768" s="5">
        <v>1.1330881118774414</v>
      </c>
      <c r="P10768" s="3">
        <v>0.66988605260848999</v>
      </c>
    </row>
    <row r="10769" spans="1:16" x14ac:dyDescent="0.25">
      <c r="A10769" s="1">
        <v>2023</v>
      </c>
      <c r="B10769" t="s">
        <v>662</v>
      </c>
      <c r="C10769" t="s">
        <v>2363</v>
      </c>
      <c r="D10769" t="s">
        <v>3436</v>
      </c>
      <c r="E10769" t="s">
        <v>3469</v>
      </c>
      <c r="F10769" t="s">
        <v>4133</v>
      </c>
      <c r="G10769" s="4"/>
      <c r="H10769" s="4"/>
      <c r="I10769" s="4"/>
      <c r="J10769" s="4"/>
      <c r="K10769" s="4">
        <v>-13172016.1317202</v>
      </c>
      <c r="L10769" s="4">
        <v>97079625.370796204</v>
      </c>
      <c r="M10769" s="4">
        <v>86763990.267639905</v>
      </c>
      <c r="N10769" s="3">
        <v>-0.15399662547880399</v>
      </c>
      <c r="O10769" s="5">
        <v>1.1727879047393799</v>
      </c>
      <c r="P10769" s="3">
        <v>0.89374047517776489</v>
      </c>
    </row>
    <row r="10770" spans="1:16" x14ac:dyDescent="0.25">
      <c r="A10770" s="1">
        <v>2024</v>
      </c>
      <c r="B10770" t="s">
        <v>662</v>
      </c>
      <c r="C10770" t="s">
        <v>2363</v>
      </c>
      <c r="D10770" t="s">
        <v>3436</v>
      </c>
      <c r="E10770" t="s">
        <v>3469</v>
      </c>
      <c r="F10770" t="s">
        <v>4133</v>
      </c>
      <c r="G10770" s="4"/>
      <c r="H10770" s="4"/>
      <c r="I10770" s="4"/>
      <c r="J10770" s="4"/>
      <c r="K10770" s="4">
        <v>-10053135.8130046</v>
      </c>
      <c r="L10770" s="4">
        <v>82575186.842052594</v>
      </c>
      <c r="M10770" s="4">
        <v>82414512.677258298</v>
      </c>
      <c r="N10770" s="3">
        <v>-0.111907262209128</v>
      </c>
      <c r="O10770" s="5">
        <v>1.1158171892166138</v>
      </c>
      <c r="P10770" s="3">
        <v>0.99805420637130737</v>
      </c>
    </row>
    <row r="10771" spans="1:16" x14ac:dyDescent="0.25">
      <c r="A10771" s="1">
        <v>2017</v>
      </c>
      <c r="B10771" t="s">
        <v>663</v>
      </c>
      <c r="C10771" t="s">
        <v>2364</v>
      </c>
      <c r="D10771" t="s">
        <v>3445</v>
      </c>
      <c r="E10771" t="s">
        <v>3469</v>
      </c>
      <c r="F10771" t="s">
        <v>4134</v>
      </c>
      <c r="G10771" s="4"/>
      <c r="H10771" s="4"/>
      <c r="I10771" s="4"/>
      <c r="J10771" s="4"/>
      <c r="K10771" s="4">
        <v>-1077106.5353901</v>
      </c>
      <c r="L10771" s="4">
        <v>9017263.4831331093</v>
      </c>
      <c r="M10771" s="4">
        <v>600880.044886132</v>
      </c>
      <c r="N10771" s="3">
        <v>-0.13533828559652</v>
      </c>
      <c r="O10771" s="5">
        <v>0.30854350328445435</v>
      </c>
      <c r="P10771" s="3">
        <v>6.6636629402637482E-2</v>
      </c>
    </row>
    <row r="10772" spans="1:16" x14ac:dyDescent="0.25">
      <c r="A10772" s="1">
        <v>2018</v>
      </c>
      <c r="B10772" t="s">
        <v>663</v>
      </c>
      <c r="C10772" t="s">
        <v>2364</v>
      </c>
      <c r="D10772" t="s">
        <v>3445</v>
      </c>
      <c r="E10772" t="s">
        <v>3469</v>
      </c>
      <c r="F10772" t="s">
        <v>4134</v>
      </c>
      <c r="G10772" s="4"/>
      <c r="H10772" s="4"/>
      <c r="I10772" s="4"/>
      <c r="J10772" s="4"/>
      <c r="K10772" s="4">
        <v>-2352622.1511632199</v>
      </c>
      <c r="L10772" s="4">
        <v>7623614.5345265297</v>
      </c>
      <c r="M10772" s="4">
        <v>599846.03883078299</v>
      </c>
      <c r="N10772" s="3">
        <v>-0.28852927882681501</v>
      </c>
      <c r="O10772" s="5">
        <v>0.17557179927825928</v>
      </c>
      <c r="P10772" s="3">
        <v>7.8682631254196167E-2</v>
      </c>
    </row>
    <row r="10773" spans="1:16" x14ac:dyDescent="0.25">
      <c r="A10773" s="1">
        <v>2019</v>
      </c>
      <c r="B10773" t="s">
        <v>663</v>
      </c>
      <c r="C10773" t="s">
        <v>2364</v>
      </c>
      <c r="D10773" t="s">
        <v>3445</v>
      </c>
      <c r="E10773" t="s">
        <v>3469</v>
      </c>
      <c r="F10773" t="s">
        <v>4134</v>
      </c>
      <c r="G10773" s="4"/>
      <c r="H10773" s="4"/>
      <c r="I10773" s="4"/>
      <c r="J10773" s="4"/>
      <c r="K10773" s="4">
        <v>-1381370.3053703101</v>
      </c>
      <c r="L10773" s="4">
        <v>6950756.7567567602</v>
      </c>
      <c r="M10773" s="4">
        <v>495758.511758512</v>
      </c>
      <c r="N10773" s="3">
        <v>-0.19482039802423501</v>
      </c>
      <c r="O10773" s="5">
        <v>0.39546814560890198</v>
      </c>
      <c r="P10773" s="3">
        <v>7.1324393153190613E-2</v>
      </c>
    </row>
    <row r="10774" spans="1:16" x14ac:dyDescent="0.25">
      <c r="A10774" s="1">
        <v>2020</v>
      </c>
      <c r="B10774" t="s">
        <v>663</v>
      </c>
      <c r="C10774" t="s">
        <v>2364</v>
      </c>
      <c r="D10774" t="s">
        <v>3445</v>
      </c>
      <c r="E10774" t="s">
        <v>3469</v>
      </c>
      <c r="F10774" t="s">
        <v>4134</v>
      </c>
      <c r="G10774" s="4"/>
      <c r="H10774" s="4"/>
      <c r="I10774" s="4"/>
      <c r="J10774" s="4"/>
      <c r="K10774" s="4">
        <v>-1390910.0948331801</v>
      </c>
      <c r="L10774" s="4">
        <v>7054852.7808069801</v>
      </c>
      <c r="M10774" s="4">
        <v>696506.90888008499</v>
      </c>
      <c r="N10774" s="3">
        <v>-0.20029312949604</v>
      </c>
      <c r="O10774" s="5">
        <v>2.1730842590332031</v>
      </c>
      <c r="P10774" s="3">
        <v>9.872734546661377E-2</v>
      </c>
    </row>
    <row r="10775" spans="1:16" x14ac:dyDescent="0.25">
      <c r="A10775" s="1">
        <v>2021</v>
      </c>
      <c r="B10775" t="s">
        <v>663</v>
      </c>
      <c r="C10775" t="s">
        <v>2364</v>
      </c>
      <c r="D10775" t="s">
        <v>3445</v>
      </c>
      <c r="E10775" t="s">
        <v>3469</v>
      </c>
      <c r="F10775" t="s">
        <v>4134</v>
      </c>
      <c r="G10775" s="4"/>
      <c r="H10775" s="4"/>
      <c r="I10775" s="4"/>
      <c r="J10775" s="4"/>
      <c r="K10775" s="4">
        <v>-2350638.4542135</v>
      </c>
      <c r="L10775" s="4">
        <v>8267866.5956856599</v>
      </c>
      <c r="M10775" s="4">
        <v>1067861.3470896501</v>
      </c>
      <c r="N10775" s="3">
        <v>-0.29508508106426601</v>
      </c>
      <c r="O10775" s="5">
        <v>2.8722302913665771</v>
      </c>
      <c r="P10775" s="3">
        <v>0.12915803492069244</v>
      </c>
    </row>
    <row r="10776" spans="1:16" x14ac:dyDescent="0.25">
      <c r="A10776" s="1">
        <v>2022</v>
      </c>
      <c r="B10776" t="s">
        <v>663</v>
      </c>
      <c r="C10776" t="s">
        <v>2364</v>
      </c>
      <c r="D10776" t="s">
        <v>3445</v>
      </c>
      <c r="E10776" t="s">
        <v>3469</v>
      </c>
      <c r="F10776" t="s">
        <v>4134</v>
      </c>
      <c r="G10776" s="4"/>
      <c r="H10776" s="4"/>
      <c r="I10776" s="4"/>
      <c r="J10776" s="4"/>
      <c r="K10776" s="4">
        <v>-1412207.82984949</v>
      </c>
      <c r="L10776" s="4">
        <v>7658202.1572456798</v>
      </c>
      <c r="M10776" s="4">
        <v>721332.99288509204</v>
      </c>
      <c r="N10776" s="3">
        <v>-0.18499223604800599</v>
      </c>
      <c r="O10776" s="5">
        <v>0.92967456579208374</v>
      </c>
      <c r="P10776" s="3">
        <v>9.4190903007984161E-2</v>
      </c>
    </row>
    <row r="10777" spans="1:16" x14ac:dyDescent="0.25">
      <c r="A10777" s="1">
        <v>2023</v>
      </c>
      <c r="B10777" t="s">
        <v>663</v>
      </c>
      <c r="C10777" t="s">
        <v>2364</v>
      </c>
      <c r="D10777" t="s">
        <v>3445</v>
      </c>
      <c r="E10777" t="s">
        <v>3469</v>
      </c>
      <c r="F10777" t="s">
        <v>4134</v>
      </c>
      <c r="G10777" s="4"/>
      <c r="H10777" s="4"/>
      <c r="I10777" s="4"/>
      <c r="J10777" s="4"/>
      <c r="K10777" s="4">
        <v>-2055469.7863547001</v>
      </c>
      <c r="L10777" s="4">
        <v>1482872.3794287201</v>
      </c>
      <c r="M10777" s="4">
        <v>1079710.6955971101</v>
      </c>
      <c r="N10777" s="3">
        <v>-0.46292731268637699</v>
      </c>
      <c r="O10777" s="5">
        <v>2.7540154457092285</v>
      </c>
      <c r="P10777" s="3">
        <v>0.72812110185623169</v>
      </c>
    </row>
    <row r="10778" spans="1:16" x14ac:dyDescent="0.25">
      <c r="A10778" s="1">
        <v>2024</v>
      </c>
      <c r="B10778" t="s">
        <v>663</v>
      </c>
      <c r="C10778" t="s">
        <v>2364</v>
      </c>
      <c r="D10778" t="s">
        <v>3445</v>
      </c>
      <c r="E10778" t="s">
        <v>3469</v>
      </c>
      <c r="F10778" t="s">
        <v>4134</v>
      </c>
      <c r="G10778" s="4"/>
      <c r="H10778" s="4"/>
      <c r="I10778" s="4"/>
      <c r="J10778" s="4"/>
      <c r="K10778" s="4">
        <v>-1388699.4726420599</v>
      </c>
      <c r="L10778" s="4">
        <v>961983.55923276395</v>
      </c>
      <c r="M10778" s="4">
        <v>2050593.02767462</v>
      </c>
      <c r="N10778" s="3">
        <v>-1.1359163710698399</v>
      </c>
      <c r="O10778" s="5">
        <v>3.3156683444976807</v>
      </c>
      <c r="P10778" s="3">
        <v>2.1316299438476563</v>
      </c>
    </row>
    <row r="10779" spans="1:16" x14ac:dyDescent="0.25">
      <c r="A10779" s="1">
        <v>2014</v>
      </c>
      <c r="B10779" t="s">
        <v>664</v>
      </c>
      <c r="C10779" t="s">
        <v>2365</v>
      </c>
      <c r="D10779" t="s">
        <v>3436</v>
      </c>
      <c r="E10779" t="s">
        <v>3469</v>
      </c>
      <c r="F10779" t="s">
        <v>4135</v>
      </c>
      <c r="G10779" s="4"/>
      <c r="H10779" s="4"/>
      <c r="I10779" s="4"/>
      <c r="J10779" s="4"/>
      <c r="K10779" s="4">
        <v>-177297.373756424</v>
      </c>
      <c r="L10779" s="4">
        <v>102966.665095007</v>
      </c>
      <c r="M10779" s="4">
        <v>3771.9835918713802</v>
      </c>
      <c r="N10779" s="3">
        <v>-0.90083248487752299</v>
      </c>
      <c r="P10779" s="3">
        <v>3.6633055657148361E-2</v>
      </c>
    </row>
    <row r="10780" spans="1:16" x14ac:dyDescent="0.25">
      <c r="A10780" s="1">
        <v>2015</v>
      </c>
      <c r="B10780" t="s">
        <v>664</v>
      </c>
      <c r="C10780" t="s">
        <v>2365</v>
      </c>
      <c r="D10780" t="s">
        <v>3436</v>
      </c>
      <c r="E10780" t="s">
        <v>3469</v>
      </c>
      <c r="F10780" t="s">
        <v>4135</v>
      </c>
      <c r="G10780" s="4"/>
      <c r="H10780" s="4"/>
      <c r="I10780" s="4"/>
      <c r="J10780" s="4"/>
      <c r="K10780" s="4">
        <v>122507.95436161</v>
      </c>
      <c r="L10780" s="4">
        <v>301765.75271758001</v>
      </c>
      <c r="M10780" s="4">
        <v>78233.939123132805</v>
      </c>
      <c r="N10780" s="3">
        <v>0.63494326122197997</v>
      </c>
      <c r="P10780" s="3">
        <v>0.2592538595199585</v>
      </c>
    </row>
    <row r="10781" spans="1:16" x14ac:dyDescent="0.25">
      <c r="A10781" s="1">
        <v>2016</v>
      </c>
      <c r="B10781" t="s">
        <v>664</v>
      </c>
      <c r="C10781" t="s">
        <v>2365</v>
      </c>
      <c r="D10781" t="s">
        <v>3436</v>
      </c>
      <c r="E10781" t="s">
        <v>3469</v>
      </c>
      <c r="F10781" t="s">
        <v>4135</v>
      </c>
      <c r="G10781" s="4"/>
      <c r="H10781" s="4"/>
      <c r="I10781" s="4"/>
      <c r="J10781" s="4"/>
      <c r="K10781" s="4">
        <v>-284769.198676878</v>
      </c>
      <c r="L10781" s="4">
        <v>3233491.5218881299</v>
      </c>
      <c r="M10781" s="4">
        <v>395920.37428852398</v>
      </c>
      <c r="N10781" s="3">
        <v>-0.16155700649541699</v>
      </c>
      <c r="O10781" s="5">
        <v>1.2099541425704956</v>
      </c>
      <c r="P10781" s="3">
        <v>0.12244360893964767</v>
      </c>
    </row>
    <row r="10782" spans="1:16" x14ac:dyDescent="0.25">
      <c r="A10782" s="1">
        <v>2017</v>
      </c>
      <c r="B10782" t="s">
        <v>664</v>
      </c>
      <c r="C10782" t="s">
        <v>2365</v>
      </c>
      <c r="D10782" t="s">
        <v>3436</v>
      </c>
      <c r="E10782" t="s">
        <v>3469</v>
      </c>
      <c r="F10782" t="s">
        <v>4135</v>
      </c>
      <c r="G10782" s="4"/>
      <c r="H10782" s="4"/>
      <c r="I10782" s="4"/>
      <c r="J10782" s="4"/>
      <c r="K10782" s="4">
        <v>-3270767.13781734</v>
      </c>
      <c r="L10782" s="4">
        <v>1576646.14509596</v>
      </c>
      <c r="M10782" s="4">
        <v>242917.75231155899</v>
      </c>
      <c r="N10782" s="3">
        <v>-1.33159510843801</v>
      </c>
      <c r="O10782" s="5">
        <v>1.173633337020874</v>
      </c>
      <c r="P10782" s="3">
        <v>0.15407246351242065</v>
      </c>
    </row>
    <row r="10783" spans="1:16" x14ac:dyDescent="0.25">
      <c r="A10783" s="1">
        <v>2018</v>
      </c>
      <c r="B10783" t="s">
        <v>664</v>
      </c>
      <c r="C10783" t="s">
        <v>2365</v>
      </c>
      <c r="D10783" t="s">
        <v>3436</v>
      </c>
      <c r="E10783" t="s">
        <v>3469</v>
      </c>
      <c r="F10783" t="s">
        <v>4135</v>
      </c>
      <c r="G10783" s="4"/>
      <c r="H10783" s="4"/>
      <c r="I10783" s="4"/>
      <c r="J10783" s="4"/>
      <c r="K10783" s="4">
        <v>-1777644.5421505701</v>
      </c>
      <c r="L10783" s="4">
        <v>881133.83518752898</v>
      </c>
      <c r="M10783" s="4">
        <v>190620.95204257601</v>
      </c>
      <c r="N10783" s="3">
        <v>-1.48166565383298</v>
      </c>
      <c r="O10783" s="5">
        <v>2.4888768196105957</v>
      </c>
      <c r="P10783" s="3">
        <v>0.21633598208427429</v>
      </c>
    </row>
    <row r="10784" spans="1:16" x14ac:dyDescent="0.25">
      <c r="A10784" s="1">
        <v>2019</v>
      </c>
      <c r="B10784" t="s">
        <v>664</v>
      </c>
      <c r="C10784" t="s">
        <v>2365</v>
      </c>
      <c r="D10784" t="s">
        <v>3436</v>
      </c>
      <c r="E10784" t="s">
        <v>3469</v>
      </c>
      <c r="F10784" t="s">
        <v>4135</v>
      </c>
      <c r="G10784" s="4"/>
      <c r="H10784" s="4"/>
      <c r="I10784" s="4"/>
      <c r="J10784" s="4"/>
      <c r="K10784" s="4">
        <v>-1345312.7413127399</v>
      </c>
      <c r="L10784" s="4">
        <v>2384831.87083187</v>
      </c>
      <c r="M10784" s="4">
        <v>525931.20393120404</v>
      </c>
      <c r="N10784" s="3">
        <v>-0.83546938309301899</v>
      </c>
      <c r="O10784" s="5">
        <v>1.9170800447463989</v>
      </c>
      <c r="P10784" s="3">
        <v>0.22053177654743195</v>
      </c>
    </row>
    <row r="10785" spans="1:16" x14ac:dyDescent="0.25">
      <c r="A10785" s="1">
        <v>2020</v>
      </c>
      <c r="B10785" t="s">
        <v>664</v>
      </c>
      <c r="C10785" t="s">
        <v>2365</v>
      </c>
      <c r="D10785" t="s">
        <v>3436</v>
      </c>
      <c r="E10785" t="s">
        <v>3469</v>
      </c>
      <c r="F10785" t="s">
        <v>4135</v>
      </c>
      <c r="G10785" s="4"/>
      <c r="H10785" s="4"/>
      <c r="I10785" s="4"/>
      <c r="J10785" s="4"/>
      <c r="K10785" s="4">
        <v>-4316178.2366826301</v>
      </c>
      <c r="L10785" s="4">
        <v>16789189.431691099</v>
      </c>
      <c r="M10785" s="4">
        <v>8063590.68509035</v>
      </c>
      <c r="N10785" s="3">
        <v>-0.451154514955391</v>
      </c>
      <c r="O10785" s="5">
        <v>3.2714688777923584</v>
      </c>
      <c r="P10785" s="3">
        <v>0.48028469085693359</v>
      </c>
    </row>
    <row r="10786" spans="1:16" x14ac:dyDescent="0.25">
      <c r="A10786" s="1">
        <v>2021</v>
      </c>
      <c r="B10786" t="s">
        <v>664</v>
      </c>
      <c r="C10786" t="s">
        <v>2365</v>
      </c>
      <c r="D10786" t="s">
        <v>3436</v>
      </c>
      <c r="E10786" t="s">
        <v>3469</v>
      </c>
      <c r="F10786" t="s">
        <v>4135</v>
      </c>
      <c r="G10786" s="4"/>
      <c r="H10786" s="4"/>
      <c r="I10786" s="4"/>
      <c r="J10786" s="4"/>
      <c r="K10786" s="4">
        <v>-6070941.5231425604</v>
      </c>
      <c r="L10786" s="4">
        <v>18445307.380275801</v>
      </c>
      <c r="M10786" s="4">
        <v>6572272.4171284204</v>
      </c>
      <c r="N10786" s="3">
        <v>-0.33098293697804698</v>
      </c>
      <c r="O10786" s="5">
        <v>7.2556877136230469</v>
      </c>
      <c r="P10786" s="3">
        <v>0.35631135106086731</v>
      </c>
    </row>
    <row r="10787" spans="1:16" x14ac:dyDescent="0.25">
      <c r="A10787" s="1">
        <v>2022</v>
      </c>
      <c r="B10787" t="s">
        <v>664</v>
      </c>
      <c r="C10787" t="s">
        <v>2365</v>
      </c>
      <c r="D10787" t="s">
        <v>3436</v>
      </c>
      <c r="E10787" t="s">
        <v>3469</v>
      </c>
      <c r="F10787" t="s">
        <v>4135</v>
      </c>
      <c r="G10787" s="4"/>
      <c r="H10787" s="4"/>
      <c r="I10787" s="4"/>
      <c r="J10787" s="4"/>
      <c r="K10787" s="4">
        <v>-8960259.3387483004</v>
      </c>
      <c r="L10787" s="4">
        <v>12937225.944916399</v>
      </c>
      <c r="M10787" s="4">
        <v>5057129.0551871201</v>
      </c>
      <c r="N10787" s="3">
        <v>-0.59907088031476396</v>
      </c>
      <c r="O10787" s="5">
        <v>3.218205451965332</v>
      </c>
      <c r="P10787" s="3">
        <v>0.3908974826335907</v>
      </c>
    </row>
    <row r="10788" spans="1:16" x14ac:dyDescent="0.25">
      <c r="A10788" s="1">
        <v>2023</v>
      </c>
      <c r="B10788" t="s">
        <v>664</v>
      </c>
      <c r="C10788" t="s">
        <v>2365</v>
      </c>
      <c r="D10788" t="s">
        <v>3436</v>
      </c>
      <c r="E10788" t="s">
        <v>3469</v>
      </c>
      <c r="F10788" t="s">
        <v>4135</v>
      </c>
      <c r="G10788" s="4"/>
      <c r="H10788" s="4"/>
      <c r="I10788" s="4"/>
      <c r="J10788" s="4"/>
      <c r="K10788" s="4">
        <v>-6123283.6716328403</v>
      </c>
      <c r="L10788" s="4">
        <v>7045006.8326500701</v>
      </c>
      <c r="M10788" s="4">
        <v>4653499.3167349901</v>
      </c>
      <c r="N10788" s="3">
        <v>-0.62668826569741398</v>
      </c>
      <c r="O10788" s="5">
        <v>3.1714198589324951</v>
      </c>
      <c r="P10788" s="3">
        <v>0.66053867340087891</v>
      </c>
    </row>
    <row r="10789" spans="1:16" x14ac:dyDescent="0.25">
      <c r="A10789" s="1">
        <v>2024</v>
      </c>
      <c r="B10789" t="s">
        <v>664</v>
      </c>
      <c r="C10789" t="s">
        <v>2365</v>
      </c>
      <c r="D10789" t="s">
        <v>3436</v>
      </c>
      <c r="E10789" t="s">
        <v>3469</v>
      </c>
      <c r="F10789" t="s">
        <v>4135</v>
      </c>
      <c r="G10789" s="4"/>
      <c r="H10789" s="4"/>
      <c r="I10789" s="4"/>
      <c r="J10789" s="4"/>
      <c r="K10789" s="4">
        <v>-5266050.41568607</v>
      </c>
      <c r="L10789" s="4">
        <v>2326178.55499923</v>
      </c>
      <c r="M10789" s="4">
        <v>6122318.37485749</v>
      </c>
      <c r="N10789" s="3">
        <v>-1.12375747563323</v>
      </c>
      <c r="O10789" s="5">
        <v>7.0529112815856934</v>
      </c>
      <c r="P10789" s="3">
        <v>2.6319210529327393</v>
      </c>
    </row>
    <row r="10790" spans="1:16" x14ac:dyDescent="0.25">
      <c r="A10790" s="1">
        <v>2017</v>
      </c>
      <c r="B10790" t="s">
        <v>665</v>
      </c>
      <c r="C10790" t="s">
        <v>2366</v>
      </c>
      <c r="D10790" t="s">
        <v>3403</v>
      </c>
      <c r="E10790" t="s">
        <v>3469</v>
      </c>
      <c r="F10790" t="s">
        <v>4136</v>
      </c>
      <c r="G10790" s="4"/>
      <c r="H10790" s="4"/>
      <c r="I10790" s="4"/>
      <c r="J10790" s="4"/>
      <c r="K10790" s="4">
        <v>-3632750.7359327301</v>
      </c>
      <c r="L10790" s="4">
        <v>4918838.3407503096</v>
      </c>
      <c r="M10790" s="4">
        <v>421283.25147762999</v>
      </c>
      <c r="N10790" s="3">
        <v>-0.56114594580604404</v>
      </c>
      <c r="O10790" s="5">
        <v>3.6870326995849609</v>
      </c>
      <c r="P10790" s="3">
        <v>8.5646897554397583E-2</v>
      </c>
    </row>
    <row r="10791" spans="1:16" x14ac:dyDescent="0.25">
      <c r="A10791" s="1">
        <v>2018</v>
      </c>
      <c r="B10791" t="s">
        <v>665</v>
      </c>
      <c r="C10791" t="s">
        <v>2366</v>
      </c>
      <c r="D10791" t="s">
        <v>3403</v>
      </c>
      <c r="E10791" t="s">
        <v>3469</v>
      </c>
      <c r="F10791" t="s">
        <v>4136</v>
      </c>
      <c r="G10791" s="4"/>
      <c r="H10791" s="4"/>
      <c r="I10791" s="4"/>
      <c r="J10791" s="4"/>
      <c r="K10791" s="4">
        <v>-3206755.0462993798</v>
      </c>
      <c r="L10791" s="4">
        <v>5277284.0657591801</v>
      </c>
      <c r="M10791" s="4">
        <v>289400.365657777</v>
      </c>
      <c r="N10791" s="3">
        <v>-0.64043083938273004</v>
      </c>
      <c r="O10791" s="5">
        <v>2.670161247253418</v>
      </c>
      <c r="P10791" s="3">
        <v>5.4838884621858597E-2</v>
      </c>
    </row>
    <row r="10792" spans="1:16" x14ac:dyDescent="0.25">
      <c r="A10792" s="1">
        <v>2019</v>
      </c>
      <c r="B10792" t="s">
        <v>665</v>
      </c>
      <c r="C10792" t="s">
        <v>2366</v>
      </c>
      <c r="D10792" t="s">
        <v>3403</v>
      </c>
      <c r="E10792" t="s">
        <v>3469</v>
      </c>
      <c r="F10792" t="s">
        <v>4136</v>
      </c>
      <c r="G10792" s="4"/>
      <c r="H10792" s="4"/>
      <c r="I10792" s="4"/>
      <c r="J10792" s="4"/>
      <c r="K10792" s="4">
        <v>-5434910.4949104898</v>
      </c>
      <c r="L10792" s="4">
        <v>4700692.1726921704</v>
      </c>
      <c r="M10792" s="4">
        <v>4558154.4401544398</v>
      </c>
      <c r="N10792" s="3">
        <v>-1.1199481197833501</v>
      </c>
      <c r="O10792" s="5">
        <v>4.5094466209411621</v>
      </c>
      <c r="P10792" s="3">
        <v>0.96967726945877075</v>
      </c>
    </row>
    <row r="10793" spans="1:16" x14ac:dyDescent="0.25">
      <c r="A10793" s="1">
        <v>2020</v>
      </c>
      <c r="B10793" t="s">
        <v>665</v>
      </c>
      <c r="C10793" t="s">
        <v>2366</v>
      </c>
      <c r="D10793" t="s">
        <v>3403</v>
      </c>
      <c r="E10793" t="s">
        <v>3469</v>
      </c>
      <c r="F10793" t="s">
        <v>4136</v>
      </c>
      <c r="G10793" s="4"/>
      <c r="H10793" s="4"/>
      <c r="I10793" s="4"/>
      <c r="J10793" s="4"/>
      <c r="K10793" s="4">
        <v>-4434413.2628411297</v>
      </c>
      <c r="L10793" s="4">
        <v>3807548.6934555401</v>
      </c>
      <c r="M10793" s="4">
        <v>6551734.4670982696</v>
      </c>
      <c r="N10793" s="3">
        <v>-1.05215430344425</v>
      </c>
      <c r="O10793" s="5">
        <v>2.5616607666015625</v>
      </c>
      <c r="P10793" s="3">
        <v>1.7207224369049072</v>
      </c>
    </row>
    <row r="10794" spans="1:16" x14ac:dyDescent="0.25">
      <c r="A10794" s="1">
        <v>2023</v>
      </c>
      <c r="B10794" t="s">
        <v>665</v>
      </c>
      <c r="C10794" t="s">
        <v>2366</v>
      </c>
      <c r="D10794" t="s">
        <v>3403</v>
      </c>
      <c r="E10794" t="s">
        <v>3469</v>
      </c>
      <c r="F10794" t="s">
        <v>4136</v>
      </c>
      <c r="G10794" s="4"/>
      <c r="H10794" s="4"/>
      <c r="I10794" s="4"/>
      <c r="J10794" s="4"/>
      <c r="K10794" s="4">
        <v>-1549282.5670954699</v>
      </c>
      <c r="L10794" s="4">
        <v>4754796.61951881</v>
      </c>
      <c r="M10794" s="4">
        <v>76871.2161968906</v>
      </c>
      <c r="N10794" s="3">
        <v>-0.238484488480951</v>
      </c>
      <c r="O10794" s="5">
        <v>1.5007504224777222</v>
      </c>
      <c r="P10794" s="3">
        <v>1.6167087480425835E-2</v>
      </c>
    </row>
    <row r="10795" spans="1:16" x14ac:dyDescent="0.25">
      <c r="A10795" s="1">
        <v>2024</v>
      </c>
      <c r="B10795" t="s">
        <v>665</v>
      </c>
      <c r="C10795" t="s">
        <v>2366</v>
      </c>
      <c r="D10795" t="s">
        <v>3403</v>
      </c>
      <c r="E10795" t="s">
        <v>3469</v>
      </c>
      <c r="F10795" t="s">
        <v>4136</v>
      </c>
      <c r="G10795" s="4"/>
      <c r="H10795" s="4"/>
      <c r="I10795" s="4"/>
      <c r="J10795" s="4"/>
      <c r="K10795" s="4">
        <v>-629354.88062167098</v>
      </c>
      <c r="L10795" s="4">
        <v>2093764.73281404</v>
      </c>
      <c r="M10795" s="4">
        <v>279242.58641704102</v>
      </c>
      <c r="N10795" s="3">
        <v>-0.196256744384186</v>
      </c>
      <c r="O10795" s="5">
        <v>2.4305953979492188</v>
      </c>
      <c r="P10795" s="3">
        <v>0.13336865603923798</v>
      </c>
    </row>
    <row r="10796" spans="1:16" x14ac:dyDescent="0.25">
      <c r="A10796" s="1">
        <v>2014</v>
      </c>
      <c r="B10796" t="s">
        <v>666</v>
      </c>
      <c r="C10796" t="s">
        <v>2367</v>
      </c>
      <c r="D10796" t="s">
        <v>3426</v>
      </c>
      <c r="E10796" t="s">
        <v>3469</v>
      </c>
      <c r="F10796" t="s">
        <v>4137</v>
      </c>
      <c r="G10796" s="4"/>
      <c r="H10796" s="4"/>
      <c r="I10796" s="4"/>
      <c r="J10796" s="4"/>
      <c r="K10796" s="4">
        <v>7632440.0018859897</v>
      </c>
      <c r="L10796" s="4">
        <v>63688442.642274499</v>
      </c>
      <c r="M10796" s="4">
        <v>56710289.971238598</v>
      </c>
      <c r="N10796" s="3">
        <v>0.119517111543908</v>
      </c>
      <c r="P10796" s="3">
        <v>0.89043295383453369</v>
      </c>
    </row>
    <row r="10797" spans="1:16" x14ac:dyDescent="0.25">
      <c r="A10797" s="1">
        <v>2015</v>
      </c>
      <c r="B10797" t="s">
        <v>666</v>
      </c>
      <c r="C10797" t="s">
        <v>2367</v>
      </c>
      <c r="D10797" t="s">
        <v>3426</v>
      </c>
      <c r="E10797" t="s">
        <v>3469</v>
      </c>
      <c r="F10797" t="s">
        <v>4137</v>
      </c>
      <c r="G10797" s="4"/>
      <c r="H10797" s="4"/>
      <c r="I10797" s="4"/>
      <c r="J10797" s="4"/>
      <c r="K10797" s="4">
        <v>3811930.38681695</v>
      </c>
      <c r="L10797" s="4">
        <v>57179726.200473003</v>
      </c>
      <c r="M10797" s="4">
        <v>48562051.724536397</v>
      </c>
      <c r="N10797" s="3">
        <v>6.9808417443388004E-2</v>
      </c>
      <c r="P10797" s="3">
        <v>0.84928792715072632</v>
      </c>
    </row>
    <row r="10798" spans="1:16" x14ac:dyDescent="0.25">
      <c r="A10798" s="1">
        <v>2016</v>
      </c>
      <c r="B10798" t="s">
        <v>666</v>
      </c>
      <c r="C10798" t="s">
        <v>2367</v>
      </c>
      <c r="D10798" t="s">
        <v>3426</v>
      </c>
      <c r="E10798" t="s">
        <v>3469</v>
      </c>
      <c r="F10798" t="s">
        <v>4137</v>
      </c>
      <c r="G10798" s="4"/>
      <c r="H10798" s="4"/>
      <c r="I10798" s="4"/>
      <c r="J10798" s="4"/>
      <c r="K10798" s="4">
        <v>3219149.5068093101</v>
      </c>
      <c r="L10798" s="4">
        <v>57488005.483207703</v>
      </c>
      <c r="M10798" s="4">
        <v>31267693.774771299</v>
      </c>
      <c r="N10798" s="3">
        <v>5.7085859987052998E-2</v>
      </c>
      <c r="O10798" s="5">
        <v>1.8322179317474365</v>
      </c>
      <c r="P10798" s="3">
        <v>0.54389941692352295</v>
      </c>
    </row>
    <row r="10799" spans="1:16" x14ac:dyDescent="0.25">
      <c r="A10799" s="1">
        <v>2017</v>
      </c>
      <c r="B10799" t="s">
        <v>666</v>
      </c>
      <c r="C10799" t="s">
        <v>2367</v>
      </c>
      <c r="D10799" t="s">
        <v>3426</v>
      </c>
      <c r="E10799" t="s">
        <v>3469</v>
      </c>
      <c r="F10799" t="s">
        <v>4137</v>
      </c>
      <c r="G10799" s="4"/>
      <c r="H10799" s="4"/>
      <c r="I10799" s="4"/>
      <c r="J10799" s="4"/>
      <c r="K10799" s="4">
        <v>8851176.3394744303</v>
      </c>
      <c r="L10799" s="4">
        <v>70226813.315194398</v>
      </c>
      <c r="M10799" s="4">
        <v>37841930.103683896</v>
      </c>
      <c r="N10799" s="3">
        <v>0.136660040941051</v>
      </c>
      <c r="O10799" s="5">
        <v>2.1324703693389893</v>
      </c>
      <c r="P10799" s="3">
        <v>0.5388529896736145</v>
      </c>
    </row>
    <row r="10800" spans="1:16" x14ac:dyDescent="0.25">
      <c r="A10800" s="1">
        <v>2018</v>
      </c>
      <c r="B10800" t="s">
        <v>666</v>
      </c>
      <c r="C10800" t="s">
        <v>2367</v>
      </c>
      <c r="D10800" t="s">
        <v>3426</v>
      </c>
      <c r="E10800" t="s">
        <v>3469</v>
      </c>
      <c r="F10800" t="s">
        <v>4137</v>
      </c>
      <c r="G10800" s="4"/>
      <c r="H10800" s="4"/>
      <c r="I10800" s="4"/>
      <c r="J10800" s="4"/>
      <c r="K10800" s="4">
        <v>8783928.82256715</v>
      </c>
      <c r="L10800" s="4">
        <v>172965751.04182899</v>
      </c>
      <c r="M10800" s="4">
        <v>75922841.767888695</v>
      </c>
      <c r="N10800" s="3">
        <v>7.3017582180929005E-2</v>
      </c>
      <c r="O10800" s="5">
        <v>1.2875680923461914</v>
      </c>
      <c r="P10800" s="3">
        <v>0.43894726037979126</v>
      </c>
    </row>
    <row r="10801" spans="1:16" x14ac:dyDescent="0.25">
      <c r="A10801" s="1">
        <v>2019</v>
      </c>
      <c r="B10801" t="s">
        <v>666</v>
      </c>
      <c r="C10801" t="s">
        <v>2367</v>
      </c>
      <c r="D10801" t="s">
        <v>3426</v>
      </c>
      <c r="E10801" t="s">
        <v>3469</v>
      </c>
      <c r="F10801" t="s">
        <v>4137</v>
      </c>
      <c r="G10801" s="4"/>
      <c r="H10801" s="4"/>
      <c r="I10801" s="4"/>
      <c r="J10801" s="4"/>
      <c r="K10801" s="4">
        <v>8904176.9041769002</v>
      </c>
      <c r="L10801" s="4">
        <v>168056160.05616</v>
      </c>
      <c r="M10801" s="4">
        <v>73119691.119691104</v>
      </c>
      <c r="N10801" s="3">
        <v>5.3624086025142001E-2</v>
      </c>
      <c r="O10801" s="5">
        <v>0.72124487161636353</v>
      </c>
      <c r="P10801" s="3">
        <v>0.4350908100605011</v>
      </c>
    </row>
    <row r="10802" spans="1:16" x14ac:dyDescent="0.25">
      <c r="A10802" s="1">
        <v>2020</v>
      </c>
      <c r="B10802" t="s">
        <v>666</v>
      </c>
      <c r="C10802" t="s">
        <v>2367</v>
      </c>
      <c r="D10802" t="s">
        <v>3426</v>
      </c>
      <c r="E10802" t="s">
        <v>3469</v>
      </c>
      <c r="F10802" t="s">
        <v>4137</v>
      </c>
      <c r="G10802" s="4"/>
      <c r="H10802" s="4"/>
      <c r="I10802" s="4"/>
      <c r="J10802" s="4"/>
      <c r="K10802" s="4">
        <v>12396642.8778488</v>
      </c>
      <c r="L10802" s="4">
        <v>179547368.27574801</v>
      </c>
      <c r="M10802" s="4">
        <v>93556313.239374399</v>
      </c>
      <c r="N10802" s="3">
        <v>7.1910877115718003E-2</v>
      </c>
      <c r="O10802" s="5">
        <v>0.94379222393035889</v>
      </c>
      <c r="P10802" s="3">
        <v>0.52106755971908569</v>
      </c>
    </row>
    <row r="10803" spans="1:16" x14ac:dyDescent="0.25">
      <c r="A10803" s="1">
        <v>2021</v>
      </c>
      <c r="B10803" t="s">
        <v>666</v>
      </c>
      <c r="C10803" t="s">
        <v>2367</v>
      </c>
      <c r="D10803" t="s">
        <v>3426</v>
      </c>
      <c r="E10803" t="s">
        <v>3469</v>
      </c>
      <c r="F10803" t="s">
        <v>4137</v>
      </c>
      <c r="G10803" s="4"/>
      <c r="H10803" s="4"/>
      <c r="I10803" s="4"/>
      <c r="J10803" s="4"/>
      <c r="K10803" s="4">
        <v>27999760.064182799</v>
      </c>
      <c r="L10803" s="4">
        <v>189271869.77483499</v>
      </c>
      <c r="M10803" s="4">
        <v>81113302.191663697</v>
      </c>
      <c r="N10803" s="3">
        <v>0.14570916305902201</v>
      </c>
      <c r="O10803" s="5">
        <v>1.1056830883026123</v>
      </c>
      <c r="P10803" s="3">
        <v>0.42855444550514221</v>
      </c>
    </row>
    <row r="10804" spans="1:16" x14ac:dyDescent="0.25">
      <c r="A10804" s="1">
        <v>2022</v>
      </c>
      <c r="B10804" t="s">
        <v>666</v>
      </c>
      <c r="C10804" t="s">
        <v>2367</v>
      </c>
      <c r="D10804" t="s">
        <v>3426</v>
      </c>
      <c r="E10804" t="s">
        <v>3469</v>
      </c>
      <c r="F10804" t="s">
        <v>4137</v>
      </c>
      <c r="G10804" s="4"/>
      <c r="H10804" s="4"/>
      <c r="I10804" s="4"/>
      <c r="J10804" s="4"/>
      <c r="K10804" s="4">
        <v>22342605.947262701</v>
      </c>
      <c r="L10804" s="4">
        <v>193107303.304878</v>
      </c>
      <c r="M10804" s="4">
        <v>86138005.755415499</v>
      </c>
      <c r="N10804" s="3">
        <v>0.1216557446041</v>
      </c>
      <c r="O10804" s="5">
        <v>0.90474063158035278</v>
      </c>
      <c r="P10804" s="3">
        <v>0.44606292247772217</v>
      </c>
    </row>
    <row r="10805" spans="1:16" x14ac:dyDescent="0.25">
      <c r="A10805" s="1">
        <v>2023</v>
      </c>
      <c r="B10805" t="s">
        <v>666</v>
      </c>
      <c r="C10805" t="s">
        <v>2367</v>
      </c>
      <c r="D10805" t="s">
        <v>3426</v>
      </c>
      <c r="E10805" t="s">
        <v>3469</v>
      </c>
      <c r="F10805" t="s">
        <v>4137</v>
      </c>
      <c r="G10805" s="4"/>
      <c r="H10805" s="4"/>
      <c r="I10805" s="4"/>
      <c r="J10805" s="4"/>
      <c r="K10805" s="4">
        <v>24046262.040462598</v>
      </c>
      <c r="L10805" s="4">
        <v>273260007.3326</v>
      </c>
      <c r="M10805" s="4">
        <v>141558510.81558499</v>
      </c>
      <c r="N10805" s="3">
        <v>0.104596256362748</v>
      </c>
      <c r="O10805" s="5">
        <v>0.77864575386047363</v>
      </c>
      <c r="P10805" s="3">
        <v>0.51803594827651978</v>
      </c>
    </row>
    <row r="10806" spans="1:16" x14ac:dyDescent="0.25">
      <c r="A10806" s="1">
        <v>2024</v>
      </c>
      <c r="B10806" t="s">
        <v>666</v>
      </c>
      <c r="C10806" t="s">
        <v>2367</v>
      </c>
      <c r="D10806" t="s">
        <v>3426</v>
      </c>
      <c r="E10806" t="s">
        <v>3469</v>
      </c>
      <c r="F10806" t="s">
        <v>4137</v>
      </c>
      <c r="G10806" s="4"/>
      <c r="H10806" s="4"/>
      <c r="I10806" s="4"/>
      <c r="J10806" s="4"/>
      <c r="K10806" s="4">
        <v>18476195.5557926</v>
      </c>
      <c r="L10806" s="4">
        <v>263332288.84014601</v>
      </c>
      <c r="M10806" s="4">
        <v>129881394.465075</v>
      </c>
      <c r="N10806" s="3">
        <v>6.8859786982660001E-2</v>
      </c>
      <c r="O10806" s="5">
        <v>0.68008363246917725</v>
      </c>
      <c r="P10806" s="3">
        <v>0.4932224452495575</v>
      </c>
    </row>
    <row r="10807" spans="1:16" x14ac:dyDescent="0.25">
      <c r="A10807" s="1">
        <v>2016</v>
      </c>
      <c r="B10807" t="s">
        <v>667</v>
      </c>
      <c r="C10807" t="s">
        <v>2368</v>
      </c>
      <c r="D10807" t="s">
        <v>3441</v>
      </c>
      <c r="E10807" t="s">
        <v>3469</v>
      </c>
      <c r="F10807" t="s">
        <v>4138</v>
      </c>
      <c r="G10807" s="4"/>
      <c r="H10807" s="4"/>
      <c r="I10807" s="4"/>
      <c r="J10807" s="4"/>
      <c r="K10807" s="4">
        <v>-3567672.4386724401</v>
      </c>
      <c r="L10807" s="4">
        <v>2930109.6681096698</v>
      </c>
      <c r="M10807" s="4">
        <v>484401.87590187602</v>
      </c>
      <c r="N10807" s="3">
        <v>-2.2093486372286102</v>
      </c>
      <c r="O10807" s="5">
        <v>2.5784389972686768</v>
      </c>
      <c r="P10807" s="3">
        <v>0.16531868278980255</v>
      </c>
    </row>
    <row r="10808" spans="1:16" x14ac:dyDescent="0.25">
      <c r="A10808" s="1">
        <v>2017</v>
      </c>
      <c r="B10808" t="s">
        <v>667</v>
      </c>
      <c r="C10808" t="s">
        <v>2368</v>
      </c>
      <c r="D10808" t="s">
        <v>3441</v>
      </c>
      <c r="E10808" t="s">
        <v>3469</v>
      </c>
      <c r="F10808" t="s">
        <v>4138</v>
      </c>
      <c r="G10808" s="4"/>
      <c r="H10808" s="4"/>
      <c r="I10808" s="4"/>
      <c r="J10808" s="4"/>
      <c r="K10808" s="4">
        <v>-4473088.1744923498</v>
      </c>
      <c r="L10808" s="4">
        <v>2697352.34692524</v>
      </c>
      <c r="M10808" s="4">
        <v>420516.58098588802</v>
      </c>
      <c r="N10808" s="3">
        <v>-1.52523693478822</v>
      </c>
      <c r="O10808" s="5">
        <v>3.254835844039917</v>
      </c>
      <c r="P10808" s="3">
        <v>0.1558997631072998</v>
      </c>
    </row>
    <row r="10809" spans="1:16" x14ac:dyDescent="0.25">
      <c r="A10809" s="1">
        <v>2018</v>
      </c>
      <c r="B10809" t="s">
        <v>667</v>
      </c>
      <c r="C10809" t="s">
        <v>2368</v>
      </c>
      <c r="D10809" t="s">
        <v>3441</v>
      </c>
      <c r="E10809" t="s">
        <v>3469</v>
      </c>
      <c r="F10809" t="s">
        <v>4138</v>
      </c>
      <c r="G10809" s="4"/>
      <c r="H10809" s="4"/>
      <c r="I10809" s="4"/>
      <c r="J10809" s="4"/>
      <c r="K10809" s="4">
        <v>-4731568.96746179</v>
      </c>
      <c r="L10809" s="4">
        <v>2797004.1730107702</v>
      </c>
      <c r="M10809" s="4">
        <v>1343259.0368240001</v>
      </c>
      <c r="N10809" s="3">
        <v>-1.80789347627568</v>
      </c>
      <c r="O10809" s="5">
        <v>9.1987848281860352</v>
      </c>
      <c r="P10809" s="3">
        <v>0.48024919629096985</v>
      </c>
    </row>
    <row r="10810" spans="1:16" x14ac:dyDescent="0.25">
      <c r="A10810" s="1">
        <v>2019</v>
      </c>
      <c r="B10810" t="s">
        <v>667</v>
      </c>
      <c r="C10810" t="s">
        <v>2368</v>
      </c>
      <c r="D10810" t="s">
        <v>3441</v>
      </c>
      <c r="E10810" t="s">
        <v>3469</v>
      </c>
      <c r="F10810" t="s">
        <v>4138</v>
      </c>
      <c r="G10810" s="4"/>
      <c r="H10810" s="4"/>
      <c r="I10810" s="4"/>
      <c r="J10810" s="4"/>
      <c r="K10810" s="4">
        <v>-5741435.7930211304</v>
      </c>
      <c r="L10810" s="4">
        <v>6584689.3210699996</v>
      </c>
      <c r="M10810" s="4">
        <v>1914947.69360388</v>
      </c>
      <c r="N10810" s="3">
        <v>-1.22541757155332</v>
      </c>
      <c r="O10810" s="5">
        <v>7.6935529708862305</v>
      </c>
      <c r="P10810" s="3">
        <v>0.29081824421882629</v>
      </c>
    </row>
    <row r="10811" spans="1:16" x14ac:dyDescent="0.25">
      <c r="A10811" s="1">
        <v>2020</v>
      </c>
      <c r="B10811" t="s">
        <v>667</v>
      </c>
      <c r="C10811" t="s">
        <v>2368</v>
      </c>
      <c r="D10811" t="s">
        <v>3441</v>
      </c>
      <c r="E10811" t="s">
        <v>3469</v>
      </c>
      <c r="F10811" t="s">
        <v>4138</v>
      </c>
      <c r="G10811" s="4"/>
      <c r="H10811" s="4"/>
      <c r="I10811" s="4"/>
      <c r="J10811" s="4"/>
      <c r="K10811" s="4">
        <v>-5444613.0290603302</v>
      </c>
      <c r="L10811" s="4">
        <v>17795225.858075999</v>
      </c>
      <c r="M10811" s="4">
        <v>2723068.99231367</v>
      </c>
      <c r="N10811" s="3">
        <v>-0.43537534416215301</v>
      </c>
      <c r="O10811" s="5">
        <v>3.0187177658081055</v>
      </c>
      <c r="P10811" s="3">
        <v>0.15302245318889618</v>
      </c>
    </row>
    <row r="10812" spans="1:16" x14ac:dyDescent="0.25">
      <c r="A10812" s="1">
        <v>2021</v>
      </c>
      <c r="B10812" t="s">
        <v>667</v>
      </c>
      <c r="C10812" t="s">
        <v>2368</v>
      </c>
      <c r="D10812" t="s">
        <v>3441</v>
      </c>
      <c r="E10812" t="s">
        <v>3469</v>
      </c>
      <c r="F10812" t="s">
        <v>4138</v>
      </c>
      <c r="G10812" s="4"/>
      <c r="H10812" s="4"/>
      <c r="I10812" s="4"/>
      <c r="J10812" s="4"/>
      <c r="K10812" s="4">
        <v>-4896121.70668138</v>
      </c>
      <c r="L10812" s="4">
        <v>13315335.303214001</v>
      </c>
      <c r="M10812" s="4">
        <v>2001780.8786055001</v>
      </c>
      <c r="N10812" s="3">
        <v>-0.32525099465727803</v>
      </c>
      <c r="O10812" s="5">
        <v>4.1408967971801758</v>
      </c>
      <c r="P10812" s="3">
        <v>0.15033650398254395</v>
      </c>
    </row>
    <row r="10813" spans="1:16" x14ac:dyDescent="0.25">
      <c r="A10813" s="1">
        <v>2022</v>
      </c>
      <c r="B10813" t="s">
        <v>667</v>
      </c>
      <c r="C10813" t="s">
        <v>2368</v>
      </c>
      <c r="D10813" t="s">
        <v>3441</v>
      </c>
      <c r="E10813" t="s">
        <v>3469</v>
      </c>
      <c r="F10813" t="s">
        <v>4138</v>
      </c>
      <c r="G10813" s="4"/>
      <c r="H10813" s="4"/>
      <c r="I10813" s="4"/>
      <c r="J10813" s="4"/>
      <c r="K10813" s="4">
        <v>-2180903.1326220599</v>
      </c>
      <c r="L10813" s="4">
        <v>17173590.047554798</v>
      </c>
      <c r="M10813" s="4">
        <v>4229277.5484064398</v>
      </c>
      <c r="N10813" s="3">
        <v>-0.14701506356428101</v>
      </c>
      <c r="O10813" s="5">
        <v>4.1828327178955078</v>
      </c>
      <c r="P10813" s="3">
        <v>0.24626636505126953</v>
      </c>
    </row>
    <row r="10814" spans="1:16" x14ac:dyDescent="0.25">
      <c r="A10814" s="1">
        <v>2023</v>
      </c>
      <c r="B10814" t="s">
        <v>667</v>
      </c>
      <c r="C10814" t="s">
        <v>2368</v>
      </c>
      <c r="D10814" t="s">
        <v>3441</v>
      </c>
      <c r="E10814" t="s">
        <v>3469</v>
      </c>
      <c r="F10814" t="s">
        <v>4138</v>
      </c>
      <c r="G10814" s="4"/>
      <c r="H10814" s="4"/>
      <c r="I10814" s="4"/>
      <c r="J10814" s="4"/>
      <c r="K10814" s="4">
        <v>2420000.9533992098</v>
      </c>
      <c r="L10814" s="4">
        <v>66092292.448397301</v>
      </c>
      <c r="M10814" s="4">
        <v>15350144.031380501</v>
      </c>
      <c r="N10814" s="3">
        <v>5.8132378799862001E-2</v>
      </c>
      <c r="O10814" s="5">
        <v>2.5633544921875</v>
      </c>
      <c r="P10814" s="3">
        <v>0.23225316405296326</v>
      </c>
    </row>
    <row r="10815" spans="1:16" x14ac:dyDescent="0.25">
      <c r="A10815" s="1">
        <v>2024</v>
      </c>
      <c r="B10815" t="s">
        <v>667</v>
      </c>
      <c r="C10815" t="s">
        <v>2368</v>
      </c>
      <c r="D10815" t="s">
        <v>3441</v>
      </c>
      <c r="E10815" t="s">
        <v>3469</v>
      </c>
      <c r="F10815" t="s">
        <v>4138</v>
      </c>
      <c r="G10815" s="4"/>
      <c r="H10815" s="4"/>
      <c r="I10815" s="4"/>
      <c r="J10815" s="4"/>
      <c r="K10815" s="4">
        <v>-8353698.9030433903</v>
      </c>
      <c r="L10815" s="4">
        <v>220182640.491496</v>
      </c>
      <c r="M10815" s="4">
        <v>27403498.1346169</v>
      </c>
      <c r="N10815" s="3">
        <v>-5.9620572811210998E-2</v>
      </c>
      <c r="O10815" s="5">
        <v>1.9991629123687744</v>
      </c>
      <c r="P10815" s="3">
        <v>0.12445802986621857</v>
      </c>
    </row>
    <row r="10816" spans="1:16" x14ac:dyDescent="0.25">
      <c r="A10816" s="1">
        <v>2014</v>
      </c>
      <c r="B10816" t="s">
        <v>668</v>
      </c>
      <c r="C10816" t="s">
        <v>2369</v>
      </c>
      <c r="D10816" t="s">
        <v>3446</v>
      </c>
      <c r="E10816" t="s">
        <v>3469</v>
      </c>
      <c r="F10816" t="s">
        <v>4139</v>
      </c>
      <c r="G10816" s="4"/>
      <c r="H10816" s="4"/>
      <c r="I10816" s="4"/>
      <c r="J10816" s="4"/>
      <c r="K10816" s="4">
        <v>14740911.877033301</v>
      </c>
      <c r="L10816" s="4">
        <v>189620444.151068</v>
      </c>
      <c r="M10816" s="4">
        <v>69477108.774576798</v>
      </c>
      <c r="N10816" s="3">
        <v>7.9467842009877998E-2</v>
      </c>
      <c r="P10816" s="3">
        <v>0.36640092730522156</v>
      </c>
    </row>
    <row r="10817" spans="1:16" x14ac:dyDescent="0.25">
      <c r="A10817" s="1">
        <v>2015</v>
      </c>
      <c r="B10817" t="s">
        <v>668</v>
      </c>
      <c r="C10817" t="s">
        <v>2369</v>
      </c>
      <c r="D10817" t="s">
        <v>3446</v>
      </c>
      <c r="E10817" t="s">
        <v>3469</v>
      </c>
      <c r="F10817" t="s">
        <v>4139</v>
      </c>
      <c r="G10817" s="4"/>
      <c r="H10817" s="4"/>
      <c r="I10817" s="4"/>
      <c r="J10817" s="4"/>
      <c r="K10817" s="4">
        <v>12649938.7533416</v>
      </c>
      <c r="L10817" s="4">
        <v>168778841.78331801</v>
      </c>
      <c r="M10817" s="4">
        <v>56195927.675015204</v>
      </c>
      <c r="N10817" s="3">
        <v>7.8160142611319997E-2</v>
      </c>
      <c r="P10817" s="3">
        <v>0.3329559862613678</v>
      </c>
    </row>
    <row r="10818" spans="1:16" x14ac:dyDescent="0.25">
      <c r="A10818" s="1">
        <v>2016</v>
      </c>
      <c r="B10818" t="s">
        <v>669</v>
      </c>
      <c r="C10818" t="s">
        <v>2370</v>
      </c>
      <c r="D10818" t="s">
        <v>3448</v>
      </c>
      <c r="E10818" t="s">
        <v>3469</v>
      </c>
      <c r="F10818" t="s">
        <v>4140</v>
      </c>
      <c r="G10818" s="4"/>
      <c r="H10818" s="4"/>
      <c r="I10818" s="4"/>
      <c r="J10818" s="4"/>
      <c r="K10818" s="4">
        <v>13155228.417319801</v>
      </c>
      <c r="L10818" s="4">
        <v>301895282.65339601</v>
      </c>
      <c r="M10818" s="4">
        <v>97656226.718717396</v>
      </c>
      <c r="N10818" s="3">
        <v>4.5051952110932998E-2</v>
      </c>
      <c r="O10818" s="5">
        <v>0.95755797624588013</v>
      </c>
      <c r="P10818" s="3">
        <v>0.32347714900970459</v>
      </c>
    </row>
    <row r="10819" spans="1:16" x14ac:dyDescent="0.25">
      <c r="A10819" s="1">
        <v>2017</v>
      </c>
      <c r="B10819" t="s">
        <v>669</v>
      </c>
      <c r="C10819" t="s">
        <v>2370</v>
      </c>
      <c r="D10819" t="s">
        <v>3448</v>
      </c>
      <c r="E10819" t="s">
        <v>3469</v>
      </c>
      <c r="F10819" t="s">
        <v>4140</v>
      </c>
      <c r="G10819" s="4"/>
      <c r="H10819" s="4"/>
      <c r="I10819" s="4"/>
      <c r="J10819" s="4"/>
      <c r="K10819" s="4">
        <v>19128870.8524522</v>
      </c>
      <c r="L10819" s="4">
        <v>342956182.21925002</v>
      </c>
      <c r="M10819" s="4">
        <v>101826189.213494</v>
      </c>
      <c r="N10819" s="3">
        <v>5.846109757845E-2</v>
      </c>
      <c r="O10819" s="5">
        <v>0.89978599548339844</v>
      </c>
      <c r="P10819" s="3">
        <v>0.29690727591514587</v>
      </c>
    </row>
    <row r="10820" spans="1:16" x14ac:dyDescent="0.25">
      <c r="A10820" s="1">
        <v>2018</v>
      </c>
      <c r="B10820" t="s">
        <v>669</v>
      </c>
      <c r="C10820" t="s">
        <v>2370</v>
      </c>
      <c r="D10820" t="s">
        <v>3448</v>
      </c>
      <c r="E10820" t="s">
        <v>3469</v>
      </c>
      <c r="F10820" t="s">
        <v>4140</v>
      </c>
      <c r="G10820" s="4"/>
      <c r="H10820" s="4"/>
      <c r="I10820" s="4"/>
      <c r="J10820" s="4"/>
      <c r="K10820" s="4">
        <v>22805498.190216102</v>
      </c>
      <c r="L10820" s="4">
        <v>477152310.52783501</v>
      </c>
      <c r="M10820" s="4">
        <v>155233569.45647299</v>
      </c>
      <c r="N10820" s="3">
        <v>5.6488681179056997E-2</v>
      </c>
      <c r="O10820" s="5">
        <v>0.86802518367767334</v>
      </c>
      <c r="P10820" s="3">
        <v>0.3253333568572998</v>
      </c>
    </row>
    <row r="10821" spans="1:16" x14ac:dyDescent="0.25">
      <c r="A10821" s="1">
        <v>2019</v>
      </c>
      <c r="B10821" t="s">
        <v>669</v>
      </c>
      <c r="C10821" t="s">
        <v>2370</v>
      </c>
      <c r="D10821" t="s">
        <v>3448</v>
      </c>
      <c r="E10821" t="s">
        <v>3469</v>
      </c>
      <c r="F10821" t="s">
        <v>4140</v>
      </c>
      <c r="G10821" s="4"/>
      <c r="H10821" s="4"/>
      <c r="I10821" s="4"/>
      <c r="J10821" s="4"/>
      <c r="K10821" s="4">
        <v>24191646.1916462</v>
      </c>
      <c r="L10821" s="4">
        <v>475574587.574588</v>
      </c>
      <c r="M10821" s="4">
        <v>156859950.85995099</v>
      </c>
      <c r="N10821" s="3">
        <v>5.2131332048492997E-2</v>
      </c>
      <c r="O10821" s="5">
        <v>0.93711203336715698</v>
      </c>
      <c r="P10821" s="3">
        <v>0.32983249425888062</v>
      </c>
    </row>
    <row r="10822" spans="1:16" x14ac:dyDescent="0.25">
      <c r="A10822" s="1">
        <v>2020</v>
      </c>
      <c r="B10822" t="s">
        <v>669</v>
      </c>
      <c r="C10822" t="s">
        <v>2370</v>
      </c>
      <c r="D10822" t="s">
        <v>3448</v>
      </c>
      <c r="E10822" t="s">
        <v>3469</v>
      </c>
      <c r="F10822" t="s">
        <v>4140</v>
      </c>
      <c r="G10822" s="4"/>
      <c r="H10822" s="4"/>
      <c r="I10822" s="4"/>
      <c r="J10822" s="4"/>
      <c r="K10822" s="4">
        <v>20654169.484974399</v>
      </c>
      <c r="L10822" s="4">
        <v>467988625.54008001</v>
      </c>
      <c r="M10822" s="4">
        <v>162348329.0311</v>
      </c>
      <c r="N10822" s="3">
        <v>4.4153253471397001E-2</v>
      </c>
      <c r="O10822" s="5">
        <v>0.77823388576507568</v>
      </c>
      <c r="P10822" s="3">
        <v>0.34690657258033752</v>
      </c>
    </row>
    <row r="10823" spans="1:16" x14ac:dyDescent="0.25">
      <c r="A10823" s="1">
        <v>2021</v>
      </c>
      <c r="B10823" t="s">
        <v>669</v>
      </c>
      <c r="C10823" t="s">
        <v>2370</v>
      </c>
      <c r="D10823" t="s">
        <v>3448</v>
      </c>
      <c r="E10823" t="s">
        <v>3469</v>
      </c>
      <c r="F10823" t="s">
        <v>4140</v>
      </c>
      <c r="G10823" s="4"/>
      <c r="H10823" s="4"/>
      <c r="I10823" s="4"/>
      <c r="J10823" s="4"/>
      <c r="K10823" s="4">
        <v>21685699.075497299</v>
      </c>
      <c r="L10823" s="4">
        <v>486901753.780864</v>
      </c>
      <c r="M10823" s="4">
        <v>153366974.33436599</v>
      </c>
      <c r="N10823" s="3">
        <v>4.3576063750446002E-2</v>
      </c>
      <c r="O10823" s="5">
        <v>0.88277202844619751</v>
      </c>
      <c r="P10823" s="3">
        <v>0.31498545408248901</v>
      </c>
    </row>
    <row r="10824" spans="1:16" x14ac:dyDescent="0.25">
      <c r="A10824" s="1">
        <v>2022</v>
      </c>
      <c r="B10824" t="s">
        <v>669</v>
      </c>
      <c r="C10824" t="s">
        <v>2370</v>
      </c>
      <c r="D10824" t="s">
        <v>3448</v>
      </c>
      <c r="E10824" t="s">
        <v>3469</v>
      </c>
      <c r="F10824" t="s">
        <v>4140</v>
      </c>
      <c r="G10824" s="4"/>
      <c r="H10824" s="4"/>
      <c r="I10824" s="4"/>
      <c r="J10824" s="4"/>
      <c r="K10824" s="4">
        <v>17151000.296742</v>
      </c>
      <c r="L10824" s="4">
        <v>382314173.91844398</v>
      </c>
      <c r="M10824" s="4">
        <v>125949056.981374</v>
      </c>
      <c r="N10824" s="3">
        <v>4.1305460637406997E-2</v>
      </c>
      <c r="O10824" s="5">
        <v>0.88787674903869629</v>
      </c>
      <c r="P10824" s="3">
        <v>0.32943862676620483</v>
      </c>
    </row>
    <row r="10825" spans="1:16" x14ac:dyDescent="0.25">
      <c r="A10825" s="1">
        <v>2023</v>
      </c>
      <c r="B10825" t="s">
        <v>669</v>
      </c>
      <c r="C10825" t="s">
        <v>2370</v>
      </c>
      <c r="D10825" t="s">
        <v>3448</v>
      </c>
      <c r="E10825" t="s">
        <v>3469</v>
      </c>
      <c r="F10825" t="s">
        <v>4140</v>
      </c>
      <c r="G10825" s="4"/>
      <c r="H10825" s="4"/>
      <c r="I10825" s="4"/>
      <c r="J10825" s="4"/>
      <c r="K10825" s="4">
        <v>10647601.906476</v>
      </c>
      <c r="L10825" s="4">
        <v>238793453.98793501</v>
      </c>
      <c r="M10825" s="4">
        <v>29733026.6973303</v>
      </c>
      <c r="N10825" s="3">
        <v>3.5019830612150998E-2</v>
      </c>
      <c r="O10825" s="5">
        <v>0.7233545184135437</v>
      </c>
      <c r="P10825" s="3">
        <v>0.12451357394456863</v>
      </c>
    </row>
    <row r="10826" spans="1:16" x14ac:dyDescent="0.25">
      <c r="A10826" s="1">
        <v>2024</v>
      </c>
      <c r="B10826" t="s">
        <v>669</v>
      </c>
      <c r="C10826" t="s">
        <v>2370</v>
      </c>
      <c r="D10826" t="s">
        <v>3448</v>
      </c>
      <c r="E10826" t="s">
        <v>3469</v>
      </c>
      <c r="F10826" t="s">
        <v>4140</v>
      </c>
      <c r="G10826" s="4"/>
      <c r="H10826" s="4"/>
      <c r="I10826" s="4"/>
      <c r="J10826" s="4"/>
      <c r="K10826" s="4">
        <v>9397105.1982425805</v>
      </c>
      <c r="L10826" s="4">
        <v>168655203.90951601</v>
      </c>
      <c r="M10826" s="4">
        <v>15826738.5811338</v>
      </c>
      <c r="N10826" s="3">
        <v>4.6122608586102003E-2</v>
      </c>
      <c r="O10826" s="5">
        <v>0.8694797158241272</v>
      </c>
      <c r="P10826" s="3">
        <v>9.3840792775154114E-2</v>
      </c>
    </row>
    <row r="10827" spans="1:16" x14ac:dyDescent="0.25">
      <c r="A10827" s="1">
        <v>2014</v>
      </c>
      <c r="B10827" t="s">
        <v>671</v>
      </c>
      <c r="C10827" t="s">
        <v>2372</v>
      </c>
      <c r="D10827" t="s">
        <v>3427</v>
      </c>
      <c r="E10827" t="s">
        <v>3469</v>
      </c>
      <c r="F10827" t="s">
        <v>4142</v>
      </c>
      <c r="G10827" s="4"/>
      <c r="H10827" s="4"/>
      <c r="I10827" s="4"/>
      <c r="J10827" s="4"/>
      <c r="K10827" s="4">
        <v>-1950276.7692960501</v>
      </c>
      <c r="L10827" s="4">
        <v>444845.11292375898</v>
      </c>
      <c r="M10827" s="4">
        <v>371692.20613890298</v>
      </c>
      <c r="N10827" s="3">
        <v>-3.3791500901715699</v>
      </c>
      <c r="P10827" s="3">
        <v>0.83555418252944946</v>
      </c>
    </row>
    <row r="10828" spans="1:16" x14ac:dyDescent="0.25">
      <c r="A10828" s="1">
        <v>2015</v>
      </c>
      <c r="B10828" t="s">
        <v>671</v>
      </c>
      <c r="C10828" t="s">
        <v>2372</v>
      </c>
      <c r="D10828" t="s">
        <v>3427</v>
      </c>
      <c r="E10828" t="s">
        <v>3469</v>
      </c>
      <c r="F10828" t="s">
        <v>4142</v>
      </c>
      <c r="G10828" s="4"/>
      <c r="H10828" s="4"/>
      <c r="I10828" s="4"/>
      <c r="J10828" s="4"/>
      <c r="K10828" s="4">
        <v>-1173801.06777193</v>
      </c>
      <c r="L10828" s="4">
        <v>424758.28755883902</v>
      </c>
      <c r="M10828" s="4">
        <v>572710.95429227396</v>
      </c>
      <c r="N10828" s="3">
        <v>-2.9784993426743598</v>
      </c>
      <c r="P10828" s="3">
        <v>1.3483220338821411</v>
      </c>
    </row>
    <row r="10829" spans="1:16" x14ac:dyDescent="0.25">
      <c r="A10829" s="1">
        <v>2016</v>
      </c>
      <c r="B10829" t="s">
        <v>671</v>
      </c>
      <c r="C10829" t="s">
        <v>2372</v>
      </c>
      <c r="D10829" t="s">
        <v>3427</v>
      </c>
      <c r="E10829" t="s">
        <v>3469</v>
      </c>
      <c r="F10829" t="s">
        <v>4142</v>
      </c>
      <c r="G10829" s="4"/>
      <c r="H10829" s="4"/>
      <c r="I10829" s="4"/>
      <c r="J10829" s="4"/>
      <c r="K10829" s="4">
        <v>-2675493.9356915099</v>
      </c>
      <c r="L10829" s="4">
        <v>5941749.1134487595</v>
      </c>
      <c r="M10829" s="4">
        <v>1743885.77644009</v>
      </c>
      <c r="N10829" s="3">
        <v>-0.84234300162780096</v>
      </c>
      <c r="O10829" s="5">
        <v>4.7762560844421387</v>
      </c>
      <c r="P10829" s="3">
        <v>0.29349702596664429</v>
      </c>
    </row>
    <row r="10830" spans="1:16" x14ac:dyDescent="0.25">
      <c r="A10830" s="1">
        <v>2017</v>
      </c>
      <c r="B10830" t="s">
        <v>671</v>
      </c>
      <c r="C10830" t="s">
        <v>2372</v>
      </c>
      <c r="D10830" t="s">
        <v>3427</v>
      </c>
      <c r="E10830" t="s">
        <v>3469</v>
      </c>
      <c r="F10830" t="s">
        <v>4142</v>
      </c>
      <c r="G10830" s="4"/>
      <c r="H10830" s="4"/>
      <c r="I10830" s="4"/>
      <c r="J10830" s="4"/>
      <c r="K10830" s="4">
        <v>-3652037.16940672</v>
      </c>
      <c r="L10830" s="4">
        <v>2814375.0912710298</v>
      </c>
      <c r="M10830" s="4">
        <v>646132.02979086502</v>
      </c>
      <c r="N10830" s="3">
        <v>-0.81661569502603304</v>
      </c>
      <c r="O10830" s="5">
        <v>4.5153741836547852</v>
      </c>
      <c r="P10830" s="3">
        <v>0.2295827716588974</v>
      </c>
    </row>
    <row r="10831" spans="1:16" x14ac:dyDescent="0.25">
      <c r="A10831" s="1">
        <v>2018</v>
      </c>
      <c r="B10831" t="s">
        <v>671</v>
      </c>
      <c r="C10831" t="s">
        <v>2372</v>
      </c>
      <c r="D10831" t="s">
        <v>3427</v>
      </c>
      <c r="E10831" t="s">
        <v>3469</v>
      </c>
      <c r="F10831" t="s">
        <v>4142</v>
      </c>
      <c r="G10831" s="4"/>
      <c r="H10831" s="4"/>
      <c r="I10831" s="4"/>
      <c r="J10831" s="4"/>
      <c r="K10831" s="4">
        <v>-3836239.3504022998</v>
      </c>
      <c r="L10831" s="4">
        <v>2675140.4525570101</v>
      </c>
      <c r="M10831" s="4">
        <v>562023.40505851305</v>
      </c>
      <c r="N10831" s="3">
        <v>-1.42464890739655</v>
      </c>
      <c r="O10831" s="5">
        <v>2.2387943267822266</v>
      </c>
      <c r="P10831" s="3">
        <v>0.21009117364883423</v>
      </c>
    </row>
    <row r="10832" spans="1:16" x14ac:dyDescent="0.25">
      <c r="A10832" s="1">
        <v>2019</v>
      </c>
      <c r="B10832" t="s">
        <v>671</v>
      </c>
      <c r="C10832" t="s">
        <v>2372</v>
      </c>
      <c r="D10832" t="s">
        <v>3427</v>
      </c>
      <c r="E10832" t="s">
        <v>3469</v>
      </c>
      <c r="F10832" t="s">
        <v>4142</v>
      </c>
      <c r="G10832" s="4"/>
      <c r="H10832" s="4"/>
      <c r="I10832" s="4"/>
      <c r="J10832" s="4"/>
      <c r="K10832" s="4">
        <v>-3401514.9175149198</v>
      </c>
      <c r="L10832" s="4">
        <v>2290282.9062829101</v>
      </c>
      <c r="M10832" s="4">
        <v>964930.85293085303</v>
      </c>
      <c r="N10832" s="3">
        <v>-1.4092606283690401</v>
      </c>
      <c r="O10832" s="5">
        <v>1.9876753091812134</v>
      </c>
      <c r="P10832" s="3">
        <v>0.42131513357162476</v>
      </c>
    </row>
    <row r="10833" spans="1:16" x14ac:dyDescent="0.25">
      <c r="A10833" s="1">
        <v>2020</v>
      </c>
      <c r="B10833" t="s">
        <v>671</v>
      </c>
      <c r="C10833" t="s">
        <v>2372</v>
      </c>
      <c r="D10833" t="s">
        <v>3427</v>
      </c>
      <c r="E10833" t="s">
        <v>3469</v>
      </c>
      <c r="F10833" t="s">
        <v>4142</v>
      </c>
      <c r="G10833" s="4"/>
      <c r="H10833" s="4"/>
      <c r="I10833" s="4"/>
      <c r="J10833" s="4"/>
      <c r="K10833" s="4">
        <v>-1643824.1099899199</v>
      </c>
      <c r="L10833" s="4">
        <v>2045537.1809560601</v>
      </c>
      <c r="M10833" s="4">
        <v>974412.29656419496</v>
      </c>
      <c r="N10833" s="3">
        <v>-0.76504740849361696</v>
      </c>
      <c r="O10833" s="5">
        <v>2.3255994319915771</v>
      </c>
      <c r="P10833" s="3">
        <v>0.47636011242866516</v>
      </c>
    </row>
    <row r="10834" spans="1:16" x14ac:dyDescent="0.25">
      <c r="A10834" s="1">
        <v>2021</v>
      </c>
      <c r="B10834" t="s">
        <v>671</v>
      </c>
      <c r="C10834" t="s">
        <v>2372</v>
      </c>
      <c r="D10834" t="s">
        <v>3427</v>
      </c>
      <c r="E10834" t="s">
        <v>3469</v>
      </c>
      <c r="F10834" t="s">
        <v>4142</v>
      </c>
      <c r="G10834" s="4"/>
      <c r="H10834" s="4"/>
      <c r="I10834" s="4"/>
      <c r="J10834" s="4"/>
      <c r="K10834" s="4">
        <v>-2169016.78800921</v>
      </c>
      <c r="L10834" s="4">
        <v>6843600.0869767303</v>
      </c>
      <c r="M10834" s="4">
        <v>4072801.0257256199</v>
      </c>
      <c r="N10834" s="3">
        <v>-0.47850646492439203</v>
      </c>
      <c r="O10834" s="5">
        <v>3.0454702377319336</v>
      </c>
      <c r="P10834" s="3">
        <v>0.59512549638748169</v>
      </c>
    </row>
    <row r="10835" spans="1:16" x14ac:dyDescent="0.25">
      <c r="A10835" s="1">
        <v>2022</v>
      </c>
      <c r="B10835" t="s">
        <v>671</v>
      </c>
      <c r="C10835" t="s">
        <v>2372</v>
      </c>
      <c r="D10835" t="s">
        <v>3427</v>
      </c>
      <c r="E10835" t="s">
        <v>3469</v>
      </c>
      <c r="F10835" t="s">
        <v>4142</v>
      </c>
      <c r="G10835" s="4"/>
      <c r="H10835" s="4"/>
      <c r="I10835" s="4"/>
      <c r="J10835" s="4"/>
      <c r="K10835" s="4">
        <v>-2814691.4917843901</v>
      </c>
      <c r="L10835" s="4">
        <v>9945823.18314505</v>
      </c>
      <c r="M10835" s="4">
        <v>5924492.2605533199</v>
      </c>
      <c r="N10835" s="3">
        <v>-0.346540603034865</v>
      </c>
      <c r="O10835" s="5">
        <v>1.1583784818649292</v>
      </c>
      <c r="P10835" s="3">
        <v>0.59567642211914063</v>
      </c>
    </row>
    <row r="10836" spans="1:16" x14ac:dyDescent="0.25">
      <c r="A10836" s="1">
        <v>2023</v>
      </c>
      <c r="B10836" t="s">
        <v>671</v>
      </c>
      <c r="C10836" t="s">
        <v>2372</v>
      </c>
      <c r="D10836" t="s">
        <v>3427</v>
      </c>
      <c r="E10836" t="s">
        <v>3469</v>
      </c>
      <c r="F10836" t="s">
        <v>4142</v>
      </c>
      <c r="G10836" s="4"/>
      <c r="H10836" s="4"/>
      <c r="I10836" s="4"/>
      <c r="J10836" s="4"/>
      <c r="K10836" s="4">
        <v>-3771216.2117121601</v>
      </c>
      <c r="L10836" s="4">
        <v>7215328.46715328</v>
      </c>
      <c r="M10836" s="4">
        <v>6619126.0873912601</v>
      </c>
      <c r="N10836" s="3">
        <v>-0.44835391475657499</v>
      </c>
      <c r="O10836" s="5">
        <v>1.2973419427871704</v>
      </c>
      <c r="P10836" s="3">
        <v>0.9173700213432312</v>
      </c>
    </row>
    <row r="10837" spans="1:16" x14ac:dyDescent="0.25">
      <c r="A10837" s="1">
        <v>2024</v>
      </c>
      <c r="B10837" t="s">
        <v>671</v>
      </c>
      <c r="C10837" t="s">
        <v>2372</v>
      </c>
      <c r="D10837" t="s">
        <v>3427</v>
      </c>
      <c r="E10837" t="s">
        <v>3469</v>
      </c>
      <c r="F10837" t="s">
        <v>4142</v>
      </c>
      <c r="G10837" s="4"/>
      <c r="H10837" s="4"/>
      <c r="I10837" s="4"/>
      <c r="J10837" s="4"/>
      <c r="K10837" s="4">
        <v>-951033.714906696</v>
      </c>
      <c r="L10837" s="4">
        <v>5441203.9228497297</v>
      </c>
      <c r="M10837" s="4">
        <v>5323201.7494149702</v>
      </c>
      <c r="N10837" s="3">
        <v>-0.15027089094308799</v>
      </c>
      <c r="O10837" s="5">
        <v>1.6389687061309814</v>
      </c>
      <c r="P10837" s="3">
        <v>0.97831320762634277</v>
      </c>
    </row>
    <row r="10838" spans="1:16" x14ac:dyDescent="0.25">
      <c r="A10838" s="1">
        <v>2024</v>
      </c>
      <c r="B10838" t="s">
        <v>672</v>
      </c>
      <c r="C10838" t="s">
        <v>2373</v>
      </c>
      <c r="D10838" t="s">
        <v>3421</v>
      </c>
      <c r="E10838" t="s">
        <v>3470</v>
      </c>
      <c r="F10838" t="s">
        <v>4143</v>
      </c>
      <c r="G10838" s="4"/>
      <c r="H10838" s="4"/>
      <c r="I10838" s="4"/>
      <c r="J10838" s="4"/>
      <c r="K10838" s="4">
        <v>13409211.666992901</v>
      </c>
      <c r="L10838" s="4">
        <v>142378142.56550801</v>
      </c>
      <c r="M10838" s="4">
        <v>85741771.302329496</v>
      </c>
      <c r="N10838" s="3">
        <v>8.7987463392076998E-2</v>
      </c>
      <c r="O10838" s="5">
        <v>1.3795427083969116</v>
      </c>
      <c r="P10838" s="3">
        <v>0.602211594581604</v>
      </c>
    </row>
    <row r="10839" spans="1:16" x14ac:dyDescent="0.25">
      <c r="A10839" s="1">
        <v>2017</v>
      </c>
      <c r="B10839" t="s">
        <v>673</v>
      </c>
      <c r="C10839" t="s">
        <v>2374</v>
      </c>
      <c r="D10839" t="s">
        <v>3408</v>
      </c>
      <c r="E10839" t="s">
        <v>3469</v>
      </c>
      <c r="F10839" t="s">
        <v>4144</v>
      </c>
      <c r="G10839" s="4"/>
      <c r="H10839" s="4"/>
      <c r="I10839" s="4"/>
      <c r="J10839" s="4"/>
      <c r="K10839" s="4">
        <v>-2481266.1885986198</v>
      </c>
      <c r="L10839" s="4">
        <v>2174022.9195969501</v>
      </c>
      <c r="M10839" s="4">
        <v>277496.21465409198</v>
      </c>
      <c r="N10839" s="3">
        <v>-2.04887975821919</v>
      </c>
      <c r="O10839" s="5">
        <v>5.068112850189209</v>
      </c>
      <c r="P10839" s="3">
        <v>0.12764181196689606</v>
      </c>
    </row>
    <row r="10840" spans="1:16" x14ac:dyDescent="0.25">
      <c r="A10840" s="1">
        <v>2018</v>
      </c>
      <c r="B10840" t="s">
        <v>673</v>
      </c>
      <c r="C10840" t="s">
        <v>2374</v>
      </c>
      <c r="D10840" t="s">
        <v>3408</v>
      </c>
      <c r="E10840" t="s">
        <v>3469</v>
      </c>
      <c r="F10840" t="s">
        <v>4144</v>
      </c>
      <c r="G10840" s="4"/>
      <c r="H10840" s="4"/>
      <c r="I10840" s="4"/>
      <c r="J10840" s="4"/>
      <c r="K10840" s="4">
        <v>-7772531.9950554799</v>
      </c>
      <c r="L10840" s="4">
        <v>10769383.1930658</v>
      </c>
      <c r="M10840" s="4">
        <v>3257879.7770523801</v>
      </c>
      <c r="N10840" s="3">
        <v>-1.20850299101415</v>
      </c>
      <c r="O10840" s="5">
        <v>3.4476523399353027</v>
      </c>
      <c r="P10840" s="3">
        <v>0.30251312255859375</v>
      </c>
    </row>
    <row r="10841" spans="1:16" x14ac:dyDescent="0.25">
      <c r="A10841" s="1">
        <v>2019</v>
      </c>
      <c r="B10841" t="s">
        <v>673</v>
      </c>
      <c r="C10841" t="s">
        <v>2374</v>
      </c>
      <c r="D10841" t="s">
        <v>3408</v>
      </c>
      <c r="E10841" t="s">
        <v>3469</v>
      </c>
      <c r="F10841" t="s">
        <v>4144</v>
      </c>
      <c r="G10841" s="4"/>
      <c r="H10841" s="4"/>
      <c r="I10841" s="4"/>
      <c r="J10841" s="4"/>
      <c r="K10841" s="4">
        <v>-8232138.9961390002</v>
      </c>
      <c r="L10841" s="4">
        <v>3018888.7328887298</v>
      </c>
      <c r="M10841" s="4">
        <v>4037118.98911899</v>
      </c>
      <c r="N10841" s="3">
        <v>-1.24422771756591</v>
      </c>
      <c r="O10841" s="5">
        <v>14.87919807434082</v>
      </c>
      <c r="P10841" s="3">
        <v>1.3372864723205566</v>
      </c>
    </row>
    <row r="10842" spans="1:16" x14ac:dyDescent="0.25">
      <c r="A10842" s="1">
        <v>2020</v>
      </c>
      <c r="B10842" t="s">
        <v>673</v>
      </c>
      <c r="C10842" t="s">
        <v>2374</v>
      </c>
      <c r="D10842" t="s">
        <v>3408</v>
      </c>
      <c r="E10842" t="s">
        <v>3469</v>
      </c>
      <c r="F10842" t="s">
        <v>4144</v>
      </c>
      <c r="G10842" s="4"/>
      <c r="H10842" s="4"/>
      <c r="I10842" s="4"/>
      <c r="J10842" s="4"/>
      <c r="K10842" s="4">
        <v>-5537336.9407672202</v>
      </c>
      <c r="L10842" s="4">
        <v>13850303.687036701</v>
      </c>
      <c r="M10842" s="4">
        <v>4965554.2978617698</v>
      </c>
      <c r="N10842" s="3">
        <v>-0.65848420264353102</v>
      </c>
      <c r="O10842" s="5">
        <v>2.1115348339080811</v>
      </c>
      <c r="P10842" s="3">
        <v>0.35851591825485229</v>
      </c>
    </row>
    <row r="10843" spans="1:16" x14ac:dyDescent="0.25">
      <c r="A10843" s="1">
        <v>2021</v>
      </c>
      <c r="B10843" t="s">
        <v>673</v>
      </c>
      <c r="C10843" t="s">
        <v>2374</v>
      </c>
      <c r="D10843" t="s">
        <v>3408</v>
      </c>
      <c r="E10843" t="s">
        <v>3469</v>
      </c>
      <c r="F10843" t="s">
        <v>4144</v>
      </c>
      <c r="G10843" s="4"/>
      <c r="H10843" s="4"/>
      <c r="I10843" s="4"/>
      <c r="J10843" s="4"/>
      <c r="K10843" s="4">
        <v>-10837644.430114901</v>
      </c>
      <c r="L10843" s="4">
        <v>35880685.166717902</v>
      </c>
      <c r="M10843" s="4">
        <v>5306582.4891841402</v>
      </c>
      <c r="N10843" s="3">
        <v>-0.42561468080307902</v>
      </c>
      <c r="O10843" s="5">
        <v>4.0327143669128418</v>
      </c>
      <c r="P10843" s="3">
        <v>0.14789523184299469</v>
      </c>
    </row>
    <row r="10844" spans="1:16" x14ac:dyDescent="0.25">
      <c r="A10844" s="1">
        <v>2022</v>
      </c>
      <c r="B10844" t="s">
        <v>673</v>
      </c>
      <c r="C10844" t="s">
        <v>2374</v>
      </c>
      <c r="D10844" t="s">
        <v>3408</v>
      </c>
      <c r="E10844" t="s">
        <v>3469</v>
      </c>
      <c r="F10844" t="s">
        <v>4144</v>
      </c>
      <c r="G10844" s="4"/>
      <c r="H10844" s="4"/>
      <c r="I10844" s="4"/>
      <c r="J10844" s="4"/>
      <c r="K10844" s="4">
        <v>-6733346.90525648</v>
      </c>
      <c r="L10844" s="4">
        <v>18352292.8498968</v>
      </c>
      <c r="M10844" s="4">
        <v>1708553.0719703001</v>
      </c>
      <c r="N10844" s="3">
        <v>-0.26212015699446001</v>
      </c>
      <c r="O10844" s="5">
        <v>2.2359464168548584</v>
      </c>
      <c r="P10844" s="3">
        <v>9.309753030538559E-2</v>
      </c>
    </row>
    <row r="10845" spans="1:16" x14ac:dyDescent="0.25">
      <c r="A10845" s="1">
        <v>2023</v>
      </c>
      <c r="B10845" t="s">
        <v>673</v>
      </c>
      <c r="C10845" t="s">
        <v>2374</v>
      </c>
      <c r="D10845" t="s">
        <v>3408</v>
      </c>
      <c r="E10845" t="s">
        <v>3469</v>
      </c>
      <c r="F10845" t="s">
        <v>4144</v>
      </c>
      <c r="G10845" s="4"/>
      <c r="H10845" s="4"/>
      <c r="I10845" s="4"/>
      <c r="J10845" s="4"/>
      <c r="K10845" s="4">
        <v>-7057558.9107755898</v>
      </c>
      <c r="L10845" s="4">
        <v>6751624.8375162501</v>
      </c>
      <c r="M10845" s="4">
        <v>703388.99443388998</v>
      </c>
      <c r="N10845" s="3">
        <v>-0.57662095309249795</v>
      </c>
      <c r="O10845" s="5">
        <v>1.3448672294616699</v>
      </c>
      <c r="P10845" s="3">
        <v>0.10418070107698441</v>
      </c>
    </row>
    <row r="10846" spans="1:16" x14ac:dyDescent="0.25">
      <c r="A10846" s="1">
        <v>2024</v>
      </c>
      <c r="B10846" t="s">
        <v>673</v>
      </c>
      <c r="C10846" t="s">
        <v>2374</v>
      </c>
      <c r="D10846" t="s">
        <v>3408</v>
      </c>
      <c r="E10846" t="s">
        <v>3469</v>
      </c>
      <c r="F10846" t="s">
        <v>4144</v>
      </c>
      <c r="G10846" s="4"/>
      <c r="H10846" s="4"/>
      <c r="I10846" s="4"/>
      <c r="J10846" s="4"/>
      <c r="K10846" s="4">
        <v>-3063294.9537645099</v>
      </c>
      <c r="L10846" s="4">
        <v>4522716.3934316896</v>
      </c>
      <c r="M10846" s="4">
        <v>859116.09208429698</v>
      </c>
      <c r="N10846" s="3">
        <v>-0.54336228598891401</v>
      </c>
      <c r="O10846" s="5">
        <v>3.0331740379333496</v>
      </c>
      <c r="P10846" s="3">
        <v>0.18995577096939087</v>
      </c>
    </row>
    <row r="10847" spans="1:16" x14ac:dyDescent="0.25">
      <c r="A10847" s="1">
        <v>2014</v>
      </c>
      <c r="B10847" t="s">
        <v>674</v>
      </c>
      <c r="C10847" t="s">
        <v>2375</v>
      </c>
      <c r="D10847" t="s">
        <v>3406</v>
      </c>
      <c r="E10847" t="s">
        <v>3469</v>
      </c>
      <c r="F10847" t="s">
        <v>4145</v>
      </c>
      <c r="G10847" s="4"/>
      <c r="H10847" s="4"/>
      <c r="I10847" s="4"/>
      <c r="J10847" s="4"/>
      <c r="K10847" s="4">
        <v>7977121.9765194003</v>
      </c>
      <c r="L10847" s="4">
        <v>19623552.2655476</v>
      </c>
      <c r="M10847" s="4">
        <v>10874078.928756701</v>
      </c>
      <c r="N10847" s="3">
        <v>0.42938029212272499</v>
      </c>
      <c r="P10847" s="3">
        <v>0.5541340708732605</v>
      </c>
    </row>
    <row r="10848" spans="1:16" x14ac:dyDescent="0.25">
      <c r="A10848" s="1">
        <v>2015</v>
      </c>
      <c r="B10848" t="s">
        <v>674</v>
      </c>
      <c r="C10848" t="s">
        <v>2375</v>
      </c>
      <c r="D10848" t="s">
        <v>3406</v>
      </c>
      <c r="E10848" t="s">
        <v>3469</v>
      </c>
      <c r="F10848" t="s">
        <v>4145</v>
      </c>
      <c r="G10848" s="4"/>
      <c r="H10848" s="4"/>
      <c r="I10848" s="4"/>
      <c r="J10848" s="4"/>
      <c r="K10848" s="4">
        <v>1019236.8435244201</v>
      </c>
      <c r="L10848" s="4">
        <v>24480726.177361101</v>
      </c>
      <c r="M10848" s="4">
        <v>17761549.424897701</v>
      </c>
      <c r="N10848" s="3">
        <v>5.0317084154258E-2</v>
      </c>
      <c r="P10848" s="3">
        <v>0.72553199529647827</v>
      </c>
    </row>
    <row r="10849" spans="1:16" x14ac:dyDescent="0.25">
      <c r="A10849" s="1">
        <v>2016</v>
      </c>
      <c r="B10849" t="s">
        <v>674</v>
      </c>
      <c r="C10849" t="s">
        <v>2375</v>
      </c>
      <c r="D10849" t="s">
        <v>3406</v>
      </c>
      <c r="E10849" t="s">
        <v>3469</v>
      </c>
      <c r="F10849" t="s">
        <v>4145</v>
      </c>
      <c r="G10849" s="4"/>
      <c r="H10849" s="4"/>
      <c r="I10849" s="4"/>
      <c r="J10849" s="4"/>
      <c r="K10849" s="4">
        <v>2031497.1540960199</v>
      </c>
      <c r="L10849" s="4">
        <v>24170285.6333999</v>
      </c>
      <c r="M10849" s="4">
        <v>18902576.9586077</v>
      </c>
      <c r="N10849" s="3">
        <v>8.4921758340485001E-2</v>
      </c>
      <c r="P10849" s="3">
        <v>0.7820584774017334</v>
      </c>
    </row>
    <row r="10850" spans="1:16" x14ac:dyDescent="0.25">
      <c r="A10850" s="1">
        <v>2017</v>
      </c>
      <c r="B10850" t="s">
        <v>674</v>
      </c>
      <c r="C10850" t="s">
        <v>2375</v>
      </c>
      <c r="D10850" t="s">
        <v>3406</v>
      </c>
      <c r="E10850" t="s">
        <v>3469</v>
      </c>
      <c r="F10850" t="s">
        <v>4145</v>
      </c>
      <c r="G10850" s="4"/>
      <c r="H10850" s="4"/>
      <c r="I10850" s="4"/>
      <c r="J10850" s="4"/>
      <c r="K10850" s="4">
        <v>5000867.7473156704</v>
      </c>
      <c r="L10850" s="4">
        <v>61736767.429884702</v>
      </c>
      <c r="M10850" s="4">
        <v>28939389.118187301</v>
      </c>
      <c r="N10850" s="3">
        <v>0.115396712129287</v>
      </c>
      <c r="O10850" s="5">
        <v>2.4092998504638672</v>
      </c>
      <c r="P10850" s="3">
        <v>0.46875452995300293</v>
      </c>
    </row>
    <row r="10851" spans="1:16" x14ac:dyDescent="0.25">
      <c r="A10851" s="1">
        <v>2016</v>
      </c>
      <c r="B10851" t="s">
        <v>675</v>
      </c>
      <c r="C10851" t="s">
        <v>2376</v>
      </c>
      <c r="D10851" t="s">
        <v>3405</v>
      </c>
      <c r="E10851" t="s">
        <v>3469</v>
      </c>
      <c r="F10851" t="s">
        <v>4146</v>
      </c>
      <c r="G10851" s="4"/>
      <c r="H10851" s="4"/>
      <c r="I10851" s="4"/>
      <c r="J10851" s="4"/>
      <c r="K10851" s="4">
        <v>-7110000</v>
      </c>
      <c r="L10851" s="4">
        <v>49184000</v>
      </c>
      <c r="M10851" s="4">
        <v>857000</v>
      </c>
      <c r="N10851" s="3">
        <v>-0.19029385375955599</v>
      </c>
      <c r="O10851" s="5">
        <v>0.94023019075393677</v>
      </c>
      <c r="P10851" s="3">
        <v>1.7424365505576134E-2</v>
      </c>
    </row>
    <row r="10852" spans="1:16" x14ac:dyDescent="0.25">
      <c r="A10852" s="1">
        <v>2017</v>
      </c>
      <c r="B10852" t="s">
        <v>675</v>
      </c>
      <c r="C10852" t="s">
        <v>2376</v>
      </c>
      <c r="D10852" t="s">
        <v>3405</v>
      </c>
      <c r="E10852" t="s">
        <v>3469</v>
      </c>
      <c r="F10852" t="s">
        <v>4146</v>
      </c>
      <c r="G10852" s="4"/>
      <c r="H10852" s="4"/>
      <c r="I10852" s="4"/>
      <c r="J10852" s="4"/>
      <c r="K10852" s="4">
        <v>-678000</v>
      </c>
      <c r="L10852" s="4">
        <v>129565000</v>
      </c>
      <c r="M10852" s="4">
        <v>9651000</v>
      </c>
      <c r="N10852" s="3">
        <v>-7.5860564254899999E-3</v>
      </c>
      <c r="O10852" s="5">
        <v>1.0852558612823486</v>
      </c>
      <c r="P10852" s="3">
        <v>7.4487708508968353E-2</v>
      </c>
    </row>
    <row r="10853" spans="1:16" x14ac:dyDescent="0.25">
      <c r="A10853" s="1">
        <v>2018</v>
      </c>
      <c r="B10853" t="s">
        <v>675</v>
      </c>
      <c r="C10853" t="s">
        <v>2376</v>
      </c>
      <c r="D10853" t="s">
        <v>3405</v>
      </c>
      <c r="E10853" t="s">
        <v>3469</v>
      </c>
      <c r="F10853" t="s">
        <v>4146</v>
      </c>
      <c r="G10853" s="4"/>
      <c r="H10853" s="4"/>
      <c r="I10853" s="4"/>
      <c r="J10853" s="4"/>
      <c r="K10853" s="4">
        <v>897000</v>
      </c>
      <c r="L10853" s="4">
        <v>190482000</v>
      </c>
      <c r="M10853" s="4">
        <v>34442000</v>
      </c>
      <c r="N10853" s="3">
        <v>5.6054267029529998E-3</v>
      </c>
      <c r="O10853" s="5">
        <v>1.109158992767334</v>
      </c>
      <c r="P10853" s="3">
        <v>0.18081498146057129</v>
      </c>
    </row>
    <row r="10854" spans="1:16" x14ac:dyDescent="0.25">
      <c r="A10854" s="1">
        <v>2019</v>
      </c>
      <c r="B10854" t="s">
        <v>675</v>
      </c>
      <c r="C10854" t="s">
        <v>2376</v>
      </c>
      <c r="D10854" t="s">
        <v>3405</v>
      </c>
      <c r="E10854" t="s">
        <v>3469</v>
      </c>
      <c r="F10854" t="s">
        <v>4146</v>
      </c>
      <c r="G10854" s="4"/>
      <c r="H10854" s="4"/>
      <c r="I10854" s="4"/>
      <c r="J10854" s="4"/>
      <c r="K10854" s="4">
        <v>9503000</v>
      </c>
      <c r="L10854" s="4">
        <v>229627000</v>
      </c>
      <c r="M10854" s="4">
        <v>47823000</v>
      </c>
      <c r="N10854" s="3">
        <v>4.5240639929160997E-2</v>
      </c>
      <c r="O10854" s="5">
        <v>0.45245024561882019</v>
      </c>
      <c r="P10854" s="3">
        <v>0.2082638293504715</v>
      </c>
    </row>
    <row r="10855" spans="1:16" x14ac:dyDescent="0.25">
      <c r="A10855" s="1">
        <v>2020</v>
      </c>
      <c r="B10855" t="s">
        <v>675</v>
      </c>
      <c r="C10855" t="s">
        <v>2376</v>
      </c>
      <c r="D10855" t="s">
        <v>3405</v>
      </c>
      <c r="E10855" t="s">
        <v>3469</v>
      </c>
      <c r="F10855" t="s">
        <v>4146</v>
      </c>
      <c r="G10855" s="4"/>
      <c r="H10855" s="4"/>
      <c r="I10855" s="4"/>
      <c r="J10855" s="4"/>
      <c r="K10855" s="4">
        <v>-540000</v>
      </c>
      <c r="L10855" s="4">
        <v>88224000</v>
      </c>
      <c r="M10855" s="4">
        <v>29528000</v>
      </c>
      <c r="N10855" s="3">
        <v>-3.3978184746940002E-3</v>
      </c>
      <c r="O10855" s="5">
        <v>0.85060948133468628</v>
      </c>
      <c r="P10855" s="3">
        <v>0.33469352126121521</v>
      </c>
    </row>
    <row r="10856" spans="1:16" x14ac:dyDescent="0.25">
      <c r="A10856" s="1">
        <v>2021</v>
      </c>
      <c r="B10856" t="s">
        <v>675</v>
      </c>
      <c r="C10856" t="s">
        <v>2376</v>
      </c>
      <c r="D10856" t="s">
        <v>3405</v>
      </c>
      <c r="E10856" t="s">
        <v>3469</v>
      </c>
      <c r="F10856" t="s">
        <v>4146</v>
      </c>
      <c r="G10856" s="4"/>
      <c r="H10856" s="4"/>
      <c r="I10856" s="4"/>
      <c r="J10856" s="4"/>
      <c r="K10856" s="4">
        <v>4439000</v>
      </c>
      <c r="L10856" s="4">
        <v>90828000</v>
      </c>
      <c r="M10856" s="4">
        <v>28991000</v>
      </c>
      <c r="N10856" s="3">
        <v>4.9583361258182003E-2</v>
      </c>
      <c r="O10856" s="5">
        <v>0.79434752464294434</v>
      </c>
      <c r="P10856" s="3">
        <v>0.31918570399284363</v>
      </c>
    </row>
    <row r="10857" spans="1:16" x14ac:dyDescent="0.25">
      <c r="A10857" s="1">
        <v>2022</v>
      </c>
      <c r="B10857" t="s">
        <v>675</v>
      </c>
      <c r="C10857" t="s">
        <v>2376</v>
      </c>
      <c r="D10857" t="s">
        <v>3405</v>
      </c>
      <c r="E10857" t="s">
        <v>3469</v>
      </c>
      <c r="F10857" t="s">
        <v>4146</v>
      </c>
      <c r="G10857" s="4"/>
      <c r="H10857" s="4"/>
      <c r="I10857" s="4"/>
      <c r="J10857" s="4"/>
      <c r="K10857" s="4">
        <v>7555000</v>
      </c>
      <c r="L10857" s="4">
        <v>90383000</v>
      </c>
      <c r="M10857" s="4">
        <v>24344000</v>
      </c>
      <c r="N10857" s="3">
        <v>8.3383459061536006E-2</v>
      </c>
      <c r="O10857" s="5">
        <v>0.61158794164657593</v>
      </c>
      <c r="P10857" s="3">
        <v>0.26934269070625305</v>
      </c>
    </row>
    <row r="10858" spans="1:16" x14ac:dyDescent="0.25">
      <c r="A10858" s="1">
        <v>2023</v>
      </c>
      <c r="B10858" t="s">
        <v>675</v>
      </c>
      <c r="C10858" t="s">
        <v>2376</v>
      </c>
      <c r="D10858" t="s">
        <v>3405</v>
      </c>
      <c r="E10858" t="s">
        <v>3469</v>
      </c>
      <c r="F10858" t="s">
        <v>4146</v>
      </c>
      <c r="G10858" s="4"/>
      <c r="H10858" s="4"/>
      <c r="I10858" s="4"/>
      <c r="J10858" s="4"/>
      <c r="K10858" s="4">
        <v>-13186000</v>
      </c>
      <c r="L10858" s="4">
        <v>70777000</v>
      </c>
      <c r="M10858" s="4">
        <v>17578000</v>
      </c>
      <c r="N10858" s="3">
        <v>-0.16363862000496401</v>
      </c>
      <c r="O10858" s="5">
        <v>0.44492864608764648</v>
      </c>
      <c r="P10858" s="3">
        <v>0.24835751950740814</v>
      </c>
    </row>
    <row r="10859" spans="1:16" x14ac:dyDescent="0.25">
      <c r="A10859" s="1">
        <v>2024</v>
      </c>
      <c r="B10859" t="s">
        <v>675</v>
      </c>
      <c r="C10859" t="s">
        <v>2376</v>
      </c>
      <c r="D10859" t="s">
        <v>3405</v>
      </c>
      <c r="E10859" t="s">
        <v>3469</v>
      </c>
      <c r="F10859" t="s">
        <v>4146</v>
      </c>
      <c r="G10859" s="4"/>
      <c r="H10859" s="4"/>
      <c r="I10859" s="4"/>
      <c r="J10859" s="4"/>
      <c r="K10859" s="4">
        <v>-7499000</v>
      </c>
      <c r="L10859" s="4">
        <v>63778000</v>
      </c>
      <c r="M10859" s="4">
        <v>17967000</v>
      </c>
      <c r="N10859" s="3">
        <v>-0.111463713723013</v>
      </c>
      <c r="O10859" s="5">
        <v>0.39425197243690491</v>
      </c>
      <c r="P10859" s="3">
        <v>0.28171154856681824</v>
      </c>
    </row>
    <row r="10860" spans="1:16" x14ac:dyDescent="0.25">
      <c r="A10860" s="1">
        <v>2013</v>
      </c>
      <c r="B10860" t="s">
        <v>676</v>
      </c>
      <c r="C10860" t="s">
        <v>2377</v>
      </c>
      <c r="D10860" t="s">
        <v>3408</v>
      </c>
      <c r="E10860" t="s">
        <v>3469</v>
      </c>
      <c r="F10860" t="s">
        <v>4147</v>
      </c>
      <c r="G10860" s="4"/>
      <c r="H10860" s="4"/>
      <c r="I10860" s="4"/>
      <c r="J10860" s="4"/>
      <c r="K10860" s="4">
        <v>-36678.330303224102</v>
      </c>
      <c r="L10860" s="4">
        <v>102645.787843628</v>
      </c>
      <c r="M10860" s="4">
        <v>82429.629900326196</v>
      </c>
      <c r="N10860" s="3">
        <v>-0.36714388268807802</v>
      </c>
      <c r="P10860" s="3">
        <v>0.80304932594299316</v>
      </c>
    </row>
    <row r="10861" spans="1:16" x14ac:dyDescent="0.25">
      <c r="A10861" s="1">
        <v>2014</v>
      </c>
      <c r="B10861" t="s">
        <v>676</v>
      </c>
      <c r="C10861" t="s">
        <v>2377</v>
      </c>
      <c r="D10861" t="s">
        <v>3408</v>
      </c>
      <c r="E10861" t="s">
        <v>3469</v>
      </c>
      <c r="F10861" t="s">
        <v>4147</v>
      </c>
      <c r="G10861" s="4"/>
      <c r="H10861" s="4"/>
      <c r="I10861" s="4"/>
      <c r="J10861" s="4"/>
      <c r="K10861" s="4">
        <v>-87106.417087085705</v>
      </c>
      <c r="L10861" s="4">
        <v>58279.0324862087</v>
      </c>
      <c r="M10861" s="4">
        <v>124518.83634306199</v>
      </c>
      <c r="N10861" s="3">
        <v>-1.0608021589962999</v>
      </c>
      <c r="P10861" s="3">
        <v>2.1365976333618164</v>
      </c>
    </row>
    <row r="10862" spans="1:16" x14ac:dyDescent="0.25">
      <c r="A10862" s="1">
        <v>2015</v>
      </c>
      <c r="B10862" t="s">
        <v>676</v>
      </c>
      <c r="C10862" t="s">
        <v>2377</v>
      </c>
      <c r="D10862" t="s">
        <v>3408</v>
      </c>
      <c r="E10862" t="s">
        <v>3469</v>
      </c>
      <c r="F10862" t="s">
        <v>4147</v>
      </c>
      <c r="G10862" s="4"/>
      <c r="H10862" s="4"/>
      <c r="I10862" s="4"/>
      <c r="J10862" s="4"/>
      <c r="K10862" s="4">
        <v>-50251.535018451003</v>
      </c>
      <c r="L10862" s="4">
        <v>95889.155104273406</v>
      </c>
      <c r="M10862" s="4">
        <v>91507.900433734205</v>
      </c>
      <c r="N10862" s="3">
        <v>-0.70036345285581603</v>
      </c>
      <c r="P10862" s="3">
        <v>0.95430916547775269</v>
      </c>
    </row>
    <row r="10863" spans="1:16" x14ac:dyDescent="0.25">
      <c r="A10863" s="1">
        <v>2016</v>
      </c>
      <c r="B10863" t="s">
        <v>676</v>
      </c>
      <c r="C10863" t="s">
        <v>2377</v>
      </c>
      <c r="D10863" t="s">
        <v>3408</v>
      </c>
      <c r="E10863" t="s">
        <v>3469</v>
      </c>
      <c r="F10863" t="s">
        <v>4147</v>
      </c>
      <c r="G10863" s="4"/>
      <c r="H10863" s="4"/>
      <c r="I10863" s="4"/>
      <c r="J10863" s="4"/>
      <c r="K10863" s="4">
        <v>-267947.07512590499</v>
      </c>
      <c r="L10863" s="4">
        <v>3329796.31671484</v>
      </c>
      <c r="M10863" s="4">
        <v>291759.54346336098</v>
      </c>
      <c r="N10863" s="3">
        <v>-0.156578622573077</v>
      </c>
      <c r="P10863" s="3">
        <v>8.7620839476585388E-2</v>
      </c>
    </row>
    <row r="10864" spans="1:16" x14ac:dyDescent="0.25">
      <c r="A10864" s="1">
        <v>2017</v>
      </c>
      <c r="B10864" t="s">
        <v>676</v>
      </c>
      <c r="C10864" t="s">
        <v>2377</v>
      </c>
      <c r="D10864" t="s">
        <v>3408</v>
      </c>
      <c r="E10864" t="s">
        <v>3469</v>
      </c>
      <c r="F10864" t="s">
        <v>4147</v>
      </c>
      <c r="G10864" s="4"/>
      <c r="H10864" s="4"/>
      <c r="I10864" s="4"/>
      <c r="J10864" s="4"/>
      <c r="K10864" s="4">
        <v>-3196411.4152197801</v>
      </c>
      <c r="L10864" s="4">
        <v>4612250.6859738501</v>
      </c>
      <c r="M10864" s="4">
        <v>279440.767983275</v>
      </c>
      <c r="N10864" s="3">
        <v>-0.79438473102217899</v>
      </c>
      <c r="O10864" s="5">
        <v>1.0165519714355469</v>
      </c>
      <c r="P10864" s="3">
        <v>6.0586638748645782E-2</v>
      </c>
    </row>
    <row r="10865" spans="1:16" x14ac:dyDescent="0.25">
      <c r="A10865" s="1">
        <v>2018</v>
      </c>
      <c r="B10865" t="s">
        <v>676</v>
      </c>
      <c r="C10865" t="s">
        <v>2377</v>
      </c>
      <c r="D10865" t="s">
        <v>3408</v>
      </c>
      <c r="E10865" t="s">
        <v>3469</v>
      </c>
      <c r="F10865" t="s">
        <v>4147</v>
      </c>
      <c r="G10865" s="4"/>
      <c r="H10865" s="4"/>
      <c r="I10865" s="4"/>
      <c r="J10865" s="4"/>
      <c r="K10865" s="4">
        <v>-4789419.6108039301</v>
      </c>
      <c r="L10865" s="4">
        <v>6099530.7145130597</v>
      </c>
      <c r="M10865" s="4">
        <v>229245.22017187401</v>
      </c>
      <c r="N10865" s="3">
        <v>-0.90869140426139094</v>
      </c>
      <c r="O10865" s="5">
        <v>1.2708753347396851</v>
      </c>
      <c r="P10865" s="3">
        <v>3.7584073841571808E-2</v>
      </c>
    </row>
    <row r="10866" spans="1:16" x14ac:dyDescent="0.25">
      <c r="A10866" s="1">
        <v>2019</v>
      </c>
      <c r="B10866" t="s">
        <v>676</v>
      </c>
      <c r="C10866" t="s">
        <v>2377</v>
      </c>
      <c r="D10866" t="s">
        <v>3408</v>
      </c>
      <c r="E10866" t="s">
        <v>3469</v>
      </c>
      <c r="F10866" t="s">
        <v>4147</v>
      </c>
      <c r="G10866" s="4"/>
      <c r="H10866" s="4"/>
      <c r="I10866" s="4"/>
      <c r="J10866" s="4"/>
      <c r="K10866" s="4">
        <v>-2724937.8729378702</v>
      </c>
      <c r="L10866" s="4">
        <v>3679905.22990523</v>
      </c>
      <c r="M10866" s="4">
        <v>134867.67286767301</v>
      </c>
      <c r="N10866" s="3">
        <v>-0.57581222376084995</v>
      </c>
      <c r="O10866" s="5">
        <v>0.86810290813446045</v>
      </c>
      <c r="P10866" s="3">
        <v>3.6649767309427261E-2</v>
      </c>
    </row>
    <row r="10867" spans="1:16" x14ac:dyDescent="0.25">
      <c r="A10867" s="1">
        <v>2020</v>
      </c>
      <c r="B10867" t="s">
        <v>676</v>
      </c>
      <c r="C10867" t="s">
        <v>2377</v>
      </c>
      <c r="D10867" t="s">
        <v>3408</v>
      </c>
      <c r="E10867" t="s">
        <v>3469</v>
      </c>
      <c r="F10867" t="s">
        <v>4147</v>
      </c>
      <c r="G10867" s="4"/>
      <c r="H10867" s="4"/>
      <c r="I10867" s="4"/>
      <c r="J10867" s="4"/>
      <c r="K10867" s="4">
        <v>-2825886.5590878301</v>
      </c>
      <c r="L10867" s="4">
        <v>4095417.0865369998</v>
      </c>
      <c r="M10867" s="4">
        <v>168167.38677304899</v>
      </c>
      <c r="N10867" s="3">
        <v>-0.73271651351757405</v>
      </c>
      <c r="O10867" s="5">
        <v>13.778733253479004</v>
      </c>
      <c r="P10867" s="3">
        <v>4.1062336415052414E-2</v>
      </c>
    </row>
    <row r="10868" spans="1:16" x14ac:dyDescent="0.25">
      <c r="A10868" s="1">
        <v>2021</v>
      </c>
      <c r="B10868" t="s">
        <v>676</v>
      </c>
      <c r="C10868" t="s">
        <v>2377</v>
      </c>
      <c r="D10868" t="s">
        <v>3408</v>
      </c>
      <c r="E10868" t="s">
        <v>3469</v>
      </c>
      <c r="F10868" t="s">
        <v>4147</v>
      </c>
      <c r="G10868" s="4"/>
      <c r="H10868" s="4"/>
      <c r="I10868" s="4"/>
      <c r="J10868" s="4"/>
      <c r="K10868" s="4">
        <v>-5044190.1791270804</v>
      </c>
      <c r="L10868" s="4">
        <v>10681323.2460317</v>
      </c>
      <c r="M10868" s="4">
        <v>392227.57912258501</v>
      </c>
      <c r="N10868" s="3">
        <v>-0.66676240853232505</v>
      </c>
      <c r="O10868" s="5">
        <v>37.044609069824219</v>
      </c>
      <c r="P10868" s="3">
        <v>3.6720879375934601E-2</v>
      </c>
    </row>
    <row r="10869" spans="1:16" x14ac:dyDescent="0.25">
      <c r="A10869" s="1">
        <v>2022</v>
      </c>
      <c r="B10869" t="s">
        <v>676</v>
      </c>
      <c r="C10869" t="s">
        <v>2377</v>
      </c>
      <c r="D10869" t="s">
        <v>3408</v>
      </c>
      <c r="E10869" t="s">
        <v>3469</v>
      </c>
      <c r="F10869" t="s">
        <v>4147</v>
      </c>
      <c r="G10869" s="4"/>
      <c r="H10869" s="4"/>
      <c r="I10869" s="4"/>
      <c r="J10869" s="4"/>
      <c r="K10869" s="4">
        <v>-8182336.2570476197</v>
      </c>
      <c r="L10869" s="4">
        <v>25895746.237241801</v>
      </c>
      <c r="M10869" s="4">
        <v>978103.19722304703</v>
      </c>
      <c r="N10869" s="3">
        <v>-0.45805308187858901</v>
      </c>
      <c r="O10869" s="5">
        <v>8.3273286819458008</v>
      </c>
      <c r="P10869" s="3">
        <v>3.7770804017782211E-2</v>
      </c>
    </row>
    <row r="10870" spans="1:16" x14ac:dyDescent="0.25">
      <c r="A10870" s="1">
        <v>2023</v>
      </c>
      <c r="B10870" t="s">
        <v>676</v>
      </c>
      <c r="C10870" t="s">
        <v>2377</v>
      </c>
      <c r="D10870" t="s">
        <v>3408</v>
      </c>
      <c r="E10870" t="s">
        <v>3469</v>
      </c>
      <c r="F10870" t="s">
        <v>4147</v>
      </c>
      <c r="G10870" s="4"/>
      <c r="H10870" s="4"/>
      <c r="I10870" s="4"/>
      <c r="J10870" s="4"/>
      <c r="K10870" s="4">
        <v>-8678015.5317801591</v>
      </c>
      <c r="L10870" s="4">
        <v>17756848.3151685</v>
      </c>
      <c r="M10870" s="4">
        <v>767786.55467786605</v>
      </c>
      <c r="N10870" s="3">
        <v>-0.40579115415759198</v>
      </c>
      <c r="O10870" s="5">
        <v>7.5422906875610352</v>
      </c>
      <c r="P10870" s="3">
        <v>4.3238896876573563E-2</v>
      </c>
    </row>
    <row r="10871" spans="1:16" x14ac:dyDescent="0.25">
      <c r="A10871" s="1">
        <v>2024</v>
      </c>
      <c r="B10871" t="s">
        <v>676</v>
      </c>
      <c r="C10871" t="s">
        <v>2377</v>
      </c>
      <c r="D10871" t="s">
        <v>3408</v>
      </c>
      <c r="E10871" t="s">
        <v>3469</v>
      </c>
      <c r="F10871" t="s">
        <v>4147</v>
      </c>
      <c r="G10871" s="4"/>
      <c r="H10871" s="4"/>
      <c r="I10871" s="4"/>
      <c r="J10871" s="4"/>
      <c r="K10871" s="4">
        <v>-11770859.3067677</v>
      </c>
      <c r="L10871" s="4">
        <v>13486344.696085799</v>
      </c>
      <c r="M10871" s="4">
        <v>1277676.2915602699</v>
      </c>
      <c r="N10871" s="3">
        <v>-0.75343631845930803</v>
      </c>
      <c r="O10871" s="5">
        <v>15.459354400634766</v>
      </c>
      <c r="P10871" s="3">
        <v>9.4738513231277466E-2</v>
      </c>
    </row>
    <row r="10872" spans="1:16" x14ac:dyDescent="0.25">
      <c r="A10872" s="1">
        <v>2024</v>
      </c>
      <c r="B10872" t="s">
        <v>677</v>
      </c>
      <c r="C10872" t="s">
        <v>2378</v>
      </c>
      <c r="D10872" t="s">
        <v>3410</v>
      </c>
      <c r="E10872" t="s">
        <v>3469</v>
      </c>
      <c r="F10872" t="s">
        <v>4148</v>
      </c>
      <c r="G10872" s="4"/>
      <c r="H10872" s="4"/>
      <c r="I10872" s="4"/>
      <c r="J10872" s="4"/>
      <c r="K10872" s="4">
        <v>95960502.137611404</v>
      </c>
      <c r="L10872" s="4">
        <v>1747829906.76178</v>
      </c>
      <c r="M10872" s="4">
        <v>600263566.56293094</v>
      </c>
      <c r="N10872" s="3">
        <v>5.5167262444646002E-2</v>
      </c>
      <c r="O10872" s="5">
        <v>0.89756923913955688</v>
      </c>
      <c r="P10872" s="3">
        <v>0.34343361854553223</v>
      </c>
    </row>
    <row r="10873" spans="1:16" x14ac:dyDescent="0.25">
      <c r="A10873" s="1">
        <v>2013</v>
      </c>
      <c r="B10873" t="s">
        <v>678</v>
      </c>
      <c r="C10873" t="s">
        <v>2379</v>
      </c>
      <c r="D10873" t="s">
        <v>3408</v>
      </c>
      <c r="E10873" t="s">
        <v>3469</v>
      </c>
      <c r="F10873" t="s">
        <v>4149</v>
      </c>
      <c r="G10873" s="4"/>
      <c r="H10873" s="4"/>
      <c r="I10873" s="4"/>
      <c r="J10873" s="4"/>
      <c r="K10873" s="4">
        <v>-1077655.15225157</v>
      </c>
      <c r="L10873" s="4">
        <v>555241.78444503294</v>
      </c>
      <c r="M10873" s="4">
        <v>305646.052787853</v>
      </c>
      <c r="N10873" s="3">
        <v>-1.29651319354452</v>
      </c>
      <c r="P10873" s="3">
        <v>0.55047380924224854</v>
      </c>
    </row>
    <row r="10874" spans="1:16" x14ac:dyDescent="0.25">
      <c r="A10874" s="1">
        <v>2014</v>
      </c>
      <c r="B10874" t="s">
        <v>678</v>
      </c>
      <c r="C10874" t="s">
        <v>2379</v>
      </c>
      <c r="D10874" t="s">
        <v>3408</v>
      </c>
      <c r="E10874" t="s">
        <v>3469</v>
      </c>
      <c r="F10874" t="s">
        <v>4149</v>
      </c>
      <c r="G10874" s="4"/>
      <c r="H10874" s="4"/>
      <c r="I10874" s="4"/>
      <c r="J10874" s="4"/>
      <c r="K10874" s="4">
        <v>-1319919.8453486699</v>
      </c>
      <c r="L10874" s="4">
        <v>433554.62303739</v>
      </c>
      <c r="M10874" s="4">
        <v>270589.84393417899</v>
      </c>
      <c r="N10874" s="3">
        <v>-2.62237122885508</v>
      </c>
      <c r="P10874" s="3">
        <v>0.62411940097808838</v>
      </c>
    </row>
    <row r="10875" spans="1:16" x14ac:dyDescent="0.25">
      <c r="A10875" s="1">
        <v>2015</v>
      </c>
      <c r="B10875" t="s">
        <v>678</v>
      </c>
      <c r="C10875" t="s">
        <v>2379</v>
      </c>
      <c r="D10875" t="s">
        <v>3408</v>
      </c>
      <c r="E10875" t="s">
        <v>3469</v>
      </c>
      <c r="F10875" t="s">
        <v>4149</v>
      </c>
      <c r="G10875" s="4"/>
      <c r="H10875" s="4"/>
      <c r="I10875" s="4"/>
      <c r="J10875" s="4"/>
      <c r="K10875" s="4">
        <v>-1014634.48456507</v>
      </c>
      <c r="L10875" s="4">
        <v>745029.77589115803</v>
      </c>
      <c r="M10875" s="4">
        <v>201213.37719467201</v>
      </c>
      <c r="N10875" s="3">
        <v>-1.84608160444733</v>
      </c>
      <c r="P10875" s="3">
        <v>0.2700742781162262</v>
      </c>
    </row>
    <row r="10876" spans="1:16" x14ac:dyDescent="0.25">
      <c r="A10876" s="1">
        <v>2016</v>
      </c>
      <c r="B10876" t="s">
        <v>678</v>
      </c>
      <c r="C10876" t="s">
        <v>2379</v>
      </c>
      <c r="D10876" t="s">
        <v>3408</v>
      </c>
      <c r="E10876" t="s">
        <v>3469</v>
      </c>
      <c r="F10876" t="s">
        <v>4149</v>
      </c>
      <c r="G10876" s="4"/>
      <c r="H10876" s="4"/>
      <c r="I10876" s="4"/>
      <c r="J10876" s="4"/>
      <c r="K10876" s="4">
        <v>-866477.93306910596</v>
      </c>
      <c r="L10876" s="4">
        <v>1030401.25756176</v>
      </c>
      <c r="M10876" s="4">
        <v>160323.47945287099</v>
      </c>
      <c r="N10876" s="3">
        <v>-1.0148392368741499</v>
      </c>
      <c r="P10876" s="3">
        <v>0.15559324622154236</v>
      </c>
    </row>
    <row r="10877" spans="1:16" x14ac:dyDescent="0.25">
      <c r="A10877" s="1">
        <v>2017</v>
      </c>
      <c r="B10877" t="s">
        <v>678</v>
      </c>
      <c r="C10877" t="s">
        <v>2379</v>
      </c>
      <c r="D10877" t="s">
        <v>3408</v>
      </c>
      <c r="E10877" t="s">
        <v>3469</v>
      </c>
      <c r="F10877" t="s">
        <v>4149</v>
      </c>
      <c r="G10877" s="4"/>
      <c r="H10877" s="4"/>
      <c r="I10877" s="4"/>
      <c r="J10877" s="4"/>
      <c r="K10877" s="4">
        <v>-2177067.3368842602</v>
      </c>
      <c r="L10877" s="4">
        <v>6217874.5186654096</v>
      </c>
      <c r="M10877" s="4">
        <v>264791.28717132797</v>
      </c>
      <c r="N10877" s="3">
        <v>-0.59802045333795295</v>
      </c>
      <c r="O10877" s="5">
        <v>2.7602033615112305</v>
      </c>
      <c r="P10877" s="3">
        <v>4.2585499584674835E-2</v>
      </c>
    </row>
    <row r="10878" spans="1:16" x14ac:dyDescent="0.25">
      <c r="A10878" s="1">
        <v>2018</v>
      </c>
      <c r="B10878" t="s">
        <v>678</v>
      </c>
      <c r="C10878" t="s">
        <v>2379</v>
      </c>
      <c r="D10878" t="s">
        <v>3408</v>
      </c>
      <c r="E10878" t="s">
        <v>3469</v>
      </c>
      <c r="F10878" t="s">
        <v>4149</v>
      </c>
      <c r="G10878" s="4"/>
      <c r="H10878" s="4"/>
      <c r="I10878" s="4"/>
      <c r="J10878" s="4"/>
      <c r="K10878" s="4">
        <v>-2814333.9328936599</v>
      </c>
      <c r="L10878" s="4">
        <v>3285700.1162110702</v>
      </c>
      <c r="M10878" s="4">
        <v>271147.08473045699</v>
      </c>
      <c r="N10878" s="3">
        <v>-0.606941681263657</v>
      </c>
      <c r="O10878" s="5">
        <v>6.6449313163757324</v>
      </c>
      <c r="P10878" s="3">
        <v>8.252338320016861E-2</v>
      </c>
    </row>
    <row r="10879" spans="1:16" x14ac:dyDescent="0.25">
      <c r="A10879" s="1">
        <v>2019</v>
      </c>
      <c r="B10879" t="s">
        <v>678</v>
      </c>
      <c r="C10879" t="s">
        <v>2379</v>
      </c>
      <c r="D10879" t="s">
        <v>3408</v>
      </c>
      <c r="E10879" t="s">
        <v>3469</v>
      </c>
      <c r="F10879" t="s">
        <v>4149</v>
      </c>
      <c r="G10879" s="4"/>
      <c r="H10879" s="4"/>
      <c r="I10879" s="4"/>
      <c r="J10879" s="4"/>
      <c r="K10879" s="4">
        <v>-4168681.6426816401</v>
      </c>
      <c r="L10879" s="4">
        <v>6535641.2776412796</v>
      </c>
      <c r="M10879" s="4">
        <v>1276877.5008775</v>
      </c>
      <c r="N10879" s="3">
        <v>-0.86381560682840997</v>
      </c>
      <c r="O10879" s="5">
        <v>2.8236582279205322</v>
      </c>
      <c r="P10879" s="3">
        <v>0.19537141919136047</v>
      </c>
    </row>
    <row r="10880" spans="1:16" x14ac:dyDescent="0.25">
      <c r="A10880" s="1">
        <v>2020</v>
      </c>
      <c r="B10880" t="s">
        <v>678</v>
      </c>
      <c r="C10880" t="s">
        <v>2379</v>
      </c>
      <c r="D10880" t="s">
        <v>3408</v>
      </c>
      <c r="E10880" t="s">
        <v>3469</v>
      </c>
      <c r="F10880" t="s">
        <v>4149</v>
      </c>
      <c r="G10880" s="4"/>
      <c r="H10880" s="4"/>
      <c r="I10880" s="4"/>
      <c r="J10880" s="4"/>
      <c r="K10880" s="4">
        <v>-4017438.53788496</v>
      </c>
      <c r="L10880" s="4">
        <v>4767514.4596441304</v>
      </c>
      <c r="M10880" s="4">
        <v>2212342.8074486102</v>
      </c>
      <c r="N10880" s="3">
        <v>-0.71783104183497803</v>
      </c>
      <c r="O10880" s="5">
        <v>2.5212030410766602</v>
      </c>
      <c r="P10880" s="3">
        <v>0.46404531598091125</v>
      </c>
    </row>
    <row r="10881" spans="1:16" x14ac:dyDescent="0.25">
      <c r="A10881" s="1">
        <v>2021</v>
      </c>
      <c r="B10881" t="s">
        <v>678</v>
      </c>
      <c r="C10881" t="s">
        <v>2379</v>
      </c>
      <c r="D10881" t="s">
        <v>3408</v>
      </c>
      <c r="E10881" t="s">
        <v>3469</v>
      </c>
      <c r="F10881" t="s">
        <v>4149</v>
      </c>
      <c r="G10881" s="4"/>
      <c r="H10881" s="4"/>
      <c r="I10881" s="4"/>
      <c r="J10881" s="4"/>
      <c r="K10881" s="4">
        <v>-4060430.0849522799</v>
      </c>
      <c r="L10881" s="4">
        <v>6785221.4532612497</v>
      </c>
      <c r="M10881" s="4">
        <v>1996739.8720842199</v>
      </c>
      <c r="N10881" s="3">
        <v>-0.67875017633500601</v>
      </c>
      <c r="O10881" s="5">
        <v>3.7475991249084473</v>
      </c>
      <c r="P10881" s="3">
        <v>0.29427778720855713</v>
      </c>
    </row>
    <row r="10882" spans="1:16" x14ac:dyDescent="0.25">
      <c r="A10882" s="1">
        <v>2022</v>
      </c>
      <c r="B10882" t="s">
        <v>678</v>
      </c>
      <c r="C10882" t="s">
        <v>2379</v>
      </c>
      <c r="D10882" t="s">
        <v>3408</v>
      </c>
      <c r="E10882" t="s">
        <v>3469</v>
      </c>
      <c r="F10882" t="s">
        <v>4149</v>
      </c>
      <c r="G10882" s="4"/>
      <c r="H10882" s="4"/>
      <c r="I10882" s="4"/>
      <c r="J10882" s="4"/>
      <c r="K10882" s="4">
        <v>-4138722.76701609</v>
      </c>
      <c r="L10882" s="4">
        <v>7348538.0278385403</v>
      </c>
      <c r="M10882" s="4">
        <v>3636838.80005797</v>
      </c>
      <c r="N10882" s="3">
        <v>-0.60892688814783003</v>
      </c>
      <c r="O10882" s="5">
        <v>2.0881733894348145</v>
      </c>
      <c r="P10882" s="3">
        <v>0.49490645527839661</v>
      </c>
    </row>
    <row r="10883" spans="1:16" x14ac:dyDescent="0.25">
      <c r="A10883" s="1">
        <v>2023</v>
      </c>
      <c r="B10883" t="s">
        <v>678</v>
      </c>
      <c r="C10883" t="s">
        <v>2379</v>
      </c>
      <c r="D10883" t="s">
        <v>3408</v>
      </c>
      <c r="E10883" t="s">
        <v>3469</v>
      </c>
      <c r="F10883" t="s">
        <v>4149</v>
      </c>
      <c r="G10883" s="4"/>
      <c r="H10883" s="4"/>
      <c r="I10883" s="4"/>
      <c r="J10883" s="4"/>
      <c r="K10883" s="4">
        <v>-3205465.45345465</v>
      </c>
      <c r="L10883" s="4">
        <v>5154877.1789487703</v>
      </c>
      <c r="M10883" s="4">
        <v>3881701.8298170199</v>
      </c>
      <c r="N10883" s="3">
        <v>-0.52320470948313402</v>
      </c>
      <c r="O10883" s="5">
        <v>1.8910223245620728</v>
      </c>
      <c r="P10883" s="3">
        <v>0.75301539897918701</v>
      </c>
    </row>
    <row r="10884" spans="1:16" x14ac:dyDescent="0.25">
      <c r="A10884" s="1">
        <v>2024</v>
      </c>
      <c r="B10884" t="s">
        <v>678</v>
      </c>
      <c r="C10884" t="s">
        <v>2379</v>
      </c>
      <c r="D10884" t="s">
        <v>3408</v>
      </c>
      <c r="E10884" t="s">
        <v>3469</v>
      </c>
      <c r="F10884" t="s">
        <v>4149</v>
      </c>
      <c r="G10884" s="4"/>
      <c r="H10884" s="4"/>
      <c r="I10884" s="4"/>
      <c r="J10884" s="4"/>
      <c r="K10884" s="4">
        <v>-3518722.2070363299</v>
      </c>
      <c r="L10884" s="4">
        <v>3715507.3903448801</v>
      </c>
      <c r="M10884" s="4">
        <v>2361813.5512990602</v>
      </c>
      <c r="N10884" s="3">
        <v>-0.79329645297754603</v>
      </c>
      <c r="O10884" s="5">
        <v>3.4144558906555176</v>
      </c>
      <c r="P10884" s="3">
        <v>0.63566380739212036</v>
      </c>
    </row>
    <row r="10885" spans="1:16" x14ac:dyDescent="0.25">
      <c r="A10885" s="1">
        <v>2016</v>
      </c>
      <c r="B10885" t="s">
        <v>679</v>
      </c>
      <c r="C10885" t="s">
        <v>2380</v>
      </c>
      <c r="D10885" t="s">
        <v>3439</v>
      </c>
      <c r="E10885" t="s">
        <v>3469</v>
      </c>
      <c r="F10885" t="s">
        <v>4150</v>
      </c>
      <c r="G10885" s="4"/>
      <c r="H10885" s="4"/>
      <c r="I10885" s="4"/>
      <c r="J10885" s="4"/>
      <c r="K10885" s="4">
        <v>-898414.63778049301</v>
      </c>
      <c r="L10885" s="4">
        <v>2049907.6198706699</v>
      </c>
      <c r="M10885" s="4">
        <v>2009091.99272879</v>
      </c>
      <c r="N10885" s="3">
        <v>-0.84428298284513303</v>
      </c>
      <c r="P10885" s="3">
        <v>0.98008906841278076</v>
      </c>
    </row>
    <row r="10886" spans="1:16" x14ac:dyDescent="0.25">
      <c r="A10886" s="1">
        <v>2017</v>
      </c>
      <c r="B10886" t="s">
        <v>679</v>
      </c>
      <c r="C10886" t="s">
        <v>2380</v>
      </c>
      <c r="D10886" t="s">
        <v>3439</v>
      </c>
      <c r="E10886" t="s">
        <v>3469</v>
      </c>
      <c r="F10886" t="s">
        <v>4150</v>
      </c>
      <c r="G10886" s="4"/>
      <c r="H10886" s="4"/>
      <c r="I10886" s="4"/>
      <c r="J10886" s="4"/>
      <c r="K10886" s="4">
        <v>-3731675.4671155298</v>
      </c>
      <c r="L10886" s="4">
        <v>5975713.06693721</v>
      </c>
      <c r="M10886" s="4">
        <v>767951.762779866</v>
      </c>
      <c r="N10886" s="3">
        <v>-0.92247765160471695</v>
      </c>
      <c r="O10886" s="5">
        <v>3.6570892333984375</v>
      </c>
      <c r="P10886" s="3">
        <v>0.12851215898990631</v>
      </c>
    </row>
    <row r="10887" spans="1:16" x14ac:dyDescent="0.25">
      <c r="A10887" s="1">
        <v>2018</v>
      </c>
      <c r="B10887" t="s">
        <v>679</v>
      </c>
      <c r="C10887" t="s">
        <v>2380</v>
      </c>
      <c r="D10887" t="s">
        <v>3439</v>
      </c>
      <c r="E10887" t="s">
        <v>3469</v>
      </c>
      <c r="F10887" t="s">
        <v>4150</v>
      </c>
      <c r="G10887" s="4"/>
      <c r="H10887" s="4"/>
      <c r="I10887" s="4"/>
      <c r="J10887" s="4"/>
      <c r="K10887" s="4">
        <v>-5287693.4692336703</v>
      </c>
      <c r="L10887" s="4">
        <v>5358175.1160260299</v>
      </c>
      <c r="M10887" s="4">
        <v>586384.05909740296</v>
      </c>
      <c r="N10887" s="3">
        <v>-0.95161606808518795</v>
      </c>
      <c r="O10887" s="5">
        <v>2.3724126815795898</v>
      </c>
      <c r="P10887" s="3">
        <v>0.10943727195262909</v>
      </c>
    </row>
    <row r="10888" spans="1:16" x14ac:dyDescent="0.25">
      <c r="A10888" s="1">
        <v>2019</v>
      </c>
      <c r="B10888" t="s">
        <v>679</v>
      </c>
      <c r="C10888" t="s">
        <v>2380</v>
      </c>
      <c r="D10888" t="s">
        <v>3439</v>
      </c>
      <c r="E10888" t="s">
        <v>3469</v>
      </c>
      <c r="F10888" t="s">
        <v>4150</v>
      </c>
      <c r="G10888" s="4"/>
      <c r="H10888" s="4"/>
      <c r="I10888" s="4"/>
      <c r="J10888" s="4"/>
      <c r="K10888" s="4">
        <v>-6707798.5257985201</v>
      </c>
      <c r="L10888" s="4">
        <v>5633518.4275184302</v>
      </c>
      <c r="M10888" s="4">
        <v>1606845.20884521</v>
      </c>
      <c r="N10888" s="3">
        <v>-1.2520167339850401</v>
      </c>
      <c r="O10888" s="5">
        <v>3.8196115493774414</v>
      </c>
      <c r="P10888" s="3">
        <v>0.28522941470146179</v>
      </c>
    </row>
    <row r="10889" spans="1:16" x14ac:dyDescent="0.25">
      <c r="A10889" s="1">
        <v>2020</v>
      </c>
      <c r="B10889" t="s">
        <v>679</v>
      </c>
      <c r="C10889" t="s">
        <v>2380</v>
      </c>
      <c r="D10889" t="s">
        <v>3439</v>
      </c>
      <c r="E10889" t="s">
        <v>3469</v>
      </c>
      <c r="F10889" t="s">
        <v>4150</v>
      </c>
      <c r="G10889" s="4"/>
      <c r="H10889" s="4"/>
      <c r="I10889" s="4"/>
      <c r="J10889" s="4"/>
      <c r="K10889" s="4">
        <v>-6285219.4138840204</v>
      </c>
      <c r="L10889" s="4">
        <v>3479165.6888864301</v>
      </c>
      <c r="M10889" s="4">
        <v>1139237.7455378701</v>
      </c>
      <c r="N10889" s="3">
        <v>-1.3939327422775101</v>
      </c>
      <c r="O10889" s="5">
        <v>1.7001384496688843</v>
      </c>
      <c r="P10889" s="3">
        <v>0.32744568586349487</v>
      </c>
    </row>
    <row r="10890" spans="1:16" x14ac:dyDescent="0.25">
      <c r="A10890" s="1">
        <v>2021</v>
      </c>
      <c r="B10890" t="s">
        <v>679</v>
      </c>
      <c r="C10890" t="s">
        <v>2380</v>
      </c>
      <c r="D10890" t="s">
        <v>3439</v>
      </c>
      <c r="E10890" t="s">
        <v>3469</v>
      </c>
      <c r="F10890" t="s">
        <v>4150</v>
      </c>
      <c r="G10890" s="4"/>
      <c r="H10890" s="4"/>
      <c r="I10890" s="4"/>
      <c r="J10890" s="4"/>
      <c r="K10890" s="4">
        <v>-3254619.88917964</v>
      </c>
      <c r="L10890" s="4">
        <v>2183256.97875818</v>
      </c>
      <c r="M10890" s="4">
        <v>533258.10345732502</v>
      </c>
      <c r="N10890" s="3">
        <v>-1.0916297689362899</v>
      </c>
      <c r="O10890" s="5">
        <v>4.1299505233764648</v>
      </c>
      <c r="P10890" s="3">
        <v>0.2442488968372345</v>
      </c>
    </row>
    <row r="10891" spans="1:16" x14ac:dyDescent="0.25">
      <c r="A10891" s="1">
        <v>2022</v>
      </c>
      <c r="B10891" t="s">
        <v>679</v>
      </c>
      <c r="C10891" t="s">
        <v>2380</v>
      </c>
      <c r="D10891" t="s">
        <v>3439</v>
      </c>
      <c r="E10891" t="s">
        <v>3469</v>
      </c>
      <c r="F10891" t="s">
        <v>4150</v>
      </c>
      <c r="G10891" s="4"/>
      <c r="H10891" s="4"/>
      <c r="I10891" s="4"/>
      <c r="J10891" s="4"/>
      <c r="K10891" s="4">
        <v>-2662932.7775745802</v>
      </c>
      <c r="L10891" s="4">
        <v>2310420.4765815302</v>
      </c>
      <c r="M10891" s="4">
        <v>494509.58200777002</v>
      </c>
      <c r="N10891" s="3">
        <v>-1.2328852163241699</v>
      </c>
      <c r="O10891" s="5">
        <v>2.3042638301849365</v>
      </c>
      <c r="P10891" s="3">
        <v>0.21403445303440094</v>
      </c>
    </row>
    <row r="10892" spans="1:16" x14ac:dyDescent="0.25">
      <c r="A10892" s="1">
        <v>2023</v>
      </c>
      <c r="B10892" t="s">
        <v>679</v>
      </c>
      <c r="C10892" t="s">
        <v>2380</v>
      </c>
      <c r="D10892" t="s">
        <v>3439</v>
      </c>
      <c r="E10892" t="s">
        <v>3469</v>
      </c>
      <c r="F10892" t="s">
        <v>4150</v>
      </c>
      <c r="G10892" s="4"/>
      <c r="H10892" s="4"/>
      <c r="I10892" s="4"/>
      <c r="J10892" s="4"/>
      <c r="K10892" s="4">
        <v>-2349605.7060960601</v>
      </c>
      <c r="L10892" s="4">
        <v>1451693.49731693</v>
      </c>
      <c r="M10892" s="4">
        <v>479518.714795187</v>
      </c>
      <c r="N10892" s="3">
        <v>-1.2757655610066301</v>
      </c>
      <c r="O10892" s="5">
        <v>2.7006304264068604</v>
      </c>
      <c r="P10892" s="3">
        <v>0.33031678199768066</v>
      </c>
    </row>
    <row r="10893" spans="1:16" x14ac:dyDescent="0.25">
      <c r="A10893" s="1">
        <v>2024</v>
      </c>
      <c r="B10893" t="s">
        <v>679</v>
      </c>
      <c r="C10893" t="s">
        <v>2380</v>
      </c>
      <c r="D10893" t="s">
        <v>3439</v>
      </c>
      <c r="E10893" t="s">
        <v>3469</v>
      </c>
      <c r="F10893" t="s">
        <v>4150</v>
      </c>
      <c r="G10893" s="4"/>
      <c r="H10893" s="4"/>
      <c r="I10893" s="4"/>
      <c r="J10893" s="4"/>
      <c r="K10893" s="4">
        <v>-2234743.6213690001</v>
      </c>
      <c r="L10893" s="4">
        <v>2052781.12978606</v>
      </c>
      <c r="M10893" s="4">
        <v>865102.37144400098</v>
      </c>
      <c r="N10893" s="3">
        <v>-1.2752883606066501</v>
      </c>
      <c r="O10893" s="5">
        <v>8.9805126190185547</v>
      </c>
      <c r="P10893" s="3">
        <v>0.42142942547798157</v>
      </c>
    </row>
    <row r="10894" spans="1:16" x14ac:dyDescent="0.25">
      <c r="A10894" s="1">
        <v>2015</v>
      </c>
      <c r="B10894" t="s">
        <v>680</v>
      </c>
      <c r="C10894" t="s">
        <v>2381</v>
      </c>
      <c r="D10894" t="s">
        <v>3427</v>
      </c>
      <c r="E10894" t="s">
        <v>3469</v>
      </c>
      <c r="F10894" t="s">
        <v>4151</v>
      </c>
      <c r="G10894" s="4"/>
      <c r="H10894" s="4"/>
      <c r="I10894" s="4"/>
      <c r="J10894" s="4"/>
      <c r="K10894" s="4">
        <v>22687.094873305799</v>
      </c>
      <c r="L10894" s="4">
        <v>15103739.351215299</v>
      </c>
      <c r="M10894" s="4">
        <v>1100545.6251773301</v>
      </c>
      <c r="N10894" s="3">
        <v>2.3766687181639998E-3</v>
      </c>
      <c r="P10894" s="3">
        <v>7.2865769267082214E-2</v>
      </c>
    </row>
    <row r="10895" spans="1:16" x14ac:dyDescent="0.25">
      <c r="A10895" s="1">
        <v>2016</v>
      </c>
      <c r="B10895" t="s">
        <v>680</v>
      </c>
      <c r="C10895" t="s">
        <v>2381</v>
      </c>
      <c r="D10895" t="s">
        <v>3427</v>
      </c>
      <c r="E10895" t="s">
        <v>3469</v>
      </c>
      <c r="F10895" t="s">
        <v>4151</v>
      </c>
      <c r="G10895" s="4"/>
      <c r="H10895" s="4"/>
      <c r="I10895" s="4"/>
      <c r="J10895" s="4"/>
      <c r="K10895" s="4">
        <v>-4191005.05050505</v>
      </c>
      <c r="L10895" s="4">
        <v>41700751.803751796</v>
      </c>
      <c r="M10895" s="4">
        <v>1065897.5468975501</v>
      </c>
      <c r="N10895" s="3">
        <v>-0.147883200608913</v>
      </c>
      <c r="O10895" s="5">
        <v>0.95775598287582397</v>
      </c>
      <c r="P10895" s="3">
        <v>2.5560632348060608E-2</v>
      </c>
    </row>
    <row r="10896" spans="1:16" x14ac:dyDescent="0.25">
      <c r="A10896" s="1">
        <v>2017</v>
      </c>
      <c r="B10896" t="s">
        <v>680</v>
      </c>
      <c r="C10896" t="s">
        <v>2381</v>
      </c>
      <c r="D10896" t="s">
        <v>3427</v>
      </c>
      <c r="E10896" t="s">
        <v>3469</v>
      </c>
      <c r="F10896" t="s">
        <v>4151</v>
      </c>
      <c r="G10896" s="4"/>
      <c r="H10896" s="4"/>
      <c r="I10896" s="4"/>
      <c r="J10896" s="4"/>
      <c r="K10896" s="4">
        <v>-5924974.8418351002</v>
      </c>
      <c r="L10896" s="4">
        <v>38167664.152150303</v>
      </c>
      <c r="M10896" s="4">
        <v>2661485.7749104798</v>
      </c>
      <c r="N10896" s="3">
        <v>-0.142332873258701</v>
      </c>
      <c r="O10896" s="5">
        <v>1.9324178695678711</v>
      </c>
      <c r="P10896" s="3">
        <v>6.9731429219245911E-2</v>
      </c>
    </row>
    <row r="10897" spans="1:16" x14ac:dyDescent="0.25">
      <c r="A10897" s="1">
        <v>2018</v>
      </c>
      <c r="B10897" t="s">
        <v>680</v>
      </c>
      <c r="C10897" t="s">
        <v>2381</v>
      </c>
      <c r="D10897" t="s">
        <v>3427</v>
      </c>
      <c r="E10897" t="s">
        <v>3469</v>
      </c>
      <c r="F10897" t="s">
        <v>4151</v>
      </c>
      <c r="G10897" s="4"/>
      <c r="H10897" s="4"/>
      <c r="I10897" s="4"/>
      <c r="J10897" s="4"/>
      <c r="K10897" s="4">
        <v>-6256272.9092652099</v>
      </c>
      <c r="L10897" s="4">
        <v>38046138.555235997</v>
      </c>
      <c r="M10897" s="4">
        <v>1972813.3987481</v>
      </c>
      <c r="N10897" s="3">
        <v>-0.17250445213975199</v>
      </c>
      <c r="O10897" s="5">
        <v>1.4752806425094604</v>
      </c>
      <c r="P10897" s="3">
        <v>5.1853183656930923E-2</v>
      </c>
    </row>
    <row r="10898" spans="1:16" x14ac:dyDescent="0.25">
      <c r="A10898" s="1">
        <v>2019</v>
      </c>
      <c r="B10898" t="s">
        <v>680</v>
      </c>
      <c r="C10898" t="s">
        <v>2381</v>
      </c>
      <c r="D10898" t="s">
        <v>3427</v>
      </c>
      <c r="E10898" t="s">
        <v>3469</v>
      </c>
      <c r="F10898" t="s">
        <v>4151</v>
      </c>
      <c r="G10898" s="4"/>
      <c r="H10898" s="4"/>
      <c r="I10898" s="4"/>
      <c r="J10898" s="4"/>
      <c r="K10898" s="4">
        <v>-5442646.2121743998</v>
      </c>
      <c r="L10898" s="4">
        <v>42462786.632029802</v>
      </c>
      <c r="M10898" s="4">
        <v>4043607.3860843899</v>
      </c>
      <c r="N10898" s="3">
        <v>-0.135460419780358</v>
      </c>
      <c r="O10898" s="5">
        <v>3.5459530353546143</v>
      </c>
      <c r="P10898" s="3">
        <v>9.5227085053920746E-2</v>
      </c>
    </row>
    <row r="10899" spans="1:16" x14ac:dyDescent="0.25">
      <c r="A10899" s="1">
        <v>2020</v>
      </c>
      <c r="B10899" t="s">
        <v>680</v>
      </c>
      <c r="C10899" t="s">
        <v>2381</v>
      </c>
      <c r="D10899" t="s">
        <v>3427</v>
      </c>
      <c r="E10899" t="s">
        <v>3469</v>
      </c>
      <c r="F10899" t="s">
        <v>4151</v>
      </c>
      <c r="G10899" s="4"/>
      <c r="H10899" s="4"/>
      <c r="I10899" s="4"/>
      <c r="J10899" s="4"/>
      <c r="K10899" s="4">
        <v>-7243075.7630548403</v>
      </c>
      <c r="L10899" s="4">
        <v>127680672.61158299</v>
      </c>
      <c r="M10899" s="4">
        <v>11838953.304967999</v>
      </c>
      <c r="N10899" s="3">
        <v>-8.3151508468531005E-2</v>
      </c>
      <c r="O10899" s="5">
        <v>3.17124342918396</v>
      </c>
      <c r="P10899" s="3">
        <v>9.2723146080970764E-2</v>
      </c>
    </row>
    <row r="10900" spans="1:16" x14ac:dyDescent="0.25">
      <c r="A10900" s="1">
        <v>2021</v>
      </c>
      <c r="B10900" t="s">
        <v>680</v>
      </c>
      <c r="C10900" t="s">
        <v>2381</v>
      </c>
      <c r="D10900" t="s">
        <v>3427</v>
      </c>
      <c r="E10900" t="s">
        <v>3469</v>
      </c>
      <c r="F10900" t="s">
        <v>4151</v>
      </c>
      <c r="G10900" s="4"/>
      <c r="H10900" s="4"/>
      <c r="I10900" s="4"/>
      <c r="J10900" s="4"/>
      <c r="K10900" s="4">
        <v>-12871410.8362797</v>
      </c>
      <c r="L10900" s="4">
        <v>130924531.54834101</v>
      </c>
      <c r="M10900" s="4">
        <v>56356646.169259697</v>
      </c>
      <c r="N10900" s="3">
        <v>-0.10239675511304699</v>
      </c>
      <c r="O10900" s="5">
        <v>3.5994372367858887</v>
      </c>
      <c r="P10900" s="3">
        <v>0.43045139312744141</v>
      </c>
    </row>
    <row r="10901" spans="1:16" x14ac:dyDescent="0.25">
      <c r="A10901" s="1">
        <v>2015</v>
      </c>
      <c r="B10901" t="s">
        <v>681</v>
      </c>
      <c r="C10901" t="s">
        <v>2382</v>
      </c>
      <c r="D10901" t="s">
        <v>3436</v>
      </c>
      <c r="E10901" t="s">
        <v>3469</v>
      </c>
      <c r="F10901" t="s">
        <v>4152</v>
      </c>
      <c r="G10901" s="4"/>
      <c r="H10901" s="4"/>
      <c r="I10901" s="4"/>
      <c r="J10901" s="4"/>
      <c r="K10901" s="4">
        <v>-511221.620455614</v>
      </c>
      <c r="L10901" s="4">
        <v>862982.36558477103</v>
      </c>
      <c r="M10901" s="4">
        <v>489947.07364236598</v>
      </c>
      <c r="N10901" s="3">
        <v>-0.88360307378838199</v>
      </c>
      <c r="P10901" s="3">
        <v>0.56773704290390015</v>
      </c>
    </row>
    <row r="10902" spans="1:16" x14ac:dyDescent="0.25">
      <c r="A10902" s="1">
        <v>2016</v>
      </c>
      <c r="B10902" t="s">
        <v>681</v>
      </c>
      <c r="C10902" t="s">
        <v>2382</v>
      </c>
      <c r="D10902" t="s">
        <v>3436</v>
      </c>
      <c r="E10902" t="s">
        <v>3469</v>
      </c>
      <c r="F10902" t="s">
        <v>4152</v>
      </c>
      <c r="G10902" s="4"/>
      <c r="H10902" s="4"/>
      <c r="I10902" s="4"/>
      <c r="J10902" s="4"/>
      <c r="K10902" s="4">
        <v>-1968855.2313973201</v>
      </c>
      <c r="L10902" s="4">
        <v>1016688.76836428</v>
      </c>
      <c r="M10902" s="4">
        <v>1466631.40328396</v>
      </c>
      <c r="N10902" s="3">
        <v>-2.1270873426167598</v>
      </c>
      <c r="P10902" s="3">
        <v>1.4425568580627441</v>
      </c>
    </row>
    <row r="10903" spans="1:16" x14ac:dyDescent="0.25">
      <c r="A10903" s="1">
        <v>2017</v>
      </c>
      <c r="B10903" t="s">
        <v>681</v>
      </c>
      <c r="C10903" t="s">
        <v>2382</v>
      </c>
      <c r="D10903" t="s">
        <v>3436</v>
      </c>
      <c r="E10903" t="s">
        <v>3469</v>
      </c>
      <c r="F10903" t="s">
        <v>4152</v>
      </c>
      <c r="G10903" s="4"/>
      <c r="H10903" s="4"/>
      <c r="I10903" s="4"/>
      <c r="J10903" s="4"/>
      <c r="K10903" s="4">
        <v>-6730524.1070811003</v>
      </c>
      <c r="L10903" s="4">
        <v>5434446.2634600801</v>
      </c>
      <c r="M10903" s="4">
        <v>3427379.7720337901</v>
      </c>
      <c r="N10903" s="3">
        <v>-2.0762528694970999</v>
      </c>
      <c r="O10903" s="5">
        <v>4.0173373222351074</v>
      </c>
      <c r="P10903" s="3">
        <v>0.63067692518234253</v>
      </c>
    </row>
    <row r="10904" spans="1:16" x14ac:dyDescent="0.25">
      <c r="A10904" s="1">
        <v>2018</v>
      </c>
      <c r="B10904" t="s">
        <v>681</v>
      </c>
      <c r="C10904" t="s">
        <v>2382</v>
      </c>
      <c r="D10904" t="s">
        <v>3436</v>
      </c>
      <c r="E10904" t="s">
        <v>3469</v>
      </c>
      <c r="F10904" t="s">
        <v>4152</v>
      </c>
      <c r="G10904" s="4"/>
      <c r="H10904" s="4"/>
      <c r="I10904" s="4"/>
      <c r="J10904" s="4"/>
      <c r="K10904" s="4">
        <v>-13503754.2838955</v>
      </c>
      <c r="L10904" s="4">
        <v>9928243.7323740404</v>
      </c>
      <c r="M10904" s="4">
        <v>4715026.7581551298</v>
      </c>
      <c r="N10904" s="3">
        <v>-1.78127661739152</v>
      </c>
      <c r="O10904" s="5">
        <v>4.4266057014465332</v>
      </c>
      <c r="P10904" s="3">
        <v>0.47491046786308289</v>
      </c>
    </row>
    <row r="10905" spans="1:16" x14ac:dyDescent="0.25">
      <c r="A10905" s="1">
        <v>2019</v>
      </c>
      <c r="B10905" t="s">
        <v>681</v>
      </c>
      <c r="C10905" t="s">
        <v>2382</v>
      </c>
      <c r="D10905" t="s">
        <v>3436</v>
      </c>
      <c r="E10905" t="s">
        <v>3469</v>
      </c>
      <c r="F10905" t="s">
        <v>4152</v>
      </c>
      <c r="G10905" s="4"/>
      <c r="H10905" s="4"/>
      <c r="I10905" s="4"/>
      <c r="J10905" s="4"/>
      <c r="K10905" s="4">
        <v>-10039217.971217999</v>
      </c>
      <c r="L10905" s="4">
        <v>10457887.679887701</v>
      </c>
      <c r="M10905" s="4">
        <v>4887884.8718848703</v>
      </c>
      <c r="N10905" s="3">
        <v>-1.01029709448733</v>
      </c>
      <c r="O10905" s="5">
        <v>2.612410306930542</v>
      </c>
      <c r="P10905" s="3">
        <v>0.46738740801811218</v>
      </c>
    </row>
    <row r="10906" spans="1:16" x14ac:dyDescent="0.25">
      <c r="A10906" s="1">
        <v>2020</v>
      </c>
      <c r="B10906" t="s">
        <v>681</v>
      </c>
      <c r="C10906" t="s">
        <v>2382</v>
      </c>
      <c r="D10906" t="s">
        <v>3436</v>
      </c>
      <c r="E10906" t="s">
        <v>3469</v>
      </c>
      <c r="F10906" t="s">
        <v>4152</v>
      </c>
      <c r="G10906" s="4"/>
      <c r="H10906" s="4"/>
      <c r="I10906" s="4"/>
      <c r="J10906" s="4"/>
      <c r="K10906" s="4">
        <v>-12011316.4833041</v>
      </c>
      <c r="L10906" s="4">
        <v>9797739.6021699794</v>
      </c>
      <c r="M10906" s="4">
        <v>6756282.1804729197</v>
      </c>
      <c r="N10906" s="3">
        <v>-1.19635838595744</v>
      </c>
      <c r="O10906" s="5">
        <v>5.0003881454467773</v>
      </c>
      <c r="P10906" s="3">
        <v>0.68957561254501343</v>
      </c>
    </row>
    <row r="10907" spans="1:16" x14ac:dyDescent="0.25">
      <c r="A10907" s="1">
        <v>2021</v>
      </c>
      <c r="B10907" t="s">
        <v>681</v>
      </c>
      <c r="C10907" t="s">
        <v>2382</v>
      </c>
      <c r="D10907" t="s">
        <v>3436</v>
      </c>
      <c r="E10907" t="s">
        <v>3469</v>
      </c>
      <c r="F10907" t="s">
        <v>4152</v>
      </c>
      <c r="G10907" s="4"/>
      <c r="H10907" s="4"/>
      <c r="I10907" s="4"/>
      <c r="J10907" s="4"/>
      <c r="K10907" s="4">
        <v>-16295462.2138578</v>
      </c>
      <c r="L10907" s="4">
        <v>43122698.678103603</v>
      </c>
      <c r="M10907" s="4">
        <v>18126093.769916501</v>
      </c>
      <c r="N10907" s="3">
        <v>-0.60615652132440401</v>
      </c>
      <c r="O10907" s="5">
        <v>4.7546391487121582</v>
      </c>
      <c r="P10907" s="3">
        <v>0.42033764719963074</v>
      </c>
    </row>
    <row r="10908" spans="1:16" x14ac:dyDescent="0.25">
      <c r="A10908" s="1">
        <v>2022</v>
      </c>
      <c r="B10908" t="s">
        <v>681</v>
      </c>
      <c r="C10908" t="s">
        <v>2382</v>
      </c>
      <c r="D10908" t="s">
        <v>3436</v>
      </c>
      <c r="E10908" t="s">
        <v>3469</v>
      </c>
      <c r="F10908" t="s">
        <v>4152</v>
      </c>
      <c r="G10908" s="4"/>
      <c r="H10908" s="4"/>
      <c r="I10908" s="4"/>
      <c r="J10908" s="4"/>
      <c r="K10908" s="4">
        <v>-39919145.382900797</v>
      </c>
      <c r="L10908" s="4">
        <v>166503193.08245999</v>
      </c>
      <c r="M10908" s="4">
        <v>52423510.251402602</v>
      </c>
      <c r="N10908" s="3">
        <v>-0.387203042980163</v>
      </c>
      <c r="O10908" s="5">
        <v>1.3368282318115234</v>
      </c>
      <c r="P10908" s="3">
        <v>0.31484988331794739</v>
      </c>
    </row>
    <row r="10909" spans="1:16" x14ac:dyDescent="0.25">
      <c r="A10909" s="1">
        <v>2023</v>
      </c>
      <c r="B10909" t="s">
        <v>681</v>
      </c>
      <c r="C10909" t="s">
        <v>2382</v>
      </c>
      <c r="D10909" t="s">
        <v>3436</v>
      </c>
      <c r="E10909" t="s">
        <v>3469</v>
      </c>
      <c r="F10909" t="s">
        <v>4152</v>
      </c>
      <c r="G10909" s="4"/>
      <c r="H10909" s="4"/>
      <c r="I10909" s="4"/>
      <c r="J10909" s="4"/>
      <c r="K10909" s="4">
        <v>-55877238.942772403</v>
      </c>
      <c r="L10909" s="4">
        <v>191656093.723961</v>
      </c>
      <c r="M10909" s="4">
        <v>85760145.985401496</v>
      </c>
      <c r="N10909" s="3">
        <v>-0.31704309535613201</v>
      </c>
      <c r="O10909" s="5">
        <v>1.348969578742981</v>
      </c>
      <c r="P10909" s="3">
        <v>0.44746893644332886</v>
      </c>
    </row>
    <row r="10910" spans="1:16" x14ac:dyDescent="0.25">
      <c r="A10910" s="1">
        <v>2024</v>
      </c>
      <c r="B10910" t="s">
        <v>681</v>
      </c>
      <c r="C10910" t="s">
        <v>2382</v>
      </c>
      <c r="D10910" t="s">
        <v>3436</v>
      </c>
      <c r="E10910" t="s">
        <v>3469</v>
      </c>
      <c r="F10910" t="s">
        <v>4152</v>
      </c>
      <c r="G10910" s="4"/>
      <c r="H10910" s="4"/>
      <c r="I10910" s="4"/>
      <c r="J10910" s="4"/>
      <c r="K10910" s="4">
        <v>-33851834.418939598</v>
      </c>
      <c r="L10910" s="4">
        <v>198279942.39731199</v>
      </c>
      <c r="M10910" s="4">
        <v>106308069.70992</v>
      </c>
      <c r="N10910" s="3">
        <v>-0.17361511143998301</v>
      </c>
      <c r="O10910" s="5">
        <v>2.2517530918121338</v>
      </c>
      <c r="P10910" s="3">
        <v>0.53615140914916992</v>
      </c>
    </row>
    <row r="10911" spans="1:16" x14ac:dyDescent="0.25">
      <c r="A10911" s="1">
        <v>2021</v>
      </c>
      <c r="B10911" t="s">
        <v>1054</v>
      </c>
      <c r="C10911" t="s">
        <v>2755</v>
      </c>
      <c r="D10911" t="s">
        <v>3436</v>
      </c>
      <c r="E10911" t="s">
        <v>3469</v>
      </c>
      <c r="F10911" t="s">
        <v>4525</v>
      </c>
      <c r="G10911" s="4">
        <v>29.005354654892699</v>
      </c>
      <c r="H10911" s="4">
        <v>18.052814811249601</v>
      </c>
      <c r="I10911" s="4">
        <v>49.663225756255699</v>
      </c>
      <c r="J10911" s="4">
        <v>14.502394270700901</v>
      </c>
      <c r="K10911" s="4">
        <v>-16764015.6258201</v>
      </c>
      <c r="L10911" s="4">
        <v>63121115.101710297</v>
      </c>
      <c r="M10911" s="4">
        <v>344367881.59167397</v>
      </c>
      <c r="N10911" s="3">
        <v>-0.24627416423418</v>
      </c>
      <c r="P10911" s="3">
        <v>5.4556684494018555</v>
      </c>
    </row>
    <row r="10912" spans="1:16" x14ac:dyDescent="0.25">
      <c r="A10912" s="1">
        <v>2022</v>
      </c>
      <c r="B10912" t="s">
        <v>1054</v>
      </c>
      <c r="C10912" t="s">
        <v>2755</v>
      </c>
      <c r="D10912" t="s">
        <v>3436</v>
      </c>
      <c r="E10912" t="s">
        <v>3469</v>
      </c>
      <c r="F10912" t="s">
        <v>4525</v>
      </c>
      <c r="G10912" s="4">
        <v>32.648040436743997</v>
      </c>
      <c r="H10912" s="4">
        <v>10.3514366743144</v>
      </c>
      <c r="I10912" s="4">
        <v>45.053272798601697</v>
      </c>
      <c r="J10912" s="4">
        <v>28.654738142762099</v>
      </c>
      <c r="K10912" s="4">
        <v>-29687316.692775398</v>
      </c>
      <c r="L10912" s="4">
        <v>104662990.74578901</v>
      </c>
      <c r="M10912" s="4">
        <v>30914310.557806</v>
      </c>
      <c r="N10912" s="3">
        <v>-0.36480275431633902</v>
      </c>
      <c r="O10912" s="5">
        <v>6.5855636596679688</v>
      </c>
      <c r="P10912" s="3">
        <v>0.29537004232406616</v>
      </c>
    </row>
    <row r="10913" spans="1:16" x14ac:dyDescent="0.25">
      <c r="A10913" s="1">
        <v>2023</v>
      </c>
      <c r="B10913" t="s">
        <v>1054</v>
      </c>
      <c r="C10913" t="s">
        <v>2755</v>
      </c>
      <c r="D10913" t="s">
        <v>3436</v>
      </c>
      <c r="E10913" t="s">
        <v>3469</v>
      </c>
      <c r="F10913" t="s">
        <v>4525</v>
      </c>
      <c r="G10913" s="4">
        <v>47.214933318732903</v>
      </c>
      <c r="H10913" s="4">
        <v>14.7897401311665</v>
      </c>
      <c r="I10913" s="4">
        <v>52.945103016124598</v>
      </c>
      <c r="J10913" s="4">
        <v>52.0081784800267</v>
      </c>
      <c r="K10913" s="4">
        <v>-30236976.302369799</v>
      </c>
      <c r="L10913" s="4">
        <v>84680865.246808603</v>
      </c>
      <c r="M10913" s="4">
        <v>33274005.9327401</v>
      </c>
      <c r="N10913" s="3">
        <v>-0.325513638418647</v>
      </c>
      <c r="O10913" s="5">
        <v>6.7155961990356445</v>
      </c>
      <c r="P10913" s="3">
        <v>0.3929341733455658</v>
      </c>
    </row>
    <row r="10914" spans="1:16" x14ac:dyDescent="0.25">
      <c r="A10914" s="1">
        <v>2024</v>
      </c>
      <c r="B10914" t="s">
        <v>1054</v>
      </c>
      <c r="C10914" t="s">
        <v>2755</v>
      </c>
      <c r="D10914" t="s">
        <v>3436</v>
      </c>
      <c r="E10914" t="s">
        <v>3469</v>
      </c>
      <c r="F10914" t="s">
        <v>4525</v>
      </c>
      <c r="G10914" s="4">
        <v>48.378363742161902</v>
      </c>
      <c r="H10914" s="4">
        <v>24.1104779993669</v>
      </c>
      <c r="I10914" s="4">
        <v>55.143478049101901</v>
      </c>
      <c r="J10914" s="4">
        <v>49.833214367357598</v>
      </c>
      <c r="K10914" s="4">
        <v>-15001366.7304474</v>
      </c>
      <c r="L10914" s="4">
        <v>81779149.693652406</v>
      </c>
      <c r="M10914" s="4">
        <v>38501130.052735798</v>
      </c>
      <c r="N10914" s="3">
        <v>-0.18022643443854</v>
      </c>
      <c r="O10914" s="5">
        <v>12.030118942260742</v>
      </c>
      <c r="P10914" s="3">
        <v>0.4707939624786377</v>
      </c>
    </row>
    <row r="10915" spans="1:16" x14ac:dyDescent="0.25">
      <c r="A10915" s="1">
        <v>2017</v>
      </c>
      <c r="B10915" t="s">
        <v>682</v>
      </c>
      <c r="C10915" t="s">
        <v>2383</v>
      </c>
      <c r="D10915" t="s">
        <v>3403</v>
      </c>
      <c r="E10915" t="s">
        <v>3469</v>
      </c>
      <c r="F10915" t="s">
        <v>4153</v>
      </c>
      <c r="G10915" s="4"/>
      <c r="H10915" s="4"/>
      <c r="I10915" s="4"/>
      <c r="J10915" s="4"/>
      <c r="K10915" s="4">
        <v>-1827827.8647574701</v>
      </c>
      <c r="L10915" s="4">
        <v>3251569.8617291902</v>
      </c>
      <c r="M10915" s="4">
        <v>84810.963284066194</v>
      </c>
      <c r="N10915" s="3">
        <v>-1.03425597936822</v>
      </c>
      <c r="O10915" s="5">
        <v>1.2758113145828247</v>
      </c>
      <c r="P10915" s="3">
        <v>2.6083081960678101E-2</v>
      </c>
    </row>
    <row r="10916" spans="1:16" x14ac:dyDescent="0.25">
      <c r="A10916" s="1">
        <v>2018</v>
      </c>
      <c r="B10916" t="s">
        <v>682</v>
      </c>
      <c r="C10916" t="s">
        <v>2383</v>
      </c>
      <c r="D10916" t="s">
        <v>3403</v>
      </c>
      <c r="E10916" t="s">
        <v>3469</v>
      </c>
      <c r="F10916" t="s">
        <v>4153</v>
      </c>
      <c r="G10916" s="4"/>
      <c r="H10916" s="4"/>
      <c r="I10916" s="4"/>
      <c r="J10916" s="4"/>
      <c r="K10916" s="4">
        <v>-1743100.9852034401</v>
      </c>
      <c r="L10916" s="4">
        <v>2784173.8280816302</v>
      </c>
      <c r="M10916" s="4">
        <v>104546.29567946499</v>
      </c>
      <c r="N10916" s="3">
        <v>-0.58932388010827497</v>
      </c>
      <c r="O10916" s="5">
        <v>1.1112886667251587</v>
      </c>
      <c r="P10916" s="3">
        <v>3.7550203502178192E-2</v>
      </c>
    </row>
    <row r="10917" spans="1:16" x14ac:dyDescent="0.25">
      <c r="A10917" s="1">
        <v>2019</v>
      </c>
      <c r="B10917" t="s">
        <v>682</v>
      </c>
      <c r="C10917" t="s">
        <v>2383</v>
      </c>
      <c r="D10917" t="s">
        <v>3403</v>
      </c>
      <c r="E10917" t="s">
        <v>3469</v>
      </c>
      <c r="F10917" t="s">
        <v>4153</v>
      </c>
      <c r="G10917" s="4"/>
      <c r="H10917" s="4"/>
      <c r="I10917" s="4"/>
      <c r="J10917" s="4"/>
      <c r="K10917" s="4">
        <v>-771771.14777114801</v>
      </c>
      <c r="L10917" s="4">
        <v>5838657.7746577701</v>
      </c>
      <c r="M10917" s="4">
        <v>358452.08845208801</v>
      </c>
      <c r="N10917" s="3">
        <v>-0.18203959594849001</v>
      </c>
      <c r="O10917" s="5">
        <v>1.6770470142364502</v>
      </c>
      <c r="P10917" s="3">
        <v>6.1392892152070999E-2</v>
      </c>
    </row>
    <row r="10918" spans="1:16" x14ac:dyDescent="0.25">
      <c r="A10918" s="1">
        <v>2020</v>
      </c>
      <c r="B10918" t="s">
        <v>682</v>
      </c>
      <c r="C10918" t="s">
        <v>2383</v>
      </c>
      <c r="D10918" t="s">
        <v>3403</v>
      </c>
      <c r="E10918" t="s">
        <v>3469</v>
      </c>
      <c r="F10918" t="s">
        <v>4153</v>
      </c>
      <c r="G10918" s="4"/>
      <c r="H10918" s="4"/>
      <c r="I10918" s="4"/>
      <c r="J10918" s="4"/>
      <c r="K10918" s="4">
        <v>-2150836.5197465601</v>
      </c>
      <c r="L10918" s="4">
        <v>4029526.6623414299</v>
      </c>
      <c r="M10918" s="4">
        <v>563735.62663059204</v>
      </c>
      <c r="N10918" s="3">
        <v>-0.44029326500976201</v>
      </c>
      <c r="O10918" s="5">
        <v>1.7839524745941162</v>
      </c>
      <c r="P10918" s="3">
        <v>0.13990120589733124</v>
      </c>
    </row>
    <row r="10919" spans="1:16" x14ac:dyDescent="0.25">
      <c r="A10919" s="1">
        <v>2021</v>
      </c>
      <c r="B10919" t="s">
        <v>682</v>
      </c>
      <c r="C10919" t="s">
        <v>2383</v>
      </c>
      <c r="D10919" t="s">
        <v>3403</v>
      </c>
      <c r="E10919" t="s">
        <v>3469</v>
      </c>
      <c r="F10919" t="s">
        <v>4153</v>
      </c>
      <c r="G10919" s="4"/>
      <c r="H10919" s="4"/>
      <c r="I10919" s="4"/>
      <c r="J10919" s="4"/>
      <c r="K10919" s="4">
        <v>-2998466.6601684098</v>
      </c>
      <c r="L10919" s="4">
        <v>8885247.6962412596</v>
      </c>
      <c r="M10919" s="4">
        <v>938782.62564763904</v>
      </c>
      <c r="N10919" s="3">
        <v>-0.45216392270046601</v>
      </c>
      <c r="O10919" s="5">
        <v>3.53946852684021</v>
      </c>
      <c r="P10919" s="3">
        <v>0.10565632581710815</v>
      </c>
    </row>
    <row r="10920" spans="1:16" x14ac:dyDescent="0.25">
      <c r="A10920" s="1">
        <v>2022</v>
      </c>
      <c r="B10920" t="s">
        <v>682</v>
      </c>
      <c r="C10920" t="s">
        <v>2383</v>
      </c>
      <c r="D10920" t="s">
        <v>3403</v>
      </c>
      <c r="E10920" t="s">
        <v>3469</v>
      </c>
      <c r="F10920" t="s">
        <v>4153</v>
      </c>
      <c r="G10920" s="4"/>
      <c r="H10920" s="4"/>
      <c r="I10920" s="4"/>
      <c r="J10920" s="4"/>
      <c r="K10920" s="4">
        <v>-6699033.8630983997</v>
      </c>
      <c r="L10920" s="4">
        <v>18305850.649037</v>
      </c>
      <c r="M10920" s="4">
        <v>2070425.8593442701</v>
      </c>
      <c r="N10920" s="3">
        <v>-0.50590008892131599</v>
      </c>
      <c r="O10920" s="5">
        <v>5.017819881439209</v>
      </c>
      <c r="P10920" s="3">
        <v>0.11310186237096786</v>
      </c>
    </row>
    <row r="10921" spans="1:16" x14ac:dyDescent="0.25">
      <c r="A10921" s="1">
        <v>2023</v>
      </c>
      <c r="B10921" t="s">
        <v>682</v>
      </c>
      <c r="C10921" t="s">
        <v>2383</v>
      </c>
      <c r="D10921" t="s">
        <v>3403</v>
      </c>
      <c r="E10921" t="s">
        <v>3469</v>
      </c>
      <c r="F10921" t="s">
        <v>4153</v>
      </c>
      <c r="G10921" s="4"/>
      <c r="H10921" s="4"/>
      <c r="I10921" s="4"/>
      <c r="J10921" s="4"/>
      <c r="K10921" s="4">
        <v>-8148813.1186881298</v>
      </c>
      <c r="L10921" s="4">
        <v>23335251.808152501</v>
      </c>
      <c r="M10921" s="4">
        <v>2265533.4466553298</v>
      </c>
      <c r="N10921" s="3">
        <v>-0.39733068052753701</v>
      </c>
      <c r="O10921" s="5">
        <v>4.9788269996643066</v>
      </c>
      <c r="P10921" s="3">
        <v>9.7086310386657715E-2</v>
      </c>
    </row>
    <row r="10922" spans="1:16" x14ac:dyDescent="0.25">
      <c r="A10922" s="1">
        <v>2024</v>
      </c>
      <c r="B10922" t="s">
        <v>682</v>
      </c>
      <c r="C10922" t="s">
        <v>2383</v>
      </c>
      <c r="D10922" t="s">
        <v>3403</v>
      </c>
      <c r="E10922" t="s">
        <v>3469</v>
      </c>
      <c r="F10922" t="s">
        <v>4153</v>
      </c>
      <c r="G10922" s="4"/>
      <c r="H10922" s="4"/>
      <c r="I10922" s="4"/>
      <c r="J10922" s="4"/>
      <c r="K10922" s="4">
        <v>-8046886.8547198903</v>
      </c>
      <c r="L10922" s="4">
        <v>19901530.738101099</v>
      </c>
      <c r="M10922" s="4">
        <v>2049680.3184148599</v>
      </c>
      <c r="N10922" s="3">
        <v>-0.372194665391539</v>
      </c>
      <c r="O10922" s="5">
        <v>2.867727518081665</v>
      </c>
      <c r="P10922" s="3">
        <v>0.10299108922481537</v>
      </c>
    </row>
    <row r="10923" spans="1:16" x14ac:dyDescent="0.25">
      <c r="A10923" s="1">
        <v>2017</v>
      </c>
      <c r="B10923" t="s">
        <v>683</v>
      </c>
      <c r="C10923" t="s">
        <v>2384</v>
      </c>
      <c r="D10923" t="s">
        <v>3459</v>
      </c>
      <c r="E10923" t="s">
        <v>3469</v>
      </c>
      <c r="F10923" t="s">
        <v>4154</v>
      </c>
      <c r="G10923" s="4"/>
      <c r="H10923" s="4"/>
      <c r="I10923" s="4"/>
      <c r="J10923" s="4"/>
      <c r="K10923" s="4">
        <v>1692032.8577335</v>
      </c>
      <c r="L10923" s="4">
        <v>63030369.220447898</v>
      </c>
      <c r="M10923" s="4">
        <v>2667935.6263017901</v>
      </c>
      <c r="N10923" s="3">
        <v>2.8866692840554001E-2</v>
      </c>
      <c r="O10923" s="5">
        <v>1.0763741731643677</v>
      </c>
      <c r="P10923" s="3">
        <v>4.2327780276536942E-2</v>
      </c>
    </row>
    <row r="10924" spans="1:16" x14ac:dyDescent="0.25">
      <c r="A10924" s="1">
        <v>2018</v>
      </c>
      <c r="B10924" t="s">
        <v>683</v>
      </c>
      <c r="C10924" t="s">
        <v>2384</v>
      </c>
      <c r="D10924" t="s">
        <v>3459</v>
      </c>
      <c r="E10924" t="s">
        <v>3469</v>
      </c>
      <c r="F10924" t="s">
        <v>4154</v>
      </c>
      <c r="G10924" s="4"/>
      <c r="H10924" s="4"/>
      <c r="I10924" s="4"/>
      <c r="J10924" s="4"/>
      <c r="K10924" s="4">
        <v>7901934.2468843404</v>
      </c>
      <c r="L10924" s="4">
        <v>119062623.357582</v>
      </c>
      <c r="M10924" s="4">
        <v>30931032.538205601</v>
      </c>
      <c r="N10924" s="3">
        <v>8.9785947417952996E-2</v>
      </c>
      <c r="O10924" s="5">
        <v>1.2767007350921631</v>
      </c>
      <c r="P10924" s="3">
        <v>0.259787917137146</v>
      </c>
    </row>
    <row r="10925" spans="1:16" x14ac:dyDescent="0.25">
      <c r="A10925" s="1">
        <v>2019</v>
      </c>
      <c r="B10925" t="s">
        <v>683</v>
      </c>
      <c r="C10925" t="s">
        <v>2384</v>
      </c>
      <c r="D10925" t="s">
        <v>3459</v>
      </c>
      <c r="E10925" t="s">
        <v>3469</v>
      </c>
      <c r="F10925" t="s">
        <v>4154</v>
      </c>
      <c r="G10925" s="4"/>
      <c r="H10925" s="4"/>
      <c r="I10925" s="4"/>
      <c r="J10925" s="4"/>
      <c r="K10925" s="4">
        <v>11638699.712139299</v>
      </c>
      <c r="L10925" s="4">
        <v>173447307.44927299</v>
      </c>
      <c r="M10925" s="4">
        <v>73270378.431510195</v>
      </c>
      <c r="N10925" s="3">
        <v>7.9707078769461995E-2</v>
      </c>
      <c r="O10925" s="5">
        <v>1.1545213460922241</v>
      </c>
      <c r="P10925" s="3">
        <v>0.4224359393119812</v>
      </c>
    </row>
    <row r="10926" spans="1:16" x14ac:dyDescent="0.25">
      <c r="A10926" s="1">
        <v>2020</v>
      </c>
      <c r="B10926" t="s">
        <v>683</v>
      </c>
      <c r="C10926" t="s">
        <v>2384</v>
      </c>
      <c r="D10926" t="s">
        <v>3459</v>
      </c>
      <c r="E10926" t="s">
        <v>3469</v>
      </c>
      <c r="F10926" t="s">
        <v>4154</v>
      </c>
      <c r="G10926" s="4"/>
      <c r="H10926" s="4"/>
      <c r="I10926" s="4"/>
      <c r="J10926" s="4"/>
      <c r="K10926" s="4">
        <v>10060705.8497665</v>
      </c>
      <c r="L10926" s="4">
        <v>199038246.99355999</v>
      </c>
      <c r="M10926" s="4">
        <v>88172746.228004694</v>
      </c>
      <c r="N10926" s="3">
        <v>5.1711080748141999E-2</v>
      </c>
      <c r="O10926" s="5">
        <v>1.1235066652297974</v>
      </c>
      <c r="P10926" s="3">
        <v>0.44299399852752686</v>
      </c>
    </row>
    <row r="10927" spans="1:16" x14ac:dyDescent="0.25">
      <c r="A10927" s="1">
        <v>2021</v>
      </c>
      <c r="B10927" t="s">
        <v>683</v>
      </c>
      <c r="C10927" t="s">
        <v>2384</v>
      </c>
      <c r="D10927" t="s">
        <v>3459</v>
      </c>
      <c r="E10927" t="s">
        <v>3469</v>
      </c>
      <c r="F10927" t="s">
        <v>4154</v>
      </c>
      <c r="G10927" s="4"/>
      <c r="H10927" s="4"/>
      <c r="I10927" s="4"/>
      <c r="J10927" s="4"/>
      <c r="K10927" s="4">
        <v>8760644.9786192905</v>
      </c>
      <c r="L10927" s="4">
        <v>185711589.14194</v>
      </c>
      <c r="M10927" s="4">
        <v>79686513.0934145</v>
      </c>
      <c r="N10927" s="3">
        <v>4.6908315565031999E-2</v>
      </c>
      <c r="O10927" s="5">
        <v>1.1824647188186646</v>
      </c>
      <c r="P10927" s="3">
        <v>0.42908746004104614</v>
      </c>
    </row>
    <row r="10928" spans="1:16" x14ac:dyDescent="0.25">
      <c r="A10928" s="1">
        <v>2022</v>
      </c>
      <c r="B10928" t="s">
        <v>683</v>
      </c>
      <c r="C10928" t="s">
        <v>2384</v>
      </c>
      <c r="D10928" t="s">
        <v>3459</v>
      </c>
      <c r="E10928" t="s">
        <v>3469</v>
      </c>
      <c r="F10928" t="s">
        <v>4154</v>
      </c>
      <c r="G10928" s="4"/>
      <c r="H10928" s="4"/>
      <c r="I10928" s="4"/>
      <c r="J10928" s="4"/>
      <c r="K10928" s="4">
        <v>8765618.8257095702</v>
      </c>
      <c r="L10928" s="4">
        <v>188481925.08414099</v>
      </c>
      <c r="M10928" s="4">
        <v>89785935.221899703</v>
      </c>
      <c r="N10928" s="3">
        <v>4.8327451727951998E-2</v>
      </c>
      <c r="O10928" s="5">
        <v>1.2085483074188232</v>
      </c>
      <c r="P10928" s="3">
        <v>0.47636362910270691</v>
      </c>
    </row>
    <row r="10929" spans="1:16" x14ac:dyDescent="0.25">
      <c r="A10929" s="1">
        <v>2023</v>
      </c>
      <c r="B10929" t="s">
        <v>683</v>
      </c>
      <c r="C10929" t="s">
        <v>2384</v>
      </c>
      <c r="D10929" t="s">
        <v>3459</v>
      </c>
      <c r="E10929" t="s">
        <v>3469</v>
      </c>
      <c r="F10929" t="s">
        <v>4154</v>
      </c>
      <c r="G10929" s="4"/>
      <c r="H10929" s="4"/>
      <c r="I10929" s="4"/>
      <c r="J10929" s="4"/>
      <c r="K10929" s="4">
        <v>11201759.702539399</v>
      </c>
      <c r="L10929" s="4">
        <v>221081699.50218901</v>
      </c>
      <c r="M10929" s="4">
        <v>89928699.359179497</v>
      </c>
      <c r="N10929" s="3">
        <v>5.4712095434338998E-2</v>
      </c>
      <c r="O10929" s="5">
        <v>1.1382795572280884</v>
      </c>
      <c r="P10929" s="3">
        <v>0.40676683187484741</v>
      </c>
    </row>
    <row r="10930" spans="1:16" x14ac:dyDescent="0.25">
      <c r="A10930" s="1">
        <v>2024</v>
      </c>
      <c r="B10930" t="s">
        <v>683</v>
      </c>
      <c r="C10930" t="s">
        <v>2384</v>
      </c>
      <c r="D10930" t="s">
        <v>3459</v>
      </c>
      <c r="E10930" t="s">
        <v>3469</v>
      </c>
      <c r="F10930" t="s">
        <v>4154</v>
      </c>
      <c r="G10930" s="4"/>
      <c r="H10930" s="4"/>
      <c r="I10930" s="4"/>
      <c r="J10930" s="4"/>
      <c r="K10930" s="4">
        <v>12667899.943698199</v>
      </c>
      <c r="L10930" s="4">
        <v>193902703.104022</v>
      </c>
      <c r="M10930" s="4">
        <v>72785824.326080099</v>
      </c>
      <c r="N10930" s="3">
        <v>6.4180325556464995E-2</v>
      </c>
      <c r="O10930" s="5">
        <v>1.0445675849914551</v>
      </c>
      <c r="P10930" s="3">
        <v>0.37537291646003723</v>
      </c>
    </row>
    <row r="10931" spans="1:16" x14ac:dyDescent="0.25">
      <c r="A10931" s="1">
        <v>2015</v>
      </c>
      <c r="B10931" t="s">
        <v>684</v>
      </c>
      <c r="C10931" t="s">
        <v>2385</v>
      </c>
      <c r="D10931" t="s">
        <v>3419</v>
      </c>
      <c r="E10931" t="s">
        <v>3470</v>
      </c>
      <c r="F10931" t="s">
        <v>4155</v>
      </c>
      <c r="G10931" s="4"/>
      <c r="H10931" s="4"/>
      <c r="I10931" s="4"/>
      <c r="J10931" s="4"/>
      <c r="K10931" s="4">
        <v>3997024.7151502902</v>
      </c>
      <c r="L10931" s="4">
        <v>105446123.677182</v>
      </c>
      <c r="M10931" s="4">
        <v>80573418.534672201</v>
      </c>
      <c r="N10931" s="3">
        <v>4.1390658917443E-2</v>
      </c>
      <c r="P10931" s="3">
        <v>0.76411932706832886</v>
      </c>
    </row>
    <row r="10932" spans="1:16" x14ac:dyDescent="0.25">
      <c r="A10932" s="1">
        <v>2016</v>
      </c>
      <c r="B10932" t="s">
        <v>684</v>
      </c>
      <c r="C10932" t="s">
        <v>2385</v>
      </c>
      <c r="D10932" t="s">
        <v>3419</v>
      </c>
      <c r="E10932" t="s">
        <v>3470</v>
      </c>
      <c r="F10932" t="s">
        <v>4155</v>
      </c>
      <c r="G10932" s="4"/>
      <c r="H10932" s="4"/>
      <c r="I10932" s="4"/>
      <c r="J10932" s="4"/>
      <c r="K10932" s="4">
        <v>6403473.7472549397</v>
      </c>
      <c r="L10932" s="4">
        <v>118160881.84125701</v>
      </c>
      <c r="M10932" s="4">
        <v>91769814.3341984</v>
      </c>
      <c r="N10932" s="3">
        <v>5.5841224639528002E-2</v>
      </c>
      <c r="P10932" s="3">
        <v>0.77665138244628906</v>
      </c>
    </row>
    <row r="10933" spans="1:16" x14ac:dyDescent="0.25">
      <c r="A10933" s="1">
        <v>2017</v>
      </c>
      <c r="B10933" t="s">
        <v>684</v>
      </c>
      <c r="C10933" t="s">
        <v>2385</v>
      </c>
      <c r="D10933" t="s">
        <v>3419</v>
      </c>
      <c r="E10933" t="s">
        <v>3470</v>
      </c>
      <c r="F10933" t="s">
        <v>4155</v>
      </c>
      <c r="G10933" s="4"/>
      <c r="H10933" s="4"/>
      <c r="I10933" s="4"/>
      <c r="J10933" s="4"/>
      <c r="K10933" s="4">
        <v>23565856.233686302</v>
      </c>
      <c r="L10933" s="4">
        <v>149948675.836584</v>
      </c>
      <c r="M10933" s="4">
        <v>33607795.407220602</v>
      </c>
      <c r="N10933" s="3">
        <v>0.17362485988628801</v>
      </c>
      <c r="O10933" s="5">
        <v>1.3124359846115112</v>
      </c>
      <c r="P10933" s="3">
        <v>0.22412866353988647</v>
      </c>
    </row>
    <row r="10934" spans="1:16" x14ac:dyDescent="0.25">
      <c r="A10934" s="1">
        <v>2018</v>
      </c>
      <c r="B10934" t="s">
        <v>684</v>
      </c>
      <c r="C10934" t="s">
        <v>2385</v>
      </c>
      <c r="D10934" t="s">
        <v>3419</v>
      </c>
      <c r="E10934" t="s">
        <v>3470</v>
      </c>
      <c r="F10934" t="s">
        <v>4155</v>
      </c>
      <c r="G10934" s="4"/>
      <c r="H10934" s="4"/>
      <c r="I10934" s="4"/>
      <c r="J10934" s="4"/>
      <c r="K10934" s="4">
        <v>14862488.332138401</v>
      </c>
      <c r="L10934" s="4">
        <v>146084333.274712</v>
      </c>
      <c r="M10934" s="4">
        <v>33598706.7274523</v>
      </c>
      <c r="N10934" s="3">
        <v>0.10451239755901499</v>
      </c>
      <c r="O10934" s="5">
        <v>1.7623823881149292</v>
      </c>
      <c r="P10934" s="3">
        <v>0.22999528050422668</v>
      </c>
    </row>
    <row r="10935" spans="1:16" x14ac:dyDescent="0.25">
      <c r="A10935" s="1">
        <v>2019</v>
      </c>
      <c r="B10935" t="s">
        <v>684</v>
      </c>
      <c r="C10935" t="s">
        <v>2385</v>
      </c>
      <c r="D10935" t="s">
        <v>3419</v>
      </c>
      <c r="E10935" t="s">
        <v>3470</v>
      </c>
      <c r="F10935" t="s">
        <v>4155</v>
      </c>
      <c r="G10935" s="4"/>
      <c r="H10935" s="4"/>
      <c r="I10935" s="4"/>
      <c r="J10935" s="4"/>
      <c r="K10935" s="4">
        <v>10946693.8929042</v>
      </c>
      <c r="L10935" s="4">
        <v>149157688.277493</v>
      </c>
      <c r="M10935" s="4">
        <v>35806980.305757798</v>
      </c>
      <c r="N10935" s="3">
        <v>7.4409749014916995E-2</v>
      </c>
      <c r="O10935" s="5">
        <v>1.3820271492004395</v>
      </c>
      <c r="P10935" s="3">
        <v>0.24006123840808868</v>
      </c>
    </row>
    <row r="10936" spans="1:16" x14ac:dyDescent="0.25">
      <c r="A10936" s="1">
        <v>2020</v>
      </c>
      <c r="B10936" t="s">
        <v>684</v>
      </c>
      <c r="C10936" t="s">
        <v>2385</v>
      </c>
      <c r="D10936" t="s">
        <v>3419</v>
      </c>
      <c r="E10936" t="s">
        <v>3470</v>
      </c>
      <c r="F10936" t="s">
        <v>4155</v>
      </c>
      <c r="G10936" s="4"/>
      <c r="H10936" s="4"/>
      <c r="I10936" s="4"/>
      <c r="J10936" s="4"/>
      <c r="K10936" s="4">
        <v>17002277.551599801</v>
      </c>
      <c r="L10936" s="4">
        <v>174772083.540335</v>
      </c>
      <c r="M10936" s="4">
        <v>55852920.492157601</v>
      </c>
      <c r="N10936" s="3">
        <v>0.106917460710308</v>
      </c>
      <c r="O10936" s="5">
        <v>1.2841795682907104</v>
      </c>
      <c r="P10936" s="3">
        <v>0.31957575678825378</v>
      </c>
    </row>
    <row r="10937" spans="1:16" x14ac:dyDescent="0.25">
      <c r="A10937" s="1">
        <v>2023</v>
      </c>
      <c r="B10937" t="s">
        <v>684</v>
      </c>
      <c r="C10937" t="s">
        <v>2385</v>
      </c>
      <c r="D10937" t="s">
        <v>3419</v>
      </c>
      <c r="E10937" t="s">
        <v>3470</v>
      </c>
      <c r="F10937" t="s">
        <v>4155</v>
      </c>
      <c r="G10937" s="4"/>
      <c r="H10937" s="4"/>
      <c r="I10937" s="4"/>
      <c r="J10937" s="4"/>
      <c r="K10937" s="4">
        <v>2435867.7175088902</v>
      </c>
      <c r="L10937" s="4">
        <v>129609024.880235</v>
      </c>
      <c r="M10937" s="4">
        <v>21494617.0092206</v>
      </c>
      <c r="N10937" s="3">
        <v>1.8980673129026002E-2</v>
      </c>
      <c r="O10937" s="5">
        <v>0.7172817587852478</v>
      </c>
      <c r="P10937" s="3">
        <v>0.16584198176860809</v>
      </c>
    </row>
    <row r="10938" spans="1:16" x14ac:dyDescent="0.25">
      <c r="A10938" s="1">
        <v>2024</v>
      </c>
      <c r="B10938" t="s">
        <v>684</v>
      </c>
      <c r="C10938" t="s">
        <v>2385</v>
      </c>
      <c r="D10938" t="s">
        <v>3419</v>
      </c>
      <c r="E10938" t="s">
        <v>3470</v>
      </c>
      <c r="F10938" t="s">
        <v>4155</v>
      </c>
      <c r="G10938" s="4"/>
      <c r="H10938" s="4"/>
      <c r="I10938" s="4"/>
      <c r="J10938" s="4"/>
      <c r="K10938" s="4">
        <v>-3545509.5714696199</v>
      </c>
      <c r="L10938" s="4">
        <v>146091013.028938</v>
      </c>
      <c r="M10938" s="4">
        <v>29744618.150025401</v>
      </c>
      <c r="N10938" s="3">
        <v>-2.6345139959976002E-2</v>
      </c>
      <c r="O10938" s="5">
        <v>0.84941971302032471</v>
      </c>
      <c r="P10938" s="3">
        <v>0.2036033421754837</v>
      </c>
    </row>
    <row r="10939" spans="1:16" x14ac:dyDescent="0.25">
      <c r="A10939" s="1">
        <v>2018</v>
      </c>
      <c r="B10939" t="s">
        <v>685</v>
      </c>
      <c r="C10939" t="s">
        <v>2386</v>
      </c>
      <c r="D10939" t="s">
        <v>3421</v>
      </c>
      <c r="E10939" t="s">
        <v>3469</v>
      </c>
      <c r="F10939" t="s">
        <v>4156</v>
      </c>
      <c r="G10939" s="4"/>
      <c r="H10939" s="4"/>
      <c r="I10939" s="4"/>
      <c r="J10939" s="4"/>
      <c r="K10939" s="4">
        <v>-3148850.8427153402</v>
      </c>
      <c r="L10939" s="4">
        <v>2740719.7684660899</v>
      </c>
      <c r="M10939" s="4">
        <v>767079.69711100694</v>
      </c>
      <c r="N10939" s="3">
        <v>-0.77771136478457303</v>
      </c>
      <c r="O10939" s="5">
        <v>0.9269443154335022</v>
      </c>
      <c r="P10939" s="3">
        <v>0.27988258004188538</v>
      </c>
    </row>
    <row r="10940" spans="1:16" x14ac:dyDescent="0.25">
      <c r="A10940" s="1">
        <v>2019</v>
      </c>
      <c r="B10940" t="s">
        <v>685</v>
      </c>
      <c r="C10940" t="s">
        <v>2386</v>
      </c>
      <c r="D10940" t="s">
        <v>3421</v>
      </c>
      <c r="E10940" t="s">
        <v>3469</v>
      </c>
      <c r="F10940" t="s">
        <v>4156</v>
      </c>
      <c r="G10940" s="4"/>
      <c r="H10940" s="4"/>
      <c r="I10940" s="4"/>
      <c r="J10940" s="4"/>
      <c r="K10940" s="4">
        <v>-2477607.5816075802</v>
      </c>
      <c r="L10940" s="4">
        <v>4579947.3499473501</v>
      </c>
      <c r="M10940" s="4">
        <v>893759.91575991595</v>
      </c>
      <c r="N10940" s="3">
        <v>-0.69021494462599298</v>
      </c>
      <c r="O10940" s="5">
        <v>2.1042549610137939</v>
      </c>
      <c r="P10940" s="3">
        <v>0.1951463371515274</v>
      </c>
    </row>
    <row r="10941" spans="1:16" x14ac:dyDescent="0.25">
      <c r="A10941" s="1">
        <v>2020</v>
      </c>
      <c r="B10941" t="s">
        <v>685</v>
      </c>
      <c r="C10941" t="s">
        <v>2386</v>
      </c>
      <c r="D10941" t="s">
        <v>3421</v>
      </c>
      <c r="E10941" t="s">
        <v>3469</v>
      </c>
      <c r="F10941" t="s">
        <v>4156</v>
      </c>
      <c r="G10941" s="4"/>
      <c r="H10941" s="4"/>
      <c r="I10941" s="4"/>
      <c r="J10941" s="4"/>
      <c r="K10941" s="4">
        <v>-2374435.0730919498</v>
      </c>
      <c r="L10941" s="4">
        <v>4427540.96324006</v>
      </c>
      <c r="M10941" s="4">
        <v>1268018.9942437501</v>
      </c>
      <c r="N10941" s="3">
        <v>-0.53175951010825995</v>
      </c>
      <c r="O10941" s="5">
        <v>1.4663586616516113</v>
      </c>
      <c r="P10941" s="3">
        <v>0.28639352321624756</v>
      </c>
    </row>
    <row r="10942" spans="1:16" x14ac:dyDescent="0.25">
      <c r="A10942" s="1">
        <v>2021</v>
      </c>
      <c r="B10942" t="s">
        <v>685</v>
      </c>
      <c r="C10942" t="s">
        <v>2386</v>
      </c>
      <c r="D10942" t="s">
        <v>3421</v>
      </c>
      <c r="E10942" t="s">
        <v>3469</v>
      </c>
      <c r="F10942" t="s">
        <v>4156</v>
      </c>
      <c r="G10942" s="4"/>
      <c r="H10942" s="4"/>
      <c r="I10942" s="4"/>
      <c r="J10942" s="4"/>
      <c r="K10942" s="4">
        <v>-2976367.0718082902</v>
      </c>
      <c r="L10942" s="4">
        <v>6149288.8152419198</v>
      </c>
      <c r="M10942" s="4">
        <v>1877078.63146608</v>
      </c>
      <c r="N10942" s="3">
        <v>-0.54317393958948901</v>
      </c>
      <c r="O10942" s="5">
        <v>2.4870681762695313</v>
      </c>
      <c r="P10942" s="3">
        <v>0.30525133013725281</v>
      </c>
    </row>
    <row r="10943" spans="1:16" x14ac:dyDescent="0.25">
      <c r="A10943" s="1">
        <v>2022</v>
      </c>
      <c r="B10943" t="s">
        <v>685</v>
      </c>
      <c r="C10943" t="s">
        <v>2386</v>
      </c>
      <c r="D10943" t="s">
        <v>3421</v>
      </c>
      <c r="E10943" t="s">
        <v>3469</v>
      </c>
      <c r="F10943" t="s">
        <v>4156</v>
      </c>
      <c r="G10943" s="4"/>
      <c r="H10943" s="4"/>
      <c r="I10943" s="4"/>
      <c r="J10943" s="4"/>
      <c r="K10943" s="4">
        <v>-1780234.9092866499</v>
      </c>
      <c r="L10943" s="4">
        <v>6782730.3028839203</v>
      </c>
      <c r="M10943" s="4">
        <v>2592473.1034387602</v>
      </c>
      <c r="N10943" s="3">
        <v>-0.28615639269355703</v>
      </c>
      <c r="O10943" s="5">
        <v>1.2642825841903687</v>
      </c>
      <c r="P10943" s="3">
        <v>0.38221675157546997</v>
      </c>
    </row>
    <row r="10944" spans="1:16" x14ac:dyDescent="0.25">
      <c r="A10944" s="1">
        <v>2023</v>
      </c>
      <c r="B10944" t="s">
        <v>685</v>
      </c>
      <c r="C10944" t="s">
        <v>2386</v>
      </c>
      <c r="D10944" t="s">
        <v>3421</v>
      </c>
      <c r="E10944" t="s">
        <v>3469</v>
      </c>
      <c r="F10944" t="s">
        <v>4156</v>
      </c>
      <c r="G10944" s="4"/>
      <c r="H10944" s="4"/>
      <c r="I10944" s="4"/>
      <c r="J10944" s="4"/>
      <c r="K10944" s="4">
        <v>-1541818.4848181801</v>
      </c>
      <c r="L10944" s="4">
        <v>5832015.4651201498</v>
      </c>
      <c r="M10944" s="4">
        <v>3223724.2942372402</v>
      </c>
      <c r="N10944" s="3">
        <v>-0.24900582956341599</v>
      </c>
      <c r="O10944" s="5">
        <v>1.365065336227417</v>
      </c>
      <c r="P10944" s="3">
        <v>0.55276334285736084</v>
      </c>
    </row>
    <row r="10945" spans="1:16" x14ac:dyDescent="0.25">
      <c r="A10945" s="1">
        <v>2024</v>
      </c>
      <c r="B10945" t="s">
        <v>685</v>
      </c>
      <c r="C10945" t="s">
        <v>2386</v>
      </c>
      <c r="D10945" t="s">
        <v>3421</v>
      </c>
      <c r="E10945" t="s">
        <v>3469</v>
      </c>
      <c r="F10945" t="s">
        <v>4156</v>
      </c>
      <c r="G10945" s="4"/>
      <c r="H10945" s="4"/>
      <c r="I10945" s="4"/>
      <c r="J10945" s="4"/>
      <c r="K10945" s="4">
        <v>-1359964.13165948</v>
      </c>
      <c r="L10945" s="4">
        <v>3394029.7213869998</v>
      </c>
      <c r="M10945" s="4">
        <v>1825706.53297154</v>
      </c>
      <c r="N10945" s="3">
        <v>-0.29478243936557902</v>
      </c>
      <c r="O10945" s="5">
        <v>1.2968562841415405</v>
      </c>
      <c r="P10945" s="3">
        <v>0.53791707754135132</v>
      </c>
    </row>
    <row r="10946" spans="1:16" x14ac:dyDescent="0.25">
      <c r="A10946" s="1">
        <v>2016</v>
      </c>
      <c r="B10946" t="s">
        <v>686</v>
      </c>
      <c r="C10946" t="s">
        <v>2387</v>
      </c>
      <c r="D10946" t="s">
        <v>3449</v>
      </c>
      <c r="E10946" t="s">
        <v>3469</v>
      </c>
      <c r="F10946" t="s">
        <v>4157</v>
      </c>
      <c r="G10946" s="4"/>
      <c r="H10946" s="4"/>
      <c r="I10946" s="4"/>
      <c r="J10946" s="4"/>
      <c r="K10946" s="4">
        <v>-210791.34010787599</v>
      </c>
      <c r="L10946" s="4">
        <v>310286.22940072097</v>
      </c>
      <c r="M10946" s="4">
        <v>589450.04023005604</v>
      </c>
      <c r="N10946" s="3">
        <v>-1.2126579891395199</v>
      </c>
      <c r="P10946" s="3">
        <v>1.8996976613998413</v>
      </c>
    </row>
    <row r="10947" spans="1:16" x14ac:dyDescent="0.25">
      <c r="A10947" s="1">
        <v>2017</v>
      </c>
      <c r="B10947" t="s">
        <v>686</v>
      </c>
      <c r="C10947" t="s">
        <v>2387</v>
      </c>
      <c r="D10947" t="s">
        <v>3449</v>
      </c>
      <c r="E10947" t="s">
        <v>3469</v>
      </c>
      <c r="F10947" t="s">
        <v>4157</v>
      </c>
      <c r="G10947" s="4"/>
      <c r="H10947" s="4"/>
      <c r="I10947" s="4"/>
      <c r="J10947" s="4"/>
      <c r="K10947" s="4">
        <v>-2184697.9793554498</v>
      </c>
      <c r="L10947" s="4">
        <v>2772774.7161951298</v>
      </c>
      <c r="M10947" s="4">
        <v>466324.64048821398</v>
      </c>
      <c r="N10947" s="3">
        <v>-1.41272320402379</v>
      </c>
      <c r="O10947" s="5">
        <v>1.8219683170318604</v>
      </c>
      <c r="P10947" s="3">
        <v>0.16817978024482727</v>
      </c>
    </row>
    <row r="10948" spans="1:16" x14ac:dyDescent="0.25">
      <c r="A10948" s="1">
        <v>2018</v>
      </c>
      <c r="B10948" t="s">
        <v>686</v>
      </c>
      <c r="C10948" t="s">
        <v>2387</v>
      </c>
      <c r="D10948" t="s">
        <v>3449</v>
      </c>
      <c r="E10948" t="s">
        <v>3469</v>
      </c>
      <c r="F10948" t="s">
        <v>4157</v>
      </c>
      <c r="G10948" s="4"/>
      <c r="H10948" s="4"/>
      <c r="I10948" s="4"/>
      <c r="J10948" s="4"/>
      <c r="K10948" s="4">
        <v>-2570020.50348263</v>
      </c>
      <c r="L10948" s="4">
        <v>2835032.8277781499</v>
      </c>
      <c r="M10948" s="4">
        <v>896662.44753847201</v>
      </c>
      <c r="N10948" s="3">
        <v>-0.93364445206331304</v>
      </c>
      <c r="O10948" s="5">
        <v>7.025728702545166</v>
      </c>
      <c r="P10948" s="3">
        <v>0.31627938151359558</v>
      </c>
    </row>
    <row r="10949" spans="1:16" x14ac:dyDescent="0.25">
      <c r="A10949" s="1">
        <v>2019</v>
      </c>
      <c r="B10949" t="s">
        <v>686</v>
      </c>
      <c r="C10949" t="s">
        <v>2387</v>
      </c>
      <c r="D10949" t="s">
        <v>3449</v>
      </c>
      <c r="E10949" t="s">
        <v>3469</v>
      </c>
      <c r="F10949" t="s">
        <v>4157</v>
      </c>
      <c r="G10949" s="4"/>
      <c r="H10949" s="4"/>
      <c r="I10949" s="4"/>
      <c r="J10949" s="4"/>
      <c r="K10949" s="4">
        <v>-4924669.00666901</v>
      </c>
      <c r="L10949" s="4">
        <v>2451156.8971568998</v>
      </c>
      <c r="M10949" s="4">
        <v>1000443.6644436599</v>
      </c>
      <c r="N10949" s="3">
        <v>-1.91625444871694</v>
      </c>
      <c r="O10949" s="5">
        <v>7.4419002532958984</v>
      </c>
      <c r="P10949" s="3">
        <v>0.40815162658691406</v>
      </c>
    </row>
    <row r="10950" spans="1:16" x14ac:dyDescent="0.25">
      <c r="A10950" s="1">
        <v>2020</v>
      </c>
      <c r="B10950" t="s">
        <v>686</v>
      </c>
      <c r="C10950" t="s">
        <v>2387</v>
      </c>
      <c r="D10950" t="s">
        <v>3449</v>
      </c>
      <c r="E10950" t="s">
        <v>3469</v>
      </c>
      <c r="F10950" t="s">
        <v>4157</v>
      </c>
      <c r="G10950" s="4"/>
      <c r="H10950" s="4"/>
      <c r="I10950" s="4"/>
      <c r="J10950" s="4"/>
      <c r="K10950" s="4">
        <v>-3061311.6519194399</v>
      </c>
      <c r="L10950" s="4">
        <v>6152154.10736717</v>
      </c>
      <c r="M10950" s="4">
        <v>2834369.7803790602</v>
      </c>
      <c r="N10950" s="3">
        <v>-0.71508437171485695</v>
      </c>
      <c r="O10950" s="5">
        <v>3.3417952060699463</v>
      </c>
      <c r="P10950" s="3">
        <v>0.4607117772102356</v>
      </c>
    </row>
    <row r="10951" spans="1:16" x14ac:dyDescent="0.25">
      <c r="A10951" s="1">
        <v>2021</v>
      </c>
      <c r="B10951" t="s">
        <v>686</v>
      </c>
      <c r="C10951" t="s">
        <v>2387</v>
      </c>
      <c r="D10951" t="s">
        <v>3449</v>
      </c>
      <c r="E10951" t="s">
        <v>3469</v>
      </c>
      <c r="F10951" t="s">
        <v>4157</v>
      </c>
      <c r="G10951" s="4"/>
      <c r="H10951" s="4"/>
      <c r="I10951" s="4"/>
      <c r="J10951" s="4"/>
      <c r="K10951" s="4">
        <v>-3252141.05226852</v>
      </c>
      <c r="L10951" s="4">
        <v>7761899.69183244</v>
      </c>
      <c r="M10951" s="4">
        <v>1268243.7447982701</v>
      </c>
      <c r="N10951" s="3">
        <v>-0.45026917956990398</v>
      </c>
      <c r="O10951" s="5">
        <v>3.7283234596252441</v>
      </c>
      <c r="P10951" s="3">
        <v>0.16339346766471863</v>
      </c>
    </row>
    <row r="10952" spans="1:16" x14ac:dyDescent="0.25">
      <c r="A10952" s="1">
        <v>2022</v>
      </c>
      <c r="B10952" t="s">
        <v>686</v>
      </c>
      <c r="C10952" t="s">
        <v>2387</v>
      </c>
      <c r="D10952" t="s">
        <v>3449</v>
      </c>
      <c r="E10952" t="s">
        <v>3469</v>
      </c>
      <c r="F10952" t="s">
        <v>4157</v>
      </c>
      <c r="G10952" s="4"/>
      <c r="H10952" s="4"/>
      <c r="I10952" s="4"/>
      <c r="J10952" s="4"/>
      <c r="K10952" s="4">
        <v>-3850244.6396654402</v>
      </c>
      <c r="L10952" s="4">
        <v>3666720.7243266399</v>
      </c>
      <c r="M10952" s="4">
        <v>1274331.12272009</v>
      </c>
      <c r="N10952" s="3">
        <v>-0.71230974593980101</v>
      </c>
      <c r="O10952" s="5">
        <v>1.7988467216491699</v>
      </c>
      <c r="P10952" s="3">
        <v>0.34753972291946411</v>
      </c>
    </row>
    <row r="10953" spans="1:16" x14ac:dyDescent="0.25">
      <c r="A10953" s="1">
        <v>2023</v>
      </c>
      <c r="B10953" t="s">
        <v>686</v>
      </c>
      <c r="C10953" t="s">
        <v>2387</v>
      </c>
      <c r="D10953" t="s">
        <v>3449</v>
      </c>
      <c r="E10953" t="s">
        <v>3469</v>
      </c>
      <c r="F10953" t="s">
        <v>4157</v>
      </c>
      <c r="G10953" s="4"/>
      <c r="H10953" s="4"/>
      <c r="I10953" s="4"/>
      <c r="J10953" s="4"/>
      <c r="K10953" s="4">
        <v>-5339442.0557944197</v>
      </c>
      <c r="L10953" s="4">
        <v>2335579.7753558001</v>
      </c>
      <c r="M10953" s="4">
        <v>2804442.2224444202</v>
      </c>
      <c r="N10953" s="3">
        <v>-1.81692503902947</v>
      </c>
      <c r="O10953" s="5">
        <v>4.2162237167358398</v>
      </c>
      <c r="P10953" s="3">
        <v>1.2007477283477783</v>
      </c>
    </row>
    <row r="10954" spans="1:16" x14ac:dyDescent="0.25">
      <c r="A10954" s="1">
        <v>2024</v>
      </c>
      <c r="B10954" t="s">
        <v>686</v>
      </c>
      <c r="C10954" t="s">
        <v>2387</v>
      </c>
      <c r="D10954" t="s">
        <v>3449</v>
      </c>
      <c r="E10954" t="s">
        <v>3469</v>
      </c>
      <c r="F10954" t="s">
        <v>4157</v>
      </c>
      <c r="G10954" s="4"/>
      <c r="H10954" s="4"/>
      <c r="I10954" s="4"/>
      <c r="J10954" s="4"/>
      <c r="K10954" s="4">
        <v>-1916534.1049249</v>
      </c>
      <c r="L10954" s="4">
        <v>1537985.1059716099</v>
      </c>
      <c r="M10954" s="4">
        <v>5083582.5671864701</v>
      </c>
      <c r="N10954" s="3">
        <v>-0.98945786916647005</v>
      </c>
      <c r="O10954" s="5">
        <v>5.1503300666809082</v>
      </c>
      <c r="P10954" s="3">
        <v>3.3053522109985352</v>
      </c>
    </row>
    <row r="10955" spans="1:16" x14ac:dyDescent="0.25">
      <c r="A10955" s="1">
        <v>2015</v>
      </c>
      <c r="B10955" t="s">
        <v>687</v>
      </c>
      <c r="C10955" t="s">
        <v>2388</v>
      </c>
      <c r="D10955" t="s">
        <v>3403</v>
      </c>
      <c r="E10955" t="s">
        <v>3469</v>
      </c>
      <c r="F10955" t="s">
        <v>4158</v>
      </c>
      <c r="G10955" s="4"/>
      <c r="H10955" s="4"/>
      <c r="I10955" s="4"/>
      <c r="J10955" s="4"/>
      <c r="K10955" s="4">
        <v>-747286.27227413899</v>
      </c>
      <c r="L10955" s="4">
        <v>44110690.816082798</v>
      </c>
      <c r="M10955" s="4">
        <v>48942628.444642998</v>
      </c>
      <c r="N10955" s="3">
        <v>-1.7194923066014001E-2</v>
      </c>
      <c r="P10955" s="3">
        <v>1.1095411777496338</v>
      </c>
    </row>
    <row r="10956" spans="1:16" x14ac:dyDescent="0.25">
      <c r="A10956" s="1">
        <v>2016</v>
      </c>
      <c r="B10956" t="s">
        <v>687</v>
      </c>
      <c r="C10956" t="s">
        <v>2388</v>
      </c>
      <c r="D10956" t="s">
        <v>3403</v>
      </c>
      <c r="E10956" t="s">
        <v>3469</v>
      </c>
      <c r="F10956" t="s">
        <v>4158</v>
      </c>
      <c r="G10956" s="4"/>
      <c r="H10956" s="4"/>
      <c r="I10956" s="4"/>
      <c r="J10956" s="4"/>
      <c r="K10956" s="4">
        <v>-713710.999195399</v>
      </c>
      <c r="L10956" s="4">
        <v>11617546.264564799</v>
      </c>
      <c r="M10956" s="4">
        <v>38921089.489525303</v>
      </c>
      <c r="N10956" s="3">
        <v>-2.6300256688309001E-2</v>
      </c>
      <c r="P10956" s="3">
        <v>3.3501987457275391</v>
      </c>
    </row>
    <row r="10957" spans="1:16" x14ac:dyDescent="0.25">
      <c r="A10957" s="1">
        <v>2017</v>
      </c>
      <c r="B10957" t="s">
        <v>687</v>
      </c>
      <c r="C10957" t="s">
        <v>2388</v>
      </c>
      <c r="D10957" t="s">
        <v>3403</v>
      </c>
      <c r="E10957" t="s">
        <v>3469</v>
      </c>
      <c r="F10957" t="s">
        <v>4158</v>
      </c>
      <c r="G10957" s="4"/>
      <c r="H10957" s="4"/>
      <c r="I10957" s="4"/>
      <c r="J10957" s="4"/>
      <c r="K10957" s="4">
        <v>-1172880.7827403599</v>
      </c>
      <c r="L10957" s="4">
        <v>29751665.9364984</v>
      </c>
      <c r="M10957" s="4">
        <v>7822023.4114997704</v>
      </c>
      <c r="N10957" s="3">
        <v>-5.6203156363368E-2</v>
      </c>
      <c r="O10957" s="5">
        <v>0.56674325466156006</v>
      </c>
      <c r="P10957" s="3">
        <v>0.26291042566299438</v>
      </c>
    </row>
    <row r="10958" spans="1:16" x14ac:dyDescent="0.25">
      <c r="A10958" s="1">
        <v>2018</v>
      </c>
      <c r="B10958" t="s">
        <v>687</v>
      </c>
      <c r="C10958" t="s">
        <v>2388</v>
      </c>
      <c r="D10958" t="s">
        <v>3403</v>
      </c>
      <c r="E10958" t="s">
        <v>3469</v>
      </c>
      <c r="F10958" t="s">
        <v>4158</v>
      </c>
      <c r="G10958" s="4"/>
      <c r="H10958" s="4"/>
      <c r="I10958" s="4"/>
      <c r="J10958" s="4"/>
      <c r="K10958" s="4">
        <v>-1307189.5424836599</v>
      </c>
      <c r="L10958" s="4">
        <v>17937216.411668502</v>
      </c>
      <c r="M10958" s="4">
        <v>7746171.3262126297</v>
      </c>
      <c r="N10958" s="3">
        <v>-5.6115153633504E-2</v>
      </c>
      <c r="O10958" s="5">
        <v>0.68260371685028076</v>
      </c>
      <c r="P10958" s="3">
        <v>0.43184912204742432</v>
      </c>
    </row>
    <row r="10959" spans="1:16" x14ac:dyDescent="0.25">
      <c r="A10959" s="1">
        <v>2019</v>
      </c>
      <c r="B10959" t="s">
        <v>687</v>
      </c>
      <c r="C10959" t="s">
        <v>2388</v>
      </c>
      <c r="D10959" t="s">
        <v>3403</v>
      </c>
      <c r="E10959" t="s">
        <v>3469</v>
      </c>
      <c r="F10959" t="s">
        <v>4158</v>
      </c>
      <c r="G10959" s="4"/>
      <c r="H10959" s="4"/>
      <c r="I10959" s="4"/>
      <c r="J10959" s="4"/>
      <c r="K10959" s="4">
        <v>-1744471.74447174</v>
      </c>
      <c r="L10959" s="4">
        <v>15401895.4018954</v>
      </c>
      <c r="M10959" s="4">
        <v>7545103.5451035397</v>
      </c>
      <c r="N10959" s="3">
        <v>-0.10763866328806899</v>
      </c>
      <c r="O10959" s="5">
        <v>1.1280448436737061</v>
      </c>
      <c r="P10959" s="3">
        <v>0.4898814857006073</v>
      </c>
    </row>
    <row r="10960" spans="1:16" x14ac:dyDescent="0.25">
      <c r="A10960" s="1">
        <v>2020</v>
      </c>
      <c r="B10960" t="s">
        <v>687</v>
      </c>
      <c r="C10960" t="s">
        <v>2388</v>
      </c>
      <c r="D10960" t="s">
        <v>3403</v>
      </c>
      <c r="E10960" t="s">
        <v>3469</v>
      </c>
      <c r="F10960" t="s">
        <v>4158</v>
      </c>
      <c r="G10960" s="4"/>
      <c r="H10960" s="4"/>
      <c r="I10960" s="4"/>
      <c r="J10960" s="4"/>
      <c r="K10960" s="4">
        <v>-1606090.3054815501</v>
      </c>
      <c r="L10960" s="4">
        <v>19055671.355410501</v>
      </c>
      <c r="M10960" s="4">
        <v>8169871.4851676496</v>
      </c>
      <c r="N10960" s="3">
        <v>-9.3927223556480005E-2</v>
      </c>
      <c r="O10960" s="5">
        <v>1.7617590427398682</v>
      </c>
      <c r="P10960" s="3">
        <v>0.42873701453208923</v>
      </c>
    </row>
    <row r="10961" spans="1:16" x14ac:dyDescent="0.25">
      <c r="A10961" s="1">
        <v>2021</v>
      </c>
      <c r="B10961" t="s">
        <v>687</v>
      </c>
      <c r="C10961" t="s">
        <v>2388</v>
      </c>
      <c r="D10961" t="s">
        <v>3403</v>
      </c>
      <c r="E10961" t="s">
        <v>3469</v>
      </c>
      <c r="F10961" t="s">
        <v>4158</v>
      </c>
      <c r="G10961" s="4"/>
      <c r="H10961" s="4"/>
      <c r="I10961" s="4"/>
      <c r="J10961" s="4"/>
      <c r="K10961" s="4">
        <v>-781291.00465625501</v>
      </c>
      <c r="L10961" s="4">
        <v>27325690.3778239</v>
      </c>
      <c r="M10961" s="4">
        <v>8671430.3923700396</v>
      </c>
      <c r="N10961" s="3">
        <v>-3.2535556492280002E-2</v>
      </c>
      <c r="O10961" s="5">
        <v>1.6639808416366577</v>
      </c>
      <c r="P10961" s="3">
        <v>0.31733620166778564</v>
      </c>
    </row>
    <row r="10962" spans="1:16" x14ac:dyDescent="0.25">
      <c r="A10962" s="1">
        <v>2022</v>
      </c>
      <c r="B10962" t="s">
        <v>687</v>
      </c>
      <c r="C10962" t="s">
        <v>2388</v>
      </c>
      <c r="D10962" t="s">
        <v>3403</v>
      </c>
      <c r="E10962" t="s">
        <v>3469</v>
      </c>
      <c r="F10962" t="s">
        <v>4158</v>
      </c>
      <c r="G10962" s="4"/>
      <c r="H10962" s="4"/>
      <c r="I10962" s="4"/>
      <c r="J10962" s="4"/>
      <c r="K10962" s="4">
        <v>-242914.42097345201</v>
      </c>
      <c r="L10962" s="4">
        <v>28962714.0165761</v>
      </c>
      <c r="M10962" s="4">
        <v>7936814.6466354299</v>
      </c>
      <c r="N10962" s="3">
        <v>-8.9781031206560002E-3</v>
      </c>
      <c r="O10962" s="5">
        <v>1.3056724071502686</v>
      </c>
      <c r="P10962" s="3">
        <v>0.27403560280799866</v>
      </c>
    </row>
    <row r="10963" spans="1:16" x14ac:dyDescent="0.25">
      <c r="A10963" s="1">
        <v>2023</v>
      </c>
      <c r="B10963" t="s">
        <v>687</v>
      </c>
      <c r="C10963" t="s">
        <v>2388</v>
      </c>
      <c r="D10963" t="s">
        <v>3403</v>
      </c>
      <c r="E10963" t="s">
        <v>3469</v>
      </c>
      <c r="F10963" t="s">
        <v>4158</v>
      </c>
      <c r="G10963" s="4"/>
      <c r="H10963" s="4"/>
      <c r="I10963" s="4"/>
      <c r="J10963" s="4"/>
      <c r="K10963" s="4">
        <v>-939239.40939239401</v>
      </c>
      <c r="L10963" s="4">
        <v>27161950.471619502</v>
      </c>
      <c r="M10963" s="4">
        <v>7960537.27960537</v>
      </c>
      <c r="N10963" s="3">
        <v>-3.4068378548286003E-2</v>
      </c>
      <c r="O10963" s="5">
        <v>1.3990573883056641</v>
      </c>
      <c r="P10963" s="3">
        <v>0.2930767834186554</v>
      </c>
    </row>
    <row r="10964" spans="1:16" x14ac:dyDescent="0.25">
      <c r="A10964" s="1">
        <v>2024</v>
      </c>
      <c r="B10964" t="s">
        <v>687</v>
      </c>
      <c r="C10964" t="s">
        <v>2388</v>
      </c>
      <c r="D10964" t="s">
        <v>3403</v>
      </c>
      <c r="E10964" t="s">
        <v>3469</v>
      </c>
      <c r="F10964" t="s">
        <v>4158</v>
      </c>
      <c r="G10964" s="4"/>
      <c r="H10964" s="4"/>
      <c r="I10964" s="4"/>
      <c r="J10964" s="4"/>
      <c r="K10964" s="4">
        <v>-779369.70391951595</v>
      </c>
      <c r="L10964" s="4">
        <v>29404038.855146602</v>
      </c>
      <c r="M10964" s="4">
        <v>8099044.6220823601</v>
      </c>
      <c r="N10964" s="3">
        <v>-2.7554183215282999E-2</v>
      </c>
      <c r="O10964" s="5">
        <v>1.2606561183929443</v>
      </c>
      <c r="P10964" s="3">
        <v>0.27543985843658447</v>
      </c>
    </row>
    <row r="10965" spans="1:16" x14ac:dyDescent="0.25">
      <c r="A10965" s="1">
        <v>2015</v>
      </c>
      <c r="B10965" t="s">
        <v>688</v>
      </c>
      <c r="C10965" t="s">
        <v>2389</v>
      </c>
      <c r="D10965" t="s">
        <v>3426</v>
      </c>
      <c r="E10965" t="s">
        <v>3469</v>
      </c>
      <c r="F10965" t="s">
        <v>4159</v>
      </c>
      <c r="G10965" s="4"/>
      <c r="H10965" s="4"/>
      <c r="I10965" s="4"/>
      <c r="J10965" s="4"/>
      <c r="K10965" s="4">
        <v>17991109.604554601</v>
      </c>
      <c r="L10965" s="4">
        <v>174979777.04675499</v>
      </c>
      <c r="M10965" s="4">
        <v>153619716.03121701</v>
      </c>
      <c r="N10965" s="3">
        <v>0.11819456324241701</v>
      </c>
      <c r="P10965" s="3">
        <v>0.87792837619781494</v>
      </c>
    </row>
    <row r="10966" spans="1:16" x14ac:dyDescent="0.25">
      <c r="A10966" s="1">
        <v>2016</v>
      </c>
      <c r="B10966" t="s">
        <v>688</v>
      </c>
      <c r="C10966" t="s">
        <v>2389</v>
      </c>
      <c r="D10966" t="s">
        <v>3426</v>
      </c>
      <c r="E10966" t="s">
        <v>3469</v>
      </c>
      <c r="F10966" t="s">
        <v>4159</v>
      </c>
      <c r="G10966" s="4"/>
      <c r="H10966" s="4"/>
      <c r="I10966" s="4"/>
      <c r="J10966" s="4"/>
      <c r="K10966" s="4">
        <v>22572786.6019012</v>
      </c>
      <c r="L10966" s="4">
        <v>187865423.011592</v>
      </c>
      <c r="M10966" s="4">
        <v>172858867.00241399</v>
      </c>
      <c r="N10966" s="3">
        <v>0.12643100207178401</v>
      </c>
      <c r="P10966" s="3">
        <v>0.9201207160949707</v>
      </c>
    </row>
    <row r="10967" spans="1:16" x14ac:dyDescent="0.25">
      <c r="A10967" s="1">
        <v>2017</v>
      </c>
      <c r="B10967" t="s">
        <v>688</v>
      </c>
      <c r="C10967" t="s">
        <v>2389</v>
      </c>
      <c r="D10967" t="s">
        <v>3426</v>
      </c>
      <c r="E10967" t="s">
        <v>3469</v>
      </c>
      <c r="F10967" t="s">
        <v>4159</v>
      </c>
      <c r="G10967" s="4"/>
      <c r="H10967" s="4"/>
      <c r="I10967" s="4"/>
      <c r="J10967" s="4"/>
      <c r="K10967" s="4">
        <v>25998601.151360001</v>
      </c>
      <c r="L10967" s="4">
        <v>681605140.38445306</v>
      </c>
      <c r="M10967" s="4">
        <v>303705411.69960099</v>
      </c>
      <c r="N10967" s="3">
        <v>5.9396795740765999E-2</v>
      </c>
      <c r="O10967" s="5">
        <v>0.91927975416183472</v>
      </c>
      <c r="P10967" s="3">
        <v>0.4455738365650177</v>
      </c>
    </row>
    <row r="10968" spans="1:16" x14ac:dyDescent="0.25">
      <c r="A10968" s="1">
        <v>2018</v>
      </c>
      <c r="B10968" t="s">
        <v>688</v>
      </c>
      <c r="C10968" t="s">
        <v>2389</v>
      </c>
      <c r="D10968" t="s">
        <v>3426</v>
      </c>
      <c r="E10968" t="s">
        <v>3469</v>
      </c>
      <c r="F10968" t="s">
        <v>4159</v>
      </c>
      <c r="G10968" s="4"/>
      <c r="H10968" s="4"/>
      <c r="I10968" s="4"/>
      <c r="J10968" s="4"/>
      <c r="K10968" s="4">
        <v>38493253.095877796</v>
      </c>
      <c r="L10968" s="4">
        <v>923273303.28129697</v>
      </c>
      <c r="M10968" s="4">
        <v>559192147.98037004</v>
      </c>
      <c r="N10968" s="3">
        <v>4.8735116432825999E-2</v>
      </c>
      <c r="O10968" s="5">
        <v>0.87960714101791382</v>
      </c>
      <c r="P10968" s="3">
        <v>0.60566264390945435</v>
      </c>
    </row>
    <row r="10969" spans="1:16" x14ac:dyDescent="0.25">
      <c r="A10969" s="1">
        <v>2019</v>
      </c>
      <c r="B10969" t="s">
        <v>688</v>
      </c>
      <c r="C10969" t="s">
        <v>2389</v>
      </c>
      <c r="D10969" t="s">
        <v>3426</v>
      </c>
      <c r="E10969" t="s">
        <v>3469</v>
      </c>
      <c r="F10969" t="s">
        <v>4159</v>
      </c>
      <c r="G10969" s="4"/>
      <c r="H10969" s="4"/>
      <c r="I10969" s="4"/>
      <c r="J10969" s="4"/>
      <c r="K10969" s="4">
        <v>29703755.703755699</v>
      </c>
      <c r="L10969" s="4">
        <v>873163215.16321504</v>
      </c>
      <c r="M10969" s="4">
        <v>529346437.34643698</v>
      </c>
      <c r="N10969" s="3">
        <v>3.3970601576618999E-2</v>
      </c>
      <c r="O10969" s="5">
        <v>0.80904650688171387</v>
      </c>
      <c r="P10969" s="3">
        <v>0.60623997449874878</v>
      </c>
    </row>
    <row r="10970" spans="1:16" x14ac:dyDescent="0.25">
      <c r="A10970" s="1">
        <v>2020</v>
      </c>
      <c r="B10970" t="s">
        <v>688</v>
      </c>
      <c r="C10970" t="s">
        <v>2389</v>
      </c>
      <c r="D10970" t="s">
        <v>3426</v>
      </c>
      <c r="E10970" t="s">
        <v>3469</v>
      </c>
      <c r="F10970" t="s">
        <v>4159</v>
      </c>
      <c r="G10970" s="4"/>
      <c r="H10970" s="4"/>
      <c r="I10970" s="4"/>
      <c r="J10970" s="4"/>
      <c r="K10970" s="4">
        <v>23636514.224976901</v>
      </c>
      <c r="L10970" s="4">
        <v>817843683.99983394</v>
      </c>
      <c r="M10970" s="4">
        <v>554684372.54117</v>
      </c>
      <c r="N10970" s="3">
        <v>2.8200375335252999E-2</v>
      </c>
      <c r="O10970" s="5">
        <v>0.87669342756271362</v>
      </c>
      <c r="P10970" s="3">
        <v>0.67822784185409546</v>
      </c>
    </row>
    <row r="10971" spans="1:16" x14ac:dyDescent="0.25">
      <c r="A10971" s="1">
        <v>2021</v>
      </c>
      <c r="B10971" t="s">
        <v>688</v>
      </c>
      <c r="C10971" t="s">
        <v>2389</v>
      </c>
      <c r="D10971" t="s">
        <v>3426</v>
      </c>
      <c r="E10971" t="s">
        <v>3469</v>
      </c>
      <c r="F10971" t="s">
        <v>4159</v>
      </c>
      <c r="G10971" s="4"/>
      <c r="H10971" s="4"/>
      <c r="I10971" s="4"/>
      <c r="J10971" s="4"/>
      <c r="K10971" s="4">
        <v>62063148.107881203</v>
      </c>
      <c r="L10971" s="4">
        <v>905634742.70632601</v>
      </c>
      <c r="M10971" s="4">
        <v>589140654.87482095</v>
      </c>
      <c r="N10971" s="3">
        <v>6.9185720190390002E-2</v>
      </c>
      <c r="O10971" s="5">
        <v>1.074881911277771</v>
      </c>
      <c r="P10971" s="3">
        <v>0.65052789449691772</v>
      </c>
    </row>
    <row r="10972" spans="1:16" x14ac:dyDescent="0.25">
      <c r="A10972" s="1">
        <v>2022</v>
      </c>
      <c r="B10972" t="s">
        <v>688</v>
      </c>
      <c r="C10972" t="s">
        <v>2389</v>
      </c>
      <c r="D10972" t="s">
        <v>3426</v>
      </c>
      <c r="E10972" t="s">
        <v>3469</v>
      </c>
      <c r="F10972" t="s">
        <v>4159</v>
      </c>
      <c r="G10972" s="4"/>
      <c r="H10972" s="4"/>
      <c r="I10972" s="4"/>
      <c r="J10972" s="4"/>
      <c r="K10972" s="4">
        <v>68463221.238449499</v>
      </c>
      <c r="L10972" s="4">
        <v>845072356.75295198</v>
      </c>
      <c r="M10972" s="4">
        <v>534878232.24550903</v>
      </c>
      <c r="N10972" s="3">
        <v>8.1571942172459E-2</v>
      </c>
      <c r="O10972" s="5">
        <v>0.88242965936660767</v>
      </c>
      <c r="P10972" s="3">
        <v>0.63293778896331787</v>
      </c>
    </row>
    <row r="10973" spans="1:16" x14ac:dyDescent="0.25">
      <c r="A10973" s="1">
        <v>2023</v>
      </c>
      <c r="B10973" t="s">
        <v>688</v>
      </c>
      <c r="C10973" t="s">
        <v>2389</v>
      </c>
      <c r="D10973" t="s">
        <v>3426</v>
      </c>
      <c r="E10973" t="s">
        <v>3469</v>
      </c>
      <c r="F10973" t="s">
        <v>4159</v>
      </c>
      <c r="G10973" s="4"/>
      <c r="H10973" s="4"/>
      <c r="I10973" s="4"/>
      <c r="J10973" s="4"/>
      <c r="K10973" s="4">
        <v>97316934.973169297</v>
      </c>
      <c r="L10973" s="4">
        <v>1079444722.1944499</v>
      </c>
      <c r="M10973" s="4">
        <v>760539946.00539899</v>
      </c>
      <c r="N10973" s="3">
        <v>0.10266894241636</v>
      </c>
      <c r="O10973" s="5">
        <v>0.95654064416885376</v>
      </c>
      <c r="P10973" s="3">
        <v>0.70456588268280029</v>
      </c>
    </row>
    <row r="10974" spans="1:16" x14ac:dyDescent="0.25">
      <c r="A10974" s="1">
        <v>2024</v>
      </c>
      <c r="B10974" t="s">
        <v>688</v>
      </c>
      <c r="C10974" t="s">
        <v>2389</v>
      </c>
      <c r="D10974" t="s">
        <v>3426</v>
      </c>
      <c r="E10974" t="s">
        <v>3469</v>
      </c>
      <c r="F10974" t="s">
        <v>4159</v>
      </c>
      <c r="G10974" s="4"/>
      <c r="H10974" s="4"/>
      <c r="I10974" s="4"/>
      <c r="J10974" s="4"/>
      <c r="K10974" s="4">
        <v>97221870.353949904</v>
      </c>
      <c r="L10974" s="4">
        <v>1152310441.1539199</v>
      </c>
      <c r="M10974" s="4">
        <v>823187082.06383002</v>
      </c>
      <c r="N10974" s="3">
        <v>8.7119747983251006E-2</v>
      </c>
      <c r="O10974" s="5">
        <v>0.9667365550994873</v>
      </c>
      <c r="P10974" s="3">
        <v>0.71437960863113403</v>
      </c>
    </row>
    <row r="10975" spans="1:16" x14ac:dyDescent="0.25">
      <c r="A10975" s="1">
        <v>2016</v>
      </c>
      <c r="B10975" t="s">
        <v>689</v>
      </c>
      <c r="C10975" t="s">
        <v>2390</v>
      </c>
      <c r="D10975" t="s">
        <v>3403</v>
      </c>
      <c r="E10975" t="s">
        <v>3469</v>
      </c>
      <c r="F10975" t="s">
        <v>4160</v>
      </c>
      <c r="G10975" s="4"/>
      <c r="H10975" s="4"/>
      <c r="I10975" s="4"/>
      <c r="J10975" s="4"/>
      <c r="K10975" s="4">
        <v>-919953.64207698405</v>
      </c>
      <c r="L10975" s="4">
        <v>865643.18503494002</v>
      </c>
      <c r="M10975" s="4">
        <v>573668.58799396898</v>
      </c>
      <c r="N10975" s="3">
        <v>-1.04388748220136</v>
      </c>
      <c r="P10975" s="3">
        <v>0.66270792484283447</v>
      </c>
    </row>
    <row r="10976" spans="1:16" x14ac:dyDescent="0.25">
      <c r="A10976" s="1">
        <v>2017</v>
      </c>
      <c r="B10976" t="s">
        <v>689</v>
      </c>
      <c r="C10976" t="s">
        <v>2390</v>
      </c>
      <c r="D10976" t="s">
        <v>3403</v>
      </c>
      <c r="E10976" t="s">
        <v>3469</v>
      </c>
      <c r="F10976" t="s">
        <v>4160</v>
      </c>
      <c r="G10976" s="4"/>
      <c r="H10976" s="4"/>
      <c r="I10976" s="4"/>
      <c r="J10976" s="4"/>
      <c r="K10976" s="4">
        <v>-1008958.32062</v>
      </c>
      <c r="L10976" s="4">
        <v>966882.28473790199</v>
      </c>
      <c r="M10976" s="4">
        <v>1502855.1595777101</v>
      </c>
      <c r="N10976" s="3">
        <v>-1.10293555518717</v>
      </c>
      <c r="P10976" s="3">
        <v>1.5543310642242432</v>
      </c>
    </row>
    <row r="10977" spans="1:16" x14ac:dyDescent="0.25">
      <c r="A10977" s="1">
        <v>2018</v>
      </c>
      <c r="B10977" t="s">
        <v>689</v>
      </c>
      <c r="C10977" t="s">
        <v>2390</v>
      </c>
      <c r="D10977" t="s">
        <v>3403</v>
      </c>
      <c r="E10977" t="s">
        <v>3469</v>
      </c>
      <c r="F10977" t="s">
        <v>4160</v>
      </c>
      <c r="G10977" s="4"/>
      <c r="H10977" s="4"/>
      <c r="I10977" s="4"/>
      <c r="J10977" s="4"/>
      <c r="K10977" s="4">
        <v>-1931869.9037176899</v>
      </c>
      <c r="L10977" s="4">
        <v>6631145.86692465</v>
      </c>
      <c r="M10977" s="4">
        <v>1652551.4043089</v>
      </c>
      <c r="N10977" s="3">
        <v>-0.50809479445897099</v>
      </c>
      <c r="O10977" s="5">
        <v>0.64647835493087769</v>
      </c>
      <c r="P10977" s="3">
        <v>0.24921053647994995</v>
      </c>
    </row>
    <row r="10978" spans="1:16" x14ac:dyDescent="0.25">
      <c r="A10978" s="1">
        <v>2019</v>
      </c>
      <c r="B10978" t="s">
        <v>689</v>
      </c>
      <c r="C10978" t="s">
        <v>2390</v>
      </c>
      <c r="D10978" t="s">
        <v>3403</v>
      </c>
      <c r="E10978" t="s">
        <v>3469</v>
      </c>
      <c r="F10978" t="s">
        <v>4160</v>
      </c>
      <c r="G10978" s="4"/>
      <c r="H10978" s="4"/>
      <c r="I10978" s="4"/>
      <c r="J10978" s="4"/>
      <c r="K10978" s="4">
        <v>-3091790.8118384802</v>
      </c>
      <c r="L10978" s="4">
        <v>4776010.8963990798</v>
      </c>
      <c r="M10978" s="4">
        <v>1668574.24590676</v>
      </c>
      <c r="N10978" s="3">
        <v>-0.56715648188531298</v>
      </c>
      <c r="O10978" s="5">
        <v>1.3215113878250122</v>
      </c>
      <c r="P10978" s="3">
        <v>0.34936568140983582</v>
      </c>
    </row>
    <row r="10979" spans="1:16" x14ac:dyDescent="0.25">
      <c r="A10979" s="1">
        <v>2020</v>
      </c>
      <c r="B10979" t="s">
        <v>689</v>
      </c>
      <c r="C10979" t="s">
        <v>2390</v>
      </c>
      <c r="D10979" t="s">
        <v>3403</v>
      </c>
      <c r="E10979" t="s">
        <v>3469</v>
      </c>
      <c r="F10979" t="s">
        <v>4160</v>
      </c>
      <c r="G10979" s="4"/>
      <c r="H10979" s="4"/>
      <c r="I10979" s="4"/>
      <c r="J10979" s="4"/>
      <c r="K10979" s="4">
        <v>-4703750.3297566203</v>
      </c>
      <c r="L10979" s="4">
        <v>909728.89404229505</v>
      </c>
      <c r="M10979" s="4">
        <v>6145891.0790863698</v>
      </c>
      <c r="N10979" s="3">
        <v>-1.86653228334188</v>
      </c>
      <c r="O10979" s="5">
        <v>15.465168952941895</v>
      </c>
      <c r="P10979" s="3">
        <v>6.7557392120361328</v>
      </c>
    </row>
    <row r="10980" spans="1:16" x14ac:dyDescent="0.25">
      <c r="A10980" s="1">
        <v>2021</v>
      </c>
      <c r="B10980" t="s">
        <v>689</v>
      </c>
      <c r="C10980" t="s">
        <v>2390</v>
      </c>
      <c r="D10980" t="s">
        <v>3403</v>
      </c>
      <c r="E10980" t="s">
        <v>3469</v>
      </c>
      <c r="F10980" t="s">
        <v>4160</v>
      </c>
      <c r="G10980" s="4"/>
      <c r="H10980" s="4"/>
      <c r="I10980" s="4"/>
      <c r="J10980" s="4"/>
      <c r="K10980" s="4">
        <v>-249601.96888672799</v>
      </c>
      <c r="L10980" s="4">
        <v>19323.499027710299</v>
      </c>
      <c r="M10980" s="4">
        <v>137677.74671852199</v>
      </c>
      <c r="N10980" s="3">
        <v>-0.43572049900284299</v>
      </c>
      <c r="O10980" s="5">
        <v>994.591064453125</v>
      </c>
      <c r="P10980" s="3">
        <v>7.1248869895935059</v>
      </c>
    </row>
    <row r="10981" spans="1:16" x14ac:dyDescent="0.25">
      <c r="A10981" s="1">
        <v>2022</v>
      </c>
      <c r="B10981" t="s">
        <v>689</v>
      </c>
      <c r="C10981" t="s">
        <v>2390</v>
      </c>
      <c r="D10981" t="s">
        <v>3403</v>
      </c>
      <c r="E10981" t="s">
        <v>3469</v>
      </c>
      <c r="F10981" t="s">
        <v>4160</v>
      </c>
      <c r="G10981" s="4"/>
      <c r="H10981" s="4"/>
      <c r="I10981" s="4"/>
      <c r="J10981" s="4"/>
      <c r="K10981" s="4">
        <v>-767613.13486423797</v>
      </c>
      <c r="L10981" s="4">
        <v>103383.947939262</v>
      </c>
      <c r="M10981" s="4">
        <v>988223.50213179702</v>
      </c>
      <c r="N10981" s="3">
        <v>-12.5414382871075</v>
      </c>
      <c r="O10981" s="5">
        <v>191.30702209472656</v>
      </c>
      <c r="P10981" s="3">
        <v>9.5587711334228516</v>
      </c>
    </row>
    <row r="10982" spans="1:16" x14ac:dyDescent="0.25">
      <c r="A10982" s="1">
        <v>2023</v>
      </c>
      <c r="B10982" t="s">
        <v>689</v>
      </c>
      <c r="C10982" t="s">
        <v>2390</v>
      </c>
      <c r="D10982" t="s">
        <v>3403</v>
      </c>
      <c r="E10982" t="s">
        <v>3469</v>
      </c>
      <c r="F10982" t="s">
        <v>4160</v>
      </c>
      <c r="G10982" s="4"/>
      <c r="H10982" s="4"/>
      <c r="I10982" s="4"/>
      <c r="J10982" s="4"/>
      <c r="K10982" s="4">
        <v>-1360877.4709370299</v>
      </c>
      <c r="L10982" s="4">
        <v>3491888.4409949901</v>
      </c>
      <c r="M10982" s="4">
        <v>86384.025563376999</v>
      </c>
      <c r="N10982" s="3">
        <v>-0.75935800152750199</v>
      </c>
      <c r="O10982" s="5">
        <v>0.85016834735870361</v>
      </c>
      <c r="P10982" s="3">
        <v>2.4738483130931854E-2</v>
      </c>
    </row>
    <row r="10983" spans="1:16" x14ac:dyDescent="0.25">
      <c r="A10983" s="1">
        <v>2024</v>
      </c>
      <c r="B10983" t="s">
        <v>689</v>
      </c>
      <c r="C10983" t="s">
        <v>2390</v>
      </c>
      <c r="D10983" t="s">
        <v>3403</v>
      </c>
      <c r="E10983" t="s">
        <v>3469</v>
      </c>
      <c r="F10983" t="s">
        <v>4160</v>
      </c>
      <c r="G10983" s="4"/>
      <c r="H10983" s="4"/>
      <c r="I10983" s="4"/>
      <c r="J10983" s="4"/>
      <c r="K10983" s="4">
        <v>-2640368.82706992</v>
      </c>
      <c r="L10983" s="4">
        <v>4691504.4570951601</v>
      </c>
      <c r="M10983" s="4">
        <v>599692.209375876</v>
      </c>
      <c r="N10983" s="3">
        <v>-0.65212567291702705</v>
      </c>
      <c r="O10983" s="5">
        <v>0.79191833734512329</v>
      </c>
      <c r="P10983" s="3">
        <v>0.12782514095306396</v>
      </c>
    </row>
    <row r="10984" spans="1:16" x14ac:dyDescent="0.25">
      <c r="A10984" s="1">
        <v>2018</v>
      </c>
      <c r="B10984" t="s">
        <v>690</v>
      </c>
      <c r="C10984" t="s">
        <v>2391</v>
      </c>
      <c r="D10984" t="s">
        <v>3428</v>
      </c>
      <c r="E10984" t="s">
        <v>3469</v>
      </c>
      <c r="F10984" t="s">
        <v>4161</v>
      </c>
      <c r="G10984" s="4"/>
      <c r="H10984" s="4"/>
      <c r="I10984" s="4"/>
      <c r="J10984" s="4"/>
      <c r="K10984" s="4">
        <v>-2865375.0212806901</v>
      </c>
      <c r="L10984" s="4">
        <v>3409893.4855180299</v>
      </c>
      <c r="M10984" s="4">
        <v>278062.75398041401</v>
      </c>
      <c r="N10984" s="3">
        <v>-0.809945456055709</v>
      </c>
      <c r="O10984" s="5">
        <v>2.8783221244812012</v>
      </c>
      <c r="P10984" s="3">
        <v>8.15458744764328E-2</v>
      </c>
    </row>
    <row r="10985" spans="1:16" x14ac:dyDescent="0.25">
      <c r="A10985" s="1">
        <v>2019</v>
      </c>
      <c r="B10985" t="s">
        <v>690</v>
      </c>
      <c r="C10985" t="s">
        <v>2391</v>
      </c>
      <c r="D10985" t="s">
        <v>3428</v>
      </c>
      <c r="E10985" t="s">
        <v>3469</v>
      </c>
      <c r="F10985" t="s">
        <v>4161</v>
      </c>
      <c r="G10985" s="4"/>
      <c r="H10985" s="4"/>
      <c r="I10985" s="4"/>
      <c r="J10985" s="4"/>
      <c r="K10985" s="4">
        <v>-1957127.41312741</v>
      </c>
      <c r="L10985" s="4">
        <v>458229.55422955402</v>
      </c>
      <c r="M10985" s="4">
        <v>249445.41944541899</v>
      </c>
      <c r="N10985" s="3">
        <v>-1.0601534752485</v>
      </c>
      <c r="O10985" s="5">
        <v>4.2876033782958984</v>
      </c>
      <c r="P10985" s="3">
        <v>0.54436779022216797</v>
      </c>
    </row>
    <row r="10986" spans="1:16" x14ac:dyDescent="0.25">
      <c r="A10986" s="1">
        <v>2020</v>
      </c>
      <c r="B10986" t="s">
        <v>690</v>
      </c>
      <c r="C10986" t="s">
        <v>2391</v>
      </c>
      <c r="D10986" t="s">
        <v>3428</v>
      </c>
      <c r="E10986" t="s">
        <v>3469</v>
      </c>
      <c r="F10986" t="s">
        <v>4161</v>
      </c>
      <c r="G10986" s="4"/>
      <c r="H10986" s="4"/>
      <c r="I10986" s="4"/>
      <c r="J10986" s="4"/>
      <c r="K10986" s="4">
        <v>-890192.97930787003</v>
      </c>
      <c r="L10986" s="4">
        <v>55771.434093011099</v>
      </c>
      <c r="M10986" s="4">
        <v>501841.447758928</v>
      </c>
      <c r="N10986" s="3">
        <v>-3.5164875612259801</v>
      </c>
      <c r="O10986" s="5">
        <v>30.305339813232422</v>
      </c>
      <c r="P10986" s="3">
        <v>8.9981803894042969</v>
      </c>
    </row>
    <row r="10987" spans="1:16" x14ac:dyDescent="0.25">
      <c r="A10987" s="1">
        <v>2021</v>
      </c>
      <c r="B10987" t="s">
        <v>690</v>
      </c>
      <c r="C10987" t="s">
        <v>2391</v>
      </c>
      <c r="D10987" t="s">
        <v>3428</v>
      </c>
      <c r="E10987" t="s">
        <v>3469</v>
      </c>
      <c r="F10987" t="s">
        <v>4161</v>
      </c>
      <c r="G10987" s="4"/>
      <c r="H10987" s="4"/>
      <c r="I10987" s="4"/>
      <c r="J10987" s="4"/>
      <c r="K10987" s="4">
        <v>-5584572.8767554704</v>
      </c>
      <c r="L10987" s="4">
        <v>3753408.96310237</v>
      </c>
      <c r="M10987" s="4">
        <v>858083.96254002105</v>
      </c>
      <c r="N10987" s="3">
        <v>-2.92846250281863</v>
      </c>
      <c r="O10987" s="5">
        <v>7.6062154769897461</v>
      </c>
      <c r="P10987" s="3">
        <v>0.22861456871032715</v>
      </c>
    </row>
    <row r="10988" spans="1:16" x14ac:dyDescent="0.25">
      <c r="A10988" s="1">
        <v>2022</v>
      </c>
      <c r="B10988" t="s">
        <v>690</v>
      </c>
      <c r="C10988" t="s">
        <v>2391</v>
      </c>
      <c r="D10988" t="s">
        <v>3428</v>
      </c>
      <c r="E10988" t="s">
        <v>3469</v>
      </c>
      <c r="F10988" t="s">
        <v>4161</v>
      </c>
      <c r="G10988" s="4"/>
      <c r="H10988" s="4"/>
      <c r="I10988" s="4"/>
      <c r="J10988" s="4"/>
      <c r="K10988" s="4">
        <v>-2319330.3291076301</v>
      </c>
      <c r="L10988" s="4">
        <v>1396047.8099746699</v>
      </c>
      <c r="M10988" s="4">
        <v>409214.18565010699</v>
      </c>
      <c r="N10988" s="3">
        <v>-0.95630710834125898</v>
      </c>
      <c r="O10988" s="5">
        <v>24.435308456420898</v>
      </c>
      <c r="P10988" s="3">
        <v>0.29312333464622498</v>
      </c>
    </row>
    <row r="10989" spans="1:16" x14ac:dyDescent="0.25">
      <c r="A10989" s="1">
        <v>2023</v>
      </c>
      <c r="B10989" t="s">
        <v>690</v>
      </c>
      <c r="C10989" t="s">
        <v>2391</v>
      </c>
      <c r="D10989" t="s">
        <v>3428</v>
      </c>
      <c r="E10989" t="s">
        <v>3469</v>
      </c>
      <c r="F10989" t="s">
        <v>4161</v>
      </c>
      <c r="G10989" s="4"/>
      <c r="H10989" s="4"/>
      <c r="I10989" s="4"/>
      <c r="J10989" s="4"/>
      <c r="K10989" s="4">
        <v>-5194106.5893410696</v>
      </c>
      <c r="L10989" s="4">
        <v>3538866.1133886599</v>
      </c>
      <c r="M10989" s="4">
        <v>897821.551178216</v>
      </c>
      <c r="N10989" s="3">
        <v>-2.1255184094603798</v>
      </c>
      <c r="O10989" s="5">
        <v>6.8382763862609863</v>
      </c>
      <c r="P10989" s="3">
        <v>0.25370317697525024</v>
      </c>
    </row>
    <row r="10990" spans="1:16" x14ac:dyDescent="0.25">
      <c r="A10990" s="1">
        <v>2024</v>
      </c>
      <c r="B10990" t="s">
        <v>690</v>
      </c>
      <c r="C10990" t="s">
        <v>2391</v>
      </c>
      <c r="D10990" t="s">
        <v>3428</v>
      </c>
      <c r="E10990" t="s">
        <v>3469</v>
      </c>
      <c r="F10990" t="s">
        <v>4161</v>
      </c>
      <c r="G10990" s="4"/>
      <c r="H10990" s="4"/>
      <c r="I10990" s="4"/>
      <c r="J10990" s="4"/>
      <c r="K10990" s="4">
        <v>-3379658.38405792</v>
      </c>
      <c r="L10990" s="4">
        <v>8142637.3230750803</v>
      </c>
      <c r="M10990" s="4">
        <v>209809.12442580701</v>
      </c>
      <c r="N10990" s="3">
        <v>-0.57860843628454295</v>
      </c>
      <c r="O10990" s="5">
        <v>5.856844425201416</v>
      </c>
      <c r="P10990" s="3">
        <v>2.5766728445887566E-2</v>
      </c>
    </row>
    <row r="10991" spans="1:16" x14ac:dyDescent="0.25">
      <c r="A10991" s="1">
        <v>2015</v>
      </c>
      <c r="B10991" t="s">
        <v>691</v>
      </c>
      <c r="C10991" t="s">
        <v>2392</v>
      </c>
      <c r="D10991" t="s">
        <v>3419</v>
      </c>
      <c r="E10991" t="s">
        <v>3469</v>
      </c>
      <c r="F10991" t="s">
        <v>4162</v>
      </c>
      <c r="G10991" s="4"/>
      <c r="H10991" s="4"/>
      <c r="I10991" s="4"/>
      <c r="J10991" s="4"/>
      <c r="K10991" s="4">
        <v>65569994.1837328</v>
      </c>
      <c r="L10991" s="4">
        <v>684183579.75939</v>
      </c>
      <c r="M10991" s="4">
        <v>726598708.17644703</v>
      </c>
      <c r="N10991" s="3">
        <v>7.8075144558709994E-2</v>
      </c>
      <c r="P10991" s="3">
        <v>1.0619938373565674</v>
      </c>
    </row>
    <row r="10992" spans="1:16" x14ac:dyDescent="0.25">
      <c r="A10992" s="1">
        <v>2016</v>
      </c>
      <c r="B10992" t="s">
        <v>691</v>
      </c>
      <c r="C10992" t="s">
        <v>2392</v>
      </c>
      <c r="D10992" t="s">
        <v>3419</v>
      </c>
      <c r="E10992" t="s">
        <v>3469</v>
      </c>
      <c r="F10992" t="s">
        <v>4162</v>
      </c>
      <c r="G10992" s="4"/>
      <c r="H10992" s="4"/>
      <c r="I10992" s="4"/>
      <c r="J10992" s="4"/>
      <c r="K10992" s="4">
        <v>95449867.247397199</v>
      </c>
      <c r="L10992" s="4">
        <v>705779958.83177698</v>
      </c>
      <c r="M10992" s="4">
        <v>706704752.24486101</v>
      </c>
      <c r="N10992" s="3">
        <v>0.13908572676783201</v>
      </c>
      <c r="P10992" s="3">
        <v>1.0013103485107422</v>
      </c>
    </row>
    <row r="10993" spans="1:16" x14ac:dyDescent="0.25">
      <c r="A10993" s="1">
        <v>2018</v>
      </c>
      <c r="B10993" t="s">
        <v>692</v>
      </c>
      <c r="C10993" t="s">
        <v>2393</v>
      </c>
      <c r="D10993" t="s">
        <v>3403</v>
      </c>
      <c r="E10993" t="s">
        <v>3469</v>
      </c>
      <c r="F10993" t="s">
        <v>4163</v>
      </c>
      <c r="G10993" s="4"/>
      <c r="H10993" s="4"/>
      <c r="I10993" s="4"/>
      <c r="J10993" s="4"/>
      <c r="K10993" s="4">
        <v>-1204140.6672144099</v>
      </c>
      <c r="L10993" s="4">
        <v>14370860.628132001</v>
      </c>
      <c r="M10993" s="4">
        <v>959582.23228891403</v>
      </c>
      <c r="N10993" s="3">
        <v>-0.113471836118852</v>
      </c>
      <c r="O10993" s="5">
        <v>4.8029608726501465</v>
      </c>
      <c r="P10993" s="3">
        <v>6.6772773861885071E-2</v>
      </c>
    </row>
    <row r="10994" spans="1:16" x14ac:dyDescent="0.25">
      <c r="A10994" s="1">
        <v>2019</v>
      </c>
      <c r="B10994" t="s">
        <v>692</v>
      </c>
      <c r="C10994" t="s">
        <v>2393</v>
      </c>
      <c r="D10994" t="s">
        <v>3403</v>
      </c>
      <c r="E10994" t="s">
        <v>3469</v>
      </c>
      <c r="F10994" t="s">
        <v>4163</v>
      </c>
      <c r="G10994" s="4"/>
      <c r="H10994" s="4"/>
      <c r="I10994" s="4"/>
      <c r="J10994" s="4"/>
      <c r="K10994" s="4">
        <v>-2013653.21165321</v>
      </c>
      <c r="L10994" s="4">
        <v>14969928.3959284</v>
      </c>
      <c r="M10994" s="4">
        <v>880483.67848367803</v>
      </c>
      <c r="N10994" s="3">
        <v>-0.14081887792973299</v>
      </c>
      <c r="O10994" s="5">
        <v>0.9768749475479126</v>
      </c>
      <c r="P10994" s="3">
        <v>5.8816827833652496E-2</v>
      </c>
    </row>
    <row r="10995" spans="1:16" x14ac:dyDescent="0.25">
      <c r="A10995" s="1">
        <v>2020</v>
      </c>
      <c r="B10995" t="s">
        <v>692</v>
      </c>
      <c r="C10995" t="s">
        <v>2393</v>
      </c>
      <c r="D10995" t="s">
        <v>3403</v>
      </c>
      <c r="E10995" t="s">
        <v>3469</v>
      </c>
      <c r="F10995" t="s">
        <v>4163</v>
      </c>
      <c r="G10995" s="4"/>
      <c r="H10995" s="4"/>
      <c r="I10995" s="4"/>
      <c r="J10995" s="4"/>
      <c r="K10995" s="4">
        <v>-1527407.7550625999</v>
      </c>
      <c r="L10995" s="4">
        <v>16421876.5098077</v>
      </c>
      <c r="M10995" s="4">
        <v>3090015.5984705202</v>
      </c>
      <c r="N10995" s="3">
        <v>-9.8099052692511998E-2</v>
      </c>
      <c r="O10995" s="5">
        <v>0.82972389459609985</v>
      </c>
      <c r="P10995" s="3">
        <v>0.18816459178924561</v>
      </c>
    </row>
    <row r="10996" spans="1:16" x14ac:dyDescent="0.25">
      <c r="A10996" s="1">
        <v>2021</v>
      </c>
      <c r="B10996" t="s">
        <v>692</v>
      </c>
      <c r="C10996" t="s">
        <v>2393</v>
      </c>
      <c r="D10996" t="s">
        <v>3403</v>
      </c>
      <c r="E10996" t="s">
        <v>3469</v>
      </c>
      <c r="F10996" t="s">
        <v>4163</v>
      </c>
      <c r="G10996" s="4"/>
      <c r="H10996" s="4"/>
      <c r="I10996" s="4"/>
      <c r="J10996" s="4"/>
      <c r="K10996" s="4">
        <v>-1995966.0790738501</v>
      </c>
      <c r="L10996" s="4">
        <v>27734331.066439699</v>
      </c>
      <c r="M10996" s="4">
        <v>3266876.1106404001</v>
      </c>
      <c r="N10996" s="3">
        <v>-8.7591721233260006E-2</v>
      </c>
      <c r="O10996" s="5">
        <v>2.1299881935119629</v>
      </c>
      <c r="P10996" s="3">
        <v>0.11779177933931351</v>
      </c>
    </row>
    <row r="10997" spans="1:16" x14ac:dyDescent="0.25">
      <c r="A10997" s="1">
        <v>2022</v>
      </c>
      <c r="B10997" t="s">
        <v>692</v>
      </c>
      <c r="C10997" t="s">
        <v>2393</v>
      </c>
      <c r="D10997" t="s">
        <v>3403</v>
      </c>
      <c r="E10997" t="s">
        <v>3469</v>
      </c>
      <c r="F10997" t="s">
        <v>4163</v>
      </c>
      <c r="G10997" s="4"/>
      <c r="H10997" s="4"/>
      <c r="I10997" s="4"/>
      <c r="J10997" s="4"/>
      <c r="K10997" s="4">
        <v>-3600240.1540298299</v>
      </c>
      <c r="L10997" s="4">
        <v>34803701.684528701</v>
      </c>
      <c r="M10997" s="4">
        <v>4367628.8930141404</v>
      </c>
      <c r="N10997" s="3">
        <v>-0.119352108164993</v>
      </c>
      <c r="O10997" s="5">
        <v>4.0923295021057129</v>
      </c>
      <c r="P10997" s="3">
        <v>0.12549322843551636</v>
      </c>
    </row>
    <row r="10998" spans="1:16" x14ac:dyDescent="0.25">
      <c r="A10998" s="1">
        <v>2023</v>
      </c>
      <c r="B10998" t="s">
        <v>692</v>
      </c>
      <c r="C10998" t="s">
        <v>2393</v>
      </c>
      <c r="D10998" t="s">
        <v>3403</v>
      </c>
      <c r="E10998" t="s">
        <v>3469</v>
      </c>
      <c r="F10998" t="s">
        <v>4163</v>
      </c>
      <c r="G10998" s="4"/>
      <c r="H10998" s="4"/>
      <c r="I10998" s="4"/>
      <c r="J10998" s="4"/>
      <c r="K10998" s="4">
        <v>-3616305.0361630502</v>
      </c>
      <c r="L10998" s="4">
        <v>50939572.709395699</v>
      </c>
      <c r="M10998" s="4">
        <v>6951304.8695130497</v>
      </c>
      <c r="N10998" s="3">
        <v>-8.5534095388254003E-2</v>
      </c>
      <c r="O10998" s="5">
        <v>1.4197527170181274</v>
      </c>
      <c r="P10998" s="3">
        <v>0.1364617794752121</v>
      </c>
    </row>
    <row r="10999" spans="1:16" x14ac:dyDescent="0.25">
      <c r="A10999" s="1">
        <v>2024</v>
      </c>
      <c r="B10999" t="s">
        <v>692</v>
      </c>
      <c r="C10999" t="s">
        <v>2393</v>
      </c>
      <c r="D10999" t="s">
        <v>3403</v>
      </c>
      <c r="E10999" t="s">
        <v>3469</v>
      </c>
      <c r="F10999" t="s">
        <v>4163</v>
      </c>
      <c r="G10999" s="4"/>
      <c r="H10999" s="4"/>
      <c r="I10999" s="4"/>
      <c r="J10999" s="4"/>
      <c r="K10999" s="4">
        <v>-4688218.78354323</v>
      </c>
      <c r="L10999" s="4">
        <v>27309274.432806902</v>
      </c>
      <c r="M10999" s="4">
        <v>4504876.89425507</v>
      </c>
      <c r="N10999" s="3">
        <v>-0.11981700304143</v>
      </c>
      <c r="O10999" s="5">
        <v>1.009223461151123</v>
      </c>
      <c r="P10999" s="3">
        <v>0.16495776176452637</v>
      </c>
    </row>
    <row r="11000" spans="1:16" x14ac:dyDescent="0.25">
      <c r="A11000" s="1">
        <v>2018</v>
      </c>
      <c r="B11000" t="s">
        <v>693</v>
      </c>
      <c r="C11000" t="s">
        <v>2394</v>
      </c>
      <c r="D11000" t="s">
        <v>3403</v>
      </c>
      <c r="E11000" t="s">
        <v>3469</v>
      </c>
      <c r="F11000" t="s">
        <v>4164</v>
      </c>
      <c r="G11000" s="4"/>
      <c r="H11000" s="4"/>
      <c r="I11000" s="4"/>
      <c r="J11000" s="4"/>
      <c r="K11000" s="4">
        <v>-2823217.7884366298</v>
      </c>
      <c r="L11000" s="4">
        <v>29322350.2764639</v>
      </c>
      <c r="M11000" s="4">
        <v>875577.16933507996</v>
      </c>
      <c r="N11000" s="3">
        <v>-0.14501478239516999</v>
      </c>
      <c r="O11000" s="5">
        <v>1.569671630859375</v>
      </c>
      <c r="P11000" s="3">
        <v>2.9860401526093483E-2</v>
      </c>
    </row>
    <row r="11001" spans="1:16" x14ac:dyDescent="0.25">
      <c r="A11001" s="1">
        <v>2019</v>
      </c>
      <c r="B11001" t="s">
        <v>693</v>
      </c>
      <c r="C11001" t="s">
        <v>2394</v>
      </c>
      <c r="D11001" t="s">
        <v>3403</v>
      </c>
      <c r="E11001" t="s">
        <v>3469</v>
      </c>
      <c r="F11001" t="s">
        <v>4164</v>
      </c>
      <c r="G11001" s="4"/>
      <c r="H11001" s="4"/>
      <c r="I11001" s="4"/>
      <c r="J11001" s="4"/>
      <c r="K11001" s="4">
        <v>-1044390.31239031</v>
      </c>
      <c r="L11001" s="4">
        <v>26873069.8490698</v>
      </c>
      <c r="M11001" s="4">
        <v>443006.66900666902</v>
      </c>
      <c r="N11001" s="3">
        <v>-3.8198500569163997E-2</v>
      </c>
      <c r="O11001" s="5">
        <v>0.83013564348220825</v>
      </c>
      <c r="P11001" s="3">
        <v>1.6485152766108513E-2</v>
      </c>
    </row>
    <row r="11002" spans="1:16" x14ac:dyDescent="0.25">
      <c r="A11002" s="1">
        <v>2020</v>
      </c>
      <c r="B11002" t="s">
        <v>693</v>
      </c>
      <c r="C11002" t="s">
        <v>2394</v>
      </c>
      <c r="D11002" t="s">
        <v>3403</v>
      </c>
      <c r="E11002" t="s">
        <v>3469</v>
      </c>
      <c r="F11002" t="s">
        <v>4164</v>
      </c>
      <c r="G11002" s="4"/>
      <c r="H11002" s="4"/>
      <c r="I11002" s="4"/>
      <c r="J11002" s="4"/>
      <c r="K11002" s="4">
        <v>-2154203.9948649299</v>
      </c>
      <c r="L11002" s="4">
        <v>23119712.049473401</v>
      </c>
      <c r="M11002" s="4">
        <v>548535.40024571004</v>
      </c>
      <c r="N11002" s="3">
        <v>-8.6966584177969E-2</v>
      </c>
      <c r="O11002" s="5">
        <v>0.85825979709625244</v>
      </c>
      <c r="P11002" s="3">
        <v>2.3725874722003937E-2</v>
      </c>
    </row>
    <row r="11003" spans="1:16" x14ac:dyDescent="0.25">
      <c r="A11003" s="1">
        <v>2021</v>
      </c>
      <c r="B11003" t="s">
        <v>693</v>
      </c>
      <c r="C11003" t="s">
        <v>2394</v>
      </c>
      <c r="D11003" t="s">
        <v>3403</v>
      </c>
      <c r="E11003" t="s">
        <v>3469</v>
      </c>
      <c r="F11003" t="s">
        <v>4164</v>
      </c>
      <c r="G11003" s="4"/>
      <c r="H11003" s="4"/>
      <c r="I11003" s="4"/>
      <c r="J11003" s="4"/>
      <c r="K11003" s="4">
        <v>-984203.97543657105</v>
      </c>
      <c r="L11003" s="4">
        <v>27068860.8297281</v>
      </c>
      <c r="M11003" s="4">
        <v>608889.62202610797</v>
      </c>
      <c r="N11003" s="3">
        <v>-3.7719758969619002E-2</v>
      </c>
      <c r="O11003" s="5">
        <v>1.8053182363510132</v>
      </c>
      <c r="P11003" s="3">
        <v>2.2494098171591759E-2</v>
      </c>
    </row>
    <row r="11004" spans="1:16" x14ac:dyDescent="0.25">
      <c r="A11004" s="1">
        <v>2022</v>
      </c>
      <c r="B11004" t="s">
        <v>693</v>
      </c>
      <c r="C11004" t="s">
        <v>2394</v>
      </c>
      <c r="D11004" t="s">
        <v>3403</v>
      </c>
      <c r="E11004" t="s">
        <v>3469</v>
      </c>
      <c r="F11004" t="s">
        <v>4164</v>
      </c>
      <c r="G11004" s="4"/>
      <c r="H11004" s="4"/>
      <c r="I11004" s="4"/>
      <c r="J11004" s="4"/>
      <c r="K11004" s="4">
        <v>-1419805.11638499</v>
      </c>
      <c r="L11004" s="4">
        <v>34917962.555294096</v>
      </c>
      <c r="M11004" s="4">
        <v>1094609.64618686</v>
      </c>
      <c r="N11004" s="3">
        <v>-4.7460115964651002E-2</v>
      </c>
      <c r="O11004" s="5">
        <v>2.547295093536377</v>
      </c>
      <c r="P11004" s="3">
        <v>3.1348038464784622E-2</v>
      </c>
    </row>
    <row r="11005" spans="1:16" x14ac:dyDescent="0.25">
      <c r="A11005" s="1">
        <v>2023</v>
      </c>
      <c r="B11005" t="s">
        <v>693</v>
      </c>
      <c r="C11005" t="s">
        <v>2394</v>
      </c>
      <c r="D11005" t="s">
        <v>3403</v>
      </c>
      <c r="E11005" t="s">
        <v>3469</v>
      </c>
      <c r="F11005" t="s">
        <v>4164</v>
      </c>
      <c r="G11005" s="4"/>
      <c r="H11005" s="4"/>
      <c r="I11005" s="4"/>
      <c r="J11005" s="4"/>
      <c r="K11005" s="4">
        <v>-2394009.26574009</v>
      </c>
      <c r="L11005" s="4">
        <v>31852506.0827251</v>
      </c>
      <c r="M11005" s="4">
        <v>1278207.51258208</v>
      </c>
      <c r="N11005" s="3">
        <v>-7.3008660548230006E-2</v>
      </c>
      <c r="O11005" s="5">
        <v>1.3171931505203247</v>
      </c>
      <c r="P11005" s="3">
        <v>4.0128946304321289E-2</v>
      </c>
    </row>
    <row r="11006" spans="1:16" x14ac:dyDescent="0.25">
      <c r="A11006" s="1">
        <v>2024</v>
      </c>
      <c r="B11006" t="s">
        <v>693</v>
      </c>
      <c r="C11006" t="s">
        <v>2394</v>
      </c>
      <c r="D11006" t="s">
        <v>3403</v>
      </c>
      <c r="E11006" t="s">
        <v>3469</v>
      </c>
      <c r="F11006" t="s">
        <v>4164</v>
      </c>
      <c r="G11006" s="4"/>
      <c r="H11006" s="4"/>
      <c r="I11006" s="4"/>
      <c r="J11006" s="4"/>
      <c r="K11006" s="4">
        <v>-5288402.7921302998</v>
      </c>
      <c r="L11006" s="4">
        <v>39856813.984652601</v>
      </c>
      <c r="M11006" s="4">
        <v>3074080.79043689</v>
      </c>
      <c r="N11006" s="3">
        <v>-0.14748594090651401</v>
      </c>
      <c r="O11006" s="5">
        <v>1.7639092206954956</v>
      </c>
      <c r="P11006" s="3">
        <v>7.7128112316131592E-2</v>
      </c>
    </row>
    <row r="11007" spans="1:16" x14ac:dyDescent="0.25">
      <c r="A11007" s="1">
        <v>2017</v>
      </c>
      <c r="B11007" t="s">
        <v>695</v>
      </c>
      <c r="C11007" t="s">
        <v>2396</v>
      </c>
      <c r="D11007" t="s">
        <v>3403</v>
      </c>
      <c r="E11007" t="s">
        <v>3469</v>
      </c>
      <c r="F11007" t="s">
        <v>4166</v>
      </c>
      <c r="G11007" s="4"/>
      <c r="H11007" s="4"/>
      <c r="I11007" s="4"/>
      <c r="J11007" s="4"/>
      <c r="K11007" s="4">
        <v>-502607.08493778203</v>
      </c>
      <c r="L11007" s="4">
        <v>4665812.7541177701</v>
      </c>
      <c r="M11007" s="4">
        <v>55834.044286625598</v>
      </c>
      <c r="N11007" s="3">
        <v>-0.173816972357757</v>
      </c>
      <c r="O11007" s="5">
        <v>0.93969166278839111</v>
      </c>
      <c r="P11007" s="3">
        <v>1.1966628022491932E-2</v>
      </c>
    </row>
    <row r="11008" spans="1:16" x14ac:dyDescent="0.25">
      <c r="A11008" s="1">
        <v>2018</v>
      </c>
      <c r="B11008" t="s">
        <v>695</v>
      </c>
      <c r="C11008" t="s">
        <v>2396</v>
      </c>
      <c r="D11008" t="s">
        <v>3403</v>
      </c>
      <c r="E11008" t="s">
        <v>3469</v>
      </c>
      <c r="F11008" t="s">
        <v>4166</v>
      </c>
      <c r="G11008" s="4"/>
      <c r="H11008" s="4"/>
      <c r="I11008" s="4"/>
      <c r="J11008" s="4"/>
      <c r="K11008" s="4">
        <v>-508333.14828385098</v>
      </c>
      <c r="L11008" s="4">
        <v>5767848.0225612298</v>
      </c>
      <c r="M11008" s="4">
        <v>239842.63392031001</v>
      </c>
      <c r="N11008" s="3">
        <v>-0.197076590433687</v>
      </c>
      <c r="O11008" s="5">
        <v>3.5250842571258545</v>
      </c>
      <c r="P11008" s="3">
        <v>4.1582688689231873E-2</v>
      </c>
    </row>
    <row r="11009" spans="1:16" x14ac:dyDescent="0.25">
      <c r="A11009" s="1">
        <v>2019</v>
      </c>
      <c r="B11009" t="s">
        <v>695</v>
      </c>
      <c r="C11009" t="s">
        <v>2396</v>
      </c>
      <c r="D11009" t="s">
        <v>3403</v>
      </c>
      <c r="E11009" t="s">
        <v>3469</v>
      </c>
      <c r="F11009" t="s">
        <v>4166</v>
      </c>
      <c r="G11009" s="4"/>
      <c r="H11009" s="4"/>
      <c r="I11009" s="4"/>
      <c r="J11009" s="4"/>
      <c r="K11009" s="4">
        <v>-495917.16391716403</v>
      </c>
      <c r="L11009" s="4">
        <v>4520363.6363636404</v>
      </c>
      <c r="M11009" s="4">
        <v>56224.640224640199</v>
      </c>
      <c r="N11009" s="3">
        <v>-0.19025823094764799</v>
      </c>
      <c r="O11009" s="5">
        <v>0.70539063215255737</v>
      </c>
      <c r="P11009" s="3">
        <v>1.2438079342246056E-2</v>
      </c>
    </row>
    <row r="11010" spans="1:16" x14ac:dyDescent="0.25">
      <c r="A11010" s="1">
        <v>2020</v>
      </c>
      <c r="B11010" t="s">
        <v>695</v>
      </c>
      <c r="C11010" t="s">
        <v>2396</v>
      </c>
      <c r="D11010" t="s">
        <v>3403</v>
      </c>
      <c r="E11010" t="s">
        <v>3469</v>
      </c>
      <c r="F11010" t="s">
        <v>4166</v>
      </c>
      <c r="G11010" s="4"/>
      <c r="H11010" s="4"/>
      <c r="I11010" s="4"/>
      <c r="J11010" s="4"/>
      <c r="K11010" s="4">
        <v>-581767.04443493497</v>
      </c>
      <c r="L11010" s="4">
        <v>4524265.9746283302</v>
      </c>
      <c r="M11010" s="4">
        <v>269751.39074858901</v>
      </c>
      <c r="N11010" s="3">
        <v>-0.36590236662483799</v>
      </c>
      <c r="O11010" s="5">
        <v>0.63681286573410034</v>
      </c>
      <c r="P11010" s="3">
        <v>5.9623237699270248E-2</v>
      </c>
    </row>
    <row r="11011" spans="1:16" x14ac:dyDescent="0.25">
      <c r="A11011" s="1">
        <v>2021</v>
      </c>
      <c r="B11011" t="s">
        <v>695</v>
      </c>
      <c r="C11011" t="s">
        <v>2396</v>
      </c>
      <c r="D11011" t="s">
        <v>3403</v>
      </c>
      <c r="E11011" t="s">
        <v>3469</v>
      </c>
      <c r="F11011" t="s">
        <v>4166</v>
      </c>
      <c r="G11011" s="4"/>
      <c r="H11011" s="4"/>
      <c r="I11011" s="4"/>
      <c r="J11011" s="4"/>
      <c r="K11011" s="4">
        <v>-693592.21408273303</v>
      </c>
      <c r="L11011" s="4">
        <v>12841530.6405537</v>
      </c>
      <c r="M11011" s="4">
        <v>484677.09887605102</v>
      </c>
      <c r="N11011" s="3">
        <v>-6.9613986762493002E-2</v>
      </c>
      <c r="O11011" s="5">
        <v>1.9366579055786133</v>
      </c>
      <c r="P11011" s="3">
        <v>3.7742938846349716E-2</v>
      </c>
    </row>
    <row r="11012" spans="1:16" x14ac:dyDescent="0.25">
      <c r="A11012" s="1">
        <v>2022</v>
      </c>
      <c r="B11012" t="s">
        <v>695</v>
      </c>
      <c r="C11012" t="s">
        <v>2396</v>
      </c>
      <c r="D11012" t="s">
        <v>3403</v>
      </c>
      <c r="E11012" t="s">
        <v>3469</v>
      </c>
      <c r="F11012" t="s">
        <v>4166</v>
      </c>
      <c r="G11012" s="4"/>
      <c r="H11012" s="4"/>
      <c r="I11012" s="4"/>
      <c r="J11012" s="4"/>
      <c r="K11012" s="4">
        <v>-2027865.4585354701</v>
      </c>
      <c r="L11012" s="4">
        <v>18132981.1534294</v>
      </c>
      <c r="M11012" s="4">
        <v>368962.85203613399</v>
      </c>
      <c r="N11012" s="3">
        <v>-0.13540757254522701</v>
      </c>
      <c r="O11012" s="5">
        <v>1.1772910356521606</v>
      </c>
      <c r="P11012" s="3">
        <v>2.0347611978650093E-2</v>
      </c>
    </row>
    <row r="11013" spans="1:16" x14ac:dyDescent="0.25">
      <c r="A11013" s="1">
        <v>2023</v>
      </c>
      <c r="B11013" t="s">
        <v>695</v>
      </c>
      <c r="C11013" t="s">
        <v>2396</v>
      </c>
      <c r="D11013" t="s">
        <v>3403</v>
      </c>
      <c r="E11013" t="s">
        <v>3469</v>
      </c>
      <c r="F11013" t="s">
        <v>4166</v>
      </c>
      <c r="G11013" s="4"/>
      <c r="H11013" s="4"/>
      <c r="I11013" s="4"/>
      <c r="J11013" s="4"/>
      <c r="K11013" s="4">
        <v>-2365623.4376562298</v>
      </c>
      <c r="L11013" s="4">
        <v>20853698.630137</v>
      </c>
      <c r="M11013" s="4">
        <v>969386.39469386404</v>
      </c>
      <c r="N11013" s="3">
        <v>-0.123308287135594</v>
      </c>
      <c r="O11013" s="5">
        <v>1.2070425748825073</v>
      </c>
      <c r="P11013" s="3">
        <v>4.6485107392072678E-2</v>
      </c>
    </row>
    <row r="11014" spans="1:16" x14ac:dyDescent="0.25">
      <c r="A11014" s="1">
        <v>2024</v>
      </c>
      <c r="B11014" t="s">
        <v>695</v>
      </c>
      <c r="C11014" t="s">
        <v>2396</v>
      </c>
      <c r="D11014" t="s">
        <v>3403</v>
      </c>
      <c r="E11014" t="s">
        <v>3469</v>
      </c>
      <c r="F11014" t="s">
        <v>4166</v>
      </c>
      <c r="G11014" s="4"/>
      <c r="H11014" s="4"/>
      <c r="I11014" s="4"/>
      <c r="J11014" s="4"/>
      <c r="K11014" s="4">
        <v>-1686969.3919049599</v>
      </c>
      <c r="L11014" s="4">
        <v>14943370.6906322</v>
      </c>
      <c r="M11014" s="4">
        <v>640183.20854973199</v>
      </c>
      <c r="N11014" s="3">
        <v>-9.4243763129756006E-2</v>
      </c>
      <c r="O11014" s="5">
        <v>1.6657259464263916</v>
      </c>
      <c r="P11014" s="3">
        <v>4.2840614914894104E-2</v>
      </c>
    </row>
    <row r="11015" spans="1:16" x14ac:dyDescent="0.25">
      <c r="A11015" s="1">
        <v>2018</v>
      </c>
      <c r="B11015" t="s">
        <v>696</v>
      </c>
      <c r="C11015" t="s">
        <v>2397</v>
      </c>
      <c r="D11015" t="s">
        <v>3403</v>
      </c>
      <c r="E11015" t="s">
        <v>3469</v>
      </c>
      <c r="F11015" t="s">
        <v>4167</v>
      </c>
      <c r="G11015" s="4"/>
      <c r="H11015" s="4"/>
      <c r="I11015" s="4"/>
      <c r="J11015" s="4"/>
      <c r="K11015" s="4">
        <v>-6240668.6948089898</v>
      </c>
      <c r="L11015" s="4">
        <v>10035988.423304399</v>
      </c>
      <c r="M11015" s="4">
        <v>714671.46314924594</v>
      </c>
      <c r="N11015" s="3">
        <v>-0.94318297310992305</v>
      </c>
      <c r="O11015" s="5">
        <v>1.0380077362060547</v>
      </c>
      <c r="P11015" s="3">
        <v>7.1210868656635284E-2</v>
      </c>
    </row>
    <row r="11016" spans="1:16" x14ac:dyDescent="0.25">
      <c r="A11016" s="1">
        <v>2019</v>
      </c>
      <c r="B11016" t="s">
        <v>696</v>
      </c>
      <c r="C11016" t="s">
        <v>2397</v>
      </c>
      <c r="D11016" t="s">
        <v>3403</v>
      </c>
      <c r="E11016" t="s">
        <v>3469</v>
      </c>
      <c r="F11016" t="s">
        <v>4167</v>
      </c>
      <c r="G11016" s="4"/>
      <c r="H11016" s="4"/>
      <c r="I11016" s="4"/>
      <c r="J11016" s="4"/>
      <c r="K11016" s="4">
        <v>-2929038.9610389601</v>
      </c>
      <c r="L11016" s="4">
        <v>7580889.4348894302</v>
      </c>
      <c r="M11016" s="4">
        <v>206821.340821341</v>
      </c>
      <c r="N11016" s="3">
        <v>-0.34259809207817998</v>
      </c>
      <c r="O11016" s="5">
        <v>0.96653717756271362</v>
      </c>
      <c r="P11016" s="3">
        <v>2.7281936258077621E-2</v>
      </c>
    </row>
    <row r="11017" spans="1:16" x14ac:dyDescent="0.25">
      <c r="A11017" s="1">
        <v>2020</v>
      </c>
      <c r="B11017" t="s">
        <v>696</v>
      </c>
      <c r="C11017" t="s">
        <v>2397</v>
      </c>
      <c r="D11017" t="s">
        <v>3403</v>
      </c>
      <c r="E11017" t="s">
        <v>3469</v>
      </c>
      <c r="F11017" t="s">
        <v>4167</v>
      </c>
      <c r="G11017" s="4"/>
      <c r="H11017" s="4"/>
      <c r="I11017" s="4"/>
      <c r="J11017" s="4"/>
      <c r="K11017" s="4">
        <v>-4819027.3732451703</v>
      </c>
      <c r="L11017" s="4">
        <v>19986760.625595301</v>
      </c>
      <c r="M11017" s="4">
        <v>7540134.3124939604</v>
      </c>
      <c r="N11017" s="3">
        <v>-0.35123861851228999</v>
      </c>
      <c r="O11017" s="5">
        <v>2.319087028503418</v>
      </c>
      <c r="P11017" s="3">
        <v>0.37725645303726196</v>
      </c>
    </row>
    <row r="11018" spans="1:16" x14ac:dyDescent="0.25">
      <c r="A11018" s="1">
        <v>2021</v>
      </c>
      <c r="B11018" t="s">
        <v>696</v>
      </c>
      <c r="C11018" t="s">
        <v>2397</v>
      </c>
      <c r="D11018" t="s">
        <v>3403</v>
      </c>
      <c r="E11018" t="s">
        <v>3469</v>
      </c>
      <c r="F11018" t="s">
        <v>4167</v>
      </c>
      <c r="G11018" s="4"/>
      <c r="H11018" s="4"/>
      <c r="I11018" s="4"/>
      <c r="J11018" s="4"/>
      <c r="K11018" s="4">
        <v>-12875079.6661893</v>
      </c>
      <c r="L11018" s="4">
        <v>30443090.223365299</v>
      </c>
      <c r="M11018" s="4">
        <v>5787580.3222637996</v>
      </c>
      <c r="N11018" s="3">
        <v>-0.49371616420855902</v>
      </c>
      <c r="O11018" s="5">
        <v>3.692866325378418</v>
      </c>
      <c r="P11018" s="3">
        <v>0.19011145830154419</v>
      </c>
    </row>
    <row r="11019" spans="1:16" x14ac:dyDescent="0.25">
      <c r="A11019" s="1">
        <v>2022</v>
      </c>
      <c r="B11019" t="s">
        <v>696</v>
      </c>
      <c r="C11019" t="s">
        <v>2397</v>
      </c>
      <c r="D11019" t="s">
        <v>3403</v>
      </c>
      <c r="E11019" t="s">
        <v>3469</v>
      </c>
      <c r="F11019" t="s">
        <v>4167</v>
      </c>
      <c r="G11019" s="4"/>
      <c r="H11019" s="4"/>
      <c r="I11019" s="4"/>
      <c r="J11019" s="4"/>
      <c r="K11019" s="4">
        <v>-26758353.288660999</v>
      </c>
      <c r="L11019" s="4">
        <v>48396345.242120802</v>
      </c>
      <c r="M11019" s="4">
        <v>4566369.4645531299</v>
      </c>
      <c r="N11019" s="3">
        <v>-0.70033882097892497</v>
      </c>
      <c r="O11019" s="5">
        <v>1.5552198886871338</v>
      </c>
      <c r="P11019" s="3">
        <v>9.4353601336479187E-2</v>
      </c>
    </row>
    <row r="11020" spans="1:16" x14ac:dyDescent="0.25">
      <c r="A11020" s="1">
        <v>2023</v>
      </c>
      <c r="B11020" t="s">
        <v>696</v>
      </c>
      <c r="C11020" t="s">
        <v>2397</v>
      </c>
      <c r="D11020" t="s">
        <v>3403</v>
      </c>
      <c r="E11020" t="s">
        <v>3469</v>
      </c>
      <c r="F11020" t="s">
        <v>4167</v>
      </c>
      <c r="G11020" s="4"/>
      <c r="H11020" s="4"/>
      <c r="I11020" s="4"/>
      <c r="J11020" s="4"/>
      <c r="K11020" s="4">
        <v>-18000367.963203698</v>
      </c>
      <c r="L11020" s="4">
        <v>24477049.628370501</v>
      </c>
      <c r="M11020" s="4">
        <v>4218418.8247841904</v>
      </c>
      <c r="N11020" s="3">
        <v>-0.505447269864301</v>
      </c>
      <c r="O11020" s="5">
        <v>2.0412466526031494</v>
      </c>
      <c r="P11020" s="3">
        <v>0.17234180867671967</v>
      </c>
    </row>
    <row r="11021" spans="1:16" x14ac:dyDescent="0.25">
      <c r="A11021" s="1">
        <v>2024</v>
      </c>
      <c r="B11021" t="s">
        <v>696</v>
      </c>
      <c r="C11021" t="s">
        <v>2397</v>
      </c>
      <c r="D11021" t="s">
        <v>3403</v>
      </c>
      <c r="E11021" t="s">
        <v>3469</v>
      </c>
      <c r="F11021" t="s">
        <v>4167</v>
      </c>
      <c r="G11021" s="4"/>
      <c r="H11021" s="4"/>
      <c r="I11021" s="4"/>
      <c r="J11021" s="4"/>
      <c r="K11021" s="4">
        <v>-8215227.3772776099</v>
      </c>
      <c r="L11021" s="4">
        <v>12835554.992566301</v>
      </c>
      <c r="M11021" s="4">
        <v>1996587.8407659</v>
      </c>
      <c r="N11021" s="3">
        <v>-0.44030359639017402</v>
      </c>
      <c r="O11021" s="5">
        <v>1.4379913806915283</v>
      </c>
      <c r="P11021" s="3">
        <v>0.15555134415626526</v>
      </c>
    </row>
    <row r="11022" spans="1:16" x14ac:dyDescent="0.25">
      <c r="A11022" s="1">
        <v>2018</v>
      </c>
      <c r="B11022" t="s">
        <v>697</v>
      </c>
      <c r="C11022" t="s">
        <v>2398</v>
      </c>
      <c r="D11022" t="s">
        <v>3403</v>
      </c>
      <c r="E11022" t="s">
        <v>3469</v>
      </c>
      <c r="F11022" t="s">
        <v>4168</v>
      </c>
      <c r="G11022" s="4"/>
      <c r="H11022" s="4"/>
      <c r="I11022" s="4"/>
      <c r="J11022" s="4"/>
      <c r="K11022" s="4">
        <v>-1631929.1778621599</v>
      </c>
      <c r="L11022" s="4">
        <v>3031332.57833145</v>
      </c>
      <c r="M11022" s="4">
        <v>365563.031554638</v>
      </c>
      <c r="N11022" s="3">
        <v>-0.97720063169306803</v>
      </c>
      <c r="O11022" s="5">
        <v>0.75753718614578247</v>
      </c>
      <c r="P11022" s="3">
        <v>0.12059482932090759</v>
      </c>
    </row>
    <row r="11023" spans="1:16" x14ac:dyDescent="0.25">
      <c r="A11023" s="1">
        <v>2019</v>
      </c>
      <c r="B11023" t="s">
        <v>697</v>
      </c>
      <c r="C11023" t="s">
        <v>2398</v>
      </c>
      <c r="D11023" t="s">
        <v>3403</v>
      </c>
      <c r="E11023" t="s">
        <v>3469</v>
      </c>
      <c r="F11023" t="s">
        <v>4168</v>
      </c>
      <c r="G11023" s="4"/>
      <c r="H11023" s="4"/>
      <c r="I11023" s="4"/>
      <c r="J11023" s="4"/>
      <c r="K11023" s="4">
        <v>-2102339.7683397699</v>
      </c>
      <c r="L11023" s="4">
        <v>1700716.0407160399</v>
      </c>
      <c r="M11023" s="4">
        <v>195599.85959986001</v>
      </c>
      <c r="N11023" s="3">
        <v>-0.91893120097208203</v>
      </c>
      <c r="O11023" s="5">
        <v>1.0151873826980591</v>
      </c>
      <c r="P11023" s="3">
        <v>0.11501029878854752</v>
      </c>
    </row>
    <row r="11024" spans="1:16" x14ac:dyDescent="0.25">
      <c r="A11024" s="1">
        <v>2020</v>
      </c>
      <c r="B11024" t="s">
        <v>697</v>
      </c>
      <c r="C11024" t="s">
        <v>2398</v>
      </c>
      <c r="D11024" t="s">
        <v>3403</v>
      </c>
      <c r="E11024" t="s">
        <v>3469</v>
      </c>
      <c r="F11024" t="s">
        <v>4168</v>
      </c>
      <c r="G11024" s="4"/>
      <c r="H11024" s="4"/>
      <c r="I11024" s="4"/>
      <c r="J11024" s="4"/>
      <c r="K11024" s="4">
        <v>-1454471.10141767</v>
      </c>
      <c r="L11024" s="4">
        <v>1420551.3300111799</v>
      </c>
      <c r="M11024" s="4">
        <v>262638.21211159101</v>
      </c>
      <c r="N11024" s="3">
        <v>-0.94059162882042502</v>
      </c>
      <c r="O11024" s="5">
        <v>2.0624113082885742</v>
      </c>
      <c r="P11024" s="3">
        <v>0.1848846971988678</v>
      </c>
    </row>
    <row r="11025" spans="1:16" x14ac:dyDescent="0.25">
      <c r="A11025" s="1">
        <v>2021</v>
      </c>
      <c r="B11025" t="s">
        <v>697</v>
      </c>
      <c r="C11025" t="s">
        <v>2398</v>
      </c>
      <c r="D11025" t="s">
        <v>3403</v>
      </c>
      <c r="E11025" t="s">
        <v>3469</v>
      </c>
      <c r="F11025" t="s">
        <v>4168</v>
      </c>
      <c r="G11025" s="4"/>
      <c r="H11025" s="4"/>
      <c r="I11025" s="4"/>
      <c r="J11025" s="4"/>
      <c r="K11025" s="4">
        <v>-2566194.5429597599</v>
      </c>
      <c r="L11025" s="4">
        <v>5617030.9442224205</v>
      </c>
      <c r="M11025" s="4">
        <v>432035.18058919202</v>
      </c>
      <c r="N11025" s="3">
        <v>-0.71678877703030897</v>
      </c>
      <c r="O11025" s="5">
        <v>2.7304465770721436</v>
      </c>
      <c r="P11025" s="3">
        <v>7.691521942615509E-2</v>
      </c>
    </row>
    <row r="11026" spans="1:16" x14ac:dyDescent="0.25">
      <c r="A11026" s="1">
        <v>2022</v>
      </c>
      <c r="B11026" t="s">
        <v>697</v>
      </c>
      <c r="C11026" t="s">
        <v>2398</v>
      </c>
      <c r="D11026" t="s">
        <v>3403</v>
      </c>
      <c r="E11026" t="s">
        <v>3469</v>
      </c>
      <c r="F11026" t="s">
        <v>4168</v>
      </c>
      <c r="G11026" s="4"/>
      <c r="H11026" s="4"/>
      <c r="I11026" s="4"/>
      <c r="J11026" s="4"/>
      <c r="K11026" s="4">
        <v>-2373784.5652728998</v>
      </c>
      <c r="L11026" s="4">
        <v>8154733.7257689396</v>
      </c>
      <c r="M11026" s="4">
        <v>688968.09677931399</v>
      </c>
      <c r="N11026" s="3">
        <v>-0.35630327864522299</v>
      </c>
      <c r="O11026" s="5">
        <v>1.7774709463119507</v>
      </c>
      <c r="P11026" s="3">
        <v>8.4486894309520721E-2</v>
      </c>
    </row>
    <row r="11027" spans="1:16" x14ac:dyDescent="0.25">
      <c r="A11027" s="1">
        <v>2023</v>
      </c>
      <c r="B11027" t="s">
        <v>697</v>
      </c>
      <c r="C11027" t="s">
        <v>2398</v>
      </c>
      <c r="D11027" t="s">
        <v>3403</v>
      </c>
      <c r="E11027" t="s">
        <v>3469</v>
      </c>
      <c r="F11027" t="s">
        <v>4168</v>
      </c>
      <c r="G11027" s="4"/>
      <c r="H11027" s="4"/>
      <c r="I11027" s="4"/>
      <c r="J11027" s="4"/>
      <c r="K11027" s="4">
        <v>-2730829.5837082998</v>
      </c>
      <c r="L11027" s="4">
        <v>7934979.8353498001</v>
      </c>
      <c r="M11027" s="4">
        <v>413817.95153818</v>
      </c>
      <c r="N11027" s="3">
        <v>-0.34541129928449898</v>
      </c>
      <c r="O11027" s="5">
        <v>1.058780312538147</v>
      </c>
      <c r="P11027" s="3">
        <v>5.215110257267952E-2</v>
      </c>
    </row>
    <row r="11028" spans="1:16" x14ac:dyDescent="0.25">
      <c r="A11028" s="1">
        <v>2024</v>
      </c>
      <c r="B11028" t="s">
        <v>697</v>
      </c>
      <c r="C11028" t="s">
        <v>2398</v>
      </c>
      <c r="D11028" t="s">
        <v>3403</v>
      </c>
      <c r="E11028" t="s">
        <v>3469</v>
      </c>
      <c r="F11028" t="s">
        <v>4168</v>
      </c>
      <c r="G11028" s="4"/>
      <c r="H11028" s="4"/>
      <c r="I11028" s="4"/>
      <c r="J11028" s="4"/>
      <c r="K11028" s="4">
        <v>-2379477.0422619702</v>
      </c>
      <c r="L11028" s="4">
        <v>6519298.9006153597</v>
      </c>
      <c r="M11028" s="4">
        <v>473938.11711213202</v>
      </c>
      <c r="N11028" s="3">
        <v>-0.32921538415559498</v>
      </c>
      <c r="O11028" s="5">
        <v>0.70953059196472168</v>
      </c>
      <c r="P11028" s="3">
        <v>7.2697713971138E-2</v>
      </c>
    </row>
    <row r="11029" spans="1:16" x14ac:dyDescent="0.25">
      <c r="A11029" s="1">
        <v>2016</v>
      </c>
      <c r="B11029" t="s">
        <v>698</v>
      </c>
      <c r="C11029" t="s">
        <v>2399</v>
      </c>
      <c r="D11029" t="s">
        <v>3438</v>
      </c>
      <c r="E11029" t="s">
        <v>3469</v>
      </c>
      <c r="F11029" t="s">
        <v>4169</v>
      </c>
      <c r="G11029" s="4"/>
      <c r="H11029" s="4"/>
      <c r="I11029" s="4"/>
      <c r="J11029" s="4"/>
      <c r="K11029" s="4">
        <v>224239.538239538</v>
      </c>
      <c r="L11029" s="4">
        <v>22529101.010101002</v>
      </c>
      <c r="M11029" s="4">
        <v>7536635.6421356397</v>
      </c>
      <c r="N11029" s="3">
        <v>1.9906656562904999E-2</v>
      </c>
      <c r="O11029" s="5">
        <v>1.353102445602417</v>
      </c>
      <c r="P11029" s="3">
        <v>0.33452892303466797</v>
      </c>
    </row>
    <row r="11030" spans="1:16" x14ac:dyDescent="0.25">
      <c r="A11030" s="1">
        <v>2017</v>
      </c>
      <c r="B11030" t="s">
        <v>698</v>
      </c>
      <c r="C11030" t="s">
        <v>2399</v>
      </c>
      <c r="D11030" t="s">
        <v>3438</v>
      </c>
      <c r="E11030" t="s">
        <v>3469</v>
      </c>
      <c r="F11030" t="s">
        <v>4169</v>
      </c>
      <c r="G11030" s="4"/>
      <c r="H11030" s="4"/>
      <c r="I11030" s="4"/>
      <c r="J11030" s="4"/>
      <c r="K11030" s="4">
        <v>4049692.2512852098</v>
      </c>
      <c r="L11030" s="4">
        <v>28362464.017973501</v>
      </c>
      <c r="M11030" s="4">
        <v>9515093.3387420103</v>
      </c>
      <c r="N11030" s="3">
        <v>0.15362645100143901</v>
      </c>
      <c r="O11030" s="5">
        <v>1.144251823425293</v>
      </c>
      <c r="P11030" s="3">
        <v>0.3354819118976593</v>
      </c>
    </row>
    <row r="11031" spans="1:16" x14ac:dyDescent="0.25">
      <c r="A11031" s="1">
        <v>2018</v>
      </c>
      <c r="B11031" t="s">
        <v>698</v>
      </c>
      <c r="C11031" t="s">
        <v>2399</v>
      </c>
      <c r="D11031" t="s">
        <v>3438</v>
      </c>
      <c r="E11031" t="s">
        <v>3469</v>
      </c>
      <c r="F11031" t="s">
        <v>4169</v>
      </c>
      <c r="G11031" s="4"/>
      <c r="H11031" s="4"/>
      <c r="I11031" s="4"/>
      <c r="J11031" s="4"/>
      <c r="K11031" s="4">
        <v>3613302.17673265</v>
      </c>
      <c r="L11031" s="4">
        <v>30739733.829583298</v>
      </c>
      <c r="M11031" s="4">
        <v>11601160.266170399</v>
      </c>
      <c r="N11031" s="3">
        <v>0.128203581076624</v>
      </c>
      <c r="O11031" s="5">
        <v>0.99513936042785645</v>
      </c>
      <c r="P11031" s="3">
        <v>0.3773995041847229</v>
      </c>
    </row>
    <row r="11032" spans="1:16" x14ac:dyDescent="0.25">
      <c r="A11032" s="1">
        <v>2019</v>
      </c>
      <c r="B11032" t="s">
        <v>698</v>
      </c>
      <c r="C11032" t="s">
        <v>2399</v>
      </c>
      <c r="D11032" t="s">
        <v>3438</v>
      </c>
      <c r="E11032" t="s">
        <v>3469</v>
      </c>
      <c r="F11032" t="s">
        <v>4169</v>
      </c>
      <c r="G11032" s="4"/>
      <c r="H11032" s="4"/>
      <c r="I11032" s="4"/>
      <c r="J11032" s="4"/>
      <c r="K11032" s="4">
        <v>4157538.4399354099</v>
      </c>
      <c r="L11032" s="4">
        <v>49144942.778908901</v>
      </c>
      <c r="M11032" s="4">
        <v>29094257.530014701</v>
      </c>
      <c r="N11032" s="3">
        <v>0.104247920250662</v>
      </c>
      <c r="O11032" s="5">
        <v>1.0467958450317383</v>
      </c>
      <c r="P11032" s="3">
        <v>0.59200918674468994</v>
      </c>
    </row>
    <row r="11033" spans="1:16" x14ac:dyDescent="0.25">
      <c r="A11033" s="1">
        <v>2020</v>
      </c>
      <c r="B11033" t="s">
        <v>698</v>
      </c>
      <c r="C11033" t="s">
        <v>2399</v>
      </c>
      <c r="D11033" t="s">
        <v>3438</v>
      </c>
      <c r="E11033" t="s">
        <v>3469</v>
      </c>
      <c r="F11033" t="s">
        <v>4169</v>
      </c>
      <c r="G11033" s="4"/>
      <c r="H11033" s="4"/>
      <c r="I11033" s="4"/>
      <c r="J11033" s="4"/>
      <c r="K11033" s="4">
        <v>4995263.55879388</v>
      </c>
      <c r="L11033" s="4">
        <v>54937549.914981</v>
      </c>
      <c r="M11033" s="4">
        <v>31775509.921443999</v>
      </c>
      <c r="N11033" s="3">
        <v>9.1830167639644994E-2</v>
      </c>
      <c r="O11033" s="5">
        <v>0.99649429321289063</v>
      </c>
      <c r="P11033" s="3">
        <v>0.57839328050613403</v>
      </c>
    </row>
    <row r="11034" spans="1:16" x14ac:dyDescent="0.25">
      <c r="A11034" s="1">
        <v>2021</v>
      </c>
      <c r="B11034" t="s">
        <v>698</v>
      </c>
      <c r="C11034" t="s">
        <v>2399</v>
      </c>
      <c r="D11034" t="s">
        <v>3438</v>
      </c>
      <c r="E11034" t="s">
        <v>3469</v>
      </c>
      <c r="F11034" t="s">
        <v>4169</v>
      </c>
      <c r="G11034" s="4"/>
      <c r="H11034" s="4"/>
      <c r="I11034" s="4"/>
      <c r="J11034" s="4"/>
      <c r="K11034" s="4">
        <v>4536109.80027733</v>
      </c>
      <c r="L11034" s="4">
        <v>164659338.178175</v>
      </c>
      <c r="M11034" s="4">
        <v>116966456.610595</v>
      </c>
      <c r="N11034" s="3">
        <v>4.1904432992164002E-2</v>
      </c>
      <c r="O11034" s="5">
        <v>1.0332657098770142</v>
      </c>
      <c r="P11034" s="3">
        <v>0.71035420894622803</v>
      </c>
    </row>
    <row r="11035" spans="1:16" x14ac:dyDescent="0.25">
      <c r="A11035" s="1">
        <v>2022</v>
      </c>
      <c r="B11035" t="s">
        <v>698</v>
      </c>
      <c r="C11035" t="s">
        <v>2399</v>
      </c>
      <c r="D11035" t="s">
        <v>3438</v>
      </c>
      <c r="E11035" t="s">
        <v>3469</v>
      </c>
      <c r="F11035" t="s">
        <v>4169</v>
      </c>
      <c r="G11035" s="4"/>
      <c r="H11035" s="4"/>
      <c r="I11035" s="4"/>
      <c r="J11035" s="4"/>
      <c r="K11035" s="4">
        <v>6883755.73996103</v>
      </c>
      <c r="L11035" s="4">
        <v>149354867.89573401</v>
      </c>
      <c r="M11035" s="4">
        <v>101882708.580305</v>
      </c>
      <c r="N11035" s="3">
        <v>4.5306307140444001E-2</v>
      </c>
      <c r="O11035" s="5">
        <v>1.0962775945663452</v>
      </c>
      <c r="P11035" s="3">
        <v>0.6821519136428833</v>
      </c>
    </row>
    <row r="11036" spans="1:16" x14ac:dyDescent="0.25">
      <c r="A11036" s="1">
        <v>2023</v>
      </c>
      <c r="B11036" t="s">
        <v>698</v>
      </c>
      <c r="C11036" t="s">
        <v>2399</v>
      </c>
      <c r="D11036" t="s">
        <v>3438</v>
      </c>
      <c r="E11036" t="s">
        <v>3469</v>
      </c>
      <c r="F11036" t="s">
        <v>4169</v>
      </c>
      <c r="G11036" s="4"/>
      <c r="H11036" s="4"/>
      <c r="I11036" s="4"/>
      <c r="J11036" s="4"/>
      <c r="K11036" s="4">
        <v>1542954.72034758</v>
      </c>
      <c r="L11036" s="4">
        <v>160516938.498941</v>
      </c>
      <c r="M11036" s="4">
        <v>115990886.18456399</v>
      </c>
      <c r="N11036" s="3">
        <v>9.9607899251290006E-3</v>
      </c>
      <c r="O11036" s="5">
        <v>0.9248853325843811</v>
      </c>
      <c r="P11036" s="3">
        <v>0.72260838747024536</v>
      </c>
    </row>
    <row r="11037" spans="1:16" x14ac:dyDescent="0.25">
      <c r="A11037" s="1">
        <v>2024</v>
      </c>
      <c r="B11037" t="s">
        <v>698</v>
      </c>
      <c r="C11037" t="s">
        <v>2399</v>
      </c>
      <c r="D11037" t="s">
        <v>3438</v>
      </c>
      <c r="E11037" t="s">
        <v>3469</v>
      </c>
      <c r="F11037" t="s">
        <v>4169</v>
      </c>
      <c r="G11037" s="4"/>
      <c r="H11037" s="4"/>
      <c r="I11037" s="4"/>
      <c r="J11037" s="4"/>
      <c r="K11037" s="4">
        <v>3445390.3693025401</v>
      </c>
      <c r="L11037" s="4">
        <v>152265076.81171101</v>
      </c>
      <c r="M11037" s="4">
        <v>111765027.315643</v>
      </c>
      <c r="N11037" s="3">
        <v>2.3115842996064999E-2</v>
      </c>
      <c r="O11037" s="5">
        <v>0.86460071802139282</v>
      </c>
      <c r="P11037" s="3">
        <v>0.73401618003845215</v>
      </c>
    </row>
    <row r="11038" spans="1:16" x14ac:dyDescent="0.25">
      <c r="A11038" s="1">
        <v>2017</v>
      </c>
      <c r="B11038" t="s">
        <v>699</v>
      </c>
      <c r="C11038" t="s">
        <v>2400</v>
      </c>
      <c r="D11038" t="s">
        <v>3442</v>
      </c>
      <c r="E11038" t="s">
        <v>3469</v>
      </c>
      <c r="F11038" t="s">
        <v>4170</v>
      </c>
      <c r="G11038" s="4"/>
      <c r="H11038" s="4"/>
      <c r="I11038" s="4"/>
      <c r="J11038" s="4"/>
      <c r="K11038" s="4">
        <v>-1732979.7781825699</v>
      </c>
      <c r="L11038" s="4">
        <v>15147727.6395582</v>
      </c>
      <c r="M11038" s="4">
        <v>1154460.55938574</v>
      </c>
      <c r="N11038" s="3">
        <v>-0.14435311790091501</v>
      </c>
      <c r="O11038" s="5">
        <v>0.71283340454101563</v>
      </c>
      <c r="P11038" s="3">
        <v>7.6213449239730835E-2</v>
      </c>
    </row>
    <row r="11039" spans="1:16" x14ac:dyDescent="0.25">
      <c r="A11039" s="1">
        <v>2018</v>
      </c>
      <c r="B11039" t="s">
        <v>699</v>
      </c>
      <c r="C11039" t="s">
        <v>2400</v>
      </c>
      <c r="D11039" t="s">
        <v>3442</v>
      </c>
      <c r="E11039" t="s">
        <v>3469</v>
      </c>
      <c r="F11039" t="s">
        <v>4170</v>
      </c>
      <c r="G11039" s="4"/>
      <c r="H11039" s="4"/>
      <c r="I11039" s="4"/>
      <c r="J11039" s="4"/>
      <c r="K11039" s="4">
        <v>-2261605.1932286699</v>
      </c>
      <c r="L11039" s="4">
        <v>12947930.0364918</v>
      </c>
      <c r="M11039" s="4">
        <v>1068485.33297804</v>
      </c>
      <c r="N11039" s="3">
        <v>-0.164265704335538</v>
      </c>
      <c r="O11039" s="5">
        <v>0.2191997766494751</v>
      </c>
      <c r="P11039" s="3">
        <v>8.2521706819534302E-2</v>
      </c>
    </row>
    <row r="11040" spans="1:16" x14ac:dyDescent="0.25">
      <c r="A11040" s="1">
        <v>2019</v>
      </c>
      <c r="B11040" t="s">
        <v>699</v>
      </c>
      <c r="C11040" t="s">
        <v>2400</v>
      </c>
      <c r="D11040" t="s">
        <v>3442</v>
      </c>
      <c r="E11040" t="s">
        <v>3469</v>
      </c>
      <c r="F11040" t="s">
        <v>4170</v>
      </c>
      <c r="G11040" s="4"/>
      <c r="H11040" s="4"/>
      <c r="I11040" s="4"/>
      <c r="J11040" s="4"/>
      <c r="K11040" s="4">
        <v>-2287414.5314145298</v>
      </c>
      <c r="L11040" s="4">
        <v>4118133.3801333802</v>
      </c>
      <c r="M11040" s="4">
        <v>771024.21902421897</v>
      </c>
      <c r="N11040" s="3">
        <v>-0.27898875820060098</v>
      </c>
      <c r="O11040" s="5">
        <v>1.0822423696517944</v>
      </c>
      <c r="P11040" s="3">
        <v>0.18722662329673767</v>
      </c>
    </row>
    <row r="11041" spans="1:16" x14ac:dyDescent="0.25">
      <c r="A11041" s="1">
        <v>2020</v>
      </c>
      <c r="B11041" t="s">
        <v>699</v>
      </c>
      <c r="C11041" t="s">
        <v>2400</v>
      </c>
      <c r="D11041" t="s">
        <v>3442</v>
      </c>
      <c r="E11041" t="s">
        <v>3469</v>
      </c>
      <c r="F11041" t="s">
        <v>4170</v>
      </c>
      <c r="G11041" s="4"/>
      <c r="H11041" s="4"/>
      <c r="I11041" s="4"/>
      <c r="J11041" s="4"/>
      <c r="K11041" s="4">
        <v>-2567419.90254407</v>
      </c>
      <c r="L11041" s="4">
        <v>2671986.9414574201</v>
      </c>
      <c r="M11041" s="4">
        <v>1154183.9791284199</v>
      </c>
      <c r="N11041" s="3">
        <v>-0.76401287543070096</v>
      </c>
      <c r="O11041" s="5">
        <v>2.2272508144378662</v>
      </c>
      <c r="P11041" s="3">
        <v>0.4319571852684021</v>
      </c>
    </row>
    <row r="11042" spans="1:16" x14ac:dyDescent="0.25">
      <c r="A11042" s="1">
        <v>2021</v>
      </c>
      <c r="B11042" t="s">
        <v>699</v>
      </c>
      <c r="C11042" t="s">
        <v>2400</v>
      </c>
      <c r="D11042" t="s">
        <v>3442</v>
      </c>
      <c r="E11042" t="s">
        <v>3469</v>
      </c>
      <c r="F11042" t="s">
        <v>4170</v>
      </c>
      <c r="G11042" s="4"/>
      <c r="H11042" s="4"/>
      <c r="I11042" s="4"/>
      <c r="J11042" s="4"/>
      <c r="K11042" s="4">
        <v>-2881745.3831100198</v>
      </c>
      <c r="L11042" s="4">
        <v>15660204.395324299</v>
      </c>
      <c r="M11042" s="4">
        <v>690497.042041254</v>
      </c>
      <c r="N11042" s="3">
        <v>-0.31048390663675002</v>
      </c>
      <c r="O11042" s="5">
        <v>1.6256883144378662</v>
      </c>
      <c r="P11042" s="3">
        <v>4.4092465192079544E-2</v>
      </c>
    </row>
    <row r="11043" spans="1:16" x14ac:dyDescent="0.25">
      <c r="A11043" s="1">
        <v>2022</v>
      </c>
      <c r="B11043" t="s">
        <v>699</v>
      </c>
      <c r="C11043" t="s">
        <v>2400</v>
      </c>
      <c r="D11043" t="s">
        <v>3442</v>
      </c>
      <c r="E11043" t="s">
        <v>3469</v>
      </c>
      <c r="F11043" t="s">
        <v>4170</v>
      </c>
      <c r="G11043" s="4"/>
      <c r="H11043" s="4"/>
      <c r="I11043" s="4"/>
      <c r="J11043" s="4"/>
      <c r="K11043" s="4">
        <v>-2727916.5257716998</v>
      </c>
      <c r="L11043" s="4">
        <v>12705990.738887699</v>
      </c>
      <c r="M11043" s="4">
        <v>1836425.4314836401</v>
      </c>
      <c r="N11043" s="3">
        <v>-0.201179162316967</v>
      </c>
      <c r="O11043" s="5">
        <v>1.27415931224823</v>
      </c>
      <c r="P11043" s="3">
        <v>0.14453224837779999</v>
      </c>
    </row>
    <row r="11044" spans="1:16" x14ac:dyDescent="0.25">
      <c r="A11044" s="1">
        <v>2023</v>
      </c>
      <c r="B11044" t="s">
        <v>699</v>
      </c>
      <c r="C11044" t="s">
        <v>2400</v>
      </c>
      <c r="D11044" t="s">
        <v>3442</v>
      </c>
      <c r="E11044" t="s">
        <v>3469</v>
      </c>
      <c r="F11044" t="s">
        <v>4170</v>
      </c>
      <c r="G11044" s="4"/>
      <c r="H11044" s="4"/>
      <c r="I11044" s="4"/>
      <c r="J11044" s="4"/>
      <c r="K11044" s="4">
        <v>-2657410.2589741</v>
      </c>
      <c r="L11044" s="4">
        <v>31431228.210512299</v>
      </c>
      <c r="M11044" s="4">
        <v>23009281.738492802</v>
      </c>
      <c r="N11044" s="3">
        <v>-0.12160785921089801</v>
      </c>
      <c r="O11044" s="5">
        <v>1.2444459199905396</v>
      </c>
      <c r="P11044" s="3">
        <v>0.73205161094665527</v>
      </c>
    </row>
    <row r="11045" spans="1:16" x14ac:dyDescent="0.25">
      <c r="A11045" s="1">
        <v>2024</v>
      </c>
      <c r="B11045" t="s">
        <v>699</v>
      </c>
      <c r="C11045" t="s">
        <v>2400</v>
      </c>
      <c r="D11045" t="s">
        <v>3442</v>
      </c>
      <c r="E11045" t="s">
        <v>3469</v>
      </c>
      <c r="F11045" t="s">
        <v>4170</v>
      </c>
      <c r="G11045" s="4"/>
      <c r="H11045" s="4"/>
      <c r="I11045" s="4"/>
      <c r="J11045" s="4"/>
      <c r="K11045" s="4">
        <v>-1452683.79191029</v>
      </c>
      <c r="L11045" s="4">
        <v>36770342.615988702</v>
      </c>
      <c r="M11045" s="4">
        <v>30745963.478295699</v>
      </c>
      <c r="N11045" s="3">
        <v>-4.2596837165428003E-2</v>
      </c>
      <c r="O11045" s="5">
        <v>1.5278326272964478</v>
      </c>
      <c r="P11045" s="3">
        <v>0.8361620306968689</v>
      </c>
    </row>
    <row r="11046" spans="1:16" x14ac:dyDescent="0.25">
      <c r="A11046" s="1">
        <v>2017</v>
      </c>
      <c r="B11046" t="s">
        <v>700</v>
      </c>
      <c r="C11046" t="s">
        <v>2401</v>
      </c>
      <c r="D11046" t="s">
        <v>3428</v>
      </c>
      <c r="E11046" t="s">
        <v>3469</v>
      </c>
      <c r="F11046" t="s">
        <v>4171</v>
      </c>
      <c r="G11046" s="4"/>
      <c r="H11046" s="4"/>
      <c r="I11046" s="4"/>
      <c r="J11046" s="4"/>
      <c r="K11046" s="4">
        <v>-2114867.8903806098</v>
      </c>
      <c r="L11046" s="4">
        <v>3967607.2049863902</v>
      </c>
      <c r="M11046" s="4">
        <v>452076.23118988401</v>
      </c>
      <c r="N11046" s="3">
        <v>-0.39688689294207402</v>
      </c>
      <c r="O11046" s="5">
        <v>1.4145617485046387</v>
      </c>
      <c r="P11046" s="3">
        <v>0.11394178122282028</v>
      </c>
    </row>
    <row r="11047" spans="1:16" x14ac:dyDescent="0.25">
      <c r="A11047" s="1">
        <v>2018</v>
      </c>
      <c r="B11047" t="s">
        <v>700</v>
      </c>
      <c r="C11047" t="s">
        <v>2401</v>
      </c>
      <c r="D11047" t="s">
        <v>3428</v>
      </c>
      <c r="E11047" t="s">
        <v>3469</v>
      </c>
      <c r="F11047" t="s">
        <v>4171</v>
      </c>
      <c r="G11047" s="4"/>
      <c r="H11047" s="4"/>
      <c r="I11047" s="4"/>
      <c r="J11047" s="4"/>
      <c r="K11047" s="4">
        <v>-1320373.73822816</v>
      </c>
      <c r="L11047" s="4">
        <v>2178837.4781480902</v>
      </c>
      <c r="M11047" s="4">
        <v>287831.30321998498</v>
      </c>
      <c r="N11047" s="3">
        <v>-0.45814600963529301</v>
      </c>
      <c r="O11047" s="5">
        <v>1.0875532627105713</v>
      </c>
      <c r="P11047" s="3">
        <v>0.13210316002368927</v>
      </c>
    </row>
    <row r="11048" spans="1:16" x14ac:dyDescent="0.25">
      <c r="A11048" s="1">
        <v>2019</v>
      </c>
      <c r="B11048" t="s">
        <v>700</v>
      </c>
      <c r="C11048" t="s">
        <v>2401</v>
      </c>
      <c r="D11048" t="s">
        <v>3428</v>
      </c>
      <c r="E11048" t="s">
        <v>3469</v>
      </c>
      <c r="F11048" t="s">
        <v>4171</v>
      </c>
      <c r="G11048" s="4"/>
      <c r="H11048" s="4"/>
      <c r="I11048" s="4"/>
      <c r="J11048" s="4"/>
      <c r="K11048" s="4">
        <v>-1321210.4191532701</v>
      </c>
      <c r="L11048" s="4">
        <v>437908.44625430001</v>
      </c>
      <c r="M11048" s="4">
        <v>199135.715790213</v>
      </c>
      <c r="N11048" s="3">
        <v>-1.01316418907696</v>
      </c>
      <c r="O11048" s="5">
        <v>4.6832118034362793</v>
      </c>
      <c r="P11048" s="3">
        <v>0.45474281907081604</v>
      </c>
    </row>
    <row r="11049" spans="1:16" x14ac:dyDescent="0.25">
      <c r="A11049" s="1">
        <v>2020</v>
      </c>
      <c r="B11049" t="s">
        <v>700</v>
      </c>
      <c r="C11049" t="s">
        <v>2401</v>
      </c>
      <c r="D11049" t="s">
        <v>3428</v>
      </c>
      <c r="E11049" t="s">
        <v>3469</v>
      </c>
      <c r="F11049" t="s">
        <v>4171</v>
      </c>
      <c r="G11049" s="4"/>
      <c r="H11049" s="4"/>
      <c r="I11049" s="4"/>
      <c r="J11049" s="4"/>
      <c r="K11049" s="4">
        <v>-927342.25327188405</v>
      </c>
      <c r="L11049" s="4">
        <v>1464958.3368597601</v>
      </c>
      <c r="M11049" s="4">
        <v>446331.10463103303</v>
      </c>
      <c r="N11049" s="3">
        <v>-0.953641482845901</v>
      </c>
      <c r="O11049" s="5">
        <v>6.6594219207763672</v>
      </c>
      <c r="P11049" s="3">
        <v>0.3046715259552002</v>
      </c>
    </row>
    <row r="11050" spans="1:16" x14ac:dyDescent="0.25">
      <c r="A11050" s="1">
        <v>2021</v>
      </c>
      <c r="B11050" t="s">
        <v>700</v>
      </c>
      <c r="C11050" t="s">
        <v>2401</v>
      </c>
      <c r="D11050" t="s">
        <v>3428</v>
      </c>
      <c r="E11050" t="s">
        <v>3469</v>
      </c>
      <c r="F11050" t="s">
        <v>4171</v>
      </c>
      <c r="G11050" s="4"/>
      <c r="H11050" s="4"/>
      <c r="I11050" s="4"/>
      <c r="J11050" s="4"/>
      <c r="K11050" s="4">
        <v>-806679.92827117594</v>
      </c>
      <c r="L11050" s="4">
        <v>2128043.93753494</v>
      </c>
      <c r="M11050" s="4">
        <v>183928.532535701</v>
      </c>
      <c r="N11050" s="3">
        <v>-0.45959906601781497</v>
      </c>
      <c r="O11050" s="5">
        <v>5.2590847015380859</v>
      </c>
      <c r="P11050" s="3">
        <v>8.643079549074173E-2</v>
      </c>
    </row>
    <row r="11051" spans="1:16" x14ac:dyDescent="0.25">
      <c r="A11051" s="1">
        <v>2022</v>
      </c>
      <c r="B11051" t="s">
        <v>700</v>
      </c>
      <c r="C11051" t="s">
        <v>2401</v>
      </c>
      <c r="D11051" t="s">
        <v>3428</v>
      </c>
      <c r="E11051" t="s">
        <v>3469</v>
      </c>
      <c r="F11051" t="s">
        <v>4171</v>
      </c>
      <c r="G11051" s="4"/>
      <c r="H11051" s="4"/>
      <c r="I11051" s="4"/>
      <c r="J11051" s="4"/>
      <c r="K11051" s="4">
        <v>-1312900.4346700499</v>
      </c>
      <c r="L11051" s="4">
        <v>1538431.50880922</v>
      </c>
      <c r="M11051" s="4">
        <v>242078.51312867101</v>
      </c>
      <c r="N11051" s="3">
        <v>-0.74270552224321396</v>
      </c>
      <c r="O11051" s="5">
        <v>5.133272647857666</v>
      </c>
      <c r="P11051" s="3">
        <v>0.15735410153865814</v>
      </c>
    </row>
    <row r="11052" spans="1:16" x14ac:dyDescent="0.25">
      <c r="A11052" s="1">
        <v>2023</v>
      </c>
      <c r="B11052" t="s">
        <v>700</v>
      </c>
      <c r="C11052" t="s">
        <v>2401</v>
      </c>
      <c r="D11052" t="s">
        <v>3428</v>
      </c>
      <c r="E11052" t="s">
        <v>3469</v>
      </c>
      <c r="F11052" t="s">
        <v>4171</v>
      </c>
      <c r="G11052" s="4"/>
      <c r="H11052" s="4"/>
      <c r="I11052" s="4"/>
      <c r="J11052" s="4"/>
      <c r="K11052" s="4">
        <v>-967986.89757087501</v>
      </c>
      <c r="L11052" s="4">
        <v>1073857.1126985999</v>
      </c>
      <c r="M11052" s="4">
        <v>620671.73784245795</v>
      </c>
      <c r="N11052" s="3">
        <v>-0.74129580911210902</v>
      </c>
      <c r="O11052" s="5">
        <v>4.0679306983947754</v>
      </c>
      <c r="P11052" s="3">
        <v>0.577983558177948</v>
      </c>
    </row>
    <row r="11053" spans="1:16" x14ac:dyDescent="0.25">
      <c r="A11053" s="1">
        <v>2024</v>
      </c>
      <c r="B11053" t="s">
        <v>700</v>
      </c>
      <c r="C11053" t="s">
        <v>2401</v>
      </c>
      <c r="D11053" t="s">
        <v>3428</v>
      </c>
      <c r="E11053" t="s">
        <v>3469</v>
      </c>
      <c r="F11053" t="s">
        <v>4171</v>
      </c>
      <c r="G11053" s="4"/>
      <c r="H11053" s="4"/>
      <c r="I11053" s="4"/>
      <c r="J11053" s="4"/>
      <c r="K11053" s="4">
        <v>-789255.64100501803</v>
      </c>
      <c r="L11053" s="4">
        <v>440762.48692994501</v>
      </c>
      <c r="M11053" s="4">
        <v>480338.30562584702</v>
      </c>
      <c r="N11053" s="3">
        <v>-1.11446723080229</v>
      </c>
      <c r="O11053" s="5">
        <v>11.576436996459961</v>
      </c>
      <c r="P11053" s="3">
        <v>1.0897893905639648</v>
      </c>
    </row>
    <row r="11054" spans="1:16" x14ac:dyDescent="0.25">
      <c r="A11054" s="1">
        <v>2015</v>
      </c>
      <c r="B11054" t="s">
        <v>701</v>
      </c>
      <c r="C11054" t="s">
        <v>2402</v>
      </c>
      <c r="D11054" t="s">
        <v>3403</v>
      </c>
      <c r="E11054" t="s">
        <v>3469</v>
      </c>
      <c r="F11054" t="s">
        <v>4172</v>
      </c>
      <c r="G11054" s="4"/>
      <c r="H11054" s="4"/>
      <c r="I11054" s="4"/>
      <c r="J11054" s="4"/>
      <c r="K11054" s="4">
        <v>-459237.459842993</v>
      </c>
      <c r="L11054" s="4">
        <v>536963.70653991099</v>
      </c>
      <c r="M11054" s="4">
        <v>222058.812200026</v>
      </c>
      <c r="N11054" s="3">
        <v>-0.84444041500688505</v>
      </c>
      <c r="P11054" s="3">
        <v>0.41354528069496155</v>
      </c>
    </row>
    <row r="11055" spans="1:16" x14ac:dyDescent="0.25">
      <c r="A11055" s="1">
        <v>2016</v>
      </c>
      <c r="B11055" t="s">
        <v>701</v>
      </c>
      <c r="C11055" t="s">
        <v>2402</v>
      </c>
      <c r="D11055" t="s">
        <v>3403</v>
      </c>
      <c r="E11055" t="s">
        <v>3469</v>
      </c>
      <c r="F11055" t="s">
        <v>4172</v>
      </c>
      <c r="G11055" s="4"/>
      <c r="H11055" s="4"/>
      <c r="I11055" s="4"/>
      <c r="J11055" s="4"/>
      <c r="K11055" s="4">
        <v>-39978.245969544398</v>
      </c>
      <c r="L11055" s="4">
        <v>628812.91533808096</v>
      </c>
      <c r="M11055" s="4">
        <v>100802.366123313</v>
      </c>
      <c r="N11055" s="3">
        <v>-6.9643967248049998E-2</v>
      </c>
      <c r="P11055" s="3">
        <v>0.16030581295490265</v>
      </c>
    </row>
    <row r="11056" spans="1:16" x14ac:dyDescent="0.25">
      <c r="A11056" s="1">
        <v>2017</v>
      </c>
      <c r="B11056" t="s">
        <v>701</v>
      </c>
      <c r="C11056" t="s">
        <v>2402</v>
      </c>
      <c r="D11056" t="s">
        <v>3403</v>
      </c>
      <c r="E11056" t="s">
        <v>3469</v>
      </c>
      <c r="F11056" t="s">
        <v>4172</v>
      </c>
      <c r="G11056" s="4"/>
      <c r="H11056" s="4"/>
      <c r="I11056" s="4"/>
      <c r="J11056" s="4"/>
      <c r="K11056" s="4">
        <v>-647621.57301298203</v>
      </c>
      <c r="L11056" s="4">
        <v>3667096.3130346602</v>
      </c>
      <c r="M11056" s="4">
        <v>178849.71600298199</v>
      </c>
      <c r="N11056" s="3">
        <v>-0.30011476010081201</v>
      </c>
      <c r="O11056" s="5">
        <v>1.4981335401535034</v>
      </c>
      <c r="P11056" s="3">
        <v>4.8771481961011887E-2</v>
      </c>
    </row>
    <row r="11057" spans="1:16" x14ac:dyDescent="0.25">
      <c r="A11057" s="1">
        <v>2018</v>
      </c>
      <c r="B11057" t="s">
        <v>701</v>
      </c>
      <c r="C11057" t="s">
        <v>2402</v>
      </c>
      <c r="D11057" t="s">
        <v>3403</v>
      </c>
      <c r="E11057" t="s">
        <v>3469</v>
      </c>
      <c r="F11057" t="s">
        <v>4172</v>
      </c>
      <c r="G11057" s="4"/>
      <c r="H11057" s="4"/>
      <c r="I11057" s="4"/>
      <c r="J11057" s="4"/>
      <c r="K11057" s="4">
        <v>-672617.85801523295</v>
      </c>
      <c r="L11057" s="4">
        <v>2819444.25939496</v>
      </c>
      <c r="M11057" s="4">
        <v>60940.495488493601</v>
      </c>
      <c r="N11057" s="3">
        <v>-0.21181349130963301</v>
      </c>
      <c r="O11057" s="5">
        <v>1.2266308069229126</v>
      </c>
      <c r="P11057" s="3">
        <v>2.161436527967453E-2</v>
      </c>
    </row>
    <row r="11058" spans="1:16" x14ac:dyDescent="0.25">
      <c r="A11058" s="1">
        <v>2019</v>
      </c>
      <c r="B11058" t="s">
        <v>701</v>
      </c>
      <c r="C11058" t="s">
        <v>2402</v>
      </c>
      <c r="D11058" t="s">
        <v>3403</v>
      </c>
      <c r="E11058" t="s">
        <v>3469</v>
      </c>
      <c r="F11058" t="s">
        <v>4172</v>
      </c>
      <c r="G11058" s="4"/>
      <c r="H11058" s="4"/>
      <c r="I11058" s="4"/>
      <c r="J11058" s="4"/>
      <c r="K11058" s="4">
        <v>-2272726.5707265702</v>
      </c>
      <c r="L11058" s="4">
        <v>2915757.8097578101</v>
      </c>
      <c r="M11058" s="4">
        <v>132768.69076869101</v>
      </c>
      <c r="N11058" s="3">
        <v>-0.81318268120039106</v>
      </c>
      <c r="O11058" s="5">
        <v>4.4692668914794922</v>
      </c>
      <c r="P11058" s="3">
        <v>4.5534882694482803E-2</v>
      </c>
    </row>
    <row r="11059" spans="1:16" x14ac:dyDescent="0.25">
      <c r="A11059" s="1">
        <v>2020</v>
      </c>
      <c r="B11059" t="s">
        <v>701</v>
      </c>
      <c r="C11059" t="s">
        <v>2402</v>
      </c>
      <c r="D11059" t="s">
        <v>3403</v>
      </c>
      <c r="E11059" t="s">
        <v>3469</v>
      </c>
      <c r="F11059" t="s">
        <v>4172</v>
      </c>
      <c r="G11059" s="4"/>
      <c r="H11059" s="4"/>
      <c r="I11059" s="4"/>
      <c r="J11059" s="4"/>
      <c r="K11059" s="4">
        <v>-1940948.05571277</v>
      </c>
      <c r="L11059" s="4">
        <v>2746577.9992545899</v>
      </c>
      <c r="M11059" s="4">
        <v>49904.752702124402</v>
      </c>
      <c r="N11059" s="3">
        <v>-0.691551750764549</v>
      </c>
      <c r="O11059" s="5">
        <v>4.7396054267883301</v>
      </c>
      <c r="P11059" s="3">
        <v>1.8169792369008064E-2</v>
      </c>
    </row>
    <row r="11060" spans="1:16" x14ac:dyDescent="0.25">
      <c r="A11060" s="1">
        <v>2021</v>
      </c>
      <c r="B11060" t="s">
        <v>701</v>
      </c>
      <c r="C11060" t="s">
        <v>2402</v>
      </c>
      <c r="D11060" t="s">
        <v>3403</v>
      </c>
      <c r="E11060" t="s">
        <v>3469</v>
      </c>
      <c r="F11060" t="s">
        <v>4172</v>
      </c>
      <c r="G11060" s="4"/>
      <c r="H11060" s="4"/>
      <c r="I11060" s="4"/>
      <c r="J11060" s="4"/>
      <c r="K11060" s="4">
        <v>-4414016.7505192403</v>
      </c>
      <c r="L11060" s="4">
        <v>9272529.5983324498</v>
      </c>
      <c r="M11060" s="4">
        <v>139672.63756944999</v>
      </c>
      <c r="N11060" s="3">
        <v>-0.72028614554663795</v>
      </c>
      <c r="O11060" s="5">
        <v>3.4755833148956299</v>
      </c>
      <c r="P11060" s="3">
        <v>1.5063056722283363E-2</v>
      </c>
    </row>
    <row r="11061" spans="1:16" x14ac:dyDescent="0.25">
      <c r="A11061" s="1">
        <v>2022</v>
      </c>
      <c r="B11061" t="s">
        <v>701</v>
      </c>
      <c r="C11061" t="s">
        <v>2402</v>
      </c>
      <c r="D11061" t="s">
        <v>3403</v>
      </c>
      <c r="E11061" t="s">
        <v>3469</v>
      </c>
      <c r="F11061" t="s">
        <v>4172</v>
      </c>
      <c r="G11061" s="4"/>
      <c r="H11061" s="4"/>
      <c r="I11061" s="4"/>
      <c r="J11061" s="4"/>
      <c r="K11061" s="4">
        <v>-7024940.8241147799</v>
      </c>
      <c r="L11061" s="4">
        <v>7713456.2167459102</v>
      </c>
      <c r="M11061" s="4">
        <v>437502.67412892397</v>
      </c>
      <c r="N11061" s="3">
        <v>-0.86473183973950396</v>
      </c>
      <c r="O11061" s="5">
        <v>2.37276291847229</v>
      </c>
      <c r="P11061" s="3">
        <v>5.6719407439231873E-2</v>
      </c>
    </row>
    <row r="11062" spans="1:16" x14ac:dyDescent="0.25">
      <c r="A11062" s="1">
        <v>2023</v>
      </c>
      <c r="B11062" t="s">
        <v>701</v>
      </c>
      <c r="C11062" t="s">
        <v>2402</v>
      </c>
      <c r="D11062" t="s">
        <v>3403</v>
      </c>
      <c r="E11062" t="s">
        <v>3469</v>
      </c>
      <c r="F11062" t="s">
        <v>4172</v>
      </c>
      <c r="G11062" s="4"/>
      <c r="H11062" s="4"/>
      <c r="I11062" s="4"/>
      <c r="J11062" s="4"/>
      <c r="K11062" s="4">
        <v>-11832909.375729101</v>
      </c>
      <c r="L11062" s="4">
        <v>6963824.9508382501</v>
      </c>
      <c r="M11062" s="4">
        <v>2516832.3167683198</v>
      </c>
      <c r="N11062" s="3">
        <v>-1.64179064859055</v>
      </c>
      <c r="O11062" s="5">
        <v>3.3370125293731689</v>
      </c>
      <c r="P11062" s="3">
        <v>0.36141520738601685</v>
      </c>
    </row>
    <row r="11063" spans="1:16" x14ac:dyDescent="0.25">
      <c r="A11063" s="1">
        <v>2024</v>
      </c>
      <c r="B11063" t="s">
        <v>701</v>
      </c>
      <c r="C11063" t="s">
        <v>2402</v>
      </c>
      <c r="D11063" t="s">
        <v>3403</v>
      </c>
      <c r="E11063" t="s">
        <v>3469</v>
      </c>
      <c r="F11063" t="s">
        <v>4172</v>
      </c>
      <c r="G11063" s="4"/>
      <c r="H11063" s="4"/>
      <c r="I11063" s="4"/>
      <c r="J11063" s="4"/>
      <c r="K11063" s="4">
        <v>-1684419.9395971801</v>
      </c>
      <c r="L11063" s="4">
        <v>4482083.1638809796</v>
      </c>
      <c r="M11063" s="4">
        <v>1773236.75104838</v>
      </c>
      <c r="N11063" s="3">
        <v>-0.29430074434495901</v>
      </c>
      <c r="O11063" s="5">
        <v>7.0680952072143555</v>
      </c>
      <c r="P11063" s="3">
        <v>0.39562779664993286</v>
      </c>
    </row>
    <row r="11064" spans="1:16" x14ac:dyDescent="0.25">
      <c r="A11064" s="1">
        <v>2009</v>
      </c>
      <c r="B11064" t="s">
        <v>702</v>
      </c>
      <c r="C11064" t="s">
        <v>2403</v>
      </c>
      <c r="D11064" t="s">
        <v>3403</v>
      </c>
      <c r="E11064" t="s">
        <v>3469</v>
      </c>
      <c r="F11064" t="s">
        <v>4173</v>
      </c>
      <c r="G11064" s="4"/>
      <c r="H11064" s="4"/>
      <c r="I11064" s="4"/>
      <c r="J11064" s="4"/>
      <c r="K11064" s="4">
        <v>-1010793.63030606</v>
      </c>
      <c r="L11064" s="4">
        <v>20770881.399138398</v>
      </c>
      <c r="M11064" s="4">
        <v>724415.54669979506</v>
      </c>
      <c r="N11064" s="3">
        <v>-5.1481161921195999E-2</v>
      </c>
      <c r="O11064" s="5">
        <v>1.7277508974075317</v>
      </c>
      <c r="P11064" s="3">
        <v>3.4876495599746704E-2</v>
      </c>
    </row>
    <row r="11065" spans="1:16" x14ac:dyDescent="0.25">
      <c r="A11065" s="1">
        <v>2010</v>
      </c>
      <c r="B11065" t="s">
        <v>702</v>
      </c>
      <c r="C11065" t="s">
        <v>2403</v>
      </c>
      <c r="D11065" t="s">
        <v>3403</v>
      </c>
      <c r="E11065" t="s">
        <v>3469</v>
      </c>
      <c r="F11065" t="s">
        <v>4173</v>
      </c>
      <c r="G11065" s="4"/>
      <c r="H11065" s="4"/>
      <c r="I11065" s="4"/>
      <c r="J11065" s="4"/>
      <c r="K11065" s="4">
        <v>-1421019.30086846</v>
      </c>
      <c r="L11065" s="4">
        <v>41723895.113470301</v>
      </c>
      <c r="M11065" s="4">
        <v>1011293.27577229</v>
      </c>
      <c r="N11065" s="3">
        <v>-4.4862769131165998E-2</v>
      </c>
      <c r="O11065" s="5">
        <v>1.4007245302200317</v>
      </c>
      <c r="P11065" s="3">
        <v>2.4237748235464096E-2</v>
      </c>
    </row>
    <row r="11066" spans="1:16" x14ac:dyDescent="0.25">
      <c r="A11066" s="1">
        <v>2011</v>
      </c>
      <c r="B11066" t="s">
        <v>702</v>
      </c>
      <c r="C11066" t="s">
        <v>2403</v>
      </c>
      <c r="D11066" t="s">
        <v>3403</v>
      </c>
      <c r="E11066" t="s">
        <v>3469</v>
      </c>
      <c r="F11066" t="s">
        <v>4173</v>
      </c>
      <c r="G11066" s="4"/>
      <c r="H11066" s="4"/>
      <c r="I11066" s="4"/>
      <c r="J11066" s="4"/>
      <c r="K11066" s="4">
        <v>-2683199.0140392198</v>
      </c>
      <c r="L11066" s="4">
        <v>126068105.240596</v>
      </c>
      <c r="M11066" s="4">
        <v>8115906.1193869896</v>
      </c>
      <c r="N11066" s="3">
        <v>-2.9928530953586E-2</v>
      </c>
      <c r="P11066" s="3">
        <v>6.4377158880233765E-2</v>
      </c>
    </row>
    <row r="11067" spans="1:16" x14ac:dyDescent="0.25">
      <c r="A11067" s="1">
        <v>2012</v>
      </c>
      <c r="B11067" t="s">
        <v>702</v>
      </c>
      <c r="C11067" t="s">
        <v>2403</v>
      </c>
      <c r="D11067" t="s">
        <v>3403</v>
      </c>
      <c r="E11067" t="s">
        <v>3469</v>
      </c>
      <c r="F11067" t="s">
        <v>4173</v>
      </c>
      <c r="G11067" s="4"/>
      <c r="H11067" s="4"/>
      <c r="I11067" s="4"/>
      <c r="J11067" s="4"/>
      <c r="K11067" s="4">
        <v>-3529866.0499575301</v>
      </c>
      <c r="L11067" s="4">
        <v>114426542.36975899</v>
      </c>
      <c r="M11067" s="4">
        <v>7534865.8964624498</v>
      </c>
      <c r="N11067" s="3">
        <v>-3.0066793125921001E-2</v>
      </c>
      <c r="P11067" s="3">
        <v>6.5848931670188904E-2</v>
      </c>
    </row>
    <row r="11068" spans="1:16" x14ac:dyDescent="0.25">
      <c r="A11068" s="1">
        <v>2013</v>
      </c>
      <c r="B11068" t="s">
        <v>702</v>
      </c>
      <c r="C11068" t="s">
        <v>2403</v>
      </c>
      <c r="D11068" t="s">
        <v>3403</v>
      </c>
      <c r="E11068" t="s">
        <v>3469</v>
      </c>
      <c r="F11068" t="s">
        <v>4173</v>
      </c>
      <c r="G11068" s="4"/>
      <c r="H11068" s="4"/>
      <c r="I11068" s="4"/>
      <c r="J11068" s="4"/>
      <c r="K11068" s="4">
        <v>-2626336.3695332399</v>
      </c>
      <c r="L11068" s="4">
        <v>85484851.585554093</v>
      </c>
      <c r="M11068" s="4">
        <v>12520210.676338701</v>
      </c>
      <c r="N11068" s="3">
        <v>-2.7992659279894E-2</v>
      </c>
      <c r="P11068" s="3">
        <v>0.14646115899085999</v>
      </c>
    </row>
    <row r="11069" spans="1:16" x14ac:dyDescent="0.25">
      <c r="A11069" s="1">
        <v>2014</v>
      </c>
      <c r="B11069" t="s">
        <v>702</v>
      </c>
      <c r="C11069" t="s">
        <v>2403</v>
      </c>
      <c r="D11069" t="s">
        <v>3403</v>
      </c>
      <c r="E11069" t="s">
        <v>3469</v>
      </c>
      <c r="F11069" t="s">
        <v>4173</v>
      </c>
      <c r="G11069" s="4"/>
      <c r="H11069" s="4"/>
      <c r="I11069" s="4"/>
      <c r="J11069" s="4"/>
      <c r="K11069" s="4">
        <v>39344435.852704003</v>
      </c>
      <c r="L11069" s="4">
        <v>211584490.54646599</v>
      </c>
      <c r="M11069" s="4">
        <v>113800590.315432</v>
      </c>
      <c r="N11069" s="3">
        <v>0.26245386973533902</v>
      </c>
      <c r="P11069" s="3">
        <v>0.53784936666488647</v>
      </c>
    </row>
    <row r="11070" spans="1:16" x14ac:dyDescent="0.25">
      <c r="A11070" s="1">
        <v>2015</v>
      </c>
      <c r="B11070" t="s">
        <v>702</v>
      </c>
      <c r="C11070" t="s">
        <v>2403</v>
      </c>
      <c r="D11070" t="s">
        <v>3403</v>
      </c>
      <c r="E11070" t="s">
        <v>3469</v>
      </c>
      <c r="F11070" t="s">
        <v>4173</v>
      </c>
      <c r="G11070" s="4"/>
      <c r="H11070" s="4"/>
      <c r="I11070" s="4"/>
      <c r="J11070" s="4"/>
      <c r="K11070" s="4">
        <v>36857125.798325203</v>
      </c>
      <c r="L11070" s="4">
        <v>216486394.76745501</v>
      </c>
      <c r="M11070" s="4">
        <v>113799895.225842</v>
      </c>
      <c r="N11070" s="3">
        <v>0.18932920750295201</v>
      </c>
      <c r="P11070" s="3">
        <v>0.52566766738891602</v>
      </c>
    </row>
    <row r="11071" spans="1:16" x14ac:dyDescent="0.25">
      <c r="A11071" s="1">
        <v>2017</v>
      </c>
      <c r="B11071" t="s">
        <v>703</v>
      </c>
      <c r="C11071" t="s">
        <v>2404</v>
      </c>
      <c r="D11071" t="s">
        <v>3403</v>
      </c>
      <c r="E11071" t="s">
        <v>3469</v>
      </c>
      <c r="F11071" t="s">
        <v>4174</v>
      </c>
      <c r="G11071" s="4"/>
      <c r="H11071" s="4"/>
      <c r="I11071" s="4"/>
      <c r="J11071" s="4"/>
      <c r="K11071" s="4">
        <v>-863604.57162181905</v>
      </c>
      <c r="L11071" s="4">
        <v>5755897.8379333904</v>
      </c>
      <c r="M11071" s="4">
        <v>80243.953054024794</v>
      </c>
      <c r="N11071" s="3">
        <v>-0.277061116879742</v>
      </c>
      <c r="O11071" s="5">
        <v>0.47926613688468933</v>
      </c>
      <c r="P11071" s="3">
        <v>1.3941170647740364E-2</v>
      </c>
    </row>
    <row r="11072" spans="1:16" x14ac:dyDescent="0.25">
      <c r="A11072" s="1">
        <v>2018</v>
      </c>
      <c r="B11072" t="s">
        <v>703</v>
      </c>
      <c r="C11072" t="s">
        <v>2404</v>
      </c>
      <c r="D11072" t="s">
        <v>3403</v>
      </c>
      <c r="E11072" t="s">
        <v>3469</v>
      </c>
      <c r="F11072" t="s">
        <v>4174</v>
      </c>
      <c r="G11072" s="4"/>
      <c r="H11072" s="4"/>
      <c r="I11072" s="4"/>
      <c r="J11072" s="4"/>
      <c r="K11072" s="4">
        <v>-1212093.3537628001</v>
      </c>
      <c r="L11072" s="4">
        <v>4556480.0627687797</v>
      </c>
      <c r="M11072" s="4">
        <v>140524.35621285101</v>
      </c>
      <c r="N11072" s="3">
        <v>-0.24002576846419299</v>
      </c>
      <c r="O11072" s="5">
        <v>1.3654439449310303</v>
      </c>
      <c r="P11072" s="3">
        <v>3.0840551480650902E-2</v>
      </c>
    </row>
    <row r="11073" spans="1:16" x14ac:dyDescent="0.25">
      <c r="A11073" s="1">
        <v>2019</v>
      </c>
      <c r="B11073" t="s">
        <v>703</v>
      </c>
      <c r="C11073" t="s">
        <v>2404</v>
      </c>
      <c r="D11073" t="s">
        <v>3403</v>
      </c>
      <c r="E11073" t="s">
        <v>3469</v>
      </c>
      <c r="F11073" t="s">
        <v>4174</v>
      </c>
      <c r="G11073" s="4"/>
      <c r="H11073" s="4"/>
      <c r="I11073" s="4"/>
      <c r="J11073" s="4"/>
      <c r="K11073" s="4">
        <v>-1064800.2808002799</v>
      </c>
      <c r="L11073" s="4">
        <v>720729.37872937904</v>
      </c>
      <c r="M11073" s="4">
        <v>63781.677781677798</v>
      </c>
      <c r="N11073" s="3">
        <v>-0.42236577607770498</v>
      </c>
      <c r="O11073" s="5">
        <v>4.600059986114502</v>
      </c>
      <c r="P11073" s="3">
        <v>8.8496014475822449E-2</v>
      </c>
    </row>
    <row r="11074" spans="1:16" x14ac:dyDescent="0.25">
      <c r="A11074" s="1">
        <v>2020</v>
      </c>
      <c r="B11074" t="s">
        <v>703</v>
      </c>
      <c r="C11074" t="s">
        <v>2404</v>
      </c>
      <c r="D11074" t="s">
        <v>3403</v>
      </c>
      <c r="E11074" t="s">
        <v>3469</v>
      </c>
      <c r="F11074" t="s">
        <v>4174</v>
      </c>
      <c r="G11074" s="4"/>
      <c r="H11074" s="4"/>
      <c r="I11074" s="4"/>
      <c r="J11074" s="4"/>
      <c r="K11074" s="4">
        <v>-646631.83468382002</v>
      </c>
      <c r="L11074" s="4">
        <v>890437.30933285505</v>
      </c>
      <c r="M11074" s="4">
        <v>103512.41665861401</v>
      </c>
      <c r="N11074" s="3">
        <v>-0.80877055315137503</v>
      </c>
      <c r="O11074" s="5">
        <v>2.7304296493530273</v>
      </c>
      <c r="P11074" s="3">
        <v>0.1162489652633667</v>
      </c>
    </row>
    <row r="11075" spans="1:16" x14ac:dyDescent="0.25">
      <c r="A11075" s="1">
        <v>2021</v>
      </c>
      <c r="B11075" t="s">
        <v>703</v>
      </c>
      <c r="C11075" t="s">
        <v>2404</v>
      </c>
      <c r="D11075" t="s">
        <v>3403</v>
      </c>
      <c r="E11075" t="s">
        <v>3469</v>
      </c>
      <c r="F11075" t="s">
        <v>4174</v>
      </c>
      <c r="G11075" s="4"/>
      <c r="H11075" s="4"/>
      <c r="I11075" s="4"/>
      <c r="J11075" s="4"/>
      <c r="K11075" s="4">
        <v>-790744.47585270996</v>
      </c>
      <c r="L11075" s="4">
        <v>2294039.09454221</v>
      </c>
      <c r="M11075" s="4">
        <v>66330.256656344398</v>
      </c>
      <c r="N11075" s="3">
        <v>-0.48491558872701701</v>
      </c>
      <c r="O11075" s="5">
        <v>1.8055967092514038</v>
      </c>
      <c r="P11075" s="3">
        <v>2.8914179652929306E-2</v>
      </c>
    </row>
    <row r="11076" spans="1:16" x14ac:dyDescent="0.25">
      <c r="A11076" s="1">
        <v>2022</v>
      </c>
      <c r="B11076" t="s">
        <v>703</v>
      </c>
      <c r="C11076" t="s">
        <v>2404</v>
      </c>
      <c r="D11076" t="s">
        <v>3403</v>
      </c>
      <c r="E11076" t="s">
        <v>3469</v>
      </c>
      <c r="F11076" t="s">
        <v>4174</v>
      </c>
      <c r="G11076" s="4"/>
      <c r="H11076" s="4"/>
      <c r="I11076" s="4"/>
      <c r="J11076" s="4"/>
      <c r="K11076" s="4">
        <v>-732118.53119587002</v>
      </c>
      <c r="L11076" s="4">
        <v>8752773.8480542693</v>
      </c>
      <c r="M11076" s="4">
        <v>266567.52261795499</v>
      </c>
      <c r="N11076" s="3">
        <v>-0.13477691144825199</v>
      </c>
      <c r="O11076" s="5">
        <v>3.6918199062347412</v>
      </c>
      <c r="P11076" s="3">
        <v>3.0455205589532852E-2</v>
      </c>
    </row>
    <row r="11077" spans="1:16" x14ac:dyDescent="0.25">
      <c r="A11077" s="1">
        <v>2023</v>
      </c>
      <c r="B11077" t="s">
        <v>703</v>
      </c>
      <c r="C11077" t="s">
        <v>2404</v>
      </c>
      <c r="D11077" t="s">
        <v>3403</v>
      </c>
      <c r="E11077" t="s">
        <v>3469</v>
      </c>
      <c r="F11077" t="s">
        <v>4174</v>
      </c>
      <c r="G11077" s="4"/>
      <c r="H11077" s="4"/>
      <c r="I11077" s="4"/>
      <c r="J11077" s="4"/>
      <c r="K11077" s="4">
        <v>-958043.52898043499</v>
      </c>
      <c r="L11077" s="4">
        <v>7698012.1987801204</v>
      </c>
      <c r="M11077" s="4">
        <v>178094.85718094901</v>
      </c>
      <c r="N11077" s="3">
        <v>-0.11862292783108599</v>
      </c>
      <c r="O11077" s="5">
        <v>0.59367400407791138</v>
      </c>
      <c r="P11077" s="3">
        <v>2.3135174065828323E-2</v>
      </c>
    </row>
    <row r="11078" spans="1:16" x14ac:dyDescent="0.25">
      <c r="A11078" s="1">
        <v>2024</v>
      </c>
      <c r="B11078" t="s">
        <v>703</v>
      </c>
      <c r="C11078" t="s">
        <v>2404</v>
      </c>
      <c r="D11078" t="s">
        <v>3403</v>
      </c>
      <c r="E11078" t="s">
        <v>3469</v>
      </c>
      <c r="F11078" t="s">
        <v>4174</v>
      </c>
      <c r="G11078" s="4"/>
      <c r="H11078" s="4"/>
      <c r="I11078" s="4"/>
      <c r="J11078" s="4"/>
      <c r="K11078" s="4">
        <v>-688636.13635302999</v>
      </c>
      <c r="L11078" s="4">
        <v>7222546.3854979901</v>
      </c>
      <c r="M11078" s="4">
        <v>223013.74064122999</v>
      </c>
      <c r="N11078" s="3">
        <v>-9.2300033505369999E-2</v>
      </c>
      <c r="O11078" s="5">
        <v>0.46215081214904785</v>
      </c>
      <c r="P11078" s="3">
        <v>3.0877439305186272E-2</v>
      </c>
    </row>
    <row r="11079" spans="1:16" x14ac:dyDescent="0.25">
      <c r="A11079" s="1">
        <v>2014</v>
      </c>
      <c r="B11079" t="s">
        <v>704</v>
      </c>
      <c r="C11079" t="s">
        <v>2405</v>
      </c>
      <c r="D11079" t="s">
        <v>3403</v>
      </c>
      <c r="E11079" t="s">
        <v>3469</v>
      </c>
      <c r="F11079" t="s">
        <v>4175</v>
      </c>
      <c r="G11079" s="4"/>
      <c r="H11079" s="4"/>
      <c r="I11079" s="4"/>
      <c r="J11079" s="4"/>
      <c r="K11079" s="4">
        <v>-387378.942901598</v>
      </c>
      <c r="L11079" s="4">
        <v>3937613.2773822402</v>
      </c>
      <c r="M11079" s="4">
        <v>80894.9031071715</v>
      </c>
      <c r="N11079" s="3">
        <v>-0.103846963274649</v>
      </c>
      <c r="P11079" s="3">
        <v>2.0544147118926048E-2</v>
      </c>
    </row>
    <row r="11080" spans="1:16" x14ac:dyDescent="0.25">
      <c r="A11080" s="1">
        <v>2015</v>
      </c>
      <c r="B11080" t="s">
        <v>704</v>
      </c>
      <c r="C11080" t="s">
        <v>2405</v>
      </c>
      <c r="D11080" t="s">
        <v>3403</v>
      </c>
      <c r="E11080" t="s">
        <v>3469</v>
      </c>
      <c r="F11080" t="s">
        <v>4175</v>
      </c>
      <c r="G11080" s="4"/>
      <c r="H11080" s="4"/>
      <c r="I11080" s="4"/>
      <c r="J11080" s="4"/>
      <c r="K11080" s="4">
        <v>-269361.26283676003</v>
      </c>
      <c r="L11080" s="4">
        <v>2238506.0437740302</v>
      </c>
      <c r="M11080" s="4">
        <v>536610.86415568204</v>
      </c>
      <c r="N11080" s="3">
        <v>-9.8750086495539999E-2</v>
      </c>
      <c r="P11080" s="3">
        <v>0.23971830308437347</v>
      </c>
    </row>
    <row r="11081" spans="1:16" x14ac:dyDescent="0.25">
      <c r="A11081" s="1">
        <v>2016</v>
      </c>
      <c r="B11081" t="s">
        <v>704</v>
      </c>
      <c r="C11081" t="s">
        <v>2405</v>
      </c>
      <c r="D11081" t="s">
        <v>3403</v>
      </c>
      <c r="E11081" t="s">
        <v>3469</v>
      </c>
      <c r="F11081" t="s">
        <v>4175</v>
      </c>
      <c r="G11081" s="4"/>
      <c r="H11081" s="4"/>
      <c r="I11081" s="4"/>
      <c r="J11081" s="4"/>
      <c r="K11081" s="4">
        <v>214881.39583395401</v>
      </c>
      <c r="L11081" s="4">
        <v>1319711.23759573</v>
      </c>
      <c r="M11081" s="4">
        <v>210640.84989719</v>
      </c>
      <c r="N11081" s="3">
        <v>0.12333832933866699</v>
      </c>
      <c r="P11081" s="3">
        <v>0.15961131453514099</v>
      </c>
    </row>
    <row r="11082" spans="1:16" x14ac:dyDescent="0.25">
      <c r="A11082" s="1">
        <v>2017</v>
      </c>
      <c r="B11082" t="s">
        <v>704</v>
      </c>
      <c r="C11082" t="s">
        <v>2405</v>
      </c>
      <c r="D11082" t="s">
        <v>3403</v>
      </c>
      <c r="E11082" t="s">
        <v>3469</v>
      </c>
      <c r="F11082" t="s">
        <v>4175</v>
      </c>
      <c r="G11082" s="4"/>
      <c r="H11082" s="4"/>
      <c r="I11082" s="4"/>
      <c r="J11082" s="4"/>
      <c r="K11082" s="4">
        <v>-1202093.6613710299</v>
      </c>
      <c r="L11082" s="4">
        <v>5107333.19498567</v>
      </c>
      <c r="M11082" s="4">
        <v>558122.16099056904</v>
      </c>
      <c r="N11082" s="3">
        <v>-0.371656357453644</v>
      </c>
      <c r="O11082" s="5">
        <v>0.98182594776153564</v>
      </c>
      <c r="P11082" s="3">
        <v>0.10927858948707581</v>
      </c>
    </row>
    <row r="11083" spans="1:16" x14ac:dyDescent="0.25">
      <c r="A11083" s="1">
        <v>2018</v>
      </c>
      <c r="B11083" t="s">
        <v>704</v>
      </c>
      <c r="C11083" t="s">
        <v>2405</v>
      </c>
      <c r="D11083" t="s">
        <v>3403</v>
      </c>
      <c r="E11083" t="s">
        <v>3469</v>
      </c>
      <c r="F11083" t="s">
        <v>4175</v>
      </c>
      <c r="G11083" s="4"/>
      <c r="H11083" s="4"/>
      <c r="I11083" s="4"/>
      <c r="J11083" s="4"/>
      <c r="K11083" s="4">
        <v>-160919.02974855501</v>
      </c>
      <c r="L11083" s="4">
        <v>4864006.3953101104</v>
      </c>
      <c r="M11083" s="4">
        <v>269003.47152828699</v>
      </c>
      <c r="N11083" s="3">
        <v>-3.2898963107611E-2</v>
      </c>
      <c r="O11083" s="5">
        <v>0.95999699831008911</v>
      </c>
      <c r="P11083" s="3">
        <v>5.5304918438196182E-2</v>
      </c>
    </row>
    <row r="11084" spans="1:16" x14ac:dyDescent="0.25">
      <c r="A11084" s="1">
        <v>2019</v>
      </c>
      <c r="B11084" t="s">
        <v>704</v>
      </c>
      <c r="C11084" t="s">
        <v>2405</v>
      </c>
      <c r="D11084" t="s">
        <v>3403</v>
      </c>
      <c r="E11084" t="s">
        <v>3469</v>
      </c>
      <c r="F11084" t="s">
        <v>4175</v>
      </c>
      <c r="G11084" s="4"/>
      <c r="H11084" s="4"/>
      <c r="I11084" s="4"/>
      <c r="J11084" s="4"/>
      <c r="K11084" s="4">
        <v>813019.30501930497</v>
      </c>
      <c r="L11084" s="4">
        <v>5666661.9866619902</v>
      </c>
      <c r="M11084" s="4">
        <v>127006.66900666901</v>
      </c>
      <c r="N11084" s="3">
        <v>0.15818010372465799</v>
      </c>
      <c r="O11084" s="5">
        <v>1.352742075920105</v>
      </c>
      <c r="P11084" s="3">
        <v>2.2412959486246109E-2</v>
      </c>
    </row>
    <row r="11085" spans="1:16" x14ac:dyDescent="0.25">
      <c r="A11085" s="1">
        <v>2020</v>
      </c>
      <c r="B11085" t="s">
        <v>704</v>
      </c>
      <c r="C11085" t="s">
        <v>2405</v>
      </c>
      <c r="D11085" t="s">
        <v>3403</v>
      </c>
      <c r="E11085" t="s">
        <v>3469</v>
      </c>
      <c r="F11085" t="s">
        <v>4175</v>
      </c>
      <c r="G11085" s="4"/>
      <c r="H11085" s="4"/>
      <c r="I11085" s="4"/>
      <c r="J11085" s="4"/>
      <c r="K11085" s="4">
        <v>-2347313.0599229699</v>
      </c>
      <c r="L11085" s="4">
        <v>12483218.530430799</v>
      </c>
      <c r="M11085" s="4">
        <v>717175.57251908397</v>
      </c>
      <c r="N11085" s="3">
        <v>-0.260023741335353</v>
      </c>
      <c r="O11085" s="5">
        <v>5.7611303329467773</v>
      </c>
      <c r="P11085" s="3">
        <v>5.7451173663139343E-2</v>
      </c>
    </row>
    <row r="11086" spans="1:16" x14ac:dyDescent="0.25">
      <c r="A11086" s="1">
        <v>2021</v>
      </c>
      <c r="B11086" t="s">
        <v>704</v>
      </c>
      <c r="C11086" t="s">
        <v>2405</v>
      </c>
      <c r="D11086" t="s">
        <v>3403</v>
      </c>
      <c r="E11086" t="s">
        <v>3469</v>
      </c>
      <c r="F11086" t="s">
        <v>4175</v>
      </c>
      <c r="G11086" s="4"/>
      <c r="H11086" s="4"/>
      <c r="I11086" s="4"/>
      <c r="J11086" s="4"/>
      <c r="K11086" s="4">
        <v>-310123.79188567097</v>
      </c>
      <c r="L11086" s="4">
        <v>14958510.5984149</v>
      </c>
      <c r="M11086" s="4">
        <v>1492766.6849117901</v>
      </c>
      <c r="N11086" s="3">
        <v>-2.1748032650363999E-2</v>
      </c>
      <c r="O11086" s="5">
        <v>2.5137579441070557</v>
      </c>
      <c r="P11086" s="3">
        <v>9.9793806672096252E-2</v>
      </c>
    </row>
    <row r="11087" spans="1:16" x14ac:dyDescent="0.25">
      <c r="A11087" s="1">
        <v>2022</v>
      </c>
      <c r="B11087" t="s">
        <v>704</v>
      </c>
      <c r="C11087" t="s">
        <v>2405</v>
      </c>
      <c r="D11087" t="s">
        <v>3403</v>
      </c>
      <c r="E11087" t="s">
        <v>3469</v>
      </c>
      <c r="F11087" t="s">
        <v>4175</v>
      </c>
      <c r="G11087" s="4"/>
      <c r="H11087" s="4"/>
      <c r="I11087" s="4"/>
      <c r="J11087" s="4"/>
      <c r="K11087" s="4">
        <v>-988821.10595071304</v>
      </c>
      <c r="L11087" s="4">
        <v>14195293.5330936</v>
      </c>
      <c r="M11087" s="4">
        <v>1002002.66377746</v>
      </c>
      <c r="N11087" s="3">
        <v>-7.0724153683157001E-2</v>
      </c>
      <c r="O11087" s="5">
        <v>1.1999564170837402</v>
      </c>
      <c r="P11087" s="3">
        <v>7.058696448802948E-2</v>
      </c>
    </row>
    <row r="11088" spans="1:16" x14ac:dyDescent="0.25">
      <c r="A11088" s="1">
        <v>2023</v>
      </c>
      <c r="B11088" t="s">
        <v>704</v>
      </c>
      <c r="C11088" t="s">
        <v>2405</v>
      </c>
      <c r="D11088" t="s">
        <v>3403</v>
      </c>
      <c r="E11088" t="s">
        <v>3469</v>
      </c>
      <c r="F11088" t="s">
        <v>4175</v>
      </c>
      <c r="G11088" s="4"/>
      <c r="H11088" s="4"/>
      <c r="I11088" s="4"/>
      <c r="J11088" s="4"/>
      <c r="K11088" s="4">
        <v>-2133445.3221344501</v>
      </c>
      <c r="L11088" s="4">
        <v>14576456.3543646</v>
      </c>
      <c r="M11088" s="4">
        <v>2279496.0503949602</v>
      </c>
      <c r="N11088" s="3">
        <v>-0.150835341317197</v>
      </c>
      <c r="O11088" s="5">
        <v>0.96476155519485474</v>
      </c>
      <c r="P11088" s="3">
        <v>0.15638203918933868</v>
      </c>
    </row>
    <row r="11089" spans="1:16" x14ac:dyDescent="0.25">
      <c r="A11089" s="1">
        <v>2024</v>
      </c>
      <c r="B11089" t="s">
        <v>704</v>
      </c>
      <c r="C11089" t="s">
        <v>2405</v>
      </c>
      <c r="D11089" t="s">
        <v>3403</v>
      </c>
      <c r="E11089" t="s">
        <v>3469</v>
      </c>
      <c r="F11089" t="s">
        <v>4175</v>
      </c>
      <c r="G11089" s="4"/>
      <c r="H11089" s="4"/>
      <c r="I11089" s="4"/>
      <c r="J11089" s="4"/>
      <c r="K11089" s="4">
        <v>-1270114.6053482499</v>
      </c>
      <c r="L11089" s="4">
        <v>18047212.2032362</v>
      </c>
      <c r="M11089" s="4">
        <v>3303226.8172514699</v>
      </c>
      <c r="N11089" s="3">
        <v>-7.7859506944785994E-2</v>
      </c>
      <c r="O11089" s="5">
        <v>0.73453575372695923</v>
      </c>
      <c r="P11089" s="3">
        <v>0.18303252756595612</v>
      </c>
    </row>
    <row r="11090" spans="1:16" x14ac:dyDescent="0.25">
      <c r="A11090" s="1">
        <v>2018</v>
      </c>
      <c r="B11090" t="s">
        <v>705</v>
      </c>
      <c r="C11090" t="s">
        <v>2406</v>
      </c>
      <c r="D11090" t="s">
        <v>3403</v>
      </c>
      <c r="E11090" t="s">
        <v>3469</v>
      </c>
      <c r="F11090" t="s">
        <v>4176</v>
      </c>
      <c r="G11090" s="4"/>
      <c r="H11090" s="4"/>
      <c r="I11090" s="4"/>
      <c r="J11090" s="4"/>
      <c r="K11090" s="4">
        <v>-3207618.1170845102</v>
      </c>
      <c r="L11090" s="4">
        <v>8498518.1237462908</v>
      </c>
      <c r="M11090" s="4">
        <v>218299.91339684199</v>
      </c>
      <c r="N11090" s="3">
        <v>-0.43123353782990997</v>
      </c>
      <c r="O11090" s="5">
        <v>0.37885561585426331</v>
      </c>
      <c r="P11090" s="3">
        <v>2.5686820968985558E-2</v>
      </c>
    </row>
    <row r="11091" spans="1:16" x14ac:dyDescent="0.25">
      <c r="A11091" s="1">
        <v>2019</v>
      </c>
      <c r="B11091" t="s">
        <v>705</v>
      </c>
      <c r="C11091" t="s">
        <v>2406</v>
      </c>
      <c r="D11091" t="s">
        <v>3403</v>
      </c>
      <c r="E11091" t="s">
        <v>3469</v>
      </c>
      <c r="F11091" t="s">
        <v>4176</v>
      </c>
      <c r="G11091" s="4"/>
      <c r="H11091" s="4"/>
      <c r="I11091" s="4"/>
      <c r="J11091" s="4"/>
      <c r="K11091" s="4">
        <v>-2889316.9533169498</v>
      </c>
      <c r="L11091" s="4">
        <v>5998763.0747630699</v>
      </c>
      <c r="M11091" s="4">
        <v>625067.04106704099</v>
      </c>
      <c r="N11091" s="3">
        <v>-0.41103547467821799</v>
      </c>
      <c r="O11091" s="5">
        <v>0.17834270000457764</v>
      </c>
      <c r="P11091" s="3">
        <v>0.10419932007789612</v>
      </c>
    </row>
    <row r="11092" spans="1:16" x14ac:dyDescent="0.25">
      <c r="A11092" s="1">
        <v>2020</v>
      </c>
      <c r="B11092" t="s">
        <v>705</v>
      </c>
      <c r="C11092" t="s">
        <v>2406</v>
      </c>
      <c r="D11092" t="s">
        <v>3403</v>
      </c>
      <c r="E11092" t="s">
        <v>3469</v>
      </c>
      <c r="F11092" t="s">
        <v>4176</v>
      </c>
      <c r="G11092" s="4"/>
      <c r="H11092" s="4"/>
      <c r="I11092" s="4"/>
      <c r="J11092" s="4"/>
      <c r="K11092" s="4">
        <v>-3192352.6082575298</v>
      </c>
      <c r="L11092" s="4">
        <v>4596945.8746876903</v>
      </c>
      <c r="M11092" s="4">
        <v>1339316.4280882899</v>
      </c>
      <c r="N11092" s="3">
        <v>-0.60836552713022396</v>
      </c>
      <c r="O11092" s="5">
        <v>1.1474860906600952</v>
      </c>
      <c r="P11092" s="3">
        <v>0.29134917259216309</v>
      </c>
    </row>
    <row r="11093" spans="1:16" x14ac:dyDescent="0.25">
      <c r="A11093" s="1">
        <v>2021</v>
      </c>
      <c r="B11093" t="s">
        <v>705</v>
      </c>
      <c r="C11093" t="s">
        <v>2406</v>
      </c>
      <c r="D11093" t="s">
        <v>3403</v>
      </c>
      <c r="E11093" t="s">
        <v>3469</v>
      </c>
      <c r="F11093" t="s">
        <v>4176</v>
      </c>
      <c r="G11093" s="4"/>
      <c r="H11093" s="4"/>
      <c r="I11093" s="4"/>
      <c r="J11093" s="4"/>
      <c r="K11093" s="4">
        <v>-2279135.3312988798</v>
      </c>
      <c r="L11093" s="4">
        <v>5754480.4264859203</v>
      </c>
      <c r="M11093" s="4">
        <v>2254590.64700193</v>
      </c>
      <c r="N11093" s="3">
        <v>-0.42408858192354598</v>
      </c>
      <c r="O11093" s="5">
        <v>3.9587857723236084</v>
      </c>
      <c r="P11093" s="3">
        <v>0.39179742336273193</v>
      </c>
    </row>
    <row r="11094" spans="1:16" x14ac:dyDescent="0.25">
      <c r="A11094" s="1">
        <v>2022</v>
      </c>
      <c r="B11094" t="s">
        <v>705</v>
      </c>
      <c r="C11094" t="s">
        <v>2406</v>
      </c>
      <c r="D11094" t="s">
        <v>3403</v>
      </c>
      <c r="E11094" t="s">
        <v>3469</v>
      </c>
      <c r="F11094" t="s">
        <v>4176</v>
      </c>
      <c r="G11094" s="4"/>
      <c r="H11094" s="4"/>
      <c r="I11094" s="4"/>
      <c r="J11094" s="4"/>
      <c r="K11094" s="4">
        <v>-2487449.1915504402</v>
      </c>
      <c r="L11094" s="4">
        <v>4977923.7717984598</v>
      </c>
      <c r="M11094" s="4">
        <v>697327.94136929198</v>
      </c>
      <c r="N11094" s="3">
        <v>-0.48421213976065203</v>
      </c>
      <c r="O11094" s="5">
        <v>8.4578790664672852</v>
      </c>
      <c r="P11094" s="3">
        <v>0.14008408784866333</v>
      </c>
    </row>
    <row r="11095" spans="1:16" x14ac:dyDescent="0.25">
      <c r="A11095" s="1">
        <v>2023</v>
      </c>
      <c r="B11095" t="s">
        <v>705</v>
      </c>
      <c r="C11095" t="s">
        <v>2406</v>
      </c>
      <c r="D11095" t="s">
        <v>3403</v>
      </c>
      <c r="E11095" t="s">
        <v>3469</v>
      </c>
      <c r="F11095" t="s">
        <v>4176</v>
      </c>
      <c r="G11095" s="4"/>
      <c r="H11095" s="4"/>
      <c r="I11095" s="4"/>
      <c r="J11095" s="4"/>
      <c r="K11095" s="4">
        <v>-4321914.4752191398</v>
      </c>
      <c r="L11095" s="4">
        <v>5440377.2956037698</v>
      </c>
      <c r="M11095" s="4">
        <v>729290.40429290396</v>
      </c>
      <c r="N11095" s="3">
        <v>-0.84339886809157505</v>
      </c>
      <c r="O11095" s="5">
        <v>5.3336648941040039</v>
      </c>
      <c r="P11095" s="3">
        <v>0.13405144214630127</v>
      </c>
    </row>
    <row r="11096" spans="1:16" x14ac:dyDescent="0.25">
      <c r="A11096" s="1">
        <v>2024</v>
      </c>
      <c r="B11096" t="s">
        <v>705</v>
      </c>
      <c r="C11096" t="s">
        <v>2406</v>
      </c>
      <c r="D11096" t="s">
        <v>3403</v>
      </c>
      <c r="E11096" t="s">
        <v>3469</v>
      </c>
      <c r="F11096" t="s">
        <v>4176</v>
      </c>
      <c r="G11096" s="4"/>
      <c r="H11096" s="4"/>
      <c r="I11096" s="4"/>
      <c r="J11096" s="4"/>
      <c r="K11096" s="4">
        <v>-1789263.4989632899</v>
      </c>
      <c r="L11096" s="4">
        <v>5894289.0668231202</v>
      </c>
      <c r="M11096" s="4">
        <v>1553962.51825085</v>
      </c>
      <c r="N11096" s="3">
        <v>-0.31569302292152501</v>
      </c>
      <c r="O11096" s="5">
        <v>5.3605303764343262</v>
      </c>
      <c r="P11096" s="3">
        <v>0.26363867521286011</v>
      </c>
    </row>
    <row r="11097" spans="1:16" x14ac:dyDescent="0.25">
      <c r="A11097" s="1">
        <v>2016</v>
      </c>
      <c r="B11097" t="s">
        <v>706</v>
      </c>
      <c r="C11097" t="s">
        <v>2407</v>
      </c>
      <c r="D11097" t="s">
        <v>3404</v>
      </c>
      <c r="E11097" t="s">
        <v>3469</v>
      </c>
      <c r="F11097" t="s">
        <v>4177</v>
      </c>
      <c r="G11097" s="4"/>
      <c r="H11097" s="4"/>
      <c r="I11097" s="4"/>
      <c r="J11097" s="4"/>
      <c r="K11097" s="4">
        <v>912789.43290520599</v>
      </c>
      <c r="L11097" s="4">
        <v>15763336.2636708</v>
      </c>
      <c r="M11097" s="4">
        <v>3311723.3364126701</v>
      </c>
      <c r="N11097" s="3">
        <v>0.10327769248237401</v>
      </c>
      <c r="P11097" s="3">
        <v>0.21009024977684021</v>
      </c>
    </row>
    <row r="11098" spans="1:16" x14ac:dyDescent="0.25">
      <c r="A11098" s="1">
        <v>2017</v>
      </c>
      <c r="B11098" t="s">
        <v>706</v>
      </c>
      <c r="C11098" t="s">
        <v>2407</v>
      </c>
      <c r="D11098" t="s">
        <v>3404</v>
      </c>
      <c r="E11098" t="s">
        <v>3469</v>
      </c>
      <c r="F11098" t="s">
        <v>4177</v>
      </c>
      <c r="G11098" s="4"/>
      <c r="H11098" s="4"/>
      <c r="I11098" s="4"/>
      <c r="J11098" s="4"/>
      <c r="K11098" s="4">
        <v>-771504.99204500904</v>
      </c>
      <c r="L11098" s="4">
        <v>19559049.090364099</v>
      </c>
      <c r="M11098" s="4">
        <v>2512964.7136587598</v>
      </c>
      <c r="N11098" s="3">
        <v>-4.3074761476954999E-2</v>
      </c>
      <c r="O11098" s="5">
        <v>0.4180111289024353</v>
      </c>
      <c r="P11098" s="3">
        <v>0.12848092615604401</v>
      </c>
    </row>
    <row r="11099" spans="1:16" x14ac:dyDescent="0.25">
      <c r="A11099" s="1">
        <v>2018</v>
      </c>
      <c r="B11099" t="s">
        <v>706</v>
      </c>
      <c r="C11099" t="s">
        <v>2407</v>
      </c>
      <c r="D11099" t="s">
        <v>3404</v>
      </c>
      <c r="E11099" t="s">
        <v>3469</v>
      </c>
      <c r="F11099" t="s">
        <v>4177</v>
      </c>
      <c r="G11099" s="4"/>
      <c r="H11099" s="4"/>
      <c r="I11099" s="4"/>
      <c r="J11099" s="4"/>
      <c r="K11099" s="4">
        <v>-2058728.0438789299</v>
      </c>
      <c r="L11099" s="4">
        <v>3158225.4494851902</v>
      </c>
      <c r="M11099" s="4">
        <v>1004589.96735727</v>
      </c>
      <c r="N11099" s="3">
        <v>-0.187203433161061</v>
      </c>
      <c r="O11099" s="5">
        <v>0.67496293783187866</v>
      </c>
      <c r="P11099" s="3">
        <v>0.31808683276176453</v>
      </c>
    </row>
    <row r="11100" spans="1:16" x14ac:dyDescent="0.25">
      <c r="A11100" s="1">
        <v>2019</v>
      </c>
      <c r="B11100" t="s">
        <v>706</v>
      </c>
      <c r="C11100" t="s">
        <v>2407</v>
      </c>
      <c r="D11100" t="s">
        <v>3404</v>
      </c>
      <c r="E11100" t="s">
        <v>3469</v>
      </c>
      <c r="F11100" t="s">
        <v>4177</v>
      </c>
      <c r="G11100" s="4"/>
      <c r="H11100" s="4"/>
      <c r="I11100" s="4"/>
      <c r="J11100" s="4"/>
      <c r="K11100" s="4">
        <v>583600.56160056195</v>
      </c>
      <c r="L11100" s="4">
        <v>2845933.3099333099</v>
      </c>
      <c r="M11100" s="4">
        <v>1865488.24148824</v>
      </c>
      <c r="N11100" s="3">
        <v>0.199822780675282</v>
      </c>
      <c r="O11100" s="5">
        <v>0.77665388584136963</v>
      </c>
      <c r="P11100" s="3">
        <v>0.65549260377883911</v>
      </c>
    </row>
    <row r="11101" spans="1:16" x14ac:dyDescent="0.25">
      <c r="A11101" s="1">
        <v>2020</v>
      </c>
      <c r="B11101" t="s">
        <v>706</v>
      </c>
      <c r="C11101" t="s">
        <v>2407</v>
      </c>
      <c r="D11101" t="s">
        <v>3404</v>
      </c>
      <c r="E11101" t="s">
        <v>3469</v>
      </c>
      <c r="F11101" t="s">
        <v>4177</v>
      </c>
      <c r="G11101" s="4"/>
      <c r="H11101" s="4"/>
      <c r="I11101" s="4"/>
      <c r="J11101" s="4"/>
      <c r="K11101" s="4">
        <v>246541.41877061999</v>
      </c>
      <c r="L11101" s="4">
        <v>6354978.3968085302</v>
      </c>
      <c r="M11101" s="4">
        <v>2668729.8979887599</v>
      </c>
      <c r="N11101" s="3">
        <v>5.3870804718558998E-2</v>
      </c>
      <c r="O11101" s="5">
        <v>1.5279413461685181</v>
      </c>
      <c r="P11101" s="3">
        <v>0.4199431836605072</v>
      </c>
    </row>
    <row r="11102" spans="1:16" x14ac:dyDescent="0.25">
      <c r="A11102" s="1">
        <v>2021</v>
      </c>
      <c r="B11102" t="s">
        <v>706</v>
      </c>
      <c r="C11102" t="s">
        <v>2407</v>
      </c>
      <c r="D11102" t="s">
        <v>3404</v>
      </c>
      <c r="E11102" t="s">
        <v>3469</v>
      </c>
      <c r="F11102" t="s">
        <v>4177</v>
      </c>
      <c r="G11102" s="4"/>
      <c r="H11102" s="4"/>
      <c r="I11102" s="4"/>
      <c r="J11102" s="4"/>
      <c r="K11102" s="4">
        <v>416953.71488126903</v>
      </c>
      <c r="L11102" s="4">
        <v>12460041.688848199</v>
      </c>
      <c r="M11102" s="4">
        <v>3409961.0854096501</v>
      </c>
      <c r="N11102" s="3">
        <v>4.3065277016841999E-2</v>
      </c>
      <c r="O11102" s="5">
        <v>2.5213193893432617</v>
      </c>
      <c r="P11102" s="3">
        <v>0.2736717164516449</v>
      </c>
    </row>
    <row r="11103" spans="1:16" x14ac:dyDescent="0.25">
      <c r="A11103" s="1">
        <v>2022</v>
      </c>
      <c r="B11103" t="s">
        <v>706</v>
      </c>
      <c r="C11103" t="s">
        <v>2407</v>
      </c>
      <c r="D11103" t="s">
        <v>3404</v>
      </c>
      <c r="E11103" t="s">
        <v>3469</v>
      </c>
      <c r="F11103" t="s">
        <v>4177</v>
      </c>
      <c r="G11103" s="4"/>
      <c r="H11103" s="4"/>
      <c r="I11103" s="4"/>
      <c r="J11103" s="4"/>
      <c r="K11103" s="4">
        <v>-1066064.44133134</v>
      </c>
      <c r="L11103" s="4">
        <v>13125239.636456501</v>
      </c>
      <c r="M11103" s="4">
        <v>5622920.2177948598</v>
      </c>
      <c r="N11103" s="3">
        <v>-8.6695978339952004E-2</v>
      </c>
      <c r="O11103" s="5">
        <v>1.4361649751663208</v>
      </c>
      <c r="P11103" s="3">
        <v>0.42840513586997986</v>
      </c>
    </row>
    <row r="11104" spans="1:16" x14ac:dyDescent="0.25">
      <c r="A11104" s="1">
        <v>2023</v>
      </c>
      <c r="B11104" t="s">
        <v>706</v>
      </c>
      <c r="C11104" t="s">
        <v>2407</v>
      </c>
      <c r="D11104" t="s">
        <v>3404</v>
      </c>
      <c r="E11104" t="s">
        <v>3469</v>
      </c>
      <c r="F11104" t="s">
        <v>4177</v>
      </c>
      <c r="G11104" s="4"/>
      <c r="H11104" s="4"/>
      <c r="I11104" s="4"/>
      <c r="J11104" s="4"/>
      <c r="K11104" s="4">
        <v>882738.39282738406</v>
      </c>
      <c r="L11104" s="4">
        <v>13414552.544745499</v>
      </c>
      <c r="M11104" s="4">
        <v>5654391.22754391</v>
      </c>
      <c r="N11104" s="3">
        <v>6.7661249842629001E-2</v>
      </c>
      <c r="O11104" s="5">
        <v>0.88994067907333374</v>
      </c>
      <c r="P11104" s="3">
        <v>0.42151173949241638</v>
      </c>
    </row>
    <row r="11105" spans="1:16" x14ac:dyDescent="0.25">
      <c r="A11105" s="1">
        <v>2024</v>
      </c>
      <c r="B11105" t="s">
        <v>706</v>
      </c>
      <c r="C11105" t="s">
        <v>2407</v>
      </c>
      <c r="D11105" t="s">
        <v>3404</v>
      </c>
      <c r="E11105" t="s">
        <v>3469</v>
      </c>
      <c r="F11105" t="s">
        <v>4177</v>
      </c>
      <c r="G11105" s="4"/>
      <c r="H11105" s="4"/>
      <c r="I11105" s="4"/>
      <c r="J11105" s="4"/>
      <c r="K11105" s="4">
        <v>-1899860.6601641399</v>
      </c>
      <c r="L11105" s="4">
        <v>8159096.0911509199</v>
      </c>
      <c r="M11105" s="4">
        <v>3227852.63312288</v>
      </c>
      <c r="N11105" s="3">
        <v>-0.176111833187617</v>
      </c>
      <c r="O11105" s="5">
        <v>0.80101794004440308</v>
      </c>
      <c r="P11105" s="3">
        <v>0.39561399817466736</v>
      </c>
    </row>
    <row r="11106" spans="1:16" x14ac:dyDescent="0.25">
      <c r="A11106" s="1">
        <v>2009</v>
      </c>
      <c r="B11106" t="s">
        <v>707</v>
      </c>
      <c r="C11106" t="s">
        <v>2408</v>
      </c>
      <c r="D11106" t="s">
        <v>3403</v>
      </c>
      <c r="E11106" t="s">
        <v>3469</v>
      </c>
      <c r="F11106" t="s">
        <v>4178</v>
      </c>
      <c r="G11106" s="4"/>
      <c r="H11106" s="4"/>
      <c r="I11106" s="4"/>
      <c r="J11106" s="4"/>
      <c r="K11106" s="4">
        <v>-745800.32590632595</v>
      </c>
      <c r="L11106" s="4">
        <v>227489.06923089299</v>
      </c>
      <c r="M11106" s="4">
        <v>454978.13846178702</v>
      </c>
      <c r="N11106" s="3">
        <v>-1.5344547717842301</v>
      </c>
      <c r="O11106" s="5">
        <v>11.784501075744629</v>
      </c>
      <c r="P11106" s="3">
        <v>2</v>
      </c>
    </row>
    <row r="11107" spans="1:16" x14ac:dyDescent="0.25">
      <c r="A11107" s="1">
        <v>2010</v>
      </c>
      <c r="B11107" t="s">
        <v>707</v>
      </c>
      <c r="C11107" t="s">
        <v>2408</v>
      </c>
      <c r="D11107" t="s">
        <v>3403</v>
      </c>
      <c r="E11107" t="s">
        <v>3469</v>
      </c>
      <c r="F11107" t="s">
        <v>4178</v>
      </c>
      <c r="G11107" s="4"/>
      <c r="H11107" s="4"/>
      <c r="I11107" s="4"/>
      <c r="J11107" s="4"/>
      <c r="K11107" s="4">
        <v>-747414.79229309096</v>
      </c>
      <c r="L11107" s="4">
        <v>250746.669802288</v>
      </c>
      <c r="M11107" s="4">
        <v>950151.18173724599</v>
      </c>
      <c r="N11107" s="3">
        <v>-3.0657004464777899</v>
      </c>
      <c r="O11107" s="5">
        <v>17.057025909423828</v>
      </c>
      <c r="P11107" s="3">
        <v>3.7892873287200928</v>
      </c>
    </row>
    <row r="11108" spans="1:16" x14ac:dyDescent="0.25">
      <c r="A11108" s="1">
        <v>2011</v>
      </c>
      <c r="B11108" t="s">
        <v>707</v>
      </c>
      <c r="C11108" t="s">
        <v>2408</v>
      </c>
      <c r="D11108" t="s">
        <v>3403</v>
      </c>
      <c r="E11108" t="s">
        <v>3469</v>
      </c>
      <c r="F11108" t="s">
        <v>4178</v>
      </c>
      <c r="G11108" s="4"/>
      <c r="H11108" s="4"/>
      <c r="I11108" s="4"/>
      <c r="J11108" s="4"/>
      <c r="K11108" s="4">
        <v>-545259.88640017202</v>
      </c>
      <c r="L11108" s="4">
        <v>628641.08884364006</v>
      </c>
      <c r="M11108" s="4">
        <v>590933.44764762605</v>
      </c>
      <c r="N11108" s="3">
        <v>-1.1496222584504601</v>
      </c>
      <c r="P11108" s="3">
        <v>0.9400172233581543</v>
      </c>
    </row>
    <row r="11109" spans="1:16" x14ac:dyDescent="0.25">
      <c r="A11109" s="1">
        <v>2012</v>
      </c>
      <c r="B11109" t="s">
        <v>707</v>
      </c>
      <c r="C11109" t="s">
        <v>2408</v>
      </c>
      <c r="D11109" t="s">
        <v>3403</v>
      </c>
      <c r="E11109" t="s">
        <v>3469</v>
      </c>
      <c r="F11109" t="s">
        <v>4178</v>
      </c>
      <c r="G11109" s="4"/>
      <c r="H11109" s="4"/>
      <c r="I11109" s="4"/>
      <c r="J11109" s="4"/>
      <c r="K11109" s="4">
        <v>-220907.05361071599</v>
      </c>
      <c r="L11109" s="4">
        <v>512075.96983309998</v>
      </c>
      <c r="M11109" s="4">
        <v>827264.81995026802</v>
      </c>
      <c r="N11109" s="3">
        <v>-0.39719742668129998</v>
      </c>
      <c r="P11109" s="3">
        <v>1.6155118942260742</v>
      </c>
    </row>
    <row r="11110" spans="1:16" x14ac:dyDescent="0.25">
      <c r="A11110" s="1">
        <v>2013</v>
      </c>
      <c r="B11110" t="s">
        <v>707</v>
      </c>
      <c r="C11110" t="s">
        <v>2408</v>
      </c>
      <c r="D11110" t="s">
        <v>3403</v>
      </c>
      <c r="E11110" t="s">
        <v>3469</v>
      </c>
      <c r="F11110" t="s">
        <v>4178</v>
      </c>
      <c r="G11110" s="4"/>
      <c r="H11110" s="4"/>
      <c r="I11110" s="4"/>
      <c r="J11110" s="4"/>
      <c r="K11110" s="4">
        <v>-126593.091350941</v>
      </c>
      <c r="L11110" s="4">
        <v>437157.05710918398</v>
      </c>
      <c r="M11110" s="4">
        <v>967505.96124505496</v>
      </c>
      <c r="N11110" s="3">
        <v>-0.28309914548249798</v>
      </c>
      <c r="P11110" s="3">
        <v>2.213176965713501</v>
      </c>
    </row>
    <row r="11111" spans="1:16" x14ac:dyDescent="0.25">
      <c r="A11111" s="1">
        <v>2014</v>
      </c>
      <c r="B11111" t="s">
        <v>707</v>
      </c>
      <c r="C11111" t="s">
        <v>2408</v>
      </c>
      <c r="D11111" t="s">
        <v>3403</v>
      </c>
      <c r="E11111" t="s">
        <v>3469</v>
      </c>
      <c r="F11111" t="s">
        <v>4178</v>
      </c>
      <c r="G11111" s="4"/>
      <c r="H11111" s="4"/>
      <c r="I11111" s="4"/>
      <c r="J11111" s="4"/>
      <c r="K11111" s="4">
        <v>-352427.74293931801</v>
      </c>
      <c r="L11111" s="4">
        <v>56714.602291479998</v>
      </c>
      <c r="M11111" s="4">
        <v>968176.71743127902</v>
      </c>
      <c r="N11111" s="3">
        <v>-1.3876823567415799</v>
      </c>
      <c r="P11111" s="3">
        <v>17.07103157043457</v>
      </c>
    </row>
    <row r="11112" spans="1:16" x14ac:dyDescent="0.25">
      <c r="A11112" s="1">
        <v>2015</v>
      </c>
      <c r="B11112" t="s">
        <v>707</v>
      </c>
      <c r="C11112" t="s">
        <v>2408</v>
      </c>
      <c r="D11112" t="s">
        <v>3403</v>
      </c>
      <c r="E11112" t="s">
        <v>3469</v>
      </c>
      <c r="F11112" t="s">
        <v>4178</v>
      </c>
      <c r="G11112" s="4"/>
      <c r="H11112" s="4"/>
      <c r="I11112" s="4"/>
      <c r="J11112" s="4"/>
      <c r="K11112" s="4">
        <v>-146102.94061000101</v>
      </c>
      <c r="L11112" s="4">
        <v>23494.8344799427</v>
      </c>
      <c r="M11112" s="4">
        <v>79831.745029005499</v>
      </c>
      <c r="N11112" s="3">
        <v>-4.1845984112974399</v>
      </c>
      <c r="P11112" s="3">
        <v>3.3978424072265625</v>
      </c>
    </row>
    <row r="11113" spans="1:16" x14ac:dyDescent="0.25">
      <c r="A11113" s="1">
        <v>2016</v>
      </c>
      <c r="B11113" t="s">
        <v>707</v>
      </c>
      <c r="C11113" t="s">
        <v>2408</v>
      </c>
      <c r="D11113" t="s">
        <v>3403</v>
      </c>
      <c r="E11113" t="s">
        <v>3469</v>
      </c>
      <c r="F11113" t="s">
        <v>4178</v>
      </c>
      <c r="G11113" s="4"/>
      <c r="H11113" s="4"/>
      <c r="I11113" s="4"/>
      <c r="J11113" s="4"/>
      <c r="K11113" s="4">
        <v>-13796.674315344</v>
      </c>
      <c r="L11113" s="4">
        <v>2026176.3566469001</v>
      </c>
      <c r="M11113" s="4">
        <v>870385.46353964903</v>
      </c>
      <c r="N11113" s="3">
        <v>-1.3467418468449E-2</v>
      </c>
      <c r="P11113" s="3">
        <v>0.42957043647766113</v>
      </c>
    </row>
    <row r="11114" spans="1:16" x14ac:dyDescent="0.25">
      <c r="A11114" s="1">
        <v>2017</v>
      </c>
      <c r="B11114" t="s">
        <v>707</v>
      </c>
      <c r="C11114" t="s">
        <v>2408</v>
      </c>
      <c r="D11114" t="s">
        <v>3403</v>
      </c>
      <c r="E11114" t="s">
        <v>3469</v>
      </c>
      <c r="F11114" t="s">
        <v>4178</v>
      </c>
      <c r="G11114" s="4"/>
      <c r="H11114" s="4"/>
      <c r="I11114" s="4"/>
      <c r="J11114" s="4"/>
      <c r="K11114" s="4">
        <v>-482909.45145149803</v>
      </c>
      <c r="L11114" s="4">
        <v>6094512.2091816701</v>
      </c>
      <c r="M11114" s="4">
        <v>1666030.2673953001</v>
      </c>
      <c r="N11114" s="3">
        <v>-0.118000582773183</v>
      </c>
      <c r="O11114" s="5">
        <v>1.6264126300811768</v>
      </c>
      <c r="P11114" s="3">
        <v>0.27336564660072327</v>
      </c>
    </row>
    <row r="11115" spans="1:16" x14ac:dyDescent="0.25">
      <c r="A11115" s="1">
        <v>2018</v>
      </c>
      <c r="B11115" t="s">
        <v>707</v>
      </c>
      <c r="C11115" t="s">
        <v>2408</v>
      </c>
      <c r="D11115" t="s">
        <v>3403</v>
      </c>
      <c r="E11115" t="s">
        <v>3469</v>
      </c>
      <c r="F11115" t="s">
        <v>4178</v>
      </c>
      <c r="G11115" s="4"/>
      <c r="H11115" s="4"/>
      <c r="I11115" s="4"/>
      <c r="J11115" s="4"/>
      <c r="K11115" s="4">
        <v>-1052340.8759502301</v>
      </c>
      <c r="L11115" s="4">
        <v>10239265.2795357</v>
      </c>
      <c r="M11115" s="4">
        <v>5420137.8248543702</v>
      </c>
      <c r="N11115" s="3">
        <v>-0.13065593654267799</v>
      </c>
      <c r="O11115" s="5">
        <v>1.2577217817306519</v>
      </c>
      <c r="P11115" s="3">
        <v>0.52934831380844116</v>
      </c>
    </row>
    <row r="11116" spans="1:16" x14ac:dyDescent="0.25">
      <c r="A11116" s="1">
        <v>2019</v>
      </c>
      <c r="B11116" t="s">
        <v>707</v>
      </c>
      <c r="C11116" t="s">
        <v>2408</v>
      </c>
      <c r="D11116" t="s">
        <v>3403</v>
      </c>
      <c r="E11116" t="s">
        <v>3469</v>
      </c>
      <c r="F11116" t="s">
        <v>4178</v>
      </c>
      <c r="G11116" s="4"/>
      <c r="H11116" s="4"/>
      <c r="I11116" s="4"/>
      <c r="J11116" s="4"/>
      <c r="K11116" s="4">
        <v>-1157467.1814671799</v>
      </c>
      <c r="L11116" s="4">
        <v>10930524.394524399</v>
      </c>
      <c r="M11116" s="4">
        <v>3023997.8939978899</v>
      </c>
      <c r="N11116" s="3">
        <v>-0.11215005524649201</v>
      </c>
      <c r="O11116" s="5">
        <v>1.1106246709823608</v>
      </c>
      <c r="P11116" s="3">
        <v>0.27665624022483826</v>
      </c>
    </row>
    <row r="11117" spans="1:16" x14ac:dyDescent="0.25">
      <c r="A11117" s="1">
        <v>2020</v>
      </c>
      <c r="B11117" t="s">
        <v>707</v>
      </c>
      <c r="C11117" t="s">
        <v>2408</v>
      </c>
      <c r="D11117" t="s">
        <v>3403</v>
      </c>
      <c r="E11117" t="s">
        <v>3469</v>
      </c>
      <c r="F11117" t="s">
        <v>4178</v>
      </c>
      <c r="G11117" s="4"/>
      <c r="H11117" s="4"/>
      <c r="I11117" s="4"/>
      <c r="J11117" s="4"/>
      <c r="K11117" s="4">
        <v>-1585610.75604268</v>
      </c>
      <c r="L11117" s="4">
        <v>10317588.310809899</v>
      </c>
      <c r="M11117" s="4">
        <v>731875.40549121401</v>
      </c>
      <c r="N11117" s="3">
        <v>-0.150549326650081</v>
      </c>
      <c r="O11117" s="5">
        <v>5.9923844337463379</v>
      </c>
      <c r="P11117" s="3">
        <v>7.0934735238552094E-2</v>
      </c>
    </row>
    <row r="11118" spans="1:16" x14ac:dyDescent="0.25">
      <c r="A11118" s="1">
        <v>2021</v>
      </c>
      <c r="B11118" t="s">
        <v>707</v>
      </c>
      <c r="C11118" t="s">
        <v>2408</v>
      </c>
      <c r="D11118" t="s">
        <v>3403</v>
      </c>
      <c r="E11118" t="s">
        <v>3469</v>
      </c>
      <c r="F11118" t="s">
        <v>4178</v>
      </c>
      <c r="G11118" s="4"/>
      <c r="H11118" s="4"/>
      <c r="I11118" s="4"/>
      <c r="J11118" s="4"/>
      <c r="K11118" s="4">
        <v>-1509008.84013526</v>
      </c>
      <c r="L11118" s="4">
        <v>16449444.023723699</v>
      </c>
      <c r="M11118" s="4">
        <v>556113.48964152101</v>
      </c>
      <c r="N11118" s="3">
        <v>-0.10911915244312401</v>
      </c>
      <c r="O11118" s="5">
        <v>2.945134162902832</v>
      </c>
      <c r="P11118" s="3">
        <v>3.3807434141635895E-2</v>
      </c>
    </row>
    <row r="11119" spans="1:16" x14ac:dyDescent="0.25">
      <c r="A11119" s="1">
        <v>2022</v>
      </c>
      <c r="B11119" t="s">
        <v>707</v>
      </c>
      <c r="C11119" t="s">
        <v>2408</v>
      </c>
      <c r="D11119" t="s">
        <v>3403</v>
      </c>
      <c r="E11119" t="s">
        <v>3469</v>
      </c>
      <c r="F11119" t="s">
        <v>4178</v>
      </c>
      <c r="G11119" s="4"/>
      <c r="H11119" s="4"/>
      <c r="I11119" s="4"/>
      <c r="J11119" s="4"/>
      <c r="K11119" s="4">
        <v>-826064.30331177905</v>
      </c>
      <c r="L11119" s="4">
        <v>15771410.6288861</v>
      </c>
      <c r="M11119" s="4">
        <v>113906.16050294301</v>
      </c>
      <c r="N11119" s="3">
        <v>-5.3447758262758001E-2</v>
      </c>
      <c r="O11119" s="5">
        <v>1.6263582706451416</v>
      </c>
      <c r="P11119" s="3">
        <v>7.222319021821022E-3</v>
      </c>
    </row>
    <row r="11120" spans="1:16" x14ac:dyDescent="0.25">
      <c r="A11120" s="1">
        <v>2022</v>
      </c>
      <c r="B11120" t="s">
        <v>1067</v>
      </c>
      <c r="C11120" t="s">
        <v>2768</v>
      </c>
      <c r="D11120" t="s">
        <v>3403</v>
      </c>
      <c r="E11120" t="s">
        <v>3469</v>
      </c>
      <c r="F11120" t="s">
        <v>4538</v>
      </c>
      <c r="G11120" s="4">
        <v>22.1793894930499</v>
      </c>
      <c r="H11120" s="4">
        <v>8.6321290143964493</v>
      </c>
      <c r="I11120" s="4">
        <v>32.633306779936703</v>
      </c>
      <c r="J11120" s="4">
        <v>24.464320625610998</v>
      </c>
      <c r="K11120" s="4">
        <v>134262408.647515</v>
      </c>
      <c r="L11120" s="4">
        <v>496395828.52257001</v>
      </c>
      <c r="M11120" s="4">
        <v>380772135.22976202</v>
      </c>
      <c r="N11120" s="3">
        <v>0.31227296776895302</v>
      </c>
      <c r="O11120" s="5">
        <v>2.1646244525909424</v>
      </c>
      <c r="P11120" s="3">
        <v>0.76707357168197632</v>
      </c>
    </row>
    <row r="11121" spans="1:16" x14ac:dyDescent="0.25">
      <c r="A11121" s="1">
        <v>2023</v>
      </c>
      <c r="B11121" t="s">
        <v>1067</v>
      </c>
      <c r="C11121" t="s">
        <v>2768</v>
      </c>
      <c r="D11121" t="s">
        <v>3403</v>
      </c>
      <c r="E11121" t="s">
        <v>3469</v>
      </c>
      <c r="F11121" t="s">
        <v>4538</v>
      </c>
      <c r="G11121" s="4">
        <v>24.1867527413925</v>
      </c>
      <c r="H11121" s="4">
        <v>12.5568929687196</v>
      </c>
      <c r="I11121" s="4">
        <v>28.705740037673401</v>
      </c>
      <c r="J11121" s="4">
        <v>33.4501003466521</v>
      </c>
      <c r="K11121" s="4">
        <v>106320579.08532</v>
      </c>
      <c r="L11121" s="4">
        <v>614978688.48443305</v>
      </c>
      <c r="M11121" s="4">
        <v>501122528.96651399</v>
      </c>
      <c r="N11121" s="3">
        <v>0.192947175219258</v>
      </c>
      <c r="O11121" s="5">
        <v>1.9857102632522583</v>
      </c>
      <c r="P11121" s="3">
        <v>0.81486159563064575</v>
      </c>
    </row>
    <row r="11122" spans="1:16" x14ac:dyDescent="0.25">
      <c r="A11122" s="1">
        <v>2024</v>
      </c>
      <c r="B11122" t="s">
        <v>1067</v>
      </c>
      <c r="C11122" t="s">
        <v>2768</v>
      </c>
      <c r="D11122" t="s">
        <v>3403</v>
      </c>
      <c r="E11122" t="s">
        <v>3469</v>
      </c>
      <c r="F11122" t="s">
        <v>4538</v>
      </c>
      <c r="G11122" s="4">
        <v>19.065128253015398</v>
      </c>
      <c r="H11122" s="4">
        <v>10.9211279731639</v>
      </c>
      <c r="I11122" s="4">
        <v>22.777888189118499</v>
      </c>
      <c r="J11122" s="4">
        <v>24.653394314411301</v>
      </c>
      <c r="K11122" s="4">
        <v>60227784.334959798</v>
      </c>
      <c r="L11122" s="4">
        <v>551471107.16328204</v>
      </c>
      <c r="M11122" s="4">
        <v>446792524.00131398</v>
      </c>
      <c r="N11122" s="3">
        <v>0.103623808123133</v>
      </c>
      <c r="O11122" s="5">
        <v>1.8689287900924683</v>
      </c>
      <c r="P11122" s="3">
        <v>0.81018298864364624</v>
      </c>
    </row>
    <row r="11123" spans="1:16" x14ac:dyDescent="0.25">
      <c r="A11123" s="1">
        <v>2023</v>
      </c>
      <c r="B11123" t="s">
        <v>707</v>
      </c>
      <c r="C11123" t="s">
        <v>2408</v>
      </c>
      <c r="D11123" t="s">
        <v>3403</v>
      </c>
      <c r="E11123" t="s">
        <v>3469</v>
      </c>
      <c r="F11123" t="s">
        <v>4178</v>
      </c>
      <c r="G11123" s="4"/>
      <c r="H11123" s="4"/>
      <c r="I11123" s="4"/>
      <c r="J11123" s="4"/>
      <c r="K11123" s="4">
        <v>-966172.04946172098</v>
      </c>
      <c r="L11123" s="4">
        <v>8274751.8581475196</v>
      </c>
      <c r="M11123" s="4">
        <v>1556850.3149685001</v>
      </c>
      <c r="N11123" s="3">
        <v>-8.2195414912879003E-2</v>
      </c>
      <c r="O11123" s="5">
        <v>0.8936346173286438</v>
      </c>
      <c r="P11123" s="3">
        <v>0.18814465403556824</v>
      </c>
    </row>
    <row r="11124" spans="1:16" x14ac:dyDescent="0.25">
      <c r="A11124" s="1">
        <v>2024</v>
      </c>
      <c r="B11124" t="s">
        <v>707</v>
      </c>
      <c r="C11124" t="s">
        <v>2408</v>
      </c>
      <c r="D11124" t="s">
        <v>3403</v>
      </c>
      <c r="E11124" t="s">
        <v>3469</v>
      </c>
      <c r="F11124" t="s">
        <v>4178</v>
      </c>
      <c r="G11124" s="4"/>
      <c r="H11124" s="4"/>
      <c r="I11124" s="4"/>
      <c r="J11124" s="4"/>
      <c r="K11124" s="4">
        <v>-970253.94518410903</v>
      </c>
      <c r="L11124" s="4">
        <v>8566143.0866773799</v>
      </c>
      <c r="M11124" s="4">
        <v>292218.97021861002</v>
      </c>
      <c r="N11124" s="3">
        <v>-0.11521763294601101</v>
      </c>
      <c r="O11124" s="5">
        <v>1.4349697828292847</v>
      </c>
      <c r="P11124" s="3">
        <v>3.4113246947526932E-2</v>
      </c>
    </row>
    <row r="11125" spans="1:16" x14ac:dyDescent="0.25">
      <c r="A11125" s="1">
        <v>2017</v>
      </c>
      <c r="B11125" t="s">
        <v>708</v>
      </c>
      <c r="C11125" t="s">
        <v>2409</v>
      </c>
      <c r="D11125" t="s">
        <v>3403</v>
      </c>
      <c r="E11125" t="s">
        <v>3469</v>
      </c>
      <c r="F11125" t="s">
        <v>4179</v>
      </c>
      <c r="G11125" s="4"/>
      <c r="H11125" s="4"/>
      <c r="I11125" s="4"/>
      <c r="J11125" s="4"/>
      <c r="K11125" s="4">
        <v>-1351964.1525821099</v>
      </c>
      <c r="L11125" s="4">
        <v>9509096.3591505494</v>
      </c>
      <c r="M11125" s="4">
        <v>341257.58029929199</v>
      </c>
      <c r="N11125" s="3">
        <v>-0.28435176204332402</v>
      </c>
      <c r="O11125" s="5">
        <v>0.63457638025283813</v>
      </c>
      <c r="P11125" s="3">
        <v>3.5887487232685089E-2</v>
      </c>
    </row>
    <row r="11126" spans="1:16" x14ac:dyDescent="0.25">
      <c r="A11126" s="1">
        <v>2018</v>
      </c>
      <c r="B11126" t="s">
        <v>708</v>
      </c>
      <c r="C11126" t="s">
        <v>2409</v>
      </c>
      <c r="D11126" t="s">
        <v>3403</v>
      </c>
      <c r="E11126" t="s">
        <v>3469</v>
      </c>
      <c r="F11126" t="s">
        <v>4179</v>
      </c>
      <c r="G11126" s="4"/>
      <c r="H11126" s="4"/>
      <c r="I11126" s="4"/>
      <c r="J11126" s="4"/>
      <c r="K11126" s="4">
        <v>-857889.39962546004</v>
      </c>
      <c r="L11126" s="4">
        <v>8331667.88799325</v>
      </c>
      <c r="M11126" s="4">
        <v>504814.98752766498</v>
      </c>
      <c r="N11126" s="3">
        <v>-9.8103944472660007E-2</v>
      </c>
      <c r="O11126" s="5">
        <v>0.5566565990447998</v>
      </c>
      <c r="P11126" s="3">
        <v>6.0589905828237534E-2</v>
      </c>
    </row>
    <row r="11127" spans="1:16" x14ac:dyDescent="0.25">
      <c r="A11127" s="1">
        <v>2019</v>
      </c>
      <c r="B11127" t="s">
        <v>708</v>
      </c>
      <c r="C11127" t="s">
        <v>2409</v>
      </c>
      <c r="D11127" t="s">
        <v>3403</v>
      </c>
      <c r="E11127" t="s">
        <v>3469</v>
      </c>
      <c r="F11127" t="s">
        <v>4179</v>
      </c>
      <c r="G11127" s="4"/>
      <c r="H11127" s="4"/>
      <c r="I11127" s="4"/>
      <c r="J11127" s="4"/>
      <c r="K11127" s="4">
        <v>-4776098.9820989799</v>
      </c>
      <c r="L11127" s="4">
        <v>6241847.6658476703</v>
      </c>
      <c r="M11127" s="4">
        <v>450937.17093717097</v>
      </c>
      <c r="N11127" s="3">
        <v>-0.67537401144121401</v>
      </c>
      <c r="O11127" s="5">
        <v>0.77058786153793335</v>
      </c>
      <c r="P11127" s="3">
        <v>7.2244182229042053E-2</v>
      </c>
    </row>
    <row r="11128" spans="1:16" x14ac:dyDescent="0.25">
      <c r="A11128" s="1">
        <v>2020</v>
      </c>
      <c r="B11128" t="s">
        <v>708</v>
      </c>
      <c r="C11128" t="s">
        <v>2409</v>
      </c>
      <c r="D11128" t="s">
        <v>3403</v>
      </c>
      <c r="E11128" t="s">
        <v>3469</v>
      </c>
      <c r="F11128" t="s">
        <v>4179</v>
      </c>
      <c r="G11128" s="4"/>
      <c r="H11128" s="4"/>
      <c r="I11128" s="4"/>
      <c r="J11128" s="4"/>
      <c r="K11128" s="4">
        <v>-1572042.15728228</v>
      </c>
      <c r="L11128" s="4">
        <v>4182004.47248181</v>
      </c>
      <c r="M11128" s="4">
        <v>144546.056899908</v>
      </c>
      <c r="N11128" s="3">
        <v>-0.30469161510090798</v>
      </c>
      <c r="O11128" s="5">
        <v>1.0926625728607178</v>
      </c>
      <c r="P11128" s="3">
        <v>3.45638208091259E-2</v>
      </c>
    </row>
    <row r="11129" spans="1:16" x14ac:dyDescent="0.25">
      <c r="A11129" s="1">
        <v>2021</v>
      </c>
      <c r="B11129" t="s">
        <v>708</v>
      </c>
      <c r="C11129" t="s">
        <v>2409</v>
      </c>
      <c r="D11129" t="s">
        <v>3403</v>
      </c>
      <c r="E11129" t="s">
        <v>3469</v>
      </c>
      <c r="F11129" t="s">
        <v>4179</v>
      </c>
      <c r="G11129" s="4"/>
      <c r="H11129" s="4"/>
      <c r="I11129" s="4"/>
      <c r="J11129" s="4"/>
      <c r="K11129" s="4">
        <v>-2141026.0255381698</v>
      </c>
      <c r="L11129" s="4">
        <v>10098140.4974169</v>
      </c>
      <c r="M11129" s="4">
        <v>150511.738110056</v>
      </c>
      <c r="N11129" s="3">
        <v>-0.292464334379683</v>
      </c>
      <c r="O11129" s="5">
        <v>3.4291856288909912</v>
      </c>
      <c r="P11129" s="3">
        <v>1.4904896728694439E-2</v>
      </c>
    </row>
    <row r="11130" spans="1:16" x14ac:dyDescent="0.25">
      <c r="A11130" s="1">
        <v>2022</v>
      </c>
      <c r="B11130" t="s">
        <v>708</v>
      </c>
      <c r="C11130" t="s">
        <v>2409</v>
      </c>
      <c r="D11130" t="s">
        <v>3403</v>
      </c>
      <c r="E11130" t="s">
        <v>3469</v>
      </c>
      <c r="F11130" t="s">
        <v>4179</v>
      </c>
      <c r="G11130" s="4"/>
      <c r="H11130" s="4"/>
      <c r="I11130" s="4"/>
      <c r="J11130" s="4"/>
      <c r="K11130" s="4">
        <v>-2946031.5926766801</v>
      </c>
      <c r="L11130" s="4">
        <v>7584038.03819001</v>
      </c>
      <c r="M11130" s="4">
        <v>394136.23910508101</v>
      </c>
      <c r="N11130" s="3">
        <v>-0.349094561275475</v>
      </c>
      <c r="O11130" s="5">
        <v>1.4050682783126831</v>
      </c>
      <c r="P11130" s="3">
        <v>5.1969181746244431E-2</v>
      </c>
    </row>
    <row r="11131" spans="1:16" x14ac:dyDescent="0.25">
      <c r="A11131" s="1">
        <v>2023</v>
      </c>
      <c r="B11131" t="s">
        <v>708</v>
      </c>
      <c r="C11131" t="s">
        <v>2409</v>
      </c>
      <c r="D11131" t="s">
        <v>3403</v>
      </c>
      <c r="E11131" t="s">
        <v>3469</v>
      </c>
      <c r="F11131" t="s">
        <v>4179</v>
      </c>
      <c r="G11131" s="4"/>
      <c r="H11131" s="4"/>
      <c r="I11131" s="4"/>
      <c r="J11131" s="4"/>
      <c r="K11131" s="4">
        <v>-2044376.2290437601</v>
      </c>
      <c r="L11131" s="4">
        <v>6218957.4375895699</v>
      </c>
      <c r="M11131" s="4">
        <v>452747.391927474</v>
      </c>
      <c r="N11131" s="3">
        <v>-0.30186969734149099</v>
      </c>
      <c r="O11131" s="5">
        <v>0.77118444442749023</v>
      </c>
      <c r="P11131" s="3">
        <v>7.2801172733306885E-2</v>
      </c>
    </row>
    <row r="11132" spans="1:16" x14ac:dyDescent="0.25">
      <c r="A11132" s="1">
        <v>2024</v>
      </c>
      <c r="B11132" t="s">
        <v>708</v>
      </c>
      <c r="C11132" t="s">
        <v>2409</v>
      </c>
      <c r="D11132" t="s">
        <v>3403</v>
      </c>
      <c r="E11132" t="s">
        <v>3469</v>
      </c>
      <c r="F11132" t="s">
        <v>4179</v>
      </c>
      <c r="G11132" s="4"/>
      <c r="H11132" s="4"/>
      <c r="I11132" s="4"/>
      <c r="J11132" s="4"/>
      <c r="K11132" s="4">
        <v>-3270392.6183221899</v>
      </c>
      <c r="L11132" s="4">
        <v>11192708.326388599</v>
      </c>
      <c r="M11132" s="4">
        <v>1036780.38308454</v>
      </c>
      <c r="N11132" s="3">
        <v>-0.37563566213925498</v>
      </c>
      <c r="O11132" s="5">
        <v>0.31047868728637695</v>
      </c>
      <c r="P11132" s="3">
        <v>9.2629984021186829E-2</v>
      </c>
    </row>
    <row r="11133" spans="1:16" x14ac:dyDescent="0.25">
      <c r="A11133" s="1">
        <v>2015</v>
      </c>
      <c r="B11133" t="s">
        <v>709</v>
      </c>
      <c r="C11133" t="s">
        <v>2410</v>
      </c>
      <c r="D11133" t="s">
        <v>3419</v>
      </c>
      <c r="E11133" t="s">
        <v>3469</v>
      </c>
      <c r="F11133" t="s">
        <v>4180</v>
      </c>
      <c r="G11133" s="4"/>
      <c r="H11133" s="4"/>
      <c r="I11133" s="4"/>
      <c r="J11133" s="4"/>
      <c r="K11133" s="4">
        <v>-203993.74436646301</v>
      </c>
      <c r="L11133" s="4">
        <v>314813.21695184201</v>
      </c>
      <c r="M11133" s="4">
        <v>1128824.44935787</v>
      </c>
      <c r="N11133" s="3">
        <v>-0.63332571942467597</v>
      </c>
      <c r="P11133" s="3">
        <v>3.585695743560791</v>
      </c>
    </row>
    <row r="11134" spans="1:16" x14ac:dyDescent="0.25">
      <c r="A11134" s="1">
        <v>2016</v>
      </c>
      <c r="B11134" t="s">
        <v>709</v>
      </c>
      <c r="C11134" t="s">
        <v>2410</v>
      </c>
      <c r="D11134" t="s">
        <v>3419</v>
      </c>
      <c r="E11134" t="s">
        <v>3469</v>
      </c>
      <c r="F11134" t="s">
        <v>4180</v>
      </c>
      <c r="G11134" s="4"/>
      <c r="H11134" s="4"/>
      <c r="I11134" s="4"/>
      <c r="J11134" s="4"/>
      <c r="K11134" s="4">
        <v>-283028.87624042702</v>
      </c>
      <c r="L11134" s="4">
        <v>2494797.6577167199</v>
      </c>
      <c r="M11134" s="4">
        <v>3680986.0833805199</v>
      </c>
      <c r="N11134" s="3">
        <v>-0.202218901918744</v>
      </c>
      <c r="P11134" s="3">
        <v>1.4754648208618164</v>
      </c>
    </row>
    <row r="11135" spans="1:16" x14ac:dyDescent="0.25">
      <c r="A11135" s="1">
        <v>2017</v>
      </c>
      <c r="B11135" t="s">
        <v>709</v>
      </c>
      <c r="C11135" t="s">
        <v>2410</v>
      </c>
      <c r="D11135" t="s">
        <v>3419</v>
      </c>
      <c r="E11135" t="s">
        <v>3469</v>
      </c>
      <c r="F11135" t="s">
        <v>4180</v>
      </c>
      <c r="G11135" s="4"/>
      <c r="H11135" s="4"/>
      <c r="I11135" s="4"/>
      <c r="J11135" s="4"/>
      <c r="K11135" s="4">
        <v>-2368778.7743933802</v>
      </c>
      <c r="L11135" s="4">
        <v>6054419.0550854299</v>
      </c>
      <c r="M11135" s="4">
        <v>689600.09838056401</v>
      </c>
      <c r="N11135" s="3">
        <v>-0.54907597938346397</v>
      </c>
      <c r="O11135" s="5">
        <v>3.3621931076049805</v>
      </c>
      <c r="P11135" s="3">
        <v>0.11390028893947601</v>
      </c>
    </row>
    <row r="11136" spans="1:16" x14ac:dyDescent="0.25">
      <c r="A11136" s="1">
        <v>2018</v>
      </c>
      <c r="B11136" t="s">
        <v>709</v>
      </c>
      <c r="C11136" t="s">
        <v>2410</v>
      </c>
      <c r="D11136" t="s">
        <v>3419</v>
      </c>
      <c r="E11136" t="s">
        <v>3469</v>
      </c>
      <c r="F11136" t="s">
        <v>4180</v>
      </c>
      <c r="G11136" s="4"/>
      <c r="H11136" s="4"/>
      <c r="I11136" s="4"/>
      <c r="J11136" s="4"/>
      <c r="K11136" s="4">
        <v>-14506399.0110956</v>
      </c>
      <c r="L11136" s="4">
        <v>47642099.497405604</v>
      </c>
      <c r="M11136" s="4">
        <v>2091059.1492165001</v>
      </c>
      <c r="N11136" s="3">
        <v>-0.54257110237461004</v>
      </c>
      <c r="O11136" s="5">
        <v>5.0008721351623535</v>
      </c>
      <c r="P11136" s="3">
        <v>4.3890994042158127E-2</v>
      </c>
    </row>
    <row r="11137" spans="1:16" x14ac:dyDescent="0.25">
      <c r="A11137" s="1">
        <v>2019</v>
      </c>
      <c r="B11137" t="s">
        <v>709</v>
      </c>
      <c r="C11137" t="s">
        <v>2410</v>
      </c>
      <c r="D11137" t="s">
        <v>3419</v>
      </c>
      <c r="E11137" t="s">
        <v>3469</v>
      </c>
      <c r="F11137" t="s">
        <v>4180</v>
      </c>
      <c r="G11137" s="4"/>
      <c r="H11137" s="4"/>
      <c r="I11137" s="4"/>
      <c r="J11137" s="4"/>
      <c r="K11137" s="4">
        <v>-6153738.1537381504</v>
      </c>
      <c r="L11137" s="4">
        <v>40982098.982098997</v>
      </c>
      <c r="M11137" s="4">
        <v>4872586.8725868696</v>
      </c>
      <c r="N11137" s="3">
        <v>-0.14283502928883901</v>
      </c>
      <c r="O11137" s="5">
        <v>3.9755542278289795</v>
      </c>
      <c r="P11137" s="3">
        <v>0.11889549344778061</v>
      </c>
    </row>
    <row r="11138" spans="1:16" x14ac:dyDescent="0.25">
      <c r="A11138" s="1">
        <v>2020</v>
      </c>
      <c r="B11138" t="s">
        <v>709</v>
      </c>
      <c r="C11138" t="s">
        <v>2410</v>
      </c>
      <c r="D11138" t="s">
        <v>3419</v>
      </c>
      <c r="E11138" t="s">
        <v>3469</v>
      </c>
      <c r="F11138" t="s">
        <v>4180</v>
      </c>
      <c r="G11138" s="4"/>
      <c r="H11138" s="4"/>
      <c r="I11138" s="4"/>
      <c r="J11138" s="4"/>
      <c r="K11138" s="4">
        <v>-14145604.1301437</v>
      </c>
      <c r="L11138" s="4">
        <v>13270433.306185599</v>
      </c>
      <c r="M11138" s="4">
        <v>11323385.2822219</v>
      </c>
      <c r="N11138" s="3">
        <v>-0.52818081076205403</v>
      </c>
      <c r="O11138" s="5">
        <v>16.275901794433594</v>
      </c>
      <c r="P11138" s="3">
        <v>0.8532792329788208</v>
      </c>
    </row>
    <row r="11139" spans="1:16" x14ac:dyDescent="0.25">
      <c r="A11139" s="1">
        <v>2021</v>
      </c>
      <c r="B11139" t="s">
        <v>709</v>
      </c>
      <c r="C11139" t="s">
        <v>2410</v>
      </c>
      <c r="D11139" t="s">
        <v>3419</v>
      </c>
      <c r="E11139" t="s">
        <v>3469</v>
      </c>
      <c r="F11139" t="s">
        <v>4180</v>
      </c>
      <c r="G11139" s="4"/>
      <c r="H11139" s="4"/>
      <c r="I11139" s="4"/>
      <c r="J11139" s="4"/>
      <c r="K11139" s="4">
        <v>-6962637.4944702303</v>
      </c>
      <c r="L11139" s="4">
        <v>7814409.64541985</v>
      </c>
      <c r="M11139" s="4">
        <v>8001109.7031544102</v>
      </c>
      <c r="N11139" s="3">
        <v>-0.62639549394583305</v>
      </c>
      <c r="O11139" s="5">
        <v>29.476278305053711</v>
      </c>
      <c r="P11139" s="3">
        <v>1.023891806602478</v>
      </c>
    </row>
    <row r="11140" spans="1:16" x14ac:dyDescent="0.25">
      <c r="A11140" s="1">
        <v>2022</v>
      </c>
      <c r="B11140" t="s">
        <v>709</v>
      </c>
      <c r="C11140" t="s">
        <v>2410</v>
      </c>
      <c r="D11140" t="s">
        <v>3419</v>
      </c>
      <c r="E11140" t="s">
        <v>3469</v>
      </c>
      <c r="F11140" t="s">
        <v>4180</v>
      </c>
      <c r="G11140" s="4"/>
      <c r="H11140" s="4"/>
      <c r="I11140" s="4"/>
      <c r="J11140" s="4"/>
      <c r="K11140" s="4">
        <v>-4050183.9110602001</v>
      </c>
      <c r="L11140" s="4">
        <v>13532127.5024671</v>
      </c>
      <c r="M11140" s="4">
        <v>10523991.249560099</v>
      </c>
      <c r="N11140" s="3">
        <v>-0.39086277513236301</v>
      </c>
      <c r="O11140" s="5">
        <v>3.1531844139099121</v>
      </c>
      <c r="P11140" s="3">
        <v>0.77770411968231201</v>
      </c>
    </row>
    <row r="11141" spans="1:16" x14ac:dyDescent="0.25">
      <c r="A11141" s="1">
        <v>2023</v>
      </c>
      <c r="B11141" t="s">
        <v>709</v>
      </c>
      <c r="C11141" t="s">
        <v>2410</v>
      </c>
      <c r="D11141" t="s">
        <v>3419</v>
      </c>
      <c r="E11141" t="s">
        <v>3469</v>
      </c>
      <c r="F11141" t="s">
        <v>4180</v>
      </c>
      <c r="G11141" s="4"/>
      <c r="H11141" s="4"/>
      <c r="I11141" s="4"/>
      <c r="J11141" s="4"/>
      <c r="K11141" s="4">
        <v>-4741525.84741526</v>
      </c>
      <c r="L11141" s="4">
        <v>10025664.100256599</v>
      </c>
      <c r="M11141" s="4">
        <v>9629703.6962970402</v>
      </c>
      <c r="N11141" s="3">
        <v>-0.41057461975814602</v>
      </c>
      <c r="O11141" s="5">
        <v>4.343048095703125</v>
      </c>
      <c r="P11141" s="3">
        <v>0.96050530672073364</v>
      </c>
    </row>
    <row r="11142" spans="1:16" x14ac:dyDescent="0.25">
      <c r="A11142" s="1">
        <v>2024</v>
      </c>
      <c r="B11142" t="s">
        <v>709</v>
      </c>
      <c r="C11142" t="s">
        <v>2410</v>
      </c>
      <c r="D11142" t="s">
        <v>3419</v>
      </c>
      <c r="E11142" t="s">
        <v>3469</v>
      </c>
      <c r="F11142" t="s">
        <v>4180</v>
      </c>
      <c r="G11142" s="4"/>
      <c r="H11142" s="4"/>
      <c r="I11142" s="4"/>
      <c r="J11142" s="4"/>
      <c r="K11142" s="4">
        <v>-4552212.4365803702</v>
      </c>
      <c r="L11142" s="4">
        <v>20616962.124899201</v>
      </c>
      <c r="M11142" s="4">
        <v>16576773.5827672</v>
      </c>
      <c r="N11142" s="3">
        <v>-0.29710207988860798</v>
      </c>
      <c r="O11142" s="5">
        <v>1.8465547561645508</v>
      </c>
      <c r="P11142" s="3">
        <v>0.8040357232093811</v>
      </c>
    </row>
    <row r="11143" spans="1:16" x14ac:dyDescent="0.25">
      <c r="A11143" s="1">
        <v>2015</v>
      </c>
      <c r="B11143" t="s">
        <v>710</v>
      </c>
      <c r="C11143" t="s">
        <v>2411</v>
      </c>
      <c r="D11143" t="s">
        <v>3436</v>
      </c>
      <c r="E11143" t="s">
        <v>3469</v>
      </c>
      <c r="F11143" t="s">
        <v>4181</v>
      </c>
      <c r="G11143" s="4"/>
      <c r="H11143" s="4"/>
      <c r="I11143" s="4"/>
      <c r="J11143" s="4"/>
      <c r="K11143" s="4">
        <v>-417773.08690862299</v>
      </c>
      <c r="L11143" s="4">
        <v>579834.05622366199</v>
      </c>
      <c r="M11143" s="4">
        <v>1910642.28099505</v>
      </c>
      <c r="N11143" s="3">
        <v>-0.82877502130082104</v>
      </c>
      <c r="P11143" s="3">
        <v>3.2951536178588867</v>
      </c>
    </row>
    <row r="11144" spans="1:16" x14ac:dyDescent="0.25">
      <c r="A11144" s="1">
        <v>2016</v>
      </c>
      <c r="B11144" t="s">
        <v>710</v>
      </c>
      <c r="C11144" t="s">
        <v>2411</v>
      </c>
      <c r="D11144" t="s">
        <v>3436</v>
      </c>
      <c r="E11144" t="s">
        <v>3469</v>
      </c>
      <c r="F11144" t="s">
        <v>4181</v>
      </c>
      <c r="G11144" s="4"/>
      <c r="H11144" s="4"/>
      <c r="I11144" s="4"/>
      <c r="J11144" s="4"/>
      <c r="K11144" s="4">
        <v>-78196.799475519307</v>
      </c>
      <c r="L11144" s="4">
        <v>758495.99189438904</v>
      </c>
      <c r="M11144" s="4">
        <v>2037369.9973180001</v>
      </c>
      <c r="N11144" s="3">
        <v>-0.118550494816903</v>
      </c>
      <c r="P11144" s="3">
        <v>2.686065673828125</v>
      </c>
    </row>
    <row r="11145" spans="1:16" x14ac:dyDescent="0.25">
      <c r="A11145" s="1">
        <v>2017</v>
      </c>
      <c r="B11145" t="s">
        <v>710</v>
      </c>
      <c r="C11145" t="s">
        <v>2411</v>
      </c>
      <c r="D11145" t="s">
        <v>3436</v>
      </c>
      <c r="E11145" t="s">
        <v>3469</v>
      </c>
      <c r="F11145" t="s">
        <v>4181</v>
      </c>
      <c r="G11145" s="4"/>
      <c r="H11145" s="4"/>
      <c r="I11145" s="4"/>
      <c r="J11145" s="4"/>
      <c r="K11145" s="4">
        <v>-2661920.5730667799</v>
      </c>
      <c r="L11145" s="4">
        <v>4143153.7119447798</v>
      </c>
      <c r="M11145" s="4">
        <v>1876477.0535021201</v>
      </c>
      <c r="N11145" s="3">
        <v>-1.08083500308255</v>
      </c>
      <c r="O11145" s="5">
        <v>1.2395542860031128</v>
      </c>
      <c r="P11145" s="3">
        <v>0.45291030406951904</v>
      </c>
    </row>
    <row r="11146" spans="1:16" x14ac:dyDescent="0.25">
      <c r="A11146" s="1">
        <v>2018</v>
      </c>
      <c r="B11146" t="s">
        <v>710</v>
      </c>
      <c r="C11146" t="s">
        <v>2411</v>
      </c>
      <c r="D11146" t="s">
        <v>3436</v>
      </c>
      <c r="E11146" t="s">
        <v>3469</v>
      </c>
      <c r="F11146" t="s">
        <v>4181</v>
      </c>
      <c r="G11146" s="4"/>
      <c r="H11146" s="4"/>
      <c r="I11146" s="4"/>
      <c r="J11146" s="4"/>
      <c r="K11146" s="4">
        <v>-2386811.1533023901</v>
      </c>
      <c r="L11146" s="4">
        <v>1280495.0443748699</v>
      </c>
      <c r="M11146" s="4">
        <v>1695883.75931724</v>
      </c>
      <c r="N11146" s="3">
        <v>-0.905715058937831</v>
      </c>
      <c r="O11146" s="5">
        <v>1.8847978115081787</v>
      </c>
      <c r="P11146" s="3">
        <v>1.3243969678878784</v>
      </c>
    </row>
    <row r="11147" spans="1:16" x14ac:dyDescent="0.25">
      <c r="A11147" s="1">
        <v>2019</v>
      </c>
      <c r="B11147" t="s">
        <v>710</v>
      </c>
      <c r="C11147" t="s">
        <v>2411</v>
      </c>
      <c r="D11147" t="s">
        <v>3436</v>
      </c>
      <c r="E11147" t="s">
        <v>3469</v>
      </c>
      <c r="F11147" t="s">
        <v>4181</v>
      </c>
      <c r="G11147" s="4"/>
      <c r="H11147" s="4"/>
      <c r="I11147" s="4"/>
      <c r="J11147" s="4"/>
      <c r="K11147" s="4">
        <v>-863507.19550719496</v>
      </c>
      <c r="L11147" s="4">
        <v>4165535.2755352799</v>
      </c>
      <c r="M11147" s="4">
        <v>1347395.57739558</v>
      </c>
      <c r="N11147" s="3">
        <v>-0.32100928254229899</v>
      </c>
      <c r="O11147" s="5">
        <v>1.8739693164825439</v>
      </c>
      <c r="P11147" s="3">
        <v>0.32346278429031372</v>
      </c>
    </row>
    <row r="11148" spans="1:16" x14ac:dyDescent="0.25">
      <c r="A11148" s="1">
        <v>2020</v>
      </c>
      <c r="B11148" t="s">
        <v>710</v>
      </c>
      <c r="C11148" t="s">
        <v>2411</v>
      </c>
      <c r="D11148" t="s">
        <v>3436</v>
      </c>
      <c r="E11148" t="s">
        <v>3469</v>
      </c>
      <c r="F11148" t="s">
        <v>4181</v>
      </c>
      <c r="G11148" s="4"/>
      <c r="H11148" s="4"/>
      <c r="I11148" s="4"/>
      <c r="J11148" s="4"/>
      <c r="K11148" s="4">
        <v>-711863.810167994</v>
      </c>
      <c r="L11148" s="4">
        <v>10026994.326574</v>
      </c>
      <c r="M11148" s="4">
        <v>2987414.9331198302</v>
      </c>
      <c r="N11148" s="3">
        <v>-0.10081276480198199</v>
      </c>
      <c r="O11148" s="5">
        <v>2.3931775093078613</v>
      </c>
      <c r="P11148" s="3">
        <v>0.29793724417686462</v>
      </c>
    </row>
    <row r="11149" spans="1:16" x14ac:dyDescent="0.25">
      <c r="A11149" s="1">
        <v>2021</v>
      </c>
      <c r="B11149" t="s">
        <v>710</v>
      </c>
      <c r="C11149" t="s">
        <v>2411</v>
      </c>
      <c r="D11149" t="s">
        <v>3436</v>
      </c>
      <c r="E11149" t="s">
        <v>3469</v>
      </c>
      <c r="F11149" t="s">
        <v>4181</v>
      </c>
      <c r="G11149" s="4"/>
      <c r="H11149" s="4"/>
      <c r="I11149" s="4"/>
      <c r="J11149" s="4"/>
      <c r="K11149" s="4">
        <v>-1747899.4369006299</v>
      </c>
      <c r="L11149" s="4">
        <v>23496198.516896699</v>
      </c>
      <c r="M11149" s="4">
        <v>11928497.626884799</v>
      </c>
      <c r="N11149" s="3">
        <v>-0.101654365320206</v>
      </c>
      <c r="O11149" s="5">
        <v>2.2094879150390625</v>
      </c>
      <c r="P11149" s="3">
        <v>0.50767779350280762</v>
      </c>
    </row>
    <row r="11150" spans="1:16" x14ac:dyDescent="0.25">
      <c r="A11150" s="1">
        <v>2022</v>
      </c>
      <c r="B11150" t="s">
        <v>710</v>
      </c>
      <c r="C11150" t="s">
        <v>2411</v>
      </c>
      <c r="D11150" t="s">
        <v>3436</v>
      </c>
      <c r="E11150" t="s">
        <v>3469</v>
      </c>
      <c r="F11150" t="s">
        <v>4181</v>
      </c>
      <c r="G11150" s="4"/>
      <c r="H11150" s="4"/>
      <c r="I11150" s="4"/>
      <c r="J11150" s="4"/>
      <c r="K11150" s="4">
        <v>-4226471.4610060202</v>
      </c>
      <c r="L11150" s="4">
        <v>27744497.505296499</v>
      </c>
      <c r="M11150" s="4">
        <v>8437349.4724202398</v>
      </c>
      <c r="N11150" s="3">
        <v>-0.17121671340671399</v>
      </c>
      <c r="O11150" s="5">
        <v>2.0985965728759766</v>
      </c>
      <c r="P11150" s="3">
        <v>0.30410891771316528</v>
      </c>
    </row>
    <row r="11151" spans="1:16" x14ac:dyDescent="0.25">
      <c r="A11151" s="1">
        <v>2023</v>
      </c>
      <c r="B11151" t="s">
        <v>710</v>
      </c>
      <c r="C11151" t="s">
        <v>2411</v>
      </c>
      <c r="D11151" t="s">
        <v>3436</v>
      </c>
      <c r="E11151" t="s">
        <v>3469</v>
      </c>
      <c r="F11151" t="s">
        <v>4181</v>
      </c>
      <c r="G11151" s="4"/>
      <c r="H11151" s="4"/>
      <c r="I11151" s="4"/>
      <c r="J11151" s="4"/>
      <c r="K11151" s="4">
        <v>-4957424.9241742501</v>
      </c>
      <c r="L11151" s="4">
        <v>28065302.136452999</v>
      </c>
      <c r="M11151" s="4">
        <v>15272776.7223278</v>
      </c>
      <c r="N11151" s="3">
        <v>-0.180713232621698</v>
      </c>
      <c r="O11151" s="5">
        <v>1.6680424213409424</v>
      </c>
      <c r="P11151" s="3">
        <v>0.54418712854385376</v>
      </c>
    </row>
    <row r="11152" spans="1:16" x14ac:dyDescent="0.25">
      <c r="A11152" s="1">
        <v>2024</v>
      </c>
      <c r="B11152" t="s">
        <v>710</v>
      </c>
      <c r="C11152" t="s">
        <v>2411</v>
      </c>
      <c r="D11152" t="s">
        <v>3436</v>
      </c>
      <c r="E11152" t="s">
        <v>3469</v>
      </c>
      <c r="F11152" t="s">
        <v>4181</v>
      </c>
      <c r="G11152" s="4"/>
      <c r="H11152" s="4"/>
      <c r="I11152" s="4"/>
      <c r="J11152" s="4"/>
      <c r="K11152" s="4">
        <v>-4072856.7333142199</v>
      </c>
      <c r="L11152" s="4">
        <v>30806104.284866601</v>
      </c>
      <c r="M11152" s="4">
        <v>24435140.306547601</v>
      </c>
      <c r="N11152" s="3">
        <v>-0.13835483867059201</v>
      </c>
      <c r="O11152" s="5">
        <v>1.2320557832717896</v>
      </c>
      <c r="P11152" s="3">
        <v>0.79319149255752563</v>
      </c>
    </row>
    <row r="11153" spans="1:16" x14ac:dyDescent="0.25">
      <c r="A11153" s="1">
        <v>2018</v>
      </c>
      <c r="B11153" t="s">
        <v>711</v>
      </c>
      <c r="C11153" t="s">
        <v>2412</v>
      </c>
      <c r="D11153" t="s">
        <v>3403</v>
      </c>
      <c r="E11153" t="s">
        <v>3469</v>
      </c>
      <c r="F11153" t="s">
        <v>4182</v>
      </c>
      <c r="G11153" s="4"/>
      <c r="H11153" s="4"/>
      <c r="I11153" s="4"/>
      <c r="J11153" s="4"/>
      <c r="K11153" s="4">
        <v>-874793.92922315304</v>
      </c>
      <c r="L11153" s="4">
        <v>7894586.1923457701</v>
      </c>
      <c r="M11153" s="4">
        <v>2637979.5557349599</v>
      </c>
      <c r="N11153" s="3">
        <v>-0.16933312781263701</v>
      </c>
      <c r="O11153" s="5">
        <v>0.92650866508483887</v>
      </c>
      <c r="P11153" s="3">
        <v>0.33415046334266663</v>
      </c>
    </row>
    <row r="11154" spans="1:16" x14ac:dyDescent="0.25">
      <c r="A11154" s="1">
        <v>2019</v>
      </c>
      <c r="B11154" t="s">
        <v>711</v>
      </c>
      <c r="C11154" t="s">
        <v>2412</v>
      </c>
      <c r="D11154" t="s">
        <v>3403</v>
      </c>
      <c r="E11154" t="s">
        <v>3469</v>
      </c>
      <c r="F11154" t="s">
        <v>4182</v>
      </c>
      <c r="G11154" s="4"/>
      <c r="H11154" s="4"/>
      <c r="I11154" s="4"/>
      <c r="J11154" s="4"/>
      <c r="K11154" s="4">
        <v>-2402133.02074866</v>
      </c>
      <c r="L11154" s="4">
        <v>9427792.2077922095</v>
      </c>
      <c r="M11154" s="4">
        <v>1608263.25025974</v>
      </c>
      <c r="N11154" s="3">
        <v>-0.276958773854727</v>
      </c>
      <c r="O11154" s="5">
        <v>1.5696433782577515</v>
      </c>
      <c r="P11154" s="3">
        <v>0.17058748006820679</v>
      </c>
    </row>
    <row r="11155" spans="1:16" x14ac:dyDescent="0.25">
      <c r="A11155" s="1">
        <v>2020</v>
      </c>
      <c r="B11155" t="s">
        <v>711</v>
      </c>
      <c r="C11155" t="s">
        <v>2412</v>
      </c>
      <c r="D11155" t="s">
        <v>3403</v>
      </c>
      <c r="E11155" t="s">
        <v>3469</v>
      </c>
      <c r="F11155" t="s">
        <v>4182</v>
      </c>
      <c r="G11155" s="4"/>
      <c r="H11155" s="4"/>
      <c r="I11155" s="4"/>
      <c r="J11155" s="4"/>
      <c r="K11155" s="4">
        <v>-1650492.1706844501</v>
      </c>
      <c r="L11155" s="4">
        <v>12432228.0965741</v>
      </c>
      <c r="M11155" s="4">
        <v>195201.74481691601</v>
      </c>
      <c r="N11155" s="3">
        <v>-0.15335919049385799</v>
      </c>
      <c r="O11155" s="5">
        <v>2.0868067741394043</v>
      </c>
      <c r="P11155" s="3">
        <v>1.5701267868280411E-2</v>
      </c>
    </row>
    <row r="11156" spans="1:16" x14ac:dyDescent="0.25">
      <c r="A11156" s="1">
        <v>2021</v>
      </c>
      <c r="B11156" t="s">
        <v>711</v>
      </c>
      <c r="C11156" t="s">
        <v>2412</v>
      </c>
      <c r="D11156" t="s">
        <v>3403</v>
      </c>
      <c r="E11156" t="s">
        <v>3469</v>
      </c>
      <c r="F11156" t="s">
        <v>4182</v>
      </c>
      <c r="G11156" s="4"/>
      <c r="H11156" s="4"/>
      <c r="I11156" s="4"/>
      <c r="J11156" s="4"/>
      <c r="K11156" s="4">
        <v>-2076307.3277957099</v>
      </c>
      <c r="L11156" s="4">
        <v>38052770.133992299</v>
      </c>
      <c r="M11156" s="4">
        <v>6048285.58360497</v>
      </c>
      <c r="N11156" s="3">
        <v>-8.0371680962498998E-2</v>
      </c>
      <c r="O11156" s="5">
        <v>1.765561580657959</v>
      </c>
      <c r="P11156" s="3">
        <v>0.15894468128681183</v>
      </c>
    </row>
    <row r="11157" spans="1:16" x14ac:dyDescent="0.25">
      <c r="A11157" s="1">
        <v>2024</v>
      </c>
      <c r="B11157" t="s">
        <v>711</v>
      </c>
      <c r="C11157" t="s">
        <v>2412</v>
      </c>
      <c r="D11157" t="s">
        <v>3403</v>
      </c>
      <c r="E11157" t="s">
        <v>3469</v>
      </c>
      <c r="F11157" t="s">
        <v>4182</v>
      </c>
      <c r="G11157" s="4"/>
      <c r="H11157" s="4"/>
      <c r="I11157" s="4"/>
      <c r="J11157" s="4"/>
      <c r="K11157" s="4">
        <v>-2031661.3351877599</v>
      </c>
      <c r="L11157" s="4">
        <v>46312728.0945758</v>
      </c>
      <c r="M11157" s="4">
        <v>8639095.9666203093</v>
      </c>
      <c r="N11157" s="3">
        <v>-5.0818186405861998E-2</v>
      </c>
      <c r="O11157" s="5">
        <v>0.52456957101821899</v>
      </c>
      <c r="P11157" s="3">
        <v>0.18653826415538788</v>
      </c>
    </row>
    <row r="11158" spans="1:16" x14ac:dyDescent="0.25">
      <c r="A11158" s="1">
        <v>2018</v>
      </c>
      <c r="B11158" t="s">
        <v>712</v>
      </c>
      <c r="C11158" t="s">
        <v>2413</v>
      </c>
      <c r="D11158" t="s">
        <v>3403</v>
      </c>
      <c r="E11158" t="s">
        <v>3469</v>
      </c>
      <c r="F11158" t="s">
        <v>4183</v>
      </c>
      <c r="G11158" s="4"/>
      <c r="H11158" s="4"/>
      <c r="I11158" s="4"/>
      <c r="J11158" s="4"/>
      <c r="K11158" s="4">
        <v>-2763866.4979015398</v>
      </c>
      <c r="L11158" s="4">
        <v>6914309.5063619995</v>
      </c>
      <c r="M11158" s="4">
        <v>209718.798806801</v>
      </c>
      <c r="N11158" s="3">
        <v>-0.58714135838499304</v>
      </c>
      <c r="O11158" s="5">
        <v>0.80271804332733154</v>
      </c>
      <c r="P11158" s="3">
        <v>3.0331127345561981E-2</v>
      </c>
    </row>
    <row r="11159" spans="1:16" x14ac:dyDescent="0.25">
      <c r="A11159" s="1">
        <v>2019</v>
      </c>
      <c r="B11159" t="s">
        <v>712</v>
      </c>
      <c r="C11159" t="s">
        <v>2413</v>
      </c>
      <c r="D11159" t="s">
        <v>3403</v>
      </c>
      <c r="E11159" t="s">
        <v>3469</v>
      </c>
      <c r="F11159" t="s">
        <v>4183</v>
      </c>
      <c r="G11159" s="4"/>
      <c r="H11159" s="4"/>
      <c r="I11159" s="4"/>
      <c r="J11159" s="4"/>
      <c r="K11159" s="4">
        <v>-744696.38469638501</v>
      </c>
      <c r="L11159" s="4">
        <v>3700383.9943839898</v>
      </c>
      <c r="M11159" s="4">
        <v>88775.710775710802</v>
      </c>
      <c r="N11159" s="3">
        <v>-0.14519488980561701</v>
      </c>
      <c r="O11159" s="5">
        <v>1.0376194715499878</v>
      </c>
      <c r="P11159" s="3">
        <v>2.3990945890545845E-2</v>
      </c>
    </row>
    <row r="11160" spans="1:16" x14ac:dyDescent="0.25">
      <c r="A11160" s="1">
        <v>2020</v>
      </c>
      <c r="B11160" t="s">
        <v>712</v>
      </c>
      <c r="C11160" t="s">
        <v>2413</v>
      </c>
      <c r="D11160" t="s">
        <v>3403</v>
      </c>
      <c r="E11160" t="s">
        <v>3469</v>
      </c>
      <c r="F11160" t="s">
        <v>4183</v>
      </c>
      <c r="G11160" s="4"/>
      <c r="H11160" s="4"/>
      <c r="I11160" s="4"/>
      <c r="J11160" s="4"/>
      <c r="K11160" s="4">
        <v>-609018.12459450902</v>
      </c>
      <c r="L11160" s="4">
        <v>3749922.6978452001</v>
      </c>
      <c r="M11160" s="4">
        <v>118058.33551896</v>
      </c>
      <c r="N11160" s="3">
        <v>-0.16486480679277801</v>
      </c>
      <c r="O11160" s="5">
        <v>0.49979710578918457</v>
      </c>
      <c r="P11160" s="3">
        <v>3.1482871621847153E-2</v>
      </c>
    </row>
    <row r="11161" spans="1:16" x14ac:dyDescent="0.25">
      <c r="A11161" s="1">
        <v>2021</v>
      </c>
      <c r="B11161" t="s">
        <v>712</v>
      </c>
      <c r="C11161" t="s">
        <v>2413</v>
      </c>
      <c r="D11161" t="s">
        <v>3403</v>
      </c>
      <c r="E11161" t="s">
        <v>3469</v>
      </c>
      <c r="F11161" t="s">
        <v>4183</v>
      </c>
      <c r="G11161" s="4"/>
      <c r="H11161" s="4"/>
      <c r="I11161" s="4"/>
      <c r="J11161" s="4"/>
      <c r="K11161" s="4">
        <v>-1059483.0882738901</v>
      </c>
      <c r="L11161" s="4">
        <v>4155991.2723346502</v>
      </c>
      <c r="M11161" s="4">
        <v>140333.960665522</v>
      </c>
      <c r="N11161" s="3">
        <v>-0.25747680125496603</v>
      </c>
      <c r="O11161" s="5">
        <v>1.2452411651611328</v>
      </c>
      <c r="P11161" s="3">
        <v>3.3766664564609528E-2</v>
      </c>
    </row>
    <row r="11162" spans="1:16" x14ac:dyDescent="0.25">
      <c r="A11162" s="1">
        <v>2022</v>
      </c>
      <c r="B11162" t="s">
        <v>712</v>
      </c>
      <c r="C11162" t="s">
        <v>2413</v>
      </c>
      <c r="D11162" t="s">
        <v>3403</v>
      </c>
      <c r="E11162" t="s">
        <v>3469</v>
      </c>
      <c r="F11162" t="s">
        <v>4183</v>
      </c>
      <c r="G11162" s="4"/>
      <c r="H11162" s="4"/>
      <c r="I11162" s="4"/>
      <c r="J11162" s="4"/>
      <c r="K11162" s="4">
        <v>-1323493.6890557399</v>
      </c>
      <c r="L11162" s="4">
        <v>14401863.954122299</v>
      </c>
      <c r="M11162" s="4">
        <v>741886.17527103599</v>
      </c>
      <c r="N11162" s="3">
        <v>-0.14522389783808701</v>
      </c>
      <c r="O11162" s="5">
        <v>0.96332383155822754</v>
      </c>
      <c r="P11162" s="3">
        <v>5.1513206213712692E-2</v>
      </c>
    </row>
    <row r="11163" spans="1:16" x14ac:dyDescent="0.25">
      <c r="A11163" s="1">
        <v>2023</v>
      </c>
      <c r="B11163" t="s">
        <v>712</v>
      </c>
      <c r="C11163" t="s">
        <v>2413</v>
      </c>
      <c r="D11163" t="s">
        <v>3403</v>
      </c>
      <c r="E11163" t="s">
        <v>3469</v>
      </c>
      <c r="F11163" t="s">
        <v>4183</v>
      </c>
      <c r="G11163" s="4"/>
      <c r="H11163" s="4"/>
      <c r="I11163" s="4"/>
      <c r="J11163" s="4"/>
      <c r="K11163" s="4">
        <v>-1056183.0483618299</v>
      </c>
      <c r="L11163" s="4">
        <v>12814167.916541699</v>
      </c>
      <c r="M11163" s="4">
        <v>317354.26457354298</v>
      </c>
      <c r="N11163" s="3">
        <v>-7.9038906121130001E-2</v>
      </c>
      <c r="O11163" s="5">
        <v>0.7989271879196167</v>
      </c>
      <c r="P11163" s="3">
        <v>2.4765890091657639E-2</v>
      </c>
    </row>
    <row r="11164" spans="1:16" x14ac:dyDescent="0.25">
      <c r="A11164" s="1">
        <v>2024</v>
      </c>
      <c r="B11164" t="s">
        <v>712</v>
      </c>
      <c r="C11164" t="s">
        <v>2413</v>
      </c>
      <c r="D11164" t="s">
        <v>3403</v>
      </c>
      <c r="E11164" t="s">
        <v>3469</v>
      </c>
      <c r="F11164" t="s">
        <v>4183</v>
      </c>
      <c r="G11164" s="4"/>
      <c r="H11164" s="4"/>
      <c r="I11164" s="4"/>
      <c r="J11164" s="4"/>
      <c r="K11164" s="4">
        <v>-4560680.8317721495</v>
      </c>
      <c r="L11164" s="4">
        <v>9760903.5088304095</v>
      </c>
      <c r="M11164" s="4">
        <v>280967.11179855099</v>
      </c>
      <c r="N11164" s="3">
        <v>-0.40401211368608297</v>
      </c>
      <c r="O11164" s="5">
        <v>0.33937370777130127</v>
      </c>
      <c r="P11164" s="3">
        <v>2.8784949332475662E-2</v>
      </c>
    </row>
    <row r="11165" spans="1:16" x14ac:dyDescent="0.25">
      <c r="A11165" s="1">
        <v>2017</v>
      </c>
      <c r="B11165" t="s">
        <v>713</v>
      </c>
      <c r="C11165" t="s">
        <v>2414</v>
      </c>
      <c r="D11165" t="s">
        <v>3438</v>
      </c>
      <c r="E11165" t="s">
        <v>3469</v>
      </c>
      <c r="F11165" t="s">
        <v>4184</v>
      </c>
      <c r="G11165" s="4"/>
      <c r="H11165" s="4"/>
      <c r="I11165" s="4"/>
      <c r="J11165" s="4"/>
      <c r="K11165" s="4">
        <v>-1862505.47626185</v>
      </c>
      <c r="L11165" s="4">
        <v>537924.17010614299</v>
      </c>
      <c r="M11165" s="4">
        <v>2395090.96359151</v>
      </c>
      <c r="N11165" s="3">
        <v>-6.4637495215371601</v>
      </c>
      <c r="P11165" s="3">
        <v>4.4524693489074707</v>
      </c>
    </row>
    <row r="11166" spans="1:16" x14ac:dyDescent="0.25">
      <c r="A11166" s="1">
        <v>2018</v>
      </c>
      <c r="B11166" t="s">
        <v>713</v>
      </c>
      <c r="C11166" t="s">
        <v>2414</v>
      </c>
      <c r="D11166" t="s">
        <v>3438</v>
      </c>
      <c r="E11166" t="s">
        <v>3469</v>
      </c>
      <c r="F11166" t="s">
        <v>4184</v>
      </c>
      <c r="G11166" s="4"/>
      <c r="H11166" s="4"/>
      <c r="I11166" s="4"/>
      <c r="J11166" s="4"/>
      <c r="K11166" s="4">
        <v>-2723883.96657266</v>
      </c>
      <c r="L11166" s="4">
        <v>1432131.25189676</v>
      </c>
      <c r="M11166" s="4">
        <v>1115526.39175716</v>
      </c>
      <c r="N11166" s="3">
        <v>-2.7934710658480499</v>
      </c>
      <c r="O11166" s="5">
        <v>0.78065097332000732</v>
      </c>
      <c r="P11166" s="3">
        <v>0.7789275050163269</v>
      </c>
    </row>
    <row r="11167" spans="1:16" x14ac:dyDescent="0.25">
      <c r="A11167" s="1">
        <v>2019</v>
      </c>
      <c r="B11167" t="s">
        <v>713</v>
      </c>
      <c r="C11167" t="s">
        <v>2414</v>
      </c>
      <c r="D11167" t="s">
        <v>3438</v>
      </c>
      <c r="E11167" t="s">
        <v>3469</v>
      </c>
      <c r="F11167" t="s">
        <v>4184</v>
      </c>
      <c r="G11167" s="4"/>
      <c r="H11167" s="4"/>
      <c r="I11167" s="4"/>
      <c r="J11167" s="4"/>
      <c r="K11167" s="4">
        <v>-2527229.2032292001</v>
      </c>
      <c r="L11167" s="4">
        <v>1259527.5535275501</v>
      </c>
      <c r="M11167" s="4">
        <v>1143549.3155493201</v>
      </c>
      <c r="N11167" s="3">
        <v>-1.9308370733967799</v>
      </c>
      <c r="O11167" s="5">
        <v>0.90931767225265503</v>
      </c>
      <c r="P11167" s="3">
        <v>0.90791922807693481</v>
      </c>
    </row>
    <row r="11168" spans="1:16" x14ac:dyDescent="0.25">
      <c r="A11168" s="1">
        <v>2020</v>
      </c>
      <c r="B11168" t="s">
        <v>713</v>
      </c>
      <c r="C11168" t="s">
        <v>2414</v>
      </c>
      <c r="D11168" t="s">
        <v>3438</v>
      </c>
      <c r="E11168" t="s">
        <v>3469</v>
      </c>
      <c r="F11168" t="s">
        <v>4184</v>
      </c>
      <c r="G11168" s="4"/>
      <c r="H11168" s="4"/>
      <c r="I11168" s="4"/>
      <c r="J11168" s="4"/>
      <c r="K11168" s="4">
        <v>-1063713.5403006501</v>
      </c>
      <c r="L11168" s="4">
        <v>715221.62251701299</v>
      </c>
      <c r="M11168" s="4">
        <v>1690919.06740472</v>
      </c>
      <c r="N11168" s="3">
        <v>-1.08899317529738</v>
      </c>
      <c r="O11168" s="5">
        <v>2.3651573657989502</v>
      </c>
      <c r="P11168" s="3">
        <v>2.3641889095306396</v>
      </c>
    </row>
    <row r="11169" spans="1:16" x14ac:dyDescent="0.25">
      <c r="A11169" s="1">
        <v>2021</v>
      </c>
      <c r="B11169" t="s">
        <v>713</v>
      </c>
      <c r="C11169" t="s">
        <v>2414</v>
      </c>
      <c r="D11169" t="s">
        <v>3438</v>
      </c>
      <c r="E11169" t="s">
        <v>3469</v>
      </c>
      <c r="F11169" t="s">
        <v>4184</v>
      </c>
      <c r="G11169" s="4"/>
      <c r="H11169" s="4"/>
      <c r="I11169" s="4"/>
      <c r="J11169" s="4"/>
      <c r="K11169" s="4">
        <v>-2420728.9550045398</v>
      </c>
      <c r="L11169" s="4">
        <v>2692335.5502403099</v>
      </c>
      <c r="M11169" s="4">
        <v>2737322.7661600499</v>
      </c>
      <c r="N11169" s="3">
        <v>-1.39550641593241</v>
      </c>
      <c r="O11169" s="5">
        <v>1.0173507928848267</v>
      </c>
      <c r="P11169" s="3">
        <v>1.0167093276977539</v>
      </c>
    </row>
    <row r="11170" spans="1:16" x14ac:dyDescent="0.25">
      <c r="A11170" s="1">
        <v>2022</v>
      </c>
      <c r="B11170" t="s">
        <v>713</v>
      </c>
      <c r="C11170" t="s">
        <v>2414</v>
      </c>
      <c r="D11170" t="s">
        <v>3438</v>
      </c>
      <c r="E11170" t="s">
        <v>3469</v>
      </c>
      <c r="F11170" t="s">
        <v>4184</v>
      </c>
      <c r="G11170" s="4"/>
      <c r="H11170" s="4"/>
      <c r="I11170" s="4"/>
      <c r="J11170" s="4"/>
      <c r="K11170" s="4">
        <v>-1729027.58320854</v>
      </c>
      <c r="L11170" s="4">
        <v>1350796.0277971399</v>
      </c>
      <c r="M11170" s="4">
        <v>3033122.62347575</v>
      </c>
      <c r="N11170" s="3">
        <v>-0.90317924623013202</v>
      </c>
      <c r="O11170" s="5">
        <v>2.2461349964141846</v>
      </c>
      <c r="P11170" s="3">
        <v>2.2454335689544678</v>
      </c>
    </row>
    <row r="11171" spans="1:16" x14ac:dyDescent="0.25">
      <c r="A11171" s="1">
        <v>2023</v>
      </c>
      <c r="B11171" t="s">
        <v>713</v>
      </c>
      <c r="C11171" t="s">
        <v>2414</v>
      </c>
      <c r="D11171" t="s">
        <v>3438</v>
      </c>
      <c r="E11171" t="s">
        <v>3469</v>
      </c>
      <c r="F11171" t="s">
        <v>4184</v>
      </c>
      <c r="G11171" s="4"/>
      <c r="H11171" s="4"/>
      <c r="I11171" s="4"/>
      <c r="J11171" s="4"/>
      <c r="K11171" s="4">
        <v>-2450779.5887078</v>
      </c>
      <c r="L11171" s="4">
        <v>1169880.3452987999</v>
      </c>
      <c r="M11171" s="4">
        <v>4164326.2340432601</v>
      </c>
      <c r="N11171" s="3">
        <v>-1.9806825460875099</v>
      </c>
      <c r="O11171" s="5">
        <v>3.5603542327880859</v>
      </c>
      <c r="P11171" s="3">
        <v>3.559617280960083</v>
      </c>
    </row>
    <row r="11172" spans="1:16" x14ac:dyDescent="0.25">
      <c r="A11172" s="1">
        <v>2024</v>
      </c>
      <c r="B11172" t="s">
        <v>713</v>
      </c>
      <c r="C11172" t="s">
        <v>2414</v>
      </c>
      <c r="D11172" t="s">
        <v>3438</v>
      </c>
      <c r="E11172" t="s">
        <v>3469</v>
      </c>
      <c r="F11172" t="s">
        <v>4184</v>
      </c>
      <c r="G11172" s="4"/>
      <c r="H11172" s="4"/>
      <c r="I11172" s="4"/>
      <c r="J11172" s="4"/>
      <c r="K11172" s="4">
        <v>-1973028.0746434799</v>
      </c>
      <c r="L11172" s="4">
        <v>355284.57994706399</v>
      </c>
      <c r="M11172" s="4">
        <v>5577010.9271766003</v>
      </c>
      <c r="N11172" s="3">
        <v>-2.5870069382463701</v>
      </c>
      <c r="O11172" s="5">
        <v>15.698685646057129</v>
      </c>
      <c r="P11172" s="3">
        <v>15.697306632995605</v>
      </c>
    </row>
    <row r="11173" spans="1:16" x14ac:dyDescent="0.25">
      <c r="A11173" s="1">
        <v>2015</v>
      </c>
      <c r="B11173" t="s">
        <v>714</v>
      </c>
      <c r="C11173" t="s">
        <v>2415</v>
      </c>
      <c r="D11173" t="s">
        <v>3415</v>
      </c>
      <c r="E11173" t="s">
        <v>3469</v>
      </c>
      <c r="F11173" t="s">
        <v>4185</v>
      </c>
      <c r="G11173" s="4"/>
      <c r="H11173" s="4"/>
      <c r="I11173" s="4"/>
      <c r="J11173" s="4"/>
      <c r="K11173" s="4">
        <v>-71521.869231832505</v>
      </c>
      <c r="L11173" s="4">
        <v>339027</v>
      </c>
      <c r="M11173" s="4">
        <v>521825</v>
      </c>
      <c r="N11173" s="3">
        <v>-0.225825522146025</v>
      </c>
      <c r="P11173" s="3">
        <v>1.5391842126846313</v>
      </c>
    </row>
    <row r="11174" spans="1:16" x14ac:dyDescent="0.25">
      <c r="A11174" s="1">
        <v>2016</v>
      </c>
      <c r="B11174" t="s">
        <v>714</v>
      </c>
      <c r="C11174" t="s">
        <v>2415</v>
      </c>
      <c r="D11174" t="s">
        <v>3415</v>
      </c>
      <c r="E11174" t="s">
        <v>3469</v>
      </c>
      <c r="F11174" t="s">
        <v>4185</v>
      </c>
      <c r="G11174" s="4"/>
      <c r="H11174" s="4"/>
      <c r="I11174" s="4"/>
      <c r="J11174" s="4"/>
      <c r="K11174" s="4">
        <v>107888.88888888901</v>
      </c>
      <c r="L11174" s="4">
        <v>586279.22077922104</v>
      </c>
      <c r="M11174" s="4">
        <v>631317.46031746001</v>
      </c>
      <c r="N11174" s="3">
        <v>0.23390282620282701</v>
      </c>
      <c r="P11174" s="3">
        <v>1.0768204927444458</v>
      </c>
    </row>
    <row r="11175" spans="1:16" x14ac:dyDescent="0.25">
      <c r="A11175" s="1">
        <v>2017</v>
      </c>
      <c r="B11175" t="s">
        <v>714</v>
      </c>
      <c r="C11175" t="s">
        <v>2415</v>
      </c>
      <c r="D11175" t="s">
        <v>3415</v>
      </c>
      <c r="E11175" t="s">
        <v>3469</v>
      </c>
      <c r="F11175" t="s">
        <v>4185</v>
      </c>
      <c r="G11175" s="4"/>
      <c r="H11175" s="4"/>
      <c r="I11175" s="4"/>
      <c r="J11175" s="4"/>
      <c r="K11175" s="4">
        <v>-2595080.7011522101</v>
      </c>
      <c r="L11175" s="4">
        <v>3514725.1324216598</v>
      </c>
      <c r="M11175" s="4">
        <v>463062.35324403801</v>
      </c>
      <c r="N11175" s="3">
        <v>-1.25105743169426</v>
      </c>
      <c r="O11175" s="5">
        <v>0.9008108377456665</v>
      </c>
      <c r="P11175" s="3">
        <v>0.13174924254417419</v>
      </c>
    </row>
    <row r="11176" spans="1:16" x14ac:dyDescent="0.25">
      <c r="A11176" s="1">
        <v>2018</v>
      </c>
      <c r="B11176" t="s">
        <v>714</v>
      </c>
      <c r="C11176" t="s">
        <v>2415</v>
      </c>
      <c r="D11176" t="s">
        <v>3415</v>
      </c>
      <c r="E11176" t="s">
        <v>3469</v>
      </c>
      <c r="F11176" t="s">
        <v>4185</v>
      </c>
      <c r="G11176" s="4"/>
      <c r="H11176" s="4"/>
      <c r="I11176" s="4"/>
      <c r="J11176" s="4"/>
      <c r="K11176" s="4">
        <v>-3295640.8955055499</v>
      </c>
      <c r="L11176" s="4">
        <v>744863.39028929104</v>
      </c>
      <c r="M11176" s="4">
        <v>273798.14470196801</v>
      </c>
      <c r="N11176" s="3">
        <v>-1.6811123112791699</v>
      </c>
      <c r="O11176" s="5">
        <v>3.1498467922210693</v>
      </c>
      <c r="P11176" s="3">
        <v>0.36758169531822205</v>
      </c>
    </row>
    <row r="11177" spans="1:16" x14ac:dyDescent="0.25">
      <c r="A11177" s="1">
        <v>2019</v>
      </c>
      <c r="B11177" t="s">
        <v>714</v>
      </c>
      <c r="C11177" t="s">
        <v>2415</v>
      </c>
      <c r="D11177" t="s">
        <v>3415</v>
      </c>
      <c r="E11177" t="s">
        <v>3469</v>
      </c>
      <c r="F11177" t="s">
        <v>4185</v>
      </c>
      <c r="G11177" s="4"/>
      <c r="H11177" s="4"/>
      <c r="I11177" s="4"/>
      <c r="J11177" s="4"/>
      <c r="K11177" s="4">
        <v>-1619686.16162325</v>
      </c>
      <c r="L11177" s="4">
        <v>346867.93512602698</v>
      </c>
      <c r="M11177" s="4">
        <v>151284.139577336</v>
      </c>
      <c r="N11177" s="3">
        <v>-2.9752549916588</v>
      </c>
      <c r="O11177" s="5">
        <v>4.6218776702880859</v>
      </c>
      <c r="P11177" s="3">
        <v>0.43614333868026733</v>
      </c>
    </row>
    <row r="11178" spans="1:16" x14ac:dyDescent="0.25">
      <c r="A11178" s="1">
        <v>2020</v>
      </c>
      <c r="B11178" t="s">
        <v>714</v>
      </c>
      <c r="C11178" t="s">
        <v>2415</v>
      </c>
      <c r="D11178" t="s">
        <v>3415</v>
      </c>
      <c r="E11178" t="s">
        <v>3469</v>
      </c>
      <c r="F11178" t="s">
        <v>4185</v>
      </c>
      <c r="G11178" s="4"/>
      <c r="H11178" s="4"/>
      <c r="I11178" s="4"/>
      <c r="J11178" s="4"/>
      <c r="K11178" s="4">
        <v>-1146721.9610528499</v>
      </c>
      <c r="L11178" s="4">
        <v>729845.88869824796</v>
      </c>
      <c r="M11178" s="4">
        <v>174032.668826123</v>
      </c>
      <c r="N11178" s="3">
        <v>-2.06623172091011</v>
      </c>
      <c r="O11178" s="5">
        <v>2.7562723159790039</v>
      </c>
      <c r="P11178" s="3">
        <v>0.23845125734806061</v>
      </c>
    </row>
    <row r="11179" spans="1:16" x14ac:dyDescent="0.25">
      <c r="A11179" s="1">
        <v>2021</v>
      </c>
      <c r="B11179" t="s">
        <v>714</v>
      </c>
      <c r="C11179" t="s">
        <v>2415</v>
      </c>
      <c r="D11179" t="s">
        <v>3415</v>
      </c>
      <c r="E11179" t="s">
        <v>3469</v>
      </c>
      <c r="F11179" t="s">
        <v>4185</v>
      </c>
      <c r="G11179" s="4"/>
      <c r="H11179" s="4"/>
      <c r="I11179" s="4"/>
      <c r="J11179" s="4"/>
      <c r="K11179" s="4">
        <v>-348583.21051829198</v>
      </c>
      <c r="L11179" s="4">
        <v>296859.32293217001</v>
      </c>
      <c r="M11179" s="4">
        <v>58939.604039465397</v>
      </c>
      <c r="N11179" s="3">
        <v>-0.70739934511246905</v>
      </c>
      <c r="O11179" s="5">
        <v>12.090129852294922</v>
      </c>
      <c r="P11179" s="3">
        <v>0.19854389131069183</v>
      </c>
    </row>
    <row r="11180" spans="1:16" x14ac:dyDescent="0.25">
      <c r="A11180" s="1">
        <v>2022</v>
      </c>
      <c r="B11180" t="s">
        <v>714</v>
      </c>
      <c r="C11180" t="s">
        <v>2415</v>
      </c>
      <c r="D11180" t="s">
        <v>3415</v>
      </c>
      <c r="E11180" t="s">
        <v>3469</v>
      </c>
      <c r="F11180" t="s">
        <v>4185</v>
      </c>
      <c r="G11180" s="4"/>
      <c r="H11180" s="4"/>
      <c r="I11180" s="4"/>
      <c r="J11180" s="4"/>
      <c r="K11180" s="4">
        <v>-2681546.9620787902</v>
      </c>
      <c r="L11180" s="4">
        <v>2849649.81127962</v>
      </c>
      <c r="M11180" s="4">
        <v>682639.08760168403</v>
      </c>
      <c r="N11180" s="3">
        <v>-1.7144170734278299</v>
      </c>
      <c r="O11180" s="5">
        <v>1.8457574844360352</v>
      </c>
      <c r="P11180" s="3">
        <v>0.23955191671848297</v>
      </c>
    </row>
    <row r="11181" spans="1:16" x14ac:dyDescent="0.25">
      <c r="A11181" s="1">
        <v>2023</v>
      </c>
      <c r="B11181" t="s">
        <v>714</v>
      </c>
      <c r="C11181" t="s">
        <v>2415</v>
      </c>
      <c r="D11181" t="s">
        <v>3415</v>
      </c>
      <c r="E11181" t="s">
        <v>3469</v>
      </c>
      <c r="F11181" t="s">
        <v>4185</v>
      </c>
      <c r="G11181" s="4"/>
      <c r="H11181" s="4"/>
      <c r="I11181" s="4"/>
      <c r="J11181" s="4"/>
      <c r="K11181" s="4">
        <v>-1736430.0647630501</v>
      </c>
      <c r="L11181" s="4">
        <v>1972638.80470979</v>
      </c>
      <c r="M11181" s="4">
        <v>876961.10812227998</v>
      </c>
      <c r="N11181" s="3">
        <v>-0.72035688067575798</v>
      </c>
      <c r="O11181" s="5">
        <v>3.2954607009887695</v>
      </c>
      <c r="P11181" s="3">
        <v>0.44456243515014648</v>
      </c>
    </row>
    <row r="11182" spans="1:16" x14ac:dyDescent="0.25">
      <c r="A11182" s="1">
        <v>2024</v>
      </c>
      <c r="B11182" t="s">
        <v>714</v>
      </c>
      <c r="C11182" t="s">
        <v>2415</v>
      </c>
      <c r="D11182" t="s">
        <v>3415</v>
      </c>
      <c r="E11182" t="s">
        <v>3469</v>
      </c>
      <c r="F11182" t="s">
        <v>4185</v>
      </c>
      <c r="G11182" s="4"/>
      <c r="H11182" s="4"/>
      <c r="I11182" s="4"/>
      <c r="J11182" s="4"/>
      <c r="K11182" s="4">
        <v>-1036099.95730964</v>
      </c>
      <c r="L11182" s="4">
        <v>2802682.6868940601</v>
      </c>
      <c r="M11182" s="4">
        <v>984821.41199908406</v>
      </c>
      <c r="N11182" s="3">
        <v>-0.45098193931837199</v>
      </c>
      <c r="O11182" s="5">
        <v>2.9515914916992188</v>
      </c>
      <c r="P11182" s="3">
        <v>0.35138526558876038</v>
      </c>
    </row>
    <row r="11183" spans="1:16" x14ac:dyDescent="0.25">
      <c r="A11183" s="1">
        <v>2015</v>
      </c>
      <c r="B11183" t="s">
        <v>715</v>
      </c>
      <c r="C11183" t="s">
        <v>2416</v>
      </c>
      <c r="D11183" t="s">
        <v>3427</v>
      </c>
      <c r="E11183" t="s">
        <v>3469</v>
      </c>
      <c r="F11183" t="s">
        <v>4186</v>
      </c>
      <c r="G11183" s="4"/>
      <c r="H11183" s="4"/>
      <c r="I11183" s="4"/>
      <c r="J11183" s="4"/>
      <c r="K11183" s="4">
        <v>-869030.21750999999</v>
      </c>
      <c r="L11183" s="4">
        <v>941013.68998000002</v>
      </c>
      <c r="M11183" s="4">
        <v>2154244.50899</v>
      </c>
      <c r="N11183" s="3">
        <v>-1.556310638617</v>
      </c>
      <c r="P11183" s="3">
        <v>2.2892806529998779</v>
      </c>
    </row>
    <row r="11184" spans="1:16" x14ac:dyDescent="0.25">
      <c r="A11184" s="1">
        <v>2016</v>
      </c>
      <c r="B11184" t="s">
        <v>715</v>
      </c>
      <c r="C11184" t="s">
        <v>2416</v>
      </c>
      <c r="D11184" t="s">
        <v>3427</v>
      </c>
      <c r="E11184" t="s">
        <v>3469</v>
      </c>
      <c r="F11184" t="s">
        <v>4186</v>
      </c>
      <c r="G11184" s="4"/>
      <c r="H11184" s="4"/>
      <c r="I11184" s="4"/>
      <c r="J11184" s="4"/>
      <c r="K11184" s="4">
        <v>-483703.12786000001</v>
      </c>
      <c r="L11184" s="4">
        <v>749858.44979999994</v>
      </c>
      <c r="M11184" s="4">
        <v>2520016.6880199998</v>
      </c>
      <c r="N11184" s="3">
        <v>-0.57213448194011296</v>
      </c>
      <c r="P11184" s="3">
        <v>3.3606564998626709</v>
      </c>
    </row>
    <row r="11185" spans="1:16" x14ac:dyDescent="0.25">
      <c r="A11185" s="1">
        <v>2017</v>
      </c>
      <c r="B11185" t="s">
        <v>715</v>
      </c>
      <c r="C11185" t="s">
        <v>2416</v>
      </c>
      <c r="D11185" t="s">
        <v>3427</v>
      </c>
      <c r="E11185" t="s">
        <v>3469</v>
      </c>
      <c r="F11185" t="s">
        <v>4186</v>
      </c>
      <c r="G11185" s="4"/>
      <c r="H11185" s="4"/>
      <c r="I11185" s="4"/>
      <c r="J11185" s="4"/>
      <c r="K11185" s="4">
        <v>-1406392.57115</v>
      </c>
      <c r="L11185" s="4">
        <v>4483513.5696</v>
      </c>
      <c r="M11185" s="4">
        <v>705714.52726999996</v>
      </c>
      <c r="N11185" s="3">
        <v>-0.53747089484047095</v>
      </c>
      <c r="O11185" s="5">
        <v>1.8404906988143921</v>
      </c>
      <c r="P11185" s="3">
        <v>0.15740211308002472</v>
      </c>
    </row>
    <row r="11186" spans="1:16" x14ac:dyDescent="0.25">
      <c r="A11186" s="1">
        <v>2018</v>
      </c>
      <c r="B11186" t="s">
        <v>715</v>
      </c>
      <c r="C11186" t="s">
        <v>2416</v>
      </c>
      <c r="D11186" t="s">
        <v>3427</v>
      </c>
      <c r="E11186" t="s">
        <v>3469</v>
      </c>
      <c r="F11186" t="s">
        <v>4186</v>
      </c>
      <c r="G11186" s="4"/>
      <c r="H11186" s="4"/>
      <c r="I11186" s="4"/>
      <c r="J11186" s="4"/>
      <c r="K11186" s="4">
        <v>-3358605.8544700001</v>
      </c>
      <c r="L11186" s="4">
        <v>3685844.45481</v>
      </c>
      <c r="M11186" s="4">
        <v>1026435.42883</v>
      </c>
      <c r="N11186" s="3">
        <v>-0.82224474540949299</v>
      </c>
      <c r="O11186" s="5">
        <v>1.33473801612854</v>
      </c>
      <c r="P11186" s="3">
        <v>0.2784804105758667</v>
      </c>
    </row>
    <row r="11187" spans="1:16" x14ac:dyDescent="0.25">
      <c r="A11187" s="1">
        <v>2019</v>
      </c>
      <c r="B11187" t="s">
        <v>715</v>
      </c>
      <c r="C11187" t="s">
        <v>2416</v>
      </c>
      <c r="D11187" t="s">
        <v>3427</v>
      </c>
      <c r="E11187" t="s">
        <v>3469</v>
      </c>
      <c r="F11187" t="s">
        <v>4186</v>
      </c>
      <c r="G11187" s="4"/>
      <c r="H11187" s="4"/>
      <c r="I11187" s="4"/>
      <c r="J11187" s="4"/>
      <c r="K11187" s="4">
        <v>-2311603.16035</v>
      </c>
      <c r="L11187" s="4">
        <v>1972524</v>
      </c>
      <c r="M11187" s="4">
        <v>1800214</v>
      </c>
      <c r="N11187" s="3">
        <v>-0.81705642847806403</v>
      </c>
      <c r="O11187" s="5">
        <v>18.793941497802734</v>
      </c>
      <c r="P11187" s="3">
        <v>0.91264492273330688</v>
      </c>
    </row>
    <row r="11188" spans="1:16" x14ac:dyDescent="0.25">
      <c r="A11188" s="1">
        <v>2020</v>
      </c>
      <c r="B11188" t="s">
        <v>715</v>
      </c>
      <c r="C11188" t="s">
        <v>2416</v>
      </c>
      <c r="D11188" t="s">
        <v>3427</v>
      </c>
      <c r="E11188" t="s">
        <v>3469</v>
      </c>
      <c r="F11188" t="s">
        <v>4186</v>
      </c>
      <c r="G11188" s="4"/>
      <c r="H11188" s="4"/>
      <c r="I11188" s="4"/>
      <c r="J11188" s="4"/>
      <c r="K11188" s="4">
        <v>-2671228</v>
      </c>
      <c r="L11188" s="4">
        <v>11726479</v>
      </c>
      <c r="M11188" s="4">
        <v>2904129</v>
      </c>
      <c r="N11188" s="3">
        <v>-0.38998867289831202</v>
      </c>
      <c r="O11188" s="5">
        <v>2.8253998756408691</v>
      </c>
      <c r="P11188" s="3">
        <v>0.24765567481517792</v>
      </c>
    </row>
    <row r="11189" spans="1:16" x14ac:dyDescent="0.25">
      <c r="A11189" s="1">
        <v>2021</v>
      </c>
      <c r="B11189" t="s">
        <v>715</v>
      </c>
      <c r="C11189" t="s">
        <v>2416</v>
      </c>
      <c r="D11189" t="s">
        <v>3427</v>
      </c>
      <c r="E11189" t="s">
        <v>3469</v>
      </c>
      <c r="F11189" t="s">
        <v>4186</v>
      </c>
      <c r="G11189" s="4"/>
      <c r="H11189" s="4"/>
      <c r="I11189" s="4"/>
      <c r="J11189" s="4"/>
      <c r="K11189" s="4">
        <v>-2946395</v>
      </c>
      <c r="L11189" s="4">
        <v>10131641</v>
      </c>
      <c r="M11189" s="4">
        <v>2856935</v>
      </c>
      <c r="N11189" s="3">
        <v>-0.26959271886145703</v>
      </c>
      <c r="O11189" s="5">
        <v>4.9914612770080566</v>
      </c>
      <c r="P11189" s="3">
        <v>0.28198146820068359</v>
      </c>
    </row>
    <row r="11190" spans="1:16" x14ac:dyDescent="0.25">
      <c r="A11190" s="1">
        <v>2022</v>
      </c>
      <c r="B11190" t="s">
        <v>715</v>
      </c>
      <c r="C11190" t="s">
        <v>2416</v>
      </c>
      <c r="D11190" t="s">
        <v>3427</v>
      </c>
      <c r="E11190" t="s">
        <v>3469</v>
      </c>
      <c r="F11190" t="s">
        <v>4186</v>
      </c>
      <c r="G11190" s="4"/>
      <c r="H11190" s="4"/>
      <c r="I11190" s="4"/>
      <c r="J11190" s="4"/>
      <c r="K11190" s="4">
        <v>-3892761</v>
      </c>
      <c r="L11190" s="4">
        <v>12005642</v>
      </c>
      <c r="M11190" s="4">
        <v>2582338</v>
      </c>
      <c r="N11190" s="3">
        <v>-0.351692752900164</v>
      </c>
      <c r="O11190" s="5">
        <v>0.99312889575958252</v>
      </c>
      <c r="P11190" s="3">
        <v>0.2150937020778656</v>
      </c>
    </row>
    <row r="11191" spans="1:16" x14ac:dyDescent="0.25">
      <c r="A11191" s="1">
        <v>2023</v>
      </c>
      <c r="B11191" t="s">
        <v>715</v>
      </c>
      <c r="C11191" t="s">
        <v>2416</v>
      </c>
      <c r="D11191" t="s">
        <v>3427</v>
      </c>
      <c r="E11191" t="s">
        <v>3469</v>
      </c>
      <c r="F11191" t="s">
        <v>4186</v>
      </c>
      <c r="G11191" s="4"/>
      <c r="H11191" s="4"/>
      <c r="I11191" s="4"/>
      <c r="J11191" s="4"/>
      <c r="K11191" s="4">
        <v>-2647413</v>
      </c>
      <c r="L11191" s="4">
        <v>4762758</v>
      </c>
      <c r="M11191" s="4">
        <v>1913129</v>
      </c>
      <c r="N11191" s="3">
        <v>-0.315762147849526</v>
      </c>
      <c r="O11191" s="5">
        <v>2.8874783515930176</v>
      </c>
      <c r="P11191" s="3">
        <v>0.40168511867523193</v>
      </c>
    </row>
    <row r="11192" spans="1:16" x14ac:dyDescent="0.25">
      <c r="A11192" s="1">
        <v>2024</v>
      </c>
      <c r="B11192" t="s">
        <v>715</v>
      </c>
      <c r="C11192" t="s">
        <v>2416</v>
      </c>
      <c r="D11192" t="s">
        <v>3427</v>
      </c>
      <c r="E11192" t="s">
        <v>3469</v>
      </c>
      <c r="F11192" t="s">
        <v>4186</v>
      </c>
      <c r="G11192" s="4"/>
      <c r="H11192" s="4"/>
      <c r="I11192" s="4"/>
      <c r="J11192" s="4"/>
      <c r="K11192" s="4">
        <v>-4241718</v>
      </c>
      <c r="L11192" s="4">
        <v>5632888</v>
      </c>
      <c r="M11192" s="4">
        <v>2148504</v>
      </c>
      <c r="N11192" s="3">
        <v>-0.81605664525321497</v>
      </c>
      <c r="O11192" s="5">
        <v>1.6883088350296021</v>
      </c>
      <c r="P11192" s="3">
        <v>0.38142138719558716</v>
      </c>
    </row>
    <row r="11193" spans="1:16" x14ac:dyDescent="0.25">
      <c r="A11193" s="1">
        <v>2016</v>
      </c>
      <c r="B11193" t="s">
        <v>716</v>
      </c>
      <c r="C11193" t="s">
        <v>2417</v>
      </c>
      <c r="D11193" t="s">
        <v>3449</v>
      </c>
      <c r="E11193" t="s">
        <v>3469</v>
      </c>
      <c r="F11193" t="s">
        <v>4187</v>
      </c>
      <c r="G11193" s="4"/>
      <c r="H11193" s="4"/>
      <c r="I11193" s="4"/>
      <c r="J11193" s="4"/>
      <c r="K11193" s="4">
        <v>-1082590.81562714</v>
      </c>
      <c r="L11193" s="4">
        <v>1394144.29180201</v>
      </c>
      <c r="M11193" s="4">
        <v>135477.69466877301</v>
      </c>
      <c r="N11193" s="3">
        <v>-1.11888187270307</v>
      </c>
      <c r="P11193" s="3">
        <v>9.7176238894462585E-2</v>
      </c>
    </row>
    <row r="11194" spans="1:16" x14ac:dyDescent="0.25">
      <c r="A11194" s="1">
        <v>2017</v>
      </c>
      <c r="B11194" t="s">
        <v>716</v>
      </c>
      <c r="C11194" t="s">
        <v>2417</v>
      </c>
      <c r="D11194" t="s">
        <v>3449</v>
      </c>
      <c r="E11194" t="s">
        <v>3469</v>
      </c>
      <c r="F11194" t="s">
        <v>4187</v>
      </c>
      <c r="G11194" s="4"/>
      <c r="H11194" s="4"/>
      <c r="I11194" s="4"/>
      <c r="J11194" s="4"/>
      <c r="K11194" s="4">
        <v>-1995524.4529502599</v>
      </c>
      <c r="L11194" s="4">
        <v>11585860.8683622</v>
      </c>
      <c r="M11194" s="4">
        <v>318098.18072816997</v>
      </c>
      <c r="N11194" s="3">
        <v>-0.30643419066991101</v>
      </c>
      <c r="O11194" s="5">
        <v>3.1633708477020264</v>
      </c>
      <c r="P11194" s="3">
        <v>2.7455722913146019E-2</v>
      </c>
    </row>
    <row r="11195" spans="1:16" x14ac:dyDescent="0.25">
      <c r="A11195" s="1">
        <v>2018</v>
      </c>
      <c r="B11195" t="s">
        <v>716</v>
      </c>
      <c r="C11195" t="s">
        <v>2417</v>
      </c>
      <c r="D11195" t="s">
        <v>3449</v>
      </c>
      <c r="E11195" t="s">
        <v>3469</v>
      </c>
      <c r="F11195" t="s">
        <v>4187</v>
      </c>
      <c r="G11195" s="4"/>
      <c r="H11195" s="4"/>
      <c r="I11195" s="4"/>
      <c r="J11195" s="4"/>
      <c r="K11195" s="4">
        <v>-4267749.5762366904</v>
      </c>
      <c r="L11195" s="4">
        <v>64249556.251341604</v>
      </c>
      <c r="M11195" s="4">
        <v>686662.37351867906</v>
      </c>
      <c r="N11195" s="3">
        <v>-0.113191930104135</v>
      </c>
      <c r="O11195" s="5">
        <v>4.4588289260864258</v>
      </c>
      <c r="P11195" s="3">
        <v>1.068742573261261E-2</v>
      </c>
    </row>
    <row r="11196" spans="1:16" x14ac:dyDescent="0.25">
      <c r="A11196" s="1">
        <v>2019</v>
      </c>
      <c r="B11196" t="s">
        <v>716</v>
      </c>
      <c r="C11196" t="s">
        <v>2417</v>
      </c>
      <c r="D11196" t="s">
        <v>3449</v>
      </c>
      <c r="E11196" t="s">
        <v>3469</v>
      </c>
      <c r="F11196" t="s">
        <v>4187</v>
      </c>
      <c r="G11196" s="4"/>
      <c r="H11196" s="4"/>
      <c r="I11196" s="4"/>
      <c r="J11196" s="4"/>
      <c r="K11196" s="4">
        <v>-8540866.2688662708</v>
      </c>
      <c r="L11196" s="4">
        <v>57644091.962091997</v>
      </c>
      <c r="M11196" s="4">
        <v>3380505.4405054399</v>
      </c>
      <c r="N11196" s="3">
        <v>-0.14405468773296701</v>
      </c>
      <c r="O11196" s="5">
        <v>3.5403625965118408</v>
      </c>
      <c r="P11196" s="3">
        <v>5.8644440025091171E-2</v>
      </c>
    </row>
    <row r="11197" spans="1:16" x14ac:dyDescent="0.25">
      <c r="A11197" s="1">
        <v>2020</v>
      </c>
      <c r="B11197" t="s">
        <v>716</v>
      </c>
      <c r="C11197" t="s">
        <v>2417</v>
      </c>
      <c r="D11197" t="s">
        <v>3449</v>
      </c>
      <c r="E11197" t="s">
        <v>3469</v>
      </c>
      <c r="F11197" t="s">
        <v>4187</v>
      </c>
      <c r="G11197" s="4"/>
      <c r="H11197" s="4"/>
      <c r="I11197" s="4"/>
      <c r="J11197" s="4"/>
      <c r="K11197" s="4">
        <v>-11305462.225473801</v>
      </c>
      <c r="L11197" s="4">
        <v>52732470.356004</v>
      </c>
      <c r="M11197" s="4">
        <v>10578703.2563533</v>
      </c>
      <c r="N11197" s="3">
        <v>-0.20666726992867901</v>
      </c>
      <c r="O11197" s="5">
        <v>1.7263666391372681</v>
      </c>
      <c r="P11197" s="3">
        <v>0.20061080157756805</v>
      </c>
    </row>
    <row r="11198" spans="1:16" x14ac:dyDescent="0.25">
      <c r="A11198" s="1">
        <v>2021</v>
      </c>
      <c r="B11198" t="s">
        <v>716</v>
      </c>
      <c r="C11198" t="s">
        <v>2417</v>
      </c>
      <c r="D11198" t="s">
        <v>3449</v>
      </c>
      <c r="E11198" t="s">
        <v>3469</v>
      </c>
      <c r="F11198" t="s">
        <v>4187</v>
      </c>
      <c r="G11198" s="4"/>
      <c r="H11198" s="4"/>
      <c r="I11198" s="4"/>
      <c r="J11198" s="4"/>
      <c r="K11198" s="4">
        <v>-17587295.3984809</v>
      </c>
      <c r="L11198" s="4">
        <v>76323583.441429406</v>
      </c>
      <c r="M11198" s="4">
        <v>7438010.3322361298</v>
      </c>
      <c r="N11198" s="3">
        <v>-0.26326368277103301</v>
      </c>
      <c r="O11198" s="5">
        <v>1.0560293197631836</v>
      </c>
      <c r="P11198" s="3">
        <v>9.7453631460666656E-2</v>
      </c>
    </row>
    <row r="11199" spans="1:16" x14ac:dyDescent="0.25">
      <c r="A11199" s="1">
        <v>2022</v>
      </c>
      <c r="B11199" t="s">
        <v>716</v>
      </c>
      <c r="C11199" t="s">
        <v>2417</v>
      </c>
      <c r="D11199" t="s">
        <v>3449</v>
      </c>
      <c r="E11199" t="s">
        <v>3469</v>
      </c>
      <c r="F11199" t="s">
        <v>4187</v>
      </c>
      <c r="G11199" s="4"/>
      <c r="H11199" s="4"/>
      <c r="I11199" s="4"/>
      <c r="J11199" s="4"/>
      <c r="K11199" s="4">
        <v>-20063903.055062901</v>
      </c>
      <c r="L11199" s="4">
        <v>96381127.205725104</v>
      </c>
      <c r="M11199" s="4">
        <v>37789754.808256298</v>
      </c>
      <c r="N11199" s="3">
        <v>-0.24082334182352799</v>
      </c>
      <c r="O11199" s="5">
        <v>1.102060079574585</v>
      </c>
      <c r="P11199" s="3">
        <v>0.39208665490150452</v>
      </c>
    </row>
    <row r="11200" spans="1:16" x14ac:dyDescent="0.25">
      <c r="A11200" s="1">
        <v>2023</v>
      </c>
      <c r="B11200" t="s">
        <v>716</v>
      </c>
      <c r="C11200" t="s">
        <v>2417</v>
      </c>
      <c r="D11200" t="s">
        <v>3449</v>
      </c>
      <c r="E11200" t="s">
        <v>3469</v>
      </c>
      <c r="F11200" t="s">
        <v>4187</v>
      </c>
      <c r="G11200" s="4"/>
      <c r="H11200" s="4"/>
      <c r="I11200" s="4"/>
      <c r="J11200" s="4"/>
      <c r="K11200" s="4">
        <v>-24386228.043862302</v>
      </c>
      <c r="L11200" s="4">
        <v>86302036.463020399</v>
      </c>
      <c r="M11200" s="4">
        <v>46798653.467986502</v>
      </c>
      <c r="N11200" s="3">
        <v>-0.271862192480186</v>
      </c>
      <c r="O11200" s="5">
        <v>0.93689060211181641</v>
      </c>
      <c r="P11200" s="3">
        <v>0.54226595163345337</v>
      </c>
    </row>
    <row r="11201" spans="1:16" x14ac:dyDescent="0.25">
      <c r="A11201" s="1">
        <v>2024</v>
      </c>
      <c r="B11201" t="s">
        <v>716</v>
      </c>
      <c r="C11201" t="s">
        <v>2417</v>
      </c>
      <c r="D11201" t="s">
        <v>3449</v>
      </c>
      <c r="E11201" t="s">
        <v>3469</v>
      </c>
      <c r="F11201" t="s">
        <v>4187</v>
      </c>
      <c r="G11201" s="4"/>
      <c r="H11201" s="4"/>
      <c r="I11201" s="4"/>
      <c r="J11201" s="4"/>
      <c r="K11201" s="4">
        <v>-16901455.401252098</v>
      </c>
      <c r="L11201" s="4">
        <v>61850219.676918298</v>
      </c>
      <c r="M11201" s="4">
        <v>52569119.892261602</v>
      </c>
      <c r="N11201" s="3">
        <v>-0.22814382843540901</v>
      </c>
      <c r="O11201" s="5">
        <v>0.98442643880844116</v>
      </c>
      <c r="P11201" s="3">
        <v>0.84994232654571533</v>
      </c>
    </row>
    <row r="11202" spans="1:16" x14ac:dyDescent="0.25">
      <c r="A11202" s="1">
        <v>2015</v>
      </c>
      <c r="B11202" t="s">
        <v>717</v>
      </c>
      <c r="C11202" t="s">
        <v>2418</v>
      </c>
      <c r="D11202" t="s">
        <v>3403</v>
      </c>
      <c r="E11202" t="s">
        <v>3469</v>
      </c>
      <c r="F11202" t="s">
        <v>4188</v>
      </c>
      <c r="G11202" s="4"/>
      <c r="H11202" s="4"/>
      <c r="I11202" s="4"/>
      <c r="J11202" s="4"/>
      <c r="K11202" s="4">
        <v>-120842.353412479</v>
      </c>
      <c r="L11202" s="4">
        <v>32870.580803217199</v>
      </c>
      <c r="M11202" s="4">
        <v>163720.407078419</v>
      </c>
      <c r="N11202" s="3">
        <v>-2.5793333662210398</v>
      </c>
      <c r="P11202" s="3">
        <v>4.9807581901550293</v>
      </c>
    </row>
    <row r="11203" spans="1:16" x14ac:dyDescent="0.25">
      <c r="A11203" s="1">
        <v>2016</v>
      </c>
      <c r="B11203" t="s">
        <v>717</v>
      </c>
      <c r="C11203" t="s">
        <v>2418</v>
      </c>
      <c r="D11203" t="s">
        <v>3403</v>
      </c>
      <c r="E11203" t="s">
        <v>3469</v>
      </c>
      <c r="F11203" t="s">
        <v>4188</v>
      </c>
      <c r="G11203" s="4"/>
      <c r="H11203" s="4"/>
      <c r="I11203" s="4"/>
      <c r="J11203" s="4"/>
      <c r="K11203" s="4">
        <v>-151429.65700152001</v>
      </c>
      <c r="L11203" s="4">
        <v>75202.640283696397</v>
      </c>
      <c r="M11203" s="4">
        <v>353075.36430551001</v>
      </c>
      <c r="N11203" s="3">
        <v>-2.8307360211684398</v>
      </c>
      <c r="P11203" s="3">
        <v>4.6949863433837891</v>
      </c>
    </row>
    <row r="11204" spans="1:16" x14ac:dyDescent="0.25">
      <c r="A11204" s="1">
        <v>2017</v>
      </c>
      <c r="B11204" t="s">
        <v>717</v>
      </c>
      <c r="C11204" t="s">
        <v>2418</v>
      </c>
      <c r="D11204" t="s">
        <v>3403</v>
      </c>
      <c r="E11204" t="s">
        <v>3469</v>
      </c>
      <c r="F11204" t="s">
        <v>4188</v>
      </c>
      <c r="G11204" s="4"/>
      <c r="H11204" s="4"/>
      <c r="I11204" s="4"/>
      <c r="J11204" s="4"/>
      <c r="K11204" s="4">
        <v>-2775170.43664061</v>
      </c>
      <c r="L11204" s="4">
        <v>3573430.3304203502</v>
      </c>
      <c r="M11204" s="4">
        <v>295796.53669671901</v>
      </c>
      <c r="N11204" s="3">
        <v>-1.5202186169668599</v>
      </c>
      <c r="O11204" s="5">
        <v>0.80968928337097168</v>
      </c>
      <c r="P11204" s="3">
        <v>8.2776635885238647E-2</v>
      </c>
    </row>
    <row r="11205" spans="1:16" x14ac:dyDescent="0.25">
      <c r="A11205" s="1">
        <v>2018</v>
      </c>
      <c r="B11205" t="s">
        <v>717</v>
      </c>
      <c r="C11205" t="s">
        <v>2418</v>
      </c>
      <c r="D11205" t="s">
        <v>3403</v>
      </c>
      <c r="E11205" t="s">
        <v>3469</v>
      </c>
      <c r="F11205" t="s">
        <v>4188</v>
      </c>
      <c r="G11205" s="4"/>
      <c r="H11205" s="4"/>
      <c r="I11205" s="4"/>
      <c r="J11205" s="4"/>
      <c r="K11205" s="4">
        <v>-1875564.58597029</v>
      </c>
      <c r="L11205" s="4">
        <v>2119263.6511002998</v>
      </c>
      <c r="M11205" s="4">
        <v>486711.22658198798</v>
      </c>
      <c r="N11205" s="3">
        <v>-0.67458425664173105</v>
      </c>
      <c r="O11205" s="5">
        <v>0.93211865425109863</v>
      </c>
      <c r="P11205" s="3">
        <v>0.22966054081916809</v>
      </c>
    </row>
    <row r="11206" spans="1:16" x14ac:dyDescent="0.25">
      <c r="A11206" s="1">
        <v>2019</v>
      </c>
      <c r="B11206" t="s">
        <v>717</v>
      </c>
      <c r="C11206" t="s">
        <v>2418</v>
      </c>
      <c r="D11206" t="s">
        <v>3403</v>
      </c>
      <c r="E11206" t="s">
        <v>3469</v>
      </c>
      <c r="F11206" t="s">
        <v>4188</v>
      </c>
      <c r="G11206" s="4"/>
      <c r="H11206" s="4"/>
      <c r="I11206" s="4"/>
      <c r="J11206" s="4"/>
      <c r="K11206" s="4">
        <v>-1085853.28185328</v>
      </c>
      <c r="L11206" s="4">
        <v>1472840.9968409999</v>
      </c>
      <c r="M11206" s="4">
        <v>633068.44506844506</v>
      </c>
      <c r="N11206" s="3">
        <v>-0.62356228354382803</v>
      </c>
      <c r="O11206" s="5">
        <v>1.3867964744567871</v>
      </c>
      <c r="P11206" s="3">
        <v>0.42982810735702515</v>
      </c>
    </row>
    <row r="11207" spans="1:16" x14ac:dyDescent="0.25">
      <c r="A11207" s="1">
        <v>2020</v>
      </c>
      <c r="B11207" t="s">
        <v>717</v>
      </c>
      <c r="C11207" t="s">
        <v>2418</v>
      </c>
      <c r="D11207" t="s">
        <v>3403</v>
      </c>
      <c r="E11207" t="s">
        <v>3469</v>
      </c>
      <c r="F11207" t="s">
        <v>4188</v>
      </c>
      <c r="G11207" s="4"/>
      <c r="H11207" s="4"/>
      <c r="I11207" s="4"/>
      <c r="J11207" s="4"/>
      <c r="K11207" s="4">
        <v>-2969143.3264773702</v>
      </c>
      <c r="L11207" s="4">
        <v>4302006.4050356802</v>
      </c>
      <c r="M11207" s="4">
        <v>289990.75134933699</v>
      </c>
      <c r="N11207" s="3">
        <v>-1.0327303813545099</v>
      </c>
      <c r="O11207" s="5">
        <v>7.2019305229187012</v>
      </c>
      <c r="P11207" s="3">
        <v>6.7408256232738495E-2</v>
      </c>
    </row>
    <row r="11208" spans="1:16" x14ac:dyDescent="0.25">
      <c r="A11208" s="1">
        <v>2021</v>
      </c>
      <c r="B11208" t="s">
        <v>717</v>
      </c>
      <c r="C11208" t="s">
        <v>2418</v>
      </c>
      <c r="D11208" t="s">
        <v>3403</v>
      </c>
      <c r="E11208" t="s">
        <v>3469</v>
      </c>
      <c r="F11208" t="s">
        <v>4188</v>
      </c>
      <c r="G11208" s="4"/>
      <c r="H11208" s="4"/>
      <c r="I11208" s="4"/>
      <c r="J11208" s="4"/>
      <c r="K11208" s="4">
        <v>1089105.4143016699</v>
      </c>
      <c r="L11208" s="4">
        <v>6440186.9999775104</v>
      </c>
      <c r="M11208" s="4">
        <v>802397.85857283196</v>
      </c>
      <c r="N11208" s="3">
        <v>0.19599347412108001</v>
      </c>
      <c r="O11208" s="5">
        <v>3.3166177272796631</v>
      </c>
      <c r="P11208" s="3">
        <v>0.12459232658147812</v>
      </c>
    </row>
    <row r="11209" spans="1:16" x14ac:dyDescent="0.25">
      <c r="A11209" s="1">
        <v>2022</v>
      </c>
      <c r="B11209" t="s">
        <v>717</v>
      </c>
      <c r="C11209" t="s">
        <v>2418</v>
      </c>
      <c r="D11209" t="s">
        <v>3403</v>
      </c>
      <c r="E11209" t="s">
        <v>3469</v>
      </c>
      <c r="F11209" t="s">
        <v>4188</v>
      </c>
      <c r="G11209" s="4"/>
      <c r="H11209" s="4"/>
      <c r="I11209" s="4"/>
      <c r="J11209" s="4"/>
      <c r="K11209" s="4">
        <v>-2081846.97771674</v>
      </c>
      <c r="L11209" s="4">
        <v>4919930.7141821999</v>
      </c>
      <c r="M11209" s="4">
        <v>274399.44240098802</v>
      </c>
      <c r="N11209" s="3">
        <v>-0.38384513775041501</v>
      </c>
      <c r="O11209" s="5">
        <v>1.9119536876678467</v>
      </c>
      <c r="P11209" s="3">
        <v>5.5773030966520309E-2</v>
      </c>
    </row>
    <row r="11210" spans="1:16" x14ac:dyDescent="0.25">
      <c r="A11210" s="1">
        <v>2023</v>
      </c>
      <c r="B11210" t="s">
        <v>717</v>
      </c>
      <c r="C11210" t="s">
        <v>2418</v>
      </c>
      <c r="D11210" t="s">
        <v>3403</v>
      </c>
      <c r="E11210" t="s">
        <v>3469</v>
      </c>
      <c r="F11210" t="s">
        <v>4188</v>
      </c>
      <c r="G11210" s="4"/>
      <c r="H11210" s="4"/>
      <c r="I11210" s="4"/>
      <c r="J11210" s="4"/>
      <c r="K11210" s="4">
        <v>-4993659.3007365903</v>
      </c>
      <c r="L11210" s="4">
        <v>3219521.3811952099</v>
      </c>
      <c r="M11210" s="4">
        <v>325799.42005799402</v>
      </c>
      <c r="N11210" s="3">
        <v>-1.2528108119272301</v>
      </c>
      <c r="O11210" s="5">
        <v>5.7976112365722656</v>
      </c>
      <c r="P11210" s="3">
        <v>0.10119498521089554</v>
      </c>
    </row>
    <row r="11211" spans="1:16" x14ac:dyDescent="0.25">
      <c r="A11211" s="1">
        <v>2024</v>
      </c>
      <c r="B11211" t="s">
        <v>717</v>
      </c>
      <c r="C11211" t="s">
        <v>2418</v>
      </c>
      <c r="D11211" t="s">
        <v>3403</v>
      </c>
      <c r="E11211" t="s">
        <v>3469</v>
      </c>
      <c r="F11211" t="s">
        <v>4188</v>
      </c>
      <c r="G11211" s="4"/>
      <c r="H11211" s="4"/>
      <c r="I11211" s="4"/>
      <c r="J11211" s="4"/>
      <c r="K11211" s="4">
        <v>-2223346.4228330702</v>
      </c>
      <c r="L11211" s="4">
        <v>6941597.9412372597</v>
      </c>
      <c r="M11211" s="4">
        <v>739734.52094431105</v>
      </c>
      <c r="N11211" s="3">
        <v>-0.437598069923544</v>
      </c>
      <c r="O11211" s="5">
        <v>2.4698195457458496</v>
      </c>
      <c r="P11211" s="3">
        <v>0.1065654531121254</v>
      </c>
    </row>
    <row r="11212" spans="1:16" x14ac:dyDescent="0.25">
      <c r="A11212" s="1">
        <v>2014</v>
      </c>
      <c r="B11212" t="s">
        <v>718</v>
      </c>
      <c r="C11212" t="s">
        <v>2419</v>
      </c>
      <c r="D11212" t="s">
        <v>3414</v>
      </c>
      <c r="E11212" t="s">
        <v>3470</v>
      </c>
      <c r="F11212" t="s">
        <v>4189</v>
      </c>
      <c r="G11212" s="4"/>
      <c r="H11212" s="4"/>
      <c r="I11212" s="4"/>
      <c r="J11212" s="4"/>
      <c r="K11212" s="4">
        <v>11101292.3892632</v>
      </c>
      <c r="L11212" s="4">
        <v>560525622.615538</v>
      </c>
      <c r="M11212" s="4">
        <v>503720823.52641302</v>
      </c>
      <c r="N11212" s="3">
        <v>1.9948209470704002E-2</v>
      </c>
      <c r="P11212" s="3">
        <v>0.89865797758102417</v>
      </c>
    </row>
    <row r="11213" spans="1:16" x14ac:dyDescent="0.25">
      <c r="A11213" s="1">
        <v>2015</v>
      </c>
      <c r="B11213" t="s">
        <v>718</v>
      </c>
      <c r="C11213" t="s">
        <v>2419</v>
      </c>
      <c r="D11213" t="s">
        <v>3414</v>
      </c>
      <c r="E11213" t="s">
        <v>3470</v>
      </c>
      <c r="F11213" t="s">
        <v>4189</v>
      </c>
      <c r="G11213" s="4"/>
      <c r="H11213" s="4"/>
      <c r="I11213" s="4"/>
      <c r="J11213" s="4"/>
      <c r="K11213" s="4">
        <v>8608754.3043771498</v>
      </c>
      <c r="L11213" s="4">
        <v>503976711.98835599</v>
      </c>
      <c r="M11213" s="4">
        <v>403708331.85416597</v>
      </c>
      <c r="N11213" s="3">
        <v>1.7707153617042001E-2</v>
      </c>
      <c r="P11213" s="3">
        <v>0.80104559659957886</v>
      </c>
    </row>
    <row r="11214" spans="1:16" x14ac:dyDescent="0.25">
      <c r="A11214" s="1">
        <v>2016</v>
      </c>
      <c r="B11214" t="s">
        <v>718</v>
      </c>
      <c r="C11214" t="s">
        <v>2419</v>
      </c>
      <c r="D11214" t="s">
        <v>3414</v>
      </c>
      <c r="E11214" t="s">
        <v>3470</v>
      </c>
      <c r="F11214" t="s">
        <v>4189</v>
      </c>
      <c r="G11214" s="4"/>
      <c r="H11214" s="4"/>
      <c r="I11214" s="4"/>
      <c r="J11214" s="4"/>
      <c r="K11214" s="4">
        <v>12890300.3479847</v>
      </c>
      <c r="L11214" s="4">
        <v>528991519.98378301</v>
      </c>
      <c r="M11214" s="4">
        <v>393822088.58407402</v>
      </c>
      <c r="N11214" s="3">
        <v>2.5560274052442999E-2</v>
      </c>
      <c r="P11214" s="3">
        <v>0.74447715282440186</v>
      </c>
    </row>
    <row r="11215" spans="1:16" x14ac:dyDescent="0.25">
      <c r="A11215" s="1">
        <v>2017</v>
      </c>
      <c r="B11215" t="s">
        <v>718</v>
      </c>
      <c r="C11215" t="s">
        <v>2419</v>
      </c>
      <c r="D11215" t="s">
        <v>3414</v>
      </c>
      <c r="E11215" t="s">
        <v>3470</v>
      </c>
      <c r="F11215" t="s">
        <v>4189</v>
      </c>
      <c r="G11215" s="4"/>
      <c r="H11215" s="4"/>
      <c r="I11215" s="4"/>
      <c r="J11215" s="4"/>
      <c r="K11215" s="4">
        <v>11064920.716981901</v>
      </c>
      <c r="L11215" s="4">
        <v>650272302.99639499</v>
      </c>
      <c r="M11215" s="4">
        <v>318867871.07922602</v>
      </c>
      <c r="N11215" s="3">
        <v>1.8369452437708999E-2</v>
      </c>
      <c r="O11215" s="5">
        <v>1.0419931411743164</v>
      </c>
      <c r="P11215" s="3">
        <v>0.49036052823066711</v>
      </c>
    </row>
    <row r="11216" spans="1:16" x14ac:dyDescent="0.25">
      <c r="A11216" s="1">
        <v>2015</v>
      </c>
      <c r="B11216" t="s">
        <v>719</v>
      </c>
      <c r="C11216" t="s">
        <v>2420</v>
      </c>
      <c r="D11216" t="s">
        <v>3459</v>
      </c>
      <c r="E11216" t="s">
        <v>3469</v>
      </c>
      <c r="F11216" t="s">
        <v>4190</v>
      </c>
      <c r="G11216" s="4"/>
      <c r="H11216" s="4"/>
      <c r="I11216" s="4"/>
      <c r="J11216" s="4"/>
      <c r="K11216" s="4">
        <v>-633296.01106527902</v>
      </c>
      <c r="L11216" s="4">
        <v>885651.49911608698</v>
      </c>
      <c r="M11216" s="4">
        <v>273535.097004882</v>
      </c>
      <c r="N11216" s="3">
        <v>-1.05100156804579</v>
      </c>
      <c r="P11216" s="3">
        <v>0.30885183811187744</v>
      </c>
    </row>
    <row r="11217" spans="1:16" x14ac:dyDescent="0.25">
      <c r="A11217" s="1">
        <v>2016</v>
      </c>
      <c r="B11217" t="s">
        <v>719</v>
      </c>
      <c r="C11217" t="s">
        <v>2420</v>
      </c>
      <c r="D11217" t="s">
        <v>3459</v>
      </c>
      <c r="E11217" t="s">
        <v>3469</v>
      </c>
      <c r="F11217" t="s">
        <v>4190</v>
      </c>
      <c r="G11217" s="4"/>
      <c r="H11217" s="4"/>
      <c r="I11217" s="4"/>
      <c r="J11217" s="4"/>
      <c r="K11217" s="4">
        <v>-1289692.1330375201</v>
      </c>
      <c r="L11217" s="4">
        <v>1115915.87235931</v>
      </c>
      <c r="M11217" s="4">
        <v>343952.20334054797</v>
      </c>
      <c r="N11217" s="3">
        <v>-1.29340185394319</v>
      </c>
      <c r="P11217" s="3">
        <v>0.3082241415977478</v>
      </c>
    </row>
    <row r="11218" spans="1:16" x14ac:dyDescent="0.25">
      <c r="A11218" s="1">
        <v>2017</v>
      </c>
      <c r="B11218" t="s">
        <v>719</v>
      </c>
      <c r="C11218" t="s">
        <v>2420</v>
      </c>
      <c r="D11218" t="s">
        <v>3459</v>
      </c>
      <c r="E11218" t="s">
        <v>3469</v>
      </c>
      <c r="F11218" t="s">
        <v>4190</v>
      </c>
      <c r="G11218" s="4"/>
      <c r="H11218" s="4"/>
      <c r="I11218" s="4"/>
      <c r="J11218" s="4"/>
      <c r="K11218" s="4">
        <v>-2030320.8543634799</v>
      </c>
      <c r="L11218" s="4">
        <v>4916211.9994695298</v>
      </c>
      <c r="M11218" s="4">
        <v>2399515.5590573298</v>
      </c>
      <c r="N11218" s="3">
        <v>-0.66320465923176197</v>
      </c>
      <c r="O11218" s="5">
        <v>2.0520718097686768</v>
      </c>
      <c r="P11218" s="3">
        <v>0.48808220028877258</v>
      </c>
    </row>
    <row r="11219" spans="1:16" x14ac:dyDescent="0.25">
      <c r="A11219" s="1">
        <v>2018</v>
      </c>
      <c r="B11219" t="s">
        <v>719</v>
      </c>
      <c r="C11219" t="s">
        <v>2420</v>
      </c>
      <c r="D11219" t="s">
        <v>3459</v>
      </c>
      <c r="E11219" t="s">
        <v>3469</v>
      </c>
      <c r="F11219" t="s">
        <v>4190</v>
      </c>
      <c r="G11219" s="4"/>
      <c r="H11219" s="4"/>
      <c r="I11219" s="4"/>
      <c r="J11219" s="4"/>
      <c r="K11219" s="4">
        <v>-1370684.5993345701</v>
      </c>
      <c r="L11219" s="4">
        <v>3701780.5785822999</v>
      </c>
      <c r="M11219" s="4">
        <v>2386397.5356679601</v>
      </c>
      <c r="N11219" s="3">
        <v>-0.33660826117577702</v>
      </c>
      <c r="O11219" s="5">
        <v>2.0225775241851807</v>
      </c>
      <c r="P11219" s="3">
        <v>0.64466208219528198</v>
      </c>
    </row>
    <row r="11220" spans="1:16" x14ac:dyDescent="0.25">
      <c r="A11220" s="1">
        <v>2019</v>
      </c>
      <c r="B11220" t="s">
        <v>719</v>
      </c>
      <c r="C11220" t="s">
        <v>2420</v>
      </c>
      <c r="D11220" t="s">
        <v>3459</v>
      </c>
      <c r="E11220" t="s">
        <v>3469</v>
      </c>
      <c r="F11220" t="s">
        <v>4190</v>
      </c>
      <c r="G11220" s="4"/>
      <c r="H11220" s="4"/>
      <c r="I11220" s="4"/>
      <c r="J11220" s="4"/>
      <c r="K11220" s="4">
        <v>-2494935.0558168902</v>
      </c>
      <c r="L11220" s="4">
        <v>10274678.7895808</v>
      </c>
      <c r="M11220" s="4">
        <v>3584952.6082988102</v>
      </c>
      <c r="N11220" s="3">
        <v>-0.35739577734151801</v>
      </c>
      <c r="O11220" s="5">
        <v>3.4043920040130615</v>
      </c>
      <c r="P11220" s="3">
        <v>0.34891140460968018</v>
      </c>
    </row>
    <row r="11221" spans="1:16" x14ac:dyDescent="0.25">
      <c r="A11221" s="1">
        <v>2020</v>
      </c>
      <c r="B11221" t="s">
        <v>719</v>
      </c>
      <c r="C11221" t="s">
        <v>2420</v>
      </c>
      <c r="D11221" t="s">
        <v>3459</v>
      </c>
      <c r="E11221" t="s">
        <v>3469</v>
      </c>
      <c r="F11221" t="s">
        <v>4190</v>
      </c>
      <c r="G11221" s="4"/>
      <c r="H11221" s="4"/>
      <c r="I11221" s="4"/>
      <c r="J11221" s="4"/>
      <c r="K11221" s="4">
        <v>-3369510.1214886401</v>
      </c>
      <c r="L11221" s="4">
        <v>8634763.1394695695</v>
      </c>
      <c r="M11221" s="4">
        <v>3468559.1401158702</v>
      </c>
      <c r="N11221" s="3">
        <v>-0.33874004990464202</v>
      </c>
      <c r="O11221" s="5">
        <v>3.9996793270111084</v>
      </c>
      <c r="P11221" s="3">
        <v>0.4016970694065094</v>
      </c>
    </row>
    <row r="11222" spans="1:16" x14ac:dyDescent="0.25">
      <c r="A11222" s="1">
        <v>2021</v>
      </c>
      <c r="B11222" t="s">
        <v>719</v>
      </c>
      <c r="C11222" t="s">
        <v>2420</v>
      </c>
      <c r="D11222" t="s">
        <v>3459</v>
      </c>
      <c r="E11222" t="s">
        <v>3469</v>
      </c>
      <c r="F11222" t="s">
        <v>4190</v>
      </c>
      <c r="G11222" s="4"/>
      <c r="H11222" s="4"/>
      <c r="I11222" s="4"/>
      <c r="J11222" s="4"/>
      <c r="K11222" s="4">
        <v>-2989669.0164874699</v>
      </c>
      <c r="L11222" s="4">
        <v>16009757.443317501</v>
      </c>
      <c r="M11222" s="4">
        <v>5569147.8935102802</v>
      </c>
      <c r="N11222" s="3">
        <v>-0.247515468815215</v>
      </c>
      <c r="O11222" s="5">
        <v>2.5985500812530518</v>
      </c>
      <c r="P11222" s="3">
        <v>0.34785959124565125</v>
      </c>
    </row>
    <row r="11223" spans="1:16" x14ac:dyDescent="0.25">
      <c r="A11223" s="1">
        <v>2022</v>
      </c>
      <c r="B11223" t="s">
        <v>719</v>
      </c>
      <c r="C11223" t="s">
        <v>2420</v>
      </c>
      <c r="D11223" t="s">
        <v>3459</v>
      </c>
      <c r="E11223" t="s">
        <v>3469</v>
      </c>
      <c r="F11223" t="s">
        <v>4190</v>
      </c>
      <c r="G11223" s="4"/>
      <c r="H11223" s="4"/>
      <c r="I11223" s="4"/>
      <c r="J11223" s="4"/>
      <c r="K11223" s="4">
        <v>-2221722.6014797902</v>
      </c>
      <c r="L11223" s="4">
        <v>14008911.4172424</v>
      </c>
      <c r="M11223" s="4">
        <v>4256087.4245459102</v>
      </c>
      <c r="N11223" s="3">
        <v>-0.15304829398789099</v>
      </c>
      <c r="O11223" s="5">
        <v>1.670738697052002</v>
      </c>
      <c r="P11223" s="3">
        <v>0.30381286144256592</v>
      </c>
    </row>
    <row r="11224" spans="1:16" x14ac:dyDescent="0.25">
      <c r="A11224" s="1">
        <v>2023</v>
      </c>
      <c r="B11224" t="s">
        <v>719</v>
      </c>
      <c r="C11224" t="s">
        <v>2420</v>
      </c>
      <c r="D11224" t="s">
        <v>3459</v>
      </c>
      <c r="E11224" t="s">
        <v>3469</v>
      </c>
      <c r="F11224" t="s">
        <v>4190</v>
      </c>
      <c r="G11224" s="4"/>
      <c r="H11224" s="4"/>
      <c r="I11224" s="4"/>
      <c r="J11224" s="4"/>
      <c r="K11224" s="4">
        <v>-2064109.2867892899</v>
      </c>
      <c r="L11224" s="4">
        <v>12734689.4302078</v>
      </c>
      <c r="M11224" s="4">
        <v>4853482.9716091296</v>
      </c>
      <c r="N11224" s="3">
        <v>-0.15439865518822299</v>
      </c>
      <c r="O11224" s="5">
        <v>1.8896915912628174</v>
      </c>
      <c r="P11224" s="3">
        <v>0.38112300634384155</v>
      </c>
    </row>
    <row r="11225" spans="1:16" x14ac:dyDescent="0.25">
      <c r="A11225" s="1">
        <v>2024</v>
      </c>
      <c r="B11225" t="s">
        <v>719</v>
      </c>
      <c r="C11225" t="s">
        <v>2420</v>
      </c>
      <c r="D11225" t="s">
        <v>3459</v>
      </c>
      <c r="E11225" t="s">
        <v>3469</v>
      </c>
      <c r="F11225" t="s">
        <v>4190</v>
      </c>
      <c r="G11225" s="4"/>
      <c r="H11225" s="4"/>
      <c r="I11225" s="4"/>
      <c r="J11225" s="4"/>
      <c r="K11225" s="4">
        <v>-1629658.04403913</v>
      </c>
      <c r="L11225" s="4">
        <v>12731007.430597199</v>
      </c>
      <c r="M11225" s="4">
        <v>4737392.4233893696</v>
      </c>
      <c r="N11225" s="3">
        <v>-0.13412429666216899</v>
      </c>
      <c r="O11225" s="5">
        <v>2.221904993057251</v>
      </c>
      <c r="P11225" s="3">
        <v>0.37211450934410095</v>
      </c>
    </row>
    <row r="11226" spans="1:16" x14ac:dyDescent="0.25">
      <c r="A11226" s="1">
        <v>2017</v>
      </c>
      <c r="B11226" t="s">
        <v>720</v>
      </c>
      <c r="C11226" t="s">
        <v>2421</v>
      </c>
      <c r="D11226" t="s">
        <v>3449</v>
      </c>
      <c r="E11226" t="s">
        <v>3469</v>
      </c>
      <c r="F11226" t="s">
        <v>4191</v>
      </c>
      <c r="G11226" s="4"/>
      <c r="H11226" s="4"/>
      <c r="I11226" s="4"/>
      <c r="J11226" s="4"/>
      <c r="K11226" s="4">
        <v>-1994427.75901208</v>
      </c>
      <c r="L11226" s="4">
        <v>17120599.2713883</v>
      </c>
      <c r="M11226" s="4">
        <v>459341.28513367003</v>
      </c>
      <c r="N11226" s="3">
        <v>-0.22279536777783901</v>
      </c>
      <c r="O11226" s="5">
        <v>2.01936936378479</v>
      </c>
      <c r="P11226" s="3">
        <v>2.6829743757843971E-2</v>
      </c>
    </row>
    <row r="11227" spans="1:16" x14ac:dyDescent="0.25">
      <c r="A11227" s="1">
        <v>2018</v>
      </c>
      <c r="B11227" t="s">
        <v>720</v>
      </c>
      <c r="C11227" t="s">
        <v>2421</v>
      </c>
      <c r="D11227" t="s">
        <v>3449</v>
      </c>
      <c r="E11227" t="s">
        <v>3469</v>
      </c>
      <c r="F11227" t="s">
        <v>4191</v>
      </c>
      <c r="G11227" s="4"/>
      <c r="H11227" s="4"/>
      <c r="I11227" s="4"/>
      <c r="J11227" s="4"/>
      <c r="K11227" s="4">
        <v>-5344453.1382168802</v>
      </c>
      <c r="L11227" s="4">
        <v>23082961.145886201</v>
      </c>
      <c r="M11227" s="4">
        <v>3283752.7491118298</v>
      </c>
      <c r="N11227" s="3">
        <v>-0.27725069052082302</v>
      </c>
      <c r="O11227" s="5">
        <v>1.4167556762695313</v>
      </c>
      <c r="P11227" s="3">
        <v>0.14225873351097107</v>
      </c>
    </row>
    <row r="11228" spans="1:16" x14ac:dyDescent="0.25">
      <c r="A11228" s="1">
        <v>2019</v>
      </c>
      <c r="B11228" t="s">
        <v>720</v>
      </c>
      <c r="C11228" t="s">
        <v>2421</v>
      </c>
      <c r="D11228" t="s">
        <v>3449</v>
      </c>
      <c r="E11228" t="s">
        <v>3469</v>
      </c>
      <c r="F11228" t="s">
        <v>4191</v>
      </c>
      <c r="G11228" s="4"/>
      <c r="H11228" s="4"/>
      <c r="I11228" s="4"/>
      <c r="J11228" s="4"/>
      <c r="K11228" s="4">
        <v>-6849130.0989960004</v>
      </c>
      <c r="L11228" s="4">
        <v>19527770.834796</v>
      </c>
      <c r="M11228" s="4">
        <v>3856086.4986309102</v>
      </c>
      <c r="N11228" s="3">
        <v>-0.322167953746755</v>
      </c>
      <c r="O11228" s="5">
        <v>2.0730068683624268</v>
      </c>
      <c r="P11228" s="3">
        <v>0.19746680557727814</v>
      </c>
    </row>
    <row r="11229" spans="1:16" x14ac:dyDescent="0.25">
      <c r="A11229" s="1">
        <v>2020</v>
      </c>
      <c r="B11229" t="s">
        <v>720</v>
      </c>
      <c r="C11229" t="s">
        <v>2421</v>
      </c>
      <c r="D11229" t="s">
        <v>3449</v>
      </c>
      <c r="E11229" t="s">
        <v>3469</v>
      </c>
      <c r="F11229" t="s">
        <v>4191</v>
      </c>
      <c r="G11229" s="4"/>
      <c r="H11229" s="4"/>
      <c r="I11229" s="4"/>
      <c r="J11229" s="4"/>
      <c r="K11229" s="4">
        <v>-8305978.2566880304</v>
      </c>
      <c r="L11229" s="4">
        <v>28670141.0314609</v>
      </c>
      <c r="M11229" s="4">
        <v>9189591.5242631007</v>
      </c>
      <c r="N11229" s="3">
        <v>-0.33177569957025699</v>
      </c>
      <c r="O11229" s="5">
        <v>1.5153472423553467</v>
      </c>
      <c r="P11229" s="3">
        <v>0.3205282986164093</v>
      </c>
    </row>
    <row r="11230" spans="1:16" x14ac:dyDescent="0.25">
      <c r="A11230" s="1">
        <v>2021</v>
      </c>
      <c r="B11230" t="s">
        <v>720</v>
      </c>
      <c r="C11230" t="s">
        <v>2421</v>
      </c>
      <c r="D11230" t="s">
        <v>3449</v>
      </c>
      <c r="E11230" t="s">
        <v>3469</v>
      </c>
      <c r="F11230" t="s">
        <v>4191</v>
      </c>
      <c r="G11230" s="4"/>
      <c r="H11230" s="4"/>
      <c r="I11230" s="4"/>
      <c r="J11230" s="4"/>
      <c r="K11230" s="4">
        <v>-6656087.8750698799</v>
      </c>
      <c r="L11230" s="4">
        <v>22180847.387488101</v>
      </c>
      <c r="M11230" s="4">
        <v>7972193.4645457799</v>
      </c>
      <c r="N11230" s="3">
        <v>-0.270387476279212</v>
      </c>
      <c r="O11230" s="5">
        <v>0.87696605920791626</v>
      </c>
      <c r="P11230" s="3">
        <v>0.35941788554191589</v>
      </c>
    </row>
    <row r="11231" spans="1:16" x14ac:dyDescent="0.25">
      <c r="A11231" s="1">
        <v>2022</v>
      </c>
      <c r="B11231" t="s">
        <v>720</v>
      </c>
      <c r="C11231" t="s">
        <v>2421</v>
      </c>
      <c r="D11231" t="s">
        <v>3449</v>
      </c>
      <c r="E11231" t="s">
        <v>3469</v>
      </c>
      <c r="F11231" t="s">
        <v>4191</v>
      </c>
      <c r="G11231" s="4"/>
      <c r="H11231" s="4"/>
      <c r="I11231" s="4"/>
      <c r="J11231" s="4"/>
      <c r="K11231" s="4">
        <v>-4353328.15544564</v>
      </c>
      <c r="L11231" s="4">
        <v>12547761.2448732</v>
      </c>
      <c r="M11231" s="4">
        <v>6702599.1633623596</v>
      </c>
      <c r="N11231" s="3">
        <v>-0.26096780210463399</v>
      </c>
      <c r="O11231" s="5">
        <v>0.94187211990356445</v>
      </c>
      <c r="P11231" s="3">
        <v>0.53416693210601807</v>
      </c>
    </row>
    <row r="11232" spans="1:16" x14ac:dyDescent="0.25">
      <c r="A11232" s="1">
        <v>2023</v>
      </c>
      <c r="B11232" t="s">
        <v>720</v>
      </c>
      <c r="C11232" t="s">
        <v>2421</v>
      </c>
      <c r="D11232" t="s">
        <v>3449</v>
      </c>
      <c r="E11232" t="s">
        <v>3469</v>
      </c>
      <c r="F11232" t="s">
        <v>4191</v>
      </c>
      <c r="G11232" s="4"/>
      <c r="H11232" s="4"/>
      <c r="I11232" s="4"/>
      <c r="J11232" s="4"/>
      <c r="K11232" s="4">
        <v>-1645217.00046989</v>
      </c>
      <c r="L11232" s="4">
        <v>9814486.90097587</v>
      </c>
      <c r="M11232" s="4">
        <v>4680280.2993673496</v>
      </c>
      <c r="N11232" s="3">
        <v>-0.14717891733101299</v>
      </c>
      <c r="O11232" s="5">
        <v>0.97705179452896118</v>
      </c>
      <c r="P11232" s="3">
        <v>0.47687467932701111</v>
      </c>
    </row>
    <row r="11233" spans="1:16" x14ac:dyDescent="0.25">
      <c r="A11233" s="1">
        <v>2017</v>
      </c>
      <c r="B11233" t="s">
        <v>721</v>
      </c>
      <c r="C11233" t="s">
        <v>2422</v>
      </c>
      <c r="D11233" t="s">
        <v>3408</v>
      </c>
      <c r="E11233" t="s">
        <v>3469</v>
      </c>
      <c r="F11233" t="s">
        <v>4192</v>
      </c>
      <c r="G11233" s="4"/>
      <c r="H11233" s="4"/>
      <c r="I11233" s="4"/>
      <c r="J11233" s="4"/>
      <c r="K11233" s="4">
        <v>-772890.80966385605</v>
      </c>
      <c r="L11233" s="4">
        <v>8815116.7416861095</v>
      </c>
      <c r="M11233" s="4">
        <v>377782.024978742</v>
      </c>
      <c r="N11233" s="3">
        <v>-0.12506331990040501</v>
      </c>
      <c r="O11233" s="5">
        <v>1.0623759031295776</v>
      </c>
      <c r="P11233" s="3">
        <v>4.2856156826019287E-2</v>
      </c>
    </row>
    <row r="11234" spans="1:16" x14ac:dyDescent="0.25">
      <c r="A11234" s="1">
        <v>2018</v>
      </c>
      <c r="B11234" t="s">
        <v>721</v>
      </c>
      <c r="C11234" t="s">
        <v>2422</v>
      </c>
      <c r="D11234" t="s">
        <v>3408</v>
      </c>
      <c r="E11234" t="s">
        <v>3469</v>
      </c>
      <c r="F11234" t="s">
        <v>4192</v>
      </c>
      <c r="G11234" s="4"/>
      <c r="H11234" s="4"/>
      <c r="I11234" s="4"/>
      <c r="J11234" s="4"/>
      <c r="K11234" s="4">
        <v>-2030324.1132352101</v>
      </c>
      <c r="L11234" s="4">
        <v>13134569.023853799</v>
      </c>
      <c r="M11234" s="4">
        <v>273905.28957311198</v>
      </c>
      <c r="N11234" s="3">
        <v>-0.19244822686221499</v>
      </c>
      <c r="O11234" s="5">
        <v>1.4340692758560181</v>
      </c>
      <c r="P11234" s="3">
        <v>2.0853770896792412E-2</v>
      </c>
    </row>
    <row r="11235" spans="1:16" x14ac:dyDescent="0.25">
      <c r="A11235" s="1">
        <v>2021</v>
      </c>
      <c r="B11235" t="s">
        <v>721</v>
      </c>
      <c r="C11235" t="s">
        <v>2422</v>
      </c>
      <c r="D11235" t="s">
        <v>3408</v>
      </c>
      <c r="E11235" t="s">
        <v>3469</v>
      </c>
      <c r="F11235" t="s">
        <v>4192</v>
      </c>
      <c r="G11235" s="4"/>
      <c r="H11235" s="4"/>
      <c r="I11235" s="4"/>
      <c r="J11235" s="4"/>
      <c r="K11235" s="4">
        <v>-2070551.25198743</v>
      </c>
      <c r="L11235" s="4">
        <v>8646215.7237133496</v>
      </c>
      <c r="M11235" s="4">
        <v>2615368.6992253601</v>
      </c>
      <c r="N11235" s="3">
        <v>-0.24290558895320499</v>
      </c>
      <c r="P11235" s="3">
        <v>0.30248710513114929</v>
      </c>
    </row>
    <row r="11236" spans="1:16" x14ac:dyDescent="0.25">
      <c r="A11236" s="1">
        <v>2022</v>
      </c>
      <c r="B11236" t="s">
        <v>721</v>
      </c>
      <c r="C11236" t="s">
        <v>2422</v>
      </c>
      <c r="D11236" t="s">
        <v>3408</v>
      </c>
      <c r="E11236" t="s">
        <v>3469</v>
      </c>
      <c r="F11236" t="s">
        <v>4192</v>
      </c>
      <c r="G11236" s="4"/>
      <c r="H11236" s="4"/>
      <c r="I11236" s="4"/>
      <c r="J11236" s="4"/>
      <c r="K11236" s="4">
        <v>-5336036.7357505905</v>
      </c>
      <c r="L11236" s="4">
        <v>7073094.0604177704</v>
      </c>
      <c r="M11236" s="4">
        <v>1907043.9711673399</v>
      </c>
      <c r="N11236" s="3">
        <v>-0.70271251390126899</v>
      </c>
      <c r="O11236" s="5">
        <v>7.5778303146362305</v>
      </c>
      <c r="P11236" s="3">
        <v>0.26961949467658997</v>
      </c>
    </row>
    <row r="11237" spans="1:16" x14ac:dyDescent="0.25">
      <c r="A11237" s="1">
        <v>2023</v>
      </c>
      <c r="B11237" t="s">
        <v>721</v>
      </c>
      <c r="C11237" t="s">
        <v>2422</v>
      </c>
      <c r="D11237" t="s">
        <v>3408</v>
      </c>
      <c r="E11237" t="s">
        <v>3469</v>
      </c>
      <c r="F11237" t="s">
        <v>4192</v>
      </c>
      <c r="G11237" s="4"/>
      <c r="H11237" s="4"/>
      <c r="I11237" s="4"/>
      <c r="J11237" s="4"/>
      <c r="K11237" s="4">
        <v>-5555287.6201112699</v>
      </c>
      <c r="L11237" s="4">
        <v>6861494.9299592096</v>
      </c>
      <c r="M11237" s="4">
        <v>6861640.6638382496</v>
      </c>
      <c r="N11237" s="3">
        <v>-0.79751704165701398</v>
      </c>
      <c r="O11237" s="5">
        <v>8.8658580780029297</v>
      </c>
      <c r="P11237" s="3">
        <v>1.00002121925354</v>
      </c>
    </row>
    <row r="11238" spans="1:16" x14ac:dyDescent="0.25">
      <c r="A11238" s="1">
        <v>2024</v>
      </c>
      <c r="B11238" t="s">
        <v>721</v>
      </c>
      <c r="C11238" t="s">
        <v>2422</v>
      </c>
      <c r="D11238" t="s">
        <v>3408</v>
      </c>
      <c r="E11238" t="s">
        <v>3469</v>
      </c>
      <c r="F11238" t="s">
        <v>4192</v>
      </c>
      <c r="G11238" s="4"/>
      <c r="H11238" s="4"/>
      <c r="I11238" s="4"/>
      <c r="J11238" s="4"/>
      <c r="K11238" s="4">
        <v>-6559183.0673950799</v>
      </c>
      <c r="L11238" s="4">
        <v>4607983.09709273</v>
      </c>
      <c r="M11238" s="4">
        <v>2264137.62381751</v>
      </c>
      <c r="N11238" s="3">
        <v>-1.2099825936222</v>
      </c>
      <c r="O11238" s="5">
        <v>11.132457733154297</v>
      </c>
      <c r="P11238" s="3">
        <v>0.49135112762451172</v>
      </c>
    </row>
    <row r="11239" spans="1:16" x14ac:dyDescent="0.25">
      <c r="A11239" s="1">
        <v>2017</v>
      </c>
      <c r="B11239" t="s">
        <v>722</v>
      </c>
      <c r="C11239" t="s">
        <v>2423</v>
      </c>
      <c r="D11239" t="s">
        <v>3403</v>
      </c>
      <c r="E11239" t="s">
        <v>3469</v>
      </c>
      <c r="F11239" t="s">
        <v>4193</v>
      </c>
      <c r="G11239" s="4"/>
      <c r="H11239" s="4"/>
      <c r="I11239" s="4"/>
      <c r="J11239" s="4"/>
      <c r="K11239" s="4">
        <v>-313593.42694858898</v>
      </c>
      <c r="L11239" s="4">
        <v>3881838.0256250598</v>
      </c>
      <c r="M11239" s="4">
        <v>299386.65867324598</v>
      </c>
      <c r="N11239" s="3">
        <v>-0.13851915715933999</v>
      </c>
      <c r="O11239" s="5">
        <v>0.87901896238327026</v>
      </c>
      <c r="P11239" s="3">
        <v>7.7124975621700287E-2</v>
      </c>
    </row>
    <row r="11240" spans="1:16" x14ac:dyDescent="0.25">
      <c r="A11240" s="1">
        <v>2018</v>
      </c>
      <c r="B11240" t="s">
        <v>722</v>
      </c>
      <c r="C11240" t="s">
        <v>2423</v>
      </c>
      <c r="D11240" t="s">
        <v>3403</v>
      </c>
      <c r="E11240" t="s">
        <v>3469</v>
      </c>
      <c r="F11240" t="s">
        <v>4193</v>
      </c>
      <c r="G11240" s="4"/>
      <c r="H11240" s="4"/>
      <c r="I11240" s="4"/>
      <c r="J11240" s="4"/>
      <c r="K11240" s="4">
        <v>-618985.336679028</v>
      </c>
      <c r="L11240" s="4">
        <v>3260483.7933663498</v>
      </c>
      <c r="M11240" s="4">
        <v>245594.71202599601</v>
      </c>
      <c r="N11240" s="3">
        <v>-0.17688112135426201</v>
      </c>
      <c r="O11240" s="5">
        <v>3.924260139465332</v>
      </c>
      <c r="P11240" s="3">
        <v>7.532462477684021E-2</v>
      </c>
    </row>
    <row r="11241" spans="1:16" x14ac:dyDescent="0.25">
      <c r="A11241" s="1">
        <v>2019</v>
      </c>
      <c r="B11241" t="s">
        <v>722</v>
      </c>
      <c r="C11241" t="s">
        <v>2423</v>
      </c>
      <c r="D11241" t="s">
        <v>3403</v>
      </c>
      <c r="E11241" t="s">
        <v>3469</v>
      </c>
      <c r="F11241" t="s">
        <v>4193</v>
      </c>
      <c r="G11241" s="4"/>
      <c r="H11241" s="4"/>
      <c r="I11241" s="4"/>
      <c r="J11241" s="4"/>
      <c r="K11241" s="4">
        <v>-676732.18673218705</v>
      </c>
      <c r="L11241" s="4">
        <v>3387821.6918216902</v>
      </c>
      <c r="M11241" s="4">
        <v>167110.56511056499</v>
      </c>
      <c r="N11241" s="3">
        <v>-0.20886630708192899</v>
      </c>
      <c r="O11241" s="5">
        <v>0.70783078670501709</v>
      </c>
      <c r="P11241" s="3">
        <v>4.9326848238706589E-2</v>
      </c>
    </row>
    <row r="11242" spans="1:16" x14ac:dyDescent="0.25">
      <c r="A11242" s="1">
        <v>2020</v>
      </c>
      <c r="B11242" t="s">
        <v>722</v>
      </c>
      <c r="C11242" t="s">
        <v>2423</v>
      </c>
      <c r="D11242" t="s">
        <v>3403</v>
      </c>
      <c r="E11242" t="s">
        <v>3469</v>
      </c>
      <c r="F11242" t="s">
        <v>4193</v>
      </c>
      <c r="G11242" s="4"/>
      <c r="H11242" s="4"/>
      <c r="I11242" s="4"/>
      <c r="J11242" s="4"/>
      <c r="K11242" s="4">
        <v>-507551.45424678701</v>
      </c>
      <c r="L11242" s="4">
        <v>898086.77166875999</v>
      </c>
      <c r="M11242" s="4">
        <v>28503.098988170001</v>
      </c>
      <c r="N11242" s="3">
        <v>-0.24003672830811801</v>
      </c>
      <c r="O11242" s="5">
        <v>4.3446450233459473</v>
      </c>
      <c r="P11242" s="3">
        <v>3.1737577170133591E-2</v>
      </c>
    </row>
    <row r="11243" spans="1:16" x14ac:dyDescent="0.25">
      <c r="A11243" s="1">
        <v>2021</v>
      </c>
      <c r="B11243" t="s">
        <v>722</v>
      </c>
      <c r="C11243" t="s">
        <v>2423</v>
      </c>
      <c r="D11243" t="s">
        <v>3403</v>
      </c>
      <c r="E11243" t="s">
        <v>3469</v>
      </c>
      <c r="F11243" t="s">
        <v>4193</v>
      </c>
      <c r="G11243" s="4"/>
      <c r="H11243" s="4"/>
      <c r="I11243" s="4"/>
      <c r="J11243" s="4"/>
      <c r="K11243" s="4">
        <v>-861997.91555758798</v>
      </c>
      <c r="L11243" s="4">
        <v>2210024.0685616601</v>
      </c>
      <c r="M11243" s="4">
        <v>161842.707075857</v>
      </c>
      <c r="N11243" s="3">
        <v>-0.54117305361724499</v>
      </c>
      <c r="O11243" s="5">
        <v>2.6065108776092529</v>
      </c>
      <c r="P11243" s="3">
        <v>7.3231197893619537E-2</v>
      </c>
    </row>
    <row r="11244" spans="1:16" x14ac:dyDescent="0.25">
      <c r="A11244" s="1">
        <v>2022</v>
      </c>
      <c r="B11244" t="s">
        <v>722</v>
      </c>
      <c r="C11244" t="s">
        <v>2423</v>
      </c>
      <c r="D11244" t="s">
        <v>3403</v>
      </c>
      <c r="E11244" t="s">
        <v>3469</v>
      </c>
      <c r="F11244" t="s">
        <v>4193</v>
      </c>
      <c r="G11244" s="4"/>
      <c r="H11244" s="4"/>
      <c r="I11244" s="4"/>
      <c r="J11244" s="4"/>
      <c r="K11244" s="4">
        <v>-597153.34662921703</v>
      </c>
      <c r="L11244" s="4">
        <v>3544641.73573395</v>
      </c>
      <c r="M11244" s="4">
        <v>221517.24899418201</v>
      </c>
      <c r="N11244" s="3">
        <v>-0.214083487456149</v>
      </c>
      <c r="O11244" s="5">
        <v>1.2681703567504883</v>
      </c>
      <c r="P11244" s="3">
        <v>6.2493551522493362E-2</v>
      </c>
    </row>
    <row r="11245" spans="1:16" x14ac:dyDescent="0.25">
      <c r="A11245" s="1">
        <v>2023</v>
      </c>
      <c r="B11245" t="s">
        <v>722</v>
      </c>
      <c r="C11245" t="s">
        <v>2423</v>
      </c>
      <c r="D11245" t="s">
        <v>3403</v>
      </c>
      <c r="E11245" t="s">
        <v>3469</v>
      </c>
      <c r="F11245" t="s">
        <v>4193</v>
      </c>
      <c r="G11245" s="4"/>
      <c r="H11245" s="4"/>
      <c r="I11245" s="4"/>
      <c r="J11245" s="4"/>
      <c r="K11245" s="4">
        <v>-912676.06572676101</v>
      </c>
      <c r="L11245" s="4">
        <v>4654922.5077492297</v>
      </c>
      <c r="M11245" s="4">
        <v>265713.42865713401</v>
      </c>
      <c r="N11245" s="3">
        <v>-0.225941530998433</v>
      </c>
      <c r="O11245" s="5">
        <v>2.5570735931396484</v>
      </c>
      <c r="P11245" s="3">
        <v>5.7082246989011765E-2</v>
      </c>
    </row>
    <row r="11246" spans="1:16" x14ac:dyDescent="0.25">
      <c r="A11246" s="1">
        <v>2024</v>
      </c>
      <c r="B11246" t="s">
        <v>722</v>
      </c>
      <c r="C11246" t="s">
        <v>2423</v>
      </c>
      <c r="D11246" t="s">
        <v>3403</v>
      </c>
      <c r="E11246" t="s">
        <v>3469</v>
      </c>
      <c r="F11246" t="s">
        <v>4193</v>
      </c>
      <c r="G11246" s="4"/>
      <c r="H11246" s="4"/>
      <c r="I11246" s="4"/>
      <c r="J11246" s="4"/>
      <c r="K11246" s="4">
        <v>-843257.35200975998</v>
      </c>
      <c r="L11246" s="4">
        <v>4265829.0720233601</v>
      </c>
      <c r="M11246" s="4">
        <v>109738.45446120801</v>
      </c>
      <c r="N11246" s="3">
        <v>-0.18904075745615601</v>
      </c>
      <c r="O11246" s="5">
        <v>0.73268604278564453</v>
      </c>
      <c r="P11246" s="3">
        <v>2.5724999606609344E-2</v>
      </c>
    </row>
    <row r="11247" spans="1:16" x14ac:dyDescent="0.25">
      <c r="A11247" s="1">
        <v>2016</v>
      </c>
      <c r="B11247" t="s">
        <v>723</v>
      </c>
      <c r="C11247" t="s">
        <v>2424</v>
      </c>
      <c r="D11247" t="s">
        <v>3416</v>
      </c>
      <c r="E11247" t="s">
        <v>3469</v>
      </c>
      <c r="F11247" t="s">
        <v>4194</v>
      </c>
      <c r="G11247" s="4"/>
      <c r="H11247" s="4"/>
      <c r="I11247" s="4"/>
      <c r="J11247" s="4"/>
      <c r="K11247" s="4">
        <v>-1016451.8580326</v>
      </c>
      <c r="L11247" s="4">
        <v>6272415.5913818302</v>
      </c>
      <c r="M11247" s="4">
        <v>3952517.3585243002</v>
      </c>
      <c r="N11247" s="3">
        <v>-0.17813147109263899</v>
      </c>
      <c r="P11247" s="3">
        <v>0.63014274835586548</v>
      </c>
    </row>
    <row r="11248" spans="1:16" x14ac:dyDescent="0.25">
      <c r="A11248" s="1">
        <v>2017</v>
      </c>
      <c r="B11248" t="s">
        <v>723</v>
      </c>
      <c r="C11248" t="s">
        <v>2424</v>
      </c>
      <c r="D11248" t="s">
        <v>3416</v>
      </c>
      <c r="E11248" t="s">
        <v>3469</v>
      </c>
      <c r="F11248" t="s">
        <v>4194</v>
      </c>
      <c r="G11248" s="4"/>
      <c r="H11248" s="4"/>
      <c r="I11248" s="4"/>
      <c r="J11248" s="4"/>
      <c r="K11248" s="4">
        <v>-2690634.6314956201</v>
      </c>
      <c r="L11248" s="4">
        <v>21156096.904855199</v>
      </c>
      <c r="M11248" s="4">
        <v>2847789.1274105199</v>
      </c>
      <c r="N11248" s="3">
        <v>-0.194781674318702</v>
      </c>
      <c r="O11248" s="5">
        <v>1.6357321739196777</v>
      </c>
      <c r="P11248" s="3">
        <v>0.1346084326505661</v>
      </c>
    </row>
    <row r="11249" spans="1:16" x14ac:dyDescent="0.25">
      <c r="A11249" s="1">
        <v>2018</v>
      </c>
      <c r="B11249" t="s">
        <v>723</v>
      </c>
      <c r="C11249" t="s">
        <v>2424</v>
      </c>
      <c r="D11249" t="s">
        <v>3416</v>
      </c>
      <c r="E11249" t="s">
        <v>3469</v>
      </c>
      <c r="F11249" t="s">
        <v>4194</v>
      </c>
      <c r="G11249" s="4"/>
      <c r="H11249" s="4"/>
      <c r="I11249" s="4"/>
      <c r="J11249" s="4"/>
      <c r="K11249" s="4">
        <v>-1095725.3569604501</v>
      </c>
      <c r="L11249" s="4">
        <v>23250195.042154301</v>
      </c>
      <c r="M11249" s="4">
        <v>5706022.2503497396</v>
      </c>
      <c r="N11249" s="3">
        <v>-5.0234334182656E-2</v>
      </c>
      <c r="O11249" s="5">
        <v>0.84883123636245728</v>
      </c>
      <c r="P11249" s="3">
        <v>0.2454182505607605</v>
      </c>
    </row>
    <row r="11250" spans="1:16" x14ac:dyDescent="0.25">
      <c r="A11250" s="1">
        <v>2019</v>
      </c>
      <c r="B11250" t="s">
        <v>723</v>
      </c>
      <c r="C11250" t="s">
        <v>2424</v>
      </c>
      <c r="D11250" t="s">
        <v>3416</v>
      </c>
      <c r="E11250" t="s">
        <v>3469</v>
      </c>
      <c r="F11250" t="s">
        <v>4194</v>
      </c>
      <c r="G11250" s="4"/>
      <c r="H11250" s="4"/>
      <c r="I11250" s="4"/>
      <c r="J11250" s="4"/>
      <c r="K11250" s="4">
        <v>-5948414.8824148802</v>
      </c>
      <c r="L11250" s="4">
        <v>14028468.936468899</v>
      </c>
      <c r="M11250" s="4">
        <v>5891597.0515970504</v>
      </c>
      <c r="N11250" s="3">
        <v>-0.32974517522213298</v>
      </c>
      <c r="O11250" s="5">
        <v>0.79627704620361328</v>
      </c>
      <c r="P11250" s="3">
        <v>0.41997435688972473</v>
      </c>
    </row>
    <row r="11251" spans="1:16" x14ac:dyDescent="0.25">
      <c r="A11251" s="1">
        <v>2020</v>
      </c>
      <c r="B11251" t="s">
        <v>723</v>
      </c>
      <c r="C11251" t="s">
        <v>2424</v>
      </c>
      <c r="D11251" t="s">
        <v>3416</v>
      </c>
      <c r="E11251" t="s">
        <v>3469</v>
      </c>
      <c r="F11251" t="s">
        <v>4194</v>
      </c>
      <c r="G11251" s="4"/>
      <c r="H11251" s="4"/>
      <c r="I11251" s="4"/>
      <c r="J11251" s="4"/>
      <c r="K11251" s="4">
        <v>-6032417.9009704199</v>
      </c>
      <c r="L11251" s="4">
        <v>22442558.977402899</v>
      </c>
      <c r="M11251" s="4">
        <v>25744465.993953899</v>
      </c>
      <c r="N11251" s="3">
        <v>-0.332959324704455</v>
      </c>
      <c r="O11251" s="5">
        <v>1.5301268100738525</v>
      </c>
      <c r="P11251" s="3">
        <v>1.1471270322799683</v>
      </c>
    </row>
    <row r="11252" spans="1:16" x14ac:dyDescent="0.25">
      <c r="A11252" s="1">
        <v>2021</v>
      </c>
      <c r="B11252" t="s">
        <v>723</v>
      </c>
      <c r="C11252" t="s">
        <v>2424</v>
      </c>
      <c r="D11252" t="s">
        <v>3416</v>
      </c>
      <c r="E11252" t="s">
        <v>3469</v>
      </c>
      <c r="F11252" t="s">
        <v>4194</v>
      </c>
      <c r="G11252" s="4"/>
      <c r="H11252" s="4"/>
      <c r="I11252" s="4"/>
      <c r="J11252" s="4"/>
      <c r="K11252" s="4">
        <v>-7079909.8741086796</v>
      </c>
      <c r="L11252" s="4">
        <v>20470904.7829706</v>
      </c>
      <c r="M11252" s="4">
        <v>29037282.276990902</v>
      </c>
      <c r="N11252" s="3">
        <v>-0.31570464439221102</v>
      </c>
      <c r="O11252" s="5">
        <v>2.1980171203613281</v>
      </c>
      <c r="P11252" s="3">
        <v>1.4184659719467163</v>
      </c>
    </row>
    <row r="11253" spans="1:16" x14ac:dyDescent="0.25">
      <c r="A11253" s="1">
        <v>2022</v>
      </c>
      <c r="B11253" t="s">
        <v>723</v>
      </c>
      <c r="C11253" t="s">
        <v>2424</v>
      </c>
      <c r="D11253" t="s">
        <v>3416</v>
      </c>
      <c r="E11253" t="s">
        <v>3469</v>
      </c>
      <c r="F11253" t="s">
        <v>4194</v>
      </c>
      <c r="G11253" s="4"/>
      <c r="H11253" s="4"/>
      <c r="I11253" s="4"/>
      <c r="J11253" s="4"/>
      <c r="K11253" s="4">
        <v>-3609815.2608224601</v>
      </c>
      <c r="L11253" s="4">
        <v>7617534.6946662301</v>
      </c>
      <c r="M11253" s="4">
        <v>23635940.292739499</v>
      </c>
      <c r="N11253" s="3">
        <v>-0.27286646683106502</v>
      </c>
      <c r="O11253" s="5">
        <v>5.0309476852416992</v>
      </c>
      <c r="P11253" s="3">
        <v>3.1028332710266113</v>
      </c>
    </row>
    <row r="11254" spans="1:16" x14ac:dyDescent="0.25">
      <c r="A11254" s="1">
        <v>2023</v>
      </c>
      <c r="B11254" t="s">
        <v>723</v>
      </c>
      <c r="C11254" t="s">
        <v>2424</v>
      </c>
      <c r="D11254" t="s">
        <v>3416</v>
      </c>
      <c r="E11254" t="s">
        <v>3469</v>
      </c>
      <c r="F11254" t="s">
        <v>4194</v>
      </c>
      <c r="G11254" s="4"/>
      <c r="H11254" s="4"/>
      <c r="I11254" s="4"/>
      <c r="J11254" s="4"/>
      <c r="K11254" s="4">
        <v>272600.73992600699</v>
      </c>
      <c r="L11254" s="4">
        <v>6255806.4193580598</v>
      </c>
      <c r="M11254" s="4">
        <v>16468487.8178849</v>
      </c>
      <c r="N11254" s="3">
        <v>4.0047223254148001E-2</v>
      </c>
      <c r="O11254" s="5">
        <v>3.4308845996856689</v>
      </c>
      <c r="P11254" s="3">
        <v>2.6325123310089111</v>
      </c>
    </row>
    <row r="11255" spans="1:16" x14ac:dyDescent="0.25">
      <c r="A11255" s="1">
        <v>2024</v>
      </c>
      <c r="B11255" t="s">
        <v>723</v>
      </c>
      <c r="C11255" t="s">
        <v>2424</v>
      </c>
      <c r="D11255" t="s">
        <v>3416</v>
      </c>
      <c r="E11255" t="s">
        <v>3469</v>
      </c>
      <c r="F11255" t="s">
        <v>4194</v>
      </c>
      <c r="G11255" s="4"/>
      <c r="H11255" s="4"/>
      <c r="I11255" s="4"/>
      <c r="J11255" s="4"/>
      <c r="K11255" s="4">
        <v>-258716.073416759</v>
      </c>
      <c r="L11255" s="4">
        <v>9839079.8237251099</v>
      </c>
      <c r="M11255" s="4">
        <v>21595335.7823365</v>
      </c>
      <c r="N11255" s="3">
        <v>-3.2147021244085E-2</v>
      </c>
      <c r="O11255" s="5">
        <v>2.6129500865936279</v>
      </c>
      <c r="P11255" s="3">
        <v>2.1948533058166504</v>
      </c>
    </row>
    <row r="11256" spans="1:16" x14ac:dyDescent="0.25">
      <c r="A11256" s="1">
        <v>2015</v>
      </c>
      <c r="B11256" t="s">
        <v>724</v>
      </c>
      <c r="C11256" t="s">
        <v>2425</v>
      </c>
      <c r="D11256" t="s">
        <v>3440</v>
      </c>
      <c r="E11256" t="s">
        <v>3469</v>
      </c>
      <c r="F11256" t="s">
        <v>4195</v>
      </c>
      <c r="G11256" s="4"/>
      <c r="H11256" s="4"/>
      <c r="I11256" s="4"/>
      <c r="J11256" s="4"/>
      <c r="K11256" s="4">
        <v>-399000</v>
      </c>
      <c r="L11256" s="4">
        <v>460000</v>
      </c>
      <c r="M11256" s="4">
        <v>1956000</v>
      </c>
      <c r="N11256" s="3">
        <v>-0.83211678832116798</v>
      </c>
      <c r="P11256" s="3">
        <v>4.252173900604248</v>
      </c>
    </row>
    <row r="11257" spans="1:16" x14ac:dyDescent="0.25">
      <c r="A11257" s="1">
        <v>2016</v>
      </c>
      <c r="B11257" t="s">
        <v>724</v>
      </c>
      <c r="C11257" t="s">
        <v>2425</v>
      </c>
      <c r="D11257" t="s">
        <v>3440</v>
      </c>
      <c r="E11257" t="s">
        <v>3469</v>
      </c>
      <c r="F11257" t="s">
        <v>4195</v>
      </c>
      <c r="G11257" s="4"/>
      <c r="H11257" s="4"/>
      <c r="I11257" s="4"/>
      <c r="J11257" s="4"/>
      <c r="K11257" s="4">
        <v>179000</v>
      </c>
      <c r="L11257" s="4">
        <v>570000</v>
      </c>
      <c r="M11257" s="4">
        <v>1988000</v>
      </c>
      <c r="N11257" s="3">
        <v>0.34757281553398101</v>
      </c>
      <c r="P11257" s="3">
        <v>3.4877192974090576</v>
      </c>
    </row>
    <row r="11258" spans="1:16" x14ac:dyDescent="0.25">
      <c r="A11258" s="1">
        <v>2017</v>
      </c>
      <c r="B11258" t="s">
        <v>724</v>
      </c>
      <c r="C11258" t="s">
        <v>2425</v>
      </c>
      <c r="D11258" t="s">
        <v>3440</v>
      </c>
      <c r="E11258" t="s">
        <v>3469</v>
      </c>
      <c r="F11258" t="s">
        <v>4195</v>
      </c>
      <c r="G11258" s="4"/>
      <c r="H11258" s="4"/>
      <c r="I11258" s="4"/>
      <c r="J11258" s="4"/>
      <c r="K11258" s="4">
        <v>-2047152</v>
      </c>
      <c r="L11258" s="4">
        <v>2169648</v>
      </c>
      <c r="M11258" s="4">
        <v>804825</v>
      </c>
      <c r="N11258" s="3">
        <v>-1.49446352232112</v>
      </c>
      <c r="O11258" s="5">
        <v>16.254959106445313</v>
      </c>
      <c r="P11258" s="3">
        <v>0.37094727158546448</v>
      </c>
    </row>
    <row r="11259" spans="1:16" x14ac:dyDescent="0.25">
      <c r="A11259" s="1">
        <v>2018</v>
      </c>
      <c r="B11259" t="s">
        <v>724</v>
      </c>
      <c r="C11259" t="s">
        <v>2425</v>
      </c>
      <c r="D11259" t="s">
        <v>3440</v>
      </c>
      <c r="E11259" t="s">
        <v>3469</v>
      </c>
      <c r="F11259" t="s">
        <v>4195</v>
      </c>
      <c r="G11259" s="4"/>
      <c r="H11259" s="4"/>
      <c r="I11259" s="4"/>
      <c r="J11259" s="4"/>
      <c r="K11259" s="4">
        <v>-4200293</v>
      </c>
      <c r="L11259" s="4">
        <v>5564527</v>
      </c>
      <c r="M11259" s="4">
        <v>1064467</v>
      </c>
      <c r="N11259" s="3">
        <v>-1.0861644583940799</v>
      </c>
      <c r="O11259" s="5">
        <v>4.394866943359375</v>
      </c>
      <c r="P11259" s="3">
        <v>0.19129514694213867</v>
      </c>
    </row>
    <row r="11260" spans="1:16" x14ac:dyDescent="0.25">
      <c r="A11260" s="1">
        <v>2019</v>
      </c>
      <c r="B11260" t="s">
        <v>724</v>
      </c>
      <c r="C11260" t="s">
        <v>2425</v>
      </c>
      <c r="D11260" t="s">
        <v>3440</v>
      </c>
      <c r="E11260" t="s">
        <v>3469</v>
      </c>
      <c r="F11260" t="s">
        <v>4195</v>
      </c>
      <c r="G11260" s="4"/>
      <c r="H11260" s="4"/>
      <c r="I11260" s="4"/>
      <c r="J11260" s="4"/>
      <c r="K11260" s="4">
        <v>-3134118</v>
      </c>
      <c r="L11260" s="4">
        <v>2459460</v>
      </c>
      <c r="M11260" s="4">
        <v>1044198</v>
      </c>
      <c r="N11260" s="3">
        <v>-0.78118720780579498</v>
      </c>
      <c r="O11260" s="5">
        <v>11.139528274536133</v>
      </c>
      <c r="P11260" s="3">
        <v>0.42456391453742981</v>
      </c>
    </row>
    <row r="11261" spans="1:16" x14ac:dyDescent="0.25">
      <c r="A11261" s="1">
        <v>2020</v>
      </c>
      <c r="B11261" t="s">
        <v>724</v>
      </c>
      <c r="C11261" t="s">
        <v>2425</v>
      </c>
      <c r="D11261" t="s">
        <v>3440</v>
      </c>
      <c r="E11261" t="s">
        <v>3469</v>
      </c>
      <c r="F11261" t="s">
        <v>4195</v>
      </c>
      <c r="G11261" s="4"/>
      <c r="H11261" s="4"/>
      <c r="I11261" s="4"/>
      <c r="J11261" s="4"/>
      <c r="K11261" s="4">
        <v>-3849567</v>
      </c>
      <c r="L11261" s="4">
        <v>9787495</v>
      </c>
      <c r="M11261" s="4">
        <v>1354666</v>
      </c>
      <c r="N11261" s="3">
        <v>-0.62865700086266296</v>
      </c>
      <c r="O11261" s="5">
        <v>4.5932931900024414</v>
      </c>
      <c r="P11261" s="3">
        <v>0.13840784132480621</v>
      </c>
    </row>
    <row r="11262" spans="1:16" x14ac:dyDescent="0.25">
      <c r="A11262" s="1">
        <v>2021</v>
      </c>
      <c r="B11262" t="s">
        <v>724</v>
      </c>
      <c r="C11262" t="s">
        <v>2425</v>
      </c>
      <c r="D11262" t="s">
        <v>3440</v>
      </c>
      <c r="E11262" t="s">
        <v>3469</v>
      </c>
      <c r="F11262" t="s">
        <v>4195</v>
      </c>
      <c r="G11262" s="4"/>
      <c r="H11262" s="4"/>
      <c r="I11262" s="4"/>
      <c r="J11262" s="4"/>
      <c r="K11262" s="4">
        <v>-5958108</v>
      </c>
      <c r="L11262" s="4">
        <v>3828282</v>
      </c>
      <c r="M11262" s="4">
        <v>996017</v>
      </c>
      <c r="N11262" s="3">
        <v>-0.87517708317343901</v>
      </c>
      <c r="P11262" s="3">
        <v>0.26017335057258606</v>
      </c>
    </row>
    <row r="11263" spans="1:16" x14ac:dyDescent="0.25">
      <c r="A11263" s="1">
        <v>2022</v>
      </c>
      <c r="B11263" t="s">
        <v>724</v>
      </c>
      <c r="C11263" t="s">
        <v>2425</v>
      </c>
      <c r="D11263" t="s">
        <v>3440</v>
      </c>
      <c r="E11263" t="s">
        <v>3469</v>
      </c>
      <c r="F11263" t="s">
        <v>4195</v>
      </c>
      <c r="G11263" s="4"/>
      <c r="H11263" s="4"/>
      <c r="I11263" s="4"/>
      <c r="J11263" s="4"/>
      <c r="K11263" s="4">
        <v>-4313786</v>
      </c>
      <c r="L11263" s="4">
        <v>7005008</v>
      </c>
      <c r="M11263" s="4">
        <v>5155512</v>
      </c>
      <c r="N11263" s="3">
        <v>-0.79639444711624996</v>
      </c>
      <c r="O11263" s="5">
        <v>5.706758975982666</v>
      </c>
      <c r="P11263" s="3">
        <v>0.73597520589828491</v>
      </c>
    </row>
    <row r="11264" spans="1:16" x14ac:dyDescent="0.25">
      <c r="A11264" s="1">
        <v>2023</v>
      </c>
      <c r="B11264" t="s">
        <v>724</v>
      </c>
      <c r="C11264" t="s">
        <v>2425</v>
      </c>
      <c r="D11264" t="s">
        <v>3440</v>
      </c>
      <c r="E11264" t="s">
        <v>3469</v>
      </c>
      <c r="F11264" t="s">
        <v>4195</v>
      </c>
      <c r="G11264" s="4"/>
      <c r="H11264" s="4"/>
      <c r="I11264" s="4"/>
      <c r="J11264" s="4"/>
      <c r="K11264" s="4">
        <v>-3099849</v>
      </c>
      <c r="L11264" s="4">
        <v>4436557</v>
      </c>
      <c r="M11264" s="4">
        <v>6097532</v>
      </c>
      <c r="N11264" s="3">
        <v>-0.54185751686941397</v>
      </c>
      <c r="O11264" s="5">
        <v>10.142661094665527</v>
      </c>
      <c r="P11264" s="3">
        <v>1.374383807182312</v>
      </c>
    </row>
    <row r="11265" spans="1:16" x14ac:dyDescent="0.25">
      <c r="A11265" s="1">
        <v>2024</v>
      </c>
      <c r="B11265" t="s">
        <v>724</v>
      </c>
      <c r="C11265" t="s">
        <v>2425</v>
      </c>
      <c r="D11265" t="s">
        <v>3440</v>
      </c>
      <c r="E11265" t="s">
        <v>3469</v>
      </c>
      <c r="F11265" t="s">
        <v>4195</v>
      </c>
      <c r="G11265" s="4"/>
      <c r="H11265" s="4"/>
      <c r="I11265" s="4"/>
      <c r="J11265" s="4"/>
      <c r="K11265" s="4">
        <v>-2886625</v>
      </c>
      <c r="L11265" s="4">
        <v>2259864</v>
      </c>
      <c r="M11265" s="4">
        <v>1108879</v>
      </c>
      <c r="N11265" s="3">
        <v>-0.86213964145922095</v>
      </c>
      <c r="O11265" s="5">
        <v>15.849582672119141</v>
      </c>
      <c r="P11265" s="3">
        <v>0.49068394303321838</v>
      </c>
    </row>
    <row r="11266" spans="1:16" x14ac:dyDescent="0.25">
      <c r="A11266" s="1">
        <v>2017</v>
      </c>
      <c r="B11266" t="s">
        <v>725</v>
      </c>
      <c r="C11266" t="s">
        <v>2426</v>
      </c>
      <c r="D11266" t="s">
        <v>3403</v>
      </c>
      <c r="E11266" t="s">
        <v>3469</v>
      </c>
      <c r="F11266" t="s">
        <v>4196</v>
      </c>
      <c r="G11266" s="4"/>
      <c r="H11266" s="4"/>
      <c r="I11266" s="4"/>
      <c r="J11266" s="4"/>
      <c r="K11266" s="4">
        <v>-1158793.1471788599</v>
      </c>
      <c r="L11266" s="4">
        <v>7001624.8164971899</v>
      </c>
      <c r="M11266" s="4">
        <v>185359.742365899</v>
      </c>
      <c r="N11266" s="3">
        <v>-0.30177894272254802</v>
      </c>
      <c r="O11266" s="5">
        <v>3.1533911228179932</v>
      </c>
      <c r="P11266" s="3">
        <v>2.6473818346858025E-2</v>
      </c>
    </row>
    <row r="11267" spans="1:16" x14ac:dyDescent="0.25">
      <c r="A11267" s="1">
        <v>2018</v>
      </c>
      <c r="B11267" t="s">
        <v>725</v>
      </c>
      <c r="C11267" t="s">
        <v>2426</v>
      </c>
      <c r="D11267" t="s">
        <v>3403</v>
      </c>
      <c r="E11267" t="s">
        <v>3469</v>
      </c>
      <c r="F11267" t="s">
        <v>4196</v>
      </c>
      <c r="G11267" s="4"/>
      <c r="H11267" s="4"/>
      <c r="I11267" s="4"/>
      <c r="J11267" s="4"/>
      <c r="K11267" s="4">
        <v>-4893458.1307041496</v>
      </c>
      <c r="L11267" s="4">
        <v>6606849.0514363497</v>
      </c>
      <c r="M11267" s="4">
        <v>725995.75126388797</v>
      </c>
      <c r="N11267" s="3">
        <v>-0.73311557259834303</v>
      </c>
      <c r="O11267" s="5">
        <v>7.0665502548217773</v>
      </c>
      <c r="P11267" s="3">
        <v>0.1098853275179863</v>
      </c>
    </row>
    <row r="11268" spans="1:16" x14ac:dyDescent="0.25">
      <c r="A11268" s="1">
        <v>2019</v>
      </c>
      <c r="B11268" t="s">
        <v>725</v>
      </c>
      <c r="C11268" t="s">
        <v>2426</v>
      </c>
      <c r="D11268" t="s">
        <v>3403</v>
      </c>
      <c r="E11268" t="s">
        <v>3469</v>
      </c>
      <c r="F11268" t="s">
        <v>4196</v>
      </c>
      <c r="G11268" s="4"/>
      <c r="H11268" s="4"/>
      <c r="I11268" s="4"/>
      <c r="J11268" s="4"/>
      <c r="K11268" s="4">
        <v>-2930865.5668655699</v>
      </c>
      <c r="L11268" s="4">
        <v>7461406.8094068104</v>
      </c>
      <c r="M11268" s="4">
        <v>541892.59389259398</v>
      </c>
      <c r="N11268" s="3">
        <v>-0.42701219423949199</v>
      </c>
      <c r="O11268" s="5">
        <v>0.7433045506477356</v>
      </c>
      <c r="P11268" s="3">
        <v>7.2626061737537384E-2</v>
      </c>
    </row>
    <row r="11269" spans="1:16" x14ac:dyDescent="0.25">
      <c r="A11269" s="1">
        <v>2020</v>
      </c>
      <c r="B11269" t="s">
        <v>725</v>
      </c>
      <c r="C11269" t="s">
        <v>2426</v>
      </c>
      <c r="D11269" t="s">
        <v>3403</v>
      </c>
      <c r="E11269" t="s">
        <v>3469</v>
      </c>
      <c r="F11269" t="s">
        <v>4196</v>
      </c>
      <c r="G11269" s="4"/>
      <c r="H11269" s="4"/>
      <c r="I11269" s="4"/>
      <c r="J11269" s="4"/>
      <c r="K11269" s="4">
        <v>-1166239.6642877799</v>
      </c>
      <c r="L11269" s="4">
        <v>8324312.9080794603</v>
      </c>
      <c r="M11269" s="4">
        <v>240219.20682467599</v>
      </c>
      <c r="N11269" s="3">
        <v>-0.14894247736555899</v>
      </c>
      <c r="O11269" s="5">
        <v>2.7368812561035156</v>
      </c>
      <c r="P11269" s="3">
        <v>2.885754220187664E-2</v>
      </c>
    </row>
    <row r="11270" spans="1:16" x14ac:dyDescent="0.25">
      <c r="A11270" s="1">
        <v>2021</v>
      </c>
      <c r="B11270" t="s">
        <v>725</v>
      </c>
      <c r="C11270" t="s">
        <v>2426</v>
      </c>
      <c r="D11270" t="s">
        <v>3403</v>
      </c>
      <c r="E11270" t="s">
        <v>3469</v>
      </c>
      <c r="F11270" t="s">
        <v>4196</v>
      </c>
      <c r="G11270" s="4"/>
      <c r="H11270" s="4"/>
      <c r="I11270" s="4"/>
      <c r="J11270" s="4"/>
      <c r="K11270" s="4">
        <v>-1535303.5562986899</v>
      </c>
      <c r="L11270" s="4">
        <v>9537499.7188252099</v>
      </c>
      <c r="M11270" s="4">
        <v>197113.272199687</v>
      </c>
      <c r="N11270" s="3">
        <v>-0.16525829318402199</v>
      </c>
      <c r="O11270" s="5">
        <v>1.0044296979904175</v>
      </c>
      <c r="P11270" s="3">
        <v>2.0667186006903648E-2</v>
      </c>
    </row>
    <row r="11271" spans="1:16" x14ac:dyDescent="0.25">
      <c r="A11271" s="1">
        <v>2022</v>
      </c>
      <c r="B11271" t="s">
        <v>725</v>
      </c>
      <c r="C11271" t="s">
        <v>2426</v>
      </c>
      <c r="D11271" t="s">
        <v>3403</v>
      </c>
      <c r="E11271" t="s">
        <v>3469</v>
      </c>
      <c r="F11271" t="s">
        <v>4196</v>
      </c>
      <c r="G11271" s="4"/>
      <c r="H11271" s="4"/>
      <c r="I11271" s="4"/>
      <c r="J11271" s="4"/>
      <c r="K11271" s="4">
        <v>-7261680.94018922</v>
      </c>
      <c r="L11271" s="4">
        <v>5681501.23872553</v>
      </c>
      <c r="M11271" s="4">
        <v>287105.52285258798</v>
      </c>
      <c r="N11271" s="3">
        <v>-1.0044102119981999</v>
      </c>
      <c r="O11271" s="5">
        <v>0.61913388967514038</v>
      </c>
      <c r="P11271" s="3">
        <v>5.0533391535282135E-2</v>
      </c>
    </row>
    <row r="11272" spans="1:16" x14ac:dyDescent="0.25">
      <c r="A11272" s="1">
        <v>2023</v>
      </c>
      <c r="B11272" t="s">
        <v>725</v>
      </c>
      <c r="C11272" t="s">
        <v>2426</v>
      </c>
      <c r="D11272" t="s">
        <v>3403</v>
      </c>
      <c r="E11272" t="s">
        <v>3469</v>
      </c>
      <c r="F11272" t="s">
        <v>4196</v>
      </c>
      <c r="G11272" s="4"/>
      <c r="H11272" s="4"/>
      <c r="I11272" s="4"/>
      <c r="J11272" s="4"/>
      <c r="K11272" s="4">
        <v>-1626736.6596673699</v>
      </c>
      <c r="L11272" s="4">
        <v>5351874.8125187503</v>
      </c>
      <c r="M11272" s="4">
        <v>311806.81931806798</v>
      </c>
      <c r="N11272" s="3">
        <v>-0.30013809297391097</v>
      </c>
      <c r="O11272" s="5">
        <v>0.55753976106643677</v>
      </c>
      <c r="P11272" s="3">
        <v>5.826123058795929E-2</v>
      </c>
    </row>
    <row r="11273" spans="1:16" x14ac:dyDescent="0.25">
      <c r="A11273" s="1">
        <v>2024</v>
      </c>
      <c r="B11273" t="s">
        <v>725</v>
      </c>
      <c r="C11273" t="s">
        <v>2426</v>
      </c>
      <c r="D11273" t="s">
        <v>3403</v>
      </c>
      <c r="E11273" t="s">
        <v>3469</v>
      </c>
      <c r="F11273" t="s">
        <v>4196</v>
      </c>
      <c r="G11273" s="4"/>
      <c r="H11273" s="4"/>
      <c r="I11273" s="4"/>
      <c r="J11273" s="4"/>
      <c r="K11273" s="4">
        <v>-4241596.6078417003</v>
      </c>
      <c r="L11273" s="4">
        <v>3362050.22901069</v>
      </c>
      <c r="M11273" s="4">
        <v>156871.32066163101</v>
      </c>
      <c r="N11273" s="3">
        <v>-0.973433791418017</v>
      </c>
      <c r="O11273" s="5">
        <v>0.88011473417282104</v>
      </c>
      <c r="P11273" s="3">
        <v>4.6659421175718307E-2</v>
      </c>
    </row>
    <row r="11274" spans="1:16" x14ac:dyDescent="0.25">
      <c r="A11274" s="1">
        <v>2017</v>
      </c>
      <c r="B11274" t="s">
        <v>726</v>
      </c>
      <c r="C11274" t="s">
        <v>2427</v>
      </c>
      <c r="D11274" t="s">
        <v>3428</v>
      </c>
      <c r="E11274" t="s">
        <v>3469</v>
      </c>
      <c r="F11274" t="s">
        <v>4197</v>
      </c>
      <c r="G11274" s="4"/>
      <c r="H11274" s="4"/>
      <c r="I11274" s="4"/>
      <c r="J11274" s="4"/>
      <c r="K11274" s="4">
        <v>-5350543.3383519696</v>
      </c>
      <c r="L11274" s="4">
        <v>5960984.17180881</v>
      </c>
      <c r="M11274" s="4">
        <v>537308.19337072596</v>
      </c>
      <c r="N11274" s="3">
        <v>-1.73713976578476</v>
      </c>
      <c r="O11274" s="5">
        <v>1.403470516204834</v>
      </c>
      <c r="P11274" s="3">
        <v>9.0137496590614319E-2</v>
      </c>
    </row>
    <row r="11275" spans="1:16" x14ac:dyDescent="0.25">
      <c r="A11275" s="1">
        <v>2018</v>
      </c>
      <c r="B11275" t="s">
        <v>726</v>
      </c>
      <c r="C11275" t="s">
        <v>2427</v>
      </c>
      <c r="D11275" t="s">
        <v>3428</v>
      </c>
      <c r="E11275" t="s">
        <v>3469</v>
      </c>
      <c r="F11275" t="s">
        <v>4197</v>
      </c>
      <c r="G11275" s="4"/>
      <c r="H11275" s="4"/>
      <c r="I11275" s="4"/>
      <c r="J11275" s="4"/>
      <c r="K11275" s="4">
        <v>-6187018.5529803196</v>
      </c>
      <c r="L11275" s="4">
        <v>3656642.27711047</v>
      </c>
      <c r="M11275" s="4">
        <v>929221.64890317502</v>
      </c>
      <c r="N11275" s="3">
        <v>-1.36835280971659</v>
      </c>
      <c r="O11275" s="5">
        <v>1.6689348220825195</v>
      </c>
      <c r="P11275" s="3">
        <v>0.25411882996559143</v>
      </c>
    </row>
    <row r="11276" spans="1:16" x14ac:dyDescent="0.25">
      <c r="A11276" s="1">
        <v>2019</v>
      </c>
      <c r="B11276" t="s">
        <v>726</v>
      </c>
      <c r="C11276" t="s">
        <v>2427</v>
      </c>
      <c r="D11276" t="s">
        <v>3428</v>
      </c>
      <c r="E11276" t="s">
        <v>3469</v>
      </c>
      <c r="F11276" t="s">
        <v>4197</v>
      </c>
      <c r="G11276" s="4"/>
      <c r="H11276" s="4"/>
      <c r="I11276" s="4"/>
      <c r="J11276" s="4"/>
      <c r="K11276" s="4">
        <v>-3824894.3340588398</v>
      </c>
      <c r="L11276" s="4">
        <v>3420695.7803833499</v>
      </c>
      <c r="M11276" s="4">
        <v>1332991.6450186099</v>
      </c>
      <c r="N11276" s="3">
        <v>-1.0831088370102999</v>
      </c>
      <c r="O11276" s="5">
        <v>3.0132064819335938</v>
      </c>
      <c r="P11276" s="3">
        <v>0.38968434929847717</v>
      </c>
    </row>
    <row r="11277" spans="1:16" x14ac:dyDescent="0.25">
      <c r="A11277" s="1">
        <v>2020</v>
      </c>
      <c r="B11277" t="s">
        <v>726</v>
      </c>
      <c r="C11277" t="s">
        <v>2427</v>
      </c>
      <c r="D11277" t="s">
        <v>3428</v>
      </c>
      <c r="E11277" t="s">
        <v>3469</v>
      </c>
      <c r="F11277" t="s">
        <v>4197</v>
      </c>
      <c r="G11277" s="4"/>
      <c r="H11277" s="4"/>
      <c r="I11277" s="4"/>
      <c r="J11277" s="4"/>
      <c r="K11277" s="4">
        <v>-5735450.9852197804</v>
      </c>
      <c r="L11277" s="4">
        <v>10863195.6359496</v>
      </c>
      <c r="M11277" s="4">
        <v>927235.30633756798</v>
      </c>
      <c r="N11277" s="3">
        <v>-0.78504379498587296</v>
      </c>
      <c r="O11277" s="5">
        <v>10.338434219360352</v>
      </c>
      <c r="P11277" s="3">
        <v>8.5355669260025024E-2</v>
      </c>
    </row>
    <row r="11278" spans="1:16" x14ac:dyDescent="0.25">
      <c r="A11278" s="1">
        <v>2021</v>
      </c>
      <c r="B11278" t="s">
        <v>726</v>
      </c>
      <c r="C11278" t="s">
        <v>2427</v>
      </c>
      <c r="D11278" t="s">
        <v>3428</v>
      </c>
      <c r="E11278" t="s">
        <v>3469</v>
      </c>
      <c r="F11278" t="s">
        <v>4197</v>
      </c>
      <c r="G11278" s="4"/>
      <c r="H11278" s="4"/>
      <c r="I11278" s="4"/>
      <c r="J11278" s="4"/>
      <c r="K11278" s="4">
        <v>-6263265.8395103803</v>
      </c>
      <c r="L11278" s="4">
        <v>10247606.014186</v>
      </c>
      <c r="M11278" s="4">
        <v>587970.17590985994</v>
      </c>
      <c r="N11278" s="3">
        <v>-0.61110975538531198</v>
      </c>
      <c r="O11278" s="5">
        <v>6.0932583808898926</v>
      </c>
      <c r="P11278" s="3">
        <v>5.7376343756914139E-2</v>
      </c>
    </row>
    <row r="11279" spans="1:16" x14ac:dyDescent="0.25">
      <c r="A11279" s="1">
        <v>2022</v>
      </c>
      <c r="B11279" t="s">
        <v>726</v>
      </c>
      <c r="C11279" t="s">
        <v>2427</v>
      </c>
      <c r="D11279" t="s">
        <v>3428</v>
      </c>
      <c r="E11279" t="s">
        <v>3469</v>
      </c>
      <c r="F11279" t="s">
        <v>4197</v>
      </c>
      <c r="G11279" s="4"/>
      <c r="H11279" s="4"/>
      <c r="I11279" s="4"/>
      <c r="J11279" s="4"/>
      <c r="K11279" s="4">
        <v>-8265840.2485386096</v>
      </c>
      <c r="L11279" s="4">
        <v>6796401.3680524305</v>
      </c>
      <c r="M11279" s="4">
        <v>3609618.6076932498</v>
      </c>
      <c r="N11279" s="3">
        <v>-1.0072265415100601</v>
      </c>
      <c r="O11279" s="5">
        <v>3.2288482189178467</v>
      </c>
      <c r="P11279" s="3">
        <v>0.53110730648040771</v>
      </c>
    </row>
    <row r="11280" spans="1:16" x14ac:dyDescent="0.25">
      <c r="A11280" s="1">
        <v>2023</v>
      </c>
      <c r="B11280" t="s">
        <v>726</v>
      </c>
      <c r="C11280" t="s">
        <v>2427</v>
      </c>
      <c r="D11280" t="s">
        <v>3428</v>
      </c>
      <c r="E11280" t="s">
        <v>3469</v>
      </c>
      <c r="F11280" t="s">
        <v>4197</v>
      </c>
      <c r="G11280" s="4"/>
      <c r="H11280" s="4"/>
      <c r="I11280" s="4"/>
      <c r="J11280" s="4"/>
      <c r="K11280" s="4">
        <v>-10406363.9397179</v>
      </c>
      <c r="L11280" s="4">
        <v>3123248.63970363</v>
      </c>
      <c r="M11280" s="4">
        <v>5702906.5055876002</v>
      </c>
      <c r="N11280" s="3">
        <v>-2.0987677839160201</v>
      </c>
      <c r="O11280" s="5">
        <v>4.3529567718505859</v>
      </c>
      <c r="P11280" s="3">
        <v>1.8259533643722534</v>
      </c>
    </row>
    <row r="11281" spans="1:16" x14ac:dyDescent="0.25">
      <c r="A11281" s="1">
        <v>2024</v>
      </c>
      <c r="B11281" t="s">
        <v>726</v>
      </c>
      <c r="C11281" t="s">
        <v>2427</v>
      </c>
      <c r="D11281" t="s">
        <v>3428</v>
      </c>
      <c r="E11281" t="s">
        <v>3469</v>
      </c>
      <c r="F11281" t="s">
        <v>4197</v>
      </c>
      <c r="G11281" s="4"/>
      <c r="H11281" s="4"/>
      <c r="I11281" s="4"/>
      <c r="J11281" s="4"/>
      <c r="K11281" s="4">
        <v>-733067.08573337703</v>
      </c>
      <c r="L11281" s="4">
        <v>1734663.33393141</v>
      </c>
      <c r="M11281" s="4">
        <v>3147145.0049186698</v>
      </c>
      <c r="N11281" s="3">
        <v>-0.320663178074236</v>
      </c>
      <c r="O11281" s="5">
        <v>3.4659504890441895</v>
      </c>
      <c r="P11281" s="3">
        <v>1.8142684698104858</v>
      </c>
    </row>
    <row r="11282" spans="1:16" x14ac:dyDescent="0.25">
      <c r="A11282" s="1">
        <v>2015</v>
      </c>
      <c r="B11282" t="s">
        <v>727</v>
      </c>
      <c r="C11282" t="s">
        <v>2428</v>
      </c>
      <c r="D11282" t="s">
        <v>3440</v>
      </c>
      <c r="E11282" t="s">
        <v>3469</v>
      </c>
      <c r="F11282" t="s">
        <v>4198</v>
      </c>
      <c r="G11282" s="4"/>
      <c r="H11282" s="4"/>
      <c r="I11282" s="4"/>
      <c r="J11282" s="4"/>
      <c r="K11282" s="4">
        <v>-257756.75446638401</v>
      </c>
      <c r="L11282" s="4">
        <v>5924423.1643336499</v>
      </c>
      <c r="M11282" s="4">
        <v>25422472.516043499</v>
      </c>
      <c r="N11282" s="3">
        <v>-4.4853685857292998E-2</v>
      </c>
      <c r="P11282" s="3">
        <v>4.291130542755127</v>
      </c>
    </row>
    <row r="11283" spans="1:16" x14ac:dyDescent="0.25">
      <c r="A11283" s="1">
        <v>2016</v>
      </c>
      <c r="B11283" t="s">
        <v>727</v>
      </c>
      <c r="C11283" t="s">
        <v>2428</v>
      </c>
      <c r="D11283" t="s">
        <v>3440</v>
      </c>
      <c r="E11283" t="s">
        <v>3469</v>
      </c>
      <c r="F11283" t="s">
        <v>4198</v>
      </c>
      <c r="G11283" s="4"/>
      <c r="H11283" s="4"/>
      <c r="I11283" s="4"/>
      <c r="J11283" s="4"/>
      <c r="K11283" s="4">
        <v>-515188.33626367099</v>
      </c>
      <c r="L11283" s="4">
        <v>6232858.2710015802</v>
      </c>
      <c r="M11283" s="4">
        <v>25053990.225586299</v>
      </c>
      <c r="N11283" s="3">
        <v>-8.6137670400191005E-2</v>
      </c>
      <c r="P11283" s="3">
        <v>4.0196628570556641</v>
      </c>
    </row>
    <row r="11284" spans="1:16" x14ac:dyDescent="0.25">
      <c r="A11284" s="1">
        <v>2017</v>
      </c>
      <c r="B11284" t="s">
        <v>727</v>
      </c>
      <c r="C11284" t="s">
        <v>2428</v>
      </c>
      <c r="D11284" t="s">
        <v>3440</v>
      </c>
      <c r="E11284" t="s">
        <v>3469</v>
      </c>
      <c r="F11284" t="s">
        <v>4198</v>
      </c>
      <c r="G11284" s="4"/>
      <c r="H11284" s="4"/>
      <c r="I11284" s="4"/>
      <c r="J11284" s="4"/>
      <c r="K11284" s="4">
        <v>-234766.00029206701</v>
      </c>
      <c r="L11284" s="4">
        <v>22341740.259939902</v>
      </c>
      <c r="M11284" s="4">
        <v>8826343.7017224301</v>
      </c>
      <c r="N11284" s="3">
        <v>-1.6319050208592999E-2</v>
      </c>
      <c r="O11284" s="5">
        <v>3.3200907707214355</v>
      </c>
      <c r="P11284" s="3">
        <v>0.39506071805953979</v>
      </c>
    </row>
    <row r="11285" spans="1:16" x14ac:dyDescent="0.25">
      <c r="A11285" s="1">
        <v>2015</v>
      </c>
      <c r="B11285" t="s">
        <v>728</v>
      </c>
      <c r="C11285" t="s">
        <v>2429</v>
      </c>
      <c r="D11285" t="s">
        <v>3440</v>
      </c>
      <c r="E11285" t="s">
        <v>3469</v>
      </c>
      <c r="F11285" t="s">
        <v>4199</v>
      </c>
      <c r="G11285" s="4"/>
      <c r="H11285" s="4"/>
      <c r="I11285" s="4"/>
      <c r="J11285" s="4"/>
      <c r="K11285" s="4">
        <v>-191621.91937012199</v>
      </c>
      <c r="L11285" s="4">
        <v>246675.34648659901</v>
      </c>
      <c r="M11285" s="4">
        <v>156367.726477816</v>
      </c>
      <c r="N11285" s="3">
        <v>-0.77626431517334205</v>
      </c>
      <c r="P11285" s="3">
        <v>0.63390088081359863</v>
      </c>
    </row>
    <row r="11286" spans="1:16" x14ac:dyDescent="0.25">
      <c r="A11286" s="1">
        <v>2016</v>
      </c>
      <c r="B11286" t="s">
        <v>728</v>
      </c>
      <c r="C11286" t="s">
        <v>2429</v>
      </c>
      <c r="D11286" t="s">
        <v>3440</v>
      </c>
      <c r="E11286" t="s">
        <v>3469</v>
      </c>
      <c r="F11286" t="s">
        <v>4199</v>
      </c>
      <c r="G11286" s="4"/>
      <c r="H11286" s="4"/>
      <c r="I11286" s="4"/>
      <c r="J11286" s="4"/>
      <c r="K11286" s="4">
        <v>-160141.69919837901</v>
      </c>
      <c r="L11286" s="4">
        <v>200804.60112644199</v>
      </c>
      <c r="M11286" s="4">
        <v>163367.55371457501</v>
      </c>
      <c r="N11286" s="3">
        <v>-0.72899709696673698</v>
      </c>
      <c r="P11286" s="3">
        <v>0.81356477737426758</v>
      </c>
    </row>
    <row r="11287" spans="1:16" x14ac:dyDescent="0.25">
      <c r="A11287" s="1">
        <v>2017</v>
      </c>
      <c r="B11287" t="s">
        <v>728</v>
      </c>
      <c r="C11287" t="s">
        <v>2429</v>
      </c>
      <c r="D11287" t="s">
        <v>3440</v>
      </c>
      <c r="E11287" t="s">
        <v>3469</v>
      </c>
      <c r="F11287" t="s">
        <v>4199</v>
      </c>
      <c r="G11287" s="4"/>
      <c r="H11287" s="4"/>
      <c r="I11287" s="4"/>
      <c r="J11287" s="4"/>
      <c r="K11287" s="4">
        <v>-482267.671993052</v>
      </c>
      <c r="L11287" s="4">
        <v>739514.39968641195</v>
      </c>
      <c r="M11287" s="4">
        <v>362025.10241570399</v>
      </c>
      <c r="N11287" s="3">
        <v>-1.0188617970668099</v>
      </c>
      <c r="P11287" s="3">
        <v>0.48954436182975769</v>
      </c>
    </row>
    <row r="11288" spans="1:16" x14ac:dyDescent="0.25">
      <c r="A11288" s="1">
        <v>2018</v>
      </c>
      <c r="B11288" t="s">
        <v>728</v>
      </c>
      <c r="C11288" t="s">
        <v>2429</v>
      </c>
      <c r="D11288" t="s">
        <v>3440</v>
      </c>
      <c r="E11288" t="s">
        <v>3469</v>
      </c>
      <c r="F11288" t="s">
        <v>4199</v>
      </c>
      <c r="G11288" s="4"/>
      <c r="H11288" s="4"/>
      <c r="I11288" s="4"/>
      <c r="J11288" s="4"/>
      <c r="K11288" s="4">
        <v>-2773512.0171133801</v>
      </c>
      <c r="L11288" s="4">
        <v>5076846.6087831901</v>
      </c>
      <c r="M11288" s="4">
        <v>1290840.7908274699</v>
      </c>
      <c r="N11288" s="3">
        <v>-0.95819486406282395</v>
      </c>
      <c r="O11288" s="5">
        <v>2.105125904083252</v>
      </c>
      <c r="P11288" s="3">
        <v>0.2542603611946106</v>
      </c>
    </row>
    <row r="11289" spans="1:16" x14ac:dyDescent="0.25">
      <c r="A11289" s="1">
        <v>2019</v>
      </c>
      <c r="B11289" t="s">
        <v>728</v>
      </c>
      <c r="C11289" t="s">
        <v>2429</v>
      </c>
      <c r="D11289" t="s">
        <v>3440</v>
      </c>
      <c r="E11289" t="s">
        <v>3469</v>
      </c>
      <c r="F11289" t="s">
        <v>4199</v>
      </c>
      <c r="G11289" s="4"/>
      <c r="H11289" s="4"/>
      <c r="I11289" s="4"/>
      <c r="J11289" s="4"/>
      <c r="K11289" s="4">
        <v>-1673634.25763426</v>
      </c>
      <c r="L11289" s="4">
        <v>3305986.6619866602</v>
      </c>
      <c r="M11289" s="4">
        <v>1428610.03861004</v>
      </c>
      <c r="N11289" s="3">
        <v>-0.41218217576246202</v>
      </c>
      <c r="O11289" s="5">
        <v>1.5976409912109375</v>
      </c>
      <c r="P11289" s="3">
        <v>0.4321281909942627</v>
      </c>
    </row>
    <row r="11290" spans="1:16" x14ac:dyDescent="0.25">
      <c r="A11290" s="1">
        <v>2020</v>
      </c>
      <c r="B11290" t="s">
        <v>728</v>
      </c>
      <c r="C11290" t="s">
        <v>2429</v>
      </c>
      <c r="D11290" t="s">
        <v>3440</v>
      </c>
      <c r="E11290" t="s">
        <v>3469</v>
      </c>
      <c r="F11290" t="s">
        <v>4199</v>
      </c>
      <c r="G11290" s="4"/>
      <c r="H11290" s="4"/>
      <c r="I11290" s="4"/>
      <c r="J11290" s="4"/>
      <c r="K11290" s="4">
        <v>-1332763.69007358</v>
      </c>
      <c r="L11290" s="4">
        <v>2815368.63465069</v>
      </c>
      <c r="M11290" s="4">
        <v>1065602.61170852</v>
      </c>
      <c r="N11290" s="3">
        <v>-0.43943752102901401</v>
      </c>
      <c r="O11290" s="5">
        <v>1.6764152050018311</v>
      </c>
      <c r="P11290" s="3">
        <v>0.37849488854408264</v>
      </c>
    </row>
    <row r="11291" spans="1:16" x14ac:dyDescent="0.25">
      <c r="A11291" s="1">
        <v>2021</v>
      </c>
      <c r="B11291" t="s">
        <v>728</v>
      </c>
      <c r="C11291" t="s">
        <v>2429</v>
      </c>
      <c r="D11291" t="s">
        <v>3440</v>
      </c>
      <c r="E11291" t="s">
        <v>3469</v>
      </c>
      <c r="F11291" t="s">
        <v>4199</v>
      </c>
      <c r="G11291" s="4"/>
      <c r="H11291" s="4"/>
      <c r="I11291" s="4"/>
      <c r="J11291" s="4"/>
      <c r="K11291" s="4">
        <v>-1841757.82978053</v>
      </c>
      <c r="L11291" s="4">
        <v>3606322.3087824001</v>
      </c>
      <c r="M11291" s="4">
        <v>1780244.2846538599</v>
      </c>
      <c r="N11291" s="3">
        <v>-0.55268123640211597</v>
      </c>
      <c r="O11291" s="5">
        <v>2.1071054935455322</v>
      </c>
      <c r="P11291" s="3">
        <v>0.49364537000656128</v>
      </c>
    </row>
    <row r="11292" spans="1:16" x14ac:dyDescent="0.25">
      <c r="A11292" s="1">
        <v>2022</v>
      </c>
      <c r="B11292" t="s">
        <v>728</v>
      </c>
      <c r="C11292" t="s">
        <v>2429</v>
      </c>
      <c r="D11292" t="s">
        <v>3440</v>
      </c>
      <c r="E11292" t="s">
        <v>3469</v>
      </c>
      <c r="F11292" t="s">
        <v>4199</v>
      </c>
      <c r="G11292" s="4"/>
      <c r="H11292" s="4"/>
      <c r="I11292" s="4"/>
      <c r="J11292" s="4"/>
      <c r="K11292" s="4">
        <v>-1483964.8878246001</v>
      </c>
      <c r="L11292" s="4">
        <v>2489681.6578909201</v>
      </c>
      <c r="M11292" s="4">
        <v>2045698.2754456301</v>
      </c>
      <c r="N11292" s="3">
        <v>-0.51093188795309397</v>
      </c>
      <c r="O11292" s="5">
        <v>1.9413797855377197</v>
      </c>
      <c r="P11292" s="3">
        <v>0.82167059183120728</v>
      </c>
    </row>
    <row r="11293" spans="1:16" x14ac:dyDescent="0.25">
      <c r="A11293" s="1">
        <v>2023</v>
      </c>
      <c r="B11293" t="s">
        <v>728</v>
      </c>
      <c r="C11293" t="s">
        <v>2429</v>
      </c>
      <c r="D11293" t="s">
        <v>3440</v>
      </c>
      <c r="E11293" t="s">
        <v>3469</v>
      </c>
      <c r="F11293" t="s">
        <v>4199</v>
      </c>
      <c r="G11293" s="4"/>
      <c r="H11293" s="4"/>
      <c r="I11293" s="4"/>
      <c r="J11293" s="4"/>
      <c r="K11293" s="4">
        <v>-1847885.87807886</v>
      </c>
      <c r="L11293" s="4">
        <v>3728133.1866813302</v>
      </c>
      <c r="M11293" s="4">
        <v>2576079.7253608</v>
      </c>
      <c r="N11293" s="3">
        <v>-0.60260016812162698</v>
      </c>
      <c r="O11293" s="5">
        <v>1.4580314159393311</v>
      </c>
      <c r="P11293" s="3">
        <v>0.69098383188247681</v>
      </c>
    </row>
    <row r="11294" spans="1:16" x14ac:dyDescent="0.25">
      <c r="A11294" s="1">
        <v>2024</v>
      </c>
      <c r="B11294" t="s">
        <v>728</v>
      </c>
      <c r="C11294" t="s">
        <v>2429</v>
      </c>
      <c r="D11294" t="s">
        <v>3440</v>
      </c>
      <c r="E11294" t="s">
        <v>3469</v>
      </c>
      <c r="F11294" t="s">
        <v>4199</v>
      </c>
      <c r="G11294" s="4"/>
      <c r="H11294" s="4"/>
      <c r="I11294" s="4"/>
      <c r="J11294" s="4"/>
      <c r="K11294" s="4">
        <v>-1327194.6024147801</v>
      </c>
      <c r="L11294" s="4">
        <v>3043118.6788716801</v>
      </c>
      <c r="M11294" s="4">
        <v>2990299.5473122098</v>
      </c>
      <c r="N11294" s="3">
        <v>-0.391976981112162</v>
      </c>
      <c r="O11294" s="5">
        <v>2.0961289405822754</v>
      </c>
      <c r="P11294" s="3">
        <v>0.98264306783676147</v>
      </c>
    </row>
    <row r="11295" spans="1:16" x14ac:dyDescent="0.25">
      <c r="A11295" s="1">
        <v>2018</v>
      </c>
      <c r="B11295" t="s">
        <v>729</v>
      </c>
      <c r="C11295" t="s">
        <v>2430</v>
      </c>
      <c r="D11295" t="s">
        <v>3403</v>
      </c>
      <c r="E11295" t="s">
        <v>3469</v>
      </c>
      <c r="F11295" t="s">
        <v>4200</v>
      </c>
      <c r="G11295" s="4"/>
      <c r="H11295" s="4"/>
      <c r="I11295" s="4"/>
      <c r="J11295" s="4"/>
      <c r="K11295" s="4">
        <v>-849249.80939903297</v>
      </c>
      <c r="L11295" s="4">
        <v>4170570.4705438199</v>
      </c>
      <c r="M11295" s="4">
        <v>98121.377656385303</v>
      </c>
      <c r="N11295" s="3">
        <v>-0.399507148419743</v>
      </c>
      <c r="O11295" s="5">
        <v>1.5444148778915405</v>
      </c>
      <c r="P11295" s="3">
        <v>2.3527087643742561E-2</v>
      </c>
    </row>
    <row r="11296" spans="1:16" x14ac:dyDescent="0.25">
      <c r="A11296" s="1">
        <v>2019</v>
      </c>
      <c r="B11296" t="s">
        <v>729</v>
      </c>
      <c r="C11296" t="s">
        <v>2430</v>
      </c>
      <c r="D11296" t="s">
        <v>3403</v>
      </c>
      <c r="E11296" t="s">
        <v>3469</v>
      </c>
      <c r="F11296" t="s">
        <v>4200</v>
      </c>
      <c r="G11296" s="4"/>
      <c r="H11296" s="4"/>
      <c r="I11296" s="4"/>
      <c r="J11296" s="4"/>
      <c r="K11296" s="4">
        <v>-681858.19585819601</v>
      </c>
      <c r="L11296" s="4">
        <v>3284898.5608985601</v>
      </c>
      <c r="M11296" s="4">
        <v>67246.051246051196</v>
      </c>
      <c r="N11296" s="3">
        <v>-0.18835209778957901</v>
      </c>
      <c r="O11296" s="5">
        <v>1.1799763441085815</v>
      </c>
      <c r="P11296" s="3">
        <v>2.0471271127462387E-2</v>
      </c>
    </row>
    <row r="11297" spans="1:16" x14ac:dyDescent="0.25">
      <c r="A11297" s="1">
        <v>2020</v>
      </c>
      <c r="B11297" t="s">
        <v>729</v>
      </c>
      <c r="C11297" t="s">
        <v>2430</v>
      </c>
      <c r="D11297" t="s">
        <v>3403</v>
      </c>
      <c r="E11297" t="s">
        <v>3469</v>
      </c>
      <c r="F11297" t="s">
        <v>4200</v>
      </c>
      <c r="G11297" s="4"/>
      <c r="H11297" s="4"/>
      <c r="I11297" s="4"/>
      <c r="J11297" s="4"/>
      <c r="K11297" s="4">
        <v>-1557842.0275250899</v>
      </c>
      <c r="L11297" s="4">
        <v>1331051.3093052499</v>
      </c>
      <c r="M11297" s="4">
        <v>67728.420965448706</v>
      </c>
      <c r="N11297" s="3">
        <v>-0.68315615756725501</v>
      </c>
      <c r="O11297" s="5">
        <v>2.6674158573150635</v>
      </c>
      <c r="P11297" s="3">
        <v>5.0883404910564423E-2</v>
      </c>
    </row>
    <row r="11298" spans="1:16" x14ac:dyDescent="0.25">
      <c r="A11298" s="1">
        <v>2021</v>
      </c>
      <c r="B11298" t="s">
        <v>729</v>
      </c>
      <c r="C11298" t="s">
        <v>2430</v>
      </c>
      <c r="D11298" t="s">
        <v>3403</v>
      </c>
      <c r="E11298" t="s">
        <v>3469</v>
      </c>
      <c r="F11298" t="s">
        <v>4200</v>
      </c>
      <c r="G11298" s="4"/>
      <c r="H11298" s="4"/>
      <c r="I11298" s="4"/>
      <c r="J11298" s="4"/>
      <c r="K11298" s="4">
        <v>-752851.86212688102</v>
      </c>
      <c r="L11298" s="4">
        <v>3357856.77331314</v>
      </c>
      <c r="M11298" s="4">
        <v>94372.005488531795</v>
      </c>
      <c r="N11298" s="3">
        <v>-0.31343685903534102</v>
      </c>
      <c r="O11298" s="5">
        <v>2.4106228351593018</v>
      </c>
      <c r="P11298" s="3">
        <v>2.8104834258556366E-2</v>
      </c>
    </row>
    <row r="11299" spans="1:16" x14ac:dyDescent="0.25">
      <c r="A11299" s="1">
        <v>2022</v>
      </c>
      <c r="B11299" t="s">
        <v>729</v>
      </c>
      <c r="C11299" t="s">
        <v>2430</v>
      </c>
      <c r="D11299" t="s">
        <v>3403</v>
      </c>
      <c r="E11299" t="s">
        <v>3469</v>
      </c>
      <c r="F11299" t="s">
        <v>4200</v>
      </c>
      <c r="G11299" s="4"/>
      <c r="H11299" s="4"/>
      <c r="I11299" s="4"/>
      <c r="J11299" s="4"/>
      <c r="K11299" s="4">
        <v>-5045262.8237421196</v>
      </c>
      <c r="L11299" s="4">
        <v>18033261.3331309</v>
      </c>
      <c r="M11299" s="4">
        <v>246317.98325822799</v>
      </c>
      <c r="N11299" s="3">
        <v>-0.477686197079772</v>
      </c>
      <c r="O11299" s="5">
        <v>0.84295636415481567</v>
      </c>
      <c r="P11299" s="3">
        <v>1.3659092597663403E-2</v>
      </c>
    </row>
    <row r="11300" spans="1:16" x14ac:dyDescent="0.25">
      <c r="A11300" s="1">
        <v>2023</v>
      </c>
      <c r="B11300" t="s">
        <v>729</v>
      </c>
      <c r="C11300" t="s">
        <v>2430</v>
      </c>
      <c r="D11300" t="s">
        <v>3403</v>
      </c>
      <c r="E11300" t="s">
        <v>3469</v>
      </c>
      <c r="F11300" t="s">
        <v>4200</v>
      </c>
      <c r="G11300" s="4"/>
      <c r="H11300" s="4"/>
      <c r="I11300" s="4"/>
      <c r="J11300" s="4"/>
      <c r="K11300" s="4">
        <v>-2349653.70129654</v>
      </c>
      <c r="L11300" s="4">
        <v>22524837.516248401</v>
      </c>
      <c r="M11300" s="4">
        <v>136789.65436789699</v>
      </c>
      <c r="N11300" s="3">
        <v>-0.11764719233021401</v>
      </c>
      <c r="O11300" s="5">
        <v>0.7181394100189209</v>
      </c>
      <c r="P11300" s="3">
        <v>6.0728364624083042E-3</v>
      </c>
    </row>
    <row r="11301" spans="1:16" x14ac:dyDescent="0.25">
      <c r="A11301" s="1">
        <v>2024</v>
      </c>
      <c r="B11301" t="s">
        <v>729</v>
      </c>
      <c r="C11301" t="s">
        <v>2430</v>
      </c>
      <c r="D11301" t="s">
        <v>3403</v>
      </c>
      <c r="E11301" t="s">
        <v>3469</v>
      </c>
      <c r="F11301" t="s">
        <v>4200</v>
      </c>
      <c r="G11301" s="4"/>
      <c r="H11301" s="4"/>
      <c r="I11301" s="4"/>
      <c r="J11301" s="4"/>
      <c r="K11301" s="4">
        <v>-1091031.5814737999</v>
      </c>
      <c r="L11301" s="4">
        <v>26818858.880081099</v>
      </c>
      <c r="M11301" s="4">
        <v>485765.335715667</v>
      </c>
      <c r="N11301" s="3">
        <v>-4.4218760094803002E-2</v>
      </c>
      <c r="O11301" s="5">
        <v>0.5531013011932373</v>
      </c>
      <c r="P11301" s="3">
        <v>1.8112827092409134E-2</v>
      </c>
    </row>
    <row r="11302" spans="1:16" x14ac:dyDescent="0.25">
      <c r="A11302" s="1">
        <v>2014</v>
      </c>
      <c r="B11302" t="s">
        <v>730</v>
      </c>
      <c r="C11302" t="s">
        <v>2431</v>
      </c>
      <c r="D11302" t="s">
        <v>3410</v>
      </c>
      <c r="E11302" t="s">
        <v>3469</v>
      </c>
      <c r="F11302" t="s">
        <v>4201</v>
      </c>
      <c r="G11302" s="4"/>
      <c r="H11302" s="4"/>
      <c r="I11302" s="4"/>
      <c r="J11302" s="4"/>
      <c r="K11302" s="4">
        <v>4634824.8385119503</v>
      </c>
      <c r="L11302" s="4">
        <v>66338818.426139802</v>
      </c>
      <c r="M11302" s="4">
        <v>33427318.591164101</v>
      </c>
      <c r="N11302" s="3">
        <v>6.8207522949783994E-2</v>
      </c>
      <c r="P11302" s="3">
        <v>0.50388777256011963</v>
      </c>
    </row>
    <row r="11303" spans="1:16" x14ac:dyDescent="0.25">
      <c r="A11303" s="1">
        <v>2015</v>
      </c>
      <c r="B11303" t="s">
        <v>730</v>
      </c>
      <c r="C11303" t="s">
        <v>2431</v>
      </c>
      <c r="D11303" t="s">
        <v>3410</v>
      </c>
      <c r="E11303" t="s">
        <v>3469</v>
      </c>
      <c r="F11303" t="s">
        <v>4201</v>
      </c>
      <c r="G11303" s="4"/>
      <c r="H11303" s="4"/>
      <c r="I11303" s="4"/>
      <c r="J11303" s="4"/>
      <c r="K11303" s="4">
        <v>3897444.5891081099</v>
      </c>
      <c r="L11303" s="4">
        <v>59567960.678874902</v>
      </c>
      <c r="M11303" s="4">
        <v>28897637.188662801</v>
      </c>
      <c r="N11303" s="3">
        <v>6.8517640685312006E-2</v>
      </c>
      <c r="P11303" s="3">
        <v>0.48512047529220581</v>
      </c>
    </row>
    <row r="11304" spans="1:16" x14ac:dyDescent="0.25">
      <c r="A11304" s="1">
        <v>2016</v>
      </c>
      <c r="B11304" t="s">
        <v>730</v>
      </c>
      <c r="C11304" t="s">
        <v>2431</v>
      </c>
      <c r="D11304" t="s">
        <v>3410</v>
      </c>
      <c r="E11304" t="s">
        <v>3469</v>
      </c>
      <c r="F11304" t="s">
        <v>4201</v>
      </c>
      <c r="G11304" s="4"/>
      <c r="H11304" s="4"/>
      <c r="I11304" s="4"/>
      <c r="J11304" s="4"/>
      <c r="K11304" s="4">
        <v>4072920.70208898</v>
      </c>
      <c r="L11304" s="4">
        <v>60755580.057812102</v>
      </c>
      <c r="M11304" s="4">
        <v>28412104.776946701</v>
      </c>
      <c r="N11304" s="3">
        <v>6.8822700035248E-2</v>
      </c>
      <c r="P11304" s="3">
        <v>0.46764600276947021</v>
      </c>
    </row>
    <row r="11305" spans="1:16" x14ac:dyDescent="0.25">
      <c r="A11305" s="1">
        <v>2017</v>
      </c>
      <c r="B11305" t="s">
        <v>730</v>
      </c>
      <c r="C11305" t="s">
        <v>2431</v>
      </c>
      <c r="D11305" t="s">
        <v>3410</v>
      </c>
      <c r="E11305" t="s">
        <v>3469</v>
      </c>
      <c r="F11305" t="s">
        <v>4201</v>
      </c>
      <c r="G11305" s="4"/>
      <c r="H11305" s="4"/>
      <c r="I11305" s="4"/>
      <c r="J11305" s="4"/>
      <c r="K11305" s="4">
        <v>3623171.6971415798</v>
      </c>
      <c r="L11305" s="4">
        <v>83591966.612096205</v>
      </c>
      <c r="M11305" s="4">
        <v>36166386.128340498</v>
      </c>
      <c r="N11305" s="3">
        <v>4.9540223845305001E-2</v>
      </c>
      <c r="P11305" s="3">
        <v>0.43265384435653687</v>
      </c>
    </row>
    <row r="11306" spans="1:16" x14ac:dyDescent="0.25">
      <c r="A11306" s="1">
        <v>2018</v>
      </c>
      <c r="B11306" t="s">
        <v>730</v>
      </c>
      <c r="C11306" t="s">
        <v>2431</v>
      </c>
      <c r="D11306" t="s">
        <v>3410</v>
      </c>
      <c r="E11306" t="s">
        <v>3469</v>
      </c>
      <c r="F11306" t="s">
        <v>4201</v>
      </c>
      <c r="G11306" s="4"/>
      <c r="H11306" s="4"/>
      <c r="I11306" s="4"/>
      <c r="J11306" s="4"/>
      <c r="K11306" s="4">
        <v>17424999.4448516</v>
      </c>
      <c r="L11306" s="4">
        <v>254191370.77254501</v>
      </c>
      <c r="M11306" s="4">
        <v>86671255.893825993</v>
      </c>
      <c r="N11306" s="3">
        <v>0.104124785201993</v>
      </c>
      <c r="O11306" s="5">
        <v>0.96376150846481323</v>
      </c>
      <c r="P11306" s="3">
        <v>0.34096851944923401</v>
      </c>
    </row>
    <row r="11307" spans="1:16" x14ac:dyDescent="0.25">
      <c r="A11307" s="1">
        <v>2019</v>
      </c>
      <c r="B11307" t="s">
        <v>730</v>
      </c>
      <c r="C11307" t="s">
        <v>2431</v>
      </c>
      <c r="D11307" t="s">
        <v>3410</v>
      </c>
      <c r="E11307" t="s">
        <v>3469</v>
      </c>
      <c r="F11307" t="s">
        <v>4201</v>
      </c>
      <c r="G11307" s="4"/>
      <c r="H11307" s="4"/>
      <c r="I11307" s="4"/>
      <c r="J11307" s="4"/>
      <c r="K11307" s="4">
        <v>18410670.4106704</v>
      </c>
      <c r="L11307" s="4">
        <v>251812565.81256601</v>
      </c>
      <c r="M11307" s="4">
        <v>87689013.689013705</v>
      </c>
      <c r="N11307" s="3">
        <v>7.4705497801647994E-2</v>
      </c>
      <c r="O11307" s="5">
        <v>1.0346704721450806</v>
      </c>
      <c r="P11307" s="3">
        <v>0.34823128581047058</v>
      </c>
    </row>
    <row r="11308" spans="1:16" x14ac:dyDescent="0.25">
      <c r="A11308" s="1">
        <v>2020</v>
      </c>
      <c r="B11308" t="s">
        <v>730</v>
      </c>
      <c r="C11308" t="s">
        <v>2431</v>
      </c>
      <c r="D11308" t="s">
        <v>3410</v>
      </c>
      <c r="E11308" t="s">
        <v>3469</v>
      </c>
      <c r="F11308" t="s">
        <v>4201</v>
      </c>
      <c r="G11308" s="4"/>
      <c r="H11308" s="4"/>
      <c r="I11308" s="4"/>
      <c r="J11308" s="4"/>
      <c r="K11308" s="4">
        <v>18847921.814392</v>
      </c>
      <c r="L11308" s="4">
        <v>311707135.26496702</v>
      </c>
      <c r="M11308" s="4">
        <v>63699736.344436303</v>
      </c>
      <c r="N11308" s="3">
        <v>6.7399950884026005E-2</v>
      </c>
      <c r="O11308" s="5">
        <v>1.0301127433776855</v>
      </c>
      <c r="P11308" s="3">
        <v>0.20435763895511627</v>
      </c>
    </row>
    <row r="11309" spans="1:16" x14ac:dyDescent="0.25">
      <c r="A11309" s="1">
        <v>2021</v>
      </c>
      <c r="B11309" t="s">
        <v>730</v>
      </c>
      <c r="C11309" t="s">
        <v>2431</v>
      </c>
      <c r="D11309" t="s">
        <v>3410</v>
      </c>
      <c r="E11309" t="s">
        <v>3469</v>
      </c>
      <c r="F11309" t="s">
        <v>4201</v>
      </c>
      <c r="G11309" s="4"/>
      <c r="H11309" s="4"/>
      <c r="I11309" s="4"/>
      <c r="J11309" s="4"/>
      <c r="K11309" s="4">
        <v>25289984.929031499</v>
      </c>
      <c r="L11309" s="4">
        <v>484965771.65608197</v>
      </c>
      <c r="M11309" s="4">
        <v>145103434.83118299</v>
      </c>
      <c r="N11309" s="3">
        <v>6.1414002370691001E-2</v>
      </c>
      <c r="O11309" s="5">
        <v>1.0091029405593872</v>
      </c>
      <c r="P11309" s="3">
        <v>0.29920345544815063</v>
      </c>
    </row>
    <row r="11310" spans="1:16" x14ac:dyDescent="0.25">
      <c r="A11310" s="1">
        <v>2022</v>
      </c>
      <c r="B11310" t="s">
        <v>730</v>
      </c>
      <c r="C11310" t="s">
        <v>2431</v>
      </c>
      <c r="D11310" t="s">
        <v>3410</v>
      </c>
      <c r="E11310" t="s">
        <v>3469</v>
      </c>
      <c r="F11310" t="s">
        <v>4201</v>
      </c>
      <c r="G11310" s="4"/>
      <c r="H11310" s="4"/>
      <c r="I11310" s="4"/>
      <c r="J11310" s="4"/>
      <c r="K11310" s="4">
        <v>28927519.029446501</v>
      </c>
      <c r="L11310" s="4">
        <v>602539559.85563195</v>
      </c>
      <c r="M11310" s="4">
        <v>219867915.28359601</v>
      </c>
      <c r="N11310" s="3">
        <v>5.5158311380365997E-2</v>
      </c>
      <c r="O11310" s="5">
        <v>0.81735336780548096</v>
      </c>
      <c r="P11310" s="3">
        <v>0.36490204930305481</v>
      </c>
    </row>
    <row r="11311" spans="1:16" x14ac:dyDescent="0.25">
      <c r="A11311" s="1">
        <v>2023</v>
      </c>
      <c r="B11311" t="s">
        <v>730</v>
      </c>
      <c r="C11311" t="s">
        <v>2431</v>
      </c>
      <c r="D11311" t="s">
        <v>3410</v>
      </c>
      <c r="E11311" t="s">
        <v>3469</v>
      </c>
      <c r="F11311" t="s">
        <v>4201</v>
      </c>
      <c r="G11311" s="4"/>
      <c r="H11311" s="4"/>
      <c r="I11311" s="4"/>
      <c r="J11311" s="4"/>
      <c r="K11311" s="4">
        <v>30156984.301569801</v>
      </c>
      <c r="L11311" s="4">
        <v>535188481.15188497</v>
      </c>
      <c r="M11311" s="4">
        <v>190967569.90967599</v>
      </c>
      <c r="N11311" s="3">
        <v>5.3986163360650999E-2</v>
      </c>
      <c r="O11311" s="5">
        <v>0.79607206583023071</v>
      </c>
      <c r="P11311" s="3">
        <v>0.35682302713394165</v>
      </c>
    </row>
    <row r="11312" spans="1:16" x14ac:dyDescent="0.25">
      <c r="A11312" s="1">
        <v>2024</v>
      </c>
      <c r="B11312" t="s">
        <v>730</v>
      </c>
      <c r="C11312" t="s">
        <v>2431</v>
      </c>
      <c r="D11312" t="s">
        <v>3410</v>
      </c>
      <c r="E11312" t="s">
        <v>3469</v>
      </c>
      <c r="F11312" t="s">
        <v>4201</v>
      </c>
      <c r="G11312" s="4"/>
      <c r="H11312" s="4"/>
      <c r="I11312" s="4"/>
      <c r="J11312" s="4"/>
      <c r="K11312" s="4">
        <v>28318654.870560601</v>
      </c>
      <c r="L11312" s="4">
        <v>502595454.45454103</v>
      </c>
      <c r="M11312" s="4">
        <v>175302847.46621501</v>
      </c>
      <c r="N11312" s="3">
        <v>5.4571114541398E-2</v>
      </c>
      <c r="O11312" s="5">
        <v>0.84218078851699829</v>
      </c>
      <c r="P11312" s="3">
        <v>0.34879514575004578</v>
      </c>
    </row>
    <row r="11313" spans="1:16" x14ac:dyDescent="0.25">
      <c r="A11313" s="1">
        <v>2018</v>
      </c>
      <c r="B11313" t="s">
        <v>731</v>
      </c>
      <c r="C11313" t="s">
        <v>2432</v>
      </c>
      <c r="D11313" t="s">
        <v>3403</v>
      </c>
      <c r="E11313" t="s">
        <v>3469</v>
      </c>
      <c r="F11313" t="s">
        <v>4202</v>
      </c>
      <c r="G11313" s="4"/>
      <c r="H11313" s="4"/>
      <c r="I11313" s="4"/>
      <c r="J11313" s="4"/>
      <c r="K11313" s="4">
        <v>-846473.326967631</v>
      </c>
      <c r="L11313" s="4">
        <v>6537673.8539885599</v>
      </c>
      <c r="M11313" s="4">
        <v>423388.77415821003</v>
      </c>
      <c r="N11313" s="3">
        <v>-0.245438236037093</v>
      </c>
      <c r="O11313" s="5">
        <v>0.59490150213241577</v>
      </c>
      <c r="P11313" s="3">
        <v>6.476137787103653E-2</v>
      </c>
    </row>
    <row r="11314" spans="1:16" x14ac:dyDescent="0.25">
      <c r="A11314" s="1">
        <v>2019</v>
      </c>
      <c r="B11314" t="s">
        <v>731</v>
      </c>
      <c r="C11314" t="s">
        <v>2432</v>
      </c>
      <c r="D11314" t="s">
        <v>3403</v>
      </c>
      <c r="E11314" t="s">
        <v>3469</v>
      </c>
      <c r="F11314" t="s">
        <v>4202</v>
      </c>
      <c r="G11314" s="4"/>
      <c r="H11314" s="4"/>
      <c r="I11314" s="4"/>
      <c r="J11314" s="4"/>
      <c r="K11314" s="4">
        <v>-691806.24780624802</v>
      </c>
      <c r="L11314" s="4">
        <v>5414254.1242541196</v>
      </c>
      <c r="M11314" s="4">
        <v>105099.333099333</v>
      </c>
      <c r="N11314" s="3">
        <v>-0.119127440618239</v>
      </c>
      <c r="O11314" s="5">
        <v>0.26543658971786499</v>
      </c>
      <c r="P11314" s="3">
        <v>1.9411599263548851E-2</v>
      </c>
    </row>
    <row r="11315" spans="1:16" x14ac:dyDescent="0.25">
      <c r="A11315" s="1">
        <v>2020</v>
      </c>
      <c r="B11315" t="s">
        <v>731</v>
      </c>
      <c r="C11315" t="s">
        <v>2432</v>
      </c>
      <c r="D11315" t="s">
        <v>3403</v>
      </c>
      <c r="E11315" t="s">
        <v>3469</v>
      </c>
      <c r="F11315" t="s">
        <v>4202</v>
      </c>
      <c r="G11315" s="4"/>
      <c r="H11315" s="4"/>
      <c r="I11315" s="4"/>
      <c r="J11315" s="4"/>
      <c r="K11315" s="4">
        <v>-681309.44328644604</v>
      </c>
      <c r="L11315" s="4">
        <v>8833039.7691978496</v>
      </c>
      <c r="M11315" s="4">
        <v>393837.91394613701</v>
      </c>
      <c r="N11315" s="3">
        <v>-9.6255551379362994E-2</v>
      </c>
      <c r="O11315" s="5">
        <v>1.4479279518127441</v>
      </c>
      <c r="P11315" s="3">
        <v>4.4586904346942902E-2</v>
      </c>
    </row>
    <row r="11316" spans="1:16" x14ac:dyDescent="0.25">
      <c r="A11316" s="1">
        <v>2021</v>
      </c>
      <c r="B11316" t="s">
        <v>731</v>
      </c>
      <c r="C11316" t="s">
        <v>2432</v>
      </c>
      <c r="D11316" t="s">
        <v>3403</v>
      </c>
      <c r="E11316" t="s">
        <v>3469</v>
      </c>
      <c r="F11316" t="s">
        <v>4202</v>
      </c>
      <c r="G11316" s="4"/>
      <c r="H11316" s="4"/>
      <c r="I11316" s="4"/>
      <c r="J11316" s="4"/>
      <c r="K11316" s="4">
        <v>-593464.74817986204</v>
      </c>
      <c r="L11316" s="4">
        <v>15881505.4472929</v>
      </c>
      <c r="M11316" s="4">
        <v>818429.32015685795</v>
      </c>
      <c r="N11316" s="3">
        <v>-4.6587695761153E-2</v>
      </c>
      <c r="O11316" s="5">
        <v>0.49538740515708923</v>
      </c>
      <c r="P11316" s="3">
        <v>5.1533486694097519E-2</v>
      </c>
    </row>
    <row r="11317" spans="1:16" x14ac:dyDescent="0.25">
      <c r="A11317" s="1">
        <v>2022</v>
      </c>
      <c r="B11317" t="s">
        <v>731</v>
      </c>
      <c r="C11317" t="s">
        <v>2432</v>
      </c>
      <c r="D11317" t="s">
        <v>3403</v>
      </c>
      <c r="E11317" t="s">
        <v>3469</v>
      </c>
      <c r="F11317" t="s">
        <v>4202</v>
      </c>
      <c r="G11317" s="4"/>
      <c r="H11317" s="4"/>
      <c r="I11317" s="4"/>
      <c r="J11317" s="4"/>
      <c r="K11317" s="4">
        <v>-759209.00991670496</v>
      </c>
      <c r="L11317" s="4">
        <v>17728650.0997191</v>
      </c>
      <c r="M11317" s="4">
        <v>541546.64715990296</v>
      </c>
      <c r="N11317" s="3">
        <v>-4.6943551095280998E-2</v>
      </c>
      <c r="O11317" s="5">
        <v>0.28723195195198059</v>
      </c>
      <c r="P11317" s="3">
        <v>3.0546411871910095E-2</v>
      </c>
    </row>
    <row r="11318" spans="1:16" x14ac:dyDescent="0.25">
      <c r="A11318" s="1">
        <v>2023</v>
      </c>
      <c r="B11318" t="s">
        <v>731</v>
      </c>
      <c r="C11318" t="s">
        <v>2432</v>
      </c>
      <c r="D11318" t="s">
        <v>3403</v>
      </c>
      <c r="E11318" t="s">
        <v>3469</v>
      </c>
      <c r="F11318" t="s">
        <v>4202</v>
      </c>
      <c r="G11318" s="4"/>
      <c r="H11318" s="4"/>
      <c r="I11318" s="4"/>
      <c r="J11318" s="4"/>
      <c r="K11318" s="4">
        <v>-1422774.38922774</v>
      </c>
      <c r="L11318" s="4">
        <v>15047015.965070199</v>
      </c>
      <c r="M11318" s="4">
        <v>318502.14978502103</v>
      </c>
      <c r="N11318" s="3">
        <v>-8.8447972680262998E-2</v>
      </c>
      <c r="O11318" s="5">
        <v>0.24396498501300812</v>
      </c>
      <c r="P11318" s="3">
        <v>2.1167131140828133E-2</v>
      </c>
    </row>
    <row r="11319" spans="1:16" x14ac:dyDescent="0.25">
      <c r="A11319" s="1">
        <v>2024</v>
      </c>
      <c r="B11319" t="s">
        <v>731</v>
      </c>
      <c r="C11319" t="s">
        <v>2432</v>
      </c>
      <c r="D11319" t="s">
        <v>3403</v>
      </c>
      <c r="E11319" t="s">
        <v>3469</v>
      </c>
      <c r="F11319" t="s">
        <v>4202</v>
      </c>
      <c r="G11319" s="4"/>
      <c r="H11319" s="4"/>
      <c r="I11319" s="4"/>
      <c r="J11319" s="4"/>
      <c r="K11319" s="4">
        <v>-1297427.87996773</v>
      </c>
      <c r="L11319" s="4">
        <v>13318683.538565099</v>
      </c>
      <c r="M11319" s="4">
        <v>376629.57604688202</v>
      </c>
      <c r="N11319" s="3">
        <v>-9.1471528211810996E-2</v>
      </c>
      <c r="O11319" s="5">
        <v>0.18946509063243866</v>
      </c>
      <c r="P11319" s="3">
        <v>2.82782893627882E-2</v>
      </c>
    </row>
    <row r="11320" spans="1:16" x14ac:dyDescent="0.25">
      <c r="A11320" s="1">
        <v>2015</v>
      </c>
      <c r="B11320" t="s">
        <v>732</v>
      </c>
      <c r="C11320" t="s">
        <v>2433</v>
      </c>
      <c r="D11320" t="s">
        <v>3403</v>
      </c>
      <c r="E11320" t="s">
        <v>3469</v>
      </c>
      <c r="F11320" t="s">
        <v>4203</v>
      </c>
      <c r="G11320" s="4"/>
      <c r="H11320" s="4"/>
      <c r="I11320" s="4"/>
      <c r="J11320" s="4"/>
      <c r="K11320" s="4">
        <v>24164.310532114101</v>
      </c>
      <c r="L11320" s="4">
        <v>7748405.6608861098</v>
      </c>
      <c r="M11320" s="4">
        <v>4298692.6342226304</v>
      </c>
      <c r="N11320" s="3">
        <v>3.9004501074159999E-3</v>
      </c>
      <c r="P11320" s="3">
        <v>0.55478411912918091</v>
      </c>
    </row>
    <row r="11321" spans="1:16" x14ac:dyDescent="0.25">
      <c r="A11321" s="1">
        <v>2016</v>
      </c>
      <c r="B11321" t="s">
        <v>732</v>
      </c>
      <c r="C11321" t="s">
        <v>2433</v>
      </c>
      <c r="D11321" t="s">
        <v>3403</v>
      </c>
      <c r="E11321" t="s">
        <v>3469</v>
      </c>
      <c r="F11321" t="s">
        <v>4203</v>
      </c>
      <c r="G11321" s="4"/>
      <c r="H11321" s="4"/>
      <c r="I11321" s="4"/>
      <c r="J11321" s="4"/>
      <c r="K11321" s="4">
        <v>-3370.3847185386098</v>
      </c>
      <c r="L11321" s="4">
        <v>8542122.3589712996</v>
      </c>
      <c r="M11321" s="4">
        <v>5074325.0290550403</v>
      </c>
      <c r="N11321" s="3">
        <v>-4.20376105595E-4</v>
      </c>
      <c r="P11321" s="3">
        <v>0.59403562545776367</v>
      </c>
    </row>
    <row r="11322" spans="1:16" x14ac:dyDescent="0.25">
      <c r="A11322" s="1">
        <v>2017</v>
      </c>
      <c r="B11322" t="s">
        <v>732</v>
      </c>
      <c r="C11322" t="s">
        <v>2433</v>
      </c>
      <c r="D11322" t="s">
        <v>3403</v>
      </c>
      <c r="E11322" t="s">
        <v>3469</v>
      </c>
      <c r="F11322" t="s">
        <v>4203</v>
      </c>
      <c r="G11322" s="4"/>
      <c r="H11322" s="4"/>
      <c r="I11322" s="4"/>
      <c r="J11322" s="4"/>
      <c r="K11322" s="4">
        <v>-507600.66714319802</v>
      </c>
      <c r="L11322" s="4">
        <v>11378436.210196201</v>
      </c>
      <c r="M11322" s="4">
        <v>3637807.3431867599</v>
      </c>
      <c r="N11322" s="3">
        <v>-5.0279592031416E-2</v>
      </c>
      <c r="P11322" s="3">
        <v>0.31971067190170288</v>
      </c>
    </row>
    <row r="11323" spans="1:16" x14ac:dyDescent="0.25">
      <c r="A11323" s="1">
        <v>2018</v>
      </c>
      <c r="B11323" t="s">
        <v>732</v>
      </c>
      <c r="C11323" t="s">
        <v>2433</v>
      </c>
      <c r="D11323" t="s">
        <v>3403</v>
      </c>
      <c r="E11323" t="s">
        <v>3469</v>
      </c>
      <c r="F11323" t="s">
        <v>4203</v>
      </c>
      <c r="G11323" s="4"/>
      <c r="H11323" s="4"/>
      <c r="I11323" s="4"/>
      <c r="J11323" s="4"/>
      <c r="K11323" s="4">
        <v>-2756938.2452867902</v>
      </c>
      <c r="L11323" s="4">
        <v>26080543.157240201</v>
      </c>
      <c r="M11323" s="4">
        <v>2814268.79547591</v>
      </c>
      <c r="N11323" s="3">
        <v>-0.14886863056680399</v>
      </c>
      <c r="O11323" s="5">
        <v>3.4490392208099365</v>
      </c>
      <c r="P11323" s="3">
        <v>0.10790683329105377</v>
      </c>
    </row>
    <row r="11324" spans="1:16" x14ac:dyDescent="0.25">
      <c r="A11324" s="1">
        <v>2019</v>
      </c>
      <c r="B11324" t="s">
        <v>732</v>
      </c>
      <c r="C11324" t="s">
        <v>2433</v>
      </c>
      <c r="D11324" t="s">
        <v>3403</v>
      </c>
      <c r="E11324" t="s">
        <v>3469</v>
      </c>
      <c r="F11324" t="s">
        <v>4203</v>
      </c>
      <c r="G11324" s="4"/>
      <c r="H11324" s="4"/>
      <c r="I11324" s="4"/>
      <c r="J11324" s="4"/>
      <c r="K11324" s="4">
        <v>-2261775.3597753602</v>
      </c>
      <c r="L11324" s="4">
        <v>23902816.4268164</v>
      </c>
      <c r="M11324" s="4">
        <v>1544088.4520884501</v>
      </c>
      <c r="N11324" s="3">
        <v>-9.3005416898230997E-2</v>
      </c>
      <c r="O11324" s="5">
        <v>2.3929669857025146</v>
      </c>
      <c r="P11324" s="3">
        <v>6.4598597586154938E-2</v>
      </c>
    </row>
    <row r="11325" spans="1:16" x14ac:dyDescent="0.25">
      <c r="A11325" s="1">
        <v>2020</v>
      </c>
      <c r="B11325" t="s">
        <v>732</v>
      </c>
      <c r="C11325" t="s">
        <v>2433</v>
      </c>
      <c r="D11325" t="s">
        <v>3403</v>
      </c>
      <c r="E11325" t="s">
        <v>3469</v>
      </c>
      <c r="F11325" t="s">
        <v>4203</v>
      </c>
      <c r="G11325" s="4"/>
      <c r="H11325" s="4"/>
      <c r="I11325" s="4"/>
      <c r="J11325" s="4"/>
      <c r="K11325" s="4">
        <v>-2272082.1887552999</v>
      </c>
      <c r="L11325" s="4">
        <v>26946994.188534401</v>
      </c>
      <c r="M11325" s="4">
        <v>596275.69261350296</v>
      </c>
      <c r="N11325" s="3">
        <v>-9.007633449928E-2</v>
      </c>
      <c r="O11325" s="5">
        <v>0.70222610235214233</v>
      </c>
      <c r="P11325" s="3">
        <v>2.2127725183963776E-2</v>
      </c>
    </row>
    <row r="11326" spans="1:16" x14ac:dyDescent="0.25">
      <c r="A11326" s="1">
        <v>2021</v>
      </c>
      <c r="B11326" t="s">
        <v>732</v>
      </c>
      <c r="C11326" t="s">
        <v>2433</v>
      </c>
      <c r="D11326" t="s">
        <v>3403</v>
      </c>
      <c r="E11326" t="s">
        <v>3469</v>
      </c>
      <c r="F11326" t="s">
        <v>4203</v>
      </c>
      <c r="G11326" s="4"/>
      <c r="H11326" s="4"/>
      <c r="I11326" s="4"/>
      <c r="J11326" s="4"/>
      <c r="K11326" s="4">
        <v>-2002615.3004071401</v>
      </c>
      <c r="L11326" s="4">
        <v>35673673.042461097</v>
      </c>
      <c r="M11326" s="4">
        <v>952839.11553659395</v>
      </c>
      <c r="N11326" s="3">
        <v>-6.1668590951864999E-2</v>
      </c>
      <c r="O11326" s="5">
        <v>0.93947499990463257</v>
      </c>
      <c r="P11326" s="3">
        <v>2.6709867641329765E-2</v>
      </c>
    </row>
    <row r="11327" spans="1:16" x14ac:dyDescent="0.25">
      <c r="A11327" s="1">
        <v>2021</v>
      </c>
      <c r="B11327" t="s">
        <v>1080</v>
      </c>
      <c r="C11327" t="s">
        <v>2781</v>
      </c>
      <c r="D11327" t="s">
        <v>3412</v>
      </c>
      <c r="E11327" t="s">
        <v>3469</v>
      </c>
      <c r="F11327" t="s">
        <v>4551</v>
      </c>
      <c r="G11327" s="4">
        <v>39.108580621900401</v>
      </c>
      <c r="H11327" s="4">
        <v>18.430168812264899</v>
      </c>
      <c r="I11327" s="4">
        <v>52.044827643162698</v>
      </c>
      <c r="J11327" s="4">
        <v>50.235083481651003</v>
      </c>
      <c r="K11327" s="4">
        <v>80005227.201777294</v>
      </c>
      <c r="L11327" s="4">
        <v>1946697061.8770001</v>
      </c>
      <c r="M11327" s="4">
        <v>1663193965.48595</v>
      </c>
      <c r="N11327" s="3">
        <v>3.8981941668583001E-2</v>
      </c>
      <c r="O11327" s="5">
        <v>1.492455005645752</v>
      </c>
      <c r="P11327" s="3">
        <v>0.85436713695526123</v>
      </c>
    </row>
    <row r="11328" spans="1:16" x14ac:dyDescent="0.25">
      <c r="A11328" s="1">
        <v>2022</v>
      </c>
      <c r="B11328" t="s">
        <v>1080</v>
      </c>
      <c r="C11328" t="s">
        <v>2781</v>
      </c>
      <c r="D11328" t="s">
        <v>3412</v>
      </c>
      <c r="E11328" t="s">
        <v>3469</v>
      </c>
      <c r="F11328" t="s">
        <v>4551</v>
      </c>
      <c r="G11328" s="4">
        <v>46.156975097739199</v>
      </c>
      <c r="H11328" s="4">
        <v>26.1451435397992</v>
      </c>
      <c r="I11328" s="4">
        <v>57.275335617678799</v>
      </c>
      <c r="J11328" s="4">
        <v>58.854909229160697</v>
      </c>
      <c r="K11328" s="4">
        <v>171483464.82442901</v>
      </c>
      <c r="L11328" s="4">
        <v>1947839594.48964</v>
      </c>
      <c r="M11328" s="4">
        <v>1592949897.1235499</v>
      </c>
      <c r="N11328" s="3">
        <v>9.0859865713666998E-2</v>
      </c>
      <c r="O11328" s="5">
        <v>1.5389357805252075</v>
      </c>
      <c r="P11328" s="3">
        <v>0.81780344247817993</v>
      </c>
    </row>
    <row r="11329" spans="1:16" x14ac:dyDescent="0.25">
      <c r="A11329" s="1">
        <v>2023</v>
      </c>
      <c r="B11329" t="s">
        <v>1080</v>
      </c>
      <c r="C11329" t="s">
        <v>2781</v>
      </c>
      <c r="D11329" t="s">
        <v>3412</v>
      </c>
      <c r="E11329" t="s">
        <v>3469</v>
      </c>
      <c r="F11329" t="s">
        <v>4551</v>
      </c>
      <c r="G11329" s="4">
        <v>53.8367468419085</v>
      </c>
      <c r="H11329" s="4">
        <v>34.136465219497701</v>
      </c>
      <c r="I11329" s="4">
        <v>52.323742615963198</v>
      </c>
      <c r="J11329" s="4">
        <v>83.501724713474999</v>
      </c>
      <c r="K11329" s="4">
        <v>215127721.44399101</v>
      </c>
      <c r="L11329" s="4">
        <v>1997779941.8426499</v>
      </c>
      <c r="M11329" s="4">
        <v>1609474064.1365299</v>
      </c>
      <c r="N11329" s="3">
        <v>0.109070193004868</v>
      </c>
      <c r="O11329" s="5">
        <v>1.721305251121521</v>
      </c>
      <c r="P11329" s="3">
        <v>0.80563127994537354</v>
      </c>
    </row>
    <row r="11330" spans="1:16" x14ac:dyDescent="0.25">
      <c r="A11330" s="1">
        <v>2022</v>
      </c>
      <c r="B11330" t="s">
        <v>732</v>
      </c>
      <c r="C11330" t="s">
        <v>2433</v>
      </c>
      <c r="D11330" t="s">
        <v>3403</v>
      </c>
      <c r="E11330" t="s">
        <v>3469</v>
      </c>
      <c r="F11330" t="s">
        <v>4203</v>
      </c>
      <c r="G11330" s="4"/>
      <c r="H11330" s="4"/>
      <c r="I11330" s="4"/>
      <c r="J11330" s="4"/>
      <c r="K11330" s="4">
        <v>-4369759.2248821696</v>
      </c>
      <c r="L11330" s="4">
        <v>29115215.966102399</v>
      </c>
      <c r="M11330" s="4">
        <v>4511713.0297363102</v>
      </c>
      <c r="N11330" s="3">
        <v>-0.14107732647925</v>
      </c>
      <c r="O11330" s="5">
        <v>0.60152173042297363</v>
      </c>
      <c r="P11330" s="3">
        <v>0.15496066212654114</v>
      </c>
    </row>
    <row r="11331" spans="1:16" x14ac:dyDescent="0.25">
      <c r="A11331" s="1">
        <v>2023</v>
      </c>
      <c r="B11331" t="s">
        <v>732</v>
      </c>
      <c r="C11331" t="s">
        <v>2433</v>
      </c>
      <c r="D11331" t="s">
        <v>3403</v>
      </c>
      <c r="E11331" t="s">
        <v>3469</v>
      </c>
      <c r="F11331" t="s">
        <v>4203</v>
      </c>
      <c r="G11331" s="4"/>
      <c r="H11331" s="4"/>
      <c r="I11331" s="4"/>
      <c r="J11331" s="4"/>
      <c r="K11331" s="4">
        <v>-4675621.7711562198</v>
      </c>
      <c r="L11331" s="4">
        <v>28492233.443322301</v>
      </c>
      <c r="M11331" s="4">
        <v>5938763.4569876296</v>
      </c>
      <c r="N11331" s="3">
        <v>-0.16516939724329699</v>
      </c>
      <c r="O11331" s="5">
        <v>1.4685776233673096</v>
      </c>
      <c r="P11331" s="3">
        <v>0.20843446254730225</v>
      </c>
    </row>
    <row r="11332" spans="1:16" x14ac:dyDescent="0.25">
      <c r="A11332" s="1">
        <v>2024</v>
      </c>
      <c r="B11332" t="s">
        <v>732</v>
      </c>
      <c r="C11332" t="s">
        <v>2433</v>
      </c>
      <c r="D11332" t="s">
        <v>3403</v>
      </c>
      <c r="E11332" t="s">
        <v>3469</v>
      </c>
      <c r="F11332" t="s">
        <v>4203</v>
      </c>
      <c r="G11332" s="4"/>
      <c r="H11332" s="4"/>
      <c r="I11332" s="4"/>
      <c r="J11332" s="4"/>
      <c r="K11332" s="4">
        <v>-2915297.3805444301</v>
      </c>
      <c r="L11332" s="4">
        <v>41336079.017020799</v>
      </c>
      <c r="M11332" s="4">
        <v>11709861.1268526</v>
      </c>
      <c r="N11332" s="3">
        <v>-8.3494010230615007E-2</v>
      </c>
      <c r="O11332" s="5">
        <v>1.9437289237976074</v>
      </c>
      <c r="P11332" s="3">
        <v>0.28328427672386169</v>
      </c>
    </row>
    <row r="11333" spans="1:16" x14ac:dyDescent="0.25">
      <c r="A11333" s="1">
        <v>2018</v>
      </c>
      <c r="B11333" t="s">
        <v>733</v>
      </c>
      <c r="C11333" t="s">
        <v>2434</v>
      </c>
      <c r="D11333" t="s">
        <v>3403</v>
      </c>
      <c r="E11333" t="s">
        <v>3469</v>
      </c>
      <c r="F11333" t="s">
        <v>4204</v>
      </c>
      <c r="G11333" s="4"/>
      <c r="H11333" s="4"/>
      <c r="I11333" s="4"/>
      <c r="J11333" s="4"/>
      <c r="K11333" s="4">
        <v>-597711.30800375994</v>
      </c>
      <c r="L11333" s="4">
        <v>5694900.0362697002</v>
      </c>
      <c r="M11333" s="4">
        <v>159332.045388937</v>
      </c>
      <c r="N11333" s="3">
        <v>-0.192986586091282</v>
      </c>
      <c r="O11333" s="5">
        <v>0.72153908014297485</v>
      </c>
      <c r="P11333" s="3">
        <v>2.7978023514151573E-2</v>
      </c>
    </row>
    <row r="11334" spans="1:16" x14ac:dyDescent="0.25">
      <c r="A11334" s="1">
        <v>2019</v>
      </c>
      <c r="B11334" t="s">
        <v>733</v>
      </c>
      <c r="C11334" t="s">
        <v>2434</v>
      </c>
      <c r="D11334" t="s">
        <v>3403</v>
      </c>
      <c r="E11334" t="s">
        <v>3469</v>
      </c>
      <c r="F11334" t="s">
        <v>4204</v>
      </c>
      <c r="G11334" s="4"/>
      <c r="H11334" s="4"/>
      <c r="I11334" s="4"/>
      <c r="J11334" s="4"/>
      <c r="K11334" s="4">
        <v>-1733806.2478062499</v>
      </c>
      <c r="L11334" s="4">
        <v>3519990.8739908701</v>
      </c>
      <c r="M11334" s="4">
        <v>345498.77149877202</v>
      </c>
      <c r="N11334" s="3">
        <v>-0.38870174488785803</v>
      </c>
      <c r="O11334" s="5">
        <v>0.56059229373931885</v>
      </c>
      <c r="P11334" s="3">
        <v>9.8153315484523773E-2</v>
      </c>
    </row>
    <row r="11335" spans="1:16" x14ac:dyDescent="0.25">
      <c r="A11335" s="1">
        <v>2020</v>
      </c>
      <c r="B11335" t="s">
        <v>733</v>
      </c>
      <c r="C11335" t="s">
        <v>2434</v>
      </c>
      <c r="D11335" t="s">
        <v>3403</v>
      </c>
      <c r="E11335" t="s">
        <v>3469</v>
      </c>
      <c r="F11335" t="s">
        <v>4204</v>
      </c>
      <c r="G11335" s="4"/>
      <c r="H11335" s="4"/>
      <c r="I11335" s="4"/>
      <c r="J11335" s="4"/>
      <c r="K11335" s="4">
        <v>-1158128.45961653</v>
      </c>
      <c r="L11335" s="4">
        <v>4312808.0007730201</v>
      </c>
      <c r="M11335" s="4">
        <v>228699.805364217</v>
      </c>
      <c r="N11335" s="3">
        <v>-0.297963878161913</v>
      </c>
      <c r="O11335" s="5">
        <v>4.808464527130127</v>
      </c>
      <c r="P11335" s="3">
        <v>5.3028050810098648E-2</v>
      </c>
    </row>
    <row r="11336" spans="1:16" x14ac:dyDescent="0.25">
      <c r="A11336" s="1">
        <v>2021</v>
      </c>
      <c r="B11336" t="s">
        <v>733</v>
      </c>
      <c r="C11336" t="s">
        <v>2434</v>
      </c>
      <c r="D11336" t="s">
        <v>3403</v>
      </c>
      <c r="E11336" t="s">
        <v>3469</v>
      </c>
      <c r="F11336" t="s">
        <v>4204</v>
      </c>
      <c r="G11336" s="4"/>
      <c r="H11336" s="4"/>
      <c r="I11336" s="4"/>
      <c r="J11336" s="4"/>
      <c r="K11336" s="4">
        <v>-1240135.2638169299</v>
      </c>
      <c r="L11336" s="4">
        <v>5416436.3532755002</v>
      </c>
      <c r="M11336" s="4">
        <v>974379.35352293297</v>
      </c>
      <c r="N11336" s="3">
        <v>-0.24553063714520099</v>
      </c>
      <c r="O11336" s="5">
        <v>2.5643024444580078</v>
      </c>
      <c r="P11336" s="3">
        <v>0.17989306151866913</v>
      </c>
    </row>
    <row r="11337" spans="1:16" x14ac:dyDescent="0.25">
      <c r="A11337" s="1">
        <v>2022</v>
      </c>
      <c r="B11337" t="s">
        <v>733</v>
      </c>
      <c r="C11337" t="s">
        <v>2434</v>
      </c>
      <c r="D11337" t="s">
        <v>3403</v>
      </c>
      <c r="E11337" t="s">
        <v>3469</v>
      </c>
      <c r="F11337" t="s">
        <v>4204</v>
      </c>
      <c r="G11337" s="4"/>
      <c r="H11337" s="4"/>
      <c r="I11337" s="4"/>
      <c r="J11337" s="4"/>
      <c r="K11337" s="4">
        <v>-7073182.8000027603</v>
      </c>
      <c r="L11337" s="4">
        <v>7152293.5399946198</v>
      </c>
      <c r="M11337" s="4">
        <v>1872057.2505123999</v>
      </c>
      <c r="N11337" s="3">
        <v>-1.16551339118824</v>
      </c>
      <c r="O11337" s="5">
        <v>2.1592185497283936</v>
      </c>
      <c r="P11337" s="3">
        <v>0.2617422342300415</v>
      </c>
    </row>
    <row r="11338" spans="1:16" x14ac:dyDescent="0.25">
      <c r="A11338" s="1">
        <v>2023</v>
      </c>
      <c r="B11338" t="s">
        <v>733</v>
      </c>
      <c r="C11338" t="s">
        <v>2434</v>
      </c>
      <c r="D11338" t="s">
        <v>3403</v>
      </c>
      <c r="E11338" t="s">
        <v>3469</v>
      </c>
      <c r="F11338" t="s">
        <v>4204</v>
      </c>
      <c r="G11338" s="4"/>
      <c r="H11338" s="4"/>
      <c r="I11338" s="4"/>
      <c r="J11338" s="4"/>
      <c r="K11338" s="4">
        <v>-2272077.4589207699</v>
      </c>
      <c r="L11338" s="4">
        <v>8569450.3882944994</v>
      </c>
      <c r="M11338" s="4">
        <v>358202.17978202202</v>
      </c>
      <c r="N11338" s="3">
        <v>-0.29358402920631599</v>
      </c>
      <c r="O11338" s="5">
        <v>1.1517500877380371</v>
      </c>
      <c r="P11338" s="3">
        <v>4.179990291595459E-2</v>
      </c>
    </row>
    <row r="11339" spans="1:16" x14ac:dyDescent="0.25">
      <c r="A11339" s="1">
        <v>2024</v>
      </c>
      <c r="B11339" t="s">
        <v>733</v>
      </c>
      <c r="C11339" t="s">
        <v>2434</v>
      </c>
      <c r="D11339" t="s">
        <v>3403</v>
      </c>
      <c r="E11339" t="s">
        <v>3469</v>
      </c>
      <c r="F11339" t="s">
        <v>4204</v>
      </c>
      <c r="G11339" s="4"/>
      <c r="H11339" s="4"/>
      <c r="I11339" s="4"/>
      <c r="J11339" s="4"/>
      <c r="K11339" s="4">
        <v>-4617274.13945984</v>
      </c>
      <c r="L11339" s="4">
        <v>5232142.1666344404</v>
      </c>
      <c r="M11339" s="4">
        <v>152122.43238017801</v>
      </c>
      <c r="N11339" s="3">
        <v>-0.66903202135620099</v>
      </c>
      <c r="O11339" s="5">
        <v>0.9538455605506897</v>
      </c>
      <c r="P11339" s="3">
        <v>2.9074598103761673E-2</v>
      </c>
    </row>
    <row r="11340" spans="1:16" x14ac:dyDescent="0.25">
      <c r="A11340" s="1">
        <v>2017</v>
      </c>
      <c r="B11340" t="s">
        <v>734</v>
      </c>
      <c r="C11340" t="s">
        <v>2435</v>
      </c>
      <c r="D11340" t="s">
        <v>3403</v>
      </c>
      <c r="E11340" t="s">
        <v>3469</v>
      </c>
      <c r="F11340" t="s">
        <v>4205</v>
      </c>
      <c r="G11340" s="4"/>
      <c r="H11340" s="4"/>
      <c r="I11340" s="4"/>
      <c r="J11340" s="4"/>
      <c r="K11340" s="4">
        <v>-82097.811801056101</v>
      </c>
      <c r="L11340" s="4">
        <v>204238.050220203</v>
      </c>
      <c r="M11340" s="4">
        <v>3842.2221709823498</v>
      </c>
      <c r="N11340" s="3">
        <v>-0.80383650094256898</v>
      </c>
      <c r="P11340" s="3">
        <v>1.8812470138072968E-2</v>
      </c>
    </row>
    <row r="11341" spans="1:16" x14ac:dyDescent="0.25">
      <c r="A11341" s="1">
        <v>2018</v>
      </c>
      <c r="B11341" t="s">
        <v>734</v>
      </c>
      <c r="C11341" t="s">
        <v>2435</v>
      </c>
      <c r="D11341" t="s">
        <v>3403</v>
      </c>
      <c r="E11341" t="s">
        <v>3469</v>
      </c>
      <c r="F11341" t="s">
        <v>4205</v>
      </c>
      <c r="G11341" s="4"/>
      <c r="H11341" s="4"/>
      <c r="I11341" s="4"/>
      <c r="J11341" s="4"/>
      <c r="K11341" s="4">
        <v>-891724.58715460496</v>
      </c>
      <c r="L11341" s="4">
        <v>2551994.4633194902</v>
      </c>
      <c r="M11341" s="4">
        <v>98557.354236522893</v>
      </c>
      <c r="N11341" s="3">
        <v>-0.64883705085867704</v>
      </c>
      <c r="O11341" s="5">
        <v>1.0699973106384277</v>
      </c>
      <c r="P11341" s="3">
        <v>3.8619738072156906E-2</v>
      </c>
    </row>
    <row r="11342" spans="1:16" x14ac:dyDescent="0.25">
      <c r="A11342" s="1">
        <v>2019</v>
      </c>
      <c r="B11342" t="s">
        <v>734</v>
      </c>
      <c r="C11342" t="s">
        <v>2435</v>
      </c>
      <c r="D11342" t="s">
        <v>3403</v>
      </c>
      <c r="E11342" t="s">
        <v>3469</v>
      </c>
      <c r="F11342" t="s">
        <v>4205</v>
      </c>
      <c r="G11342" s="4"/>
      <c r="H11342" s="4"/>
      <c r="I11342" s="4"/>
      <c r="J11342" s="4"/>
      <c r="K11342" s="4">
        <v>-426936.468936469</v>
      </c>
      <c r="L11342" s="4">
        <v>1487100.73710074</v>
      </c>
      <c r="M11342" s="4">
        <v>53912.951912951903</v>
      </c>
      <c r="N11342" s="3">
        <v>-0.21852703170302201</v>
      </c>
      <c r="O11342" s="5">
        <v>0.70948630571365356</v>
      </c>
      <c r="P11342" s="3">
        <v>3.6253731697797775E-2</v>
      </c>
    </row>
    <row r="11343" spans="1:16" x14ac:dyDescent="0.25">
      <c r="A11343" s="1">
        <v>2020</v>
      </c>
      <c r="B11343" t="s">
        <v>734</v>
      </c>
      <c r="C11343" t="s">
        <v>2435</v>
      </c>
      <c r="D11343" t="s">
        <v>3403</v>
      </c>
      <c r="E11343" t="s">
        <v>3469</v>
      </c>
      <c r="F11343" t="s">
        <v>4205</v>
      </c>
      <c r="G11343" s="4"/>
      <c r="H11343" s="4"/>
      <c r="I11343" s="4"/>
      <c r="J11343" s="4"/>
      <c r="K11343" s="4">
        <v>-460829.89384757698</v>
      </c>
      <c r="L11343" s="4">
        <v>1045413.63554795</v>
      </c>
      <c r="M11343" s="4">
        <v>116350.09593749599</v>
      </c>
      <c r="N11343" s="3">
        <v>-0.36755955698723403</v>
      </c>
      <c r="O11343" s="5">
        <v>1.1498405933380127</v>
      </c>
      <c r="P11343" s="3">
        <v>0.11129575222730637</v>
      </c>
    </row>
    <row r="11344" spans="1:16" x14ac:dyDescent="0.25">
      <c r="A11344" s="1">
        <v>2021</v>
      </c>
      <c r="B11344" t="s">
        <v>734</v>
      </c>
      <c r="C11344" t="s">
        <v>2435</v>
      </c>
      <c r="D11344" t="s">
        <v>3403</v>
      </c>
      <c r="E11344" t="s">
        <v>3469</v>
      </c>
      <c r="F11344" t="s">
        <v>4205</v>
      </c>
      <c r="G11344" s="4"/>
      <c r="H11344" s="4"/>
      <c r="I11344" s="4"/>
      <c r="J11344" s="4"/>
      <c r="K11344" s="4">
        <v>-1506563.7441984301</v>
      </c>
      <c r="L11344" s="4">
        <v>4288281.3847295903</v>
      </c>
      <c r="M11344" s="4">
        <v>194926.107266306</v>
      </c>
      <c r="N11344" s="3">
        <v>-0.55552056595781896</v>
      </c>
      <c r="O11344" s="5">
        <v>3.1888318061828613</v>
      </c>
      <c r="P11344" s="3">
        <v>4.5455530285835266E-2</v>
      </c>
    </row>
    <row r="11345" spans="1:16" x14ac:dyDescent="0.25">
      <c r="A11345" s="1">
        <v>2022</v>
      </c>
      <c r="B11345" t="s">
        <v>734</v>
      </c>
      <c r="C11345" t="s">
        <v>2435</v>
      </c>
      <c r="D11345" t="s">
        <v>3403</v>
      </c>
      <c r="E11345" t="s">
        <v>3469</v>
      </c>
      <c r="F11345" t="s">
        <v>4205</v>
      </c>
      <c r="G11345" s="4"/>
      <c r="H11345" s="4"/>
      <c r="I11345" s="4"/>
      <c r="J11345" s="4"/>
      <c r="K11345" s="4">
        <v>-3799681.1748224702</v>
      </c>
      <c r="L11345" s="4">
        <v>3482261.7264866401</v>
      </c>
      <c r="M11345" s="4">
        <v>323295.63099091098</v>
      </c>
      <c r="N11345" s="3">
        <v>-1.02291896011241</v>
      </c>
      <c r="O11345" s="5">
        <v>1.5617376565933228</v>
      </c>
      <c r="P11345" s="3">
        <v>9.2840701341629028E-2</v>
      </c>
    </row>
    <row r="11346" spans="1:16" x14ac:dyDescent="0.25">
      <c r="A11346" s="1">
        <v>2023</v>
      </c>
      <c r="B11346" t="s">
        <v>734</v>
      </c>
      <c r="C11346" t="s">
        <v>2435</v>
      </c>
      <c r="D11346" t="s">
        <v>3403</v>
      </c>
      <c r="E11346" t="s">
        <v>3469</v>
      </c>
      <c r="F11346" t="s">
        <v>4205</v>
      </c>
      <c r="G11346" s="4"/>
      <c r="H11346" s="4"/>
      <c r="I11346" s="4"/>
      <c r="J11346" s="4"/>
      <c r="K11346" s="4">
        <v>-2110667.5999066802</v>
      </c>
      <c r="L11346" s="4">
        <v>2215860.4139585998</v>
      </c>
      <c r="M11346" s="4">
        <v>282985.03482985002</v>
      </c>
      <c r="N11346" s="3">
        <v>-0.75657251160192296</v>
      </c>
      <c r="O11346" s="5">
        <v>1.4331173896789551</v>
      </c>
      <c r="P11346" s="3">
        <v>0.12770886719226837</v>
      </c>
    </row>
    <row r="11347" spans="1:16" x14ac:dyDescent="0.25">
      <c r="A11347" s="1">
        <v>2024</v>
      </c>
      <c r="B11347" t="s">
        <v>734</v>
      </c>
      <c r="C11347" t="s">
        <v>2435</v>
      </c>
      <c r="D11347" t="s">
        <v>3403</v>
      </c>
      <c r="E11347" t="s">
        <v>3469</v>
      </c>
      <c r="F11347" t="s">
        <v>4205</v>
      </c>
      <c r="G11347" s="4"/>
      <c r="H11347" s="4"/>
      <c r="I11347" s="4"/>
      <c r="J11347" s="4"/>
      <c r="K11347" s="4">
        <v>-1599640.6498970001</v>
      </c>
      <c r="L11347" s="4">
        <v>2540189.2088297498</v>
      </c>
      <c r="M11347" s="4">
        <v>502968.80521090998</v>
      </c>
      <c r="N11347" s="3">
        <v>-0.67263021694425595</v>
      </c>
      <c r="O11347" s="5">
        <v>1.6088845729827881</v>
      </c>
      <c r="P11347" s="3">
        <v>0.19800446927547455</v>
      </c>
    </row>
    <row r="11348" spans="1:16" x14ac:dyDescent="0.25">
      <c r="A11348" s="1">
        <v>2015</v>
      </c>
      <c r="B11348" t="s">
        <v>735</v>
      </c>
      <c r="C11348" t="s">
        <v>2436</v>
      </c>
      <c r="D11348" t="s">
        <v>3436</v>
      </c>
      <c r="E11348" t="s">
        <v>3469</v>
      </c>
      <c r="F11348" t="s">
        <v>4206</v>
      </c>
      <c r="G11348" s="4"/>
      <c r="H11348" s="4"/>
      <c r="I11348" s="4"/>
      <c r="J11348" s="4"/>
      <c r="K11348" s="4">
        <v>-749205.33423726703</v>
      </c>
      <c r="L11348" s="4">
        <v>3882409.4974692399</v>
      </c>
      <c r="M11348" s="4">
        <v>3122074.9905626201</v>
      </c>
      <c r="N11348" s="3">
        <v>-0.190984730310372</v>
      </c>
      <c r="P11348" s="3">
        <v>0.80415910482406616</v>
      </c>
    </row>
    <row r="11349" spans="1:16" x14ac:dyDescent="0.25">
      <c r="A11349" s="1">
        <v>2016</v>
      </c>
      <c r="B11349" t="s">
        <v>735</v>
      </c>
      <c r="C11349" t="s">
        <v>2436</v>
      </c>
      <c r="D11349" t="s">
        <v>3436</v>
      </c>
      <c r="E11349" t="s">
        <v>3469</v>
      </c>
      <c r="F11349" t="s">
        <v>4206</v>
      </c>
      <c r="G11349" s="4"/>
      <c r="H11349" s="4"/>
      <c r="I11349" s="4"/>
      <c r="J11349" s="4"/>
      <c r="K11349" s="4">
        <v>-1465636.8268915601</v>
      </c>
      <c r="L11349" s="4">
        <v>3633878.1774294502</v>
      </c>
      <c r="M11349" s="4">
        <v>3797913.9970796001</v>
      </c>
      <c r="N11349" s="3">
        <v>-0.39674540085342902</v>
      </c>
      <c r="P11349" s="3">
        <v>1.0451407432556152</v>
      </c>
    </row>
    <row r="11350" spans="1:16" x14ac:dyDescent="0.25">
      <c r="A11350" s="1">
        <v>2017</v>
      </c>
      <c r="B11350" t="s">
        <v>735</v>
      </c>
      <c r="C11350" t="s">
        <v>2436</v>
      </c>
      <c r="D11350" t="s">
        <v>3436</v>
      </c>
      <c r="E11350" t="s">
        <v>3469</v>
      </c>
      <c r="F11350" t="s">
        <v>4206</v>
      </c>
      <c r="G11350" s="4"/>
      <c r="H11350" s="4"/>
      <c r="I11350" s="4"/>
      <c r="J11350" s="4"/>
      <c r="K11350" s="4">
        <v>-4615563.34401685</v>
      </c>
      <c r="L11350" s="4">
        <v>6730240.4943623301</v>
      </c>
      <c r="M11350" s="4">
        <v>10044105.236459199</v>
      </c>
      <c r="N11350" s="3">
        <v>-0.88089844094950698</v>
      </c>
      <c r="P11350" s="3">
        <v>1.4923843145370483</v>
      </c>
    </row>
    <row r="11351" spans="1:16" x14ac:dyDescent="0.25">
      <c r="A11351" s="1">
        <v>2018</v>
      </c>
      <c r="B11351" t="s">
        <v>735</v>
      </c>
      <c r="C11351" t="s">
        <v>2436</v>
      </c>
      <c r="D11351" t="s">
        <v>3436</v>
      </c>
      <c r="E11351" t="s">
        <v>3469</v>
      </c>
      <c r="F11351" t="s">
        <v>4206</v>
      </c>
      <c r="G11351" s="4"/>
      <c r="H11351" s="4"/>
      <c r="I11351" s="4"/>
      <c r="J11351" s="4"/>
      <c r="K11351" s="4">
        <v>-6346202.4145256402</v>
      </c>
      <c r="L11351" s="4">
        <v>7407003.7528034998</v>
      </c>
      <c r="M11351" s="4">
        <v>2306693.6098712799</v>
      </c>
      <c r="N11351" s="3">
        <v>-0.913874967209929</v>
      </c>
      <c r="O11351" s="5">
        <v>2.8696839809417725</v>
      </c>
      <c r="P11351" s="3">
        <v>0.31142061948776245</v>
      </c>
    </row>
    <row r="11352" spans="1:16" x14ac:dyDescent="0.25">
      <c r="A11352" s="1">
        <v>2019</v>
      </c>
      <c r="B11352" t="s">
        <v>735</v>
      </c>
      <c r="C11352" t="s">
        <v>2436</v>
      </c>
      <c r="D11352" t="s">
        <v>3436</v>
      </c>
      <c r="E11352" t="s">
        <v>3469</v>
      </c>
      <c r="F11352" t="s">
        <v>4206</v>
      </c>
      <c r="G11352" s="4"/>
      <c r="H11352" s="4"/>
      <c r="I11352" s="4"/>
      <c r="J11352" s="4"/>
      <c r="K11352" s="4">
        <v>-5903601.2636012603</v>
      </c>
      <c r="L11352" s="4">
        <v>18279783.783783801</v>
      </c>
      <c r="M11352" s="4">
        <v>3229864.5138645102</v>
      </c>
      <c r="N11352" s="3">
        <v>-0.46660382163626002</v>
      </c>
      <c r="O11352" s="5">
        <v>1.4856904745101929</v>
      </c>
      <c r="P11352" s="3">
        <v>0.17669051885604858</v>
      </c>
    </row>
    <row r="11353" spans="1:16" x14ac:dyDescent="0.25">
      <c r="A11353" s="1">
        <v>2020</v>
      </c>
      <c r="B11353" t="s">
        <v>735</v>
      </c>
      <c r="C11353" t="s">
        <v>2436</v>
      </c>
      <c r="D11353" t="s">
        <v>3436</v>
      </c>
      <c r="E11353" t="s">
        <v>3469</v>
      </c>
      <c r="F11353" t="s">
        <v>4206</v>
      </c>
      <c r="G11353" s="4"/>
      <c r="H11353" s="4"/>
      <c r="I11353" s="4"/>
      <c r="J11353" s="4"/>
      <c r="K11353" s="4">
        <v>-6914523.8325303998</v>
      </c>
      <c r="L11353" s="4">
        <v>16351845.5889458</v>
      </c>
      <c r="M11353" s="4">
        <v>5878009.6075535202</v>
      </c>
      <c r="N11353" s="3">
        <v>-0.40289394840695902</v>
      </c>
      <c r="O11353" s="5">
        <v>1.7894670963287354</v>
      </c>
      <c r="P11353" s="3">
        <v>0.35947072505950928</v>
      </c>
    </row>
    <row r="11354" spans="1:16" x14ac:dyDescent="0.25">
      <c r="A11354" s="1">
        <v>2021</v>
      </c>
      <c r="B11354" t="s">
        <v>735</v>
      </c>
      <c r="C11354" t="s">
        <v>2436</v>
      </c>
      <c r="D11354" t="s">
        <v>3436</v>
      </c>
      <c r="E11354" t="s">
        <v>3469</v>
      </c>
      <c r="F11354" t="s">
        <v>4206</v>
      </c>
      <c r="G11354" s="4"/>
      <c r="H11354" s="4"/>
      <c r="I11354" s="4"/>
      <c r="J11354" s="4"/>
      <c r="K11354" s="4">
        <v>-6484457.4076434597</v>
      </c>
      <c r="L11354" s="4">
        <v>26681895.3429958</v>
      </c>
      <c r="M11354" s="4">
        <v>7274020.1995966099</v>
      </c>
      <c r="N11354" s="3">
        <v>-0.29179171816507599</v>
      </c>
      <c r="O11354" s="5">
        <v>2.7216665744781494</v>
      </c>
      <c r="P11354" s="3">
        <v>0.27262008190155029</v>
      </c>
    </row>
    <row r="11355" spans="1:16" x14ac:dyDescent="0.25">
      <c r="A11355" s="1">
        <v>2022</v>
      </c>
      <c r="B11355" t="s">
        <v>735</v>
      </c>
      <c r="C11355" t="s">
        <v>2436</v>
      </c>
      <c r="D11355" t="s">
        <v>3436</v>
      </c>
      <c r="E11355" t="s">
        <v>3469</v>
      </c>
      <c r="F11355" t="s">
        <v>4206</v>
      </c>
      <c r="G11355" s="4"/>
      <c r="H11355" s="4"/>
      <c r="I11355" s="4"/>
      <c r="J11355" s="4"/>
      <c r="K11355" s="4">
        <v>-1408489.58297391</v>
      </c>
      <c r="L11355" s="4">
        <v>12862042.551429501</v>
      </c>
      <c r="M11355" s="4">
        <v>5164001.73904642</v>
      </c>
      <c r="N11355" s="3">
        <v>-7.5281183612006003E-2</v>
      </c>
      <c r="O11355" s="5">
        <v>1.0045373439788818</v>
      </c>
      <c r="P11355" s="3">
        <v>0.40149158239364624</v>
      </c>
    </row>
    <row r="11356" spans="1:16" x14ac:dyDescent="0.25">
      <c r="A11356" s="1">
        <v>2023</v>
      </c>
      <c r="B11356" t="s">
        <v>735</v>
      </c>
      <c r="C11356" t="s">
        <v>2436</v>
      </c>
      <c r="D11356" t="s">
        <v>3436</v>
      </c>
      <c r="E11356" t="s">
        <v>3469</v>
      </c>
      <c r="F11356" t="s">
        <v>4206</v>
      </c>
      <c r="G11356" s="4"/>
      <c r="H11356" s="4"/>
      <c r="I11356" s="4"/>
      <c r="J11356" s="4"/>
      <c r="K11356" s="4">
        <v>-1110192.31410192</v>
      </c>
      <c r="L11356" s="4">
        <v>7412052.7947205296</v>
      </c>
      <c r="M11356" s="4">
        <v>5587133.2866713302</v>
      </c>
      <c r="N11356" s="3">
        <v>-0.111936304740592</v>
      </c>
      <c r="O11356" s="5">
        <v>1.0378308296203613</v>
      </c>
      <c r="P11356" s="3">
        <v>0.75379025936126709</v>
      </c>
    </row>
    <row r="11357" spans="1:16" x14ac:dyDescent="0.25">
      <c r="A11357" s="1">
        <v>2024</v>
      </c>
      <c r="B11357" t="s">
        <v>735</v>
      </c>
      <c r="C11357" t="s">
        <v>2436</v>
      </c>
      <c r="D11357" t="s">
        <v>3436</v>
      </c>
      <c r="E11357" t="s">
        <v>3469</v>
      </c>
      <c r="F11357" t="s">
        <v>4206</v>
      </c>
      <c r="G11357" s="4"/>
      <c r="H11357" s="4"/>
      <c r="I11357" s="4"/>
      <c r="J11357" s="4"/>
      <c r="K11357" s="4">
        <v>-2444596.0811504498</v>
      </c>
      <c r="L11357" s="4">
        <v>5748537.5984212598</v>
      </c>
      <c r="M11357" s="4">
        <v>884326.60190808901</v>
      </c>
      <c r="N11357" s="3">
        <v>-0.37147180863552298</v>
      </c>
      <c r="O11357" s="5">
        <v>0.70396554470062256</v>
      </c>
      <c r="P11357" s="3">
        <v>0.15383505821228027</v>
      </c>
    </row>
    <row r="11358" spans="1:16" x14ac:dyDescent="0.25">
      <c r="A11358" s="1">
        <v>2016</v>
      </c>
      <c r="B11358" t="s">
        <v>736</v>
      </c>
      <c r="C11358" t="s">
        <v>2437</v>
      </c>
      <c r="D11358" t="s">
        <v>3413</v>
      </c>
      <c r="E11358" t="s">
        <v>3469</v>
      </c>
      <c r="F11358" t="s">
        <v>4207</v>
      </c>
      <c r="G11358" s="4"/>
      <c r="H11358" s="4"/>
      <c r="I11358" s="4"/>
      <c r="J11358" s="4"/>
      <c r="K11358" s="4">
        <v>-28266.084572518401</v>
      </c>
      <c r="L11358" s="4">
        <v>211773.99648359499</v>
      </c>
      <c r="M11358" s="4">
        <v>239259.31996304801</v>
      </c>
      <c r="N11358" s="3">
        <v>-0.265965202517981</v>
      </c>
      <c r="P11358" s="3">
        <v>1.1297861337661743</v>
      </c>
    </row>
    <row r="11359" spans="1:16" x14ac:dyDescent="0.25">
      <c r="A11359" s="1">
        <v>2017</v>
      </c>
      <c r="B11359" t="s">
        <v>736</v>
      </c>
      <c r="C11359" t="s">
        <v>2437</v>
      </c>
      <c r="D11359" t="s">
        <v>3413</v>
      </c>
      <c r="E11359" t="s">
        <v>3469</v>
      </c>
      <c r="F11359" t="s">
        <v>4207</v>
      </c>
      <c r="G11359" s="4"/>
      <c r="H11359" s="4"/>
      <c r="I11359" s="4"/>
      <c r="J11359" s="4"/>
      <c r="K11359" s="4">
        <v>-1070979.2709077899</v>
      </c>
      <c r="L11359" s="4">
        <v>1450409.27851691</v>
      </c>
      <c r="M11359" s="4">
        <v>742560.35417002905</v>
      </c>
      <c r="N11359" s="3">
        <v>-1.2834622243182101</v>
      </c>
      <c r="P11359" s="3">
        <v>0.51196610927581787</v>
      </c>
    </row>
    <row r="11360" spans="1:16" x14ac:dyDescent="0.25">
      <c r="A11360" s="1">
        <v>2018</v>
      </c>
      <c r="B11360" t="s">
        <v>736</v>
      </c>
      <c r="C11360" t="s">
        <v>2437</v>
      </c>
      <c r="D11360" t="s">
        <v>3413</v>
      </c>
      <c r="E11360" t="s">
        <v>3469</v>
      </c>
      <c r="F11360" t="s">
        <v>4207</v>
      </c>
      <c r="G11360" s="4"/>
      <c r="H11360" s="4"/>
      <c r="I11360" s="4"/>
      <c r="J11360" s="4"/>
      <c r="K11360" s="4">
        <v>-2746128.39473275</v>
      </c>
      <c r="L11360" s="4">
        <v>11865486.050969999</v>
      </c>
      <c r="M11360" s="4">
        <v>597527.73891738697</v>
      </c>
      <c r="N11360" s="3">
        <v>-0.41412545918770799</v>
      </c>
      <c r="O11360" s="5">
        <v>57.584774017333984</v>
      </c>
      <c r="P11360" s="3">
        <v>5.0358470529317856E-2</v>
      </c>
    </row>
    <row r="11361" spans="1:16" x14ac:dyDescent="0.25">
      <c r="A11361" s="1">
        <v>2019</v>
      </c>
      <c r="B11361" t="s">
        <v>736</v>
      </c>
      <c r="C11361" t="s">
        <v>2437</v>
      </c>
      <c r="D11361" t="s">
        <v>3413</v>
      </c>
      <c r="E11361" t="s">
        <v>3469</v>
      </c>
      <c r="F11361" t="s">
        <v>4207</v>
      </c>
      <c r="G11361" s="4"/>
      <c r="H11361" s="4"/>
      <c r="I11361" s="4"/>
      <c r="J11361" s="4"/>
      <c r="K11361" s="4">
        <v>-5257337.3113373099</v>
      </c>
      <c r="L11361" s="4">
        <v>8227291.6812916799</v>
      </c>
      <c r="M11361" s="4">
        <v>2282159.35415935</v>
      </c>
      <c r="N11361" s="3">
        <v>-0.53975465884058105</v>
      </c>
      <c r="O11361" s="5">
        <v>59.335346221923828</v>
      </c>
      <c r="P11361" s="3">
        <v>0.27738890051841736</v>
      </c>
    </row>
    <row r="11362" spans="1:16" x14ac:dyDescent="0.25">
      <c r="A11362" s="1">
        <v>2020</v>
      </c>
      <c r="B11362" t="s">
        <v>736</v>
      </c>
      <c r="C11362" t="s">
        <v>2437</v>
      </c>
      <c r="D11362" t="s">
        <v>3413</v>
      </c>
      <c r="E11362" t="s">
        <v>3469</v>
      </c>
      <c r="F11362" t="s">
        <v>4207</v>
      </c>
      <c r="G11362" s="4"/>
      <c r="H11362" s="4"/>
      <c r="I11362" s="4"/>
      <c r="J11362" s="4"/>
      <c r="K11362" s="4">
        <v>-7472637.7979929</v>
      </c>
      <c r="L11362" s="4">
        <v>20627244.178181499</v>
      </c>
      <c r="M11362" s="4">
        <v>2975820.9902958199</v>
      </c>
      <c r="N11362" s="3">
        <v>-0.52044738222101194</v>
      </c>
      <c r="O11362" s="5">
        <v>16.44111442565918</v>
      </c>
      <c r="P11362" s="3">
        <v>0.1442665308713913</v>
      </c>
    </row>
    <row r="11363" spans="1:16" x14ac:dyDescent="0.25">
      <c r="A11363" s="1">
        <v>2021</v>
      </c>
      <c r="B11363" t="s">
        <v>736</v>
      </c>
      <c r="C11363" t="s">
        <v>2437</v>
      </c>
      <c r="D11363" t="s">
        <v>3413</v>
      </c>
      <c r="E11363" t="s">
        <v>3469</v>
      </c>
      <c r="F11363" t="s">
        <v>4207</v>
      </c>
      <c r="G11363" s="4"/>
      <c r="H11363" s="4"/>
      <c r="I11363" s="4"/>
      <c r="J11363" s="4"/>
      <c r="K11363" s="4">
        <v>-10376912.9257924</v>
      </c>
      <c r="L11363" s="4">
        <v>10188794.9973382</v>
      </c>
      <c r="M11363" s="4">
        <v>3109523.95234275</v>
      </c>
      <c r="N11363" s="3">
        <v>-0.63667330248273502</v>
      </c>
      <c r="O11363" s="5">
        <v>24.199928283691406</v>
      </c>
      <c r="P11363" s="3">
        <v>0.3051905632019043</v>
      </c>
    </row>
    <row r="11364" spans="1:16" x14ac:dyDescent="0.25">
      <c r="A11364" s="1">
        <v>2022</v>
      </c>
      <c r="B11364" t="s">
        <v>736</v>
      </c>
      <c r="C11364" t="s">
        <v>2437</v>
      </c>
      <c r="D11364" t="s">
        <v>3413</v>
      </c>
      <c r="E11364" t="s">
        <v>3469</v>
      </c>
      <c r="F11364" t="s">
        <v>4207</v>
      </c>
      <c r="G11364" s="4"/>
      <c r="H11364" s="4"/>
      <c r="I11364" s="4"/>
      <c r="J11364" s="4"/>
      <c r="K11364" s="4">
        <v>-9660662.3558558207</v>
      </c>
      <c r="L11364" s="4">
        <v>10226113.9903524</v>
      </c>
      <c r="M11364" s="4">
        <v>5110681.3335449602</v>
      </c>
      <c r="N11364" s="3">
        <v>-0.98559875050731205</v>
      </c>
      <c r="O11364" s="5">
        <v>19.684589385986328</v>
      </c>
      <c r="P11364" s="3">
        <v>0.49976769089698792</v>
      </c>
    </row>
    <row r="11365" spans="1:16" x14ac:dyDescent="0.25">
      <c r="A11365" s="1">
        <v>2023</v>
      </c>
      <c r="B11365" t="s">
        <v>736</v>
      </c>
      <c r="C11365" t="s">
        <v>2437</v>
      </c>
      <c r="D11365" t="s">
        <v>3413</v>
      </c>
      <c r="E11365" t="s">
        <v>3469</v>
      </c>
      <c r="F11365" t="s">
        <v>4207</v>
      </c>
      <c r="G11365" s="4"/>
      <c r="H11365" s="4"/>
      <c r="I11365" s="4"/>
      <c r="J11365" s="4"/>
      <c r="K11365" s="4">
        <v>-8260207.3126020702</v>
      </c>
      <c r="L11365" s="4">
        <v>4234944.5055494402</v>
      </c>
      <c r="M11365" s="4">
        <v>4711535.5131153502</v>
      </c>
      <c r="N11365" s="3">
        <v>-1.17059296059067</v>
      </c>
      <c r="O11365" s="5">
        <v>3.3470547199249268</v>
      </c>
      <c r="P11365" s="3">
        <v>1.1125377416610718</v>
      </c>
    </row>
    <row r="11366" spans="1:16" x14ac:dyDescent="0.25">
      <c r="A11366" s="1">
        <v>2024</v>
      </c>
      <c r="B11366" t="s">
        <v>736</v>
      </c>
      <c r="C11366" t="s">
        <v>2437</v>
      </c>
      <c r="D11366" t="s">
        <v>3413</v>
      </c>
      <c r="E11366" t="s">
        <v>3469</v>
      </c>
      <c r="F11366" t="s">
        <v>4207</v>
      </c>
      <c r="G11366" s="4"/>
      <c r="H11366" s="4"/>
      <c r="I11366" s="4"/>
      <c r="J11366" s="4"/>
      <c r="K11366" s="4">
        <v>-7288065.4430540102</v>
      </c>
      <c r="L11366" s="4">
        <v>5383735.90767569</v>
      </c>
      <c r="M11366" s="4">
        <v>4696747.8482329203</v>
      </c>
      <c r="N11366" s="3">
        <v>-1.5153003348493601</v>
      </c>
      <c r="O11366" s="5">
        <v>10.008537292480469</v>
      </c>
      <c r="P11366" s="3">
        <v>0.87239563465118408</v>
      </c>
    </row>
    <row r="11367" spans="1:16" x14ac:dyDescent="0.25">
      <c r="A11367" s="1">
        <v>2018</v>
      </c>
      <c r="B11367" t="s">
        <v>737</v>
      </c>
      <c r="C11367" t="s">
        <v>2438</v>
      </c>
      <c r="D11367" t="s">
        <v>3403</v>
      </c>
      <c r="E11367" t="s">
        <v>3469</v>
      </c>
      <c r="F11367" t="s">
        <v>4208</v>
      </c>
      <c r="G11367" s="4"/>
      <c r="H11367" s="4"/>
      <c r="I11367" s="4"/>
      <c r="J11367" s="4"/>
      <c r="K11367" s="4">
        <v>-1186804.49152103</v>
      </c>
      <c r="L11367" s="4">
        <v>4286965.1144716097</v>
      </c>
      <c r="M11367" s="4">
        <v>61459.374236670898</v>
      </c>
      <c r="N11367" s="3">
        <v>-0.52190192536171698</v>
      </c>
      <c r="O11367" s="5">
        <v>4.6567192077636719</v>
      </c>
      <c r="P11367" s="3">
        <v>1.4336336404085159E-2</v>
      </c>
    </row>
    <row r="11368" spans="1:16" x14ac:dyDescent="0.25">
      <c r="A11368" s="1">
        <v>2019</v>
      </c>
      <c r="B11368" t="s">
        <v>737</v>
      </c>
      <c r="C11368" t="s">
        <v>2438</v>
      </c>
      <c r="D11368" t="s">
        <v>3403</v>
      </c>
      <c r="E11368" t="s">
        <v>3469</v>
      </c>
      <c r="F11368" t="s">
        <v>4208</v>
      </c>
      <c r="G11368" s="4"/>
      <c r="H11368" s="4"/>
      <c r="I11368" s="4"/>
      <c r="J11368" s="4"/>
      <c r="K11368" s="4">
        <v>-2614412.0744120702</v>
      </c>
      <c r="L11368" s="4">
        <v>9501627.2376272399</v>
      </c>
      <c r="M11368" s="4">
        <v>230227.44822744801</v>
      </c>
      <c r="N11368" s="3">
        <v>-0.38539710447429898</v>
      </c>
      <c r="O11368" s="5">
        <v>1.2090195417404175</v>
      </c>
      <c r="P11368" s="3">
        <v>2.4230318143963814E-2</v>
      </c>
    </row>
    <row r="11369" spans="1:16" x14ac:dyDescent="0.25">
      <c r="A11369" s="1">
        <v>2020</v>
      </c>
      <c r="B11369" t="s">
        <v>737</v>
      </c>
      <c r="C11369" t="s">
        <v>2438</v>
      </c>
      <c r="D11369" t="s">
        <v>3403</v>
      </c>
      <c r="E11369" t="s">
        <v>3469</v>
      </c>
      <c r="F11369" t="s">
        <v>4208</v>
      </c>
      <c r="G11369" s="4"/>
      <c r="H11369" s="4"/>
      <c r="I11369" s="4"/>
      <c r="J11369" s="4"/>
      <c r="K11369" s="4">
        <v>-1791183.4131662101</v>
      </c>
      <c r="L11369" s="4">
        <v>15113551.343815099</v>
      </c>
      <c r="M11369" s="4">
        <v>66645.500600472107</v>
      </c>
      <c r="N11369" s="3">
        <v>-0.146485564321647</v>
      </c>
      <c r="O11369" s="5">
        <v>0.34625580906867981</v>
      </c>
      <c r="P11369" s="3">
        <v>4.4096517376601696E-3</v>
      </c>
    </row>
    <row r="11370" spans="1:16" x14ac:dyDescent="0.25">
      <c r="A11370" s="1">
        <v>2021</v>
      </c>
      <c r="B11370" t="s">
        <v>737</v>
      </c>
      <c r="C11370" t="s">
        <v>2438</v>
      </c>
      <c r="D11370" t="s">
        <v>3403</v>
      </c>
      <c r="E11370" t="s">
        <v>3469</v>
      </c>
      <c r="F11370" t="s">
        <v>4208</v>
      </c>
      <c r="G11370" s="4"/>
      <c r="H11370" s="4"/>
      <c r="I11370" s="4"/>
      <c r="J11370" s="4"/>
      <c r="K11370" s="4">
        <v>-219404.80921353499</v>
      </c>
      <c r="L11370" s="4">
        <v>17458707.0458652</v>
      </c>
      <c r="M11370" s="4">
        <v>53360.2261395077</v>
      </c>
      <c r="N11370" s="3">
        <v>-1.2952879407102999E-2</v>
      </c>
      <c r="O11370" s="5">
        <v>1.1531957387924194</v>
      </c>
      <c r="P11370" s="3">
        <v>3.056367626413703E-3</v>
      </c>
    </row>
    <row r="11371" spans="1:16" x14ac:dyDescent="0.25">
      <c r="A11371" s="1">
        <v>2022</v>
      </c>
      <c r="B11371" t="s">
        <v>737</v>
      </c>
      <c r="C11371" t="s">
        <v>2438</v>
      </c>
      <c r="D11371" t="s">
        <v>3403</v>
      </c>
      <c r="E11371" t="s">
        <v>3469</v>
      </c>
      <c r="F11371" t="s">
        <v>4208</v>
      </c>
      <c r="G11371" s="4"/>
      <c r="H11371" s="4"/>
      <c r="I11371" s="4"/>
      <c r="J11371" s="4"/>
      <c r="K11371" s="4">
        <v>-941962.77612537704</v>
      </c>
      <c r="L11371" s="4">
        <v>19135229.492019001</v>
      </c>
      <c r="M11371" s="4">
        <v>886984.75573988794</v>
      </c>
      <c r="N11371" s="3">
        <v>-5.351481461806E-2</v>
      </c>
      <c r="O11371" s="5">
        <v>1.4125031232833862</v>
      </c>
      <c r="P11371" s="3">
        <v>4.6353492885828018E-2</v>
      </c>
    </row>
    <row r="11372" spans="1:16" x14ac:dyDescent="0.25">
      <c r="A11372" s="1">
        <v>2023</v>
      </c>
      <c r="B11372" t="s">
        <v>737</v>
      </c>
      <c r="C11372" t="s">
        <v>2438</v>
      </c>
      <c r="D11372" t="s">
        <v>3403</v>
      </c>
      <c r="E11372" t="s">
        <v>3469</v>
      </c>
      <c r="F11372" t="s">
        <v>4208</v>
      </c>
      <c r="G11372" s="4"/>
      <c r="H11372" s="4"/>
      <c r="I11372" s="4"/>
      <c r="J11372" s="4"/>
      <c r="K11372" s="4">
        <v>-1154714.5285471501</v>
      </c>
      <c r="L11372" s="4">
        <v>20938940.1059894</v>
      </c>
      <c r="M11372" s="4">
        <v>610064.32690064295</v>
      </c>
      <c r="N11372" s="3">
        <v>-5.8581323810862999E-2</v>
      </c>
      <c r="O11372" s="5">
        <v>1.2969822883605957</v>
      </c>
      <c r="P11372" s="3">
        <v>2.9135396704077721E-2</v>
      </c>
    </row>
    <row r="11373" spans="1:16" x14ac:dyDescent="0.25">
      <c r="A11373" s="1">
        <v>2024</v>
      </c>
      <c r="B11373" t="s">
        <v>737</v>
      </c>
      <c r="C11373" t="s">
        <v>2438</v>
      </c>
      <c r="D11373" t="s">
        <v>3403</v>
      </c>
      <c r="E11373" t="s">
        <v>3469</v>
      </c>
      <c r="F11373" t="s">
        <v>4208</v>
      </c>
      <c r="G11373" s="4"/>
      <c r="H11373" s="4"/>
      <c r="I11373" s="4"/>
      <c r="J11373" s="4"/>
      <c r="K11373" s="4">
        <v>-1340126.5392384999</v>
      </c>
      <c r="L11373" s="4">
        <v>20155219.243564699</v>
      </c>
      <c r="M11373" s="4">
        <v>469387.90476888901</v>
      </c>
      <c r="N11373" s="3">
        <v>-6.5217364854701004E-2</v>
      </c>
      <c r="O11373" s="5">
        <v>1.0241087675094604</v>
      </c>
      <c r="P11373" s="3">
        <v>2.3288652300834656E-2</v>
      </c>
    </row>
    <row r="11374" spans="1:16" x14ac:dyDescent="0.25">
      <c r="A11374" s="1">
        <v>2018</v>
      </c>
      <c r="B11374" t="s">
        <v>738</v>
      </c>
      <c r="C11374" t="s">
        <v>2439</v>
      </c>
      <c r="D11374" t="s">
        <v>3405</v>
      </c>
      <c r="E11374" t="s">
        <v>3469</v>
      </c>
      <c r="F11374" t="s">
        <v>4209</v>
      </c>
      <c r="G11374" s="4"/>
      <c r="H11374" s="4"/>
      <c r="I11374" s="4"/>
      <c r="J11374" s="4"/>
      <c r="K11374" s="4">
        <v>-403823.12230290403</v>
      </c>
      <c r="L11374" s="4">
        <v>5353220.2310897904</v>
      </c>
      <c r="M11374" s="4">
        <v>625687.08872752602</v>
      </c>
      <c r="N11374" s="3">
        <v>-0.114028040028041</v>
      </c>
      <c r="O11374" s="5">
        <v>0.74484062194824219</v>
      </c>
      <c r="P11374" s="3">
        <v>0.11688050627708435</v>
      </c>
    </row>
    <row r="11375" spans="1:16" x14ac:dyDescent="0.25">
      <c r="A11375" s="1">
        <v>2019</v>
      </c>
      <c r="B11375" t="s">
        <v>738</v>
      </c>
      <c r="C11375" t="s">
        <v>2439</v>
      </c>
      <c r="D11375" t="s">
        <v>3405</v>
      </c>
      <c r="E11375" t="s">
        <v>3469</v>
      </c>
      <c r="F11375" t="s">
        <v>4209</v>
      </c>
      <c r="G11375" s="4"/>
      <c r="H11375" s="4"/>
      <c r="I11375" s="4"/>
      <c r="J11375" s="4"/>
      <c r="K11375" s="4">
        <v>-1381333.0993331</v>
      </c>
      <c r="L11375" s="4">
        <v>8716608.6346086301</v>
      </c>
      <c r="M11375" s="4">
        <v>760047.03404703399</v>
      </c>
      <c r="N11375" s="3">
        <v>-0.200286366359617</v>
      </c>
      <c r="O11375" s="5">
        <v>3.5637474060058594</v>
      </c>
      <c r="P11375" s="3">
        <v>8.7195269763469696E-2</v>
      </c>
    </row>
    <row r="11376" spans="1:16" x14ac:dyDescent="0.25">
      <c r="A11376" s="1">
        <v>2020</v>
      </c>
      <c r="B11376" t="s">
        <v>738</v>
      </c>
      <c r="C11376" t="s">
        <v>2439</v>
      </c>
      <c r="D11376" t="s">
        <v>3405</v>
      </c>
      <c r="E11376" t="s">
        <v>3469</v>
      </c>
      <c r="F11376" t="s">
        <v>4209</v>
      </c>
      <c r="G11376" s="4"/>
      <c r="H11376" s="4"/>
      <c r="I11376" s="4"/>
      <c r="J11376" s="4"/>
      <c r="K11376" s="4">
        <v>-2328759.16237594</v>
      </c>
      <c r="L11376" s="4">
        <v>8871722.5956959296</v>
      </c>
      <c r="M11376" s="4">
        <v>810114.84891569905</v>
      </c>
      <c r="N11376" s="3">
        <v>-0.26703232871374</v>
      </c>
      <c r="O11376" s="5">
        <v>4.3042116165161133</v>
      </c>
      <c r="P11376" s="3">
        <v>9.1314263641834259E-2</v>
      </c>
    </row>
    <row r="11377" spans="1:16" x14ac:dyDescent="0.25">
      <c r="A11377" s="1">
        <v>2021</v>
      </c>
      <c r="B11377" t="s">
        <v>738</v>
      </c>
      <c r="C11377" t="s">
        <v>2439</v>
      </c>
      <c r="D11377" t="s">
        <v>3405</v>
      </c>
      <c r="E11377" t="s">
        <v>3469</v>
      </c>
      <c r="F11377" t="s">
        <v>4209</v>
      </c>
      <c r="G11377" s="4"/>
      <c r="H11377" s="4"/>
      <c r="I11377" s="4"/>
      <c r="J11377" s="4"/>
      <c r="K11377" s="4">
        <v>-2260733.0039214501</v>
      </c>
      <c r="L11377" s="4">
        <v>22151149.817423798</v>
      </c>
      <c r="M11377" s="4">
        <v>3270214.9674961902</v>
      </c>
      <c r="N11377" s="3">
        <v>-0.14223373445227999</v>
      </c>
      <c r="O11377" s="5">
        <v>3.0761373043060303</v>
      </c>
      <c r="P11377" s="3">
        <v>0.14763183891773224</v>
      </c>
    </row>
    <row r="11378" spans="1:16" x14ac:dyDescent="0.25">
      <c r="A11378" s="1">
        <v>2022</v>
      </c>
      <c r="B11378" t="s">
        <v>738</v>
      </c>
      <c r="C11378" t="s">
        <v>2439</v>
      </c>
      <c r="D11378" t="s">
        <v>3405</v>
      </c>
      <c r="E11378" t="s">
        <v>3469</v>
      </c>
      <c r="F11378" t="s">
        <v>4209</v>
      </c>
      <c r="G11378" s="4"/>
      <c r="H11378" s="4"/>
      <c r="I11378" s="4"/>
      <c r="J11378" s="4"/>
      <c r="K11378" s="4">
        <v>944941.92827123601</v>
      </c>
      <c r="L11378" s="4">
        <v>23381704.817572702</v>
      </c>
      <c r="M11378" s="4">
        <v>1783132.6298936601</v>
      </c>
      <c r="N11378" s="3">
        <v>4.3178491893052999E-2</v>
      </c>
      <c r="O11378" s="5">
        <v>1.0789111852645874</v>
      </c>
      <c r="P11378" s="3">
        <v>7.6261870563030243E-2</v>
      </c>
    </row>
    <row r="11379" spans="1:16" x14ac:dyDescent="0.25">
      <c r="A11379" s="1">
        <v>2023</v>
      </c>
      <c r="B11379" t="s">
        <v>738</v>
      </c>
      <c r="C11379" t="s">
        <v>2439</v>
      </c>
      <c r="D11379" t="s">
        <v>3405</v>
      </c>
      <c r="E11379" t="s">
        <v>3469</v>
      </c>
      <c r="F11379" t="s">
        <v>4209</v>
      </c>
      <c r="G11379" s="4"/>
      <c r="H11379" s="4"/>
      <c r="I11379" s="4"/>
      <c r="J11379" s="4"/>
      <c r="K11379" s="4">
        <v>-719920.67459920701</v>
      </c>
      <c r="L11379" s="4">
        <v>27273455.987734601</v>
      </c>
      <c r="M11379" s="4">
        <v>2870721.5945072202</v>
      </c>
      <c r="N11379" s="3">
        <v>-2.8878254749499E-2</v>
      </c>
      <c r="O11379" s="5">
        <v>1.0943937301635742</v>
      </c>
      <c r="P11379" s="3">
        <v>0.10525698214769363</v>
      </c>
    </row>
    <row r="11380" spans="1:16" x14ac:dyDescent="0.25">
      <c r="A11380" s="1">
        <v>2024</v>
      </c>
      <c r="B11380" t="s">
        <v>738</v>
      </c>
      <c r="C11380" t="s">
        <v>2439</v>
      </c>
      <c r="D11380" t="s">
        <v>3405</v>
      </c>
      <c r="E11380" t="s">
        <v>3469</v>
      </c>
      <c r="F11380" t="s">
        <v>4209</v>
      </c>
      <c r="G11380" s="4"/>
      <c r="H11380" s="4"/>
      <c r="I11380" s="4"/>
      <c r="J11380" s="4"/>
      <c r="K11380" s="4">
        <v>-1770626.6292427001</v>
      </c>
      <c r="L11380" s="4">
        <v>32215296.047148898</v>
      </c>
      <c r="M11380" s="4">
        <v>5336980.39241831</v>
      </c>
      <c r="N11380" s="3">
        <v>-5.9524112095792003E-2</v>
      </c>
      <c r="O11380" s="5">
        <v>1.2040120363235474</v>
      </c>
      <c r="P11380" s="3">
        <v>0.16566602885723114</v>
      </c>
    </row>
    <row r="11381" spans="1:16" x14ac:dyDescent="0.25">
      <c r="A11381" s="1">
        <v>2018</v>
      </c>
      <c r="B11381" t="s">
        <v>739</v>
      </c>
      <c r="C11381" t="s">
        <v>2440</v>
      </c>
      <c r="D11381" t="s">
        <v>3403</v>
      </c>
      <c r="E11381" t="s">
        <v>3469</v>
      </c>
      <c r="F11381" t="s">
        <v>4210</v>
      </c>
      <c r="G11381" s="4"/>
      <c r="H11381" s="4"/>
      <c r="I11381" s="4"/>
      <c r="J11381" s="4"/>
      <c r="K11381" s="4">
        <v>-1016782.61599</v>
      </c>
      <c r="L11381" s="4">
        <v>3202877.1493500001</v>
      </c>
      <c r="M11381" s="4">
        <v>188911.83502</v>
      </c>
      <c r="N11381" s="3">
        <v>-0.63218755207425803</v>
      </c>
      <c r="O11381" s="5">
        <v>1.2570819854736328</v>
      </c>
      <c r="P11381" s="3">
        <v>5.8981917798519135E-2</v>
      </c>
    </row>
    <row r="11382" spans="1:16" x14ac:dyDescent="0.25">
      <c r="A11382" s="1">
        <v>2019</v>
      </c>
      <c r="B11382" t="s">
        <v>739</v>
      </c>
      <c r="C11382" t="s">
        <v>2440</v>
      </c>
      <c r="D11382" t="s">
        <v>3403</v>
      </c>
      <c r="E11382" t="s">
        <v>3469</v>
      </c>
      <c r="F11382" t="s">
        <v>4210</v>
      </c>
      <c r="G11382" s="4"/>
      <c r="H11382" s="4"/>
      <c r="I11382" s="4"/>
      <c r="J11382" s="4"/>
      <c r="K11382" s="4">
        <v>-550336.24737</v>
      </c>
      <c r="L11382" s="4">
        <v>2060901.3688999999</v>
      </c>
      <c r="M11382" s="4">
        <v>47951.561950000003</v>
      </c>
      <c r="N11382" s="3">
        <v>-0.20910311688150801</v>
      </c>
      <c r="O11382" s="5">
        <v>0.57031244039535522</v>
      </c>
      <c r="P11382" s="3">
        <v>2.3267276585102081E-2</v>
      </c>
    </row>
    <row r="11383" spans="1:16" x14ac:dyDescent="0.25">
      <c r="A11383" s="1">
        <v>2020</v>
      </c>
      <c r="B11383" t="s">
        <v>739</v>
      </c>
      <c r="C11383" t="s">
        <v>2440</v>
      </c>
      <c r="D11383" t="s">
        <v>3403</v>
      </c>
      <c r="E11383" t="s">
        <v>3469</v>
      </c>
      <c r="F11383" t="s">
        <v>4210</v>
      </c>
      <c r="G11383" s="4"/>
      <c r="H11383" s="4"/>
      <c r="I11383" s="4"/>
      <c r="J11383" s="4"/>
      <c r="K11383" s="4">
        <v>-521837.57947</v>
      </c>
      <c r="L11383" s="4">
        <v>1505946.74434</v>
      </c>
      <c r="M11383" s="4">
        <v>65266.485370000002</v>
      </c>
      <c r="N11383" s="3">
        <v>-0.292604317819399</v>
      </c>
      <c r="O11383" s="5">
        <v>1.1941373348236084</v>
      </c>
      <c r="P11383" s="3">
        <v>4.3339170515537262E-2</v>
      </c>
    </row>
    <row r="11384" spans="1:16" x14ac:dyDescent="0.25">
      <c r="A11384" s="1">
        <v>2021</v>
      </c>
      <c r="B11384" t="s">
        <v>739</v>
      </c>
      <c r="C11384" t="s">
        <v>2440</v>
      </c>
      <c r="D11384" t="s">
        <v>3403</v>
      </c>
      <c r="E11384" t="s">
        <v>3469</v>
      </c>
      <c r="F11384" t="s">
        <v>4210</v>
      </c>
      <c r="G11384" s="4"/>
      <c r="H11384" s="4"/>
      <c r="I11384" s="4"/>
      <c r="J11384" s="4"/>
      <c r="K11384" s="4">
        <v>-8082219</v>
      </c>
      <c r="L11384" s="4">
        <v>2791683</v>
      </c>
      <c r="M11384" s="4">
        <v>1031563</v>
      </c>
      <c r="N11384" s="3">
        <v>-3.76124490977582</v>
      </c>
      <c r="O11384" s="5">
        <v>26.950841903686523</v>
      </c>
      <c r="P11384" s="3">
        <v>0.36951294541358948</v>
      </c>
    </row>
    <row r="11385" spans="1:16" x14ac:dyDescent="0.25">
      <c r="A11385" s="1">
        <v>2022</v>
      </c>
      <c r="B11385" t="s">
        <v>739</v>
      </c>
      <c r="C11385" t="s">
        <v>2440</v>
      </c>
      <c r="D11385" t="s">
        <v>3403</v>
      </c>
      <c r="E11385" t="s">
        <v>3469</v>
      </c>
      <c r="F11385" t="s">
        <v>4210</v>
      </c>
      <c r="G11385" s="4"/>
      <c r="H11385" s="4"/>
      <c r="I11385" s="4"/>
      <c r="J11385" s="4"/>
      <c r="K11385" s="4">
        <v>-21468962</v>
      </c>
      <c r="L11385" s="4">
        <v>9908489</v>
      </c>
      <c r="M11385" s="4">
        <v>2488770</v>
      </c>
      <c r="N11385" s="3">
        <v>-3.3808931091641901</v>
      </c>
      <c r="O11385" s="5">
        <v>16.475021362304688</v>
      </c>
      <c r="P11385" s="3">
        <v>0.25117552280426025</v>
      </c>
    </row>
    <row r="11386" spans="1:16" x14ac:dyDescent="0.25">
      <c r="A11386" s="1">
        <v>2016</v>
      </c>
      <c r="B11386" t="s">
        <v>740</v>
      </c>
      <c r="C11386" t="s">
        <v>2441</v>
      </c>
      <c r="D11386" t="s">
        <v>3408</v>
      </c>
      <c r="E11386" t="s">
        <v>3469</v>
      </c>
      <c r="F11386" t="s">
        <v>4211</v>
      </c>
      <c r="G11386" s="4"/>
      <c r="H11386" s="4"/>
      <c r="I11386" s="4"/>
      <c r="J11386" s="4"/>
      <c r="K11386" s="4">
        <v>-7009.7148136007399</v>
      </c>
      <c r="L11386" s="4">
        <v>7683.9407575170599</v>
      </c>
      <c r="M11386" s="4">
        <v>16348.302887624001</v>
      </c>
      <c r="N11386" s="3">
        <v>-0.76523931519661703</v>
      </c>
      <c r="P11386" s="3">
        <v>2.1275935173034668</v>
      </c>
    </row>
    <row r="11387" spans="1:16" x14ac:dyDescent="0.25">
      <c r="A11387" s="1">
        <v>2017</v>
      </c>
      <c r="B11387" t="s">
        <v>740</v>
      </c>
      <c r="C11387" t="s">
        <v>2441</v>
      </c>
      <c r="D11387" t="s">
        <v>3408</v>
      </c>
      <c r="E11387" t="s">
        <v>3469</v>
      </c>
      <c r="F11387" t="s">
        <v>4211</v>
      </c>
      <c r="G11387" s="4"/>
      <c r="H11387" s="4"/>
      <c r="I11387" s="4"/>
      <c r="J11387" s="4"/>
      <c r="K11387" s="4">
        <v>-630265.08950325497</v>
      </c>
      <c r="L11387" s="4">
        <v>116328.86777806</v>
      </c>
      <c r="M11387" s="4">
        <v>144996.04171950801</v>
      </c>
      <c r="N11387" s="3">
        <v>-10.144606781883599</v>
      </c>
      <c r="P11387" s="3">
        <v>1.2464321851730347</v>
      </c>
    </row>
    <row r="11388" spans="1:16" x14ac:dyDescent="0.25">
      <c r="A11388" s="1">
        <v>2018</v>
      </c>
      <c r="B11388" t="s">
        <v>740</v>
      </c>
      <c r="C11388" t="s">
        <v>2441</v>
      </c>
      <c r="D11388" t="s">
        <v>3408</v>
      </c>
      <c r="E11388" t="s">
        <v>3469</v>
      </c>
      <c r="F11388" t="s">
        <v>4211</v>
      </c>
      <c r="G11388" s="4"/>
      <c r="H11388" s="4"/>
      <c r="I11388" s="4"/>
      <c r="J11388" s="4"/>
      <c r="K11388" s="4">
        <v>-1366599.30865513</v>
      </c>
      <c r="L11388" s="4">
        <v>2370591.1960858302</v>
      </c>
      <c r="M11388" s="4">
        <v>118709.24285153901</v>
      </c>
      <c r="N11388" s="3">
        <v>-1.1009324098977999</v>
      </c>
      <c r="O11388" s="5">
        <v>1.4707762002944946</v>
      </c>
      <c r="P11388" s="3">
        <v>5.0075795501470566E-2</v>
      </c>
    </row>
    <row r="11389" spans="1:16" x14ac:dyDescent="0.25">
      <c r="A11389" s="1">
        <v>2019</v>
      </c>
      <c r="B11389" t="s">
        <v>740</v>
      </c>
      <c r="C11389" t="s">
        <v>2441</v>
      </c>
      <c r="D11389" t="s">
        <v>3408</v>
      </c>
      <c r="E11389" t="s">
        <v>3469</v>
      </c>
      <c r="F11389" t="s">
        <v>4211</v>
      </c>
      <c r="G11389" s="4"/>
      <c r="H11389" s="4"/>
      <c r="I11389" s="4"/>
      <c r="J11389" s="4"/>
      <c r="K11389" s="4">
        <v>-1568383.2923832899</v>
      </c>
      <c r="L11389" s="4">
        <v>897004.56300456298</v>
      </c>
      <c r="M11389" s="4">
        <v>111069.147069147</v>
      </c>
      <c r="N11389" s="3">
        <v>-0.997298472378085</v>
      </c>
      <c r="O11389" s="5">
        <v>1.4112080335617065</v>
      </c>
      <c r="P11389" s="3">
        <v>0.12382227927446365</v>
      </c>
    </row>
    <row r="11390" spans="1:16" x14ac:dyDescent="0.25">
      <c r="A11390" s="1">
        <v>2020</v>
      </c>
      <c r="B11390" t="s">
        <v>740</v>
      </c>
      <c r="C11390" t="s">
        <v>2441</v>
      </c>
      <c r="D11390" t="s">
        <v>3408</v>
      </c>
      <c r="E11390" t="s">
        <v>3469</v>
      </c>
      <c r="F11390" t="s">
        <v>4211</v>
      </c>
      <c r="G11390" s="4"/>
      <c r="H11390" s="4"/>
      <c r="I11390" s="4"/>
      <c r="J11390" s="4"/>
      <c r="K11390" s="4">
        <v>-1169054.9811575999</v>
      </c>
      <c r="L11390" s="4">
        <v>705361.45659346005</v>
      </c>
      <c r="M11390" s="4">
        <v>163405.712077081</v>
      </c>
      <c r="N11390" s="3">
        <v>-1.47302514661357</v>
      </c>
      <c r="O11390" s="5">
        <v>4.3707265853881836</v>
      </c>
      <c r="P11390" s="3">
        <v>0.23166237771511078</v>
      </c>
    </row>
    <row r="11391" spans="1:16" x14ac:dyDescent="0.25">
      <c r="A11391" s="1">
        <v>2021</v>
      </c>
      <c r="B11391" t="s">
        <v>740</v>
      </c>
      <c r="C11391" t="s">
        <v>2441</v>
      </c>
      <c r="D11391" t="s">
        <v>3408</v>
      </c>
      <c r="E11391" t="s">
        <v>3469</v>
      </c>
      <c r="F11391" t="s">
        <v>4211</v>
      </c>
      <c r="G11391" s="4"/>
      <c r="H11391" s="4"/>
      <c r="I11391" s="4"/>
      <c r="J11391" s="4"/>
      <c r="K11391" s="4">
        <v>-919722.724171284</v>
      </c>
      <c r="L11391" s="4">
        <v>2535553.23950843</v>
      </c>
      <c r="M11391" s="4">
        <v>380773.64305048401</v>
      </c>
      <c r="N11391" s="3">
        <v>-0.55709949014581694</v>
      </c>
      <c r="O11391" s="5">
        <v>4.107356071472168</v>
      </c>
      <c r="P11391" s="3">
        <v>0.15017379820346832</v>
      </c>
    </row>
    <row r="11392" spans="1:16" x14ac:dyDescent="0.25">
      <c r="A11392" s="1">
        <v>2022</v>
      </c>
      <c r="B11392" t="s">
        <v>740</v>
      </c>
      <c r="C11392" t="s">
        <v>2441</v>
      </c>
      <c r="D11392" t="s">
        <v>3408</v>
      </c>
      <c r="E11392" t="s">
        <v>3469</v>
      </c>
      <c r="F11392" t="s">
        <v>4211</v>
      </c>
      <c r="G11392" s="4"/>
      <c r="H11392" s="4"/>
      <c r="I11392" s="4"/>
      <c r="J11392" s="4"/>
      <c r="K11392" s="4">
        <v>-1222352.2673162799</v>
      </c>
      <c r="L11392" s="4">
        <v>1317968.07607638</v>
      </c>
      <c r="M11392" s="4">
        <v>125258.959194518</v>
      </c>
      <c r="N11392" s="3">
        <v>-0.669482771328194</v>
      </c>
      <c r="O11392" s="5">
        <v>5.6300573348999023</v>
      </c>
      <c r="P11392" s="3">
        <v>9.5039449632167816E-2</v>
      </c>
    </row>
    <row r="11393" spans="1:16" x14ac:dyDescent="0.25">
      <c r="A11393" s="1">
        <v>2023</v>
      </c>
      <c r="B11393" t="s">
        <v>740</v>
      </c>
      <c r="C11393" t="s">
        <v>2441</v>
      </c>
      <c r="D11393" t="s">
        <v>3408</v>
      </c>
      <c r="E11393" t="s">
        <v>3469</v>
      </c>
      <c r="F11393" t="s">
        <v>4211</v>
      </c>
      <c r="G11393" s="4"/>
      <c r="H11393" s="4"/>
      <c r="I11393" s="4"/>
      <c r="J11393" s="4"/>
      <c r="K11393" s="4">
        <v>-1018044.86218045</v>
      </c>
      <c r="L11393" s="4">
        <v>422116.45502116502</v>
      </c>
      <c r="M11393" s="4">
        <v>121058.560810586</v>
      </c>
      <c r="N11393" s="3">
        <v>-1.2010856186980601</v>
      </c>
      <c r="O11393" s="5">
        <v>13.218341827392578</v>
      </c>
      <c r="P11393" s="3">
        <v>0.28678947687149048</v>
      </c>
    </row>
    <row r="11394" spans="1:16" x14ac:dyDescent="0.25">
      <c r="A11394" s="1">
        <v>2024</v>
      </c>
      <c r="B11394" t="s">
        <v>740</v>
      </c>
      <c r="C11394" t="s">
        <v>2441</v>
      </c>
      <c r="D11394" t="s">
        <v>3408</v>
      </c>
      <c r="E11394" t="s">
        <v>3469</v>
      </c>
      <c r="F11394" t="s">
        <v>4211</v>
      </c>
      <c r="G11394" s="4"/>
      <c r="H11394" s="4"/>
      <c r="I11394" s="4"/>
      <c r="J11394" s="4"/>
      <c r="K11394" s="4">
        <v>-954425.20650963695</v>
      </c>
      <c r="L11394" s="4">
        <v>161308.194382405</v>
      </c>
      <c r="M11394" s="4">
        <v>310443.15401385399</v>
      </c>
      <c r="N11394" s="3">
        <v>-3.2714556512936102</v>
      </c>
      <c r="O11394" s="5">
        <v>19.697385787963867</v>
      </c>
      <c r="P11394" s="3">
        <v>1.9245343208312988</v>
      </c>
    </row>
    <row r="11395" spans="1:16" x14ac:dyDescent="0.25">
      <c r="A11395" s="1">
        <v>2018</v>
      </c>
      <c r="B11395" t="s">
        <v>741</v>
      </c>
      <c r="C11395" t="s">
        <v>2442</v>
      </c>
      <c r="D11395" t="s">
        <v>3403</v>
      </c>
      <c r="E11395" t="s">
        <v>3469</v>
      </c>
      <c r="F11395" t="s">
        <v>4212</v>
      </c>
      <c r="G11395" s="4"/>
      <c r="H11395" s="4"/>
      <c r="I11395" s="4"/>
      <c r="J11395" s="4"/>
      <c r="K11395" s="4">
        <v>-551940.42887068004</v>
      </c>
      <c r="L11395" s="4">
        <v>4378455.7990806699</v>
      </c>
      <c r="M11395" s="4">
        <v>224957.99376753299</v>
      </c>
      <c r="N11395" s="3">
        <v>-0.19688679192972899</v>
      </c>
      <c r="O11395" s="5">
        <v>0.72159522771835327</v>
      </c>
      <c r="P11395" s="3">
        <v>5.1378387957811356E-2</v>
      </c>
    </row>
    <row r="11396" spans="1:16" x14ac:dyDescent="0.25">
      <c r="A11396" s="1">
        <v>2019</v>
      </c>
      <c r="B11396" t="s">
        <v>741</v>
      </c>
      <c r="C11396" t="s">
        <v>2442</v>
      </c>
      <c r="D11396" t="s">
        <v>3403</v>
      </c>
      <c r="E11396" t="s">
        <v>3469</v>
      </c>
      <c r="F11396" t="s">
        <v>4212</v>
      </c>
      <c r="G11396" s="4"/>
      <c r="H11396" s="4"/>
      <c r="I11396" s="4"/>
      <c r="J11396" s="4"/>
      <c r="K11396" s="4">
        <v>-387257.98525798501</v>
      </c>
      <c r="L11396" s="4">
        <v>4372840.9968410004</v>
      </c>
      <c r="M11396" s="4">
        <v>433435.59143559099</v>
      </c>
      <c r="N11396" s="3">
        <v>-9.0848576483473997E-2</v>
      </c>
      <c r="O11396" s="5">
        <v>0.59223997592926025</v>
      </c>
      <c r="P11396" s="3">
        <v>9.9119909107685089E-2</v>
      </c>
    </row>
    <row r="11397" spans="1:16" x14ac:dyDescent="0.25">
      <c r="A11397" s="1">
        <v>2020</v>
      </c>
      <c r="B11397" t="s">
        <v>741</v>
      </c>
      <c r="C11397" t="s">
        <v>2442</v>
      </c>
      <c r="D11397" t="s">
        <v>3403</v>
      </c>
      <c r="E11397" t="s">
        <v>3469</v>
      </c>
      <c r="F11397" t="s">
        <v>4212</v>
      </c>
      <c r="G11397" s="4"/>
      <c r="H11397" s="4"/>
      <c r="I11397" s="4"/>
      <c r="J11397" s="4"/>
      <c r="K11397" s="4">
        <v>-559786.31475780997</v>
      </c>
      <c r="L11397" s="4">
        <v>5525298.5105531197</v>
      </c>
      <c r="M11397" s="4">
        <v>181245.25489005199</v>
      </c>
      <c r="N11397" s="3">
        <v>-0.11395584360696701</v>
      </c>
      <c r="O11397" s="5">
        <v>0.78873634338378906</v>
      </c>
      <c r="P11397" s="3">
        <v>3.2802797853946686E-2</v>
      </c>
    </row>
    <row r="11398" spans="1:16" x14ac:dyDescent="0.25">
      <c r="A11398" s="1">
        <v>2021</v>
      </c>
      <c r="B11398" t="s">
        <v>741</v>
      </c>
      <c r="C11398" t="s">
        <v>2442</v>
      </c>
      <c r="D11398" t="s">
        <v>3403</v>
      </c>
      <c r="E11398" t="s">
        <v>3469</v>
      </c>
      <c r="F11398" t="s">
        <v>4212</v>
      </c>
      <c r="G11398" s="4"/>
      <c r="H11398" s="4"/>
      <c r="I11398" s="4"/>
      <c r="J11398" s="4"/>
      <c r="K11398" s="4">
        <v>-1412262.21985619</v>
      </c>
      <c r="L11398" s="4">
        <v>8473694.7866445705</v>
      </c>
      <c r="M11398" s="4">
        <v>506980.63268075802</v>
      </c>
      <c r="N11398" s="3">
        <v>-0.19511602883687901</v>
      </c>
      <c r="O11398" s="5">
        <v>1.1271747350692749</v>
      </c>
      <c r="P11398" s="3">
        <v>5.9829939156770706E-2</v>
      </c>
    </row>
    <row r="11399" spans="1:16" x14ac:dyDescent="0.25">
      <c r="A11399" s="1">
        <v>2022</v>
      </c>
      <c r="B11399" t="s">
        <v>741</v>
      </c>
      <c r="C11399" t="s">
        <v>2442</v>
      </c>
      <c r="D11399" t="s">
        <v>3403</v>
      </c>
      <c r="E11399" t="s">
        <v>3469</v>
      </c>
      <c r="F11399" t="s">
        <v>4212</v>
      </c>
      <c r="G11399" s="4"/>
      <c r="H11399" s="4"/>
      <c r="I11399" s="4"/>
      <c r="J11399" s="4"/>
      <c r="K11399" s="4">
        <v>-733869.30928112497</v>
      </c>
      <c r="L11399" s="4">
        <v>8118862.4428081503</v>
      </c>
      <c r="M11399" s="4">
        <v>537866.35566259699</v>
      </c>
      <c r="N11399" s="3">
        <v>-9.2207077040651994E-2</v>
      </c>
      <c r="O11399" s="5">
        <v>0.66525578498840332</v>
      </c>
      <c r="P11399" s="3">
        <v>6.6248983144760132E-2</v>
      </c>
    </row>
    <row r="11400" spans="1:16" x14ac:dyDescent="0.25">
      <c r="A11400" s="1">
        <v>2023</v>
      </c>
      <c r="B11400" t="s">
        <v>741</v>
      </c>
      <c r="C11400" t="s">
        <v>2442</v>
      </c>
      <c r="D11400" t="s">
        <v>3403</v>
      </c>
      <c r="E11400" t="s">
        <v>3469</v>
      </c>
      <c r="F11400" t="s">
        <v>4212</v>
      </c>
      <c r="G11400" s="4"/>
      <c r="H11400" s="4"/>
      <c r="I11400" s="4"/>
      <c r="J11400" s="4"/>
      <c r="K11400" s="4">
        <v>-962013.79862013797</v>
      </c>
      <c r="L11400" s="4">
        <v>8315412.4587541204</v>
      </c>
      <c r="M11400" s="4">
        <v>435819.75135819701</v>
      </c>
      <c r="N11400" s="3">
        <v>-0.11907711676218601</v>
      </c>
      <c r="O11400" s="5">
        <v>0.4905889630317688</v>
      </c>
      <c r="P11400" s="3">
        <v>5.2411079406738281E-2</v>
      </c>
    </row>
    <row r="11401" spans="1:16" x14ac:dyDescent="0.25">
      <c r="A11401" s="1">
        <v>2024</v>
      </c>
      <c r="B11401" t="s">
        <v>741</v>
      </c>
      <c r="C11401" t="s">
        <v>2442</v>
      </c>
      <c r="D11401" t="s">
        <v>3403</v>
      </c>
      <c r="E11401" t="s">
        <v>3469</v>
      </c>
      <c r="F11401" t="s">
        <v>4212</v>
      </c>
      <c r="G11401" s="4"/>
      <c r="H11401" s="4"/>
      <c r="I11401" s="4"/>
      <c r="J11401" s="4"/>
      <c r="K11401" s="4">
        <v>-1062246.90485556</v>
      </c>
      <c r="L11401" s="4">
        <v>8283780.5764269</v>
      </c>
      <c r="M11401" s="4">
        <v>304654.88389458199</v>
      </c>
      <c r="N11401" s="3">
        <v>-0.12797837318299801</v>
      </c>
      <c r="O11401" s="5">
        <v>0.21200880408287048</v>
      </c>
      <c r="P11401" s="3">
        <v>3.6777276545763016E-2</v>
      </c>
    </row>
    <row r="11402" spans="1:16" x14ac:dyDescent="0.25">
      <c r="A11402" s="1">
        <v>2015</v>
      </c>
      <c r="B11402" t="s">
        <v>742</v>
      </c>
      <c r="C11402" t="s">
        <v>2443</v>
      </c>
      <c r="D11402" t="s">
        <v>3412</v>
      </c>
      <c r="E11402" t="s">
        <v>3469</v>
      </c>
      <c r="F11402" t="s">
        <v>4213</v>
      </c>
      <c r="G11402" s="4"/>
      <c r="H11402" s="4"/>
      <c r="I11402" s="4"/>
      <c r="J11402" s="4"/>
      <c r="K11402" s="4">
        <v>4481267.7673089197</v>
      </c>
      <c r="L11402" s="4">
        <v>71512380.299376801</v>
      </c>
      <c r="M11402" s="4">
        <v>79148261.5964192</v>
      </c>
      <c r="N11402" s="3">
        <v>6.6737407218423E-2</v>
      </c>
      <c r="P11402" s="3">
        <v>1.1067770719528198</v>
      </c>
    </row>
    <row r="11403" spans="1:16" x14ac:dyDescent="0.25">
      <c r="A11403" s="1">
        <v>2016</v>
      </c>
      <c r="B11403" t="s">
        <v>742</v>
      </c>
      <c r="C11403" t="s">
        <v>2443</v>
      </c>
      <c r="D11403" t="s">
        <v>3412</v>
      </c>
      <c r="E11403" t="s">
        <v>3469</v>
      </c>
      <c r="F11403" t="s">
        <v>4213</v>
      </c>
      <c r="G11403" s="4"/>
      <c r="H11403" s="4"/>
      <c r="I11403" s="4"/>
      <c r="J11403" s="4"/>
      <c r="K11403" s="4">
        <v>14844557.022379801</v>
      </c>
      <c r="L11403" s="4">
        <v>62383615.192061298</v>
      </c>
      <c r="M11403" s="4">
        <v>71125592.275829196</v>
      </c>
      <c r="N11403" s="3">
        <v>0.22570665379621199</v>
      </c>
      <c r="P11403" s="3">
        <v>1.1401325464248657</v>
      </c>
    </row>
    <row r="11404" spans="1:16" x14ac:dyDescent="0.25">
      <c r="A11404" s="1">
        <v>2017</v>
      </c>
      <c r="B11404" t="s">
        <v>742</v>
      </c>
      <c r="C11404" t="s">
        <v>2443</v>
      </c>
      <c r="D11404" t="s">
        <v>3412</v>
      </c>
      <c r="E11404" t="s">
        <v>3469</v>
      </c>
      <c r="F11404" t="s">
        <v>4213</v>
      </c>
      <c r="G11404" s="4"/>
      <c r="H11404" s="4"/>
      <c r="I11404" s="4"/>
      <c r="J11404" s="4"/>
      <c r="K11404" s="4">
        <v>12249492.3409194</v>
      </c>
      <c r="L11404" s="4">
        <v>57446465.601389602</v>
      </c>
      <c r="M11404" s="4">
        <v>68451210.157793194</v>
      </c>
      <c r="N11404" s="3">
        <v>0.20113115655210301</v>
      </c>
      <c r="P11404" s="3">
        <v>1.1915651559829712</v>
      </c>
    </row>
    <row r="11405" spans="1:16" x14ac:dyDescent="0.25">
      <c r="A11405" s="1">
        <v>2018</v>
      </c>
      <c r="B11405" t="s">
        <v>742</v>
      </c>
      <c r="C11405" t="s">
        <v>2443</v>
      </c>
      <c r="D11405" t="s">
        <v>3412</v>
      </c>
      <c r="E11405" t="s">
        <v>3469</v>
      </c>
      <c r="F11405" t="s">
        <v>4213</v>
      </c>
      <c r="G11405" s="4"/>
      <c r="H11405" s="4"/>
      <c r="I11405" s="4"/>
      <c r="J11405" s="4"/>
      <c r="K11405" s="4">
        <v>15503445.621359199</v>
      </c>
      <c r="L11405" s="4">
        <v>71526806.267996103</v>
      </c>
      <c r="M11405" s="4">
        <v>46004781.678620897</v>
      </c>
      <c r="N11405" s="3">
        <v>0.244436326650562</v>
      </c>
      <c r="O11405" s="5">
        <v>3.6177480220794678</v>
      </c>
      <c r="P11405" s="3">
        <v>0.64318239688873291</v>
      </c>
    </row>
    <row r="11406" spans="1:16" x14ac:dyDescent="0.25">
      <c r="A11406" s="1">
        <v>2019</v>
      </c>
      <c r="B11406" t="s">
        <v>742</v>
      </c>
      <c r="C11406" t="s">
        <v>2443</v>
      </c>
      <c r="D11406" t="s">
        <v>3412</v>
      </c>
      <c r="E11406" t="s">
        <v>3469</v>
      </c>
      <c r="F11406" t="s">
        <v>4213</v>
      </c>
      <c r="G11406" s="4"/>
      <c r="H11406" s="4"/>
      <c r="I11406" s="4"/>
      <c r="J11406" s="4"/>
      <c r="K11406" s="4">
        <v>12916812.9168129</v>
      </c>
      <c r="L11406" s="4">
        <v>100733590.73359101</v>
      </c>
      <c r="M11406" s="4">
        <v>69595647.595647603</v>
      </c>
      <c r="N11406" s="3">
        <v>0.153252237357732</v>
      </c>
      <c r="O11406" s="5">
        <v>2.9273202419281006</v>
      </c>
      <c r="P11406" s="3">
        <v>0.6908881664276123</v>
      </c>
    </row>
    <row r="11407" spans="1:16" x14ac:dyDescent="0.25">
      <c r="A11407" s="1">
        <v>2020</v>
      </c>
      <c r="B11407" t="s">
        <v>742</v>
      </c>
      <c r="C11407" t="s">
        <v>2443</v>
      </c>
      <c r="D11407" t="s">
        <v>3412</v>
      </c>
      <c r="E11407" t="s">
        <v>3469</v>
      </c>
      <c r="F11407" t="s">
        <v>4213</v>
      </c>
      <c r="G11407" s="4"/>
      <c r="H11407" s="4"/>
      <c r="I11407" s="4"/>
      <c r="J11407" s="4"/>
      <c r="K11407" s="4">
        <v>22850378.918598101</v>
      </c>
      <c r="L11407" s="4">
        <v>158330687.575059</v>
      </c>
      <c r="M11407" s="4">
        <v>117538616.567508</v>
      </c>
      <c r="N11407" s="3">
        <v>0.17756788792525499</v>
      </c>
      <c r="O11407" s="5">
        <v>3.0205497741699219</v>
      </c>
      <c r="P11407" s="3">
        <v>0.74236154556274414</v>
      </c>
    </row>
    <row r="11408" spans="1:16" x14ac:dyDescent="0.25">
      <c r="A11408" s="1">
        <v>2016</v>
      </c>
      <c r="B11408" t="s">
        <v>743</v>
      </c>
      <c r="C11408" t="s">
        <v>2444</v>
      </c>
      <c r="D11408" t="s">
        <v>3413</v>
      </c>
      <c r="E11408" t="s">
        <v>3469</v>
      </c>
      <c r="F11408" t="s">
        <v>4214</v>
      </c>
      <c r="G11408" s="4"/>
      <c r="H11408" s="4"/>
      <c r="I11408" s="4"/>
      <c r="J11408" s="4"/>
      <c r="K11408" s="4">
        <v>-240276.24638674501</v>
      </c>
      <c r="L11408" s="4">
        <v>637980.89817325701</v>
      </c>
      <c r="M11408" s="4">
        <v>285335.39946955902</v>
      </c>
      <c r="N11408" s="3">
        <v>-0.49936634334823099</v>
      </c>
      <c r="P11408" s="3">
        <v>0.44724756479263306</v>
      </c>
    </row>
    <row r="11409" spans="1:16" x14ac:dyDescent="0.25">
      <c r="A11409" s="1">
        <v>2017</v>
      </c>
      <c r="B11409" t="s">
        <v>743</v>
      </c>
      <c r="C11409" t="s">
        <v>2444</v>
      </c>
      <c r="D11409" t="s">
        <v>3413</v>
      </c>
      <c r="E11409" t="s">
        <v>3469</v>
      </c>
      <c r="F11409" t="s">
        <v>4214</v>
      </c>
      <c r="G11409" s="4"/>
      <c r="H11409" s="4"/>
      <c r="I11409" s="4"/>
      <c r="J11409" s="4"/>
      <c r="K11409" s="4">
        <v>-810795.72966865695</v>
      </c>
      <c r="L11409" s="4">
        <v>2699987.70242954</v>
      </c>
      <c r="M11409" s="4">
        <v>461108.93341634201</v>
      </c>
      <c r="N11409" s="3">
        <v>-0.482878645214182</v>
      </c>
      <c r="P11409" s="3">
        <v>0.17078186571598053</v>
      </c>
    </row>
    <row r="11410" spans="1:16" x14ac:dyDescent="0.25">
      <c r="A11410" s="1">
        <v>2018</v>
      </c>
      <c r="B11410" t="s">
        <v>743</v>
      </c>
      <c r="C11410" t="s">
        <v>2444</v>
      </c>
      <c r="D11410" t="s">
        <v>3413</v>
      </c>
      <c r="E11410" t="s">
        <v>3469</v>
      </c>
      <c r="F11410" t="s">
        <v>4214</v>
      </c>
      <c r="G11410" s="4"/>
      <c r="H11410" s="4"/>
      <c r="I11410" s="4"/>
      <c r="J11410" s="4"/>
      <c r="K11410" s="4">
        <v>-1875324.76184132</v>
      </c>
      <c r="L11410" s="4">
        <v>5675019.0600966699</v>
      </c>
      <c r="M11410" s="4">
        <v>562244.72423926205</v>
      </c>
      <c r="N11410" s="3">
        <v>-0.45323753169453401</v>
      </c>
      <c r="O11410" s="5">
        <v>2.3947978019714355</v>
      </c>
      <c r="P11410" s="3">
        <v>9.9073626101016998E-2</v>
      </c>
    </row>
    <row r="11411" spans="1:16" x14ac:dyDescent="0.25">
      <c r="A11411" s="1">
        <v>2019</v>
      </c>
      <c r="B11411" t="s">
        <v>743</v>
      </c>
      <c r="C11411" t="s">
        <v>2444</v>
      </c>
      <c r="D11411" t="s">
        <v>3413</v>
      </c>
      <c r="E11411" t="s">
        <v>3469</v>
      </c>
      <c r="F11411" t="s">
        <v>4214</v>
      </c>
      <c r="G11411" s="4"/>
      <c r="H11411" s="4"/>
      <c r="I11411" s="4"/>
      <c r="J11411" s="4"/>
      <c r="K11411" s="4">
        <v>-1443011.5830115799</v>
      </c>
      <c r="L11411" s="4">
        <v>3905280.4492804501</v>
      </c>
      <c r="M11411" s="4">
        <v>430755.35275535297</v>
      </c>
      <c r="N11411" s="3">
        <v>-0.31074456276002499</v>
      </c>
      <c r="O11411" s="5">
        <v>1.9947966337203979</v>
      </c>
      <c r="P11411" s="3">
        <v>0.11030074954032898</v>
      </c>
    </row>
    <row r="11412" spans="1:16" x14ac:dyDescent="0.25">
      <c r="A11412" s="1">
        <v>2020</v>
      </c>
      <c r="B11412" t="s">
        <v>743</v>
      </c>
      <c r="C11412" t="s">
        <v>2444</v>
      </c>
      <c r="D11412" t="s">
        <v>3413</v>
      </c>
      <c r="E11412" t="s">
        <v>3469</v>
      </c>
      <c r="F11412" t="s">
        <v>4214</v>
      </c>
      <c r="G11412" s="4"/>
      <c r="H11412" s="4"/>
      <c r="I11412" s="4"/>
      <c r="J11412" s="4"/>
      <c r="K11412" s="4">
        <v>-1402390.15501843</v>
      </c>
      <c r="L11412" s="4">
        <v>4534320.7763344999</v>
      </c>
      <c r="M11412" s="4">
        <v>391540.93563215202</v>
      </c>
      <c r="N11412" s="3">
        <v>-0.33494149844040899</v>
      </c>
      <c r="O11412" s="5">
        <v>3.0766584873199463</v>
      </c>
      <c r="P11412" s="3">
        <v>8.6350515484809875E-2</v>
      </c>
    </row>
    <row r="11413" spans="1:16" x14ac:dyDescent="0.25">
      <c r="A11413" s="1">
        <v>2021</v>
      </c>
      <c r="B11413" t="s">
        <v>743</v>
      </c>
      <c r="C11413" t="s">
        <v>2444</v>
      </c>
      <c r="D11413" t="s">
        <v>3413</v>
      </c>
      <c r="E11413" t="s">
        <v>3469</v>
      </c>
      <c r="F11413" t="s">
        <v>4214</v>
      </c>
      <c r="G11413" s="4"/>
      <c r="H11413" s="4"/>
      <c r="I11413" s="4"/>
      <c r="J11413" s="4"/>
      <c r="K11413" s="4">
        <v>-1796464.6956939001</v>
      </c>
      <c r="L11413" s="4">
        <v>3749560.2426351001</v>
      </c>
      <c r="M11413" s="4">
        <v>565778.40427685599</v>
      </c>
      <c r="N11413" s="3">
        <v>-0.414149549706677</v>
      </c>
      <c r="O11413" s="5">
        <v>5.3048629760742188</v>
      </c>
      <c r="P11413" s="3">
        <v>0.15089192986488342</v>
      </c>
    </row>
    <row r="11414" spans="1:16" x14ac:dyDescent="0.25">
      <c r="A11414" s="1">
        <v>2022</v>
      </c>
      <c r="B11414" t="s">
        <v>743</v>
      </c>
      <c r="C11414" t="s">
        <v>2444</v>
      </c>
      <c r="D11414" t="s">
        <v>3413</v>
      </c>
      <c r="E11414" t="s">
        <v>3469</v>
      </c>
      <c r="F11414" t="s">
        <v>4214</v>
      </c>
      <c r="G11414" s="4"/>
      <c r="H11414" s="4"/>
      <c r="I11414" s="4"/>
      <c r="J11414" s="4"/>
      <c r="K11414" s="4">
        <v>-2015548.5932356601</v>
      </c>
      <c r="L11414" s="4">
        <v>5039891.1025692299</v>
      </c>
      <c r="M11414" s="4">
        <v>714031.75830015098</v>
      </c>
      <c r="N11414" s="3">
        <v>-0.47475508996899002</v>
      </c>
      <c r="O11414" s="5">
        <v>3.2929623126983643</v>
      </c>
      <c r="P11414" s="3">
        <v>0.14167602360248566</v>
      </c>
    </row>
    <row r="11415" spans="1:16" x14ac:dyDescent="0.25">
      <c r="A11415" s="1">
        <v>2023</v>
      </c>
      <c r="B11415" t="s">
        <v>743</v>
      </c>
      <c r="C11415" t="s">
        <v>2444</v>
      </c>
      <c r="D11415" t="s">
        <v>3413</v>
      </c>
      <c r="E11415" t="s">
        <v>3469</v>
      </c>
      <c r="F11415" t="s">
        <v>4214</v>
      </c>
      <c r="G11415" s="4"/>
      <c r="H11415" s="4"/>
      <c r="I11415" s="4"/>
      <c r="J11415" s="4"/>
      <c r="K11415" s="4">
        <v>-2063814.9518381499</v>
      </c>
      <c r="L11415" s="4">
        <v>2556566.3433656599</v>
      </c>
      <c r="M11415" s="4">
        <v>409215.07849215099</v>
      </c>
      <c r="N11415" s="3">
        <v>-0.55592101837357399</v>
      </c>
      <c r="O11415" s="5">
        <v>3.7605233192443848</v>
      </c>
      <c r="P11415" s="3">
        <v>0.16006432473659515</v>
      </c>
    </row>
    <row r="11416" spans="1:16" x14ac:dyDescent="0.25">
      <c r="A11416" s="1">
        <v>2024</v>
      </c>
      <c r="B11416" t="s">
        <v>743</v>
      </c>
      <c r="C11416" t="s">
        <v>2444</v>
      </c>
      <c r="D11416" t="s">
        <v>3413</v>
      </c>
      <c r="E11416" t="s">
        <v>3469</v>
      </c>
      <c r="F11416" t="s">
        <v>4214</v>
      </c>
      <c r="G11416" s="4"/>
      <c r="H11416" s="4"/>
      <c r="I11416" s="4"/>
      <c r="J11416" s="4"/>
      <c r="K11416" s="4">
        <v>-1606482.96920523</v>
      </c>
      <c r="L11416" s="4">
        <v>2106491.6362763601</v>
      </c>
      <c r="M11416" s="4">
        <v>245642.129966065</v>
      </c>
      <c r="N11416" s="3">
        <v>-0.68897011404005504</v>
      </c>
      <c r="O11416" s="5">
        <v>3.2393958568572998</v>
      </c>
      <c r="P11416" s="3">
        <v>0.11661196500062943</v>
      </c>
    </row>
    <row r="11417" spans="1:16" x14ac:dyDescent="0.25">
      <c r="A11417" s="1">
        <v>2018</v>
      </c>
      <c r="B11417" t="s">
        <v>744</v>
      </c>
      <c r="C11417" t="s">
        <v>2445</v>
      </c>
      <c r="D11417" t="s">
        <v>3411</v>
      </c>
      <c r="E11417" t="s">
        <v>3469</v>
      </c>
      <c r="F11417" t="s">
        <v>4215</v>
      </c>
      <c r="G11417" s="4"/>
      <c r="H11417" s="4"/>
      <c r="I11417" s="4"/>
      <c r="J11417" s="4"/>
      <c r="K11417" s="4">
        <v>-1793769.75403223</v>
      </c>
      <c r="L11417" s="4">
        <v>2959739.1542498502</v>
      </c>
      <c r="M11417" s="4">
        <v>224492.409270239</v>
      </c>
      <c r="N11417" s="3">
        <v>-1.11283876944907</v>
      </c>
      <c r="O11417" s="5">
        <v>1.782705545425415</v>
      </c>
      <c r="P11417" s="3">
        <v>7.5848713517189026E-2</v>
      </c>
    </row>
    <row r="11418" spans="1:16" x14ac:dyDescent="0.25">
      <c r="A11418" s="1">
        <v>2019</v>
      </c>
      <c r="B11418" t="s">
        <v>744</v>
      </c>
      <c r="C11418" t="s">
        <v>2445</v>
      </c>
      <c r="D11418" t="s">
        <v>3411</v>
      </c>
      <c r="E11418" t="s">
        <v>3469</v>
      </c>
      <c r="F11418" t="s">
        <v>4215</v>
      </c>
      <c r="G11418" s="4"/>
      <c r="H11418" s="4"/>
      <c r="I11418" s="4"/>
      <c r="J11418" s="4"/>
      <c r="K11418" s="4">
        <v>-1435623.02562303</v>
      </c>
      <c r="L11418" s="4">
        <v>1854740.6107406099</v>
      </c>
      <c r="M11418" s="4">
        <v>139820.28782028801</v>
      </c>
      <c r="N11418" s="3">
        <v>-0.61591656005069395</v>
      </c>
      <c r="O11418" s="5">
        <v>1.4038851261138916</v>
      </c>
      <c r="P11418" s="3">
        <v>7.5385361909866333E-2</v>
      </c>
    </row>
    <row r="11419" spans="1:16" x14ac:dyDescent="0.25">
      <c r="A11419" s="1">
        <v>2020</v>
      </c>
      <c r="B11419" t="s">
        <v>744</v>
      </c>
      <c r="C11419" t="s">
        <v>2445</v>
      </c>
      <c r="D11419" t="s">
        <v>3411</v>
      </c>
      <c r="E11419" t="s">
        <v>3469</v>
      </c>
      <c r="F11419" t="s">
        <v>4215</v>
      </c>
      <c r="G11419" s="4"/>
      <c r="H11419" s="4"/>
      <c r="I11419" s="4"/>
      <c r="J11419" s="4"/>
      <c r="K11419" s="4">
        <v>-1262430.4625705699</v>
      </c>
      <c r="L11419" s="4">
        <v>895423.98851510801</v>
      </c>
      <c r="M11419" s="4">
        <v>108272.710958961</v>
      </c>
      <c r="N11419" s="3">
        <v>-0.92860577008505296</v>
      </c>
      <c r="O11419" s="5">
        <v>1.337364673614502</v>
      </c>
      <c r="P11419" s="3">
        <v>0.12091781198978424</v>
      </c>
    </row>
    <row r="11420" spans="1:16" x14ac:dyDescent="0.25">
      <c r="A11420" s="1">
        <v>2021</v>
      </c>
      <c r="B11420" t="s">
        <v>744</v>
      </c>
      <c r="C11420" t="s">
        <v>2445</v>
      </c>
      <c r="D11420" t="s">
        <v>3411</v>
      </c>
      <c r="E11420" t="s">
        <v>3469</v>
      </c>
      <c r="F11420" t="s">
        <v>4215</v>
      </c>
      <c r="G11420" s="4"/>
      <c r="H11420" s="4"/>
      <c r="I11420" s="4"/>
      <c r="J11420" s="4"/>
      <c r="K11420" s="4">
        <v>-751750.40676618996</v>
      </c>
      <c r="L11420" s="4">
        <v>1326202.4908336999</v>
      </c>
      <c r="M11420" s="4">
        <v>81816.614055740094</v>
      </c>
      <c r="N11420" s="3">
        <v>-0.65399448874086097</v>
      </c>
      <c r="O11420" s="5">
        <v>2.101109504699707</v>
      </c>
      <c r="P11420" s="3">
        <v>6.169239804148674E-2</v>
      </c>
    </row>
    <row r="11421" spans="1:16" x14ac:dyDescent="0.25">
      <c r="A11421" s="1">
        <v>2022</v>
      </c>
      <c r="B11421" t="s">
        <v>744</v>
      </c>
      <c r="C11421" t="s">
        <v>2445</v>
      </c>
      <c r="D11421" t="s">
        <v>3411</v>
      </c>
      <c r="E11421" t="s">
        <v>3469</v>
      </c>
      <c r="F11421" t="s">
        <v>4215</v>
      </c>
      <c r="G11421" s="4"/>
      <c r="H11421" s="4"/>
      <c r="I11421" s="4"/>
      <c r="J11421" s="4"/>
      <c r="K11421" s="4">
        <v>-1010544.69418317</v>
      </c>
      <c r="L11421" s="4">
        <v>1058718.3503902501</v>
      </c>
      <c r="M11421" s="4">
        <v>594628.96892489702</v>
      </c>
      <c r="N11421" s="3">
        <v>-0.88670562233188999</v>
      </c>
      <c r="O11421" s="5">
        <v>1.8025935888290405</v>
      </c>
      <c r="P11421" s="3">
        <v>0.56164979934692383</v>
      </c>
    </row>
    <row r="11422" spans="1:16" x14ac:dyDescent="0.25">
      <c r="A11422" s="1">
        <v>2023</v>
      </c>
      <c r="B11422" t="s">
        <v>744</v>
      </c>
      <c r="C11422" t="s">
        <v>2445</v>
      </c>
      <c r="D11422" t="s">
        <v>3411</v>
      </c>
      <c r="E11422" t="s">
        <v>3469</v>
      </c>
      <c r="F11422" t="s">
        <v>4215</v>
      </c>
      <c r="G11422" s="4"/>
      <c r="H11422" s="4"/>
      <c r="I11422" s="4"/>
      <c r="J11422" s="4"/>
      <c r="K11422" s="4">
        <v>-511322.86771322897</v>
      </c>
      <c r="L11422" s="4">
        <v>460610.60560610599</v>
      </c>
      <c r="M11422" s="4">
        <v>302620.40462620399</v>
      </c>
      <c r="N11422" s="3">
        <v>-0.68944903291565196</v>
      </c>
      <c r="O11422" s="5">
        <v>4.4881620407104492</v>
      </c>
      <c r="P11422" s="3">
        <v>0.65699833631515503</v>
      </c>
    </row>
    <row r="11423" spans="1:16" x14ac:dyDescent="0.25">
      <c r="A11423" s="1">
        <v>2024</v>
      </c>
      <c r="B11423" t="s">
        <v>744</v>
      </c>
      <c r="C11423" t="s">
        <v>2445</v>
      </c>
      <c r="D11423" t="s">
        <v>3411</v>
      </c>
      <c r="E11423" t="s">
        <v>3469</v>
      </c>
      <c r="F11423" t="s">
        <v>4215</v>
      </c>
      <c r="G11423" s="4"/>
      <c r="H11423" s="4"/>
      <c r="I11423" s="4"/>
      <c r="J11423" s="4"/>
      <c r="K11423" s="4">
        <v>-338264.45234110899</v>
      </c>
      <c r="L11423" s="4">
        <v>635548.99228630704</v>
      </c>
      <c r="M11423" s="4">
        <v>628333.32222170394</v>
      </c>
      <c r="N11423" s="3">
        <v>-0.61714298920368005</v>
      </c>
      <c r="O11423" s="5">
        <v>3.4982154369354248</v>
      </c>
      <c r="P11423" s="3">
        <v>0.98864656686782837</v>
      </c>
    </row>
    <row r="11424" spans="1:16" x14ac:dyDescent="0.25">
      <c r="A11424" s="1">
        <v>2015</v>
      </c>
      <c r="B11424" t="s">
        <v>745</v>
      </c>
      <c r="C11424" t="s">
        <v>2446</v>
      </c>
      <c r="D11424" t="s">
        <v>3403</v>
      </c>
      <c r="E11424" t="s">
        <v>3469</v>
      </c>
      <c r="F11424" t="s">
        <v>4216</v>
      </c>
      <c r="G11424" s="4"/>
      <c r="H11424" s="4"/>
      <c r="I11424" s="4"/>
      <c r="J11424" s="4"/>
      <c r="K11424" s="4">
        <v>-1443568.33047002</v>
      </c>
      <c r="L11424" s="4">
        <v>1511249.3547914899</v>
      </c>
      <c r="M11424" s="4">
        <v>479873.34653282299</v>
      </c>
      <c r="N11424" s="3">
        <v>-0.68978217395345698</v>
      </c>
      <c r="P11424" s="3">
        <v>0.31753420829772949</v>
      </c>
    </row>
    <row r="11425" spans="1:16" x14ac:dyDescent="0.25">
      <c r="A11425" s="1">
        <v>2016</v>
      </c>
      <c r="B11425" t="s">
        <v>745</v>
      </c>
      <c r="C11425" t="s">
        <v>2446</v>
      </c>
      <c r="D11425" t="s">
        <v>3403</v>
      </c>
      <c r="E11425" t="s">
        <v>3469</v>
      </c>
      <c r="F11425" t="s">
        <v>4216</v>
      </c>
      <c r="G11425" s="4"/>
      <c r="H11425" s="4"/>
      <c r="I11425" s="4"/>
      <c r="J11425" s="4"/>
      <c r="K11425" s="4">
        <v>-388371.27871978999</v>
      </c>
      <c r="L11425" s="4">
        <v>1244323.09205233</v>
      </c>
      <c r="M11425" s="4">
        <v>635690.01996602805</v>
      </c>
      <c r="N11425" s="3">
        <v>-0.28707084518556097</v>
      </c>
      <c r="P11425" s="3">
        <v>0.51087212562561035</v>
      </c>
    </row>
    <row r="11426" spans="1:16" x14ac:dyDescent="0.25">
      <c r="A11426" s="1">
        <v>2017</v>
      </c>
      <c r="B11426" t="s">
        <v>745</v>
      </c>
      <c r="C11426" t="s">
        <v>2446</v>
      </c>
      <c r="D11426" t="s">
        <v>3403</v>
      </c>
      <c r="E11426" t="s">
        <v>3469</v>
      </c>
      <c r="F11426" t="s">
        <v>4216</v>
      </c>
      <c r="G11426" s="4"/>
      <c r="H11426" s="4"/>
      <c r="I11426" s="4"/>
      <c r="J11426" s="4"/>
      <c r="K11426" s="4">
        <v>-254424.43527250699</v>
      </c>
      <c r="L11426" s="4">
        <v>1437862.6822538399</v>
      </c>
      <c r="M11426" s="4">
        <v>1064376.2441682599</v>
      </c>
      <c r="N11426" s="3">
        <v>-0.18696692168009499</v>
      </c>
      <c r="P11426" s="3">
        <v>0.74024885892868042</v>
      </c>
    </row>
    <row r="11427" spans="1:16" x14ac:dyDescent="0.25">
      <c r="A11427" s="1">
        <v>2018</v>
      </c>
      <c r="B11427" t="s">
        <v>745</v>
      </c>
      <c r="C11427" t="s">
        <v>2446</v>
      </c>
      <c r="D11427" t="s">
        <v>3403</v>
      </c>
      <c r="E11427" t="s">
        <v>3469</v>
      </c>
      <c r="F11427" t="s">
        <v>4216</v>
      </c>
      <c r="G11427" s="4"/>
      <c r="H11427" s="4"/>
      <c r="I11427" s="4"/>
      <c r="J11427" s="4"/>
      <c r="K11427" s="4">
        <v>-408961.576325509</v>
      </c>
      <c r="L11427" s="4">
        <v>4128640.4784639399</v>
      </c>
      <c r="M11427" s="4">
        <v>52662.121851383097</v>
      </c>
      <c r="N11427" s="3">
        <v>-0.148352583710679</v>
      </c>
      <c r="O11427" s="5">
        <v>1.0996012687683105</v>
      </c>
      <c r="P11427" s="3">
        <v>1.2755317613482475E-2</v>
      </c>
    </row>
    <row r="11428" spans="1:16" x14ac:dyDescent="0.25">
      <c r="A11428" s="1">
        <v>2019</v>
      </c>
      <c r="B11428" t="s">
        <v>745</v>
      </c>
      <c r="C11428" t="s">
        <v>2446</v>
      </c>
      <c r="D11428" t="s">
        <v>3403</v>
      </c>
      <c r="E11428" t="s">
        <v>3469</v>
      </c>
      <c r="F11428" t="s">
        <v>4216</v>
      </c>
      <c r="G11428" s="4"/>
      <c r="H11428" s="4"/>
      <c r="I11428" s="4"/>
      <c r="J11428" s="4"/>
      <c r="K11428" s="4">
        <v>-224136.18813618799</v>
      </c>
      <c r="L11428" s="4">
        <v>3210485.7844857802</v>
      </c>
      <c r="M11428" s="4">
        <v>99137.241137241101</v>
      </c>
      <c r="N11428" s="3">
        <v>-6.2905960138858005E-2</v>
      </c>
      <c r="O11428" s="5">
        <v>0.82620525360107422</v>
      </c>
      <c r="P11428" s="3">
        <v>3.0879203230142593E-2</v>
      </c>
    </row>
    <row r="11429" spans="1:16" x14ac:dyDescent="0.25">
      <c r="A11429" s="1">
        <v>2020</v>
      </c>
      <c r="B11429" t="s">
        <v>745</v>
      </c>
      <c r="C11429" t="s">
        <v>2446</v>
      </c>
      <c r="D11429" t="s">
        <v>3403</v>
      </c>
      <c r="E11429" t="s">
        <v>3469</v>
      </c>
      <c r="F11429" t="s">
        <v>4216</v>
      </c>
      <c r="G11429" s="4"/>
      <c r="H11429" s="4"/>
      <c r="I11429" s="4"/>
      <c r="J11429" s="4"/>
      <c r="K11429" s="4">
        <v>-680662.727937827</v>
      </c>
      <c r="L11429" s="4">
        <v>2896664.2739809202</v>
      </c>
      <c r="M11429" s="4">
        <v>316250.707452756</v>
      </c>
      <c r="N11429" s="3">
        <v>-0.22489458048723601</v>
      </c>
      <c r="O11429" s="5">
        <v>1.2776272296905518</v>
      </c>
      <c r="P11429" s="3">
        <v>0.10917755216360092</v>
      </c>
    </row>
    <row r="11430" spans="1:16" x14ac:dyDescent="0.25">
      <c r="A11430" s="1">
        <v>2021</v>
      </c>
      <c r="B11430" t="s">
        <v>745</v>
      </c>
      <c r="C11430" t="s">
        <v>2446</v>
      </c>
      <c r="D11430" t="s">
        <v>3403</v>
      </c>
      <c r="E11430" t="s">
        <v>3469</v>
      </c>
      <c r="F11430" t="s">
        <v>4216</v>
      </c>
      <c r="G11430" s="4"/>
      <c r="H11430" s="4"/>
      <c r="I11430" s="4"/>
      <c r="J11430" s="4"/>
      <c r="K11430" s="4">
        <v>-527884.29095217003</v>
      </c>
      <c r="L11430" s="4">
        <v>15407770.9212786</v>
      </c>
      <c r="M11430" s="4">
        <v>488519.07114846801</v>
      </c>
      <c r="N11430" s="3">
        <v>-5.6900715188860002E-2</v>
      </c>
      <c r="O11430" s="5">
        <v>0.82244336605072021</v>
      </c>
      <c r="P11430" s="3">
        <v>3.170602023601532E-2</v>
      </c>
    </row>
    <row r="11431" spans="1:16" x14ac:dyDescent="0.25">
      <c r="A11431" s="1">
        <v>2022</v>
      </c>
      <c r="B11431" t="s">
        <v>745</v>
      </c>
      <c r="C11431" t="s">
        <v>2446</v>
      </c>
      <c r="D11431" t="s">
        <v>3403</v>
      </c>
      <c r="E11431" t="s">
        <v>3469</v>
      </c>
      <c r="F11431" t="s">
        <v>4216</v>
      </c>
      <c r="G11431" s="4"/>
      <c r="H11431" s="4"/>
      <c r="I11431" s="4"/>
      <c r="J11431" s="4"/>
      <c r="K11431" s="4">
        <v>-2140376.9314111802</v>
      </c>
      <c r="L11431" s="4">
        <v>46182441.842009</v>
      </c>
      <c r="M11431" s="4">
        <v>4528866.7904241998</v>
      </c>
      <c r="N11431" s="3">
        <v>-7.0916389782778005E-2</v>
      </c>
      <c r="O11431" s="5">
        <v>2.0153384208679199</v>
      </c>
      <c r="P11431" s="3">
        <v>9.8064690828323364E-2</v>
      </c>
    </row>
    <row r="11432" spans="1:16" x14ac:dyDescent="0.25">
      <c r="A11432" s="1">
        <v>2023</v>
      </c>
      <c r="B11432" t="s">
        <v>745</v>
      </c>
      <c r="C11432" t="s">
        <v>2446</v>
      </c>
      <c r="D11432" t="s">
        <v>3403</v>
      </c>
      <c r="E11432" t="s">
        <v>3469</v>
      </c>
      <c r="F11432" t="s">
        <v>4216</v>
      </c>
      <c r="G11432" s="4"/>
      <c r="H11432" s="4"/>
      <c r="I11432" s="4"/>
      <c r="J11432" s="4"/>
      <c r="K11432" s="4">
        <v>-5897365.5967736598</v>
      </c>
      <c r="L11432" s="4">
        <v>129733386.66133399</v>
      </c>
      <c r="M11432" s="4">
        <v>13521575.8424158</v>
      </c>
      <c r="N11432" s="3">
        <v>-6.7652326547445005E-2</v>
      </c>
      <c r="O11432" s="5">
        <v>2.5129506587982178</v>
      </c>
      <c r="P11432" s="3">
        <v>0.10422587394714355</v>
      </c>
    </row>
    <row r="11433" spans="1:16" x14ac:dyDescent="0.25">
      <c r="A11433" s="1">
        <v>2024</v>
      </c>
      <c r="B11433" t="s">
        <v>745</v>
      </c>
      <c r="C11433" t="s">
        <v>2446</v>
      </c>
      <c r="D11433" t="s">
        <v>3403</v>
      </c>
      <c r="E11433" t="s">
        <v>3469</v>
      </c>
      <c r="F11433" t="s">
        <v>4216</v>
      </c>
      <c r="G11433" s="4"/>
      <c r="H11433" s="4"/>
      <c r="I11433" s="4"/>
      <c r="J11433" s="4"/>
      <c r="K11433" s="4">
        <v>-10729558.7127399</v>
      </c>
      <c r="L11433" s="4">
        <v>166402736.794384</v>
      </c>
      <c r="M11433" s="4">
        <v>5435328.9820191599</v>
      </c>
      <c r="N11433" s="3">
        <v>-7.2459038066006995E-2</v>
      </c>
      <c r="O11433" s="5">
        <v>0.79011005163192749</v>
      </c>
      <c r="P11433" s="3">
        <v>3.2663699239492416E-2</v>
      </c>
    </row>
    <row r="11434" spans="1:16" x14ac:dyDescent="0.25">
      <c r="A11434" s="1">
        <v>2018</v>
      </c>
      <c r="B11434" t="s">
        <v>746</v>
      </c>
      <c r="C11434" t="s">
        <v>2447</v>
      </c>
      <c r="D11434" t="s">
        <v>3415</v>
      </c>
      <c r="E11434" t="s">
        <v>3469</v>
      </c>
      <c r="F11434" t="s">
        <v>4217</v>
      </c>
      <c r="G11434" s="4"/>
      <c r="H11434" s="4"/>
      <c r="I11434" s="4"/>
      <c r="J11434" s="4"/>
      <c r="K11434" s="4">
        <v>6479406.2132214103</v>
      </c>
      <c r="L11434" s="4">
        <v>53760440.1216885</v>
      </c>
      <c r="M11434" s="4">
        <v>21972911.716593001</v>
      </c>
      <c r="N11434" s="3">
        <v>0.12536620914641899</v>
      </c>
      <c r="O11434" s="5">
        <v>1.8278326988220215</v>
      </c>
      <c r="P11434" s="3">
        <v>0.40871897339820862</v>
      </c>
    </row>
    <row r="11435" spans="1:16" x14ac:dyDescent="0.25">
      <c r="A11435" s="1">
        <v>2019</v>
      </c>
      <c r="B11435" t="s">
        <v>746</v>
      </c>
      <c r="C11435" t="s">
        <v>2447</v>
      </c>
      <c r="D11435" t="s">
        <v>3415</v>
      </c>
      <c r="E11435" t="s">
        <v>3469</v>
      </c>
      <c r="F11435" t="s">
        <v>4217</v>
      </c>
      <c r="G11435" s="4"/>
      <c r="H11435" s="4"/>
      <c r="I11435" s="4"/>
      <c r="J11435" s="4"/>
      <c r="K11435" s="4">
        <v>9858724.4647244606</v>
      </c>
      <c r="L11435" s="4">
        <v>102879578.097578</v>
      </c>
      <c r="M11435" s="4">
        <v>55062654.264654301</v>
      </c>
      <c r="N11435" s="3">
        <v>0.128147086462152</v>
      </c>
      <c r="O11435" s="5">
        <v>2.1853423118591309</v>
      </c>
      <c r="P11435" s="3">
        <v>0.53521460294723511</v>
      </c>
    </row>
    <row r="11436" spans="1:16" x14ac:dyDescent="0.25">
      <c r="A11436" s="1">
        <v>2020</v>
      </c>
      <c r="B11436" t="s">
        <v>746</v>
      </c>
      <c r="C11436" t="s">
        <v>2447</v>
      </c>
      <c r="D11436" t="s">
        <v>3415</v>
      </c>
      <c r="E11436" t="s">
        <v>3469</v>
      </c>
      <c r="F11436" t="s">
        <v>4217</v>
      </c>
      <c r="G11436" s="4"/>
      <c r="H11436" s="4"/>
      <c r="I11436" s="4"/>
      <c r="J11436" s="4"/>
      <c r="K11436" s="4">
        <v>14726528.4430518</v>
      </c>
      <c r="L11436" s="4">
        <v>115826182.65394901</v>
      </c>
      <c r="M11436" s="4">
        <v>49033482.876192302</v>
      </c>
      <c r="N11436" s="3">
        <v>0.135743370882907</v>
      </c>
      <c r="O11436" s="5">
        <v>1.4917335510253906</v>
      </c>
      <c r="P11436" s="3">
        <v>0.42333677411079407</v>
      </c>
    </row>
    <row r="11437" spans="1:16" x14ac:dyDescent="0.25">
      <c r="A11437" s="1">
        <v>2021</v>
      </c>
      <c r="B11437" t="s">
        <v>746</v>
      </c>
      <c r="C11437" t="s">
        <v>2447</v>
      </c>
      <c r="D11437" t="s">
        <v>3415</v>
      </c>
      <c r="E11437" t="s">
        <v>3469</v>
      </c>
      <c r="F11437" t="s">
        <v>4217</v>
      </c>
      <c r="G11437" s="4"/>
      <c r="H11437" s="4"/>
      <c r="I11437" s="4"/>
      <c r="J11437" s="4"/>
      <c r="K11437" s="4">
        <v>12408846.8834587</v>
      </c>
      <c r="L11437" s="4">
        <v>163006829.92299601</v>
      </c>
      <c r="M11437" s="4">
        <v>77077967.143789098</v>
      </c>
      <c r="N11437" s="3">
        <v>8.5923395877781E-2</v>
      </c>
      <c r="O11437" s="5">
        <v>2.4288535118103027</v>
      </c>
      <c r="P11437" s="3">
        <v>0.47285115718841553</v>
      </c>
    </row>
    <row r="11438" spans="1:16" x14ac:dyDescent="0.25">
      <c r="A11438" s="1">
        <v>2022</v>
      </c>
      <c r="B11438" t="s">
        <v>746</v>
      </c>
      <c r="C11438" t="s">
        <v>2447</v>
      </c>
      <c r="D11438" t="s">
        <v>3415</v>
      </c>
      <c r="E11438" t="s">
        <v>3469</v>
      </c>
      <c r="F11438" t="s">
        <v>4217</v>
      </c>
      <c r="G11438" s="4"/>
      <c r="H11438" s="4"/>
      <c r="I11438" s="4"/>
      <c r="J11438" s="4"/>
      <c r="K11438" s="4">
        <v>23014757.7411719</v>
      </c>
      <c r="L11438" s="4">
        <v>251744850.835363</v>
      </c>
      <c r="M11438" s="4">
        <v>153508455.07808501</v>
      </c>
      <c r="N11438" s="3">
        <v>0.11456611495545101</v>
      </c>
      <c r="O11438" s="5">
        <v>1.3921387195587158</v>
      </c>
      <c r="P11438" s="3">
        <v>0.60977792739868164</v>
      </c>
    </row>
    <row r="11439" spans="1:16" x14ac:dyDescent="0.25">
      <c r="A11439" s="1">
        <v>2023</v>
      </c>
      <c r="B11439" t="s">
        <v>746</v>
      </c>
      <c r="C11439" t="s">
        <v>2447</v>
      </c>
      <c r="D11439" t="s">
        <v>3415</v>
      </c>
      <c r="E11439" t="s">
        <v>3469</v>
      </c>
      <c r="F11439" t="s">
        <v>4217</v>
      </c>
      <c r="G11439" s="4"/>
      <c r="H11439" s="4"/>
      <c r="I11439" s="4"/>
      <c r="J11439" s="4"/>
      <c r="K11439" s="4">
        <v>25551305.536113098</v>
      </c>
      <c r="L11439" s="4">
        <v>264552502.083125</v>
      </c>
      <c r="M11439" s="4">
        <v>157899746.025397</v>
      </c>
      <c r="N11439" s="3">
        <v>0.100650085962341</v>
      </c>
      <c r="O11439" s="5">
        <v>1.1982063055038452</v>
      </c>
      <c r="P11439" s="3">
        <v>0.59685599803924561</v>
      </c>
    </row>
    <row r="11440" spans="1:16" x14ac:dyDescent="0.25">
      <c r="A11440" s="1">
        <v>2024</v>
      </c>
      <c r="B11440" t="s">
        <v>746</v>
      </c>
      <c r="C11440" t="s">
        <v>2447</v>
      </c>
      <c r="D11440" t="s">
        <v>3415</v>
      </c>
      <c r="E11440" t="s">
        <v>3469</v>
      </c>
      <c r="F11440" t="s">
        <v>4217</v>
      </c>
      <c r="G11440" s="4"/>
      <c r="H11440" s="4"/>
      <c r="I11440" s="4"/>
      <c r="J11440" s="4"/>
      <c r="K11440" s="4">
        <v>5142906.6689778902</v>
      </c>
      <c r="L11440" s="4">
        <v>260866173.75477499</v>
      </c>
      <c r="M11440" s="4">
        <v>154173861.446868</v>
      </c>
      <c r="N11440" s="3">
        <v>1.9574968014061001E-2</v>
      </c>
      <c r="O11440" s="5">
        <v>0.80725950002670288</v>
      </c>
      <c r="P11440" s="3">
        <v>0.59100747108459473</v>
      </c>
    </row>
    <row r="11441" spans="1:16" x14ac:dyDescent="0.25">
      <c r="A11441" s="1">
        <v>2017</v>
      </c>
      <c r="B11441" t="s">
        <v>747</v>
      </c>
      <c r="C11441" t="s">
        <v>2448</v>
      </c>
      <c r="D11441" t="s">
        <v>3436</v>
      </c>
      <c r="E11441" t="s">
        <v>3469</v>
      </c>
      <c r="F11441" t="s">
        <v>4218</v>
      </c>
      <c r="G11441" s="4"/>
      <c r="H11441" s="4"/>
      <c r="I11441" s="4"/>
      <c r="J11441" s="4"/>
      <c r="K11441" s="4">
        <v>-3118606.2241078499</v>
      </c>
      <c r="L11441" s="4">
        <v>1884363.6391585399</v>
      </c>
      <c r="M11441" s="4">
        <v>3576250.3170467401</v>
      </c>
      <c r="N11441" s="3">
        <v>-1.7699216375567399</v>
      </c>
      <c r="P11441" s="3">
        <v>1.8978557586669922</v>
      </c>
    </row>
    <row r="11442" spans="1:16" x14ac:dyDescent="0.25">
      <c r="A11442" s="1">
        <v>2018</v>
      </c>
      <c r="B11442" t="s">
        <v>747</v>
      </c>
      <c r="C11442" t="s">
        <v>2448</v>
      </c>
      <c r="D11442" t="s">
        <v>3436</v>
      </c>
      <c r="E11442" t="s">
        <v>3469</v>
      </c>
      <c r="F11442" t="s">
        <v>4218</v>
      </c>
      <c r="G11442" s="4"/>
      <c r="H11442" s="4"/>
      <c r="I11442" s="4"/>
      <c r="J11442" s="4"/>
      <c r="K11442" s="4">
        <v>-6762818.3776341798</v>
      </c>
      <c r="L11442" s="4">
        <v>6309085.1893796399</v>
      </c>
      <c r="M11442" s="4">
        <v>606593.68315087503</v>
      </c>
      <c r="N11442" s="3">
        <v>-1.66493549092499</v>
      </c>
      <c r="O11442" s="5">
        <v>4.4800271987915039</v>
      </c>
      <c r="P11442" s="3">
        <v>9.6146062016487122E-2</v>
      </c>
    </row>
    <row r="11443" spans="1:16" x14ac:dyDescent="0.25">
      <c r="A11443" s="1">
        <v>2019</v>
      </c>
      <c r="B11443" t="s">
        <v>747</v>
      </c>
      <c r="C11443" t="s">
        <v>2448</v>
      </c>
      <c r="D11443" t="s">
        <v>3436</v>
      </c>
      <c r="E11443" t="s">
        <v>3469</v>
      </c>
      <c r="F11443" t="s">
        <v>4218</v>
      </c>
      <c r="G11443" s="4"/>
      <c r="H11443" s="4"/>
      <c r="I11443" s="4"/>
      <c r="J11443" s="4"/>
      <c r="K11443" s="4">
        <v>-5120715.33871534</v>
      </c>
      <c r="L11443" s="4">
        <v>1675846.2618462599</v>
      </c>
      <c r="M11443" s="4">
        <v>566153.03615303605</v>
      </c>
      <c r="N11443" s="3">
        <v>-1.3371136403588599</v>
      </c>
      <c r="O11443" s="5">
        <v>4.343315601348877</v>
      </c>
      <c r="P11443" s="3">
        <v>0.33783113956451416</v>
      </c>
    </row>
    <row r="11444" spans="1:16" x14ac:dyDescent="0.25">
      <c r="A11444" s="1">
        <v>2020</v>
      </c>
      <c r="B11444" t="s">
        <v>747</v>
      </c>
      <c r="C11444" t="s">
        <v>2448</v>
      </c>
      <c r="D11444" t="s">
        <v>3436</v>
      </c>
      <c r="E11444" t="s">
        <v>3469</v>
      </c>
      <c r="F11444" t="s">
        <v>4218</v>
      </c>
      <c r="G11444" s="4"/>
      <c r="H11444" s="4"/>
      <c r="I11444" s="4"/>
      <c r="J11444" s="4"/>
      <c r="K11444" s="4">
        <v>-3242739.1190315099</v>
      </c>
      <c r="L11444" s="4">
        <v>1183263.3932885199</v>
      </c>
      <c r="M11444" s="4">
        <v>356360.17282553198</v>
      </c>
      <c r="N11444" s="3">
        <v>-2.29093291294721</v>
      </c>
      <c r="O11444" s="5">
        <v>3.7863619327545166</v>
      </c>
      <c r="P11444" s="3">
        <v>0.30116724967956543</v>
      </c>
    </row>
    <row r="11445" spans="1:16" x14ac:dyDescent="0.25">
      <c r="A11445" s="1">
        <v>2021</v>
      </c>
      <c r="B11445" t="s">
        <v>747</v>
      </c>
      <c r="C11445" t="s">
        <v>2448</v>
      </c>
      <c r="D11445" t="s">
        <v>3436</v>
      </c>
      <c r="E11445" t="s">
        <v>3469</v>
      </c>
      <c r="F11445" t="s">
        <v>4218</v>
      </c>
      <c r="G11445" s="4"/>
      <c r="H11445" s="4"/>
      <c r="I11445" s="4"/>
      <c r="J11445" s="4"/>
      <c r="K11445" s="4">
        <v>-4480584.6935944604</v>
      </c>
      <c r="L11445" s="4">
        <v>6235565.9860987198</v>
      </c>
      <c r="M11445" s="4">
        <v>887970.96776612301</v>
      </c>
      <c r="N11445" s="3">
        <v>-1.19148493698592</v>
      </c>
      <c r="O11445" s="5">
        <v>20.402360916137695</v>
      </c>
      <c r="P11445" s="3">
        <v>0.1424042284488678</v>
      </c>
    </row>
    <row r="11446" spans="1:16" x14ac:dyDescent="0.25">
      <c r="A11446" s="1">
        <v>2022</v>
      </c>
      <c r="B11446" t="s">
        <v>747</v>
      </c>
      <c r="C11446" t="s">
        <v>2448</v>
      </c>
      <c r="D11446" t="s">
        <v>3436</v>
      </c>
      <c r="E11446" t="s">
        <v>3469</v>
      </c>
      <c r="F11446" t="s">
        <v>4218</v>
      </c>
      <c r="G11446" s="4"/>
      <c r="H11446" s="4"/>
      <c r="I11446" s="4"/>
      <c r="J11446" s="4"/>
      <c r="K11446" s="4">
        <v>-9599781.9290993493</v>
      </c>
      <c r="L11446" s="4">
        <v>17069672.272560999</v>
      </c>
      <c r="M11446" s="4">
        <v>2897468.72131781</v>
      </c>
      <c r="N11446" s="3">
        <v>-0.84176342940593696</v>
      </c>
      <c r="O11446" s="5">
        <v>2.2369785308837891</v>
      </c>
      <c r="P11446" s="3">
        <v>0.16974365711212158</v>
      </c>
    </row>
    <row r="11447" spans="1:16" x14ac:dyDescent="0.25">
      <c r="A11447" s="1">
        <v>2023</v>
      </c>
      <c r="B11447" t="s">
        <v>747</v>
      </c>
      <c r="C11447" t="s">
        <v>2448</v>
      </c>
      <c r="D11447" t="s">
        <v>3436</v>
      </c>
      <c r="E11447" t="s">
        <v>3469</v>
      </c>
      <c r="F11447" t="s">
        <v>4218</v>
      </c>
      <c r="G11447" s="4"/>
      <c r="H11447" s="4"/>
      <c r="I11447" s="4"/>
      <c r="J11447" s="4"/>
      <c r="K11447" s="4">
        <v>-9845759.4240575898</v>
      </c>
      <c r="L11447" s="4">
        <v>4918730.7935873102</v>
      </c>
      <c r="M11447" s="4">
        <v>3595747.0919574699</v>
      </c>
      <c r="N11447" s="3">
        <v>-0.919855723911428</v>
      </c>
      <c r="O11447" s="5">
        <v>9.5272760391235352</v>
      </c>
      <c r="P11447" s="3">
        <v>0.73103147745132446</v>
      </c>
    </row>
    <row r="11448" spans="1:16" x14ac:dyDescent="0.25">
      <c r="A11448" s="1">
        <v>2024</v>
      </c>
      <c r="B11448" t="s">
        <v>747</v>
      </c>
      <c r="C11448" t="s">
        <v>2448</v>
      </c>
      <c r="D11448" t="s">
        <v>3436</v>
      </c>
      <c r="E11448" t="s">
        <v>3469</v>
      </c>
      <c r="F11448" t="s">
        <v>4218</v>
      </c>
      <c r="G11448" s="4"/>
      <c r="H11448" s="4"/>
      <c r="I11448" s="4"/>
      <c r="J11448" s="4"/>
      <c r="K11448" s="4">
        <v>-7374768.8225450497</v>
      </c>
      <c r="L11448" s="4">
        <v>4479662.3842446003</v>
      </c>
      <c r="M11448" s="4">
        <v>2634152.2604388199</v>
      </c>
      <c r="N11448" s="3">
        <v>-1.5692475550102301</v>
      </c>
      <c r="O11448" s="5">
        <v>3.8024849891662598</v>
      </c>
      <c r="P11448" s="3">
        <v>0.58802473545074463</v>
      </c>
    </row>
    <row r="11449" spans="1:16" x14ac:dyDescent="0.25">
      <c r="A11449" s="1">
        <v>2018</v>
      </c>
      <c r="B11449" t="s">
        <v>748</v>
      </c>
      <c r="C11449" t="s">
        <v>2449</v>
      </c>
      <c r="D11449" t="s">
        <v>3408</v>
      </c>
      <c r="E11449" t="s">
        <v>3469</v>
      </c>
      <c r="F11449" t="s">
        <v>4219</v>
      </c>
      <c r="G11449" s="4"/>
      <c r="H11449" s="4"/>
      <c r="I11449" s="4"/>
      <c r="J11449" s="4"/>
      <c r="K11449" s="4">
        <v>-19488379.0108837</v>
      </c>
      <c r="L11449" s="4">
        <v>54071545.282806098</v>
      </c>
      <c r="M11449" s="4">
        <v>16779201.911690101</v>
      </c>
      <c r="N11449" s="3">
        <v>-0.43265427004794998</v>
      </c>
      <c r="O11449" s="5">
        <v>1.5896204710006714</v>
      </c>
      <c r="P11449" s="3">
        <v>0.3103148341178894</v>
      </c>
    </row>
    <row r="11450" spans="1:16" x14ac:dyDescent="0.25">
      <c r="A11450" s="1">
        <v>2019</v>
      </c>
      <c r="B11450" t="s">
        <v>748</v>
      </c>
      <c r="C11450" t="s">
        <v>2449</v>
      </c>
      <c r="D11450" t="s">
        <v>3408</v>
      </c>
      <c r="E11450" t="s">
        <v>3469</v>
      </c>
      <c r="F11450" t="s">
        <v>4219</v>
      </c>
      <c r="G11450" s="4"/>
      <c r="H11450" s="4"/>
      <c r="I11450" s="4"/>
      <c r="J11450" s="4"/>
      <c r="K11450" s="4">
        <v>-28120480.235905401</v>
      </c>
      <c r="L11450" s="4">
        <v>72041002.597767293</v>
      </c>
      <c r="M11450" s="4">
        <v>22380818.6477568</v>
      </c>
      <c r="N11450" s="3">
        <v>-0.446719615299148</v>
      </c>
      <c r="O11450" s="5">
        <v>4.1367239952087402</v>
      </c>
      <c r="P11450" s="3">
        <v>0.31066778302192688</v>
      </c>
    </row>
    <row r="11451" spans="1:16" x14ac:dyDescent="0.25">
      <c r="A11451" s="1">
        <v>2016</v>
      </c>
      <c r="B11451" t="s">
        <v>750</v>
      </c>
      <c r="C11451" t="s">
        <v>2451</v>
      </c>
      <c r="D11451" t="s">
        <v>3438</v>
      </c>
      <c r="E11451" t="s">
        <v>3469</v>
      </c>
      <c r="F11451" t="s">
        <v>4221</v>
      </c>
      <c r="G11451" s="4"/>
      <c r="H11451" s="4"/>
      <c r="I11451" s="4"/>
      <c r="J11451" s="4"/>
      <c r="K11451" s="4">
        <v>3814921.6258902801</v>
      </c>
      <c r="L11451" s="4">
        <v>75046300.324820504</v>
      </c>
      <c r="M11451" s="4">
        <v>43244939.952915899</v>
      </c>
      <c r="N11451" s="3">
        <v>7.3198130049455995E-2</v>
      </c>
      <c r="P11451" s="3">
        <v>0.57624346017837524</v>
      </c>
    </row>
    <row r="11452" spans="1:16" x14ac:dyDescent="0.25">
      <c r="A11452" s="1">
        <v>2017</v>
      </c>
      <c r="B11452" t="s">
        <v>750</v>
      </c>
      <c r="C11452" t="s">
        <v>2451</v>
      </c>
      <c r="D11452" t="s">
        <v>3438</v>
      </c>
      <c r="E11452" t="s">
        <v>3469</v>
      </c>
      <c r="F11452" t="s">
        <v>4221</v>
      </c>
      <c r="G11452" s="4"/>
      <c r="H11452" s="4"/>
      <c r="I11452" s="4"/>
      <c r="J11452" s="4"/>
      <c r="K11452" s="4">
        <v>8059912.9946889896</v>
      </c>
      <c r="L11452" s="4">
        <v>131685977.695282</v>
      </c>
      <c r="M11452" s="4">
        <v>95698125.389102802</v>
      </c>
      <c r="N11452" s="3">
        <v>7.7088043506295001E-2</v>
      </c>
      <c r="P11452" s="3">
        <v>0.7267146110534668</v>
      </c>
    </row>
    <row r="11453" spans="1:16" x14ac:dyDescent="0.25">
      <c r="A11453" s="1">
        <v>2018</v>
      </c>
      <c r="B11453" t="s">
        <v>750</v>
      </c>
      <c r="C11453" t="s">
        <v>2451</v>
      </c>
      <c r="D11453" t="s">
        <v>3438</v>
      </c>
      <c r="E11453" t="s">
        <v>3469</v>
      </c>
      <c r="F11453" t="s">
        <v>4221</v>
      </c>
      <c r="G11453" s="4"/>
      <c r="H11453" s="4"/>
      <c r="I11453" s="4"/>
      <c r="J11453" s="4"/>
      <c r="K11453" s="4">
        <v>-2465599.3012531502</v>
      </c>
      <c r="L11453" s="4">
        <v>183912538.21271801</v>
      </c>
      <c r="M11453" s="4">
        <v>50790161.289128698</v>
      </c>
      <c r="N11453" s="3">
        <v>-1.5869587342492001E-2</v>
      </c>
      <c r="O11453" s="5">
        <v>1.4021419286727905</v>
      </c>
      <c r="P11453" s="3">
        <v>0.27616477012634277</v>
      </c>
    </row>
    <row r="11454" spans="1:16" x14ac:dyDescent="0.25">
      <c r="A11454" s="1">
        <v>2019</v>
      </c>
      <c r="B11454" t="s">
        <v>750</v>
      </c>
      <c r="C11454" t="s">
        <v>2451</v>
      </c>
      <c r="D11454" t="s">
        <v>3438</v>
      </c>
      <c r="E11454" t="s">
        <v>3469</v>
      </c>
      <c r="F11454" t="s">
        <v>4221</v>
      </c>
      <c r="G11454" s="4"/>
      <c r="H11454" s="4"/>
      <c r="I11454" s="4"/>
      <c r="J11454" s="4"/>
      <c r="K11454" s="4">
        <v>13765531.765531801</v>
      </c>
      <c r="L11454" s="4">
        <v>190263250.26324999</v>
      </c>
      <c r="M11454" s="4">
        <v>62164970.164970197</v>
      </c>
      <c r="N11454" s="3">
        <v>7.5492690964669998E-2</v>
      </c>
      <c r="O11454" s="5">
        <v>1.5261415243148804</v>
      </c>
      <c r="P11454" s="3">
        <v>0.3267313539981842</v>
      </c>
    </row>
    <row r="11455" spans="1:16" x14ac:dyDescent="0.25">
      <c r="A11455" s="1">
        <v>2020</v>
      </c>
      <c r="B11455" t="s">
        <v>750</v>
      </c>
      <c r="C11455" t="s">
        <v>2451</v>
      </c>
      <c r="D11455" t="s">
        <v>3438</v>
      </c>
      <c r="E11455" t="s">
        <v>3469</v>
      </c>
      <c r="F11455" t="s">
        <v>4221</v>
      </c>
      <c r="G11455" s="4"/>
      <c r="H11455" s="4"/>
      <c r="I11455" s="4"/>
      <c r="J11455" s="4"/>
      <c r="K11455" s="4">
        <v>13337382.493822699</v>
      </c>
      <c r="L11455" s="4">
        <v>280861504.90730602</v>
      </c>
      <c r="M11455" s="4">
        <v>155286225.032094</v>
      </c>
      <c r="N11455" s="3">
        <v>5.7006397142010001E-2</v>
      </c>
      <c r="O11455" s="5">
        <v>1.283225417137146</v>
      </c>
      <c r="P11455" s="3">
        <v>0.55289250612258911</v>
      </c>
    </row>
    <row r="11456" spans="1:16" x14ac:dyDescent="0.25">
      <c r="A11456" s="1">
        <v>2021</v>
      </c>
      <c r="B11456" t="s">
        <v>750</v>
      </c>
      <c r="C11456" t="s">
        <v>2451</v>
      </c>
      <c r="D11456" t="s">
        <v>3438</v>
      </c>
      <c r="E11456" t="s">
        <v>3469</v>
      </c>
      <c r="F11456" t="s">
        <v>4221</v>
      </c>
      <c r="G11456" s="4"/>
      <c r="H11456" s="4"/>
      <c r="I11456" s="4"/>
      <c r="J11456" s="4"/>
      <c r="K11456" s="4">
        <v>17989187.892238799</v>
      </c>
      <c r="L11456" s="4">
        <v>290427310.69438899</v>
      </c>
      <c r="M11456" s="4">
        <v>150280799.886031</v>
      </c>
      <c r="N11456" s="3">
        <v>6.0412782067536003E-2</v>
      </c>
      <c r="O11456" s="5">
        <v>1.4902268648147583</v>
      </c>
      <c r="P11456" s="3">
        <v>0.51744723320007324</v>
      </c>
    </row>
    <row r="11457" spans="1:16" x14ac:dyDescent="0.25">
      <c r="A11457" s="1">
        <v>2009</v>
      </c>
      <c r="B11457" t="s">
        <v>751</v>
      </c>
      <c r="C11457" t="s">
        <v>2452</v>
      </c>
      <c r="D11457" t="s">
        <v>3436</v>
      </c>
      <c r="E11457" t="s">
        <v>3469</v>
      </c>
      <c r="F11457" t="s">
        <v>4222</v>
      </c>
      <c r="G11457" s="4"/>
      <c r="H11457" s="4"/>
      <c r="I11457" s="4"/>
      <c r="J11457" s="4"/>
      <c r="K11457" s="4">
        <v>-667813.88505087094</v>
      </c>
      <c r="L11457" s="4">
        <v>1036150.83708662</v>
      </c>
      <c r="M11457" s="4">
        <v>209395.46735093</v>
      </c>
      <c r="N11457" s="3">
        <v>-0.70838534010884702</v>
      </c>
      <c r="P11457" s="3">
        <v>0.20208975672721863</v>
      </c>
    </row>
    <row r="11458" spans="1:16" x14ac:dyDescent="0.25">
      <c r="A11458" s="1">
        <v>2010</v>
      </c>
      <c r="B11458" t="s">
        <v>751</v>
      </c>
      <c r="C11458" t="s">
        <v>2452</v>
      </c>
      <c r="D11458" t="s">
        <v>3436</v>
      </c>
      <c r="E11458" t="s">
        <v>3469</v>
      </c>
      <c r="F11458" t="s">
        <v>4222</v>
      </c>
      <c r="G11458" s="4"/>
      <c r="H11458" s="4"/>
      <c r="I11458" s="4"/>
      <c r="J11458" s="4"/>
      <c r="K11458" s="4">
        <v>-2318956.22895623</v>
      </c>
      <c r="L11458" s="4">
        <v>816276.91051933495</v>
      </c>
      <c r="M11458" s="4">
        <v>1045310.6825834099</v>
      </c>
      <c r="N11458" s="3">
        <v>-2.3252360983085598</v>
      </c>
      <c r="P11458" s="3">
        <v>1.280583381652832</v>
      </c>
    </row>
    <row r="11459" spans="1:16" x14ac:dyDescent="0.25">
      <c r="A11459" s="1">
        <v>2011</v>
      </c>
      <c r="B11459" t="s">
        <v>751</v>
      </c>
      <c r="C11459" t="s">
        <v>2452</v>
      </c>
      <c r="D11459" t="s">
        <v>3436</v>
      </c>
      <c r="E11459" t="s">
        <v>3469</v>
      </c>
      <c r="F11459" t="s">
        <v>4222</v>
      </c>
      <c r="G11459" s="4"/>
      <c r="H11459" s="4"/>
      <c r="I11459" s="4"/>
      <c r="J11459" s="4"/>
      <c r="K11459" s="4">
        <v>-797339.46830265899</v>
      </c>
      <c r="L11459" s="4">
        <v>221757.66871165601</v>
      </c>
      <c r="M11459" s="4">
        <v>663932.51533742296</v>
      </c>
      <c r="N11459" s="3">
        <v>-1.5336587630001399</v>
      </c>
      <c r="P11459" s="3">
        <v>2.993955135345459</v>
      </c>
    </row>
    <row r="11460" spans="1:16" x14ac:dyDescent="0.25">
      <c r="A11460" s="1">
        <v>2012</v>
      </c>
      <c r="B11460" t="s">
        <v>751</v>
      </c>
      <c r="C11460" t="s">
        <v>2452</v>
      </c>
      <c r="D11460" t="s">
        <v>3436</v>
      </c>
      <c r="E11460" t="s">
        <v>3469</v>
      </c>
      <c r="F11460" t="s">
        <v>4222</v>
      </c>
      <c r="G11460" s="4"/>
      <c r="H11460" s="4"/>
      <c r="I11460" s="4"/>
      <c r="J11460" s="4"/>
      <c r="K11460" s="4">
        <v>-504212.26576871501</v>
      </c>
      <c r="L11460" s="4">
        <v>315685.05180889397</v>
      </c>
      <c r="M11460" s="4">
        <v>1269337.65680375</v>
      </c>
      <c r="N11460" s="3">
        <v>-1.8637030662968599</v>
      </c>
      <c r="P11460" s="3">
        <v>4.0208988189697266</v>
      </c>
    </row>
    <row r="11461" spans="1:16" x14ac:dyDescent="0.25">
      <c r="A11461" s="1">
        <v>2013</v>
      </c>
      <c r="B11461" t="s">
        <v>751</v>
      </c>
      <c r="C11461" t="s">
        <v>2452</v>
      </c>
      <c r="D11461" t="s">
        <v>3436</v>
      </c>
      <c r="E11461" t="s">
        <v>3469</v>
      </c>
      <c r="F11461" t="s">
        <v>4222</v>
      </c>
      <c r="G11461" s="4"/>
      <c r="H11461" s="4"/>
      <c r="I11461" s="4"/>
      <c r="J11461" s="4"/>
      <c r="K11461" s="4">
        <v>-497130.02246069402</v>
      </c>
      <c r="L11461" s="4">
        <v>528753.25323540997</v>
      </c>
      <c r="M11461" s="4">
        <v>1294848.30118721</v>
      </c>
      <c r="N11461" s="3">
        <v>-1.2436272908586401</v>
      </c>
      <c r="P11461" s="3">
        <v>2.4488706588745117</v>
      </c>
    </row>
    <row r="11462" spans="1:16" x14ac:dyDescent="0.25">
      <c r="A11462" s="1">
        <v>2014</v>
      </c>
      <c r="B11462" t="s">
        <v>751</v>
      </c>
      <c r="C11462" t="s">
        <v>2452</v>
      </c>
      <c r="D11462" t="s">
        <v>3436</v>
      </c>
      <c r="E11462" t="s">
        <v>3469</v>
      </c>
      <c r="F11462" t="s">
        <v>4222</v>
      </c>
      <c r="G11462" s="4"/>
      <c r="H11462" s="4"/>
      <c r="I11462" s="4"/>
      <c r="J11462" s="4"/>
      <c r="K11462" s="4">
        <v>-335306.99425789597</v>
      </c>
      <c r="L11462" s="4">
        <v>63882.740200442699</v>
      </c>
      <c r="M11462" s="4">
        <v>238789.01240719101</v>
      </c>
      <c r="N11462" s="3">
        <v>-1.22276383533571</v>
      </c>
      <c r="P11462" s="3">
        <v>3.7379269599914551</v>
      </c>
    </row>
    <row r="11463" spans="1:16" x14ac:dyDescent="0.25">
      <c r="A11463" s="1">
        <v>2015</v>
      </c>
      <c r="B11463" t="s">
        <v>751</v>
      </c>
      <c r="C11463" t="s">
        <v>2452</v>
      </c>
      <c r="D11463" t="s">
        <v>3436</v>
      </c>
      <c r="E11463" t="s">
        <v>3469</v>
      </c>
      <c r="F11463" t="s">
        <v>4222</v>
      </c>
      <c r="G11463" s="4"/>
      <c r="H11463" s="4"/>
      <c r="I11463" s="4"/>
      <c r="J11463" s="4"/>
      <c r="K11463" s="4">
        <v>-176725.81243588901</v>
      </c>
      <c r="L11463" s="4">
        <v>16637.202907090901</v>
      </c>
      <c r="M11463" s="4">
        <v>287790.36353186797</v>
      </c>
      <c r="N11463" s="3">
        <v>-4.8065294815987301</v>
      </c>
      <c r="P11463" s="3">
        <v>17.298002243041992</v>
      </c>
    </row>
    <row r="11464" spans="1:16" x14ac:dyDescent="0.25">
      <c r="A11464" s="1">
        <v>2016</v>
      </c>
      <c r="B11464" t="s">
        <v>751</v>
      </c>
      <c r="C11464" t="s">
        <v>2452</v>
      </c>
      <c r="D11464" t="s">
        <v>3436</v>
      </c>
      <c r="E11464" t="s">
        <v>3469</v>
      </c>
      <c r="F11464" t="s">
        <v>4222</v>
      </c>
      <c r="G11464" s="4"/>
      <c r="H11464" s="4"/>
      <c r="I11464" s="4"/>
      <c r="J11464" s="4"/>
      <c r="K11464" s="4">
        <v>276732.32323232299</v>
      </c>
      <c r="L11464" s="4">
        <v>869360.02886002895</v>
      </c>
      <c r="M11464" s="4">
        <v>419031.74603174598</v>
      </c>
      <c r="N11464" s="3">
        <v>0.62477663336596601</v>
      </c>
      <c r="P11464" s="3">
        <v>0.48200023174285889</v>
      </c>
    </row>
    <row r="11465" spans="1:16" x14ac:dyDescent="0.25">
      <c r="A11465" s="1">
        <v>2017</v>
      </c>
      <c r="B11465" t="s">
        <v>751</v>
      </c>
      <c r="C11465" t="s">
        <v>2452</v>
      </c>
      <c r="D11465" t="s">
        <v>3436</v>
      </c>
      <c r="E11465" t="s">
        <v>3469</v>
      </c>
      <c r="F11465" t="s">
        <v>4222</v>
      </c>
      <c r="G11465" s="4"/>
      <c r="H11465" s="4"/>
      <c r="I11465" s="4"/>
      <c r="J11465" s="4"/>
      <c r="K11465" s="4">
        <v>-5203097.7696994301</v>
      </c>
      <c r="L11465" s="4">
        <v>5223740.7265833998</v>
      </c>
      <c r="M11465" s="4">
        <v>2803104.0104845199</v>
      </c>
      <c r="N11465" s="3">
        <v>-1.68830154024822</v>
      </c>
      <c r="O11465" s="5">
        <v>1.650844931602478</v>
      </c>
      <c r="P11465" s="3">
        <v>0.53660857677459717</v>
      </c>
    </row>
    <row r="11466" spans="1:16" x14ac:dyDescent="0.25">
      <c r="A11466" s="1">
        <v>2018</v>
      </c>
      <c r="B11466" t="s">
        <v>751</v>
      </c>
      <c r="C11466" t="s">
        <v>2452</v>
      </c>
      <c r="D11466" t="s">
        <v>3436</v>
      </c>
      <c r="E11466" t="s">
        <v>3469</v>
      </c>
      <c r="F11466" t="s">
        <v>4222</v>
      </c>
      <c r="G11466" s="4"/>
      <c r="H11466" s="4"/>
      <c r="I11466" s="4"/>
      <c r="J11466" s="4"/>
      <c r="K11466" s="4">
        <v>-458570.17989059899</v>
      </c>
      <c r="L11466" s="4">
        <v>3920019.8781932001</v>
      </c>
      <c r="M11466" s="4">
        <v>259565.49935149201</v>
      </c>
      <c r="N11466" s="3">
        <v>-0.106147833815411</v>
      </c>
      <c r="O11466" s="5">
        <v>10.415410995483398</v>
      </c>
      <c r="P11466" s="3">
        <v>6.6215351223945618E-2</v>
      </c>
    </row>
    <row r="11467" spans="1:16" x14ac:dyDescent="0.25">
      <c r="A11467" s="1">
        <v>2019</v>
      </c>
      <c r="B11467" t="s">
        <v>751</v>
      </c>
      <c r="C11467" t="s">
        <v>2452</v>
      </c>
      <c r="D11467" t="s">
        <v>3436</v>
      </c>
      <c r="E11467" t="s">
        <v>3469</v>
      </c>
      <c r="F11467" t="s">
        <v>4222</v>
      </c>
      <c r="G11467" s="4"/>
      <c r="H11467" s="4"/>
      <c r="I11467" s="4"/>
      <c r="J11467" s="4"/>
      <c r="K11467" s="4">
        <v>-5219373.02534578</v>
      </c>
      <c r="L11467" s="4">
        <v>4213293.5477076499</v>
      </c>
      <c r="M11467" s="4">
        <v>444895.73825738998</v>
      </c>
      <c r="N11467" s="3">
        <v>-1.2859184381095099</v>
      </c>
      <c r="O11467" s="5">
        <v>9.1539707183837891</v>
      </c>
      <c r="P11467" s="3">
        <v>0.10559333860874176</v>
      </c>
    </row>
    <row r="11468" spans="1:16" x14ac:dyDescent="0.25">
      <c r="A11468" s="1">
        <v>2020</v>
      </c>
      <c r="B11468" t="s">
        <v>751</v>
      </c>
      <c r="C11468" t="s">
        <v>2452</v>
      </c>
      <c r="D11468" t="s">
        <v>3436</v>
      </c>
      <c r="E11468" t="s">
        <v>3469</v>
      </c>
      <c r="F11468" t="s">
        <v>4222</v>
      </c>
      <c r="G11468" s="4"/>
      <c r="H11468" s="4"/>
      <c r="I11468" s="4"/>
      <c r="J11468" s="4"/>
      <c r="K11468" s="4">
        <v>-397942.61796862399</v>
      </c>
      <c r="L11468" s="4">
        <v>3243043.4481538199</v>
      </c>
      <c r="M11468" s="4">
        <v>352640.97375568398</v>
      </c>
      <c r="N11468" s="3">
        <v>-0.101254795169543</v>
      </c>
      <c r="O11468" s="5">
        <v>4.7295722961425781</v>
      </c>
      <c r="P11468" s="3">
        <v>0.10873766243457794</v>
      </c>
    </row>
    <row r="11469" spans="1:16" x14ac:dyDescent="0.25">
      <c r="A11469" s="1">
        <v>2021</v>
      </c>
      <c r="B11469" t="s">
        <v>751</v>
      </c>
      <c r="C11469" t="s">
        <v>2452</v>
      </c>
      <c r="D11469" t="s">
        <v>3436</v>
      </c>
      <c r="E11469" t="s">
        <v>3469</v>
      </c>
      <c r="F11469" t="s">
        <v>4222</v>
      </c>
      <c r="G11469" s="4"/>
      <c r="H11469" s="4"/>
      <c r="I11469" s="4"/>
      <c r="J11469" s="4"/>
      <c r="K11469" s="4">
        <v>-360422.09654351301</v>
      </c>
      <c r="L11469" s="4">
        <v>2349148.76471058</v>
      </c>
      <c r="M11469" s="4">
        <v>296902.88294698001</v>
      </c>
      <c r="N11469" s="3">
        <v>-0.133261358543837</v>
      </c>
      <c r="O11469" s="5">
        <v>6.2856550216674805</v>
      </c>
      <c r="P11469" s="3">
        <v>0.12638743221759796</v>
      </c>
    </row>
    <row r="11470" spans="1:16" x14ac:dyDescent="0.25">
      <c r="A11470" s="1">
        <v>2022</v>
      </c>
      <c r="B11470" t="s">
        <v>751</v>
      </c>
      <c r="C11470" t="s">
        <v>2452</v>
      </c>
      <c r="D11470" t="s">
        <v>3436</v>
      </c>
      <c r="E11470" t="s">
        <v>3469</v>
      </c>
      <c r="F11470" t="s">
        <v>4222</v>
      </c>
      <c r="G11470" s="4"/>
      <c r="H11470" s="4"/>
      <c r="I11470" s="4"/>
      <c r="J11470" s="4"/>
      <c r="K11470" s="4">
        <v>-260947.144667457</v>
      </c>
      <c r="L11470" s="4">
        <v>1764908.2287536301</v>
      </c>
      <c r="M11470" s="4">
        <v>287626.89231356198</v>
      </c>
      <c r="N11470" s="3">
        <v>-0.131478665993391</v>
      </c>
      <c r="O11470" s="5">
        <v>5.390693187713623</v>
      </c>
      <c r="P11470" s="3">
        <v>0.16296988725662231</v>
      </c>
    </row>
    <row r="11471" spans="1:16" x14ac:dyDescent="0.25">
      <c r="A11471" s="1">
        <v>2023</v>
      </c>
      <c r="B11471" t="s">
        <v>751</v>
      </c>
      <c r="C11471" t="s">
        <v>2452</v>
      </c>
      <c r="D11471" t="s">
        <v>3436</v>
      </c>
      <c r="E11471" t="s">
        <v>3469</v>
      </c>
      <c r="F11471" t="s">
        <v>4222</v>
      </c>
      <c r="G11471" s="4"/>
      <c r="H11471" s="4"/>
      <c r="I11471" s="4"/>
      <c r="J11471" s="4"/>
      <c r="K11471" s="4">
        <v>-384174.93513480399</v>
      </c>
      <c r="L11471" s="4">
        <v>1451149.1865461799</v>
      </c>
      <c r="M11471" s="4">
        <v>278933.96348481002</v>
      </c>
      <c r="N11471" s="3">
        <v>-0.23896854497641401</v>
      </c>
      <c r="O11471" s="5">
        <v>7.5251584053039551</v>
      </c>
      <c r="P11471" s="3">
        <v>0.19221590459346771</v>
      </c>
    </row>
    <row r="11472" spans="1:16" x14ac:dyDescent="0.25">
      <c r="A11472" s="1">
        <v>2024</v>
      </c>
      <c r="B11472" t="s">
        <v>751</v>
      </c>
      <c r="C11472" t="s">
        <v>2452</v>
      </c>
      <c r="D11472" t="s">
        <v>3436</v>
      </c>
      <c r="E11472" t="s">
        <v>3469</v>
      </c>
      <c r="F11472" t="s">
        <v>4222</v>
      </c>
      <c r="G11472" s="4"/>
      <c r="H11472" s="4"/>
      <c r="I11472" s="4"/>
      <c r="J11472" s="4"/>
      <c r="K11472" s="4">
        <v>-126300.97321644</v>
      </c>
      <c r="L11472" s="4">
        <v>1101294.9408831301</v>
      </c>
      <c r="M11472" s="4">
        <v>324667.60296728899</v>
      </c>
      <c r="N11472" s="3">
        <v>-0.10439428237272901</v>
      </c>
      <c r="O11472" s="5">
        <v>6.7323770523071289</v>
      </c>
      <c r="P11472" s="3">
        <v>0.29480531811714172</v>
      </c>
    </row>
    <row r="11473" spans="1:16" x14ac:dyDescent="0.25">
      <c r="A11473" s="1">
        <v>2018</v>
      </c>
      <c r="B11473" t="s">
        <v>752</v>
      </c>
      <c r="C11473" t="s">
        <v>2453</v>
      </c>
      <c r="D11473" t="s">
        <v>3414</v>
      </c>
      <c r="E11473" t="s">
        <v>3469</v>
      </c>
      <c r="F11473" t="s">
        <v>4223</v>
      </c>
      <c r="G11473" s="4"/>
      <c r="H11473" s="4"/>
      <c r="I11473" s="4"/>
      <c r="J11473" s="4"/>
      <c r="K11473" s="4">
        <v>-1157786.51211334</v>
      </c>
      <c r="L11473" s="4">
        <v>6253564.4231267404</v>
      </c>
      <c r="M11473" s="4">
        <v>109089.630567214</v>
      </c>
      <c r="N11473" s="3">
        <v>-0.31289859158845901</v>
      </c>
      <c r="O11473" s="5">
        <v>1.3537826538085938</v>
      </c>
      <c r="P11473" s="3">
        <v>1.7444392666220665E-2</v>
      </c>
    </row>
    <row r="11474" spans="1:16" x14ac:dyDescent="0.25">
      <c r="A11474" s="1">
        <v>2019</v>
      </c>
      <c r="B11474" t="s">
        <v>752</v>
      </c>
      <c r="C11474" t="s">
        <v>2453</v>
      </c>
      <c r="D11474" t="s">
        <v>3414</v>
      </c>
      <c r="E11474" t="s">
        <v>3469</v>
      </c>
      <c r="F11474" t="s">
        <v>4223</v>
      </c>
      <c r="G11474" s="4"/>
      <c r="H11474" s="4"/>
      <c r="I11474" s="4"/>
      <c r="J11474" s="4"/>
      <c r="K11474" s="4">
        <v>-2508793.9627939598</v>
      </c>
      <c r="L11474" s="4">
        <v>4373065.6370656397</v>
      </c>
      <c r="M11474" s="4">
        <v>266559.49455949501</v>
      </c>
      <c r="N11474" s="3">
        <v>-0.48695909881056199</v>
      </c>
      <c r="O11474" s="5">
        <v>1.9478417634963989</v>
      </c>
      <c r="P11474" s="3">
        <v>6.0954835265874863E-2</v>
      </c>
    </row>
    <row r="11475" spans="1:16" x14ac:dyDescent="0.25">
      <c r="A11475" s="1">
        <v>2020</v>
      </c>
      <c r="B11475" t="s">
        <v>752</v>
      </c>
      <c r="C11475" t="s">
        <v>2453</v>
      </c>
      <c r="D11475" t="s">
        <v>3414</v>
      </c>
      <c r="E11475" t="s">
        <v>3469</v>
      </c>
      <c r="F11475" t="s">
        <v>4223</v>
      </c>
      <c r="G11475" s="4"/>
      <c r="H11475" s="4"/>
      <c r="I11475" s="4"/>
      <c r="J11475" s="4"/>
      <c r="K11475" s="4">
        <v>-2840293.7481882302</v>
      </c>
      <c r="L11475" s="4">
        <v>1826201.9794873199</v>
      </c>
      <c r="M11475" s="4">
        <v>554126.69271013106</v>
      </c>
      <c r="N11475" s="3">
        <v>-0.92733047049561901</v>
      </c>
      <c r="O11475" s="5">
        <v>3.4590322971343994</v>
      </c>
      <c r="P11475" s="3">
        <v>0.30343121290206909</v>
      </c>
    </row>
    <row r="11476" spans="1:16" x14ac:dyDescent="0.25">
      <c r="A11476" s="1">
        <v>2021</v>
      </c>
      <c r="B11476" t="s">
        <v>752</v>
      </c>
      <c r="C11476" t="s">
        <v>2453</v>
      </c>
      <c r="D11476" t="s">
        <v>3414</v>
      </c>
      <c r="E11476" t="s">
        <v>3469</v>
      </c>
      <c r="F11476" t="s">
        <v>4223</v>
      </c>
      <c r="G11476" s="4"/>
      <c r="H11476" s="4"/>
      <c r="I11476" s="4"/>
      <c r="J11476" s="4"/>
      <c r="K11476" s="4">
        <v>-5788057.9444998503</v>
      </c>
      <c r="L11476" s="4">
        <v>2301714.79129333</v>
      </c>
      <c r="M11476" s="4">
        <v>1021954.12727096</v>
      </c>
      <c r="N11476" s="3">
        <v>-2.70115480471719</v>
      </c>
      <c r="O11476" s="5">
        <v>61.585830688476563</v>
      </c>
      <c r="P11476" s="3">
        <v>0.4439968466758728</v>
      </c>
    </row>
    <row r="11477" spans="1:16" x14ac:dyDescent="0.25">
      <c r="A11477" s="1">
        <v>2022</v>
      </c>
      <c r="B11477" t="s">
        <v>752</v>
      </c>
      <c r="C11477" t="s">
        <v>2453</v>
      </c>
      <c r="D11477" t="s">
        <v>3414</v>
      </c>
      <c r="E11477" t="s">
        <v>3469</v>
      </c>
      <c r="F11477" t="s">
        <v>4223</v>
      </c>
      <c r="G11477" s="4"/>
      <c r="H11477" s="4"/>
      <c r="I11477" s="4"/>
      <c r="J11477" s="4"/>
      <c r="K11477" s="4">
        <v>-7743536.8891772004</v>
      </c>
      <c r="L11477" s="4">
        <v>5822885.7129055196</v>
      </c>
      <c r="M11477" s="4">
        <v>735450.32331081305</v>
      </c>
      <c r="N11477" s="3">
        <v>-1.9475794268159601</v>
      </c>
      <c r="O11477" s="5">
        <v>30.569150924682617</v>
      </c>
      <c r="P11477" s="3">
        <v>0.12630340456962585</v>
      </c>
    </row>
    <row r="11478" spans="1:16" x14ac:dyDescent="0.25">
      <c r="A11478" s="1">
        <v>2023</v>
      </c>
      <c r="B11478" t="s">
        <v>752</v>
      </c>
      <c r="C11478" t="s">
        <v>2453</v>
      </c>
      <c r="D11478" t="s">
        <v>3414</v>
      </c>
      <c r="E11478" t="s">
        <v>3469</v>
      </c>
      <c r="F11478" t="s">
        <v>4223</v>
      </c>
      <c r="G11478" s="4"/>
      <c r="H11478" s="4"/>
      <c r="I11478" s="4"/>
      <c r="J11478" s="4"/>
      <c r="K11478" s="4">
        <v>-7541511.8488151198</v>
      </c>
      <c r="L11478" s="4">
        <v>5129767.6898976797</v>
      </c>
      <c r="M11478" s="4">
        <v>1213858.6141385899</v>
      </c>
      <c r="N11478" s="3">
        <v>-1.40060360040389</v>
      </c>
      <c r="O11478" s="5">
        <v>12.454602241516113</v>
      </c>
      <c r="P11478" s="3">
        <v>0.23663033545017242</v>
      </c>
    </row>
    <row r="11479" spans="1:16" x14ac:dyDescent="0.25">
      <c r="A11479" s="1">
        <v>2024</v>
      </c>
      <c r="B11479" t="s">
        <v>752</v>
      </c>
      <c r="C11479" t="s">
        <v>2453</v>
      </c>
      <c r="D11479" t="s">
        <v>3414</v>
      </c>
      <c r="E11479" t="s">
        <v>3469</v>
      </c>
      <c r="F11479" t="s">
        <v>4223</v>
      </c>
      <c r="G11479" s="4"/>
      <c r="H11479" s="4"/>
      <c r="I11479" s="4"/>
      <c r="J11479" s="4"/>
      <c r="K11479" s="4">
        <v>-3664335.0023001102</v>
      </c>
      <c r="L11479" s="4">
        <v>1012519.2508983799</v>
      </c>
      <c r="M11479" s="4">
        <v>434381.60447487503</v>
      </c>
      <c r="N11479" s="3">
        <v>-1.1930039182216801</v>
      </c>
      <c r="O11479" s="5">
        <v>10.577767372131348</v>
      </c>
      <c r="P11479" s="3">
        <v>0.42901071906089783</v>
      </c>
    </row>
    <row r="11480" spans="1:16" x14ac:dyDescent="0.25">
      <c r="A11480" s="1">
        <v>2010</v>
      </c>
      <c r="B11480" t="s">
        <v>753</v>
      </c>
      <c r="C11480" t="s">
        <v>2454</v>
      </c>
      <c r="D11480" t="s">
        <v>3403</v>
      </c>
      <c r="E11480" t="s">
        <v>3469</v>
      </c>
      <c r="F11480" t="s">
        <v>4224</v>
      </c>
      <c r="G11480" s="4"/>
      <c r="H11480" s="4"/>
      <c r="I11480" s="4"/>
      <c r="J11480" s="4"/>
      <c r="K11480" s="4">
        <v>-225417.009625237</v>
      </c>
      <c r="L11480" s="4">
        <v>8482987.01516857</v>
      </c>
      <c r="M11480" s="4">
        <v>5038980.5311518405</v>
      </c>
      <c r="N11480" s="3">
        <v>-4.2788744028254999E-2</v>
      </c>
      <c r="O11480" s="5">
        <v>0.9461284875869751</v>
      </c>
      <c r="P11480" s="3">
        <v>0.59401017427444458</v>
      </c>
    </row>
    <row r="11481" spans="1:16" x14ac:dyDescent="0.25">
      <c r="A11481" s="1">
        <v>2011</v>
      </c>
      <c r="B11481" t="s">
        <v>753</v>
      </c>
      <c r="C11481" t="s">
        <v>2454</v>
      </c>
      <c r="D11481" t="s">
        <v>3403</v>
      </c>
      <c r="E11481" t="s">
        <v>3469</v>
      </c>
      <c r="F11481" t="s">
        <v>4224</v>
      </c>
      <c r="G11481" s="4"/>
      <c r="H11481" s="4"/>
      <c r="I11481" s="4"/>
      <c r="J11481" s="4"/>
      <c r="K11481" s="4">
        <v>-397456.86421605397</v>
      </c>
      <c r="L11481" s="4">
        <v>23203693.066123702</v>
      </c>
      <c r="M11481" s="4">
        <v>182866.78812560299</v>
      </c>
      <c r="N11481" s="3">
        <v>-2.3360685425325999E-2</v>
      </c>
      <c r="O11481" s="5">
        <v>0.58999347686767578</v>
      </c>
      <c r="P11481" s="3">
        <v>7.88093451410532E-3</v>
      </c>
    </row>
    <row r="11482" spans="1:16" x14ac:dyDescent="0.25">
      <c r="A11482" s="1">
        <v>2012</v>
      </c>
      <c r="B11482" t="s">
        <v>753</v>
      </c>
      <c r="C11482" t="s">
        <v>2454</v>
      </c>
      <c r="D11482" t="s">
        <v>3403</v>
      </c>
      <c r="E11482" t="s">
        <v>3469</v>
      </c>
      <c r="F11482" t="s">
        <v>4224</v>
      </c>
      <c r="G11482" s="4"/>
      <c r="H11482" s="4"/>
      <c r="I11482" s="4"/>
      <c r="J11482" s="4"/>
      <c r="K11482" s="4">
        <v>-5408933.4138329802</v>
      </c>
      <c r="L11482" s="4">
        <v>18024429.2541162</v>
      </c>
      <c r="M11482" s="4">
        <v>264848.60268309398</v>
      </c>
      <c r="N11482" s="3">
        <v>-0.26923320923503602</v>
      </c>
      <c r="O11482" s="5">
        <v>0.20848596096038818</v>
      </c>
      <c r="P11482" s="3">
        <v>1.4693869277834892E-2</v>
      </c>
    </row>
    <row r="11483" spans="1:16" x14ac:dyDescent="0.25">
      <c r="A11483" s="1">
        <v>2017</v>
      </c>
      <c r="B11483" t="s">
        <v>753</v>
      </c>
      <c r="C11483" t="s">
        <v>2454</v>
      </c>
      <c r="D11483" t="s">
        <v>3403</v>
      </c>
      <c r="E11483" t="s">
        <v>3469</v>
      </c>
      <c r="F11483" t="s">
        <v>4224</v>
      </c>
      <c r="G11483" s="4"/>
      <c r="H11483" s="4"/>
      <c r="I11483" s="4"/>
      <c r="J11483" s="4"/>
      <c r="K11483" s="4">
        <v>-1018377.18185801</v>
      </c>
      <c r="L11483" s="4">
        <v>502280.43072240503</v>
      </c>
      <c r="M11483" s="4">
        <v>169246.850669065</v>
      </c>
      <c r="N11483" s="3">
        <v>-3.54912424800114</v>
      </c>
      <c r="P11483" s="3">
        <v>0.33695688843727112</v>
      </c>
    </row>
    <row r="11484" spans="1:16" x14ac:dyDescent="0.25">
      <c r="A11484" s="1">
        <v>2018</v>
      </c>
      <c r="B11484" t="s">
        <v>753</v>
      </c>
      <c r="C11484" t="s">
        <v>2454</v>
      </c>
      <c r="D11484" t="s">
        <v>3403</v>
      </c>
      <c r="E11484" t="s">
        <v>3469</v>
      </c>
      <c r="F11484" t="s">
        <v>4224</v>
      </c>
      <c r="G11484" s="4"/>
      <c r="H11484" s="4"/>
      <c r="I11484" s="4"/>
      <c r="J11484" s="4"/>
      <c r="K11484" s="4">
        <v>-773591.21829177102</v>
      </c>
      <c r="L11484" s="4">
        <v>3825004.6262370599</v>
      </c>
      <c r="M11484" s="4">
        <v>104733.565755483</v>
      </c>
      <c r="N11484" s="3">
        <v>-0.34073607058526401</v>
      </c>
      <c r="O11484" s="5">
        <v>0.99139899015426636</v>
      </c>
      <c r="P11484" s="3">
        <v>2.738129161298275E-2</v>
      </c>
    </row>
    <row r="11485" spans="1:16" x14ac:dyDescent="0.25">
      <c r="A11485" s="1">
        <v>2019</v>
      </c>
      <c r="B11485" t="s">
        <v>753</v>
      </c>
      <c r="C11485" t="s">
        <v>2454</v>
      </c>
      <c r="D11485" t="s">
        <v>3403</v>
      </c>
      <c r="E11485" t="s">
        <v>3469</v>
      </c>
      <c r="F11485" t="s">
        <v>4224</v>
      </c>
      <c r="G11485" s="4"/>
      <c r="H11485" s="4"/>
      <c r="I11485" s="4"/>
      <c r="J11485" s="4"/>
      <c r="K11485" s="4">
        <v>-745984.55598455598</v>
      </c>
      <c r="L11485" s="4">
        <v>3086136.1881361902</v>
      </c>
      <c r="M11485" s="4">
        <v>97538.785538785494</v>
      </c>
      <c r="N11485" s="3">
        <v>-0.21953389802152801</v>
      </c>
      <c r="O11485" s="5">
        <v>0.59176111221313477</v>
      </c>
      <c r="P11485" s="3">
        <v>3.1605470925569534E-2</v>
      </c>
    </row>
    <row r="11486" spans="1:16" x14ac:dyDescent="0.25">
      <c r="A11486" s="1">
        <v>2020</v>
      </c>
      <c r="B11486" t="s">
        <v>753</v>
      </c>
      <c r="C11486" t="s">
        <v>2454</v>
      </c>
      <c r="D11486" t="s">
        <v>3403</v>
      </c>
      <c r="E11486" t="s">
        <v>3469</v>
      </c>
      <c r="F11486" t="s">
        <v>4224</v>
      </c>
      <c r="G11486" s="4"/>
      <c r="H11486" s="4"/>
      <c r="I11486" s="4"/>
      <c r="J11486" s="4"/>
      <c r="K11486" s="4">
        <v>-448187.54054912098</v>
      </c>
      <c r="L11486" s="4">
        <v>4151682.01206466</v>
      </c>
      <c r="M11486" s="4">
        <v>1545285.9489529701</v>
      </c>
      <c r="N11486" s="3">
        <v>-0.121070860067232</v>
      </c>
      <c r="O11486" s="5">
        <v>1.0349975824356079</v>
      </c>
      <c r="P11486" s="3">
        <v>0.37220719456672668</v>
      </c>
    </row>
    <row r="11487" spans="1:16" x14ac:dyDescent="0.25">
      <c r="A11487" s="1">
        <v>2021</v>
      </c>
      <c r="B11487" t="s">
        <v>753</v>
      </c>
      <c r="C11487" t="s">
        <v>2454</v>
      </c>
      <c r="D11487" t="s">
        <v>3403</v>
      </c>
      <c r="E11487" t="s">
        <v>3469</v>
      </c>
      <c r="F11487" t="s">
        <v>4224</v>
      </c>
      <c r="G11487" s="4"/>
      <c r="H11487" s="4"/>
      <c r="I11487" s="4"/>
      <c r="J11487" s="4"/>
      <c r="K11487" s="4">
        <v>-1619014.9135106399</v>
      </c>
      <c r="L11487" s="4">
        <v>4841199.9790056199</v>
      </c>
      <c r="M11487" s="4">
        <v>812546.39383964799</v>
      </c>
      <c r="N11487" s="3">
        <v>-0.34037039846322897</v>
      </c>
      <c r="O11487" s="5">
        <v>1.3844987154006958</v>
      </c>
      <c r="P11487" s="3">
        <v>0.16783986985683441</v>
      </c>
    </row>
    <row r="11488" spans="1:16" x14ac:dyDescent="0.25">
      <c r="A11488" s="1">
        <v>2022</v>
      </c>
      <c r="B11488" t="s">
        <v>753</v>
      </c>
      <c r="C11488" t="s">
        <v>2454</v>
      </c>
      <c r="D11488" t="s">
        <v>3403</v>
      </c>
      <c r="E11488" t="s">
        <v>3469</v>
      </c>
      <c r="F11488" t="s">
        <v>4224</v>
      </c>
      <c r="G11488" s="4"/>
      <c r="H11488" s="4"/>
      <c r="I11488" s="4"/>
      <c r="J11488" s="4"/>
      <c r="K11488" s="4">
        <v>-1455332.7306479299</v>
      </c>
      <c r="L11488" s="4">
        <v>5362776.8154747495</v>
      </c>
      <c r="M11488" s="4">
        <v>324481.90908651799</v>
      </c>
      <c r="N11488" s="3">
        <v>-0.29268091769442101</v>
      </c>
      <c r="O11488" s="5">
        <v>0.47708752751350403</v>
      </c>
      <c r="P11488" s="3">
        <v>6.0506325215101242E-2</v>
      </c>
    </row>
    <row r="11489" spans="1:16" x14ac:dyDescent="0.25">
      <c r="A11489" s="1">
        <v>2023</v>
      </c>
      <c r="B11489" t="s">
        <v>753</v>
      </c>
      <c r="C11489" t="s">
        <v>2454</v>
      </c>
      <c r="D11489" t="s">
        <v>3403</v>
      </c>
      <c r="E11489" t="s">
        <v>3469</v>
      </c>
      <c r="F11489" t="s">
        <v>4224</v>
      </c>
      <c r="G11489" s="4"/>
      <c r="H11489" s="4"/>
      <c r="I11489" s="4"/>
      <c r="J11489" s="4"/>
      <c r="K11489" s="4">
        <v>-665688.76445688796</v>
      </c>
      <c r="L11489" s="4">
        <v>4904770.1896476997</v>
      </c>
      <c r="M11489" s="4">
        <v>47958.5374795854</v>
      </c>
      <c r="N11489" s="3">
        <v>-0.13201634220000999</v>
      </c>
      <c r="O11489" s="5">
        <v>0.40975281596183777</v>
      </c>
      <c r="P11489" s="3">
        <v>9.7779380157589912E-3</v>
      </c>
    </row>
    <row r="11490" spans="1:16" x14ac:dyDescent="0.25">
      <c r="A11490" s="1">
        <v>2024</v>
      </c>
      <c r="B11490" t="s">
        <v>753</v>
      </c>
      <c r="C11490" t="s">
        <v>2454</v>
      </c>
      <c r="D11490" t="s">
        <v>3403</v>
      </c>
      <c r="E11490" t="s">
        <v>3469</v>
      </c>
      <c r="F11490" t="s">
        <v>4224</v>
      </c>
      <c r="G11490" s="4"/>
      <c r="H11490" s="4"/>
      <c r="I11490" s="4"/>
      <c r="J11490" s="4"/>
      <c r="K11490" s="4">
        <v>-246501.50340349201</v>
      </c>
      <c r="L11490" s="4">
        <v>829610.71516670799</v>
      </c>
      <c r="M11490" s="4">
        <v>138997.81989826201</v>
      </c>
      <c r="N11490" s="3">
        <v>-8.5962403552838004E-2</v>
      </c>
      <c r="O11490" s="5">
        <v>1.6468491554260254</v>
      </c>
      <c r="P11490" s="3">
        <v>0.16754584014415741</v>
      </c>
    </row>
    <row r="11491" spans="1:16" x14ac:dyDescent="0.25">
      <c r="A11491" s="1">
        <v>2015</v>
      </c>
      <c r="B11491" t="s">
        <v>754</v>
      </c>
      <c r="C11491" t="s">
        <v>2455</v>
      </c>
      <c r="D11491" t="s">
        <v>3447</v>
      </c>
      <c r="E11491" t="s">
        <v>3469</v>
      </c>
      <c r="F11491" t="s">
        <v>4225</v>
      </c>
      <c r="G11491" s="4"/>
      <c r="H11491" s="4"/>
      <c r="I11491" s="4"/>
      <c r="J11491" s="4"/>
      <c r="K11491" s="4">
        <v>3619024.9840142401</v>
      </c>
      <c r="L11491" s="4">
        <v>54683229.971572302</v>
      </c>
      <c r="M11491" s="4">
        <v>29050079.736215699</v>
      </c>
      <c r="N11491" s="3">
        <v>7.0478449737950005E-2</v>
      </c>
      <c r="P11491" s="3">
        <v>0.5312429666519165</v>
      </c>
    </row>
    <row r="11492" spans="1:16" x14ac:dyDescent="0.25">
      <c r="A11492" s="1">
        <v>2016</v>
      </c>
      <c r="B11492" t="s">
        <v>754</v>
      </c>
      <c r="C11492" t="s">
        <v>2455</v>
      </c>
      <c r="D11492" t="s">
        <v>3447</v>
      </c>
      <c r="E11492" t="s">
        <v>3469</v>
      </c>
      <c r="F11492" t="s">
        <v>4225</v>
      </c>
      <c r="G11492" s="4"/>
      <c r="H11492" s="4"/>
      <c r="I11492" s="4"/>
      <c r="J11492" s="4"/>
      <c r="K11492" s="4">
        <v>4422951.9921327904</v>
      </c>
      <c r="L11492" s="4">
        <v>54362656.077718496</v>
      </c>
      <c r="M11492" s="4">
        <v>26446515.630121902</v>
      </c>
      <c r="N11492" s="3">
        <v>8.2484534479759994E-2</v>
      </c>
      <c r="P11492" s="3">
        <v>0.4864831268787384</v>
      </c>
    </row>
    <row r="11493" spans="1:16" x14ac:dyDescent="0.25">
      <c r="A11493" s="1">
        <v>2017</v>
      </c>
      <c r="B11493" t="s">
        <v>754</v>
      </c>
      <c r="C11493" t="s">
        <v>2455</v>
      </c>
      <c r="D11493" t="s">
        <v>3447</v>
      </c>
      <c r="E11493" t="s">
        <v>3469</v>
      </c>
      <c r="F11493" t="s">
        <v>4225</v>
      </c>
      <c r="G11493" s="4"/>
      <c r="H11493" s="4"/>
      <c r="I11493" s="4"/>
      <c r="J11493" s="4"/>
      <c r="K11493" s="4">
        <v>7664682.1462334897</v>
      </c>
      <c r="L11493" s="4">
        <v>63951379.2493871</v>
      </c>
      <c r="M11493" s="4">
        <v>30681343.817012198</v>
      </c>
      <c r="N11493" s="3">
        <v>0.12770648171139301</v>
      </c>
      <c r="P11493" s="3">
        <v>0.47976046800613403</v>
      </c>
    </row>
    <row r="11494" spans="1:16" x14ac:dyDescent="0.25">
      <c r="A11494" s="1">
        <v>2018</v>
      </c>
      <c r="B11494" t="s">
        <v>754</v>
      </c>
      <c r="C11494" t="s">
        <v>2455</v>
      </c>
      <c r="D11494" t="s">
        <v>3447</v>
      </c>
      <c r="E11494" t="s">
        <v>3469</v>
      </c>
      <c r="F11494" t="s">
        <v>4225</v>
      </c>
      <c r="G11494" s="4"/>
      <c r="H11494" s="4"/>
      <c r="I11494" s="4"/>
      <c r="J11494" s="4"/>
      <c r="K11494" s="4">
        <v>8580374.3921124507</v>
      </c>
      <c r="L11494" s="4">
        <v>90002146.573993906</v>
      </c>
      <c r="M11494" s="4">
        <v>40658332.037987001</v>
      </c>
      <c r="N11494" s="3">
        <v>0.113204661112076</v>
      </c>
      <c r="O11494" s="5">
        <v>1.442084789276123</v>
      </c>
      <c r="P11494" s="3">
        <v>0.45174846053123474</v>
      </c>
    </row>
    <row r="11495" spans="1:16" x14ac:dyDescent="0.25">
      <c r="A11495" s="1">
        <v>2019</v>
      </c>
      <c r="B11495" t="s">
        <v>754</v>
      </c>
      <c r="C11495" t="s">
        <v>2455</v>
      </c>
      <c r="D11495" t="s">
        <v>3447</v>
      </c>
      <c r="E11495" t="s">
        <v>3469</v>
      </c>
      <c r="F11495" t="s">
        <v>4225</v>
      </c>
      <c r="G11495" s="4"/>
      <c r="H11495" s="4"/>
      <c r="I11495" s="4"/>
      <c r="J11495" s="4"/>
      <c r="K11495" s="4">
        <v>7241839.2418392403</v>
      </c>
      <c r="L11495" s="4">
        <v>82979992.979993001</v>
      </c>
      <c r="M11495" s="4">
        <v>33317655.317655299</v>
      </c>
      <c r="N11495" s="3">
        <v>8.6039441694433005E-2</v>
      </c>
      <c r="O11495" s="5">
        <v>0.70746028423309326</v>
      </c>
      <c r="P11495" s="3">
        <v>0.40151432156562805</v>
      </c>
    </row>
    <row r="11496" spans="1:16" x14ac:dyDescent="0.25">
      <c r="A11496" s="1">
        <v>2020</v>
      </c>
      <c r="B11496" t="s">
        <v>754</v>
      </c>
      <c r="C11496" t="s">
        <v>2455</v>
      </c>
      <c r="D11496" t="s">
        <v>3447</v>
      </c>
      <c r="E11496" t="s">
        <v>3469</v>
      </c>
      <c r="F11496" t="s">
        <v>4225</v>
      </c>
      <c r="G11496" s="4"/>
      <c r="H11496" s="4"/>
      <c r="I11496" s="4"/>
      <c r="J11496" s="4"/>
      <c r="K11496" s="4">
        <v>6516847.7285590097</v>
      </c>
      <c r="L11496" s="4">
        <v>86409314.909653097</v>
      </c>
      <c r="M11496" s="4">
        <v>38892646.6325249</v>
      </c>
      <c r="N11496" s="3">
        <v>7.7584223500410998E-2</v>
      </c>
      <c r="O11496" s="5">
        <v>0.75829100608825684</v>
      </c>
      <c r="P11496" s="3">
        <v>0.45009785890579224</v>
      </c>
    </row>
    <row r="11497" spans="1:16" x14ac:dyDescent="0.25">
      <c r="A11497" s="1">
        <v>2021</v>
      </c>
      <c r="B11497" t="s">
        <v>754</v>
      </c>
      <c r="C11497" t="s">
        <v>2455</v>
      </c>
      <c r="D11497" t="s">
        <v>3447</v>
      </c>
      <c r="E11497" t="s">
        <v>3469</v>
      </c>
      <c r="F11497" t="s">
        <v>4225</v>
      </c>
      <c r="G11497" s="4"/>
      <c r="H11497" s="4"/>
      <c r="I11497" s="4"/>
      <c r="J11497" s="4"/>
      <c r="K11497" s="4">
        <v>23489716.500836</v>
      </c>
      <c r="L11497" s="4">
        <v>201274659.02871001</v>
      </c>
      <c r="M11497" s="4">
        <v>132433324.085807</v>
      </c>
      <c r="N11497" s="3">
        <v>0.159173646518458</v>
      </c>
      <c r="O11497" s="5">
        <v>1.1092972755432129</v>
      </c>
      <c r="P11497" s="3">
        <v>0.65797317028045654</v>
      </c>
    </row>
    <row r="11498" spans="1:16" x14ac:dyDescent="0.25">
      <c r="A11498" s="1">
        <v>2022</v>
      </c>
      <c r="B11498" t="s">
        <v>754</v>
      </c>
      <c r="C11498" t="s">
        <v>2455</v>
      </c>
      <c r="D11498" t="s">
        <v>3447</v>
      </c>
      <c r="E11498" t="s">
        <v>3469</v>
      </c>
      <c r="F11498" t="s">
        <v>4225</v>
      </c>
      <c r="G11498" s="4"/>
      <c r="H11498" s="4"/>
      <c r="I11498" s="4"/>
      <c r="J11498" s="4"/>
      <c r="K11498" s="4">
        <v>13563872.0006625</v>
      </c>
      <c r="L11498" s="4">
        <v>266152083.750267</v>
      </c>
      <c r="M11498" s="4">
        <v>188539546.05367601</v>
      </c>
      <c r="N11498" s="3">
        <v>6.0096833717825003E-2</v>
      </c>
      <c r="O11498" s="5">
        <v>1.0385099649429321</v>
      </c>
      <c r="P11498" s="3">
        <v>0.70839029550552368</v>
      </c>
    </row>
    <row r="11499" spans="1:16" x14ac:dyDescent="0.25">
      <c r="A11499" s="1">
        <v>2023</v>
      </c>
      <c r="B11499" t="s">
        <v>754</v>
      </c>
      <c r="C11499" t="s">
        <v>2455</v>
      </c>
      <c r="D11499" t="s">
        <v>3447</v>
      </c>
      <c r="E11499" t="s">
        <v>3469</v>
      </c>
      <c r="F11499" t="s">
        <v>4225</v>
      </c>
      <c r="G11499" s="4"/>
      <c r="H11499" s="4"/>
      <c r="I11499" s="4"/>
      <c r="J11499" s="4"/>
      <c r="K11499" s="4">
        <v>8183848.2818384804</v>
      </c>
      <c r="L11499" s="4">
        <v>249467053.294671</v>
      </c>
      <c r="M11499" s="4">
        <v>172581408.525814</v>
      </c>
      <c r="N11499" s="3">
        <v>3.2311678604468E-2</v>
      </c>
      <c r="O11499" s="5">
        <v>0.89475595951080322</v>
      </c>
      <c r="P11499" s="3">
        <v>0.69180041551589966</v>
      </c>
    </row>
    <row r="11500" spans="1:16" x14ac:dyDescent="0.25">
      <c r="A11500" s="1">
        <v>2024</v>
      </c>
      <c r="B11500" t="s">
        <v>754</v>
      </c>
      <c r="C11500" t="s">
        <v>2455</v>
      </c>
      <c r="D11500" t="s">
        <v>3447</v>
      </c>
      <c r="E11500" t="s">
        <v>3469</v>
      </c>
      <c r="F11500" t="s">
        <v>4225</v>
      </c>
      <c r="G11500" s="4"/>
      <c r="H11500" s="4"/>
      <c r="I11500" s="4"/>
      <c r="J11500" s="4"/>
      <c r="K11500" s="4">
        <v>9890461.5548725594</v>
      </c>
      <c r="L11500" s="4">
        <v>275410852.50645</v>
      </c>
      <c r="M11500" s="4">
        <v>197209869.793924</v>
      </c>
      <c r="N11500" s="3">
        <v>3.7684086189487001E-2</v>
      </c>
      <c r="O11500" s="5">
        <v>0.85243457555770874</v>
      </c>
      <c r="P11500" s="3">
        <v>0.71605700254440308</v>
      </c>
    </row>
    <row r="11501" spans="1:16" x14ac:dyDescent="0.25">
      <c r="A11501" s="1">
        <v>2018</v>
      </c>
      <c r="B11501" t="s">
        <v>756</v>
      </c>
      <c r="C11501" t="s">
        <v>2457</v>
      </c>
      <c r="D11501" t="s">
        <v>3403</v>
      </c>
      <c r="E11501" t="s">
        <v>3469</v>
      </c>
      <c r="F11501" t="s">
        <v>4227</v>
      </c>
      <c r="G11501" s="4"/>
      <c r="H11501" s="4"/>
      <c r="I11501" s="4"/>
      <c r="J11501" s="4"/>
      <c r="K11501" s="4">
        <v>-356435.65089304902</v>
      </c>
      <c r="L11501" s="4">
        <v>7308598.8793403404</v>
      </c>
      <c r="M11501" s="4">
        <v>1212686.2523038699</v>
      </c>
      <c r="N11501" s="3">
        <v>-7.8767864695036993E-2</v>
      </c>
      <c r="O11501" s="5">
        <v>1.6440856456756592</v>
      </c>
      <c r="P11501" s="3">
        <v>0.16592594981193542</v>
      </c>
    </row>
    <row r="11502" spans="1:16" x14ac:dyDescent="0.25">
      <c r="A11502" s="1">
        <v>2019</v>
      </c>
      <c r="B11502" t="s">
        <v>756</v>
      </c>
      <c r="C11502" t="s">
        <v>2457</v>
      </c>
      <c r="D11502" t="s">
        <v>3403</v>
      </c>
      <c r="E11502" t="s">
        <v>3469</v>
      </c>
      <c r="F11502" t="s">
        <v>4227</v>
      </c>
      <c r="G11502" s="4"/>
      <c r="H11502" s="4"/>
      <c r="I11502" s="4"/>
      <c r="J11502" s="4"/>
      <c r="K11502" s="4">
        <v>-586823.44682344701</v>
      </c>
      <c r="L11502" s="4">
        <v>5804009.8280098299</v>
      </c>
      <c r="M11502" s="4">
        <v>374952.614952615</v>
      </c>
      <c r="N11502" s="3">
        <v>-9.2155864933168005E-2</v>
      </c>
      <c r="O11502" s="5">
        <v>0.74355882406234741</v>
      </c>
      <c r="P11502" s="3">
        <v>6.4602337777614594E-2</v>
      </c>
    </row>
    <row r="11503" spans="1:16" x14ac:dyDescent="0.25">
      <c r="A11503" s="1">
        <v>2020</v>
      </c>
      <c r="B11503" t="s">
        <v>756</v>
      </c>
      <c r="C11503" t="s">
        <v>2457</v>
      </c>
      <c r="D11503" t="s">
        <v>3403</v>
      </c>
      <c r="E11503" t="s">
        <v>3469</v>
      </c>
      <c r="F11503" t="s">
        <v>4227</v>
      </c>
      <c r="G11503" s="4"/>
      <c r="H11503" s="4"/>
      <c r="I11503" s="4"/>
      <c r="J11503" s="4"/>
      <c r="K11503" s="4">
        <v>-598645.14169761096</v>
      </c>
      <c r="L11503" s="4">
        <v>6798839.7774802297</v>
      </c>
      <c r="M11503" s="4">
        <v>179207.10075507601</v>
      </c>
      <c r="N11503" s="3">
        <v>-9.5742891789602005E-2</v>
      </c>
      <c r="O11503" s="5">
        <v>1.465348482131958</v>
      </c>
      <c r="P11503" s="3">
        <v>2.6358483359217644E-2</v>
      </c>
    </row>
    <row r="11504" spans="1:16" x14ac:dyDescent="0.25">
      <c r="A11504" s="1">
        <v>2021</v>
      </c>
      <c r="B11504" t="s">
        <v>756</v>
      </c>
      <c r="C11504" t="s">
        <v>2457</v>
      </c>
      <c r="D11504" t="s">
        <v>3403</v>
      </c>
      <c r="E11504" t="s">
        <v>3469</v>
      </c>
      <c r="F11504" t="s">
        <v>4227</v>
      </c>
      <c r="G11504" s="4"/>
      <c r="H11504" s="4"/>
      <c r="I11504" s="4"/>
      <c r="J11504" s="4"/>
      <c r="K11504" s="4">
        <v>-575788.97644879995</v>
      </c>
      <c r="L11504" s="4">
        <v>11104189.8792073</v>
      </c>
      <c r="M11504" s="4">
        <v>358989.72024983302</v>
      </c>
      <c r="N11504" s="3">
        <v>-6.2280652879381997E-2</v>
      </c>
      <c r="O11504" s="5">
        <v>2.0363242626190186</v>
      </c>
      <c r="P11504" s="3">
        <v>3.2329212874174118E-2</v>
      </c>
    </row>
    <row r="11505" spans="1:16" x14ac:dyDescent="0.25">
      <c r="A11505" s="1">
        <v>2022</v>
      </c>
      <c r="B11505" t="s">
        <v>756</v>
      </c>
      <c r="C11505" t="s">
        <v>2457</v>
      </c>
      <c r="D11505" t="s">
        <v>3403</v>
      </c>
      <c r="E11505" t="s">
        <v>3469</v>
      </c>
      <c r="F11505" t="s">
        <v>4227</v>
      </c>
      <c r="G11505" s="4"/>
      <c r="H11505" s="4"/>
      <c r="I11505" s="4"/>
      <c r="J11505" s="4"/>
      <c r="K11505" s="4">
        <v>-1144814.95027845</v>
      </c>
      <c r="L11505" s="4">
        <v>12938299.046975</v>
      </c>
      <c r="M11505" s="4">
        <v>489306.93479266</v>
      </c>
      <c r="N11505" s="3">
        <v>-9.8868503912981007E-2</v>
      </c>
      <c r="O11505" s="5">
        <v>0.66205978393554688</v>
      </c>
      <c r="P11505" s="3">
        <v>3.7818491458892822E-2</v>
      </c>
    </row>
    <row r="11506" spans="1:16" x14ac:dyDescent="0.25">
      <c r="A11506" s="1">
        <v>2023</v>
      </c>
      <c r="B11506" t="s">
        <v>756</v>
      </c>
      <c r="C11506" t="s">
        <v>2457</v>
      </c>
      <c r="D11506" t="s">
        <v>3403</v>
      </c>
      <c r="E11506" t="s">
        <v>3469</v>
      </c>
      <c r="F11506" t="s">
        <v>4227</v>
      </c>
      <c r="G11506" s="4"/>
      <c r="H11506" s="4"/>
      <c r="I11506" s="4"/>
      <c r="J11506" s="4"/>
      <c r="K11506" s="4">
        <v>-693452.65473452699</v>
      </c>
      <c r="L11506" s="4">
        <v>15002144.452221399</v>
      </c>
      <c r="M11506" s="4">
        <v>574023.93094023899</v>
      </c>
      <c r="N11506" s="3">
        <v>-5.0433112276618002E-2</v>
      </c>
      <c r="O11506" s="5">
        <v>0.95652121305465698</v>
      </c>
      <c r="P11506" s="3">
        <v>3.8262791931629181E-2</v>
      </c>
    </row>
    <row r="11507" spans="1:16" x14ac:dyDescent="0.25">
      <c r="A11507" s="1">
        <v>2024</v>
      </c>
      <c r="B11507" t="s">
        <v>756</v>
      </c>
      <c r="C11507" t="s">
        <v>2457</v>
      </c>
      <c r="D11507" t="s">
        <v>3403</v>
      </c>
      <c r="E11507" t="s">
        <v>3469</v>
      </c>
      <c r="F11507" t="s">
        <v>4227</v>
      </c>
      <c r="G11507" s="4"/>
      <c r="H11507" s="4"/>
      <c r="I11507" s="4"/>
      <c r="J11507" s="4"/>
      <c r="K11507" s="4">
        <v>-845980.81243791396</v>
      </c>
      <c r="L11507" s="4">
        <v>17125197.175868198</v>
      </c>
      <c r="M11507" s="4">
        <v>599635.98301254096</v>
      </c>
      <c r="N11507" s="3">
        <v>-5.2660620636626E-2</v>
      </c>
      <c r="O11507" s="5">
        <v>0.82557451725006104</v>
      </c>
      <c r="P11507" s="3">
        <v>3.5014837980270386E-2</v>
      </c>
    </row>
    <row r="11508" spans="1:16" x14ac:dyDescent="0.25">
      <c r="A11508" s="1">
        <v>2016</v>
      </c>
      <c r="B11508" t="s">
        <v>757</v>
      </c>
      <c r="C11508" t="s">
        <v>2458</v>
      </c>
      <c r="D11508" t="s">
        <v>3404</v>
      </c>
      <c r="E11508" t="s">
        <v>3469</v>
      </c>
      <c r="F11508" t="s">
        <v>4228</v>
      </c>
      <c r="G11508" s="4"/>
      <c r="H11508" s="4"/>
      <c r="I11508" s="4"/>
      <c r="J11508" s="4"/>
      <c r="K11508" s="4">
        <v>693896.95145573199</v>
      </c>
      <c r="L11508" s="4">
        <v>2699701.9995828001</v>
      </c>
      <c r="M11508" s="4">
        <v>3342075.4239055901</v>
      </c>
      <c r="N11508" s="3">
        <v>0.22540977258734701</v>
      </c>
      <c r="P11508" s="3">
        <v>1.2379423379898071</v>
      </c>
    </row>
    <row r="11509" spans="1:16" x14ac:dyDescent="0.25">
      <c r="A11509" s="1">
        <v>2017</v>
      </c>
      <c r="B11509" t="s">
        <v>757</v>
      </c>
      <c r="C11509" t="s">
        <v>2458</v>
      </c>
      <c r="D11509" t="s">
        <v>3404</v>
      </c>
      <c r="E11509" t="s">
        <v>3469</v>
      </c>
      <c r="F11509" t="s">
        <v>4228</v>
      </c>
      <c r="G11509" s="4"/>
      <c r="H11509" s="4"/>
      <c r="I11509" s="4"/>
      <c r="J11509" s="4"/>
      <c r="K11509" s="4">
        <v>1336157.9315486499</v>
      </c>
      <c r="L11509" s="4">
        <v>4144354.2622610601</v>
      </c>
      <c r="M11509" s="4">
        <v>4096402.9606400901</v>
      </c>
      <c r="N11509" s="3">
        <v>0.385639691694106</v>
      </c>
      <c r="P11509" s="3">
        <v>0.9884297251701355</v>
      </c>
    </row>
    <row r="11510" spans="1:16" x14ac:dyDescent="0.25">
      <c r="A11510" s="1">
        <v>2018</v>
      </c>
      <c r="B11510" t="s">
        <v>757</v>
      </c>
      <c r="C11510" t="s">
        <v>2458</v>
      </c>
      <c r="D11510" t="s">
        <v>3404</v>
      </c>
      <c r="E11510" t="s">
        <v>3469</v>
      </c>
      <c r="F11510" t="s">
        <v>4228</v>
      </c>
      <c r="G11510" s="4"/>
      <c r="H11510" s="4"/>
      <c r="I11510" s="4"/>
      <c r="J11510" s="4"/>
      <c r="K11510" s="4">
        <v>-2772245.5384569801</v>
      </c>
      <c r="L11510" s="4">
        <v>25605678.7985107</v>
      </c>
      <c r="M11510" s="4">
        <v>4721352.4896557303</v>
      </c>
      <c r="N11510" s="3">
        <v>-0.187333530223287</v>
      </c>
      <c r="O11510" s="5">
        <v>0.65577781200408936</v>
      </c>
      <c r="P11510" s="3">
        <v>0.18438692390918732</v>
      </c>
    </row>
    <row r="11511" spans="1:16" x14ac:dyDescent="0.25">
      <c r="A11511" s="1">
        <v>2019</v>
      </c>
      <c r="B11511" t="s">
        <v>757</v>
      </c>
      <c r="C11511" t="s">
        <v>2458</v>
      </c>
      <c r="D11511" t="s">
        <v>3404</v>
      </c>
      <c r="E11511" t="s">
        <v>3469</v>
      </c>
      <c r="F11511" t="s">
        <v>4228</v>
      </c>
      <c r="G11511" s="4"/>
      <c r="H11511" s="4"/>
      <c r="I11511" s="4"/>
      <c r="J11511" s="4"/>
      <c r="K11511" s="4">
        <v>-1184181.11618112</v>
      </c>
      <c r="L11511" s="4">
        <v>11062634.6086346</v>
      </c>
      <c r="M11511" s="4">
        <v>4454662.6886626901</v>
      </c>
      <c r="N11511" s="3">
        <v>-6.7003286619356006E-2</v>
      </c>
      <c r="O11511" s="5">
        <v>0.75438153743743896</v>
      </c>
      <c r="P11511" s="3">
        <v>0.40267646312713623</v>
      </c>
    </row>
    <row r="11512" spans="1:16" x14ac:dyDescent="0.25">
      <c r="A11512" s="1">
        <v>2020</v>
      </c>
      <c r="B11512" t="s">
        <v>757</v>
      </c>
      <c r="C11512" t="s">
        <v>2458</v>
      </c>
      <c r="D11512" t="s">
        <v>3404</v>
      </c>
      <c r="E11512" t="s">
        <v>3469</v>
      </c>
      <c r="F11512" t="s">
        <v>4228</v>
      </c>
      <c r="G11512" s="4"/>
      <c r="H11512" s="4"/>
      <c r="I11512" s="4"/>
      <c r="J11512" s="4"/>
      <c r="K11512" s="4">
        <v>952997.52909183805</v>
      </c>
      <c r="L11512" s="4">
        <v>13762376.627141301</v>
      </c>
      <c r="M11512" s="4">
        <v>4092861.9742418202</v>
      </c>
      <c r="N11512" s="3">
        <v>7.7356795023205999E-2</v>
      </c>
      <c r="O11512" s="5">
        <v>0.92129915952682495</v>
      </c>
      <c r="P11512" s="3">
        <v>0.29739499092102051</v>
      </c>
    </row>
    <row r="11513" spans="1:16" x14ac:dyDescent="0.25">
      <c r="A11513" s="1">
        <v>2021</v>
      </c>
      <c r="B11513" t="s">
        <v>757</v>
      </c>
      <c r="C11513" t="s">
        <v>2458</v>
      </c>
      <c r="D11513" t="s">
        <v>3404</v>
      </c>
      <c r="E11513" t="s">
        <v>3469</v>
      </c>
      <c r="F11513" t="s">
        <v>4228</v>
      </c>
      <c r="G11513" s="4"/>
      <c r="H11513" s="4"/>
      <c r="I11513" s="4"/>
      <c r="J11513" s="4"/>
      <c r="K11513" s="4">
        <v>466891.85642840498</v>
      </c>
      <c r="L11513" s="4">
        <v>28244795.267266002</v>
      </c>
      <c r="M11513" s="4">
        <v>7264075.6097743902</v>
      </c>
      <c r="N11513" s="3">
        <v>2.1617558669691998E-2</v>
      </c>
      <c r="O11513" s="5">
        <v>0.88056677579879761</v>
      </c>
      <c r="P11513" s="3">
        <v>0.25718280673027039</v>
      </c>
    </row>
    <row r="11514" spans="1:16" x14ac:dyDescent="0.25">
      <c r="A11514" s="1">
        <v>2022</v>
      </c>
      <c r="B11514" t="s">
        <v>757</v>
      </c>
      <c r="C11514" t="s">
        <v>2458</v>
      </c>
      <c r="D11514" t="s">
        <v>3404</v>
      </c>
      <c r="E11514" t="s">
        <v>3469</v>
      </c>
      <c r="F11514" t="s">
        <v>4228</v>
      </c>
      <c r="G11514" s="4"/>
      <c r="H11514" s="4"/>
      <c r="I11514" s="4"/>
      <c r="J11514" s="4"/>
      <c r="K11514" s="4">
        <v>-408974.72171806701</v>
      </c>
      <c r="L11514" s="4">
        <v>42405284.768851802</v>
      </c>
      <c r="M11514" s="4">
        <v>21699965.495110702</v>
      </c>
      <c r="N11514" s="3">
        <v>-1.1958127455463E-2</v>
      </c>
      <c r="O11514" s="5">
        <v>0.95273393392562866</v>
      </c>
      <c r="P11514" s="3">
        <v>0.51172786951065063</v>
      </c>
    </row>
    <row r="11515" spans="1:16" x14ac:dyDescent="0.25">
      <c r="A11515" s="1">
        <v>2023</v>
      </c>
      <c r="B11515" t="s">
        <v>757</v>
      </c>
      <c r="C11515" t="s">
        <v>2458</v>
      </c>
      <c r="D11515" t="s">
        <v>3404</v>
      </c>
      <c r="E11515" t="s">
        <v>3469</v>
      </c>
      <c r="F11515" t="s">
        <v>4228</v>
      </c>
      <c r="G11515" s="4"/>
      <c r="H11515" s="4"/>
      <c r="I11515" s="4"/>
      <c r="J11515" s="4"/>
      <c r="K11515" s="4">
        <v>-782575.07582575094</v>
      </c>
      <c r="L11515" s="4">
        <v>38443400.993234001</v>
      </c>
      <c r="M11515" s="4">
        <v>17619711.362197101</v>
      </c>
      <c r="N11515" s="3">
        <v>-1.9711029702761E-2</v>
      </c>
      <c r="O11515" s="5">
        <v>0.96766507625579834</v>
      </c>
      <c r="P11515" s="3">
        <v>0.45832863450050354</v>
      </c>
    </row>
    <row r="11516" spans="1:16" x14ac:dyDescent="0.25">
      <c r="A11516" s="1">
        <v>2024</v>
      </c>
      <c r="B11516" t="s">
        <v>757</v>
      </c>
      <c r="C11516" t="s">
        <v>2458</v>
      </c>
      <c r="D11516" t="s">
        <v>3404</v>
      </c>
      <c r="E11516" t="s">
        <v>3469</v>
      </c>
      <c r="F11516" t="s">
        <v>4228</v>
      </c>
      <c r="G11516" s="4"/>
      <c r="H11516" s="4"/>
      <c r="I11516" s="4"/>
      <c r="J11516" s="4"/>
      <c r="K11516" s="4">
        <v>536348.36292360304</v>
      </c>
      <c r="L11516" s="4">
        <v>37634514.944030702</v>
      </c>
      <c r="M11516" s="4">
        <v>16450610.3618169</v>
      </c>
      <c r="N11516" s="3">
        <v>1.4098930208609001E-2</v>
      </c>
      <c r="O11516" s="5">
        <v>0.85982400178909302</v>
      </c>
      <c r="P11516" s="3">
        <v>0.43711498379707336</v>
      </c>
    </row>
    <row r="11517" spans="1:16" x14ac:dyDescent="0.25">
      <c r="A11517" s="1">
        <v>2018</v>
      </c>
      <c r="B11517" t="s">
        <v>758</v>
      </c>
      <c r="C11517" t="s">
        <v>2459</v>
      </c>
      <c r="D11517" t="s">
        <v>3436</v>
      </c>
      <c r="E11517" t="s">
        <v>3469</v>
      </c>
      <c r="F11517" t="s">
        <v>4229</v>
      </c>
      <c r="G11517" s="4"/>
      <c r="H11517" s="4"/>
      <c r="I11517" s="4"/>
      <c r="J11517" s="4"/>
      <c r="K11517" s="4">
        <v>-4155904.95122089</v>
      </c>
      <c r="L11517" s="4">
        <v>4206447.0196808204</v>
      </c>
      <c r="M11517" s="4">
        <v>1849173.85665144</v>
      </c>
      <c r="N11517" s="3">
        <v>-0.91881484037323702</v>
      </c>
      <c r="O11517" s="5">
        <v>1.5036777257919312</v>
      </c>
      <c r="P11517" s="3">
        <v>0.43960469961166382</v>
      </c>
    </row>
    <row r="11518" spans="1:16" x14ac:dyDescent="0.25">
      <c r="A11518" s="1">
        <v>2019</v>
      </c>
      <c r="B11518" t="s">
        <v>758</v>
      </c>
      <c r="C11518" t="s">
        <v>2459</v>
      </c>
      <c r="D11518" t="s">
        <v>3436</v>
      </c>
      <c r="E11518" t="s">
        <v>3469</v>
      </c>
      <c r="F11518" t="s">
        <v>4229</v>
      </c>
      <c r="G11518" s="4"/>
      <c r="H11518" s="4"/>
      <c r="I11518" s="4"/>
      <c r="J11518" s="4"/>
      <c r="K11518" s="4">
        <v>-2345783.1917433101</v>
      </c>
      <c r="L11518" s="4">
        <v>1532946.71066489</v>
      </c>
      <c r="M11518" s="4">
        <v>2755110.5806360999</v>
      </c>
      <c r="N11518" s="3">
        <v>-0.81982011603754701</v>
      </c>
      <c r="O11518" s="5">
        <v>3.1759529113769531</v>
      </c>
      <c r="P11518" s="3">
        <v>1.7972644567489624</v>
      </c>
    </row>
    <row r="11519" spans="1:16" x14ac:dyDescent="0.25">
      <c r="A11519" s="1">
        <v>2020</v>
      </c>
      <c r="B11519" t="s">
        <v>758</v>
      </c>
      <c r="C11519" t="s">
        <v>2459</v>
      </c>
      <c r="D11519" t="s">
        <v>3436</v>
      </c>
      <c r="E11519" t="s">
        <v>3469</v>
      </c>
      <c r="F11519" t="s">
        <v>4229</v>
      </c>
      <c r="G11519" s="4"/>
      <c r="H11519" s="4"/>
      <c r="I11519" s="4"/>
      <c r="J11519" s="4"/>
      <c r="K11519" s="4">
        <v>-755577.01333374402</v>
      </c>
      <c r="L11519" s="4">
        <v>1329246.5242246301</v>
      </c>
      <c r="M11519" s="4">
        <v>2360158.8046564199</v>
      </c>
      <c r="N11519" s="3">
        <v>-0.50218779747743003</v>
      </c>
      <c r="O11519" s="5">
        <v>5.6622200012207031</v>
      </c>
      <c r="P11519" s="3">
        <v>1.7755613327026367</v>
      </c>
    </row>
    <row r="11520" spans="1:16" x14ac:dyDescent="0.25">
      <c r="A11520" s="1">
        <v>2021</v>
      </c>
      <c r="B11520" t="s">
        <v>758</v>
      </c>
      <c r="C11520" t="s">
        <v>2459</v>
      </c>
      <c r="D11520" t="s">
        <v>3436</v>
      </c>
      <c r="E11520" t="s">
        <v>3469</v>
      </c>
      <c r="F11520" t="s">
        <v>4229</v>
      </c>
      <c r="G11520" s="4"/>
      <c r="H11520" s="4"/>
      <c r="I11520" s="4"/>
      <c r="J11520" s="4"/>
      <c r="K11520" s="4">
        <v>-789259.55234824796</v>
      </c>
      <c r="L11520" s="4">
        <v>913436.812568516</v>
      </c>
      <c r="M11520" s="4">
        <v>911788.06600794196</v>
      </c>
      <c r="N11520" s="3">
        <v>-0.72819990006068702</v>
      </c>
      <c r="O11520" s="5">
        <v>6.6725997924804688</v>
      </c>
      <c r="P11520" s="3">
        <v>0.99819499254226685</v>
      </c>
    </row>
    <row r="11521" spans="1:16" x14ac:dyDescent="0.25">
      <c r="A11521" s="1">
        <v>2022</v>
      </c>
      <c r="B11521" t="s">
        <v>758</v>
      </c>
      <c r="C11521" t="s">
        <v>2459</v>
      </c>
      <c r="D11521" t="s">
        <v>3436</v>
      </c>
      <c r="E11521" t="s">
        <v>3469</v>
      </c>
      <c r="F11521" t="s">
        <v>4229</v>
      </c>
      <c r="G11521" s="4"/>
      <c r="H11521" s="4"/>
      <c r="I11521" s="4"/>
      <c r="J11521" s="4"/>
      <c r="K11521" s="4">
        <v>-1403908.6239082201</v>
      </c>
      <c r="L11521" s="4">
        <v>843456.78507678304</v>
      </c>
      <c r="M11521" s="4">
        <v>1139467.7676490999</v>
      </c>
      <c r="N11521" s="3">
        <v>-1.6510219991619199</v>
      </c>
      <c r="O11521" s="5">
        <v>6.0482711791992188</v>
      </c>
      <c r="P11521" s="3">
        <v>1.350949764251709</v>
      </c>
    </row>
    <row r="11522" spans="1:16" x14ac:dyDescent="0.25">
      <c r="A11522" s="1">
        <v>2023</v>
      </c>
      <c r="B11522" t="s">
        <v>758</v>
      </c>
      <c r="C11522" t="s">
        <v>2459</v>
      </c>
      <c r="D11522" t="s">
        <v>3436</v>
      </c>
      <c r="E11522" t="s">
        <v>3469</v>
      </c>
      <c r="F11522" t="s">
        <v>4229</v>
      </c>
      <c r="G11522" s="4"/>
      <c r="H11522" s="4"/>
      <c r="I11522" s="4"/>
      <c r="J11522" s="4"/>
      <c r="K11522" s="4">
        <v>-916562.58725305297</v>
      </c>
      <c r="L11522" s="4">
        <v>597832.37879912602</v>
      </c>
      <c r="M11522" s="4">
        <v>824524.15164495399</v>
      </c>
      <c r="N11522" s="3">
        <v>-1.2721945059369999</v>
      </c>
      <c r="O11522" s="5">
        <v>4.1265087127685547</v>
      </c>
      <c r="P11522" s="3">
        <v>1.3791894912719727</v>
      </c>
    </row>
    <row r="11523" spans="1:16" x14ac:dyDescent="0.25">
      <c r="A11523" s="1">
        <v>2024</v>
      </c>
      <c r="B11523" t="s">
        <v>758</v>
      </c>
      <c r="C11523" t="s">
        <v>2459</v>
      </c>
      <c r="D11523" t="s">
        <v>3436</v>
      </c>
      <c r="E11523" t="s">
        <v>3469</v>
      </c>
      <c r="F11523" t="s">
        <v>4229</v>
      </c>
      <c r="G11523" s="4"/>
      <c r="H11523" s="4"/>
      <c r="I11523" s="4"/>
      <c r="J11523" s="4"/>
      <c r="K11523" s="4">
        <v>-687107.51164704305</v>
      </c>
      <c r="L11523" s="4">
        <v>401790.52026554599</v>
      </c>
      <c r="M11523" s="4">
        <v>830569.39039405098</v>
      </c>
      <c r="N11523" s="3">
        <v>-1.45429962318755</v>
      </c>
      <c r="O11523" s="5">
        <v>7.2184944152832031</v>
      </c>
      <c r="P11523" s="3">
        <v>2.0671701431274414</v>
      </c>
    </row>
    <row r="11524" spans="1:16" x14ac:dyDescent="0.25">
      <c r="A11524" s="1">
        <v>2016</v>
      </c>
      <c r="B11524" t="s">
        <v>759</v>
      </c>
      <c r="C11524" t="s">
        <v>2460</v>
      </c>
      <c r="D11524" t="s">
        <v>3419</v>
      </c>
      <c r="E11524" t="s">
        <v>3469</v>
      </c>
      <c r="F11524" t="s">
        <v>4230</v>
      </c>
      <c r="G11524" s="4"/>
      <c r="H11524" s="4"/>
      <c r="I11524" s="4"/>
      <c r="J11524" s="4"/>
      <c r="K11524" s="4">
        <v>-10909.0502726704</v>
      </c>
      <c r="L11524" s="4">
        <v>14130960.008344</v>
      </c>
      <c r="M11524" s="4">
        <v>2473597.9080370702</v>
      </c>
      <c r="N11524" s="3">
        <v>-8.0327594835599995E-4</v>
      </c>
      <c r="P11524" s="3">
        <v>0.1750481128692627</v>
      </c>
    </row>
    <row r="11525" spans="1:16" x14ac:dyDescent="0.25">
      <c r="A11525" s="1">
        <v>2017</v>
      </c>
      <c r="B11525" t="s">
        <v>759</v>
      </c>
      <c r="C11525" t="s">
        <v>2460</v>
      </c>
      <c r="D11525" t="s">
        <v>3419</v>
      </c>
      <c r="E11525" t="s">
        <v>3469</v>
      </c>
      <c r="F11525" t="s">
        <v>4230</v>
      </c>
      <c r="G11525" s="4"/>
      <c r="H11525" s="4"/>
      <c r="I11525" s="4"/>
      <c r="J11525" s="4"/>
      <c r="K11525" s="4">
        <v>-1467909.48988141</v>
      </c>
      <c r="L11525" s="4">
        <v>13067147.809110999</v>
      </c>
      <c r="M11525" s="4">
        <v>1844477.2379656699</v>
      </c>
      <c r="N11525" s="3">
        <v>-0.106194451613431</v>
      </c>
      <c r="P11525" s="3">
        <v>0.14115376770496368</v>
      </c>
    </row>
    <row r="11526" spans="1:16" x14ac:dyDescent="0.25">
      <c r="A11526" s="1">
        <v>2018</v>
      </c>
      <c r="B11526" t="s">
        <v>759</v>
      </c>
      <c r="C11526" t="s">
        <v>2460</v>
      </c>
      <c r="D11526" t="s">
        <v>3419</v>
      </c>
      <c r="E11526" t="s">
        <v>3469</v>
      </c>
      <c r="F11526" t="s">
        <v>4230</v>
      </c>
      <c r="G11526" s="4"/>
      <c r="H11526" s="4"/>
      <c r="I11526" s="4"/>
      <c r="J11526" s="4"/>
      <c r="K11526" s="4">
        <v>-1783136.8107832</v>
      </c>
      <c r="L11526" s="4">
        <v>68003464.126307398</v>
      </c>
      <c r="M11526" s="4">
        <v>13447175.7748022</v>
      </c>
      <c r="N11526" s="3">
        <v>-4.4253284786860997E-2</v>
      </c>
      <c r="O11526" s="5">
        <v>0.93221259117126465</v>
      </c>
      <c r="P11526" s="3">
        <v>0.19774250686168671</v>
      </c>
    </row>
    <row r="11527" spans="1:16" x14ac:dyDescent="0.25">
      <c r="A11527" s="1">
        <v>2019</v>
      </c>
      <c r="B11527" t="s">
        <v>759</v>
      </c>
      <c r="C11527" t="s">
        <v>2460</v>
      </c>
      <c r="D11527" t="s">
        <v>3419</v>
      </c>
      <c r="E11527" t="s">
        <v>3469</v>
      </c>
      <c r="F11527" t="s">
        <v>4230</v>
      </c>
      <c r="G11527" s="4"/>
      <c r="H11527" s="4"/>
      <c r="I11527" s="4"/>
      <c r="J11527" s="4"/>
      <c r="K11527" s="4">
        <v>-2431028.4310284299</v>
      </c>
      <c r="L11527" s="4">
        <v>74739206.739206702</v>
      </c>
      <c r="M11527" s="4">
        <v>23045981.045981001</v>
      </c>
      <c r="N11527" s="3">
        <v>-3.4920186751908E-2</v>
      </c>
      <c r="O11527" s="5">
        <v>0.78438258171081543</v>
      </c>
      <c r="P11527" s="3">
        <v>0.30835196375846863</v>
      </c>
    </row>
    <row r="11528" spans="1:16" x14ac:dyDescent="0.25">
      <c r="A11528" s="1">
        <v>2020</v>
      </c>
      <c r="B11528" t="s">
        <v>759</v>
      </c>
      <c r="C11528" t="s">
        <v>2460</v>
      </c>
      <c r="D11528" t="s">
        <v>3419</v>
      </c>
      <c r="E11528" t="s">
        <v>3469</v>
      </c>
      <c r="F11528" t="s">
        <v>4230</v>
      </c>
      <c r="G11528" s="4"/>
      <c r="H11528" s="4"/>
      <c r="I11528" s="4"/>
      <c r="J11528" s="4"/>
      <c r="K11528" s="4">
        <v>-2363927.50162197</v>
      </c>
      <c r="L11528" s="4">
        <v>76737572.988418505</v>
      </c>
      <c r="M11528" s="4">
        <v>24709771.820603799</v>
      </c>
      <c r="N11528" s="3">
        <v>-3.1472836874219E-2</v>
      </c>
      <c r="O11528" s="5">
        <v>0.72717726230621338</v>
      </c>
      <c r="P11528" s="3">
        <v>0.322003573179245</v>
      </c>
    </row>
    <row r="11529" spans="1:16" x14ac:dyDescent="0.25">
      <c r="A11529" s="1">
        <v>2021</v>
      </c>
      <c r="B11529" t="s">
        <v>759</v>
      </c>
      <c r="C11529" t="s">
        <v>2460</v>
      </c>
      <c r="D11529" t="s">
        <v>3419</v>
      </c>
      <c r="E11529" t="s">
        <v>3469</v>
      </c>
      <c r="F11529" t="s">
        <v>4230</v>
      </c>
      <c r="G11529" s="4"/>
      <c r="H11529" s="4"/>
      <c r="I11529" s="4"/>
      <c r="J11529" s="4"/>
      <c r="K11529" s="4">
        <v>-5316077.9491486</v>
      </c>
      <c r="L11529" s="4">
        <v>94398998.267963305</v>
      </c>
      <c r="M11529" s="4">
        <v>28975998.920288801</v>
      </c>
      <c r="N11529" s="3">
        <v>-5.9810781969032001E-2</v>
      </c>
      <c r="O11529" s="5">
        <v>0.77381867170333862</v>
      </c>
      <c r="P11529" s="3">
        <v>0.30695238709449768</v>
      </c>
    </row>
    <row r="11530" spans="1:16" x14ac:dyDescent="0.25">
      <c r="A11530" s="1">
        <v>2022</v>
      </c>
      <c r="B11530" t="s">
        <v>759</v>
      </c>
      <c r="C11530" t="s">
        <v>2460</v>
      </c>
      <c r="D11530" t="s">
        <v>3419</v>
      </c>
      <c r="E11530" t="s">
        <v>3469</v>
      </c>
      <c r="F11530" t="s">
        <v>4230</v>
      </c>
      <c r="G11530" s="4"/>
      <c r="H11530" s="4"/>
      <c r="I11530" s="4"/>
      <c r="J11530" s="4"/>
      <c r="K11530" s="4">
        <v>-5297880.7096965602</v>
      </c>
      <c r="L11530" s="4">
        <v>110721359.216601</v>
      </c>
      <c r="M11530" s="4">
        <v>36471668.035360597</v>
      </c>
      <c r="N11530" s="3">
        <v>-5.3621194236262999E-2</v>
      </c>
      <c r="O11530" s="5">
        <v>0.79456478357315063</v>
      </c>
      <c r="P11530" s="3">
        <v>0.32940047979354858</v>
      </c>
    </row>
    <row r="11531" spans="1:16" x14ac:dyDescent="0.25">
      <c r="A11531" s="1">
        <v>2023</v>
      </c>
      <c r="B11531" t="s">
        <v>759</v>
      </c>
      <c r="C11531" t="s">
        <v>2460</v>
      </c>
      <c r="D11531" t="s">
        <v>3419</v>
      </c>
      <c r="E11531" t="s">
        <v>3469</v>
      </c>
      <c r="F11531" t="s">
        <v>4230</v>
      </c>
      <c r="G11531" s="4"/>
      <c r="H11531" s="4"/>
      <c r="I11531" s="4"/>
      <c r="J11531" s="4"/>
      <c r="K11531" s="4">
        <v>-3292337.43292337</v>
      </c>
      <c r="L11531" s="4">
        <v>122373762.62373801</v>
      </c>
      <c r="M11531" s="4">
        <v>50175649.101756498</v>
      </c>
      <c r="N11531" s="3">
        <v>-2.8713279964653001E-2</v>
      </c>
      <c r="O11531" s="5">
        <v>0.71570020914077759</v>
      </c>
      <c r="P11531" s="3">
        <v>0.41001966595649719</v>
      </c>
    </row>
    <row r="11532" spans="1:16" x14ac:dyDescent="0.25">
      <c r="A11532" s="1">
        <v>2024</v>
      </c>
      <c r="B11532" t="s">
        <v>759</v>
      </c>
      <c r="C11532" t="s">
        <v>2460</v>
      </c>
      <c r="D11532" t="s">
        <v>3419</v>
      </c>
      <c r="E11532" t="s">
        <v>3469</v>
      </c>
      <c r="F11532" t="s">
        <v>4230</v>
      </c>
      <c r="G11532" s="4"/>
      <c r="H11532" s="4"/>
      <c r="I11532" s="4"/>
      <c r="J11532" s="4"/>
      <c r="K11532" s="4">
        <v>7791030.2480782401</v>
      </c>
      <c r="L11532" s="4">
        <v>126013213.949984</v>
      </c>
      <c r="M11532" s="4">
        <v>46104151.527071297</v>
      </c>
      <c r="N11532" s="3">
        <v>6.2728468289540998E-2</v>
      </c>
      <c r="O11532" s="5">
        <v>0.69027036428451538</v>
      </c>
      <c r="P11532" s="3">
        <v>0.36586758494377136</v>
      </c>
    </row>
    <row r="11533" spans="1:16" x14ac:dyDescent="0.25">
      <c r="A11533" s="1">
        <v>2014</v>
      </c>
      <c r="B11533" t="s">
        <v>760</v>
      </c>
      <c r="C11533" t="s">
        <v>2461</v>
      </c>
      <c r="D11533" t="s">
        <v>3403</v>
      </c>
      <c r="E11533" t="s">
        <v>3469</v>
      </c>
      <c r="F11533" t="s">
        <v>4231</v>
      </c>
      <c r="G11533" s="4"/>
      <c r="H11533" s="4"/>
      <c r="I11533" s="4"/>
      <c r="J11533" s="4"/>
      <c r="K11533" s="4">
        <v>-2064.0534513881498</v>
      </c>
      <c r="L11533" s="4">
        <v>8183972.7515539601</v>
      </c>
      <c r="M11533" s="4">
        <v>9995208.6515449807</v>
      </c>
      <c r="N11533" s="3">
        <v>-2.8498952717099997E-4</v>
      </c>
      <c r="P11533" s="3">
        <v>1.2213150262832642</v>
      </c>
    </row>
    <row r="11534" spans="1:16" x14ac:dyDescent="0.25">
      <c r="A11534" s="1">
        <v>2015</v>
      </c>
      <c r="B11534" t="s">
        <v>760</v>
      </c>
      <c r="C11534" t="s">
        <v>2461</v>
      </c>
      <c r="D11534" t="s">
        <v>3403</v>
      </c>
      <c r="E11534" t="s">
        <v>3469</v>
      </c>
      <c r="F11534" t="s">
        <v>4231</v>
      </c>
      <c r="G11534" s="4"/>
      <c r="H11534" s="4"/>
      <c r="I11534" s="4"/>
      <c r="J11534" s="4"/>
      <c r="K11534" s="4">
        <v>2753624.0424278099</v>
      </c>
      <c r="L11534" s="4">
        <v>6681930.3491273597</v>
      </c>
      <c r="M11534" s="4">
        <v>588405.82873189403</v>
      </c>
      <c r="N11534" s="3">
        <v>0.39418689642865601</v>
      </c>
      <c r="P11534" s="3">
        <v>8.8059261441230774E-2</v>
      </c>
    </row>
    <row r="11535" spans="1:16" x14ac:dyDescent="0.25">
      <c r="A11535" s="1">
        <v>2016</v>
      </c>
      <c r="B11535" t="s">
        <v>760</v>
      </c>
      <c r="C11535" t="s">
        <v>2461</v>
      </c>
      <c r="D11535" t="s">
        <v>3403</v>
      </c>
      <c r="E11535" t="s">
        <v>3469</v>
      </c>
      <c r="F11535" t="s">
        <v>4231</v>
      </c>
      <c r="G11535" s="4"/>
      <c r="H11535" s="4"/>
      <c r="I11535" s="4"/>
      <c r="J11535" s="4"/>
      <c r="K11535" s="4">
        <v>-1070042.5685425701</v>
      </c>
      <c r="L11535" s="4">
        <v>6915525.2525252504</v>
      </c>
      <c r="M11535" s="4">
        <v>1991543.29004329</v>
      </c>
      <c r="N11535" s="3">
        <v>-0.15802906588965501</v>
      </c>
      <c r="P11535" s="3">
        <v>0.28798148036003113</v>
      </c>
    </row>
    <row r="11536" spans="1:16" x14ac:dyDescent="0.25">
      <c r="A11536" s="1">
        <v>2018</v>
      </c>
      <c r="B11536" t="s">
        <v>760</v>
      </c>
      <c r="C11536" t="s">
        <v>2461</v>
      </c>
      <c r="D11536" t="s">
        <v>3403</v>
      </c>
      <c r="E11536" t="s">
        <v>3469</v>
      </c>
      <c r="F11536" t="s">
        <v>4231</v>
      </c>
      <c r="G11536" s="4"/>
      <c r="H11536" s="4"/>
      <c r="I11536" s="4"/>
      <c r="J11536" s="4"/>
      <c r="K11536" s="4">
        <v>-1637734.55021873</v>
      </c>
      <c r="L11536" s="4">
        <v>10889113.1688614</v>
      </c>
      <c r="M11536" s="4">
        <v>666671.10785423999</v>
      </c>
      <c r="N11536" s="3">
        <v>-0.182133924014903</v>
      </c>
      <c r="O11536" s="5">
        <v>0.68829697370529175</v>
      </c>
      <c r="P11536" s="3">
        <v>6.1223637312650681E-2</v>
      </c>
    </row>
    <row r="11537" spans="1:16" x14ac:dyDescent="0.25">
      <c r="A11537" s="1">
        <v>2019</v>
      </c>
      <c r="B11537" t="s">
        <v>760</v>
      </c>
      <c r="C11537" t="s">
        <v>2461</v>
      </c>
      <c r="D11537" t="s">
        <v>3403</v>
      </c>
      <c r="E11537" t="s">
        <v>3469</v>
      </c>
      <c r="F11537" t="s">
        <v>4231</v>
      </c>
      <c r="G11537" s="4"/>
      <c r="H11537" s="4"/>
      <c r="I11537" s="4"/>
      <c r="J11537" s="4"/>
      <c r="K11537" s="4">
        <v>-914521.58652158699</v>
      </c>
      <c r="L11537" s="4">
        <v>9259292.3832923807</v>
      </c>
      <c r="M11537" s="4">
        <v>703158.30115830095</v>
      </c>
      <c r="N11537" s="3">
        <v>-9.3382930219747001E-2</v>
      </c>
      <c r="O11537" s="5">
        <v>0.7157437801361084</v>
      </c>
      <c r="P11537" s="3">
        <v>7.5940825045108795E-2</v>
      </c>
    </row>
    <row r="11538" spans="1:16" x14ac:dyDescent="0.25">
      <c r="A11538" s="1">
        <v>2020</v>
      </c>
      <c r="B11538" t="s">
        <v>760</v>
      </c>
      <c r="C11538" t="s">
        <v>2461</v>
      </c>
      <c r="D11538" t="s">
        <v>3403</v>
      </c>
      <c r="E11538" t="s">
        <v>3469</v>
      </c>
      <c r="F11538" t="s">
        <v>4231</v>
      </c>
      <c r="G11538" s="4"/>
      <c r="H11538" s="4"/>
      <c r="I11538" s="4"/>
      <c r="J11538" s="4"/>
      <c r="K11538" s="4">
        <v>-1704793.42379526</v>
      </c>
      <c r="L11538" s="4">
        <v>7991989.5642090999</v>
      </c>
      <c r="M11538" s="4">
        <v>506212.47049404401</v>
      </c>
      <c r="N11538" s="3">
        <v>-0.199442322089878</v>
      </c>
      <c r="O11538" s="5">
        <v>0.59503769874572754</v>
      </c>
      <c r="P11538" s="3">
        <v>6.3339978456497192E-2</v>
      </c>
    </row>
    <row r="11539" spans="1:16" x14ac:dyDescent="0.25">
      <c r="A11539" s="1">
        <v>2021</v>
      </c>
      <c r="B11539" t="s">
        <v>760</v>
      </c>
      <c r="C11539" t="s">
        <v>2461</v>
      </c>
      <c r="D11539" t="s">
        <v>3403</v>
      </c>
      <c r="E11539" t="s">
        <v>3469</v>
      </c>
      <c r="F11539" t="s">
        <v>4231</v>
      </c>
      <c r="G11539" s="4"/>
      <c r="H11539" s="4"/>
      <c r="I11539" s="4"/>
      <c r="J11539" s="4"/>
      <c r="K11539" s="4">
        <v>-940879.81464958098</v>
      </c>
      <c r="L11539" s="4">
        <v>9930307.6427055802</v>
      </c>
      <c r="M11539" s="4">
        <v>249644.96997053301</v>
      </c>
      <c r="N11539" s="3">
        <v>-0.101102249965415</v>
      </c>
      <c r="O11539" s="5">
        <v>15.109491348266602</v>
      </c>
      <c r="P11539" s="3">
        <v>2.5139700621366501E-2</v>
      </c>
    </row>
    <row r="11540" spans="1:16" x14ac:dyDescent="0.25">
      <c r="A11540" s="1">
        <v>2022</v>
      </c>
      <c r="B11540" t="s">
        <v>760</v>
      </c>
      <c r="C11540" t="s">
        <v>2461</v>
      </c>
      <c r="D11540" t="s">
        <v>3403</v>
      </c>
      <c r="E11540" t="s">
        <v>3469</v>
      </c>
      <c r="F11540" t="s">
        <v>4231</v>
      </c>
      <c r="G11540" s="4"/>
      <c r="H11540" s="4"/>
      <c r="I11540" s="4"/>
      <c r="J11540" s="4"/>
      <c r="K11540" s="4">
        <v>-4107634.5518159899</v>
      </c>
      <c r="L11540" s="4">
        <v>13150234.978296399</v>
      </c>
      <c r="M11540" s="4">
        <v>1678738.77728474</v>
      </c>
      <c r="N11540" s="3">
        <v>-0.36856535798951801</v>
      </c>
      <c r="O11540" s="5">
        <v>5.9126062393188477</v>
      </c>
      <c r="P11540" s="3">
        <v>0.12765845656394958</v>
      </c>
    </row>
    <row r="11541" spans="1:16" x14ac:dyDescent="0.25">
      <c r="A11541" s="1">
        <v>2023</v>
      </c>
      <c r="B11541" t="s">
        <v>760</v>
      </c>
      <c r="C11541" t="s">
        <v>2461</v>
      </c>
      <c r="D11541" t="s">
        <v>3403</v>
      </c>
      <c r="E11541" t="s">
        <v>3469</v>
      </c>
      <c r="F11541" t="s">
        <v>4231</v>
      </c>
      <c r="G11541" s="4"/>
      <c r="H11541" s="4"/>
      <c r="I11541" s="4"/>
      <c r="J11541" s="4"/>
      <c r="K11541" s="4">
        <v>-4571692.16411692</v>
      </c>
      <c r="L11541" s="4">
        <v>14949266.4066927</v>
      </c>
      <c r="M11541" s="4">
        <v>427407.925874079</v>
      </c>
      <c r="N11541" s="3">
        <v>-0.330662207067286</v>
      </c>
      <c r="O11541" s="5">
        <v>1.3735114336013794</v>
      </c>
      <c r="P11541" s="3">
        <v>2.859056182205677E-2</v>
      </c>
    </row>
    <row r="11542" spans="1:16" x14ac:dyDescent="0.25">
      <c r="A11542" s="1">
        <v>2024</v>
      </c>
      <c r="B11542" t="s">
        <v>760</v>
      </c>
      <c r="C11542" t="s">
        <v>2461</v>
      </c>
      <c r="D11542" t="s">
        <v>3403</v>
      </c>
      <c r="E11542" t="s">
        <v>3469</v>
      </c>
      <c r="F11542" t="s">
        <v>4231</v>
      </c>
      <c r="G11542" s="4"/>
      <c r="H11542" s="4"/>
      <c r="I11542" s="4"/>
      <c r="J11542" s="4"/>
      <c r="K11542" s="4">
        <v>-1616730.78076977</v>
      </c>
      <c r="L11542" s="4">
        <v>14942052.629122701</v>
      </c>
      <c r="M11542" s="4">
        <v>343621.36899722001</v>
      </c>
      <c r="N11542" s="3">
        <v>-0.108165999173695</v>
      </c>
      <c r="O11542" s="5">
        <v>0.74783247709274292</v>
      </c>
      <c r="P11542" s="3">
        <v>2.29969322681427E-2</v>
      </c>
    </row>
    <row r="11543" spans="1:16" x14ac:dyDescent="0.25">
      <c r="A11543" s="1">
        <v>2017</v>
      </c>
      <c r="B11543" t="s">
        <v>761</v>
      </c>
      <c r="C11543" t="s">
        <v>2462</v>
      </c>
      <c r="D11543" t="s">
        <v>3429</v>
      </c>
      <c r="E11543" t="s">
        <v>3469</v>
      </c>
      <c r="F11543" t="s">
        <v>4232</v>
      </c>
      <c r="G11543" s="4"/>
      <c r="H11543" s="4"/>
      <c r="I11543" s="4"/>
      <c r="J11543" s="4"/>
      <c r="K11543" s="4">
        <v>-1750554.54356799</v>
      </c>
      <c r="L11543" s="4">
        <v>2756137.6405573902</v>
      </c>
      <c r="M11543" s="4">
        <v>2216922.2255528099</v>
      </c>
      <c r="N11543" s="3">
        <v>-0.67489065889129896</v>
      </c>
      <c r="P11543" s="3">
        <v>0.80435830354690552</v>
      </c>
    </row>
    <row r="11544" spans="1:16" x14ac:dyDescent="0.25">
      <c r="A11544" s="1">
        <v>2018</v>
      </c>
      <c r="B11544" t="s">
        <v>761</v>
      </c>
      <c r="C11544" t="s">
        <v>2462</v>
      </c>
      <c r="D11544" t="s">
        <v>3429</v>
      </c>
      <c r="E11544" t="s">
        <v>3469</v>
      </c>
      <c r="F11544" t="s">
        <v>4232</v>
      </c>
      <c r="G11544" s="4"/>
      <c r="H11544" s="4"/>
      <c r="I11544" s="4"/>
      <c r="J11544" s="4"/>
      <c r="K11544" s="4">
        <v>-4348040.3259831704</v>
      </c>
      <c r="L11544" s="4">
        <v>5837255.6421587104</v>
      </c>
      <c r="M11544" s="4">
        <v>1314425.7174368401</v>
      </c>
      <c r="N11544" s="3">
        <v>-1.0240861185345</v>
      </c>
      <c r="O11544" s="5">
        <v>3.1797504425048828</v>
      </c>
      <c r="P11544" s="3">
        <v>0.22517871856689453</v>
      </c>
    </row>
    <row r="11545" spans="1:16" x14ac:dyDescent="0.25">
      <c r="A11545" s="1">
        <v>2019</v>
      </c>
      <c r="B11545" t="s">
        <v>761</v>
      </c>
      <c r="C11545" t="s">
        <v>2462</v>
      </c>
      <c r="D11545" t="s">
        <v>3429</v>
      </c>
      <c r="E11545" t="s">
        <v>3469</v>
      </c>
      <c r="F11545" t="s">
        <v>4232</v>
      </c>
      <c r="G11545" s="4"/>
      <c r="H11545" s="4"/>
      <c r="I11545" s="4"/>
      <c r="J11545" s="4"/>
      <c r="K11545" s="4">
        <v>-6044008.4240084197</v>
      </c>
      <c r="L11545" s="4">
        <v>4427076.1670761704</v>
      </c>
      <c r="M11545" s="4">
        <v>3194755.3527553501</v>
      </c>
      <c r="N11545" s="3">
        <v>-1.2132779949668999</v>
      </c>
      <c r="O11545" s="5">
        <v>3.4808106422424316</v>
      </c>
      <c r="P11545" s="3">
        <v>0.72164005041122437</v>
      </c>
    </row>
    <row r="11546" spans="1:16" x14ac:dyDescent="0.25">
      <c r="A11546" s="1">
        <v>2020</v>
      </c>
      <c r="B11546" t="s">
        <v>761</v>
      </c>
      <c r="C11546" t="s">
        <v>2462</v>
      </c>
      <c r="D11546" t="s">
        <v>3429</v>
      </c>
      <c r="E11546" t="s">
        <v>3469</v>
      </c>
      <c r="F11546" t="s">
        <v>4232</v>
      </c>
      <c r="G11546" s="4"/>
      <c r="H11546" s="4"/>
      <c r="I11546" s="4"/>
      <c r="J11546" s="4"/>
      <c r="K11546" s="4">
        <v>-4878775.0369255804</v>
      </c>
      <c r="L11546" s="4">
        <v>3623520.5609927801</v>
      </c>
      <c r="M11546" s="4">
        <v>2984441.5609513698</v>
      </c>
      <c r="N11546" s="3">
        <v>-1.22333879988342</v>
      </c>
      <c r="O11546" s="5">
        <v>3.7264692783355713</v>
      </c>
      <c r="P11546" s="3">
        <v>0.82363039255142212</v>
      </c>
    </row>
    <row r="11547" spans="1:16" x14ac:dyDescent="0.25">
      <c r="A11547" s="1">
        <v>2021</v>
      </c>
      <c r="B11547" t="s">
        <v>761</v>
      </c>
      <c r="C11547" t="s">
        <v>2462</v>
      </c>
      <c r="D11547" t="s">
        <v>3429</v>
      </c>
      <c r="E11547" t="s">
        <v>3469</v>
      </c>
      <c r="F11547" t="s">
        <v>4232</v>
      </c>
      <c r="G11547" s="4"/>
      <c r="H11547" s="4"/>
      <c r="I11547" s="4"/>
      <c r="J11547" s="4"/>
      <c r="K11547" s="4">
        <v>-3654494.6726750601</v>
      </c>
      <c r="L11547" s="4">
        <v>4824747.8799421201</v>
      </c>
      <c r="M11547" s="4">
        <v>3177606.49026385</v>
      </c>
      <c r="N11547" s="3">
        <v>-0.83424757794214799</v>
      </c>
      <c r="O11547" s="5">
        <v>6.2533912658691406</v>
      </c>
      <c r="P11547" s="3">
        <v>0.65860569477081299</v>
      </c>
    </row>
    <row r="11548" spans="1:16" x14ac:dyDescent="0.25">
      <c r="A11548" s="1">
        <v>2022</v>
      </c>
      <c r="B11548" t="s">
        <v>761</v>
      </c>
      <c r="C11548" t="s">
        <v>2462</v>
      </c>
      <c r="D11548" t="s">
        <v>3429</v>
      </c>
      <c r="E11548" t="s">
        <v>3469</v>
      </c>
      <c r="F11548" t="s">
        <v>4232</v>
      </c>
      <c r="G11548" s="4"/>
      <c r="H11548" s="4"/>
      <c r="I11548" s="4"/>
      <c r="J11548" s="4"/>
      <c r="K11548" s="4">
        <v>-3683846.88110305</v>
      </c>
      <c r="L11548" s="4">
        <v>6228271.2360341502</v>
      </c>
      <c r="M11548" s="4">
        <v>2227737.1003471198</v>
      </c>
      <c r="N11548" s="3">
        <v>-0.69057955607658805</v>
      </c>
      <c r="O11548" s="5">
        <v>2.9960575103759766</v>
      </c>
      <c r="P11548" s="3">
        <v>0.35768145322799683</v>
      </c>
    </row>
    <row r="11549" spans="1:16" x14ac:dyDescent="0.25">
      <c r="A11549" s="1">
        <v>2023</v>
      </c>
      <c r="B11549" t="s">
        <v>761</v>
      </c>
      <c r="C11549" t="s">
        <v>2462</v>
      </c>
      <c r="D11549" t="s">
        <v>3429</v>
      </c>
      <c r="E11549" t="s">
        <v>3469</v>
      </c>
      <c r="F11549" t="s">
        <v>4232</v>
      </c>
      <c r="G11549" s="4"/>
      <c r="H11549" s="4"/>
      <c r="I11549" s="4"/>
      <c r="J11549" s="4"/>
      <c r="K11549" s="4">
        <v>-4230228.3105022795</v>
      </c>
      <c r="L11549" s="4">
        <v>5108527.8138852799</v>
      </c>
      <c r="M11549" s="4">
        <v>3689920.3412992</v>
      </c>
      <c r="N11549" s="3">
        <v>-0.76050915469508595</v>
      </c>
      <c r="O11549" s="5">
        <v>3.8991968631744385</v>
      </c>
      <c r="P11549" s="3">
        <v>0.7223060131072998</v>
      </c>
    </row>
    <row r="11550" spans="1:16" x14ac:dyDescent="0.25">
      <c r="A11550" s="1">
        <v>2024</v>
      </c>
      <c r="B11550" t="s">
        <v>761</v>
      </c>
      <c r="C11550" t="s">
        <v>2462</v>
      </c>
      <c r="D11550" t="s">
        <v>3429</v>
      </c>
      <c r="E11550" t="s">
        <v>3469</v>
      </c>
      <c r="F11550" t="s">
        <v>4232</v>
      </c>
      <c r="G11550" s="4"/>
      <c r="H11550" s="4"/>
      <c r="I11550" s="4"/>
      <c r="J11550" s="4"/>
      <c r="K11550" s="4">
        <v>-3444261.3988652802</v>
      </c>
      <c r="L11550" s="4">
        <v>2280939.1104918201</v>
      </c>
      <c r="M11550" s="4">
        <v>5108685.7386678001</v>
      </c>
      <c r="N11550" s="3">
        <v>-0.93211383833746497</v>
      </c>
      <c r="O11550" s="5">
        <v>2.7922971248626709</v>
      </c>
      <c r="P11550" s="3">
        <v>2.2397291660308838</v>
      </c>
    </row>
    <row r="11551" spans="1:16" x14ac:dyDescent="0.25">
      <c r="A11551" s="1">
        <v>2018</v>
      </c>
      <c r="B11551" t="s">
        <v>762</v>
      </c>
      <c r="C11551" t="s">
        <v>2463</v>
      </c>
      <c r="D11551" t="s">
        <v>3403</v>
      </c>
      <c r="E11551" t="s">
        <v>3469</v>
      </c>
      <c r="F11551" t="s">
        <v>4233</v>
      </c>
      <c r="G11551" s="4"/>
      <c r="H11551" s="4"/>
      <c r="I11551" s="4"/>
      <c r="J11551" s="4"/>
      <c r="K11551" s="4">
        <v>-657921.22813640395</v>
      </c>
      <c r="L11551" s="4">
        <v>4646507.3760723602</v>
      </c>
      <c r="M11551" s="4">
        <v>272124.14599664003</v>
      </c>
      <c r="N11551" s="3">
        <v>-0.27515810032267801</v>
      </c>
      <c r="O11551" s="5">
        <v>0.68659752607345581</v>
      </c>
      <c r="P11551" s="3">
        <v>5.8565311133861542E-2</v>
      </c>
    </row>
    <row r="11552" spans="1:16" x14ac:dyDescent="0.25">
      <c r="A11552" s="1">
        <v>2019</v>
      </c>
      <c r="B11552" t="s">
        <v>762</v>
      </c>
      <c r="C11552" t="s">
        <v>2463</v>
      </c>
      <c r="D11552" t="s">
        <v>3403</v>
      </c>
      <c r="E11552" t="s">
        <v>3469</v>
      </c>
      <c r="F11552" t="s">
        <v>4233</v>
      </c>
      <c r="G11552" s="4"/>
      <c r="H11552" s="4"/>
      <c r="I11552" s="4"/>
      <c r="J11552" s="4"/>
      <c r="K11552" s="4">
        <v>-769722.70972270996</v>
      </c>
      <c r="L11552" s="4">
        <v>3005236.22323622</v>
      </c>
      <c r="M11552" s="4">
        <v>55954.369954369999</v>
      </c>
      <c r="N11552" s="3">
        <v>-0.20769734344704099</v>
      </c>
      <c r="O11552" s="5">
        <v>0.22531330585479736</v>
      </c>
      <c r="P11552" s="3">
        <v>1.8618958070874214E-2</v>
      </c>
    </row>
    <row r="11553" spans="1:16" x14ac:dyDescent="0.25">
      <c r="A11553" s="1">
        <v>2020</v>
      </c>
      <c r="B11553" t="s">
        <v>762</v>
      </c>
      <c r="C11553" t="s">
        <v>2463</v>
      </c>
      <c r="D11553" t="s">
        <v>3403</v>
      </c>
      <c r="E11553" t="s">
        <v>3469</v>
      </c>
      <c r="F11553" t="s">
        <v>4233</v>
      </c>
      <c r="G11553" s="4"/>
      <c r="H11553" s="4"/>
      <c r="I11553" s="4"/>
      <c r="J11553" s="4"/>
      <c r="K11553" s="4">
        <v>-651660.61593252595</v>
      </c>
      <c r="L11553" s="4">
        <v>2433935.6459561302</v>
      </c>
      <c r="M11553" s="4">
        <v>128483.08325166001</v>
      </c>
      <c r="N11553" s="3">
        <v>-0.24186440771315301</v>
      </c>
      <c r="O11553" s="5">
        <v>0.57043135166168213</v>
      </c>
      <c r="P11553" s="3">
        <v>5.2788201719522476E-2</v>
      </c>
    </row>
    <row r="11554" spans="1:16" x14ac:dyDescent="0.25">
      <c r="A11554" s="1">
        <v>2021</v>
      </c>
      <c r="B11554" t="s">
        <v>762</v>
      </c>
      <c r="C11554" t="s">
        <v>2463</v>
      </c>
      <c r="D11554" t="s">
        <v>3403</v>
      </c>
      <c r="E11554" t="s">
        <v>3469</v>
      </c>
      <c r="F11554" t="s">
        <v>4233</v>
      </c>
      <c r="G11554" s="4"/>
      <c r="H11554" s="4"/>
      <c r="I11554" s="4"/>
      <c r="J11554" s="4"/>
      <c r="K11554" s="4">
        <v>-1387119.9454146</v>
      </c>
      <c r="L11554" s="4">
        <v>2835103.3598512402</v>
      </c>
      <c r="M11554" s="4">
        <v>107875.143399141</v>
      </c>
      <c r="N11554" s="3">
        <v>-0.50632021731952104</v>
      </c>
      <c r="O11554" s="5">
        <v>1.3239768743515015</v>
      </c>
      <c r="P11554" s="3">
        <v>3.8049809634685516E-2</v>
      </c>
    </row>
    <row r="11555" spans="1:16" x14ac:dyDescent="0.25">
      <c r="A11555" s="1">
        <v>2022</v>
      </c>
      <c r="B11555" t="s">
        <v>762</v>
      </c>
      <c r="C11555" t="s">
        <v>2463</v>
      </c>
      <c r="D11555" t="s">
        <v>3403</v>
      </c>
      <c r="E11555" t="s">
        <v>3469</v>
      </c>
      <c r="F11555" t="s">
        <v>4233</v>
      </c>
      <c r="G11555" s="4"/>
      <c r="H11555" s="4"/>
      <c r="I11555" s="4"/>
      <c r="J11555" s="4"/>
      <c r="K11555" s="4">
        <v>-844010.29625897994</v>
      </c>
      <c r="L11555" s="4">
        <v>4617365.6207084497</v>
      </c>
      <c r="M11555" s="4">
        <v>227748.83200949599</v>
      </c>
      <c r="N11555" s="3">
        <v>-0.23358019716320699</v>
      </c>
      <c r="O11555" s="5">
        <v>1.2699737548828125</v>
      </c>
      <c r="P11555" s="3">
        <v>4.9324408173561096E-2</v>
      </c>
    </row>
    <row r="11556" spans="1:16" x14ac:dyDescent="0.25">
      <c r="A11556" s="1">
        <v>2023</v>
      </c>
      <c r="B11556" t="s">
        <v>762</v>
      </c>
      <c r="C11556" t="s">
        <v>2463</v>
      </c>
      <c r="D11556" t="s">
        <v>3403</v>
      </c>
      <c r="E11556" t="s">
        <v>3469</v>
      </c>
      <c r="F11556" t="s">
        <v>4233</v>
      </c>
      <c r="G11556" s="4"/>
      <c r="H11556" s="4"/>
      <c r="I11556" s="4"/>
      <c r="J11556" s="4"/>
      <c r="K11556" s="4">
        <v>-872127.45392127498</v>
      </c>
      <c r="L11556" s="4">
        <v>5356077.7255607797</v>
      </c>
      <c r="M11556" s="4">
        <v>280793.25400793302</v>
      </c>
      <c r="N11556" s="3">
        <v>-0.17769105473751301</v>
      </c>
      <c r="O11556" s="5">
        <v>0.98993706703186035</v>
      </c>
      <c r="P11556" s="3">
        <v>5.2425164729356766E-2</v>
      </c>
    </row>
    <row r="11557" spans="1:16" x14ac:dyDescent="0.25">
      <c r="A11557" s="1">
        <v>2024</v>
      </c>
      <c r="B11557" t="s">
        <v>762</v>
      </c>
      <c r="C11557" t="s">
        <v>2463</v>
      </c>
      <c r="D11557" t="s">
        <v>3403</v>
      </c>
      <c r="E11557" t="s">
        <v>3469</v>
      </c>
      <c r="F11557" t="s">
        <v>4233</v>
      </c>
      <c r="G11557" s="4"/>
      <c r="H11557" s="4"/>
      <c r="I11557" s="4"/>
      <c r="J11557" s="4"/>
      <c r="K11557" s="4">
        <v>-1786574.70681965</v>
      </c>
      <c r="L11557" s="4">
        <v>8461245.5247911606</v>
      </c>
      <c r="M11557" s="4">
        <v>618535.53165814397</v>
      </c>
      <c r="N11557" s="3">
        <v>-0.25858454682180898</v>
      </c>
      <c r="O11557" s="5">
        <v>1.833929181098938</v>
      </c>
      <c r="P11557" s="3">
        <v>7.3102183640003204E-2</v>
      </c>
    </row>
    <row r="11558" spans="1:16" x14ac:dyDescent="0.25">
      <c r="A11558" s="1">
        <v>2017</v>
      </c>
      <c r="B11558" t="s">
        <v>763</v>
      </c>
      <c r="C11558" t="s">
        <v>2464</v>
      </c>
      <c r="D11558" t="s">
        <v>3403</v>
      </c>
      <c r="E11558" t="s">
        <v>3469</v>
      </c>
      <c r="F11558" t="s">
        <v>4234</v>
      </c>
      <c r="G11558" s="4"/>
      <c r="H11558" s="4"/>
      <c r="I11558" s="4"/>
      <c r="J11558" s="4"/>
      <c r="K11558" s="4">
        <v>-612159.38965121796</v>
      </c>
      <c r="L11558" s="4">
        <v>5536848.7155684195</v>
      </c>
      <c r="M11558" s="4">
        <v>382337.01799686399</v>
      </c>
      <c r="N11558" s="3">
        <v>-0.19536693743944</v>
      </c>
      <c r="P11558" s="3">
        <v>6.9053180515766144E-2</v>
      </c>
    </row>
    <row r="11559" spans="1:16" x14ac:dyDescent="0.25">
      <c r="A11559" s="1">
        <v>2018</v>
      </c>
      <c r="B11559" t="s">
        <v>763</v>
      </c>
      <c r="C11559" t="s">
        <v>2464</v>
      </c>
      <c r="D11559" t="s">
        <v>3403</v>
      </c>
      <c r="E11559" t="s">
        <v>3469</v>
      </c>
      <c r="F11559" t="s">
        <v>4234</v>
      </c>
      <c r="G11559" s="4"/>
      <c r="H11559" s="4"/>
      <c r="I11559" s="4"/>
      <c r="J11559" s="4"/>
      <c r="K11559" s="4">
        <v>-496737.01573337801</v>
      </c>
      <c r="L11559" s="4">
        <v>4400035.2450233996</v>
      </c>
      <c r="M11559" s="4">
        <v>433824.64895956701</v>
      </c>
      <c r="N11559" s="3">
        <v>-0.105653224357345</v>
      </c>
      <c r="O11559" s="5">
        <v>0.56829702854156494</v>
      </c>
      <c r="P11559" s="3">
        <v>9.8595723509788513E-2</v>
      </c>
    </row>
    <row r="11560" spans="1:16" x14ac:dyDescent="0.25">
      <c r="A11560" s="1">
        <v>2019</v>
      </c>
      <c r="B11560" t="s">
        <v>763</v>
      </c>
      <c r="C11560" t="s">
        <v>2464</v>
      </c>
      <c r="D11560" t="s">
        <v>3403</v>
      </c>
      <c r="E11560" t="s">
        <v>3469</v>
      </c>
      <c r="F11560" t="s">
        <v>4234</v>
      </c>
      <c r="G11560" s="4"/>
      <c r="H11560" s="4"/>
      <c r="I11560" s="4"/>
      <c r="J11560" s="4"/>
      <c r="K11560" s="4">
        <v>-320628.37885277002</v>
      </c>
      <c r="L11560" s="4">
        <v>3826603.2436986598</v>
      </c>
      <c r="M11560" s="4">
        <v>256868.637225304</v>
      </c>
      <c r="N11560" s="3">
        <v>-7.8114847749762004E-2</v>
      </c>
      <c r="O11560" s="5">
        <v>0.4923669695854187</v>
      </c>
      <c r="P11560" s="3">
        <v>6.7127063870429993E-2</v>
      </c>
    </row>
    <row r="11561" spans="1:16" x14ac:dyDescent="0.25">
      <c r="A11561" s="1">
        <v>2020</v>
      </c>
      <c r="B11561" t="s">
        <v>763</v>
      </c>
      <c r="C11561" t="s">
        <v>2464</v>
      </c>
      <c r="D11561" t="s">
        <v>3403</v>
      </c>
      <c r="E11561" t="s">
        <v>3469</v>
      </c>
      <c r="F11561" t="s">
        <v>4234</v>
      </c>
      <c r="G11561" s="4"/>
      <c r="H11561" s="4"/>
      <c r="I11561" s="4"/>
      <c r="J11561" s="4"/>
      <c r="K11561" s="4">
        <v>-2953050.2958352198</v>
      </c>
      <c r="L11561" s="4">
        <v>2728537.1352070798</v>
      </c>
      <c r="M11561" s="4">
        <v>130399.08902755201</v>
      </c>
      <c r="N11561" s="3">
        <v>-0.85324132460730995</v>
      </c>
      <c r="O11561" s="5">
        <v>5.5331077575683594</v>
      </c>
      <c r="P11561" s="3">
        <v>4.7790843993425369E-2</v>
      </c>
    </row>
    <row r="11562" spans="1:16" x14ac:dyDescent="0.25">
      <c r="A11562" s="1">
        <v>2021</v>
      </c>
      <c r="B11562" t="s">
        <v>763</v>
      </c>
      <c r="C11562" t="s">
        <v>2464</v>
      </c>
      <c r="D11562" t="s">
        <v>3403</v>
      </c>
      <c r="E11562" t="s">
        <v>3469</v>
      </c>
      <c r="F11562" t="s">
        <v>4234</v>
      </c>
      <c r="G11562" s="4"/>
      <c r="H11562" s="4"/>
      <c r="I11562" s="4"/>
      <c r="J11562" s="4"/>
      <c r="K11562" s="4">
        <v>-1508841.9570062701</v>
      </c>
      <c r="L11562" s="4">
        <v>2540557.2777894698</v>
      </c>
      <c r="M11562" s="4">
        <v>282634.07409558498</v>
      </c>
      <c r="N11562" s="3">
        <v>-0.50084846124499305</v>
      </c>
      <c r="O11562" s="5">
        <v>5.9326629638671875</v>
      </c>
      <c r="P11562" s="3">
        <v>0.11124885082244873</v>
      </c>
    </row>
    <row r="11563" spans="1:16" x14ac:dyDescent="0.25">
      <c r="A11563" s="1">
        <v>2022</v>
      </c>
      <c r="B11563" t="s">
        <v>763</v>
      </c>
      <c r="C11563" t="s">
        <v>2464</v>
      </c>
      <c r="D11563" t="s">
        <v>3403</v>
      </c>
      <c r="E11563" t="s">
        <v>3469</v>
      </c>
      <c r="F11563" t="s">
        <v>4234</v>
      </c>
      <c r="G11563" s="4"/>
      <c r="H11563" s="4"/>
      <c r="I11563" s="4"/>
      <c r="J11563" s="4"/>
      <c r="K11563" s="4">
        <v>-1356922.69958713</v>
      </c>
      <c r="L11563" s="4">
        <v>14580979.4383354</v>
      </c>
      <c r="M11563" s="4">
        <v>2724678.7665726501</v>
      </c>
      <c r="N11563" s="3">
        <v>-0.15996620866606501</v>
      </c>
      <c r="O11563" s="5">
        <v>3.4516665935516357</v>
      </c>
      <c r="P11563" s="3">
        <v>0.18686527013778687</v>
      </c>
    </row>
    <row r="11564" spans="1:16" x14ac:dyDescent="0.25">
      <c r="A11564" s="1">
        <v>2023</v>
      </c>
      <c r="B11564" t="s">
        <v>763</v>
      </c>
      <c r="C11564" t="s">
        <v>2464</v>
      </c>
      <c r="D11564" t="s">
        <v>3403</v>
      </c>
      <c r="E11564" t="s">
        <v>3469</v>
      </c>
      <c r="F11564" t="s">
        <v>4234</v>
      </c>
      <c r="G11564" s="4"/>
      <c r="H11564" s="4"/>
      <c r="I11564" s="4"/>
      <c r="J11564" s="4"/>
      <c r="K11564" s="4">
        <v>-9692632.9481146503</v>
      </c>
      <c r="L11564" s="4">
        <v>23892989.110819001</v>
      </c>
      <c r="M11564" s="4">
        <v>5521397.6832399201</v>
      </c>
      <c r="N11564" s="3">
        <v>-0.50393861566227804</v>
      </c>
      <c r="O11564" s="5">
        <v>1.3529435396194458</v>
      </c>
      <c r="P11564" s="3">
        <v>0.23108860850334167</v>
      </c>
    </row>
    <row r="11565" spans="1:16" x14ac:dyDescent="0.25">
      <c r="A11565" s="1">
        <v>2024</v>
      </c>
      <c r="B11565" t="s">
        <v>763</v>
      </c>
      <c r="C11565" t="s">
        <v>2464</v>
      </c>
      <c r="D11565" t="s">
        <v>3403</v>
      </c>
      <c r="E11565" t="s">
        <v>3469</v>
      </c>
      <c r="F11565" t="s">
        <v>4234</v>
      </c>
      <c r="G11565" s="4"/>
      <c r="H11565" s="4"/>
      <c r="I11565" s="4"/>
      <c r="J11565" s="4"/>
      <c r="K11565" s="4">
        <v>-3215586.9305631998</v>
      </c>
      <c r="L11565" s="4">
        <v>48800309.350426003</v>
      </c>
      <c r="M11565" s="4">
        <v>4583394.6878344901</v>
      </c>
      <c r="N11565" s="3">
        <v>-9.1212567315130999E-2</v>
      </c>
      <c r="O11565" s="5">
        <v>0.77029156684875488</v>
      </c>
      <c r="P11565" s="3">
        <v>9.392143040895462E-2</v>
      </c>
    </row>
    <row r="11566" spans="1:16" x14ac:dyDescent="0.25">
      <c r="A11566" s="1">
        <v>2018</v>
      </c>
      <c r="B11566" t="s">
        <v>764</v>
      </c>
      <c r="C11566" t="s">
        <v>2465</v>
      </c>
      <c r="D11566" t="s">
        <v>3403</v>
      </c>
      <c r="E11566" t="s">
        <v>3469</v>
      </c>
      <c r="F11566" t="s">
        <v>4235</v>
      </c>
      <c r="G11566" s="4"/>
      <c r="H11566" s="4"/>
      <c r="I11566" s="4"/>
      <c r="J11566" s="4"/>
      <c r="K11566" s="4">
        <v>-439214.20587865199</v>
      </c>
      <c r="L11566" s="4">
        <v>4313995.6624401398</v>
      </c>
      <c r="M11566" s="4">
        <v>241722.736659783</v>
      </c>
      <c r="N11566" s="3">
        <v>-0.19738744572148001</v>
      </c>
      <c r="O11566" s="5">
        <v>1.5109140872955322</v>
      </c>
      <c r="P11566" s="3">
        <v>5.6032214313745499E-2</v>
      </c>
    </row>
    <row r="11567" spans="1:16" x14ac:dyDescent="0.25">
      <c r="A11567" s="1">
        <v>2019</v>
      </c>
      <c r="B11567" t="s">
        <v>764</v>
      </c>
      <c r="C11567" t="s">
        <v>2465</v>
      </c>
      <c r="D11567" t="s">
        <v>3403</v>
      </c>
      <c r="E11567" t="s">
        <v>3469</v>
      </c>
      <c r="F11567" t="s">
        <v>4235</v>
      </c>
      <c r="G11567" s="4"/>
      <c r="H11567" s="4"/>
      <c r="I11567" s="4"/>
      <c r="J11567" s="4"/>
      <c r="K11567" s="4">
        <v>-794185.32818532805</v>
      </c>
      <c r="L11567" s="4">
        <v>5194413.4784134803</v>
      </c>
      <c r="M11567" s="4">
        <v>336391.71639171598</v>
      </c>
      <c r="N11567" s="3">
        <v>-0.17105391776456599</v>
      </c>
      <c r="O11567" s="5">
        <v>2.1622545719146729</v>
      </c>
      <c r="P11567" s="3">
        <v>6.4760290086269379E-2</v>
      </c>
    </row>
    <row r="11568" spans="1:16" x14ac:dyDescent="0.25">
      <c r="A11568" s="1">
        <v>2020</v>
      </c>
      <c r="B11568" t="s">
        <v>764</v>
      </c>
      <c r="C11568" t="s">
        <v>2465</v>
      </c>
      <c r="D11568" t="s">
        <v>3403</v>
      </c>
      <c r="E11568" t="s">
        <v>3469</v>
      </c>
      <c r="F11568" t="s">
        <v>4235</v>
      </c>
      <c r="G11568" s="4"/>
      <c r="H11568" s="4"/>
      <c r="I11568" s="4"/>
      <c r="J11568" s="4"/>
      <c r="K11568" s="4">
        <v>-999062.02117526904</v>
      </c>
      <c r="L11568" s="4">
        <v>8988958.2154245395</v>
      </c>
      <c r="M11568" s="4">
        <v>688444.01805557497</v>
      </c>
      <c r="N11568" s="3">
        <v>-0.14175076716735299</v>
      </c>
      <c r="O11568" s="5">
        <v>5.5060057640075684</v>
      </c>
      <c r="P11568" s="3">
        <v>7.6587744057178497E-2</v>
      </c>
    </row>
    <row r="11569" spans="1:16" x14ac:dyDescent="0.25">
      <c r="A11569" s="1">
        <v>2021</v>
      </c>
      <c r="B11569" t="s">
        <v>764</v>
      </c>
      <c r="C11569" t="s">
        <v>2465</v>
      </c>
      <c r="D11569" t="s">
        <v>3403</v>
      </c>
      <c r="E11569" t="s">
        <v>3469</v>
      </c>
      <c r="F11569" t="s">
        <v>4235</v>
      </c>
      <c r="G11569" s="4"/>
      <c r="H11569" s="4"/>
      <c r="I11569" s="4"/>
      <c r="J11569" s="4"/>
      <c r="K11569" s="4">
        <v>-1779578.46276121</v>
      </c>
      <c r="L11569" s="4">
        <v>36253822.102587603</v>
      </c>
      <c r="M11569" s="4">
        <v>1644680.5479534201</v>
      </c>
      <c r="N11569" s="3">
        <v>-7.7341003848758999E-2</v>
      </c>
      <c r="O11569" s="5">
        <v>1.8509166240692139</v>
      </c>
      <c r="P11569" s="3">
        <v>4.5365713536739349E-2</v>
      </c>
    </row>
    <row r="11570" spans="1:16" x14ac:dyDescent="0.25">
      <c r="A11570" s="1">
        <v>2022</v>
      </c>
      <c r="B11570" t="s">
        <v>764</v>
      </c>
      <c r="C11570" t="s">
        <v>2465</v>
      </c>
      <c r="D11570" t="s">
        <v>3403</v>
      </c>
      <c r="E11570" t="s">
        <v>3469</v>
      </c>
      <c r="F11570" t="s">
        <v>4235</v>
      </c>
      <c r="G11570" s="4"/>
      <c r="H11570" s="4"/>
      <c r="I11570" s="4"/>
      <c r="J11570" s="4"/>
      <c r="K11570" s="4">
        <v>-2780585.4789623702</v>
      </c>
      <c r="L11570" s="4">
        <v>80204219.947966605</v>
      </c>
      <c r="M11570" s="4">
        <v>25678673.217994999</v>
      </c>
      <c r="N11570" s="3">
        <v>-4.8966303313786E-2</v>
      </c>
      <c r="O11570" s="5">
        <v>0.87161517143249512</v>
      </c>
      <c r="P11570" s="3">
        <v>0.32016611099243164</v>
      </c>
    </row>
    <row r="11571" spans="1:16" x14ac:dyDescent="0.25">
      <c r="A11571" s="1">
        <v>2023</v>
      </c>
      <c r="B11571" t="s">
        <v>764</v>
      </c>
      <c r="C11571" t="s">
        <v>2465</v>
      </c>
      <c r="D11571" t="s">
        <v>3403</v>
      </c>
      <c r="E11571" t="s">
        <v>3469</v>
      </c>
      <c r="F11571" t="s">
        <v>4235</v>
      </c>
      <c r="G11571" s="4"/>
      <c r="H11571" s="4"/>
      <c r="I11571" s="4"/>
      <c r="J11571" s="4"/>
      <c r="K11571" s="4">
        <v>-4251574.8425157499</v>
      </c>
      <c r="L11571" s="4">
        <v>85445430.123654306</v>
      </c>
      <c r="M11571" s="4">
        <v>23135274.472552702</v>
      </c>
      <c r="N11571" s="3">
        <v>-5.2192594059935003E-2</v>
      </c>
      <c r="O11571" s="5">
        <v>1.0515216588973999</v>
      </c>
      <c r="P11571" s="3">
        <v>0.27076080441474915</v>
      </c>
    </row>
    <row r="11572" spans="1:16" x14ac:dyDescent="0.25">
      <c r="A11572" s="1">
        <v>2024</v>
      </c>
      <c r="B11572" t="s">
        <v>764</v>
      </c>
      <c r="C11572" t="s">
        <v>2465</v>
      </c>
      <c r="D11572" t="s">
        <v>3403</v>
      </c>
      <c r="E11572" t="s">
        <v>3469</v>
      </c>
      <c r="F11572" t="s">
        <v>4235</v>
      </c>
      <c r="G11572" s="4"/>
      <c r="H11572" s="4"/>
      <c r="I11572" s="4"/>
      <c r="J11572" s="4"/>
      <c r="K11572" s="4">
        <v>-4021521.0043135402</v>
      </c>
      <c r="L11572" s="4">
        <v>105202909.469109</v>
      </c>
      <c r="M11572" s="4">
        <v>27203269.485909302</v>
      </c>
      <c r="N11572" s="3">
        <v>-4.2185068792119002E-2</v>
      </c>
      <c r="O11572" s="5">
        <v>0.98895049095153809</v>
      </c>
      <c r="P11572" s="3">
        <v>0.2585790753364563</v>
      </c>
    </row>
    <row r="11573" spans="1:16" x14ac:dyDescent="0.25">
      <c r="A11573" s="1">
        <v>2018</v>
      </c>
      <c r="B11573" t="s">
        <v>765</v>
      </c>
      <c r="C11573" t="s">
        <v>2466</v>
      </c>
      <c r="D11573" t="s">
        <v>3445</v>
      </c>
      <c r="E11573" t="s">
        <v>3469</v>
      </c>
      <c r="F11573" t="s">
        <v>4236</v>
      </c>
      <c r="G11573" s="4"/>
      <c r="H11573" s="4"/>
      <c r="I11573" s="4"/>
      <c r="J11573" s="4"/>
      <c r="K11573" s="4">
        <v>-375711.94947273401</v>
      </c>
      <c r="L11573" s="4">
        <v>108849320.475949</v>
      </c>
      <c r="M11573" s="4">
        <v>7530451.7002199301</v>
      </c>
      <c r="N11573" s="3">
        <v>-4.10915076266E-3</v>
      </c>
      <c r="O11573" s="5">
        <v>1.283480167388916</v>
      </c>
      <c r="P11573" s="3">
        <v>6.9182351231575012E-2</v>
      </c>
    </row>
    <row r="11574" spans="1:16" x14ac:dyDescent="0.25">
      <c r="A11574" s="1">
        <v>2019</v>
      </c>
      <c r="B11574" t="s">
        <v>765</v>
      </c>
      <c r="C11574" t="s">
        <v>2466</v>
      </c>
      <c r="D11574" t="s">
        <v>3445</v>
      </c>
      <c r="E11574" t="s">
        <v>3469</v>
      </c>
      <c r="F11574" t="s">
        <v>4236</v>
      </c>
      <c r="G11574" s="4"/>
      <c r="H11574" s="4"/>
      <c r="I11574" s="4"/>
      <c r="J11574" s="4"/>
      <c r="K11574" s="4">
        <v>-17737836.130028799</v>
      </c>
      <c r="L11574" s="4">
        <v>85002457.347468898</v>
      </c>
      <c r="M11574" s="4">
        <v>6801235.6947272299</v>
      </c>
      <c r="N11574" s="3">
        <v>-0.18341337340781999</v>
      </c>
      <c r="O11574" s="5">
        <v>0.53009581565856934</v>
      </c>
      <c r="P11574" s="3">
        <v>8.0012224614620209E-2</v>
      </c>
    </row>
    <row r="11575" spans="1:16" x14ac:dyDescent="0.25">
      <c r="A11575" s="1">
        <v>2020</v>
      </c>
      <c r="B11575" t="s">
        <v>765</v>
      </c>
      <c r="C11575" t="s">
        <v>2466</v>
      </c>
      <c r="D11575" t="s">
        <v>3445</v>
      </c>
      <c r="E11575" t="s">
        <v>3469</v>
      </c>
      <c r="F11575" t="s">
        <v>4236</v>
      </c>
      <c r="G11575" s="4"/>
      <c r="H11575" s="4"/>
      <c r="I11575" s="4"/>
      <c r="J11575" s="4"/>
      <c r="K11575" s="4">
        <v>-19409714.474767402</v>
      </c>
      <c r="L11575" s="4">
        <v>32676520.146802001</v>
      </c>
      <c r="M11575" s="4">
        <v>5246555.0007309299</v>
      </c>
      <c r="N11575" s="3">
        <v>-0.30851356557151499</v>
      </c>
      <c r="O11575" s="5">
        <v>2.235262393951416</v>
      </c>
      <c r="P11575" s="3">
        <v>0.16056039929389954</v>
      </c>
    </row>
    <row r="11576" spans="1:16" x14ac:dyDescent="0.25">
      <c r="A11576" s="1">
        <v>2021</v>
      </c>
      <c r="B11576" t="s">
        <v>765</v>
      </c>
      <c r="C11576" t="s">
        <v>2466</v>
      </c>
      <c r="D11576" t="s">
        <v>3445</v>
      </c>
      <c r="E11576" t="s">
        <v>3469</v>
      </c>
      <c r="F11576" t="s">
        <v>4236</v>
      </c>
      <c r="G11576" s="4"/>
      <c r="H11576" s="4"/>
      <c r="I11576" s="4"/>
      <c r="J11576" s="4"/>
      <c r="K11576" s="4">
        <v>-11298015.8413254</v>
      </c>
      <c r="L11576" s="4">
        <v>18391038.252953</v>
      </c>
      <c r="M11576" s="4">
        <v>4541131.5439847298</v>
      </c>
      <c r="N11576" s="3">
        <v>-0.45904250612076303</v>
      </c>
      <c r="O11576" s="5">
        <v>1.6896463632583618</v>
      </c>
      <c r="P11576" s="3">
        <v>0.2469208836555481</v>
      </c>
    </row>
    <row r="11577" spans="1:16" x14ac:dyDescent="0.25">
      <c r="A11577" s="1">
        <v>2022</v>
      </c>
      <c r="B11577" t="s">
        <v>765</v>
      </c>
      <c r="C11577" t="s">
        <v>2466</v>
      </c>
      <c r="D11577" t="s">
        <v>3445</v>
      </c>
      <c r="E11577" t="s">
        <v>3469</v>
      </c>
      <c r="F11577" t="s">
        <v>4236</v>
      </c>
      <c r="G11577" s="4"/>
      <c r="H11577" s="4"/>
      <c r="I11577" s="4"/>
      <c r="J11577" s="4"/>
      <c r="K11577" s="4">
        <v>-6799384.1038847798</v>
      </c>
      <c r="L11577" s="4">
        <v>9187344.15239341</v>
      </c>
      <c r="M11577" s="4">
        <v>2947989.48071237</v>
      </c>
      <c r="N11577" s="3">
        <v>-0.51420769250586096</v>
      </c>
      <c r="O11577" s="5">
        <v>1.1122379302978516</v>
      </c>
      <c r="P11577" s="3">
        <v>0.32087504863739014</v>
      </c>
    </row>
    <row r="11578" spans="1:16" x14ac:dyDescent="0.25">
      <c r="A11578" s="1">
        <v>2023</v>
      </c>
      <c r="B11578" t="s">
        <v>765</v>
      </c>
      <c r="C11578" t="s">
        <v>2466</v>
      </c>
      <c r="D11578" t="s">
        <v>3445</v>
      </c>
      <c r="E11578" t="s">
        <v>3469</v>
      </c>
      <c r="F11578" t="s">
        <v>4236</v>
      </c>
      <c r="G11578" s="4"/>
      <c r="H11578" s="4"/>
      <c r="I11578" s="4"/>
      <c r="J11578" s="4"/>
      <c r="K11578" s="4">
        <v>-4255565.4678806597</v>
      </c>
      <c r="L11578" s="4">
        <v>7975184.38059696</v>
      </c>
      <c r="M11578" s="4">
        <v>3574566.0331101902</v>
      </c>
      <c r="N11578" s="3">
        <v>-0.49603111605016698</v>
      </c>
      <c r="O11578" s="5">
        <v>1.4901845455169678</v>
      </c>
      <c r="P11578" s="3">
        <v>0.44821107387542725</v>
      </c>
    </row>
    <row r="11579" spans="1:16" x14ac:dyDescent="0.25">
      <c r="A11579" s="1">
        <v>2024</v>
      </c>
      <c r="B11579" t="s">
        <v>765</v>
      </c>
      <c r="C11579" t="s">
        <v>2466</v>
      </c>
      <c r="D11579" t="s">
        <v>3445</v>
      </c>
      <c r="E11579" t="s">
        <v>3469</v>
      </c>
      <c r="F11579" t="s">
        <v>4236</v>
      </c>
      <c r="G11579" s="4"/>
      <c r="H11579" s="4"/>
      <c r="I11579" s="4"/>
      <c r="J11579" s="4"/>
      <c r="K11579" s="4">
        <v>-3140525.5245036501</v>
      </c>
      <c r="L11579" s="4">
        <v>11414412.017645299</v>
      </c>
      <c r="M11579" s="4">
        <v>5211317.2759838896</v>
      </c>
      <c r="N11579" s="3">
        <v>-0.336604774535809</v>
      </c>
      <c r="O11579" s="5">
        <v>0.91138625144958496</v>
      </c>
      <c r="P11579" s="3">
        <v>0.45655590295791626</v>
      </c>
    </row>
    <row r="11580" spans="1:16" x14ac:dyDescent="0.25">
      <c r="A11580" s="1">
        <v>2019</v>
      </c>
      <c r="B11580" t="s">
        <v>766</v>
      </c>
      <c r="C11580" t="s">
        <v>2467</v>
      </c>
      <c r="D11580" t="s">
        <v>3403</v>
      </c>
      <c r="E11580" t="s">
        <v>3469</v>
      </c>
      <c r="F11580" t="s">
        <v>4237</v>
      </c>
      <c r="G11580" s="4"/>
      <c r="H11580" s="4"/>
      <c r="I11580" s="4"/>
      <c r="J11580" s="4"/>
      <c r="K11580" s="4">
        <v>-833358.37135837099</v>
      </c>
      <c r="L11580" s="4">
        <v>7864028.0800280804</v>
      </c>
      <c r="M11580" s="4">
        <v>402216.21621621598</v>
      </c>
      <c r="N11580" s="3">
        <v>-0.11008359208575499</v>
      </c>
      <c r="O11580" s="5">
        <v>1.0152333974838257</v>
      </c>
      <c r="P11580" s="3">
        <v>5.1146335899829865E-2</v>
      </c>
    </row>
    <row r="11581" spans="1:16" x14ac:dyDescent="0.25">
      <c r="A11581" s="1">
        <v>2020</v>
      </c>
      <c r="B11581" t="s">
        <v>766</v>
      </c>
      <c r="C11581" t="s">
        <v>2467</v>
      </c>
      <c r="D11581" t="s">
        <v>3403</v>
      </c>
      <c r="E11581" t="s">
        <v>3469</v>
      </c>
      <c r="F11581" t="s">
        <v>4237</v>
      </c>
      <c r="G11581" s="4"/>
      <c r="H11581" s="4"/>
      <c r="I11581" s="4"/>
      <c r="J11581" s="4"/>
      <c r="K11581" s="4">
        <v>-1018778.21183551</v>
      </c>
      <c r="L11581" s="4">
        <v>12356643.1539279</v>
      </c>
      <c r="M11581" s="4">
        <v>374666.97955634102</v>
      </c>
      <c r="N11581" s="3">
        <v>-0.101429242193721</v>
      </c>
      <c r="O11581" s="5">
        <v>3.542917013168335</v>
      </c>
      <c r="P11581" s="3">
        <v>3.0321097001433372E-2</v>
      </c>
    </row>
    <row r="11582" spans="1:16" x14ac:dyDescent="0.25">
      <c r="A11582" s="1">
        <v>2021</v>
      </c>
      <c r="B11582" t="s">
        <v>766</v>
      </c>
      <c r="C11582" t="s">
        <v>2467</v>
      </c>
      <c r="D11582" t="s">
        <v>3403</v>
      </c>
      <c r="E11582" t="s">
        <v>3469</v>
      </c>
      <c r="F11582" t="s">
        <v>4237</v>
      </c>
      <c r="G11582" s="4"/>
      <c r="H11582" s="4"/>
      <c r="I11582" s="4"/>
      <c r="J11582" s="4"/>
      <c r="K11582" s="4">
        <v>-1504268.6081473201</v>
      </c>
      <c r="L11582" s="4">
        <v>23228212.703101899</v>
      </c>
      <c r="M11582" s="4">
        <v>1144452.60892711</v>
      </c>
      <c r="N11582" s="3">
        <v>-8.2084058229607001E-2</v>
      </c>
      <c r="O11582" s="5">
        <v>1.5377007722854614</v>
      </c>
      <c r="P11582" s="3">
        <v>4.9269936978816986E-2</v>
      </c>
    </row>
    <row r="11583" spans="1:16" x14ac:dyDescent="0.25">
      <c r="A11583" s="1">
        <v>2022</v>
      </c>
      <c r="B11583" t="s">
        <v>766</v>
      </c>
      <c r="C11583" t="s">
        <v>2467</v>
      </c>
      <c r="D11583" t="s">
        <v>3403</v>
      </c>
      <c r="E11583" t="s">
        <v>3469</v>
      </c>
      <c r="F11583" t="s">
        <v>4237</v>
      </c>
      <c r="G11583" s="4"/>
      <c r="H11583" s="4"/>
      <c r="I11583" s="4"/>
      <c r="J11583" s="4"/>
      <c r="K11583" s="4">
        <v>-1570080.1203530501</v>
      </c>
      <c r="L11583" s="4">
        <v>24886167.679960299</v>
      </c>
      <c r="M11583" s="4">
        <v>575698.89653363905</v>
      </c>
      <c r="N11583" s="3">
        <v>-6.7873535482760997E-2</v>
      </c>
      <c r="O11583" s="5">
        <v>1.0317288637161255</v>
      </c>
      <c r="P11583" s="3">
        <v>2.3133289068937302E-2</v>
      </c>
    </row>
    <row r="11584" spans="1:16" x14ac:dyDescent="0.25">
      <c r="A11584" s="1">
        <v>2023</v>
      </c>
      <c r="B11584" t="s">
        <v>766</v>
      </c>
      <c r="C11584" t="s">
        <v>2467</v>
      </c>
      <c r="D11584" t="s">
        <v>3403</v>
      </c>
      <c r="E11584" t="s">
        <v>3469</v>
      </c>
      <c r="F11584" t="s">
        <v>4237</v>
      </c>
      <c r="G11584" s="4"/>
      <c r="H11584" s="4"/>
      <c r="I11584" s="4"/>
      <c r="J11584" s="4"/>
      <c r="K11584" s="4">
        <v>-1712406.0927240599</v>
      </c>
      <c r="L11584" s="4">
        <v>25904497.550244998</v>
      </c>
      <c r="M11584" s="4">
        <v>888612.47208612505</v>
      </c>
      <c r="N11584" s="3">
        <v>-6.8574016238207997E-2</v>
      </c>
      <c r="O11584" s="5">
        <v>0.77437067031860352</v>
      </c>
      <c r="P11584" s="3">
        <v>3.430340439081192E-2</v>
      </c>
    </row>
    <row r="11585" spans="1:16" x14ac:dyDescent="0.25">
      <c r="A11585" s="1">
        <v>2024</v>
      </c>
      <c r="B11585" t="s">
        <v>766</v>
      </c>
      <c r="C11585" t="s">
        <v>2467</v>
      </c>
      <c r="D11585" t="s">
        <v>3403</v>
      </c>
      <c r="E11585" t="s">
        <v>3469</v>
      </c>
      <c r="F11585" t="s">
        <v>4237</v>
      </c>
      <c r="G11585" s="4"/>
      <c r="H11585" s="4"/>
      <c r="I11585" s="4"/>
      <c r="J11585" s="4"/>
      <c r="K11585" s="4">
        <v>-1788266.1190855601</v>
      </c>
      <c r="L11585" s="4">
        <v>29943162.680925101</v>
      </c>
      <c r="M11585" s="4">
        <v>1402370.11060516</v>
      </c>
      <c r="N11585" s="3">
        <v>-6.4036504240970002E-2</v>
      </c>
      <c r="O11585" s="5">
        <v>1.0193997621536255</v>
      </c>
      <c r="P11585" s="3">
        <v>4.6834401786327362E-2</v>
      </c>
    </row>
    <row r="11586" spans="1:16" x14ac:dyDescent="0.25">
      <c r="A11586" s="1">
        <v>2015</v>
      </c>
      <c r="B11586" t="s">
        <v>767</v>
      </c>
      <c r="C11586" t="s">
        <v>2468</v>
      </c>
      <c r="D11586" t="s">
        <v>3436</v>
      </c>
      <c r="E11586" t="s">
        <v>3469</v>
      </c>
      <c r="F11586" t="s">
        <v>4238</v>
      </c>
      <c r="G11586" s="4"/>
      <c r="H11586" s="4"/>
      <c r="I11586" s="4"/>
      <c r="J11586" s="4"/>
      <c r="K11586" s="4">
        <v>-57336.117038897399</v>
      </c>
      <c r="L11586" s="4">
        <v>577385.73068419099</v>
      </c>
      <c r="M11586" s="4">
        <v>449953.39090776001</v>
      </c>
      <c r="N11586" s="3">
        <v>-0.39156421594829699</v>
      </c>
      <c r="P11586" s="3">
        <v>0.77929425239562988</v>
      </c>
    </row>
    <row r="11587" spans="1:16" x14ac:dyDescent="0.25">
      <c r="A11587" s="1">
        <v>2016</v>
      </c>
      <c r="B11587" t="s">
        <v>767</v>
      </c>
      <c r="C11587" t="s">
        <v>2468</v>
      </c>
      <c r="D11587" t="s">
        <v>3436</v>
      </c>
      <c r="E11587" t="s">
        <v>3469</v>
      </c>
      <c r="F11587" t="s">
        <v>4238</v>
      </c>
      <c r="G11587" s="4"/>
      <c r="H11587" s="4"/>
      <c r="I11587" s="4"/>
      <c r="J11587" s="4"/>
      <c r="K11587" s="4">
        <v>91980.063772089299</v>
      </c>
      <c r="L11587" s="4">
        <v>906361.56390618905</v>
      </c>
      <c r="M11587" s="4">
        <v>429550.46637065301</v>
      </c>
      <c r="N11587" s="3">
        <v>-0.13168604133658501</v>
      </c>
      <c r="P11587" s="3">
        <v>0.47392839193344116</v>
      </c>
    </row>
    <row r="11588" spans="1:16" x14ac:dyDescent="0.25">
      <c r="A11588" s="1">
        <v>2017</v>
      </c>
      <c r="B11588" t="s">
        <v>767</v>
      </c>
      <c r="C11588" t="s">
        <v>2468</v>
      </c>
      <c r="D11588" t="s">
        <v>3436</v>
      </c>
      <c r="E11588" t="s">
        <v>3469</v>
      </c>
      <c r="F11588" t="s">
        <v>4238</v>
      </c>
      <c r="G11588" s="4"/>
      <c r="H11588" s="4"/>
      <c r="I11588" s="4"/>
      <c r="J11588" s="4"/>
      <c r="K11588" s="4">
        <v>113037.73048337099</v>
      </c>
      <c r="L11588" s="4">
        <v>1350011.1446732299</v>
      </c>
      <c r="M11588" s="4">
        <v>588120.54693444597</v>
      </c>
      <c r="N11588" s="3">
        <v>9.8935436672777002E-2</v>
      </c>
      <c r="P11588" s="3">
        <v>0.43564125895500183</v>
      </c>
    </row>
    <row r="11589" spans="1:16" x14ac:dyDescent="0.25">
      <c r="A11589" s="1">
        <v>2018</v>
      </c>
      <c r="B11589" t="s">
        <v>767</v>
      </c>
      <c r="C11589" t="s">
        <v>2468</v>
      </c>
      <c r="D11589" t="s">
        <v>3436</v>
      </c>
      <c r="E11589" t="s">
        <v>3469</v>
      </c>
      <c r="F11589" t="s">
        <v>4238</v>
      </c>
      <c r="G11589" s="4"/>
      <c r="H11589" s="4"/>
      <c r="I11589" s="4"/>
      <c r="J11589" s="4"/>
      <c r="K11589" s="4">
        <v>-850570.32250423799</v>
      </c>
      <c r="L11589" s="4">
        <v>5114814.3213495295</v>
      </c>
      <c r="M11589" s="4">
        <v>668883.55946380098</v>
      </c>
      <c r="N11589" s="3">
        <v>-0.26518411884259901</v>
      </c>
      <c r="O11589" s="5">
        <v>2.9121439456939697</v>
      </c>
      <c r="P11589" s="3">
        <v>0.13077376782894135</v>
      </c>
    </row>
    <row r="11590" spans="1:16" x14ac:dyDescent="0.25">
      <c r="A11590" s="1">
        <v>2019</v>
      </c>
      <c r="B11590" t="s">
        <v>767</v>
      </c>
      <c r="C11590" t="s">
        <v>2468</v>
      </c>
      <c r="D11590" t="s">
        <v>3436</v>
      </c>
      <c r="E11590" t="s">
        <v>3469</v>
      </c>
      <c r="F11590" t="s">
        <v>4238</v>
      </c>
      <c r="G11590" s="4"/>
      <c r="H11590" s="4"/>
      <c r="I11590" s="4"/>
      <c r="J11590" s="4"/>
      <c r="K11590" s="4">
        <v>-921681.291681292</v>
      </c>
      <c r="L11590" s="4">
        <v>5594201.4742014697</v>
      </c>
      <c r="M11590" s="4">
        <v>1850888.0308880301</v>
      </c>
      <c r="N11590" s="3">
        <v>-0.176481582804977</v>
      </c>
      <c r="O11590" s="5">
        <v>2.2720348834991455</v>
      </c>
      <c r="P11590" s="3">
        <v>0.33085831999778748</v>
      </c>
    </row>
    <row r="11591" spans="1:16" x14ac:dyDescent="0.25">
      <c r="A11591" s="1">
        <v>2020</v>
      </c>
      <c r="B11591" t="s">
        <v>767</v>
      </c>
      <c r="C11591" t="s">
        <v>2468</v>
      </c>
      <c r="D11591" t="s">
        <v>3436</v>
      </c>
      <c r="E11591" t="s">
        <v>3469</v>
      </c>
      <c r="F11591" t="s">
        <v>4238</v>
      </c>
      <c r="G11591" s="4"/>
      <c r="H11591" s="4"/>
      <c r="I11591" s="4"/>
      <c r="J11591" s="4"/>
      <c r="K11591" s="4">
        <v>-702446.75123890501</v>
      </c>
      <c r="L11591" s="4">
        <v>6137885.6480267197</v>
      </c>
      <c r="M11591" s="4">
        <v>754803.77676241996</v>
      </c>
      <c r="N11591" s="3">
        <v>-0.120715742381468</v>
      </c>
      <c r="O11591" s="5">
        <v>3.4266819953918457</v>
      </c>
      <c r="P11591" s="3">
        <v>0.12297455966472626</v>
      </c>
    </row>
    <row r="11592" spans="1:16" x14ac:dyDescent="0.25">
      <c r="A11592" s="1">
        <v>2021</v>
      </c>
      <c r="B11592" t="s">
        <v>767</v>
      </c>
      <c r="C11592" t="s">
        <v>2468</v>
      </c>
      <c r="D11592" t="s">
        <v>3436</v>
      </c>
      <c r="E11592" t="s">
        <v>3469</v>
      </c>
      <c r="F11592" t="s">
        <v>4238</v>
      </c>
      <c r="G11592" s="4"/>
      <c r="H11592" s="4"/>
      <c r="I11592" s="4"/>
      <c r="J11592" s="4"/>
      <c r="K11592" s="4">
        <v>-836769.41418170696</v>
      </c>
      <c r="L11592" s="4">
        <v>11914876.770463901</v>
      </c>
      <c r="M11592" s="4">
        <v>2369577.6379818399</v>
      </c>
      <c r="N11592" s="3">
        <v>-9.0058505818081003E-2</v>
      </c>
      <c r="O11592" s="5">
        <v>2.8281457424163818</v>
      </c>
      <c r="P11592" s="3">
        <v>0.1988755464553833</v>
      </c>
    </row>
    <row r="11593" spans="1:16" x14ac:dyDescent="0.25">
      <c r="A11593" s="1">
        <v>2024</v>
      </c>
      <c r="B11593" t="s">
        <v>767</v>
      </c>
      <c r="C11593" t="s">
        <v>2468</v>
      </c>
      <c r="D11593" t="s">
        <v>3436</v>
      </c>
      <c r="E11593" t="s">
        <v>3469</v>
      </c>
      <c r="F11593" t="s">
        <v>4238</v>
      </c>
      <c r="G11593" s="4"/>
      <c r="H11593" s="4"/>
      <c r="I11593" s="4"/>
      <c r="J11593" s="4"/>
      <c r="K11593" s="4">
        <v>-690018.31944972498</v>
      </c>
      <c r="L11593" s="4">
        <v>7834811.7935778201</v>
      </c>
      <c r="M11593" s="4">
        <v>1764936.5732259499</v>
      </c>
      <c r="N11593" s="3">
        <v>-7.8549792595529994E-2</v>
      </c>
      <c r="O11593" s="5">
        <v>1.5023950338363647</v>
      </c>
      <c r="P11593" s="3">
        <v>0.22526852786540985</v>
      </c>
    </row>
    <row r="11594" spans="1:16" x14ac:dyDescent="0.25">
      <c r="A11594" s="1">
        <v>2016</v>
      </c>
      <c r="B11594" t="s">
        <v>768</v>
      </c>
      <c r="C11594" t="s">
        <v>2469</v>
      </c>
      <c r="D11594" t="s">
        <v>3413</v>
      </c>
      <c r="E11594" t="s">
        <v>3469</v>
      </c>
      <c r="F11594" t="s">
        <v>4239</v>
      </c>
      <c r="G11594" s="4"/>
      <c r="H11594" s="4"/>
      <c r="I11594" s="4"/>
      <c r="J11594" s="4"/>
      <c r="K11594" s="4">
        <v>-2790041.5710582002</v>
      </c>
      <c r="L11594" s="4">
        <v>2927641.7736984799</v>
      </c>
      <c r="M11594" s="4">
        <v>4203874.0054236101</v>
      </c>
      <c r="N11594" s="3">
        <v>-0.98861500813722802</v>
      </c>
      <c r="P11594" s="3">
        <v>1.4359250068664551</v>
      </c>
    </row>
    <row r="11595" spans="1:16" x14ac:dyDescent="0.25">
      <c r="A11595" s="1">
        <v>2017</v>
      </c>
      <c r="B11595" t="s">
        <v>768</v>
      </c>
      <c r="C11595" t="s">
        <v>2469</v>
      </c>
      <c r="D11595" t="s">
        <v>3413</v>
      </c>
      <c r="E11595" t="s">
        <v>3469</v>
      </c>
      <c r="F11595" t="s">
        <v>4239</v>
      </c>
      <c r="G11595" s="4"/>
      <c r="H11595" s="4"/>
      <c r="I11595" s="4"/>
      <c r="J11595" s="4"/>
      <c r="K11595" s="4">
        <v>-3117380.3100525001</v>
      </c>
      <c r="L11595" s="4">
        <v>3355176.1242669499</v>
      </c>
      <c r="M11595" s="4">
        <v>5200163.7114067702</v>
      </c>
      <c r="N11595" s="3">
        <v>-0.97791763119958297</v>
      </c>
      <c r="P11595" s="3">
        <v>1.5498929023742676</v>
      </c>
    </row>
    <row r="11596" spans="1:16" x14ac:dyDescent="0.25">
      <c r="A11596" s="1">
        <v>2018</v>
      </c>
      <c r="B11596" t="s">
        <v>768</v>
      </c>
      <c r="C11596" t="s">
        <v>2469</v>
      </c>
      <c r="D11596" t="s">
        <v>3413</v>
      </c>
      <c r="E11596" t="s">
        <v>3469</v>
      </c>
      <c r="F11596" t="s">
        <v>4239</v>
      </c>
      <c r="G11596" s="4"/>
      <c r="H11596" s="4"/>
      <c r="I11596" s="4"/>
      <c r="J11596" s="4"/>
      <c r="K11596" s="4">
        <v>-5323983.1530951401</v>
      </c>
      <c r="L11596" s="4">
        <v>7894356.7309898697</v>
      </c>
      <c r="M11596" s="4">
        <v>4587666.0819103001</v>
      </c>
      <c r="N11596" s="3">
        <v>-0.957072664704259</v>
      </c>
      <c r="O11596" s="5">
        <v>3.3463263511657715</v>
      </c>
      <c r="P11596" s="3">
        <v>0.58113235235214233</v>
      </c>
    </row>
    <row r="11597" spans="1:16" x14ac:dyDescent="0.25">
      <c r="A11597" s="1">
        <v>2019</v>
      </c>
      <c r="B11597" t="s">
        <v>768</v>
      </c>
      <c r="C11597" t="s">
        <v>2469</v>
      </c>
      <c r="D11597" t="s">
        <v>3413</v>
      </c>
      <c r="E11597" t="s">
        <v>3469</v>
      </c>
      <c r="F11597" t="s">
        <v>4239</v>
      </c>
      <c r="G11597" s="4"/>
      <c r="H11597" s="4"/>
      <c r="I11597" s="4"/>
      <c r="J11597" s="4"/>
      <c r="K11597" s="4">
        <v>-4038617.0586170601</v>
      </c>
      <c r="L11597" s="4">
        <v>13424432.4324324</v>
      </c>
      <c r="M11597" s="4">
        <v>9945083.1870831903</v>
      </c>
      <c r="N11597" s="3">
        <v>-0.38625969302512397</v>
      </c>
      <c r="O11597" s="5">
        <v>2.3024027347564697</v>
      </c>
      <c r="P11597" s="3">
        <v>0.74081963300704956</v>
      </c>
    </row>
    <row r="11598" spans="1:16" x14ac:dyDescent="0.25">
      <c r="A11598" s="1">
        <v>2020</v>
      </c>
      <c r="B11598" t="s">
        <v>768</v>
      </c>
      <c r="C11598" t="s">
        <v>2469</v>
      </c>
      <c r="D11598" t="s">
        <v>3413</v>
      </c>
      <c r="E11598" t="s">
        <v>3469</v>
      </c>
      <c r="F11598" t="s">
        <v>4239</v>
      </c>
      <c r="G11598" s="4"/>
      <c r="H11598" s="4"/>
      <c r="I11598" s="4"/>
      <c r="J11598" s="4"/>
      <c r="K11598" s="4">
        <v>-2739113.5099319499</v>
      </c>
      <c r="L11598" s="4">
        <v>13669501.5391411</v>
      </c>
      <c r="M11598" s="4">
        <v>8961010.0354761705</v>
      </c>
      <c r="N11598" s="3">
        <v>-0.20389239724788399</v>
      </c>
      <c r="O11598" s="5">
        <v>1.7407183647155762</v>
      </c>
      <c r="P11598" s="3">
        <v>0.65554767847061157</v>
      </c>
    </row>
    <row r="11599" spans="1:16" x14ac:dyDescent="0.25">
      <c r="A11599" s="1">
        <v>2021</v>
      </c>
      <c r="B11599" t="s">
        <v>768</v>
      </c>
      <c r="C11599" t="s">
        <v>2469</v>
      </c>
      <c r="D11599" t="s">
        <v>3413</v>
      </c>
      <c r="E11599" t="s">
        <v>3469</v>
      </c>
      <c r="F11599" t="s">
        <v>4239</v>
      </c>
      <c r="G11599" s="4"/>
      <c r="H11599" s="4"/>
      <c r="I11599" s="4"/>
      <c r="J11599" s="4"/>
      <c r="K11599" s="4">
        <v>-4296142.2819395801</v>
      </c>
      <c r="L11599" s="4">
        <v>14241322.946111901</v>
      </c>
      <c r="M11599" s="4">
        <v>7959047.4548058398</v>
      </c>
      <c r="N11599" s="3">
        <v>-0.29535636035677898</v>
      </c>
      <c r="O11599" s="5">
        <v>1.7224006652832031</v>
      </c>
      <c r="P11599" s="3">
        <v>0.55886995792388916</v>
      </c>
    </row>
    <row r="11600" spans="1:16" x14ac:dyDescent="0.25">
      <c r="A11600" s="1">
        <v>2022</v>
      </c>
      <c r="B11600" t="s">
        <v>768</v>
      </c>
      <c r="C11600" t="s">
        <v>2469</v>
      </c>
      <c r="D11600" t="s">
        <v>3413</v>
      </c>
      <c r="E11600" t="s">
        <v>3469</v>
      </c>
      <c r="F11600" t="s">
        <v>4239</v>
      </c>
      <c r="G11600" s="4"/>
      <c r="H11600" s="4"/>
      <c r="I11600" s="4"/>
      <c r="J11600" s="4"/>
      <c r="K11600" s="4">
        <v>-2629028.2733063302</v>
      </c>
      <c r="L11600" s="4">
        <v>15453602.655496299</v>
      </c>
      <c r="M11600" s="4">
        <v>7777208.8304912802</v>
      </c>
      <c r="N11600" s="3">
        <v>-0.18409929218600801</v>
      </c>
      <c r="O11600" s="5">
        <v>2.0996391773223877</v>
      </c>
      <c r="P11600" s="3">
        <v>0.50326186418533325</v>
      </c>
    </row>
    <row r="11601" spans="1:16" x14ac:dyDescent="0.25">
      <c r="A11601" s="1">
        <v>2023</v>
      </c>
      <c r="B11601" t="s">
        <v>768</v>
      </c>
      <c r="C11601" t="s">
        <v>2469</v>
      </c>
      <c r="D11601" t="s">
        <v>3413</v>
      </c>
      <c r="E11601" t="s">
        <v>3469</v>
      </c>
      <c r="F11601" t="s">
        <v>4239</v>
      </c>
      <c r="G11601" s="4"/>
      <c r="H11601" s="4"/>
      <c r="I11601" s="4"/>
      <c r="J11601" s="4"/>
      <c r="K11601" s="4">
        <v>-3495317.80155318</v>
      </c>
      <c r="L11601" s="4">
        <v>22532150.118321501</v>
      </c>
      <c r="M11601" s="4">
        <v>11682161.117221599</v>
      </c>
      <c r="N11601" s="3">
        <v>-0.18661820490404499</v>
      </c>
      <c r="O11601" s="5">
        <v>1.1092529296875</v>
      </c>
      <c r="P11601" s="3">
        <v>0.51846635341644287</v>
      </c>
    </row>
    <row r="11602" spans="1:16" x14ac:dyDescent="0.25">
      <c r="A11602" s="1">
        <v>2024</v>
      </c>
      <c r="B11602" t="s">
        <v>768</v>
      </c>
      <c r="C11602" t="s">
        <v>2469</v>
      </c>
      <c r="D11602" t="s">
        <v>3413</v>
      </c>
      <c r="E11602" t="s">
        <v>3469</v>
      </c>
      <c r="F11602" t="s">
        <v>4239</v>
      </c>
      <c r="G11602" s="4"/>
      <c r="H11602" s="4"/>
      <c r="I11602" s="4"/>
      <c r="J11602" s="4"/>
      <c r="K11602" s="4">
        <v>-3718209.5164441001</v>
      </c>
      <c r="L11602" s="4">
        <v>21901824.751821801</v>
      </c>
      <c r="M11602" s="4">
        <v>14744883.4278933</v>
      </c>
      <c r="N11602" s="3">
        <v>-0.167346405460571</v>
      </c>
      <c r="O11602" s="5">
        <v>1.3754664659500122</v>
      </c>
      <c r="P11602" s="3">
        <v>0.67322623729705811</v>
      </c>
    </row>
    <row r="11603" spans="1:16" x14ac:dyDescent="0.25">
      <c r="A11603" s="1">
        <v>2015</v>
      </c>
      <c r="B11603" t="s">
        <v>769</v>
      </c>
      <c r="C11603" t="s">
        <v>2470</v>
      </c>
      <c r="D11603" t="s">
        <v>3436</v>
      </c>
      <c r="E11603" t="s">
        <v>3469</v>
      </c>
      <c r="F11603" t="s">
        <v>4240</v>
      </c>
      <c r="G11603" s="4"/>
      <c r="H11603" s="4"/>
      <c r="I11603" s="4"/>
      <c r="J11603" s="4"/>
      <c r="K11603" s="4">
        <v>-55287.76917</v>
      </c>
      <c r="L11603" s="4">
        <v>206377.26707</v>
      </c>
      <c r="M11603" s="4">
        <v>4832.0565699999997</v>
      </c>
      <c r="N11603" s="3">
        <v>-0.53351485259984899</v>
      </c>
      <c r="P11603" s="3">
        <v>2.3413704708218575E-2</v>
      </c>
    </row>
    <row r="11604" spans="1:16" x14ac:dyDescent="0.25">
      <c r="A11604" s="1">
        <v>2016</v>
      </c>
      <c r="B11604" t="s">
        <v>769</v>
      </c>
      <c r="C11604" t="s">
        <v>2470</v>
      </c>
      <c r="D11604" t="s">
        <v>3436</v>
      </c>
      <c r="E11604" t="s">
        <v>3469</v>
      </c>
      <c r="F11604" t="s">
        <v>4240</v>
      </c>
      <c r="G11604" s="4"/>
      <c r="H11604" s="4"/>
      <c r="I11604" s="4"/>
      <c r="J11604" s="4"/>
      <c r="K11604" s="4">
        <v>-165459.32070000001</v>
      </c>
      <c r="L11604" s="4">
        <v>1096800.8658</v>
      </c>
      <c r="M11604" s="4">
        <v>1045849.20635</v>
      </c>
      <c r="N11604" s="3">
        <v>-0.25393200902720398</v>
      </c>
      <c r="P11604" s="3">
        <v>0.9535452127456665</v>
      </c>
    </row>
    <row r="11605" spans="1:16" x14ac:dyDescent="0.25">
      <c r="A11605" s="1">
        <v>2017</v>
      </c>
      <c r="B11605" t="s">
        <v>769</v>
      </c>
      <c r="C11605" t="s">
        <v>2470</v>
      </c>
      <c r="D11605" t="s">
        <v>3436</v>
      </c>
      <c r="E11605" t="s">
        <v>3469</v>
      </c>
      <c r="F11605" t="s">
        <v>4240</v>
      </c>
      <c r="G11605" s="4"/>
      <c r="H11605" s="4"/>
      <c r="I11605" s="4"/>
      <c r="J11605" s="4"/>
      <c r="K11605" s="4">
        <v>-1213073</v>
      </c>
      <c r="L11605" s="4">
        <v>5108010</v>
      </c>
      <c r="M11605" s="4">
        <v>1018193</v>
      </c>
      <c r="N11605" s="3">
        <v>-0.39101046792136102</v>
      </c>
      <c r="P11605" s="3">
        <v>0.19933260977268219</v>
      </c>
    </row>
    <row r="11606" spans="1:16" x14ac:dyDescent="0.25">
      <c r="A11606" s="1">
        <v>2018</v>
      </c>
      <c r="B11606" t="s">
        <v>769</v>
      </c>
      <c r="C11606" t="s">
        <v>2470</v>
      </c>
      <c r="D11606" t="s">
        <v>3436</v>
      </c>
      <c r="E11606" t="s">
        <v>3469</v>
      </c>
      <c r="F11606" t="s">
        <v>4240</v>
      </c>
      <c r="G11606" s="4"/>
      <c r="H11606" s="4"/>
      <c r="I11606" s="4"/>
      <c r="J11606" s="4"/>
      <c r="K11606" s="4">
        <v>-3474439</v>
      </c>
      <c r="L11606" s="4">
        <v>2875701</v>
      </c>
      <c r="M11606" s="4">
        <v>792766</v>
      </c>
      <c r="N11606" s="3">
        <v>-0.87038195646109895</v>
      </c>
      <c r="O11606" s="5">
        <v>1.8010530471801758</v>
      </c>
      <c r="P11606" s="3">
        <v>0.27567747235298157</v>
      </c>
    </row>
    <row r="11607" spans="1:16" x14ac:dyDescent="0.25">
      <c r="A11607" s="1">
        <v>2019</v>
      </c>
      <c r="B11607" t="s">
        <v>769</v>
      </c>
      <c r="C11607" t="s">
        <v>2470</v>
      </c>
      <c r="D11607" t="s">
        <v>3436</v>
      </c>
      <c r="E11607" t="s">
        <v>3469</v>
      </c>
      <c r="F11607" t="s">
        <v>4240</v>
      </c>
      <c r="G11607" s="4"/>
      <c r="H11607" s="4"/>
      <c r="I11607" s="4"/>
      <c r="J11607" s="4"/>
      <c r="K11607" s="4">
        <v>-2744045</v>
      </c>
      <c r="L11607" s="4">
        <v>2983338</v>
      </c>
      <c r="M11607" s="4">
        <v>677741</v>
      </c>
      <c r="N11607" s="3">
        <v>-0.93668774008843403</v>
      </c>
      <c r="O11607" s="5">
        <v>3.4837088584899902</v>
      </c>
      <c r="P11607" s="3">
        <v>0.22717539966106415</v>
      </c>
    </row>
    <row r="11608" spans="1:16" x14ac:dyDescent="0.25">
      <c r="A11608" s="1">
        <v>2020</v>
      </c>
      <c r="B11608" t="s">
        <v>769</v>
      </c>
      <c r="C11608" t="s">
        <v>2470</v>
      </c>
      <c r="D11608" t="s">
        <v>3436</v>
      </c>
      <c r="E11608" t="s">
        <v>3469</v>
      </c>
      <c r="F11608" t="s">
        <v>4240</v>
      </c>
      <c r="G11608" s="4"/>
      <c r="H11608" s="4"/>
      <c r="I11608" s="4"/>
      <c r="J11608" s="4"/>
      <c r="K11608" s="4">
        <v>-1790123</v>
      </c>
      <c r="L11608" s="4">
        <v>4274981</v>
      </c>
      <c r="M11608" s="4">
        <v>969744</v>
      </c>
      <c r="N11608" s="3">
        <v>-0.49326104294947598</v>
      </c>
      <c r="O11608" s="5">
        <v>11.805601119995117</v>
      </c>
      <c r="P11608" s="3">
        <v>0.22684170305728912</v>
      </c>
    </row>
    <row r="11609" spans="1:16" x14ac:dyDescent="0.25">
      <c r="A11609" s="1">
        <v>2021</v>
      </c>
      <c r="B11609" t="s">
        <v>769</v>
      </c>
      <c r="C11609" t="s">
        <v>2470</v>
      </c>
      <c r="D11609" t="s">
        <v>3436</v>
      </c>
      <c r="E11609" t="s">
        <v>3469</v>
      </c>
      <c r="F11609" t="s">
        <v>4240</v>
      </c>
      <c r="G11609" s="4"/>
      <c r="H11609" s="4"/>
      <c r="I11609" s="4"/>
      <c r="J11609" s="4"/>
      <c r="K11609" s="4">
        <v>-2245316</v>
      </c>
      <c r="L11609" s="4">
        <v>2978639</v>
      </c>
      <c r="M11609" s="4">
        <v>1613542</v>
      </c>
      <c r="N11609" s="3">
        <v>-0.61908839999889698</v>
      </c>
      <c r="O11609" s="5">
        <v>7.8503212928771973</v>
      </c>
      <c r="P11609" s="3">
        <v>0.54170447587966919</v>
      </c>
    </row>
    <row r="11610" spans="1:16" x14ac:dyDescent="0.25">
      <c r="A11610" s="1">
        <v>2022</v>
      </c>
      <c r="B11610" t="s">
        <v>769</v>
      </c>
      <c r="C11610" t="s">
        <v>2470</v>
      </c>
      <c r="D11610" t="s">
        <v>3436</v>
      </c>
      <c r="E11610" t="s">
        <v>3469</v>
      </c>
      <c r="F11610" t="s">
        <v>4240</v>
      </c>
      <c r="G11610" s="4"/>
      <c r="H11610" s="4"/>
      <c r="I11610" s="4"/>
      <c r="J11610" s="4"/>
      <c r="K11610" s="4">
        <v>-1481280</v>
      </c>
      <c r="L11610" s="4">
        <v>2948901</v>
      </c>
      <c r="M11610" s="4">
        <v>2845875</v>
      </c>
      <c r="N11610" s="3">
        <v>-0.49979586810042598</v>
      </c>
      <c r="O11610" s="5">
        <v>5.0044255256652832</v>
      </c>
      <c r="P11610" s="3">
        <v>0.96506291627883911</v>
      </c>
    </row>
    <row r="11611" spans="1:16" x14ac:dyDescent="0.25">
      <c r="A11611" s="1">
        <v>2023</v>
      </c>
      <c r="B11611" t="s">
        <v>769</v>
      </c>
      <c r="C11611" t="s">
        <v>2470</v>
      </c>
      <c r="D11611" t="s">
        <v>3436</v>
      </c>
      <c r="E11611" t="s">
        <v>3469</v>
      </c>
      <c r="F11611" t="s">
        <v>4240</v>
      </c>
      <c r="G11611" s="4"/>
      <c r="H11611" s="4"/>
      <c r="I11611" s="4"/>
      <c r="J11611" s="4"/>
      <c r="K11611" s="4">
        <v>-2579520</v>
      </c>
      <c r="L11611" s="4">
        <v>777602</v>
      </c>
      <c r="M11611" s="4">
        <v>1583593</v>
      </c>
      <c r="N11611" s="3">
        <v>-1.3844185822472199</v>
      </c>
      <c r="O11611" s="5">
        <v>8.9586687088012695</v>
      </c>
      <c r="P11611" s="3">
        <v>2.036508321762085</v>
      </c>
    </row>
    <row r="11612" spans="1:16" x14ac:dyDescent="0.25">
      <c r="A11612" s="1">
        <v>2024</v>
      </c>
      <c r="B11612" t="s">
        <v>769</v>
      </c>
      <c r="C11612" t="s">
        <v>2470</v>
      </c>
      <c r="D11612" t="s">
        <v>3436</v>
      </c>
      <c r="E11612" t="s">
        <v>3469</v>
      </c>
      <c r="F11612" t="s">
        <v>4240</v>
      </c>
      <c r="G11612" s="4"/>
      <c r="H11612" s="4"/>
      <c r="I11612" s="4"/>
      <c r="J11612" s="4"/>
      <c r="K11612" s="4">
        <v>-1594798</v>
      </c>
      <c r="L11612" s="4">
        <v>1587723</v>
      </c>
      <c r="M11612" s="4">
        <v>1524365</v>
      </c>
      <c r="N11612" s="3">
        <v>-1.3484810755393</v>
      </c>
      <c r="O11612" s="5">
        <v>3.7097697257995605</v>
      </c>
      <c r="P11612" s="3">
        <v>0.96009504795074463</v>
      </c>
    </row>
    <row r="11613" spans="1:16" x14ac:dyDescent="0.25">
      <c r="A11613" s="1">
        <v>2019</v>
      </c>
      <c r="B11613" t="s">
        <v>770</v>
      </c>
      <c r="C11613" t="s">
        <v>2471</v>
      </c>
      <c r="D11613" t="s">
        <v>3442</v>
      </c>
      <c r="E11613" t="s">
        <v>3469</v>
      </c>
      <c r="F11613" t="s">
        <v>4241</v>
      </c>
      <c r="G11613" s="4"/>
      <c r="H11613" s="4"/>
      <c r="I11613" s="4"/>
      <c r="J11613" s="4"/>
      <c r="K11613" s="4">
        <v>-5907109.1611091597</v>
      </c>
      <c r="L11613" s="4">
        <v>15675657.423657401</v>
      </c>
      <c r="M11613" s="4">
        <v>3830012.6360126399</v>
      </c>
      <c r="N11613" s="3">
        <v>-0.44170424490136201</v>
      </c>
      <c r="O11613" s="5">
        <v>0.90983682870864868</v>
      </c>
      <c r="P11613" s="3">
        <v>0.24432867765426636</v>
      </c>
    </row>
    <row r="11614" spans="1:16" x14ac:dyDescent="0.25">
      <c r="A11614" s="1">
        <v>2020</v>
      </c>
      <c r="B11614" t="s">
        <v>770</v>
      </c>
      <c r="C11614" t="s">
        <v>2471</v>
      </c>
      <c r="D11614" t="s">
        <v>3442</v>
      </c>
      <c r="E11614" t="s">
        <v>3469</v>
      </c>
      <c r="F11614" t="s">
        <v>4241</v>
      </c>
      <c r="G11614" s="4"/>
      <c r="H11614" s="4"/>
      <c r="I11614" s="4"/>
      <c r="J11614" s="4"/>
      <c r="K11614" s="4">
        <v>-6667987.9353422699</v>
      </c>
      <c r="L11614" s="4">
        <v>21976841.10266</v>
      </c>
      <c r="M11614" s="4">
        <v>11676468.3958422</v>
      </c>
      <c r="N11614" s="3">
        <v>-0.35668237115788498</v>
      </c>
      <c r="O11614" s="5">
        <v>0.53365403413772583</v>
      </c>
      <c r="P11614" s="3">
        <v>0.5313078761100769</v>
      </c>
    </row>
    <row r="11615" spans="1:16" x14ac:dyDescent="0.25">
      <c r="A11615" s="1">
        <v>2021</v>
      </c>
      <c r="B11615" t="s">
        <v>770</v>
      </c>
      <c r="C11615" t="s">
        <v>2471</v>
      </c>
      <c r="D11615" t="s">
        <v>3442</v>
      </c>
      <c r="E11615" t="s">
        <v>3469</v>
      </c>
      <c r="F11615" t="s">
        <v>4241</v>
      </c>
      <c r="G11615" s="4"/>
      <c r="H11615" s="4"/>
      <c r="I11615" s="4"/>
      <c r="J11615" s="4"/>
      <c r="K11615" s="4">
        <v>-6101613.5683704596</v>
      </c>
      <c r="L11615" s="4">
        <v>17898452.413979299</v>
      </c>
      <c r="M11615" s="4">
        <v>9644305.6482391004</v>
      </c>
      <c r="N11615" s="3">
        <v>-0.29213129806238802</v>
      </c>
      <c r="O11615" s="5">
        <v>0.54089254140853882</v>
      </c>
      <c r="P11615" s="3">
        <v>0.53883463144302368</v>
      </c>
    </row>
    <row r="11616" spans="1:16" x14ac:dyDescent="0.25">
      <c r="A11616" s="1">
        <v>2022</v>
      </c>
      <c r="B11616" t="s">
        <v>770</v>
      </c>
      <c r="C11616" t="s">
        <v>2471</v>
      </c>
      <c r="D11616" t="s">
        <v>3442</v>
      </c>
      <c r="E11616" t="s">
        <v>3469</v>
      </c>
      <c r="F11616" t="s">
        <v>4241</v>
      </c>
      <c r="G11616" s="4"/>
      <c r="H11616" s="4"/>
      <c r="I11616" s="4"/>
      <c r="J11616" s="4"/>
      <c r="K11616" s="4">
        <v>-4012601.8756857798</v>
      </c>
      <c r="L11616" s="4">
        <v>18818847.950754602</v>
      </c>
      <c r="M11616" s="4">
        <v>13679207.353682</v>
      </c>
      <c r="N11616" s="3">
        <v>-0.22739336477136701</v>
      </c>
      <c r="O11616" s="5">
        <v>0.7280876636505127</v>
      </c>
      <c r="P11616" s="3">
        <v>0.72688865661621094</v>
      </c>
    </row>
    <row r="11617" spans="1:16" x14ac:dyDescent="0.25">
      <c r="A11617" s="1">
        <v>2023</v>
      </c>
      <c r="B11617" t="s">
        <v>770</v>
      </c>
      <c r="C11617" t="s">
        <v>2471</v>
      </c>
      <c r="D11617" t="s">
        <v>3442</v>
      </c>
      <c r="E11617" t="s">
        <v>3469</v>
      </c>
      <c r="F11617" t="s">
        <v>4241</v>
      </c>
      <c r="G11617" s="4"/>
      <c r="H11617" s="4"/>
      <c r="I11617" s="4"/>
      <c r="J11617" s="4"/>
      <c r="K11617" s="4">
        <v>-2649088.4244908802</v>
      </c>
      <c r="L11617" s="4">
        <v>12319682.6983968</v>
      </c>
      <c r="M11617" s="4">
        <v>12436433.6899643</v>
      </c>
      <c r="N11617" s="3">
        <v>-0.17372353074892</v>
      </c>
      <c r="O11617" s="5">
        <v>1.0098906755447388</v>
      </c>
      <c r="P11617" s="3">
        <v>1.0094767808914185</v>
      </c>
    </row>
    <row r="11618" spans="1:16" x14ac:dyDescent="0.25">
      <c r="A11618" s="1">
        <v>2024</v>
      </c>
      <c r="B11618" t="s">
        <v>770</v>
      </c>
      <c r="C11618" t="s">
        <v>2471</v>
      </c>
      <c r="D11618" t="s">
        <v>3442</v>
      </c>
      <c r="E11618" t="s">
        <v>3469</v>
      </c>
      <c r="F11618" t="s">
        <v>4241</v>
      </c>
      <c r="G11618" s="4"/>
      <c r="H11618" s="4"/>
      <c r="I11618" s="4"/>
      <c r="J11618" s="4"/>
      <c r="K11618" s="4">
        <v>-534481.60914176004</v>
      </c>
      <c r="L11618" s="4">
        <v>9440481.2224570494</v>
      </c>
      <c r="M11618" s="4">
        <v>9715342.7159934193</v>
      </c>
      <c r="N11618" s="3">
        <v>-4.9120698836966001E-2</v>
      </c>
      <c r="O11618" s="5">
        <v>1.8647696971893311</v>
      </c>
      <c r="P11618" s="3">
        <v>1.0291152000427246</v>
      </c>
    </row>
    <row r="11619" spans="1:16" x14ac:dyDescent="0.25">
      <c r="A11619" s="1">
        <v>2017</v>
      </c>
      <c r="B11619" t="s">
        <v>771</v>
      </c>
      <c r="C11619" t="s">
        <v>2472</v>
      </c>
      <c r="D11619" t="s">
        <v>3444</v>
      </c>
      <c r="E11619" t="s">
        <v>3469</v>
      </c>
      <c r="F11619" t="s">
        <v>4242</v>
      </c>
      <c r="G11619" s="4"/>
      <c r="H11619" s="4"/>
      <c r="I11619" s="4"/>
      <c r="J11619" s="4"/>
      <c r="K11619" s="4">
        <v>-553348.39785714797</v>
      </c>
      <c r="L11619" s="4">
        <v>1418109.7097004801</v>
      </c>
      <c r="M11619" s="4">
        <v>197980.89264989601</v>
      </c>
      <c r="N11619" s="3">
        <v>-0.441985032752365</v>
      </c>
      <c r="P11619" s="3">
        <v>0.13960900902748108</v>
      </c>
    </row>
    <row r="11620" spans="1:16" x14ac:dyDescent="0.25">
      <c r="A11620" s="1">
        <v>2018</v>
      </c>
      <c r="B11620" t="s">
        <v>771</v>
      </c>
      <c r="C11620" t="s">
        <v>2472</v>
      </c>
      <c r="D11620" t="s">
        <v>3444</v>
      </c>
      <c r="E11620" t="s">
        <v>3469</v>
      </c>
      <c r="F11620" t="s">
        <v>4242</v>
      </c>
      <c r="G11620" s="4"/>
      <c r="H11620" s="4"/>
      <c r="I11620" s="4"/>
      <c r="J11620" s="4"/>
      <c r="K11620" s="4">
        <v>-3262340.20977209</v>
      </c>
      <c r="L11620" s="4">
        <v>4099871.9457582999</v>
      </c>
      <c r="M11620" s="4">
        <v>234607.21396901499</v>
      </c>
      <c r="N11620" s="3">
        <v>-1.1937760649928899</v>
      </c>
      <c r="O11620" s="5">
        <v>2.0285043716430664</v>
      </c>
      <c r="P11620" s="3">
        <v>5.7223059237003326E-2</v>
      </c>
    </row>
    <row r="11621" spans="1:16" x14ac:dyDescent="0.25">
      <c r="A11621" s="1">
        <v>2019</v>
      </c>
      <c r="B11621" t="s">
        <v>771</v>
      </c>
      <c r="C11621" t="s">
        <v>2472</v>
      </c>
      <c r="D11621" t="s">
        <v>3444</v>
      </c>
      <c r="E11621" t="s">
        <v>3469</v>
      </c>
      <c r="F11621" t="s">
        <v>4242</v>
      </c>
      <c r="G11621" s="4"/>
      <c r="H11621" s="4"/>
      <c r="I11621" s="4"/>
      <c r="J11621" s="4"/>
      <c r="K11621" s="4">
        <v>-3809602.6676026699</v>
      </c>
      <c r="L11621" s="4">
        <v>2914017.5500175501</v>
      </c>
      <c r="M11621" s="4">
        <v>500916.11091611098</v>
      </c>
      <c r="N11621" s="3">
        <v>-1.1200893218343499</v>
      </c>
      <c r="O11621" s="5">
        <v>3.2831201553344727</v>
      </c>
      <c r="P11621" s="3">
        <v>0.17189879715442657</v>
      </c>
    </row>
    <row r="11622" spans="1:16" x14ac:dyDescent="0.25">
      <c r="A11622" s="1">
        <v>2020</v>
      </c>
      <c r="B11622" t="s">
        <v>771</v>
      </c>
      <c r="C11622" t="s">
        <v>2472</v>
      </c>
      <c r="D11622" t="s">
        <v>3444</v>
      </c>
      <c r="E11622" t="s">
        <v>3469</v>
      </c>
      <c r="F11622" t="s">
        <v>4242</v>
      </c>
      <c r="G11622" s="4"/>
      <c r="H11622" s="4"/>
      <c r="I11622" s="4"/>
      <c r="J11622" s="4"/>
      <c r="K11622" s="4">
        <v>-1793981.47509076</v>
      </c>
      <c r="L11622" s="4">
        <v>3001138.13618983</v>
      </c>
      <c r="M11622" s="4">
        <v>773075.38340488402</v>
      </c>
      <c r="N11622" s="3">
        <v>-0.61163724268749897</v>
      </c>
      <c r="O11622" s="5">
        <v>3.4529478549957275</v>
      </c>
      <c r="P11622" s="3">
        <v>0.25759407877922058</v>
      </c>
    </row>
    <row r="11623" spans="1:16" x14ac:dyDescent="0.25">
      <c r="A11623" s="1">
        <v>2021</v>
      </c>
      <c r="B11623" t="s">
        <v>771</v>
      </c>
      <c r="C11623" t="s">
        <v>2472</v>
      </c>
      <c r="D11623" t="s">
        <v>3444</v>
      </c>
      <c r="E11623" t="s">
        <v>3469</v>
      </c>
      <c r="F11623" t="s">
        <v>4242</v>
      </c>
      <c r="G11623" s="4"/>
      <c r="H11623" s="4"/>
      <c r="I11623" s="4"/>
      <c r="J11623" s="4"/>
      <c r="K11623" s="4">
        <v>-5930215.4173758496</v>
      </c>
      <c r="L11623" s="4">
        <v>15405690.9776635</v>
      </c>
      <c r="M11623" s="4">
        <v>716847.99316182896</v>
      </c>
      <c r="N11623" s="3">
        <v>-0.63540323631849305</v>
      </c>
      <c r="O11623" s="5">
        <v>4.5456976890563965</v>
      </c>
      <c r="P11623" s="3">
        <v>4.6531375497579575E-2</v>
      </c>
    </row>
    <row r="11624" spans="1:16" x14ac:dyDescent="0.25">
      <c r="A11624" s="1">
        <v>2022</v>
      </c>
      <c r="B11624" t="s">
        <v>771</v>
      </c>
      <c r="C11624" t="s">
        <v>2472</v>
      </c>
      <c r="D11624" t="s">
        <v>3444</v>
      </c>
      <c r="E11624" t="s">
        <v>3469</v>
      </c>
      <c r="F11624" t="s">
        <v>4242</v>
      </c>
      <c r="G11624" s="4"/>
      <c r="H11624" s="4"/>
      <c r="I11624" s="4"/>
      <c r="J11624" s="4"/>
      <c r="K11624" s="4">
        <v>-3319408.31015755</v>
      </c>
      <c r="L11624" s="4">
        <v>12121098.359637599</v>
      </c>
      <c r="M11624" s="4">
        <v>764452.37290124001</v>
      </c>
      <c r="N11624" s="3">
        <v>-0.252425195881811</v>
      </c>
      <c r="O11624" s="5">
        <v>2.4740960597991943</v>
      </c>
      <c r="P11624" s="3">
        <v>6.3067913055419922E-2</v>
      </c>
    </row>
    <row r="11625" spans="1:16" x14ac:dyDescent="0.25">
      <c r="A11625" s="1">
        <v>2023</v>
      </c>
      <c r="B11625" t="s">
        <v>771</v>
      </c>
      <c r="C11625" t="s">
        <v>2472</v>
      </c>
      <c r="D11625" t="s">
        <v>3444</v>
      </c>
      <c r="E11625" t="s">
        <v>3469</v>
      </c>
      <c r="F11625" t="s">
        <v>4242</v>
      </c>
      <c r="G11625" s="4"/>
      <c r="H11625" s="4"/>
      <c r="I11625" s="4"/>
      <c r="J11625" s="4"/>
      <c r="K11625" s="4">
        <v>-5684625.5374462502</v>
      </c>
      <c r="L11625" s="4">
        <v>8134768.5231476901</v>
      </c>
      <c r="M11625" s="4">
        <v>987269.27307269303</v>
      </c>
      <c r="N11625" s="3">
        <v>-0.57295612394282602</v>
      </c>
      <c r="O11625" s="5">
        <v>3.0577113628387451</v>
      </c>
      <c r="P11625" s="3">
        <v>0.12136415392160416</v>
      </c>
    </row>
    <row r="11626" spans="1:16" x14ac:dyDescent="0.25">
      <c r="A11626" s="1">
        <v>2024</v>
      </c>
      <c r="B11626" t="s">
        <v>771</v>
      </c>
      <c r="C11626" t="s">
        <v>2472</v>
      </c>
      <c r="D11626" t="s">
        <v>3444</v>
      </c>
      <c r="E11626" t="s">
        <v>3469</v>
      </c>
      <c r="F11626" t="s">
        <v>4242</v>
      </c>
      <c r="G11626" s="4"/>
      <c r="H11626" s="4"/>
      <c r="I11626" s="4"/>
      <c r="J11626" s="4"/>
      <c r="K11626" s="4">
        <v>-9079321.0349816307</v>
      </c>
      <c r="L11626" s="4">
        <v>8236144.3534031603</v>
      </c>
      <c r="M11626" s="4">
        <v>1523226.4172328</v>
      </c>
      <c r="N11626" s="3">
        <v>-1.1091207224591999</v>
      </c>
      <c r="O11626" s="5">
        <v>11.577692985534668</v>
      </c>
      <c r="P11626" s="3">
        <v>0.18494410812854767</v>
      </c>
    </row>
    <row r="11627" spans="1:16" x14ac:dyDescent="0.25">
      <c r="A11627" s="1">
        <v>2019</v>
      </c>
      <c r="B11627" t="s">
        <v>772</v>
      </c>
      <c r="C11627" t="s">
        <v>2473</v>
      </c>
      <c r="D11627" t="s">
        <v>3403</v>
      </c>
      <c r="E11627" t="s">
        <v>3469</v>
      </c>
      <c r="F11627" t="s">
        <v>4243</v>
      </c>
      <c r="G11627" s="4"/>
      <c r="H11627" s="4"/>
      <c r="I11627" s="4"/>
      <c r="J11627" s="4"/>
      <c r="K11627" s="4">
        <v>-756947.700947701</v>
      </c>
      <c r="L11627" s="4">
        <v>3005116.88311688</v>
      </c>
      <c r="M11627" s="4">
        <v>165693.92769392801</v>
      </c>
      <c r="N11627" s="3">
        <v>-0.226609805736363</v>
      </c>
      <c r="O11627" s="5">
        <v>1.2062627077102661</v>
      </c>
      <c r="P11627" s="3">
        <v>5.5137265473604202E-2</v>
      </c>
    </row>
    <row r="11628" spans="1:16" x14ac:dyDescent="0.25">
      <c r="A11628" s="1">
        <v>2020</v>
      </c>
      <c r="B11628" t="s">
        <v>772</v>
      </c>
      <c r="C11628" t="s">
        <v>2473</v>
      </c>
      <c r="D11628" t="s">
        <v>3403</v>
      </c>
      <c r="E11628" t="s">
        <v>3469</v>
      </c>
      <c r="F11628" t="s">
        <v>4243</v>
      </c>
      <c r="G11628" s="4"/>
      <c r="H11628" s="4"/>
      <c r="I11628" s="4"/>
      <c r="J11628" s="4"/>
      <c r="K11628" s="4">
        <v>-1520835.00131138</v>
      </c>
      <c r="L11628" s="4">
        <v>8743240.89283989</v>
      </c>
      <c r="M11628" s="4">
        <v>226948.77351848999</v>
      </c>
      <c r="N11628" s="3">
        <v>-0.26001997460427401</v>
      </c>
      <c r="O11628" s="5">
        <v>0.40681171417236328</v>
      </c>
      <c r="P11628" s="3">
        <v>2.5957053527235985E-2</v>
      </c>
    </row>
    <row r="11629" spans="1:16" x14ac:dyDescent="0.25">
      <c r="A11629" s="1">
        <v>2021</v>
      </c>
      <c r="B11629" t="s">
        <v>772</v>
      </c>
      <c r="C11629" t="s">
        <v>2473</v>
      </c>
      <c r="D11629" t="s">
        <v>3403</v>
      </c>
      <c r="E11629" t="s">
        <v>3469</v>
      </c>
      <c r="F11629" t="s">
        <v>4243</v>
      </c>
      <c r="G11629" s="4"/>
      <c r="H11629" s="4"/>
      <c r="I11629" s="4"/>
      <c r="J11629" s="4"/>
      <c r="K11629" s="4">
        <v>-1533985.4089031201</v>
      </c>
      <c r="L11629" s="4">
        <v>15166862.614250701</v>
      </c>
      <c r="M11629" s="4">
        <v>358415.37388748501</v>
      </c>
      <c r="N11629" s="3">
        <v>-0.12438499040525899</v>
      </c>
      <c r="O11629" s="5">
        <v>0.78821027278900146</v>
      </c>
      <c r="P11629" s="3">
        <v>2.3631477728486061E-2</v>
      </c>
    </row>
    <row r="11630" spans="1:16" x14ac:dyDescent="0.25">
      <c r="A11630" s="1">
        <v>2022</v>
      </c>
      <c r="B11630" t="s">
        <v>772</v>
      </c>
      <c r="C11630" t="s">
        <v>2473</v>
      </c>
      <c r="D11630" t="s">
        <v>3403</v>
      </c>
      <c r="E11630" t="s">
        <v>3469</v>
      </c>
      <c r="F11630" t="s">
        <v>4243</v>
      </c>
      <c r="G11630" s="4"/>
      <c r="H11630" s="4"/>
      <c r="I11630" s="4"/>
      <c r="J11630" s="4"/>
      <c r="K11630" s="4">
        <v>-1471039.3562767799</v>
      </c>
      <c r="L11630" s="4">
        <v>15256442.4078892</v>
      </c>
      <c r="M11630" s="4">
        <v>1906399.9668753101</v>
      </c>
      <c r="N11630" s="3">
        <v>-0.100702090862369</v>
      </c>
      <c r="O11630" s="5">
        <v>0.44356337189674377</v>
      </c>
      <c r="P11630" s="3">
        <v>0.12495704740285873</v>
      </c>
    </row>
    <row r="11631" spans="1:16" x14ac:dyDescent="0.25">
      <c r="A11631" s="1">
        <v>2023</v>
      </c>
      <c r="B11631" t="s">
        <v>772</v>
      </c>
      <c r="C11631" t="s">
        <v>2473</v>
      </c>
      <c r="D11631" t="s">
        <v>3403</v>
      </c>
      <c r="E11631" t="s">
        <v>3469</v>
      </c>
      <c r="F11631" t="s">
        <v>4243</v>
      </c>
      <c r="G11631" s="4"/>
      <c r="H11631" s="4"/>
      <c r="I11631" s="4"/>
      <c r="J11631" s="4"/>
      <c r="K11631" s="4">
        <v>-1877945.5387794599</v>
      </c>
      <c r="L11631" s="4">
        <v>9260440.6226044092</v>
      </c>
      <c r="M11631" s="4">
        <v>820641.935806419</v>
      </c>
      <c r="N11631" s="3">
        <v>-0.15651240233843</v>
      </c>
      <c r="O11631" s="5">
        <v>0.89743971824645996</v>
      </c>
      <c r="P11631" s="3">
        <v>8.8618025183677673E-2</v>
      </c>
    </row>
    <row r="11632" spans="1:16" x14ac:dyDescent="0.25">
      <c r="A11632" s="1">
        <v>2024</v>
      </c>
      <c r="B11632" t="s">
        <v>772</v>
      </c>
      <c r="C11632" t="s">
        <v>2473</v>
      </c>
      <c r="D11632" t="s">
        <v>3403</v>
      </c>
      <c r="E11632" t="s">
        <v>3469</v>
      </c>
      <c r="F11632" t="s">
        <v>4243</v>
      </c>
      <c r="G11632" s="4"/>
      <c r="H11632" s="4"/>
      <c r="I11632" s="4"/>
      <c r="J11632" s="4"/>
      <c r="K11632" s="4">
        <v>-1211166.52110432</v>
      </c>
      <c r="L11632" s="4">
        <v>8900808.0377084296</v>
      </c>
      <c r="M11632" s="4">
        <v>207270.3392825</v>
      </c>
      <c r="N11632" s="3">
        <v>-0.133369237833383</v>
      </c>
      <c r="O11632" s="5">
        <v>1.0253584384918213</v>
      </c>
      <c r="P11632" s="3">
        <v>2.3286687210202217E-2</v>
      </c>
    </row>
    <row r="11633" spans="1:16" x14ac:dyDescent="0.25">
      <c r="A11633" s="1">
        <v>2016</v>
      </c>
      <c r="B11633" t="s">
        <v>773</v>
      </c>
      <c r="C11633" t="s">
        <v>2474</v>
      </c>
      <c r="D11633" t="s">
        <v>3403</v>
      </c>
      <c r="E11633" t="s">
        <v>3469</v>
      </c>
      <c r="F11633" t="s">
        <v>4244</v>
      </c>
      <c r="G11633" s="4"/>
      <c r="H11633" s="4"/>
      <c r="I11633" s="4"/>
      <c r="J11633" s="4"/>
      <c r="K11633" s="4">
        <v>-513011.44321602001</v>
      </c>
      <c r="L11633" s="4">
        <v>1032249.60514945</v>
      </c>
      <c r="M11633" s="4">
        <v>2376554.8171767402</v>
      </c>
      <c r="N11633" s="3">
        <v>-0.48006450079162</v>
      </c>
      <c r="P11633" s="3">
        <v>2.3023064136505127</v>
      </c>
    </row>
    <row r="11634" spans="1:16" x14ac:dyDescent="0.25">
      <c r="A11634" s="1">
        <v>2017</v>
      </c>
      <c r="B11634" t="s">
        <v>773</v>
      </c>
      <c r="C11634" t="s">
        <v>2474</v>
      </c>
      <c r="D11634" t="s">
        <v>3403</v>
      </c>
      <c r="E11634" t="s">
        <v>3469</v>
      </c>
      <c r="F11634" t="s">
        <v>4244</v>
      </c>
      <c r="G11634" s="4"/>
      <c r="H11634" s="4"/>
      <c r="I11634" s="4"/>
      <c r="J11634" s="4"/>
      <c r="K11634" s="4">
        <v>-241151.51375406401</v>
      </c>
      <c r="L11634" s="4">
        <v>889298.03930611</v>
      </c>
      <c r="M11634" s="4">
        <v>2522857.34049667</v>
      </c>
      <c r="N11634" s="3">
        <v>-0.246797873206516</v>
      </c>
      <c r="P11634" s="3">
        <v>2.8369085788726807</v>
      </c>
    </row>
    <row r="11635" spans="1:16" x14ac:dyDescent="0.25">
      <c r="A11635" s="1">
        <v>2018</v>
      </c>
      <c r="B11635" t="s">
        <v>773</v>
      </c>
      <c r="C11635" t="s">
        <v>2474</v>
      </c>
      <c r="D11635" t="s">
        <v>3403</v>
      </c>
      <c r="E11635" t="s">
        <v>3469</v>
      </c>
      <c r="F11635" t="s">
        <v>4244</v>
      </c>
      <c r="G11635" s="4"/>
      <c r="H11635" s="4"/>
      <c r="I11635" s="4"/>
      <c r="J11635" s="4"/>
      <c r="K11635" s="4">
        <v>-1244938.8966609701</v>
      </c>
      <c r="L11635" s="4">
        <v>6234843.3371083401</v>
      </c>
      <c r="M11635" s="4">
        <v>73782.929555363095</v>
      </c>
      <c r="N11635" s="3">
        <v>-0.3511181858511</v>
      </c>
      <c r="O11635" s="5">
        <v>3.4309251308441162</v>
      </c>
      <c r="P11635" s="3">
        <v>1.1833966709673405E-2</v>
      </c>
    </row>
    <row r="11636" spans="1:16" x14ac:dyDescent="0.25">
      <c r="A11636" s="1">
        <v>2019</v>
      </c>
      <c r="B11636" t="s">
        <v>773</v>
      </c>
      <c r="C11636" t="s">
        <v>2474</v>
      </c>
      <c r="D11636" t="s">
        <v>3403</v>
      </c>
      <c r="E11636" t="s">
        <v>3469</v>
      </c>
      <c r="F11636" t="s">
        <v>4244</v>
      </c>
      <c r="G11636" s="4"/>
      <c r="H11636" s="4"/>
      <c r="I11636" s="4"/>
      <c r="J11636" s="4"/>
      <c r="K11636" s="4">
        <v>-4917137.94313794</v>
      </c>
      <c r="L11636" s="4">
        <v>2572103.1941031902</v>
      </c>
      <c r="M11636" s="4">
        <v>224942.786942787</v>
      </c>
      <c r="N11636" s="3">
        <v>-1.15899120158131</v>
      </c>
      <c r="O11636" s="5">
        <v>3.0324170589447021</v>
      </c>
      <c r="P11636" s="3">
        <v>8.7454803287982941E-2</v>
      </c>
    </row>
    <row r="11637" spans="1:16" x14ac:dyDescent="0.25">
      <c r="A11637" s="1">
        <v>2020</v>
      </c>
      <c r="B11637" t="s">
        <v>773</v>
      </c>
      <c r="C11637" t="s">
        <v>2474</v>
      </c>
      <c r="D11637" t="s">
        <v>3403</v>
      </c>
      <c r="E11637" t="s">
        <v>3469</v>
      </c>
      <c r="F11637" t="s">
        <v>4244</v>
      </c>
      <c r="G11637" s="4"/>
      <c r="H11637" s="4"/>
      <c r="I11637" s="4"/>
      <c r="J11637" s="4"/>
      <c r="K11637" s="4">
        <v>-3066491.5864886902</v>
      </c>
      <c r="L11637" s="4">
        <v>8718321.3008848298</v>
      </c>
      <c r="M11637" s="4">
        <v>7864248.4436039403</v>
      </c>
      <c r="N11637" s="3">
        <v>-0.54529078668410103</v>
      </c>
      <c r="O11637" s="5">
        <v>2.3701112270355225</v>
      </c>
      <c r="P11637" s="3">
        <v>0.90203702449798584</v>
      </c>
    </row>
    <row r="11638" spans="1:16" x14ac:dyDescent="0.25">
      <c r="A11638" s="1">
        <v>2021</v>
      </c>
      <c r="B11638" t="s">
        <v>773</v>
      </c>
      <c r="C11638" t="s">
        <v>2474</v>
      </c>
      <c r="D11638" t="s">
        <v>3403</v>
      </c>
      <c r="E11638" t="s">
        <v>3469</v>
      </c>
      <c r="F11638" t="s">
        <v>4244</v>
      </c>
      <c r="G11638" s="4"/>
      <c r="H11638" s="4"/>
      <c r="I11638" s="4"/>
      <c r="J11638" s="4"/>
      <c r="K11638" s="4">
        <v>-14013514.384902</v>
      </c>
      <c r="L11638" s="4">
        <v>15497898.3122015</v>
      </c>
      <c r="M11638" s="4">
        <v>9182089.5410477705</v>
      </c>
      <c r="N11638" s="3">
        <v>-1.1224691953120101</v>
      </c>
      <c r="O11638" s="5">
        <v>10.397775650024414</v>
      </c>
      <c r="P11638" s="3">
        <v>0.59247320890426636</v>
      </c>
    </row>
    <row r="11639" spans="1:16" x14ac:dyDescent="0.25">
      <c r="A11639" s="1">
        <v>2022</v>
      </c>
      <c r="B11639" t="s">
        <v>773</v>
      </c>
      <c r="C11639" t="s">
        <v>2474</v>
      </c>
      <c r="D11639" t="s">
        <v>3403</v>
      </c>
      <c r="E11639" t="s">
        <v>3469</v>
      </c>
      <c r="F11639" t="s">
        <v>4244</v>
      </c>
      <c r="G11639" s="4"/>
      <c r="H11639" s="4"/>
      <c r="I11639" s="4"/>
      <c r="J11639" s="4"/>
      <c r="K11639" s="4">
        <v>-21464386.8136115</v>
      </c>
      <c r="L11639" s="4">
        <v>16740826.185070399</v>
      </c>
      <c r="M11639" s="4">
        <v>8600508.6020689104</v>
      </c>
      <c r="N11639" s="3">
        <v>-1.3845879835214601</v>
      </c>
      <c r="O11639" s="5">
        <v>2.8899574279785156</v>
      </c>
      <c r="P11639" s="3">
        <v>0.51374459266662598</v>
      </c>
    </row>
    <row r="11640" spans="1:16" x14ac:dyDescent="0.25">
      <c r="A11640" s="1">
        <v>2023</v>
      </c>
      <c r="B11640" t="s">
        <v>773</v>
      </c>
      <c r="C11640" t="s">
        <v>2474</v>
      </c>
      <c r="D11640" t="s">
        <v>3403</v>
      </c>
      <c r="E11640" t="s">
        <v>3469</v>
      </c>
      <c r="F11640" t="s">
        <v>4244</v>
      </c>
      <c r="G11640" s="4"/>
      <c r="H11640" s="4"/>
      <c r="I11640" s="4"/>
      <c r="J11640" s="4"/>
      <c r="K11640" s="4">
        <v>-8956155.05116155</v>
      </c>
      <c r="L11640" s="4">
        <v>12300112.655401099</v>
      </c>
      <c r="M11640" s="4">
        <v>9271052.8947105296</v>
      </c>
      <c r="N11640" s="3">
        <v>-0.629144169054069</v>
      </c>
      <c r="O11640" s="5">
        <v>2.4064936637878418</v>
      </c>
      <c r="P11640" s="3">
        <v>0.75373721122741699</v>
      </c>
    </row>
    <row r="11641" spans="1:16" x14ac:dyDescent="0.25">
      <c r="A11641" s="1">
        <v>2024</v>
      </c>
      <c r="B11641" t="s">
        <v>773</v>
      </c>
      <c r="C11641" t="s">
        <v>2474</v>
      </c>
      <c r="D11641" t="s">
        <v>3403</v>
      </c>
      <c r="E11641" t="s">
        <v>3469</v>
      </c>
      <c r="F11641" t="s">
        <v>4244</v>
      </c>
      <c r="G11641" s="4"/>
      <c r="H11641" s="4"/>
      <c r="I11641" s="4"/>
      <c r="J11641" s="4"/>
      <c r="K11641" s="4">
        <v>-4018315.5213910001</v>
      </c>
      <c r="L11641" s="4">
        <v>12179636.383031201</v>
      </c>
      <c r="M11641" s="4">
        <v>10047992.2396379</v>
      </c>
      <c r="N11641" s="3">
        <v>-0.328272924397565</v>
      </c>
      <c r="O11641" s="5">
        <v>1.9432674646377563</v>
      </c>
      <c r="P11641" s="3">
        <v>0.82498294115066528</v>
      </c>
    </row>
    <row r="11642" spans="1:16" x14ac:dyDescent="0.25">
      <c r="A11642" s="1">
        <v>2016</v>
      </c>
      <c r="B11642" t="s">
        <v>774</v>
      </c>
      <c r="C11642" t="s">
        <v>2475</v>
      </c>
      <c r="D11642" t="s">
        <v>3403</v>
      </c>
      <c r="E11642" t="s">
        <v>3469</v>
      </c>
      <c r="F11642" t="s">
        <v>4245</v>
      </c>
      <c r="G11642" s="4"/>
      <c r="H11642" s="4"/>
      <c r="I11642" s="4"/>
      <c r="J11642" s="4"/>
      <c r="K11642" s="4">
        <v>-1161.4566260392801</v>
      </c>
      <c r="L11642" s="4">
        <v>1751974.25276395</v>
      </c>
      <c r="M11642" s="4">
        <v>2677909.97407396</v>
      </c>
      <c r="N11642" s="3">
        <v>-7.1585166029100003E-4</v>
      </c>
      <c r="P11642" s="3">
        <v>1.5285098552703857</v>
      </c>
    </row>
    <row r="11643" spans="1:16" x14ac:dyDescent="0.25">
      <c r="A11643" s="1">
        <v>2017</v>
      </c>
      <c r="B11643" t="s">
        <v>774</v>
      </c>
      <c r="C11643" t="s">
        <v>2475</v>
      </c>
      <c r="D11643" t="s">
        <v>3403</v>
      </c>
      <c r="E11643" t="s">
        <v>3469</v>
      </c>
      <c r="F11643" t="s">
        <v>4245</v>
      </c>
      <c r="G11643" s="4"/>
      <c r="H11643" s="4"/>
      <c r="I11643" s="4"/>
      <c r="J11643" s="4"/>
      <c r="K11643" s="4">
        <v>-22568.3475908291</v>
      </c>
      <c r="L11643" s="4">
        <v>2292243.30743158</v>
      </c>
      <c r="M11643" s="4">
        <v>3270075.39947889</v>
      </c>
      <c r="N11643" s="3">
        <v>-1.1009730204805E-2</v>
      </c>
      <c r="P11643" s="3">
        <v>1.4265830516815186</v>
      </c>
    </row>
    <row r="11644" spans="1:16" x14ac:dyDescent="0.25">
      <c r="A11644" s="1">
        <v>2018</v>
      </c>
      <c r="B11644" t="s">
        <v>774</v>
      </c>
      <c r="C11644" t="s">
        <v>2475</v>
      </c>
      <c r="D11644" t="s">
        <v>3403</v>
      </c>
      <c r="E11644" t="s">
        <v>3469</v>
      </c>
      <c r="F11644" t="s">
        <v>4245</v>
      </c>
      <c r="G11644" s="4"/>
      <c r="H11644" s="4"/>
      <c r="I11644" s="4"/>
      <c r="J11644" s="4"/>
      <c r="K11644" s="4">
        <v>-508561.86944388901</v>
      </c>
      <c r="L11644" s="4">
        <v>12472766.6377989</v>
      </c>
      <c r="M11644" s="4">
        <v>136676.06718036401</v>
      </c>
      <c r="N11644" s="3">
        <v>-6.9284895158319995E-2</v>
      </c>
      <c r="O11644" s="5">
        <v>1.9318320751190186</v>
      </c>
      <c r="P11644" s="3">
        <v>1.0957959108054638E-2</v>
      </c>
    </row>
    <row r="11645" spans="1:16" x14ac:dyDescent="0.25">
      <c r="A11645" s="1">
        <v>2019</v>
      </c>
      <c r="B11645" t="s">
        <v>774</v>
      </c>
      <c r="C11645" t="s">
        <v>2475</v>
      </c>
      <c r="D11645" t="s">
        <v>3403</v>
      </c>
      <c r="E11645" t="s">
        <v>3469</v>
      </c>
      <c r="F11645" t="s">
        <v>4245</v>
      </c>
      <c r="G11645" s="4"/>
      <c r="H11645" s="4"/>
      <c r="I11645" s="4"/>
      <c r="J11645" s="4"/>
      <c r="K11645" s="4">
        <v>-770351.70235170203</v>
      </c>
      <c r="L11645" s="4">
        <v>11407462.969463</v>
      </c>
      <c r="M11645" s="4">
        <v>206306.77430677399</v>
      </c>
      <c r="N11645" s="3">
        <v>-6.6305073087384994E-2</v>
      </c>
      <c r="O11645" s="5">
        <v>0.78471434116363525</v>
      </c>
      <c r="P11645" s="3">
        <v>1.8085246905684471E-2</v>
      </c>
    </row>
    <row r="11646" spans="1:16" x14ac:dyDescent="0.25">
      <c r="A11646" s="1">
        <v>2020</v>
      </c>
      <c r="B11646" t="s">
        <v>774</v>
      </c>
      <c r="C11646" t="s">
        <v>2475</v>
      </c>
      <c r="D11646" t="s">
        <v>3403</v>
      </c>
      <c r="E11646" t="s">
        <v>3469</v>
      </c>
      <c r="F11646" t="s">
        <v>4245</v>
      </c>
      <c r="G11646" s="4"/>
      <c r="H11646" s="4"/>
      <c r="I11646" s="4"/>
      <c r="J11646" s="4"/>
      <c r="K11646" s="4">
        <v>-800198.08677166898</v>
      </c>
      <c r="L11646" s="4">
        <v>14039057.603909301</v>
      </c>
      <c r="M11646" s="4">
        <v>273630.99264249101</v>
      </c>
      <c r="N11646" s="3">
        <v>-6.3370169792427003E-2</v>
      </c>
      <c r="O11646" s="5">
        <v>1.4968910217285156</v>
      </c>
      <c r="P11646" s="3">
        <v>1.9490694627165794E-2</v>
      </c>
    </row>
    <row r="11647" spans="1:16" x14ac:dyDescent="0.25">
      <c r="A11647" s="1">
        <v>2021</v>
      </c>
      <c r="B11647" t="s">
        <v>774</v>
      </c>
      <c r="C11647" t="s">
        <v>2475</v>
      </c>
      <c r="D11647" t="s">
        <v>3403</v>
      </c>
      <c r="E11647" t="s">
        <v>3469</v>
      </c>
      <c r="F11647" t="s">
        <v>4245</v>
      </c>
      <c r="G11647" s="4"/>
      <c r="H11647" s="4"/>
      <c r="I11647" s="4"/>
      <c r="J11647" s="4"/>
      <c r="K11647" s="4">
        <v>-585832.539795605</v>
      </c>
      <c r="L11647" s="4">
        <v>14625811.845331401</v>
      </c>
      <c r="M11647" s="4">
        <v>200840.52515952001</v>
      </c>
      <c r="N11647" s="3">
        <v>-3.9216021872501998E-2</v>
      </c>
      <c r="O11647" s="5">
        <v>2.0311741828918457</v>
      </c>
      <c r="P11647" s="3">
        <v>1.3731922954320908E-2</v>
      </c>
    </row>
    <row r="11648" spans="1:16" x14ac:dyDescent="0.25">
      <c r="A11648" s="1">
        <v>2022</v>
      </c>
      <c r="B11648" t="s">
        <v>774</v>
      </c>
      <c r="C11648" t="s">
        <v>2475</v>
      </c>
      <c r="D11648" t="s">
        <v>3403</v>
      </c>
      <c r="E11648" t="s">
        <v>3469</v>
      </c>
      <c r="F11648" t="s">
        <v>4245</v>
      </c>
      <c r="G11648" s="4"/>
      <c r="H11648" s="4"/>
      <c r="I11648" s="4"/>
      <c r="J11648" s="4"/>
      <c r="K11648" s="4">
        <v>-823554.41766098305</v>
      </c>
      <c r="L11648" s="4">
        <v>17255970.381003</v>
      </c>
      <c r="M11648" s="4">
        <v>452351.50820871303</v>
      </c>
      <c r="N11648" s="3">
        <v>-5.3621669303293998E-2</v>
      </c>
      <c r="O11648" s="5">
        <v>9.358098030090332</v>
      </c>
      <c r="P11648" s="3">
        <v>2.6214202865958214E-2</v>
      </c>
    </row>
    <row r="11649" spans="1:16" x14ac:dyDescent="0.25">
      <c r="A11649" s="1">
        <v>2023</v>
      </c>
      <c r="B11649" t="s">
        <v>774</v>
      </c>
      <c r="C11649" t="s">
        <v>2475</v>
      </c>
      <c r="D11649" t="s">
        <v>3403</v>
      </c>
      <c r="E11649" t="s">
        <v>3469</v>
      </c>
      <c r="F11649" t="s">
        <v>4245</v>
      </c>
      <c r="G11649" s="4"/>
      <c r="H11649" s="4"/>
      <c r="I11649" s="4"/>
      <c r="J11649" s="4"/>
      <c r="K11649" s="4">
        <v>-1021935.80641936</v>
      </c>
      <c r="L11649" s="4">
        <v>29806358.697463602</v>
      </c>
      <c r="M11649" s="4">
        <v>958196.18038196198</v>
      </c>
      <c r="N11649" s="3">
        <v>-4.3978095075729001E-2</v>
      </c>
      <c r="O11649" s="5">
        <v>2.5072097778320313</v>
      </c>
      <c r="P11649" s="3">
        <v>3.2147374004125595E-2</v>
      </c>
    </row>
    <row r="11650" spans="1:16" x14ac:dyDescent="0.25">
      <c r="A11650" s="1">
        <v>2024</v>
      </c>
      <c r="B11650" t="s">
        <v>774</v>
      </c>
      <c r="C11650" t="s">
        <v>2475</v>
      </c>
      <c r="D11650" t="s">
        <v>3403</v>
      </c>
      <c r="E11650" t="s">
        <v>3469</v>
      </c>
      <c r="F11650" t="s">
        <v>4245</v>
      </c>
      <c r="G11650" s="4"/>
      <c r="H11650" s="4"/>
      <c r="I11650" s="4"/>
      <c r="J11650" s="4"/>
      <c r="K11650" s="4">
        <v>-1084865.9604114899</v>
      </c>
      <c r="L11650" s="4">
        <v>32180159.740787901</v>
      </c>
      <c r="M11650" s="4">
        <v>580840.43922049704</v>
      </c>
      <c r="N11650" s="3">
        <v>-3.5000818868202999E-2</v>
      </c>
      <c r="O11650" s="5">
        <v>0.85738670825958252</v>
      </c>
      <c r="P11650" s="3">
        <v>1.8049644306302071E-2</v>
      </c>
    </row>
    <row r="11651" spans="1:16" x14ac:dyDescent="0.25">
      <c r="A11651" s="1">
        <v>2009</v>
      </c>
      <c r="B11651" t="s">
        <v>775</v>
      </c>
      <c r="C11651" t="s">
        <v>2476</v>
      </c>
      <c r="D11651" t="s">
        <v>3403</v>
      </c>
      <c r="E11651" t="s">
        <v>3469</v>
      </c>
      <c r="F11651" t="s">
        <v>4246</v>
      </c>
      <c r="G11651" s="4"/>
      <c r="H11651" s="4"/>
      <c r="I11651" s="4"/>
      <c r="J11651" s="4"/>
      <c r="K11651" s="4">
        <v>-1816685.75853891</v>
      </c>
      <c r="L11651" s="4">
        <v>16959229.441280399</v>
      </c>
      <c r="M11651" s="4">
        <v>382375.24402639503</v>
      </c>
      <c r="N11651" s="3">
        <v>-0.102143100124731</v>
      </c>
      <c r="P11651" s="3">
        <v>2.2546734660863876E-2</v>
      </c>
    </row>
    <row r="11652" spans="1:16" x14ac:dyDescent="0.25">
      <c r="A11652" s="1">
        <v>2010</v>
      </c>
      <c r="B11652" t="s">
        <v>775</v>
      </c>
      <c r="C11652" t="s">
        <v>2476</v>
      </c>
      <c r="D11652" t="s">
        <v>3403</v>
      </c>
      <c r="E11652" t="s">
        <v>3469</v>
      </c>
      <c r="F11652" t="s">
        <v>4246</v>
      </c>
      <c r="G11652" s="4"/>
      <c r="H11652" s="4"/>
      <c r="I11652" s="4"/>
      <c r="J11652" s="4"/>
      <c r="K11652" s="4">
        <v>-2050843.25813442</v>
      </c>
      <c r="L11652" s="4">
        <v>23970661.504090302</v>
      </c>
      <c r="M11652" s="4">
        <v>726678.53723270202</v>
      </c>
      <c r="N11652" s="3">
        <v>-9.8532272565136997E-2</v>
      </c>
      <c r="P11652" s="3">
        <v>3.0315330252051353E-2</v>
      </c>
    </row>
    <row r="11653" spans="1:16" x14ac:dyDescent="0.25">
      <c r="A11653" s="1">
        <v>2011</v>
      </c>
      <c r="B11653" t="s">
        <v>775</v>
      </c>
      <c r="C11653" t="s">
        <v>2476</v>
      </c>
      <c r="D11653" t="s">
        <v>3403</v>
      </c>
      <c r="E11653" t="s">
        <v>3469</v>
      </c>
      <c r="F11653" t="s">
        <v>4246</v>
      </c>
      <c r="G11653" s="4"/>
      <c r="H11653" s="4"/>
      <c r="I11653" s="4"/>
      <c r="J11653" s="4"/>
      <c r="K11653" s="4">
        <v>110273.282606366</v>
      </c>
      <c r="L11653" s="4">
        <v>562859233.73700595</v>
      </c>
      <c r="M11653" s="4">
        <v>99887513.6641303</v>
      </c>
      <c r="N11653" s="3">
        <v>3.7163750246299999E-4</v>
      </c>
      <c r="P11653" s="3">
        <v>0.17746447026729584</v>
      </c>
    </row>
    <row r="11654" spans="1:16" x14ac:dyDescent="0.25">
      <c r="A11654" s="1">
        <v>2012</v>
      </c>
      <c r="B11654" t="s">
        <v>775</v>
      </c>
      <c r="C11654" t="s">
        <v>2476</v>
      </c>
      <c r="D11654" t="s">
        <v>3403</v>
      </c>
      <c r="E11654" t="s">
        <v>3469</v>
      </c>
      <c r="F11654" t="s">
        <v>4246</v>
      </c>
      <c r="G11654" s="4"/>
      <c r="H11654" s="4"/>
      <c r="I11654" s="4"/>
      <c r="J11654" s="4"/>
      <c r="K11654" s="4">
        <v>-4943376.6871667895</v>
      </c>
      <c r="L11654" s="4">
        <v>425120954.12543601</v>
      </c>
      <c r="M11654" s="4">
        <v>1912632.6453342601</v>
      </c>
      <c r="N11654" s="3">
        <v>-1.0271285146742E-2</v>
      </c>
      <c r="P11654" s="3">
        <v>4.4990316964685917E-3</v>
      </c>
    </row>
    <row r="11655" spans="1:16" x14ac:dyDescent="0.25">
      <c r="A11655" s="1">
        <v>2013</v>
      </c>
      <c r="B11655" t="s">
        <v>775</v>
      </c>
      <c r="C11655" t="s">
        <v>2476</v>
      </c>
      <c r="D11655" t="s">
        <v>3403</v>
      </c>
      <c r="E11655" t="s">
        <v>3469</v>
      </c>
      <c r="F11655" t="s">
        <v>4246</v>
      </c>
      <c r="G11655" s="4"/>
      <c r="H11655" s="4"/>
      <c r="I11655" s="4"/>
      <c r="J11655" s="4"/>
      <c r="K11655" s="4">
        <v>35921.868861744799</v>
      </c>
      <c r="L11655" s="4">
        <v>444351234.73144698</v>
      </c>
      <c r="M11655" s="4">
        <v>880118.21994025004</v>
      </c>
      <c r="N11655" s="3">
        <v>8.7199753006000005E-5</v>
      </c>
      <c r="P11655" s="3">
        <v>1.9806814379990101E-3</v>
      </c>
    </row>
    <row r="11656" spans="1:16" x14ac:dyDescent="0.25">
      <c r="A11656" s="1">
        <v>2016</v>
      </c>
      <c r="B11656" t="s">
        <v>775</v>
      </c>
      <c r="C11656" t="s">
        <v>2476</v>
      </c>
      <c r="D11656" t="s">
        <v>3403</v>
      </c>
      <c r="E11656" t="s">
        <v>3469</v>
      </c>
      <c r="F11656" t="s">
        <v>4246</v>
      </c>
      <c r="G11656" s="4"/>
      <c r="H11656" s="4"/>
      <c r="I11656" s="4"/>
      <c r="J11656" s="4"/>
      <c r="K11656" s="4">
        <v>-325950.16109257803</v>
      </c>
      <c r="L11656" s="4">
        <v>196456904.17129999</v>
      </c>
      <c r="M11656" s="4">
        <v>334534.39968066599</v>
      </c>
      <c r="N11656" s="3">
        <v>-1.2641998831050001E-3</v>
      </c>
      <c r="P11656" s="3">
        <v>1.7028385773301125E-3</v>
      </c>
    </row>
    <row r="11657" spans="1:16" x14ac:dyDescent="0.25">
      <c r="A11657" s="1">
        <v>2017</v>
      </c>
      <c r="B11657" t="s">
        <v>775</v>
      </c>
      <c r="C11657" t="s">
        <v>2476</v>
      </c>
      <c r="D11657" t="s">
        <v>3403</v>
      </c>
      <c r="E11657" t="s">
        <v>3469</v>
      </c>
      <c r="F11657" t="s">
        <v>4246</v>
      </c>
      <c r="G11657" s="4"/>
      <c r="H11657" s="4"/>
      <c r="I11657" s="4"/>
      <c r="J11657" s="4"/>
      <c r="K11657" s="4">
        <v>6754209.45030207</v>
      </c>
      <c r="L11657" s="4">
        <v>369449824.27124298</v>
      </c>
      <c r="M11657" s="4">
        <v>5416546.8342024097</v>
      </c>
      <c r="N11657" s="3">
        <v>2.3270810957764999E-2</v>
      </c>
      <c r="P11657" s="3">
        <v>1.4661116525530815E-2</v>
      </c>
    </row>
    <row r="11658" spans="1:16" x14ac:dyDescent="0.25">
      <c r="A11658" s="1">
        <v>2017</v>
      </c>
      <c r="B11658" t="s">
        <v>776</v>
      </c>
      <c r="C11658" t="s">
        <v>2477</v>
      </c>
      <c r="D11658" t="s">
        <v>3403</v>
      </c>
      <c r="E11658" t="s">
        <v>3469</v>
      </c>
      <c r="F11658" t="s">
        <v>4247</v>
      </c>
      <c r="G11658" s="4"/>
      <c r="H11658" s="4"/>
      <c r="I11658" s="4"/>
      <c r="J11658" s="4"/>
      <c r="K11658" s="4">
        <v>-124646.63699877801</v>
      </c>
      <c r="L11658" s="4">
        <v>307439.26153089397</v>
      </c>
      <c r="M11658" s="4">
        <v>758989.90830623999</v>
      </c>
      <c r="N11658" s="3">
        <v>-0.40543499999999999</v>
      </c>
      <c r="P11658" s="3">
        <v>2.468747615814209</v>
      </c>
    </row>
    <row r="11659" spans="1:16" x14ac:dyDescent="0.25">
      <c r="A11659" s="1">
        <v>2018</v>
      </c>
      <c r="B11659" t="s">
        <v>776</v>
      </c>
      <c r="C11659" t="s">
        <v>2477</v>
      </c>
      <c r="D11659" t="s">
        <v>3403</v>
      </c>
      <c r="E11659" t="s">
        <v>3469</v>
      </c>
      <c r="F11659" t="s">
        <v>4247</v>
      </c>
      <c r="G11659" s="4"/>
      <c r="H11659" s="4"/>
      <c r="I11659" s="4"/>
      <c r="J11659" s="4"/>
      <c r="K11659" s="4">
        <v>-271701.49297922303</v>
      </c>
      <c r="L11659" s="4">
        <v>476022.02829036501</v>
      </c>
      <c r="M11659" s="4">
        <v>299138.40961073001</v>
      </c>
      <c r="N11659" s="3">
        <v>-0.70379761883077496</v>
      </c>
      <c r="P11659" s="3">
        <v>0.62841296195983887</v>
      </c>
    </row>
    <row r="11660" spans="1:16" x14ac:dyDescent="0.25">
      <c r="A11660" s="1">
        <v>2019</v>
      </c>
      <c r="B11660" t="s">
        <v>776</v>
      </c>
      <c r="C11660" t="s">
        <v>2477</v>
      </c>
      <c r="D11660" t="s">
        <v>3403</v>
      </c>
      <c r="E11660" t="s">
        <v>3469</v>
      </c>
      <c r="F11660" t="s">
        <v>4247</v>
      </c>
      <c r="G11660" s="4"/>
      <c r="H11660" s="4"/>
      <c r="I11660" s="4"/>
      <c r="J11660" s="4"/>
      <c r="K11660" s="4">
        <v>-725865.91786591802</v>
      </c>
      <c r="L11660" s="4">
        <v>4202035.8020358002</v>
      </c>
      <c r="M11660" s="4">
        <v>73328.185328185296</v>
      </c>
      <c r="N11660" s="3">
        <v>-0.31196604082637502</v>
      </c>
      <c r="O11660" s="5">
        <v>1.5961915254592896</v>
      </c>
      <c r="P11660" s="3">
        <v>1.7450632527470589E-2</v>
      </c>
    </row>
    <row r="11661" spans="1:16" x14ac:dyDescent="0.25">
      <c r="A11661" s="1">
        <v>2020</v>
      </c>
      <c r="B11661" t="s">
        <v>776</v>
      </c>
      <c r="C11661" t="s">
        <v>2477</v>
      </c>
      <c r="D11661" t="s">
        <v>3403</v>
      </c>
      <c r="E11661" t="s">
        <v>3469</v>
      </c>
      <c r="F11661" t="s">
        <v>4247</v>
      </c>
      <c r="G11661" s="4"/>
      <c r="H11661" s="4"/>
      <c r="I11661" s="4"/>
      <c r="J11661" s="4"/>
      <c r="K11661" s="4">
        <v>-1031364.6591113</v>
      </c>
      <c r="L11661" s="4">
        <v>3271937.9374128599</v>
      </c>
      <c r="M11661" s="4">
        <v>199463.716301092</v>
      </c>
      <c r="N11661" s="3">
        <v>-0.27862205142834801</v>
      </c>
      <c r="O11661" s="5">
        <v>2.3497178554534912</v>
      </c>
      <c r="P11661" s="3">
        <v>6.0961950570344925E-2</v>
      </c>
    </row>
    <row r="11662" spans="1:16" x14ac:dyDescent="0.25">
      <c r="A11662" s="1">
        <v>2021</v>
      </c>
      <c r="B11662" t="s">
        <v>776</v>
      </c>
      <c r="C11662" t="s">
        <v>2477</v>
      </c>
      <c r="D11662" t="s">
        <v>3403</v>
      </c>
      <c r="E11662" t="s">
        <v>3469</v>
      </c>
      <c r="F11662" t="s">
        <v>4247</v>
      </c>
      <c r="G11662" s="4"/>
      <c r="H11662" s="4"/>
      <c r="I11662" s="4"/>
      <c r="J11662" s="4"/>
      <c r="K11662" s="4">
        <v>-1299847.7907159801</v>
      </c>
      <c r="L11662" s="4">
        <v>2480892.8611596399</v>
      </c>
      <c r="M11662" s="4">
        <v>140666.12181241499</v>
      </c>
      <c r="N11662" s="3">
        <v>-0.43074286256656202</v>
      </c>
      <c r="O11662" s="5">
        <v>3.9588143825531006</v>
      </c>
      <c r="P11662" s="3">
        <v>5.6699797511100769E-2</v>
      </c>
    </row>
    <row r="11663" spans="1:16" x14ac:dyDescent="0.25">
      <c r="A11663" s="1">
        <v>2022</v>
      </c>
      <c r="B11663" t="s">
        <v>776</v>
      </c>
      <c r="C11663" t="s">
        <v>2477</v>
      </c>
      <c r="D11663" t="s">
        <v>3403</v>
      </c>
      <c r="E11663" t="s">
        <v>3469</v>
      </c>
      <c r="F11663" t="s">
        <v>4247</v>
      </c>
      <c r="G11663" s="4"/>
      <c r="H11663" s="4"/>
      <c r="I11663" s="4"/>
      <c r="J11663" s="4"/>
      <c r="K11663" s="4">
        <v>-1331821.78914752</v>
      </c>
      <c r="L11663" s="4">
        <v>2819392.4379084501</v>
      </c>
      <c r="M11663" s="4">
        <v>53544.687282187901</v>
      </c>
      <c r="N11663" s="3">
        <v>-0.52200179085366305</v>
      </c>
      <c r="O11663" s="5">
        <v>1.7291285991668701</v>
      </c>
      <c r="P11663" s="3">
        <v>1.8991569057106972E-2</v>
      </c>
    </row>
    <row r="11664" spans="1:16" x14ac:dyDescent="0.25">
      <c r="A11664" s="1">
        <v>2023</v>
      </c>
      <c r="B11664" t="s">
        <v>776</v>
      </c>
      <c r="C11664" t="s">
        <v>2477</v>
      </c>
      <c r="D11664" t="s">
        <v>3403</v>
      </c>
      <c r="E11664" t="s">
        <v>3469</v>
      </c>
      <c r="F11664" t="s">
        <v>4247</v>
      </c>
      <c r="G11664" s="4"/>
      <c r="H11664" s="4"/>
      <c r="I11664" s="4"/>
      <c r="J11664" s="4"/>
      <c r="K11664" s="4">
        <v>-848683.13168683101</v>
      </c>
      <c r="L11664" s="4">
        <v>1866903.3096690299</v>
      </c>
      <c r="M11664" s="4">
        <v>43267.673232676701</v>
      </c>
      <c r="N11664" s="3">
        <v>-0.36977275486441402</v>
      </c>
      <c r="O11664" s="5">
        <v>2.2505917549133301</v>
      </c>
      <c r="P11664" s="3">
        <v>2.3176172748208046E-2</v>
      </c>
    </row>
    <row r="11665" spans="1:16" x14ac:dyDescent="0.25">
      <c r="A11665" s="1">
        <v>2024</v>
      </c>
      <c r="B11665" t="s">
        <v>776</v>
      </c>
      <c r="C11665" t="s">
        <v>2477</v>
      </c>
      <c r="D11665" t="s">
        <v>3403</v>
      </c>
      <c r="E11665" t="s">
        <v>3469</v>
      </c>
      <c r="F11665" t="s">
        <v>4247</v>
      </c>
      <c r="G11665" s="4"/>
      <c r="H11665" s="4"/>
      <c r="I11665" s="4"/>
      <c r="J11665" s="4"/>
      <c r="K11665" s="4">
        <v>-1262004.8935616999</v>
      </c>
      <c r="L11665" s="4">
        <v>1787630.7561019501</v>
      </c>
      <c r="M11665" s="4">
        <v>67527.151267059104</v>
      </c>
      <c r="N11665" s="3">
        <v>-0.69059985158582105</v>
      </c>
      <c r="O11665" s="5">
        <v>3.823136568069458</v>
      </c>
      <c r="P11665" s="3">
        <v>3.7774663418531418E-2</v>
      </c>
    </row>
    <row r="11666" spans="1:16" x14ac:dyDescent="0.25">
      <c r="A11666" s="1">
        <v>2016</v>
      </c>
      <c r="B11666" t="s">
        <v>777</v>
      </c>
      <c r="C11666" t="s">
        <v>2478</v>
      </c>
      <c r="D11666" t="s">
        <v>3403</v>
      </c>
      <c r="E11666" t="s">
        <v>3469</v>
      </c>
      <c r="F11666" t="s">
        <v>4248</v>
      </c>
      <c r="G11666" s="4"/>
      <c r="H11666" s="4"/>
      <c r="I11666" s="4"/>
      <c r="J11666" s="4"/>
      <c r="K11666" s="4">
        <v>-1447194</v>
      </c>
      <c r="L11666" s="4">
        <v>28094542</v>
      </c>
      <c r="M11666" s="4">
        <v>23286460</v>
      </c>
      <c r="N11666" s="3">
        <v>-5.1438293988875998E-2</v>
      </c>
      <c r="P11666" s="3">
        <v>0.82886064052581787</v>
      </c>
    </row>
    <row r="11667" spans="1:16" x14ac:dyDescent="0.25">
      <c r="A11667" s="1">
        <v>2017</v>
      </c>
      <c r="B11667" t="s">
        <v>777</v>
      </c>
      <c r="C11667" t="s">
        <v>2478</v>
      </c>
      <c r="D11667" t="s">
        <v>3403</v>
      </c>
      <c r="E11667" t="s">
        <v>3469</v>
      </c>
      <c r="F11667" t="s">
        <v>4248</v>
      </c>
      <c r="G11667" s="4"/>
      <c r="H11667" s="4"/>
      <c r="I11667" s="4"/>
      <c r="J11667" s="4"/>
      <c r="K11667" s="4">
        <v>-3375630</v>
      </c>
      <c r="L11667" s="4">
        <v>27939846</v>
      </c>
      <c r="M11667" s="4">
        <v>26785422</v>
      </c>
      <c r="N11667" s="3">
        <v>-0.12048422836348301</v>
      </c>
      <c r="P11667" s="3">
        <v>0.95868182182312012</v>
      </c>
    </row>
    <row r="11668" spans="1:16" x14ac:dyDescent="0.25">
      <c r="A11668" s="1">
        <v>2018</v>
      </c>
      <c r="B11668" t="s">
        <v>777</v>
      </c>
      <c r="C11668" t="s">
        <v>2478</v>
      </c>
      <c r="D11668" t="s">
        <v>3403</v>
      </c>
      <c r="E11668" t="s">
        <v>3469</v>
      </c>
      <c r="F11668" t="s">
        <v>4248</v>
      </c>
      <c r="G11668" s="4"/>
      <c r="H11668" s="4"/>
      <c r="I11668" s="4"/>
      <c r="J11668" s="4"/>
      <c r="K11668" s="4">
        <v>-1576557</v>
      </c>
      <c r="L11668" s="4">
        <v>79421176</v>
      </c>
      <c r="M11668" s="4">
        <v>4276462</v>
      </c>
      <c r="N11668" s="3">
        <v>-2.9369262151769999E-2</v>
      </c>
      <c r="P11668" s="3">
        <v>5.38453608751297E-2</v>
      </c>
    </row>
    <row r="11669" spans="1:16" x14ac:dyDescent="0.25">
      <c r="A11669" s="1">
        <v>2024</v>
      </c>
      <c r="B11669" t="s">
        <v>777</v>
      </c>
      <c r="C11669" t="s">
        <v>2478</v>
      </c>
      <c r="D11669" t="s">
        <v>3403</v>
      </c>
      <c r="E11669" t="s">
        <v>3469</v>
      </c>
      <c r="F11669" t="s">
        <v>4248</v>
      </c>
      <c r="G11669" s="4"/>
      <c r="H11669" s="4"/>
      <c r="I11669" s="4"/>
      <c r="J11669" s="4"/>
      <c r="K11669" s="4">
        <v>150883527</v>
      </c>
      <c r="L11669" s="4">
        <v>3896248270</v>
      </c>
      <c r="M11669" s="4">
        <v>1348018564</v>
      </c>
      <c r="N11669" s="3">
        <v>3.7874300827896001E-2</v>
      </c>
      <c r="O11669" s="5">
        <v>0.90796536207199097</v>
      </c>
      <c r="P11669" s="3">
        <v>0.34597861766815186</v>
      </c>
    </row>
    <row r="11670" spans="1:16" x14ac:dyDescent="0.25">
      <c r="A11670" s="1">
        <v>2016</v>
      </c>
      <c r="B11670" t="s">
        <v>778</v>
      </c>
      <c r="C11670" t="s">
        <v>2479</v>
      </c>
      <c r="D11670" t="s">
        <v>3440</v>
      </c>
      <c r="E11670" t="s">
        <v>3469</v>
      </c>
      <c r="F11670" t="s">
        <v>4249</v>
      </c>
      <c r="G11670" s="4"/>
      <c r="H11670" s="4"/>
      <c r="I11670" s="4"/>
      <c r="J11670" s="4"/>
      <c r="K11670" s="4">
        <v>-1166405.9007575801</v>
      </c>
      <c r="L11670" s="4">
        <v>564000</v>
      </c>
      <c r="M11670" s="4">
        <v>2408000</v>
      </c>
      <c r="N11670" s="3">
        <v>-3.9028530450834</v>
      </c>
      <c r="P11670" s="3">
        <v>4.2695035934448242</v>
      </c>
    </row>
    <row r="11671" spans="1:16" x14ac:dyDescent="0.25">
      <c r="A11671" s="1">
        <v>2017</v>
      </c>
      <c r="B11671" t="s">
        <v>778</v>
      </c>
      <c r="C11671" t="s">
        <v>2479</v>
      </c>
      <c r="D11671" t="s">
        <v>3440</v>
      </c>
      <c r="E11671" t="s">
        <v>3469</v>
      </c>
      <c r="F11671" t="s">
        <v>4249</v>
      </c>
      <c r="G11671" s="4"/>
      <c r="H11671" s="4"/>
      <c r="I11671" s="4"/>
      <c r="J11671" s="4"/>
      <c r="K11671" s="4">
        <v>-1997993.9249311599</v>
      </c>
      <c r="L11671" s="4">
        <v>257000</v>
      </c>
      <c r="M11671" s="4">
        <v>3923000</v>
      </c>
      <c r="N11671" s="3">
        <v>-4.6100149480844497</v>
      </c>
      <c r="P11671" s="3">
        <v>15.264591217041016</v>
      </c>
    </row>
    <row r="11672" spans="1:16" x14ac:dyDescent="0.25">
      <c r="A11672" s="1">
        <v>2018</v>
      </c>
      <c r="B11672" t="s">
        <v>778</v>
      </c>
      <c r="C11672" t="s">
        <v>2479</v>
      </c>
      <c r="D11672" t="s">
        <v>3440</v>
      </c>
      <c r="E11672" t="s">
        <v>3469</v>
      </c>
      <c r="F11672" t="s">
        <v>4249</v>
      </c>
      <c r="G11672" s="4"/>
      <c r="H11672" s="4"/>
      <c r="I11672" s="4"/>
      <c r="J11672" s="4"/>
      <c r="K11672" s="4">
        <v>-4205634.7133169798</v>
      </c>
      <c r="L11672" s="4">
        <v>1804837</v>
      </c>
      <c r="M11672" s="4">
        <v>1306448</v>
      </c>
      <c r="N11672" s="3">
        <v>-4.1291150894814201</v>
      </c>
      <c r="O11672" s="5">
        <v>3.396996021270752</v>
      </c>
      <c r="P11672" s="3">
        <v>0.72385925054550171</v>
      </c>
    </row>
    <row r="11673" spans="1:16" x14ac:dyDescent="0.25">
      <c r="A11673" s="1">
        <v>2019</v>
      </c>
      <c r="B11673" t="s">
        <v>778</v>
      </c>
      <c r="C11673" t="s">
        <v>2479</v>
      </c>
      <c r="D11673" t="s">
        <v>3440</v>
      </c>
      <c r="E11673" t="s">
        <v>3469</v>
      </c>
      <c r="F11673" t="s">
        <v>4249</v>
      </c>
      <c r="G11673" s="4"/>
      <c r="H11673" s="4"/>
      <c r="I11673" s="4"/>
      <c r="J11673" s="4"/>
      <c r="K11673" s="4">
        <v>-1917313.1488801499</v>
      </c>
      <c r="L11673" s="4">
        <v>1192284</v>
      </c>
      <c r="M11673" s="4">
        <v>632141</v>
      </c>
      <c r="N11673" s="3">
        <v>-1.2825056768296801</v>
      </c>
      <c r="O11673" s="5">
        <v>3.7798805236816406</v>
      </c>
      <c r="P11673" s="3">
        <v>0.53019332885742188</v>
      </c>
    </row>
    <row r="11674" spans="1:16" x14ac:dyDescent="0.25">
      <c r="A11674" s="1">
        <v>2020</v>
      </c>
      <c r="B11674" t="s">
        <v>778</v>
      </c>
      <c r="C11674" t="s">
        <v>2479</v>
      </c>
      <c r="D11674" t="s">
        <v>3440</v>
      </c>
      <c r="E11674" t="s">
        <v>3469</v>
      </c>
      <c r="F11674" t="s">
        <v>4249</v>
      </c>
      <c r="G11674" s="4"/>
      <c r="H11674" s="4"/>
      <c r="I11674" s="4"/>
      <c r="J11674" s="4"/>
      <c r="K11674" s="4">
        <v>1448.7847289010599</v>
      </c>
      <c r="L11674" s="4">
        <v>11036448.1307369</v>
      </c>
      <c r="M11674" s="4">
        <v>2213799.2321364</v>
      </c>
      <c r="N11674" s="3">
        <v>2.34753605721E-4</v>
      </c>
      <c r="O11674" s="5">
        <v>1.0671802759170532</v>
      </c>
      <c r="P11674" s="3">
        <v>0.20058982074260712</v>
      </c>
    </row>
    <row r="11675" spans="1:16" x14ac:dyDescent="0.25">
      <c r="A11675" s="1">
        <v>2021</v>
      </c>
      <c r="B11675" t="s">
        <v>778</v>
      </c>
      <c r="C11675" t="s">
        <v>2479</v>
      </c>
      <c r="D11675" t="s">
        <v>3440</v>
      </c>
      <c r="E11675" t="s">
        <v>3469</v>
      </c>
      <c r="F11675" t="s">
        <v>4249</v>
      </c>
      <c r="G11675" s="4"/>
      <c r="H11675" s="4"/>
      <c r="I11675" s="4"/>
      <c r="J11675" s="4"/>
      <c r="K11675" s="4">
        <v>-1281965.4278682501</v>
      </c>
      <c r="L11675" s="4">
        <v>8219134.4625057196</v>
      </c>
      <c r="M11675" s="4">
        <v>2299565.1258521401</v>
      </c>
      <c r="N11675" s="3">
        <v>-0.13760150865175899</v>
      </c>
      <c r="O11675" s="5">
        <v>0.88903135061264038</v>
      </c>
      <c r="P11675" s="3">
        <v>0.27978190779685974</v>
      </c>
    </row>
    <row r="11676" spans="1:16" x14ac:dyDescent="0.25">
      <c r="A11676" s="1">
        <v>2022</v>
      </c>
      <c r="B11676" t="s">
        <v>778</v>
      </c>
      <c r="C11676" t="s">
        <v>2479</v>
      </c>
      <c r="D11676" t="s">
        <v>3440</v>
      </c>
      <c r="E11676" t="s">
        <v>3469</v>
      </c>
      <c r="F11676" t="s">
        <v>4249</v>
      </c>
      <c r="G11676" s="4"/>
      <c r="H11676" s="4"/>
      <c r="I11676" s="4"/>
      <c r="J11676" s="4"/>
      <c r="K11676" s="4">
        <v>-1624933.57315129</v>
      </c>
      <c r="L11676" s="4">
        <v>4749448.1461799499</v>
      </c>
      <c r="M11676" s="4">
        <v>897692.43347095605</v>
      </c>
      <c r="N11676" s="3">
        <v>-0.26077090625692401</v>
      </c>
      <c r="O11676" s="5">
        <v>0.57617390155792236</v>
      </c>
      <c r="P11676" s="3">
        <v>0.18900984525680542</v>
      </c>
    </row>
    <row r="11677" spans="1:16" x14ac:dyDescent="0.25">
      <c r="A11677" s="1">
        <v>2023</v>
      </c>
      <c r="B11677" t="s">
        <v>778</v>
      </c>
      <c r="C11677" t="s">
        <v>2479</v>
      </c>
      <c r="D11677" t="s">
        <v>3440</v>
      </c>
      <c r="E11677" t="s">
        <v>3469</v>
      </c>
      <c r="F11677" t="s">
        <v>4249</v>
      </c>
      <c r="G11677" s="4"/>
      <c r="H11677" s="4"/>
      <c r="I11677" s="4"/>
      <c r="J11677" s="4"/>
      <c r="K11677" s="4">
        <v>-1138703.9218757399</v>
      </c>
      <c r="L11677" s="4">
        <v>4636556.73065791</v>
      </c>
      <c r="M11677" s="4">
        <v>1485238.6562519199</v>
      </c>
      <c r="N11677" s="3">
        <v>-0.242693041106261</v>
      </c>
      <c r="O11677" s="5">
        <v>1.0867035388946533</v>
      </c>
      <c r="P11677" s="3">
        <v>0.32033225893974304</v>
      </c>
    </row>
    <row r="11678" spans="1:16" x14ac:dyDescent="0.25">
      <c r="A11678" s="1">
        <v>2024</v>
      </c>
      <c r="B11678" t="s">
        <v>778</v>
      </c>
      <c r="C11678" t="s">
        <v>2479</v>
      </c>
      <c r="D11678" t="s">
        <v>3440</v>
      </c>
      <c r="E11678" t="s">
        <v>3469</v>
      </c>
      <c r="F11678" t="s">
        <v>4249</v>
      </c>
      <c r="G11678" s="4"/>
      <c r="H11678" s="4"/>
      <c r="I11678" s="4"/>
      <c r="J11678" s="4"/>
      <c r="K11678" s="4">
        <v>-960985.34297681705</v>
      </c>
      <c r="L11678" s="4">
        <v>5169025.3605479198</v>
      </c>
      <c r="M11678" s="4">
        <v>1548825.3964325699</v>
      </c>
      <c r="N11678" s="3">
        <v>-0.20486980798059601</v>
      </c>
      <c r="O11678" s="5">
        <v>1.6233817338943481</v>
      </c>
      <c r="P11678" s="3">
        <v>0.29963585734367371</v>
      </c>
    </row>
    <row r="11679" spans="1:16" x14ac:dyDescent="0.25">
      <c r="A11679" s="1">
        <v>2019</v>
      </c>
      <c r="B11679" t="s">
        <v>779</v>
      </c>
      <c r="C11679" t="s">
        <v>2480</v>
      </c>
      <c r="D11679" t="s">
        <v>3403</v>
      </c>
      <c r="E11679" t="s">
        <v>3469</v>
      </c>
      <c r="F11679" t="s">
        <v>4250</v>
      </c>
      <c r="G11679" s="4"/>
      <c r="H11679" s="4"/>
      <c r="I11679" s="4"/>
      <c r="J11679" s="4"/>
      <c r="K11679" s="4">
        <v>-389211.93456562801</v>
      </c>
      <c r="L11679" s="4">
        <v>2744864.86486824</v>
      </c>
      <c r="M11679" s="4">
        <v>82094.770092990497</v>
      </c>
      <c r="N11679" s="3">
        <v>-0.129746482111572</v>
      </c>
      <c r="O11679" s="5">
        <v>1.1859649419784546</v>
      </c>
      <c r="P11679" s="3">
        <v>2.9908493161201477E-2</v>
      </c>
    </row>
    <row r="11680" spans="1:16" x14ac:dyDescent="0.25">
      <c r="A11680" s="1">
        <v>2020</v>
      </c>
      <c r="B11680" t="s">
        <v>779</v>
      </c>
      <c r="C11680" t="s">
        <v>2480</v>
      </c>
      <c r="D11680" t="s">
        <v>3403</v>
      </c>
      <c r="E11680" t="s">
        <v>3469</v>
      </c>
      <c r="F11680" t="s">
        <v>4250</v>
      </c>
      <c r="G11680" s="4"/>
      <c r="H11680" s="4"/>
      <c r="I11680" s="4"/>
      <c r="J11680" s="4"/>
      <c r="K11680" s="4">
        <v>-2120133.60182617</v>
      </c>
      <c r="L11680" s="4">
        <v>6286294.7420680802</v>
      </c>
      <c r="M11680" s="4">
        <v>153170.07854984899</v>
      </c>
      <c r="N11680" s="3">
        <v>-0.47124125241335801</v>
      </c>
      <c r="O11680" s="5">
        <v>2.9864723682403564</v>
      </c>
      <c r="P11680" s="3">
        <v>2.4365717545151711E-2</v>
      </c>
    </row>
    <row r="11681" spans="1:16" x14ac:dyDescent="0.25">
      <c r="A11681" s="1">
        <v>2024</v>
      </c>
      <c r="B11681" t="s">
        <v>779</v>
      </c>
      <c r="C11681" t="s">
        <v>2480</v>
      </c>
      <c r="D11681" t="s">
        <v>3403</v>
      </c>
      <c r="E11681" t="s">
        <v>3469</v>
      </c>
      <c r="F11681" t="s">
        <v>4250</v>
      </c>
      <c r="G11681" s="4"/>
      <c r="H11681" s="4"/>
      <c r="I11681" s="4"/>
      <c r="J11681" s="4"/>
      <c r="K11681" s="4">
        <v>-60244331.711357303</v>
      </c>
      <c r="L11681" s="4">
        <v>394479759.80950397</v>
      </c>
      <c r="M11681" s="4">
        <v>30516616.626979999</v>
      </c>
      <c r="N11681" s="3">
        <v>-0.17167445284115501</v>
      </c>
      <c r="O11681" s="5">
        <v>1.8774456977844238</v>
      </c>
      <c r="P11681" s="3">
        <v>7.7359147369861603E-2</v>
      </c>
    </row>
    <row r="11682" spans="1:16" x14ac:dyDescent="0.25">
      <c r="A11682" s="1">
        <v>2016</v>
      </c>
      <c r="B11682" t="s">
        <v>780</v>
      </c>
      <c r="C11682" t="s">
        <v>2481</v>
      </c>
      <c r="D11682" t="s">
        <v>3444</v>
      </c>
      <c r="E11682" t="s">
        <v>3469</v>
      </c>
      <c r="F11682" t="s">
        <v>4251</v>
      </c>
      <c r="G11682" s="4"/>
      <c r="H11682" s="4"/>
      <c r="I11682" s="4"/>
      <c r="J11682" s="4"/>
      <c r="K11682" s="4">
        <v>-163866.704413386</v>
      </c>
      <c r="L11682" s="4">
        <v>410977.59036862699</v>
      </c>
      <c r="M11682" s="4">
        <v>311642.13129898399</v>
      </c>
      <c r="N11682" s="3">
        <v>-0.58958894562609698</v>
      </c>
      <c r="P11682" s="3">
        <v>0.75829470157623291</v>
      </c>
    </row>
    <row r="11683" spans="1:16" x14ac:dyDescent="0.25">
      <c r="A11683" s="1">
        <v>2017</v>
      </c>
      <c r="B11683" t="s">
        <v>780</v>
      </c>
      <c r="C11683" t="s">
        <v>2481</v>
      </c>
      <c r="D11683" t="s">
        <v>3444</v>
      </c>
      <c r="E11683" t="s">
        <v>3469</v>
      </c>
      <c r="F11683" t="s">
        <v>4251</v>
      </c>
      <c r="G11683" s="4"/>
      <c r="H11683" s="4"/>
      <c r="I11683" s="4"/>
      <c r="J11683" s="4"/>
      <c r="K11683" s="4">
        <v>-733515.49109579099</v>
      </c>
      <c r="L11683" s="4">
        <v>2212485.1084107701</v>
      </c>
      <c r="M11683" s="4">
        <v>357478.84433581599</v>
      </c>
      <c r="N11683" s="3">
        <v>-0.55643547326794396</v>
      </c>
      <c r="P11683" s="3">
        <v>0.16157343983650208</v>
      </c>
    </row>
    <row r="11684" spans="1:16" x14ac:dyDescent="0.25">
      <c r="A11684" s="1">
        <v>2018</v>
      </c>
      <c r="B11684" t="s">
        <v>780</v>
      </c>
      <c r="C11684" t="s">
        <v>2481</v>
      </c>
      <c r="D11684" t="s">
        <v>3444</v>
      </c>
      <c r="E11684" t="s">
        <v>3469</v>
      </c>
      <c r="F11684" t="s">
        <v>4251</v>
      </c>
      <c r="G11684" s="4"/>
      <c r="H11684" s="4"/>
      <c r="I11684" s="4"/>
      <c r="J11684" s="4"/>
      <c r="K11684" s="4">
        <v>-4059882.0124501302</v>
      </c>
      <c r="L11684" s="4">
        <v>4536717.5182643803</v>
      </c>
      <c r="M11684" s="4">
        <v>872551.24020163005</v>
      </c>
      <c r="N11684" s="3">
        <v>-1.2178215469548199</v>
      </c>
      <c r="P11684" s="3">
        <v>0.19233095645904541</v>
      </c>
    </row>
    <row r="11685" spans="1:16" x14ac:dyDescent="0.25">
      <c r="A11685" s="1">
        <v>2019</v>
      </c>
      <c r="B11685" t="s">
        <v>780</v>
      </c>
      <c r="C11685" t="s">
        <v>2481</v>
      </c>
      <c r="D11685" t="s">
        <v>3444</v>
      </c>
      <c r="E11685" t="s">
        <v>3469</v>
      </c>
      <c r="F11685" t="s">
        <v>4251</v>
      </c>
      <c r="G11685" s="4"/>
      <c r="H11685" s="4"/>
      <c r="I11685" s="4"/>
      <c r="J11685" s="4"/>
      <c r="K11685" s="4">
        <v>-2576094.0680940701</v>
      </c>
      <c r="L11685" s="4">
        <v>12376471.042471001</v>
      </c>
      <c r="M11685" s="4">
        <v>494455.598455598</v>
      </c>
      <c r="N11685" s="3">
        <v>-0.30890130253180798</v>
      </c>
      <c r="O11685" s="5">
        <v>2.5533819198608398</v>
      </c>
      <c r="P11685" s="3">
        <v>3.9951257407665253E-2</v>
      </c>
    </row>
    <row r="11686" spans="1:16" x14ac:dyDescent="0.25">
      <c r="A11686" s="1">
        <v>2020</v>
      </c>
      <c r="B11686" t="s">
        <v>780</v>
      </c>
      <c r="C11686" t="s">
        <v>2481</v>
      </c>
      <c r="D11686" t="s">
        <v>3444</v>
      </c>
      <c r="E11686" t="s">
        <v>3469</v>
      </c>
      <c r="F11686" t="s">
        <v>4251</v>
      </c>
      <c r="G11686" s="4"/>
      <c r="H11686" s="4"/>
      <c r="I11686" s="4"/>
      <c r="J11686" s="4"/>
      <c r="K11686" s="4">
        <v>-1918898.3062545699</v>
      </c>
      <c r="L11686" s="4">
        <v>10812048.7831813</v>
      </c>
      <c r="M11686" s="4">
        <v>1080916.0305343501</v>
      </c>
      <c r="N11686" s="3">
        <v>-0.16700280891418501</v>
      </c>
      <c r="O11686" s="5">
        <v>0.97576791048049927</v>
      </c>
      <c r="P11686" s="3">
        <v>9.9973283708095551E-2</v>
      </c>
    </row>
    <row r="11687" spans="1:16" x14ac:dyDescent="0.25">
      <c r="A11687" s="1">
        <v>2021</v>
      </c>
      <c r="B11687" t="s">
        <v>780</v>
      </c>
      <c r="C11687" t="s">
        <v>2481</v>
      </c>
      <c r="D11687" t="s">
        <v>3444</v>
      </c>
      <c r="E11687" t="s">
        <v>3469</v>
      </c>
      <c r="F11687" t="s">
        <v>4251</v>
      </c>
      <c r="G11687" s="4"/>
      <c r="H11687" s="4"/>
      <c r="I11687" s="4"/>
      <c r="J11687" s="4"/>
      <c r="K11687" s="4">
        <v>-2202077.6942167999</v>
      </c>
      <c r="L11687" s="4">
        <v>10360191.648734</v>
      </c>
      <c r="M11687" s="4">
        <v>1716251.9026160501</v>
      </c>
      <c r="N11687" s="3">
        <v>-0.199229785307038</v>
      </c>
      <c r="O11687" s="5">
        <v>1.6394071578979492</v>
      </c>
      <c r="P11687" s="3">
        <v>0.16565831005573273</v>
      </c>
    </row>
    <row r="11688" spans="1:16" x14ac:dyDescent="0.25">
      <c r="A11688" s="1">
        <v>2022</v>
      </c>
      <c r="B11688" t="s">
        <v>780</v>
      </c>
      <c r="C11688" t="s">
        <v>2481</v>
      </c>
      <c r="D11688" t="s">
        <v>3444</v>
      </c>
      <c r="E11688" t="s">
        <v>3469</v>
      </c>
      <c r="F11688" t="s">
        <v>4251</v>
      </c>
      <c r="G11688" s="4"/>
      <c r="H11688" s="4"/>
      <c r="I11688" s="4"/>
      <c r="J11688" s="4"/>
      <c r="K11688" s="4">
        <v>-2338363.22606913</v>
      </c>
      <c r="L11688" s="4">
        <v>8275453.2217215197</v>
      </c>
      <c r="M11688" s="4">
        <v>1046169.6122340499</v>
      </c>
      <c r="N11688" s="3">
        <v>-0.26257915118353098</v>
      </c>
      <c r="O11688" s="5">
        <v>1.4769027233123779</v>
      </c>
      <c r="P11688" s="3">
        <v>0.12641841173171997</v>
      </c>
    </row>
    <row r="11689" spans="1:16" x14ac:dyDescent="0.25">
      <c r="A11689" s="1">
        <v>2023</v>
      </c>
      <c r="B11689" t="s">
        <v>780</v>
      </c>
      <c r="C11689" t="s">
        <v>2481</v>
      </c>
      <c r="D11689" t="s">
        <v>3444</v>
      </c>
      <c r="E11689" t="s">
        <v>3469</v>
      </c>
      <c r="F11689" t="s">
        <v>4251</v>
      </c>
      <c r="G11689" s="4"/>
      <c r="H11689" s="4"/>
      <c r="I11689" s="4"/>
      <c r="J11689" s="4"/>
      <c r="K11689" s="4">
        <v>-969730.360297304</v>
      </c>
      <c r="L11689" s="4">
        <v>6484222.9110422302</v>
      </c>
      <c r="M11689" s="4">
        <v>595399.79335399799</v>
      </c>
      <c r="N11689" s="3">
        <v>-0.13396010814116899</v>
      </c>
      <c r="O11689" s="5">
        <v>1.1768734455108643</v>
      </c>
      <c r="P11689" s="3">
        <v>9.1822847723960876E-2</v>
      </c>
    </row>
    <row r="11690" spans="1:16" x14ac:dyDescent="0.25">
      <c r="A11690" s="1">
        <v>2024</v>
      </c>
      <c r="B11690" t="s">
        <v>780</v>
      </c>
      <c r="C11690" t="s">
        <v>2481</v>
      </c>
      <c r="D11690" t="s">
        <v>3444</v>
      </c>
      <c r="E11690" t="s">
        <v>3469</v>
      </c>
      <c r="F11690" t="s">
        <v>4251</v>
      </c>
      <c r="G11690" s="4"/>
      <c r="H11690" s="4"/>
      <c r="I11690" s="4"/>
      <c r="J11690" s="4"/>
      <c r="K11690" s="4">
        <v>-1268204.51621076</v>
      </c>
      <c r="L11690" s="4">
        <v>6261638.8764808998</v>
      </c>
      <c r="M11690" s="4">
        <v>1263877.6476235599</v>
      </c>
      <c r="N11690" s="3">
        <v>-0.19898378222204199</v>
      </c>
      <c r="O11690" s="5">
        <v>1.6726436614990234</v>
      </c>
      <c r="P11690" s="3">
        <v>0.20184454321861267</v>
      </c>
    </row>
    <row r="11691" spans="1:16" x14ac:dyDescent="0.25">
      <c r="A11691" s="1">
        <v>2017</v>
      </c>
      <c r="B11691" t="s">
        <v>781</v>
      </c>
      <c r="C11691" t="s">
        <v>2482</v>
      </c>
      <c r="D11691" t="s">
        <v>3403</v>
      </c>
      <c r="E11691" t="s">
        <v>3469</v>
      </c>
      <c r="F11691" t="s">
        <v>4252</v>
      </c>
      <c r="G11691" s="4"/>
      <c r="H11691" s="4"/>
      <c r="I11691" s="4"/>
      <c r="J11691" s="4"/>
      <c r="K11691" s="4">
        <v>-191.380940302981</v>
      </c>
      <c r="L11691" s="4">
        <v>1921.49538456809</v>
      </c>
      <c r="M11691" s="4">
        <v>1269.7241501225899</v>
      </c>
      <c r="N11691" s="3">
        <v>-0.198248407643312</v>
      </c>
      <c r="P11691" s="3">
        <v>0.66079998016357422</v>
      </c>
    </row>
    <row r="11692" spans="1:16" x14ac:dyDescent="0.25">
      <c r="A11692" s="1">
        <v>2018</v>
      </c>
      <c r="B11692" t="s">
        <v>781</v>
      </c>
      <c r="C11692" t="s">
        <v>2482</v>
      </c>
      <c r="D11692" t="s">
        <v>3403</v>
      </c>
      <c r="E11692" t="s">
        <v>3469</v>
      </c>
      <c r="F11692" t="s">
        <v>4252</v>
      </c>
      <c r="G11692" s="4"/>
      <c r="H11692" s="4"/>
      <c r="I11692" s="4"/>
      <c r="J11692" s="4"/>
      <c r="K11692" s="4">
        <v>-2415019.3561758399</v>
      </c>
      <c r="L11692" s="4">
        <v>207413.08225819599</v>
      </c>
      <c r="M11692" s="4">
        <v>90751.226878067202</v>
      </c>
      <c r="N11692" s="3">
        <v>-23.081124674139499</v>
      </c>
      <c r="P11692" s="3">
        <v>0.43753859400749207</v>
      </c>
    </row>
    <row r="11693" spans="1:16" x14ac:dyDescent="0.25">
      <c r="A11693" s="1">
        <v>2019</v>
      </c>
      <c r="B11693" t="s">
        <v>781</v>
      </c>
      <c r="C11693" t="s">
        <v>2482</v>
      </c>
      <c r="D11693" t="s">
        <v>3403</v>
      </c>
      <c r="E11693" t="s">
        <v>3469</v>
      </c>
      <c r="F11693" t="s">
        <v>4252</v>
      </c>
      <c r="G11693" s="4"/>
      <c r="H11693" s="4"/>
      <c r="I11693" s="4"/>
      <c r="J11693" s="4"/>
      <c r="K11693" s="4">
        <v>-976309.58230958204</v>
      </c>
      <c r="L11693" s="4">
        <v>52867.672867672904</v>
      </c>
      <c r="M11693" s="4">
        <v>151078.975078975</v>
      </c>
      <c r="N11693" s="3">
        <v>-7.82370198271279</v>
      </c>
      <c r="P11693" s="3">
        <v>2.8576815128326416</v>
      </c>
    </row>
    <row r="11694" spans="1:16" x14ac:dyDescent="0.25">
      <c r="A11694" s="1">
        <v>2020</v>
      </c>
      <c r="B11694" t="s">
        <v>781</v>
      </c>
      <c r="C11694" t="s">
        <v>2482</v>
      </c>
      <c r="D11694" t="s">
        <v>3403</v>
      </c>
      <c r="E11694" t="s">
        <v>3469</v>
      </c>
      <c r="F11694" t="s">
        <v>4252</v>
      </c>
      <c r="G11694" s="4"/>
      <c r="H11694" s="4"/>
      <c r="I11694" s="4"/>
      <c r="J11694" s="4"/>
      <c r="K11694" s="4">
        <v>-2551001.47702331</v>
      </c>
      <c r="L11694" s="4">
        <v>1334795.63242825</v>
      </c>
      <c r="M11694" s="4">
        <v>163263.531328079</v>
      </c>
      <c r="N11694" s="3">
        <v>-3.6790431416424698</v>
      </c>
      <c r="O11694" s="5">
        <v>1.4189127683639526</v>
      </c>
      <c r="P11694" s="3">
        <v>0.12231350690126419</v>
      </c>
    </row>
    <row r="11695" spans="1:16" x14ac:dyDescent="0.25">
      <c r="A11695" s="1">
        <v>2021</v>
      </c>
      <c r="B11695" t="s">
        <v>781</v>
      </c>
      <c r="C11695" t="s">
        <v>2482</v>
      </c>
      <c r="D11695" t="s">
        <v>3403</v>
      </c>
      <c r="E11695" t="s">
        <v>3469</v>
      </c>
      <c r="F11695" t="s">
        <v>4252</v>
      </c>
      <c r="G11695" s="4"/>
      <c r="H11695" s="4"/>
      <c r="I11695" s="4"/>
      <c r="J11695" s="4"/>
      <c r="K11695" s="4">
        <v>-3025955.0570222498</v>
      </c>
      <c r="L11695" s="4">
        <v>3336134.3340656399</v>
      </c>
      <c r="M11695" s="4">
        <v>256190.718982672</v>
      </c>
      <c r="N11695" s="3">
        <v>-1.2644511045304001</v>
      </c>
      <c r="O11695" s="5">
        <v>1.9700583219528198</v>
      </c>
      <c r="P11695" s="3">
        <v>7.6792687177658081E-2</v>
      </c>
    </row>
    <row r="11696" spans="1:16" x14ac:dyDescent="0.25">
      <c r="A11696" s="1">
        <v>2022</v>
      </c>
      <c r="B11696" t="s">
        <v>781</v>
      </c>
      <c r="C11696" t="s">
        <v>2482</v>
      </c>
      <c r="D11696" t="s">
        <v>3403</v>
      </c>
      <c r="E11696" t="s">
        <v>3469</v>
      </c>
      <c r="F11696" t="s">
        <v>4252</v>
      </c>
      <c r="G11696" s="4"/>
      <c r="H11696" s="4"/>
      <c r="I11696" s="4"/>
      <c r="J11696" s="4"/>
      <c r="K11696" s="4">
        <v>-3062251.6510589598</v>
      </c>
      <c r="L11696" s="4">
        <v>3443024.1465215599</v>
      </c>
      <c r="M11696" s="4">
        <v>198007.687689346</v>
      </c>
      <c r="N11696" s="3">
        <v>-0.94027494895403396</v>
      </c>
      <c r="O11696" s="5">
        <v>2.4310591220855713</v>
      </c>
      <c r="P11696" s="3">
        <v>5.7509817183017731E-2</v>
      </c>
    </row>
    <row r="11697" spans="1:16" x14ac:dyDescent="0.25">
      <c r="A11697" s="1">
        <v>2023</v>
      </c>
      <c r="B11697" t="s">
        <v>781</v>
      </c>
      <c r="C11697" t="s">
        <v>2482</v>
      </c>
      <c r="D11697" t="s">
        <v>3403</v>
      </c>
      <c r="E11697" t="s">
        <v>3469</v>
      </c>
      <c r="F11697" t="s">
        <v>4252</v>
      </c>
      <c r="G11697" s="4"/>
      <c r="H11697" s="4"/>
      <c r="I11697" s="4"/>
      <c r="J11697" s="4"/>
      <c r="K11697" s="4">
        <v>-3671372.1961137201</v>
      </c>
      <c r="L11697" s="4">
        <v>931910.14231910103</v>
      </c>
      <c r="M11697" s="4">
        <v>139410.725594107</v>
      </c>
      <c r="N11697" s="3">
        <v>-1.7245802065008899</v>
      </c>
      <c r="O11697" s="5">
        <v>2.1663167476654053</v>
      </c>
      <c r="P11697" s="3">
        <v>0.14959675073623657</v>
      </c>
    </row>
    <row r="11698" spans="1:16" x14ac:dyDescent="0.25">
      <c r="A11698" s="1">
        <v>2024</v>
      </c>
      <c r="B11698" t="s">
        <v>781</v>
      </c>
      <c r="C11698" t="s">
        <v>2482</v>
      </c>
      <c r="D11698" t="s">
        <v>3403</v>
      </c>
      <c r="E11698" t="s">
        <v>3469</v>
      </c>
      <c r="F11698" t="s">
        <v>4252</v>
      </c>
      <c r="G11698" s="4"/>
      <c r="H11698" s="4"/>
      <c r="I11698" s="4"/>
      <c r="J11698" s="4"/>
      <c r="K11698" s="4">
        <v>-1746732.84753288</v>
      </c>
      <c r="L11698" s="4">
        <v>1163265.61906222</v>
      </c>
      <c r="M11698" s="4">
        <v>507062.32957538002</v>
      </c>
      <c r="N11698" s="3">
        <v>-1.6672767340943899</v>
      </c>
      <c r="O11698" s="5">
        <v>2.1637356281280518</v>
      </c>
      <c r="P11698" s="3">
        <v>0.43589556217193604</v>
      </c>
    </row>
    <row r="11699" spans="1:16" x14ac:dyDescent="0.25">
      <c r="A11699" s="1">
        <v>2019</v>
      </c>
      <c r="B11699" t="s">
        <v>782</v>
      </c>
      <c r="C11699" t="s">
        <v>2483</v>
      </c>
      <c r="D11699" t="s">
        <v>3427</v>
      </c>
      <c r="E11699" t="s">
        <v>3469</v>
      </c>
      <c r="F11699" t="s">
        <v>4253</v>
      </c>
      <c r="G11699" s="4"/>
      <c r="H11699" s="4"/>
      <c r="I11699" s="4"/>
      <c r="J11699" s="4"/>
      <c r="K11699" s="4">
        <v>-5138824.1488241497</v>
      </c>
      <c r="L11699" s="4">
        <v>3398543.3485433501</v>
      </c>
      <c r="M11699" s="4">
        <v>1374687.96068796</v>
      </c>
      <c r="N11699" s="3">
        <v>-0.85450987773755405</v>
      </c>
      <c r="O11699" s="5">
        <v>5.1819663047790527</v>
      </c>
      <c r="P11699" s="3">
        <v>0.40449327230453491</v>
      </c>
    </row>
    <row r="11700" spans="1:16" x14ac:dyDescent="0.25">
      <c r="A11700" s="1">
        <v>2020</v>
      </c>
      <c r="B11700" t="s">
        <v>782</v>
      </c>
      <c r="C11700" t="s">
        <v>2483</v>
      </c>
      <c r="D11700" t="s">
        <v>3427</v>
      </c>
      <c r="E11700" t="s">
        <v>3469</v>
      </c>
      <c r="F11700" t="s">
        <v>4253</v>
      </c>
      <c r="G11700" s="4"/>
      <c r="H11700" s="4"/>
      <c r="I11700" s="4"/>
      <c r="J11700" s="4"/>
      <c r="K11700" s="4">
        <v>-6693852.4081001598</v>
      </c>
      <c r="L11700" s="4">
        <v>3837426.6664826102</v>
      </c>
      <c r="M11700" s="4">
        <v>1908987.75589084</v>
      </c>
      <c r="N11700" s="3">
        <v>-1.86488684534808</v>
      </c>
      <c r="O11700" s="5">
        <v>9.53253173828125</v>
      </c>
      <c r="P11700" s="3">
        <v>0.49746561050415039</v>
      </c>
    </row>
    <row r="11701" spans="1:16" x14ac:dyDescent="0.25">
      <c r="A11701" s="1">
        <v>2021</v>
      </c>
      <c r="B11701" t="s">
        <v>782</v>
      </c>
      <c r="C11701" t="s">
        <v>2483</v>
      </c>
      <c r="D11701" t="s">
        <v>3427</v>
      </c>
      <c r="E11701" t="s">
        <v>3469</v>
      </c>
      <c r="F11701" t="s">
        <v>4253</v>
      </c>
      <c r="G11701" s="4"/>
      <c r="H11701" s="4"/>
      <c r="I11701" s="4"/>
      <c r="J11701" s="4"/>
      <c r="K11701" s="4">
        <v>-6622329.0269852802</v>
      </c>
      <c r="L11701" s="4">
        <v>9911839.3329784293</v>
      </c>
      <c r="M11701" s="4">
        <v>4777800.6883158796</v>
      </c>
      <c r="N11701" s="3">
        <v>-0.94062866845073101</v>
      </c>
      <c r="O11701" s="5">
        <v>10.635402679443359</v>
      </c>
      <c r="P11701" s="3">
        <v>0.48202967643737793</v>
      </c>
    </row>
    <row r="11702" spans="1:16" x14ac:dyDescent="0.25">
      <c r="A11702" s="1">
        <v>2022</v>
      </c>
      <c r="B11702" t="s">
        <v>782</v>
      </c>
      <c r="C11702" t="s">
        <v>2483</v>
      </c>
      <c r="D11702" t="s">
        <v>3427</v>
      </c>
      <c r="E11702" t="s">
        <v>3469</v>
      </c>
      <c r="F11702" t="s">
        <v>4253</v>
      </c>
      <c r="G11702" s="4"/>
      <c r="H11702" s="4"/>
      <c r="I11702" s="4"/>
      <c r="J11702" s="4"/>
      <c r="K11702" s="4">
        <v>-4571895.0775324898</v>
      </c>
      <c r="L11702" s="4">
        <v>5685612.1512418296</v>
      </c>
      <c r="M11702" s="4">
        <v>5548368.2637829799</v>
      </c>
      <c r="N11702" s="3">
        <v>-0.61748002660618195</v>
      </c>
      <c r="O11702" s="5">
        <v>7.6668868064880371</v>
      </c>
      <c r="P11702" s="3">
        <v>0.97586119174957275</v>
      </c>
    </row>
    <row r="11703" spans="1:16" x14ac:dyDescent="0.25">
      <c r="A11703" s="1">
        <v>2023</v>
      </c>
      <c r="B11703" t="s">
        <v>782</v>
      </c>
      <c r="C11703" t="s">
        <v>2483</v>
      </c>
      <c r="D11703" t="s">
        <v>3427</v>
      </c>
      <c r="E11703" t="s">
        <v>3469</v>
      </c>
      <c r="F11703" t="s">
        <v>4253</v>
      </c>
      <c r="G11703" s="4"/>
      <c r="H11703" s="4"/>
      <c r="I11703" s="4"/>
      <c r="J11703" s="4"/>
      <c r="K11703" s="4">
        <v>-3189469.7196947001</v>
      </c>
      <c r="L11703" s="4">
        <v>5725784.0882578399</v>
      </c>
      <c r="M11703" s="4">
        <v>5413264.6735326499</v>
      </c>
      <c r="N11703" s="3">
        <v>-0.56864434703627198</v>
      </c>
      <c r="O11703" s="5">
        <v>6.1419062614440918</v>
      </c>
      <c r="P11703" s="3">
        <v>0.94541895389556885</v>
      </c>
    </row>
    <row r="11704" spans="1:16" x14ac:dyDescent="0.25">
      <c r="A11704" s="1">
        <v>2024</v>
      </c>
      <c r="B11704" t="s">
        <v>782</v>
      </c>
      <c r="C11704" t="s">
        <v>2483</v>
      </c>
      <c r="D11704" t="s">
        <v>3427</v>
      </c>
      <c r="E11704" t="s">
        <v>3469</v>
      </c>
      <c r="F11704" t="s">
        <v>4253</v>
      </c>
      <c r="G11704" s="4"/>
      <c r="H11704" s="4"/>
      <c r="I11704" s="4"/>
      <c r="J11704" s="4"/>
      <c r="K11704" s="4">
        <v>-2448144.9134292901</v>
      </c>
      <c r="L11704" s="4">
        <v>3321271.6593440999</v>
      </c>
      <c r="M11704" s="4">
        <v>5607551.6857453398</v>
      </c>
      <c r="N11704" s="3">
        <v>-0.54115233645341898</v>
      </c>
      <c r="O11704" s="5">
        <v>9.4163064956665039</v>
      </c>
      <c r="P11704" s="3">
        <v>1.6883748769760132</v>
      </c>
    </row>
    <row r="11705" spans="1:16" x14ac:dyDescent="0.25">
      <c r="A11705" s="1">
        <v>2016</v>
      </c>
      <c r="B11705" t="s">
        <v>783</v>
      </c>
      <c r="C11705" t="s">
        <v>2484</v>
      </c>
      <c r="D11705" t="s">
        <v>3408</v>
      </c>
      <c r="E11705" t="s">
        <v>3469</v>
      </c>
      <c r="F11705" t="s">
        <v>4254</v>
      </c>
      <c r="G11705" s="4"/>
      <c r="H11705" s="4"/>
      <c r="I11705" s="4"/>
      <c r="J11705" s="4"/>
      <c r="K11705" s="4">
        <v>-163187.26346216901</v>
      </c>
      <c r="L11705" s="4">
        <v>183703.847185386</v>
      </c>
      <c r="M11705" s="4">
        <v>90977.292368209295</v>
      </c>
      <c r="N11705" s="3">
        <v>-1.41718533662867</v>
      </c>
      <c r="P11705" s="3">
        <v>0.49523890018463135</v>
      </c>
    </row>
    <row r="11706" spans="1:16" x14ac:dyDescent="0.25">
      <c r="A11706" s="1">
        <v>2017</v>
      </c>
      <c r="B11706" t="s">
        <v>783</v>
      </c>
      <c r="C11706" t="s">
        <v>2484</v>
      </c>
      <c r="D11706" t="s">
        <v>3408</v>
      </c>
      <c r="E11706" t="s">
        <v>3469</v>
      </c>
      <c r="F11706" t="s">
        <v>4254</v>
      </c>
      <c r="G11706" s="4"/>
      <c r="H11706" s="4"/>
      <c r="I11706" s="4"/>
      <c r="J11706" s="4"/>
      <c r="K11706" s="4">
        <v>-200249.79439999399</v>
      </c>
      <c r="L11706" s="4">
        <v>444971.44657858502</v>
      </c>
      <c r="M11706" s="4">
        <v>33165.778935798997</v>
      </c>
      <c r="N11706" s="3">
        <v>-0.63121107761038198</v>
      </c>
      <c r="P11706" s="3">
        <v>7.4534624814987183E-2</v>
      </c>
    </row>
    <row r="11707" spans="1:16" x14ac:dyDescent="0.25">
      <c r="A11707" s="1">
        <v>2018</v>
      </c>
      <c r="B11707" t="s">
        <v>783</v>
      </c>
      <c r="C11707" t="s">
        <v>2484</v>
      </c>
      <c r="D11707" t="s">
        <v>3408</v>
      </c>
      <c r="E11707" t="s">
        <v>3469</v>
      </c>
      <c r="F11707" t="s">
        <v>4254</v>
      </c>
      <c r="G11707" s="4"/>
      <c r="H11707" s="4"/>
      <c r="I11707" s="4"/>
      <c r="J11707" s="4"/>
      <c r="K11707" s="4">
        <v>-689342.630219321</v>
      </c>
      <c r="L11707" s="4">
        <v>598749.80569804402</v>
      </c>
      <c r="M11707" s="4">
        <v>56542.239394814198</v>
      </c>
      <c r="N11707" s="3">
        <v>-1.3420744694648701</v>
      </c>
      <c r="P11707" s="3">
        <v>9.443383663892746E-2</v>
      </c>
    </row>
    <row r="11708" spans="1:16" x14ac:dyDescent="0.25">
      <c r="A11708" s="1">
        <v>2019</v>
      </c>
      <c r="B11708" t="s">
        <v>783</v>
      </c>
      <c r="C11708" t="s">
        <v>2484</v>
      </c>
      <c r="D11708" t="s">
        <v>3408</v>
      </c>
      <c r="E11708" t="s">
        <v>3469</v>
      </c>
      <c r="F11708" t="s">
        <v>4254</v>
      </c>
      <c r="G11708" s="4"/>
      <c r="H11708" s="4"/>
      <c r="I11708" s="4"/>
      <c r="J11708" s="4"/>
      <c r="K11708" s="4">
        <v>-1075643.3836433799</v>
      </c>
      <c r="L11708" s="4">
        <v>3596587.57458757</v>
      </c>
      <c r="M11708" s="4">
        <v>43859.599859599897</v>
      </c>
      <c r="N11708" s="3">
        <v>-0.51658495503556501</v>
      </c>
      <c r="O11708" s="5">
        <v>1.5142049789428711</v>
      </c>
      <c r="P11708" s="3">
        <v>1.2194781564176083E-2</v>
      </c>
    </row>
    <row r="11709" spans="1:16" x14ac:dyDescent="0.25">
      <c r="A11709" s="1">
        <v>2020</v>
      </c>
      <c r="B11709" t="s">
        <v>783</v>
      </c>
      <c r="C11709" t="s">
        <v>2484</v>
      </c>
      <c r="D11709" t="s">
        <v>3408</v>
      </c>
      <c r="E11709" t="s">
        <v>3469</v>
      </c>
      <c r="F11709" t="s">
        <v>4254</v>
      </c>
      <c r="G11709" s="4"/>
      <c r="H11709" s="4"/>
      <c r="I11709" s="4"/>
      <c r="J11709" s="4"/>
      <c r="K11709" s="4">
        <v>-1977493.3395911299</v>
      </c>
      <c r="L11709" s="4">
        <v>2579755.11781677</v>
      </c>
      <c r="M11709" s="4">
        <v>61105.282774043</v>
      </c>
      <c r="N11709" s="3">
        <v>-0.64667579200326597</v>
      </c>
      <c r="O11709" s="5">
        <v>3.02463698387146</v>
      </c>
      <c r="P11709" s="3">
        <v>2.3686466738581657E-2</v>
      </c>
    </row>
    <row r="11710" spans="1:16" x14ac:dyDescent="0.25">
      <c r="A11710" s="1">
        <v>2021</v>
      </c>
      <c r="B11710" t="s">
        <v>783</v>
      </c>
      <c r="C11710" t="s">
        <v>2484</v>
      </c>
      <c r="D11710" t="s">
        <v>3408</v>
      </c>
      <c r="E11710" t="s">
        <v>3469</v>
      </c>
      <c r="F11710" t="s">
        <v>4254</v>
      </c>
      <c r="G11710" s="4"/>
      <c r="H11710" s="4"/>
      <c r="I11710" s="4"/>
      <c r="J11710" s="4"/>
      <c r="K11710" s="4">
        <v>-2382688.6307912599</v>
      </c>
      <c r="L11710" s="4">
        <v>11117608.2897825</v>
      </c>
      <c r="M11710" s="4">
        <v>167514.18995418699</v>
      </c>
      <c r="N11710" s="3">
        <v>-0.34233696075770398</v>
      </c>
      <c r="O11710" s="5">
        <v>3.2565569877624512</v>
      </c>
      <c r="P11710" s="3">
        <v>1.5067466534674168E-2</v>
      </c>
    </row>
    <row r="11711" spans="1:16" x14ac:dyDescent="0.25">
      <c r="A11711" s="1">
        <v>2022</v>
      </c>
      <c r="B11711" t="s">
        <v>783</v>
      </c>
      <c r="C11711" t="s">
        <v>2484</v>
      </c>
      <c r="D11711" t="s">
        <v>3408</v>
      </c>
      <c r="E11711" t="s">
        <v>3469</v>
      </c>
      <c r="F11711" t="s">
        <v>4254</v>
      </c>
      <c r="G11711" s="4"/>
      <c r="H11711" s="4"/>
      <c r="I11711" s="4"/>
      <c r="J11711" s="4"/>
      <c r="K11711" s="4">
        <v>-7201411.2499741204</v>
      </c>
      <c r="L11711" s="4">
        <v>5339517.7596665397</v>
      </c>
      <c r="M11711" s="4">
        <v>1530429.86191143</v>
      </c>
      <c r="N11711" s="3">
        <v>-0.924923701886188</v>
      </c>
      <c r="O11711" s="5">
        <v>3.6243221759796143</v>
      </c>
      <c r="P11711" s="3">
        <v>0.28662323951721191</v>
      </c>
    </row>
    <row r="11712" spans="1:16" x14ac:dyDescent="0.25">
      <c r="A11712" s="1">
        <v>2023</v>
      </c>
      <c r="B11712" t="s">
        <v>783</v>
      </c>
      <c r="C11712" t="s">
        <v>2484</v>
      </c>
      <c r="D11712" t="s">
        <v>3408</v>
      </c>
      <c r="E11712" t="s">
        <v>3469</v>
      </c>
      <c r="F11712" t="s">
        <v>4254</v>
      </c>
      <c r="G11712" s="4"/>
      <c r="H11712" s="4"/>
      <c r="I11712" s="4"/>
      <c r="J11712" s="4"/>
      <c r="K11712" s="4">
        <v>-709177.08229177096</v>
      </c>
      <c r="L11712" s="4">
        <v>3527072.6260707299</v>
      </c>
      <c r="M11712" s="4">
        <v>398201.51318201498</v>
      </c>
      <c r="N11712" s="3">
        <v>-0.16331491802608</v>
      </c>
      <c r="O11712" s="5">
        <v>2.2821354866027832</v>
      </c>
      <c r="P11712" s="3">
        <v>0.11289858818054199</v>
      </c>
    </row>
    <row r="11713" spans="1:16" x14ac:dyDescent="0.25">
      <c r="A11713" s="1">
        <v>2024</v>
      </c>
      <c r="B11713" t="s">
        <v>783</v>
      </c>
      <c r="C11713" t="s">
        <v>2484</v>
      </c>
      <c r="D11713" t="s">
        <v>3408</v>
      </c>
      <c r="E11713" t="s">
        <v>3469</v>
      </c>
      <c r="F11713" t="s">
        <v>4254</v>
      </c>
      <c r="G11713" s="4"/>
      <c r="H11713" s="4"/>
      <c r="I11713" s="4"/>
      <c r="J11713" s="4"/>
      <c r="K11713" s="4">
        <v>222815.06470301899</v>
      </c>
      <c r="L11713" s="4">
        <v>3624084.4572746698</v>
      </c>
      <c r="M11713" s="4">
        <v>57124.665817738198</v>
      </c>
      <c r="N11713" s="3">
        <v>6.2311299951123E-2</v>
      </c>
      <c r="O11713" s="5">
        <v>1.0798408985137939</v>
      </c>
      <c r="P11713" s="3">
        <v>1.5762509778141975E-2</v>
      </c>
    </row>
    <row r="11714" spans="1:16" x14ac:dyDescent="0.25">
      <c r="A11714" s="1">
        <v>2009</v>
      </c>
      <c r="B11714" t="s">
        <v>784</v>
      </c>
      <c r="C11714" t="s">
        <v>2485</v>
      </c>
      <c r="D11714" t="s">
        <v>3404</v>
      </c>
      <c r="E11714" t="s">
        <v>3469</v>
      </c>
      <c r="F11714" t="s">
        <v>4255</v>
      </c>
      <c r="G11714" s="4"/>
      <c r="H11714" s="4"/>
      <c r="I11714" s="4"/>
      <c r="J11714" s="4"/>
      <c r="K11714" s="4">
        <v>-1127764.96022975</v>
      </c>
      <c r="L11714" s="4">
        <v>39566583.307787903</v>
      </c>
      <c r="M11714" s="4">
        <v>2797231.4096255298</v>
      </c>
      <c r="N11714" s="3">
        <v>-3.3090508647983997E-2</v>
      </c>
      <c r="P11714" s="3">
        <v>7.0696815848350525E-2</v>
      </c>
    </row>
    <row r="11715" spans="1:16" x14ac:dyDescent="0.25">
      <c r="A11715" s="1">
        <v>2010</v>
      </c>
      <c r="B11715" t="s">
        <v>784</v>
      </c>
      <c r="C11715" t="s">
        <v>2485</v>
      </c>
      <c r="D11715" t="s">
        <v>3404</v>
      </c>
      <c r="E11715" t="s">
        <v>3469</v>
      </c>
      <c r="F11715" t="s">
        <v>4255</v>
      </c>
      <c r="G11715" s="4"/>
      <c r="H11715" s="4"/>
      <c r="I11715" s="4"/>
      <c r="J11715" s="4"/>
      <c r="K11715" s="4">
        <v>-1193439.5525020601</v>
      </c>
      <c r="L11715" s="4">
        <v>45403162.2180041</v>
      </c>
      <c r="M11715" s="4">
        <v>2660316.4737699698</v>
      </c>
      <c r="N11715" s="3">
        <v>-2.7562716113110002E-2</v>
      </c>
      <c r="P11715" s="3">
        <v>5.8593198657035828E-2</v>
      </c>
    </row>
    <row r="11716" spans="1:16" x14ac:dyDescent="0.25">
      <c r="A11716" s="1">
        <v>2011</v>
      </c>
      <c r="B11716" t="s">
        <v>784</v>
      </c>
      <c r="C11716" t="s">
        <v>2485</v>
      </c>
      <c r="D11716" t="s">
        <v>3404</v>
      </c>
      <c r="E11716" t="s">
        <v>3469</v>
      </c>
      <c r="F11716" t="s">
        <v>4255</v>
      </c>
      <c r="G11716" s="4"/>
      <c r="H11716" s="4"/>
      <c r="I11716" s="4"/>
      <c r="J11716" s="4"/>
      <c r="K11716" s="4">
        <v>3028390.3118636799</v>
      </c>
      <c r="L11716" s="4">
        <v>53072378.094523601</v>
      </c>
      <c r="M11716" s="4">
        <v>840036.43768084899</v>
      </c>
      <c r="N11716" s="3">
        <v>5.4562615323579998E-2</v>
      </c>
      <c r="P11716" s="3">
        <v>1.5828128904104233E-2</v>
      </c>
    </row>
    <row r="11717" spans="1:16" x14ac:dyDescent="0.25">
      <c r="A11717" s="1">
        <v>2012</v>
      </c>
      <c r="B11717" t="s">
        <v>784</v>
      </c>
      <c r="C11717" t="s">
        <v>2485</v>
      </c>
      <c r="D11717" t="s">
        <v>3404</v>
      </c>
      <c r="E11717" t="s">
        <v>3469</v>
      </c>
      <c r="F11717" t="s">
        <v>4255</v>
      </c>
      <c r="G11717" s="4"/>
      <c r="H11717" s="4"/>
      <c r="I11717" s="4"/>
      <c r="J11717" s="4"/>
      <c r="K11717" s="4">
        <v>-2327137.9306816198</v>
      </c>
      <c r="L11717" s="4">
        <v>62795055.411725</v>
      </c>
      <c r="M11717" s="4">
        <v>3704766.5339786899</v>
      </c>
      <c r="N11717" s="3">
        <v>-4.1017396368960998E-2</v>
      </c>
      <c r="P11717" s="3">
        <v>5.8997742831707001E-2</v>
      </c>
    </row>
    <row r="11718" spans="1:16" x14ac:dyDescent="0.25">
      <c r="A11718" s="1">
        <v>2013</v>
      </c>
      <c r="B11718" t="s">
        <v>784</v>
      </c>
      <c r="C11718" t="s">
        <v>2485</v>
      </c>
      <c r="D11718" t="s">
        <v>3404</v>
      </c>
      <c r="E11718" t="s">
        <v>3469</v>
      </c>
      <c r="F11718" t="s">
        <v>4255</v>
      </c>
      <c r="G11718" s="4"/>
      <c r="H11718" s="4"/>
      <c r="I11718" s="4"/>
      <c r="J11718" s="4"/>
      <c r="K11718" s="4">
        <v>-2043092.72134263</v>
      </c>
      <c r="L11718" s="4">
        <v>61732979.160766304</v>
      </c>
      <c r="M11718" s="4">
        <v>711976.39255598094</v>
      </c>
      <c r="N11718" s="3">
        <v>-3.4688576672822997E-2</v>
      </c>
      <c r="P11718" s="3">
        <v>1.1533160693943501E-2</v>
      </c>
    </row>
    <row r="11719" spans="1:16" x14ac:dyDescent="0.25">
      <c r="A11719" s="1">
        <v>2014</v>
      </c>
      <c r="B11719" t="s">
        <v>784</v>
      </c>
      <c r="C11719" t="s">
        <v>2485</v>
      </c>
      <c r="D11719" t="s">
        <v>3404</v>
      </c>
      <c r="E11719" t="s">
        <v>3469</v>
      </c>
      <c r="F11719" t="s">
        <v>4255</v>
      </c>
      <c r="G11719" s="4"/>
      <c r="H11719" s="4"/>
      <c r="I11719" s="4"/>
      <c r="J11719" s="4"/>
      <c r="K11719" s="4">
        <v>-1534331.6516573201</v>
      </c>
      <c r="L11719" s="4">
        <v>62024439.624687597</v>
      </c>
      <c r="M11719" s="4">
        <v>1702929.8882549901</v>
      </c>
      <c r="N11719" s="3">
        <v>-2.4404115871441999E-2</v>
      </c>
      <c r="P11719" s="3">
        <v>2.7455788105726242E-2</v>
      </c>
    </row>
    <row r="11720" spans="1:16" x14ac:dyDescent="0.25">
      <c r="A11720" s="1">
        <v>2015</v>
      </c>
      <c r="B11720" t="s">
        <v>784</v>
      </c>
      <c r="C11720" t="s">
        <v>2485</v>
      </c>
      <c r="D11720" t="s">
        <v>3404</v>
      </c>
      <c r="E11720" t="s">
        <v>3469</v>
      </c>
      <c r="F11720" t="s">
        <v>4255</v>
      </c>
      <c r="G11720" s="4"/>
      <c r="H11720" s="4"/>
      <c r="I11720" s="4"/>
      <c r="J11720" s="4"/>
      <c r="K11720" s="4">
        <v>-526160.41231712699</v>
      </c>
      <c r="L11720" s="4">
        <v>451583.55353882402</v>
      </c>
      <c r="M11720" s="4">
        <v>1121140.49752317</v>
      </c>
      <c r="N11720" s="3">
        <v>-2.0583850032759001E-2</v>
      </c>
      <c r="P11720" s="3">
        <v>2.4826867580413818</v>
      </c>
    </row>
    <row r="11721" spans="1:16" x14ac:dyDescent="0.25">
      <c r="A11721" s="1">
        <v>2016</v>
      </c>
      <c r="B11721" t="s">
        <v>784</v>
      </c>
      <c r="C11721" t="s">
        <v>2485</v>
      </c>
      <c r="D11721" t="s">
        <v>3404</v>
      </c>
      <c r="E11721" t="s">
        <v>3469</v>
      </c>
      <c r="F11721" t="s">
        <v>4255</v>
      </c>
      <c r="G11721" s="4"/>
      <c r="H11721" s="4"/>
      <c r="I11721" s="4"/>
      <c r="J11721" s="4"/>
      <c r="K11721" s="4">
        <v>-9258146.5864052195</v>
      </c>
      <c r="L11721" s="4">
        <v>1580095.80713413</v>
      </c>
      <c r="M11721" s="4">
        <v>3094190.4818666698</v>
      </c>
      <c r="N11721" s="3">
        <v>-9.1810609138931003</v>
      </c>
      <c r="P11721" s="3">
        <v>1.958229660987854</v>
      </c>
    </row>
    <row r="11722" spans="1:16" x14ac:dyDescent="0.25">
      <c r="A11722" s="1">
        <v>2017</v>
      </c>
      <c r="B11722" t="s">
        <v>784</v>
      </c>
      <c r="C11722" t="s">
        <v>2485</v>
      </c>
      <c r="D11722" t="s">
        <v>3404</v>
      </c>
      <c r="E11722" t="s">
        <v>3469</v>
      </c>
      <c r="F11722" t="s">
        <v>4255</v>
      </c>
      <c r="G11722" s="4"/>
      <c r="H11722" s="4"/>
      <c r="I11722" s="4"/>
      <c r="J11722" s="4"/>
      <c r="K11722" s="4">
        <v>-7470695.6581890304</v>
      </c>
      <c r="L11722" s="4">
        <v>1459992.1602988299</v>
      </c>
      <c r="M11722" s="4">
        <v>3896738.0694351601</v>
      </c>
      <c r="N11722" s="3">
        <v>-4.8351892048791196</v>
      </c>
      <c r="P11722" s="3">
        <v>2.6690130233764648</v>
      </c>
    </row>
    <row r="11723" spans="1:16" x14ac:dyDescent="0.25">
      <c r="A11723" s="1">
        <v>2018</v>
      </c>
      <c r="B11723" t="s">
        <v>784</v>
      </c>
      <c r="C11723" t="s">
        <v>2485</v>
      </c>
      <c r="D11723" t="s">
        <v>3404</v>
      </c>
      <c r="E11723" t="s">
        <v>3469</v>
      </c>
      <c r="F11723" t="s">
        <v>4255</v>
      </c>
      <c r="G11723" s="4"/>
      <c r="H11723" s="4"/>
      <c r="I11723" s="4"/>
      <c r="J11723" s="4"/>
      <c r="K11723" s="4">
        <v>-10663520.8254687</v>
      </c>
      <c r="L11723" s="4">
        <v>5319300.66099675</v>
      </c>
      <c r="M11723" s="4">
        <v>1559608.13921643</v>
      </c>
      <c r="N11723" s="3">
        <v>-3.1711445701316099</v>
      </c>
      <c r="O11723" s="5">
        <v>2.3659346103668213</v>
      </c>
      <c r="P11723" s="3">
        <v>0.29319795966148376</v>
      </c>
    </row>
    <row r="11724" spans="1:16" x14ac:dyDescent="0.25">
      <c r="A11724" s="1">
        <v>2019</v>
      </c>
      <c r="B11724" t="s">
        <v>784</v>
      </c>
      <c r="C11724" t="s">
        <v>2485</v>
      </c>
      <c r="D11724" t="s">
        <v>3404</v>
      </c>
      <c r="E11724" t="s">
        <v>3469</v>
      </c>
      <c r="F11724" t="s">
        <v>4255</v>
      </c>
      <c r="G11724" s="4"/>
      <c r="H11724" s="4"/>
      <c r="I11724" s="4"/>
      <c r="J11724" s="4"/>
      <c r="K11724" s="4">
        <v>-2167866.6198666198</v>
      </c>
      <c r="L11724" s="4">
        <v>3803384.3453843398</v>
      </c>
      <c r="M11724" s="4">
        <v>1462617.0586170601</v>
      </c>
      <c r="N11724" s="3">
        <v>-0.49001371998302501</v>
      </c>
      <c r="O11724" s="5">
        <v>2.6496827602386475</v>
      </c>
      <c r="P11724" s="3">
        <v>0.38455674052238464</v>
      </c>
    </row>
    <row r="11725" spans="1:16" x14ac:dyDescent="0.25">
      <c r="A11725" s="1">
        <v>2020</v>
      </c>
      <c r="B11725" t="s">
        <v>784</v>
      </c>
      <c r="C11725" t="s">
        <v>2485</v>
      </c>
      <c r="D11725" t="s">
        <v>3404</v>
      </c>
      <c r="E11725" t="s">
        <v>3469</v>
      </c>
      <c r="F11725" t="s">
        <v>4255</v>
      </c>
      <c r="G11725" s="4"/>
      <c r="H11725" s="4"/>
      <c r="I11725" s="4"/>
      <c r="J11725" s="4"/>
      <c r="K11725" s="4">
        <v>-474927.87432878301</v>
      </c>
      <c r="L11725" s="4">
        <v>8441507.8061372396</v>
      </c>
      <c r="M11725" s="4">
        <v>3742063.4153748499</v>
      </c>
      <c r="N11725" s="3">
        <v>-7.7978822430301006E-2</v>
      </c>
      <c r="O11725" s="5">
        <v>1.9602532386779785</v>
      </c>
      <c r="P11725" s="3">
        <v>0.4432932436466217</v>
      </c>
    </row>
    <row r="11726" spans="1:16" x14ac:dyDescent="0.25">
      <c r="A11726" s="1">
        <v>2021</v>
      </c>
      <c r="B11726" t="s">
        <v>784</v>
      </c>
      <c r="C11726" t="s">
        <v>2485</v>
      </c>
      <c r="D11726" t="s">
        <v>3404</v>
      </c>
      <c r="E11726" t="s">
        <v>3469</v>
      </c>
      <c r="F11726" t="s">
        <v>4255</v>
      </c>
      <c r="G11726" s="4"/>
      <c r="H11726" s="4"/>
      <c r="I11726" s="4"/>
      <c r="J11726" s="4"/>
      <c r="K11726" s="4">
        <v>-2456864.7886690302</v>
      </c>
      <c r="L11726" s="4">
        <v>8851529.2159347404</v>
      </c>
      <c r="M11726" s="4">
        <v>4670693.3395316796</v>
      </c>
      <c r="N11726" s="3">
        <v>-0.27265176023773602</v>
      </c>
      <c r="O11726" s="5">
        <v>2.5456817150115967</v>
      </c>
      <c r="P11726" s="3">
        <v>0.52767080068588257</v>
      </c>
    </row>
    <row r="11727" spans="1:16" x14ac:dyDescent="0.25">
      <c r="A11727" s="1">
        <v>2022</v>
      </c>
      <c r="B11727" t="s">
        <v>784</v>
      </c>
      <c r="C11727" t="s">
        <v>2485</v>
      </c>
      <c r="D11727" t="s">
        <v>3404</v>
      </c>
      <c r="E11727" t="s">
        <v>3469</v>
      </c>
      <c r="F11727" t="s">
        <v>4255</v>
      </c>
      <c r="G11727" s="4"/>
      <c r="H11727" s="4"/>
      <c r="I11727" s="4"/>
      <c r="J11727" s="4"/>
      <c r="K11727" s="4">
        <v>1368670.2505745101</v>
      </c>
      <c r="L11727" s="4">
        <v>33434290.9590289</v>
      </c>
      <c r="M11727" s="4">
        <v>20180477.133609802</v>
      </c>
      <c r="N11727" s="3">
        <v>6.5831473202431004E-2</v>
      </c>
      <c r="O11727" s="5">
        <v>1.0519353151321411</v>
      </c>
      <c r="P11727" s="3">
        <v>0.60358619689941406</v>
      </c>
    </row>
    <row r="11728" spans="1:16" x14ac:dyDescent="0.25">
      <c r="A11728" s="1">
        <v>2023</v>
      </c>
      <c r="B11728" t="s">
        <v>784</v>
      </c>
      <c r="C11728" t="s">
        <v>2485</v>
      </c>
      <c r="D11728" t="s">
        <v>3404</v>
      </c>
      <c r="E11728" t="s">
        <v>3469</v>
      </c>
      <c r="F11728" t="s">
        <v>4255</v>
      </c>
      <c r="G11728" s="4"/>
      <c r="H11728" s="4"/>
      <c r="I11728" s="4"/>
      <c r="J11728" s="4"/>
      <c r="K11728" s="4">
        <v>-1118930.77358931</v>
      </c>
      <c r="L11728" s="4">
        <v>24284642.202446401</v>
      </c>
      <c r="M11728" s="4">
        <v>26235710.428957101</v>
      </c>
      <c r="N11728" s="3">
        <v>-3.9551817821541997E-2</v>
      </c>
      <c r="O11728" s="5">
        <v>1.37436842918396</v>
      </c>
      <c r="P11728" s="3">
        <v>1.0803416967391968</v>
      </c>
    </row>
    <row r="11729" spans="1:16" x14ac:dyDescent="0.25">
      <c r="A11729" s="1">
        <v>2024</v>
      </c>
      <c r="B11729" t="s">
        <v>784</v>
      </c>
      <c r="C11729" t="s">
        <v>2485</v>
      </c>
      <c r="D11729" t="s">
        <v>3404</v>
      </c>
      <c r="E11729" t="s">
        <v>3469</v>
      </c>
      <c r="F11729" t="s">
        <v>4255</v>
      </c>
      <c r="G11729" s="4"/>
      <c r="H11729" s="4"/>
      <c r="I11729" s="4"/>
      <c r="J11729" s="4"/>
      <c r="K11729" s="4">
        <v>1252278.4396605201</v>
      </c>
      <c r="L11729" s="4">
        <v>23548656.270626001</v>
      </c>
      <c r="M11729" s="4">
        <v>26001044.715420101</v>
      </c>
      <c r="N11729" s="3">
        <v>5.2356213578164001E-2</v>
      </c>
      <c r="O11729" s="5">
        <v>1.4579455852508545</v>
      </c>
      <c r="P11729" s="3">
        <v>1.1041413545608521</v>
      </c>
    </row>
    <row r="11730" spans="1:16" x14ac:dyDescent="0.25">
      <c r="A11730" s="1">
        <v>2017</v>
      </c>
      <c r="B11730" t="s">
        <v>785</v>
      </c>
      <c r="C11730" t="s">
        <v>2486</v>
      </c>
      <c r="D11730" t="s">
        <v>3419</v>
      </c>
      <c r="E11730" t="s">
        <v>3469</v>
      </c>
      <c r="F11730" t="s">
        <v>4256</v>
      </c>
      <c r="G11730" s="4"/>
      <c r="H11730" s="4"/>
      <c r="I11730" s="4"/>
      <c r="J11730" s="4"/>
      <c r="K11730" s="4">
        <v>-693038.80652078695</v>
      </c>
      <c r="L11730" s="4">
        <v>997746.47021297901</v>
      </c>
      <c r="M11730" s="4">
        <v>365363.89279592998</v>
      </c>
      <c r="N11730" s="3">
        <v>-1.05997486695828</v>
      </c>
      <c r="P11730" s="3">
        <v>0.36618912220001221</v>
      </c>
    </row>
    <row r="11731" spans="1:16" x14ac:dyDescent="0.25">
      <c r="A11731" s="1">
        <v>2018</v>
      </c>
      <c r="B11731" t="s">
        <v>785</v>
      </c>
      <c r="C11731" t="s">
        <v>2486</v>
      </c>
      <c r="D11731" t="s">
        <v>3419</v>
      </c>
      <c r="E11731" t="s">
        <v>3469</v>
      </c>
      <c r="F11731" t="s">
        <v>4256</v>
      </c>
      <c r="G11731" s="4"/>
      <c r="H11731" s="4"/>
      <c r="I11731" s="4"/>
      <c r="J11731" s="4"/>
      <c r="K11731" s="4">
        <v>-959532.63902767596</v>
      </c>
      <c r="L11731" s="4">
        <v>4443652.4326604903</v>
      </c>
      <c r="M11731" s="4">
        <v>995079.90436642698</v>
      </c>
      <c r="N11731" s="3">
        <v>-0.35508448438040102</v>
      </c>
      <c r="P11731" s="3">
        <v>0.22393287718296051</v>
      </c>
    </row>
    <row r="11732" spans="1:16" x14ac:dyDescent="0.25">
      <c r="A11732" s="1">
        <v>2019</v>
      </c>
      <c r="B11732" t="s">
        <v>785</v>
      </c>
      <c r="C11732" t="s">
        <v>2486</v>
      </c>
      <c r="D11732" t="s">
        <v>3419</v>
      </c>
      <c r="E11732" t="s">
        <v>3469</v>
      </c>
      <c r="F11732" t="s">
        <v>4256</v>
      </c>
      <c r="G11732" s="4"/>
      <c r="H11732" s="4"/>
      <c r="I11732" s="4"/>
      <c r="J11732" s="4"/>
      <c r="K11732" s="4">
        <v>-1139330.99333099</v>
      </c>
      <c r="L11732" s="4">
        <v>2595196.2091962099</v>
      </c>
      <c r="M11732" s="4">
        <v>725163.91716391698</v>
      </c>
      <c r="N11732" s="3">
        <v>-0.33462798191416299</v>
      </c>
      <c r="O11732" s="5">
        <v>1.4347493648529053</v>
      </c>
      <c r="P11732" s="3">
        <v>0.27942547202110291</v>
      </c>
    </row>
    <row r="11733" spans="1:16" x14ac:dyDescent="0.25">
      <c r="A11733" s="1">
        <v>2020</v>
      </c>
      <c r="B11733" t="s">
        <v>785</v>
      </c>
      <c r="C11733" t="s">
        <v>2486</v>
      </c>
      <c r="D11733" t="s">
        <v>3419</v>
      </c>
      <c r="E11733" t="s">
        <v>3469</v>
      </c>
      <c r="F11733" t="s">
        <v>4256</v>
      </c>
      <c r="G11733" s="4"/>
      <c r="H11733" s="4"/>
      <c r="I11733" s="4"/>
      <c r="J11733" s="4"/>
      <c r="K11733" s="4">
        <v>-1479197.4379857299</v>
      </c>
      <c r="L11733" s="4">
        <v>3626462.8742597601</v>
      </c>
      <c r="M11733" s="4">
        <v>602572.36724045104</v>
      </c>
      <c r="N11733" s="3">
        <v>-0.48425052848288702</v>
      </c>
      <c r="O11733" s="5">
        <v>4.0069622993469238</v>
      </c>
      <c r="P11733" s="3">
        <v>0.16615980863571167</v>
      </c>
    </row>
    <row r="11734" spans="1:16" x14ac:dyDescent="0.25">
      <c r="A11734" s="1">
        <v>2021</v>
      </c>
      <c r="B11734" t="s">
        <v>785</v>
      </c>
      <c r="C11734" t="s">
        <v>2486</v>
      </c>
      <c r="D11734" t="s">
        <v>3419</v>
      </c>
      <c r="E11734" t="s">
        <v>3469</v>
      </c>
      <c r="F11734" t="s">
        <v>4256</v>
      </c>
      <c r="G11734" s="4"/>
      <c r="H11734" s="4"/>
      <c r="I11734" s="4"/>
      <c r="J11734" s="4"/>
      <c r="K11734" s="4">
        <v>-5713786.56209464</v>
      </c>
      <c r="L11734" s="4">
        <v>13111446.4380778</v>
      </c>
      <c r="M11734" s="4">
        <v>2528208.2043053498</v>
      </c>
      <c r="N11734" s="3">
        <v>-0.69992720586159496</v>
      </c>
      <c r="O11734" s="5">
        <v>4.4762358665466309</v>
      </c>
      <c r="P11734" s="3">
        <v>0.19282451272010803</v>
      </c>
    </row>
    <row r="11735" spans="1:16" x14ac:dyDescent="0.25">
      <c r="A11735" s="1">
        <v>2022</v>
      </c>
      <c r="B11735" t="s">
        <v>785</v>
      </c>
      <c r="C11735" t="s">
        <v>2486</v>
      </c>
      <c r="D11735" t="s">
        <v>3419</v>
      </c>
      <c r="E11735" t="s">
        <v>3469</v>
      </c>
      <c r="F11735" t="s">
        <v>4256</v>
      </c>
      <c r="G11735" s="4"/>
      <c r="H11735" s="4"/>
      <c r="I11735" s="4"/>
      <c r="J11735" s="4"/>
      <c r="K11735" s="4">
        <v>-7671253.2865907103</v>
      </c>
      <c r="L11735" s="4">
        <v>20414356.104260001</v>
      </c>
      <c r="M11735" s="4">
        <v>3864157.7011462501</v>
      </c>
      <c r="N11735" s="3">
        <v>-0.47234129470543701</v>
      </c>
      <c r="O11735" s="5">
        <v>2.5726909637451172</v>
      </c>
      <c r="P11735" s="3">
        <v>0.18928629159927368</v>
      </c>
    </row>
    <row r="11736" spans="1:16" x14ac:dyDescent="0.25">
      <c r="A11736" s="1">
        <v>2023</v>
      </c>
      <c r="B11736" t="s">
        <v>785</v>
      </c>
      <c r="C11736" t="s">
        <v>2486</v>
      </c>
      <c r="D11736" t="s">
        <v>3419</v>
      </c>
      <c r="E11736" t="s">
        <v>3469</v>
      </c>
      <c r="F11736" t="s">
        <v>4256</v>
      </c>
      <c r="G11736" s="4"/>
      <c r="H11736" s="4"/>
      <c r="I11736" s="4"/>
      <c r="J11736" s="4"/>
      <c r="K11736" s="4">
        <v>-4131718.16151718</v>
      </c>
      <c r="L11736" s="4">
        <v>10265018.1648502</v>
      </c>
      <c r="M11736" s="4">
        <v>3526514.6818651501</v>
      </c>
      <c r="N11736" s="3">
        <v>-0.27559240813733898</v>
      </c>
      <c r="O11736" s="5">
        <v>3.07206130027771</v>
      </c>
      <c r="P11736" s="3">
        <v>0.34354686737060547</v>
      </c>
    </row>
    <row r="11737" spans="1:16" x14ac:dyDescent="0.25">
      <c r="A11737" s="1">
        <v>2024</v>
      </c>
      <c r="B11737" t="s">
        <v>785</v>
      </c>
      <c r="C11737" t="s">
        <v>2486</v>
      </c>
      <c r="D11737" t="s">
        <v>3419</v>
      </c>
      <c r="E11737" t="s">
        <v>3469</v>
      </c>
      <c r="F11737" t="s">
        <v>4256</v>
      </c>
      <c r="G11737" s="4"/>
      <c r="H11737" s="4"/>
      <c r="I11737" s="4"/>
      <c r="J11737" s="4"/>
      <c r="K11737" s="4">
        <v>-5147126.8659204096</v>
      </c>
      <c r="L11737" s="4">
        <v>7190206.8763209004</v>
      </c>
      <c r="M11737" s="4">
        <v>2354619.8822611701</v>
      </c>
      <c r="N11737" s="3">
        <v>-0.58970112673166697</v>
      </c>
      <c r="O11737" s="5">
        <v>0.70053982734680176</v>
      </c>
      <c r="P11737" s="3">
        <v>0.32747596502304077</v>
      </c>
    </row>
    <row r="11738" spans="1:16" x14ac:dyDescent="0.25">
      <c r="A11738" s="1">
        <v>2017</v>
      </c>
      <c r="B11738" t="s">
        <v>786</v>
      </c>
      <c r="C11738" t="s">
        <v>2487</v>
      </c>
      <c r="D11738" t="s">
        <v>3403</v>
      </c>
      <c r="E11738" t="s">
        <v>3469</v>
      </c>
      <c r="F11738" t="s">
        <v>4257</v>
      </c>
      <c r="G11738" s="4"/>
      <c r="H11738" s="4"/>
      <c r="I11738" s="4"/>
      <c r="J11738" s="4"/>
      <c r="K11738" s="4">
        <v>-406987.32581644302</v>
      </c>
      <c r="L11738" s="4">
        <v>116973.72162912101</v>
      </c>
      <c r="M11738" s="4">
        <v>26036.2624608976</v>
      </c>
      <c r="N11738" s="3">
        <v>-1.5141638583914401</v>
      </c>
      <c r="P11738" s="3">
        <v>0.222582146525383</v>
      </c>
    </row>
    <row r="11739" spans="1:16" x14ac:dyDescent="0.25">
      <c r="A11739" s="1">
        <v>2021</v>
      </c>
      <c r="B11739" t="s">
        <v>786</v>
      </c>
      <c r="C11739" t="s">
        <v>2487</v>
      </c>
      <c r="D11739" t="s">
        <v>3403</v>
      </c>
      <c r="E11739" t="s">
        <v>3469</v>
      </c>
      <c r="F11739" t="s">
        <v>4257</v>
      </c>
      <c r="G11739" s="4"/>
      <c r="H11739" s="4"/>
      <c r="I11739" s="4"/>
      <c r="J11739" s="4"/>
      <c r="K11739" s="4">
        <v>-147272.604578275</v>
      </c>
      <c r="L11739" s="4">
        <v>20552.002339374201</v>
      </c>
      <c r="M11739" s="4">
        <v>13233.2101162939</v>
      </c>
      <c r="N11739" s="3">
        <v>-2.0928270042194099</v>
      </c>
      <c r="P11739" s="3">
        <v>0.64388906955718994</v>
      </c>
    </row>
    <row r="11740" spans="1:16" x14ac:dyDescent="0.25">
      <c r="A11740" s="1">
        <v>2022</v>
      </c>
      <c r="B11740" t="s">
        <v>786</v>
      </c>
      <c r="C11740" t="s">
        <v>2487</v>
      </c>
      <c r="D11740" t="s">
        <v>3403</v>
      </c>
      <c r="E11740" t="s">
        <v>3469</v>
      </c>
      <c r="F11740" t="s">
        <v>4257</v>
      </c>
      <c r="G11740" s="4"/>
      <c r="H11740" s="4"/>
      <c r="I11740" s="4"/>
      <c r="J11740" s="4"/>
      <c r="K11740" s="4">
        <v>-492658.04964563501</v>
      </c>
      <c r="L11740" s="4">
        <v>207949.236406799</v>
      </c>
      <c r="M11740" s="4">
        <v>221638.706204669</v>
      </c>
      <c r="N11740" s="3">
        <v>-4.3431860146071504</v>
      </c>
      <c r="P11740" s="3">
        <v>1.0658308267593384</v>
      </c>
    </row>
    <row r="11741" spans="1:16" x14ac:dyDescent="0.25">
      <c r="A11741" s="1">
        <v>2023</v>
      </c>
      <c r="B11741" t="s">
        <v>786</v>
      </c>
      <c r="C11741" t="s">
        <v>2487</v>
      </c>
      <c r="D11741" t="s">
        <v>3403</v>
      </c>
      <c r="E11741" t="s">
        <v>3469</v>
      </c>
      <c r="F11741" t="s">
        <v>4257</v>
      </c>
      <c r="G11741" s="4"/>
      <c r="H11741" s="4"/>
      <c r="I11741" s="4"/>
      <c r="J11741" s="4"/>
      <c r="K11741" s="4">
        <v>-295987.06795987103</v>
      </c>
      <c r="L11741" s="4">
        <v>147003.96627003999</v>
      </c>
      <c r="M11741" s="4">
        <v>72166.116721661194</v>
      </c>
      <c r="N11741" s="3">
        <v>-1.7016983449615899</v>
      </c>
      <c r="P11741" s="3">
        <v>0.49091270565986633</v>
      </c>
    </row>
    <row r="11742" spans="1:16" x14ac:dyDescent="0.25">
      <c r="A11742" s="1">
        <v>2024</v>
      </c>
      <c r="B11742" t="s">
        <v>786</v>
      </c>
      <c r="C11742" t="s">
        <v>2487</v>
      </c>
      <c r="D11742" t="s">
        <v>3403</v>
      </c>
      <c r="E11742" t="s">
        <v>3469</v>
      </c>
      <c r="F11742" t="s">
        <v>4257</v>
      </c>
      <c r="G11742" s="4"/>
      <c r="H11742" s="4"/>
      <c r="I11742" s="4"/>
      <c r="J11742" s="4"/>
      <c r="K11742" s="4">
        <v>-2823939.78385658</v>
      </c>
      <c r="L11742" s="4">
        <v>4920528.9580180403</v>
      </c>
      <c r="M11742" s="4">
        <v>391951.62440913898</v>
      </c>
      <c r="N11742" s="3">
        <v>-1.1145177784382201</v>
      </c>
      <c r="O11742" s="5">
        <v>1.8016310930252075</v>
      </c>
      <c r="P11742" s="3">
        <v>7.9656399786472321E-2</v>
      </c>
    </row>
    <row r="11743" spans="1:16" x14ac:dyDescent="0.25">
      <c r="A11743" s="1">
        <v>2019</v>
      </c>
      <c r="B11743" t="s">
        <v>787</v>
      </c>
      <c r="C11743" t="s">
        <v>2488</v>
      </c>
      <c r="D11743" t="s">
        <v>3403</v>
      </c>
      <c r="E11743" t="s">
        <v>3469</v>
      </c>
      <c r="F11743" t="s">
        <v>4258</v>
      </c>
      <c r="G11743" s="4"/>
      <c r="H11743" s="4"/>
      <c r="I11743" s="4"/>
      <c r="J11743" s="4"/>
      <c r="K11743" s="4">
        <v>-597743.76974377001</v>
      </c>
      <c r="L11743" s="4">
        <v>3100167.77816778</v>
      </c>
      <c r="M11743" s="4">
        <v>143227.09722709699</v>
      </c>
      <c r="N11743" s="3">
        <v>-0.21125607758869899</v>
      </c>
      <c r="O11743" s="5">
        <v>0.12879616022109985</v>
      </c>
      <c r="P11743" s="3">
        <v>4.619978740811348E-2</v>
      </c>
    </row>
    <row r="11744" spans="1:16" x14ac:dyDescent="0.25">
      <c r="A11744" s="1">
        <v>2020</v>
      </c>
      <c r="B11744" t="s">
        <v>787</v>
      </c>
      <c r="C11744" t="s">
        <v>2488</v>
      </c>
      <c r="D11744" t="s">
        <v>3403</v>
      </c>
      <c r="E11744" t="s">
        <v>3469</v>
      </c>
      <c r="F11744" t="s">
        <v>4258</v>
      </c>
      <c r="G11744" s="4"/>
      <c r="H11744" s="4"/>
      <c r="I11744" s="4"/>
      <c r="J11744" s="4"/>
      <c r="K11744" s="4">
        <v>-1592360.20043344</v>
      </c>
      <c r="L11744" s="4">
        <v>6605564.3747498002</v>
      </c>
      <c r="M11744" s="4">
        <v>2289469.6520022601</v>
      </c>
      <c r="N11744" s="3">
        <v>-0.32989948255942902</v>
      </c>
      <c r="O11744" s="5">
        <v>0.50406712293624878</v>
      </c>
      <c r="P11744" s="3">
        <v>0.34659713506698608</v>
      </c>
    </row>
    <row r="11745" spans="1:16" x14ac:dyDescent="0.25">
      <c r="A11745" s="1">
        <v>2021</v>
      </c>
      <c r="B11745" t="s">
        <v>787</v>
      </c>
      <c r="C11745" t="s">
        <v>2488</v>
      </c>
      <c r="D11745" t="s">
        <v>3403</v>
      </c>
      <c r="E11745" t="s">
        <v>3469</v>
      </c>
      <c r="F11745" t="s">
        <v>4258</v>
      </c>
      <c r="G11745" s="4"/>
      <c r="H11745" s="4"/>
      <c r="I11745" s="4"/>
      <c r="J11745" s="4"/>
      <c r="K11745" s="4">
        <v>-2334558.2556666099</v>
      </c>
      <c r="L11745" s="4">
        <v>9983974.5368114002</v>
      </c>
      <c r="M11745" s="4">
        <v>2693552.4747130098</v>
      </c>
      <c r="N11745" s="3">
        <v>-0.272093695443057</v>
      </c>
      <c r="O11745" s="5">
        <v>0.36222484707832336</v>
      </c>
      <c r="P11745" s="3">
        <v>0.26978757977485657</v>
      </c>
    </row>
    <row r="11746" spans="1:16" x14ac:dyDescent="0.25">
      <c r="A11746" s="1">
        <v>2022</v>
      </c>
      <c r="B11746" t="s">
        <v>787</v>
      </c>
      <c r="C11746" t="s">
        <v>2488</v>
      </c>
      <c r="D11746" t="s">
        <v>3403</v>
      </c>
      <c r="E11746" t="s">
        <v>3469</v>
      </c>
      <c r="F11746" t="s">
        <v>4258</v>
      </c>
      <c r="G11746" s="4"/>
      <c r="H11746" s="4"/>
      <c r="I11746" s="4"/>
      <c r="J11746" s="4"/>
      <c r="K11746" s="4">
        <v>-1776649.85128393</v>
      </c>
      <c r="L11746" s="4">
        <v>12940536.3439999</v>
      </c>
      <c r="M11746" s="4">
        <v>2781241.0718598799</v>
      </c>
      <c r="N11746" s="3">
        <v>-0.16056808078766899</v>
      </c>
      <c r="O11746" s="5">
        <v>0.24685768783092499</v>
      </c>
      <c r="P11746" s="3">
        <v>0.21492470800876617</v>
      </c>
    </row>
    <row r="11747" spans="1:16" x14ac:dyDescent="0.25">
      <c r="A11747" s="1">
        <v>2023</v>
      </c>
      <c r="B11747" t="s">
        <v>787</v>
      </c>
      <c r="C11747" t="s">
        <v>2488</v>
      </c>
      <c r="D11747" t="s">
        <v>3403</v>
      </c>
      <c r="E11747" t="s">
        <v>3469</v>
      </c>
      <c r="F11747" t="s">
        <v>4258</v>
      </c>
      <c r="G11747" s="4"/>
      <c r="H11747" s="4"/>
      <c r="I11747" s="4"/>
      <c r="J11747" s="4"/>
      <c r="K11747" s="4">
        <v>-3862473.7526247399</v>
      </c>
      <c r="L11747" s="4">
        <v>15721005.899410101</v>
      </c>
      <c r="M11747" s="4">
        <v>5833228.0105322804</v>
      </c>
      <c r="N11747" s="3">
        <v>-0.27373126311396001</v>
      </c>
      <c r="O11747" s="5">
        <v>0.39876687526702881</v>
      </c>
      <c r="P11747" s="3">
        <v>0.3710467517375946</v>
      </c>
    </row>
    <row r="11748" spans="1:16" x14ac:dyDescent="0.25">
      <c r="A11748" s="1">
        <v>2024</v>
      </c>
      <c r="B11748" t="s">
        <v>787</v>
      </c>
      <c r="C11748" t="s">
        <v>2488</v>
      </c>
      <c r="D11748" t="s">
        <v>3403</v>
      </c>
      <c r="E11748" t="s">
        <v>3469</v>
      </c>
      <c r="F11748" t="s">
        <v>4258</v>
      </c>
      <c r="G11748" s="4"/>
      <c r="H11748" s="4"/>
      <c r="I11748" s="4"/>
      <c r="J11748" s="4"/>
      <c r="K11748" s="4">
        <v>-14959578.7803431</v>
      </c>
      <c r="L11748" s="4">
        <v>2671015.98074577</v>
      </c>
      <c r="M11748" s="4">
        <v>3669671.9180228398</v>
      </c>
      <c r="N11748" s="3">
        <v>-1.6265425946107499</v>
      </c>
      <c r="O11748" s="5">
        <v>1.4150608777999878</v>
      </c>
      <c r="P11748" s="3">
        <v>1.3738862276077271</v>
      </c>
    </row>
    <row r="11749" spans="1:16" x14ac:dyDescent="0.25">
      <c r="A11749" s="1">
        <v>2016</v>
      </c>
      <c r="B11749" t="s">
        <v>788</v>
      </c>
      <c r="C11749" t="s">
        <v>2489</v>
      </c>
      <c r="D11749" t="s">
        <v>3413</v>
      </c>
      <c r="E11749" t="s">
        <v>3469</v>
      </c>
      <c r="F11749" t="s">
        <v>4259</v>
      </c>
      <c r="G11749" s="4"/>
      <c r="H11749" s="4"/>
      <c r="I11749" s="4"/>
      <c r="J11749" s="4"/>
      <c r="K11749" s="4">
        <v>51055.666477933097</v>
      </c>
      <c r="L11749" s="4">
        <v>15752238.7281342</v>
      </c>
      <c r="M11749" s="4">
        <v>5061791.1315075802</v>
      </c>
      <c r="N11749" s="3">
        <v>3.0104432919590002E-3</v>
      </c>
      <c r="P11749" s="3">
        <v>0.32133787870407104</v>
      </c>
    </row>
    <row r="11750" spans="1:16" x14ac:dyDescent="0.25">
      <c r="A11750" s="1">
        <v>2017</v>
      </c>
      <c r="B11750" t="s">
        <v>788</v>
      </c>
      <c r="C11750" t="s">
        <v>2489</v>
      </c>
      <c r="D11750" t="s">
        <v>3413</v>
      </c>
      <c r="E11750" t="s">
        <v>3469</v>
      </c>
      <c r="F11750" t="s">
        <v>4259</v>
      </c>
      <c r="G11750" s="4"/>
      <c r="H11750" s="4"/>
      <c r="I11750" s="4"/>
      <c r="J11750" s="4"/>
      <c r="K11750" s="4">
        <v>-910248.487783132</v>
      </c>
      <c r="L11750" s="4">
        <v>17999739.445225898</v>
      </c>
      <c r="M11750" s="4">
        <v>8120001.9983551996</v>
      </c>
      <c r="N11750" s="3">
        <v>-5.3151778760221001E-2</v>
      </c>
      <c r="P11750" s="3">
        <v>0.45111775398254395</v>
      </c>
    </row>
    <row r="11751" spans="1:16" x14ac:dyDescent="0.25">
      <c r="A11751" s="1">
        <v>2018</v>
      </c>
      <c r="B11751" t="s">
        <v>788</v>
      </c>
      <c r="C11751" t="s">
        <v>2489</v>
      </c>
      <c r="D11751" t="s">
        <v>3413</v>
      </c>
      <c r="E11751" t="s">
        <v>3469</v>
      </c>
      <c r="F11751" t="s">
        <v>4259</v>
      </c>
      <c r="G11751" s="4"/>
      <c r="H11751" s="4"/>
      <c r="I11751" s="4"/>
      <c r="J11751" s="4"/>
      <c r="K11751" s="4">
        <v>132762.64073013101</v>
      </c>
      <c r="L11751" s="4">
        <v>17172054.567391299</v>
      </c>
      <c r="M11751" s="4">
        <v>6181495.7919747699</v>
      </c>
      <c r="N11751" s="3">
        <v>7.6948925199700003E-3</v>
      </c>
      <c r="P11751" s="3">
        <v>0.35997414588928223</v>
      </c>
    </row>
    <row r="11752" spans="1:16" x14ac:dyDescent="0.25">
      <c r="A11752" s="1">
        <v>2019</v>
      </c>
      <c r="B11752" t="s">
        <v>788</v>
      </c>
      <c r="C11752" t="s">
        <v>2489</v>
      </c>
      <c r="D11752" t="s">
        <v>3413</v>
      </c>
      <c r="E11752" t="s">
        <v>3469</v>
      </c>
      <c r="F11752" t="s">
        <v>4259</v>
      </c>
      <c r="G11752" s="4"/>
      <c r="H11752" s="4"/>
      <c r="I11752" s="4"/>
      <c r="J11752" s="4"/>
      <c r="K11752" s="4">
        <v>-1497085.9950859901</v>
      </c>
      <c r="L11752" s="4">
        <v>17742049.1400491</v>
      </c>
      <c r="M11752" s="4">
        <v>5944133.3801333802</v>
      </c>
      <c r="N11752" s="3">
        <v>-8.7991532904944006E-2</v>
      </c>
      <c r="O11752" s="5">
        <v>3.0489215850830078</v>
      </c>
      <c r="P11752" s="3">
        <v>0.33503082394599915</v>
      </c>
    </row>
    <row r="11753" spans="1:16" x14ac:dyDescent="0.25">
      <c r="A11753" s="1">
        <v>2020</v>
      </c>
      <c r="B11753" t="s">
        <v>788</v>
      </c>
      <c r="C11753" t="s">
        <v>2489</v>
      </c>
      <c r="D11753" t="s">
        <v>3413</v>
      </c>
      <c r="E11753" t="s">
        <v>3469</v>
      </c>
      <c r="F11753" t="s">
        <v>4259</v>
      </c>
      <c r="G11753" s="4"/>
      <c r="H11753" s="4"/>
      <c r="I11753" s="4"/>
      <c r="J11753" s="4"/>
      <c r="K11753" s="4">
        <v>-1688785.6659718701</v>
      </c>
      <c r="L11753" s="4">
        <v>29514458.263738401</v>
      </c>
      <c r="M11753" s="4">
        <v>11410305.343511499</v>
      </c>
      <c r="N11753" s="3">
        <v>-7.1927179233270994E-2</v>
      </c>
      <c r="O11753" s="5">
        <v>2.6542258262634277</v>
      </c>
      <c r="P11753" s="3">
        <v>0.38660052418708801</v>
      </c>
    </row>
    <row r="11754" spans="1:16" x14ac:dyDescent="0.25">
      <c r="A11754" s="1">
        <v>2021</v>
      </c>
      <c r="B11754" t="s">
        <v>788</v>
      </c>
      <c r="C11754" t="s">
        <v>2489</v>
      </c>
      <c r="D11754" t="s">
        <v>3413</v>
      </c>
      <c r="E11754" t="s">
        <v>3469</v>
      </c>
      <c r="F11754" t="s">
        <v>4259</v>
      </c>
      <c r="G11754" s="4"/>
      <c r="H11754" s="4"/>
      <c r="I11754" s="4"/>
      <c r="J11754" s="4"/>
      <c r="K11754" s="4">
        <v>-3830613.56087247</v>
      </c>
      <c r="L11754" s="4">
        <v>38707259.558068201</v>
      </c>
      <c r="M11754" s="4">
        <v>10103892.208834101</v>
      </c>
      <c r="N11754" s="3">
        <v>-0.108254649271777</v>
      </c>
      <c r="O11754" s="5">
        <v>8.4614067077636719</v>
      </c>
      <c r="P11754" s="3">
        <v>0.26103350520133972</v>
      </c>
    </row>
    <row r="11755" spans="1:16" x14ac:dyDescent="0.25">
      <c r="A11755" s="1">
        <v>2019</v>
      </c>
      <c r="B11755" t="s">
        <v>789</v>
      </c>
      <c r="C11755" t="s">
        <v>2490</v>
      </c>
      <c r="D11755" t="s">
        <v>3436</v>
      </c>
      <c r="E11755" t="s">
        <v>3469</v>
      </c>
      <c r="F11755" t="s">
        <v>4260</v>
      </c>
      <c r="G11755" s="4"/>
      <c r="H11755" s="4"/>
      <c r="I11755" s="4"/>
      <c r="J11755" s="4"/>
      <c r="K11755" s="4">
        <v>-2831276.9392769402</v>
      </c>
      <c r="L11755" s="4">
        <v>2017300.1053001101</v>
      </c>
      <c r="M11755" s="4">
        <v>391785.88978589</v>
      </c>
      <c r="N11755" s="3">
        <v>-1.11470045262075</v>
      </c>
      <c r="P11755" s="3">
        <v>0.19421298801898956</v>
      </c>
    </row>
    <row r="11756" spans="1:16" x14ac:dyDescent="0.25">
      <c r="A11756" s="1">
        <v>2020</v>
      </c>
      <c r="B11756" t="s">
        <v>789</v>
      </c>
      <c r="C11756" t="s">
        <v>2490</v>
      </c>
      <c r="D11756" t="s">
        <v>3436</v>
      </c>
      <c r="E11756" t="s">
        <v>3469</v>
      </c>
      <c r="F11756" t="s">
        <v>4260</v>
      </c>
      <c r="G11756" s="4"/>
      <c r="H11756" s="4"/>
      <c r="I11756" s="4"/>
      <c r="J11756" s="4"/>
      <c r="K11756" s="4">
        <v>-3202288.6959402598</v>
      </c>
      <c r="L11756" s="4">
        <v>9564071.0627665892</v>
      </c>
      <c r="M11756" s="4">
        <v>3439945.8884916399</v>
      </c>
      <c r="N11756" s="3">
        <v>-0.55463113075623405</v>
      </c>
      <c r="P11756" s="3">
        <v>0.35967379808425903</v>
      </c>
    </row>
    <row r="11757" spans="1:16" x14ac:dyDescent="0.25">
      <c r="A11757" s="1">
        <v>2021</v>
      </c>
      <c r="B11757" t="s">
        <v>789</v>
      </c>
      <c r="C11757" t="s">
        <v>2490</v>
      </c>
      <c r="D11757" t="s">
        <v>3436</v>
      </c>
      <c r="E11757" t="s">
        <v>3469</v>
      </c>
      <c r="F11757" t="s">
        <v>4260</v>
      </c>
      <c r="G11757" s="4"/>
      <c r="H11757" s="4"/>
      <c r="I11757" s="4"/>
      <c r="J11757" s="4"/>
      <c r="K11757" s="4">
        <v>-7418515.5470911497</v>
      </c>
      <c r="L11757" s="4">
        <v>16741521.6429605</v>
      </c>
      <c r="M11757" s="4">
        <v>4484550.3827726096</v>
      </c>
      <c r="N11757" s="3">
        <v>-0.54685643222329705</v>
      </c>
      <c r="O11757" s="5">
        <v>4.3464856147766113</v>
      </c>
      <c r="P11757" s="3">
        <v>0.26786994934082031</v>
      </c>
    </row>
    <row r="11758" spans="1:16" x14ac:dyDescent="0.25">
      <c r="A11758" s="1">
        <v>2022</v>
      </c>
      <c r="B11758" t="s">
        <v>789</v>
      </c>
      <c r="C11758" t="s">
        <v>2490</v>
      </c>
      <c r="D11758" t="s">
        <v>3436</v>
      </c>
      <c r="E11758" t="s">
        <v>3469</v>
      </c>
      <c r="F11758" t="s">
        <v>4260</v>
      </c>
      <c r="G11758" s="4"/>
      <c r="H11758" s="4"/>
      <c r="I11758" s="4"/>
      <c r="J11758" s="4"/>
      <c r="K11758" s="4">
        <v>-8430234.5642377492</v>
      </c>
      <c r="L11758" s="4">
        <v>51326022.897444598</v>
      </c>
      <c r="M11758" s="4">
        <v>9651707.6469735801</v>
      </c>
      <c r="N11758" s="3">
        <v>-0.25264986608481599</v>
      </c>
      <c r="O11758" s="5">
        <v>1.5285402536392212</v>
      </c>
      <c r="P11758" s="3">
        <v>0.18804705142974854</v>
      </c>
    </row>
    <row r="11759" spans="1:16" x14ac:dyDescent="0.25">
      <c r="A11759" s="1">
        <v>2023</v>
      </c>
      <c r="B11759" t="s">
        <v>789</v>
      </c>
      <c r="C11759" t="s">
        <v>2490</v>
      </c>
      <c r="D11759" t="s">
        <v>3436</v>
      </c>
      <c r="E11759" t="s">
        <v>3469</v>
      </c>
      <c r="F11759" t="s">
        <v>4260</v>
      </c>
      <c r="G11759" s="4"/>
      <c r="H11759" s="4"/>
      <c r="I11759" s="4"/>
      <c r="J11759" s="4"/>
      <c r="K11759" s="4">
        <v>-6096057.0609605704</v>
      </c>
      <c r="L11759" s="4">
        <v>51223544.3122354</v>
      </c>
      <c r="M11759" s="4">
        <v>10369629.703696299</v>
      </c>
      <c r="N11759" s="3">
        <v>-0.120951209512095</v>
      </c>
      <c r="O11759" s="5">
        <v>1.3763666152954102</v>
      </c>
      <c r="P11759" s="3">
        <v>0.20243874192237854</v>
      </c>
    </row>
    <row r="11760" spans="1:16" x14ac:dyDescent="0.25">
      <c r="A11760" s="1">
        <v>2024</v>
      </c>
      <c r="B11760" t="s">
        <v>789</v>
      </c>
      <c r="C11760" t="s">
        <v>2490</v>
      </c>
      <c r="D11760" t="s">
        <v>3436</v>
      </c>
      <c r="E11760" t="s">
        <v>3469</v>
      </c>
      <c r="F11760" t="s">
        <v>4260</v>
      </c>
      <c r="G11760" s="4"/>
      <c r="H11760" s="4"/>
      <c r="I11760" s="4"/>
      <c r="J11760" s="4"/>
      <c r="K11760" s="4">
        <v>-3296820.5182908499</v>
      </c>
      <c r="L11760" s="4">
        <v>52058429.393371701</v>
      </c>
      <c r="M11760" s="4">
        <v>12540585.2273106</v>
      </c>
      <c r="N11760" s="3">
        <v>-6.3836516552956996E-2</v>
      </c>
      <c r="O11760" s="5">
        <v>1.631722092628479</v>
      </c>
      <c r="P11760" s="3">
        <v>0.24089442193508148</v>
      </c>
    </row>
    <row r="11761" spans="1:16" x14ac:dyDescent="0.25">
      <c r="A11761" s="1">
        <v>2019</v>
      </c>
      <c r="B11761" t="s">
        <v>790</v>
      </c>
      <c r="C11761" t="s">
        <v>2491</v>
      </c>
      <c r="D11761" t="s">
        <v>3403</v>
      </c>
      <c r="E11761" t="s">
        <v>3469</v>
      </c>
      <c r="F11761" t="s">
        <v>4261</v>
      </c>
      <c r="G11761" s="4"/>
      <c r="H11761" s="4"/>
      <c r="I11761" s="4"/>
      <c r="J11761" s="4"/>
      <c r="K11761" s="4">
        <v>-274728.676728677</v>
      </c>
      <c r="L11761" s="4">
        <v>3505730.4317304301</v>
      </c>
      <c r="M11761" s="4">
        <v>55752.895752895703</v>
      </c>
      <c r="N11761" s="3">
        <v>-0.14543452517987901</v>
      </c>
      <c r="O11761" s="5">
        <v>0.83106571435928345</v>
      </c>
      <c r="P11761" s="3">
        <v>1.5903361141681671E-2</v>
      </c>
    </row>
    <row r="11762" spans="1:16" x14ac:dyDescent="0.25">
      <c r="A11762" s="1">
        <v>2020</v>
      </c>
      <c r="B11762" t="s">
        <v>790</v>
      </c>
      <c r="C11762" t="s">
        <v>2491</v>
      </c>
      <c r="D11762" t="s">
        <v>3403</v>
      </c>
      <c r="E11762" t="s">
        <v>3469</v>
      </c>
      <c r="F11762" t="s">
        <v>4261</v>
      </c>
      <c r="G11762" s="4"/>
      <c r="H11762" s="4"/>
      <c r="I11762" s="4"/>
      <c r="J11762" s="4"/>
      <c r="K11762" s="4">
        <v>-474639.37164391298</v>
      </c>
      <c r="L11762" s="4">
        <v>4331453.6946288804</v>
      </c>
      <c r="M11762" s="4">
        <v>283010.09069199202</v>
      </c>
      <c r="N11762" s="3">
        <v>-0.12204284754813</v>
      </c>
      <c r="O11762" s="5">
        <v>0.67803138494491577</v>
      </c>
      <c r="P11762" s="3">
        <v>6.5338365733623505E-2</v>
      </c>
    </row>
    <row r="11763" spans="1:16" x14ac:dyDescent="0.25">
      <c r="A11763" s="1">
        <v>2021</v>
      </c>
      <c r="B11763" t="s">
        <v>790</v>
      </c>
      <c r="C11763" t="s">
        <v>2491</v>
      </c>
      <c r="D11763" t="s">
        <v>3403</v>
      </c>
      <c r="E11763" t="s">
        <v>3469</v>
      </c>
      <c r="F11763" t="s">
        <v>4261</v>
      </c>
      <c r="G11763" s="4"/>
      <c r="H11763" s="4"/>
      <c r="I11763" s="4"/>
      <c r="J11763" s="4"/>
      <c r="K11763" s="4">
        <v>-1350660.9481963599</v>
      </c>
      <c r="L11763" s="4">
        <v>6075595.52819621</v>
      </c>
      <c r="M11763" s="4">
        <v>199405.40905307801</v>
      </c>
      <c r="N11763" s="3">
        <v>-0.25056112782920698</v>
      </c>
      <c r="O11763" s="5">
        <v>3.0634958744049072</v>
      </c>
      <c r="P11763" s="3">
        <v>3.2820716500282288E-2</v>
      </c>
    </row>
    <row r="11764" spans="1:16" x14ac:dyDescent="0.25">
      <c r="A11764" s="1">
        <v>2022</v>
      </c>
      <c r="B11764" t="s">
        <v>790</v>
      </c>
      <c r="C11764" t="s">
        <v>2491</v>
      </c>
      <c r="D11764" t="s">
        <v>3403</v>
      </c>
      <c r="E11764" t="s">
        <v>3469</v>
      </c>
      <c r="F11764" t="s">
        <v>4261</v>
      </c>
      <c r="G11764" s="4"/>
      <c r="H11764" s="4"/>
      <c r="I11764" s="4"/>
      <c r="J11764" s="4"/>
      <c r="K11764" s="4">
        <v>-994933.30204890005</v>
      </c>
      <c r="L11764" s="4">
        <v>7857240.1609308003</v>
      </c>
      <c r="M11764" s="4">
        <v>369642.59835618699</v>
      </c>
      <c r="N11764" s="3">
        <v>-0.14795564105716499</v>
      </c>
      <c r="O11764" s="5">
        <v>1.1362802982330322</v>
      </c>
      <c r="P11764" s="3">
        <v>4.7044839709997177E-2</v>
      </c>
    </row>
    <row r="11765" spans="1:16" x14ac:dyDescent="0.25">
      <c r="A11765" s="1">
        <v>2023</v>
      </c>
      <c r="B11765" t="s">
        <v>790</v>
      </c>
      <c r="C11765" t="s">
        <v>2491</v>
      </c>
      <c r="D11765" t="s">
        <v>3403</v>
      </c>
      <c r="E11765" t="s">
        <v>3469</v>
      </c>
      <c r="F11765" t="s">
        <v>4261</v>
      </c>
      <c r="G11765" s="4"/>
      <c r="H11765" s="4"/>
      <c r="I11765" s="4"/>
      <c r="J11765" s="4"/>
      <c r="K11765" s="4">
        <v>-690385.628103856</v>
      </c>
      <c r="L11765" s="4">
        <v>8819457.3875945695</v>
      </c>
      <c r="M11765" s="4">
        <v>326648.66846648703</v>
      </c>
      <c r="N11765" s="3">
        <v>-8.4146375151323005E-2</v>
      </c>
      <c r="O11765" s="5">
        <v>1.103851318359375</v>
      </c>
      <c r="P11765" s="3">
        <v>3.7037275731563568E-2</v>
      </c>
    </row>
    <row r="11766" spans="1:16" x14ac:dyDescent="0.25">
      <c r="A11766" s="1">
        <v>2024</v>
      </c>
      <c r="B11766" t="s">
        <v>790</v>
      </c>
      <c r="C11766" t="s">
        <v>2491</v>
      </c>
      <c r="D11766" t="s">
        <v>3403</v>
      </c>
      <c r="E11766" t="s">
        <v>3469</v>
      </c>
      <c r="F11766" t="s">
        <v>4261</v>
      </c>
      <c r="G11766" s="4"/>
      <c r="H11766" s="4"/>
      <c r="I11766" s="4"/>
      <c r="J11766" s="4"/>
      <c r="K11766" s="4">
        <v>-973108.07837699098</v>
      </c>
      <c r="L11766" s="4">
        <v>7608924.4164727703</v>
      </c>
      <c r="M11766" s="4">
        <v>111431.200122672</v>
      </c>
      <c r="N11766" s="3">
        <v>-0.11845737126057</v>
      </c>
      <c r="O11766" s="5">
        <v>0.84035080671310425</v>
      </c>
      <c r="P11766" s="3">
        <v>1.464480347931385E-2</v>
      </c>
    </row>
    <row r="11767" spans="1:16" x14ac:dyDescent="0.25">
      <c r="A11767" s="1">
        <v>2015</v>
      </c>
      <c r="B11767" t="s">
        <v>791</v>
      </c>
      <c r="C11767" t="s">
        <v>2492</v>
      </c>
      <c r="D11767" t="s">
        <v>3405</v>
      </c>
      <c r="E11767" t="s">
        <v>3469</v>
      </c>
      <c r="F11767" t="s">
        <v>4262</v>
      </c>
      <c r="G11767" s="4"/>
      <c r="H11767" s="4"/>
      <c r="I11767" s="4"/>
      <c r="J11767" s="4"/>
      <c r="K11767" s="4">
        <v>7730272012.3383999</v>
      </c>
      <c r="L11767" s="4">
        <v>2956269960.7877402</v>
      </c>
      <c r="M11767" s="4">
        <v>2128301941.6981299</v>
      </c>
      <c r="N11767" s="3">
        <v>2.5668973680714098</v>
      </c>
      <c r="P11767" s="3">
        <v>0.71992814540863037</v>
      </c>
    </row>
    <row r="11768" spans="1:16" x14ac:dyDescent="0.25">
      <c r="A11768" s="1">
        <v>2016</v>
      </c>
      <c r="B11768" t="s">
        <v>791</v>
      </c>
      <c r="C11768" t="s">
        <v>2492</v>
      </c>
      <c r="D11768" t="s">
        <v>3405</v>
      </c>
      <c r="E11768" t="s">
        <v>3469</v>
      </c>
      <c r="F11768" t="s">
        <v>4262</v>
      </c>
      <c r="G11768" s="4"/>
      <c r="H11768" s="4"/>
      <c r="I11768" s="4"/>
      <c r="J11768" s="4"/>
      <c r="K11768" s="4">
        <v>214141414.14141399</v>
      </c>
      <c r="L11768" s="4">
        <v>3076190476.1904802</v>
      </c>
      <c r="M11768" s="4">
        <v>1492352092.3520899</v>
      </c>
      <c r="N11768" s="3">
        <v>7.1284465366509994E-2</v>
      </c>
      <c r="P11768" s="3">
        <v>0.48512992262840271</v>
      </c>
    </row>
    <row r="11769" spans="1:16" x14ac:dyDescent="0.25">
      <c r="A11769" s="1">
        <v>2024</v>
      </c>
      <c r="B11769" t="s">
        <v>791</v>
      </c>
      <c r="C11769" t="s">
        <v>2492</v>
      </c>
      <c r="D11769" t="s">
        <v>3405</v>
      </c>
      <c r="E11769" t="s">
        <v>3469</v>
      </c>
      <c r="F11769" t="s">
        <v>4262</v>
      </c>
      <c r="G11769" s="4"/>
      <c r="H11769" s="4"/>
      <c r="I11769" s="4"/>
      <c r="J11769" s="4"/>
      <c r="K11769" s="4">
        <v>106354676.450389</v>
      </c>
      <c r="L11769" s="4">
        <v>7501933440.1623497</v>
      </c>
      <c r="M11769" s="4">
        <v>6329247845.37428</v>
      </c>
      <c r="N11769" s="3">
        <v>1.6211169580716001E-2</v>
      </c>
      <c r="O11769" s="5">
        <v>1.1895989179611206</v>
      </c>
      <c r="P11769" s="3">
        <v>0.84368222951889038</v>
      </c>
    </row>
    <row r="11770" spans="1:16" x14ac:dyDescent="0.25">
      <c r="A11770" s="1">
        <v>2019</v>
      </c>
      <c r="B11770" t="s">
        <v>792</v>
      </c>
      <c r="C11770" t="s">
        <v>2493</v>
      </c>
      <c r="D11770" t="s">
        <v>3403</v>
      </c>
      <c r="E11770" t="s">
        <v>3469</v>
      </c>
      <c r="F11770" t="s">
        <v>4263</v>
      </c>
      <c r="G11770" s="4"/>
      <c r="H11770" s="4"/>
      <c r="I11770" s="4"/>
      <c r="J11770" s="4"/>
      <c r="K11770" s="4">
        <v>-1115486.1354861399</v>
      </c>
      <c r="L11770" s="4">
        <v>45700.245700245701</v>
      </c>
      <c r="M11770" s="4">
        <v>2348648.6486486499</v>
      </c>
      <c r="N11770" s="3">
        <v>-37.300704225352099</v>
      </c>
      <c r="P11770" s="3">
        <v>51.392471313476563</v>
      </c>
    </row>
    <row r="11771" spans="1:16" x14ac:dyDescent="0.25">
      <c r="A11771" s="1">
        <v>2020</v>
      </c>
      <c r="B11771" t="s">
        <v>792</v>
      </c>
      <c r="C11771" t="s">
        <v>2493</v>
      </c>
      <c r="D11771" t="s">
        <v>3403</v>
      </c>
      <c r="E11771" t="s">
        <v>3469</v>
      </c>
      <c r="F11771" t="s">
        <v>4263</v>
      </c>
      <c r="G11771" s="4"/>
      <c r="H11771" s="4"/>
      <c r="I11771" s="4"/>
      <c r="J11771" s="4"/>
      <c r="K11771" s="4">
        <v>-452589.62218571798</v>
      </c>
      <c r="L11771" s="4">
        <v>31127.921262233798</v>
      </c>
      <c r="M11771" s="4">
        <v>2747945.9713153802</v>
      </c>
      <c r="N11771" s="3">
        <v>-11.900889292196</v>
      </c>
      <c r="P11771" s="3">
        <v>88.279136657714844</v>
      </c>
    </row>
    <row r="11772" spans="1:16" x14ac:dyDescent="0.25">
      <c r="A11772" s="1">
        <v>2021</v>
      </c>
      <c r="B11772" t="s">
        <v>792</v>
      </c>
      <c r="C11772" t="s">
        <v>2493</v>
      </c>
      <c r="D11772" t="s">
        <v>3403</v>
      </c>
      <c r="E11772" t="s">
        <v>3469</v>
      </c>
      <c r="F11772" t="s">
        <v>4263</v>
      </c>
      <c r="G11772" s="4"/>
      <c r="H11772" s="4"/>
      <c r="I11772" s="4"/>
      <c r="J11772" s="4"/>
      <c r="K11772" s="4">
        <v>-2544935.47975916</v>
      </c>
      <c r="L11772" s="4">
        <v>3899532.8749559498</v>
      </c>
      <c r="M11772" s="4">
        <v>194515.96697883299</v>
      </c>
      <c r="N11772" s="3">
        <v>-1.2940298917166799</v>
      </c>
      <c r="O11772" s="5">
        <v>6.0201544761657715</v>
      </c>
      <c r="P11772" s="3">
        <v>4.9881864339113235E-2</v>
      </c>
    </row>
    <row r="11773" spans="1:16" x14ac:dyDescent="0.25">
      <c r="A11773" s="1">
        <v>2022</v>
      </c>
      <c r="B11773" t="s">
        <v>792</v>
      </c>
      <c r="C11773" t="s">
        <v>2493</v>
      </c>
      <c r="D11773" t="s">
        <v>3403</v>
      </c>
      <c r="E11773" t="s">
        <v>3469</v>
      </c>
      <c r="F11773" t="s">
        <v>4263</v>
      </c>
      <c r="G11773" s="4"/>
      <c r="H11773" s="4"/>
      <c r="I11773" s="4"/>
      <c r="J11773" s="4"/>
      <c r="K11773" s="4">
        <v>-891104.63952742098</v>
      </c>
      <c r="L11773" s="4">
        <v>2851797.3596858699</v>
      </c>
      <c r="M11773" s="4">
        <v>131957.048313746</v>
      </c>
      <c r="N11773" s="3">
        <v>-0.27670465783413301</v>
      </c>
      <c r="O11773" s="5">
        <v>3.2851197719573975</v>
      </c>
      <c r="P11773" s="3">
        <v>4.6271536499261856E-2</v>
      </c>
    </row>
    <row r="11774" spans="1:16" x14ac:dyDescent="0.25">
      <c r="A11774" s="1">
        <v>2023</v>
      </c>
      <c r="B11774" t="s">
        <v>792</v>
      </c>
      <c r="C11774" t="s">
        <v>2493</v>
      </c>
      <c r="D11774" t="s">
        <v>3403</v>
      </c>
      <c r="E11774" t="s">
        <v>3469</v>
      </c>
      <c r="F11774" t="s">
        <v>4263</v>
      </c>
      <c r="G11774" s="4"/>
      <c r="H11774" s="4"/>
      <c r="I11774" s="4"/>
      <c r="J11774" s="4"/>
      <c r="K11774" s="4">
        <v>-689313.06869313098</v>
      </c>
      <c r="L11774" s="4">
        <v>4481478.5188147901</v>
      </c>
      <c r="M11774" s="4">
        <v>222258.440822584</v>
      </c>
      <c r="N11774" s="3">
        <v>-0.19051869751893599</v>
      </c>
      <c r="O11774" s="5">
        <v>1.038726806640625</v>
      </c>
      <c r="P11774" s="3">
        <v>4.959489032626152E-2</v>
      </c>
    </row>
    <row r="11775" spans="1:16" x14ac:dyDescent="0.25">
      <c r="A11775" s="1">
        <v>2024</v>
      </c>
      <c r="B11775" t="s">
        <v>792</v>
      </c>
      <c r="C11775" t="s">
        <v>2493</v>
      </c>
      <c r="D11775" t="s">
        <v>3403</v>
      </c>
      <c r="E11775" t="s">
        <v>3469</v>
      </c>
      <c r="F11775" t="s">
        <v>4263</v>
      </c>
      <c r="G11775" s="4"/>
      <c r="H11775" s="4"/>
      <c r="I11775" s="4"/>
      <c r="J11775" s="4"/>
      <c r="K11775" s="4">
        <v>-3234214.9300300698</v>
      </c>
      <c r="L11775" s="4">
        <v>8589696.8525197804</v>
      </c>
      <c r="M11775" s="4">
        <v>163733.64090324199</v>
      </c>
      <c r="N11775" s="3">
        <v>-0.49483725929438699</v>
      </c>
      <c r="O11775" s="5">
        <v>1.8422324657440186</v>
      </c>
      <c r="P11775" s="3">
        <v>1.9061632454395294E-2</v>
      </c>
    </row>
    <row r="11776" spans="1:16" x14ac:dyDescent="0.25">
      <c r="A11776" s="1">
        <v>2019</v>
      </c>
      <c r="B11776" t="s">
        <v>793</v>
      </c>
      <c r="C11776" t="s">
        <v>2494</v>
      </c>
      <c r="D11776" t="s">
        <v>3403</v>
      </c>
      <c r="E11776" t="s">
        <v>3469</v>
      </c>
      <c r="F11776" t="s">
        <v>4264</v>
      </c>
      <c r="G11776" s="4"/>
      <c r="H11776" s="4"/>
      <c r="I11776" s="4"/>
      <c r="J11776" s="4"/>
      <c r="K11776" s="4">
        <v>-595093.71709371696</v>
      </c>
      <c r="L11776" s="4">
        <v>3021347.8413478401</v>
      </c>
      <c r="M11776" s="4">
        <v>66157.248157248105</v>
      </c>
      <c r="N11776" s="3">
        <v>-0.36397622442146998</v>
      </c>
      <c r="O11776" s="5">
        <v>0.60892868041992188</v>
      </c>
      <c r="P11776" s="3">
        <v>2.1896600723266602E-2</v>
      </c>
    </row>
    <row r="11777" spans="1:16" x14ac:dyDescent="0.25">
      <c r="A11777" s="1">
        <v>2020</v>
      </c>
      <c r="B11777" t="s">
        <v>793</v>
      </c>
      <c r="C11777" t="s">
        <v>2494</v>
      </c>
      <c r="D11777" t="s">
        <v>3403</v>
      </c>
      <c r="E11777" t="s">
        <v>3469</v>
      </c>
      <c r="F11777" t="s">
        <v>4264</v>
      </c>
      <c r="G11777" s="4"/>
      <c r="H11777" s="4"/>
      <c r="I11777" s="4"/>
      <c r="J11777" s="4"/>
      <c r="K11777" s="4">
        <v>-590432.47794818005</v>
      </c>
      <c r="L11777" s="4">
        <v>3650506.6051930501</v>
      </c>
      <c r="M11777" s="4">
        <v>158647.488370167</v>
      </c>
      <c r="N11777" s="3">
        <v>-0.178349945996986</v>
      </c>
      <c r="O11777" s="5">
        <v>1.4172443151473999</v>
      </c>
      <c r="P11777" s="3">
        <v>4.3459031730890274E-2</v>
      </c>
    </row>
    <row r="11778" spans="1:16" x14ac:dyDescent="0.25">
      <c r="A11778" s="1">
        <v>2021</v>
      </c>
      <c r="B11778" t="s">
        <v>793</v>
      </c>
      <c r="C11778" t="s">
        <v>2494</v>
      </c>
      <c r="D11778" t="s">
        <v>3403</v>
      </c>
      <c r="E11778" t="s">
        <v>3469</v>
      </c>
      <c r="F11778" t="s">
        <v>4264</v>
      </c>
      <c r="G11778" s="4"/>
      <c r="H11778" s="4"/>
      <c r="I11778" s="4"/>
      <c r="J11778" s="4"/>
      <c r="K11778" s="4">
        <v>-666457.72255921504</v>
      </c>
      <c r="L11778" s="4">
        <v>5062988.4006028399</v>
      </c>
      <c r="M11778" s="4">
        <v>149213.085499629</v>
      </c>
      <c r="N11778" s="3">
        <v>-0.147630409092532</v>
      </c>
      <c r="O11778" s="5">
        <v>2.0375115871429443</v>
      </c>
      <c r="P11778" s="3">
        <v>2.9471347108483315E-2</v>
      </c>
    </row>
    <row r="11779" spans="1:16" x14ac:dyDescent="0.25">
      <c r="A11779" s="1">
        <v>2022</v>
      </c>
      <c r="B11779" t="s">
        <v>793</v>
      </c>
      <c r="C11779" t="s">
        <v>2494</v>
      </c>
      <c r="D11779" t="s">
        <v>3403</v>
      </c>
      <c r="E11779" t="s">
        <v>3469</v>
      </c>
      <c r="F11779" t="s">
        <v>4264</v>
      </c>
      <c r="G11779" s="4"/>
      <c r="H11779" s="4"/>
      <c r="I11779" s="4"/>
      <c r="J11779" s="4"/>
      <c r="K11779" s="4">
        <v>-458909.50747721002</v>
      </c>
      <c r="L11779" s="4">
        <v>5303077.1460315902</v>
      </c>
      <c r="M11779" s="4">
        <v>88106.164643530006</v>
      </c>
      <c r="N11779" s="3">
        <v>-9.2123377267015999E-2</v>
      </c>
      <c r="O11779" s="5">
        <v>0.86718440055847168</v>
      </c>
      <c r="P11779" s="3">
        <v>1.66141577064991E-2</v>
      </c>
    </row>
    <row r="11780" spans="1:16" x14ac:dyDescent="0.25">
      <c r="A11780" s="1">
        <v>2023</v>
      </c>
      <c r="B11780" t="s">
        <v>793</v>
      </c>
      <c r="C11780" t="s">
        <v>2494</v>
      </c>
      <c r="D11780" t="s">
        <v>3403</v>
      </c>
      <c r="E11780" t="s">
        <v>3469</v>
      </c>
      <c r="F11780" t="s">
        <v>4264</v>
      </c>
      <c r="G11780" s="4"/>
      <c r="H11780" s="4"/>
      <c r="I11780" s="4"/>
      <c r="J11780" s="4"/>
      <c r="K11780" s="4">
        <v>-1155795.7537579599</v>
      </c>
      <c r="L11780" s="4">
        <v>6745823.4176582303</v>
      </c>
      <c r="M11780" s="4">
        <v>107520.581275206</v>
      </c>
      <c r="N11780" s="3">
        <v>-0.194769717411159</v>
      </c>
      <c r="O11780" s="5">
        <v>0.68954682350158691</v>
      </c>
      <c r="P11780" s="3">
        <v>1.5938837081193924E-2</v>
      </c>
    </row>
    <row r="11781" spans="1:16" x14ac:dyDescent="0.25">
      <c r="A11781" s="1">
        <v>2024</v>
      </c>
      <c r="B11781" t="s">
        <v>793</v>
      </c>
      <c r="C11781" t="s">
        <v>2494</v>
      </c>
      <c r="D11781" t="s">
        <v>3403</v>
      </c>
      <c r="E11781" t="s">
        <v>3469</v>
      </c>
      <c r="F11781" t="s">
        <v>4264</v>
      </c>
      <c r="G11781" s="4"/>
      <c r="H11781" s="4"/>
      <c r="I11781" s="4"/>
      <c r="J11781" s="4"/>
      <c r="K11781" s="4">
        <v>-579145.69346569502</v>
      </c>
      <c r="L11781" s="4">
        <v>6544379.4043722004</v>
      </c>
      <c r="M11781" s="4">
        <v>159486.10935176999</v>
      </c>
      <c r="N11781" s="3">
        <v>-8.7147290073996006E-2</v>
      </c>
      <c r="O11781" s="5">
        <v>0.20552909374237061</v>
      </c>
      <c r="P11781" s="3">
        <v>2.4369936436414719E-2</v>
      </c>
    </row>
    <row r="11782" spans="1:16" x14ac:dyDescent="0.25">
      <c r="A11782" s="1">
        <v>2016</v>
      </c>
      <c r="B11782" t="s">
        <v>794</v>
      </c>
      <c r="C11782" t="s">
        <v>2495</v>
      </c>
      <c r="D11782" t="s">
        <v>3403</v>
      </c>
      <c r="E11782" t="s">
        <v>3469</v>
      </c>
      <c r="F11782" t="s">
        <v>4265</v>
      </c>
      <c r="G11782" s="4"/>
      <c r="H11782" s="4"/>
      <c r="I11782" s="4"/>
      <c r="J11782" s="4"/>
      <c r="K11782" s="4">
        <v>0</v>
      </c>
      <c r="L11782" s="4">
        <v>155346.87248562201</v>
      </c>
      <c r="M11782" s="4">
        <v>16086.8075215305</v>
      </c>
      <c r="N11782" s="3">
        <v>0</v>
      </c>
      <c r="P11782" s="3">
        <v>0.10355411469936371</v>
      </c>
    </row>
    <row r="11783" spans="1:16" x14ac:dyDescent="0.25">
      <c r="A11783" s="1">
        <v>2017</v>
      </c>
      <c r="B11783" t="s">
        <v>794</v>
      </c>
      <c r="C11783" t="s">
        <v>2495</v>
      </c>
      <c r="D11783" t="s">
        <v>3403</v>
      </c>
      <c r="E11783" t="s">
        <v>3469</v>
      </c>
      <c r="F11783" t="s">
        <v>4265</v>
      </c>
      <c r="G11783" s="4"/>
      <c r="H11783" s="4"/>
      <c r="I11783" s="4"/>
      <c r="J11783" s="4"/>
      <c r="K11783" s="4">
        <v>-422.72898460497902</v>
      </c>
      <c r="L11783" s="4">
        <v>160267.31843790101</v>
      </c>
      <c r="M11783" s="4">
        <v>17019.0689201965</v>
      </c>
      <c r="N11783" s="3">
        <v>-2.6376493269199999E-3</v>
      </c>
      <c r="P11783" s="3">
        <v>0.10619176179170609</v>
      </c>
    </row>
    <row r="11784" spans="1:16" x14ac:dyDescent="0.25">
      <c r="A11784" s="1">
        <v>2018</v>
      </c>
      <c r="B11784" t="s">
        <v>794</v>
      </c>
      <c r="C11784" t="s">
        <v>2495</v>
      </c>
      <c r="D11784" t="s">
        <v>3403</v>
      </c>
      <c r="E11784" t="s">
        <v>3469</v>
      </c>
      <c r="F11784" t="s">
        <v>4265</v>
      </c>
      <c r="G11784" s="4"/>
      <c r="H11784" s="4"/>
      <c r="I11784" s="4"/>
      <c r="J11784" s="4"/>
      <c r="K11784" s="4">
        <v>-247798.28126040901</v>
      </c>
      <c r="L11784" s="4">
        <v>411598.90154627297</v>
      </c>
      <c r="M11784" s="4">
        <v>163732.52207640299</v>
      </c>
      <c r="N11784" s="3">
        <v>-0.87569858158347302</v>
      </c>
      <c r="P11784" s="3">
        <v>0.39779630303382874</v>
      </c>
    </row>
    <row r="11785" spans="1:16" x14ac:dyDescent="0.25">
      <c r="A11785" s="1">
        <v>2019</v>
      </c>
      <c r="B11785" t="s">
        <v>794</v>
      </c>
      <c r="C11785" t="s">
        <v>2495</v>
      </c>
      <c r="D11785" t="s">
        <v>3403</v>
      </c>
      <c r="E11785" t="s">
        <v>3469</v>
      </c>
      <c r="F11785" t="s">
        <v>4265</v>
      </c>
      <c r="G11785" s="4"/>
      <c r="H11785" s="4"/>
      <c r="I11785" s="4"/>
      <c r="J11785" s="4"/>
      <c r="K11785" s="4">
        <v>-495034.74903474899</v>
      </c>
      <c r="L11785" s="4">
        <v>4105855.3878553901</v>
      </c>
      <c r="M11785" s="4">
        <v>194567.918567919</v>
      </c>
      <c r="N11785" s="3">
        <v>-0.22020070081189899</v>
      </c>
      <c r="O11785" s="5">
        <v>1.784153938293457</v>
      </c>
      <c r="P11785" s="3">
        <v>4.738791286945343E-2</v>
      </c>
    </row>
    <row r="11786" spans="1:16" x14ac:dyDescent="0.25">
      <c r="A11786" s="1">
        <v>2020</v>
      </c>
      <c r="B11786" t="s">
        <v>794</v>
      </c>
      <c r="C11786" t="s">
        <v>2495</v>
      </c>
      <c r="D11786" t="s">
        <v>3403</v>
      </c>
      <c r="E11786" t="s">
        <v>3469</v>
      </c>
      <c r="F11786" t="s">
        <v>4265</v>
      </c>
      <c r="G11786" s="4"/>
      <c r="H11786" s="4"/>
      <c r="I11786" s="4"/>
      <c r="J11786" s="4"/>
      <c r="K11786" s="4">
        <v>-416675.17910633201</v>
      </c>
      <c r="L11786" s="4">
        <v>5563489.2260121796</v>
      </c>
      <c r="M11786" s="4">
        <v>82460.003036870403</v>
      </c>
      <c r="N11786" s="3">
        <v>-8.6804508110567002E-2</v>
      </c>
      <c r="O11786" s="5">
        <v>1.9645109176635742</v>
      </c>
      <c r="P11786" s="3">
        <v>1.4821634627878666E-2</v>
      </c>
    </row>
    <row r="11787" spans="1:16" x14ac:dyDescent="0.25">
      <c r="A11787" s="1">
        <v>2021</v>
      </c>
      <c r="B11787" t="s">
        <v>794</v>
      </c>
      <c r="C11787" t="s">
        <v>2495</v>
      </c>
      <c r="D11787" t="s">
        <v>3403</v>
      </c>
      <c r="E11787" t="s">
        <v>3469</v>
      </c>
      <c r="F11787" t="s">
        <v>4265</v>
      </c>
      <c r="G11787" s="4"/>
      <c r="H11787" s="4"/>
      <c r="I11787" s="4"/>
      <c r="J11787" s="4"/>
      <c r="K11787" s="4">
        <v>-449536.24905337801</v>
      </c>
      <c r="L11787" s="4">
        <v>14246647.271854799</v>
      </c>
      <c r="M11787" s="4">
        <v>383286.97073532798</v>
      </c>
      <c r="N11787" s="3">
        <v>-4.4309872745343003E-2</v>
      </c>
      <c r="O11787" s="5">
        <v>3.3590903282165527</v>
      </c>
      <c r="P11787" s="3">
        <v>2.6903660967946053E-2</v>
      </c>
    </row>
    <row r="11788" spans="1:16" x14ac:dyDescent="0.25">
      <c r="A11788" s="1">
        <v>2022</v>
      </c>
      <c r="B11788" t="s">
        <v>794</v>
      </c>
      <c r="C11788" t="s">
        <v>2495</v>
      </c>
      <c r="D11788" t="s">
        <v>3403</v>
      </c>
      <c r="E11788" t="s">
        <v>3469</v>
      </c>
      <c r="F11788" t="s">
        <v>4265</v>
      </c>
      <c r="G11788" s="4"/>
      <c r="H11788" s="4"/>
      <c r="I11788" s="4"/>
      <c r="J11788" s="4"/>
      <c r="K11788" s="4">
        <v>-675072.97784096003</v>
      </c>
      <c r="L11788" s="4">
        <v>16169539.0836882</v>
      </c>
      <c r="M11788" s="4">
        <v>147448.36343309801</v>
      </c>
      <c r="N11788" s="3">
        <v>-4.6108678230192997E-2</v>
      </c>
      <c r="O11788" s="5">
        <v>0.82975751161575317</v>
      </c>
      <c r="P11788" s="3">
        <v>9.118896909058094E-3</v>
      </c>
    </row>
    <row r="11789" spans="1:16" x14ac:dyDescent="0.25">
      <c r="A11789" s="1">
        <v>2023</v>
      </c>
      <c r="B11789" t="s">
        <v>794</v>
      </c>
      <c r="C11789" t="s">
        <v>2495</v>
      </c>
      <c r="D11789" t="s">
        <v>3403</v>
      </c>
      <c r="E11789" t="s">
        <v>3469</v>
      </c>
      <c r="F11789" t="s">
        <v>4265</v>
      </c>
      <c r="G11789" s="4"/>
      <c r="H11789" s="4"/>
      <c r="I11789" s="4"/>
      <c r="J11789" s="4"/>
      <c r="K11789" s="4">
        <v>-3115226.4773522601</v>
      </c>
      <c r="L11789" s="4">
        <v>2983950.9382395102</v>
      </c>
      <c r="M11789" s="4">
        <v>267376.59567376599</v>
      </c>
      <c r="N11789" s="3">
        <v>-0.33491803969503497</v>
      </c>
      <c r="O11789" s="5">
        <v>1.9932363033294678</v>
      </c>
      <c r="P11789" s="3">
        <v>8.9604891836643219E-2</v>
      </c>
    </row>
    <row r="11790" spans="1:16" x14ac:dyDescent="0.25">
      <c r="A11790" s="1">
        <v>2024</v>
      </c>
      <c r="B11790" t="s">
        <v>794</v>
      </c>
      <c r="C11790" t="s">
        <v>2495</v>
      </c>
      <c r="D11790" t="s">
        <v>3403</v>
      </c>
      <c r="E11790" t="s">
        <v>3469</v>
      </c>
      <c r="F11790" t="s">
        <v>4265</v>
      </c>
      <c r="G11790" s="4"/>
      <c r="H11790" s="4"/>
      <c r="I11790" s="4"/>
      <c r="J11790" s="4"/>
      <c r="K11790" s="4">
        <v>-3498241.25125839</v>
      </c>
      <c r="L11790" s="4">
        <v>4197739.2278306298</v>
      </c>
      <c r="M11790" s="4">
        <v>793611.03518164204</v>
      </c>
      <c r="N11790" s="3">
        <v>-0.97415176470795695</v>
      </c>
      <c r="O11790" s="5">
        <v>6.1438202857971191</v>
      </c>
      <c r="P11790" s="3">
        <v>0.18905676901340485</v>
      </c>
    </row>
    <row r="11791" spans="1:16" x14ac:dyDescent="0.25">
      <c r="A11791" s="1">
        <v>2019</v>
      </c>
      <c r="B11791" t="s">
        <v>795</v>
      </c>
      <c r="C11791" t="s">
        <v>2496</v>
      </c>
      <c r="D11791" t="s">
        <v>3403</v>
      </c>
      <c r="E11791" t="s">
        <v>3469</v>
      </c>
      <c r="F11791" t="s">
        <v>4266</v>
      </c>
      <c r="G11791" s="4"/>
      <c r="H11791" s="4"/>
      <c r="I11791" s="4"/>
      <c r="J11791" s="4"/>
      <c r="K11791" s="4">
        <v>-776610.74061074096</v>
      </c>
      <c r="L11791" s="4">
        <v>3062671.1126711098</v>
      </c>
      <c r="M11791" s="4">
        <v>24885.924885924898</v>
      </c>
      <c r="N11791" s="3">
        <v>-0.46635579989667802</v>
      </c>
      <c r="O11791" s="5">
        <v>1.3706228733062744</v>
      </c>
      <c r="P11791" s="3">
        <v>8.1255622208118439E-3</v>
      </c>
    </row>
    <row r="11792" spans="1:16" x14ac:dyDescent="0.25">
      <c r="A11792" s="1">
        <v>2020</v>
      </c>
      <c r="B11792" t="s">
        <v>795</v>
      </c>
      <c r="C11792" t="s">
        <v>2496</v>
      </c>
      <c r="D11792" t="s">
        <v>3403</v>
      </c>
      <c r="E11792" t="s">
        <v>3469</v>
      </c>
      <c r="F11792" t="s">
        <v>4266</v>
      </c>
      <c r="G11792" s="4"/>
      <c r="H11792" s="4"/>
      <c r="I11792" s="4"/>
      <c r="J11792" s="4"/>
      <c r="K11792" s="4">
        <v>-261933.52014687401</v>
      </c>
      <c r="L11792" s="4">
        <v>2761745.7863423699</v>
      </c>
      <c r="M11792" s="4">
        <v>30067.087227199299</v>
      </c>
      <c r="N11792" s="3">
        <v>-9.0745535892555004E-2</v>
      </c>
      <c r="O11792" s="5">
        <v>2.3538899421691895</v>
      </c>
      <c r="P11792" s="3">
        <v>1.0886985808610916E-2</v>
      </c>
    </row>
    <row r="11793" spans="1:16" x14ac:dyDescent="0.25">
      <c r="A11793" s="1">
        <v>2021</v>
      </c>
      <c r="B11793" t="s">
        <v>795</v>
      </c>
      <c r="C11793" t="s">
        <v>2496</v>
      </c>
      <c r="D11793" t="s">
        <v>3403</v>
      </c>
      <c r="E11793" t="s">
        <v>3469</v>
      </c>
      <c r="F11793" t="s">
        <v>4266</v>
      </c>
      <c r="G11793" s="4"/>
      <c r="H11793" s="4"/>
      <c r="I11793" s="4"/>
      <c r="J11793" s="4"/>
      <c r="K11793" s="4">
        <v>-1476321.3340431401</v>
      </c>
      <c r="L11793" s="4">
        <v>8904147.1406398807</v>
      </c>
      <c r="M11793" s="4">
        <v>67346.984681597707</v>
      </c>
      <c r="N11793" s="3">
        <v>-0.24802990283593801</v>
      </c>
      <c r="O11793" s="5">
        <v>1.7650259733200073</v>
      </c>
      <c r="P11793" s="3">
        <v>7.5635523535311222E-3</v>
      </c>
    </row>
    <row r="11794" spans="1:16" x14ac:dyDescent="0.25">
      <c r="A11794" s="1">
        <v>2022</v>
      </c>
      <c r="B11794" t="s">
        <v>795</v>
      </c>
      <c r="C11794" t="s">
        <v>2496</v>
      </c>
      <c r="D11794" t="s">
        <v>3403</v>
      </c>
      <c r="E11794" t="s">
        <v>3469</v>
      </c>
      <c r="F11794" t="s">
        <v>4266</v>
      </c>
      <c r="G11794" s="4"/>
      <c r="H11794" s="4"/>
      <c r="I11794" s="4"/>
      <c r="J11794" s="4"/>
      <c r="K11794" s="4">
        <v>-923807.68354875897</v>
      </c>
      <c r="L11794" s="4">
        <v>9397857.9364695996</v>
      </c>
      <c r="M11794" s="4">
        <v>235844.36914710799</v>
      </c>
      <c r="N11794" s="3">
        <v>-0.105019760703168</v>
      </c>
      <c r="O11794" s="5">
        <v>0.81568849086761475</v>
      </c>
      <c r="P11794" s="3">
        <v>2.5095544755458832E-2</v>
      </c>
    </row>
    <row r="11795" spans="1:16" x14ac:dyDescent="0.25">
      <c r="A11795" s="1">
        <v>2023</v>
      </c>
      <c r="B11795" t="s">
        <v>795</v>
      </c>
      <c r="C11795" t="s">
        <v>2496</v>
      </c>
      <c r="D11795" t="s">
        <v>3403</v>
      </c>
      <c r="E11795" t="s">
        <v>3469</v>
      </c>
      <c r="F11795" t="s">
        <v>4266</v>
      </c>
      <c r="G11795" s="4"/>
      <c r="H11795" s="4"/>
      <c r="I11795" s="4"/>
      <c r="J11795" s="4"/>
      <c r="K11795" s="4">
        <v>-799308.069193081</v>
      </c>
      <c r="L11795" s="4">
        <v>9727862.54707863</v>
      </c>
      <c r="M11795" s="4">
        <v>187102.623071026</v>
      </c>
      <c r="N11795" s="3">
        <v>-8.5006891006890004E-2</v>
      </c>
      <c r="O11795" s="5">
        <v>0.49990066885948181</v>
      </c>
      <c r="P11795" s="3">
        <v>1.9233683124184608E-2</v>
      </c>
    </row>
    <row r="11796" spans="1:16" x14ac:dyDescent="0.25">
      <c r="A11796" s="1">
        <v>2024</v>
      </c>
      <c r="B11796" t="s">
        <v>795</v>
      </c>
      <c r="C11796" t="s">
        <v>2496</v>
      </c>
      <c r="D11796" t="s">
        <v>3403</v>
      </c>
      <c r="E11796" t="s">
        <v>3469</v>
      </c>
      <c r="F11796" t="s">
        <v>4266</v>
      </c>
      <c r="G11796" s="4"/>
      <c r="H11796" s="4"/>
      <c r="I11796" s="4"/>
      <c r="J11796" s="4"/>
      <c r="K11796" s="4">
        <v>-999291.96695845795</v>
      </c>
      <c r="L11796" s="4">
        <v>11866977.1255992</v>
      </c>
      <c r="M11796" s="4">
        <v>957340.67589820898</v>
      </c>
      <c r="N11796" s="3">
        <v>-9.2543029815680994E-2</v>
      </c>
      <c r="O11796" s="5">
        <v>0.51999121904373169</v>
      </c>
      <c r="P11796" s="3">
        <v>8.0672666430473328E-2</v>
      </c>
    </row>
    <row r="11797" spans="1:16" x14ac:dyDescent="0.25">
      <c r="A11797" s="1">
        <v>2017</v>
      </c>
      <c r="B11797" t="s">
        <v>796</v>
      </c>
      <c r="C11797" t="s">
        <v>2497</v>
      </c>
      <c r="D11797" t="s">
        <v>3436</v>
      </c>
      <c r="E11797" t="s">
        <v>3469</v>
      </c>
      <c r="F11797" t="s">
        <v>4267</v>
      </c>
      <c r="G11797" s="4"/>
      <c r="H11797" s="4"/>
      <c r="I11797" s="4"/>
      <c r="J11797" s="4"/>
      <c r="K11797" s="4">
        <v>-1426418.2557433499</v>
      </c>
      <c r="L11797" s="4">
        <v>676341.78022704402</v>
      </c>
      <c r="M11797" s="4">
        <v>236101.82388341901</v>
      </c>
      <c r="N11797" s="3">
        <v>-3.12012131666238</v>
      </c>
      <c r="P11797" s="3">
        <v>0.34908655285835266</v>
      </c>
    </row>
    <row r="11798" spans="1:16" x14ac:dyDescent="0.25">
      <c r="A11798" s="1">
        <v>2018</v>
      </c>
      <c r="B11798" t="s">
        <v>796</v>
      </c>
      <c r="C11798" t="s">
        <v>2497</v>
      </c>
      <c r="D11798" t="s">
        <v>3436</v>
      </c>
      <c r="E11798" t="s">
        <v>3469</v>
      </c>
      <c r="F11798" t="s">
        <v>4267</v>
      </c>
      <c r="G11798" s="4"/>
      <c r="H11798" s="4"/>
      <c r="I11798" s="4"/>
      <c r="J11798" s="4"/>
      <c r="K11798" s="4">
        <v>-2128036.47695394</v>
      </c>
      <c r="L11798" s="4">
        <v>1045497.00589938</v>
      </c>
      <c r="M11798" s="4">
        <v>605134.01283503196</v>
      </c>
      <c r="N11798" s="3">
        <v>-2.5082236095940398</v>
      </c>
      <c r="P11798" s="3">
        <v>0.57880032062530518</v>
      </c>
    </row>
    <row r="11799" spans="1:16" x14ac:dyDescent="0.25">
      <c r="A11799" s="1">
        <v>2019</v>
      </c>
      <c r="B11799" t="s">
        <v>796</v>
      </c>
      <c r="C11799" t="s">
        <v>2497</v>
      </c>
      <c r="D11799" t="s">
        <v>3436</v>
      </c>
      <c r="E11799" t="s">
        <v>3469</v>
      </c>
      <c r="F11799" t="s">
        <v>4267</v>
      </c>
      <c r="G11799" s="4"/>
      <c r="H11799" s="4"/>
      <c r="I11799" s="4"/>
      <c r="J11799" s="4"/>
      <c r="K11799" s="4">
        <v>-5564336.9603369599</v>
      </c>
      <c r="L11799" s="4">
        <v>4309945.24394524</v>
      </c>
      <c r="M11799" s="4">
        <v>548180.41418041405</v>
      </c>
      <c r="N11799" s="3">
        <v>-2.0991595176518798</v>
      </c>
      <c r="O11799" s="5">
        <v>2.4089930057525635</v>
      </c>
      <c r="P11799" s="3">
        <v>0.12718965113162994</v>
      </c>
    </row>
    <row r="11800" spans="1:16" x14ac:dyDescent="0.25">
      <c r="A11800" s="1">
        <v>2020</v>
      </c>
      <c r="B11800" t="s">
        <v>796</v>
      </c>
      <c r="C11800" t="s">
        <v>2497</v>
      </c>
      <c r="D11800" t="s">
        <v>3436</v>
      </c>
      <c r="E11800" t="s">
        <v>3469</v>
      </c>
      <c r="F11800" t="s">
        <v>4267</v>
      </c>
      <c r="G11800" s="4"/>
      <c r="H11800" s="4"/>
      <c r="I11800" s="4"/>
      <c r="J11800" s="4"/>
      <c r="K11800" s="4">
        <v>-4834410.5020498903</v>
      </c>
      <c r="L11800" s="4">
        <v>2320874.34258659</v>
      </c>
      <c r="M11800" s="4">
        <v>1590557.40375192</v>
      </c>
      <c r="N11800" s="3">
        <v>-1.47427521319147</v>
      </c>
      <c r="O11800" s="5">
        <v>2.7064635753631592</v>
      </c>
      <c r="P11800" s="3">
        <v>0.68532681465148926</v>
      </c>
    </row>
    <row r="11801" spans="1:16" x14ac:dyDescent="0.25">
      <c r="A11801" s="1">
        <v>2021</v>
      </c>
      <c r="B11801" t="s">
        <v>796</v>
      </c>
      <c r="C11801" t="s">
        <v>2497</v>
      </c>
      <c r="D11801" t="s">
        <v>3436</v>
      </c>
      <c r="E11801" t="s">
        <v>3469</v>
      </c>
      <c r="F11801" t="s">
        <v>4267</v>
      </c>
      <c r="G11801" s="4"/>
      <c r="H11801" s="4"/>
      <c r="I11801" s="4"/>
      <c r="J11801" s="4"/>
      <c r="K11801" s="4">
        <v>-4432701.0024818396</v>
      </c>
      <c r="L11801" s="4">
        <v>4469421.6797006801</v>
      </c>
      <c r="M11801" s="4">
        <v>718831.96245004504</v>
      </c>
      <c r="N11801" s="3">
        <v>-1.2681683648050699</v>
      </c>
      <c r="O11801" s="5">
        <v>2.2998752593994141</v>
      </c>
      <c r="P11801" s="3">
        <v>0.16083332896232605</v>
      </c>
    </row>
    <row r="11802" spans="1:16" x14ac:dyDescent="0.25">
      <c r="A11802" s="1">
        <v>2022</v>
      </c>
      <c r="B11802" t="s">
        <v>796</v>
      </c>
      <c r="C11802" t="s">
        <v>2497</v>
      </c>
      <c r="D11802" t="s">
        <v>3436</v>
      </c>
      <c r="E11802" t="s">
        <v>3469</v>
      </c>
      <c r="F11802" t="s">
        <v>4267</v>
      </c>
      <c r="G11802" s="4"/>
      <c r="H11802" s="4"/>
      <c r="I11802" s="4"/>
      <c r="J11802" s="4"/>
      <c r="K11802" s="4">
        <v>-4547593.9740661299</v>
      </c>
      <c r="L11802" s="4">
        <v>6085458.9495331496</v>
      </c>
      <c r="M11802" s="4">
        <v>956242.27953100996</v>
      </c>
      <c r="N11802" s="3">
        <v>-0.89177167264617796</v>
      </c>
      <c r="O11802" s="5">
        <v>1.2729669809341431</v>
      </c>
      <c r="P11802" s="3">
        <v>0.15713560581207275</v>
      </c>
    </row>
    <row r="11803" spans="1:16" x14ac:dyDescent="0.25">
      <c r="A11803" s="1">
        <v>2023</v>
      </c>
      <c r="B11803" t="s">
        <v>796</v>
      </c>
      <c r="C11803" t="s">
        <v>2497</v>
      </c>
      <c r="D11803" t="s">
        <v>3436</v>
      </c>
      <c r="E11803" t="s">
        <v>3469</v>
      </c>
      <c r="F11803" t="s">
        <v>4267</v>
      </c>
      <c r="G11803" s="4"/>
      <c r="H11803" s="4"/>
      <c r="I11803" s="4"/>
      <c r="J11803" s="4"/>
      <c r="K11803" s="4">
        <v>-3675595.1071559498</v>
      </c>
      <c r="L11803" s="4">
        <v>2971792.15411792</v>
      </c>
      <c r="M11803" s="4">
        <v>1422009.7990200999</v>
      </c>
      <c r="N11803" s="3">
        <v>-0.83063905173017705</v>
      </c>
      <c r="O11803" s="5">
        <v>2.4936418533325195</v>
      </c>
      <c r="P11803" s="3">
        <v>0.47850245237350464</v>
      </c>
    </row>
    <row r="11804" spans="1:16" x14ac:dyDescent="0.25">
      <c r="A11804" s="1">
        <v>2024</v>
      </c>
      <c r="B11804" t="s">
        <v>796</v>
      </c>
      <c r="C11804" t="s">
        <v>2497</v>
      </c>
      <c r="D11804" t="s">
        <v>3436</v>
      </c>
      <c r="E11804" t="s">
        <v>3469</v>
      </c>
      <c r="F11804" t="s">
        <v>4267</v>
      </c>
      <c r="G11804" s="4"/>
      <c r="H11804" s="4"/>
      <c r="I11804" s="4"/>
      <c r="J11804" s="4"/>
      <c r="K11804" s="4">
        <v>-2773016.07408346</v>
      </c>
      <c r="L11804" s="4">
        <v>2051786.41669945</v>
      </c>
      <c r="M11804" s="4">
        <v>1265257.0453287801</v>
      </c>
      <c r="N11804" s="3">
        <v>-1.10390449687951</v>
      </c>
      <c r="O11804" s="5">
        <v>2.3072526454925537</v>
      </c>
      <c r="P11804" s="3">
        <v>0.6166611909866333</v>
      </c>
    </row>
    <row r="11805" spans="1:16" x14ac:dyDescent="0.25">
      <c r="A11805" s="1">
        <v>2017</v>
      </c>
      <c r="B11805" t="s">
        <v>797</v>
      </c>
      <c r="C11805" t="s">
        <v>2498</v>
      </c>
      <c r="D11805" t="s">
        <v>3405</v>
      </c>
      <c r="E11805" t="s">
        <v>3469</v>
      </c>
      <c r="F11805" t="s">
        <v>4268</v>
      </c>
      <c r="G11805" s="4"/>
      <c r="H11805" s="4"/>
      <c r="I11805" s="4"/>
      <c r="J11805" s="4"/>
      <c r="K11805" s="4">
        <v>-20354.784907806701</v>
      </c>
      <c r="L11805" s="4">
        <v>245856.871651794</v>
      </c>
      <c r="M11805" s="4">
        <v>263628.39816458803</v>
      </c>
      <c r="N11805" s="3">
        <v>-0.16057407216526101</v>
      </c>
      <c r="P11805" s="3">
        <v>1.0722839832305908</v>
      </c>
    </row>
    <row r="11806" spans="1:16" x14ac:dyDescent="0.25">
      <c r="A11806" s="1">
        <v>2018</v>
      </c>
      <c r="B11806" t="s">
        <v>797</v>
      </c>
      <c r="C11806" t="s">
        <v>2498</v>
      </c>
      <c r="D11806" t="s">
        <v>3405</v>
      </c>
      <c r="E11806" t="s">
        <v>3469</v>
      </c>
      <c r="F11806" t="s">
        <v>4268</v>
      </c>
      <c r="G11806" s="4"/>
      <c r="H11806" s="4"/>
      <c r="I11806" s="4"/>
      <c r="J11806" s="4"/>
      <c r="K11806" s="4">
        <v>-587701.61141089106</v>
      </c>
      <c r="L11806" s="4">
        <v>6119484.9702810496</v>
      </c>
      <c r="M11806" s="4">
        <v>2151735.3940443699</v>
      </c>
      <c r="N11806" s="3">
        <v>-0.18492064970817201</v>
      </c>
      <c r="P11806" s="3">
        <v>0.35162034630775452</v>
      </c>
    </row>
    <row r="11807" spans="1:16" x14ac:dyDescent="0.25">
      <c r="A11807" s="1">
        <v>2019</v>
      </c>
      <c r="B11807" t="s">
        <v>797</v>
      </c>
      <c r="C11807" t="s">
        <v>2498</v>
      </c>
      <c r="D11807" t="s">
        <v>3405</v>
      </c>
      <c r="E11807" t="s">
        <v>3469</v>
      </c>
      <c r="F11807" t="s">
        <v>4268</v>
      </c>
      <c r="G11807" s="4"/>
      <c r="H11807" s="4"/>
      <c r="I11807" s="4"/>
      <c r="J11807" s="4"/>
      <c r="K11807" s="4">
        <v>-2359179.3611793602</v>
      </c>
      <c r="L11807" s="4">
        <v>24374489.294489302</v>
      </c>
      <c r="M11807" s="4">
        <v>2794756.05475605</v>
      </c>
      <c r="N11807" s="3">
        <v>-0.15634998892619101</v>
      </c>
      <c r="O11807" s="5">
        <v>0.90762937068939209</v>
      </c>
      <c r="P11807" s="3">
        <v>0.11465906351804733</v>
      </c>
    </row>
    <row r="11808" spans="1:16" x14ac:dyDescent="0.25">
      <c r="A11808" s="1">
        <v>2020</v>
      </c>
      <c r="B11808" t="s">
        <v>797</v>
      </c>
      <c r="C11808" t="s">
        <v>2498</v>
      </c>
      <c r="D11808" t="s">
        <v>3405</v>
      </c>
      <c r="E11808" t="s">
        <v>3469</v>
      </c>
      <c r="F11808" t="s">
        <v>4268</v>
      </c>
      <c r="G11808" s="4"/>
      <c r="H11808" s="4"/>
      <c r="I11808" s="4"/>
      <c r="J11808" s="4"/>
      <c r="K11808" s="4">
        <v>-1593848.95711111</v>
      </c>
      <c r="L11808" s="4">
        <v>22730529.5197604</v>
      </c>
      <c r="M11808" s="4">
        <v>1109321.1214334001</v>
      </c>
      <c r="N11808" s="3">
        <v>-6.8266065024344999E-2</v>
      </c>
      <c r="O11808" s="5">
        <v>0.651874840259552</v>
      </c>
      <c r="P11808" s="3">
        <v>4.8803135752677917E-2</v>
      </c>
    </row>
    <row r="11809" spans="1:16" x14ac:dyDescent="0.25">
      <c r="A11809" s="1">
        <v>2021</v>
      </c>
      <c r="B11809" t="s">
        <v>797</v>
      </c>
      <c r="C11809" t="s">
        <v>2498</v>
      </c>
      <c r="D11809" t="s">
        <v>3405</v>
      </c>
      <c r="E11809" t="s">
        <v>3469</v>
      </c>
      <c r="F11809" t="s">
        <v>4268</v>
      </c>
      <c r="G11809" s="4"/>
      <c r="H11809" s="4"/>
      <c r="I11809" s="4"/>
      <c r="J11809" s="4"/>
      <c r="K11809" s="4">
        <v>-1848966.4014876001</v>
      </c>
      <c r="L11809" s="4">
        <v>34237554.454183497</v>
      </c>
      <c r="M11809" s="4">
        <v>1376932.4205775</v>
      </c>
      <c r="N11809" s="3">
        <v>-6.2750250048861006E-2</v>
      </c>
      <c r="O11809" s="5">
        <v>1.0301742553710938</v>
      </c>
      <c r="P11809" s="3">
        <v>4.0217019617557526E-2</v>
      </c>
    </row>
    <row r="11810" spans="1:16" x14ac:dyDescent="0.25">
      <c r="A11810" s="1">
        <v>2022</v>
      </c>
      <c r="B11810" t="s">
        <v>797</v>
      </c>
      <c r="C11810" t="s">
        <v>2498</v>
      </c>
      <c r="D11810" t="s">
        <v>3405</v>
      </c>
      <c r="E11810" t="s">
        <v>3469</v>
      </c>
      <c r="F11810" t="s">
        <v>4268</v>
      </c>
      <c r="G11810" s="4"/>
      <c r="H11810" s="4"/>
      <c r="I11810" s="4"/>
      <c r="J11810" s="4"/>
      <c r="K11810" s="4">
        <v>-2546068.8579571699</v>
      </c>
      <c r="L11810" s="4">
        <v>48807730.475408398</v>
      </c>
      <c r="M11810" s="4">
        <v>13882336.257047599</v>
      </c>
      <c r="N11810" s="3">
        <v>-6.3398782806854001E-2</v>
      </c>
      <c r="O11810" s="5">
        <v>1.0504176616668701</v>
      </c>
      <c r="P11810" s="3">
        <v>0.28442904353141785</v>
      </c>
    </row>
    <row r="11811" spans="1:16" x14ac:dyDescent="0.25">
      <c r="A11811" s="1">
        <v>2023</v>
      </c>
      <c r="B11811" t="s">
        <v>797</v>
      </c>
      <c r="C11811" t="s">
        <v>2498</v>
      </c>
      <c r="D11811" t="s">
        <v>3405</v>
      </c>
      <c r="E11811" t="s">
        <v>3469</v>
      </c>
      <c r="F11811" t="s">
        <v>4268</v>
      </c>
      <c r="G11811" s="4"/>
      <c r="H11811" s="4"/>
      <c r="I11811" s="4"/>
      <c r="J11811" s="4"/>
      <c r="K11811" s="4">
        <v>-3241595.8404159602</v>
      </c>
      <c r="L11811" s="4">
        <v>44546189.381061897</v>
      </c>
      <c r="M11811" s="4">
        <v>14192944.705529399</v>
      </c>
      <c r="N11811" s="3">
        <v>-7.0706171284554004E-2</v>
      </c>
      <c r="O11811" s="5">
        <v>1.308867335319519</v>
      </c>
      <c r="P11811" s="3">
        <v>0.31861186027526855</v>
      </c>
    </row>
    <row r="11812" spans="1:16" x14ac:dyDescent="0.25">
      <c r="A11812" s="1">
        <v>2024</v>
      </c>
      <c r="B11812" t="s">
        <v>797</v>
      </c>
      <c r="C11812" t="s">
        <v>2498</v>
      </c>
      <c r="D11812" t="s">
        <v>3405</v>
      </c>
      <c r="E11812" t="s">
        <v>3469</v>
      </c>
      <c r="F11812" t="s">
        <v>4268</v>
      </c>
      <c r="G11812" s="4"/>
      <c r="H11812" s="4"/>
      <c r="I11812" s="4"/>
      <c r="J11812" s="4"/>
      <c r="K11812" s="4">
        <v>-1326605.2415779401</v>
      </c>
      <c r="L11812" s="4">
        <v>35350650.363683604</v>
      </c>
      <c r="M11812" s="4">
        <v>15576409.565779701</v>
      </c>
      <c r="N11812" s="3">
        <v>-3.3205237366638003E-2</v>
      </c>
      <c r="O11812" s="5">
        <v>0.72400546073913574</v>
      </c>
      <c r="P11812" s="3">
        <v>0.44062581658363342</v>
      </c>
    </row>
    <row r="11813" spans="1:16" x14ac:dyDescent="0.25">
      <c r="A11813" s="1">
        <v>2016</v>
      </c>
      <c r="B11813" t="s">
        <v>798</v>
      </c>
      <c r="C11813" t="s">
        <v>2499</v>
      </c>
      <c r="D11813" t="s">
        <v>3403</v>
      </c>
      <c r="E11813" t="s">
        <v>3469</v>
      </c>
      <c r="F11813" t="s">
        <v>4269</v>
      </c>
      <c r="G11813" s="4"/>
      <c r="H11813" s="4"/>
      <c r="I11813" s="4"/>
      <c r="J11813" s="4"/>
      <c r="K11813" s="4">
        <v>-86913.311678636397</v>
      </c>
      <c r="L11813" s="4">
        <v>8066.8712936198099</v>
      </c>
      <c r="M11813" s="4">
        <v>107271.210179694</v>
      </c>
      <c r="N11813" s="3">
        <v>-9.9540955631399299</v>
      </c>
      <c r="P11813" s="3">
        <v>13.297746658325195</v>
      </c>
    </row>
    <row r="11814" spans="1:16" x14ac:dyDescent="0.25">
      <c r="A11814" s="1">
        <v>2017</v>
      </c>
      <c r="B11814" t="s">
        <v>798</v>
      </c>
      <c r="C11814" t="s">
        <v>2499</v>
      </c>
      <c r="D11814" t="s">
        <v>3403</v>
      </c>
      <c r="E11814" t="s">
        <v>3469</v>
      </c>
      <c r="F11814" t="s">
        <v>4269</v>
      </c>
      <c r="G11814" s="4"/>
      <c r="H11814" s="4"/>
      <c r="I11814" s="4"/>
      <c r="J11814" s="4"/>
      <c r="K11814" s="4">
        <v>-326420.56153781101</v>
      </c>
      <c r="L11814" s="4">
        <v>9842.6679579115698</v>
      </c>
      <c r="M11814" s="4">
        <v>217871.44427279101</v>
      </c>
      <c r="N11814" s="3">
        <v>-35.939409325547899</v>
      </c>
      <c r="P11814" s="3">
        <v>22.135404586791992</v>
      </c>
    </row>
    <row r="11815" spans="1:16" x14ac:dyDescent="0.25">
      <c r="A11815" s="1">
        <v>2018</v>
      </c>
      <c r="B11815" t="s">
        <v>798</v>
      </c>
      <c r="C11815" t="s">
        <v>2499</v>
      </c>
      <c r="D11815" t="s">
        <v>3403</v>
      </c>
      <c r="E11815" t="s">
        <v>3469</v>
      </c>
      <c r="F11815" t="s">
        <v>4269</v>
      </c>
      <c r="G11815" s="4"/>
      <c r="H11815" s="4"/>
      <c r="I11815" s="4"/>
      <c r="J11815" s="4"/>
      <c r="K11815" s="4">
        <v>-410390.15832833701</v>
      </c>
      <c r="L11815" s="4">
        <v>129598.29458397201</v>
      </c>
      <c r="M11815" s="4">
        <v>131625.69671130099</v>
      </c>
      <c r="N11815" s="3">
        <v>-5.9016136929725604</v>
      </c>
      <c r="P11815" s="3">
        <v>1.0156437158584595</v>
      </c>
    </row>
    <row r="11816" spans="1:16" x14ac:dyDescent="0.25">
      <c r="A11816" s="1">
        <v>2019</v>
      </c>
      <c r="B11816" t="s">
        <v>798</v>
      </c>
      <c r="C11816" t="s">
        <v>2499</v>
      </c>
      <c r="D11816" t="s">
        <v>3403</v>
      </c>
      <c r="E11816" t="s">
        <v>3469</v>
      </c>
      <c r="F11816" t="s">
        <v>4269</v>
      </c>
      <c r="G11816" s="4"/>
      <c r="H11816" s="4"/>
      <c r="I11816" s="4"/>
      <c r="J11816" s="4"/>
      <c r="K11816" s="4">
        <v>-800612.14461214503</v>
      </c>
      <c r="L11816" s="4">
        <v>3446902.77290277</v>
      </c>
      <c r="M11816" s="4">
        <v>366546.858546859</v>
      </c>
      <c r="N11816" s="3">
        <v>-0.44854567146733099</v>
      </c>
      <c r="O11816" s="5">
        <v>0.50503349304199219</v>
      </c>
      <c r="P11816" s="3">
        <v>0.1063409298658371</v>
      </c>
    </row>
    <row r="11817" spans="1:16" x14ac:dyDescent="0.25">
      <c r="A11817" s="1">
        <v>2020</v>
      </c>
      <c r="B11817" t="s">
        <v>798</v>
      </c>
      <c r="C11817" t="s">
        <v>2499</v>
      </c>
      <c r="D11817" t="s">
        <v>3403</v>
      </c>
      <c r="E11817" t="s">
        <v>3469</v>
      </c>
      <c r="F11817" t="s">
        <v>4269</v>
      </c>
      <c r="G11817" s="4"/>
      <c r="H11817" s="4"/>
      <c r="I11817" s="4"/>
      <c r="J11817" s="4"/>
      <c r="K11817" s="4">
        <v>-631657.99318084598</v>
      </c>
      <c r="L11817" s="4">
        <v>3409245.8898720401</v>
      </c>
      <c r="M11817" s="4">
        <v>491128.197341358</v>
      </c>
      <c r="N11817" s="3">
        <v>-0.18583108629529599</v>
      </c>
      <c r="O11817" s="5">
        <v>1.2308111190795898</v>
      </c>
      <c r="P11817" s="3">
        <v>0.14405772089958191</v>
      </c>
    </row>
    <row r="11818" spans="1:16" x14ac:dyDescent="0.25">
      <c r="A11818" s="1">
        <v>2021</v>
      </c>
      <c r="B11818" t="s">
        <v>798</v>
      </c>
      <c r="C11818" t="s">
        <v>2499</v>
      </c>
      <c r="D11818" t="s">
        <v>3403</v>
      </c>
      <c r="E11818" t="s">
        <v>3469</v>
      </c>
      <c r="F11818" t="s">
        <v>4269</v>
      </c>
      <c r="G11818" s="4"/>
      <c r="H11818" s="4"/>
      <c r="I11818" s="4"/>
      <c r="J11818" s="4"/>
      <c r="K11818" s="4">
        <v>-1490845.6987755799</v>
      </c>
      <c r="L11818" s="4">
        <v>5712201.4861024702</v>
      </c>
      <c r="M11818" s="4">
        <v>566996.07854898798</v>
      </c>
      <c r="N11818" s="3">
        <v>-0.31666723205115299</v>
      </c>
      <c r="O11818" s="5">
        <v>0.98041456937789917</v>
      </c>
      <c r="P11818" s="3">
        <v>9.9260516464710236E-2</v>
      </c>
    </row>
    <row r="11819" spans="1:16" x14ac:dyDescent="0.25">
      <c r="A11819" s="1">
        <v>2022</v>
      </c>
      <c r="B11819" t="s">
        <v>798</v>
      </c>
      <c r="C11819" t="s">
        <v>2499</v>
      </c>
      <c r="D11819" t="s">
        <v>3403</v>
      </c>
      <c r="E11819" t="s">
        <v>3469</v>
      </c>
      <c r="F11819" t="s">
        <v>4269</v>
      </c>
      <c r="G11819" s="4"/>
      <c r="H11819" s="4"/>
      <c r="I11819" s="4"/>
      <c r="J11819" s="4"/>
      <c r="K11819" s="4">
        <v>-1177912.73023387</v>
      </c>
      <c r="L11819" s="4">
        <v>6225713.7336360598</v>
      </c>
      <c r="M11819" s="4">
        <v>770436.90090885898</v>
      </c>
      <c r="N11819" s="3">
        <v>-0.20515605925816099</v>
      </c>
      <c r="O11819" s="5">
        <v>0.54849863052368164</v>
      </c>
      <c r="P11819" s="3">
        <v>0.12375077605247498</v>
      </c>
    </row>
    <row r="11820" spans="1:16" x14ac:dyDescent="0.25">
      <c r="A11820" s="1">
        <v>2023</v>
      </c>
      <c r="B11820" t="s">
        <v>798</v>
      </c>
      <c r="C11820" t="s">
        <v>2499</v>
      </c>
      <c r="D11820" t="s">
        <v>3403</v>
      </c>
      <c r="E11820" t="s">
        <v>3469</v>
      </c>
      <c r="F11820" t="s">
        <v>4269</v>
      </c>
      <c r="G11820" s="4"/>
      <c r="H11820" s="4"/>
      <c r="I11820" s="4"/>
      <c r="J11820" s="4"/>
      <c r="K11820" s="4">
        <v>-1086414.6918641501</v>
      </c>
      <c r="L11820" s="4">
        <v>6215457.7875545798</v>
      </c>
      <c r="M11820" s="4">
        <v>618824.117588241</v>
      </c>
      <c r="N11820" s="3">
        <v>-0.177675710390505</v>
      </c>
      <c r="O11820" s="5">
        <v>0.50787311792373657</v>
      </c>
      <c r="P11820" s="3">
        <v>9.9562115967273712E-2</v>
      </c>
    </row>
    <row r="11821" spans="1:16" x14ac:dyDescent="0.25">
      <c r="A11821" s="1">
        <v>2024</v>
      </c>
      <c r="B11821" t="s">
        <v>798</v>
      </c>
      <c r="C11821" t="s">
        <v>2499</v>
      </c>
      <c r="D11821" t="s">
        <v>3403</v>
      </c>
      <c r="E11821" t="s">
        <v>3469</v>
      </c>
      <c r="F11821" t="s">
        <v>4269</v>
      </c>
      <c r="G11821" s="4"/>
      <c r="H11821" s="4"/>
      <c r="I11821" s="4"/>
      <c r="J11821" s="4"/>
      <c r="K11821" s="4">
        <v>-3933432.8935350301</v>
      </c>
      <c r="L11821" s="4">
        <v>3429800.7240337902</v>
      </c>
      <c r="M11821" s="4">
        <v>589788.85681331798</v>
      </c>
      <c r="N11821" s="3">
        <v>-0.81554292128184003</v>
      </c>
      <c r="O11821" s="5">
        <v>0.5911901593208313</v>
      </c>
      <c r="P11821" s="3">
        <v>0.17196010053157806</v>
      </c>
    </row>
    <row r="11822" spans="1:16" x14ac:dyDescent="0.25">
      <c r="A11822" s="1">
        <v>2016</v>
      </c>
      <c r="B11822" t="s">
        <v>799</v>
      </c>
      <c r="C11822" t="s">
        <v>2500</v>
      </c>
      <c r="D11822" t="s">
        <v>3403</v>
      </c>
      <c r="E11822" t="s">
        <v>3469</v>
      </c>
      <c r="F11822" t="s">
        <v>4270</v>
      </c>
      <c r="G11822" s="4"/>
      <c r="H11822" s="4"/>
      <c r="I11822" s="4"/>
      <c r="J11822" s="4"/>
      <c r="K11822" s="4">
        <v>-51560.0321840451</v>
      </c>
      <c r="L11822" s="4">
        <v>751601.75224245305</v>
      </c>
      <c r="M11822" s="4">
        <v>7807.6109306552999</v>
      </c>
      <c r="N11822" s="3">
        <v>-7.3465198027920994E-2</v>
      </c>
      <c r="P11822" s="3">
        <v>1.0387962684035301E-2</v>
      </c>
    </row>
    <row r="11823" spans="1:16" x14ac:dyDescent="0.25">
      <c r="A11823" s="1">
        <v>2017</v>
      </c>
      <c r="B11823" t="s">
        <v>799</v>
      </c>
      <c r="C11823" t="s">
        <v>2500</v>
      </c>
      <c r="D11823" t="s">
        <v>3403</v>
      </c>
      <c r="E11823" t="s">
        <v>3469</v>
      </c>
      <c r="F11823" t="s">
        <v>4270</v>
      </c>
      <c r="G11823" s="4"/>
      <c r="H11823" s="4"/>
      <c r="I11823" s="4"/>
      <c r="J11823" s="4"/>
      <c r="K11823" s="4">
        <v>-104999.730990646</v>
      </c>
      <c r="L11823" s="4">
        <v>1226413.6441544299</v>
      </c>
      <c r="M11823" s="4">
        <v>10439.1001252815</v>
      </c>
      <c r="N11823" s="3">
        <v>-0.104904185432193</v>
      </c>
      <c r="P11823" s="3">
        <v>8.5118915885686874E-3</v>
      </c>
    </row>
    <row r="11824" spans="1:16" x14ac:dyDescent="0.25">
      <c r="A11824" s="1">
        <v>2018</v>
      </c>
      <c r="B11824" t="s">
        <v>799</v>
      </c>
      <c r="C11824" t="s">
        <v>2500</v>
      </c>
      <c r="D11824" t="s">
        <v>3403</v>
      </c>
      <c r="E11824" t="s">
        <v>3469</v>
      </c>
      <c r="F11824" t="s">
        <v>4270</v>
      </c>
      <c r="G11824" s="4"/>
      <c r="H11824" s="4"/>
      <c r="I11824" s="4"/>
      <c r="J11824" s="4"/>
      <c r="K11824" s="4">
        <v>-464238.07726186002</v>
      </c>
      <c r="L11824" s="4">
        <v>3524105.2857534098</v>
      </c>
      <c r="M11824" s="4">
        <v>911814.29914359096</v>
      </c>
      <c r="N11824" s="3">
        <v>-0.19732970712231701</v>
      </c>
      <c r="P11824" s="3">
        <v>0.25873640179634094</v>
      </c>
    </row>
    <row r="11825" spans="1:16" x14ac:dyDescent="0.25">
      <c r="A11825" s="1">
        <v>2019</v>
      </c>
      <c r="B11825" t="s">
        <v>799</v>
      </c>
      <c r="C11825" t="s">
        <v>2500</v>
      </c>
      <c r="D11825" t="s">
        <v>3403</v>
      </c>
      <c r="E11825" t="s">
        <v>3469</v>
      </c>
      <c r="F11825" t="s">
        <v>4270</v>
      </c>
      <c r="G11825" s="4"/>
      <c r="H11825" s="4"/>
      <c r="I11825" s="4"/>
      <c r="J11825" s="4"/>
      <c r="K11825" s="4">
        <v>-533549.315549316</v>
      </c>
      <c r="L11825" s="4">
        <v>7952454.8964548996</v>
      </c>
      <c r="M11825" s="4">
        <v>490838.188838189</v>
      </c>
      <c r="N11825" s="3">
        <v>-9.4477803047155001E-2</v>
      </c>
      <c r="O11825" s="5">
        <v>1.4383012056350708</v>
      </c>
      <c r="P11825" s="3">
        <v>6.1721593141555786E-2</v>
      </c>
    </row>
    <row r="11826" spans="1:16" x14ac:dyDescent="0.25">
      <c r="A11826" s="1">
        <v>2020</v>
      </c>
      <c r="B11826" t="s">
        <v>799</v>
      </c>
      <c r="C11826" t="s">
        <v>2500</v>
      </c>
      <c r="D11826" t="s">
        <v>3403</v>
      </c>
      <c r="E11826" t="s">
        <v>3469</v>
      </c>
      <c r="F11826" t="s">
        <v>4270</v>
      </c>
      <c r="G11826" s="4"/>
      <c r="H11826" s="4"/>
      <c r="I11826" s="4"/>
      <c r="J11826" s="4"/>
      <c r="K11826" s="4">
        <v>-993258.14778515499</v>
      </c>
      <c r="L11826" s="4">
        <v>7777527.8494816599</v>
      </c>
      <c r="M11826" s="4">
        <v>482301.25754041102</v>
      </c>
      <c r="N11826" s="3">
        <v>-0.127371190841402</v>
      </c>
      <c r="O11826" s="5">
        <v>0.79427051544189453</v>
      </c>
      <c r="P11826" s="3">
        <v>6.201215460896492E-2</v>
      </c>
    </row>
    <row r="11827" spans="1:16" x14ac:dyDescent="0.25">
      <c r="A11827" s="1">
        <v>2021</v>
      </c>
      <c r="B11827" t="s">
        <v>799</v>
      </c>
      <c r="C11827" t="s">
        <v>2500</v>
      </c>
      <c r="D11827" t="s">
        <v>3403</v>
      </c>
      <c r="E11827" t="s">
        <v>3469</v>
      </c>
      <c r="F11827" t="s">
        <v>4270</v>
      </c>
      <c r="G11827" s="4"/>
      <c r="H11827" s="4"/>
      <c r="I11827" s="4"/>
      <c r="J11827" s="4"/>
      <c r="K11827" s="4">
        <v>-1308322.77365805</v>
      </c>
      <c r="L11827" s="4">
        <v>8920981.6374119893</v>
      </c>
      <c r="M11827" s="4">
        <v>172291.162114134</v>
      </c>
      <c r="N11827" s="3">
        <v>-0.15064049948604399</v>
      </c>
      <c r="O11827" s="5">
        <v>0.88431137800216675</v>
      </c>
      <c r="P11827" s="3">
        <v>1.9313028082251549E-2</v>
      </c>
    </row>
    <row r="11828" spans="1:16" x14ac:dyDescent="0.25">
      <c r="A11828" s="1">
        <v>2022</v>
      </c>
      <c r="B11828" t="s">
        <v>799</v>
      </c>
      <c r="C11828" t="s">
        <v>2500</v>
      </c>
      <c r="D11828" t="s">
        <v>3403</v>
      </c>
      <c r="E11828" t="s">
        <v>3469</v>
      </c>
      <c r="F11828" t="s">
        <v>4270</v>
      </c>
      <c r="G11828" s="4"/>
      <c r="H11828" s="4"/>
      <c r="I11828" s="4"/>
      <c r="J11828" s="4"/>
      <c r="K11828" s="4">
        <v>-1344152.4564030699</v>
      </c>
      <c r="L11828" s="4">
        <v>7919818.9183407295</v>
      </c>
      <c r="M11828" s="4">
        <v>168799.298860649</v>
      </c>
      <c r="N11828" s="3">
        <v>-0.16665993559735701</v>
      </c>
      <c r="O11828" s="5">
        <v>0.48291730880737305</v>
      </c>
      <c r="P11828" s="3">
        <v>2.1313529461622238E-2</v>
      </c>
    </row>
    <row r="11829" spans="1:16" x14ac:dyDescent="0.25">
      <c r="A11829" s="1">
        <v>2023</v>
      </c>
      <c r="B11829" t="s">
        <v>799</v>
      </c>
      <c r="C11829" t="s">
        <v>2500</v>
      </c>
      <c r="D11829" t="s">
        <v>3403</v>
      </c>
      <c r="E11829" t="s">
        <v>3469</v>
      </c>
      <c r="F11829" t="s">
        <v>4270</v>
      </c>
      <c r="G11829" s="4"/>
      <c r="H11829" s="4"/>
      <c r="I11829" s="4"/>
      <c r="J11829" s="4"/>
      <c r="K11829" s="4">
        <v>-556330.366963304</v>
      </c>
      <c r="L11829" s="4">
        <v>7729109.7556910999</v>
      </c>
      <c r="M11829" s="4">
        <v>185916.74165916699</v>
      </c>
      <c r="N11829" s="3">
        <v>-7.2348134877792999E-2</v>
      </c>
      <c r="O11829" s="5">
        <v>0.29827281832695007</v>
      </c>
      <c r="P11829" s="3">
        <v>2.4054095149040222E-2</v>
      </c>
    </row>
    <row r="11830" spans="1:16" x14ac:dyDescent="0.25">
      <c r="A11830" s="1">
        <v>2024</v>
      </c>
      <c r="B11830" t="s">
        <v>799</v>
      </c>
      <c r="C11830" t="s">
        <v>2500</v>
      </c>
      <c r="D11830" t="s">
        <v>3403</v>
      </c>
      <c r="E11830" t="s">
        <v>3469</v>
      </c>
      <c r="F11830" t="s">
        <v>4270</v>
      </c>
      <c r="G11830" s="4"/>
      <c r="H11830" s="4"/>
      <c r="I11830" s="4"/>
      <c r="J11830" s="4"/>
      <c r="K11830" s="4">
        <v>-466853.119812258</v>
      </c>
      <c r="L11830" s="4">
        <v>8327691.2922603097</v>
      </c>
      <c r="M11830" s="4">
        <v>831214.79002353398</v>
      </c>
      <c r="N11830" s="3">
        <v>-5.8146097668092998E-2</v>
      </c>
      <c r="O11830" s="5">
        <v>0.71852833032608032</v>
      </c>
      <c r="P11830" s="3">
        <v>9.9813349545001984E-2</v>
      </c>
    </row>
    <row r="11831" spans="1:16" x14ac:dyDescent="0.25">
      <c r="A11831" s="1">
        <v>2018</v>
      </c>
      <c r="B11831" t="s">
        <v>800</v>
      </c>
      <c r="C11831" t="s">
        <v>2501</v>
      </c>
      <c r="D11831" t="s">
        <v>3436</v>
      </c>
      <c r="E11831" t="s">
        <v>3469</v>
      </c>
      <c r="F11831" t="s">
        <v>4271</v>
      </c>
      <c r="G11831" s="4"/>
      <c r="H11831" s="4"/>
      <c r="I11831" s="4"/>
      <c r="J11831" s="4"/>
      <c r="K11831" s="4">
        <v>-1595385.6061110699</v>
      </c>
      <c r="L11831" s="4">
        <v>4536924.0334865497</v>
      </c>
      <c r="M11831" s="4">
        <v>1013982.3388774201</v>
      </c>
      <c r="N11831" s="3">
        <v>-0.47373343864406298</v>
      </c>
      <c r="P11831" s="3">
        <v>0.22349555790424347</v>
      </c>
    </row>
    <row r="11832" spans="1:16" x14ac:dyDescent="0.25">
      <c r="A11832" s="1">
        <v>2019</v>
      </c>
      <c r="B11832" t="s">
        <v>800</v>
      </c>
      <c r="C11832" t="s">
        <v>2501</v>
      </c>
      <c r="D11832" t="s">
        <v>3436</v>
      </c>
      <c r="E11832" t="s">
        <v>3469</v>
      </c>
      <c r="F11832" t="s">
        <v>4271</v>
      </c>
      <c r="G11832" s="4"/>
      <c r="H11832" s="4"/>
      <c r="I11832" s="4"/>
      <c r="J11832" s="4"/>
      <c r="K11832" s="4">
        <v>-2694816.4268164299</v>
      </c>
      <c r="L11832" s="4">
        <v>6680021.7620217605</v>
      </c>
      <c r="M11832" s="4">
        <v>650707.61670761695</v>
      </c>
      <c r="N11832" s="3">
        <v>-0.490732967594182</v>
      </c>
      <c r="O11832" s="5">
        <v>1.0719497203826904</v>
      </c>
      <c r="P11832" s="3">
        <v>9.7410999238491058E-2</v>
      </c>
    </row>
    <row r="11833" spans="1:16" x14ac:dyDescent="0.25">
      <c r="A11833" s="1">
        <v>2020</v>
      </c>
      <c r="B11833" t="s">
        <v>800</v>
      </c>
      <c r="C11833" t="s">
        <v>2501</v>
      </c>
      <c r="D11833" t="s">
        <v>3436</v>
      </c>
      <c r="E11833" t="s">
        <v>3469</v>
      </c>
      <c r="F11833" t="s">
        <v>4271</v>
      </c>
      <c r="G11833" s="4"/>
      <c r="H11833" s="4"/>
      <c r="I11833" s="4"/>
      <c r="J11833" s="4"/>
      <c r="K11833" s="4">
        <v>-2960663.5561751998</v>
      </c>
      <c r="L11833" s="4">
        <v>6158123.6282318505</v>
      </c>
      <c r="M11833" s="4">
        <v>1457060.7236033799</v>
      </c>
      <c r="N11833" s="3">
        <v>-0.46529977573428699</v>
      </c>
      <c r="O11833" s="5">
        <v>1.9873456954956055</v>
      </c>
      <c r="P11833" s="3">
        <v>0.23660790920257568</v>
      </c>
    </row>
    <row r="11834" spans="1:16" x14ac:dyDescent="0.25">
      <c r="A11834" s="1">
        <v>2021</v>
      </c>
      <c r="B11834" t="s">
        <v>800</v>
      </c>
      <c r="C11834" t="s">
        <v>2501</v>
      </c>
      <c r="D11834" t="s">
        <v>3436</v>
      </c>
      <c r="E11834" t="s">
        <v>3469</v>
      </c>
      <c r="F11834" t="s">
        <v>4271</v>
      </c>
      <c r="G11834" s="4"/>
      <c r="H11834" s="4"/>
      <c r="I11834" s="4"/>
      <c r="J11834" s="4"/>
      <c r="K11834" s="4">
        <v>-3309369.49366045</v>
      </c>
      <c r="L11834" s="4">
        <v>22713123.739399701</v>
      </c>
      <c r="M11834" s="4">
        <v>7983000.5473535797</v>
      </c>
      <c r="N11834" s="3">
        <v>-0.225103988891871</v>
      </c>
      <c r="O11834" s="5">
        <v>2.1112794876098633</v>
      </c>
      <c r="P11834" s="3">
        <v>0.35147082805633545</v>
      </c>
    </row>
    <row r="11835" spans="1:16" x14ac:dyDescent="0.25">
      <c r="A11835" s="1">
        <v>2022</v>
      </c>
      <c r="B11835" t="s">
        <v>800</v>
      </c>
      <c r="C11835" t="s">
        <v>2501</v>
      </c>
      <c r="D11835" t="s">
        <v>3436</v>
      </c>
      <c r="E11835" t="s">
        <v>3469</v>
      </c>
      <c r="F11835" t="s">
        <v>4271</v>
      </c>
      <c r="G11835" s="4"/>
      <c r="H11835" s="4"/>
      <c r="I11835" s="4"/>
      <c r="J11835" s="4"/>
      <c r="K11835" s="4">
        <v>-6651321.8823107202</v>
      </c>
      <c r="L11835" s="4">
        <v>18559997.791687101</v>
      </c>
      <c r="M11835" s="4">
        <v>5307838.1306631099</v>
      </c>
      <c r="N11835" s="3">
        <v>-0.337077680693945</v>
      </c>
      <c r="O11835" s="5">
        <v>1.610161304473877</v>
      </c>
      <c r="P11835" s="3">
        <v>0.28598269820213318</v>
      </c>
    </row>
    <row r="11836" spans="1:16" x14ac:dyDescent="0.25">
      <c r="A11836" s="1">
        <v>2023</v>
      </c>
      <c r="B11836" t="s">
        <v>800</v>
      </c>
      <c r="C11836" t="s">
        <v>2501</v>
      </c>
      <c r="D11836" t="s">
        <v>3436</v>
      </c>
      <c r="E11836" t="s">
        <v>3469</v>
      </c>
      <c r="F11836" t="s">
        <v>4271</v>
      </c>
      <c r="G11836" s="4"/>
      <c r="H11836" s="4"/>
      <c r="I11836" s="4"/>
      <c r="J11836" s="4"/>
      <c r="K11836" s="4">
        <v>-5695101.8231510203</v>
      </c>
      <c r="L11836" s="4">
        <v>16581801.153217999</v>
      </c>
      <c r="M11836" s="4">
        <v>7625523.4476552298</v>
      </c>
      <c r="N11836" s="3">
        <v>-0.33005676558349301</v>
      </c>
      <c r="O11836" s="5">
        <v>1.4012764692306519</v>
      </c>
      <c r="P11836" s="3">
        <v>0.45987305045127869</v>
      </c>
    </row>
    <row r="11837" spans="1:16" x14ac:dyDescent="0.25">
      <c r="A11837" s="1">
        <v>2024</v>
      </c>
      <c r="B11837" t="s">
        <v>800</v>
      </c>
      <c r="C11837" t="s">
        <v>2501</v>
      </c>
      <c r="D11837" t="s">
        <v>3436</v>
      </c>
      <c r="E11837" t="s">
        <v>3469</v>
      </c>
      <c r="F11837" t="s">
        <v>4271</v>
      </c>
      <c r="G11837" s="4"/>
      <c r="H11837" s="4"/>
      <c r="I11837" s="4"/>
      <c r="J11837" s="4"/>
      <c r="K11837" s="4">
        <v>-3072739.3945050798</v>
      </c>
      <c r="L11837" s="4">
        <v>11077531.618142201</v>
      </c>
      <c r="M11837" s="4">
        <v>4782352.5097837904</v>
      </c>
      <c r="N11837" s="3">
        <v>-0.22216510100296899</v>
      </c>
      <c r="O11837" s="5">
        <v>1.7238408327102661</v>
      </c>
      <c r="P11837" s="3">
        <v>0.4317164421081543</v>
      </c>
    </row>
    <row r="11838" spans="1:16" x14ac:dyDescent="0.25">
      <c r="A11838" s="1">
        <v>2019</v>
      </c>
      <c r="B11838" t="s">
        <v>801</v>
      </c>
      <c r="C11838" t="s">
        <v>2502</v>
      </c>
      <c r="D11838" t="s">
        <v>3449</v>
      </c>
      <c r="E11838" t="s">
        <v>3469</v>
      </c>
      <c r="F11838" t="s">
        <v>4272</v>
      </c>
      <c r="G11838" s="4"/>
      <c r="H11838" s="4"/>
      <c r="I11838" s="4"/>
      <c r="J11838" s="4"/>
      <c r="K11838" s="4">
        <v>-6030186.0301860301</v>
      </c>
      <c r="L11838" s="4">
        <v>12832572.832572799</v>
      </c>
      <c r="M11838" s="4">
        <v>862056.86205686198</v>
      </c>
      <c r="N11838" s="3">
        <v>-0.79612632179907905</v>
      </c>
      <c r="O11838" s="5">
        <v>7.3449034690856934</v>
      </c>
      <c r="P11838" s="3">
        <v>6.7177243530750275E-2</v>
      </c>
    </row>
    <row r="11839" spans="1:16" x14ac:dyDescent="0.25">
      <c r="A11839" s="1">
        <v>2020</v>
      </c>
      <c r="B11839" t="s">
        <v>801</v>
      </c>
      <c r="C11839" t="s">
        <v>2502</v>
      </c>
      <c r="D11839" t="s">
        <v>3449</v>
      </c>
      <c r="E11839" t="s">
        <v>3469</v>
      </c>
      <c r="F11839" t="s">
        <v>4272</v>
      </c>
      <c r="G11839" s="4"/>
      <c r="H11839" s="4"/>
      <c r="I11839" s="4"/>
      <c r="J11839" s="4"/>
      <c r="K11839" s="4">
        <v>-8592272.5453114901</v>
      </c>
      <c r="L11839" s="4">
        <v>36153251.5218862</v>
      </c>
      <c r="M11839" s="4">
        <v>4319948.0971246399</v>
      </c>
      <c r="N11839" s="3">
        <v>-0.352358443837478</v>
      </c>
      <c r="O11839" s="5">
        <v>1.107448935508728</v>
      </c>
      <c r="P11839" s="3">
        <v>0.1194898933172226</v>
      </c>
    </row>
    <row r="11840" spans="1:16" x14ac:dyDescent="0.25">
      <c r="A11840" s="1">
        <v>2021</v>
      </c>
      <c r="B11840" t="s">
        <v>801</v>
      </c>
      <c r="C11840" t="s">
        <v>2502</v>
      </c>
      <c r="D11840" t="s">
        <v>3449</v>
      </c>
      <c r="E11840" t="s">
        <v>3469</v>
      </c>
      <c r="F11840" t="s">
        <v>4272</v>
      </c>
      <c r="G11840" s="4"/>
      <c r="H11840" s="4"/>
      <c r="I11840" s="4"/>
      <c r="J11840" s="4"/>
      <c r="K11840" s="4">
        <v>-11187757.274929</v>
      </c>
      <c r="L11840" s="4">
        <v>40423186.797531702</v>
      </c>
      <c r="M11840" s="4">
        <v>8409750.3917702008</v>
      </c>
      <c r="N11840" s="3">
        <v>-0.280752260261729</v>
      </c>
      <c r="O11840" s="5">
        <v>1.692386269569397</v>
      </c>
      <c r="P11840" s="3">
        <v>0.20804274082183838</v>
      </c>
    </row>
    <row r="11841" spans="1:16" x14ac:dyDescent="0.25">
      <c r="A11841" s="1">
        <v>2022</v>
      </c>
      <c r="B11841" t="s">
        <v>801</v>
      </c>
      <c r="C11841" t="s">
        <v>2502</v>
      </c>
      <c r="D11841" t="s">
        <v>3449</v>
      </c>
      <c r="E11841" t="s">
        <v>3469</v>
      </c>
      <c r="F11841" t="s">
        <v>4272</v>
      </c>
      <c r="G11841" s="4"/>
      <c r="H11841" s="4"/>
      <c r="I11841" s="4"/>
      <c r="J11841" s="4"/>
      <c r="K11841" s="4">
        <v>-8613800.5755415503</v>
      </c>
      <c r="L11841" s="4">
        <v>39035381.313532099</v>
      </c>
      <c r="M11841" s="4">
        <v>10430828.048334399</v>
      </c>
      <c r="N11841" s="3">
        <v>-0.225965585597002</v>
      </c>
      <c r="O11841" s="5">
        <v>0.59682291746139526</v>
      </c>
      <c r="P11841" s="3">
        <v>0.26721471548080444</v>
      </c>
    </row>
    <row r="11842" spans="1:16" x14ac:dyDescent="0.25">
      <c r="A11842" s="1">
        <v>2023</v>
      </c>
      <c r="B11842" t="s">
        <v>801</v>
      </c>
      <c r="C11842" t="s">
        <v>2502</v>
      </c>
      <c r="D11842" t="s">
        <v>3449</v>
      </c>
      <c r="E11842" t="s">
        <v>3469</v>
      </c>
      <c r="F11842" t="s">
        <v>4272</v>
      </c>
      <c r="G11842" s="4"/>
      <c r="H11842" s="4"/>
      <c r="I11842" s="4"/>
      <c r="J11842" s="4"/>
      <c r="K11842" s="4">
        <v>-9611038.8961103894</v>
      </c>
      <c r="L11842" s="4">
        <v>32223444.3222344</v>
      </c>
      <c r="M11842" s="4">
        <v>12379428.7237943</v>
      </c>
      <c r="N11842" s="3">
        <v>-0.27487726991087202</v>
      </c>
      <c r="O11842" s="5">
        <v>0.72334319353103638</v>
      </c>
      <c r="P11842" s="3">
        <v>0.38417458534240723</v>
      </c>
    </row>
    <row r="11843" spans="1:16" x14ac:dyDescent="0.25">
      <c r="A11843" s="1">
        <v>2024</v>
      </c>
      <c r="B11843" t="s">
        <v>801</v>
      </c>
      <c r="C11843" t="s">
        <v>2502</v>
      </c>
      <c r="D11843" t="s">
        <v>3449</v>
      </c>
      <c r="E11843" t="s">
        <v>3469</v>
      </c>
      <c r="F11843" t="s">
        <v>4272</v>
      </c>
      <c r="G11843" s="4"/>
      <c r="H11843" s="4"/>
      <c r="I11843" s="4"/>
      <c r="J11843" s="4"/>
      <c r="K11843" s="4">
        <v>-7151000.3800177304</v>
      </c>
      <c r="L11843" s="4">
        <v>15768069.1765616</v>
      </c>
      <c r="M11843" s="4">
        <v>15558726.0738835</v>
      </c>
      <c r="N11843" s="3">
        <v>-0.29798169215596398</v>
      </c>
      <c r="O11843" s="5">
        <v>1.38089919090271</v>
      </c>
      <c r="P11843" s="3">
        <v>0.98672360181808472</v>
      </c>
    </row>
    <row r="11844" spans="1:16" x14ac:dyDescent="0.25">
      <c r="A11844" s="1">
        <v>2017</v>
      </c>
      <c r="B11844" t="s">
        <v>802</v>
      </c>
      <c r="C11844" t="s">
        <v>2503</v>
      </c>
      <c r="D11844" t="s">
        <v>3418</v>
      </c>
      <c r="E11844" t="s">
        <v>3469</v>
      </c>
      <c r="F11844" t="s">
        <v>4273</v>
      </c>
      <c r="G11844" s="4"/>
      <c r="H11844" s="4"/>
      <c r="I11844" s="4"/>
      <c r="J11844" s="4"/>
      <c r="K11844" s="4">
        <v>50884.2721759782</v>
      </c>
      <c r="L11844" s="4">
        <v>4681723.5045001404</v>
      </c>
      <c r="M11844" s="4">
        <v>4592126.4805121897</v>
      </c>
      <c r="N11844" s="3">
        <v>1.1920828155799E-2</v>
      </c>
      <c r="P11844" s="3">
        <v>0.98086237907409668</v>
      </c>
    </row>
    <row r="11845" spans="1:16" x14ac:dyDescent="0.25">
      <c r="A11845" s="1">
        <v>2018</v>
      </c>
      <c r="B11845" t="s">
        <v>802</v>
      </c>
      <c r="C11845" t="s">
        <v>2503</v>
      </c>
      <c r="D11845" t="s">
        <v>3418</v>
      </c>
      <c r="E11845" t="s">
        <v>3469</v>
      </c>
      <c r="F11845" t="s">
        <v>4273</v>
      </c>
      <c r="G11845" s="4"/>
      <c r="H11845" s="4"/>
      <c r="I11845" s="4"/>
      <c r="J11845" s="4"/>
      <c r="K11845" s="4">
        <v>-14952.7383622381</v>
      </c>
      <c r="L11845" s="4">
        <v>4198578.8199764602</v>
      </c>
      <c r="M11845" s="4">
        <v>4624405.06591463</v>
      </c>
      <c r="N11845" s="3">
        <v>-3.434525542084E-3</v>
      </c>
      <c r="P11845" s="3">
        <v>1.1014214754104614</v>
      </c>
    </row>
    <row r="11846" spans="1:16" x14ac:dyDescent="0.25">
      <c r="A11846" s="1">
        <v>2019</v>
      </c>
      <c r="B11846" t="s">
        <v>802</v>
      </c>
      <c r="C11846" t="s">
        <v>2503</v>
      </c>
      <c r="D11846" t="s">
        <v>3418</v>
      </c>
      <c r="E11846" t="s">
        <v>3469</v>
      </c>
      <c r="F11846" t="s">
        <v>4273</v>
      </c>
      <c r="G11846" s="4"/>
      <c r="H11846" s="4"/>
      <c r="I11846" s="4"/>
      <c r="J11846" s="4"/>
      <c r="K11846" s="4">
        <v>663095.82309582306</v>
      </c>
      <c r="L11846" s="4">
        <v>23406018.252018299</v>
      </c>
      <c r="M11846" s="4">
        <v>14320942.084942101</v>
      </c>
      <c r="N11846" s="3">
        <v>4.8422479753544002E-2</v>
      </c>
      <c r="O11846" s="5">
        <v>0.86801308393478394</v>
      </c>
      <c r="P11846" s="3">
        <v>0.61184871196746826</v>
      </c>
    </row>
    <row r="11847" spans="1:16" x14ac:dyDescent="0.25">
      <c r="A11847" s="1">
        <v>2020</v>
      </c>
      <c r="B11847" t="s">
        <v>802</v>
      </c>
      <c r="C11847" t="s">
        <v>2503</v>
      </c>
      <c r="D11847" t="s">
        <v>3418</v>
      </c>
      <c r="E11847" t="s">
        <v>3469</v>
      </c>
      <c r="F11847" t="s">
        <v>4273</v>
      </c>
      <c r="G11847" s="4"/>
      <c r="H11847" s="4"/>
      <c r="I11847" s="4"/>
      <c r="J11847" s="4"/>
      <c r="K11847" s="4">
        <v>216234.14270529899</v>
      </c>
      <c r="L11847" s="4">
        <v>20984467.098270401</v>
      </c>
      <c r="M11847" s="4">
        <v>12195056.8032798</v>
      </c>
      <c r="N11847" s="3">
        <v>9.8295049489669998E-3</v>
      </c>
      <c r="O11847" s="5">
        <v>0.7965196967124939</v>
      </c>
      <c r="P11847" s="3">
        <v>0.58114683628082275</v>
      </c>
    </row>
    <row r="11848" spans="1:16" x14ac:dyDescent="0.25">
      <c r="A11848" s="1">
        <v>2021</v>
      </c>
      <c r="B11848" t="s">
        <v>802</v>
      </c>
      <c r="C11848" t="s">
        <v>2503</v>
      </c>
      <c r="D11848" t="s">
        <v>3418</v>
      </c>
      <c r="E11848" t="s">
        <v>3469</v>
      </c>
      <c r="F11848" t="s">
        <v>4273</v>
      </c>
      <c r="G11848" s="4"/>
      <c r="H11848" s="4"/>
      <c r="I11848" s="4"/>
      <c r="J11848" s="4"/>
      <c r="K11848" s="4">
        <v>1784314.1959525801</v>
      </c>
      <c r="L11848" s="4">
        <v>32809814.124721602</v>
      </c>
      <c r="M11848" s="4">
        <v>22448407.8009133</v>
      </c>
      <c r="N11848" s="3">
        <v>6.4176597087692994E-2</v>
      </c>
      <c r="O11848" s="5">
        <v>0.92343354225158691</v>
      </c>
      <c r="P11848" s="3">
        <v>0.68419796228408813</v>
      </c>
    </row>
    <row r="11849" spans="1:16" x14ac:dyDescent="0.25">
      <c r="A11849" s="1">
        <v>2022</v>
      </c>
      <c r="B11849" t="s">
        <v>802</v>
      </c>
      <c r="C11849" t="s">
        <v>2503</v>
      </c>
      <c r="D11849" t="s">
        <v>3418</v>
      </c>
      <c r="E11849" t="s">
        <v>3469</v>
      </c>
      <c r="F11849" t="s">
        <v>4273</v>
      </c>
      <c r="G11849" s="4"/>
      <c r="H11849" s="4"/>
      <c r="I11849" s="4"/>
      <c r="J11849" s="4"/>
      <c r="K11849" s="4">
        <v>1608355.70400326</v>
      </c>
      <c r="L11849" s="4">
        <v>42468639.1961741</v>
      </c>
      <c r="M11849" s="4">
        <v>32072703.1820409</v>
      </c>
      <c r="N11849" s="3">
        <v>4.4267063680282E-2</v>
      </c>
      <c r="O11849" s="5">
        <v>0.91721749305725098</v>
      </c>
      <c r="P11849" s="3">
        <v>0.75520908832550049</v>
      </c>
    </row>
    <row r="11850" spans="1:16" x14ac:dyDescent="0.25">
      <c r="A11850" s="1">
        <v>2023</v>
      </c>
      <c r="B11850" t="s">
        <v>802</v>
      </c>
      <c r="C11850" t="s">
        <v>2503</v>
      </c>
      <c r="D11850" t="s">
        <v>3418</v>
      </c>
      <c r="E11850" t="s">
        <v>3469</v>
      </c>
      <c r="F11850" t="s">
        <v>4273</v>
      </c>
      <c r="G11850" s="4"/>
      <c r="H11850" s="4"/>
      <c r="I11850" s="4"/>
      <c r="J11850" s="4"/>
      <c r="K11850" s="4">
        <v>1698508.81578509</v>
      </c>
      <c r="L11850" s="4">
        <v>42279949.3383995</v>
      </c>
      <c r="M11850" s="4">
        <v>31573983.934939802</v>
      </c>
      <c r="N11850" s="3">
        <v>4.0779283073419E-2</v>
      </c>
      <c r="O11850" s="5">
        <v>0.94327187538146973</v>
      </c>
      <c r="P11850" s="3">
        <v>0.74678385257720947</v>
      </c>
    </row>
    <row r="11851" spans="1:16" x14ac:dyDescent="0.25">
      <c r="A11851" s="1">
        <v>2024</v>
      </c>
      <c r="B11851" t="s">
        <v>802</v>
      </c>
      <c r="C11851" t="s">
        <v>2503</v>
      </c>
      <c r="D11851" t="s">
        <v>3418</v>
      </c>
      <c r="E11851" t="s">
        <v>3469</v>
      </c>
      <c r="F11851" t="s">
        <v>4273</v>
      </c>
      <c r="G11851" s="4"/>
      <c r="H11851" s="4"/>
      <c r="I11851" s="4"/>
      <c r="J11851" s="4"/>
      <c r="K11851" s="4">
        <v>2395599.79465708</v>
      </c>
      <c r="L11851" s="4">
        <v>56797561.219523601</v>
      </c>
      <c r="M11851" s="4">
        <v>43218552.865800403</v>
      </c>
      <c r="N11851" s="3">
        <v>4.8355067620324002E-2</v>
      </c>
      <c r="O11851" s="5">
        <v>1.045373797416687</v>
      </c>
      <c r="P11851" s="3">
        <v>0.76092267036437988</v>
      </c>
    </row>
    <row r="11852" spans="1:16" x14ac:dyDescent="0.25">
      <c r="A11852" s="1">
        <v>2019</v>
      </c>
      <c r="B11852" t="s">
        <v>803</v>
      </c>
      <c r="C11852" t="s">
        <v>2504</v>
      </c>
      <c r="D11852" t="s">
        <v>3403</v>
      </c>
      <c r="E11852" t="s">
        <v>3469</v>
      </c>
      <c r="F11852" t="s">
        <v>4274</v>
      </c>
      <c r="G11852" s="4"/>
      <c r="H11852" s="4"/>
      <c r="I11852" s="4"/>
      <c r="J11852" s="4"/>
      <c r="K11852" s="4">
        <v>-889601.96560196602</v>
      </c>
      <c r="L11852" s="4">
        <v>7186164.2681642696</v>
      </c>
      <c r="M11852" s="4">
        <v>315982.44998244999</v>
      </c>
      <c r="N11852" s="3">
        <v>-0.24138278166837299</v>
      </c>
      <c r="O11852" s="5">
        <v>0.76785445213317871</v>
      </c>
      <c r="P11852" s="3">
        <v>4.3970946222543716E-2</v>
      </c>
    </row>
    <row r="11853" spans="1:16" x14ac:dyDescent="0.25">
      <c r="A11853" s="1">
        <v>2020</v>
      </c>
      <c r="B11853" t="s">
        <v>803</v>
      </c>
      <c r="C11853" t="s">
        <v>2504</v>
      </c>
      <c r="D11853" t="s">
        <v>3403</v>
      </c>
      <c r="E11853" t="s">
        <v>3469</v>
      </c>
      <c r="F11853" t="s">
        <v>4274</v>
      </c>
      <c r="G11853" s="4"/>
      <c r="H11853" s="4"/>
      <c r="I11853" s="4"/>
      <c r="J11853" s="4"/>
      <c r="K11853" s="4">
        <v>-877084.74248719704</v>
      </c>
      <c r="L11853" s="4">
        <v>8466055.3814723305</v>
      </c>
      <c r="M11853" s="4">
        <v>317620.75010698102</v>
      </c>
      <c r="N11853" s="3">
        <v>-0.112943444421632</v>
      </c>
      <c r="O11853" s="5">
        <v>0.75853979587554932</v>
      </c>
      <c r="P11853" s="3">
        <v>3.7516970187425613E-2</v>
      </c>
    </row>
    <row r="11854" spans="1:16" x14ac:dyDescent="0.25">
      <c r="A11854" s="1">
        <v>2021</v>
      </c>
      <c r="B11854" t="s">
        <v>803</v>
      </c>
      <c r="C11854" t="s">
        <v>2504</v>
      </c>
      <c r="D11854" t="s">
        <v>3403</v>
      </c>
      <c r="E11854" t="s">
        <v>3469</v>
      </c>
      <c r="F11854" t="s">
        <v>4274</v>
      </c>
      <c r="G11854" s="4"/>
      <c r="H11854" s="4"/>
      <c r="I11854" s="4"/>
      <c r="J11854" s="4"/>
      <c r="K11854" s="4">
        <v>-1335136.3510261001</v>
      </c>
      <c r="L11854" s="4">
        <v>9938266.7636407297</v>
      </c>
      <c r="M11854" s="4">
        <v>595655.66211038502</v>
      </c>
      <c r="N11854" s="3">
        <v>-0.13954619419470399</v>
      </c>
      <c r="O11854" s="5">
        <v>0.79076111316680908</v>
      </c>
      <c r="P11854" s="3">
        <v>5.9935566037893295E-2</v>
      </c>
    </row>
    <row r="11855" spans="1:16" x14ac:dyDescent="0.25">
      <c r="A11855" s="1">
        <v>2022</v>
      </c>
      <c r="B11855" t="s">
        <v>803</v>
      </c>
      <c r="C11855" t="s">
        <v>2504</v>
      </c>
      <c r="D11855" t="s">
        <v>3403</v>
      </c>
      <c r="E11855" t="s">
        <v>3469</v>
      </c>
      <c r="F11855" t="s">
        <v>4274</v>
      </c>
      <c r="G11855" s="4"/>
      <c r="H11855" s="4"/>
      <c r="I11855" s="4"/>
      <c r="J11855" s="4"/>
      <c r="K11855" s="4">
        <v>-1016440.8896740699</v>
      </c>
      <c r="L11855" s="4">
        <v>11515661.0791749</v>
      </c>
      <c r="M11855" s="4">
        <v>344553.40321723599</v>
      </c>
      <c r="N11855" s="3">
        <v>-9.8384566792532005E-2</v>
      </c>
      <c r="O11855" s="5">
        <v>0.34379437565803528</v>
      </c>
      <c r="P11855" s="3">
        <v>2.9920419678092003E-2</v>
      </c>
    </row>
    <row r="11856" spans="1:16" x14ac:dyDescent="0.25">
      <c r="A11856" s="1">
        <v>2023</v>
      </c>
      <c r="B11856" t="s">
        <v>803</v>
      </c>
      <c r="C11856" t="s">
        <v>2504</v>
      </c>
      <c r="D11856" t="s">
        <v>3403</v>
      </c>
      <c r="E11856" t="s">
        <v>3469</v>
      </c>
      <c r="F11856" t="s">
        <v>4274</v>
      </c>
      <c r="G11856" s="4"/>
      <c r="H11856" s="4"/>
      <c r="I11856" s="4"/>
      <c r="J11856" s="4"/>
      <c r="K11856" s="4">
        <v>-859280.07199280104</v>
      </c>
      <c r="L11856" s="4">
        <v>13234423.2243442</v>
      </c>
      <c r="M11856" s="4">
        <v>439594.04059594002</v>
      </c>
      <c r="N11856" s="3">
        <v>-7.0554305607138004E-2</v>
      </c>
      <c r="O11856" s="5">
        <v>0.70445156097412109</v>
      </c>
      <c r="P11856" s="3">
        <v>3.3215958625078201E-2</v>
      </c>
    </row>
    <row r="11857" spans="1:16" x14ac:dyDescent="0.25">
      <c r="A11857" s="1">
        <v>2024</v>
      </c>
      <c r="B11857" t="s">
        <v>803</v>
      </c>
      <c r="C11857" t="s">
        <v>2504</v>
      </c>
      <c r="D11857" t="s">
        <v>3403</v>
      </c>
      <c r="E11857" t="s">
        <v>3469</v>
      </c>
      <c r="F11857" t="s">
        <v>4274</v>
      </c>
      <c r="G11857" s="4"/>
      <c r="H11857" s="4"/>
      <c r="I11857" s="4"/>
      <c r="J11857" s="4"/>
      <c r="K11857" s="4">
        <v>-693827.04526211205</v>
      </c>
      <c r="L11857" s="4">
        <v>14500216.676778199</v>
      </c>
      <c r="M11857" s="4">
        <v>662830.26541238604</v>
      </c>
      <c r="N11857" s="3">
        <v>-5.0029745501097997E-2</v>
      </c>
      <c r="O11857" s="5">
        <v>0.52753055095672607</v>
      </c>
      <c r="P11857" s="3">
        <v>4.571174830198288E-2</v>
      </c>
    </row>
    <row r="11858" spans="1:16" x14ac:dyDescent="0.25">
      <c r="A11858" s="1">
        <v>2019</v>
      </c>
      <c r="B11858" t="s">
        <v>804</v>
      </c>
      <c r="C11858" t="s">
        <v>2505</v>
      </c>
      <c r="D11858" t="s">
        <v>3403</v>
      </c>
      <c r="E11858" t="s">
        <v>3469</v>
      </c>
      <c r="F11858" t="s">
        <v>4275</v>
      </c>
      <c r="G11858" s="4"/>
      <c r="H11858" s="4"/>
      <c r="I11858" s="4"/>
      <c r="J11858" s="4"/>
      <c r="K11858" s="4">
        <v>-1530660.5826605801</v>
      </c>
      <c r="L11858" s="4">
        <v>2019898.2098982099</v>
      </c>
      <c r="M11858" s="4">
        <v>343764.82976483001</v>
      </c>
      <c r="N11858" s="3">
        <v>-1.3648271389798601</v>
      </c>
      <c r="O11858" s="5">
        <v>0.83805745840072632</v>
      </c>
      <c r="P11858" s="3">
        <v>0.17018918693065643</v>
      </c>
    </row>
    <row r="11859" spans="1:16" x14ac:dyDescent="0.25">
      <c r="A11859" s="1">
        <v>2020</v>
      </c>
      <c r="B11859" t="s">
        <v>804</v>
      </c>
      <c r="C11859" t="s">
        <v>2505</v>
      </c>
      <c r="D11859" t="s">
        <v>3403</v>
      </c>
      <c r="E11859" t="s">
        <v>3469</v>
      </c>
      <c r="F11859" t="s">
        <v>4275</v>
      </c>
      <c r="G11859" s="4"/>
      <c r="H11859" s="4"/>
      <c r="I11859" s="4"/>
      <c r="J11859" s="4"/>
      <c r="K11859" s="4">
        <v>-1179818.61601535</v>
      </c>
      <c r="L11859" s="4">
        <v>1795184.4898748</v>
      </c>
      <c r="M11859" s="4">
        <v>336251.25961100502</v>
      </c>
      <c r="N11859" s="3">
        <v>-0.62405746583439103</v>
      </c>
      <c r="O11859" s="5">
        <v>9.0275554656982422</v>
      </c>
      <c r="P11859" s="3">
        <v>0.18730735778808594</v>
      </c>
    </row>
    <row r="11860" spans="1:16" x14ac:dyDescent="0.25">
      <c r="A11860" s="1">
        <v>2021</v>
      </c>
      <c r="B11860" t="s">
        <v>804</v>
      </c>
      <c r="C11860" t="s">
        <v>2505</v>
      </c>
      <c r="D11860" t="s">
        <v>3403</v>
      </c>
      <c r="E11860" t="s">
        <v>3469</v>
      </c>
      <c r="F11860" t="s">
        <v>4275</v>
      </c>
      <c r="G11860" s="4"/>
      <c r="H11860" s="4"/>
      <c r="I11860" s="4"/>
      <c r="J11860" s="4"/>
      <c r="K11860" s="4">
        <v>-3108692.4247763702</v>
      </c>
      <c r="L11860" s="4">
        <v>3377823.93209816</v>
      </c>
      <c r="M11860" s="4">
        <v>369374.44233667501</v>
      </c>
      <c r="N11860" s="3">
        <v>-1.1669199054706501</v>
      </c>
      <c r="O11860" s="5">
        <v>2.6809060573577881</v>
      </c>
      <c r="P11860" s="3">
        <v>0.10935278236865997</v>
      </c>
    </row>
    <row r="11861" spans="1:16" x14ac:dyDescent="0.25">
      <c r="A11861" s="1">
        <v>2022</v>
      </c>
      <c r="B11861" t="s">
        <v>804</v>
      </c>
      <c r="C11861" t="s">
        <v>2505</v>
      </c>
      <c r="D11861" t="s">
        <v>3403</v>
      </c>
      <c r="E11861" t="s">
        <v>3469</v>
      </c>
      <c r="F11861" t="s">
        <v>4275</v>
      </c>
      <c r="G11861" s="4"/>
      <c r="H11861" s="4"/>
      <c r="I11861" s="4"/>
      <c r="J11861" s="4"/>
      <c r="K11861" s="4">
        <v>-2607773.9515689402</v>
      </c>
      <c r="L11861" s="4">
        <v>2853367.3321509701</v>
      </c>
      <c r="M11861" s="4">
        <v>412028.404424907</v>
      </c>
      <c r="N11861" s="3">
        <v>-0.87476357683294304</v>
      </c>
      <c r="O11861" s="5">
        <v>1.2706784009933472</v>
      </c>
      <c r="P11861" s="3">
        <v>0.14440076053142548</v>
      </c>
    </row>
    <row r="11862" spans="1:16" x14ac:dyDescent="0.25">
      <c r="A11862" s="1">
        <v>2023</v>
      </c>
      <c r="B11862" t="s">
        <v>804</v>
      </c>
      <c r="C11862" t="s">
        <v>2505</v>
      </c>
      <c r="D11862" t="s">
        <v>3403</v>
      </c>
      <c r="E11862" t="s">
        <v>3469</v>
      </c>
      <c r="F11862" t="s">
        <v>4275</v>
      </c>
      <c r="G11862" s="4"/>
      <c r="H11862" s="4"/>
      <c r="I11862" s="4"/>
      <c r="J11862" s="4"/>
      <c r="K11862" s="4">
        <v>-2090717.5949071799</v>
      </c>
      <c r="L11862" s="4">
        <v>1469019.7646902001</v>
      </c>
      <c r="M11862" s="4">
        <v>363735.626437356</v>
      </c>
      <c r="N11862" s="3">
        <v>-0.98963489505920899</v>
      </c>
      <c r="O11862" s="5">
        <v>3.19344162940979</v>
      </c>
      <c r="P11862" s="3">
        <v>0.24760431051254272</v>
      </c>
    </row>
    <row r="11863" spans="1:16" x14ac:dyDescent="0.25">
      <c r="A11863" s="1">
        <v>2024</v>
      </c>
      <c r="B11863" t="s">
        <v>804</v>
      </c>
      <c r="C11863" t="s">
        <v>2505</v>
      </c>
      <c r="D11863" t="s">
        <v>3403</v>
      </c>
      <c r="E11863" t="s">
        <v>3469</v>
      </c>
      <c r="F11863" t="s">
        <v>4275</v>
      </c>
      <c r="G11863" s="4"/>
      <c r="H11863" s="4"/>
      <c r="I11863" s="4"/>
      <c r="J11863" s="4"/>
      <c r="K11863" s="4">
        <v>-1801108.0517090801</v>
      </c>
      <c r="L11863" s="4">
        <v>1291424.93316355</v>
      </c>
      <c r="M11863" s="4">
        <v>285585.32731527498</v>
      </c>
      <c r="N11863" s="3">
        <v>-1.3048386578719</v>
      </c>
      <c r="O11863" s="5">
        <v>1.6633898019790649</v>
      </c>
      <c r="P11863" s="3">
        <v>0.22113969922065735</v>
      </c>
    </row>
    <row r="11864" spans="1:16" x14ac:dyDescent="0.25">
      <c r="A11864" s="1">
        <v>2018</v>
      </c>
      <c r="B11864" t="s">
        <v>805</v>
      </c>
      <c r="C11864" t="s">
        <v>2506</v>
      </c>
      <c r="D11864" t="s">
        <v>3440</v>
      </c>
      <c r="E11864" t="s">
        <v>3469</v>
      </c>
      <c r="F11864" t="s">
        <v>4276</v>
      </c>
      <c r="G11864" s="4"/>
      <c r="H11864" s="4"/>
      <c r="I11864" s="4"/>
      <c r="J11864" s="4"/>
      <c r="K11864" s="4">
        <v>-1108684.3737664199</v>
      </c>
      <c r="L11864" s="4">
        <v>3847478.5710257702</v>
      </c>
      <c r="M11864" s="4">
        <v>193213.218293577</v>
      </c>
      <c r="N11864" s="3">
        <v>-0.54156764361756704</v>
      </c>
      <c r="O11864" s="5">
        <v>1.2570481300354004</v>
      </c>
      <c r="P11864" s="3">
        <v>5.0218138843774796E-2</v>
      </c>
    </row>
    <row r="11865" spans="1:16" x14ac:dyDescent="0.25">
      <c r="A11865" s="1">
        <v>2019</v>
      </c>
      <c r="B11865" t="s">
        <v>805</v>
      </c>
      <c r="C11865" t="s">
        <v>2506</v>
      </c>
      <c r="D11865" t="s">
        <v>3440</v>
      </c>
      <c r="E11865" t="s">
        <v>3469</v>
      </c>
      <c r="F11865" t="s">
        <v>4276</v>
      </c>
      <c r="G11865" s="4"/>
      <c r="H11865" s="4"/>
      <c r="I11865" s="4"/>
      <c r="J11865" s="4"/>
      <c r="K11865" s="4">
        <v>-2051321.35083901</v>
      </c>
      <c r="L11865" s="4">
        <v>1793731.65765639</v>
      </c>
      <c r="M11865" s="4">
        <v>402443.305483395</v>
      </c>
      <c r="N11865" s="3">
        <v>-0.729239327248138</v>
      </c>
      <c r="O11865" s="5">
        <v>1.9426490068435669</v>
      </c>
      <c r="P11865" s="3">
        <v>0.22436092793941498</v>
      </c>
    </row>
    <row r="11866" spans="1:16" x14ac:dyDescent="0.25">
      <c r="A11866" s="1">
        <v>2020</v>
      </c>
      <c r="B11866" t="s">
        <v>805</v>
      </c>
      <c r="C11866" t="s">
        <v>2506</v>
      </c>
      <c r="D11866" t="s">
        <v>3440</v>
      </c>
      <c r="E11866" t="s">
        <v>3469</v>
      </c>
      <c r="F11866" t="s">
        <v>4276</v>
      </c>
      <c r="G11866" s="4"/>
      <c r="H11866" s="4"/>
      <c r="I11866" s="4"/>
      <c r="J11866" s="4"/>
      <c r="K11866" s="4">
        <v>-1321858.72233037</v>
      </c>
      <c r="L11866" s="4">
        <v>1379324.6185687601</v>
      </c>
      <c r="M11866" s="4">
        <v>446084.12645897898</v>
      </c>
      <c r="N11866" s="3">
        <v>-0.79034827559715504</v>
      </c>
      <c r="O11866" s="5">
        <v>5.839601993560791</v>
      </c>
      <c r="P11866" s="3">
        <v>0.32340764999389648</v>
      </c>
    </row>
    <row r="11867" spans="1:16" x14ac:dyDescent="0.25">
      <c r="A11867" s="1">
        <v>2021</v>
      </c>
      <c r="B11867" t="s">
        <v>805</v>
      </c>
      <c r="C11867" t="s">
        <v>2506</v>
      </c>
      <c r="D11867" t="s">
        <v>3440</v>
      </c>
      <c r="E11867" t="s">
        <v>3469</v>
      </c>
      <c r="F11867" t="s">
        <v>4276</v>
      </c>
      <c r="G11867" s="4"/>
      <c r="H11867" s="4"/>
      <c r="I11867" s="4"/>
      <c r="J11867" s="4"/>
      <c r="K11867" s="4">
        <v>-1420579.92899718</v>
      </c>
      <c r="L11867" s="4">
        <v>1999106.2936961399</v>
      </c>
      <c r="M11867" s="4">
        <v>848684.12455260195</v>
      </c>
      <c r="N11867" s="3">
        <v>-0.86079504899686798</v>
      </c>
      <c r="O11867" s="5">
        <v>2.7782618999481201</v>
      </c>
      <c r="P11867" s="3">
        <v>0.42453175783157349</v>
      </c>
    </row>
    <row r="11868" spans="1:16" x14ac:dyDescent="0.25">
      <c r="A11868" s="1">
        <v>2022</v>
      </c>
      <c r="B11868" t="s">
        <v>805</v>
      </c>
      <c r="C11868" t="s">
        <v>2506</v>
      </c>
      <c r="D11868" t="s">
        <v>3440</v>
      </c>
      <c r="E11868" t="s">
        <v>3469</v>
      </c>
      <c r="F11868" t="s">
        <v>4276</v>
      </c>
      <c r="G11868" s="4"/>
      <c r="H11868" s="4"/>
      <c r="I11868" s="4"/>
      <c r="J11868" s="4"/>
      <c r="K11868" s="4">
        <v>-1670065.6774176001</v>
      </c>
      <c r="L11868" s="4">
        <v>297261.16993009899</v>
      </c>
      <c r="M11868" s="4">
        <v>388879.80487539002</v>
      </c>
      <c r="N11868" s="3">
        <v>-1.5369050406861899</v>
      </c>
      <c r="O11868" s="5">
        <v>7.099754810333252</v>
      </c>
      <c r="P11868" s="3">
        <v>1.3082091808319092</v>
      </c>
    </row>
    <row r="11869" spans="1:16" x14ac:dyDescent="0.25">
      <c r="A11869" s="1">
        <v>2023</v>
      </c>
      <c r="B11869" t="s">
        <v>805</v>
      </c>
      <c r="C11869" t="s">
        <v>2506</v>
      </c>
      <c r="D11869" t="s">
        <v>3440</v>
      </c>
      <c r="E11869" t="s">
        <v>3469</v>
      </c>
      <c r="F11869" t="s">
        <v>4276</v>
      </c>
      <c r="G11869" s="4"/>
      <c r="H11869" s="4"/>
      <c r="I11869" s="4"/>
      <c r="J11869" s="4"/>
      <c r="K11869" s="4">
        <v>-1460920.1664362601</v>
      </c>
      <c r="L11869" s="4">
        <v>349349.30504007702</v>
      </c>
      <c r="M11869" s="4">
        <v>423857.453198314</v>
      </c>
      <c r="N11869" s="3">
        <v>-4.5196221672816801</v>
      </c>
      <c r="O11869" s="5">
        <v>18.91615104675293</v>
      </c>
      <c r="P11869" s="3">
        <v>1.2132769823074341</v>
      </c>
    </row>
    <row r="11870" spans="1:16" x14ac:dyDescent="0.25">
      <c r="A11870" s="1">
        <v>2024</v>
      </c>
      <c r="B11870" t="s">
        <v>805</v>
      </c>
      <c r="C11870" t="s">
        <v>2506</v>
      </c>
      <c r="D11870" t="s">
        <v>3440</v>
      </c>
      <c r="E11870" t="s">
        <v>3469</v>
      </c>
      <c r="F11870" t="s">
        <v>4276</v>
      </c>
      <c r="G11870" s="4"/>
      <c r="H11870" s="4"/>
      <c r="I11870" s="4"/>
      <c r="J11870" s="4"/>
      <c r="K11870" s="4">
        <v>-1761880.60310959</v>
      </c>
      <c r="L11870" s="4">
        <v>817843.33257026901</v>
      </c>
      <c r="M11870" s="4">
        <v>608544.25876544404</v>
      </c>
      <c r="N11870" s="3">
        <v>-3.1039960934498301</v>
      </c>
      <c r="O11870" s="5">
        <v>13.799214363098145</v>
      </c>
      <c r="P11870" s="3">
        <v>0.74408411979675293</v>
      </c>
    </row>
    <row r="11871" spans="1:16" x14ac:dyDescent="0.25">
      <c r="A11871" s="1">
        <v>2016</v>
      </c>
      <c r="B11871" t="s">
        <v>806</v>
      </c>
      <c r="C11871" t="s">
        <v>2507</v>
      </c>
      <c r="D11871" t="s">
        <v>3403</v>
      </c>
      <c r="E11871" t="s">
        <v>3469</v>
      </c>
      <c r="F11871" t="s">
        <v>4277</v>
      </c>
      <c r="G11871" s="4"/>
      <c r="H11871" s="4"/>
      <c r="I11871" s="4"/>
      <c r="J11871" s="4"/>
      <c r="K11871" s="4">
        <v>36054000</v>
      </c>
      <c r="L11871" s="4">
        <v>1050292000</v>
      </c>
      <c r="M11871" s="4">
        <v>176166000</v>
      </c>
      <c r="N11871" s="3">
        <v>4.8391025903439001E-2</v>
      </c>
      <c r="P11871" s="3">
        <v>0.16773049533367157</v>
      </c>
    </row>
    <row r="11872" spans="1:16" x14ac:dyDescent="0.25">
      <c r="A11872" s="1">
        <v>2017</v>
      </c>
      <c r="B11872" t="s">
        <v>806</v>
      </c>
      <c r="C11872" t="s">
        <v>2507</v>
      </c>
      <c r="D11872" t="s">
        <v>3403</v>
      </c>
      <c r="E11872" t="s">
        <v>3469</v>
      </c>
      <c r="F11872" t="s">
        <v>4277</v>
      </c>
      <c r="G11872" s="4"/>
      <c r="H11872" s="4"/>
      <c r="I11872" s="4"/>
      <c r="J11872" s="4"/>
      <c r="K11872" s="4">
        <v>151765000</v>
      </c>
      <c r="L11872" s="4">
        <v>951792000</v>
      </c>
      <c r="M11872" s="4">
        <v>318492000</v>
      </c>
      <c r="N11872" s="3">
        <v>0.15160702547945001</v>
      </c>
      <c r="P11872" s="3">
        <v>0.3346235454082489</v>
      </c>
    </row>
    <row r="11873" spans="1:16" x14ac:dyDescent="0.25">
      <c r="A11873" s="1">
        <v>2018</v>
      </c>
      <c r="B11873" t="s">
        <v>806</v>
      </c>
      <c r="C11873" t="s">
        <v>2507</v>
      </c>
      <c r="D11873" t="s">
        <v>3403</v>
      </c>
      <c r="E11873" t="s">
        <v>3469</v>
      </c>
      <c r="F11873" t="s">
        <v>4277</v>
      </c>
      <c r="G11873" s="4"/>
      <c r="H11873" s="4"/>
      <c r="I11873" s="4"/>
      <c r="J11873" s="4"/>
      <c r="K11873" s="4">
        <v>371580000</v>
      </c>
      <c r="L11873" s="4">
        <v>2209564000</v>
      </c>
      <c r="M11873" s="4">
        <v>955756000</v>
      </c>
      <c r="N11873" s="3">
        <v>0.235076340658882</v>
      </c>
      <c r="O11873" s="5">
        <v>1.0330621004104614</v>
      </c>
      <c r="P11873" s="3">
        <v>0.43255412578582764</v>
      </c>
    </row>
    <row r="11874" spans="1:16" x14ac:dyDescent="0.25">
      <c r="A11874" s="1">
        <v>2019</v>
      </c>
      <c r="B11874" t="s">
        <v>806</v>
      </c>
      <c r="C11874" t="s">
        <v>2507</v>
      </c>
      <c r="D11874" t="s">
        <v>3403</v>
      </c>
      <c r="E11874" t="s">
        <v>3469</v>
      </c>
      <c r="F11874" t="s">
        <v>4277</v>
      </c>
      <c r="G11874" s="4"/>
      <c r="H11874" s="4"/>
      <c r="I11874" s="4"/>
      <c r="J11874" s="4"/>
      <c r="K11874" s="4">
        <v>456803000</v>
      </c>
      <c r="L11874" s="4">
        <v>2214854000</v>
      </c>
      <c r="M11874" s="4">
        <v>1346913000</v>
      </c>
      <c r="N11874" s="3">
        <v>0.20649179168876</v>
      </c>
      <c r="O11874" s="5">
        <v>1.1691563129425049</v>
      </c>
      <c r="P11874" s="3">
        <v>0.60812723636627197</v>
      </c>
    </row>
    <row r="11875" spans="1:16" x14ac:dyDescent="0.25">
      <c r="A11875" s="1">
        <v>2024</v>
      </c>
      <c r="B11875" t="s">
        <v>806</v>
      </c>
      <c r="C11875" t="s">
        <v>2507</v>
      </c>
      <c r="D11875" t="s">
        <v>3403</v>
      </c>
      <c r="E11875" t="s">
        <v>3469</v>
      </c>
      <c r="F11875" t="s">
        <v>4277</v>
      </c>
      <c r="G11875" s="4"/>
      <c r="H11875" s="4"/>
      <c r="I11875" s="4"/>
      <c r="J11875" s="4"/>
      <c r="K11875" s="4">
        <v>-79336000</v>
      </c>
      <c r="L11875" s="4">
        <v>2517752000</v>
      </c>
      <c r="M11875" s="4">
        <v>1444867000</v>
      </c>
      <c r="N11875" s="3">
        <v>-3.0538570650468999E-2</v>
      </c>
      <c r="O11875" s="5">
        <v>0.88902437686920166</v>
      </c>
      <c r="P11875" s="3">
        <v>0.57387185096740723</v>
      </c>
    </row>
    <row r="11876" spans="1:16" x14ac:dyDescent="0.25">
      <c r="A11876" s="1">
        <v>2017</v>
      </c>
      <c r="B11876" t="s">
        <v>807</v>
      </c>
      <c r="C11876" t="s">
        <v>2508</v>
      </c>
      <c r="D11876" t="s">
        <v>3411</v>
      </c>
      <c r="E11876" t="s">
        <v>3469</v>
      </c>
      <c r="F11876" t="s">
        <v>4278</v>
      </c>
      <c r="G11876" s="4"/>
      <c r="H11876" s="4"/>
      <c r="I11876" s="4"/>
      <c r="J11876" s="4"/>
      <c r="K11876" s="4">
        <v>-1466549.6830233601</v>
      </c>
      <c r="L11876" s="4">
        <v>8090215.4040138703</v>
      </c>
      <c r="M11876" s="4">
        <v>3962229.6942313798</v>
      </c>
      <c r="N11876" s="3">
        <v>-0.24387051352435299</v>
      </c>
      <c r="P11876" s="3">
        <v>0.489755779504776</v>
      </c>
    </row>
    <row r="11877" spans="1:16" x14ac:dyDescent="0.25">
      <c r="A11877" s="1">
        <v>2018</v>
      </c>
      <c r="B11877" t="s">
        <v>807</v>
      </c>
      <c r="C11877" t="s">
        <v>2508</v>
      </c>
      <c r="D11877" t="s">
        <v>3411</v>
      </c>
      <c r="E11877" t="s">
        <v>3469</v>
      </c>
      <c r="F11877" t="s">
        <v>4278</v>
      </c>
      <c r="G11877" s="4"/>
      <c r="H11877" s="4"/>
      <c r="I11877" s="4"/>
      <c r="J11877" s="4"/>
      <c r="K11877" s="4">
        <v>-1695456.32107411</v>
      </c>
      <c r="L11877" s="4">
        <v>11765529.9632513</v>
      </c>
      <c r="M11877" s="4">
        <v>3044743.7715211702</v>
      </c>
      <c r="N11877" s="3">
        <v>-0.16853259680545901</v>
      </c>
      <c r="P11877" s="3">
        <v>0.25878509879112244</v>
      </c>
    </row>
    <row r="11878" spans="1:16" x14ac:dyDescent="0.25">
      <c r="A11878" s="1">
        <v>2019</v>
      </c>
      <c r="B11878" t="s">
        <v>807</v>
      </c>
      <c r="C11878" t="s">
        <v>2508</v>
      </c>
      <c r="D11878" t="s">
        <v>3411</v>
      </c>
      <c r="E11878" t="s">
        <v>3469</v>
      </c>
      <c r="F11878" t="s">
        <v>4278</v>
      </c>
      <c r="G11878" s="4"/>
      <c r="H11878" s="4"/>
      <c r="I11878" s="4"/>
      <c r="J11878" s="4"/>
      <c r="K11878" s="4">
        <v>-1001251.56445557</v>
      </c>
      <c r="L11878" s="4">
        <v>22967568.155847002</v>
      </c>
      <c r="M11878" s="4">
        <v>5002856.8319094498</v>
      </c>
      <c r="N11878" s="3">
        <v>-5.8844460299756998E-2</v>
      </c>
      <c r="O11878" s="5">
        <v>2.2326982021331787</v>
      </c>
      <c r="P11878" s="3">
        <v>0.21782265603542328</v>
      </c>
    </row>
    <row r="11879" spans="1:16" x14ac:dyDescent="0.25">
      <c r="A11879" s="1">
        <v>2020</v>
      </c>
      <c r="B11879" t="s">
        <v>807</v>
      </c>
      <c r="C11879" t="s">
        <v>2508</v>
      </c>
      <c r="D11879" t="s">
        <v>3411</v>
      </c>
      <c r="E11879" t="s">
        <v>3469</v>
      </c>
      <c r="F11879" t="s">
        <v>4278</v>
      </c>
      <c r="G11879" s="4"/>
      <c r="H11879" s="4"/>
      <c r="I11879" s="4"/>
      <c r="J11879" s="4"/>
      <c r="K11879" s="4">
        <v>-2103552.1630922798</v>
      </c>
      <c r="L11879" s="4">
        <v>19844123.9863296</v>
      </c>
      <c r="M11879" s="4">
        <v>5873036.6648010798</v>
      </c>
      <c r="N11879" s="3">
        <v>-0.10531336165139001</v>
      </c>
      <c r="O11879" s="5">
        <v>1.4307994842529297</v>
      </c>
      <c r="P11879" s="3">
        <v>0.29595848917961121</v>
      </c>
    </row>
    <row r="11880" spans="1:16" x14ac:dyDescent="0.25">
      <c r="A11880" s="1">
        <v>2021</v>
      </c>
      <c r="B11880" t="s">
        <v>807</v>
      </c>
      <c r="C11880" t="s">
        <v>2508</v>
      </c>
      <c r="D11880" t="s">
        <v>3411</v>
      </c>
      <c r="E11880" t="s">
        <v>3469</v>
      </c>
      <c r="F11880" t="s">
        <v>4278</v>
      </c>
      <c r="G11880" s="4"/>
      <c r="H11880" s="4"/>
      <c r="I11880" s="4"/>
      <c r="J11880" s="4"/>
      <c r="K11880" s="4">
        <v>-2681470.6190426298</v>
      </c>
      <c r="L11880" s="4">
        <v>31973743.9335219</v>
      </c>
      <c r="M11880" s="4">
        <v>17965154.847945299</v>
      </c>
      <c r="N11880" s="3">
        <v>-9.7071425862961996E-2</v>
      </c>
      <c r="O11880" s="5">
        <v>2.497403621673584</v>
      </c>
      <c r="P11880" s="3">
        <v>0.56187212467193604</v>
      </c>
    </row>
    <row r="11881" spans="1:16" x14ac:dyDescent="0.25">
      <c r="A11881" s="1">
        <v>2022</v>
      </c>
      <c r="B11881" t="s">
        <v>807</v>
      </c>
      <c r="C11881" t="s">
        <v>2508</v>
      </c>
      <c r="D11881" t="s">
        <v>3411</v>
      </c>
      <c r="E11881" t="s">
        <v>3469</v>
      </c>
      <c r="F11881" t="s">
        <v>4278</v>
      </c>
      <c r="G11881" s="4"/>
      <c r="H11881" s="4"/>
      <c r="I11881" s="4"/>
      <c r="J11881" s="4"/>
      <c r="K11881" s="4">
        <v>-4432903.1944916304</v>
      </c>
      <c r="L11881" s="4">
        <v>43386701.983816102</v>
      </c>
      <c r="M11881" s="4">
        <v>14827655.5468495</v>
      </c>
      <c r="N11881" s="3">
        <v>-0.117996659253039</v>
      </c>
      <c r="O11881" s="5">
        <v>1.8784269094467163</v>
      </c>
      <c r="P11881" s="3">
        <v>0.34175577759742737</v>
      </c>
    </row>
    <row r="11882" spans="1:16" x14ac:dyDescent="0.25">
      <c r="A11882" s="1">
        <v>2023</v>
      </c>
      <c r="B11882" t="s">
        <v>807</v>
      </c>
      <c r="C11882" t="s">
        <v>2508</v>
      </c>
      <c r="D11882" t="s">
        <v>3411</v>
      </c>
      <c r="E11882" t="s">
        <v>3469</v>
      </c>
      <c r="F11882" t="s">
        <v>4278</v>
      </c>
      <c r="G11882" s="4"/>
      <c r="H11882" s="4"/>
      <c r="I11882" s="4"/>
      <c r="J11882" s="4"/>
      <c r="K11882" s="4">
        <v>-3722915.01116875</v>
      </c>
      <c r="L11882" s="4">
        <v>35253815.205761403</v>
      </c>
      <c r="M11882" s="4">
        <v>11440924.5343228</v>
      </c>
      <c r="N11882" s="3">
        <v>-0.100072321173285</v>
      </c>
      <c r="O11882" s="5">
        <v>1.3214890956878662</v>
      </c>
      <c r="P11882" s="3">
        <v>0.32453012466430664</v>
      </c>
    </row>
    <row r="11883" spans="1:16" x14ac:dyDescent="0.25">
      <c r="A11883" s="1">
        <v>2024</v>
      </c>
      <c r="B11883" t="s">
        <v>807</v>
      </c>
      <c r="C11883" t="s">
        <v>2508</v>
      </c>
      <c r="D11883" t="s">
        <v>3411</v>
      </c>
      <c r="E11883" t="s">
        <v>3469</v>
      </c>
      <c r="F11883" t="s">
        <v>4278</v>
      </c>
      <c r="G11883" s="4"/>
      <c r="H11883" s="4"/>
      <c r="I11883" s="4"/>
      <c r="J11883" s="4"/>
      <c r="K11883" s="4">
        <v>-1659215.3393740901</v>
      </c>
      <c r="L11883" s="4">
        <v>28042293.255552601</v>
      </c>
      <c r="M11883" s="4">
        <v>7835249.9581610002</v>
      </c>
      <c r="N11883" s="3">
        <v>-5.3767189618439001E-2</v>
      </c>
      <c r="O11883" s="5">
        <v>1.0125235319137573</v>
      </c>
      <c r="P11883" s="3">
        <v>0.27940830588340759</v>
      </c>
    </row>
    <row r="11884" spans="1:16" x14ac:dyDescent="0.25">
      <c r="A11884" s="1">
        <v>2016</v>
      </c>
      <c r="B11884" t="s">
        <v>808</v>
      </c>
      <c r="C11884" t="s">
        <v>2509</v>
      </c>
      <c r="D11884" t="s">
        <v>3403</v>
      </c>
      <c r="E11884" t="s">
        <v>3469</v>
      </c>
      <c r="F11884" t="s">
        <v>4279</v>
      </c>
      <c r="G11884" s="4"/>
      <c r="H11884" s="4"/>
      <c r="I11884" s="4"/>
      <c r="J11884" s="4"/>
      <c r="K11884" s="4">
        <v>-367566.37959293101</v>
      </c>
      <c r="L11884" s="4">
        <v>188344.458682242</v>
      </c>
      <c r="M11884" s="4">
        <v>35238.549333969102</v>
      </c>
      <c r="N11884" s="3">
        <v>-1.13189138242033</v>
      </c>
      <c r="P11884" s="3">
        <v>0.18709628283977509</v>
      </c>
    </row>
    <row r="11885" spans="1:16" x14ac:dyDescent="0.25">
      <c r="A11885" s="1">
        <v>2017</v>
      </c>
      <c r="B11885" t="s">
        <v>808</v>
      </c>
      <c r="C11885" t="s">
        <v>2509</v>
      </c>
      <c r="D11885" t="s">
        <v>3403</v>
      </c>
      <c r="E11885" t="s">
        <v>3469</v>
      </c>
      <c r="F11885" t="s">
        <v>4279</v>
      </c>
      <c r="G11885" s="4"/>
      <c r="H11885" s="4"/>
      <c r="I11885" s="4"/>
      <c r="J11885" s="4"/>
      <c r="K11885" s="4">
        <v>-437728.946175071</v>
      </c>
      <c r="L11885" s="4">
        <v>96791.102707771293</v>
      </c>
      <c r="M11885" s="4">
        <v>99218.335677557698</v>
      </c>
      <c r="N11885" s="3">
        <v>-2.5202894838980501</v>
      </c>
      <c r="P11885" s="3">
        <v>1.0250769853591919</v>
      </c>
    </row>
    <row r="11886" spans="1:16" x14ac:dyDescent="0.25">
      <c r="A11886" s="1">
        <v>2018</v>
      </c>
      <c r="B11886" t="s">
        <v>808</v>
      </c>
      <c r="C11886" t="s">
        <v>2509</v>
      </c>
      <c r="D11886" t="s">
        <v>3403</v>
      </c>
      <c r="E11886" t="s">
        <v>3469</v>
      </c>
      <c r="F11886" t="s">
        <v>4279</v>
      </c>
      <c r="G11886" s="4"/>
      <c r="H11886" s="4"/>
      <c r="I11886" s="4"/>
      <c r="J11886" s="4"/>
      <c r="K11886" s="4">
        <v>-777078.290734943</v>
      </c>
      <c r="L11886" s="4">
        <v>1625684.12793581</v>
      </c>
      <c r="M11886" s="4">
        <v>892505.49596962205</v>
      </c>
      <c r="N11886" s="3">
        <v>-0.90415831436796301</v>
      </c>
      <c r="P11886" s="3">
        <v>0.549003005027771</v>
      </c>
    </row>
    <row r="11887" spans="1:16" x14ac:dyDescent="0.25">
      <c r="A11887" s="1">
        <v>2019</v>
      </c>
      <c r="B11887" t="s">
        <v>808</v>
      </c>
      <c r="C11887" t="s">
        <v>2509</v>
      </c>
      <c r="D11887" t="s">
        <v>3403</v>
      </c>
      <c r="E11887" t="s">
        <v>3469</v>
      </c>
      <c r="F11887" t="s">
        <v>4279</v>
      </c>
      <c r="G11887" s="4"/>
      <c r="H11887" s="4"/>
      <c r="I11887" s="4"/>
      <c r="J11887" s="4"/>
      <c r="K11887" s="4">
        <v>-1587161.8111618101</v>
      </c>
      <c r="L11887" s="4">
        <v>2816332.7483327501</v>
      </c>
      <c r="M11887" s="4">
        <v>289236.22323622298</v>
      </c>
      <c r="N11887" s="3">
        <v>-0.72836911614073696</v>
      </c>
      <c r="O11887" s="5">
        <v>1.4900553226470947</v>
      </c>
      <c r="P11887" s="3">
        <v>0.10269959270954132</v>
      </c>
    </row>
    <row r="11888" spans="1:16" x14ac:dyDescent="0.25">
      <c r="A11888" s="1">
        <v>2020</v>
      </c>
      <c r="B11888" t="s">
        <v>808</v>
      </c>
      <c r="C11888" t="s">
        <v>2509</v>
      </c>
      <c r="D11888" t="s">
        <v>3403</v>
      </c>
      <c r="E11888" t="s">
        <v>3469</v>
      </c>
      <c r="F11888" t="s">
        <v>4279</v>
      </c>
      <c r="G11888" s="4"/>
      <c r="H11888" s="4"/>
      <c r="I11888" s="4"/>
      <c r="J11888" s="4"/>
      <c r="K11888" s="4">
        <v>-752267.29980812501</v>
      </c>
      <c r="L11888" s="4">
        <v>1922327.8991759</v>
      </c>
      <c r="M11888" s="4">
        <v>189987.300360283</v>
      </c>
      <c r="N11888" s="3">
        <v>-0.320706777204817</v>
      </c>
      <c r="O11888" s="5">
        <v>1.5262535810470581</v>
      </c>
      <c r="P11888" s="3">
        <v>9.8831892013549805E-2</v>
      </c>
    </row>
    <row r="11889" spans="1:16" x14ac:dyDescent="0.25">
      <c r="A11889" s="1">
        <v>2021</v>
      </c>
      <c r="B11889" t="s">
        <v>808</v>
      </c>
      <c r="C11889" t="s">
        <v>2509</v>
      </c>
      <c r="D11889" t="s">
        <v>3403</v>
      </c>
      <c r="E11889" t="s">
        <v>3469</v>
      </c>
      <c r="F11889" t="s">
        <v>4279</v>
      </c>
      <c r="G11889" s="4"/>
      <c r="H11889" s="4"/>
      <c r="I11889" s="4"/>
      <c r="J11889" s="4"/>
      <c r="K11889" s="4">
        <v>-1042529.37339262</v>
      </c>
      <c r="L11889" s="4">
        <v>1062381.8128650601</v>
      </c>
      <c r="M11889" s="4">
        <v>210165.780653675</v>
      </c>
      <c r="N11889" s="3">
        <v>-0.66177400101664097</v>
      </c>
      <c r="O11889" s="5">
        <v>10.431520462036133</v>
      </c>
      <c r="P11889" s="3">
        <v>0.19782508909702301</v>
      </c>
    </row>
    <row r="11890" spans="1:16" x14ac:dyDescent="0.25">
      <c r="A11890" s="1">
        <v>2022</v>
      </c>
      <c r="B11890" t="s">
        <v>808</v>
      </c>
      <c r="C11890" t="s">
        <v>2509</v>
      </c>
      <c r="D11890" t="s">
        <v>3403</v>
      </c>
      <c r="E11890" t="s">
        <v>3469</v>
      </c>
      <c r="F11890" t="s">
        <v>4279</v>
      </c>
      <c r="G11890" s="4"/>
      <c r="H11890" s="4"/>
      <c r="I11890" s="4"/>
      <c r="J11890" s="4"/>
      <c r="K11890" s="4">
        <v>-1951004.4373287701</v>
      </c>
      <c r="L11890" s="4">
        <v>1820838.19277192</v>
      </c>
      <c r="M11890" s="4">
        <v>564511.031213123</v>
      </c>
      <c r="N11890" s="3">
        <v>-1.3942570541572901</v>
      </c>
      <c r="O11890" s="5">
        <v>8.6076393127441406</v>
      </c>
      <c r="P11890" s="3">
        <v>0.31002810597419739</v>
      </c>
    </row>
    <row r="11891" spans="1:16" x14ac:dyDescent="0.25">
      <c r="A11891" s="1">
        <v>2023</v>
      </c>
      <c r="B11891" t="s">
        <v>808</v>
      </c>
      <c r="C11891" t="s">
        <v>2509</v>
      </c>
      <c r="D11891" t="s">
        <v>3403</v>
      </c>
      <c r="E11891" t="s">
        <v>3469</v>
      </c>
      <c r="F11891" t="s">
        <v>4279</v>
      </c>
      <c r="G11891" s="4"/>
      <c r="H11891" s="4"/>
      <c r="I11891" s="4"/>
      <c r="J11891" s="4"/>
      <c r="K11891" s="4">
        <v>-3326825.9840682601</v>
      </c>
      <c r="L11891" s="4">
        <v>2259178.7487917901</v>
      </c>
      <c r="M11891" s="4">
        <v>426562.01046562003</v>
      </c>
      <c r="N11891" s="3">
        <v>-1.6559539414253901</v>
      </c>
      <c r="O11891" s="5">
        <v>8.2071113586425781</v>
      </c>
      <c r="P11891" s="3">
        <v>0.18881286680698395</v>
      </c>
    </row>
    <row r="11892" spans="1:16" x14ac:dyDescent="0.25">
      <c r="A11892" s="1">
        <v>2024</v>
      </c>
      <c r="B11892" t="s">
        <v>808</v>
      </c>
      <c r="C11892" t="s">
        <v>2509</v>
      </c>
      <c r="D11892" t="s">
        <v>3403</v>
      </c>
      <c r="E11892" t="s">
        <v>3469</v>
      </c>
      <c r="F11892" t="s">
        <v>4279</v>
      </c>
      <c r="G11892" s="4"/>
      <c r="H11892" s="4"/>
      <c r="I11892" s="4"/>
      <c r="J11892" s="4"/>
      <c r="K11892" s="4">
        <v>-3252436.4470342002</v>
      </c>
      <c r="L11892" s="4">
        <v>1544176.72824732</v>
      </c>
      <c r="M11892" s="4">
        <v>501154.72055362602</v>
      </c>
      <c r="N11892" s="3">
        <v>-1.7101494339262799</v>
      </c>
      <c r="O11892" s="5">
        <v>9.1485929489135742</v>
      </c>
      <c r="P11892" s="3">
        <v>0.32454493641853333</v>
      </c>
    </row>
    <row r="11893" spans="1:16" x14ac:dyDescent="0.25">
      <c r="A11893" s="1">
        <v>2016</v>
      </c>
      <c r="B11893" t="s">
        <v>809</v>
      </c>
      <c r="C11893" t="s">
        <v>2510</v>
      </c>
      <c r="D11893" t="s">
        <v>3445</v>
      </c>
      <c r="E11893" t="s">
        <v>3469</v>
      </c>
      <c r="F11893" t="s">
        <v>4280</v>
      </c>
      <c r="G11893" s="4"/>
      <c r="H11893" s="4"/>
      <c r="I11893" s="4"/>
      <c r="J11893" s="4"/>
      <c r="K11893" s="4">
        <v>-3252.6745537443799</v>
      </c>
      <c r="L11893" s="4">
        <v>82236.195130673193</v>
      </c>
      <c r="M11893" s="4">
        <v>4335.9060702685001</v>
      </c>
      <c r="N11893" s="3">
        <v>-7.9104234232602003E-2</v>
      </c>
      <c r="P11893" s="3">
        <v>5.2725031971931458E-2</v>
      </c>
    </row>
    <row r="11894" spans="1:16" x14ac:dyDescent="0.25">
      <c r="A11894" s="1">
        <v>2017</v>
      </c>
      <c r="B11894" t="s">
        <v>809</v>
      </c>
      <c r="C11894" t="s">
        <v>2510</v>
      </c>
      <c r="D11894" t="s">
        <v>3445</v>
      </c>
      <c r="E11894" t="s">
        <v>3469</v>
      </c>
      <c r="F11894" t="s">
        <v>4280</v>
      </c>
      <c r="G11894" s="4"/>
      <c r="H11894" s="4"/>
      <c r="I11894" s="4"/>
      <c r="J11894" s="4"/>
      <c r="K11894" s="4">
        <v>-78177.192618383298</v>
      </c>
      <c r="L11894" s="4">
        <v>63552.306947358702</v>
      </c>
      <c r="M11894" s="4">
        <v>61553.951747407897</v>
      </c>
      <c r="N11894" s="3">
        <v>-1.05364893561921</v>
      </c>
      <c r="P11894" s="3">
        <v>0.968555748462677</v>
      </c>
    </row>
    <row r="11895" spans="1:16" x14ac:dyDescent="0.25">
      <c r="A11895" s="1">
        <v>2018</v>
      </c>
      <c r="B11895" t="s">
        <v>809</v>
      </c>
      <c r="C11895" t="s">
        <v>2510</v>
      </c>
      <c r="D11895" t="s">
        <v>3445</v>
      </c>
      <c r="E11895" t="s">
        <v>3469</v>
      </c>
      <c r="F11895" t="s">
        <v>4280</v>
      </c>
      <c r="G11895" s="4"/>
      <c r="H11895" s="4"/>
      <c r="I11895" s="4"/>
      <c r="J11895" s="4"/>
      <c r="K11895" s="4">
        <v>-136843.351912301</v>
      </c>
      <c r="L11895" s="4">
        <v>264580.048705024</v>
      </c>
      <c r="M11895" s="4">
        <v>542449.61102598801</v>
      </c>
      <c r="N11895" s="3">
        <v>-0.84008624704917401</v>
      </c>
      <c r="P11895" s="3">
        <v>2.0502285957336426</v>
      </c>
    </row>
    <row r="11896" spans="1:16" x14ac:dyDescent="0.25">
      <c r="A11896" s="1">
        <v>2019</v>
      </c>
      <c r="B11896" t="s">
        <v>809</v>
      </c>
      <c r="C11896" t="s">
        <v>2510</v>
      </c>
      <c r="D11896" t="s">
        <v>3445</v>
      </c>
      <c r="E11896" t="s">
        <v>3469</v>
      </c>
      <c r="F11896" t="s">
        <v>4280</v>
      </c>
      <c r="G11896" s="4"/>
      <c r="H11896" s="4"/>
      <c r="I11896" s="4"/>
      <c r="J11896" s="4"/>
      <c r="K11896" s="4">
        <v>-1018932.9589329601</v>
      </c>
      <c r="L11896" s="4">
        <v>2455332.3973324001</v>
      </c>
      <c r="M11896" s="4">
        <v>332816.42681642697</v>
      </c>
      <c r="N11896" s="3">
        <v>-0.75301953325831505</v>
      </c>
      <c r="O11896" s="5">
        <v>1.498355507850647</v>
      </c>
      <c r="P11896" s="3">
        <v>0.13554841279983521</v>
      </c>
    </row>
    <row r="11897" spans="1:16" x14ac:dyDescent="0.25">
      <c r="A11897" s="1">
        <v>2020</v>
      </c>
      <c r="B11897" t="s">
        <v>809</v>
      </c>
      <c r="C11897" t="s">
        <v>2510</v>
      </c>
      <c r="D11897" t="s">
        <v>3445</v>
      </c>
      <c r="E11897" t="s">
        <v>3469</v>
      </c>
      <c r="F11897" t="s">
        <v>4280</v>
      </c>
      <c r="G11897" s="4"/>
      <c r="H11897" s="4"/>
      <c r="I11897" s="4"/>
      <c r="J11897" s="4"/>
      <c r="K11897" s="4">
        <v>-2095866.40531176</v>
      </c>
      <c r="L11897" s="4">
        <v>2033088.0830446</v>
      </c>
      <c r="M11897" s="4">
        <v>1078908.24510305</v>
      </c>
      <c r="N11897" s="3">
        <v>-0.94256854543516</v>
      </c>
      <c r="O11897" s="5">
        <v>2.9779284000396729</v>
      </c>
      <c r="P11897" s="3">
        <v>0.53067463636398315</v>
      </c>
    </row>
    <row r="11898" spans="1:16" x14ac:dyDescent="0.25">
      <c r="A11898" s="1">
        <v>2021</v>
      </c>
      <c r="B11898" t="s">
        <v>809</v>
      </c>
      <c r="C11898" t="s">
        <v>2510</v>
      </c>
      <c r="D11898" t="s">
        <v>3445</v>
      </c>
      <c r="E11898" t="s">
        <v>3469</v>
      </c>
      <c r="F11898" t="s">
        <v>4280</v>
      </c>
      <c r="G11898" s="4"/>
      <c r="H11898" s="4"/>
      <c r="I11898" s="4"/>
      <c r="J11898" s="4"/>
      <c r="K11898" s="4">
        <v>-1981806.86666317</v>
      </c>
      <c r="L11898" s="4">
        <v>2702501.3308939901</v>
      </c>
      <c r="M11898" s="4">
        <v>520943.39764113101</v>
      </c>
      <c r="N11898" s="3">
        <v>-0.80706337245775095</v>
      </c>
      <c r="O11898" s="5">
        <v>4.6941184997558594</v>
      </c>
      <c r="P11898" s="3">
        <v>0.19276341795921326</v>
      </c>
    </row>
    <row r="11899" spans="1:16" x14ac:dyDescent="0.25">
      <c r="A11899" s="1">
        <v>2022</v>
      </c>
      <c r="B11899" t="s">
        <v>809</v>
      </c>
      <c r="C11899" t="s">
        <v>2510</v>
      </c>
      <c r="D11899" t="s">
        <v>3445</v>
      </c>
      <c r="E11899" t="s">
        <v>3469</v>
      </c>
      <c r="F11899" t="s">
        <v>4280</v>
      </c>
      <c r="G11899" s="4"/>
      <c r="H11899" s="4"/>
      <c r="I11899" s="4"/>
      <c r="J11899" s="4"/>
      <c r="K11899" s="4">
        <v>-3142846.1012925501</v>
      </c>
      <c r="L11899" s="4">
        <v>3304784.4479562799</v>
      </c>
      <c r="M11899" s="4">
        <v>1729957.8350252199</v>
      </c>
      <c r="N11899" s="3">
        <v>-1.0852175753050399</v>
      </c>
      <c r="O11899" s="5">
        <v>2.2956366539001465</v>
      </c>
      <c r="P11899" s="3">
        <v>0.52347069978713989</v>
      </c>
    </row>
    <row r="11900" spans="1:16" x14ac:dyDescent="0.25">
      <c r="A11900" s="1">
        <v>2023</v>
      </c>
      <c r="B11900" t="s">
        <v>809</v>
      </c>
      <c r="C11900" t="s">
        <v>2510</v>
      </c>
      <c r="D11900" t="s">
        <v>3445</v>
      </c>
      <c r="E11900" t="s">
        <v>3469</v>
      </c>
      <c r="F11900" t="s">
        <v>4280</v>
      </c>
      <c r="G11900" s="4"/>
      <c r="H11900" s="4"/>
      <c r="I11900" s="4"/>
      <c r="J11900" s="4"/>
      <c r="K11900" s="4">
        <v>-2202990.3676299001</v>
      </c>
      <c r="L11900" s="4">
        <v>2157031.6301703202</v>
      </c>
      <c r="M11900" s="4">
        <v>2215377.1289537698</v>
      </c>
      <c r="N11900" s="3">
        <v>-0.82365735441731103</v>
      </c>
      <c r="O11900" s="5">
        <v>1.5690251588821411</v>
      </c>
      <c r="P11900" s="3">
        <v>1.0270489454269409</v>
      </c>
    </row>
    <row r="11901" spans="1:16" x14ac:dyDescent="0.25">
      <c r="A11901" s="1">
        <v>2024</v>
      </c>
      <c r="B11901" t="s">
        <v>809</v>
      </c>
      <c r="C11901" t="s">
        <v>2510</v>
      </c>
      <c r="D11901" t="s">
        <v>3445</v>
      </c>
      <c r="E11901" t="s">
        <v>3469</v>
      </c>
      <c r="F11901" t="s">
        <v>4280</v>
      </c>
      <c r="G11901" s="4"/>
      <c r="H11901" s="4"/>
      <c r="I11901" s="4"/>
      <c r="J11901" s="4"/>
      <c r="K11901" s="4">
        <v>-1422087.0307281001</v>
      </c>
      <c r="L11901" s="4">
        <v>2889868.19384905</v>
      </c>
      <c r="M11901" s="4">
        <v>3201110.0518024201</v>
      </c>
      <c r="N11901" s="3">
        <v>-0.56351341944246303</v>
      </c>
      <c r="O11901" s="5">
        <v>5.6490874290466309</v>
      </c>
      <c r="P11901" s="3">
        <v>1.1077010631561279</v>
      </c>
    </row>
    <row r="11902" spans="1:16" x14ac:dyDescent="0.25">
      <c r="A11902" s="1">
        <v>2017</v>
      </c>
      <c r="B11902" t="s">
        <v>810</v>
      </c>
      <c r="C11902" t="s">
        <v>2511</v>
      </c>
      <c r="D11902" t="s">
        <v>3431</v>
      </c>
      <c r="E11902" t="s">
        <v>3469</v>
      </c>
      <c r="F11902" t="s">
        <v>4281</v>
      </c>
      <c r="G11902" s="4"/>
      <c r="H11902" s="4"/>
      <c r="I11902" s="4"/>
      <c r="J11902" s="4"/>
      <c r="K11902" s="4">
        <v>1199370.5181120201</v>
      </c>
      <c r="L11902" s="4">
        <v>10498700.300521901</v>
      </c>
      <c r="M11902" s="4">
        <v>10052844.197468201</v>
      </c>
      <c r="N11902" s="3">
        <v>0.14988959742381999</v>
      </c>
      <c r="P11902" s="3">
        <v>0.95753228664398193</v>
      </c>
    </row>
    <row r="11903" spans="1:16" x14ac:dyDescent="0.25">
      <c r="A11903" s="1">
        <v>2018</v>
      </c>
      <c r="B11903" t="s">
        <v>810</v>
      </c>
      <c r="C11903" t="s">
        <v>2511</v>
      </c>
      <c r="D11903" t="s">
        <v>3431</v>
      </c>
      <c r="E11903" t="s">
        <v>3469</v>
      </c>
      <c r="F11903" t="s">
        <v>4281</v>
      </c>
      <c r="G11903" s="4"/>
      <c r="H11903" s="4"/>
      <c r="I11903" s="4"/>
      <c r="J11903" s="4"/>
      <c r="K11903" s="4">
        <v>1886367.77474297</v>
      </c>
      <c r="L11903" s="4">
        <v>13237245.279387699</v>
      </c>
      <c r="M11903" s="4">
        <v>11929596.0739902</v>
      </c>
      <c r="N11903" s="3">
        <v>0.16158701807346401</v>
      </c>
      <c r="P11903" s="3">
        <v>0.90121442079544067</v>
      </c>
    </row>
    <row r="11904" spans="1:16" x14ac:dyDescent="0.25">
      <c r="A11904" s="1">
        <v>2019</v>
      </c>
      <c r="B11904" t="s">
        <v>810</v>
      </c>
      <c r="C11904" t="s">
        <v>2511</v>
      </c>
      <c r="D11904" t="s">
        <v>3431</v>
      </c>
      <c r="E11904" t="s">
        <v>3469</v>
      </c>
      <c r="F11904" t="s">
        <v>4281</v>
      </c>
      <c r="G11904" s="4"/>
      <c r="H11904" s="4"/>
      <c r="I11904" s="4"/>
      <c r="J11904" s="4"/>
      <c r="K11904" s="4">
        <v>126360.126360126</v>
      </c>
      <c r="L11904" s="4">
        <v>32786942.786942799</v>
      </c>
      <c r="M11904" s="4">
        <v>16965250.965250999</v>
      </c>
      <c r="N11904" s="3">
        <v>5.5737574863690001E-3</v>
      </c>
      <c r="O11904" s="5">
        <v>1.0477135181427002</v>
      </c>
      <c r="P11904" s="3">
        <v>0.51743924617767334</v>
      </c>
    </row>
    <row r="11905" spans="1:16" x14ac:dyDescent="0.25">
      <c r="A11905" s="1">
        <v>2020</v>
      </c>
      <c r="B11905" t="s">
        <v>810</v>
      </c>
      <c r="C11905" t="s">
        <v>2511</v>
      </c>
      <c r="D11905" t="s">
        <v>3431</v>
      </c>
      <c r="E11905" t="s">
        <v>3469</v>
      </c>
      <c r="F11905" t="s">
        <v>4281</v>
      </c>
      <c r="G11905" s="4"/>
      <c r="H11905" s="4"/>
      <c r="I11905" s="4"/>
      <c r="J11905" s="4"/>
      <c r="K11905" s="4">
        <v>-26227.5168063167</v>
      </c>
      <c r="L11905" s="4">
        <v>43613599.6576619</v>
      </c>
      <c r="M11905" s="4">
        <v>27222782.049335301</v>
      </c>
      <c r="N11905" s="3">
        <v>-6.9156922516900004E-4</v>
      </c>
      <c r="O11905" s="5">
        <v>0.90807783603668213</v>
      </c>
      <c r="P11905" s="3">
        <v>0.62418103218078613</v>
      </c>
    </row>
    <row r="11906" spans="1:16" x14ac:dyDescent="0.25">
      <c r="A11906" s="1">
        <v>2021</v>
      </c>
      <c r="B11906" t="s">
        <v>810</v>
      </c>
      <c r="C11906" t="s">
        <v>2511</v>
      </c>
      <c r="D11906" t="s">
        <v>3431</v>
      </c>
      <c r="E11906" t="s">
        <v>3469</v>
      </c>
      <c r="F11906" t="s">
        <v>4281</v>
      </c>
      <c r="G11906" s="4"/>
      <c r="H11906" s="4"/>
      <c r="I11906" s="4"/>
      <c r="J11906" s="4"/>
      <c r="K11906" s="4">
        <v>2237401.49510006</v>
      </c>
      <c r="L11906" s="4">
        <v>47678995.868605196</v>
      </c>
      <c r="M11906" s="4">
        <v>28569607.629958998</v>
      </c>
      <c r="N11906" s="3">
        <v>4.7074042230968997E-2</v>
      </c>
      <c r="O11906" s="5">
        <v>1.2931729555130005</v>
      </c>
      <c r="P11906" s="3">
        <v>0.59920740127563477</v>
      </c>
    </row>
    <row r="11907" spans="1:16" x14ac:dyDescent="0.25">
      <c r="A11907" s="1">
        <v>2022</v>
      </c>
      <c r="B11907" t="s">
        <v>810</v>
      </c>
      <c r="C11907" t="s">
        <v>2511</v>
      </c>
      <c r="D11907" t="s">
        <v>3431</v>
      </c>
      <c r="E11907" t="s">
        <v>3469</v>
      </c>
      <c r="F11907" t="s">
        <v>4281</v>
      </c>
      <c r="G11907" s="4"/>
      <c r="H11907" s="4"/>
      <c r="I11907" s="4"/>
      <c r="J11907" s="4"/>
      <c r="K11907" s="4">
        <v>-4034311.6619624998</v>
      </c>
      <c r="L11907" s="4">
        <v>42531416.701746598</v>
      </c>
      <c r="M11907" s="4">
        <v>27708116.2400712</v>
      </c>
      <c r="N11907" s="3">
        <v>-9.3371665868071996E-2</v>
      </c>
      <c r="O11907" s="5">
        <v>0.92291843891143799</v>
      </c>
      <c r="P11907" s="3">
        <v>0.65147411823272705</v>
      </c>
    </row>
    <row r="11908" spans="1:16" x14ac:dyDescent="0.25">
      <c r="A11908" s="1">
        <v>2023</v>
      </c>
      <c r="B11908" t="s">
        <v>810</v>
      </c>
      <c r="C11908" t="s">
        <v>2511</v>
      </c>
      <c r="D11908" t="s">
        <v>3431</v>
      </c>
      <c r="E11908" t="s">
        <v>3469</v>
      </c>
      <c r="F11908" t="s">
        <v>4281</v>
      </c>
      <c r="G11908" s="4"/>
      <c r="H11908" s="4"/>
      <c r="I11908" s="4"/>
      <c r="J11908" s="4"/>
      <c r="K11908" s="4">
        <v>-1322534.41322534</v>
      </c>
      <c r="L11908" s="4">
        <v>41555844.415558398</v>
      </c>
      <c r="M11908" s="4">
        <v>29141752.491417501</v>
      </c>
      <c r="N11908" s="3">
        <v>-3.2007485621637001E-2</v>
      </c>
      <c r="O11908" s="5">
        <v>0.84081298112869263</v>
      </c>
      <c r="P11908" s="3">
        <v>0.70126724243164063</v>
      </c>
    </row>
    <row r="11909" spans="1:16" x14ac:dyDescent="0.25">
      <c r="A11909" s="1">
        <v>2024</v>
      </c>
      <c r="B11909" t="s">
        <v>810</v>
      </c>
      <c r="C11909" t="s">
        <v>2511</v>
      </c>
      <c r="D11909" t="s">
        <v>3431</v>
      </c>
      <c r="E11909" t="s">
        <v>3469</v>
      </c>
      <c r="F11909" t="s">
        <v>4281</v>
      </c>
      <c r="G11909" s="4"/>
      <c r="H11909" s="4"/>
      <c r="I11909" s="4"/>
      <c r="J11909" s="4"/>
      <c r="K11909" s="4">
        <v>1664744.35473655</v>
      </c>
      <c r="L11909" s="4">
        <v>42597321.208323099</v>
      </c>
      <c r="M11909" s="4">
        <v>29933396.891855001</v>
      </c>
      <c r="N11909" s="3">
        <v>3.9561762772016999E-2</v>
      </c>
      <c r="O11909" s="5">
        <v>0.99072396755218506</v>
      </c>
      <c r="P11909" s="3">
        <v>0.70270609855651855</v>
      </c>
    </row>
    <row r="11910" spans="1:16" x14ac:dyDescent="0.25">
      <c r="A11910" s="1">
        <v>2019</v>
      </c>
      <c r="B11910" t="s">
        <v>811</v>
      </c>
      <c r="C11910" t="s">
        <v>2512</v>
      </c>
      <c r="D11910" t="s">
        <v>3428</v>
      </c>
      <c r="E11910" t="s">
        <v>3469</v>
      </c>
      <c r="F11910" t="s">
        <v>4282</v>
      </c>
      <c r="G11910" s="4"/>
      <c r="H11910" s="4"/>
      <c r="I11910" s="4"/>
      <c r="J11910" s="4"/>
      <c r="K11910" s="4">
        <v>-2272892.9448929401</v>
      </c>
      <c r="L11910" s="4">
        <v>3554403.65040365</v>
      </c>
      <c r="M11910" s="4">
        <v>322958.932958933</v>
      </c>
      <c r="N11910" s="3">
        <v>-0.96967772957112797</v>
      </c>
      <c r="O11910" s="5">
        <v>3.0312924385070801</v>
      </c>
      <c r="P11910" s="3">
        <v>9.086163341999054E-2</v>
      </c>
    </row>
    <row r="11911" spans="1:16" x14ac:dyDescent="0.25">
      <c r="A11911" s="1">
        <v>2020</v>
      </c>
      <c r="B11911" t="s">
        <v>811</v>
      </c>
      <c r="C11911" t="s">
        <v>2512</v>
      </c>
      <c r="D11911" t="s">
        <v>3428</v>
      </c>
      <c r="E11911" t="s">
        <v>3469</v>
      </c>
      <c r="F11911" t="s">
        <v>4282</v>
      </c>
      <c r="G11911" s="4"/>
      <c r="H11911" s="4"/>
      <c r="I11911" s="4"/>
      <c r="J11911" s="4"/>
      <c r="K11911" s="4">
        <v>-2852495.06508565</v>
      </c>
      <c r="L11911" s="4">
        <v>4150610.1348646502</v>
      </c>
      <c r="M11911" s="4">
        <v>338009.88363264903</v>
      </c>
      <c r="N11911" s="3">
        <v>-0.74621340391143698</v>
      </c>
      <c r="O11911" s="5">
        <v>10.547694206237793</v>
      </c>
      <c r="P11911" s="3">
        <v>8.1436194479465485E-2</v>
      </c>
    </row>
    <row r="11912" spans="1:16" x14ac:dyDescent="0.25">
      <c r="A11912" s="1">
        <v>2021</v>
      </c>
      <c r="B11912" t="s">
        <v>811</v>
      </c>
      <c r="C11912" t="s">
        <v>2512</v>
      </c>
      <c r="D11912" t="s">
        <v>3428</v>
      </c>
      <c r="E11912" t="s">
        <v>3469</v>
      </c>
      <c r="F11912" t="s">
        <v>4282</v>
      </c>
      <c r="G11912" s="4"/>
      <c r="H11912" s="4"/>
      <c r="I11912" s="4"/>
      <c r="J11912" s="4"/>
      <c r="K11912" s="4">
        <v>-7250190.8239545897</v>
      </c>
      <c r="L11912" s="4">
        <v>8078381.0330736497</v>
      </c>
      <c r="M11912" s="4">
        <v>539860.83722604194</v>
      </c>
      <c r="N11912" s="3">
        <v>-1.15197457854434</v>
      </c>
      <c r="O11912" s="5">
        <v>20.142087936401367</v>
      </c>
      <c r="P11912" s="3">
        <v>6.6827848553657532E-2</v>
      </c>
    </row>
    <row r="11913" spans="1:16" x14ac:dyDescent="0.25">
      <c r="A11913" s="1">
        <v>2022</v>
      </c>
      <c r="B11913" t="s">
        <v>811</v>
      </c>
      <c r="C11913" t="s">
        <v>2512</v>
      </c>
      <c r="D11913" t="s">
        <v>3428</v>
      </c>
      <c r="E11913" t="s">
        <v>3469</v>
      </c>
      <c r="F11913" t="s">
        <v>4282</v>
      </c>
      <c r="G11913" s="4"/>
      <c r="H11913" s="4"/>
      <c r="I11913" s="4"/>
      <c r="J11913" s="4"/>
      <c r="K11913" s="4">
        <v>-4203494.6551926397</v>
      </c>
      <c r="L11913" s="4">
        <v>5870635.6490714699</v>
      </c>
      <c r="M11913" s="4">
        <v>983831.69895174098</v>
      </c>
      <c r="N11913" s="3">
        <v>-0.63182950194849696</v>
      </c>
      <c r="O11913" s="5">
        <v>13.820999145507813</v>
      </c>
      <c r="P11913" s="3">
        <v>0.16758520901203156</v>
      </c>
    </row>
    <row r="11914" spans="1:16" x14ac:dyDescent="0.25">
      <c r="A11914" s="1">
        <v>2023</v>
      </c>
      <c r="B11914" t="s">
        <v>811</v>
      </c>
      <c r="C11914" t="s">
        <v>2512</v>
      </c>
      <c r="D11914" t="s">
        <v>3428</v>
      </c>
      <c r="E11914" t="s">
        <v>3469</v>
      </c>
      <c r="F11914" t="s">
        <v>4282</v>
      </c>
      <c r="G11914" s="4"/>
      <c r="H11914" s="4"/>
      <c r="I11914" s="4"/>
      <c r="J11914" s="4"/>
      <c r="K11914" s="4">
        <v>-2556696.3303669598</v>
      </c>
      <c r="L11914" s="4">
        <v>7677602.2397760199</v>
      </c>
      <c r="M11914" s="4">
        <v>4267913.2086791303</v>
      </c>
      <c r="N11914" s="3">
        <v>-0.38307320970588199</v>
      </c>
      <c r="O11914" s="5">
        <v>8.4708356857299805</v>
      </c>
      <c r="P11914" s="3">
        <v>0.55589139461517334</v>
      </c>
    </row>
    <row r="11915" spans="1:16" x14ac:dyDescent="0.25">
      <c r="A11915" s="1">
        <v>2024</v>
      </c>
      <c r="B11915" t="s">
        <v>811</v>
      </c>
      <c r="C11915" t="s">
        <v>2512</v>
      </c>
      <c r="D11915" t="s">
        <v>3428</v>
      </c>
      <c r="E11915" t="s">
        <v>3469</v>
      </c>
      <c r="F11915" t="s">
        <v>4282</v>
      </c>
      <c r="G11915" s="4"/>
      <c r="H11915" s="4"/>
      <c r="I11915" s="4"/>
      <c r="J11915" s="4"/>
      <c r="K11915" s="4">
        <v>-1277496.9498576601</v>
      </c>
      <c r="L11915" s="4">
        <v>15981684.478608999</v>
      </c>
      <c r="M11915" s="4">
        <v>3637276.40623229</v>
      </c>
      <c r="N11915" s="3">
        <v>-0.10798602371109001</v>
      </c>
      <c r="O11915" s="5">
        <v>7.9250001907348633</v>
      </c>
      <c r="P11915" s="3">
        <v>0.22759030759334564</v>
      </c>
    </row>
    <row r="11916" spans="1:16" x14ac:dyDescent="0.25">
      <c r="A11916" s="1">
        <v>2019</v>
      </c>
      <c r="B11916" t="s">
        <v>812</v>
      </c>
      <c r="C11916" t="s">
        <v>2513</v>
      </c>
      <c r="D11916" t="s">
        <v>3403</v>
      </c>
      <c r="E11916" t="s">
        <v>3469</v>
      </c>
      <c r="F11916" t="s">
        <v>4283</v>
      </c>
      <c r="G11916" s="4"/>
      <c r="H11916" s="4"/>
      <c r="I11916" s="4"/>
      <c r="J11916" s="4"/>
      <c r="K11916" s="4">
        <v>-105569.67356967401</v>
      </c>
      <c r="L11916" s="4">
        <v>486875.394875395</v>
      </c>
      <c r="M11916" s="4">
        <v>184414.18041418001</v>
      </c>
      <c r="N11916" s="3">
        <v>-0.22159548038582899</v>
      </c>
      <c r="P11916" s="3">
        <v>0.37877079844474792</v>
      </c>
    </row>
    <row r="11917" spans="1:16" x14ac:dyDescent="0.25">
      <c r="A11917" s="1">
        <v>2020</v>
      </c>
      <c r="B11917" t="s">
        <v>812</v>
      </c>
      <c r="C11917" t="s">
        <v>2513</v>
      </c>
      <c r="D11917" t="s">
        <v>3403</v>
      </c>
      <c r="E11917" t="s">
        <v>3469</v>
      </c>
      <c r="F11917" t="s">
        <v>4283</v>
      </c>
      <c r="G11917" s="4"/>
      <c r="H11917" s="4"/>
      <c r="I11917" s="4"/>
      <c r="J11917" s="4"/>
      <c r="K11917" s="4">
        <v>-112576.78450644</v>
      </c>
      <c r="L11917" s="4">
        <v>685369.18680893898</v>
      </c>
      <c r="M11917" s="4">
        <v>195857.43274022301</v>
      </c>
      <c r="N11917" s="3">
        <v>-0.193421157173367</v>
      </c>
      <c r="P11917" s="3">
        <v>0.2857692539691925</v>
      </c>
    </row>
    <row r="11918" spans="1:16" x14ac:dyDescent="0.25">
      <c r="A11918" s="1">
        <v>2021</v>
      </c>
      <c r="B11918" t="s">
        <v>812</v>
      </c>
      <c r="C11918" t="s">
        <v>2513</v>
      </c>
      <c r="D11918" t="s">
        <v>3403</v>
      </c>
      <c r="E11918" t="s">
        <v>3469</v>
      </c>
      <c r="F11918" t="s">
        <v>4283</v>
      </c>
      <c r="G11918" s="4"/>
      <c r="H11918" s="4"/>
      <c r="I11918" s="4"/>
      <c r="J11918" s="4"/>
      <c r="K11918" s="4">
        <v>-1261326.0952695201</v>
      </c>
      <c r="L11918" s="4">
        <v>6610683.8920588698</v>
      </c>
      <c r="M11918" s="4">
        <v>577285.57610839105</v>
      </c>
      <c r="N11918" s="3">
        <v>-0.34297357682117102</v>
      </c>
      <c r="O11918" s="5">
        <v>1.1493459939956665</v>
      </c>
      <c r="P11918" s="3">
        <v>8.7326154112815857E-2</v>
      </c>
    </row>
    <row r="11919" spans="1:16" x14ac:dyDescent="0.25">
      <c r="A11919" s="1">
        <v>2022</v>
      </c>
      <c r="B11919" t="s">
        <v>812</v>
      </c>
      <c r="C11919" t="s">
        <v>2513</v>
      </c>
      <c r="D11919" t="s">
        <v>3403</v>
      </c>
      <c r="E11919" t="s">
        <v>3469</v>
      </c>
      <c r="F11919" t="s">
        <v>4283</v>
      </c>
      <c r="G11919" s="4"/>
      <c r="H11919" s="4"/>
      <c r="I11919" s="4"/>
      <c r="J11919" s="4"/>
      <c r="K11919" s="4">
        <v>-1485280.90430414</v>
      </c>
      <c r="L11919" s="4">
        <v>7099143.5886465097</v>
      </c>
      <c r="M11919" s="4">
        <v>251147.287570649</v>
      </c>
      <c r="N11919" s="3">
        <v>-0.22532486930975201</v>
      </c>
      <c r="O11919" s="5">
        <v>1.5068031549453735</v>
      </c>
      <c r="P11919" s="3">
        <v>3.5377126187086105E-2</v>
      </c>
    </row>
    <row r="11920" spans="1:16" x14ac:dyDescent="0.25">
      <c r="A11920" s="1">
        <v>2023</v>
      </c>
      <c r="B11920" t="s">
        <v>812</v>
      </c>
      <c r="C11920" t="s">
        <v>2513</v>
      </c>
      <c r="D11920" t="s">
        <v>3403</v>
      </c>
      <c r="E11920" t="s">
        <v>3469</v>
      </c>
      <c r="F11920" t="s">
        <v>4283</v>
      </c>
      <c r="G11920" s="4"/>
      <c r="H11920" s="4"/>
      <c r="I11920" s="4"/>
      <c r="J11920" s="4"/>
      <c r="K11920" s="4">
        <v>-1531789.4877178899</v>
      </c>
      <c r="L11920" s="4">
        <v>7806851.9814685201</v>
      </c>
      <c r="M11920" s="4">
        <v>653949.93833949906</v>
      </c>
      <c r="N11920" s="3">
        <v>-0.208914519807051</v>
      </c>
      <c r="O11920" s="5">
        <v>1.2353900671005249</v>
      </c>
      <c r="P11920" s="3">
        <v>8.3766147494316101E-2</v>
      </c>
    </row>
    <row r="11921" spans="1:16" x14ac:dyDescent="0.25">
      <c r="A11921" s="1">
        <v>2024</v>
      </c>
      <c r="B11921" t="s">
        <v>812</v>
      </c>
      <c r="C11921" t="s">
        <v>2513</v>
      </c>
      <c r="D11921" t="s">
        <v>3403</v>
      </c>
      <c r="E11921" t="s">
        <v>3469</v>
      </c>
      <c r="F11921" t="s">
        <v>4283</v>
      </c>
      <c r="G11921" s="4"/>
      <c r="H11921" s="4"/>
      <c r="I11921" s="4"/>
      <c r="J11921" s="4"/>
      <c r="K11921" s="4">
        <v>-3397878.5676664901</v>
      </c>
      <c r="L11921" s="4">
        <v>15185565.326381899</v>
      </c>
      <c r="M11921" s="4">
        <v>1778173.6481035801</v>
      </c>
      <c r="N11921" s="3">
        <v>-0.29555042524900998</v>
      </c>
      <c r="O11921" s="5">
        <v>1.2030856609344482</v>
      </c>
      <c r="P11921" s="3">
        <v>0.11709631234407425</v>
      </c>
    </row>
    <row r="11922" spans="1:16" x14ac:dyDescent="0.25">
      <c r="A11922" s="1">
        <v>2017</v>
      </c>
      <c r="B11922" t="s">
        <v>813</v>
      </c>
      <c r="C11922" t="s">
        <v>2514</v>
      </c>
      <c r="D11922" t="s">
        <v>3428</v>
      </c>
      <c r="E11922" t="s">
        <v>3469</v>
      </c>
      <c r="F11922" t="s">
        <v>4284</v>
      </c>
      <c r="G11922" s="4"/>
      <c r="H11922" s="4"/>
      <c r="I11922" s="4"/>
      <c r="J11922" s="4"/>
      <c r="K11922" s="4">
        <v>-654796.17417251098</v>
      </c>
      <c r="L11922" s="4">
        <v>1267000</v>
      </c>
      <c r="M11922" s="4">
        <v>1062000</v>
      </c>
      <c r="N11922" s="3">
        <v>-0.416395000216078</v>
      </c>
      <c r="P11922" s="3">
        <v>0.83820044994354248</v>
      </c>
    </row>
    <row r="11923" spans="1:16" x14ac:dyDescent="0.25">
      <c r="A11923" s="1">
        <v>2018</v>
      </c>
      <c r="B11923" t="s">
        <v>813</v>
      </c>
      <c r="C11923" t="s">
        <v>2514</v>
      </c>
      <c r="D11923" t="s">
        <v>3428</v>
      </c>
      <c r="E11923" t="s">
        <v>3469</v>
      </c>
      <c r="F11923" t="s">
        <v>4284</v>
      </c>
      <c r="G11923" s="4"/>
      <c r="H11923" s="4"/>
      <c r="I11923" s="4"/>
      <c r="J11923" s="4"/>
      <c r="K11923" s="4">
        <v>-2638785.6502847802</v>
      </c>
      <c r="L11923" s="4">
        <v>5525012</v>
      </c>
      <c r="M11923" s="4">
        <v>1184975</v>
      </c>
      <c r="N11923" s="3">
        <v>-0.79125438656458902</v>
      </c>
      <c r="O11923" s="5">
        <v>1.0463192462921143</v>
      </c>
      <c r="P11923" s="3">
        <v>0.21447464823722839</v>
      </c>
    </row>
    <row r="11924" spans="1:16" x14ac:dyDescent="0.25">
      <c r="A11924" s="1">
        <v>2019</v>
      </c>
      <c r="B11924" t="s">
        <v>813</v>
      </c>
      <c r="C11924" t="s">
        <v>2514</v>
      </c>
      <c r="D11924" t="s">
        <v>3428</v>
      </c>
      <c r="E11924" t="s">
        <v>3469</v>
      </c>
      <c r="F11924" t="s">
        <v>4284</v>
      </c>
      <c r="G11924" s="4"/>
      <c r="H11924" s="4"/>
      <c r="I11924" s="4"/>
      <c r="J11924" s="4"/>
      <c r="K11924" s="4">
        <v>-3191979.1276978198</v>
      </c>
      <c r="L11924" s="4">
        <v>3603945</v>
      </c>
      <c r="M11924" s="4">
        <v>1216059</v>
      </c>
      <c r="N11924" s="3">
        <v>-0.70099455098311703</v>
      </c>
      <c r="O11924" s="5">
        <v>2.4478821754455566</v>
      </c>
      <c r="P11924" s="3">
        <v>0.33742439746856689</v>
      </c>
    </row>
    <row r="11925" spans="1:16" x14ac:dyDescent="0.25">
      <c r="A11925" s="1">
        <v>2020</v>
      </c>
      <c r="B11925" t="s">
        <v>813</v>
      </c>
      <c r="C11925" t="s">
        <v>2514</v>
      </c>
      <c r="D11925" t="s">
        <v>3428</v>
      </c>
      <c r="E11925" t="s">
        <v>3469</v>
      </c>
      <c r="F11925" t="s">
        <v>4284</v>
      </c>
      <c r="G11925" s="4"/>
      <c r="H11925" s="4"/>
      <c r="I11925" s="4"/>
      <c r="J11925" s="4"/>
      <c r="K11925" s="4">
        <v>-3759679.60669688</v>
      </c>
      <c r="L11925" s="4">
        <v>3194228</v>
      </c>
      <c r="M11925" s="4">
        <v>1196045</v>
      </c>
      <c r="N11925" s="3">
        <v>-1.05259395129255</v>
      </c>
      <c r="O11925" s="5">
        <v>4.628471851348877</v>
      </c>
      <c r="P11925" s="3">
        <v>0.37443944811820984</v>
      </c>
    </row>
    <row r="11926" spans="1:16" x14ac:dyDescent="0.25">
      <c r="A11926" s="1">
        <v>2021</v>
      </c>
      <c r="B11926" t="s">
        <v>813</v>
      </c>
      <c r="C11926" t="s">
        <v>2514</v>
      </c>
      <c r="D11926" t="s">
        <v>3428</v>
      </c>
      <c r="E11926" t="s">
        <v>3469</v>
      </c>
      <c r="F11926" t="s">
        <v>4284</v>
      </c>
      <c r="G11926" s="4"/>
      <c r="H11926" s="4"/>
      <c r="I11926" s="4"/>
      <c r="J11926" s="4"/>
      <c r="K11926" s="4">
        <v>-3810250.6424230998</v>
      </c>
      <c r="L11926" s="4">
        <v>4589017</v>
      </c>
      <c r="M11926" s="4">
        <v>4695002</v>
      </c>
      <c r="N11926" s="3">
        <v>-1.0022942593188799</v>
      </c>
      <c r="O11926" s="5">
        <v>8.670832633972168</v>
      </c>
      <c r="P11926" s="3">
        <v>1.0230953693389893</v>
      </c>
    </row>
    <row r="11927" spans="1:16" x14ac:dyDescent="0.25">
      <c r="A11927" s="1">
        <v>2022</v>
      </c>
      <c r="B11927" t="s">
        <v>813</v>
      </c>
      <c r="C11927" t="s">
        <v>2514</v>
      </c>
      <c r="D11927" t="s">
        <v>3428</v>
      </c>
      <c r="E11927" t="s">
        <v>3469</v>
      </c>
      <c r="F11927" t="s">
        <v>4284</v>
      </c>
      <c r="G11927" s="4"/>
      <c r="H11927" s="4"/>
      <c r="I11927" s="4"/>
      <c r="J11927" s="4"/>
      <c r="K11927" s="4">
        <v>-3125333.70294595</v>
      </c>
      <c r="L11927" s="4">
        <v>4365365</v>
      </c>
      <c r="M11927" s="4">
        <v>1503771</v>
      </c>
      <c r="N11927" s="3">
        <v>-0.72080059029325005</v>
      </c>
      <c r="O11927" s="5">
        <v>5.4101810455322266</v>
      </c>
      <c r="P11927" s="3">
        <v>0.34447771310806274</v>
      </c>
    </row>
    <row r="11928" spans="1:16" x14ac:dyDescent="0.25">
      <c r="A11928" s="1">
        <v>2023</v>
      </c>
      <c r="B11928" t="s">
        <v>813</v>
      </c>
      <c r="C11928" t="s">
        <v>2514</v>
      </c>
      <c r="D11928" t="s">
        <v>3428</v>
      </c>
      <c r="E11928" t="s">
        <v>3469</v>
      </c>
      <c r="F11928" t="s">
        <v>4284</v>
      </c>
      <c r="G11928" s="4"/>
      <c r="H11928" s="4"/>
      <c r="I11928" s="4"/>
      <c r="J11928" s="4"/>
      <c r="K11928" s="4">
        <v>-4541773.18632825</v>
      </c>
      <c r="L11928" s="4">
        <v>2011152.7277432401</v>
      </c>
      <c r="M11928" s="4">
        <v>1543965.32350878</v>
      </c>
      <c r="N11928" s="3">
        <v>-1.4249626919895899</v>
      </c>
      <c r="O11928" s="5">
        <v>3.5615034103393555</v>
      </c>
      <c r="P11928" s="3">
        <v>0.76770168542861938</v>
      </c>
    </row>
    <row r="11929" spans="1:16" x14ac:dyDescent="0.25">
      <c r="A11929" s="1">
        <v>2024</v>
      </c>
      <c r="B11929" t="s">
        <v>813</v>
      </c>
      <c r="C11929" t="s">
        <v>2514</v>
      </c>
      <c r="D11929" t="s">
        <v>3428</v>
      </c>
      <c r="E11929" t="s">
        <v>3469</v>
      </c>
      <c r="F11929" t="s">
        <v>4284</v>
      </c>
      <c r="G11929" s="4"/>
      <c r="H11929" s="4"/>
      <c r="I11929" s="4"/>
      <c r="J11929" s="4"/>
      <c r="K11929" s="4">
        <v>-3372793.8674371601</v>
      </c>
      <c r="L11929" s="4">
        <v>2774375.8855155902</v>
      </c>
      <c r="M11929" s="4">
        <v>1059888.3863663101</v>
      </c>
      <c r="N11929" s="3">
        <v>-1.46593939064728</v>
      </c>
      <c r="O11929" s="5">
        <v>4.2873106002807617</v>
      </c>
      <c r="P11929" s="3">
        <v>0.38202768564224243</v>
      </c>
    </row>
    <row r="11930" spans="1:16" x14ac:dyDescent="0.25">
      <c r="A11930" s="1">
        <v>2016</v>
      </c>
      <c r="B11930" t="s">
        <v>815</v>
      </c>
      <c r="C11930" t="s">
        <v>2516</v>
      </c>
      <c r="D11930" t="s">
        <v>3449</v>
      </c>
      <c r="E11930" t="s">
        <v>3469</v>
      </c>
      <c r="F11930" t="s">
        <v>4286</v>
      </c>
      <c r="G11930" s="4"/>
      <c r="H11930" s="4"/>
      <c r="I11930" s="4"/>
      <c r="J11930" s="4"/>
      <c r="K11930" s="4">
        <v>-183.27025657835901</v>
      </c>
      <c r="L11930" s="4">
        <v>0</v>
      </c>
      <c r="M11930" s="4">
        <v>146.02020442828601</v>
      </c>
      <c r="N11930" s="3">
        <v>-9.84</v>
      </c>
    </row>
    <row r="11931" spans="1:16" x14ac:dyDescent="0.25">
      <c r="A11931" s="1">
        <v>2018</v>
      </c>
      <c r="B11931" t="s">
        <v>815</v>
      </c>
      <c r="C11931" t="s">
        <v>2516</v>
      </c>
      <c r="D11931" t="s">
        <v>3449</v>
      </c>
      <c r="E11931" t="s">
        <v>3469</v>
      </c>
      <c r="F11931" t="s">
        <v>4286</v>
      </c>
      <c r="G11931" s="4"/>
      <c r="H11931" s="4"/>
      <c r="I11931" s="4"/>
      <c r="J11931" s="4"/>
      <c r="K11931" s="4">
        <v>-129236.33779672701</v>
      </c>
      <c r="L11931" s="4">
        <v>228172.67337286001</v>
      </c>
      <c r="M11931" s="4">
        <v>233552.43192029599</v>
      </c>
      <c r="N11931" s="3">
        <v>-1.1332483398700399</v>
      </c>
      <c r="P11931" s="3">
        <v>1.0235775709152222</v>
      </c>
    </row>
    <row r="11932" spans="1:16" x14ac:dyDescent="0.25">
      <c r="A11932" s="1">
        <v>2019</v>
      </c>
      <c r="B11932" t="s">
        <v>815</v>
      </c>
      <c r="C11932" t="s">
        <v>2516</v>
      </c>
      <c r="D11932" t="s">
        <v>3449</v>
      </c>
      <c r="E11932" t="s">
        <v>3469</v>
      </c>
      <c r="F11932" t="s">
        <v>4286</v>
      </c>
      <c r="G11932" s="4"/>
      <c r="H11932" s="4"/>
      <c r="I11932" s="4"/>
      <c r="J11932" s="4"/>
      <c r="K11932" s="4">
        <v>-1602579.1505791501</v>
      </c>
      <c r="L11932" s="4">
        <v>3791214.46121446</v>
      </c>
      <c r="M11932" s="4">
        <v>197263.60126360101</v>
      </c>
      <c r="N11932" s="3">
        <v>-0.80985327327213696</v>
      </c>
      <c r="O11932" s="5">
        <v>4.1422805786132813</v>
      </c>
      <c r="P11932" s="3">
        <v>5.2031770348548889E-2</v>
      </c>
    </row>
    <row r="11933" spans="1:16" x14ac:dyDescent="0.25">
      <c r="A11933" s="1">
        <v>2020</v>
      </c>
      <c r="B11933" t="s">
        <v>815</v>
      </c>
      <c r="C11933" t="s">
        <v>2516</v>
      </c>
      <c r="D11933" t="s">
        <v>3449</v>
      </c>
      <c r="E11933" t="s">
        <v>3469</v>
      </c>
      <c r="F11933" t="s">
        <v>4286</v>
      </c>
      <c r="G11933" s="4"/>
      <c r="H11933" s="4"/>
      <c r="I11933" s="4"/>
      <c r="J11933" s="4"/>
      <c r="K11933" s="4">
        <v>-3643418.2736772401</v>
      </c>
      <c r="L11933" s="4">
        <v>4515579.8351807604</v>
      </c>
      <c r="M11933" s="4">
        <v>1052637.9360324701</v>
      </c>
      <c r="N11933" s="3">
        <v>-0.89414225605097797</v>
      </c>
      <c r="O11933" s="5">
        <v>3.1537866592407227</v>
      </c>
      <c r="P11933" s="3">
        <v>0.23311246931552887</v>
      </c>
    </row>
    <row r="11934" spans="1:16" x14ac:dyDescent="0.25">
      <c r="A11934" s="1">
        <v>2021</v>
      </c>
      <c r="B11934" t="s">
        <v>815</v>
      </c>
      <c r="C11934" t="s">
        <v>2516</v>
      </c>
      <c r="D11934" t="s">
        <v>3449</v>
      </c>
      <c r="E11934" t="s">
        <v>3469</v>
      </c>
      <c r="F11934" t="s">
        <v>4286</v>
      </c>
      <c r="G11934" s="4"/>
      <c r="H11934" s="4"/>
      <c r="I11934" s="4"/>
      <c r="J11934" s="4"/>
      <c r="K11934" s="4">
        <v>-6349567.7406293796</v>
      </c>
      <c r="L11934" s="4">
        <v>16087997.960545599</v>
      </c>
      <c r="M11934" s="4">
        <v>1941865.0510988301</v>
      </c>
      <c r="N11934" s="3">
        <v>-0.60541097320264503</v>
      </c>
      <c r="O11934" s="5">
        <v>5.3604273796081543</v>
      </c>
      <c r="P11934" s="3">
        <v>0.12070271372795105</v>
      </c>
    </row>
    <row r="11935" spans="1:16" x14ac:dyDescent="0.25">
      <c r="A11935" s="1">
        <v>2022</v>
      </c>
      <c r="B11935" t="s">
        <v>815</v>
      </c>
      <c r="C11935" t="s">
        <v>2516</v>
      </c>
      <c r="D11935" t="s">
        <v>3449</v>
      </c>
      <c r="E11935" t="s">
        <v>3469</v>
      </c>
      <c r="F11935" t="s">
        <v>4286</v>
      </c>
      <c r="G11935" s="4"/>
      <c r="H11935" s="4"/>
      <c r="I11935" s="4"/>
      <c r="J11935" s="4"/>
      <c r="K11935" s="4">
        <v>-6902900.4809981603</v>
      </c>
      <c r="L11935" s="4">
        <v>9394790.4518070202</v>
      </c>
      <c r="M11935" s="4">
        <v>3316576.14884029</v>
      </c>
      <c r="N11935" s="3">
        <v>-0.57061724155934401</v>
      </c>
      <c r="O11935" s="5">
        <v>2.2715034484863281</v>
      </c>
      <c r="P11935" s="3">
        <v>0.35302290320396423</v>
      </c>
    </row>
    <row r="11936" spans="1:16" x14ac:dyDescent="0.25">
      <c r="A11936" s="1">
        <v>2023</v>
      </c>
      <c r="B11936" t="s">
        <v>815</v>
      </c>
      <c r="C11936" t="s">
        <v>2516</v>
      </c>
      <c r="D11936" t="s">
        <v>3449</v>
      </c>
      <c r="E11936" t="s">
        <v>3469</v>
      </c>
      <c r="F11936" t="s">
        <v>4286</v>
      </c>
      <c r="G11936" s="4"/>
      <c r="H11936" s="4"/>
      <c r="I11936" s="4"/>
      <c r="J11936" s="4"/>
      <c r="K11936" s="4">
        <v>-4532239.4427223904</v>
      </c>
      <c r="L11936" s="4">
        <v>3920335.2998033501</v>
      </c>
      <c r="M11936" s="4">
        <v>1169315.0684931499</v>
      </c>
      <c r="N11936" s="3">
        <v>-0.69936444590352298</v>
      </c>
      <c r="O11936" s="5">
        <v>0.89601272344589233</v>
      </c>
      <c r="P11936" s="3">
        <v>0.29826915264129639</v>
      </c>
    </row>
    <row r="11937" spans="1:16" x14ac:dyDescent="0.25">
      <c r="A11937" s="1">
        <v>2018</v>
      </c>
      <c r="B11937" t="s">
        <v>816</v>
      </c>
      <c r="C11937" t="s">
        <v>2517</v>
      </c>
      <c r="D11937" t="s">
        <v>3436</v>
      </c>
      <c r="E11937" t="s">
        <v>3469</v>
      </c>
      <c r="F11937" t="s">
        <v>4287</v>
      </c>
      <c r="G11937" s="4"/>
      <c r="H11937" s="4"/>
      <c r="I11937" s="4"/>
      <c r="J11937" s="4"/>
      <c r="K11937" s="4">
        <v>-1628399.0300569599</v>
      </c>
      <c r="L11937" s="4">
        <v>5275289.7140923701</v>
      </c>
      <c r="M11937" s="4">
        <v>890901.14475835999</v>
      </c>
      <c r="N11937" s="3">
        <v>-0.423019843521376</v>
      </c>
      <c r="O11937" s="5">
        <v>1.3824234008789063</v>
      </c>
      <c r="P11937" s="3">
        <v>0.16888193786144257</v>
      </c>
    </row>
    <row r="11938" spans="1:16" x14ac:dyDescent="0.25">
      <c r="A11938" s="1">
        <v>2019</v>
      </c>
      <c r="B11938" t="s">
        <v>816</v>
      </c>
      <c r="C11938" t="s">
        <v>2517</v>
      </c>
      <c r="D11938" t="s">
        <v>3436</v>
      </c>
      <c r="E11938" t="s">
        <v>3469</v>
      </c>
      <c r="F11938" t="s">
        <v>4287</v>
      </c>
      <c r="G11938" s="4"/>
      <c r="H11938" s="4"/>
      <c r="I11938" s="4"/>
      <c r="J11938" s="4"/>
      <c r="K11938" s="4">
        <v>-3139007.9337218301</v>
      </c>
      <c r="L11938" s="4">
        <v>802644.10587657103</v>
      </c>
      <c r="M11938" s="4">
        <v>633908.58667415602</v>
      </c>
      <c r="N11938" s="3">
        <v>-1.03649438740931</v>
      </c>
      <c r="O11938" s="5">
        <v>3.4301114082336426</v>
      </c>
      <c r="P11938" s="3">
        <v>0.78977543115615845</v>
      </c>
    </row>
    <row r="11939" spans="1:16" x14ac:dyDescent="0.25">
      <c r="A11939" s="1">
        <v>2020</v>
      </c>
      <c r="B11939" t="s">
        <v>816</v>
      </c>
      <c r="C11939" t="s">
        <v>2517</v>
      </c>
      <c r="D11939" t="s">
        <v>3436</v>
      </c>
      <c r="E11939" t="s">
        <v>3469</v>
      </c>
      <c r="F11939" t="s">
        <v>4287</v>
      </c>
      <c r="G11939" s="4"/>
      <c r="H11939" s="4"/>
      <c r="I11939" s="4"/>
      <c r="J11939" s="4"/>
      <c r="K11939" s="4">
        <v>-2779217.6716344398</v>
      </c>
      <c r="L11939" s="4">
        <v>1635731.04769526</v>
      </c>
      <c r="M11939" s="4">
        <v>1205290.4109378201</v>
      </c>
      <c r="N11939" s="3">
        <v>-2.2098353655440399</v>
      </c>
      <c r="O11939" s="5">
        <v>11.588767051696777</v>
      </c>
      <c r="P11939" s="3">
        <v>0.73685121536254883</v>
      </c>
    </row>
    <row r="11940" spans="1:16" x14ac:dyDescent="0.25">
      <c r="A11940" s="1">
        <v>2021</v>
      </c>
      <c r="B11940" t="s">
        <v>816</v>
      </c>
      <c r="C11940" t="s">
        <v>2517</v>
      </c>
      <c r="D11940" t="s">
        <v>3436</v>
      </c>
      <c r="E11940" t="s">
        <v>3469</v>
      </c>
      <c r="F11940" t="s">
        <v>4287</v>
      </c>
      <c r="G11940" s="4"/>
      <c r="H11940" s="4"/>
      <c r="I11940" s="4"/>
      <c r="J11940" s="4"/>
      <c r="K11940" s="4">
        <v>-2691559.5211302401</v>
      </c>
      <c r="L11940" s="4">
        <v>3918637.8783368799</v>
      </c>
      <c r="M11940" s="4">
        <v>1021604.31534547</v>
      </c>
      <c r="N11940" s="3">
        <v>-0.98554072965849804</v>
      </c>
      <c r="O11940" s="5">
        <v>6.2941770553588867</v>
      </c>
      <c r="P11940" s="3">
        <v>0.2607039213180542</v>
      </c>
    </row>
    <row r="11941" spans="1:16" x14ac:dyDescent="0.25">
      <c r="A11941" s="1">
        <v>2022</v>
      </c>
      <c r="B11941" t="s">
        <v>816</v>
      </c>
      <c r="C11941" t="s">
        <v>2517</v>
      </c>
      <c r="D11941" t="s">
        <v>3436</v>
      </c>
      <c r="E11941" t="s">
        <v>3469</v>
      </c>
      <c r="F11941" t="s">
        <v>4287</v>
      </c>
      <c r="G11941" s="4"/>
      <c r="H11941" s="4"/>
      <c r="I11941" s="4"/>
      <c r="J11941" s="4"/>
      <c r="K11941" s="4">
        <v>-2990707.0541906799</v>
      </c>
      <c r="L11941" s="4">
        <v>2115287.03211653</v>
      </c>
      <c r="M11941" s="4">
        <v>793227.18663559901</v>
      </c>
      <c r="N11941" s="3">
        <v>-1.03258547316406</v>
      </c>
      <c r="O11941" s="5">
        <v>8.4601869583129883</v>
      </c>
      <c r="P11941" s="3">
        <v>0.37499743700027466</v>
      </c>
    </row>
    <row r="11942" spans="1:16" x14ac:dyDescent="0.25">
      <c r="A11942" s="1">
        <v>2023</v>
      </c>
      <c r="B11942" t="s">
        <v>816</v>
      </c>
      <c r="C11942" t="s">
        <v>2517</v>
      </c>
      <c r="D11942" t="s">
        <v>3436</v>
      </c>
      <c r="E11942" t="s">
        <v>3469</v>
      </c>
      <c r="F11942" t="s">
        <v>4287</v>
      </c>
      <c r="G11942" s="4"/>
      <c r="H11942" s="4"/>
      <c r="I11942" s="4"/>
      <c r="J11942" s="4"/>
      <c r="K11942" s="4">
        <v>-1977738.80947679</v>
      </c>
      <c r="L11942" s="4">
        <v>444629.29795768298</v>
      </c>
      <c r="M11942" s="4">
        <v>484018.98626424099</v>
      </c>
      <c r="N11942" s="3">
        <v>-1.5457243200131601</v>
      </c>
      <c r="O11942" s="5">
        <v>7.1052751541137695</v>
      </c>
      <c r="P11942" s="3">
        <v>1.0885899066925049</v>
      </c>
    </row>
    <row r="11943" spans="1:16" x14ac:dyDescent="0.25">
      <c r="A11943" s="1">
        <v>2024</v>
      </c>
      <c r="B11943" t="s">
        <v>816</v>
      </c>
      <c r="C11943" t="s">
        <v>2517</v>
      </c>
      <c r="D11943" t="s">
        <v>3436</v>
      </c>
      <c r="E11943" t="s">
        <v>3469</v>
      </c>
      <c r="F11943" t="s">
        <v>4287</v>
      </c>
      <c r="G11943" s="4"/>
      <c r="H11943" s="4"/>
      <c r="I11943" s="4"/>
      <c r="J11943" s="4"/>
      <c r="K11943" s="4">
        <v>-1629199.58670783</v>
      </c>
      <c r="L11943" s="4">
        <v>857450.08630876895</v>
      </c>
      <c r="M11943" s="4">
        <v>731640.36156877805</v>
      </c>
      <c r="N11943" s="3">
        <v>-2.5831523031987</v>
      </c>
      <c r="O11943" s="5">
        <v>19.960689544677734</v>
      </c>
      <c r="P11943" s="3">
        <v>0.85327458381652832</v>
      </c>
    </row>
    <row r="11944" spans="1:16" x14ac:dyDescent="0.25">
      <c r="A11944" s="1">
        <v>2017</v>
      </c>
      <c r="B11944" t="s">
        <v>817</v>
      </c>
      <c r="C11944" t="s">
        <v>2518</v>
      </c>
      <c r="D11944" t="s">
        <v>3435</v>
      </c>
      <c r="E11944" t="s">
        <v>3469</v>
      </c>
      <c r="F11944" t="s">
        <v>4288</v>
      </c>
      <c r="G11944" s="4"/>
      <c r="H11944" s="4"/>
      <c r="I11944" s="4"/>
      <c r="J11944" s="4"/>
      <c r="K11944" s="4">
        <v>-4981575.9336546101</v>
      </c>
      <c r="L11944" s="4">
        <v>21688158.976842102</v>
      </c>
      <c r="M11944" s="4">
        <v>18207549.171066899</v>
      </c>
      <c r="N11944" s="3">
        <v>-0.23604461881970101</v>
      </c>
      <c r="P11944" s="3">
        <v>0.83951568603515625</v>
      </c>
    </row>
    <row r="11945" spans="1:16" x14ac:dyDescent="0.25">
      <c r="A11945" s="1">
        <v>2018</v>
      </c>
      <c r="B11945" t="s">
        <v>817</v>
      </c>
      <c r="C11945" t="s">
        <v>2518</v>
      </c>
      <c r="D11945" t="s">
        <v>3435</v>
      </c>
      <c r="E11945" t="s">
        <v>3469</v>
      </c>
      <c r="F11945" t="s">
        <v>4288</v>
      </c>
      <c r="G11945" s="4"/>
      <c r="H11945" s="4"/>
      <c r="I11945" s="4"/>
      <c r="J11945" s="4"/>
      <c r="K11945" s="4">
        <v>-670619.323607133</v>
      </c>
      <c r="L11945" s="4">
        <v>16646311.223621201</v>
      </c>
      <c r="M11945" s="4">
        <v>9772833.2556125503</v>
      </c>
      <c r="N11945" s="3">
        <v>-3.5734842968734998E-2</v>
      </c>
      <c r="P11945" s="3">
        <v>0.58708703517913818</v>
      </c>
    </row>
    <row r="11946" spans="1:16" x14ac:dyDescent="0.25">
      <c r="A11946" s="1">
        <v>2019</v>
      </c>
      <c r="B11946" t="s">
        <v>817</v>
      </c>
      <c r="C11946" t="s">
        <v>2518</v>
      </c>
      <c r="D11946" t="s">
        <v>3435</v>
      </c>
      <c r="E11946" t="s">
        <v>3469</v>
      </c>
      <c r="F11946" t="s">
        <v>4288</v>
      </c>
      <c r="G11946" s="4"/>
      <c r="H11946" s="4"/>
      <c r="I11946" s="4"/>
      <c r="J11946" s="4"/>
      <c r="K11946" s="4">
        <v>949104.94910494902</v>
      </c>
      <c r="L11946" s="4">
        <v>25189189.189189199</v>
      </c>
      <c r="M11946" s="4">
        <v>8896454.8964549005</v>
      </c>
      <c r="N11946" s="3">
        <v>4.6324373404602E-2</v>
      </c>
      <c r="O11946" s="5">
        <v>24.587490081787109</v>
      </c>
      <c r="P11946" s="3">
        <v>0.35318544507026672</v>
      </c>
    </row>
    <row r="11947" spans="1:16" x14ac:dyDescent="0.25">
      <c r="A11947" s="1">
        <v>2020</v>
      </c>
      <c r="B11947" t="s">
        <v>817</v>
      </c>
      <c r="C11947" t="s">
        <v>2518</v>
      </c>
      <c r="D11947" t="s">
        <v>3435</v>
      </c>
      <c r="E11947" t="s">
        <v>3469</v>
      </c>
      <c r="F11947" t="s">
        <v>4288</v>
      </c>
      <c r="G11947" s="4"/>
      <c r="H11947" s="4"/>
      <c r="I11947" s="4"/>
      <c r="J11947" s="4"/>
      <c r="K11947" s="4">
        <v>-9010532.4185911696</v>
      </c>
      <c r="L11947" s="4">
        <v>54758223.706914403</v>
      </c>
      <c r="M11947" s="4">
        <v>15301685.4630537</v>
      </c>
      <c r="N11947" s="3">
        <v>-0.22661193032399199</v>
      </c>
      <c r="O11947" s="5">
        <v>6.7575855255126953</v>
      </c>
      <c r="P11947" s="3">
        <v>0.27944087982177734</v>
      </c>
    </row>
    <row r="11948" spans="1:16" x14ac:dyDescent="0.25">
      <c r="A11948" s="1">
        <v>2021</v>
      </c>
      <c r="B11948" t="s">
        <v>817</v>
      </c>
      <c r="C11948" t="s">
        <v>2518</v>
      </c>
      <c r="D11948" t="s">
        <v>3435</v>
      </c>
      <c r="E11948" t="s">
        <v>3469</v>
      </c>
      <c r="F11948" t="s">
        <v>4288</v>
      </c>
      <c r="G11948" s="4"/>
      <c r="H11948" s="4"/>
      <c r="I11948" s="4"/>
      <c r="J11948" s="4"/>
      <c r="K11948" s="4">
        <v>3121415.0214817501</v>
      </c>
      <c r="L11948" s="4">
        <v>68380958.093709901</v>
      </c>
      <c r="M11948" s="4">
        <v>20608237.296523198</v>
      </c>
      <c r="N11948" s="3">
        <v>4.8822536004128003E-2</v>
      </c>
      <c r="O11948" s="5">
        <v>14.542956352233887</v>
      </c>
      <c r="P11948" s="3">
        <v>0.3013739287853241</v>
      </c>
    </row>
    <row r="11949" spans="1:16" x14ac:dyDescent="0.25">
      <c r="A11949" s="1">
        <v>2022</v>
      </c>
      <c r="B11949" t="s">
        <v>817</v>
      </c>
      <c r="C11949" t="s">
        <v>2518</v>
      </c>
      <c r="D11949" t="s">
        <v>3435</v>
      </c>
      <c r="E11949" t="s">
        <v>3469</v>
      </c>
      <c r="F11949" t="s">
        <v>4288</v>
      </c>
      <c r="G11949" s="4"/>
      <c r="H11949" s="4"/>
      <c r="I11949" s="4"/>
      <c r="J11949" s="4"/>
      <c r="K11949" s="4">
        <v>-5797511.5073806001</v>
      </c>
      <c r="L11949" s="4">
        <v>69054635.041785404</v>
      </c>
      <c r="M11949" s="4">
        <v>31622350.887120701</v>
      </c>
      <c r="N11949" s="3">
        <v>-8.7847164129162006E-2</v>
      </c>
      <c r="O11949" s="5">
        <v>2.8035697937011719</v>
      </c>
      <c r="P11949" s="3">
        <v>0.45793235301971436</v>
      </c>
    </row>
    <row r="11950" spans="1:16" x14ac:dyDescent="0.25">
      <c r="A11950" s="1">
        <v>2023</v>
      </c>
      <c r="B11950" t="s">
        <v>817</v>
      </c>
      <c r="C11950" t="s">
        <v>2518</v>
      </c>
      <c r="D11950" t="s">
        <v>3435</v>
      </c>
      <c r="E11950" t="s">
        <v>3469</v>
      </c>
      <c r="F11950" t="s">
        <v>4288</v>
      </c>
      <c r="G11950" s="4"/>
      <c r="H11950" s="4"/>
      <c r="I11950" s="4"/>
      <c r="J11950" s="4"/>
      <c r="K11950" s="4">
        <v>-17667566.576675698</v>
      </c>
      <c r="L11950" s="4">
        <v>24780855.247808602</v>
      </c>
      <c r="M11950" s="4">
        <v>18268173.182681698</v>
      </c>
      <c r="N11950" s="3">
        <v>-0.38624307781987799</v>
      </c>
      <c r="O11950" s="5">
        <v>3.7517397403717041</v>
      </c>
      <c r="P11950" s="3">
        <v>0.73718899488449097</v>
      </c>
    </row>
    <row r="11951" spans="1:16" x14ac:dyDescent="0.25">
      <c r="A11951" s="1">
        <v>2024</v>
      </c>
      <c r="B11951" t="s">
        <v>817</v>
      </c>
      <c r="C11951" t="s">
        <v>2518</v>
      </c>
      <c r="D11951" t="s">
        <v>3435</v>
      </c>
      <c r="E11951" t="s">
        <v>3469</v>
      </c>
      <c r="F11951" t="s">
        <v>4288</v>
      </c>
      <c r="G11951" s="4"/>
      <c r="H11951" s="4"/>
      <c r="I11951" s="4"/>
      <c r="J11951" s="4"/>
      <c r="K11951" s="4">
        <v>-10978512.330575399</v>
      </c>
      <c r="L11951" s="4">
        <v>16643443.360690201</v>
      </c>
      <c r="M11951" s="4">
        <v>15076703.5795004</v>
      </c>
      <c r="N11951" s="3">
        <v>-0.530005310674456</v>
      </c>
      <c r="O11951" s="5">
        <v>1.8295779228210449</v>
      </c>
      <c r="P11951" s="3">
        <v>0.905864417552948</v>
      </c>
    </row>
    <row r="11952" spans="1:16" x14ac:dyDescent="0.25">
      <c r="A11952" s="1">
        <v>2019</v>
      </c>
      <c r="B11952" t="s">
        <v>818</v>
      </c>
      <c r="C11952" t="s">
        <v>2519</v>
      </c>
      <c r="D11952" t="s">
        <v>3403</v>
      </c>
      <c r="E11952" t="s">
        <v>3469</v>
      </c>
      <c r="F11952" t="s">
        <v>4289</v>
      </c>
      <c r="G11952" s="4"/>
      <c r="H11952" s="4"/>
      <c r="I11952" s="4"/>
      <c r="J11952" s="4"/>
      <c r="K11952" s="4">
        <v>-674607.17545460898</v>
      </c>
      <c r="L11952" s="4">
        <v>4321081.9349856097</v>
      </c>
      <c r="M11952" s="4">
        <v>547741.34662641305</v>
      </c>
      <c r="N11952" s="3">
        <v>-0.18698176328288499</v>
      </c>
      <c r="O11952" s="5">
        <v>0.94592481851577759</v>
      </c>
      <c r="P11952" s="3">
        <v>0.12676022946834564</v>
      </c>
    </row>
    <row r="11953" spans="1:16" x14ac:dyDescent="0.25">
      <c r="A11953" s="1">
        <v>2020</v>
      </c>
      <c r="B11953" t="s">
        <v>818</v>
      </c>
      <c r="C11953" t="s">
        <v>2519</v>
      </c>
      <c r="D11953" t="s">
        <v>3403</v>
      </c>
      <c r="E11953" t="s">
        <v>3469</v>
      </c>
      <c r="F11953" t="s">
        <v>4289</v>
      </c>
      <c r="G11953" s="4"/>
      <c r="H11953" s="4"/>
      <c r="I11953" s="4"/>
      <c r="J11953" s="4"/>
      <c r="K11953" s="4">
        <v>-584986.65086827101</v>
      </c>
      <c r="L11953" s="4">
        <v>5001122.5581091195</v>
      </c>
      <c r="M11953" s="4">
        <v>62158.481507413198</v>
      </c>
      <c r="N11953" s="3">
        <v>-0.120164595655341</v>
      </c>
      <c r="O11953" s="5">
        <v>1.7073674201965332</v>
      </c>
      <c r="P11953" s="3">
        <v>1.2428905814886093E-2</v>
      </c>
    </row>
    <row r="11954" spans="1:16" x14ac:dyDescent="0.25">
      <c r="A11954" s="1">
        <v>2021</v>
      </c>
      <c r="B11954" t="s">
        <v>818</v>
      </c>
      <c r="C11954" t="s">
        <v>2519</v>
      </c>
      <c r="D11954" t="s">
        <v>3403</v>
      </c>
      <c r="E11954" t="s">
        <v>3469</v>
      </c>
      <c r="F11954" t="s">
        <v>4289</v>
      </c>
      <c r="G11954" s="4"/>
      <c r="H11954" s="4"/>
      <c r="I11954" s="4"/>
      <c r="J11954" s="4"/>
      <c r="K11954" s="4">
        <v>-1767199.3088477701</v>
      </c>
      <c r="L11954" s="4">
        <v>8664529.8059401307</v>
      </c>
      <c r="M11954" s="4">
        <v>584075.18458556302</v>
      </c>
      <c r="N11954" s="3">
        <v>-0.26408552300429999</v>
      </c>
      <c r="O11954" s="5">
        <v>1.9106549024581909</v>
      </c>
      <c r="P11954" s="3">
        <v>6.7409910261631012E-2</v>
      </c>
    </row>
    <row r="11955" spans="1:16" x14ac:dyDescent="0.25">
      <c r="A11955" s="1">
        <v>2022</v>
      </c>
      <c r="B11955" t="s">
        <v>818</v>
      </c>
      <c r="C11955" t="s">
        <v>2519</v>
      </c>
      <c r="D11955" t="s">
        <v>3403</v>
      </c>
      <c r="E11955" t="s">
        <v>3469</v>
      </c>
      <c r="F11955" t="s">
        <v>4289</v>
      </c>
      <c r="G11955" s="4"/>
      <c r="H11955" s="4"/>
      <c r="I11955" s="4"/>
      <c r="J11955" s="4"/>
      <c r="K11955" s="4">
        <v>-1323136.9823815599</v>
      </c>
      <c r="L11955" s="4">
        <v>7940969.3550804602</v>
      </c>
      <c r="M11955" s="4">
        <v>393581.46316205402</v>
      </c>
      <c r="N11955" s="3">
        <v>-0.16465087248496299</v>
      </c>
      <c r="O11955" s="5">
        <v>1.1029814481735229</v>
      </c>
      <c r="P11955" s="3">
        <v>4.956340417265892E-2</v>
      </c>
    </row>
    <row r="11956" spans="1:16" x14ac:dyDescent="0.25">
      <c r="A11956" s="1">
        <v>2023</v>
      </c>
      <c r="B11956" t="s">
        <v>818</v>
      </c>
      <c r="C11956" t="s">
        <v>2519</v>
      </c>
      <c r="D11956" t="s">
        <v>3403</v>
      </c>
      <c r="E11956" t="s">
        <v>3469</v>
      </c>
      <c r="F11956" t="s">
        <v>4289</v>
      </c>
      <c r="G11956" s="4"/>
      <c r="H11956" s="4"/>
      <c r="I11956" s="4"/>
      <c r="J11956" s="4"/>
      <c r="K11956" s="4">
        <v>-1205885.19711529</v>
      </c>
      <c r="L11956" s="4">
        <v>7673105.28932261</v>
      </c>
      <c r="M11956" s="4">
        <v>655859.65963648201</v>
      </c>
      <c r="N11956" s="3">
        <v>-0.15449608851610899</v>
      </c>
      <c r="O11956" s="5">
        <v>0.49119386076927185</v>
      </c>
      <c r="P11956" s="3">
        <v>8.5475131869316101E-2</v>
      </c>
    </row>
    <row r="11957" spans="1:16" x14ac:dyDescent="0.25">
      <c r="A11957" s="1">
        <v>2024</v>
      </c>
      <c r="B11957" t="s">
        <v>818</v>
      </c>
      <c r="C11957" t="s">
        <v>2519</v>
      </c>
      <c r="D11957" t="s">
        <v>3403</v>
      </c>
      <c r="E11957" t="s">
        <v>3469</v>
      </c>
      <c r="F11957" t="s">
        <v>4289</v>
      </c>
      <c r="G11957" s="4"/>
      <c r="H11957" s="4"/>
      <c r="I11957" s="4"/>
      <c r="J11957" s="4"/>
      <c r="K11957" s="4">
        <v>-2171128.3247437002</v>
      </c>
      <c r="L11957" s="4">
        <v>5658689.9628160801</v>
      </c>
      <c r="M11957" s="4">
        <v>386121.30248903402</v>
      </c>
      <c r="N11957" s="3">
        <v>-0.34380901424949001</v>
      </c>
      <c r="O11957" s="5">
        <v>2.3635711669921875</v>
      </c>
      <c r="P11957" s="3">
        <v>6.8235106766223907E-2</v>
      </c>
    </row>
    <row r="11958" spans="1:16" x14ac:dyDescent="0.25">
      <c r="A11958" s="1">
        <v>2019</v>
      </c>
      <c r="B11958" t="s">
        <v>820</v>
      </c>
      <c r="C11958" t="s">
        <v>2521</v>
      </c>
      <c r="D11958" t="s">
        <v>3407</v>
      </c>
      <c r="E11958" t="s">
        <v>3469</v>
      </c>
      <c r="F11958" t="s">
        <v>4291</v>
      </c>
      <c r="G11958" s="4"/>
      <c r="H11958" s="4"/>
      <c r="I11958" s="4"/>
      <c r="J11958" s="4"/>
      <c r="K11958" s="4">
        <v>-5065208.1126448102</v>
      </c>
      <c r="L11958" s="4">
        <v>3787681</v>
      </c>
      <c r="M11958" s="4">
        <v>4960230</v>
      </c>
      <c r="N11958" s="3">
        <v>-1.5984129326012</v>
      </c>
      <c r="O11958" s="5">
        <v>3.1062407493591309</v>
      </c>
      <c r="P11958" s="3">
        <v>1.3095691204071045</v>
      </c>
    </row>
    <row r="11959" spans="1:16" x14ac:dyDescent="0.25">
      <c r="A11959" s="1">
        <v>2020</v>
      </c>
      <c r="B11959" t="s">
        <v>820</v>
      </c>
      <c r="C11959" t="s">
        <v>2521</v>
      </c>
      <c r="D11959" t="s">
        <v>3407</v>
      </c>
      <c r="E11959" t="s">
        <v>3469</v>
      </c>
      <c r="F11959" t="s">
        <v>4291</v>
      </c>
      <c r="G11959" s="4"/>
      <c r="H11959" s="4"/>
      <c r="I11959" s="4"/>
      <c r="J11959" s="4"/>
      <c r="K11959" s="4">
        <v>-4412665.3201483404</v>
      </c>
      <c r="L11959" s="4">
        <v>6683299</v>
      </c>
      <c r="M11959" s="4">
        <v>4834098</v>
      </c>
      <c r="N11959" s="3">
        <v>-0.81459077505323696</v>
      </c>
      <c r="O11959" s="5">
        <v>4.6726565361022949</v>
      </c>
      <c r="P11959" s="3">
        <v>0.72331017255783081</v>
      </c>
    </row>
    <row r="11960" spans="1:16" x14ac:dyDescent="0.25">
      <c r="A11960" s="1">
        <v>2021</v>
      </c>
      <c r="B11960" t="s">
        <v>820</v>
      </c>
      <c r="C11960" t="s">
        <v>2521</v>
      </c>
      <c r="D11960" t="s">
        <v>3407</v>
      </c>
      <c r="E11960" t="s">
        <v>3469</v>
      </c>
      <c r="F11960" t="s">
        <v>4291</v>
      </c>
      <c r="G11960" s="4"/>
      <c r="H11960" s="4"/>
      <c r="I11960" s="4"/>
      <c r="J11960" s="4"/>
      <c r="K11960" s="4">
        <v>-1447638.6841971499</v>
      </c>
      <c r="L11960" s="4">
        <v>1311552.11592772</v>
      </c>
      <c r="M11960" s="4">
        <v>981783.92780653504</v>
      </c>
      <c r="N11960" s="3">
        <v>-0.380065157758121</v>
      </c>
      <c r="O11960" s="5">
        <v>19.562559127807617</v>
      </c>
      <c r="P11960" s="3">
        <v>0.74856644868850708</v>
      </c>
    </row>
    <row r="11961" spans="1:16" x14ac:dyDescent="0.25">
      <c r="A11961" s="1">
        <v>2022</v>
      </c>
      <c r="B11961" t="s">
        <v>820</v>
      </c>
      <c r="C11961" t="s">
        <v>2521</v>
      </c>
      <c r="D11961" t="s">
        <v>3407</v>
      </c>
      <c r="E11961" t="s">
        <v>3469</v>
      </c>
      <c r="F11961" t="s">
        <v>4291</v>
      </c>
      <c r="G11961" s="4"/>
      <c r="H11961" s="4"/>
      <c r="I11961" s="4"/>
      <c r="J11961" s="4"/>
      <c r="K11961" s="4">
        <v>-593040.51015819795</v>
      </c>
      <c r="L11961" s="4">
        <v>148586.300399242</v>
      </c>
      <c r="M11961" s="4">
        <v>1046356.40218561</v>
      </c>
      <c r="N11961" s="3">
        <v>-0.85986080467757897</v>
      </c>
      <c r="O11961" s="5">
        <v>84.548011779785156</v>
      </c>
      <c r="P11961" s="3">
        <v>7.0420784950256348</v>
      </c>
    </row>
    <row r="11962" spans="1:16" x14ac:dyDescent="0.25">
      <c r="A11962" s="1">
        <v>2023</v>
      </c>
      <c r="B11962" t="s">
        <v>820</v>
      </c>
      <c r="C11962" t="s">
        <v>2521</v>
      </c>
      <c r="D11962" t="s">
        <v>3407</v>
      </c>
      <c r="E11962" t="s">
        <v>3469</v>
      </c>
      <c r="F11962" t="s">
        <v>4291</v>
      </c>
      <c r="G11962" s="4"/>
      <c r="H11962" s="4"/>
      <c r="I11962" s="4"/>
      <c r="J11962" s="4"/>
      <c r="K11962" s="4">
        <v>-170054.41185483799</v>
      </c>
      <c r="L11962" s="4">
        <v>2426.4009860871802</v>
      </c>
      <c r="M11962" s="4">
        <v>92558.038176828297</v>
      </c>
      <c r="N11962" s="3">
        <v>-2.2531682118607801</v>
      </c>
      <c r="O11962" s="5">
        <v>31023.265625</v>
      </c>
      <c r="P11962" s="3">
        <v>38.146224975585938</v>
      </c>
    </row>
    <row r="11963" spans="1:16" x14ac:dyDescent="0.25">
      <c r="A11963" s="1">
        <v>2017</v>
      </c>
      <c r="B11963" t="s">
        <v>821</v>
      </c>
      <c r="C11963" t="s">
        <v>2522</v>
      </c>
      <c r="D11963" t="s">
        <v>3449</v>
      </c>
      <c r="E11963" t="s">
        <v>3469</v>
      </c>
      <c r="F11963" t="s">
        <v>4292</v>
      </c>
      <c r="G11963" s="4"/>
      <c r="H11963" s="4"/>
      <c r="I11963" s="4"/>
      <c r="J11963" s="4"/>
      <c r="K11963" s="4">
        <v>-6175992.8366652103</v>
      </c>
      <c r="L11963" s="4">
        <v>4670789.4271638002</v>
      </c>
      <c r="M11963" s="4">
        <v>5275367.1977679897</v>
      </c>
      <c r="N11963" s="3">
        <v>-1.2052985373387799</v>
      </c>
      <c r="P11963" s="3">
        <v>1.129438042640686</v>
      </c>
    </row>
    <row r="11964" spans="1:16" x14ac:dyDescent="0.25">
      <c r="A11964" s="1">
        <v>2018</v>
      </c>
      <c r="B11964" t="s">
        <v>821</v>
      </c>
      <c r="C11964" t="s">
        <v>2522</v>
      </c>
      <c r="D11964" t="s">
        <v>3449</v>
      </c>
      <c r="E11964" t="s">
        <v>3469</v>
      </c>
      <c r="F11964" t="s">
        <v>4292</v>
      </c>
      <c r="G11964" s="4"/>
      <c r="H11964" s="4"/>
      <c r="I11964" s="4"/>
      <c r="J11964" s="4"/>
      <c r="K11964" s="4">
        <v>-7990436.6427582698</v>
      </c>
      <c r="L11964" s="4">
        <v>8340550.2631403599</v>
      </c>
      <c r="M11964" s="4">
        <v>7185841.4940154999</v>
      </c>
      <c r="N11964" s="3">
        <v>-1.24473739557812</v>
      </c>
      <c r="P11964" s="3">
        <v>0.86155486106872559</v>
      </c>
    </row>
    <row r="11965" spans="1:16" x14ac:dyDescent="0.25">
      <c r="A11965" s="1">
        <v>2019</v>
      </c>
      <c r="B11965" t="s">
        <v>821</v>
      </c>
      <c r="C11965" t="s">
        <v>2522</v>
      </c>
      <c r="D11965" t="s">
        <v>3449</v>
      </c>
      <c r="E11965" t="s">
        <v>3469</v>
      </c>
      <c r="F11965" t="s">
        <v>4292</v>
      </c>
      <c r="G11965" s="4"/>
      <c r="H11965" s="4"/>
      <c r="I11965" s="4"/>
      <c r="J11965" s="4"/>
      <c r="K11965" s="4">
        <v>2339066.3390663401</v>
      </c>
      <c r="L11965" s="4">
        <v>33538083.538083501</v>
      </c>
      <c r="M11965" s="4">
        <v>3841347.8413478401</v>
      </c>
      <c r="N11965" s="3">
        <v>0.112866893619904</v>
      </c>
      <c r="O11965" s="5">
        <v>5.1948952674865723</v>
      </c>
      <c r="P11965" s="3">
        <v>0.11453688889741898</v>
      </c>
    </row>
    <row r="11966" spans="1:16" x14ac:dyDescent="0.25">
      <c r="A11966" s="1">
        <v>2020</v>
      </c>
      <c r="B11966" t="s">
        <v>821</v>
      </c>
      <c r="C11966" t="s">
        <v>2522</v>
      </c>
      <c r="D11966" t="s">
        <v>3449</v>
      </c>
      <c r="E11966" t="s">
        <v>3469</v>
      </c>
      <c r="F11966" t="s">
        <v>4292</v>
      </c>
      <c r="G11966" s="4"/>
      <c r="H11966" s="4"/>
      <c r="I11966" s="4"/>
      <c r="J11966" s="4"/>
      <c r="K11966" s="4">
        <v>7824772.5798213799</v>
      </c>
      <c r="L11966" s="4">
        <v>58180224.452327996</v>
      </c>
      <c r="M11966" s="4">
        <v>14697072.180887001</v>
      </c>
      <c r="N11966" s="3">
        <v>0.171681683955478</v>
      </c>
      <c r="O11966" s="5">
        <v>3.4933865070343018</v>
      </c>
      <c r="P11966" s="3">
        <v>0.25261285901069641</v>
      </c>
    </row>
    <row r="11967" spans="1:16" x14ac:dyDescent="0.25">
      <c r="A11967" s="1">
        <v>2021</v>
      </c>
      <c r="B11967" t="s">
        <v>821</v>
      </c>
      <c r="C11967" t="s">
        <v>2522</v>
      </c>
      <c r="D11967" t="s">
        <v>3449</v>
      </c>
      <c r="E11967" t="s">
        <v>3469</v>
      </c>
      <c r="F11967" t="s">
        <v>4292</v>
      </c>
      <c r="G11967" s="4"/>
      <c r="H11967" s="4"/>
      <c r="I11967" s="4"/>
      <c r="J11967" s="4"/>
      <c r="K11967" s="4">
        <v>-10236261.7999685</v>
      </c>
      <c r="L11967" s="4">
        <v>106280320.014396</v>
      </c>
      <c r="M11967" s="4">
        <v>22454993.2892951</v>
      </c>
      <c r="N11967" s="3">
        <v>-0.120792780038931</v>
      </c>
      <c r="O11967" s="5">
        <v>1.8472529649734497</v>
      </c>
      <c r="P11967" s="3">
        <v>0.21128082275390625</v>
      </c>
    </row>
    <row r="11968" spans="1:16" x14ac:dyDescent="0.25">
      <c r="A11968" s="1">
        <v>2022</v>
      </c>
      <c r="B11968" t="s">
        <v>821</v>
      </c>
      <c r="C11968" t="s">
        <v>2522</v>
      </c>
      <c r="D11968" t="s">
        <v>3449</v>
      </c>
      <c r="E11968" t="s">
        <v>3469</v>
      </c>
      <c r="F11968" t="s">
        <v>4292</v>
      </c>
      <c r="G11968" s="4"/>
      <c r="H11968" s="4"/>
      <c r="I11968" s="4"/>
      <c r="J11968" s="4"/>
      <c r="K11968" s="4">
        <v>-15377448.9845211</v>
      </c>
      <c r="L11968" s="4">
        <v>103206884.41552199</v>
      </c>
      <c r="M11968" s="4">
        <v>27336153.532955602</v>
      </c>
      <c r="N11968" s="3">
        <v>-0.152990569826879</v>
      </c>
      <c r="O11968" s="5">
        <v>0.73156261444091797</v>
      </c>
      <c r="P11968" s="3">
        <v>0.26486754417419434</v>
      </c>
    </row>
    <row r="11969" spans="1:16" x14ac:dyDescent="0.25">
      <c r="A11969" s="1">
        <v>2023</v>
      </c>
      <c r="B11969" t="s">
        <v>821</v>
      </c>
      <c r="C11969" t="s">
        <v>2522</v>
      </c>
      <c r="D11969" t="s">
        <v>3449</v>
      </c>
      <c r="E11969" t="s">
        <v>3469</v>
      </c>
      <c r="F11969" t="s">
        <v>4292</v>
      </c>
      <c r="G11969" s="4"/>
      <c r="H11969" s="4"/>
      <c r="I11969" s="4"/>
      <c r="J11969" s="4"/>
      <c r="K11969" s="4">
        <v>-10447621.904476199</v>
      </c>
      <c r="L11969" s="4">
        <v>79148085.191480801</v>
      </c>
      <c r="M11969" s="4">
        <v>29388394.4938839</v>
      </c>
      <c r="N11969" s="3">
        <v>-0.116837130248092</v>
      </c>
      <c r="O11969" s="5">
        <v>0.98895055055618286</v>
      </c>
      <c r="P11969" s="3">
        <v>0.37130898237228394</v>
      </c>
    </row>
    <row r="11970" spans="1:16" x14ac:dyDescent="0.25">
      <c r="A11970" s="1">
        <v>2024</v>
      </c>
      <c r="B11970" t="s">
        <v>821</v>
      </c>
      <c r="C11970" t="s">
        <v>2522</v>
      </c>
      <c r="D11970" t="s">
        <v>3449</v>
      </c>
      <c r="E11970" t="s">
        <v>3469</v>
      </c>
      <c r="F11970" t="s">
        <v>4292</v>
      </c>
      <c r="G11970" s="4"/>
      <c r="H11970" s="4"/>
      <c r="I11970" s="4"/>
      <c r="J11970" s="4"/>
      <c r="K11970" s="4">
        <v>-6082950.5376917599</v>
      </c>
      <c r="L11970" s="4">
        <v>47500216.676778197</v>
      </c>
      <c r="M11970" s="4">
        <v>20186942.057296</v>
      </c>
      <c r="N11970" s="3">
        <v>-9.6051710434200993E-2</v>
      </c>
      <c r="O11970" s="5">
        <v>0.5845189094543457</v>
      </c>
      <c r="P11970" s="3">
        <v>0.42498630285263062</v>
      </c>
    </row>
    <row r="11971" spans="1:16" x14ac:dyDescent="0.25">
      <c r="A11971" s="1">
        <v>2019</v>
      </c>
      <c r="B11971" t="s">
        <v>822</v>
      </c>
      <c r="C11971" t="s">
        <v>2523</v>
      </c>
      <c r="D11971" t="s">
        <v>3403</v>
      </c>
      <c r="E11971" t="s">
        <v>3469</v>
      </c>
      <c r="F11971" t="s">
        <v>4293</v>
      </c>
      <c r="G11971" s="4"/>
      <c r="H11971" s="4"/>
      <c r="I11971" s="4"/>
      <c r="J11971" s="4"/>
      <c r="K11971" s="4">
        <v>-352816.42681642697</v>
      </c>
      <c r="L11971" s="4">
        <v>3500277.9922779901</v>
      </c>
      <c r="M11971" s="4">
        <v>158840.99684099699</v>
      </c>
      <c r="N11971" s="3">
        <v>-0.17868880056928799</v>
      </c>
      <c r="O11971" s="5">
        <v>1.7429589033126831</v>
      </c>
      <c r="P11971" s="3">
        <v>4.5379538089036942E-2</v>
      </c>
    </row>
    <row r="11972" spans="1:16" x14ac:dyDescent="0.25">
      <c r="A11972" s="1">
        <v>2020</v>
      </c>
      <c r="B11972" t="s">
        <v>822</v>
      </c>
      <c r="C11972" t="s">
        <v>2523</v>
      </c>
      <c r="D11972" t="s">
        <v>3403</v>
      </c>
      <c r="E11972" t="s">
        <v>3469</v>
      </c>
      <c r="F11972" t="s">
        <v>4293</v>
      </c>
      <c r="G11972" s="4"/>
      <c r="H11972" s="4"/>
      <c r="I11972" s="4"/>
      <c r="J11972" s="4"/>
      <c r="K11972" s="4">
        <v>-821951.05117126601</v>
      </c>
      <c r="L11972" s="4">
        <v>2513538.2300567301</v>
      </c>
      <c r="M11972" s="4">
        <v>50232.596662203403</v>
      </c>
      <c r="N11972" s="3">
        <v>-0.27605569876648001</v>
      </c>
      <c r="O11972" s="5">
        <v>1.4255633354187012</v>
      </c>
      <c r="P11972" s="3">
        <v>1.9984815269708633E-2</v>
      </c>
    </row>
    <row r="11973" spans="1:16" x14ac:dyDescent="0.25">
      <c r="A11973" s="1">
        <v>2021</v>
      </c>
      <c r="B11973" t="s">
        <v>822</v>
      </c>
      <c r="C11973" t="s">
        <v>2523</v>
      </c>
      <c r="D11973" t="s">
        <v>3403</v>
      </c>
      <c r="E11973" t="s">
        <v>3469</v>
      </c>
      <c r="F11973" t="s">
        <v>4293</v>
      </c>
      <c r="G11973" s="4"/>
      <c r="H11973" s="4"/>
      <c r="I11973" s="4"/>
      <c r="J11973" s="4"/>
      <c r="K11973" s="4">
        <v>-525919.81644910004</v>
      </c>
      <c r="L11973" s="4">
        <v>2216337.37975092</v>
      </c>
      <c r="M11973" s="4">
        <v>19769.961535289302</v>
      </c>
      <c r="N11973" s="3">
        <v>-0.21262469549865501</v>
      </c>
      <c r="O11973" s="5">
        <v>3.2764661312103271</v>
      </c>
      <c r="P11973" s="3">
        <v>8.9201051741838455E-3</v>
      </c>
    </row>
    <row r="11974" spans="1:16" x14ac:dyDescent="0.25">
      <c r="A11974" s="1">
        <v>2022</v>
      </c>
      <c r="B11974" t="s">
        <v>822</v>
      </c>
      <c r="C11974" t="s">
        <v>2523</v>
      </c>
      <c r="D11974" t="s">
        <v>3403</v>
      </c>
      <c r="E11974" t="s">
        <v>3469</v>
      </c>
      <c r="F11974" t="s">
        <v>4293</v>
      </c>
      <c r="G11974" s="4"/>
      <c r="H11974" s="4"/>
      <c r="I11974" s="4"/>
      <c r="J11974" s="4"/>
      <c r="K11974" s="4">
        <v>-1406359.2511058799</v>
      </c>
      <c r="L11974" s="4">
        <v>6613259.5388766602</v>
      </c>
      <c r="M11974" s="4">
        <v>108934.69604643001</v>
      </c>
      <c r="N11974" s="3">
        <v>-0.32505235871202598</v>
      </c>
      <c r="O11974" s="5">
        <v>2.3948550224304199</v>
      </c>
      <c r="P11974" s="3">
        <v>1.6472164541482925E-2</v>
      </c>
    </row>
    <row r="11975" spans="1:16" x14ac:dyDescent="0.25">
      <c r="A11975" s="1">
        <v>2023</v>
      </c>
      <c r="B11975" t="s">
        <v>822</v>
      </c>
      <c r="C11975" t="s">
        <v>2523</v>
      </c>
      <c r="D11975" t="s">
        <v>3403</v>
      </c>
      <c r="E11975" t="s">
        <v>3469</v>
      </c>
      <c r="F11975" t="s">
        <v>4293</v>
      </c>
      <c r="G11975" s="4"/>
      <c r="H11975" s="4"/>
      <c r="I11975" s="4"/>
      <c r="J11975" s="4"/>
      <c r="K11975" s="4">
        <v>-550148.98510149005</v>
      </c>
      <c r="L11975" s="4">
        <v>6401413.1920141298</v>
      </c>
      <c r="M11975" s="4">
        <v>407888.54447888501</v>
      </c>
      <c r="N11975" s="3">
        <v>-8.6031407229253995E-2</v>
      </c>
      <c r="O11975" s="5">
        <v>0.88382071256637573</v>
      </c>
      <c r="P11975" s="3">
        <v>6.3718512654304504E-2</v>
      </c>
    </row>
    <row r="11976" spans="1:16" x14ac:dyDescent="0.25">
      <c r="A11976" s="1">
        <v>2024</v>
      </c>
      <c r="B11976" t="s">
        <v>822</v>
      </c>
      <c r="C11976" t="s">
        <v>2523</v>
      </c>
      <c r="D11976" t="s">
        <v>3403</v>
      </c>
      <c r="E11976" t="s">
        <v>3469</v>
      </c>
      <c r="F11976" t="s">
        <v>4293</v>
      </c>
      <c r="G11976" s="4"/>
      <c r="H11976" s="4"/>
      <c r="I11976" s="4"/>
      <c r="J11976" s="4"/>
      <c r="K11976" s="4">
        <v>-1750220.34361604</v>
      </c>
      <c r="L11976" s="4">
        <v>5770309.9477975601</v>
      </c>
      <c r="M11976" s="4">
        <v>54645.216776782901</v>
      </c>
      <c r="N11976" s="3">
        <v>-0.28756574943746999</v>
      </c>
      <c r="O11976" s="5">
        <v>0.71681863069534302</v>
      </c>
      <c r="P11976" s="3">
        <v>9.4700660556554794E-3</v>
      </c>
    </row>
    <row r="11977" spans="1:16" x14ac:dyDescent="0.25">
      <c r="A11977" s="1">
        <v>2017</v>
      </c>
      <c r="B11977" t="s">
        <v>823</v>
      </c>
      <c r="C11977" t="s">
        <v>2524</v>
      </c>
      <c r="D11977" t="s">
        <v>3428</v>
      </c>
      <c r="E11977" t="s">
        <v>3469</v>
      </c>
      <c r="F11977" t="s">
        <v>4294</v>
      </c>
      <c r="G11977" s="4"/>
      <c r="H11977" s="4"/>
      <c r="I11977" s="4"/>
      <c r="J11977" s="4"/>
      <c r="K11977" s="4">
        <v>-5687784</v>
      </c>
      <c r="L11977" s="4">
        <v>7492172</v>
      </c>
      <c r="M11977" s="4">
        <v>823013</v>
      </c>
      <c r="N11977" s="3">
        <v>-1.25152766766718</v>
      </c>
      <c r="P11977" s="3">
        <v>0.1098497211933136</v>
      </c>
    </row>
    <row r="11978" spans="1:16" x14ac:dyDescent="0.25">
      <c r="A11978" s="1">
        <v>2018</v>
      </c>
      <c r="B11978" t="s">
        <v>823</v>
      </c>
      <c r="C11978" t="s">
        <v>2524</v>
      </c>
      <c r="D11978" t="s">
        <v>3428</v>
      </c>
      <c r="E11978" t="s">
        <v>3469</v>
      </c>
      <c r="F11978" t="s">
        <v>4294</v>
      </c>
      <c r="G11978" s="4"/>
      <c r="H11978" s="4"/>
      <c r="I11978" s="4"/>
      <c r="J11978" s="4"/>
      <c r="K11978" s="4">
        <v>-13814514</v>
      </c>
      <c r="L11978" s="4">
        <v>10630074</v>
      </c>
      <c r="M11978" s="4">
        <v>10226337</v>
      </c>
      <c r="N11978" s="3">
        <v>-1.5245918193583701</v>
      </c>
      <c r="P11978" s="3">
        <v>0.96201938390731812</v>
      </c>
    </row>
    <row r="11979" spans="1:16" x14ac:dyDescent="0.25">
      <c r="A11979" s="1">
        <v>2019</v>
      </c>
      <c r="B11979" t="s">
        <v>823</v>
      </c>
      <c r="C11979" t="s">
        <v>2524</v>
      </c>
      <c r="D11979" t="s">
        <v>3428</v>
      </c>
      <c r="E11979" t="s">
        <v>3469</v>
      </c>
      <c r="F11979" t="s">
        <v>4294</v>
      </c>
      <c r="G11979" s="4"/>
      <c r="H11979" s="4"/>
      <c r="I11979" s="4"/>
      <c r="J11979" s="4"/>
      <c r="K11979" s="4">
        <v>-12501122</v>
      </c>
      <c r="L11979" s="4">
        <v>22699730</v>
      </c>
      <c r="M11979" s="4">
        <v>3336284</v>
      </c>
      <c r="N11979" s="3">
        <v>-0.750146745537417</v>
      </c>
      <c r="O11979" s="5">
        <v>6.3811831474304199</v>
      </c>
      <c r="P11979" s="3">
        <v>0.14697460830211639</v>
      </c>
    </row>
    <row r="11980" spans="1:16" x14ac:dyDescent="0.25">
      <c r="A11980" s="1">
        <v>2020</v>
      </c>
      <c r="B11980" t="s">
        <v>823</v>
      </c>
      <c r="C11980" t="s">
        <v>2524</v>
      </c>
      <c r="D11980" t="s">
        <v>3428</v>
      </c>
      <c r="E11980" t="s">
        <v>3469</v>
      </c>
      <c r="F11980" t="s">
        <v>4294</v>
      </c>
      <c r="G11980" s="4"/>
      <c r="H11980" s="4"/>
      <c r="I11980" s="4"/>
      <c r="J11980" s="4"/>
      <c r="K11980" s="4">
        <v>-12492804</v>
      </c>
      <c r="L11980" s="4">
        <v>23638874</v>
      </c>
      <c r="M11980" s="4">
        <v>4725880</v>
      </c>
      <c r="N11980" s="3">
        <v>-0.53919639011999598</v>
      </c>
      <c r="O11980" s="5">
        <v>5.1372189521789551</v>
      </c>
      <c r="P11980" s="3">
        <v>0.19991984963417053</v>
      </c>
    </row>
    <row r="11981" spans="1:16" x14ac:dyDescent="0.25">
      <c r="A11981" s="1">
        <v>2021</v>
      </c>
      <c r="B11981" t="s">
        <v>823</v>
      </c>
      <c r="C11981" t="s">
        <v>2524</v>
      </c>
      <c r="D11981" t="s">
        <v>3428</v>
      </c>
      <c r="E11981" t="s">
        <v>3469</v>
      </c>
      <c r="F11981" t="s">
        <v>4294</v>
      </c>
      <c r="G11981" s="4"/>
      <c r="H11981" s="4"/>
      <c r="I11981" s="4"/>
      <c r="J11981" s="4"/>
      <c r="K11981" s="4">
        <v>-9591086</v>
      </c>
      <c r="L11981" s="4">
        <v>13716945</v>
      </c>
      <c r="M11981" s="4">
        <v>2950450</v>
      </c>
      <c r="N11981" s="3">
        <v>-0.51349890093428296</v>
      </c>
      <c r="O11981" s="5">
        <v>13.260473251342773</v>
      </c>
      <c r="P11981" s="3">
        <v>0.21509526669979095</v>
      </c>
    </row>
    <row r="11982" spans="1:16" x14ac:dyDescent="0.25">
      <c r="A11982" s="1">
        <v>2022</v>
      </c>
      <c r="B11982" t="s">
        <v>823</v>
      </c>
      <c r="C11982" t="s">
        <v>2524</v>
      </c>
      <c r="D11982" t="s">
        <v>3428</v>
      </c>
      <c r="E11982" t="s">
        <v>3469</v>
      </c>
      <c r="F11982" t="s">
        <v>4294</v>
      </c>
      <c r="G11982" s="4"/>
      <c r="H11982" s="4"/>
      <c r="I11982" s="4"/>
      <c r="J11982" s="4"/>
      <c r="K11982" s="4">
        <v>-12657449</v>
      </c>
      <c r="L11982" s="4">
        <v>12459656</v>
      </c>
      <c r="M11982" s="4">
        <v>4423931</v>
      </c>
      <c r="N11982" s="3">
        <v>-0.96708117299109997</v>
      </c>
      <c r="O11982" s="5">
        <v>8.4002799987792969</v>
      </c>
      <c r="P11982" s="3">
        <v>0.35506045818328857</v>
      </c>
    </row>
    <row r="11983" spans="1:16" x14ac:dyDescent="0.25">
      <c r="A11983" s="1">
        <v>2023</v>
      </c>
      <c r="B11983" t="s">
        <v>823</v>
      </c>
      <c r="C11983" t="s">
        <v>2524</v>
      </c>
      <c r="D11983" t="s">
        <v>3428</v>
      </c>
      <c r="E11983" t="s">
        <v>3469</v>
      </c>
      <c r="F11983" t="s">
        <v>4294</v>
      </c>
      <c r="G11983" s="4"/>
      <c r="H11983" s="4"/>
      <c r="I11983" s="4"/>
      <c r="J11983" s="4"/>
      <c r="K11983" s="4">
        <v>-15927258</v>
      </c>
      <c r="L11983" s="4">
        <v>17900351</v>
      </c>
      <c r="M11983" s="4">
        <v>5079295</v>
      </c>
      <c r="N11983" s="3">
        <v>-1.0492262402969801</v>
      </c>
      <c r="O11983" s="5">
        <v>3.7224287986755371</v>
      </c>
      <c r="P11983" s="3">
        <v>0.28375393152236938</v>
      </c>
    </row>
    <row r="11984" spans="1:16" x14ac:dyDescent="0.25">
      <c r="A11984" s="1">
        <v>2024</v>
      </c>
      <c r="B11984" t="s">
        <v>823</v>
      </c>
      <c r="C11984" t="s">
        <v>2524</v>
      </c>
      <c r="D11984" t="s">
        <v>3428</v>
      </c>
      <c r="E11984" t="s">
        <v>3469</v>
      </c>
      <c r="F11984" t="s">
        <v>4294</v>
      </c>
      <c r="G11984" s="4"/>
      <c r="H11984" s="4"/>
      <c r="I11984" s="4"/>
      <c r="J11984" s="4"/>
      <c r="K11984" s="4">
        <v>-10220876</v>
      </c>
      <c r="L11984" s="4">
        <v>9214121</v>
      </c>
      <c r="M11984" s="4">
        <v>5771638</v>
      </c>
      <c r="N11984" s="3">
        <v>-0.75390558960543297</v>
      </c>
      <c r="O11984" s="5">
        <v>2.88242506980896</v>
      </c>
      <c r="P11984" s="3">
        <v>0.62639051675796509</v>
      </c>
    </row>
    <row r="11985" spans="1:16" x14ac:dyDescent="0.25">
      <c r="A11985" s="1">
        <v>2017</v>
      </c>
      <c r="B11985" t="s">
        <v>824</v>
      </c>
      <c r="C11985" t="s">
        <v>2525</v>
      </c>
      <c r="D11985" t="s">
        <v>3436</v>
      </c>
      <c r="E11985" t="s">
        <v>3469</v>
      </c>
      <c r="F11985" t="s">
        <v>4295</v>
      </c>
      <c r="G11985" s="4"/>
      <c r="H11985" s="4"/>
      <c r="I11985" s="4"/>
      <c r="J11985" s="4"/>
      <c r="K11985" s="4">
        <v>6118809.9026186196</v>
      </c>
      <c r="L11985" s="4">
        <v>17443335.101109099</v>
      </c>
      <c r="M11985" s="4">
        <v>15680170.9362294</v>
      </c>
      <c r="N11985" s="3">
        <v>0.428344677302198</v>
      </c>
      <c r="P11985" s="3">
        <v>0.89892047643661499</v>
      </c>
    </row>
    <row r="11986" spans="1:16" x14ac:dyDescent="0.25">
      <c r="A11986" s="1">
        <v>2018</v>
      </c>
      <c r="B11986" t="s">
        <v>824</v>
      </c>
      <c r="C11986" t="s">
        <v>2525</v>
      </c>
      <c r="D11986" t="s">
        <v>3436</v>
      </c>
      <c r="E11986" t="s">
        <v>3469</v>
      </c>
      <c r="F11986" t="s">
        <v>4295</v>
      </c>
      <c r="G11986" s="4"/>
      <c r="H11986" s="4"/>
      <c r="I11986" s="4"/>
      <c r="J11986" s="4"/>
      <c r="K11986" s="4">
        <v>-592158.34314095601</v>
      </c>
      <c r="L11986" s="4">
        <v>46712410.898674302</v>
      </c>
      <c r="M11986" s="4">
        <v>37750834.573164903</v>
      </c>
      <c r="N11986" s="3">
        <v>-1.8647366642192E-2</v>
      </c>
      <c r="P11986" s="3">
        <v>0.80815428495407104</v>
      </c>
    </row>
    <row r="11987" spans="1:16" x14ac:dyDescent="0.25">
      <c r="A11987" s="1">
        <v>2019</v>
      </c>
      <c r="B11987" t="s">
        <v>824</v>
      </c>
      <c r="C11987" t="s">
        <v>2525</v>
      </c>
      <c r="D11987" t="s">
        <v>3436</v>
      </c>
      <c r="E11987" t="s">
        <v>3469</v>
      </c>
      <c r="F11987" t="s">
        <v>4295</v>
      </c>
      <c r="G11987" s="4"/>
      <c r="H11987" s="4"/>
      <c r="I11987" s="4"/>
      <c r="J11987" s="4"/>
      <c r="K11987" s="4">
        <v>-490698.49069849099</v>
      </c>
      <c r="L11987" s="4">
        <v>48909792.9097929</v>
      </c>
      <c r="M11987" s="4">
        <v>28404352.4043524</v>
      </c>
      <c r="N11987" s="3">
        <v>-1.0528694080434E-2</v>
      </c>
      <c r="O11987" s="5">
        <v>2.349153995513916</v>
      </c>
      <c r="P11987" s="3">
        <v>0.58074980974197388</v>
      </c>
    </row>
    <row r="11988" spans="1:16" x14ac:dyDescent="0.25">
      <c r="A11988" s="1">
        <v>2020</v>
      </c>
      <c r="B11988" t="s">
        <v>824</v>
      </c>
      <c r="C11988" t="s">
        <v>2525</v>
      </c>
      <c r="D11988" t="s">
        <v>3436</v>
      </c>
      <c r="E11988" t="s">
        <v>3469</v>
      </c>
      <c r="F11988" t="s">
        <v>4295</v>
      </c>
      <c r="G11988" s="4"/>
      <c r="H11988" s="4"/>
      <c r="I11988" s="4"/>
      <c r="J11988" s="4"/>
      <c r="K11988" s="4">
        <v>3850613.5858537098</v>
      </c>
      <c r="L11988" s="4">
        <v>59253482.047954902</v>
      </c>
      <c r="M11988" s="4">
        <v>36430711.041784599</v>
      </c>
      <c r="N11988" s="3">
        <v>7.1745476524222002E-2</v>
      </c>
      <c r="O11988" s="5">
        <v>1.9195168018341064</v>
      </c>
      <c r="P11988" s="3">
        <v>0.61482816934585571</v>
      </c>
    </row>
    <row r="11989" spans="1:16" x14ac:dyDescent="0.25">
      <c r="A11989" s="1">
        <v>2021</v>
      </c>
      <c r="B11989" t="s">
        <v>824</v>
      </c>
      <c r="C11989" t="s">
        <v>2525</v>
      </c>
      <c r="D11989" t="s">
        <v>3436</v>
      </c>
      <c r="E11989" t="s">
        <v>3469</v>
      </c>
      <c r="F11989" t="s">
        <v>4295</v>
      </c>
      <c r="G11989" s="4"/>
      <c r="H11989" s="4"/>
      <c r="I11989" s="4"/>
      <c r="J11989" s="4"/>
      <c r="K11989" s="4">
        <v>4186880.00959743</v>
      </c>
      <c r="L11989" s="4">
        <v>127158485.105234</v>
      </c>
      <c r="M11989" s="4">
        <v>70850047.612263694</v>
      </c>
      <c r="N11989" s="3">
        <v>4.3720638897588003E-2</v>
      </c>
      <c r="O11989" s="5">
        <v>2.0027799606323242</v>
      </c>
      <c r="P11989" s="3">
        <v>0.55717909336090088</v>
      </c>
    </row>
    <row r="11990" spans="1:16" x14ac:dyDescent="0.25">
      <c r="A11990" s="1">
        <v>2022</v>
      </c>
      <c r="B11990" t="s">
        <v>824</v>
      </c>
      <c r="C11990" t="s">
        <v>2525</v>
      </c>
      <c r="D11990" t="s">
        <v>3436</v>
      </c>
      <c r="E11990" t="s">
        <v>3469</v>
      </c>
      <c r="F11990" t="s">
        <v>4295</v>
      </c>
      <c r="G11990" s="4"/>
      <c r="H11990" s="4"/>
      <c r="I11990" s="4"/>
      <c r="J11990" s="4"/>
      <c r="K11990" s="4">
        <v>7600046.9266495099</v>
      </c>
      <c r="L11990" s="4">
        <v>128337485.421684</v>
      </c>
      <c r="M11990" s="4">
        <v>60588515.392631099</v>
      </c>
      <c r="N11990" s="3">
        <v>6.1947350658116997E-2</v>
      </c>
      <c r="O11990" s="5">
        <v>2.2553555965423584</v>
      </c>
      <c r="P11990" s="3">
        <v>0.47210302948951721</v>
      </c>
    </row>
    <row r="11991" spans="1:16" x14ac:dyDescent="0.25">
      <c r="A11991" s="1">
        <v>2023</v>
      </c>
      <c r="B11991" t="s">
        <v>824</v>
      </c>
      <c r="C11991" t="s">
        <v>2525</v>
      </c>
      <c r="D11991" t="s">
        <v>3436</v>
      </c>
      <c r="E11991" t="s">
        <v>3469</v>
      </c>
      <c r="F11991" t="s">
        <v>4295</v>
      </c>
      <c r="G11991" s="4"/>
      <c r="H11991" s="4"/>
      <c r="I11991" s="4"/>
      <c r="J11991" s="4"/>
      <c r="K11991" s="4">
        <v>6229377.0622937698</v>
      </c>
      <c r="L11991" s="4">
        <v>172837382.92837399</v>
      </c>
      <c r="M11991" s="4">
        <v>87344598.873446003</v>
      </c>
      <c r="N11991" s="3">
        <v>4.1976229191559002E-2</v>
      </c>
      <c r="O11991" s="5">
        <v>1.9603832960128784</v>
      </c>
      <c r="P11991" s="3">
        <v>0.50535708665847778</v>
      </c>
    </row>
    <row r="11992" spans="1:16" x14ac:dyDescent="0.25">
      <c r="A11992" s="1">
        <v>2024</v>
      </c>
      <c r="B11992" t="s">
        <v>824</v>
      </c>
      <c r="C11992" t="s">
        <v>2525</v>
      </c>
      <c r="D11992" t="s">
        <v>3436</v>
      </c>
      <c r="E11992" t="s">
        <v>3469</v>
      </c>
      <c r="F11992" t="s">
        <v>4295</v>
      </c>
      <c r="G11992" s="4"/>
      <c r="H11992" s="4"/>
      <c r="I11992" s="4"/>
      <c r="J11992" s="4"/>
      <c r="K11992" s="4">
        <v>8221050.3156813998</v>
      </c>
      <c r="L11992" s="4">
        <v>174294133.72624099</v>
      </c>
      <c r="M11992" s="4">
        <v>73483429.226697296</v>
      </c>
      <c r="N11992" s="3">
        <v>4.7362164425180001E-2</v>
      </c>
      <c r="O11992" s="5">
        <v>1.9001853466033936</v>
      </c>
      <c r="P11992" s="3">
        <v>0.42160585522651672</v>
      </c>
    </row>
    <row r="11993" spans="1:16" x14ac:dyDescent="0.25">
      <c r="A11993" s="1">
        <v>2016</v>
      </c>
      <c r="B11993" t="s">
        <v>825</v>
      </c>
      <c r="C11993" t="s">
        <v>2526</v>
      </c>
      <c r="D11993" t="s">
        <v>3416</v>
      </c>
      <c r="E11993" t="s">
        <v>3469</v>
      </c>
      <c r="F11993" t="s">
        <v>4296</v>
      </c>
      <c r="G11993" s="4"/>
      <c r="H11993" s="4"/>
      <c r="I11993" s="4"/>
      <c r="J11993" s="4"/>
      <c r="K11993" s="4">
        <v>168962.51154751601</v>
      </c>
      <c r="L11993" s="4">
        <v>5725070.7750990801</v>
      </c>
      <c r="M11993" s="4">
        <v>8294551.80737253</v>
      </c>
      <c r="N11993" s="3">
        <v>3.0920444767955999E-2</v>
      </c>
      <c r="P11993" s="3">
        <v>1.4488121271133423</v>
      </c>
    </row>
    <row r="11994" spans="1:16" x14ac:dyDescent="0.25">
      <c r="A11994" s="1">
        <v>2017</v>
      </c>
      <c r="B11994" t="s">
        <v>825</v>
      </c>
      <c r="C11994" t="s">
        <v>2526</v>
      </c>
      <c r="D11994" t="s">
        <v>3416</v>
      </c>
      <c r="E11994" t="s">
        <v>3469</v>
      </c>
      <c r="F11994" t="s">
        <v>4296</v>
      </c>
      <c r="G11994" s="4"/>
      <c r="H11994" s="4"/>
      <c r="I11994" s="4"/>
      <c r="J11994" s="4"/>
      <c r="K11994" s="4">
        <v>1398851.7143581801</v>
      </c>
      <c r="L11994" s="4">
        <v>6317121.2924746601</v>
      </c>
      <c r="M11994" s="4">
        <v>7947674.6062856</v>
      </c>
      <c r="N11994" s="3">
        <v>0.22887856352607999</v>
      </c>
      <c r="P11994" s="3">
        <v>1.2581164836883545</v>
      </c>
    </row>
    <row r="11995" spans="1:16" x14ac:dyDescent="0.25">
      <c r="A11995" s="1">
        <v>2018</v>
      </c>
      <c r="B11995" t="s">
        <v>825</v>
      </c>
      <c r="C11995" t="s">
        <v>2526</v>
      </c>
      <c r="D11995" t="s">
        <v>3416</v>
      </c>
      <c r="E11995" t="s">
        <v>3469</v>
      </c>
      <c r="F11995" t="s">
        <v>4296</v>
      </c>
      <c r="G11995" s="4"/>
      <c r="H11995" s="4"/>
      <c r="I11995" s="4"/>
      <c r="J11995" s="4"/>
      <c r="K11995" s="4">
        <v>1266724.40210512</v>
      </c>
      <c r="L11995" s="4">
        <v>3141284.5394858602</v>
      </c>
      <c r="M11995" s="4">
        <v>2681255.9678457999</v>
      </c>
      <c r="N11995" s="3">
        <v>0.27462907594010699</v>
      </c>
      <c r="P11995" s="3">
        <v>0.85355401039123535</v>
      </c>
    </row>
    <row r="11996" spans="1:16" x14ac:dyDescent="0.25">
      <c r="A11996" s="1">
        <v>2019</v>
      </c>
      <c r="B11996" t="s">
        <v>825</v>
      </c>
      <c r="C11996" t="s">
        <v>2526</v>
      </c>
      <c r="D11996" t="s">
        <v>3416</v>
      </c>
      <c r="E11996" t="s">
        <v>3469</v>
      </c>
      <c r="F11996" t="s">
        <v>4296</v>
      </c>
      <c r="G11996" s="4"/>
      <c r="H11996" s="4"/>
      <c r="I11996" s="4"/>
      <c r="J11996" s="4"/>
      <c r="K11996" s="4">
        <v>3837524.7455247501</v>
      </c>
      <c r="L11996" s="4">
        <v>31102544.050544102</v>
      </c>
      <c r="M11996" s="4">
        <v>13017561.249561301</v>
      </c>
      <c r="N11996" s="3">
        <v>0.22519544930487101</v>
      </c>
      <c r="O11996" s="5">
        <v>1.4870254993438721</v>
      </c>
      <c r="P11996" s="3">
        <v>0.41853687167167664</v>
      </c>
    </row>
    <row r="11997" spans="1:16" x14ac:dyDescent="0.25">
      <c r="A11997" s="1">
        <v>2020</v>
      </c>
      <c r="B11997" t="s">
        <v>825</v>
      </c>
      <c r="C11997" t="s">
        <v>2526</v>
      </c>
      <c r="D11997" t="s">
        <v>3416</v>
      </c>
      <c r="E11997" t="s">
        <v>3469</v>
      </c>
      <c r="F11997" t="s">
        <v>4296</v>
      </c>
      <c r="G11997" s="4"/>
      <c r="H11997" s="4"/>
      <c r="I11997" s="4"/>
      <c r="J11997" s="4"/>
      <c r="K11997" s="4">
        <v>-515976.69892191101</v>
      </c>
      <c r="L11997" s="4">
        <v>220526937.04015601</v>
      </c>
      <c r="M11997" s="4">
        <v>176825847.21781299</v>
      </c>
      <c r="N11997" s="3">
        <v>-4.1096236210610001E-3</v>
      </c>
      <c r="O11997" s="5">
        <v>1.3882259130477905</v>
      </c>
      <c r="P11997" s="3">
        <v>0.80183333158493042</v>
      </c>
    </row>
    <row r="11998" spans="1:16" x14ac:dyDescent="0.25">
      <c r="A11998" s="1">
        <v>2021</v>
      </c>
      <c r="B11998" t="s">
        <v>825</v>
      </c>
      <c r="C11998" t="s">
        <v>2526</v>
      </c>
      <c r="D11998" t="s">
        <v>3416</v>
      </c>
      <c r="E11998" t="s">
        <v>3469</v>
      </c>
      <c r="F11998" t="s">
        <v>4296</v>
      </c>
      <c r="G11998" s="4"/>
      <c r="H11998" s="4"/>
      <c r="I11998" s="4"/>
      <c r="J11998" s="4"/>
      <c r="K11998" s="4">
        <v>3692331.8012431702</v>
      </c>
      <c r="L11998" s="4">
        <v>298522205.31007999</v>
      </c>
      <c r="M11998" s="4">
        <v>233775372.83776599</v>
      </c>
      <c r="N11998" s="3">
        <v>1.3723778052543999E-2</v>
      </c>
      <c r="O11998" s="5">
        <v>1.1207025051116943</v>
      </c>
      <c r="P11998" s="3">
        <v>0.78310883045196533</v>
      </c>
    </row>
    <row r="11999" spans="1:16" x14ac:dyDescent="0.25">
      <c r="A11999" s="1">
        <v>2022</v>
      </c>
      <c r="B11999" t="s">
        <v>825</v>
      </c>
      <c r="C11999" t="s">
        <v>2526</v>
      </c>
      <c r="D11999" t="s">
        <v>3416</v>
      </c>
      <c r="E11999" t="s">
        <v>3469</v>
      </c>
      <c r="F11999" t="s">
        <v>4296</v>
      </c>
      <c r="G11999" s="4"/>
      <c r="H11999" s="4"/>
      <c r="I11999" s="4"/>
      <c r="J11999" s="4"/>
      <c r="K11999" s="4">
        <v>-673142.08423333603</v>
      </c>
      <c r="L11999" s="4">
        <v>300982464.61523598</v>
      </c>
      <c r="M11999" s="4">
        <v>241765230.80320501</v>
      </c>
      <c r="N11999" s="3">
        <v>-2.3383735311930001E-3</v>
      </c>
      <c r="O11999" s="5">
        <v>1.040305495262146</v>
      </c>
      <c r="P11999" s="3">
        <v>0.80325353145599365</v>
      </c>
    </row>
    <row r="12000" spans="1:16" x14ac:dyDescent="0.25">
      <c r="A12000" s="1">
        <v>2022</v>
      </c>
      <c r="B12000" t="s">
        <v>1122</v>
      </c>
      <c r="C12000" t="s">
        <v>2823</v>
      </c>
      <c r="D12000" t="s">
        <v>3403</v>
      </c>
      <c r="E12000" t="s">
        <v>3469</v>
      </c>
      <c r="F12000" t="s">
        <v>4593</v>
      </c>
      <c r="G12000" s="4">
        <v>9.3059151598461405</v>
      </c>
      <c r="H12000" s="4">
        <v>0</v>
      </c>
      <c r="I12000" s="4">
        <v>19.455668801158399</v>
      </c>
      <c r="J12000" s="4">
        <v>6.0100750879194003</v>
      </c>
      <c r="K12000" s="4">
        <v>-4709152.5978007596</v>
      </c>
      <c r="L12000" s="4">
        <v>125880581.558544</v>
      </c>
      <c r="M12000" s="4">
        <v>1085993.81378681</v>
      </c>
      <c r="N12000" s="3">
        <v>-7.4809857872039004E-2</v>
      </c>
      <c r="O12000" s="5">
        <v>1.7164276838302612</v>
      </c>
      <c r="P12000" s="3">
        <v>8.6271753534674644E-3</v>
      </c>
    </row>
    <row r="12001" spans="1:16" x14ac:dyDescent="0.25">
      <c r="A12001" s="1">
        <v>2023</v>
      </c>
      <c r="B12001" t="s">
        <v>1122</v>
      </c>
      <c r="C12001" t="s">
        <v>2823</v>
      </c>
      <c r="D12001" t="s">
        <v>3403</v>
      </c>
      <c r="E12001" t="s">
        <v>3469</v>
      </c>
      <c r="F12001" t="s">
        <v>4593</v>
      </c>
      <c r="G12001" s="4">
        <v>13.3592874552703</v>
      </c>
      <c r="H12001" s="4">
        <v>5.1136110987593897</v>
      </c>
      <c r="I12001" s="4">
        <v>21.822336509633701</v>
      </c>
      <c r="J12001" s="4">
        <v>11.3080931716183</v>
      </c>
      <c r="K12001" s="4">
        <v>-7478054.7932145204</v>
      </c>
      <c r="L12001" s="4">
        <v>127737106.978201</v>
      </c>
      <c r="M12001" s="4">
        <v>2349448.0499581201</v>
      </c>
      <c r="N12001" s="3">
        <v>-5.8984041381754997E-2</v>
      </c>
      <c r="O12001" s="5">
        <v>1.7710239887237549</v>
      </c>
      <c r="P12001" s="3">
        <v>1.8392838537693024E-2</v>
      </c>
    </row>
    <row r="12002" spans="1:16" x14ac:dyDescent="0.25">
      <c r="A12002" s="1">
        <v>2024</v>
      </c>
      <c r="B12002" t="s">
        <v>1122</v>
      </c>
      <c r="C12002" t="s">
        <v>2823</v>
      </c>
      <c r="D12002" t="s">
        <v>3403</v>
      </c>
      <c r="E12002" t="s">
        <v>3469</v>
      </c>
      <c r="F12002" t="s">
        <v>4593</v>
      </c>
      <c r="G12002" s="4">
        <v>12.782638446508701</v>
      </c>
      <c r="H12002" s="4">
        <v>5.0634045794685596</v>
      </c>
      <c r="I12002" s="4">
        <v>18.851499684817401</v>
      </c>
      <c r="J12002" s="4">
        <v>13.900684404260399</v>
      </c>
      <c r="K12002" s="4">
        <v>-9840437.0502818208</v>
      </c>
      <c r="L12002" s="4">
        <v>363379715.27386802</v>
      </c>
      <c r="M12002" s="4">
        <v>7460294.8728260398</v>
      </c>
      <c r="N12002" s="3">
        <v>-4.1050458123629001E-2</v>
      </c>
      <c r="O12002" s="5">
        <v>0.7002866268157959</v>
      </c>
      <c r="P12002" s="3">
        <v>2.0530300214886665E-2</v>
      </c>
    </row>
    <row r="12003" spans="1:16" x14ac:dyDescent="0.25">
      <c r="A12003" s="1">
        <v>2023</v>
      </c>
      <c r="B12003" t="s">
        <v>825</v>
      </c>
      <c r="C12003" t="s">
        <v>2526</v>
      </c>
      <c r="D12003" t="s">
        <v>3416</v>
      </c>
      <c r="E12003" t="s">
        <v>3469</v>
      </c>
      <c r="F12003" t="s">
        <v>4296</v>
      </c>
      <c r="G12003" s="4"/>
      <c r="H12003" s="4"/>
      <c r="I12003" s="4"/>
      <c r="J12003" s="4"/>
      <c r="K12003" s="4">
        <v>14180948.5718095</v>
      </c>
      <c r="L12003" s="4">
        <v>299314019.93133998</v>
      </c>
      <c r="M12003" s="4">
        <v>239306864.646869</v>
      </c>
      <c r="N12003" s="3">
        <v>4.8067097230573001E-2</v>
      </c>
      <c r="O12003" s="5">
        <v>1.0548834800720215</v>
      </c>
      <c r="P12003" s="3">
        <v>0.79951775074005127</v>
      </c>
    </row>
    <row r="12004" spans="1:16" x14ac:dyDescent="0.25">
      <c r="A12004" s="1">
        <v>2024</v>
      </c>
      <c r="B12004" t="s">
        <v>825</v>
      </c>
      <c r="C12004" t="s">
        <v>2526</v>
      </c>
      <c r="D12004" t="s">
        <v>3416</v>
      </c>
      <c r="E12004" t="s">
        <v>3469</v>
      </c>
      <c r="F12004" t="s">
        <v>4296</v>
      </c>
      <c r="G12004" s="4"/>
      <c r="H12004" s="4"/>
      <c r="I12004" s="4"/>
      <c r="J12004" s="4"/>
      <c r="K12004" s="4">
        <v>15257744.694752401</v>
      </c>
      <c r="L12004" s="4">
        <v>361673652.10376501</v>
      </c>
      <c r="M12004" s="4">
        <v>288947278.87301397</v>
      </c>
      <c r="N12004" s="3">
        <v>4.6163436988584002E-2</v>
      </c>
      <c r="O12004" s="5">
        <v>1.0595247745513916</v>
      </c>
      <c r="P12004" s="3">
        <v>0.79891711473464966</v>
      </c>
    </row>
    <row r="12005" spans="1:16" x14ac:dyDescent="0.25">
      <c r="A12005" s="1">
        <v>2018</v>
      </c>
      <c r="B12005" t="s">
        <v>826</v>
      </c>
      <c r="C12005" t="s">
        <v>2527</v>
      </c>
      <c r="D12005" t="s">
        <v>3458</v>
      </c>
      <c r="E12005" t="s">
        <v>3469</v>
      </c>
      <c r="F12005" t="s">
        <v>4297</v>
      </c>
      <c r="G12005" s="4"/>
      <c r="H12005" s="4"/>
      <c r="I12005" s="4"/>
      <c r="J12005" s="4"/>
      <c r="K12005" s="4">
        <v>1521106.7439433299</v>
      </c>
      <c r="L12005" s="4">
        <v>5162140.3563312804</v>
      </c>
      <c r="M12005" s="4">
        <v>1051081.0590752</v>
      </c>
      <c r="N12005" s="3">
        <v>0.33153182221505201</v>
      </c>
      <c r="P12005" s="3">
        <v>0.20361341536045074</v>
      </c>
    </row>
    <row r="12006" spans="1:16" x14ac:dyDescent="0.25">
      <c r="A12006" s="1">
        <v>2019</v>
      </c>
      <c r="B12006" t="s">
        <v>826</v>
      </c>
      <c r="C12006" t="s">
        <v>2527</v>
      </c>
      <c r="D12006" t="s">
        <v>3458</v>
      </c>
      <c r="E12006" t="s">
        <v>3469</v>
      </c>
      <c r="F12006" t="s">
        <v>4297</v>
      </c>
      <c r="G12006" s="4"/>
      <c r="H12006" s="4"/>
      <c r="I12006" s="4"/>
      <c r="J12006" s="4"/>
      <c r="K12006" s="4">
        <v>-591575.289575289</v>
      </c>
      <c r="L12006" s="4">
        <v>14998989.820989801</v>
      </c>
      <c r="M12006" s="4">
        <v>837583.71358371398</v>
      </c>
      <c r="N12006" s="3">
        <v>-5.9470514195434997E-2</v>
      </c>
      <c r="O12006" s="5">
        <v>1.1331020593643188</v>
      </c>
      <c r="P12006" s="3">
        <v>5.5842675268650055E-2</v>
      </c>
    </row>
    <row r="12007" spans="1:16" x14ac:dyDescent="0.25">
      <c r="A12007" s="1">
        <v>2020</v>
      </c>
      <c r="B12007" t="s">
        <v>826</v>
      </c>
      <c r="C12007" t="s">
        <v>2527</v>
      </c>
      <c r="D12007" t="s">
        <v>3458</v>
      </c>
      <c r="E12007" t="s">
        <v>3469</v>
      </c>
      <c r="F12007" t="s">
        <v>4297</v>
      </c>
      <c r="G12007" s="4"/>
      <c r="H12007" s="4"/>
      <c r="I12007" s="4"/>
      <c r="J12007" s="4"/>
      <c r="K12007" s="4">
        <v>136314.06761177801</v>
      </c>
      <c r="L12007" s="4">
        <v>22530464.641166199</v>
      </c>
      <c r="M12007" s="4">
        <v>2366126.4718468301</v>
      </c>
      <c r="N12007" s="3">
        <v>7.3135214050110003E-3</v>
      </c>
      <c r="O12007" s="5">
        <v>1.0755934715270996</v>
      </c>
      <c r="P12007" s="3">
        <v>0.1050189808011055</v>
      </c>
    </row>
    <row r="12008" spans="1:16" x14ac:dyDescent="0.25">
      <c r="A12008" s="1">
        <v>2021</v>
      </c>
      <c r="B12008" t="s">
        <v>826</v>
      </c>
      <c r="C12008" t="s">
        <v>2527</v>
      </c>
      <c r="D12008" t="s">
        <v>3458</v>
      </c>
      <c r="E12008" t="s">
        <v>3469</v>
      </c>
      <c r="F12008" t="s">
        <v>4297</v>
      </c>
      <c r="G12008" s="4"/>
      <c r="H12008" s="4"/>
      <c r="I12008" s="4"/>
      <c r="J12008" s="4"/>
      <c r="K12008" s="4">
        <v>-771590.84944777295</v>
      </c>
      <c r="L12008" s="4">
        <v>35281752.881104298</v>
      </c>
      <c r="M12008" s="4">
        <v>3721879.1473280899</v>
      </c>
      <c r="N12008" s="3">
        <v>-2.5823927980495001E-2</v>
      </c>
      <c r="O12008" s="5">
        <v>2.1174538135528564</v>
      </c>
      <c r="P12008" s="3">
        <v>0.10549020022153854</v>
      </c>
    </row>
    <row r="12009" spans="1:16" x14ac:dyDescent="0.25">
      <c r="A12009" s="1">
        <v>2022</v>
      </c>
      <c r="B12009" t="s">
        <v>826</v>
      </c>
      <c r="C12009" t="s">
        <v>2527</v>
      </c>
      <c r="D12009" t="s">
        <v>3458</v>
      </c>
      <c r="E12009" t="s">
        <v>3469</v>
      </c>
      <c r="F12009" t="s">
        <v>4297</v>
      </c>
      <c r="G12009" s="4"/>
      <c r="H12009" s="4"/>
      <c r="I12009" s="4"/>
      <c r="J12009" s="4"/>
      <c r="K12009" s="4">
        <v>-5995569.5722083803</v>
      </c>
      <c r="L12009" s="4">
        <v>44101389.166844897</v>
      </c>
      <c r="M12009" s="4">
        <v>10579889.170295401</v>
      </c>
      <c r="N12009" s="3">
        <v>-0.15659567209252001</v>
      </c>
      <c r="O12009" s="5">
        <v>1.3673323392868042</v>
      </c>
      <c r="P12009" s="3">
        <v>0.23989923298358917</v>
      </c>
    </row>
    <row r="12010" spans="1:16" x14ac:dyDescent="0.25">
      <c r="A12010" s="1">
        <v>2023</v>
      </c>
      <c r="B12010" t="s">
        <v>826</v>
      </c>
      <c r="C12010" t="s">
        <v>2527</v>
      </c>
      <c r="D12010" t="s">
        <v>3458</v>
      </c>
      <c r="E12010" t="s">
        <v>3469</v>
      </c>
      <c r="F12010" t="s">
        <v>4297</v>
      </c>
      <c r="G12010" s="4"/>
      <c r="H12010" s="4"/>
      <c r="I12010" s="4"/>
      <c r="J12010" s="4"/>
      <c r="K12010" s="4">
        <v>-4464886.8446488697</v>
      </c>
      <c r="L12010" s="4">
        <v>41681165.216811702</v>
      </c>
      <c r="M12010" s="4">
        <v>10203646.3020365</v>
      </c>
      <c r="N12010" s="3">
        <v>-0.105952512773463</v>
      </c>
      <c r="O12010" s="5">
        <v>1.2450329065322876</v>
      </c>
      <c r="P12010" s="3">
        <v>0.244802325963974</v>
      </c>
    </row>
    <row r="12011" spans="1:16" x14ac:dyDescent="0.25">
      <c r="A12011" s="1">
        <v>2024</v>
      </c>
      <c r="B12011" t="s">
        <v>826</v>
      </c>
      <c r="C12011" t="s">
        <v>2527</v>
      </c>
      <c r="D12011" t="s">
        <v>3458</v>
      </c>
      <c r="E12011" t="s">
        <v>3469</v>
      </c>
      <c r="F12011" t="s">
        <v>4297</v>
      </c>
      <c r="G12011" s="4"/>
      <c r="H12011" s="4"/>
      <c r="I12011" s="4"/>
      <c r="J12011" s="4"/>
      <c r="K12011" s="4">
        <v>-4112858.6000680001</v>
      </c>
      <c r="L12011" s="4">
        <v>39770522.624389097</v>
      </c>
      <c r="M12011" s="4">
        <v>8345056.1026181197</v>
      </c>
      <c r="N12011" s="3">
        <v>-0.100981330976175</v>
      </c>
      <c r="O12011" s="5">
        <v>1.3240346908569336</v>
      </c>
      <c r="P12011" s="3">
        <v>0.20983017981052399</v>
      </c>
    </row>
    <row r="12012" spans="1:16" x14ac:dyDescent="0.25">
      <c r="A12012" s="1">
        <v>2017</v>
      </c>
      <c r="B12012" t="s">
        <v>827</v>
      </c>
      <c r="C12012" t="s">
        <v>2528</v>
      </c>
      <c r="D12012" t="s">
        <v>3416</v>
      </c>
      <c r="E12012" t="s">
        <v>3469</v>
      </c>
      <c r="F12012" t="s">
        <v>4298</v>
      </c>
      <c r="G12012" s="4"/>
      <c r="H12012" s="4"/>
      <c r="I12012" s="4"/>
      <c r="J12012" s="4"/>
      <c r="K12012" s="4">
        <v>-1471285.94157117</v>
      </c>
      <c r="L12012" s="4">
        <v>1848629.9737908</v>
      </c>
      <c r="M12012" s="4">
        <v>1026752.59594026</v>
      </c>
      <c r="N12012" s="3">
        <v>-1.39431246066709</v>
      </c>
      <c r="P12012" s="3">
        <v>0.55541270971298218</v>
      </c>
    </row>
    <row r="12013" spans="1:16" x14ac:dyDescent="0.25">
      <c r="A12013" s="1">
        <v>2018</v>
      </c>
      <c r="B12013" t="s">
        <v>827</v>
      </c>
      <c r="C12013" t="s">
        <v>2528</v>
      </c>
      <c r="D12013" t="s">
        <v>3416</v>
      </c>
      <c r="E12013" t="s">
        <v>3469</v>
      </c>
      <c r="F12013" t="s">
        <v>4298</v>
      </c>
      <c r="G12013" s="4"/>
      <c r="H12013" s="4"/>
      <c r="I12013" s="4"/>
      <c r="J12013" s="4"/>
      <c r="K12013" s="4">
        <v>-4949138.03951177</v>
      </c>
      <c r="L12013" s="4">
        <v>8172218.8913315404</v>
      </c>
      <c r="M12013" s="4">
        <v>4920176.3151466697</v>
      </c>
      <c r="N12013" s="3">
        <v>-0.99454765854840899</v>
      </c>
      <c r="P12013" s="3">
        <v>0.60206127166748047</v>
      </c>
    </row>
    <row r="12014" spans="1:16" x14ac:dyDescent="0.25">
      <c r="A12014" s="1">
        <v>2019</v>
      </c>
      <c r="B12014" t="s">
        <v>827</v>
      </c>
      <c r="C12014" t="s">
        <v>2528</v>
      </c>
      <c r="D12014" t="s">
        <v>3416</v>
      </c>
      <c r="E12014" t="s">
        <v>3469</v>
      </c>
      <c r="F12014" t="s">
        <v>4298</v>
      </c>
      <c r="G12014" s="4"/>
      <c r="H12014" s="4"/>
      <c r="I12014" s="4"/>
      <c r="J12014" s="4"/>
      <c r="K12014" s="4">
        <v>-27235357.669357698</v>
      </c>
      <c r="L12014" s="4">
        <v>66367773.253773302</v>
      </c>
      <c r="M12014" s="4">
        <v>14064002.8080028</v>
      </c>
      <c r="N12014" s="3">
        <v>-0.73491614945079498</v>
      </c>
      <c r="O12014" s="5">
        <v>0.71754080057144165</v>
      </c>
      <c r="P12014" s="3">
        <v>0.21191011369228363</v>
      </c>
    </row>
    <row r="12015" spans="1:16" x14ac:dyDescent="0.25">
      <c r="A12015" s="1">
        <v>2024</v>
      </c>
      <c r="B12015" t="s">
        <v>827</v>
      </c>
      <c r="C12015" t="s">
        <v>2528</v>
      </c>
      <c r="D12015" t="s">
        <v>3416</v>
      </c>
      <c r="E12015" t="s">
        <v>3469</v>
      </c>
      <c r="F12015" t="s">
        <v>4298</v>
      </c>
      <c r="G12015" s="4"/>
      <c r="H12015" s="4"/>
      <c r="I12015" s="4"/>
      <c r="J12015" s="4"/>
      <c r="K12015" s="4">
        <v>-20564293.00034</v>
      </c>
      <c r="L12015" s="4">
        <v>54579880.394418404</v>
      </c>
      <c r="M12015" s="4">
        <v>41741281.259792097</v>
      </c>
      <c r="N12015" s="3">
        <v>-8.9583015675939001E-2</v>
      </c>
      <c r="O12015" s="5">
        <v>2.6337606906890869</v>
      </c>
      <c r="P12015" s="3">
        <v>0.7647741436958313</v>
      </c>
    </row>
    <row r="12016" spans="1:16" x14ac:dyDescent="0.25">
      <c r="A12016" s="1">
        <v>2020</v>
      </c>
      <c r="B12016" t="s">
        <v>828</v>
      </c>
      <c r="C12016" t="s">
        <v>2529</v>
      </c>
      <c r="D12016" t="s">
        <v>3449</v>
      </c>
      <c r="E12016" t="s">
        <v>3469</v>
      </c>
      <c r="F12016" t="s">
        <v>4299</v>
      </c>
      <c r="G12016" s="4"/>
      <c r="H12016" s="4"/>
      <c r="I12016" s="4"/>
      <c r="J12016" s="4"/>
      <c r="K12016" s="4">
        <v>-2128287.0670734202</v>
      </c>
      <c r="L12016" s="4">
        <v>18233190.922518399</v>
      </c>
      <c r="M12016" s="4">
        <v>1391006.0323288699</v>
      </c>
      <c r="N12016" s="3">
        <v>-0.158984184899475</v>
      </c>
      <c r="O12016" s="5">
        <v>2.3611531257629395</v>
      </c>
      <c r="P12016" s="3">
        <v>7.6289772987365723E-2</v>
      </c>
    </row>
    <row r="12017" spans="1:16" x14ac:dyDescent="0.25">
      <c r="A12017" s="1">
        <v>2021</v>
      </c>
      <c r="B12017" t="s">
        <v>828</v>
      </c>
      <c r="C12017" t="s">
        <v>2529</v>
      </c>
      <c r="D12017" t="s">
        <v>3449</v>
      </c>
      <c r="E12017" t="s">
        <v>3469</v>
      </c>
      <c r="F12017" t="s">
        <v>4299</v>
      </c>
      <c r="G12017" s="4"/>
      <c r="H12017" s="4"/>
      <c r="I12017" s="4"/>
      <c r="J12017" s="4"/>
      <c r="K12017" s="4">
        <v>-1712475.9126933501</v>
      </c>
      <c r="L12017" s="4">
        <v>24546401.3376422</v>
      </c>
      <c r="M12017" s="4">
        <v>493828.40090275899</v>
      </c>
      <c r="N12017" s="3">
        <v>-7.7218366893370999E-2</v>
      </c>
      <c r="O12017" s="5">
        <v>1.0609287023544312</v>
      </c>
      <c r="P12017" s="3">
        <v>2.0118158310651779E-2</v>
      </c>
    </row>
    <row r="12018" spans="1:16" x14ac:dyDescent="0.25">
      <c r="A12018" s="1">
        <v>2022</v>
      </c>
      <c r="B12018" t="s">
        <v>828</v>
      </c>
      <c r="C12018" t="s">
        <v>2529</v>
      </c>
      <c r="D12018" t="s">
        <v>3449</v>
      </c>
      <c r="E12018" t="s">
        <v>3469</v>
      </c>
      <c r="F12018" t="s">
        <v>4299</v>
      </c>
      <c r="G12018" s="4"/>
      <c r="H12018" s="4"/>
      <c r="I12018" s="4"/>
      <c r="J12018" s="4"/>
      <c r="K12018" s="4">
        <v>-2728053.1651335</v>
      </c>
      <c r="L12018" s="4">
        <v>20347600.184946202</v>
      </c>
      <c r="M12018" s="4">
        <v>693005.85893021</v>
      </c>
      <c r="N12018" s="3">
        <v>-0.12706487779069001</v>
      </c>
      <c r="O12018" s="5">
        <v>1.2957518100738525</v>
      </c>
      <c r="P12018" s="3">
        <v>3.4058358520269394E-2</v>
      </c>
    </row>
    <row r="12019" spans="1:16" x14ac:dyDescent="0.25">
      <c r="A12019" s="1">
        <v>2023</v>
      </c>
      <c r="B12019" t="s">
        <v>828</v>
      </c>
      <c r="C12019" t="s">
        <v>2529</v>
      </c>
      <c r="D12019" t="s">
        <v>3449</v>
      </c>
      <c r="E12019" t="s">
        <v>3469</v>
      </c>
      <c r="F12019" t="s">
        <v>4299</v>
      </c>
      <c r="G12019" s="4"/>
      <c r="H12019" s="4"/>
      <c r="I12019" s="4"/>
      <c r="J12019" s="4"/>
      <c r="K12019" s="4">
        <v>-5166054.06126054</v>
      </c>
      <c r="L12019" s="4">
        <v>15201018.5648102</v>
      </c>
      <c r="M12019" s="4">
        <v>1048141.85248142</v>
      </c>
      <c r="N12019" s="3">
        <v>-0.29642449005195298</v>
      </c>
      <c r="O12019" s="5">
        <v>0.2368994802236557</v>
      </c>
      <c r="P12019" s="3">
        <v>6.8952083587646484E-2</v>
      </c>
    </row>
    <row r="12020" spans="1:16" x14ac:dyDescent="0.25">
      <c r="A12020" s="1">
        <v>2024</v>
      </c>
      <c r="B12020" t="s">
        <v>828</v>
      </c>
      <c r="C12020" t="s">
        <v>2529</v>
      </c>
      <c r="D12020" t="s">
        <v>3449</v>
      </c>
      <c r="E12020" t="s">
        <v>3469</v>
      </c>
      <c r="F12020" t="s">
        <v>4299</v>
      </c>
      <c r="G12020" s="4"/>
      <c r="H12020" s="4"/>
      <c r="I12020" s="4"/>
      <c r="J12020" s="4"/>
      <c r="K12020" s="4">
        <v>-1094590.4142193301</v>
      </c>
      <c r="L12020" s="4">
        <v>4080224.4104724899</v>
      </c>
      <c r="M12020" s="4">
        <v>287766.762448914</v>
      </c>
      <c r="N12020" s="3">
        <v>-0.11352627600625501</v>
      </c>
      <c r="O12020" s="5">
        <v>0.80732345581054688</v>
      </c>
      <c r="P12020" s="3">
        <v>7.052718847990036E-2</v>
      </c>
    </row>
    <row r="12021" spans="1:16" x14ac:dyDescent="0.25">
      <c r="A12021" s="1">
        <v>2021</v>
      </c>
      <c r="B12021" t="s">
        <v>829</v>
      </c>
      <c r="C12021" t="s">
        <v>2530</v>
      </c>
      <c r="D12021" t="s">
        <v>3403</v>
      </c>
      <c r="E12021" t="s">
        <v>3469</v>
      </c>
      <c r="F12021" t="s">
        <v>4300</v>
      </c>
      <c r="G12021" s="4"/>
      <c r="H12021" s="4"/>
      <c r="I12021" s="4"/>
      <c r="J12021" s="4"/>
      <c r="K12021" s="4">
        <v>-1065539.96805854</v>
      </c>
      <c r="L12021" s="4">
        <v>9448661.9829195701</v>
      </c>
      <c r="M12021" s="4">
        <v>512826.06902653503</v>
      </c>
      <c r="N12021" s="3">
        <v>-0.108493554287316</v>
      </c>
      <c r="O12021" s="5">
        <v>1.0745091438293457</v>
      </c>
      <c r="P12021" s="3">
        <v>5.4274994879961014E-2</v>
      </c>
    </row>
    <row r="12022" spans="1:16" x14ac:dyDescent="0.25">
      <c r="A12022" s="1">
        <v>2022</v>
      </c>
      <c r="B12022" t="s">
        <v>829</v>
      </c>
      <c r="C12022" t="s">
        <v>2530</v>
      </c>
      <c r="D12022" t="s">
        <v>3403</v>
      </c>
      <c r="E12022" t="s">
        <v>3469</v>
      </c>
      <c r="F12022" t="s">
        <v>4300</v>
      </c>
      <c r="G12022" s="4"/>
      <c r="H12022" s="4"/>
      <c r="I12022" s="4"/>
      <c r="J12022" s="4"/>
      <c r="K12022" s="4">
        <v>-2249720.8554452201</v>
      </c>
      <c r="L12022" s="4">
        <v>6514717.0254025003</v>
      </c>
      <c r="M12022" s="4">
        <v>413793.67456368601</v>
      </c>
      <c r="N12022" s="3">
        <v>-0.295800986368351</v>
      </c>
      <c r="O12022" s="5">
        <v>0.85375869274139404</v>
      </c>
      <c r="P12022" s="3">
        <v>6.3516750931739807E-2</v>
      </c>
    </row>
    <row r="12023" spans="1:16" x14ac:dyDescent="0.25">
      <c r="A12023" s="1">
        <v>2023</v>
      </c>
      <c r="B12023" t="s">
        <v>829</v>
      </c>
      <c r="C12023" t="s">
        <v>2530</v>
      </c>
      <c r="D12023" t="s">
        <v>3403</v>
      </c>
      <c r="E12023" t="s">
        <v>3469</v>
      </c>
      <c r="F12023" t="s">
        <v>4300</v>
      </c>
      <c r="G12023" s="4"/>
      <c r="H12023" s="4"/>
      <c r="I12023" s="4"/>
      <c r="J12023" s="4"/>
      <c r="K12023" s="4">
        <v>-2174729.1937472899</v>
      </c>
      <c r="L12023" s="4">
        <v>5923574.9758357499</v>
      </c>
      <c r="M12023" s="4">
        <v>373484.65153484698</v>
      </c>
      <c r="N12023" s="3">
        <v>-0.35603244520021599</v>
      </c>
      <c r="O12023" s="5">
        <v>0.79603904485702515</v>
      </c>
      <c r="P12023" s="3">
        <v>6.3050545752048492E-2</v>
      </c>
    </row>
    <row r="12024" spans="1:16" x14ac:dyDescent="0.25">
      <c r="A12024" s="1">
        <v>2024</v>
      </c>
      <c r="B12024" t="s">
        <v>829</v>
      </c>
      <c r="C12024" t="s">
        <v>2530</v>
      </c>
      <c r="D12024" t="s">
        <v>3403</v>
      </c>
      <c r="E12024" t="s">
        <v>3469</v>
      </c>
      <c r="F12024" t="s">
        <v>4300</v>
      </c>
      <c r="G12024" s="4"/>
      <c r="H12024" s="4"/>
      <c r="I12024" s="4"/>
      <c r="J12024" s="4"/>
      <c r="K12024" s="4">
        <v>-1984925.96321162</v>
      </c>
      <c r="L12024" s="4">
        <v>5971581.3404625598</v>
      </c>
      <c r="M12024" s="4">
        <v>233414.89269499201</v>
      </c>
      <c r="N12024" s="3">
        <v>-0.333712469256504</v>
      </c>
      <c r="O12024" s="5">
        <v>0.54056566953659058</v>
      </c>
      <c r="P12024" s="3">
        <v>3.9087619632482529E-2</v>
      </c>
    </row>
    <row r="12025" spans="1:16" x14ac:dyDescent="0.25">
      <c r="A12025" s="1">
        <v>2020</v>
      </c>
      <c r="B12025" t="s">
        <v>830</v>
      </c>
      <c r="C12025" t="s">
        <v>2531</v>
      </c>
      <c r="D12025" t="s">
        <v>3428</v>
      </c>
      <c r="E12025" t="s">
        <v>3469</v>
      </c>
      <c r="F12025" t="s">
        <v>4301</v>
      </c>
      <c r="G12025" s="4"/>
      <c r="H12025" s="4"/>
      <c r="I12025" s="4"/>
      <c r="J12025" s="4"/>
      <c r="K12025" s="4">
        <v>-1479460.0333920601</v>
      </c>
      <c r="L12025" s="4">
        <v>7884785.06743812</v>
      </c>
      <c r="M12025" s="4">
        <v>962975.58686168399</v>
      </c>
      <c r="N12025" s="3">
        <v>-0.26462440144949201</v>
      </c>
      <c r="O12025" s="5">
        <v>4.216761589050293</v>
      </c>
      <c r="P12025" s="3">
        <v>0.1221308633685112</v>
      </c>
    </row>
    <row r="12026" spans="1:16" x14ac:dyDescent="0.25">
      <c r="A12026" s="1">
        <v>2021</v>
      </c>
      <c r="B12026" t="s">
        <v>830</v>
      </c>
      <c r="C12026" t="s">
        <v>2531</v>
      </c>
      <c r="D12026" t="s">
        <v>3428</v>
      </c>
      <c r="E12026" t="s">
        <v>3469</v>
      </c>
      <c r="F12026" t="s">
        <v>4301</v>
      </c>
      <c r="G12026" s="4"/>
      <c r="H12026" s="4"/>
      <c r="I12026" s="4"/>
      <c r="J12026" s="4"/>
      <c r="K12026" s="4">
        <v>-2616936.8597585298</v>
      </c>
      <c r="L12026" s="4">
        <v>4360568.7485933704</v>
      </c>
      <c r="M12026" s="4">
        <v>459848.55634850898</v>
      </c>
      <c r="N12026" s="3">
        <v>-0.44352714448089597</v>
      </c>
      <c r="O12026" s="5">
        <v>4.6480050086975098</v>
      </c>
      <c r="P12026" s="3">
        <v>0.10545609891414642</v>
      </c>
    </row>
    <row r="12027" spans="1:16" x14ac:dyDescent="0.25">
      <c r="A12027" s="1">
        <v>2022</v>
      </c>
      <c r="B12027" t="s">
        <v>830</v>
      </c>
      <c r="C12027" t="s">
        <v>2531</v>
      </c>
      <c r="D12027" t="s">
        <v>3428</v>
      </c>
      <c r="E12027" t="s">
        <v>3469</v>
      </c>
      <c r="F12027" t="s">
        <v>4301</v>
      </c>
      <c r="G12027" s="4"/>
      <c r="H12027" s="4"/>
      <c r="I12027" s="4"/>
      <c r="J12027" s="4"/>
      <c r="K12027" s="4">
        <v>-2844326.80646963</v>
      </c>
      <c r="L12027" s="4">
        <v>2453778.4954148401</v>
      </c>
      <c r="M12027" s="4">
        <v>1055840.11227841</v>
      </c>
      <c r="N12027" s="3">
        <v>-0.86904461308810699</v>
      </c>
      <c r="O12027" s="5">
        <v>5.4805974960327148</v>
      </c>
      <c r="P12027" s="3">
        <v>0.43029153347015381</v>
      </c>
    </row>
    <row r="12028" spans="1:16" x14ac:dyDescent="0.25">
      <c r="A12028" s="1">
        <v>2023</v>
      </c>
      <c r="B12028" t="s">
        <v>830</v>
      </c>
      <c r="C12028" t="s">
        <v>2531</v>
      </c>
      <c r="D12028" t="s">
        <v>3428</v>
      </c>
      <c r="E12028" t="s">
        <v>3469</v>
      </c>
      <c r="F12028" t="s">
        <v>4301</v>
      </c>
      <c r="G12028" s="4"/>
      <c r="H12028" s="4"/>
      <c r="I12028" s="4"/>
      <c r="J12028" s="4"/>
      <c r="K12028" s="4">
        <v>-3277932.2133162599</v>
      </c>
      <c r="L12028" s="4">
        <v>2276731.61131276</v>
      </c>
      <c r="M12028" s="4">
        <v>1982129.2128327501</v>
      </c>
      <c r="N12028" s="3">
        <v>-1.38618667013783</v>
      </c>
      <c r="O12028" s="5">
        <v>2.9094810485839844</v>
      </c>
      <c r="P12028" s="3">
        <v>0.87060290575027466</v>
      </c>
    </row>
    <row r="12029" spans="1:16" x14ac:dyDescent="0.25">
      <c r="A12029" s="1">
        <v>2024</v>
      </c>
      <c r="B12029" t="s">
        <v>830</v>
      </c>
      <c r="C12029" t="s">
        <v>2531</v>
      </c>
      <c r="D12029" t="s">
        <v>3428</v>
      </c>
      <c r="E12029" t="s">
        <v>3469</v>
      </c>
      <c r="F12029" t="s">
        <v>4301</v>
      </c>
      <c r="G12029" s="4"/>
      <c r="H12029" s="4"/>
      <c r="I12029" s="4"/>
      <c r="J12029" s="4"/>
      <c r="K12029" s="4">
        <v>-1821591.42233139</v>
      </c>
      <c r="L12029" s="4">
        <v>1939489.20057663</v>
      </c>
      <c r="M12029" s="4">
        <v>1714373.03949168</v>
      </c>
      <c r="N12029" s="3">
        <v>-0.90899070978410301</v>
      </c>
      <c r="O12029" s="5">
        <v>2.1880228519439697</v>
      </c>
      <c r="P12029" s="3">
        <v>0.88393020629882813</v>
      </c>
    </row>
    <row r="12030" spans="1:16" x14ac:dyDescent="0.25">
      <c r="A12030" s="1">
        <v>2020</v>
      </c>
      <c r="B12030" t="s">
        <v>831</v>
      </c>
      <c r="C12030" t="s">
        <v>2532</v>
      </c>
      <c r="D12030" t="s">
        <v>3403</v>
      </c>
      <c r="E12030" t="s">
        <v>3469</v>
      </c>
      <c r="F12030" t="s">
        <v>4302</v>
      </c>
      <c r="G12030" s="4"/>
      <c r="H12030" s="4"/>
      <c r="I12030" s="4"/>
      <c r="J12030" s="4"/>
      <c r="K12030" s="4">
        <v>-1161481.44058087</v>
      </c>
      <c r="L12030" s="4">
        <v>6859377.0274560703</v>
      </c>
      <c r="M12030" s="4">
        <v>573452.921607333</v>
      </c>
      <c r="N12030" s="3">
        <v>-0.30908384615455298</v>
      </c>
      <c r="O12030" s="5">
        <v>1.2747697830200195</v>
      </c>
      <c r="P12030" s="3">
        <v>8.3601310849189758E-2</v>
      </c>
    </row>
    <row r="12031" spans="1:16" x14ac:dyDescent="0.25">
      <c r="A12031" s="1">
        <v>2021</v>
      </c>
      <c r="B12031" t="s">
        <v>831</v>
      </c>
      <c r="C12031" t="s">
        <v>2532</v>
      </c>
      <c r="D12031" t="s">
        <v>3403</v>
      </c>
      <c r="E12031" t="s">
        <v>3469</v>
      </c>
      <c r="F12031" t="s">
        <v>4302</v>
      </c>
      <c r="G12031" s="4"/>
      <c r="H12031" s="4"/>
      <c r="I12031" s="4"/>
      <c r="J12031" s="4"/>
      <c r="K12031" s="4">
        <v>-2016155.9282891799</v>
      </c>
      <c r="L12031" s="4">
        <v>13691451.5367139</v>
      </c>
      <c r="M12031" s="4">
        <v>904232.61777474498</v>
      </c>
      <c r="N12031" s="3">
        <v>-0.19071466711851201</v>
      </c>
      <c r="O12031" s="5">
        <v>1.1169695854187012</v>
      </c>
      <c r="P12031" s="3">
        <v>6.6043592989444733E-2</v>
      </c>
    </row>
    <row r="12032" spans="1:16" x14ac:dyDescent="0.25">
      <c r="A12032" s="1">
        <v>2022</v>
      </c>
      <c r="B12032" t="s">
        <v>831</v>
      </c>
      <c r="C12032" t="s">
        <v>2532</v>
      </c>
      <c r="D12032" t="s">
        <v>3403</v>
      </c>
      <c r="E12032" t="s">
        <v>3469</v>
      </c>
      <c r="F12032" t="s">
        <v>4302</v>
      </c>
      <c r="G12032" s="4"/>
      <c r="H12032" s="4"/>
      <c r="I12032" s="4"/>
      <c r="J12032" s="4"/>
      <c r="K12032" s="4">
        <v>-881321.81330094498</v>
      </c>
      <c r="L12032" s="4">
        <v>12889079.8926208</v>
      </c>
      <c r="M12032" s="4">
        <v>1576054.29689387</v>
      </c>
      <c r="N12032" s="3">
        <v>-6.9149392521078004E-2</v>
      </c>
      <c r="O12032" s="5">
        <v>0.35253691673278809</v>
      </c>
      <c r="P12032" s="3">
        <v>0.12227826565504074</v>
      </c>
    </row>
    <row r="12033" spans="1:16" x14ac:dyDescent="0.25">
      <c r="A12033" s="1">
        <v>2023</v>
      </c>
      <c r="B12033" t="s">
        <v>831</v>
      </c>
      <c r="C12033" t="s">
        <v>2532</v>
      </c>
      <c r="D12033" t="s">
        <v>3403</v>
      </c>
      <c r="E12033" t="s">
        <v>3469</v>
      </c>
      <c r="F12033" t="s">
        <v>4302</v>
      </c>
      <c r="G12033" s="4"/>
      <c r="H12033" s="4"/>
      <c r="I12033" s="4"/>
      <c r="J12033" s="4"/>
      <c r="K12033" s="4">
        <v>-1290741.5925074201</v>
      </c>
      <c r="L12033" s="4">
        <v>20998308.835783102</v>
      </c>
      <c r="M12033" s="4">
        <v>484347.56524347601</v>
      </c>
      <c r="N12033" s="3">
        <v>-7.7177808062976999E-2</v>
      </c>
      <c r="O12033" s="5">
        <v>0.88833630084991455</v>
      </c>
      <c r="P12033" s="3">
        <v>2.3066027089953423E-2</v>
      </c>
    </row>
    <row r="12034" spans="1:16" x14ac:dyDescent="0.25">
      <c r="A12034" s="1">
        <v>2024</v>
      </c>
      <c r="B12034" t="s">
        <v>831</v>
      </c>
      <c r="C12034" t="s">
        <v>2532</v>
      </c>
      <c r="D12034" t="s">
        <v>3403</v>
      </c>
      <c r="E12034" t="s">
        <v>3469</v>
      </c>
      <c r="F12034" t="s">
        <v>4302</v>
      </c>
      <c r="G12034" s="4"/>
      <c r="H12034" s="4"/>
      <c r="I12034" s="4"/>
      <c r="J12034" s="4"/>
      <c r="K12034" s="4">
        <v>-1058146.0468155199</v>
      </c>
      <c r="L12034" s="4">
        <v>21004706.886321399</v>
      </c>
      <c r="M12034" s="4">
        <v>618854.21319661604</v>
      </c>
      <c r="N12034" s="3">
        <v>-5.0380595066171999E-2</v>
      </c>
      <c r="O12034" s="5">
        <v>0.79671359062194824</v>
      </c>
      <c r="P12034" s="3">
        <v>2.9462644830346107E-2</v>
      </c>
    </row>
    <row r="12035" spans="1:16" x14ac:dyDescent="0.25">
      <c r="A12035" s="1">
        <v>2017</v>
      </c>
      <c r="B12035" t="s">
        <v>832</v>
      </c>
      <c r="C12035" t="s">
        <v>2533</v>
      </c>
      <c r="D12035" t="s">
        <v>3436</v>
      </c>
      <c r="E12035" t="s">
        <v>3469</v>
      </c>
      <c r="F12035" t="s">
        <v>4303</v>
      </c>
      <c r="G12035" s="4"/>
      <c r="H12035" s="4"/>
      <c r="I12035" s="4"/>
      <c r="J12035" s="4"/>
      <c r="K12035" s="4">
        <v>-2107137.0640713698</v>
      </c>
      <c r="L12035" s="4">
        <v>65635982.317261197</v>
      </c>
      <c r="M12035" s="4">
        <v>40634793.187347896</v>
      </c>
      <c r="N12035" s="3">
        <v>-3.7283139587704003E-2</v>
      </c>
      <c r="P12035" s="3">
        <v>0.61909323930740356</v>
      </c>
    </row>
    <row r="12036" spans="1:16" x14ac:dyDescent="0.25">
      <c r="A12036" s="1">
        <v>2018</v>
      </c>
      <c r="B12036" t="s">
        <v>832</v>
      </c>
      <c r="C12036" t="s">
        <v>2533</v>
      </c>
      <c r="D12036" t="s">
        <v>3436</v>
      </c>
      <c r="E12036" t="s">
        <v>3469</v>
      </c>
      <c r="F12036" t="s">
        <v>4303</v>
      </c>
      <c r="G12036" s="4"/>
      <c r="H12036" s="4"/>
      <c r="I12036" s="4"/>
      <c r="J12036" s="4"/>
      <c r="K12036" s="4">
        <v>4362575.6478257803</v>
      </c>
      <c r="L12036" s="4">
        <v>78939843.914293095</v>
      </c>
      <c r="M12036" s="4">
        <v>51384344.697058201</v>
      </c>
      <c r="N12036" s="3">
        <v>5.9732517359104002E-2</v>
      </c>
      <c r="P12036" s="3">
        <v>0.65093040466308594</v>
      </c>
    </row>
    <row r="12037" spans="1:16" x14ac:dyDescent="0.25">
      <c r="A12037" s="1">
        <v>2019</v>
      </c>
      <c r="B12037" t="s">
        <v>832</v>
      </c>
      <c r="C12037" t="s">
        <v>2533</v>
      </c>
      <c r="D12037" t="s">
        <v>3436</v>
      </c>
      <c r="E12037" t="s">
        <v>3469</v>
      </c>
      <c r="F12037" t="s">
        <v>4303</v>
      </c>
      <c r="G12037" s="4"/>
      <c r="H12037" s="4"/>
      <c r="I12037" s="4"/>
      <c r="J12037" s="4"/>
      <c r="K12037" s="4">
        <v>848980.287838483</v>
      </c>
      <c r="L12037" s="4">
        <v>84422714.457858697</v>
      </c>
      <c r="M12037" s="4">
        <v>58720411.2952732</v>
      </c>
      <c r="N12037" s="3">
        <v>1.0531036379868E-2</v>
      </c>
      <c r="P12037" s="3">
        <v>0.6955522894859314</v>
      </c>
    </row>
    <row r="12038" spans="1:16" x14ac:dyDescent="0.25">
      <c r="A12038" s="1">
        <v>2018</v>
      </c>
      <c r="B12038" t="s">
        <v>833</v>
      </c>
      <c r="C12038" t="s">
        <v>2534</v>
      </c>
      <c r="D12038" t="s">
        <v>3403</v>
      </c>
      <c r="E12038" t="s">
        <v>3469</v>
      </c>
      <c r="F12038" t="s">
        <v>4304</v>
      </c>
      <c r="G12038" s="4"/>
      <c r="H12038" s="4"/>
      <c r="I12038" s="4"/>
      <c r="J12038" s="4"/>
      <c r="K12038" s="4">
        <v>-20413.1784839266</v>
      </c>
      <c r="L12038" s="4">
        <v>14155597.7468375</v>
      </c>
      <c r="M12038" s="4">
        <v>4016399.0851153601</v>
      </c>
      <c r="N12038" s="3">
        <v>-1.4866225666210001E-3</v>
      </c>
      <c r="P12038" s="3">
        <v>0.28373220562934875</v>
      </c>
    </row>
    <row r="12039" spans="1:16" x14ac:dyDescent="0.25">
      <c r="A12039" s="1">
        <v>2019</v>
      </c>
      <c r="B12039" t="s">
        <v>833</v>
      </c>
      <c r="C12039" t="s">
        <v>2534</v>
      </c>
      <c r="D12039" t="s">
        <v>3403</v>
      </c>
      <c r="E12039" t="s">
        <v>3469</v>
      </c>
      <c r="F12039" t="s">
        <v>4304</v>
      </c>
      <c r="G12039" s="4"/>
      <c r="H12039" s="4"/>
      <c r="I12039" s="4"/>
      <c r="J12039" s="4"/>
      <c r="K12039" s="4">
        <v>-1722899.26289926</v>
      </c>
      <c r="L12039" s="4">
        <v>11818180.4141804</v>
      </c>
      <c r="M12039" s="4">
        <v>2696974.3769743801</v>
      </c>
      <c r="N12039" s="3">
        <v>-0.13650353405979401</v>
      </c>
      <c r="P12039" s="3">
        <v>0.22820554673671722</v>
      </c>
    </row>
    <row r="12040" spans="1:16" x14ac:dyDescent="0.25">
      <c r="A12040" s="1">
        <v>2020</v>
      </c>
      <c r="B12040" t="s">
        <v>833</v>
      </c>
      <c r="C12040" t="s">
        <v>2534</v>
      </c>
      <c r="D12040" t="s">
        <v>3403</v>
      </c>
      <c r="E12040" t="s">
        <v>3469</v>
      </c>
      <c r="F12040" t="s">
        <v>4304</v>
      </c>
      <c r="G12040" s="4"/>
      <c r="H12040" s="4"/>
      <c r="I12040" s="4"/>
      <c r="J12040" s="4"/>
      <c r="K12040" s="4">
        <v>-447090.12603012001</v>
      </c>
      <c r="L12040" s="4">
        <v>24592669.409052599</v>
      </c>
      <c r="M12040" s="4">
        <v>2600992.5044517801</v>
      </c>
      <c r="N12040" s="3">
        <v>-2.4692825397192999E-2</v>
      </c>
      <c r="O12040" s="5">
        <v>1.0025471448898315</v>
      </c>
      <c r="P12040" s="3">
        <v>0.10576292127370834</v>
      </c>
    </row>
    <row r="12041" spans="1:16" x14ac:dyDescent="0.25">
      <c r="A12041" s="1">
        <v>2021</v>
      </c>
      <c r="B12041" t="s">
        <v>833</v>
      </c>
      <c r="C12041" t="s">
        <v>2534</v>
      </c>
      <c r="D12041" t="s">
        <v>3403</v>
      </c>
      <c r="E12041" t="s">
        <v>3469</v>
      </c>
      <c r="F12041" t="s">
        <v>4304</v>
      </c>
      <c r="G12041" s="4"/>
      <c r="H12041" s="4"/>
      <c r="I12041" s="4"/>
      <c r="J12041" s="4"/>
      <c r="K12041" s="4">
        <v>-1125044.0507164299</v>
      </c>
      <c r="L12041" s="4">
        <v>26275158.395129301</v>
      </c>
      <c r="M12041" s="4">
        <v>3034279.33027915</v>
      </c>
      <c r="N12041" s="3">
        <v>-4.2461291878423998E-2</v>
      </c>
      <c r="O12041" s="5">
        <v>1.3692643642425537</v>
      </c>
      <c r="P12041" s="3">
        <v>0.11548091471195221</v>
      </c>
    </row>
    <row r="12042" spans="1:16" x14ac:dyDescent="0.25">
      <c r="A12042" s="1">
        <v>2022</v>
      </c>
      <c r="B12042" t="s">
        <v>833</v>
      </c>
      <c r="C12042" t="s">
        <v>2534</v>
      </c>
      <c r="D12042" t="s">
        <v>3403</v>
      </c>
      <c r="E12042" t="s">
        <v>3469</v>
      </c>
      <c r="F12042" t="s">
        <v>4304</v>
      </c>
      <c r="G12042" s="4"/>
      <c r="H12042" s="4"/>
      <c r="I12042" s="4"/>
      <c r="J12042" s="4"/>
      <c r="K12042" s="4">
        <v>-1212165.0437866999</v>
      </c>
      <c r="L12042" s="4">
        <v>22972757.009668302</v>
      </c>
      <c r="M12042" s="4">
        <v>2562010.8069313401</v>
      </c>
      <c r="N12042" s="3">
        <v>-5.1411073594471002E-2</v>
      </c>
      <c r="O12042" s="5">
        <v>0.98141640424728394</v>
      </c>
      <c r="P12042" s="3">
        <v>0.11152387410402298</v>
      </c>
    </row>
    <row r="12043" spans="1:16" x14ac:dyDescent="0.25">
      <c r="A12043" s="1">
        <v>2023</v>
      </c>
      <c r="B12043" t="s">
        <v>833</v>
      </c>
      <c r="C12043" t="s">
        <v>2534</v>
      </c>
      <c r="D12043" t="s">
        <v>3403</v>
      </c>
      <c r="E12043" t="s">
        <v>3469</v>
      </c>
      <c r="F12043" t="s">
        <v>4304</v>
      </c>
      <c r="G12043" s="4"/>
      <c r="H12043" s="4"/>
      <c r="I12043" s="4"/>
      <c r="J12043" s="4"/>
      <c r="K12043" s="4">
        <v>-982708.39582708396</v>
      </c>
      <c r="L12043" s="4">
        <v>24131638.1695164</v>
      </c>
      <c r="M12043" s="4">
        <v>1854563.2103456301</v>
      </c>
      <c r="N12043" s="3">
        <v>-4.2429286082168997E-2</v>
      </c>
      <c r="O12043" s="5">
        <v>0.64040887355804443</v>
      </c>
      <c r="P12043" s="3">
        <v>7.6851941645145416E-2</v>
      </c>
    </row>
    <row r="12044" spans="1:16" x14ac:dyDescent="0.25">
      <c r="A12044" s="1">
        <v>2024</v>
      </c>
      <c r="B12044" t="s">
        <v>833</v>
      </c>
      <c r="C12044" t="s">
        <v>2534</v>
      </c>
      <c r="D12044" t="s">
        <v>3403</v>
      </c>
      <c r="E12044" t="s">
        <v>3469</v>
      </c>
      <c r="F12044" t="s">
        <v>4304</v>
      </c>
      <c r="G12044" s="4"/>
      <c r="H12044" s="4"/>
      <c r="I12044" s="4"/>
      <c r="J12044" s="4"/>
      <c r="K12044" s="4">
        <v>-950073.67010460503</v>
      </c>
      <c r="L12044" s="4">
        <v>22818044.8420926</v>
      </c>
      <c r="M12044" s="4">
        <v>1046038.81514471</v>
      </c>
      <c r="N12044" s="3">
        <v>-4.0468944189469003E-2</v>
      </c>
      <c r="O12044" s="5">
        <v>0.56179982423782349</v>
      </c>
      <c r="P12044" s="3">
        <v>4.5842614024877548E-2</v>
      </c>
    </row>
    <row r="12045" spans="1:16" x14ac:dyDescent="0.25">
      <c r="A12045" s="1">
        <v>2017</v>
      </c>
      <c r="B12045" t="s">
        <v>834</v>
      </c>
      <c r="C12045" t="s">
        <v>2535</v>
      </c>
      <c r="D12045" t="s">
        <v>3428</v>
      </c>
      <c r="E12045" t="s">
        <v>3469</v>
      </c>
      <c r="F12045" t="s">
        <v>4305</v>
      </c>
      <c r="G12045" s="4"/>
      <c r="H12045" s="4"/>
      <c r="I12045" s="4"/>
      <c r="J12045" s="4"/>
      <c r="K12045" s="4">
        <v>-5015831</v>
      </c>
      <c r="L12045" s="4">
        <v>2345391</v>
      </c>
      <c r="M12045" s="4">
        <v>6453452</v>
      </c>
      <c r="N12045" s="3">
        <v>-2.0664891387216699</v>
      </c>
      <c r="P12045" s="3">
        <v>2.7515463829040527</v>
      </c>
    </row>
    <row r="12046" spans="1:16" x14ac:dyDescent="0.25">
      <c r="A12046" s="1">
        <v>2018</v>
      </c>
      <c r="B12046" t="s">
        <v>834</v>
      </c>
      <c r="C12046" t="s">
        <v>2535</v>
      </c>
      <c r="D12046" t="s">
        <v>3428</v>
      </c>
      <c r="E12046" t="s">
        <v>3469</v>
      </c>
      <c r="F12046" t="s">
        <v>4305</v>
      </c>
      <c r="G12046" s="4"/>
      <c r="H12046" s="4"/>
      <c r="I12046" s="4"/>
      <c r="J12046" s="4"/>
      <c r="K12046" s="4">
        <v>-4817238</v>
      </c>
      <c r="L12046" s="4">
        <v>5228942</v>
      </c>
      <c r="M12046" s="4">
        <v>11122953</v>
      </c>
      <c r="N12046" s="3">
        <v>-1.27199002209171</v>
      </c>
      <c r="P12046" s="3">
        <v>2.1271898746490479</v>
      </c>
    </row>
    <row r="12047" spans="1:16" x14ac:dyDescent="0.25">
      <c r="A12047" s="1">
        <v>2019</v>
      </c>
      <c r="B12047" t="s">
        <v>834</v>
      </c>
      <c r="C12047" t="s">
        <v>2535</v>
      </c>
      <c r="D12047" t="s">
        <v>3428</v>
      </c>
      <c r="E12047" t="s">
        <v>3469</v>
      </c>
      <c r="F12047" t="s">
        <v>4305</v>
      </c>
      <c r="G12047" s="4"/>
      <c r="H12047" s="4"/>
      <c r="I12047" s="4"/>
      <c r="J12047" s="4"/>
      <c r="K12047" s="4">
        <v>-6547375</v>
      </c>
      <c r="L12047" s="4">
        <v>10521529</v>
      </c>
      <c r="M12047" s="4">
        <v>3488112</v>
      </c>
      <c r="N12047" s="3">
        <v>-0.83138783595741395</v>
      </c>
      <c r="O12047" s="5">
        <v>7.7222199440002441</v>
      </c>
      <c r="P12047" s="3">
        <v>0.33152139186859131</v>
      </c>
    </row>
    <row r="12048" spans="1:16" x14ac:dyDescent="0.25">
      <c r="A12048" s="1">
        <v>2020</v>
      </c>
      <c r="B12048" t="s">
        <v>834</v>
      </c>
      <c r="C12048" t="s">
        <v>2535</v>
      </c>
      <c r="D12048" t="s">
        <v>3428</v>
      </c>
      <c r="E12048" t="s">
        <v>3469</v>
      </c>
      <c r="F12048" t="s">
        <v>4305</v>
      </c>
      <c r="G12048" s="4"/>
      <c r="H12048" s="4"/>
      <c r="I12048" s="4"/>
      <c r="J12048" s="4"/>
      <c r="K12048" s="4">
        <v>-11956260</v>
      </c>
      <c r="L12048" s="4">
        <v>33569416</v>
      </c>
      <c r="M12048" s="4">
        <v>4753366</v>
      </c>
      <c r="N12048" s="3">
        <v>-0.54234537272902605</v>
      </c>
      <c r="O12048" s="5">
        <v>6.6448917388916016</v>
      </c>
      <c r="P12048" s="3">
        <v>0.14159812033176422</v>
      </c>
    </row>
    <row r="12049" spans="1:16" x14ac:dyDescent="0.25">
      <c r="A12049" s="1">
        <v>2021</v>
      </c>
      <c r="B12049" t="s">
        <v>834</v>
      </c>
      <c r="C12049" t="s">
        <v>2535</v>
      </c>
      <c r="D12049" t="s">
        <v>3428</v>
      </c>
      <c r="E12049" t="s">
        <v>3469</v>
      </c>
      <c r="F12049" t="s">
        <v>4305</v>
      </c>
      <c r="G12049" s="4"/>
      <c r="H12049" s="4"/>
      <c r="I12049" s="4"/>
      <c r="J12049" s="4"/>
      <c r="K12049" s="4">
        <v>-20259399</v>
      </c>
      <c r="L12049" s="4">
        <v>26864407</v>
      </c>
      <c r="M12049" s="4">
        <v>4463693</v>
      </c>
      <c r="N12049" s="3">
        <v>-0.67046557686744401</v>
      </c>
      <c r="O12049" s="5">
        <v>4.0563716888427734</v>
      </c>
      <c r="P12049" s="3">
        <v>0.16615639626979828</v>
      </c>
    </row>
    <row r="12050" spans="1:16" x14ac:dyDescent="0.25">
      <c r="A12050" s="1">
        <v>2022</v>
      </c>
      <c r="B12050" t="s">
        <v>834</v>
      </c>
      <c r="C12050" t="s">
        <v>2535</v>
      </c>
      <c r="D12050" t="s">
        <v>3428</v>
      </c>
      <c r="E12050" t="s">
        <v>3469</v>
      </c>
      <c r="F12050" t="s">
        <v>4305</v>
      </c>
      <c r="G12050" s="4"/>
      <c r="H12050" s="4"/>
      <c r="I12050" s="4"/>
      <c r="J12050" s="4"/>
      <c r="K12050" s="4">
        <v>-17260086</v>
      </c>
      <c r="L12050" s="4">
        <v>13700861</v>
      </c>
      <c r="M12050" s="4">
        <v>6190421</v>
      </c>
      <c r="N12050" s="3">
        <v>-0.85097852675347796</v>
      </c>
      <c r="O12050" s="5">
        <v>3.1988334655761719</v>
      </c>
      <c r="P12050" s="3">
        <v>0.45182713866233826</v>
      </c>
    </row>
    <row r="12051" spans="1:16" x14ac:dyDescent="0.25">
      <c r="A12051" s="1">
        <v>2023</v>
      </c>
      <c r="B12051" t="s">
        <v>834</v>
      </c>
      <c r="C12051" t="s">
        <v>2535</v>
      </c>
      <c r="D12051" t="s">
        <v>3428</v>
      </c>
      <c r="E12051" t="s">
        <v>3469</v>
      </c>
      <c r="F12051" t="s">
        <v>4305</v>
      </c>
      <c r="G12051" s="4"/>
      <c r="H12051" s="4"/>
      <c r="I12051" s="4"/>
      <c r="J12051" s="4"/>
      <c r="K12051" s="4">
        <v>-16855004</v>
      </c>
      <c r="L12051" s="4">
        <v>8308319</v>
      </c>
      <c r="M12051" s="4">
        <v>17061684</v>
      </c>
      <c r="N12051" s="3">
        <v>-1.53163398182031</v>
      </c>
      <c r="O12051" s="5">
        <v>9.9455232620239258</v>
      </c>
      <c r="P12051" s="3">
        <v>2.0535662174224854</v>
      </c>
    </row>
    <row r="12052" spans="1:16" x14ac:dyDescent="0.25">
      <c r="A12052" s="1">
        <v>2024</v>
      </c>
      <c r="B12052" t="s">
        <v>834</v>
      </c>
      <c r="C12052" t="s">
        <v>2535</v>
      </c>
      <c r="D12052" t="s">
        <v>3428</v>
      </c>
      <c r="E12052" t="s">
        <v>3469</v>
      </c>
      <c r="F12052" t="s">
        <v>4305</v>
      </c>
      <c r="G12052" s="4"/>
      <c r="H12052" s="4"/>
      <c r="I12052" s="4"/>
      <c r="J12052" s="4"/>
      <c r="K12052" s="4">
        <v>-16296812</v>
      </c>
      <c r="L12052" s="4">
        <v>21623930</v>
      </c>
      <c r="M12052" s="4">
        <v>29000963</v>
      </c>
      <c r="N12052" s="3">
        <v>-1.0889132988303001</v>
      </c>
      <c r="O12052" s="5">
        <v>11.854265213012695</v>
      </c>
      <c r="P12052" s="3">
        <v>1.3411513566970825</v>
      </c>
    </row>
    <row r="12053" spans="1:16" x14ac:dyDescent="0.25">
      <c r="A12053" s="1">
        <v>2019</v>
      </c>
      <c r="B12053" t="s">
        <v>835</v>
      </c>
      <c r="C12053" t="s">
        <v>2536</v>
      </c>
      <c r="D12053" t="s">
        <v>3411</v>
      </c>
      <c r="E12053" t="s">
        <v>3469</v>
      </c>
      <c r="F12053" t="s">
        <v>4306</v>
      </c>
      <c r="G12053" s="4"/>
      <c r="H12053" s="4"/>
      <c r="I12053" s="4"/>
      <c r="J12053" s="4"/>
      <c r="K12053" s="4">
        <v>15084591.0845911</v>
      </c>
      <c r="L12053" s="4">
        <v>61429975.429975398</v>
      </c>
      <c r="M12053" s="4">
        <v>37443313.443313397</v>
      </c>
      <c r="N12053" s="3">
        <v>0.28197624827767198</v>
      </c>
      <c r="P12053" s="3">
        <v>0.60952836275100708</v>
      </c>
    </row>
    <row r="12054" spans="1:16" x14ac:dyDescent="0.25">
      <c r="A12054" s="1">
        <v>2020</v>
      </c>
      <c r="B12054" t="s">
        <v>835</v>
      </c>
      <c r="C12054" t="s">
        <v>2536</v>
      </c>
      <c r="D12054" t="s">
        <v>3411</v>
      </c>
      <c r="E12054" t="s">
        <v>3469</v>
      </c>
      <c r="F12054" t="s">
        <v>4306</v>
      </c>
      <c r="G12054" s="4"/>
      <c r="H12054" s="4"/>
      <c r="I12054" s="4"/>
      <c r="J12054" s="4"/>
      <c r="K12054" s="4">
        <v>17978272.572919399</v>
      </c>
      <c r="L12054" s="4">
        <v>69535358.833841801</v>
      </c>
      <c r="M12054" s="4">
        <v>36325110.776748598</v>
      </c>
      <c r="N12054" s="3">
        <v>0.27673249970784197</v>
      </c>
      <c r="O12054" s="5">
        <v>2.0708308219909668</v>
      </c>
      <c r="P12054" s="3">
        <v>0.52239769697189331</v>
      </c>
    </row>
    <row r="12055" spans="1:16" x14ac:dyDescent="0.25">
      <c r="A12055" s="1">
        <v>2021</v>
      </c>
      <c r="B12055" t="s">
        <v>835</v>
      </c>
      <c r="C12055" t="s">
        <v>2536</v>
      </c>
      <c r="D12055" t="s">
        <v>3411</v>
      </c>
      <c r="E12055" t="s">
        <v>3469</v>
      </c>
      <c r="F12055" t="s">
        <v>4306</v>
      </c>
      <c r="G12055" s="4"/>
      <c r="H12055" s="4"/>
      <c r="I12055" s="4"/>
      <c r="J12055" s="4"/>
      <c r="K12055" s="4">
        <v>19799953.512435399</v>
      </c>
      <c r="L12055" s="4">
        <v>91857928.004258901</v>
      </c>
      <c r="M12055" s="4">
        <v>46366097.069034003</v>
      </c>
      <c r="N12055" s="3">
        <v>0.236561451600622</v>
      </c>
      <c r="O12055" s="5">
        <v>1.8924006223678589</v>
      </c>
      <c r="P12055" s="3">
        <v>0.50475877523422241</v>
      </c>
    </row>
    <row r="12056" spans="1:16" x14ac:dyDescent="0.25">
      <c r="A12056" s="1">
        <v>2022</v>
      </c>
      <c r="B12056" t="s">
        <v>835</v>
      </c>
      <c r="C12056" t="s">
        <v>2536</v>
      </c>
      <c r="D12056" t="s">
        <v>3411</v>
      </c>
      <c r="E12056" t="s">
        <v>3469</v>
      </c>
      <c r="F12056" t="s">
        <v>4306</v>
      </c>
      <c r="G12056" s="4"/>
      <c r="H12056" s="4"/>
      <c r="I12056" s="4"/>
      <c r="J12056" s="4"/>
      <c r="K12056" s="4">
        <v>24236924.372183502</v>
      </c>
      <c r="L12056" s="4">
        <v>120823700.718392</v>
      </c>
      <c r="M12056" s="4">
        <v>62177810.595761403</v>
      </c>
      <c r="N12056" s="3">
        <v>0.23603457082179599</v>
      </c>
      <c r="O12056" s="5">
        <v>3.553192138671875</v>
      </c>
      <c r="P12056" s="3">
        <v>0.51461601257324219</v>
      </c>
    </row>
    <row r="12057" spans="1:16" x14ac:dyDescent="0.25">
      <c r="A12057" s="1">
        <v>2023</v>
      </c>
      <c r="B12057" t="s">
        <v>835</v>
      </c>
      <c r="C12057" t="s">
        <v>2536</v>
      </c>
      <c r="D12057" t="s">
        <v>3411</v>
      </c>
      <c r="E12057" t="s">
        <v>3469</v>
      </c>
      <c r="F12057" t="s">
        <v>4306</v>
      </c>
      <c r="G12057" s="4"/>
      <c r="H12057" s="4"/>
      <c r="I12057" s="4"/>
      <c r="J12057" s="4"/>
      <c r="K12057" s="4">
        <v>36955637.769556403</v>
      </c>
      <c r="L12057" s="4">
        <v>170674265.90674299</v>
      </c>
      <c r="M12057" s="4">
        <v>90919574.709195703</v>
      </c>
      <c r="N12057" s="3">
        <v>0.25718653086502802</v>
      </c>
      <c r="O12057" s="5">
        <v>4.9851894378662109</v>
      </c>
      <c r="P12057" s="3">
        <v>0.53270816802978516</v>
      </c>
    </row>
    <row r="12058" spans="1:16" x14ac:dyDescent="0.25">
      <c r="A12058" s="1">
        <v>2024</v>
      </c>
      <c r="B12058" t="s">
        <v>835</v>
      </c>
      <c r="C12058" t="s">
        <v>2536</v>
      </c>
      <c r="D12058" t="s">
        <v>3411</v>
      </c>
      <c r="E12058" t="s">
        <v>3469</v>
      </c>
      <c r="F12058" t="s">
        <v>4306</v>
      </c>
      <c r="G12058" s="4"/>
      <c r="H12058" s="4"/>
      <c r="I12058" s="4"/>
      <c r="J12058" s="4"/>
      <c r="K12058" s="4">
        <v>48011573.873447403</v>
      </c>
      <c r="L12058" s="4">
        <v>225307181.00178</v>
      </c>
      <c r="M12058" s="4">
        <v>118418192.84900001</v>
      </c>
      <c r="N12058" s="3">
        <v>0.242478728311632</v>
      </c>
      <c r="O12058" s="5">
        <v>4.248084545135498</v>
      </c>
      <c r="P12058" s="3">
        <v>0.52558553218841553</v>
      </c>
    </row>
    <row r="12059" spans="1:16" x14ac:dyDescent="0.25">
      <c r="A12059" s="1">
        <v>2019</v>
      </c>
      <c r="B12059" t="s">
        <v>836</v>
      </c>
      <c r="C12059" t="s">
        <v>2537</v>
      </c>
      <c r="D12059" t="s">
        <v>3449</v>
      </c>
      <c r="E12059" t="s">
        <v>3469</v>
      </c>
      <c r="F12059" t="s">
        <v>4307</v>
      </c>
      <c r="G12059" s="4"/>
      <c r="H12059" s="4"/>
      <c r="I12059" s="4"/>
      <c r="J12059" s="4"/>
      <c r="K12059" s="4">
        <v>-2417852.5798525801</v>
      </c>
      <c r="L12059" s="4">
        <v>802487.18848718796</v>
      </c>
      <c r="M12059" s="4">
        <v>4280525.7985258</v>
      </c>
      <c r="N12059" s="3">
        <v>-1.59698531280081</v>
      </c>
      <c r="P12059" s="3">
        <v>5.334073543548584</v>
      </c>
    </row>
    <row r="12060" spans="1:16" x14ac:dyDescent="0.25">
      <c r="A12060" s="1">
        <v>2020</v>
      </c>
      <c r="B12060" t="s">
        <v>836</v>
      </c>
      <c r="C12060" t="s">
        <v>2537</v>
      </c>
      <c r="D12060" t="s">
        <v>3449</v>
      </c>
      <c r="E12060" t="s">
        <v>3469</v>
      </c>
      <c r="F12060" t="s">
        <v>4307</v>
      </c>
      <c r="G12060" s="4"/>
      <c r="H12060" s="4"/>
      <c r="I12060" s="4"/>
      <c r="J12060" s="4"/>
      <c r="K12060" s="4">
        <v>-3922609.4998826701</v>
      </c>
      <c r="L12060" s="4">
        <v>4325654.6526234401</v>
      </c>
      <c r="M12060" s="4">
        <v>511207.43205002602</v>
      </c>
      <c r="N12060" s="3">
        <v>-1.53387227779944</v>
      </c>
      <c r="O12060" s="5">
        <v>3.1724858283996582</v>
      </c>
      <c r="P12060" s="3">
        <v>0.11818036437034607</v>
      </c>
    </row>
    <row r="12061" spans="1:16" x14ac:dyDescent="0.25">
      <c r="A12061" s="1">
        <v>2021</v>
      </c>
      <c r="B12061" t="s">
        <v>836</v>
      </c>
      <c r="C12061" t="s">
        <v>2537</v>
      </c>
      <c r="D12061" t="s">
        <v>3449</v>
      </c>
      <c r="E12061" t="s">
        <v>3469</v>
      </c>
      <c r="F12061" t="s">
        <v>4307</v>
      </c>
      <c r="G12061" s="4"/>
      <c r="H12061" s="4"/>
      <c r="I12061" s="4"/>
      <c r="J12061" s="4"/>
      <c r="K12061" s="4">
        <v>-2649527.25146023</v>
      </c>
      <c r="L12061" s="4">
        <v>11364715.188687</v>
      </c>
      <c r="M12061" s="4">
        <v>498902.293636452</v>
      </c>
      <c r="N12061" s="3">
        <v>-0.329873286260562</v>
      </c>
      <c r="O12061" s="5">
        <v>3.3376090526580811</v>
      </c>
      <c r="P12061" s="3">
        <v>4.3899234384298325E-2</v>
      </c>
    </row>
    <row r="12062" spans="1:16" x14ac:dyDescent="0.25">
      <c r="A12062" s="1">
        <v>2022</v>
      </c>
      <c r="B12062" t="s">
        <v>836</v>
      </c>
      <c r="C12062" t="s">
        <v>2537</v>
      </c>
      <c r="D12062" t="s">
        <v>3449</v>
      </c>
      <c r="E12062" t="s">
        <v>3469</v>
      </c>
      <c r="F12062" t="s">
        <v>4307</v>
      </c>
      <c r="G12062" s="4"/>
      <c r="H12062" s="4"/>
      <c r="I12062" s="4"/>
      <c r="J12062" s="4"/>
      <c r="K12062" s="4">
        <v>-2731596.81726901</v>
      </c>
      <c r="L12062" s="4">
        <v>8291106.70982078</v>
      </c>
      <c r="M12062" s="4">
        <v>355730.22697316197</v>
      </c>
      <c r="N12062" s="3">
        <v>-0.29135597387856399</v>
      </c>
      <c r="O12062" s="5">
        <v>1.7959002256393433</v>
      </c>
      <c r="P12062" s="3">
        <v>4.2905036360025406E-2</v>
      </c>
    </row>
    <row r="12063" spans="1:16" x14ac:dyDescent="0.25">
      <c r="A12063" s="1">
        <v>2023</v>
      </c>
      <c r="B12063" t="s">
        <v>836</v>
      </c>
      <c r="C12063" t="s">
        <v>2537</v>
      </c>
      <c r="D12063" t="s">
        <v>3449</v>
      </c>
      <c r="E12063" t="s">
        <v>3469</v>
      </c>
      <c r="F12063" t="s">
        <v>4307</v>
      </c>
      <c r="G12063" s="4"/>
      <c r="H12063" s="4"/>
      <c r="I12063" s="4"/>
      <c r="J12063" s="4"/>
      <c r="K12063" s="4">
        <v>-5187275.9390727598</v>
      </c>
      <c r="L12063" s="4">
        <v>3442803.7196280402</v>
      </c>
      <c r="M12063" s="4">
        <v>604128.92044128897</v>
      </c>
      <c r="N12063" s="3">
        <v>-0.90594789627126304</v>
      </c>
      <c r="O12063" s="5">
        <v>1.0212607383728027</v>
      </c>
      <c r="P12063" s="3">
        <v>0.17547585070133209</v>
      </c>
    </row>
    <row r="12064" spans="1:16" x14ac:dyDescent="0.25">
      <c r="A12064" s="1">
        <v>2024</v>
      </c>
      <c r="B12064" t="s">
        <v>836</v>
      </c>
      <c r="C12064" t="s">
        <v>2537</v>
      </c>
      <c r="D12064" t="s">
        <v>3449</v>
      </c>
      <c r="E12064" t="s">
        <v>3469</v>
      </c>
      <c r="F12064" t="s">
        <v>4307</v>
      </c>
      <c r="G12064" s="4"/>
      <c r="H12064" s="4"/>
      <c r="I12064" s="4"/>
      <c r="J12064" s="4"/>
      <c r="K12064" s="4">
        <v>-927582.62052229105</v>
      </c>
      <c r="L12064" s="4">
        <v>3938359.1234257598</v>
      </c>
      <c r="M12064" s="4">
        <v>570448.62093564402</v>
      </c>
      <c r="N12064" s="3">
        <v>-0.25132060782235499</v>
      </c>
      <c r="O12064" s="5">
        <v>1.9646909236907959</v>
      </c>
      <c r="P12064" s="3">
        <v>0.14484423398971558</v>
      </c>
    </row>
    <row r="12065" spans="1:16" x14ac:dyDescent="0.25">
      <c r="A12065" s="1">
        <v>2019</v>
      </c>
      <c r="B12065" t="s">
        <v>837</v>
      </c>
      <c r="C12065" t="s">
        <v>2538</v>
      </c>
      <c r="D12065" t="s">
        <v>3449</v>
      </c>
      <c r="E12065" t="s">
        <v>3469</v>
      </c>
      <c r="F12065" t="s">
        <v>4308</v>
      </c>
      <c r="G12065" s="4"/>
      <c r="H12065" s="4"/>
      <c r="I12065" s="4"/>
      <c r="J12065" s="4"/>
      <c r="K12065" s="4">
        <v>-1824318.7083187101</v>
      </c>
      <c r="L12065" s="4">
        <v>1298037.90803791</v>
      </c>
      <c r="M12065" s="4">
        <v>3258159.35415935</v>
      </c>
      <c r="N12065" s="3">
        <v>-2.4090509213981899</v>
      </c>
      <c r="P12065" s="3">
        <v>2.5100648403167725</v>
      </c>
    </row>
    <row r="12066" spans="1:16" x14ac:dyDescent="0.25">
      <c r="A12066" s="1">
        <v>2020</v>
      </c>
      <c r="B12066" t="s">
        <v>837</v>
      </c>
      <c r="C12066" t="s">
        <v>2538</v>
      </c>
      <c r="D12066" t="s">
        <v>3449</v>
      </c>
      <c r="E12066" t="s">
        <v>3469</v>
      </c>
      <c r="F12066" t="s">
        <v>4308</v>
      </c>
      <c r="G12066" s="4"/>
      <c r="H12066" s="4"/>
      <c r="I12066" s="4"/>
      <c r="J12066" s="4"/>
      <c r="K12066" s="4">
        <v>-2556104.7996355798</v>
      </c>
      <c r="L12066" s="4">
        <v>11199984.8156482</v>
      </c>
      <c r="M12066" s="4">
        <v>1884613.4202062299</v>
      </c>
      <c r="N12066" s="3">
        <v>-0.409756993493955</v>
      </c>
      <c r="O12066" s="5">
        <v>0.37203198671340942</v>
      </c>
      <c r="P12066" s="3">
        <v>0.16826927661895752</v>
      </c>
    </row>
    <row r="12067" spans="1:16" x14ac:dyDescent="0.25">
      <c r="A12067" s="1">
        <v>2021</v>
      </c>
      <c r="B12067" t="s">
        <v>837</v>
      </c>
      <c r="C12067" t="s">
        <v>2538</v>
      </c>
      <c r="D12067" t="s">
        <v>3449</v>
      </c>
      <c r="E12067" t="s">
        <v>3469</v>
      </c>
      <c r="F12067" t="s">
        <v>4308</v>
      </c>
      <c r="G12067" s="4"/>
      <c r="H12067" s="4"/>
      <c r="I12067" s="4"/>
      <c r="J12067" s="4"/>
      <c r="K12067" s="4">
        <v>1436349.52650166</v>
      </c>
      <c r="L12067" s="4">
        <v>6600302.1691697501</v>
      </c>
      <c r="M12067" s="4">
        <v>3629038.2322728699</v>
      </c>
      <c r="N12067" s="3">
        <v>0.153068120305552</v>
      </c>
      <c r="O12067" s="5">
        <v>1.1298320293426514</v>
      </c>
      <c r="P12067" s="3">
        <v>0.54982912540435791</v>
      </c>
    </row>
    <row r="12068" spans="1:16" x14ac:dyDescent="0.25">
      <c r="A12068" s="1">
        <v>2022</v>
      </c>
      <c r="B12068" t="s">
        <v>837</v>
      </c>
      <c r="C12068" t="s">
        <v>2538</v>
      </c>
      <c r="D12068" t="s">
        <v>3449</v>
      </c>
      <c r="E12068" t="s">
        <v>3469</v>
      </c>
      <c r="F12068" t="s">
        <v>4308</v>
      </c>
      <c r="G12068" s="4"/>
      <c r="H12068" s="4"/>
      <c r="I12068" s="4"/>
      <c r="J12068" s="4"/>
      <c r="K12068" s="4">
        <v>7029414.7280669697</v>
      </c>
      <c r="L12068" s="4">
        <v>29581983.617078502</v>
      </c>
      <c r="M12068" s="4">
        <v>11587830.125528799</v>
      </c>
      <c r="N12068" s="3">
        <v>0.39428244977725802</v>
      </c>
      <c r="O12068" s="5">
        <v>3.6030097007751465</v>
      </c>
      <c r="P12068" s="3">
        <v>0.39171916246414185</v>
      </c>
    </row>
    <row r="12069" spans="1:16" x14ac:dyDescent="0.25">
      <c r="A12069" s="1">
        <v>2023</v>
      </c>
      <c r="B12069" t="s">
        <v>837</v>
      </c>
      <c r="C12069" t="s">
        <v>2538</v>
      </c>
      <c r="D12069" t="s">
        <v>3449</v>
      </c>
      <c r="E12069" t="s">
        <v>3469</v>
      </c>
      <c r="F12069" t="s">
        <v>4308</v>
      </c>
      <c r="G12069" s="4"/>
      <c r="H12069" s="4"/>
      <c r="I12069" s="4"/>
      <c r="J12069" s="4"/>
      <c r="K12069" s="4">
        <v>13518516.814985201</v>
      </c>
      <c r="L12069" s="4">
        <v>31261077.2256108</v>
      </c>
      <c r="M12069" s="4">
        <v>7995498.4501549797</v>
      </c>
      <c r="N12069" s="3">
        <v>0.451853827431827</v>
      </c>
      <c r="O12069" s="5">
        <v>6.3674197196960449</v>
      </c>
      <c r="P12069" s="3">
        <v>0.25576528906822205</v>
      </c>
    </row>
    <row r="12070" spans="1:16" x14ac:dyDescent="0.25">
      <c r="A12070" s="1">
        <v>2024</v>
      </c>
      <c r="B12070" t="s">
        <v>837</v>
      </c>
      <c r="C12070" t="s">
        <v>2538</v>
      </c>
      <c r="D12070" t="s">
        <v>3449</v>
      </c>
      <c r="E12070" t="s">
        <v>3469</v>
      </c>
      <c r="F12070" t="s">
        <v>4308</v>
      </c>
      <c r="G12070" s="4"/>
      <c r="H12070" s="4"/>
      <c r="I12070" s="4"/>
      <c r="J12070" s="4"/>
      <c r="K12070" s="4">
        <v>3292716.9934597001</v>
      </c>
      <c r="L12070" s="4">
        <v>47524529.144693397</v>
      </c>
      <c r="M12070" s="4">
        <v>21893794.3770709</v>
      </c>
      <c r="N12070" s="3">
        <v>8.3581900970327999E-2</v>
      </c>
      <c r="O12070" s="5">
        <v>1.1554474830627441</v>
      </c>
      <c r="P12070" s="3">
        <v>0.46068409085273743</v>
      </c>
    </row>
    <row r="12071" spans="1:16" x14ac:dyDescent="0.25">
      <c r="A12071" s="1">
        <v>2018</v>
      </c>
      <c r="B12071" t="s">
        <v>838</v>
      </c>
      <c r="C12071" t="s">
        <v>2539</v>
      </c>
      <c r="D12071" t="s">
        <v>3448</v>
      </c>
      <c r="E12071" t="s">
        <v>3469</v>
      </c>
      <c r="F12071" t="s">
        <v>4309</v>
      </c>
      <c r="G12071" s="4"/>
      <c r="H12071" s="4"/>
      <c r="I12071" s="4"/>
      <c r="J12071" s="4"/>
      <c r="K12071" s="4">
        <v>2616599.6787541001</v>
      </c>
      <c r="L12071" s="4">
        <v>67147795.320468694</v>
      </c>
      <c r="M12071" s="4">
        <v>34257100.3486332</v>
      </c>
      <c r="N12071" s="3">
        <v>4.9691798393274998E-2</v>
      </c>
      <c r="P12071" s="3">
        <v>0.51017463207244873</v>
      </c>
    </row>
    <row r="12072" spans="1:16" x14ac:dyDescent="0.25">
      <c r="A12072" s="1">
        <v>2019</v>
      </c>
      <c r="B12072" t="s">
        <v>838</v>
      </c>
      <c r="C12072" t="s">
        <v>2539</v>
      </c>
      <c r="D12072" t="s">
        <v>3448</v>
      </c>
      <c r="E12072" t="s">
        <v>3469</v>
      </c>
      <c r="F12072" t="s">
        <v>4309</v>
      </c>
      <c r="G12072" s="4"/>
      <c r="H12072" s="4"/>
      <c r="I12072" s="4"/>
      <c r="J12072" s="4"/>
      <c r="K12072" s="4">
        <v>13119691.1196911</v>
      </c>
      <c r="L12072" s="4">
        <v>187079677.07967699</v>
      </c>
      <c r="M12072" s="4">
        <v>97435591.4355914</v>
      </c>
      <c r="N12072" s="3">
        <v>0.10463843498660499</v>
      </c>
      <c r="P12072" s="3">
        <v>0.52082401514053345</v>
      </c>
    </row>
    <row r="12073" spans="1:16" x14ac:dyDescent="0.25">
      <c r="A12073" s="1">
        <v>2020</v>
      </c>
      <c r="B12073" t="s">
        <v>838</v>
      </c>
      <c r="C12073" t="s">
        <v>2539</v>
      </c>
      <c r="D12073" t="s">
        <v>3448</v>
      </c>
      <c r="E12073" t="s">
        <v>3469</v>
      </c>
      <c r="F12073" t="s">
        <v>4309</v>
      </c>
      <c r="G12073" s="4"/>
      <c r="H12073" s="4"/>
      <c r="I12073" s="4"/>
      <c r="J12073" s="4"/>
      <c r="K12073" s="4">
        <v>16708308.6012451</v>
      </c>
      <c r="L12073" s="4">
        <v>263669367.64076599</v>
      </c>
      <c r="M12073" s="4">
        <v>100492801.236834</v>
      </c>
      <c r="N12073" s="3">
        <v>7.4656715727469999E-2</v>
      </c>
      <c r="O12073" s="5">
        <v>0.92688333988189697</v>
      </c>
      <c r="P12073" s="3">
        <v>0.38113188743591309</v>
      </c>
    </row>
    <row r="12074" spans="1:16" x14ac:dyDescent="0.25">
      <c r="A12074" s="1">
        <v>2021</v>
      </c>
      <c r="B12074" t="s">
        <v>838</v>
      </c>
      <c r="C12074" t="s">
        <v>2539</v>
      </c>
      <c r="D12074" t="s">
        <v>3448</v>
      </c>
      <c r="E12074" t="s">
        <v>3469</v>
      </c>
      <c r="F12074" t="s">
        <v>4309</v>
      </c>
      <c r="G12074" s="4"/>
      <c r="H12074" s="4"/>
      <c r="I12074" s="4"/>
      <c r="J12074" s="4"/>
      <c r="K12074" s="4">
        <v>21596472.943487599</v>
      </c>
      <c r="L12074" s="4">
        <v>295544691.794945</v>
      </c>
      <c r="M12074" s="4">
        <v>112996273.49684</v>
      </c>
      <c r="N12074" s="3">
        <v>7.4216842634166003E-2</v>
      </c>
      <c r="O12074" s="5">
        <v>0.98516374826431274</v>
      </c>
      <c r="P12074" s="3">
        <v>0.38233226537704468</v>
      </c>
    </row>
    <row r="12075" spans="1:16" x14ac:dyDescent="0.25">
      <c r="A12075" s="1">
        <v>2022</v>
      </c>
      <c r="B12075" t="s">
        <v>838</v>
      </c>
      <c r="C12075" t="s">
        <v>2539</v>
      </c>
      <c r="D12075" t="s">
        <v>3448</v>
      </c>
      <c r="E12075" t="s">
        <v>3469</v>
      </c>
      <c r="F12075" t="s">
        <v>4309</v>
      </c>
      <c r="G12075" s="4"/>
      <c r="H12075" s="4"/>
      <c r="I12075" s="4"/>
      <c r="J12075" s="4"/>
      <c r="K12075" s="4">
        <v>21943729.4264597</v>
      </c>
      <c r="L12075" s="4">
        <v>400484448.64637297</v>
      </c>
      <c r="M12075" s="4">
        <v>138430855.652246</v>
      </c>
      <c r="N12075" s="3">
        <v>6.5260468242526001E-2</v>
      </c>
      <c r="O12075" s="5">
        <v>0.87885516881942749</v>
      </c>
      <c r="P12075" s="3">
        <v>0.34565851092338562</v>
      </c>
    </row>
    <row r="12076" spans="1:16" x14ac:dyDescent="0.25">
      <c r="A12076" s="1">
        <v>2023</v>
      </c>
      <c r="B12076" t="s">
        <v>838</v>
      </c>
      <c r="C12076" t="s">
        <v>2539</v>
      </c>
      <c r="D12076" t="s">
        <v>3448</v>
      </c>
      <c r="E12076" t="s">
        <v>3469</v>
      </c>
      <c r="F12076" t="s">
        <v>4309</v>
      </c>
      <c r="G12076" s="4"/>
      <c r="H12076" s="4"/>
      <c r="I12076" s="4"/>
      <c r="J12076" s="4"/>
      <c r="K12076" s="4">
        <v>22119121.421191201</v>
      </c>
      <c r="L12076" s="4">
        <v>349803019.69802999</v>
      </c>
      <c r="M12076" s="4">
        <v>137958204.179582</v>
      </c>
      <c r="N12076" s="3">
        <v>6.0053190382296E-2</v>
      </c>
      <c r="O12076" s="5">
        <v>0.91293656826019287</v>
      </c>
      <c r="P12076" s="3">
        <v>0.39438825845718384</v>
      </c>
    </row>
    <row r="12077" spans="1:16" x14ac:dyDescent="0.25">
      <c r="A12077" s="1">
        <v>2024</v>
      </c>
      <c r="B12077" t="s">
        <v>838</v>
      </c>
      <c r="C12077" t="s">
        <v>2539</v>
      </c>
      <c r="D12077" t="s">
        <v>3448</v>
      </c>
      <c r="E12077" t="s">
        <v>3469</v>
      </c>
      <c r="F12077" t="s">
        <v>4309</v>
      </c>
      <c r="G12077" s="4"/>
      <c r="H12077" s="4"/>
      <c r="I12077" s="4"/>
      <c r="J12077" s="4"/>
      <c r="K12077" s="4">
        <v>22515717.4001453</v>
      </c>
      <c r="L12077" s="4">
        <v>317105464.92169601</v>
      </c>
      <c r="M12077" s="4">
        <v>140972578.72034001</v>
      </c>
      <c r="N12077" s="3">
        <v>6.7517465636004997E-2</v>
      </c>
      <c r="O12077" s="5">
        <v>0.92540192604064941</v>
      </c>
      <c r="P12077" s="3">
        <v>0.44456055760383606</v>
      </c>
    </row>
    <row r="12078" spans="1:16" x14ac:dyDescent="0.25">
      <c r="A12078" s="1">
        <v>2020</v>
      </c>
      <c r="B12078" t="s">
        <v>839</v>
      </c>
      <c r="C12078" t="s">
        <v>2540</v>
      </c>
      <c r="D12078" t="s">
        <v>3403</v>
      </c>
      <c r="E12078" t="s">
        <v>3469</v>
      </c>
      <c r="F12078" t="s">
        <v>4310</v>
      </c>
      <c r="G12078" s="4"/>
      <c r="H12078" s="4"/>
      <c r="I12078" s="4"/>
      <c r="J12078" s="4"/>
      <c r="K12078" s="4">
        <v>-634157.88965117396</v>
      </c>
      <c r="L12078" s="4">
        <v>248607.180818022</v>
      </c>
      <c r="M12078" s="4">
        <v>58459.064367847801</v>
      </c>
      <c r="N12078" s="3">
        <v>-3.0317126688994098</v>
      </c>
      <c r="P12078" s="3">
        <v>0.23514632880687714</v>
      </c>
    </row>
    <row r="12079" spans="1:16" x14ac:dyDescent="0.25">
      <c r="A12079" s="1">
        <v>2021</v>
      </c>
      <c r="B12079" t="s">
        <v>839</v>
      </c>
      <c r="C12079" t="s">
        <v>2540</v>
      </c>
      <c r="D12079" t="s">
        <v>3403</v>
      </c>
      <c r="E12079" t="s">
        <v>3469</v>
      </c>
      <c r="F12079" t="s">
        <v>4310</v>
      </c>
      <c r="G12079" s="4"/>
      <c r="H12079" s="4"/>
      <c r="I12079" s="4"/>
      <c r="J12079" s="4"/>
      <c r="K12079" s="4">
        <v>-1098549.88790499</v>
      </c>
      <c r="L12079" s="4">
        <v>4260870.9670163197</v>
      </c>
      <c r="M12079" s="4">
        <v>54553.157030494302</v>
      </c>
      <c r="N12079" s="3">
        <v>-0.48490967383422301</v>
      </c>
      <c r="O12079" s="5">
        <v>1.4761970043182373</v>
      </c>
      <c r="P12079" s="3">
        <v>1.2803288176655769E-2</v>
      </c>
    </row>
    <row r="12080" spans="1:16" x14ac:dyDescent="0.25">
      <c r="A12080" s="1">
        <v>2022</v>
      </c>
      <c r="B12080" t="s">
        <v>1127</v>
      </c>
      <c r="C12080" t="s">
        <v>2828</v>
      </c>
      <c r="D12080" t="s">
        <v>3416</v>
      </c>
      <c r="E12080" t="s">
        <v>3469</v>
      </c>
      <c r="F12080" t="s">
        <v>4598</v>
      </c>
      <c r="G12080" s="4">
        <v>34.5189801772135</v>
      </c>
      <c r="H12080" s="4">
        <v>0</v>
      </c>
      <c r="I12080" s="4">
        <v>24.629265121260701</v>
      </c>
      <c r="J12080" s="4">
        <v>80.420634920634996</v>
      </c>
      <c r="K12080" s="4">
        <v>377897548.08256298</v>
      </c>
      <c r="L12080" s="4">
        <v>2910349396.50949</v>
      </c>
      <c r="M12080" s="4">
        <v>2742793653.8607502</v>
      </c>
      <c r="N12080" s="3">
        <v>0.15807173269827501</v>
      </c>
      <c r="O12080" s="5">
        <v>3.3233590126037598</v>
      </c>
      <c r="P12080" s="3">
        <v>0.94242763519287109</v>
      </c>
    </row>
    <row r="12081" spans="1:16" x14ac:dyDescent="0.25">
      <c r="A12081" s="1">
        <v>2023</v>
      </c>
      <c r="B12081" t="s">
        <v>1127</v>
      </c>
      <c r="C12081" t="s">
        <v>2828</v>
      </c>
      <c r="D12081" t="s">
        <v>3416</v>
      </c>
      <c r="E12081" t="s">
        <v>3469</v>
      </c>
      <c r="F12081" t="s">
        <v>4598</v>
      </c>
      <c r="G12081" s="4">
        <v>42.907672747561598</v>
      </c>
      <c r="H12081" s="4">
        <v>13.098422230275</v>
      </c>
      <c r="I12081" s="4">
        <v>32.999774866027003</v>
      </c>
      <c r="J12081" s="4">
        <v>84.5978450354215</v>
      </c>
      <c r="K12081" s="4">
        <v>341765823.41765797</v>
      </c>
      <c r="L12081" s="4">
        <v>2913641969.1364198</v>
      </c>
      <c r="M12081" s="4">
        <v>2737126287.3712602</v>
      </c>
      <c r="N12081" s="3">
        <v>0.11939638108101799</v>
      </c>
      <c r="O12081" s="5">
        <v>3.5517418384552002</v>
      </c>
      <c r="P12081" s="3">
        <v>0.93941754102706909</v>
      </c>
    </row>
    <row r="12082" spans="1:16" x14ac:dyDescent="0.25">
      <c r="A12082" s="1">
        <v>2024</v>
      </c>
      <c r="B12082" t="s">
        <v>1127</v>
      </c>
      <c r="C12082" t="s">
        <v>2828</v>
      </c>
      <c r="D12082" t="s">
        <v>3416</v>
      </c>
      <c r="E12082" t="s">
        <v>3469</v>
      </c>
      <c r="F12082" t="s">
        <v>4598</v>
      </c>
      <c r="G12082" s="4">
        <v>45.100657642979698</v>
      </c>
      <c r="H12082" s="4">
        <v>15.7111453743645</v>
      </c>
      <c r="I12082" s="4">
        <v>37.397351233020103</v>
      </c>
      <c r="J12082" s="4">
        <v>83.106178299673005</v>
      </c>
      <c r="K12082" s="4">
        <v>440820571.62667602</v>
      </c>
      <c r="L12082" s="4">
        <v>2909602448.1142502</v>
      </c>
      <c r="M12082" s="4">
        <v>2667524484.4759402</v>
      </c>
      <c r="N12082" s="3">
        <v>0.15138922279080999</v>
      </c>
      <c r="O12082" s="5">
        <v>3.4893684387207031</v>
      </c>
      <c r="P12082" s="3">
        <v>0.91680032014846802</v>
      </c>
    </row>
    <row r="12083" spans="1:16" x14ac:dyDescent="0.25">
      <c r="A12083" s="1">
        <v>2022</v>
      </c>
      <c r="B12083" t="s">
        <v>839</v>
      </c>
      <c r="C12083" t="s">
        <v>2540</v>
      </c>
      <c r="D12083" t="s">
        <v>3403</v>
      </c>
      <c r="E12083" t="s">
        <v>3469</v>
      </c>
      <c r="F12083" t="s">
        <v>4310</v>
      </c>
      <c r="G12083" s="4"/>
      <c r="H12083" s="4"/>
      <c r="I12083" s="4"/>
      <c r="J12083" s="4"/>
      <c r="K12083" s="4">
        <v>-933852.05683645396</v>
      </c>
      <c r="L12083" s="4">
        <v>6234658.0910515003</v>
      </c>
      <c r="M12083" s="4">
        <v>192704.286197354</v>
      </c>
      <c r="N12083" s="3">
        <v>-0.18389677285738401</v>
      </c>
      <c r="O12083" s="5">
        <v>0.90272486209869385</v>
      </c>
      <c r="P12083" s="3">
        <v>3.0908556655049324E-2</v>
      </c>
    </row>
    <row r="12084" spans="1:16" x14ac:dyDescent="0.25">
      <c r="A12084" s="1">
        <v>2023</v>
      </c>
      <c r="B12084" t="s">
        <v>839</v>
      </c>
      <c r="C12084" t="s">
        <v>2540</v>
      </c>
      <c r="D12084" t="s">
        <v>3403</v>
      </c>
      <c r="E12084" t="s">
        <v>3469</v>
      </c>
      <c r="F12084" t="s">
        <v>4310</v>
      </c>
      <c r="G12084" s="4"/>
      <c r="H12084" s="4"/>
      <c r="I12084" s="4"/>
      <c r="J12084" s="4"/>
      <c r="K12084" s="4">
        <v>-1170296.9703029699</v>
      </c>
      <c r="L12084" s="4">
        <v>6062439.7560243998</v>
      </c>
      <c r="M12084" s="4">
        <v>182397.09362397101</v>
      </c>
      <c r="N12084" s="3">
        <v>-0.19368068608212499</v>
      </c>
      <c r="O12084" s="5">
        <v>0.98687738180160522</v>
      </c>
      <c r="P12084" s="3">
        <v>3.0086416751146317E-2</v>
      </c>
    </row>
    <row r="12085" spans="1:16" x14ac:dyDescent="0.25">
      <c r="A12085" s="1">
        <v>2024</v>
      </c>
      <c r="B12085" t="s">
        <v>839</v>
      </c>
      <c r="C12085" t="s">
        <v>2540</v>
      </c>
      <c r="D12085" t="s">
        <v>3403</v>
      </c>
      <c r="E12085" t="s">
        <v>3469</v>
      </c>
      <c r="F12085" t="s">
        <v>4310</v>
      </c>
      <c r="G12085" s="4"/>
      <c r="H12085" s="4"/>
      <c r="I12085" s="4"/>
      <c r="J12085" s="4"/>
      <c r="K12085" s="4">
        <v>-2891847.61955558</v>
      </c>
      <c r="L12085" s="4">
        <v>6785273.3127546003</v>
      </c>
      <c r="M12085" s="4">
        <v>78130.312747928197</v>
      </c>
      <c r="N12085" s="3">
        <v>-0.45014197796970201</v>
      </c>
      <c r="O12085" s="5">
        <v>0.50608921051025391</v>
      </c>
      <c r="P12085" s="3">
        <v>1.1514688841998577E-2</v>
      </c>
    </row>
    <row r="12086" spans="1:16" x14ac:dyDescent="0.25">
      <c r="A12086" s="1">
        <v>2017</v>
      </c>
      <c r="B12086" t="s">
        <v>840</v>
      </c>
      <c r="C12086" t="s">
        <v>2541</v>
      </c>
      <c r="D12086" t="s">
        <v>3415</v>
      </c>
      <c r="E12086" t="s">
        <v>3469</v>
      </c>
      <c r="F12086" t="s">
        <v>4311</v>
      </c>
      <c r="G12086" s="4"/>
      <c r="H12086" s="4"/>
      <c r="I12086" s="4"/>
      <c r="J12086" s="4"/>
      <c r="K12086" s="4">
        <v>302827.67260793003</v>
      </c>
      <c r="L12086" s="4">
        <v>7174095.1678234097</v>
      </c>
      <c r="M12086" s="4">
        <v>4179636.7605125001</v>
      </c>
      <c r="N12086" s="3">
        <v>4.1719610334604001E-2</v>
      </c>
      <c r="P12086" s="3">
        <v>0.58260124921798706</v>
      </c>
    </row>
    <row r="12087" spans="1:16" x14ac:dyDescent="0.25">
      <c r="A12087" s="1">
        <v>2018</v>
      </c>
      <c r="B12087" t="s">
        <v>840</v>
      </c>
      <c r="C12087" t="s">
        <v>2541</v>
      </c>
      <c r="D12087" t="s">
        <v>3415</v>
      </c>
      <c r="E12087" t="s">
        <v>3469</v>
      </c>
      <c r="F12087" t="s">
        <v>4311</v>
      </c>
      <c r="G12087" s="4"/>
      <c r="H12087" s="4"/>
      <c r="I12087" s="4"/>
      <c r="J12087" s="4"/>
      <c r="K12087" s="4">
        <v>2178402.50482979</v>
      </c>
      <c r="L12087" s="4">
        <v>11520440.5658073</v>
      </c>
      <c r="M12087" s="4">
        <v>7279846.6309891297</v>
      </c>
      <c r="N12087" s="3">
        <v>0.23640453048437601</v>
      </c>
      <c r="P12087" s="3">
        <v>0.63190698623657227</v>
      </c>
    </row>
    <row r="12088" spans="1:16" x14ac:dyDescent="0.25">
      <c r="A12088" s="1">
        <v>2019</v>
      </c>
      <c r="B12088" t="s">
        <v>840</v>
      </c>
      <c r="C12088" t="s">
        <v>2541</v>
      </c>
      <c r="D12088" t="s">
        <v>3415</v>
      </c>
      <c r="E12088" t="s">
        <v>3469</v>
      </c>
      <c r="F12088" t="s">
        <v>4311</v>
      </c>
      <c r="G12088" s="4"/>
      <c r="H12088" s="4"/>
      <c r="I12088" s="4"/>
      <c r="J12088" s="4"/>
      <c r="K12088" s="4">
        <v>2016146.01614602</v>
      </c>
      <c r="L12088" s="4">
        <v>15790101.7901018</v>
      </c>
      <c r="M12088" s="4">
        <v>10968058.968059</v>
      </c>
      <c r="N12088" s="3">
        <v>0.150931497490606</v>
      </c>
      <c r="P12088" s="3">
        <v>0.69461607933044434</v>
      </c>
    </row>
    <row r="12089" spans="1:16" x14ac:dyDescent="0.25">
      <c r="A12089" s="1">
        <v>2020</v>
      </c>
      <c r="B12089" t="s">
        <v>840</v>
      </c>
      <c r="C12089" t="s">
        <v>2541</v>
      </c>
      <c r="D12089" t="s">
        <v>3415</v>
      </c>
      <c r="E12089" t="s">
        <v>3469</v>
      </c>
      <c r="F12089" t="s">
        <v>4311</v>
      </c>
      <c r="G12089" s="4"/>
      <c r="H12089" s="4"/>
      <c r="I12089" s="4"/>
      <c r="J12089" s="4"/>
      <c r="K12089" s="4">
        <v>438965.80760045798</v>
      </c>
      <c r="L12089" s="4">
        <v>34597545.656585202</v>
      </c>
      <c r="M12089" s="4">
        <v>8642656.9854920395</v>
      </c>
      <c r="N12089" s="3">
        <v>1.7515835857889999E-2</v>
      </c>
      <c r="O12089" s="5">
        <v>3.0746304988861084</v>
      </c>
      <c r="P12089" s="3">
        <v>0.24980549514293671</v>
      </c>
    </row>
    <row r="12090" spans="1:16" x14ac:dyDescent="0.25">
      <c r="A12090" s="1">
        <v>2021</v>
      </c>
      <c r="B12090" t="s">
        <v>840</v>
      </c>
      <c r="C12090" t="s">
        <v>2541</v>
      </c>
      <c r="D12090" t="s">
        <v>3415</v>
      </c>
      <c r="E12090" t="s">
        <v>3469</v>
      </c>
      <c r="F12090" t="s">
        <v>4311</v>
      </c>
      <c r="G12090" s="4"/>
      <c r="H12090" s="4"/>
      <c r="I12090" s="4"/>
      <c r="J12090" s="4"/>
      <c r="K12090" s="4">
        <v>-3349354.04779222</v>
      </c>
      <c r="L12090" s="4">
        <v>36565468.737112798</v>
      </c>
      <c r="M12090" s="4">
        <v>10549677.961145399</v>
      </c>
      <c r="N12090" s="3">
        <v>-9.0339151010172994E-2</v>
      </c>
      <c r="O12090" s="5">
        <v>1.5854573249816895</v>
      </c>
      <c r="P12090" s="3">
        <v>0.28851476311683655</v>
      </c>
    </row>
    <row r="12091" spans="1:16" x14ac:dyDescent="0.25">
      <c r="A12091" s="1">
        <v>2022</v>
      </c>
      <c r="B12091" t="s">
        <v>840</v>
      </c>
      <c r="C12091" t="s">
        <v>2541</v>
      </c>
      <c r="D12091" t="s">
        <v>3415</v>
      </c>
      <c r="E12091" t="s">
        <v>3469</v>
      </c>
      <c r="F12091" t="s">
        <v>4311</v>
      </c>
      <c r="G12091" s="4"/>
      <c r="H12091" s="4"/>
      <c r="I12091" s="4"/>
      <c r="J12091" s="4"/>
      <c r="K12091" s="4">
        <v>-2454677.82784821</v>
      </c>
      <c r="L12091" s="4">
        <v>30826668.138875298</v>
      </c>
      <c r="M12091" s="4">
        <v>8052751.0748273004</v>
      </c>
      <c r="N12091" s="3">
        <v>-7.6136862270835007E-2</v>
      </c>
      <c r="O12091" s="5">
        <v>0.89520931243896484</v>
      </c>
      <c r="P12091" s="3">
        <v>0.26122677326202393</v>
      </c>
    </row>
    <row r="12092" spans="1:16" x14ac:dyDescent="0.25">
      <c r="A12092" s="1">
        <v>2023</v>
      </c>
      <c r="B12092" t="s">
        <v>840</v>
      </c>
      <c r="C12092" t="s">
        <v>2541</v>
      </c>
      <c r="D12092" t="s">
        <v>3415</v>
      </c>
      <c r="E12092" t="s">
        <v>3469</v>
      </c>
      <c r="F12092" t="s">
        <v>4311</v>
      </c>
      <c r="G12092" s="4"/>
      <c r="H12092" s="4"/>
      <c r="I12092" s="4"/>
      <c r="J12092" s="4"/>
      <c r="K12092" s="4">
        <v>-3568976.4356897599</v>
      </c>
      <c r="L12092" s="4">
        <v>27777888.877778899</v>
      </c>
      <c r="M12092" s="4">
        <v>8447821.8844782207</v>
      </c>
      <c r="N12092" s="3">
        <v>-0.124019874682943</v>
      </c>
      <c r="O12092" s="5">
        <v>0.98676604032516479</v>
      </c>
      <c r="P12092" s="3">
        <v>0.30412036180496216</v>
      </c>
    </row>
    <row r="12093" spans="1:16" x14ac:dyDescent="0.25">
      <c r="A12093" s="1">
        <v>2024</v>
      </c>
      <c r="B12093" t="s">
        <v>840</v>
      </c>
      <c r="C12093" t="s">
        <v>2541</v>
      </c>
      <c r="D12093" t="s">
        <v>3415</v>
      </c>
      <c r="E12093" t="s">
        <v>3469</v>
      </c>
      <c r="F12093" t="s">
        <v>4311</v>
      </c>
      <c r="G12093" s="4"/>
      <c r="H12093" s="4"/>
      <c r="I12093" s="4"/>
      <c r="J12093" s="4"/>
      <c r="K12093" s="4">
        <v>-4036188.3554565902</v>
      </c>
      <c r="L12093" s="4">
        <v>35366317.094797798</v>
      </c>
      <c r="M12093" s="4">
        <v>19018887.5480856</v>
      </c>
      <c r="N12093" s="3">
        <v>-0.12783209104922</v>
      </c>
      <c r="O12093" s="5">
        <v>1.3525315523147583</v>
      </c>
      <c r="P12093" s="3">
        <v>0.53776842355728149</v>
      </c>
    </row>
    <row r="12094" spans="1:16" x14ac:dyDescent="0.25">
      <c r="A12094" s="1">
        <v>2020</v>
      </c>
      <c r="B12094" t="s">
        <v>841</v>
      </c>
      <c r="C12094" t="s">
        <v>2542</v>
      </c>
      <c r="D12094" t="s">
        <v>3439</v>
      </c>
      <c r="E12094" t="s">
        <v>3469</v>
      </c>
      <c r="F12094" t="s">
        <v>4312</v>
      </c>
      <c r="G12094" s="4"/>
      <c r="H12094" s="4"/>
      <c r="I12094" s="4"/>
      <c r="J12094" s="4"/>
      <c r="K12094" s="4">
        <v>-3821496.9010118302</v>
      </c>
      <c r="L12094" s="4">
        <v>8533578.1234901901</v>
      </c>
      <c r="M12094" s="4">
        <v>2878284.99647999</v>
      </c>
      <c r="N12094" s="3">
        <v>-0.83207208387784803</v>
      </c>
      <c r="O12094" s="5">
        <v>1.2100155353546143</v>
      </c>
      <c r="P12094" s="3">
        <v>0.33728933334350586</v>
      </c>
    </row>
    <row r="12095" spans="1:16" x14ac:dyDescent="0.25">
      <c r="A12095" s="1">
        <v>2021</v>
      </c>
      <c r="B12095" t="s">
        <v>841</v>
      </c>
      <c r="C12095" t="s">
        <v>2542</v>
      </c>
      <c r="D12095" t="s">
        <v>3439</v>
      </c>
      <c r="E12095" t="s">
        <v>3469</v>
      </c>
      <c r="F12095" t="s">
        <v>4312</v>
      </c>
      <c r="G12095" s="4"/>
      <c r="H12095" s="4"/>
      <c r="I12095" s="4"/>
      <c r="J12095" s="4"/>
      <c r="K12095" s="4">
        <v>-5593356.02726271</v>
      </c>
      <c r="L12095" s="4">
        <v>14356590.3620781</v>
      </c>
      <c r="M12095" s="4">
        <v>2999113.7370753302</v>
      </c>
      <c r="N12095" s="3">
        <v>-0.47346992582098002</v>
      </c>
      <c r="O12095" s="5">
        <v>3.7003753185272217</v>
      </c>
      <c r="P12095" s="3">
        <v>0.2089015394449234</v>
      </c>
    </row>
    <row r="12096" spans="1:16" x14ac:dyDescent="0.25">
      <c r="A12096" s="1">
        <v>2022</v>
      </c>
      <c r="B12096" t="s">
        <v>841</v>
      </c>
      <c r="C12096" t="s">
        <v>2542</v>
      </c>
      <c r="D12096" t="s">
        <v>3439</v>
      </c>
      <c r="E12096" t="s">
        <v>3469</v>
      </c>
      <c r="F12096" t="s">
        <v>4312</v>
      </c>
      <c r="G12096" s="4"/>
      <c r="H12096" s="4"/>
      <c r="I12096" s="4"/>
      <c r="J12096" s="4"/>
      <c r="K12096" s="4">
        <v>-5774828.6832244098</v>
      </c>
      <c r="L12096" s="4">
        <v>15082652.321834</v>
      </c>
      <c r="M12096" s="4">
        <v>4958240.1126239598</v>
      </c>
      <c r="N12096" s="3">
        <v>-0.408171048697341</v>
      </c>
      <c r="O12096" s="5">
        <v>2.1148388385772705</v>
      </c>
      <c r="P12096" s="3">
        <v>0.32873794436454773</v>
      </c>
    </row>
    <row r="12097" spans="1:16" x14ac:dyDescent="0.25">
      <c r="A12097" s="1">
        <v>2023</v>
      </c>
      <c r="B12097" t="s">
        <v>841</v>
      </c>
      <c r="C12097" t="s">
        <v>2542</v>
      </c>
      <c r="D12097" t="s">
        <v>3439</v>
      </c>
      <c r="E12097" t="s">
        <v>3469</v>
      </c>
      <c r="F12097" t="s">
        <v>4312</v>
      </c>
      <c r="G12097" s="4"/>
      <c r="H12097" s="4"/>
      <c r="I12097" s="4"/>
      <c r="J12097" s="4"/>
      <c r="K12097" s="4">
        <v>-4020686.5980068701</v>
      </c>
      <c r="L12097" s="4">
        <v>12163092.3574309</v>
      </c>
      <c r="M12097" s="4">
        <v>2191682.8317168299</v>
      </c>
      <c r="N12097" s="3">
        <v>-0.30081245750553598</v>
      </c>
      <c r="O12097" s="5">
        <v>2.396181583404541</v>
      </c>
      <c r="P12097" s="3">
        <v>0.18019124865531921</v>
      </c>
    </row>
    <row r="12098" spans="1:16" x14ac:dyDescent="0.25">
      <c r="A12098" s="1">
        <v>2024</v>
      </c>
      <c r="B12098" t="s">
        <v>841</v>
      </c>
      <c r="C12098" t="s">
        <v>2542</v>
      </c>
      <c r="D12098" t="s">
        <v>3439</v>
      </c>
      <c r="E12098" t="s">
        <v>3469</v>
      </c>
      <c r="F12098" t="s">
        <v>4312</v>
      </c>
      <c r="G12098" s="4"/>
      <c r="H12098" s="4"/>
      <c r="I12098" s="4"/>
      <c r="J12098" s="4"/>
      <c r="K12098" s="4">
        <v>-11462266.239091201</v>
      </c>
      <c r="L12098" s="4">
        <v>33409971.7986839</v>
      </c>
      <c r="M12098" s="4">
        <v>13792224.970498599</v>
      </c>
      <c r="N12098" s="3">
        <v>-0.50300842249461397</v>
      </c>
      <c r="O12098" s="5">
        <v>4.5292668342590332</v>
      </c>
      <c r="P12098" s="3">
        <v>0.41281762719154358</v>
      </c>
    </row>
    <row r="12099" spans="1:16" x14ac:dyDescent="0.25">
      <c r="A12099" s="1">
        <v>2018</v>
      </c>
      <c r="B12099" t="s">
        <v>842</v>
      </c>
      <c r="C12099" t="s">
        <v>2543</v>
      </c>
      <c r="D12099" t="s">
        <v>3419</v>
      </c>
      <c r="E12099" t="s">
        <v>3469</v>
      </c>
      <c r="F12099" t="s">
        <v>4313</v>
      </c>
      <c r="G12099" s="4"/>
      <c r="H12099" s="4"/>
      <c r="I12099" s="4"/>
      <c r="J12099" s="4"/>
      <c r="K12099" s="4">
        <v>-6970575.6519293301</v>
      </c>
      <c r="L12099" s="4">
        <v>12691005.1147677</v>
      </c>
      <c r="M12099" s="4">
        <v>15821021.621181499</v>
      </c>
      <c r="N12099" s="3">
        <v>-0.53676804429492397</v>
      </c>
      <c r="P12099" s="3">
        <v>1.2466326951980591</v>
      </c>
    </row>
    <row r="12100" spans="1:16" x14ac:dyDescent="0.25">
      <c r="A12100" s="1">
        <v>2019</v>
      </c>
      <c r="B12100" t="s">
        <v>842</v>
      </c>
      <c r="C12100" t="s">
        <v>2543</v>
      </c>
      <c r="D12100" t="s">
        <v>3419</v>
      </c>
      <c r="E12100" t="s">
        <v>3469</v>
      </c>
      <c r="F12100" t="s">
        <v>4313</v>
      </c>
      <c r="G12100" s="4"/>
      <c r="H12100" s="4"/>
      <c r="I12100" s="4"/>
      <c r="J12100" s="4"/>
      <c r="K12100" s="4">
        <v>-5710038.6100386102</v>
      </c>
      <c r="L12100" s="4">
        <v>16664344.682344699</v>
      </c>
      <c r="M12100" s="4">
        <v>8174190.24219024</v>
      </c>
      <c r="N12100" s="3">
        <v>-0.39790596662050298</v>
      </c>
      <c r="P12100" s="3">
        <v>0.49051976203918457</v>
      </c>
    </row>
    <row r="12101" spans="1:16" x14ac:dyDescent="0.25">
      <c r="A12101" s="1">
        <v>2020</v>
      </c>
      <c r="B12101" t="s">
        <v>842</v>
      </c>
      <c r="C12101" t="s">
        <v>2543</v>
      </c>
      <c r="D12101" t="s">
        <v>3419</v>
      </c>
      <c r="E12101" t="s">
        <v>3469</v>
      </c>
      <c r="F12101" t="s">
        <v>4313</v>
      </c>
      <c r="G12101" s="4"/>
      <c r="H12101" s="4"/>
      <c r="I12101" s="4"/>
      <c r="J12101" s="4"/>
      <c r="K12101" s="4">
        <v>-5561085.2670375304</v>
      </c>
      <c r="L12101" s="4">
        <v>18987173.363886099</v>
      </c>
      <c r="M12101" s="4">
        <v>1542147.61950775</v>
      </c>
      <c r="N12101" s="3">
        <v>-0.314440209166718</v>
      </c>
      <c r="O12101" s="5">
        <v>3.1409921646118164</v>
      </c>
      <c r="P12101" s="3">
        <v>8.1220492720603943E-2</v>
      </c>
    </row>
    <row r="12102" spans="1:16" x14ac:dyDescent="0.25">
      <c r="A12102" s="1">
        <v>2021</v>
      </c>
      <c r="B12102" t="s">
        <v>842</v>
      </c>
      <c r="C12102" t="s">
        <v>2543</v>
      </c>
      <c r="D12102" t="s">
        <v>3419</v>
      </c>
      <c r="E12102" t="s">
        <v>3469</v>
      </c>
      <c r="F12102" t="s">
        <v>4313</v>
      </c>
      <c r="G12102" s="4"/>
      <c r="H12102" s="4"/>
      <c r="I12102" s="4"/>
      <c r="J12102" s="4"/>
      <c r="K12102" s="4">
        <v>-9178366.7868845109</v>
      </c>
      <c r="L12102" s="4">
        <v>21226336.704931401</v>
      </c>
      <c r="M12102" s="4">
        <v>1213513.6351026101</v>
      </c>
      <c r="N12102" s="3">
        <v>-0.43859876014860799</v>
      </c>
      <c r="O12102" s="5">
        <v>0.85812431573867798</v>
      </c>
      <c r="P12102" s="3">
        <v>5.7170186191797256E-2</v>
      </c>
    </row>
    <row r="12103" spans="1:16" x14ac:dyDescent="0.25">
      <c r="A12103" s="1">
        <v>2022</v>
      </c>
      <c r="B12103" t="s">
        <v>842</v>
      </c>
      <c r="C12103" t="s">
        <v>2543</v>
      </c>
      <c r="D12103" t="s">
        <v>3419</v>
      </c>
      <c r="E12103" t="s">
        <v>3469</v>
      </c>
      <c r="F12103" t="s">
        <v>4313</v>
      </c>
      <c r="G12103" s="4"/>
      <c r="H12103" s="4"/>
      <c r="I12103" s="4"/>
      <c r="J12103" s="4"/>
      <c r="K12103" s="4">
        <v>-7207605.5677089402</v>
      </c>
      <c r="L12103" s="4">
        <v>12247488.3891047</v>
      </c>
      <c r="M12103" s="4">
        <v>1324763.4689835601</v>
      </c>
      <c r="N12103" s="3">
        <v>-0.45354085554450202</v>
      </c>
      <c r="O12103" s="5">
        <v>0.74087989330291748</v>
      </c>
      <c r="P12103" s="3">
        <v>0.10816613584756851</v>
      </c>
    </row>
    <row r="12104" spans="1:16" x14ac:dyDescent="0.25">
      <c r="A12104" s="1">
        <v>2023</v>
      </c>
      <c r="B12104" t="s">
        <v>842</v>
      </c>
      <c r="C12104" t="s">
        <v>2543</v>
      </c>
      <c r="D12104" t="s">
        <v>3419</v>
      </c>
      <c r="E12104" t="s">
        <v>3469</v>
      </c>
      <c r="F12104" t="s">
        <v>4313</v>
      </c>
      <c r="G12104" s="4"/>
      <c r="H12104" s="4"/>
      <c r="I12104" s="4"/>
      <c r="J12104" s="4"/>
      <c r="K12104" s="4">
        <v>-5555131.8201513197</v>
      </c>
      <c r="L12104" s="4">
        <v>10215378.4621538</v>
      </c>
      <c r="M12104" s="4">
        <v>1670759.5907075999</v>
      </c>
      <c r="N12104" s="3">
        <v>-0.50396189316011297</v>
      </c>
      <c r="O12104" s="5">
        <v>1.1825258731842041</v>
      </c>
      <c r="P12104" s="3">
        <v>0.16355337202548981</v>
      </c>
    </row>
    <row r="12105" spans="1:16" x14ac:dyDescent="0.25">
      <c r="A12105" s="1">
        <v>2024</v>
      </c>
      <c r="B12105" t="s">
        <v>842</v>
      </c>
      <c r="C12105" t="s">
        <v>2543</v>
      </c>
      <c r="D12105" t="s">
        <v>3419</v>
      </c>
      <c r="E12105" t="s">
        <v>3469</v>
      </c>
      <c r="F12105" t="s">
        <v>4313</v>
      </c>
      <c r="G12105" s="4"/>
      <c r="H12105" s="4"/>
      <c r="I12105" s="4"/>
      <c r="J12105" s="4"/>
      <c r="K12105" s="4">
        <v>-4040435.2203102801</v>
      </c>
      <c r="L12105" s="4">
        <v>13395929.8100578</v>
      </c>
      <c r="M12105" s="4">
        <v>3560433.4868960599</v>
      </c>
      <c r="N12105" s="3">
        <v>-0.34222405571338499</v>
      </c>
      <c r="O12105" s="5">
        <v>1.060062050819397</v>
      </c>
      <c r="P12105" s="3">
        <v>0.26578471064567566</v>
      </c>
    </row>
    <row r="12106" spans="1:16" x14ac:dyDescent="0.25">
      <c r="A12106" s="1">
        <v>2017</v>
      </c>
      <c r="B12106" t="s">
        <v>843</v>
      </c>
      <c r="C12106" t="s">
        <v>2544</v>
      </c>
      <c r="D12106" t="s">
        <v>3413</v>
      </c>
      <c r="E12106" t="s">
        <v>3469</v>
      </c>
      <c r="F12106" t="s">
        <v>4314</v>
      </c>
      <c r="G12106" s="4"/>
      <c r="H12106" s="4"/>
      <c r="I12106" s="4"/>
      <c r="J12106" s="4"/>
      <c r="K12106" s="4">
        <v>-3232466.3546158201</v>
      </c>
      <c r="L12106" s="4">
        <v>1456741.7587063001</v>
      </c>
      <c r="M12106" s="4">
        <v>880742.77325585904</v>
      </c>
      <c r="N12106" s="3">
        <v>-2.08174648980477</v>
      </c>
      <c r="P12106" s="3">
        <v>0.60459774732589722</v>
      </c>
    </row>
    <row r="12107" spans="1:16" x14ac:dyDescent="0.25">
      <c r="A12107" s="1">
        <v>2018</v>
      </c>
      <c r="B12107" t="s">
        <v>843</v>
      </c>
      <c r="C12107" t="s">
        <v>2544</v>
      </c>
      <c r="D12107" t="s">
        <v>3413</v>
      </c>
      <c r="E12107" t="s">
        <v>3469</v>
      </c>
      <c r="F12107" t="s">
        <v>4314</v>
      </c>
      <c r="G12107" s="4"/>
      <c r="H12107" s="4"/>
      <c r="I12107" s="4"/>
      <c r="J12107" s="4"/>
      <c r="K12107" s="4">
        <v>-3404677.31071288</v>
      </c>
      <c r="L12107" s="4">
        <v>2922624.1496976302</v>
      </c>
      <c r="M12107" s="4">
        <v>854257.98858614801</v>
      </c>
      <c r="N12107" s="3">
        <v>-1.5742213188463099</v>
      </c>
      <c r="P12107" s="3">
        <v>0.29229143261909485</v>
      </c>
    </row>
    <row r="12108" spans="1:16" x14ac:dyDescent="0.25">
      <c r="A12108" s="1">
        <v>2019</v>
      </c>
      <c r="B12108" t="s">
        <v>843</v>
      </c>
      <c r="C12108" t="s">
        <v>2544</v>
      </c>
      <c r="D12108" t="s">
        <v>3413</v>
      </c>
      <c r="E12108" t="s">
        <v>3469</v>
      </c>
      <c r="F12108" t="s">
        <v>4314</v>
      </c>
      <c r="G12108" s="4"/>
      <c r="H12108" s="4"/>
      <c r="I12108" s="4"/>
      <c r="J12108" s="4"/>
      <c r="K12108" s="4">
        <v>-2693834.32783433</v>
      </c>
      <c r="L12108" s="4">
        <v>2771926.28992629</v>
      </c>
      <c r="M12108" s="4">
        <v>780866.97086697095</v>
      </c>
      <c r="N12108" s="3">
        <v>-0.97184883712831804</v>
      </c>
      <c r="P12108" s="3">
        <v>0.28170552849769592</v>
      </c>
    </row>
    <row r="12109" spans="1:16" x14ac:dyDescent="0.25">
      <c r="A12109" s="1">
        <v>2020</v>
      </c>
      <c r="B12109" t="s">
        <v>843</v>
      </c>
      <c r="C12109" t="s">
        <v>2544</v>
      </c>
      <c r="D12109" t="s">
        <v>3413</v>
      </c>
      <c r="E12109" t="s">
        <v>3469</v>
      </c>
      <c r="F12109" t="s">
        <v>4314</v>
      </c>
      <c r="G12109" s="4"/>
      <c r="H12109" s="4"/>
      <c r="I12109" s="4"/>
      <c r="J12109" s="4"/>
      <c r="K12109" s="4">
        <v>-3496526.9246165999</v>
      </c>
      <c r="L12109" s="4">
        <v>13198708.639896199</v>
      </c>
      <c r="M12109" s="4">
        <v>1435974.49028892</v>
      </c>
      <c r="N12109" s="3">
        <v>-0.43915101147770302</v>
      </c>
      <c r="O12109" s="5">
        <v>1.7294702529907227</v>
      </c>
      <c r="P12109" s="3">
        <v>0.10879658907651901</v>
      </c>
    </row>
    <row r="12110" spans="1:16" x14ac:dyDescent="0.25">
      <c r="A12110" s="1">
        <v>2021</v>
      </c>
      <c r="B12110" t="s">
        <v>843</v>
      </c>
      <c r="C12110" t="s">
        <v>2544</v>
      </c>
      <c r="D12110" t="s">
        <v>3413</v>
      </c>
      <c r="E12110" t="s">
        <v>3469</v>
      </c>
      <c r="F12110" t="s">
        <v>4314</v>
      </c>
      <c r="G12110" s="4"/>
      <c r="H12110" s="4"/>
      <c r="I12110" s="4"/>
      <c r="J12110" s="4"/>
      <c r="K12110" s="4">
        <v>-5042888.5273189396</v>
      </c>
      <c r="L12110" s="4">
        <v>11040337.7096627</v>
      </c>
      <c r="M12110" s="4">
        <v>1275483.80808134</v>
      </c>
      <c r="N12110" s="3">
        <v>-0.39740933066516698</v>
      </c>
      <c r="O12110" s="5">
        <v>3.5820457935333252</v>
      </c>
      <c r="P12110" s="3">
        <v>0.11552941799163818</v>
      </c>
    </row>
    <row r="12111" spans="1:16" x14ac:dyDescent="0.25">
      <c r="A12111" s="1">
        <v>2022</v>
      </c>
      <c r="B12111" t="s">
        <v>843</v>
      </c>
      <c r="C12111" t="s">
        <v>2544</v>
      </c>
      <c r="D12111" t="s">
        <v>3413</v>
      </c>
      <c r="E12111" t="s">
        <v>3469</v>
      </c>
      <c r="F12111" t="s">
        <v>4314</v>
      </c>
      <c r="G12111" s="4"/>
      <c r="H12111" s="4"/>
      <c r="I12111" s="4"/>
      <c r="J12111" s="4"/>
      <c r="K12111" s="4">
        <v>-4374859.7376248203</v>
      </c>
      <c r="L12111" s="4">
        <v>6360392.5276211603</v>
      </c>
      <c r="M12111" s="4">
        <v>1004363.48830629</v>
      </c>
      <c r="N12111" s="3">
        <v>-0.52959081730862001</v>
      </c>
      <c r="O12111" s="5">
        <v>3.2997634410858154</v>
      </c>
      <c r="P12111" s="3">
        <v>0.15790903568267822</v>
      </c>
    </row>
    <row r="12112" spans="1:16" x14ac:dyDescent="0.25">
      <c r="A12112" s="1">
        <v>2023</v>
      </c>
      <c r="B12112" t="s">
        <v>843</v>
      </c>
      <c r="C12112" t="s">
        <v>2544</v>
      </c>
      <c r="D12112" t="s">
        <v>3413</v>
      </c>
      <c r="E12112" t="s">
        <v>3469</v>
      </c>
      <c r="F12112" t="s">
        <v>4314</v>
      </c>
      <c r="G12112" s="4"/>
      <c r="H12112" s="4"/>
      <c r="I12112" s="4"/>
      <c r="J12112" s="4"/>
      <c r="K12112" s="4">
        <v>-2678440.8225844102</v>
      </c>
      <c r="L12112" s="4">
        <v>4230749.5917074997</v>
      </c>
      <c r="M12112" s="4">
        <v>846965.97006965999</v>
      </c>
      <c r="N12112" s="3">
        <v>-0.51634728192331603</v>
      </c>
      <c r="O12112" s="5">
        <v>1.0439196825027466</v>
      </c>
      <c r="P12112" s="3">
        <v>0.2001928836107254</v>
      </c>
    </row>
    <row r="12113" spans="1:16" x14ac:dyDescent="0.25">
      <c r="A12113" s="1">
        <v>2024</v>
      </c>
      <c r="B12113" t="s">
        <v>843</v>
      </c>
      <c r="C12113" t="s">
        <v>2544</v>
      </c>
      <c r="D12113" t="s">
        <v>3413</v>
      </c>
      <c r="E12113" t="s">
        <v>3469</v>
      </c>
      <c r="F12113" t="s">
        <v>4314</v>
      </c>
      <c r="G12113" s="4"/>
      <c r="H12113" s="4"/>
      <c r="I12113" s="4"/>
      <c r="J12113" s="4"/>
      <c r="K12113" s="4">
        <v>-2569986.5993746398</v>
      </c>
      <c r="L12113" s="4">
        <v>4631638.8098111199</v>
      </c>
      <c r="M12113" s="4">
        <v>1087306.0742834699</v>
      </c>
      <c r="N12113" s="3">
        <v>-0.57993546359971504</v>
      </c>
      <c r="O12113" s="5">
        <v>0.87228149175643921</v>
      </c>
      <c r="P12113" s="3">
        <v>0.2347562313079834</v>
      </c>
    </row>
    <row r="12114" spans="1:16" x14ac:dyDescent="0.25">
      <c r="A12114" s="1">
        <v>2017</v>
      </c>
      <c r="B12114" t="s">
        <v>844</v>
      </c>
      <c r="C12114" t="s">
        <v>2545</v>
      </c>
      <c r="D12114" t="s">
        <v>3436</v>
      </c>
      <c r="E12114" t="s">
        <v>3469</v>
      </c>
      <c r="F12114" t="s">
        <v>4315</v>
      </c>
      <c r="G12114" s="4"/>
      <c r="H12114" s="4"/>
      <c r="I12114" s="4"/>
      <c r="J12114" s="4"/>
      <c r="K12114" s="4">
        <v>-3153156.6671087202</v>
      </c>
      <c r="L12114" s="4">
        <v>1412757.7249218</v>
      </c>
      <c r="M12114" s="4">
        <v>712229.59848348901</v>
      </c>
      <c r="N12114" s="3">
        <v>-2.75246850527749</v>
      </c>
      <c r="P12114" s="3">
        <v>0.50414133071899414</v>
      </c>
    </row>
    <row r="12115" spans="1:16" x14ac:dyDescent="0.25">
      <c r="A12115" s="1">
        <v>2018</v>
      </c>
      <c r="B12115" t="s">
        <v>844</v>
      </c>
      <c r="C12115" t="s">
        <v>2545</v>
      </c>
      <c r="D12115" t="s">
        <v>3436</v>
      </c>
      <c r="E12115" t="s">
        <v>3469</v>
      </c>
      <c r="F12115" t="s">
        <v>4315</v>
      </c>
      <c r="G12115" s="4"/>
      <c r="H12115" s="4"/>
      <c r="I12115" s="4"/>
      <c r="J12115" s="4"/>
      <c r="K12115" s="4">
        <v>-3206592.2291772398</v>
      </c>
      <c r="L12115" s="4">
        <v>1558534.9348672</v>
      </c>
      <c r="M12115" s="4">
        <v>650623.13201376004</v>
      </c>
      <c r="N12115" s="3">
        <v>-2.26205867727499</v>
      </c>
      <c r="P12115" s="3">
        <v>0.417458176612854</v>
      </c>
    </row>
    <row r="12116" spans="1:16" x14ac:dyDescent="0.25">
      <c r="A12116" s="1">
        <v>2019</v>
      </c>
      <c r="B12116" t="s">
        <v>844</v>
      </c>
      <c r="C12116" t="s">
        <v>2545</v>
      </c>
      <c r="D12116" t="s">
        <v>3436</v>
      </c>
      <c r="E12116" t="s">
        <v>3469</v>
      </c>
      <c r="F12116" t="s">
        <v>4315</v>
      </c>
      <c r="G12116" s="4"/>
      <c r="H12116" s="4"/>
      <c r="I12116" s="4"/>
      <c r="J12116" s="4"/>
      <c r="K12116" s="4">
        <v>-3247439.4439373701</v>
      </c>
      <c r="L12116" s="4">
        <v>6588543.14400056</v>
      </c>
      <c r="M12116" s="4">
        <v>1481919.5394228699</v>
      </c>
      <c r="N12116" s="3">
        <v>-0.79780996427617201</v>
      </c>
      <c r="O12116" s="5">
        <v>1.7002371549606323</v>
      </c>
      <c r="P12116" s="3">
        <v>0.22492370009422302</v>
      </c>
    </row>
    <row r="12117" spans="1:16" x14ac:dyDescent="0.25">
      <c r="A12117" s="1">
        <v>2020</v>
      </c>
      <c r="B12117" t="s">
        <v>844</v>
      </c>
      <c r="C12117" t="s">
        <v>2545</v>
      </c>
      <c r="D12117" t="s">
        <v>3436</v>
      </c>
      <c r="E12117" t="s">
        <v>3469</v>
      </c>
      <c r="F12117" t="s">
        <v>4315</v>
      </c>
      <c r="G12117" s="4"/>
      <c r="H12117" s="4"/>
      <c r="I12117" s="4"/>
      <c r="J12117" s="4"/>
      <c r="K12117" s="4">
        <v>-4421500.9502119701</v>
      </c>
      <c r="L12117" s="4">
        <v>7785182.07907918</v>
      </c>
      <c r="M12117" s="4">
        <v>1652160.8666548701</v>
      </c>
      <c r="N12117" s="3">
        <v>-0.58932515511696704</v>
      </c>
      <c r="O12117" s="5">
        <v>3.7620754241943359</v>
      </c>
      <c r="P12117" s="3">
        <v>0.21221865713596344</v>
      </c>
    </row>
    <row r="12118" spans="1:16" x14ac:dyDescent="0.25">
      <c r="A12118" s="1">
        <v>2021</v>
      </c>
      <c r="B12118" t="s">
        <v>844</v>
      </c>
      <c r="C12118" t="s">
        <v>2545</v>
      </c>
      <c r="D12118" t="s">
        <v>3436</v>
      </c>
      <c r="E12118" t="s">
        <v>3469</v>
      </c>
      <c r="F12118" t="s">
        <v>4315</v>
      </c>
      <c r="G12118" s="4"/>
      <c r="H12118" s="4"/>
      <c r="I12118" s="4"/>
      <c r="J12118" s="4"/>
      <c r="K12118" s="4">
        <v>-5008476.7788821002</v>
      </c>
      <c r="L12118" s="4">
        <v>4735205.9299700204</v>
      </c>
      <c r="M12118" s="4">
        <v>1739989.5455964501</v>
      </c>
      <c r="N12118" s="3">
        <v>-0.82913398569383601</v>
      </c>
      <c r="O12118" s="5">
        <v>3.5886540412902832</v>
      </c>
      <c r="P12118" s="3">
        <v>0.3674580454826355</v>
      </c>
    </row>
    <row r="12119" spans="1:16" x14ac:dyDescent="0.25">
      <c r="A12119" s="1">
        <v>2022</v>
      </c>
      <c r="B12119" t="s">
        <v>844</v>
      </c>
      <c r="C12119" t="s">
        <v>2545</v>
      </c>
      <c r="D12119" t="s">
        <v>3436</v>
      </c>
      <c r="E12119" t="s">
        <v>3469</v>
      </c>
      <c r="F12119" t="s">
        <v>4315</v>
      </c>
      <c r="G12119" s="4"/>
      <c r="H12119" s="4"/>
      <c r="I12119" s="4"/>
      <c r="J12119" s="4"/>
      <c r="K12119" s="4">
        <v>-3850687.4327215301</v>
      </c>
      <c r="L12119" s="4">
        <v>3121275.6680156402</v>
      </c>
      <c r="M12119" s="4">
        <v>1474294.51280165</v>
      </c>
      <c r="N12119" s="3">
        <v>-1.01803530473629</v>
      </c>
      <c r="O12119" s="5">
        <v>1.9340749979019165</v>
      </c>
      <c r="P12119" s="3">
        <v>0.47233715653419495</v>
      </c>
    </row>
    <row r="12120" spans="1:16" x14ac:dyDescent="0.25">
      <c r="A12120" s="1">
        <v>2023</v>
      </c>
      <c r="B12120" t="s">
        <v>844</v>
      </c>
      <c r="C12120" t="s">
        <v>2545</v>
      </c>
      <c r="D12120" t="s">
        <v>3436</v>
      </c>
      <c r="E12120" t="s">
        <v>3469</v>
      </c>
      <c r="F12120" t="s">
        <v>4315</v>
      </c>
      <c r="G12120" s="4"/>
      <c r="H12120" s="4"/>
      <c r="I12120" s="4"/>
      <c r="J12120" s="4"/>
      <c r="K12120" s="4">
        <v>-2590253.53608956</v>
      </c>
      <c r="L12120" s="4">
        <v>2271918.98830724</v>
      </c>
      <c r="M12120" s="4">
        <v>3641132.36586014</v>
      </c>
      <c r="N12120" s="3">
        <v>-0.960809851594569</v>
      </c>
      <c r="O12120" s="5">
        <v>3.047938346862793</v>
      </c>
      <c r="P12120" s="3">
        <v>1.6026681661605835</v>
      </c>
    </row>
    <row r="12121" spans="1:16" x14ac:dyDescent="0.25">
      <c r="A12121" s="1">
        <v>2024</v>
      </c>
      <c r="B12121" t="s">
        <v>844</v>
      </c>
      <c r="C12121" t="s">
        <v>2545</v>
      </c>
      <c r="D12121" t="s">
        <v>3436</v>
      </c>
      <c r="E12121" t="s">
        <v>3469</v>
      </c>
      <c r="F12121" t="s">
        <v>4315</v>
      </c>
      <c r="G12121" s="4"/>
      <c r="H12121" s="4"/>
      <c r="I12121" s="4"/>
      <c r="J12121" s="4"/>
      <c r="K12121" s="4">
        <v>-1624298.23855867</v>
      </c>
      <c r="L12121" s="4">
        <v>2097804.2306764298</v>
      </c>
      <c r="M12121" s="4">
        <v>2556163.1885367101</v>
      </c>
      <c r="N12121" s="3">
        <v>-0.78055882026766299</v>
      </c>
      <c r="O12121" s="5">
        <v>3.6385157108306885</v>
      </c>
      <c r="P12121" s="3">
        <v>1.2184946537017822</v>
      </c>
    </row>
    <row r="12122" spans="1:16" x14ac:dyDescent="0.25">
      <c r="A12122" s="1">
        <v>2018</v>
      </c>
      <c r="B12122" t="s">
        <v>845</v>
      </c>
      <c r="C12122" t="s">
        <v>2546</v>
      </c>
      <c r="D12122" t="s">
        <v>3436</v>
      </c>
      <c r="E12122" t="s">
        <v>3469</v>
      </c>
      <c r="F12122" t="s">
        <v>4316</v>
      </c>
      <c r="G12122" s="4"/>
      <c r="H12122" s="4"/>
      <c r="I12122" s="4"/>
      <c r="J12122" s="4"/>
      <c r="K12122" s="4">
        <v>-5834924.0186826</v>
      </c>
      <c r="L12122" s="4">
        <v>3957444.5406701802</v>
      </c>
      <c r="M12122" s="4">
        <v>1043279.37290431</v>
      </c>
      <c r="N12122" s="3">
        <v>-1.19756049577021</v>
      </c>
      <c r="P12122" s="3">
        <v>0.26362451910972595</v>
      </c>
    </row>
    <row r="12123" spans="1:16" x14ac:dyDescent="0.25">
      <c r="A12123" s="1">
        <v>2019</v>
      </c>
      <c r="B12123" t="s">
        <v>845</v>
      </c>
      <c r="C12123" t="s">
        <v>2546</v>
      </c>
      <c r="D12123" t="s">
        <v>3436</v>
      </c>
      <c r="E12123" t="s">
        <v>3469</v>
      </c>
      <c r="F12123" t="s">
        <v>4316</v>
      </c>
      <c r="G12123" s="4"/>
      <c r="H12123" s="4"/>
      <c r="I12123" s="4"/>
      <c r="J12123" s="4"/>
      <c r="K12123" s="4">
        <v>-3212733.5907335901</v>
      </c>
      <c r="L12123" s="4">
        <v>1611802.73780274</v>
      </c>
      <c r="M12123" s="4">
        <v>1282263.9522639499</v>
      </c>
      <c r="N12123" s="3">
        <v>-1.1976579333334301</v>
      </c>
      <c r="P12123" s="3">
        <v>0.79554647207260132</v>
      </c>
    </row>
    <row r="12124" spans="1:16" x14ac:dyDescent="0.25">
      <c r="A12124" s="1">
        <v>2020</v>
      </c>
      <c r="B12124" t="s">
        <v>845</v>
      </c>
      <c r="C12124" t="s">
        <v>2546</v>
      </c>
      <c r="D12124" t="s">
        <v>3436</v>
      </c>
      <c r="E12124" t="s">
        <v>3469</v>
      </c>
      <c r="F12124" t="s">
        <v>4316</v>
      </c>
      <c r="G12124" s="4"/>
      <c r="H12124" s="4"/>
      <c r="I12124" s="4"/>
      <c r="J12124" s="4"/>
      <c r="K12124" s="4">
        <v>-2819526.3862623</v>
      </c>
      <c r="L12124" s="4">
        <v>2860051.3507171199</v>
      </c>
      <c r="M12124" s="4">
        <v>930817.33224742196</v>
      </c>
      <c r="N12124" s="3">
        <v>-1.2686983672076899</v>
      </c>
      <c r="O12124" s="5">
        <v>3.0515046119689941</v>
      </c>
      <c r="P12124" s="3">
        <v>0.32545477151870728</v>
      </c>
    </row>
    <row r="12125" spans="1:16" x14ac:dyDescent="0.25">
      <c r="A12125" s="1">
        <v>2021</v>
      </c>
      <c r="B12125" t="s">
        <v>845</v>
      </c>
      <c r="C12125" t="s">
        <v>2546</v>
      </c>
      <c r="D12125" t="s">
        <v>3436</v>
      </c>
      <c r="E12125" t="s">
        <v>3469</v>
      </c>
      <c r="F12125" t="s">
        <v>4316</v>
      </c>
      <c r="G12125" s="4"/>
      <c r="H12125" s="4"/>
      <c r="I12125" s="4"/>
      <c r="J12125" s="4"/>
      <c r="K12125" s="4">
        <v>-2249584.2362168101</v>
      </c>
      <c r="L12125" s="4">
        <v>2090787.9642195699</v>
      </c>
      <c r="M12125" s="4">
        <v>1063523.7573949001</v>
      </c>
      <c r="N12125" s="3">
        <v>-0.86558803117648098</v>
      </c>
      <c r="O12125" s="5">
        <v>3.4549000263214111</v>
      </c>
      <c r="P12125" s="3">
        <v>0.50867128372192383</v>
      </c>
    </row>
    <row r="12126" spans="1:16" x14ac:dyDescent="0.25">
      <c r="A12126" s="1">
        <v>2022</v>
      </c>
      <c r="B12126" t="s">
        <v>845</v>
      </c>
      <c r="C12126" t="s">
        <v>2546</v>
      </c>
      <c r="D12126" t="s">
        <v>3436</v>
      </c>
      <c r="E12126" t="s">
        <v>3469</v>
      </c>
      <c r="F12126" t="s">
        <v>4316</v>
      </c>
      <c r="G12126" s="4"/>
      <c r="H12126" s="4"/>
      <c r="I12126" s="4"/>
      <c r="J12126" s="4"/>
      <c r="K12126" s="4">
        <v>-2671721.1728901998</v>
      </c>
      <c r="L12126" s="4">
        <v>2162207.4848006</v>
      </c>
      <c r="M12126" s="4">
        <v>1174585.76880344</v>
      </c>
      <c r="N12126" s="3">
        <v>-1.3075777996447999</v>
      </c>
      <c r="O12126" s="5">
        <v>1.5244139432907104</v>
      </c>
      <c r="P12126" s="3">
        <v>0.54323452711105347</v>
      </c>
    </row>
    <row r="12127" spans="1:16" x14ac:dyDescent="0.25">
      <c r="A12127" s="1">
        <v>2023</v>
      </c>
      <c r="B12127" t="s">
        <v>845</v>
      </c>
      <c r="C12127" t="s">
        <v>2546</v>
      </c>
      <c r="D12127" t="s">
        <v>3436</v>
      </c>
      <c r="E12127" t="s">
        <v>3469</v>
      </c>
      <c r="F12127" t="s">
        <v>4316</v>
      </c>
      <c r="G12127" s="4"/>
      <c r="H12127" s="4"/>
      <c r="I12127" s="4"/>
      <c r="J12127" s="4"/>
      <c r="K12127" s="4">
        <v>-1940827.2506082701</v>
      </c>
      <c r="L12127" s="4">
        <v>1595589.1077558901</v>
      </c>
      <c r="M12127" s="4">
        <v>1317315.60177316</v>
      </c>
      <c r="N12127" s="3">
        <v>-1.05360250111592</v>
      </c>
      <c r="O12127" s="5">
        <v>3.7402153015136719</v>
      </c>
      <c r="P12127" s="3">
        <v>0.82559823989868164</v>
      </c>
    </row>
    <row r="12128" spans="1:16" x14ac:dyDescent="0.25">
      <c r="A12128" s="1">
        <v>2024</v>
      </c>
      <c r="B12128" t="s">
        <v>845</v>
      </c>
      <c r="C12128" t="s">
        <v>2546</v>
      </c>
      <c r="D12128" t="s">
        <v>3436</v>
      </c>
      <c r="E12128" t="s">
        <v>3469</v>
      </c>
      <c r="F12128" t="s">
        <v>4316</v>
      </c>
      <c r="G12128" s="4"/>
      <c r="H12128" s="4"/>
      <c r="I12128" s="4"/>
      <c r="J12128" s="4"/>
      <c r="K12128" s="4">
        <v>-1699037.28840679</v>
      </c>
      <c r="L12128" s="4">
        <v>1787666.09108425</v>
      </c>
      <c r="M12128" s="4">
        <v>1215490.05620262</v>
      </c>
      <c r="N12128" s="3">
        <v>-1.0043107414644801</v>
      </c>
      <c r="O12128" s="5">
        <v>2.4563755989074707</v>
      </c>
      <c r="P12128" s="3">
        <v>0.67993128299713135</v>
      </c>
    </row>
    <row r="12129" spans="1:16" x14ac:dyDescent="0.25">
      <c r="A12129" s="1">
        <v>2019</v>
      </c>
      <c r="B12129" t="s">
        <v>846</v>
      </c>
      <c r="C12129" t="s">
        <v>2547</v>
      </c>
      <c r="D12129" t="s">
        <v>3449</v>
      </c>
      <c r="E12129" t="s">
        <v>3469</v>
      </c>
      <c r="F12129" t="s">
        <v>4317</v>
      </c>
      <c r="G12129" s="4"/>
      <c r="H12129" s="4"/>
      <c r="I12129" s="4"/>
      <c r="J12129" s="4"/>
      <c r="K12129" s="4">
        <v>-1900758.86275886</v>
      </c>
      <c r="L12129" s="4">
        <v>2474487.8904878902</v>
      </c>
      <c r="M12129" s="4">
        <v>2123811.1618111599</v>
      </c>
      <c r="N12129" s="3">
        <v>-0.82252125882952498</v>
      </c>
      <c r="P12129" s="3">
        <v>0.85828310251235962</v>
      </c>
    </row>
    <row r="12130" spans="1:16" x14ac:dyDescent="0.25">
      <c r="A12130" s="1">
        <v>2020</v>
      </c>
      <c r="B12130" t="s">
        <v>846</v>
      </c>
      <c r="C12130" t="s">
        <v>2547</v>
      </c>
      <c r="D12130" t="s">
        <v>3449</v>
      </c>
      <c r="E12130" t="s">
        <v>3469</v>
      </c>
      <c r="F12130" t="s">
        <v>4317</v>
      </c>
      <c r="G12130" s="4"/>
      <c r="H12130" s="4"/>
      <c r="I12130" s="4"/>
      <c r="J12130" s="4"/>
      <c r="K12130" s="4">
        <v>-3563466.44948442</v>
      </c>
      <c r="L12130" s="4">
        <v>3495813.2600803399</v>
      </c>
      <c r="M12130" s="4">
        <v>884852.22864873102</v>
      </c>
      <c r="N12130" s="3">
        <v>-1.2021077895172101</v>
      </c>
      <c r="O12130" s="5">
        <v>1.0592222213745117</v>
      </c>
      <c r="P12130" s="3">
        <v>0.25311771035194397</v>
      </c>
    </row>
    <row r="12131" spans="1:16" x14ac:dyDescent="0.25">
      <c r="A12131" s="1">
        <v>2021</v>
      </c>
      <c r="B12131" t="s">
        <v>846</v>
      </c>
      <c r="C12131" t="s">
        <v>2547</v>
      </c>
      <c r="D12131" t="s">
        <v>3449</v>
      </c>
      <c r="E12131" t="s">
        <v>3469</v>
      </c>
      <c r="F12131" t="s">
        <v>4317</v>
      </c>
      <c r="G12131" s="4"/>
      <c r="H12131" s="4"/>
      <c r="I12131" s="4"/>
      <c r="J12131" s="4"/>
      <c r="K12131" s="4">
        <v>-3651401.7500318699</v>
      </c>
      <c r="L12131" s="4">
        <v>6792852.1620466504</v>
      </c>
      <c r="M12131" s="4">
        <v>1410629.1567005799</v>
      </c>
      <c r="N12131" s="3">
        <v>-0.68955884677853796</v>
      </c>
      <c r="O12131" s="5">
        <v>3.3993558883666992</v>
      </c>
      <c r="P12131" s="3">
        <v>0.20766374468803406</v>
      </c>
    </row>
    <row r="12132" spans="1:16" x14ac:dyDescent="0.25">
      <c r="A12132" s="1">
        <v>2022</v>
      </c>
      <c r="B12132" t="s">
        <v>846</v>
      </c>
      <c r="C12132" t="s">
        <v>2547</v>
      </c>
      <c r="D12132" t="s">
        <v>3449</v>
      </c>
      <c r="E12132" t="s">
        <v>3469</v>
      </c>
      <c r="F12132" t="s">
        <v>4317</v>
      </c>
      <c r="G12132" s="4"/>
      <c r="H12132" s="4"/>
      <c r="I12132" s="4"/>
      <c r="J12132" s="4"/>
      <c r="K12132" s="4">
        <v>-5090299.29541016</v>
      </c>
      <c r="L12132" s="4">
        <v>5691813.3699545199</v>
      </c>
      <c r="M12132" s="4">
        <v>1329113.8454318999</v>
      </c>
      <c r="N12132" s="3">
        <v>-0.85237553080633999</v>
      </c>
      <c r="O12132" s="5">
        <v>6.6633749008178711</v>
      </c>
      <c r="P12132" s="3">
        <v>0.2335132509469986</v>
      </c>
    </row>
    <row r="12133" spans="1:16" x14ac:dyDescent="0.25">
      <c r="A12133" s="1">
        <v>2023</v>
      </c>
      <c r="B12133" t="s">
        <v>846</v>
      </c>
      <c r="C12133" t="s">
        <v>2547</v>
      </c>
      <c r="D12133" t="s">
        <v>3449</v>
      </c>
      <c r="E12133" t="s">
        <v>3469</v>
      </c>
      <c r="F12133" t="s">
        <v>4317</v>
      </c>
      <c r="G12133" s="4"/>
      <c r="H12133" s="4"/>
      <c r="I12133" s="4"/>
      <c r="J12133" s="4"/>
      <c r="K12133" s="4">
        <v>-3351749.4917175001</v>
      </c>
      <c r="L12133" s="4">
        <v>6775294.4705529399</v>
      </c>
      <c r="M12133" s="4">
        <v>2246670.66626671</v>
      </c>
      <c r="N12133" s="3">
        <v>-0.54618545047810096</v>
      </c>
      <c r="O12133" s="5">
        <v>4.1805415153503418</v>
      </c>
      <c r="P12133" s="3">
        <v>0.33159750699996948</v>
      </c>
    </row>
    <row r="12134" spans="1:16" x14ac:dyDescent="0.25">
      <c r="A12134" s="1">
        <v>2024</v>
      </c>
      <c r="B12134" t="s">
        <v>846</v>
      </c>
      <c r="C12134" t="s">
        <v>2547</v>
      </c>
      <c r="D12134" t="s">
        <v>3449</v>
      </c>
      <c r="E12134" t="s">
        <v>3469</v>
      </c>
      <c r="F12134" t="s">
        <v>4317</v>
      </c>
      <c r="G12134" s="4"/>
      <c r="H12134" s="4"/>
      <c r="I12134" s="4"/>
      <c r="J12134" s="4"/>
      <c r="K12134" s="4">
        <v>-2917043.4620282301</v>
      </c>
      <c r="L12134" s="4">
        <v>3617243.4713619999</v>
      </c>
      <c r="M12134" s="4">
        <v>2000261.3455294601</v>
      </c>
      <c r="N12134" s="3">
        <v>-0.56131901008174101</v>
      </c>
      <c r="O12134" s="5">
        <v>3.6436104774475098</v>
      </c>
      <c r="P12134" s="3">
        <v>0.55297946929931641</v>
      </c>
    </row>
    <row r="12135" spans="1:16" x14ac:dyDescent="0.25">
      <c r="A12135" s="1">
        <v>2018</v>
      </c>
      <c r="B12135" t="s">
        <v>847</v>
      </c>
      <c r="C12135" t="s">
        <v>2548</v>
      </c>
      <c r="D12135" t="s">
        <v>3449</v>
      </c>
      <c r="E12135" t="s">
        <v>3469</v>
      </c>
      <c r="F12135" t="s">
        <v>4318</v>
      </c>
      <c r="G12135" s="4"/>
      <c r="H12135" s="4"/>
      <c r="I12135" s="4"/>
      <c r="J12135" s="4"/>
      <c r="K12135" s="4">
        <v>-1749942.6346605101</v>
      </c>
      <c r="L12135" s="4">
        <v>2976676.3632595399</v>
      </c>
      <c r="M12135" s="4">
        <v>282964.34466576402</v>
      </c>
      <c r="N12135" s="3">
        <v>-0.94752236541224999</v>
      </c>
      <c r="P12135" s="3">
        <v>9.5060497522354126E-2</v>
      </c>
    </row>
    <row r="12136" spans="1:16" x14ac:dyDescent="0.25">
      <c r="A12136" s="1">
        <v>2019</v>
      </c>
      <c r="B12136" t="s">
        <v>847</v>
      </c>
      <c r="C12136" t="s">
        <v>2548</v>
      </c>
      <c r="D12136" t="s">
        <v>3449</v>
      </c>
      <c r="E12136" t="s">
        <v>3469</v>
      </c>
      <c r="F12136" t="s">
        <v>4318</v>
      </c>
      <c r="G12136" s="4"/>
      <c r="H12136" s="4"/>
      <c r="I12136" s="4"/>
      <c r="J12136" s="4"/>
      <c r="K12136" s="4">
        <v>-3849671.4636714598</v>
      </c>
      <c r="L12136" s="4">
        <v>1373210.95121095</v>
      </c>
      <c r="M12136" s="4">
        <v>2277435.5914355898</v>
      </c>
      <c r="N12136" s="3">
        <v>-1.83480256872366</v>
      </c>
      <c r="P12136" s="3">
        <v>1.6584746837615967</v>
      </c>
    </row>
    <row r="12137" spans="1:16" x14ac:dyDescent="0.25">
      <c r="A12137" s="1">
        <v>2020</v>
      </c>
      <c r="B12137" t="s">
        <v>847</v>
      </c>
      <c r="C12137" t="s">
        <v>2548</v>
      </c>
      <c r="D12137" t="s">
        <v>3449</v>
      </c>
      <c r="E12137" t="s">
        <v>3469</v>
      </c>
      <c r="F12137" t="s">
        <v>4318</v>
      </c>
      <c r="G12137" s="4"/>
      <c r="H12137" s="4"/>
      <c r="I12137" s="4"/>
      <c r="J12137" s="4"/>
      <c r="K12137" s="4">
        <v>-5265912.51052552</v>
      </c>
      <c r="L12137" s="4">
        <v>11322638.488190699</v>
      </c>
      <c r="M12137" s="4">
        <v>2835336.0573140299</v>
      </c>
      <c r="N12137" s="3">
        <v>-0.83105999834323296</v>
      </c>
      <c r="O12137" s="5">
        <v>1.6970821619033813</v>
      </c>
      <c r="P12137" s="3">
        <v>0.25041303038597107</v>
      </c>
    </row>
    <row r="12138" spans="1:16" x14ac:dyDescent="0.25">
      <c r="A12138" s="1">
        <v>2021</v>
      </c>
      <c r="B12138" t="s">
        <v>847</v>
      </c>
      <c r="C12138" t="s">
        <v>2548</v>
      </c>
      <c r="D12138" t="s">
        <v>3449</v>
      </c>
      <c r="E12138" t="s">
        <v>3469</v>
      </c>
      <c r="F12138" t="s">
        <v>4318</v>
      </c>
      <c r="G12138" s="4"/>
      <c r="H12138" s="4"/>
      <c r="I12138" s="4"/>
      <c r="J12138" s="4"/>
      <c r="K12138" s="4">
        <v>-4308021.3542877296</v>
      </c>
      <c r="L12138" s="4">
        <v>81431424.843854293</v>
      </c>
      <c r="M12138" s="4">
        <v>12823999.580112301</v>
      </c>
      <c r="N12138" s="3">
        <v>-9.1922278197216004E-2</v>
      </c>
      <c r="O12138" s="5">
        <v>1.2371001243591309</v>
      </c>
      <c r="P12138" s="3">
        <v>0.15748219192028046</v>
      </c>
    </row>
    <row r="12139" spans="1:16" x14ac:dyDescent="0.25">
      <c r="A12139" s="1">
        <v>2024</v>
      </c>
      <c r="B12139" t="s">
        <v>847</v>
      </c>
      <c r="C12139" t="s">
        <v>2548</v>
      </c>
      <c r="D12139" t="s">
        <v>3449</v>
      </c>
      <c r="E12139" t="s">
        <v>3469</v>
      </c>
      <c r="F12139" t="s">
        <v>4318</v>
      </c>
      <c r="G12139" s="4"/>
      <c r="H12139" s="4"/>
      <c r="I12139" s="4"/>
      <c r="J12139" s="4"/>
      <c r="K12139" s="4">
        <v>-5641989.9446368096</v>
      </c>
      <c r="L12139" s="4">
        <v>56328944.708544403</v>
      </c>
      <c r="M12139" s="4">
        <v>5949749.2680191202</v>
      </c>
      <c r="N12139" s="3">
        <v>-9.3535266261895997E-2</v>
      </c>
      <c r="O12139" s="5">
        <v>0.59199422597885132</v>
      </c>
      <c r="P12139" s="3">
        <v>0.10562507808208466</v>
      </c>
    </row>
    <row r="12140" spans="1:16" x14ac:dyDescent="0.25">
      <c r="A12140" s="1">
        <v>2017</v>
      </c>
      <c r="B12140" t="s">
        <v>848</v>
      </c>
      <c r="C12140" t="s">
        <v>2549</v>
      </c>
      <c r="D12140" t="s">
        <v>3436</v>
      </c>
      <c r="E12140" t="s">
        <v>3469</v>
      </c>
      <c r="F12140" t="s">
        <v>4319</v>
      </c>
      <c r="G12140" s="4"/>
      <c r="H12140" s="4"/>
      <c r="I12140" s="4"/>
      <c r="J12140" s="4"/>
      <c r="K12140" s="4">
        <v>12282.967096312999</v>
      </c>
      <c r="L12140" s="4">
        <v>835331.688533284</v>
      </c>
      <c r="M12140" s="4">
        <v>555517.38184724899</v>
      </c>
      <c r="N12140" s="3">
        <v>1.4196796326476E-2</v>
      </c>
      <c r="P12140" s="3">
        <v>0.66502612829208374</v>
      </c>
    </row>
    <row r="12141" spans="1:16" x14ac:dyDescent="0.25">
      <c r="A12141" s="1">
        <v>2018</v>
      </c>
      <c r="B12141" t="s">
        <v>848</v>
      </c>
      <c r="C12141" t="s">
        <v>2549</v>
      </c>
      <c r="D12141" t="s">
        <v>3436</v>
      </c>
      <c r="E12141" t="s">
        <v>3469</v>
      </c>
      <c r="F12141" t="s">
        <v>4319</v>
      </c>
      <c r="G12141" s="4"/>
      <c r="H12141" s="4"/>
      <c r="I12141" s="4"/>
      <c r="J12141" s="4"/>
      <c r="K12141" s="4">
        <v>1069699.2575814801</v>
      </c>
      <c r="L12141" s="4">
        <v>1793082.85035418</v>
      </c>
      <c r="M12141" s="4">
        <v>1204833.4924758901</v>
      </c>
      <c r="N12141" s="3">
        <v>0.82362217469086096</v>
      </c>
      <c r="P12141" s="3">
        <v>0.67193406820297241</v>
      </c>
    </row>
    <row r="12142" spans="1:16" x14ac:dyDescent="0.25">
      <c r="A12142" s="1">
        <v>2019</v>
      </c>
      <c r="B12142" t="s">
        <v>848</v>
      </c>
      <c r="C12142" t="s">
        <v>2549</v>
      </c>
      <c r="D12142" t="s">
        <v>3436</v>
      </c>
      <c r="E12142" t="s">
        <v>3469</v>
      </c>
      <c r="F12142" t="s">
        <v>4319</v>
      </c>
      <c r="G12142" s="4"/>
      <c r="H12142" s="4"/>
      <c r="I12142" s="4"/>
      <c r="J12142" s="4"/>
      <c r="K12142" s="4">
        <v>2549458.05545806</v>
      </c>
      <c r="L12142" s="4">
        <v>4251818.8838188797</v>
      </c>
      <c r="M12142" s="4">
        <v>2337258.6872586901</v>
      </c>
      <c r="N12142" s="3">
        <v>0.856619287327402</v>
      </c>
      <c r="P12142" s="3">
        <v>0.54970794916152954</v>
      </c>
    </row>
    <row r="12143" spans="1:16" x14ac:dyDescent="0.25">
      <c r="A12143" s="1">
        <v>2020</v>
      </c>
      <c r="B12143" t="s">
        <v>848</v>
      </c>
      <c r="C12143" t="s">
        <v>2549</v>
      </c>
      <c r="D12143" t="s">
        <v>3436</v>
      </c>
      <c r="E12143" t="s">
        <v>3469</v>
      </c>
      <c r="F12143" t="s">
        <v>4319</v>
      </c>
      <c r="G12143" s="4"/>
      <c r="H12143" s="4"/>
      <c r="I12143" s="4"/>
      <c r="J12143" s="4"/>
      <c r="K12143" s="4">
        <v>2049679.0580180299</v>
      </c>
      <c r="L12143" s="4">
        <v>20723024.998964701</v>
      </c>
      <c r="M12143" s="4">
        <v>7260682.1915160902</v>
      </c>
      <c r="N12143" s="3">
        <v>0.164610662567648</v>
      </c>
      <c r="O12143" s="5">
        <v>2.8770322799682617</v>
      </c>
      <c r="P12143" s="3">
        <v>0.35036787390708923</v>
      </c>
    </row>
    <row r="12144" spans="1:16" x14ac:dyDescent="0.25">
      <c r="A12144" s="1">
        <v>2021</v>
      </c>
      <c r="B12144" t="s">
        <v>848</v>
      </c>
      <c r="C12144" t="s">
        <v>2549</v>
      </c>
      <c r="D12144" t="s">
        <v>3436</v>
      </c>
      <c r="E12144" t="s">
        <v>3469</v>
      </c>
      <c r="F12144" t="s">
        <v>4319</v>
      </c>
      <c r="G12144" s="4"/>
      <c r="H12144" s="4"/>
      <c r="I12144" s="4"/>
      <c r="J12144" s="4"/>
      <c r="K12144" s="4">
        <v>6123015.0934624998</v>
      </c>
      <c r="L12144" s="4">
        <v>28711835.583981302</v>
      </c>
      <c r="M12144" s="4">
        <v>9834700.7175580505</v>
      </c>
      <c r="N12144" s="3">
        <v>0.23906641714525401</v>
      </c>
      <c r="O12144" s="5">
        <v>2.5104691982269287</v>
      </c>
      <c r="P12144" s="3">
        <v>0.3425312340259552</v>
      </c>
    </row>
    <row r="12145" spans="1:16" x14ac:dyDescent="0.25">
      <c r="A12145" s="1">
        <v>2022</v>
      </c>
      <c r="B12145" t="s">
        <v>848</v>
      </c>
      <c r="C12145" t="s">
        <v>2549</v>
      </c>
      <c r="D12145" t="s">
        <v>3436</v>
      </c>
      <c r="E12145" t="s">
        <v>3469</v>
      </c>
      <c r="F12145" t="s">
        <v>4319</v>
      </c>
      <c r="G12145" s="4"/>
      <c r="H12145" s="4"/>
      <c r="I12145" s="4"/>
      <c r="J12145" s="4"/>
      <c r="K12145" s="4">
        <v>8655082.2251513004</v>
      </c>
      <c r="L12145" s="4">
        <v>41662476.6229375</v>
      </c>
      <c r="M12145" s="4">
        <v>17870211.238932598</v>
      </c>
      <c r="N12145" s="3">
        <v>0.25423157883897302</v>
      </c>
      <c r="O12145" s="5">
        <v>1.7335964441299438</v>
      </c>
      <c r="P12145" s="3">
        <v>0.4289281964302063</v>
      </c>
    </row>
    <row r="12146" spans="1:16" x14ac:dyDescent="0.25">
      <c r="A12146" s="1">
        <v>2023</v>
      </c>
      <c r="B12146" t="s">
        <v>848</v>
      </c>
      <c r="C12146" t="s">
        <v>2549</v>
      </c>
      <c r="D12146" t="s">
        <v>3436</v>
      </c>
      <c r="E12146" t="s">
        <v>3469</v>
      </c>
      <c r="F12146" t="s">
        <v>4319</v>
      </c>
      <c r="G12146" s="4"/>
      <c r="H12146" s="4"/>
      <c r="I12146" s="4"/>
      <c r="J12146" s="4"/>
      <c r="K12146" s="4">
        <v>11948459.154084601</v>
      </c>
      <c r="L12146" s="4">
        <v>52566021.397860199</v>
      </c>
      <c r="M12146" s="4">
        <v>24129643.035696398</v>
      </c>
      <c r="N12146" s="3">
        <v>0.25748244461155201</v>
      </c>
      <c r="O12146" s="5">
        <v>1.8907227516174316</v>
      </c>
      <c r="P12146" s="3">
        <v>0.45903497934341431</v>
      </c>
    </row>
    <row r="12147" spans="1:16" x14ac:dyDescent="0.25">
      <c r="A12147" s="1">
        <v>2024</v>
      </c>
      <c r="B12147" t="s">
        <v>848</v>
      </c>
      <c r="C12147" t="s">
        <v>2549</v>
      </c>
      <c r="D12147" t="s">
        <v>3436</v>
      </c>
      <c r="E12147" t="s">
        <v>3469</v>
      </c>
      <c r="F12147" t="s">
        <v>4319</v>
      </c>
      <c r="G12147" s="4"/>
      <c r="H12147" s="4"/>
      <c r="I12147" s="4"/>
      <c r="J12147" s="4"/>
      <c r="K12147" s="4">
        <v>13988204.116192101</v>
      </c>
      <c r="L12147" s="4">
        <v>75039391.838285804</v>
      </c>
      <c r="M12147" s="4">
        <v>28787755.428586699</v>
      </c>
      <c r="N12147" s="3">
        <v>0.219228301239838</v>
      </c>
      <c r="O12147" s="5">
        <v>2.3623282909393311</v>
      </c>
      <c r="P12147" s="3">
        <v>0.3836352527141571</v>
      </c>
    </row>
    <row r="12148" spans="1:16" x14ac:dyDescent="0.25">
      <c r="A12148" s="1">
        <v>2021</v>
      </c>
      <c r="B12148" t="s">
        <v>849</v>
      </c>
      <c r="C12148" t="s">
        <v>2550</v>
      </c>
      <c r="D12148" t="s">
        <v>3403</v>
      </c>
      <c r="E12148" t="s">
        <v>3469</v>
      </c>
      <c r="F12148" t="s">
        <v>4320</v>
      </c>
      <c r="G12148" s="4"/>
      <c r="H12148" s="4"/>
      <c r="I12148" s="4"/>
      <c r="J12148" s="4"/>
      <c r="K12148" s="4">
        <v>-2954767.59966709</v>
      </c>
      <c r="L12148" s="4">
        <v>19918864.9536249</v>
      </c>
      <c r="M12148" s="4">
        <v>4794838.3807331501</v>
      </c>
      <c r="N12148" s="3">
        <v>-0.245866341468954</v>
      </c>
      <c r="O12148" s="5">
        <v>1.2240308523178101</v>
      </c>
      <c r="P12148" s="3">
        <v>0.24071845412254333</v>
      </c>
    </row>
    <row r="12149" spans="1:16" x14ac:dyDescent="0.25">
      <c r="A12149" s="1">
        <v>2022</v>
      </c>
      <c r="B12149" t="s">
        <v>849</v>
      </c>
      <c r="C12149" t="s">
        <v>2550</v>
      </c>
      <c r="D12149" t="s">
        <v>3403</v>
      </c>
      <c r="E12149" t="s">
        <v>3469</v>
      </c>
      <c r="F12149" t="s">
        <v>4320</v>
      </c>
      <c r="G12149" s="4"/>
      <c r="H12149" s="4"/>
      <c r="I12149" s="4"/>
      <c r="J12149" s="4"/>
      <c r="K12149" s="4">
        <v>-1327681.20242638</v>
      </c>
      <c r="L12149" s="4">
        <v>20407466.167955998</v>
      </c>
      <c r="M12149" s="4">
        <v>4666456.41687427</v>
      </c>
      <c r="N12149" s="3">
        <v>-6.8542600750679E-2</v>
      </c>
      <c r="O12149" s="5">
        <v>0.88726717233657837</v>
      </c>
      <c r="P12149" s="3">
        <v>0.22866417467594147</v>
      </c>
    </row>
    <row r="12150" spans="1:16" x14ac:dyDescent="0.25">
      <c r="A12150" s="1">
        <v>2023</v>
      </c>
      <c r="B12150" t="s">
        <v>849</v>
      </c>
      <c r="C12150" t="s">
        <v>2550</v>
      </c>
      <c r="D12150" t="s">
        <v>3403</v>
      </c>
      <c r="E12150" t="s">
        <v>3469</v>
      </c>
      <c r="F12150" t="s">
        <v>4320</v>
      </c>
      <c r="G12150" s="4"/>
      <c r="H12150" s="4"/>
      <c r="I12150" s="4"/>
      <c r="J12150" s="4"/>
      <c r="K12150" s="4">
        <v>793207.34593207296</v>
      </c>
      <c r="L12150" s="4">
        <v>21528267.839882702</v>
      </c>
      <c r="M12150" s="4">
        <v>4717067.6265706802</v>
      </c>
      <c r="N12150" s="3">
        <v>3.8467060189522999E-2</v>
      </c>
      <c r="O12150" s="5">
        <v>1.1337708234786987</v>
      </c>
      <c r="P12150" s="3">
        <v>0.21911041438579559</v>
      </c>
    </row>
    <row r="12151" spans="1:16" x14ac:dyDescent="0.25">
      <c r="A12151" s="1">
        <v>2024</v>
      </c>
      <c r="B12151" t="s">
        <v>849</v>
      </c>
      <c r="C12151" t="s">
        <v>2550</v>
      </c>
      <c r="D12151" t="s">
        <v>3403</v>
      </c>
      <c r="E12151" t="s">
        <v>3469</v>
      </c>
      <c r="F12151" t="s">
        <v>4320</v>
      </c>
      <c r="G12151" s="4"/>
      <c r="H12151" s="4"/>
      <c r="I12151" s="4"/>
      <c r="J12151" s="4"/>
      <c r="K12151" s="4">
        <v>-3641901.95542459</v>
      </c>
      <c r="L12151" s="4">
        <v>20158395.391785</v>
      </c>
      <c r="M12151" s="4">
        <v>4093668.3711906602</v>
      </c>
      <c r="N12151" s="3">
        <v>-0.17471420507190499</v>
      </c>
      <c r="O12151" s="5">
        <v>1.1647528409957886</v>
      </c>
      <c r="P12151" s="3">
        <v>0.203075110912323</v>
      </c>
    </row>
    <row r="12152" spans="1:16" x14ac:dyDescent="0.25">
      <c r="A12152" s="1">
        <v>2019</v>
      </c>
      <c r="B12152" t="s">
        <v>850</v>
      </c>
      <c r="C12152" t="s">
        <v>2551</v>
      </c>
      <c r="D12152" t="s">
        <v>3408</v>
      </c>
      <c r="E12152" t="s">
        <v>3469</v>
      </c>
      <c r="F12152" t="s">
        <v>4321</v>
      </c>
      <c r="G12152" s="4"/>
      <c r="H12152" s="4"/>
      <c r="I12152" s="4"/>
      <c r="J12152" s="4"/>
      <c r="K12152" s="4">
        <v>595853.51254285302</v>
      </c>
      <c r="L12152" s="4">
        <v>26840615.987375502</v>
      </c>
      <c r="M12152" s="4">
        <v>18678239.1032269</v>
      </c>
      <c r="N12152" s="3">
        <v>3.2047998829297E-2</v>
      </c>
      <c r="P12152" s="3">
        <v>0.69589459896087646</v>
      </c>
    </row>
    <row r="12153" spans="1:16" x14ac:dyDescent="0.25">
      <c r="A12153" s="1">
        <v>2020</v>
      </c>
      <c r="B12153" t="s">
        <v>850</v>
      </c>
      <c r="C12153" t="s">
        <v>2551</v>
      </c>
      <c r="D12153" t="s">
        <v>3408</v>
      </c>
      <c r="E12153" t="s">
        <v>3469</v>
      </c>
      <c r="F12153" t="s">
        <v>4321</v>
      </c>
      <c r="G12153" s="4"/>
      <c r="H12153" s="4"/>
      <c r="I12153" s="4"/>
      <c r="J12153" s="4"/>
      <c r="K12153" s="4">
        <v>-1093751.8606285099</v>
      </c>
      <c r="L12153" s="4">
        <v>27366421.7583386</v>
      </c>
      <c r="M12153" s="4">
        <v>22837800.826416802</v>
      </c>
      <c r="N12153" s="3">
        <v>-4.3009493930205998E-2</v>
      </c>
      <c r="P12153" s="3">
        <v>0.83451908826828003</v>
      </c>
    </row>
    <row r="12154" spans="1:16" x14ac:dyDescent="0.25">
      <c r="A12154" s="1">
        <v>2021</v>
      </c>
      <c r="B12154" t="s">
        <v>850</v>
      </c>
      <c r="C12154" t="s">
        <v>2551</v>
      </c>
      <c r="D12154" t="s">
        <v>3408</v>
      </c>
      <c r="E12154" t="s">
        <v>3469</v>
      </c>
      <c r="F12154" t="s">
        <v>4321</v>
      </c>
      <c r="G12154" s="4"/>
      <c r="H12154" s="4"/>
      <c r="I12154" s="4"/>
      <c r="J12154" s="4"/>
      <c r="K12154" s="4">
        <v>-6967633.8116685897</v>
      </c>
      <c r="L12154" s="4">
        <v>55623057.854125202</v>
      </c>
      <c r="M12154" s="4">
        <v>14782305.0871129</v>
      </c>
      <c r="N12154" s="3">
        <v>-0.15886258338773099</v>
      </c>
      <c r="O12154" s="5">
        <v>5.1939058303833008</v>
      </c>
      <c r="P12154" s="3">
        <v>0.26575857400894165</v>
      </c>
    </row>
    <row r="12155" spans="1:16" x14ac:dyDescent="0.25">
      <c r="A12155" s="1">
        <v>2022</v>
      </c>
      <c r="B12155" t="s">
        <v>850</v>
      </c>
      <c r="C12155" t="s">
        <v>2551</v>
      </c>
      <c r="D12155" t="s">
        <v>3408</v>
      </c>
      <c r="E12155" t="s">
        <v>3469</v>
      </c>
      <c r="F12155" t="s">
        <v>4321</v>
      </c>
      <c r="G12155" s="4"/>
      <c r="H12155" s="4"/>
      <c r="I12155" s="4"/>
      <c r="J12155" s="4"/>
      <c r="K12155" s="4">
        <v>-5299652.6068355301</v>
      </c>
      <c r="L12155" s="4">
        <v>78113537.239021704</v>
      </c>
      <c r="M12155" s="4">
        <v>8433125.0823411904</v>
      </c>
      <c r="N12155" s="3">
        <v>-7.9487072820683E-2</v>
      </c>
      <c r="O12155" s="5">
        <v>2.6494460105895996</v>
      </c>
      <c r="P12155" s="3">
        <v>0.10795984417200089</v>
      </c>
    </row>
    <row r="12156" spans="1:16" x14ac:dyDescent="0.25">
      <c r="A12156" s="1">
        <v>2023</v>
      </c>
      <c r="B12156" t="s">
        <v>850</v>
      </c>
      <c r="C12156" t="s">
        <v>2551</v>
      </c>
      <c r="D12156" t="s">
        <v>3408</v>
      </c>
      <c r="E12156" t="s">
        <v>3469</v>
      </c>
      <c r="F12156" t="s">
        <v>4321</v>
      </c>
      <c r="G12156" s="4"/>
      <c r="H12156" s="4"/>
      <c r="I12156" s="4"/>
      <c r="J12156" s="4"/>
      <c r="K12156" s="4">
        <v>-1946552.70583966</v>
      </c>
      <c r="L12156" s="4">
        <v>72907189.918721601</v>
      </c>
      <c r="M12156" s="4">
        <v>9153991.0274619702</v>
      </c>
      <c r="N12156" s="3">
        <v>-2.7149676664892E-2</v>
      </c>
      <c r="O12156" s="5">
        <v>3.428886890411377</v>
      </c>
      <c r="P12156" s="3">
        <v>0.12555676698684692</v>
      </c>
    </row>
    <row r="12157" spans="1:16" x14ac:dyDescent="0.25">
      <c r="A12157" s="1">
        <v>2024</v>
      </c>
      <c r="B12157" t="s">
        <v>850</v>
      </c>
      <c r="C12157" t="s">
        <v>2551</v>
      </c>
      <c r="D12157" t="s">
        <v>3408</v>
      </c>
      <c r="E12157" t="s">
        <v>3469</v>
      </c>
      <c r="F12157" t="s">
        <v>4321</v>
      </c>
      <c r="G12157" s="4"/>
      <c r="H12157" s="4"/>
      <c r="I12157" s="4"/>
      <c r="J12157" s="4"/>
      <c r="K12157" s="4">
        <v>-7351112.9174934803</v>
      </c>
      <c r="L12157" s="4">
        <v>66378774.475817002</v>
      </c>
      <c r="M12157" s="4">
        <v>9634327.1092834808</v>
      </c>
      <c r="N12157" s="3">
        <v>-0.108086018859468</v>
      </c>
      <c r="O12157" s="5">
        <v>2.0184023380279541</v>
      </c>
      <c r="P12157" s="3">
        <v>0.14514169096946716</v>
      </c>
    </row>
    <row r="12158" spans="1:16" x14ac:dyDescent="0.25">
      <c r="A12158" s="1">
        <v>2018</v>
      </c>
      <c r="B12158" t="s">
        <v>851</v>
      </c>
      <c r="C12158" t="s">
        <v>2552</v>
      </c>
      <c r="D12158" t="s">
        <v>3439</v>
      </c>
      <c r="E12158" t="s">
        <v>3469</v>
      </c>
      <c r="F12158" t="s">
        <v>4322</v>
      </c>
      <c r="G12158" s="4"/>
      <c r="H12158" s="4"/>
      <c r="I12158" s="4"/>
      <c r="J12158" s="4"/>
      <c r="K12158" s="4">
        <v>-37232.696022916498</v>
      </c>
      <c r="L12158" s="4">
        <v>544188.33596103603</v>
      </c>
      <c r="M12158" s="4">
        <v>188786.00137676799</v>
      </c>
      <c r="N12158" s="3">
        <v>-0.132270109653159</v>
      </c>
      <c r="P12158" s="3">
        <v>0.34691298007965088</v>
      </c>
    </row>
    <row r="12159" spans="1:16" x14ac:dyDescent="0.25">
      <c r="A12159" s="1">
        <v>2019</v>
      </c>
      <c r="B12159" t="s">
        <v>851</v>
      </c>
      <c r="C12159" t="s">
        <v>2552</v>
      </c>
      <c r="D12159" t="s">
        <v>3439</v>
      </c>
      <c r="E12159" t="s">
        <v>3469</v>
      </c>
      <c r="F12159" t="s">
        <v>4322</v>
      </c>
      <c r="G12159" s="4"/>
      <c r="H12159" s="4"/>
      <c r="I12159" s="4"/>
      <c r="J12159" s="4"/>
      <c r="K12159" s="4">
        <v>-478480.16848016903</v>
      </c>
      <c r="L12159" s="4">
        <v>1271082.4850824899</v>
      </c>
      <c r="M12159" s="4">
        <v>1350876.0968760999</v>
      </c>
      <c r="N12159" s="3">
        <v>-0.53545574169727195</v>
      </c>
      <c r="P12159" s="3">
        <v>1.0627760887145996</v>
      </c>
    </row>
    <row r="12160" spans="1:16" x14ac:dyDescent="0.25">
      <c r="A12160" s="1">
        <v>2020</v>
      </c>
      <c r="B12160" t="s">
        <v>851</v>
      </c>
      <c r="C12160" t="s">
        <v>2552</v>
      </c>
      <c r="D12160" t="s">
        <v>3439</v>
      </c>
      <c r="E12160" t="s">
        <v>3469</v>
      </c>
      <c r="F12160" t="s">
        <v>4322</v>
      </c>
      <c r="G12160" s="4"/>
      <c r="H12160" s="4"/>
      <c r="I12160" s="4"/>
      <c r="J12160" s="4"/>
      <c r="K12160" s="4">
        <v>-2230581.9747939799</v>
      </c>
      <c r="L12160" s="4">
        <v>7517888.5468575303</v>
      </c>
      <c r="M12160" s="4">
        <v>814052.42742570001</v>
      </c>
      <c r="N12160" s="3">
        <v>-0.50882384313972495</v>
      </c>
      <c r="O12160" s="5">
        <v>1.2261818647384644</v>
      </c>
      <c r="P12160" s="3">
        <v>0.10828205943107605</v>
      </c>
    </row>
    <row r="12161" spans="1:16" x14ac:dyDescent="0.25">
      <c r="A12161" s="1">
        <v>2021</v>
      </c>
      <c r="B12161" t="s">
        <v>851</v>
      </c>
      <c r="C12161" t="s">
        <v>2552</v>
      </c>
      <c r="D12161" t="s">
        <v>3439</v>
      </c>
      <c r="E12161" t="s">
        <v>3469</v>
      </c>
      <c r="F12161" t="s">
        <v>4322</v>
      </c>
      <c r="G12161" s="4"/>
      <c r="H12161" s="4"/>
      <c r="I12161" s="4"/>
      <c r="J12161" s="4"/>
      <c r="K12161" s="4">
        <v>-4273856.7433211599</v>
      </c>
      <c r="L12161" s="4">
        <v>10051811.1405199</v>
      </c>
      <c r="M12161" s="4">
        <v>1408123.3270100299</v>
      </c>
      <c r="N12161" s="3">
        <v>-0.469167311977496</v>
      </c>
      <c r="O12161" s="5">
        <v>1.6583458185195923</v>
      </c>
      <c r="P12161" s="3">
        <v>0.14008653163909912</v>
      </c>
    </row>
    <row r="12162" spans="1:16" x14ac:dyDescent="0.25">
      <c r="A12162" s="1">
        <v>2022</v>
      </c>
      <c r="B12162" t="s">
        <v>851</v>
      </c>
      <c r="C12162" t="s">
        <v>2552</v>
      </c>
      <c r="D12162" t="s">
        <v>3439</v>
      </c>
      <c r="E12162" t="s">
        <v>3469</v>
      </c>
      <c r="F12162" t="s">
        <v>4322</v>
      </c>
      <c r="G12162" s="4"/>
      <c r="H12162" s="4"/>
      <c r="I12162" s="4"/>
      <c r="J12162" s="4"/>
      <c r="K12162" s="4">
        <v>-3410312.8213267801</v>
      </c>
      <c r="L12162" s="4">
        <v>5423423.9891792703</v>
      </c>
      <c r="M12162" s="4">
        <v>847302.75280007196</v>
      </c>
      <c r="N12162" s="3">
        <v>-0.464782540221993</v>
      </c>
      <c r="O12162" s="5">
        <v>1.1517658233642578</v>
      </c>
      <c r="P12162" s="3">
        <v>0.15623022615909576</v>
      </c>
    </row>
    <row r="12163" spans="1:16" x14ac:dyDescent="0.25">
      <c r="A12163" s="1">
        <v>2023</v>
      </c>
      <c r="B12163" t="s">
        <v>851</v>
      </c>
      <c r="C12163" t="s">
        <v>2552</v>
      </c>
      <c r="D12163" t="s">
        <v>3439</v>
      </c>
      <c r="E12163" t="s">
        <v>3469</v>
      </c>
      <c r="F12163" t="s">
        <v>4322</v>
      </c>
      <c r="G12163" s="4"/>
      <c r="H12163" s="4"/>
      <c r="I12163" s="4"/>
      <c r="J12163" s="4"/>
      <c r="K12163" s="4">
        <v>-3657791.5541779199</v>
      </c>
      <c r="L12163" s="4">
        <v>5890667.5999066802</v>
      </c>
      <c r="M12163" s="4">
        <v>1274357.2309435699</v>
      </c>
      <c r="N12163" s="3">
        <v>-0.65731908959651297</v>
      </c>
      <c r="O12163" s="5">
        <v>1.4958105087280273</v>
      </c>
      <c r="P12163" s="3">
        <v>0.21633493900299072</v>
      </c>
    </row>
    <row r="12164" spans="1:16" x14ac:dyDescent="0.25">
      <c r="A12164" s="1">
        <v>2024</v>
      </c>
      <c r="B12164" t="s">
        <v>851</v>
      </c>
      <c r="C12164" t="s">
        <v>2552</v>
      </c>
      <c r="D12164" t="s">
        <v>3439</v>
      </c>
      <c r="E12164" t="s">
        <v>3469</v>
      </c>
      <c r="F12164" t="s">
        <v>4322</v>
      </c>
      <c r="G12164" s="4"/>
      <c r="H12164" s="4"/>
      <c r="I12164" s="4"/>
      <c r="J12164" s="4"/>
      <c r="K12164" s="4">
        <v>-2761969.5585794002</v>
      </c>
      <c r="L12164" s="4">
        <v>11567107.7983639</v>
      </c>
      <c r="M12164" s="4">
        <v>4904791.5569393197</v>
      </c>
      <c r="N12164" s="3">
        <v>-0.31640146689524601</v>
      </c>
      <c r="O12164" s="5">
        <v>2.4888541698455811</v>
      </c>
      <c r="P12164" s="3">
        <v>0.42402920126914978</v>
      </c>
    </row>
    <row r="12165" spans="1:16" x14ac:dyDescent="0.25">
      <c r="A12165" s="1">
        <v>2022</v>
      </c>
      <c r="B12165" t="s">
        <v>852</v>
      </c>
      <c r="C12165" t="s">
        <v>2553</v>
      </c>
      <c r="D12165" t="s">
        <v>3403</v>
      </c>
      <c r="E12165" t="s">
        <v>3469</v>
      </c>
      <c r="F12165" t="s">
        <v>4323</v>
      </c>
      <c r="G12165" s="4"/>
      <c r="H12165" s="4"/>
      <c r="I12165" s="4"/>
      <c r="J12165" s="4"/>
      <c r="K12165" s="4">
        <v>-384434.15431966702</v>
      </c>
      <c r="L12165" s="4">
        <v>5826601.8894877397</v>
      </c>
      <c r="M12165" s="4">
        <v>195883.56670140199</v>
      </c>
      <c r="N12165" s="3">
        <v>-0.13195678582972001</v>
      </c>
      <c r="O12165" s="5">
        <v>0.60816687345504761</v>
      </c>
      <c r="P12165" s="3">
        <v>3.3618833869695663E-2</v>
      </c>
    </row>
    <row r="12166" spans="1:16" x14ac:dyDescent="0.25">
      <c r="A12166" s="1">
        <v>2023</v>
      </c>
      <c r="B12166" t="s">
        <v>852</v>
      </c>
      <c r="C12166" t="s">
        <v>2553</v>
      </c>
      <c r="D12166" t="s">
        <v>3403</v>
      </c>
      <c r="E12166" t="s">
        <v>3469</v>
      </c>
      <c r="F12166" t="s">
        <v>4323</v>
      </c>
      <c r="G12166" s="4"/>
      <c r="H12166" s="4"/>
      <c r="I12166" s="4"/>
      <c r="J12166" s="4"/>
      <c r="K12166" s="4">
        <v>-646548.67846548697</v>
      </c>
      <c r="L12166" s="4">
        <v>5179108.7557910904</v>
      </c>
      <c r="M12166" s="4">
        <v>206196.71366196699</v>
      </c>
      <c r="N12166" s="3">
        <v>-0.11965019293026199</v>
      </c>
      <c r="O12166" s="5">
        <v>0.77974510192871094</v>
      </c>
      <c r="P12166" s="3">
        <v>3.9813164621591568E-2</v>
      </c>
    </row>
    <row r="12167" spans="1:16" x14ac:dyDescent="0.25">
      <c r="A12167" s="1">
        <v>2024</v>
      </c>
      <c r="B12167" t="s">
        <v>852</v>
      </c>
      <c r="C12167" t="s">
        <v>2553</v>
      </c>
      <c r="D12167" t="s">
        <v>3403</v>
      </c>
      <c r="E12167" t="s">
        <v>3469</v>
      </c>
      <c r="F12167" t="s">
        <v>4323</v>
      </c>
      <c r="G12167" s="4"/>
      <c r="H12167" s="4"/>
      <c r="I12167" s="4"/>
      <c r="J12167" s="4"/>
      <c r="K12167" s="4">
        <v>-700942.04396205198</v>
      </c>
      <c r="L12167" s="4">
        <v>8802344.1093917694</v>
      </c>
      <c r="M12167" s="4">
        <v>745552.79246364802</v>
      </c>
      <c r="N12167" s="3">
        <v>-0.100261964091751</v>
      </c>
      <c r="O12167" s="5">
        <v>0.82861673831939697</v>
      </c>
      <c r="P12167" s="3">
        <v>8.4699347615242004E-2</v>
      </c>
    </row>
    <row r="12168" spans="1:16" x14ac:dyDescent="0.25">
      <c r="A12168" s="1">
        <v>2017</v>
      </c>
      <c r="B12168" t="s">
        <v>853</v>
      </c>
      <c r="C12168" t="s">
        <v>2554</v>
      </c>
      <c r="D12168" t="s">
        <v>3428</v>
      </c>
      <c r="E12168" t="s">
        <v>3469</v>
      </c>
      <c r="F12168" t="s">
        <v>4324</v>
      </c>
      <c r="G12168" s="4"/>
      <c r="H12168" s="4"/>
      <c r="I12168" s="4"/>
      <c r="J12168" s="4"/>
      <c r="K12168" s="4">
        <v>-3671318.99129178</v>
      </c>
      <c r="L12168" s="4">
        <v>9122059.5356130004</v>
      </c>
      <c r="M12168" s="4">
        <v>9085305.9404951297</v>
      </c>
      <c r="N12168" s="3">
        <v>-0.443194822667069</v>
      </c>
      <c r="P12168" s="3">
        <v>0.99597090482711792</v>
      </c>
    </row>
    <row r="12169" spans="1:16" x14ac:dyDescent="0.25">
      <c r="A12169" s="1">
        <v>2018</v>
      </c>
      <c r="B12169" t="s">
        <v>853</v>
      </c>
      <c r="C12169" t="s">
        <v>2554</v>
      </c>
      <c r="D12169" t="s">
        <v>3428</v>
      </c>
      <c r="E12169" t="s">
        <v>3469</v>
      </c>
      <c r="F12169" t="s">
        <v>4324</v>
      </c>
      <c r="G12169" s="4"/>
      <c r="H12169" s="4"/>
      <c r="I12169" s="4"/>
      <c r="J12169" s="4"/>
      <c r="K12169" s="4">
        <v>-4521345.0876764497</v>
      </c>
      <c r="L12169" s="4">
        <v>5741027.6908045197</v>
      </c>
      <c r="M12169" s="4">
        <v>9359471.2025995795</v>
      </c>
      <c r="N12169" s="3">
        <v>-0.62251667035338298</v>
      </c>
      <c r="P12169" s="3">
        <v>1.6302779912948608</v>
      </c>
    </row>
    <row r="12170" spans="1:16" x14ac:dyDescent="0.25">
      <c r="A12170" s="1">
        <v>2019</v>
      </c>
      <c r="B12170" t="s">
        <v>853</v>
      </c>
      <c r="C12170" t="s">
        <v>2554</v>
      </c>
      <c r="D12170" t="s">
        <v>3428</v>
      </c>
      <c r="E12170" t="s">
        <v>3469</v>
      </c>
      <c r="F12170" t="s">
        <v>4324</v>
      </c>
      <c r="G12170" s="4"/>
      <c r="H12170" s="4"/>
      <c r="I12170" s="4"/>
      <c r="J12170" s="4"/>
      <c r="K12170" s="4">
        <v>-2935269.2172692199</v>
      </c>
      <c r="L12170" s="4">
        <v>4247313.4433134403</v>
      </c>
      <c r="M12170" s="4">
        <v>8088371.3583713602</v>
      </c>
      <c r="N12170" s="3">
        <v>-0.60570465703183796</v>
      </c>
      <c r="P12170" s="3">
        <v>1.9043500423431396</v>
      </c>
    </row>
    <row r="12171" spans="1:16" x14ac:dyDescent="0.25">
      <c r="A12171" s="1">
        <v>2020</v>
      </c>
      <c r="B12171" t="s">
        <v>853</v>
      </c>
      <c r="C12171" t="s">
        <v>2554</v>
      </c>
      <c r="D12171" t="s">
        <v>3428</v>
      </c>
      <c r="E12171" t="s">
        <v>3469</v>
      </c>
      <c r="F12171" t="s">
        <v>4324</v>
      </c>
      <c r="G12171" s="4"/>
      <c r="H12171" s="4"/>
      <c r="I12171" s="4"/>
      <c r="J12171" s="4"/>
      <c r="K12171" s="4">
        <v>-1890052.8691523001</v>
      </c>
      <c r="L12171" s="4">
        <v>24916746.959678601</v>
      </c>
      <c r="M12171" s="4">
        <v>1118146.68083873</v>
      </c>
      <c r="N12171" s="3">
        <v>-0.12993336176433101</v>
      </c>
      <c r="O12171" s="5">
        <v>3.8570239543914795</v>
      </c>
      <c r="P12171" s="3">
        <v>4.4875308871269226E-2</v>
      </c>
    </row>
    <row r="12172" spans="1:16" x14ac:dyDescent="0.25">
      <c r="A12172" s="1">
        <v>2021</v>
      </c>
      <c r="B12172" t="s">
        <v>853</v>
      </c>
      <c r="C12172" t="s">
        <v>2554</v>
      </c>
      <c r="D12172" t="s">
        <v>3428</v>
      </c>
      <c r="E12172" t="s">
        <v>3469</v>
      </c>
      <c r="F12172" t="s">
        <v>4324</v>
      </c>
      <c r="G12172" s="4"/>
      <c r="H12172" s="4"/>
      <c r="I12172" s="4"/>
      <c r="J12172" s="4"/>
      <c r="K12172" s="4">
        <v>-4547204.3728302699</v>
      </c>
      <c r="L12172" s="4">
        <v>24172638.3192496</v>
      </c>
      <c r="M12172" s="4">
        <v>1613137.2357894301</v>
      </c>
      <c r="N12172" s="3">
        <v>-0.17748285169126601</v>
      </c>
      <c r="O12172" s="5">
        <v>2.411973237991333</v>
      </c>
      <c r="P12172" s="3">
        <v>6.6734015941619873E-2</v>
      </c>
    </row>
    <row r="12173" spans="1:16" x14ac:dyDescent="0.25">
      <c r="A12173" s="1">
        <v>2022</v>
      </c>
      <c r="B12173" t="s">
        <v>853</v>
      </c>
      <c r="C12173" t="s">
        <v>2554</v>
      </c>
      <c r="D12173" t="s">
        <v>3428</v>
      </c>
      <c r="E12173" t="s">
        <v>3469</v>
      </c>
      <c r="F12173" t="s">
        <v>4324</v>
      </c>
      <c r="G12173" s="4"/>
      <c r="H12173" s="4"/>
      <c r="I12173" s="4"/>
      <c r="J12173" s="4"/>
      <c r="K12173" s="4">
        <v>-4451689.0143333301</v>
      </c>
      <c r="L12173" s="4">
        <v>18371685.977903102</v>
      </c>
      <c r="M12173" s="4">
        <v>1247796.86281546</v>
      </c>
      <c r="N12173" s="3">
        <v>-0.21918913080577701</v>
      </c>
      <c r="O12173" s="5">
        <v>1.2688084840774536</v>
      </c>
      <c r="P12173" s="3">
        <v>6.791955977678299E-2</v>
      </c>
    </row>
    <row r="12174" spans="1:16" x14ac:dyDescent="0.25">
      <c r="A12174" s="1">
        <v>2023</v>
      </c>
      <c r="B12174" t="s">
        <v>853</v>
      </c>
      <c r="C12174" t="s">
        <v>2554</v>
      </c>
      <c r="D12174" t="s">
        <v>3428</v>
      </c>
      <c r="E12174" t="s">
        <v>3469</v>
      </c>
      <c r="F12174" t="s">
        <v>4324</v>
      </c>
      <c r="G12174" s="4"/>
      <c r="H12174" s="4"/>
      <c r="I12174" s="4"/>
      <c r="J12174" s="4"/>
      <c r="K12174" s="4">
        <v>-6600593.9406059403</v>
      </c>
      <c r="L12174" s="4">
        <v>10981274.5392127</v>
      </c>
      <c r="M12174" s="4">
        <v>1122119.7880212001</v>
      </c>
      <c r="N12174" s="3">
        <v>-0.45953289048037499</v>
      </c>
      <c r="O12174" s="5">
        <v>0.86459457874298096</v>
      </c>
      <c r="P12174" s="3">
        <v>0.10218483954668045</v>
      </c>
    </row>
    <row r="12175" spans="1:16" x14ac:dyDescent="0.25">
      <c r="A12175" s="1">
        <v>2024</v>
      </c>
      <c r="B12175" t="s">
        <v>853</v>
      </c>
      <c r="C12175" t="s">
        <v>2554</v>
      </c>
      <c r="D12175" t="s">
        <v>3428</v>
      </c>
      <c r="E12175" t="s">
        <v>3469</v>
      </c>
      <c r="F12175" t="s">
        <v>4324</v>
      </c>
      <c r="G12175" s="4"/>
      <c r="H12175" s="4"/>
      <c r="I12175" s="4"/>
      <c r="J12175" s="4"/>
      <c r="K12175" s="4">
        <v>-4556391.9649583697</v>
      </c>
      <c r="L12175" s="4">
        <v>7586362.0302280802</v>
      </c>
      <c r="M12175" s="4">
        <v>862968.93855046597</v>
      </c>
      <c r="N12175" s="3">
        <v>-0.49074600689466003</v>
      </c>
      <c r="O12175" s="5">
        <v>1.5180976390838623</v>
      </c>
      <c r="P12175" s="3">
        <v>0.11375267058610916</v>
      </c>
    </row>
    <row r="12176" spans="1:16" x14ac:dyDescent="0.25">
      <c r="A12176" s="1">
        <v>2018</v>
      </c>
      <c r="B12176" t="s">
        <v>854</v>
      </c>
      <c r="C12176" t="s">
        <v>2555</v>
      </c>
      <c r="D12176" t="s">
        <v>3403</v>
      </c>
      <c r="E12176" t="s">
        <v>3469</v>
      </c>
      <c r="F12176" t="s">
        <v>4325</v>
      </c>
      <c r="G12176" s="4"/>
      <c r="H12176" s="4"/>
      <c r="I12176" s="4"/>
      <c r="J12176" s="4"/>
      <c r="K12176" s="4">
        <v>-574662</v>
      </c>
      <c r="L12176" s="4">
        <v>5987577</v>
      </c>
      <c r="M12176" s="4">
        <v>107517</v>
      </c>
      <c r="N12176" s="3">
        <v>-9.9210989996757995E-2</v>
      </c>
      <c r="P12176" s="3">
        <v>1.7956679686903954E-2</v>
      </c>
    </row>
    <row r="12177" spans="1:16" x14ac:dyDescent="0.25">
      <c r="A12177" s="1">
        <v>2019</v>
      </c>
      <c r="B12177" t="s">
        <v>854</v>
      </c>
      <c r="C12177" t="s">
        <v>2555</v>
      </c>
      <c r="D12177" t="s">
        <v>3403</v>
      </c>
      <c r="E12177" t="s">
        <v>3469</v>
      </c>
      <c r="F12177" t="s">
        <v>4325</v>
      </c>
      <c r="G12177" s="4"/>
      <c r="H12177" s="4"/>
      <c r="I12177" s="4"/>
      <c r="J12177" s="4"/>
      <c r="K12177" s="4">
        <v>-620676</v>
      </c>
      <c r="L12177" s="4">
        <v>6672075</v>
      </c>
      <c r="M12177" s="4">
        <v>118111</v>
      </c>
      <c r="N12177" s="3">
        <v>-9.8055775940759995E-2</v>
      </c>
      <c r="P12177" s="3">
        <v>1.7702288925647736E-2</v>
      </c>
    </row>
    <row r="12178" spans="1:16" x14ac:dyDescent="0.25">
      <c r="A12178" s="1">
        <v>2020</v>
      </c>
      <c r="B12178" t="s">
        <v>854</v>
      </c>
      <c r="C12178" t="s">
        <v>2555</v>
      </c>
      <c r="D12178" t="s">
        <v>3403</v>
      </c>
      <c r="E12178" t="s">
        <v>3469</v>
      </c>
      <c r="F12178" t="s">
        <v>4325</v>
      </c>
      <c r="G12178" s="4"/>
      <c r="H12178" s="4"/>
      <c r="I12178" s="4"/>
      <c r="J12178" s="4"/>
      <c r="K12178" s="4">
        <v>-946747</v>
      </c>
      <c r="L12178" s="4">
        <v>9102200</v>
      </c>
      <c r="M12178" s="4">
        <v>491892</v>
      </c>
      <c r="N12178" s="3">
        <v>-0.120036832120652</v>
      </c>
      <c r="O12178" s="5">
        <v>0.65096199512481689</v>
      </c>
      <c r="P12178" s="3">
        <v>5.4041001945734024E-2</v>
      </c>
    </row>
    <row r="12179" spans="1:16" x14ac:dyDescent="0.25">
      <c r="A12179" s="1">
        <v>2021</v>
      </c>
      <c r="B12179" t="s">
        <v>854</v>
      </c>
      <c r="C12179" t="s">
        <v>2555</v>
      </c>
      <c r="D12179" t="s">
        <v>3403</v>
      </c>
      <c r="E12179" t="s">
        <v>3469</v>
      </c>
      <c r="F12179" t="s">
        <v>4325</v>
      </c>
      <c r="G12179" s="4"/>
      <c r="H12179" s="4"/>
      <c r="I12179" s="4"/>
      <c r="J12179" s="4"/>
      <c r="K12179" s="4">
        <v>-1349574</v>
      </c>
      <c r="L12179" s="4">
        <v>12930757</v>
      </c>
      <c r="M12179" s="4">
        <v>490049</v>
      </c>
      <c r="N12179" s="3">
        <v>-0.122505027355157</v>
      </c>
      <c r="O12179" s="5">
        <v>2.0850105285644531</v>
      </c>
      <c r="P12179" s="3">
        <v>3.7897936999797821E-2</v>
      </c>
    </row>
    <row r="12180" spans="1:16" x14ac:dyDescent="0.25">
      <c r="A12180" s="1">
        <v>2022</v>
      </c>
      <c r="B12180" t="s">
        <v>854</v>
      </c>
      <c r="C12180" t="s">
        <v>2555</v>
      </c>
      <c r="D12180" t="s">
        <v>3403</v>
      </c>
      <c r="E12180" t="s">
        <v>3469</v>
      </c>
      <c r="F12180" t="s">
        <v>4325</v>
      </c>
      <c r="G12180" s="4"/>
      <c r="H12180" s="4"/>
      <c r="I12180" s="4"/>
      <c r="J12180" s="4"/>
      <c r="K12180" s="4">
        <v>-1780406</v>
      </c>
      <c r="L12180" s="4">
        <v>11058217</v>
      </c>
      <c r="M12180" s="4">
        <v>662917</v>
      </c>
      <c r="N12180" s="3">
        <v>-0.14843536034513199</v>
      </c>
      <c r="O12180" s="5">
        <v>3.7695579528808594</v>
      </c>
      <c r="P12180" s="3">
        <v>5.9947911649942398E-2</v>
      </c>
    </row>
    <row r="12181" spans="1:16" x14ac:dyDescent="0.25">
      <c r="A12181" s="1">
        <v>2023</v>
      </c>
      <c r="B12181" t="s">
        <v>854</v>
      </c>
      <c r="C12181" t="s">
        <v>2555</v>
      </c>
      <c r="D12181" t="s">
        <v>3403</v>
      </c>
      <c r="E12181" t="s">
        <v>3469</v>
      </c>
      <c r="F12181" t="s">
        <v>4325</v>
      </c>
      <c r="G12181" s="4"/>
      <c r="H12181" s="4"/>
      <c r="I12181" s="4"/>
      <c r="J12181" s="4"/>
      <c r="K12181" s="4">
        <v>-3124422</v>
      </c>
      <c r="L12181" s="4">
        <v>12481340</v>
      </c>
      <c r="M12181" s="4">
        <v>1718046</v>
      </c>
      <c r="N12181" s="3">
        <v>-0.26546141034005</v>
      </c>
      <c r="O12181" s="5">
        <v>1.220839262008667</v>
      </c>
      <c r="P12181" s="3">
        <v>0.13764916360378265</v>
      </c>
    </row>
    <row r="12182" spans="1:16" x14ac:dyDescent="0.25">
      <c r="A12182" s="1">
        <v>2024</v>
      </c>
      <c r="B12182" t="s">
        <v>854</v>
      </c>
      <c r="C12182" t="s">
        <v>2555</v>
      </c>
      <c r="D12182" t="s">
        <v>3403</v>
      </c>
      <c r="E12182" t="s">
        <v>3469</v>
      </c>
      <c r="F12182" t="s">
        <v>4325</v>
      </c>
      <c r="G12182" s="4"/>
      <c r="H12182" s="4"/>
      <c r="I12182" s="4"/>
      <c r="J12182" s="4"/>
      <c r="K12182" s="4">
        <v>-2213503</v>
      </c>
      <c r="L12182" s="4">
        <v>13220924</v>
      </c>
      <c r="M12182" s="4">
        <v>2262447</v>
      </c>
      <c r="N12182" s="3">
        <v>-0.17224186943220299</v>
      </c>
      <c r="O12182" s="5">
        <v>0.71081221103668213</v>
      </c>
      <c r="P12182" s="3">
        <v>0.17112623155117035</v>
      </c>
    </row>
    <row r="12183" spans="1:16" x14ac:dyDescent="0.25">
      <c r="A12183" s="1">
        <v>2020</v>
      </c>
      <c r="B12183" t="s">
        <v>855</v>
      </c>
      <c r="C12183" t="s">
        <v>2556</v>
      </c>
      <c r="D12183" t="s">
        <v>3458</v>
      </c>
      <c r="E12183" t="s">
        <v>3469</v>
      </c>
      <c r="F12183" t="s">
        <v>4326</v>
      </c>
      <c r="G12183" s="4"/>
      <c r="H12183" s="4"/>
      <c r="I12183" s="4"/>
      <c r="J12183" s="4"/>
      <c r="K12183" s="4">
        <v>-1750864.8178568</v>
      </c>
      <c r="L12183" s="4">
        <v>3296799.5527518201</v>
      </c>
      <c r="M12183" s="4">
        <v>520151.01528097998</v>
      </c>
      <c r="N12183" s="3">
        <v>-1.0212510532530401</v>
      </c>
      <c r="O12183" s="5">
        <v>2.6051249504089355</v>
      </c>
      <c r="P12183" s="3">
        <v>0.15777453780174255</v>
      </c>
    </row>
    <row r="12184" spans="1:16" x14ac:dyDescent="0.25">
      <c r="A12184" s="1">
        <v>2021</v>
      </c>
      <c r="B12184" t="s">
        <v>855</v>
      </c>
      <c r="C12184" t="s">
        <v>2556</v>
      </c>
      <c r="D12184" t="s">
        <v>3458</v>
      </c>
      <c r="E12184" t="s">
        <v>3469</v>
      </c>
      <c r="F12184" t="s">
        <v>4326</v>
      </c>
      <c r="G12184" s="4"/>
      <c r="H12184" s="4"/>
      <c r="I12184" s="4"/>
      <c r="J12184" s="4"/>
      <c r="K12184" s="4">
        <v>-3263406.7886840301</v>
      </c>
      <c r="L12184" s="4">
        <v>2572589.5822867402</v>
      </c>
      <c r="M12184" s="4">
        <v>631812.49015888304</v>
      </c>
      <c r="N12184" s="3">
        <v>-1.0605665113398</v>
      </c>
      <c r="O12184" s="5">
        <v>2.7087306976318359</v>
      </c>
      <c r="P12184" s="3">
        <v>0.24559396505355835</v>
      </c>
    </row>
    <row r="12185" spans="1:16" x14ac:dyDescent="0.25">
      <c r="A12185" s="1">
        <v>2022</v>
      </c>
      <c r="B12185" t="s">
        <v>855</v>
      </c>
      <c r="C12185" t="s">
        <v>2556</v>
      </c>
      <c r="D12185" t="s">
        <v>3458</v>
      </c>
      <c r="E12185" t="s">
        <v>3469</v>
      </c>
      <c r="F12185" t="s">
        <v>4326</v>
      </c>
      <c r="G12185" s="4"/>
      <c r="H12185" s="4"/>
      <c r="I12185" s="4"/>
      <c r="J12185" s="4"/>
      <c r="K12185" s="4">
        <v>-2713815.06759508</v>
      </c>
      <c r="L12185" s="4">
        <v>1989176.50631094</v>
      </c>
      <c r="M12185" s="4">
        <v>923718.66093425395</v>
      </c>
      <c r="N12185" s="3">
        <v>-1.2457471640500799</v>
      </c>
      <c r="O12185" s="5">
        <v>2.1360900402069092</v>
      </c>
      <c r="P12185" s="3">
        <v>0.46437239646911621</v>
      </c>
    </row>
    <row r="12186" spans="1:16" x14ac:dyDescent="0.25">
      <c r="A12186" s="1">
        <v>2023</v>
      </c>
      <c r="B12186" t="s">
        <v>855</v>
      </c>
      <c r="C12186" t="s">
        <v>2556</v>
      </c>
      <c r="D12186" t="s">
        <v>3458</v>
      </c>
      <c r="E12186" t="s">
        <v>3469</v>
      </c>
      <c r="F12186" t="s">
        <v>4326</v>
      </c>
      <c r="G12186" s="4"/>
      <c r="H12186" s="4"/>
      <c r="I12186" s="4"/>
      <c r="J12186" s="4"/>
      <c r="K12186" s="4">
        <v>-1981719.8280172001</v>
      </c>
      <c r="L12186" s="4">
        <v>1654711.8621471201</v>
      </c>
      <c r="M12186" s="4">
        <v>1022032.46342032</v>
      </c>
      <c r="N12186" s="3">
        <v>-1.1082957486357301</v>
      </c>
      <c r="O12186" s="5">
        <v>1.6275876760482788</v>
      </c>
      <c r="P12186" s="3">
        <v>0.61764979362487793</v>
      </c>
    </row>
    <row r="12187" spans="1:16" x14ac:dyDescent="0.25">
      <c r="A12187" s="1">
        <v>2024</v>
      </c>
      <c r="B12187" t="s">
        <v>855</v>
      </c>
      <c r="C12187" t="s">
        <v>2556</v>
      </c>
      <c r="D12187" t="s">
        <v>3458</v>
      </c>
      <c r="E12187" t="s">
        <v>3469</v>
      </c>
      <c r="F12187" t="s">
        <v>4326</v>
      </c>
      <c r="G12187" s="4"/>
      <c r="H12187" s="4"/>
      <c r="I12187" s="4"/>
      <c r="J12187" s="4"/>
      <c r="K12187" s="4">
        <v>-1445683.4652283799</v>
      </c>
      <c r="L12187" s="4">
        <v>1011235.85767336</v>
      </c>
      <c r="M12187" s="4">
        <v>1123455.0945710801</v>
      </c>
      <c r="N12187" s="3">
        <v>-1.08445627377567</v>
      </c>
      <c r="O12187" s="5">
        <v>3.2784168720245361</v>
      </c>
      <c r="P12187" s="3">
        <v>1.1109724044799805</v>
      </c>
    </row>
    <row r="12188" spans="1:16" x14ac:dyDescent="0.25">
      <c r="A12188" s="1">
        <v>2018</v>
      </c>
      <c r="B12188" t="s">
        <v>856</v>
      </c>
      <c r="C12188" t="s">
        <v>2557</v>
      </c>
      <c r="D12188" t="s">
        <v>3403</v>
      </c>
      <c r="E12188" t="s">
        <v>3469</v>
      </c>
      <c r="F12188" t="s">
        <v>4327</v>
      </c>
      <c r="G12188" s="4"/>
      <c r="H12188" s="4"/>
      <c r="I12188" s="4"/>
      <c r="J12188" s="4"/>
      <c r="K12188" s="4">
        <v>-2063090.7704720199</v>
      </c>
      <c r="L12188" s="4">
        <v>5768907.2457975298</v>
      </c>
      <c r="M12188" s="4">
        <v>11309091.851160999</v>
      </c>
      <c r="N12188" s="3">
        <v>-0.350268609663413</v>
      </c>
      <c r="P12188" s="3">
        <v>1.9603525400161743</v>
      </c>
    </row>
    <row r="12189" spans="1:16" x14ac:dyDescent="0.25">
      <c r="A12189" s="1">
        <v>2019</v>
      </c>
      <c r="B12189" t="s">
        <v>856</v>
      </c>
      <c r="C12189" t="s">
        <v>2557</v>
      </c>
      <c r="D12189" t="s">
        <v>3403</v>
      </c>
      <c r="E12189" t="s">
        <v>3469</v>
      </c>
      <c r="F12189" t="s">
        <v>4327</v>
      </c>
      <c r="G12189" s="4"/>
      <c r="H12189" s="4"/>
      <c r="I12189" s="4"/>
      <c r="J12189" s="4"/>
      <c r="K12189" s="4">
        <v>-1136480.8704808699</v>
      </c>
      <c r="L12189" s="4">
        <v>8266012.6360126296</v>
      </c>
      <c r="M12189" s="4">
        <v>17436414.8824149</v>
      </c>
      <c r="N12189" s="3">
        <v>-0.16546008668652101</v>
      </c>
      <c r="P12189" s="3">
        <v>2.1094105243682861</v>
      </c>
    </row>
    <row r="12190" spans="1:16" x14ac:dyDescent="0.25">
      <c r="A12190" s="1">
        <v>2020</v>
      </c>
      <c r="B12190" t="s">
        <v>856</v>
      </c>
      <c r="C12190" t="s">
        <v>2557</v>
      </c>
      <c r="D12190" t="s">
        <v>3403</v>
      </c>
      <c r="E12190" t="s">
        <v>3469</v>
      </c>
      <c r="F12190" t="s">
        <v>4327</v>
      </c>
      <c r="G12190" s="4"/>
      <c r="H12190" s="4"/>
      <c r="I12190" s="4"/>
      <c r="J12190" s="4"/>
      <c r="K12190" s="4">
        <v>-388700.08144334197</v>
      </c>
      <c r="L12190" s="4">
        <v>26935856.466463301</v>
      </c>
      <c r="M12190" s="4">
        <v>28163248.346976198</v>
      </c>
      <c r="N12190" s="3">
        <v>-2.2171593516849001E-2</v>
      </c>
      <c r="P12190" s="3">
        <v>1.0455671548843384</v>
      </c>
    </row>
    <row r="12191" spans="1:16" x14ac:dyDescent="0.25">
      <c r="A12191" s="1">
        <v>2021</v>
      </c>
      <c r="B12191" t="s">
        <v>856</v>
      </c>
      <c r="C12191" t="s">
        <v>2557</v>
      </c>
      <c r="D12191" t="s">
        <v>3403</v>
      </c>
      <c r="E12191" t="s">
        <v>3469</v>
      </c>
      <c r="F12191" t="s">
        <v>4327</v>
      </c>
      <c r="G12191" s="4"/>
      <c r="H12191" s="4"/>
      <c r="I12191" s="4"/>
      <c r="J12191" s="4"/>
      <c r="K12191" s="4">
        <v>-1460127.1659831</v>
      </c>
      <c r="L12191" s="4">
        <v>27948890.6717453</v>
      </c>
      <c r="M12191" s="4">
        <v>25943842.272192199</v>
      </c>
      <c r="N12191" s="3">
        <v>-5.1043780418249002E-2</v>
      </c>
      <c r="O12191" s="5">
        <v>1.7170630693435669</v>
      </c>
      <c r="P12191" s="3">
        <v>0.9282602071762085</v>
      </c>
    </row>
    <row r="12192" spans="1:16" x14ac:dyDescent="0.25">
      <c r="A12192" s="1">
        <v>2022</v>
      </c>
      <c r="B12192" t="s">
        <v>856</v>
      </c>
      <c r="C12192" t="s">
        <v>2557</v>
      </c>
      <c r="D12192" t="s">
        <v>3403</v>
      </c>
      <c r="E12192" t="s">
        <v>3469</v>
      </c>
      <c r="F12192" t="s">
        <v>4327</v>
      </c>
      <c r="G12192" s="4"/>
      <c r="H12192" s="4"/>
      <c r="I12192" s="4"/>
      <c r="J12192" s="4"/>
      <c r="K12192" s="4">
        <v>6498855.8178693904</v>
      </c>
      <c r="L12192" s="4">
        <v>28705664.3226345</v>
      </c>
      <c r="M12192" s="4">
        <v>19338439.136825699</v>
      </c>
      <c r="N12192" s="3">
        <v>0.23880048797747699</v>
      </c>
      <c r="O12192" s="5">
        <v>1.1565767526626587</v>
      </c>
      <c r="P12192" s="3">
        <v>0.67368024587631226</v>
      </c>
    </row>
    <row r="12193" spans="1:16" x14ac:dyDescent="0.25">
      <c r="A12193" s="1">
        <v>2023</v>
      </c>
      <c r="B12193" t="s">
        <v>856</v>
      </c>
      <c r="C12193" t="s">
        <v>2557</v>
      </c>
      <c r="D12193" t="s">
        <v>3403</v>
      </c>
      <c r="E12193" t="s">
        <v>3469</v>
      </c>
      <c r="F12193" t="s">
        <v>4327</v>
      </c>
      <c r="G12193" s="4"/>
      <c r="H12193" s="4"/>
      <c r="I12193" s="4"/>
      <c r="J12193" s="4"/>
      <c r="K12193" s="4">
        <v>-12342464.4202246</v>
      </c>
      <c r="L12193" s="4">
        <v>40999670.032996699</v>
      </c>
      <c r="M12193" s="4">
        <v>27706350.0316635</v>
      </c>
      <c r="N12193" s="3">
        <v>-0.35916892226092001</v>
      </c>
      <c r="O12193" s="5">
        <v>1.1418428421020508</v>
      </c>
      <c r="P12193" s="3">
        <v>0.67577004432678223</v>
      </c>
    </row>
    <row r="12194" spans="1:16" x14ac:dyDescent="0.25">
      <c r="A12194" s="1">
        <v>2024</v>
      </c>
      <c r="B12194" t="s">
        <v>856</v>
      </c>
      <c r="C12194" t="s">
        <v>2557</v>
      </c>
      <c r="D12194" t="s">
        <v>3403</v>
      </c>
      <c r="E12194" t="s">
        <v>3469</v>
      </c>
      <c r="F12194" t="s">
        <v>4327</v>
      </c>
      <c r="G12194" s="4"/>
      <c r="H12194" s="4"/>
      <c r="I12194" s="4"/>
      <c r="J12194" s="4"/>
      <c r="K12194" s="4">
        <v>-8253219.8169247899</v>
      </c>
      <c r="L12194" s="4">
        <v>40760306.147620201</v>
      </c>
      <c r="M12194" s="4">
        <v>29419676.251558401</v>
      </c>
      <c r="N12194" s="3">
        <v>-0.20187414944878199</v>
      </c>
      <c r="O12194" s="5">
        <v>1.2329710721969604</v>
      </c>
      <c r="P12194" s="3">
        <v>0.72177273035049438</v>
      </c>
    </row>
    <row r="12195" spans="1:16" x14ac:dyDescent="0.25">
      <c r="A12195" s="1">
        <v>2018</v>
      </c>
      <c r="B12195" t="s">
        <v>857</v>
      </c>
      <c r="C12195" t="s">
        <v>2558</v>
      </c>
      <c r="D12195" t="s">
        <v>3403</v>
      </c>
      <c r="E12195" t="s">
        <v>3469</v>
      </c>
      <c r="F12195" t="s">
        <v>4328</v>
      </c>
      <c r="G12195" s="4"/>
      <c r="H12195" s="4"/>
      <c r="I12195" s="4"/>
      <c r="J12195" s="4"/>
      <c r="K12195" s="4">
        <v>100377.50094375201</v>
      </c>
      <c r="L12195" s="4">
        <v>101617641.87743799</v>
      </c>
      <c r="M12195" s="4">
        <v>78447073.627488002</v>
      </c>
      <c r="N12195" s="3">
        <v>9.9198273655E-4</v>
      </c>
      <c r="P12195" s="3">
        <v>0.77198284864425659</v>
      </c>
    </row>
    <row r="12196" spans="1:16" x14ac:dyDescent="0.25">
      <c r="A12196" s="1">
        <v>2019</v>
      </c>
      <c r="B12196" t="s">
        <v>857</v>
      </c>
      <c r="C12196" t="s">
        <v>2558</v>
      </c>
      <c r="D12196" t="s">
        <v>3403</v>
      </c>
      <c r="E12196" t="s">
        <v>3469</v>
      </c>
      <c r="F12196" t="s">
        <v>4328</v>
      </c>
      <c r="G12196" s="4"/>
      <c r="H12196" s="4"/>
      <c r="I12196" s="4"/>
      <c r="J12196" s="4"/>
      <c r="K12196" s="4">
        <v>96527.904527904495</v>
      </c>
      <c r="L12196" s="4">
        <v>100784023.166023</v>
      </c>
      <c r="M12196" s="4">
        <v>81088955.422955394</v>
      </c>
      <c r="N12196" s="3">
        <v>9.7919447104900001E-4</v>
      </c>
      <c r="P12196" s="3">
        <v>0.80458146333694458</v>
      </c>
    </row>
    <row r="12197" spans="1:16" x14ac:dyDescent="0.25">
      <c r="A12197" s="1">
        <v>2020</v>
      </c>
      <c r="B12197" t="s">
        <v>857</v>
      </c>
      <c r="C12197" t="s">
        <v>2558</v>
      </c>
      <c r="D12197" t="s">
        <v>3403</v>
      </c>
      <c r="E12197" t="s">
        <v>3469</v>
      </c>
      <c r="F12197" t="s">
        <v>4328</v>
      </c>
      <c r="G12197" s="4"/>
      <c r="H12197" s="4"/>
      <c r="I12197" s="4"/>
      <c r="J12197" s="4"/>
      <c r="K12197" s="4">
        <v>-715808.980853913</v>
      </c>
      <c r="L12197" s="4">
        <v>96308470.107532799</v>
      </c>
      <c r="M12197" s="4">
        <v>99592776.389713302</v>
      </c>
      <c r="N12197" s="3">
        <v>-7.3266770334219997E-3</v>
      </c>
      <c r="P12197" s="3">
        <v>1.0341019630432129</v>
      </c>
    </row>
    <row r="12198" spans="1:16" x14ac:dyDescent="0.25">
      <c r="A12198" s="1">
        <v>2019</v>
      </c>
      <c r="B12198" t="s">
        <v>858</v>
      </c>
      <c r="C12198" t="s">
        <v>2559</v>
      </c>
      <c r="D12198" t="s">
        <v>3404</v>
      </c>
      <c r="E12198" t="s">
        <v>3469</v>
      </c>
      <c r="F12198" t="s">
        <v>4329</v>
      </c>
      <c r="G12198" s="4"/>
      <c r="H12198" s="4"/>
      <c r="I12198" s="4"/>
      <c r="J12198" s="4"/>
      <c r="K12198" s="4">
        <v>-2028824.89989079</v>
      </c>
      <c r="L12198" s="4">
        <v>214804281.761922</v>
      </c>
      <c r="M12198" s="4">
        <v>217010950.855479</v>
      </c>
      <c r="N12198" s="3">
        <v>-1.074376812736E-2</v>
      </c>
      <c r="P12198" s="3">
        <v>1.0102729797363281</v>
      </c>
    </row>
    <row r="12199" spans="1:16" x14ac:dyDescent="0.25">
      <c r="A12199" s="1">
        <v>2020</v>
      </c>
      <c r="B12199" t="s">
        <v>858</v>
      </c>
      <c r="C12199" t="s">
        <v>2559</v>
      </c>
      <c r="D12199" t="s">
        <v>3404</v>
      </c>
      <c r="E12199" t="s">
        <v>3469</v>
      </c>
      <c r="F12199" t="s">
        <v>4329</v>
      </c>
      <c r="G12199" s="4"/>
      <c r="H12199" s="4"/>
      <c r="I12199" s="4"/>
      <c r="J12199" s="4"/>
      <c r="K12199" s="4">
        <v>-13715249.945426799</v>
      </c>
      <c r="L12199" s="4">
        <v>313957984.42843598</v>
      </c>
      <c r="M12199" s="4">
        <v>9831726.6972276792</v>
      </c>
      <c r="N12199" s="3">
        <v>-5.1889081146497998E-2</v>
      </c>
      <c r="O12199" s="5">
        <v>0.77530974149703979</v>
      </c>
      <c r="P12199" s="3">
        <v>3.1315423548221588E-2</v>
      </c>
    </row>
    <row r="12200" spans="1:16" x14ac:dyDescent="0.25">
      <c r="A12200" s="1">
        <v>2024</v>
      </c>
      <c r="B12200" t="s">
        <v>858</v>
      </c>
      <c r="C12200" t="s">
        <v>2559</v>
      </c>
      <c r="D12200" t="s">
        <v>3404</v>
      </c>
      <c r="E12200" t="s">
        <v>3469</v>
      </c>
      <c r="F12200" t="s">
        <v>4329</v>
      </c>
      <c r="G12200" s="4"/>
      <c r="H12200" s="4"/>
      <c r="I12200" s="4"/>
      <c r="J12200" s="4"/>
      <c r="K12200" s="4">
        <v>-2620348.88073669</v>
      </c>
      <c r="L12200" s="4">
        <v>356812158.41880703</v>
      </c>
      <c r="M12200" s="4">
        <v>29237104.140151199</v>
      </c>
      <c r="N12200" s="3">
        <v>-7.4089597608810003E-3</v>
      </c>
      <c r="O12200" s="5">
        <v>3.911557674407959</v>
      </c>
      <c r="P12200" s="3">
        <v>8.1939764320850372E-2</v>
      </c>
    </row>
    <row r="12201" spans="1:16" x14ac:dyDescent="0.25">
      <c r="A12201" s="1">
        <v>2018</v>
      </c>
      <c r="B12201" t="s">
        <v>860</v>
      </c>
      <c r="C12201" t="s">
        <v>2561</v>
      </c>
      <c r="D12201" t="s">
        <v>3436</v>
      </c>
      <c r="E12201" t="s">
        <v>3469</v>
      </c>
      <c r="F12201" t="s">
        <v>4331</v>
      </c>
      <c r="G12201" s="4"/>
      <c r="H12201" s="4"/>
      <c r="I12201" s="4"/>
      <c r="J12201" s="4"/>
      <c r="K12201" s="4">
        <v>10360394.229416899</v>
      </c>
      <c r="L12201" s="4">
        <v>106493791.219772</v>
      </c>
      <c r="M12201" s="4">
        <v>43300736.496939301</v>
      </c>
      <c r="N12201" s="3">
        <v>0.107874279044717</v>
      </c>
      <c r="P12201" s="3">
        <v>0.40660339593887329</v>
      </c>
    </row>
    <row r="12202" spans="1:16" x14ac:dyDescent="0.25">
      <c r="A12202" s="1">
        <v>2019</v>
      </c>
      <c r="B12202" t="s">
        <v>860</v>
      </c>
      <c r="C12202" t="s">
        <v>2561</v>
      </c>
      <c r="D12202" t="s">
        <v>3436</v>
      </c>
      <c r="E12202" t="s">
        <v>3469</v>
      </c>
      <c r="F12202" t="s">
        <v>4331</v>
      </c>
      <c r="G12202" s="4"/>
      <c r="H12202" s="4"/>
      <c r="I12202" s="4"/>
      <c r="J12202" s="4"/>
      <c r="K12202" s="4">
        <v>14856630.396630401</v>
      </c>
      <c r="L12202" s="4">
        <v>177534871.18287101</v>
      </c>
      <c r="M12202" s="4">
        <v>45275856.089856103</v>
      </c>
      <c r="N12202" s="3">
        <v>0.106677646381603</v>
      </c>
      <c r="P12202" s="3">
        <v>0.25502514839172363</v>
      </c>
    </row>
    <row r="12203" spans="1:16" x14ac:dyDescent="0.25">
      <c r="A12203" s="1">
        <v>2018</v>
      </c>
      <c r="B12203" t="s">
        <v>861</v>
      </c>
      <c r="C12203" t="s">
        <v>2562</v>
      </c>
      <c r="D12203" t="s">
        <v>3458</v>
      </c>
      <c r="E12203" t="s">
        <v>3469</v>
      </c>
      <c r="F12203" t="s">
        <v>4332</v>
      </c>
      <c r="G12203" s="4"/>
      <c r="H12203" s="4"/>
      <c r="I12203" s="4"/>
      <c r="J12203" s="4"/>
      <c r="K12203" s="4">
        <v>-2906043.7160896799</v>
      </c>
      <c r="L12203" s="4">
        <v>4035919.5848969999</v>
      </c>
      <c r="M12203" s="4">
        <v>1239286.74527569</v>
      </c>
      <c r="N12203" s="3">
        <v>-0.75512033634282405</v>
      </c>
      <c r="P12203" s="3">
        <v>0.30706429481506348</v>
      </c>
    </row>
    <row r="12204" spans="1:16" x14ac:dyDescent="0.25">
      <c r="A12204" s="1">
        <v>2019</v>
      </c>
      <c r="B12204" t="s">
        <v>861</v>
      </c>
      <c r="C12204" t="s">
        <v>2562</v>
      </c>
      <c r="D12204" t="s">
        <v>3458</v>
      </c>
      <c r="E12204" t="s">
        <v>3469</v>
      </c>
      <c r="F12204" t="s">
        <v>4332</v>
      </c>
      <c r="G12204" s="4"/>
      <c r="H12204" s="4"/>
      <c r="I12204" s="4"/>
      <c r="J12204" s="4"/>
      <c r="K12204" s="4">
        <v>-4781333.8013338</v>
      </c>
      <c r="L12204" s="4">
        <v>6334995.4369954402</v>
      </c>
      <c r="M12204" s="4">
        <v>3136897.8588978602</v>
      </c>
      <c r="N12204" s="3">
        <v>-0.94096246323744803</v>
      </c>
      <c r="P12204" s="3">
        <v>0.49516969919204712</v>
      </c>
    </row>
    <row r="12205" spans="1:16" x14ac:dyDescent="0.25">
      <c r="A12205" s="1">
        <v>2020</v>
      </c>
      <c r="B12205" t="s">
        <v>861</v>
      </c>
      <c r="C12205" t="s">
        <v>2562</v>
      </c>
      <c r="D12205" t="s">
        <v>3458</v>
      </c>
      <c r="E12205" t="s">
        <v>3469</v>
      </c>
      <c r="F12205" t="s">
        <v>4332</v>
      </c>
      <c r="G12205" s="4"/>
      <c r="H12205" s="4"/>
      <c r="I12205" s="4"/>
      <c r="J12205" s="4"/>
      <c r="K12205" s="4">
        <v>-10105175.793382401</v>
      </c>
      <c r="L12205" s="4">
        <v>10922104.2750852</v>
      </c>
      <c r="M12205" s="4">
        <v>19073236.889692601</v>
      </c>
      <c r="N12205" s="3">
        <v>-1.17840575084488</v>
      </c>
      <c r="P12205" s="3">
        <v>1.7462968826293945</v>
      </c>
    </row>
    <row r="12206" spans="1:16" x14ac:dyDescent="0.25">
      <c r="A12206" s="1">
        <v>2021</v>
      </c>
      <c r="B12206" t="s">
        <v>861</v>
      </c>
      <c r="C12206" t="s">
        <v>2562</v>
      </c>
      <c r="D12206" t="s">
        <v>3458</v>
      </c>
      <c r="E12206" t="s">
        <v>3469</v>
      </c>
      <c r="F12206" t="s">
        <v>4332</v>
      </c>
      <c r="G12206" s="4"/>
      <c r="H12206" s="4"/>
      <c r="I12206" s="4"/>
      <c r="J12206" s="4"/>
      <c r="K12206" s="4">
        <v>-17139050.304043699</v>
      </c>
      <c r="L12206" s="4">
        <v>69458872.001739502</v>
      </c>
      <c r="M12206" s="4">
        <v>6958148.4452908803</v>
      </c>
      <c r="N12206" s="3">
        <v>-0.42149965826951002</v>
      </c>
      <c r="O12206" s="5">
        <v>2.8396999835968018</v>
      </c>
      <c r="P12206" s="3">
        <v>0.10017652809619904</v>
      </c>
    </row>
    <row r="12207" spans="1:16" x14ac:dyDescent="0.25">
      <c r="A12207" s="1">
        <v>2022</v>
      </c>
      <c r="B12207" t="s">
        <v>861</v>
      </c>
      <c r="C12207" t="s">
        <v>2562</v>
      </c>
      <c r="D12207" t="s">
        <v>3458</v>
      </c>
      <c r="E12207" t="s">
        <v>3469</v>
      </c>
      <c r="F12207" t="s">
        <v>4332</v>
      </c>
      <c r="G12207" s="4"/>
      <c r="H12207" s="4"/>
      <c r="I12207" s="4"/>
      <c r="J12207" s="4"/>
      <c r="K12207" s="4">
        <v>-19324111.326575</v>
      </c>
      <c r="L12207" s="4">
        <v>51283368.643336803</v>
      </c>
      <c r="M12207" s="4">
        <v>10214964.770508001</v>
      </c>
      <c r="N12207" s="3">
        <v>-0.33545402278244202</v>
      </c>
      <c r="O12207" s="5">
        <v>1.8581640720367432</v>
      </c>
      <c r="P12207" s="3">
        <v>0.19918669760227203</v>
      </c>
    </row>
    <row r="12208" spans="1:16" x14ac:dyDescent="0.25">
      <c r="A12208" s="1">
        <v>2023</v>
      </c>
      <c r="B12208" t="s">
        <v>861</v>
      </c>
      <c r="C12208" t="s">
        <v>2562</v>
      </c>
      <c r="D12208" t="s">
        <v>3458</v>
      </c>
      <c r="E12208" t="s">
        <v>3469</v>
      </c>
      <c r="F12208" t="s">
        <v>4332</v>
      </c>
      <c r="G12208" s="4"/>
      <c r="H12208" s="4"/>
      <c r="I12208" s="4"/>
      <c r="J12208" s="4"/>
      <c r="K12208" s="4">
        <v>-24587586.574675899</v>
      </c>
      <c r="L12208" s="4">
        <v>61942817.051628202</v>
      </c>
      <c r="M12208" s="4">
        <v>14307329.2670733</v>
      </c>
      <c r="N12208" s="3">
        <v>-0.44111210321121602</v>
      </c>
      <c r="O12208" s="5">
        <v>2.7194619178771973</v>
      </c>
      <c r="P12208" s="3">
        <v>0.230976402759552</v>
      </c>
    </row>
    <row r="12209" spans="1:16" x14ac:dyDescent="0.25">
      <c r="A12209" s="1">
        <v>2024</v>
      </c>
      <c r="B12209" t="s">
        <v>861</v>
      </c>
      <c r="C12209" t="s">
        <v>2562</v>
      </c>
      <c r="D12209" t="s">
        <v>3458</v>
      </c>
      <c r="E12209" t="s">
        <v>3469</v>
      </c>
      <c r="F12209" t="s">
        <v>4332</v>
      </c>
      <c r="G12209" s="4"/>
      <c r="H12209" s="4"/>
      <c r="I12209" s="4"/>
      <c r="J12209" s="4"/>
      <c r="K12209" s="4">
        <v>-26265559.059422798</v>
      </c>
      <c r="L12209" s="4">
        <v>80014025.987879395</v>
      </c>
      <c r="M12209" s="4">
        <v>32727386.611375201</v>
      </c>
      <c r="N12209" s="3">
        <v>-0.37002623592287298</v>
      </c>
      <c r="O12209" s="5">
        <v>2.1048460006713867</v>
      </c>
      <c r="P12209" s="3">
        <v>0.40902063250541687</v>
      </c>
    </row>
    <row r="12210" spans="1:16" x14ac:dyDescent="0.25">
      <c r="A12210" s="1">
        <v>2018</v>
      </c>
      <c r="B12210" t="s">
        <v>862</v>
      </c>
      <c r="C12210" t="s">
        <v>2563</v>
      </c>
      <c r="D12210" t="s">
        <v>3436</v>
      </c>
      <c r="E12210" t="s">
        <v>3469</v>
      </c>
      <c r="F12210" t="s">
        <v>4333</v>
      </c>
      <c r="G12210" s="4"/>
      <c r="H12210" s="4"/>
      <c r="I12210" s="4"/>
      <c r="J12210" s="4"/>
      <c r="K12210" s="4">
        <v>-637968</v>
      </c>
      <c r="L12210" s="4">
        <v>39363682</v>
      </c>
      <c r="M12210" s="4">
        <v>24774465</v>
      </c>
      <c r="N12210" s="3">
        <v>-1.6551553872568001E-2</v>
      </c>
      <c r="P12210" s="3">
        <v>0.62937366962432861</v>
      </c>
    </row>
    <row r="12211" spans="1:16" x14ac:dyDescent="0.25">
      <c r="A12211" s="1">
        <v>2019</v>
      </c>
      <c r="B12211" t="s">
        <v>862</v>
      </c>
      <c r="C12211" t="s">
        <v>2563</v>
      </c>
      <c r="D12211" t="s">
        <v>3436</v>
      </c>
      <c r="E12211" t="s">
        <v>3469</v>
      </c>
      <c r="F12211" t="s">
        <v>4333</v>
      </c>
      <c r="G12211" s="4"/>
      <c r="H12211" s="4"/>
      <c r="I12211" s="4"/>
      <c r="J12211" s="4"/>
      <c r="K12211" s="4">
        <v>2483163</v>
      </c>
      <c r="L12211" s="4">
        <v>58587335</v>
      </c>
      <c r="M12211" s="4">
        <v>53944183</v>
      </c>
      <c r="N12211" s="3">
        <v>5.0702138192194997E-2</v>
      </c>
      <c r="P12211" s="3">
        <v>0.92074817419052124</v>
      </c>
    </row>
    <row r="12212" spans="1:16" x14ac:dyDescent="0.25">
      <c r="A12212" s="1">
        <v>2020</v>
      </c>
      <c r="B12212" t="s">
        <v>862</v>
      </c>
      <c r="C12212" t="s">
        <v>2563</v>
      </c>
      <c r="D12212" t="s">
        <v>3436</v>
      </c>
      <c r="E12212" t="s">
        <v>3469</v>
      </c>
      <c r="F12212" t="s">
        <v>4333</v>
      </c>
      <c r="G12212" s="4"/>
      <c r="H12212" s="4"/>
      <c r="I12212" s="4"/>
      <c r="J12212" s="4"/>
      <c r="K12212" s="4">
        <v>-3900033</v>
      </c>
      <c r="L12212" s="4">
        <v>60163795</v>
      </c>
      <c r="M12212" s="4">
        <v>66820772</v>
      </c>
      <c r="N12212" s="3">
        <v>-6.5684141279329006E-2</v>
      </c>
      <c r="P12212" s="3">
        <v>1.1106475591659546</v>
      </c>
    </row>
    <row r="12213" spans="1:16" x14ac:dyDescent="0.25">
      <c r="A12213" s="1">
        <v>2021</v>
      </c>
      <c r="B12213" t="s">
        <v>862</v>
      </c>
      <c r="C12213" t="s">
        <v>2563</v>
      </c>
      <c r="D12213" t="s">
        <v>3436</v>
      </c>
      <c r="E12213" t="s">
        <v>3469</v>
      </c>
      <c r="F12213" t="s">
        <v>4333</v>
      </c>
      <c r="G12213" s="4"/>
      <c r="H12213" s="4"/>
      <c r="I12213" s="4"/>
      <c r="J12213" s="4"/>
      <c r="K12213" s="4">
        <v>-11568000</v>
      </c>
      <c r="L12213" s="4">
        <v>55958316</v>
      </c>
      <c r="M12213" s="4">
        <v>44442158</v>
      </c>
      <c r="N12213" s="3">
        <v>-0.19923854122838</v>
      </c>
      <c r="O12213" s="5">
        <v>2.5735836029052734</v>
      </c>
      <c r="P12213" s="3">
        <v>0.79420113563537598</v>
      </c>
    </row>
    <row r="12214" spans="1:16" x14ac:dyDescent="0.25">
      <c r="A12214" s="1">
        <v>2022</v>
      </c>
      <c r="B12214" t="s">
        <v>862</v>
      </c>
      <c r="C12214" t="s">
        <v>2563</v>
      </c>
      <c r="D12214" t="s">
        <v>3436</v>
      </c>
      <c r="E12214" t="s">
        <v>3469</v>
      </c>
      <c r="F12214" t="s">
        <v>4333</v>
      </c>
      <c r="G12214" s="4"/>
      <c r="H12214" s="4"/>
      <c r="I12214" s="4"/>
      <c r="J12214" s="4"/>
      <c r="K12214" s="4">
        <v>-6067000</v>
      </c>
      <c r="L12214" s="4">
        <v>39066000</v>
      </c>
      <c r="M12214" s="4">
        <v>25180000</v>
      </c>
      <c r="N12214" s="3">
        <v>-0.12769363159635899</v>
      </c>
      <c r="O12214" s="5">
        <v>1.625271201133728</v>
      </c>
      <c r="P12214" s="3">
        <v>0.64455026388168335</v>
      </c>
    </row>
    <row r="12215" spans="1:16" x14ac:dyDescent="0.25">
      <c r="A12215" s="1">
        <v>2023</v>
      </c>
      <c r="B12215" t="s">
        <v>862</v>
      </c>
      <c r="C12215" t="s">
        <v>2563</v>
      </c>
      <c r="D12215" t="s">
        <v>3436</v>
      </c>
      <c r="E12215" t="s">
        <v>3469</v>
      </c>
      <c r="F12215" t="s">
        <v>4333</v>
      </c>
      <c r="G12215" s="4"/>
      <c r="H12215" s="4"/>
      <c r="I12215" s="4"/>
      <c r="J12215" s="4"/>
      <c r="K12215" s="4">
        <v>8690000</v>
      </c>
      <c r="L12215" s="4">
        <v>47069000</v>
      </c>
      <c r="M12215" s="4">
        <v>26155000</v>
      </c>
      <c r="N12215" s="3">
        <v>0.20177628141870299</v>
      </c>
      <c r="O12215" s="5">
        <v>2.5045852661132813</v>
      </c>
      <c r="P12215" s="3">
        <v>0.55567359924316406</v>
      </c>
    </row>
    <row r="12216" spans="1:16" x14ac:dyDescent="0.25">
      <c r="A12216" s="1">
        <v>2024</v>
      </c>
      <c r="B12216" t="s">
        <v>862</v>
      </c>
      <c r="C12216" t="s">
        <v>2563</v>
      </c>
      <c r="D12216" t="s">
        <v>3436</v>
      </c>
      <c r="E12216" t="s">
        <v>3469</v>
      </c>
      <c r="F12216" t="s">
        <v>4333</v>
      </c>
      <c r="G12216" s="4"/>
      <c r="H12216" s="4"/>
      <c r="I12216" s="4"/>
      <c r="J12216" s="4"/>
      <c r="K12216" s="4">
        <v>9394000</v>
      </c>
      <c r="L12216" s="4">
        <v>80090000</v>
      </c>
      <c r="M12216" s="4">
        <v>50069000</v>
      </c>
      <c r="N12216" s="3">
        <v>0.147752026989832</v>
      </c>
      <c r="O12216" s="5">
        <v>3.3390707969665527</v>
      </c>
      <c r="P12216" s="3">
        <v>0.62515920400619507</v>
      </c>
    </row>
    <row r="12217" spans="1:16" x14ac:dyDescent="0.25">
      <c r="A12217" s="1">
        <v>2018</v>
      </c>
      <c r="B12217" t="s">
        <v>863</v>
      </c>
      <c r="C12217" t="s">
        <v>2564</v>
      </c>
      <c r="D12217" t="s">
        <v>3419</v>
      </c>
      <c r="E12217" t="s">
        <v>3469</v>
      </c>
      <c r="F12217" t="s">
        <v>4334</v>
      </c>
      <c r="G12217" s="4"/>
      <c r="H12217" s="4"/>
      <c r="I12217" s="4"/>
      <c r="J12217" s="4"/>
      <c r="K12217" s="4">
        <v>-114903.145101</v>
      </c>
      <c r="L12217" s="4">
        <v>1119114.1311186601</v>
      </c>
      <c r="M12217" s="4">
        <v>874073.08714350197</v>
      </c>
      <c r="N12217" s="3">
        <v>-0.12394525211748</v>
      </c>
      <c r="P12217" s="3">
        <v>0.78104019165039063</v>
      </c>
    </row>
    <row r="12218" spans="1:16" x14ac:dyDescent="0.25">
      <c r="A12218" s="1">
        <v>2019</v>
      </c>
      <c r="B12218" t="s">
        <v>863</v>
      </c>
      <c r="C12218" t="s">
        <v>2564</v>
      </c>
      <c r="D12218" t="s">
        <v>3419</v>
      </c>
      <c r="E12218" t="s">
        <v>3469</v>
      </c>
      <c r="F12218" t="s">
        <v>4334</v>
      </c>
      <c r="G12218" s="4"/>
      <c r="H12218" s="4"/>
      <c r="I12218" s="4"/>
      <c r="J12218" s="4"/>
      <c r="K12218" s="4">
        <v>-54817.8308178308</v>
      </c>
      <c r="L12218" s="4">
        <v>803671.46367146401</v>
      </c>
      <c r="M12218" s="4">
        <v>707068.44506844506</v>
      </c>
      <c r="N12218" s="3">
        <v>-5.8784782263388999E-2</v>
      </c>
      <c r="P12218" s="3">
        <v>0.87979787588119507</v>
      </c>
    </row>
    <row r="12219" spans="1:16" x14ac:dyDescent="0.25">
      <c r="A12219" s="1">
        <v>2020</v>
      </c>
      <c r="B12219" t="s">
        <v>863</v>
      </c>
      <c r="C12219" t="s">
        <v>2564</v>
      </c>
      <c r="D12219" t="s">
        <v>3419</v>
      </c>
      <c r="E12219" t="s">
        <v>3469</v>
      </c>
      <c r="F12219" t="s">
        <v>4334</v>
      </c>
      <c r="G12219" s="4"/>
      <c r="H12219" s="4"/>
      <c r="I12219" s="4"/>
      <c r="J12219" s="4"/>
      <c r="K12219" s="4">
        <v>-798770.067501346</v>
      </c>
      <c r="L12219" s="4">
        <v>1566588.90438</v>
      </c>
      <c r="M12219" s="4">
        <v>3023665.5025330302</v>
      </c>
      <c r="N12219" s="3">
        <v>-0.67785783275220102</v>
      </c>
      <c r="P12219" s="3">
        <v>1.9300950765609741</v>
      </c>
    </row>
    <row r="12220" spans="1:16" x14ac:dyDescent="0.25">
      <c r="A12220" s="1">
        <v>2021</v>
      </c>
      <c r="B12220" t="s">
        <v>863</v>
      </c>
      <c r="C12220" t="s">
        <v>2564</v>
      </c>
      <c r="D12220" t="s">
        <v>3419</v>
      </c>
      <c r="E12220" t="s">
        <v>3469</v>
      </c>
      <c r="F12220" t="s">
        <v>4334</v>
      </c>
      <c r="G12220" s="4"/>
      <c r="H12220" s="4"/>
      <c r="I12220" s="4"/>
      <c r="J12220" s="4"/>
      <c r="K12220" s="4">
        <v>-2229888.5048249601</v>
      </c>
      <c r="L12220" s="4">
        <v>3259792.00563849</v>
      </c>
      <c r="M12220" s="4">
        <v>967526.18674504606</v>
      </c>
      <c r="N12220" s="3">
        <v>-0.89884726747384103</v>
      </c>
      <c r="O12220" s="5">
        <v>2.9638411998748779</v>
      </c>
      <c r="P12220" s="3">
        <v>0.29680609703063965</v>
      </c>
    </row>
    <row r="12221" spans="1:16" x14ac:dyDescent="0.25">
      <c r="A12221" s="1">
        <v>2022</v>
      </c>
      <c r="B12221" t="s">
        <v>863</v>
      </c>
      <c r="C12221" t="s">
        <v>2564</v>
      </c>
      <c r="D12221" t="s">
        <v>3419</v>
      </c>
      <c r="E12221" t="s">
        <v>3469</v>
      </c>
      <c r="F12221" t="s">
        <v>4334</v>
      </c>
      <c r="G12221" s="4"/>
      <c r="H12221" s="4"/>
      <c r="I12221" s="4"/>
      <c r="J12221" s="4"/>
      <c r="K12221" s="4">
        <v>-2521597.9904352399</v>
      </c>
      <c r="L12221" s="4">
        <v>5427075.2965695197</v>
      </c>
      <c r="M12221" s="4">
        <v>1212032.54501163</v>
      </c>
      <c r="N12221" s="3">
        <v>-0.59843475520817502</v>
      </c>
      <c r="O12221" s="5">
        <v>1.0733866691589355</v>
      </c>
      <c r="P12221" s="3">
        <v>0.22333070635795593</v>
      </c>
    </row>
    <row r="12222" spans="1:16" x14ac:dyDescent="0.25">
      <c r="A12222" s="1">
        <v>2023</v>
      </c>
      <c r="B12222" t="s">
        <v>863</v>
      </c>
      <c r="C12222" t="s">
        <v>2564</v>
      </c>
      <c r="D12222" t="s">
        <v>3419</v>
      </c>
      <c r="E12222" t="s">
        <v>3469</v>
      </c>
      <c r="F12222" t="s">
        <v>4334</v>
      </c>
      <c r="G12222" s="4"/>
      <c r="H12222" s="4"/>
      <c r="I12222" s="4"/>
      <c r="J12222" s="4"/>
      <c r="K12222" s="4">
        <v>-2598414.8251841501</v>
      </c>
      <c r="L12222" s="4">
        <v>1767537.9128753799</v>
      </c>
      <c r="M12222" s="4">
        <v>584486.21804486203</v>
      </c>
      <c r="N12222" s="3">
        <v>-0.74136402953883396</v>
      </c>
      <c r="O12222" s="5">
        <v>1.2714104652404785</v>
      </c>
      <c r="P12222" s="3">
        <v>0.33067816495895386</v>
      </c>
    </row>
    <row r="12223" spans="1:16" x14ac:dyDescent="0.25">
      <c r="A12223" s="1">
        <v>2024</v>
      </c>
      <c r="B12223" t="s">
        <v>863</v>
      </c>
      <c r="C12223" t="s">
        <v>2564</v>
      </c>
      <c r="D12223" t="s">
        <v>3419</v>
      </c>
      <c r="E12223" t="s">
        <v>3469</v>
      </c>
      <c r="F12223" t="s">
        <v>4334</v>
      </c>
      <c r="G12223" s="4"/>
      <c r="H12223" s="4"/>
      <c r="I12223" s="4"/>
      <c r="J12223" s="4"/>
      <c r="K12223" s="4">
        <v>-1431579.47370877</v>
      </c>
      <c r="L12223" s="4">
        <v>1622110.3651503699</v>
      </c>
      <c r="M12223" s="4">
        <v>1038623.80244411</v>
      </c>
      <c r="N12223" s="3">
        <v>-0.84461269899209901</v>
      </c>
      <c r="O12223" s="5">
        <v>1.5741947889328003</v>
      </c>
      <c r="P12223" s="3">
        <v>0.64029169082641602</v>
      </c>
    </row>
    <row r="12224" spans="1:16" x14ac:dyDescent="0.25">
      <c r="A12224" s="1">
        <v>2019</v>
      </c>
      <c r="B12224" t="s">
        <v>864</v>
      </c>
      <c r="C12224" t="s">
        <v>2565</v>
      </c>
      <c r="D12224" t="s">
        <v>3404</v>
      </c>
      <c r="E12224" t="s">
        <v>3469</v>
      </c>
      <c r="F12224" t="s">
        <v>4335</v>
      </c>
      <c r="G12224" s="4"/>
      <c r="H12224" s="4"/>
      <c r="I12224" s="4"/>
      <c r="J12224" s="4"/>
      <c r="K12224" s="4">
        <v>-2828225.3422253402</v>
      </c>
      <c r="L12224" s="4">
        <v>14046342.576342599</v>
      </c>
      <c r="M12224" s="4">
        <v>19960130.572130602</v>
      </c>
      <c r="N12224" s="3">
        <v>-0.29721078037870802</v>
      </c>
      <c r="P12224" s="3">
        <v>1.4210197925567627</v>
      </c>
    </row>
    <row r="12225" spans="1:16" x14ac:dyDescent="0.25">
      <c r="A12225" s="1">
        <v>2020</v>
      </c>
      <c r="B12225" t="s">
        <v>864</v>
      </c>
      <c r="C12225" t="s">
        <v>2565</v>
      </c>
      <c r="D12225" t="s">
        <v>3404</v>
      </c>
      <c r="E12225" t="s">
        <v>3469</v>
      </c>
      <c r="F12225" t="s">
        <v>4335</v>
      </c>
      <c r="G12225" s="4"/>
      <c r="H12225" s="4"/>
      <c r="I12225" s="4"/>
      <c r="J12225" s="4"/>
      <c r="K12225" s="4">
        <v>-1683392.4602791199</v>
      </c>
      <c r="L12225" s="4">
        <v>39708460.444763497</v>
      </c>
      <c r="M12225" s="4">
        <v>54011429.6757451</v>
      </c>
      <c r="N12225" s="3">
        <v>-6.2908642606754994E-2</v>
      </c>
      <c r="P12225" s="3">
        <v>1.3601995706558228</v>
      </c>
    </row>
    <row r="12226" spans="1:16" x14ac:dyDescent="0.25">
      <c r="A12226" s="1">
        <v>2021</v>
      </c>
      <c r="B12226" t="s">
        <v>864</v>
      </c>
      <c r="C12226" t="s">
        <v>2565</v>
      </c>
      <c r="D12226" t="s">
        <v>3404</v>
      </c>
      <c r="E12226" t="s">
        <v>3469</v>
      </c>
      <c r="F12226" t="s">
        <v>4335</v>
      </c>
      <c r="G12226" s="4"/>
      <c r="H12226" s="4"/>
      <c r="I12226" s="4"/>
      <c r="J12226" s="4"/>
      <c r="K12226" s="4">
        <v>7710187.5248371102</v>
      </c>
      <c r="L12226" s="4">
        <v>87661300.602088898</v>
      </c>
      <c r="M12226" s="4">
        <v>43012994.024098597</v>
      </c>
      <c r="N12226" s="3">
        <v>0.11789389205766899</v>
      </c>
      <c r="O12226" s="5">
        <v>5.2934155464172363</v>
      </c>
      <c r="P12226" s="3">
        <v>0.49067255854606628</v>
      </c>
    </row>
    <row r="12227" spans="1:16" x14ac:dyDescent="0.25">
      <c r="A12227" s="1">
        <v>2021</v>
      </c>
      <c r="B12227" t="s">
        <v>865</v>
      </c>
      <c r="C12227" t="s">
        <v>2566</v>
      </c>
      <c r="D12227" t="s">
        <v>3403</v>
      </c>
      <c r="E12227" t="s">
        <v>3469</v>
      </c>
      <c r="F12227" t="s">
        <v>4336</v>
      </c>
      <c r="G12227" s="4"/>
      <c r="H12227" s="4"/>
      <c r="I12227" s="4"/>
      <c r="J12227" s="4"/>
      <c r="K12227" s="4">
        <v>-915593.57871769299</v>
      </c>
      <c r="L12227" s="4">
        <v>12967874.093679899</v>
      </c>
      <c r="M12227" s="4">
        <v>215310.15453366199</v>
      </c>
      <c r="N12227" s="3">
        <v>-0.14119023661532301</v>
      </c>
      <c r="O12227" s="5">
        <v>0.61792826652526855</v>
      </c>
      <c r="P12227" s="3">
        <v>1.6603350639343262E-2</v>
      </c>
    </row>
    <row r="12228" spans="1:16" x14ac:dyDescent="0.25">
      <c r="A12228" s="1">
        <v>2022</v>
      </c>
      <c r="B12228" t="s">
        <v>865</v>
      </c>
      <c r="C12228" t="s">
        <v>2566</v>
      </c>
      <c r="D12228" t="s">
        <v>3403</v>
      </c>
      <c r="E12228" t="s">
        <v>3469</v>
      </c>
      <c r="F12228" t="s">
        <v>4336</v>
      </c>
      <c r="G12228" s="4"/>
      <c r="H12228" s="4"/>
      <c r="I12228" s="4"/>
      <c r="J12228" s="4"/>
      <c r="K12228" s="4">
        <v>-1386968.8834907899</v>
      </c>
      <c r="L12228" s="4">
        <v>10851368.1188624</v>
      </c>
      <c r="M12228" s="4">
        <v>309954.66057540401</v>
      </c>
      <c r="N12228" s="3">
        <v>-0.121734976369732</v>
      </c>
      <c r="O12228" s="5">
        <v>0.41134816408157349</v>
      </c>
      <c r="P12228" s="3">
        <v>2.8563648462295532E-2</v>
      </c>
    </row>
    <row r="12229" spans="1:16" x14ac:dyDescent="0.25">
      <c r="A12229" s="1">
        <v>2023</v>
      </c>
      <c r="B12229" t="s">
        <v>865</v>
      </c>
      <c r="C12229" t="s">
        <v>2566</v>
      </c>
      <c r="D12229" t="s">
        <v>3403</v>
      </c>
      <c r="E12229" t="s">
        <v>3469</v>
      </c>
      <c r="F12229" t="s">
        <v>4336</v>
      </c>
      <c r="G12229" s="4"/>
      <c r="H12229" s="4"/>
      <c r="I12229" s="4"/>
      <c r="J12229" s="4"/>
      <c r="K12229" s="4">
        <v>-1239500.049995</v>
      </c>
      <c r="L12229" s="4">
        <v>9334955.8377495594</v>
      </c>
      <c r="M12229" s="4">
        <v>285637.436256374</v>
      </c>
      <c r="N12229" s="3">
        <v>-0.125095658247485</v>
      </c>
      <c r="O12229" s="5">
        <v>0.87125420570373535</v>
      </c>
      <c r="P12229" s="3">
        <v>3.059869259595871E-2</v>
      </c>
    </row>
    <row r="12230" spans="1:16" x14ac:dyDescent="0.25">
      <c r="A12230" s="1">
        <v>2024</v>
      </c>
      <c r="B12230" t="s">
        <v>865</v>
      </c>
      <c r="C12230" t="s">
        <v>2566</v>
      </c>
      <c r="D12230" t="s">
        <v>3403</v>
      </c>
      <c r="E12230" t="s">
        <v>3469</v>
      </c>
      <c r="F12230" t="s">
        <v>4336</v>
      </c>
      <c r="G12230" s="4"/>
      <c r="H12230" s="4"/>
      <c r="I12230" s="4"/>
      <c r="J12230" s="4"/>
      <c r="K12230" s="4">
        <v>-1252281.1064516299</v>
      </c>
      <c r="L12230" s="4">
        <v>8551320.3949517608</v>
      </c>
      <c r="M12230" s="4">
        <v>215182.708526398</v>
      </c>
      <c r="N12230" s="3">
        <v>-0.14001631593275299</v>
      </c>
      <c r="O12230" s="5">
        <v>0.14512218534946442</v>
      </c>
      <c r="P12230" s="3">
        <v>2.5163682177662849E-2</v>
      </c>
    </row>
    <row r="12231" spans="1:16" x14ac:dyDescent="0.25">
      <c r="A12231" s="1">
        <v>2018</v>
      </c>
      <c r="B12231" t="s">
        <v>866</v>
      </c>
      <c r="C12231" t="s">
        <v>2567</v>
      </c>
      <c r="D12231" t="s">
        <v>3403</v>
      </c>
      <c r="E12231" t="s">
        <v>3469</v>
      </c>
      <c r="F12231" t="s">
        <v>4337</v>
      </c>
      <c r="G12231" s="4"/>
      <c r="H12231" s="4"/>
      <c r="I12231" s="4"/>
      <c r="J12231" s="4"/>
      <c r="K12231" s="4">
        <v>-1739499.9222792201</v>
      </c>
      <c r="L12231" s="4">
        <v>7979463.9486598698</v>
      </c>
      <c r="M12231" s="4">
        <v>8814292.4818096403</v>
      </c>
      <c r="N12231" s="3">
        <v>-0.251567703784632</v>
      </c>
      <c r="P12231" s="3">
        <v>1.1046221256256104</v>
      </c>
    </row>
    <row r="12232" spans="1:16" x14ac:dyDescent="0.25">
      <c r="A12232" s="1">
        <v>2019</v>
      </c>
      <c r="B12232" t="s">
        <v>866</v>
      </c>
      <c r="C12232" t="s">
        <v>2567</v>
      </c>
      <c r="D12232" t="s">
        <v>3403</v>
      </c>
      <c r="E12232" t="s">
        <v>3469</v>
      </c>
      <c r="F12232" t="s">
        <v>4337</v>
      </c>
      <c r="G12232" s="4"/>
      <c r="H12232" s="4"/>
      <c r="I12232" s="4"/>
      <c r="J12232" s="4"/>
      <c r="K12232" s="4">
        <v>-3263029.1330291298</v>
      </c>
      <c r="L12232" s="4">
        <v>6850885.9248859202</v>
      </c>
      <c r="M12232" s="4">
        <v>5205873.6398736397</v>
      </c>
      <c r="N12232" s="3">
        <v>-0.45261458505107999</v>
      </c>
      <c r="P12232" s="3">
        <v>0.75988328456878662</v>
      </c>
    </row>
    <row r="12233" spans="1:16" x14ac:dyDescent="0.25">
      <c r="A12233" s="1">
        <v>2020</v>
      </c>
      <c r="B12233" t="s">
        <v>866</v>
      </c>
      <c r="C12233" t="s">
        <v>2567</v>
      </c>
      <c r="D12233" t="s">
        <v>3403</v>
      </c>
      <c r="E12233" t="s">
        <v>3469</v>
      </c>
      <c r="F12233" t="s">
        <v>4337</v>
      </c>
      <c r="G12233" s="4"/>
      <c r="H12233" s="4"/>
      <c r="I12233" s="4"/>
      <c r="J12233" s="4"/>
      <c r="K12233" s="4">
        <v>-1831038.8857446499</v>
      </c>
      <c r="L12233" s="4">
        <v>4809613.0751073305</v>
      </c>
      <c r="M12233" s="4">
        <v>5005190.9777342202</v>
      </c>
      <c r="N12233" s="3">
        <v>-0.31719171189695899</v>
      </c>
      <c r="P12233" s="3">
        <v>1.0406639575958252</v>
      </c>
    </row>
    <row r="12234" spans="1:16" x14ac:dyDescent="0.25">
      <c r="A12234" s="1">
        <v>2021</v>
      </c>
      <c r="B12234" t="s">
        <v>866</v>
      </c>
      <c r="C12234" t="s">
        <v>2567</v>
      </c>
      <c r="D12234" t="s">
        <v>3403</v>
      </c>
      <c r="E12234" t="s">
        <v>3469</v>
      </c>
      <c r="F12234" t="s">
        <v>4337</v>
      </c>
      <c r="G12234" s="4"/>
      <c r="H12234" s="4"/>
      <c r="I12234" s="4"/>
      <c r="J12234" s="4"/>
      <c r="K12234" s="4">
        <v>-2534031.1466682702</v>
      </c>
      <c r="L12234" s="4">
        <v>12635787.1769302</v>
      </c>
      <c r="M12234" s="4">
        <v>6365425.9985453896</v>
      </c>
      <c r="N12234" s="3">
        <v>-0.28375446392607001</v>
      </c>
      <c r="O12234" s="5">
        <v>1.783909797668457</v>
      </c>
      <c r="P12234" s="3">
        <v>0.50376170873641968</v>
      </c>
    </row>
    <row r="12235" spans="1:16" x14ac:dyDescent="0.25">
      <c r="A12235" s="1">
        <v>2022</v>
      </c>
      <c r="B12235" t="s">
        <v>866</v>
      </c>
      <c r="C12235" t="s">
        <v>2567</v>
      </c>
      <c r="D12235" t="s">
        <v>3403</v>
      </c>
      <c r="E12235" t="s">
        <v>3469</v>
      </c>
      <c r="F12235" t="s">
        <v>4337</v>
      </c>
      <c r="G12235" s="4"/>
      <c r="H12235" s="4"/>
      <c r="I12235" s="4"/>
      <c r="J12235" s="4"/>
      <c r="K12235" s="4">
        <v>-4053698.57908866</v>
      </c>
      <c r="L12235" s="4">
        <v>10992430.317376001</v>
      </c>
      <c r="M12235" s="4">
        <v>4170460.3642336102</v>
      </c>
      <c r="N12235" s="3">
        <v>-0.35838374054452998</v>
      </c>
      <c r="O12235" s="5">
        <v>1.82731032371521</v>
      </c>
      <c r="P12235" s="3">
        <v>0.37939384579658508</v>
      </c>
    </row>
    <row r="12236" spans="1:16" x14ac:dyDescent="0.25">
      <c r="A12236" s="1">
        <v>2023</v>
      </c>
      <c r="B12236" t="s">
        <v>866</v>
      </c>
      <c r="C12236" t="s">
        <v>2567</v>
      </c>
      <c r="D12236" t="s">
        <v>3403</v>
      </c>
      <c r="E12236" t="s">
        <v>3469</v>
      </c>
      <c r="F12236" t="s">
        <v>4337</v>
      </c>
      <c r="G12236" s="4"/>
      <c r="H12236" s="4"/>
      <c r="I12236" s="4"/>
      <c r="J12236" s="4"/>
      <c r="K12236" s="4">
        <v>-2512098.1235209801</v>
      </c>
      <c r="L12236" s="4">
        <v>10389717.694897201</v>
      </c>
      <c r="M12236" s="4">
        <v>3846203.3796620299</v>
      </c>
      <c r="N12236" s="3">
        <v>-0.23915796624178501</v>
      </c>
      <c r="O12236" s="5">
        <v>1.5309555530548096</v>
      </c>
      <c r="P12236" s="3">
        <v>0.3701932430267334</v>
      </c>
    </row>
    <row r="12237" spans="1:16" x14ac:dyDescent="0.25">
      <c r="A12237" s="1">
        <v>2024</v>
      </c>
      <c r="B12237" t="s">
        <v>866</v>
      </c>
      <c r="C12237" t="s">
        <v>2567</v>
      </c>
      <c r="D12237" t="s">
        <v>3403</v>
      </c>
      <c r="E12237" t="s">
        <v>3469</v>
      </c>
      <c r="F12237" t="s">
        <v>4337</v>
      </c>
      <c r="G12237" s="4"/>
      <c r="H12237" s="4"/>
      <c r="I12237" s="4"/>
      <c r="J12237" s="4"/>
      <c r="K12237" s="4">
        <v>-1485968.6785383299</v>
      </c>
      <c r="L12237" s="4">
        <v>10947156.8673205</v>
      </c>
      <c r="M12237" s="4">
        <v>2984257.9320368301</v>
      </c>
      <c r="N12237" s="3">
        <v>-0.13927649550848201</v>
      </c>
      <c r="O12237" s="5">
        <v>1.2844799757003784</v>
      </c>
      <c r="P12237" s="3">
        <v>0.27260574698448181</v>
      </c>
    </row>
    <row r="12238" spans="1:16" x14ac:dyDescent="0.25">
      <c r="A12238" s="1">
        <v>2018</v>
      </c>
      <c r="B12238" t="s">
        <v>867</v>
      </c>
      <c r="C12238" t="s">
        <v>2568</v>
      </c>
      <c r="D12238" t="s">
        <v>3412</v>
      </c>
      <c r="E12238" t="s">
        <v>3469</v>
      </c>
      <c r="F12238" t="s">
        <v>4338</v>
      </c>
      <c r="G12238" s="4"/>
      <c r="H12238" s="4"/>
      <c r="I12238" s="4"/>
      <c r="J12238" s="4"/>
      <c r="K12238" s="4">
        <v>-402543.32008378999</v>
      </c>
      <c r="L12238" s="4">
        <v>1865993.8267492701</v>
      </c>
      <c r="M12238" s="4">
        <v>2679905.1066255099</v>
      </c>
      <c r="N12238" s="3">
        <v>-0.21150273025868699</v>
      </c>
      <c r="P12238" s="3">
        <v>1.4361810684204102</v>
      </c>
    </row>
    <row r="12239" spans="1:16" x14ac:dyDescent="0.25">
      <c r="A12239" s="1">
        <v>2019</v>
      </c>
      <c r="B12239" t="s">
        <v>867</v>
      </c>
      <c r="C12239" t="s">
        <v>2568</v>
      </c>
      <c r="D12239" t="s">
        <v>3412</v>
      </c>
      <c r="E12239" t="s">
        <v>3469</v>
      </c>
      <c r="F12239" t="s">
        <v>4338</v>
      </c>
      <c r="G12239" s="4"/>
      <c r="H12239" s="4"/>
      <c r="I12239" s="4"/>
      <c r="J12239" s="4"/>
      <c r="K12239" s="4">
        <v>752595.99859599897</v>
      </c>
      <c r="L12239" s="4">
        <v>3678796.0687960698</v>
      </c>
      <c r="M12239" s="4">
        <v>3379067.74306774</v>
      </c>
      <c r="N12239" s="3">
        <v>0.27625820343382101</v>
      </c>
      <c r="P12239" s="3">
        <v>0.91852545738220215</v>
      </c>
    </row>
    <row r="12240" spans="1:16" x14ac:dyDescent="0.25">
      <c r="A12240" s="1">
        <v>2020</v>
      </c>
      <c r="B12240" t="s">
        <v>867</v>
      </c>
      <c r="C12240" t="s">
        <v>2568</v>
      </c>
      <c r="D12240" t="s">
        <v>3412</v>
      </c>
      <c r="E12240" t="s">
        <v>3469</v>
      </c>
      <c r="F12240" t="s">
        <v>4338</v>
      </c>
      <c r="G12240" s="4"/>
      <c r="H12240" s="4"/>
      <c r="I12240" s="4"/>
      <c r="J12240" s="4"/>
      <c r="K12240" s="4">
        <v>572284.41671382997</v>
      </c>
      <c r="L12240" s="4">
        <v>7967368.13770827</v>
      </c>
      <c r="M12240" s="4">
        <v>7607826.15297544</v>
      </c>
      <c r="N12240" s="3">
        <v>9.8803351706734002E-2</v>
      </c>
      <c r="P12240" s="3">
        <v>0.95487320423126221</v>
      </c>
    </row>
    <row r="12241" spans="1:16" x14ac:dyDescent="0.25">
      <c r="A12241" s="1">
        <v>2021</v>
      </c>
      <c r="B12241" t="s">
        <v>867</v>
      </c>
      <c r="C12241" t="s">
        <v>2568</v>
      </c>
      <c r="D12241" t="s">
        <v>3412</v>
      </c>
      <c r="E12241" t="s">
        <v>3469</v>
      </c>
      <c r="F12241" t="s">
        <v>4338</v>
      </c>
      <c r="G12241" s="4"/>
      <c r="H12241" s="4"/>
      <c r="I12241" s="4"/>
      <c r="J12241" s="4"/>
      <c r="K12241" s="4">
        <v>1325733.1163913701</v>
      </c>
      <c r="L12241" s="4">
        <v>20007423.014343701</v>
      </c>
      <c r="M12241" s="4">
        <v>9639654.6423831601</v>
      </c>
      <c r="N12241" s="3">
        <v>9.2505458337222998E-2</v>
      </c>
      <c r="O12241" s="5">
        <v>1.1664923429489136</v>
      </c>
      <c r="P12241" s="3">
        <v>0.48180392384529114</v>
      </c>
    </row>
    <row r="12242" spans="1:16" x14ac:dyDescent="0.25">
      <c r="A12242" s="1">
        <v>2022</v>
      </c>
      <c r="B12242" t="s">
        <v>867</v>
      </c>
      <c r="C12242" t="s">
        <v>2568</v>
      </c>
      <c r="D12242" t="s">
        <v>3412</v>
      </c>
      <c r="E12242" t="s">
        <v>3469</v>
      </c>
      <c r="F12242" t="s">
        <v>4338</v>
      </c>
      <c r="G12242" s="4"/>
      <c r="H12242" s="4"/>
      <c r="I12242" s="4"/>
      <c r="J12242" s="4"/>
      <c r="K12242" s="4">
        <v>2249777.4434637399</v>
      </c>
      <c r="L12242" s="4">
        <v>55242633.551174201</v>
      </c>
      <c r="M12242" s="4">
        <v>29963700.1663136</v>
      </c>
      <c r="N12242" s="3">
        <v>6.1087950085474997E-2</v>
      </c>
      <c r="O12242" s="5">
        <v>0.89179015159606934</v>
      </c>
      <c r="P12242" s="3">
        <v>0.54240173101425171</v>
      </c>
    </row>
    <row r="12243" spans="1:16" x14ac:dyDescent="0.25">
      <c r="A12243" s="1">
        <v>2023</v>
      </c>
      <c r="B12243" t="s">
        <v>867</v>
      </c>
      <c r="C12243" t="s">
        <v>2568</v>
      </c>
      <c r="D12243" t="s">
        <v>3412</v>
      </c>
      <c r="E12243" t="s">
        <v>3469</v>
      </c>
      <c r="F12243" t="s">
        <v>4338</v>
      </c>
      <c r="G12243" s="4"/>
      <c r="H12243" s="4"/>
      <c r="I12243" s="4"/>
      <c r="J12243" s="4"/>
      <c r="K12243" s="4">
        <v>870392.96070393</v>
      </c>
      <c r="L12243" s="4">
        <v>70597945.538779497</v>
      </c>
      <c r="M12243" s="4">
        <v>38989438.389494397</v>
      </c>
      <c r="N12243" s="3">
        <v>1.4043174739003E-2</v>
      </c>
      <c r="O12243" s="5">
        <v>0.89530295133590698</v>
      </c>
      <c r="P12243" s="3">
        <v>0.55227440595626831</v>
      </c>
    </row>
    <row r="12244" spans="1:16" x14ac:dyDescent="0.25">
      <c r="A12244" s="1">
        <v>2024</v>
      </c>
      <c r="B12244" t="s">
        <v>867</v>
      </c>
      <c r="C12244" t="s">
        <v>2568</v>
      </c>
      <c r="D12244" t="s">
        <v>3412</v>
      </c>
      <c r="E12244" t="s">
        <v>3469</v>
      </c>
      <c r="F12244" t="s">
        <v>4338</v>
      </c>
      <c r="G12244" s="4"/>
      <c r="H12244" s="4"/>
      <c r="I12244" s="4"/>
      <c r="J12244" s="4"/>
      <c r="K12244" s="4">
        <v>-1164078.99035288</v>
      </c>
      <c r="L12244" s="4">
        <v>53030092.737661101</v>
      </c>
      <c r="M12244" s="4">
        <v>26844425.406518999</v>
      </c>
      <c r="N12244" s="3">
        <v>-1.8830380449475E-2</v>
      </c>
      <c r="O12244" s="5">
        <v>0.82959461212158203</v>
      </c>
      <c r="P12244" s="3">
        <v>0.50621116161346436</v>
      </c>
    </row>
    <row r="12245" spans="1:16" x14ac:dyDescent="0.25">
      <c r="A12245" s="1">
        <v>2020</v>
      </c>
      <c r="B12245" t="s">
        <v>868</v>
      </c>
      <c r="C12245" t="s">
        <v>2569</v>
      </c>
      <c r="D12245" t="s">
        <v>3403</v>
      </c>
      <c r="E12245" t="s">
        <v>3469</v>
      </c>
      <c r="F12245" t="s">
        <v>4339</v>
      </c>
      <c r="G12245" s="4"/>
      <c r="H12245" s="4"/>
      <c r="I12245" s="4"/>
      <c r="J12245" s="4"/>
      <c r="K12245" s="4">
        <v>-2725027.9530113302</v>
      </c>
      <c r="L12245" s="4">
        <v>4372701.9863892999</v>
      </c>
      <c r="M12245" s="4">
        <v>389310.21630799398</v>
      </c>
      <c r="N12245" s="3">
        <v>-0.99256865197961397</v>
      </c>
      <c r="P12245" s="3">
        <v>8.903195708990097E-2</v>
      </c>
    </row>
    <row r="12246" spans="1:16" x14ac:dyDescent="0.25">
      <c r="A12246" s="1">
        <v>2021</v>
      </c>
      <c r="B12246" t="s">
        <v>868</v>
      </c>
      <c r="C12246" t="s">
        <v>2569</v>
      </c>
      <c r="D12246" t="s">
        <v>3403</v>
      </c>
      <c r="E12246" t="s">
        <v>3469</v>
      </c>
      <c r="F12246" t="s">
        <v>4339</v>
      </c>
      <c r="G12246" s="4"/>
      <c r="H12246" s="4"/>
      <c r="I12246" s="4"/>
      <c r="J12246" s="4"/>
      <c r="K12246" s="4">
        <v>-4919621.5012484202</v>
      </c>
      <c r="L12246" s="4">
        <v>18146836.971110199</v>
      </c>
      <c r="M12246" s="4">
        <v>913572.86925747397</v>
      </c>
      <c r="N12246" s="3">
        <v>-0.42971491489467001</v>
      </c>
      <c r="O12246" s="5">
        <v>4.2661647796630859</v>
      </c>
      <c r="P12246" s="3">
        <v>5.0343368202447891E-2</v>
      </c>
    </row>
    <row r="12247" spans="1:16" x14ac:dyDescent="0.25">
      <c r="A12247" s="1">
        <v>2022</v>
      </c>
      <c r="B12247" t="s">
        <v>868</v>
      </c>
      <c r="C12247" t="s">
        <v>2569</v>
      </c>
      <c r="D12247" t="s">
        <v>3403</v>
      </c>
      <c r="E12247" t="s">
        <v>3469</v>
      </c>
      <c r="F12247" t="s">
        <v>4339</v>
      </c>
      <c r="G12247" s="4"/>
      <c r="H12247" s="4"/>
      <c r="I12247" s="4"/>
      <c r="J12247" s="4"/>
      <c r="K12247" s="4">
        <v>-10358513.3913476</v>
      </c>
      <c r="L12247" s="4">
        <v>19046691.3261609</v>
      </c>
      <c r="M12247" s="4">
        <v>1188715.52098932</v>
      </c>
      <c r="N12247" s="3">
        <v>-0.57951972119200101</v>
      </c>
      <c r="O12247" s="5">
        <v>1.1760798692703247</v>
      </c>
      <c r="P12247" s="3">
        <v>6.2410604208707809E-2</v>
      </c>
    </row>
    <row r="12248" spans="1:16" x14ac:dyDescent="0.25">
      <c r="A12248" s="1">
        <v>2023</v>
      </c>
      <c r="B12248" t="s">
        <v>868</v>
      </c>
      <c r="C12248" t="s">
        <v>2569</v>
      </c>
      <c r="D12248" t="s">
        <v>3403</v>
      </c>
      <c r="E12248" t="s">
        <v>3469</v>
      </c>
      <c r="F12248" t="s">
        <v>4339</v>
      </c>
      <c r="G12248" s="4"/>
      <c r="H12248" s="4"/>
      <c r="I12248" s="4"/>
      <c r="J12248" s="4"/>
      <c r="K12248" s="4">
        <v>-5307327.2672732696</v>
      </c>
      <c r="L12248" s="4">
        <v>15701713.8286171</v>
      </c>
      <c r="M12248" s="4">
        <v>572551.41152551398</v>
      </c>
      <c r="N12248" s="3">
        <v>-0.31128140863883802</v>
      </c>
      <c r="O12248" s="5">
        <v>1.3006384372711182</v>
      </c>
      <c r="P12248" s="3">
        <v>3.6464262753725052E-2</v>
      </c>
    </row>
    <row r="12249" spans="1:16" x14ac:dyDescent="0.25">
      <c r="A12249" s="1">
        <v>2024</v>
      </c>
      <c r="B12249" t="s">
        <v>868</v>
      </c>
      <c r="C12249" t="s">
        <v>2569</v>
      </c>
      <c r="D12249" t="s">
        <v>3403</v>
      </c>
      <c r="E12249" t="s">
        <v>3469</v>
      </c>
      <c r="F12249" t="s">
        <v>4339</v>
      </c>
      <c r="G12249" s="4"/>
      <c r="H12249" s="4"/>
      <c r="I12249" s="4"/>
      <c r="J12249" s="4"/>
      <c r="K12249" s="4">
        <v>-3295931.8101511402</v>
      </c>
      <c r="L12249" s="4">
        <v>14829446.040815201</v>
      </c>
      <c r="M12249" s="4">
        <v>430821.438333789</v>
      </c>
      <c r="N12249" s="3">
        <v>-0.21588981384079201</v>
      </c>
      <c r="O12249" s="5">
        <v>0.85427635908126831</v>
      </c>
      <c r="P12249" s="3">
        <v>2.9051754623651505E-2</v>
      </c>
    </row>
    <row r="12250" spans="1:16" x14ac:dyDescent="0.25">
      <c r="A12250" s="1">
        <v>2018</v>
      </c>
      <c r="B12250" t="s">
        <v>869</v>
      </c>
      <c r="C12250" t="s">
        <v>2570</v>
      </c>
      <c r="D12250" t="s">
        <v>3411</v>
      </c>
      <c r="E12250" t="s">
        <v>3469</v>
      </c>
      <c r="F12250" t="s">
        <v>4340</v>
      </c>
      <c r="G12250" s="4"/>
      <c r="H12250" s="4"/>
      <c r="I12250" s="4"/>
      <c r="J12250" s="4"/>
      <c r="K12250" s="4">
        <v>-891295.27235582797</v>
      </c>
      <c r="L12250" s="4">
        <v>9971372.8450987805</v>
      </c>
      <c r="M12250" s="4">
        <v>5710239.8981487602</v>
      </c>
      <c r="N12250" s="3">
        <v>-9.2872652820016999E-2</v>
      </c>
      <c r="P12250" s="3">
        <v>0.57266336679458618</v>
      </c>
    </row>
    <row r="12251" spans="1:16" x14ac:dyDescent="0.25">
      <c r="A12251" s="1">
        <v>2019</v>
      </c>
      <c r="B12251" t="s">
        <v>869</v>
      </c>
      <c r="C12251" t="s">
        <v>2570</v>
      </c>
      <c r="D12251" t="s">
        <v>3411</v>
      </c>
      <c r="E12251" t="s">
        <v>3469</v>
      </c>
      <c r="F12251" t="s">
        <v>4340</v>
      </c>
      <c r="G12251" s="4"/>
      <c r="H12251" s="4"/>
      <c r="I12251" s="4"/>
      <c r="J12251" s="4"/>
      <c r="K12251" s="4">
        <v>-2904651.4566514599</v>
      </c>
      <c r="L12251" s="4">
        <v>8143844.8578448603</v>
      </c>
      <c r="M12251" s="4">
        <v>6244523.6925236899</v>
      </c>
      <c r="N12251" s="3">
        <v>-0.33006175940681898</v>
      </c>
      <c r="P12251" s="3">
        <v>0.76677834987640381</v>
      </c>
    </row>
    <row r="12252" spans="1:16" x14ac:dyDescent="0.25">
      <c r="A12252" s="1">
        <v>2020</v>
      </c>
      <c r="B12252" t="s">
        <v>869</v>
      </c>
      <c r="C12252" t="s">
        <v>2570</v>
      </c>
      <c r="D12252" t="s">
        <v>3411</v>
      </c>
      <c r="E12252" t="s">
        <v>3469</v>
      </c>
      <c r="F12252" t="s">
        <v>4340</v>
      </c>
      <c r="G12252" s="4"/>
      <c r="H12252" s="4"/>
      <c r="I12252" s="4"/>
      <c r="J12252" s="4"/>
      <c r="K12252" s="4">
        <v>-8494196.8168077003</v>
      </c>
      <c r="L12252" s="4">
        <v>18344856.6459147</v>
      </c>
      <c r="M12252" s="4">
        <v>24416251.397650599</v>
      </c>
      <c r="N12252" s="3">
        <v>-0.64467733870130495</v>
      </c>
      <c r="P12252" s="3">
        <v>1.3309589624404907</v>
      </c>
    </row>
    <row r="12253" spans="1:16" x14ac:dyDescent="0.25">
      <c r="A12253" s="1">
        <v>2021</v>
      </c>
      <c r="B12253" t="s">
        <v>869</v>
      </c>
      <c r="C12253" t="s">
        <v>2570</v>
      </c>
      <c r="D12253" t="s">
        <v>3411</v>
      </c>
      <c r="E12253" t="s">
        <v>3469</v>
      </c>
      <c r="F12253" t="s">
        <v>4340</v>
      </c>
      <c r="G12253" s="4"/>
      <c r="H12253" s="4"/>
      <c r="I12253" s="4"/>
      <c r="J12253" s="4"/>
      <c r="K12253" s="4">
        <v>-6683122.0148610203</v>
      </c>
      <c r="L12253" s="4">
        <v>73289234.379803404</v>
      </c>
      <c r="M12253" s="4">
        <v>14057279.4277531</v>
      </c>
      <c r="N12253" s="3">
        <v>-0.143386558026878</v>
      </c>
      <c r="O12253" s="5">
        <v>1.9157811403274536</v>
      </c>
      <c r="P12253" s="3">
        <v>0.19180551171302795</v>
      </c>
    </row>
    <row r="12254" spans="1:16" x14ac:dyDescent="0.25">
      <c r="A12254" s="1">
        <v>2022</v>
      </c>
      <c r="B12254" t="s">
        <v>869</v>
      </c>
      <c r="C12254" t="s">
        <v>2570</v>
      </c>
      <c r="D12254" t="s">
        <v>3411</v>
      </c>
      <c r="E12254" t="s">
        <v>3469</v>
      </c>
      <c r="F12254" t="s">
        <v>4340</v>
      </c>
      <c r="G12254" s="4"/>
      <c r="H12254" s="4"/>
      <c r="I12254" s="4"/>
      <c r="J12254" s="4"/>
      <c r="K12254" s="4">
        <v>-2301347.7609777302</v>
      </c>
      <c r="L12254" s="4">
        <v>70837217.663743004</v>
      </c>
      <c r="M12254" s="4">
        <v>16346532.6036699</v>
      </c>
      <c r="N12254" s="3">
        <v>-3.3282705203089999E-2</v>
      </c>
      <c r="O12254" s="5">
        <v>0.72703826427459717</v>
      </c>
      <c r="P12254" s="3">
        <v>0.23076193034648895</v>
      </c>
    </row>
    <row r="12255" spans="1:16" x14ac:dyDescent="0.25">
      <c r="A12255" s="1">
        <v>2023</v>
      </c>
      <c r="B12255" t="s">
        <v>869</v>
      </c>
      <c r="C12255" t="s">
        <v>2570</v>
      </c>
      <c r="D12255" t="s">
        <v>3411</v>
      </c>
      <c r="E12255" t="s">
        <v>3469</v>
      </c>
      <c r="F12255" t="s">
        <v>4340</v>
      </c>
      <c r="G12255" s="4"/>
      <c r="H12255" s="4"/>
      <c r="I12255" s="4"/>
      <c r="J12255" s="4"/>
      <c r="K12255" s="4">
        <v>-1029543.71229544</v>
      </c>
      <c r="L12255" s="4">
        <v>67191538.846115395</v>
      </c>
      <c r="M12255" s="4">
        <v>15781407.192614101</v>
      </c>
      <c r="N12255" s="3">
        <v>-1.5183134523799E-2</v>
      </c>
      <c r="O12255" s="5">
        <v>0.82368683815002441</v>
      </c>
      <c r="P12255" s="3">
        <v>0.23487193882465363</v>
      </c>
    </row>
    <row r="12256" spans="1:16" x14ac:dyDescent="0.25">
      <c r="A12256" s="1">
        <v>2024</v>
      </c>
      <c r="B12256" t="s">
        <v>869</v>
      </c>
      <c r="C12256" t="s">
        <v>2570</v>
      </c>
      <c r="D12256" t="s">
        <v>3411</v>
      </c>
      <c r="E12256" t="s">
        <v>3469</v>
      </c>
      <c r="F12256" t="s">
        <v>4340</v>
      </c>
      <c r="G12256" s="4"/>
      <c r="H12256" s="4"/>
      <c r="I12256" s="4"/>
      <c r="J12256" s="4"/>
      <c r="K12256" s="4">
        <v>-89201.496069816596</v>
      </c>
      <c r="L12256" s="4">
        <v>62095897.808564402</v>
      </c>
      <c r="M12256" s="4">
        <v>11485133.9729187</v>
      </c>
      <c r="N12256" s="3">
        <v>-1.3797890857140001E-3</v>
      </c>
      <c r="O12256" s="5">
        <v>0.94722080230712891</v>
      </c>
      <c r="P12256" s="3">
        <v>0.18495801091194153</v>
      </c>
    </row>
    <row r="12257" spans="1:16" x14ac:dyDescent="0.25">
      <c r="A12257" s="1">
        <v>2020</v>
      </c>
      <c r="B12257" t="s">
        <v>870</v>
      </c>
      <c r="C12257" t="s">
        <v>2571</v>
      </c>
      <c r="D12257" t="s">
        <v>3445</v>
      </c>
      <c r="E12257" t="s">
        <v>3469</v>
      </c>
      <c r="F12257" t="s">
        <v>4341</v>
      </c>
      <c r="G12257" s="4"/>
      <c r="H12257" s="4"/>
      <c r="I12257" s="4"/>
      <c r="J12257" s="4"/>
      <c r="K12257" s="4">
        <v>-2249000</v>
      </c>
      <c r="L12257" s="4">
        <v>5216000</v>
      </c>
      <c r="M12257" s="4">
        <v>894000</v>
      </c>
      <c r="N12257" s="3">
        <v>-0.741510056050115</v>
      </c>
      <c r="O12257" s="5">
        <v>0.17304599285125732</v>
      </c>
      <c r="P12257" s="3">
        <v>0.17139570415019989</v>
      </c>
    </row>
    <row r="12258" spans="1:16" x14ac:dyDescent="0.25">
      <c r="A12258" s="1">
        <v>2021</v>
      </c>
      <c r="B12258" t="s">
        <v>870</v>
      </c>
      <c r="C12258" t="s">
        <v>2571</v>
      </c>
      <c r="D12258" t="s">
        <v>3445</v>
      </c>
      <c r="E12258" t="s">
        <v>3469</v>
      </c>
      <c r="F12258" t="s">
        <v>4341</v>
      </c>
      <c r="G12258" s="4"/>
      <c r="H12258" s="4"/>
      <c r="I12258" s="4"/>
      <c r="J12258" s="4"/>
      <c r="K12258" s="4">
        <v>-4733000</v>
      </c>
      <c r="L12258" s="4">
        <v>4740000</v>
      </c>
      <c r="M12258" s="4">
        <v>865000</v>
      </c>
      <c r="N12258" s="3">
        <v>-0.95078344716753704</v>
      </c>
      <c r="O12258" s="5">
        <v>0.18444402515888214</v>
      </c>
      <c r="P12258" s="3">
        <v>0.18248945474624634</v>
      </c>
    </row>
    <row r="12259" spans="1:16" x14ac:dyDescent="0.25">
      <c r="A12259" s="1">
        <v>2022</v>
      </c>
      <c r="B12259" t="s">
        <v>870</v>
      </c>
      <c r="C12259" t="s">
        <v>2571</v>
      </c>
      <c r="D12259" t="s">
        <v>3445</v>
      </c>
      <c r="E12259" t="s">
        <v>3469</v>
      </c>
      <c r="F12259" t="s">
        <v>4341</v>
      </c>
      <c r="G12259" s="4"/>
      <c r="H12259" s="4"/>
      <c r="I12259" s="4"/>
      <c r="J12259" s="4"/>
      <c r="K12259" s="4">
        <v>-4344000</v>
      </c>
      <c r="L12259" s="4">
        <v>3029000</v>
      </c>
      <c r="M12259" s="4">
        <v>954000</v>
      </c>
      <c r="N12259" s="3">
        <v>-1.1182906422963099</v>
      </c>
      <c r="O12259" s="5">
        <v>0.31695696711540222</v>
      </c>
      <c r="P12259" s="3">
        <v>0.3149554431438446</v>
      </c>
    </row>
    <row r="12260" spans="1:16" x14ac:dyDescent="0.25">
      <c r="A12260" s="1">
        <v>2023</v>
      </c>
      <c r="B12260" t="s">
        <v>870</v>
      </c>
      <c r="C12260" t="s">
        <v>2571</v>
      </c>
      <c r="D12260" t="s">
        <v>3445</v>
      </c>
      <c r="E12260" t="s">
        <v>3469</v>
      </c>
      <c r="F12260" t="s">
        <v>4341</v>
      </c>
      <c r="G12260" s="4"/>
      <c r="H12260" s="4"/>
      <c r="I12260" s="4"/>
      <c r="J12260" s="4"/>
      <c r="K12260" s="4">
        <v>-3071000</v>
      </c>
      <c r="L12260" s="4">
        <v>936000</v>
      </c>
      <c r="M12260" s="4">
        <v>1113000</v>
      </c>
      <c r="N12260" s="3">
        <v>-1.5490542244640599</v>
      </c>
      <c r="O12260" s="5">
        <v>1.1916615962982178</v>
      </c>
      <c r="P12260" s="3">
        <v>1.1891025304794312</v>
      </c>
    </row>
    <row r="12261" spans="1:16" x14ac:dyDescent="0.25">
      <c r="A12261" s="1">
        <v>2024</v>
      </c>
      <c r="B12261" t="s">
        <v>870</v>
      </c>
      <c r="C12261" t="s">
        <v>2571</v>
      </c>
      <c r="D12261" t="s">
        <v>3445</v>
      </c>
      <c r="E12261" t="s">
        <v>3469</v>
      </c>
      <c r="F12261" t="s">
        <v>4341</v>
      </c>
      <c r="G12261" s="4"/>
      <c r="H12261" s="4"/>
      <c r="I12261" s="4"/>
      <c r="J12261" s="4"/>
      <c r="K12261" s="4">
        <v>-2832000</v>
      </c>
      <c r="L12261" s="4">
        <v>709000</v>
      </c>
      <c r="M12261" s="4">
        <v>1412000</v>
      </c>
      <c r="N12261" s="3">
        <v>-3.4431610942249198</v>
      </c>
      <c r="O12261" s="5">
        <v>7.0663480758666992</v>
      </c>
      <c r="P12261" s="3">
        <v>1.99153733253479</v>
      </c>
    </row>
    <row r="12262" spans="1:16" x14ac:dyDescent="0.25">
      <c r="A12262" s="1">
        <v>2018</v>
      </c>
      <c r="B12262" t="s">
        <v>871</v>
      </c>
      <c r="C12262" t="s">
        <v>2572</v>
      </c>
      <c r="D12262" t="s">
        <v>3461</v>
      </c>
      <c r="E12262" t="s">
        <v>3469</v>
      </c>
      <c r="F12262" t="s">
        <v>4342</v>
      </c>
      <c r="G12262" s="4"/>
      <c r="H12262" s="4"/>
      <c r="I12262" s="4"/>
      <c r="J12262" s="4"/>
      <c r="K12262" s="4">
        <v>-1242556.2586110099</v>
      </c>
      <c r="L12262" s="4">
        <v>1274183.54850232</v>
      </c>
      <c r="M12262" s="4">
        <v>1102663.67301118</v>
      </c>
      <c r="N12262" s="3">
        <v>-0.935100332128314</v>
      </c>
      <c r="P12262" s="3">
        <v>0.86538839340209961</v>
      </c>
    </row>
    <row r="12263" spans="1:16" x14ac:dyDescent="0.25">
      <c r="A12263" s="1">
        <v>2019</v>
      </c>
      <c r="B12263" t="s">
        <v>871</v>
      </c>
      <c r="C12263" t="s">
        <v>2572</v>
      </c>
      <c r="D12263" t="s">
        <v>3461</v>
      </c>
      <c r="E12263" t="s">
        <v>3469</v>
      </c>
      <c r="F12263" t="s">
        <v>4342</v>
      </c>
      <c r="G12263" s="4"/>
      <c r="H12263" s="4"/>
      <c r="I12263" s="4"/>
      <c r="J12263" s="4"/>
      <c r="K12263" s="4">
        <v>-1063217.9793158299</v>
      </c>
      <c r="L12263" s="4">
        <v>3131123.0442853398</v>
      </c>
      <c r="M12263" s="4">
        <v>3297935.5608591898</v>
      </c>
      <c r="N12263" s="3">
        <v>-0.477266315507544</v>
      </c>
      <c r="P12263" s="3">
        <v>1.0532755851745605</v>
      </c>
    </row>
    <row r="12264" spans="1:16" x14ac:dyDescent="0.25">
      <c r="A12264" s="1">
        <v>2020</v>
      </c>
      <c r="B12264" t="s">
        <v>871</v>
      </c>
      <c r="C12264" t="s">
        <v>2572</v>
      </c>
      <c r="D12264" t="s">
        <v>3461</v>
      </c>
      <c r="E12264" t="s">
        <v>3469</v>
      </c>
      <c r="F12264" t="s">
        <v>4342</v>
      </c>
      <c r="G12264" s="4"/>
      <c r="H12264" s="4"/>
      <c r="I12264" s="4"/>
      <c r="J12264" s="4"/>
      <c r="K12264" s="4">
        <v>-5664798.9389775395</v>
      </c>
      <c r="L12264" s="4">
        <v>6993629.7633208903</v>
      </c>
      <c r="M12264" s="4">
        <v>134103.12153902999</v>
      </c>
      <c r="N12264" s="3">
        <v>-1.10830097383455</v>
      </c>
      <c r="O12264" s="5">
        <v>4.1710844039916992</v>
      </c>
      <c r="P12264" s="3">
        <v>1.9175039604306221E-2</v>
      </c>
    </row>
    <row r="12265" spans="1:16" x14ac:dyDescent="0.25">
      <c r="A12265" s="1">
        <v>2021</v>
      </c>
      <c r="B12265" t="s">
        <v>871</v>
      </c>
      <c r="C12265" t="s">
        <v>2572</v>
      </c>
      <c r="D12265" t="s">
        <v>3461</v>
      </c>
      <c r="E12265" t="s">
        <v>3469</v>
      </c>
      <c r="F12265" t="s">
        <v>4342</v>
      </c>
      <c r="G12265" s="4"/>
      <c r="H12265" s="4"/>
      <c r="I12265" s="4"/>
      <c r="J12265" s="4"/>
      <c r="K12265" s="4">
        <v>-5939618.4806872802</v>
      </c>
      <c r="L12265" s="4">
        <v>3389717.9192315498</v>
      </c>
      <c r="M12265" s="4">
        <v>1295424.47405804</v>
      </c>
      <c r="N12265" s="3">
        <v>-1.15223489034296</v>
      </c>
      <c r="O12265" s="5">
        <v>7.2202277183532715</v>
      </c>
      <c r="P12265" s="3">
        <v>0.38216289877891541</v>
      </c>
    </row>
    <row r="12266" spans="1:16" x14ac:dyDescent="0.25">
      <c r="A12266" s="1">
        <v>2022</v>
      </c>
      <c r="B12266" t="s">
        <v>871</v>
      </c>
      <c r="C12266" t="s">
        <v>2572</v>
      </c>
      <c r="D12266" t="s">
        <v>3461</v>
      </c>
      <c r="E12266" t="s">
        <v>3469</v>
      </c>
      <c r="F12266" t="s">
        <v>4342</v>
      </c>
      <c r="G12266" s="4"/>
      <c r="H12266" s="4"/>
      <c r="I12266" s="4"/>
      <c r="J12266" s="4"/>
      <c r="K12266" s="4">
        <v>-3940829.8554406301</v>
      </c>
      <c r="L12266" s="4">
        <v>2269509.4659166499</v>
      </c>
      <c r="M12266" s="4">
        <v>1449872.3764591999</v>
      </c>
      <c r="N12266" s="3">
        <v>-1.48698511959102</v>
      </c>
      <c r="O12266" s="5">
        <v>3.3158669471740723</v>
      </c>
      <c r="P12266" s="3">
        <v>0.63884836435317993</v>
      </c>
    </row>
    <row r="12267" spans="1:16" x14ac:dyDescent="0.25">
      <c r="A12267" s="1">
        <v>2023</v>
      </c>
      <c r="B12267" t="s">
        <v>871</v>
      </c>
      <c r="C12267" t="s">
        <v>2572</v>
      </c>
      <c r="D12267" t="s">
        <v>3461</v>
      </c>
      <c r="E12267" t="s">
        <v>3469</v>
      </c>
      <c r="F12267" t="s">
        <v>4342</v>
      </c>
      <c r="G12267" s="4"/>
      <c r="H12267" s="4"/>
      <c r="I12267" s="4"/>
      <c r="J12267" s="4"/>
      <c r="K12267" s="4">
        <v>-1458317.7403546299</v>
      </c>
      <c r="L12267" s="4">
        <v>1642140.50228485</v>
      </c>
      <c r="M12267" s="4">
        <v>1109721.1084380299</v>
      </c>
      <c r="N12267" s="3">
        <v>-0.72369346959040803</v>
      </c>
      <c r="O12267" s="5">
        <v>5.377932071685791</v>
      </c>
      <c r="P12267" s="3">
        <v>0.67577719688415527</v>
      </c>
    </row>
    <row r="12268" spans="1:16" x14ac:dyDescent="0.25">
      <c r="A12268" s="1">
        <v>2024</v>
      </c>
      <c r="B12268" t="s">
        <v>871</v>
      </c>
      <c r="C12268" t="s">
        <v>2572</v>
      </c>
      <c r="D12268" t="s">
        <v>3461</v>
      </c>
      <c r="E12268" t="s">
        <v>3469</v>
      </c>
      <c r="F12268" t="s">
        <v>4342</v>
      </c>
      <c r="G12268" s="4"/>
      <c r="H12268" s="4"/>
      <c r="I12268" s="4"/>
      <c r="J12268" s="4"/>
      <c r="K12268" s="4">
        <v>-1815597.39772301</v>
      </c>
      <c r="L12268" s="4">
        <v>15231282.372075601</v>
      </c>
      <c r="M12268" s="4">
        <v>1553066.43312899</v>
      </c>
      <c r="N12268" s="3">
        <v>-0.21556133835732999</v>
      </c>
      <c r="O12268" s="5">
        <v>1.2819567918777466</v>
      </c>
      <c r="P12268" s="3">
        <v>0.10196557641029358</v>
      </c>
    </row>
    <row r="12269" spans="1:16" x14ac:dyDescent="0.25">
      <c r="A12269" s="1">
        <v>2018</v>
      </c>
      <c r="B12269" t="s">
        <v>872</v>
      </c>
      <c r="C12269" t="s">
        <v>2573</v>
      </c>
      <c r="D12269" t="s">
        <v>3403</v>
      </c>
      <c r="E12269" t="s">
        <v>3469</v>
      </c>
      <c r="F12269" t="s">
        <v>4343</v>
      </c>
      <c r="G12269" s="4"/>
      <c r="H12269" s="4"/>
      <c r="I12269" s="4"/>
      <c r="J12269" s="4"/>
      <c r="K12269" s="4">
        <v>-560214.71268256905</v>
      </c>
      <c r="L12269" s="4">
        <v>189532.93294986701</v>
      </c>
      <c r="M12269" s="4">
        <v>193084.92640839101</v>
      </c>
      <c r="N12269" s="3">
        <v>-4.3443772685529396</v>
      </c>
      <c r="P12269" s="3">
        <v>1.0187407732009888</v>
      </c>
    </row>
    <row r="12270" spans="1:16" x14ac:dyDescent="0.25">
      <c r="A12270" s="1">
        <v>2019</v>
      </c>
      <c r="B12270" t="s">
        <v>872</v>
      </c>
      <c r="C12270" t="s">
        <v>2573</v>
      </c>
      <c r="D12270" t="s">
        <v>3403</v>
      </c>
      <c r="E12270" t="s">
        <v>3469</v>
      </c>
      <c r="F12270" t="s">
        <v>4343</v>
      </c>
      <c r="G12270" s="4"/>
      <c r="H12270" s="4"/>
      <c r="I12270" s="4"/>
      <c r="J12270" s="4"/>
      <c r="K12270" s="4">
        <v>-174488.520676824</v>
      </c>
      <c r="L12270" s="4">
        <v>340786.35119005799</v>
      </c>
      <c r="M12270" s="4">
        <v>112500.877624096</v>
      </c>
      <c r="N12270" s="3">
        <v>-0.658986743315643</v>
      </c>
      <c r="P12270" s="3">
        <v>0.33012142777442932</v>
      </c>
    </row>
    <row r="12271" spans="1:16" x14ac:dyDescent="0.25">
      <c r="A12271" s="1">
        <v>2020</v>
      </c>
      <c r="B12271" t="s">
        <v>872</v>
      </c>
      <c r="C12271" t="s">
        <v>2573</v>
      </c>
      <c r="D12271" t="s">
        <v>3403</v>
      </c>
      <c r="E12271" t="s">
        <v>3469</v>
      </c>
      <c r="F12271" t="s">
        <v>4343</v>
      </c>
      <c r="G12271" s="4"/>
      <c r="H12271" s="4"/>
      <c r="I12271" s="4"/>
      <c r="J12271" s="4"/>
      <c r="K12271" s="4">
        <v>-1092674.51970055</v>
      </c>
      <c r="L12271" s="4">
        <v>8597771.0412322693</v>
      </c>
      <c r="M12271" s="4">
        <v>490799.486039193</v>
      </c>
      <c r="N12271" s="3">
        <v>-0.24359538527945701</v>
      </c>
      <c r="O12271" s="5">
        <v>3.7964797019958496</v>
      </c>
      <c r="P12271" s="3">
        <v>5.7084504514932632E-2</v>
      </c>
    </row>
    <row r="12272" spans="1:16" x14ac:dyDescent="0.25">
      <c r="A12272" s="1">
        <v>2021</v>
      </c>
      <c r="B12272" t="s">
        <v>872</v>
      </c>
      <c r="C12272" t="s">
        <v>2573</v>
      </c>
      <c r="D12272" t="s">
        <v>3403</v>
      </c>
      <c r="E12272" t="s">
        <v>3469</v>
      </c>
      <c r="F12272" t="s">
        <v>4343</v>
      </c>
      <c r="G12272" s="4"/>
      <c r="H12272" s="4"/>
      <c r="I12272" s="4"/>
      <c r="J12272" s="4"/>
      <c r="K12272" s="4">
        <v>-955707.45094053296</v>
      </c>
      <c r="L12272" s="4">
        <v>10368244.7492032</v>
      </c>
      <c r="M12272" s="4">
        <v>460259.47248822101</v>
      </c>
      <c r="N12272" s="3">
        <v>-0.103425869324845</v>
      </c>
      <c r="O12272" s="5">
        <v>1.7008342742919922</v>
      </c>
      <c r="P12272" s="3">
        <v>4.4391263276338577E-2</v>
      </c>
    </row>
    <row r="12273" spans="1:16" x14ac:dyDescent="0.25">
      <c r="A12273" s="1">
        <v>2022</v>
      </c>
      <c r="B12273" t="s">
        <v>872</v>
      </c>
      <c r="C12273" t="s">
        <v>2573</v>
      </c>
      <c r="D12273" t="s">
        <v>3403</v>
      </c>
      <c r="E12273" t="s">
        <v>3469</v>
      </c>
      <c r="F12273" t="s">
        <v>4343</v>
      </c>
      <c r="G12273" s="4"/>
      <c r="H12273" s="4"/>
      <c r="I12273" s="4"/>
      <c r="J12273" s="4"/>
      <c r="K12273" s="4">
        <v>-1158679.0935971299</v>
      </c>
      <c r="L12273" s="4">
        <v>11468553.870471099</v>
      </c>
      <c r="M12273" s="4">
        <v>328499.50265026098</v>
      </c>
      <c r="N12273" s="3">
        <v>-0.109317421594299</v>
      </c>
      <c r="O12273" s="5">
        <v>1.296302318572998</v>
      </c>
      <c r="P12273" s="3">
        <v>2.8643498197197914E-2</v>
      </c>
    </row>
    <row r="12274" spans="1:16" x14ac:dyDescent="0.25">
      <c r="A12274" s="1">
        <v>2023</v>
      </c>
      <c r="B12274" t="s">
        <v>872</v>
      </c>
      <c r="C12274" t="s">
        <v>2573</v>
      </c>
      <c r="D12274" t="s">
        <v>3403</v>
      </c>
      <c r="E12274" t="s">
        <v>3469</v>
      </c>
      <c r="F12274" t="s">
        <v>4343</v>
      </c>
      <c r="G12274" s="4"/>
      <c r="H12274" s="4"/>
      <c r="I12274" s="4"/>
      <c r="J12274" s="4"/>
      <c r="K12274" s="4">
        <v>-1341901.8952214301</v>
      </c>
      <c r="L12274" s="4">
        <v>13118411.5007185</v>
      </c>
      <c r="M12274" s="4">
        <v>335074.87588785298</v>
      </c>
      <c r="N12274" s="3">
        <v>-0.109178094901144</v>
      </c>
      <c r="O12274" s="5">
        <v>0.58664184808731079</v>
      </c>
      <c r="P12274" s="3">
        <v>2.5542335584759712E-2</v>
      </c>
    </row>
    <row r="12275" spans="1:16" x14ac:dyDescent="0.25">
      <c r="A12275" s="1">
        <v>2024</v>
      </c>
      <c r="B12275" t="s">
        <v>872</v>
      </c>
      <c r="C12275" t="s">
        <v>2573</v>
      </c>
      <c r="D12275" t="s">
        <v>3403</v>
      </c>
      <c r="E12275" t="s">
        <v>3469</v>
      </c>
      <c r="F12275" t="s">
        <v>4343</v>
      </c>
      <c r="G12275" s="4"/>
      <c r="H12275" s="4"/>
      <c r="I12275" s="4"/>
      <c r="J12275" s="4"/>
      <c r="K12275" s="4">
        <v>-488468.65352133597</v>
      </c>
      <c r="L12275" s="4">
        <v>8812580.0444227196</v>
      </c>
      <c r="M12275" s="4">
        <v>99454.305848579199</v>
      </c>
      <c r="N12275" s="3">
        <v>-4.7124682687165999E-2</v>
      </c>
      <c r="O12275" s="5">
        <v>1.0105416774749756</v>
      </c>
      <c r="P12275" s="3">
        <v>1.1285492219030857E-2</v>
      </c>
    </row>
    <row r="12276" spans="1:16" x14ac:dyDescent="0.25">
      <c r="A12276" s="1">
        <v>2019</v>
      </c>
      <c r="B12276" t="s">
        <v>874</v>
      </c>
      <c r="C12276" t="s">
        <v>2575</v>
      </c>
      <c r="D12276" t="s">
        <v>3403</v>
      </c>
      <c r="E12276" t="s">
        <v>3469</v>
      </c>
      <c r="F12276" t="s">
        <v>4345</v>
      </c>
      <c r="G12276" s="4"/>
      <c r="H12276" s="4"/>
      <c r="I12276" s="4"/>
      <c r="J12276" s="4"/>
      <c r="K12276" s="4">
        <v>-1001885.57388557</v>
      </c>
      <c r="L12276" s="4">
        <v>4757503.6855036803</v>
      </c>
      <c r="M12276" s="4">
        <v>15468817.8308178</v>
      </c>
      <c r="N12276" s="3">
        <v>-0.209804641032381</v>
      </c>
      <c r="P12276" s="3">
        <v>3.2514567375183105</v>
      </c>
    </row>
    <row r="12277" spans="1:16" x14ac:dyDescent="0.25">
      <c r="A12277" s="1">
        <v>2020</v>
      </c>
      <c r="B12277" t="s">
        <v>874</v>
      </c>
      <c r="C12277" t="s">
        <v>2575</v>
      </c>
      <c r="D12277" t="s">
        <v>3403</v>
      </c>
      <c r="E12277" t="s">
        <v>3469</v>
      </c>
      <c r="F12277" t="s">
        <v>4345</v>
      </c>
      <c r="G12277" s="4"/>
      <c r="H12277" s="4"/>
      <c r="I12277" s="4"/>
      <c r="J12277" s="4"/>
      <c r="K12277" s="4">
        <v>-1530423.2292975199</v>
      </c>
      <c r="L12277" s="4">
        <v>5437057.4106538901</v>
      </c>
      <c r="M12277" s="4">
        <v>20346599.3953867</v>
      </c>
      <c r="N12277" s="3">
        <v>-0.30261749229712798</v>
      </c>
      <c r="P12277" s="3">
        <v>3.7422080039978027</v>
      </c>
    </row>
    <row r="12278" spans="1:16" x14ac:dyDescent="0.25">
      <c r="A12278" s="1">
        <v>2021</v>
      </c>
      <c r="B12278" t="s">
        <v>874</v>
      </c>
      <c r="C12278" t="s">
        <v>2575</v>
      </c>
      <c r="D12278" t="s">
        <v>3403</v>
      </c>
      <c r="E12278" t="s">
        <v>3469</v>
      </c>
      <c r="F12278" t="s">
        <v>4345</v>
      </c>
      <c r="G12278" s="4"/>
      <c r="H12278" s="4"/>
      <c r="I12278" s="4"/>
      <c r="J12278" s="4"/>
      <c r="K12278" s="4">
        <v>-6869216.2346572299</v>
      </c>
      <c r="L12278" s="4">
        <v>19303434.081383198</v>
      </c>
      <c r="M12278" s="4">
        <v>17705987.148437802</v>
      </c>
      <c r="N12278" s="3">
        <v>-0.54495952273625803</v>
      </c>
      <c r="O12278" s="5">
        <v>2.154263973236084</v>
      </c>
      <c r="P12278" s="3">
        <v>0.91724544763565063</v>
      </c>
    </row>
    <row r="12279" spans="1:16" x14ac:dyDescent="0.25">
      <c r="A12279" s="1">
        <v>2022</v>
      </c>
      <c r="B12279" t="s">
        <v>874</v>
      </c>
      <c r="C12279" t="s">
        <v>2575</v>
      </c>
      <c r="D12279" t="s">
        <v>3403</v>
      </c>
      <c r="E12279" t="s">
        <v>3469</v>
      </c>
      <c r="F12279" t="s">
        <v>4345</v>
      </c>
      <c r="G12279" s="4"/>
      <c r="H12279" s="4"/>
      <c r="I12279" s="4"/>
      <c r="J12279" s="4"/>
      <c r="K12279" s="4">
        <v>-4080632.4056118801</v>
      </c>
      <c r="L12279" s="4">
        <v>22507597.976633299</v>
      </c>
      <c r="M12279" s="4">
        <v>18736130.7597287</v>
      </c>
      <c r="N12279" s="3">
        <v>-0.202643384371476</v>
      </c>
      <c r="O12279" s="5">
        <v>2.1559610366821289</v>
      </c>
      <c r="P12279" s="3">
        <v>0.83243584632873535</v>
      </c>
    </row>
    <row r="12280" spans="1:16" x14ac:dyDescent="0.25">
      <c r="A12280" s="1">
        <v>2023</v>
      </c>
      <c r="B12280" t="s">
        <v>874</v>
      </c>
      <c r="C12280" t="s">
        <v>2575</v>
      </c>
      <c r="D12280" t="s">
        <v>3403</v>
      </c>
      <c r="E12280" t="s">
        <v>3469</v>
      </c>
      <c r="F12280" t="s">
        <v>4345</v>
      </c>
      <c r="G12280" s="4"/>
      <c r="H12280" s="4"/>
      <c r="I12280" s="4"/>
      <c r="J12280" s="4"/>
      <c r="K12280" s="4">
        <v>-983375.66243375698</v>
      </c>
      <c r="L12280" s="4">
        <v>28899429.3903943</v>
      </c>
      <c r="M12280" s="4">
        <v>22366422.691064201</v>
      </c>
      <c r="N12280" s="3">
        <v>-3.8837406483028997E-2</v>
      </c>
      <c r="O12280" s="5">
        <v>1.9081871509552002</v>
      </c>
      <c r="P12280" s="3">
        <v>0.77393996715545654</v>
      </c>
    </row>
    <row r="12281" spans="1:16" x14ac:dyDescent="0.25">
      <c r="A12281" s="1">
        <v>2024</v>
      </c>
      <c r="B12281" t="s">
        <v>874</v>
      </c>
      <c r="C12281" t="s">
        <v>2575</v>
      </c>
      <c r="D12281" t="s">
        <v>3403</v>
      </c>
      <c r="E12281" t="s">
        <v>3469</v>
      </c>
      <c r="F12281" t="s">
        <v>4345</v>
      </c>
      <c r="G12281" s="4"/>
      <c r="H12281" s="4"/>
      <c r="I12281" s="4"/>
      <c r="J12281" s="4"/>
      <c r="K12281" s="4">
        <v>-8447766.2290906906</v>
      </c>
      <c r="L12281" s="4">
        <v>24420232.277506299</v>
      </c>
      <c r="M12281" s="4">
        <v>20439715.1867087</v>
      </c>
      <c r="N12281" s="3">
        <v>-0.31684727328676099</v>
      </c>
      <c r="O12281" s="5">
        <v>1.3746472597122192</v>
      </c>
      <c r="P12281" s="3">
        <v>0.83699923753738403</v>
      </c>
    </row>
    <row r="12282" spans="1:16" x14ac:dyDescent="0.25">
      <c r="A12282" s="1">
        <v>2018</v>
      </c>
      <c r="B12282" t="s">
        <v>875</v>
      </c>
      <c r="C12282" t="s">
        <v>2576</v>
      </c>
      <c r="D12282" t="s">
        <v>3412</v>
      </c>
      <c r="E12282" t="s">
        <v>3469</v>
      </c>
      <c r="F12282" t="s">
        <v>4346</v>
      </c>
      <c r="G12282" s="4"/>
      <c r="H12282" s="4"/>
      <c r="I12282" s="4"/>
      <c r="J12282" s="4"/>
      <c r="K12282" s="4">
        <v>6412188.8392956303</v>
      </c>
      <c r="L12282" s="4">
        <v>30580517.250312701</v>
      </c>
      <c r="M12282" s="4">
        <v>23083985.0776098</v>
      </c>
      <c r="N12282" s="3">
        <v>0.27852495321868798</v>
      </c>
      <c r="P12282" s="3">
        <v>0.75485920906066895</v>
      </c>
    </row>
    <row r="12283" spans="1:16" x14ac:dyDescent="0.25">
      <c r="A12283" s="1">
        <v>2019</v>
      </c>
      <c r="B12283" t="s">
        <v>875</v>
      </c>
      <c r="C12283" t="s">
        <v>2576</v>
      </c>
      <c r="D12283" t="s">
        <v>3412</v>
      </c>
      <c r="E12283" t="s">
        <v>3469</v>
      </c>
      <c r="F12283" t="s">
        <v>4346</v>
      </c>
      <c r="G12283" s="4"/>
      <c r="H12283" s="4"/>
      <c r="I12283" s="4"/>
      <c r="J12283" s="4"/>
      <c r="K12283" s="4">
        <v>9120606.5286065303</v>
      </c>
      <c r="L12283" s="4">
        <v>58410298.3502983</v>
      </c>
      <c r="M12283" s="4">
        <v>45740540.540540501</v>
      </c>
      <c r="N12283" s="3">
        <v>0.20867912170149999</v>
      </c>
      <c r="P12283" s="3">
        <v>0.78309035301208496</v>
      </c>
    </row>
    <row r="12284" spans="1:16" x14ac:dyDescent="0.25">
      <c r="A12284" s="1">
        <v>2020</v>
      </c>
      <c r="B12284" t="s">
        <v>875</v>
      </c>
      <c r="C12284" t="s">
        <v>2576</v>
      </c>
      <c r="D12284" t="s">
        <v>3412</v>
      </c>
      <c r="E12284" t="s">
        <v>3469</v>
      </c>
      <c r="F12284" t="s">
        <v>4346</v>
      </c>
      <c r="G12284" s="4"/>
      <c r="H12284" s="4"/>
      <c r="I12284" s="4"/>
      <c r="J12284" s="4"/>
      <c r="K12284" s="4">
        <v>10967243.2119045</v>
      </c>
      <c r="L12284" s="4">
        <v>59826346.230829701</v>
      </c>
      <c r="M12284" s="4">
        <v>45464710.185939297</v>
      </c>
      <c r="N12284" s="3">
        <v>0.18706720474682101</v>
      </c>
      <c r="P12284" s="3">
        <v>0.7599446177482605</v>
      </c>
    </row>
    <row r="12285" spans="1:16" x14ac:dyDescent="0.25">
      <c r="A12285" s="1">
        <v>2021</v>
      </c>
      <c r="B12285" t="s">
        <v>875</v>
      </c>
      <c r="C12285" t="s">
        <v>2576</v>
      </c>
      <c r="D12285" t="s">
        <v>3412</v>
      </c>
      <c r="E12285" t="s">
        <v>3469</v>
      </c>
      <c r="F12285" t="s">
        <v>4346</v>
      </c>
      <c r="G12285" s="4"/>
      <c r="H12285" s="4"/>
      <c r="I12285" s="4"/>
      <c r="J12285" s="4"/>
      <c r="K12285" s="4">
        <v>7409517.9539473196</v>
      </c>
      <c r="L12285" s="4">
        <v>78895395.481708601</v>
      </c>
      <c r="M12285" s="4">
        <v>59461344.0904558</v>
      </c>
      <c r="N12285" s="3">
        <v>0.10299006784713</v>
      </c>
      <c r="O12285" s="5">
        <v>1.6450333595275879</v>
      </c>
      <c r="P12285" s="3">
        <v>0.75367319583892822</v>
      </c>
    </row>
    <row r="12286" spans="1:16" x14ac:dyDescent="0.25">
      <c r="A12286" s="1">
        <v>2022</v>
      </c>
      <c r="B12286" t="s">
        <v>875</v>
      </c>
      <c r="C12286" t="s">
        <v>2576</v>
      </c>
      <c r="D12286" t="s">
        <v>3412</v>
      </c>
      <c r="E12286" t="s">
        <v>3469</v>
      </c>
      <c r="F12286" t="s">
        <v>4346</v>
      </c>
      <c r="G12286" s="4"/>
      <c r="H12286" s="4"/>
      <c r="I12286" s="4"/>
      <c r="J12286" s="4"/>
      <c r="K12286" s="4">
        <v>4682313.48382066</v>
      </c>
      <c r="L12286" s="4">
        <v>94973327.720538005</v>
      </c>
      <c r="M12286" s="4">
        <v>73609970.532824501</v>
      </c>
      <c r="N12286" s="3">
        <v>5.5879264551462998E-2</v>
      </c>
      <c r="O12286" s="5">
        <v>1.4218419790267944</v>
      </c>
      <c r="P12286" s="3">
        <v>0.77505940198898315</v>
      </c>
    </row>
    <row r="12287" spans="1:16" x14ac:dyDescent="0.25">
      <c r="A12287" s="1">
        <v>2023</v>
      </c>
      <c r="B12287" t="s">
        <v>875</v>
      </c>
      <c r="C12287" t="s">
        <v>2576</v>
      </c>
      <c r="D12287" t="s">
        <v>3412</v>
      </c>
      <c r="E12287" t="s">
        <v>3469</v>
      </c>
      <c r="F12287" t="s">
        <v>4346</v>
      </c>
      <c r="G12287" s="4"/>
      <c r="H12287" s="4"/>
      <c r="I12287" s="4"/>
      <c r="J12287" s="4"/>
      <c r="K12287" s="4">
        <v>17361597.173616</v>
      </c>
      <c r="L12287" s="4">
        <v>141607172.616072</v>
      </c>
      <c r="M12287" s="4">
        <v>110901576.50901601</v>
      </c>
      <c r="N12287" s="3">
        <v>0.14880518775620999</v>
      </c>
      <c r="O12287" s="5">
        <v>2.0811939239501953</v>
      </c>
      <c r="P12287" s="3">
        <v>0.78316354751586914</v>
      </c>
    </row>
    <row r="12288" spans="1:16" x14ac:dyDescent="0.25">
      <c r="A12288" s="1">
        <v>2024</v>
      </c>
      <c r="B12288" t="s">
        <v>875</v>
      </c>
      <c r="C12288" t="s">
        <v>2576</v>
      </c>
      <c r="D12288" t="s">
        <v>3412</v>
      </c>
      <c r="E12288" t="s">
        <v>3469</v>
      </c>
      <c r="F12288" t="s">
        <v>4346</v>
      </c>
      <c r="G12288" s="4"/>
      <c r="H12288" s="4"/>
      <c r="I12288" s="4"/>
      <c r="J12288" s="4"/>
      <c r="K12288" s="4">
        <v>17544818.7582087</v>
      </c>
      <c r="L12288" s="4">
        <v>150272346.042815</v>
      </c>
      <c r="M12288" s="4">
        <v>110856506.636976</v>
      </c>
      <c r="N12288" s="3">
        <v>0.12021104081492801</v>
      </c>
      <c r="O12288" s="5">
        <v>2.0930774211883545</v>
      </c>
      <c r="P12288" s="3">
        <v>0.73770397901535034</v>
      </c>
    </row>
    <row r="12289" spans="1:16" x14ac:dyDescent="0.25">
      <c r="A12289" s="1">
        <v>2021</v>
      </c>
      <c r="B12289" t="s">
        <v>876</v>
      </c>
      <c r="C12289" t="s">
        <v>2577</v>
      </c>
      <c r="D12289" t="s">
        <v>3403</v>
      </c>
      <c r="E12289" t="s">
        <v>3469</v>
      </c>
      <c r="F12289" t="s">
        <v>4347</v>
      </c>
      <c r="G12289" s="4"/>
      <c r="H12289" s="4"/>
      <c r="I12289" s="4"/>
      <c r="J12289" s="4"/>
      <c r="K12289" s="4">
        <v>-701181.68389955699</v>
      </c>
      <c r="L12289" s="4">
        <v>6387876.4930381104</v>
      </c>
      <c r="M12289" s="4">
        <v>530334.63548500801</v>
      </c>
      <c r="N12289" s="3">
        <v>-0.211330925700319</v>
      </c>
      <c r="O12289" s="5">
        <v>1.3233793973922729</v>
      </c>
      <c r="P12289" s="3">
        <v>8.3022058010101318E-2</v>
      </c>
    </row>
    <row r="12290" spans="1:16" x14ac:dyDescent="0.25">
      <c r="A12290" s="1">
        <v>2022</v>
      </c>
      <c r="B12290" t="s">
        <v>876</v>
      </c>
      <c r="C12290" t="s">
        <v>2577</v>
      </c>
      <c r="D12290" t="s">
        <v>3403</v>
      </c>
      <c r="E12290" t="s">
        <v>3469</v>
      </c>
      <c r="F12290" t="s">
        <v>4347</v>
      </c>
      <c r="G12290" s="4"/>
      <c r="H12290" s="4"/>
      <c r="I12290" s="4"/>
      <c r="J12290" s="4"/>
      <c r="K12290" s="4">
        <v>-933097.77995541994</v>
      </c>
      <c r="L12290" s="4">
        <v>6563814.0324483998</v>
      </c>
      <c r="M12290" s="4">
        <v>374103.39045042702</v>
      </c>
      <c r="N12290" s="3">
        <v>-0.14997876142769101</v>
      </c>
      <c r="O12290" s="5">
        <v>0.77860772609710693</v>
      </c>
      <c r="P12290" s="3">
        <v>5.6994818150997162E-2</v>
      </c>
    </row>
    <row r="12291" spans="1:16" x14ac:dyDescent="0.25">
      <c r="A12291" s="1">
        <v>2023</v>
      </c>
      <c r="B12291" t="s">
        <v>876</v>
      </c>
      <c r="C12291" t="s">
        <v>2577</v>
      </c>
      <c r="D12291" t="s">
        <v>3403</v>
      </c>
      <c r="E12291" t="s">
        <v>3469</v>
      </c>
      <c r="F12291" t="s">
        <v>4347</v>
      </c>
      <c r="G12291" s="4"/>
      <c r="H12291" s="4"/>
      <c r="I12291" s="4"/>
      <c r="J12291" s="4"/>
      <c r="K12291" s="4">
        <v>-911956.80431956798</v>
      </c>
      <c r="L12291" s="4">
        <v>6064763.5236476399</v>
      </c>
      <c r="M12291" s="4">
        <v>205284.13825284099</v>
      </c>
      <c r="N12291" s="3">
        <v>-0.14702957057211899</v>
      </c>
      <c r="O12291" s="5">
        <v>0.51230692863464355</v>
      </c>
      <c r="P12291" s="3">
        <v>3.3848661929368973E-2</v>
      </c>
    </row>
    <row r="12292" spans="1:16" x14ac:dyDescent="0.25">
      <c r="A12292" s="1">
        <v>2024</v>
      </c>
      <c r="B12292" t="s">
        <v>876</v>
      </c>
      <c r="C12292" t="s">
        <v>2577</v>
      </c>
      <c r="D12292" t="s">
        <v>3403</v>
      </c>
      <c r="E12292" t="s">
        <v>3469</v>
      </c>
      <c r="F12292" t="s">
        <v>4347</v>
      </c>
      <c r="G12292" s="4"/>
      <c r="H12292" s="4"/>
      <c r="I12292" s="4"/>
      <c r="J12292" s="4"/>
      <c r="K12292" s="4">
        <v>-828552.66579106997</v>
      </c>
      <c r="L12292" s="4">
        <v>6240137.2064029695</v>
      </c>
      <c r="M12292" s="4">
        <v>263415.62606255</v>
      </c>
      <c r="N12292" s="3">
        <v>-0.13466061871648599</v>
      </c>
      <c r="O12292" s="5">
        <v>0.33746153116226196</v>
      </c>
      <c r="P12292" s="3">
        <v>4.2213115841150284E-2</v>
      </c>
    </row>
    <row r="12293" spans="1:16" x14ac:dyDescent="0.25">
      <c r="A12293" s="1">
        <v>2020</v>
      </c>
      <c r="B12293" t="s">
        <v>877</v>
      </c>
      <c r="C12293" t="s">
        <v>2578</v>
      </c>
      <c r="D12293" t="s">
        <v>3403</v>
      </c>
      <c r="E12293" t="s">
        <v>3469</v>
      </c>
      <c r="F12293" t="s">
        <v>4348</v>
      </c>
      <c r="G12293" s="4"/>
      <c r="H12293" s="4"/>
      <c r="I12293" s="4"/>
      <c r="J12293" s="4"/>
      <c r="K12293" s="4">
        <v>-850784.40575205197</v>
      </c>
      <c r="L12293" s="4">
        <v>6907985.6275630696</v>
      </c>
      <c r="M12293" s="4">
        <v>275934.63157165801</v>
      </c>
      <c r="N12293" s="3">
        <v>-0.23199014028319301</v>
      </c>
      <c r="O12293" s="5">
        <v>1.0473856925964355</v>
      </c>
      <c r="P12293" s="3">
        <v>3.9944298565387726E-2</v>
      </c>
    </row>
    <row r="12294" spans="1:16" x14ac:dyDescent="0.25">
      <c r="A12294" s="1">
        <v>2021</v>
      </c>
      <c r="B12294" t="s">
        <v>877</v>
      </c>
      <c r="C12294" t="s">
        <v>2578</v>
      </c>
      <c r="D12294" t="s">
        <v>3403</v>
      </c>
      <c r="E12294" t="s">
        <v>3469</v>
      </c>
      <c r="F12294" t="s">
        <v>4348</v>
      </c>
      <c r="G12294" s="4"/>
      <c r="H12294" s="4"/>
      <c r="I12294" s="4"/>
      <c r="J12294" s="4"/>
      <c r="K12294" s="4">
        <v>-739443.59341082198</v>
      </c>
      <c r="L12294" s="4">
        <v>5322874.8157774396</v>
      </c>
      <c r="M12294" s="4">
        <v>119511.256633827</v>
      </c>
      <c r="N12294" s="3">
        <v>-0.124893570933306</v>
      </c>
      <c r="O12294" s="5">
        <v>0.55971890687942505</v>
      </c>
      <c r="P12294" s="3">
        <v>2.2452389821410179E-2</v>
      </c>
    </row>
    <row r="12295" spans="1:16" x14ac:dyDescent="0.25">
      <c r="A12295" s="1">
        <v>2022</v>
      </c>
      <c r="B12295" t="s">
        <v>877</v>
      </c>
      <c r="C12295" t="s">
        <v>2578</v>
      </c>
      <c r="D12295" t="s">
        <v>3403</v>
      </c>
      <c r="E12295" t="s">
        <v>3469</v>
      </c>
      <c r="F12295" t="s">
        <v>4348</v>
      </c>
      <c r="G12295" s="4"/>
      <c r="H12295" s="4"/>
      <c r="I12295" s="4"/>
      <c r="J12295" s="4"/>
      <c r="K12295" s="4">
        <v>-1049308.4794723999</v>
      </c>
      <c r="L12295" s="4">
        <v>3348678.2760359198</v>
      </c>
      <c r="M12295" s="4">
        <v>166462.95766395499</v>
      </c>
      <c r="N12295" s="3">
        <v>-0.251517281428841</v>
      </c>
      <c r="O12295" s="5">
        <v>1.4375585317611694</v>
      </c>
      <c r="P12295" s="3">
        <v>4.9710046499967575E-2</v>
      </c>
    </row>
    <row r="12296" spans="1:16" x14ac:dyDescent="0.25">
      <c r="A12296" s="1">
        <v>2023</v>
      </c>
      <c r="B12296" t="s">
        <v>877</v>
      </c>
      <c r="C12296" t="s">
        <v>2578</v>
      </c>
      <c r="D12296" t="s">
        <v>3403</v>
      </c>
      <c r="E12296" t="s">
        <v>3469</v>
      </c>
      <c r="F12296" t="s">
        <v>4348</v>
      </c>
      <c r="G12296" s="4"/>
      <c r="H12296" s="4"/>
      <c r="I12296" s="4"/>
      <c r="J12296" s="4"/>
      <c r="K12296" s="4">
        <v>-925351.56595820002</v>
      </c>
      <c r="L12296" s="4">
        <v>6128678.92919649</v>
      </c>
      <c r="M12296" s="4">
        <v>32259.624224511899</v>
      </c>
      <c r="N12296" s="3">
        <v>-0.19530683432486601</v>
      </c>
      <c r="O12296" s="5">
        <v>1.0962545871734619</v>
      </c>
      <c r="P12296" s="3">
        <v>5.2637159824371338E-3</v>
      </c>
    </row>
    <row r="12297" spans="1:16" x14ac:dyDescent="0.25">
      <c r="A12297" s="1">
        <v>2024</v>
      </c>
      <c r="B12297" t="s">
        <v>877</v>
      </c>
      <c r="C12297" t="s">
        <v>2578</v>
      </c>
      <c r="D12297" t="s">
        <v>3403</v>
      </c>
      <c r="E12297" t="s">
        <v>3469</v>
      </c>
      <c r="F12297" t="s">
        <v>4348</v>
      </c>
      <c r="G12297" s="4"/>
      <c r="H12297" s="4"/>
      <c r="I12297" s="4"/>
      <c r="J12297" s="4"/>
      <c r="K12297" s="4">
        <v>-410831.59581510699</v>
      </c>
      <c r="L12297" s="4">
        <v>4215319.0330943102</v>
      </c>
      <c r="M12297" s="4">
        <v>65833.4828527059</v>
      </c>
      <c r="N12297" s="3">
        <v>-8.3985962182077004E-2</v>
      </c>
      <c r="O12297" s="5">
        <v>1.0627964735031128</v>
      </c>
      <c r="P12297" s="3">
        <v>1.5617675147950649E-2</v>
      </c>
    </row>
    <row r="12298" spans="1:16" x14ac:dyDescent="0.25">
      <c r="A12298" s="1">
        <v>2018</v>
      </c>
      <c r="B12298" t="s">
        <v>878</v>
      </c>
      <c r="C12298" t="s">
        <v>2579</v>
      </c>
      <c r="D12298" t="s">
        <v>3428</v>
      </c>
      <c r="E12298" t="s">
        <v>3469</v>
      </c>
      <c r="F12298" t="s">
        <v>4349</v>
      </c>
      <c r="G12298" s="4"/>
      <c r="H12298" s="4"/>
      <c r="I12298" s="4"/>
      <c r="J12298" s="4"/>
      <c r="K12298" s="4">
        <v>-1817795.09840931</v>
      </c>
      <c r="L12298" s="4">
        <v>6028484.2967009395</v>
      </c>
      <c r="M12298" s="4">
        <v>2457715.4531121599</v>
      </c>
      <c r="N12298" s="3">
        <v>-0.368396640568524</v>
      </c>
      <c r="P12298" s="3">
        <v>0.40768381953239441</v>
      </c>
    </row>
    <row r="12299" spans="1:16" x14ac:dyDescent="0.25">
      <c r="A12299" s="1">
        <v>2019</v>
      </c>
      <c r="B12299" t="s">
        <v>878</v>
      </c>
      <c r="C12299" t="s">
        <v>2579</v>
      </c>
      <c r="D12299" t="s">
        <v>3428</v>
      </c>
      <c r="E12299" t="s">
        <v>3469</v>
      </c>
      <c r="F12299" t="s">
        <v>4349</v>
      </c>
      <c r="G12299" s="4"/>
      <c r="H12299" s="4"/>
      <c r="I12299" s="4"/>
      <c r="J12299" s="4"/>
      <c r="K12299" s="4">
        <v>-1560499.8244998199</v>
      </c>
      <c r="L12299" s="4">
        <v>5439853.98385398</v>
      </c>
      <c r="M12299" s="4">
        <v>2781347.1393471402</v>
      </c>
      <c r="N12299" s="3">
        <v>-0.279728548046138</v>
      </c>
      <c r="P12299" s="3">
        <v>0.5112907886505127</v>
      </c>
    </row>
    <row r="12300" spans="1:16" x14ac:dyDescent="0.25">
      <c r="A12300" s="1">
        <v>2020</v>
      </c>
      <c r="B12300" t="s">
        <v>878</v>
      </c>
      <c r="C12300" t="s">
        <v>2579</v>
      </c>
      <c r="D12300" t="s">
        <v>3428</v>
      </c>
      <c r="E12300" t="s">
        <v>3469</v>
      </c>
      <c r="F12300" t="s">
        <v>4349</v>
      </c>
      <c r="G12300" s="4"/>
      <c r="H12300" s="4"/>
      <c r="I12300" s="4"/>
      <c r="J12300" s="4"/>
      <c r="K12300" s="4">
        <v>4426747.9259555796</v>
      </c>
      <c r="L12300" s="4">
        <v>15840467.6780365</v>
      </c>
      <c r="M12300" s="4">
        <v>9120804.6326077096</v>
      </c>
      <c r="N12300" s="3">
        <v>0.41783728644573997</v>
      </c>
      <c r="P12300" s="3">
        <v>0.57579135894775391</v>
      </c>
    </row>
    <row r="12301" spans="1:16" x14ac:dyDescent="0.25">
      <c r="A12301" s="1">
        <v>2021</v>
      </c>
      <c r="B12301" t="s">
        <v>878</v>
      </c>
      <c r="C12301" t="s">
        <v>2579</v>
      </c>
      <c r="D12301" t="s">
        <v>3428</v>
      </c>
      <c r="E12301" t="s">
        <v>3469</v>
      </c>
      <c r="F12301" t="s">
        <v>4349</v>
      </c>
      <c r="G12301" s="4"/>
      <c r="H12301" s="4"/>
      <c r="I12301" s="4"/>
      <c r="J12301" s="4"/>
      <c r="K12301" s="4">
        <v>12015933.237858901</v>
      </c>
      <c r="L12301" s="4">
        <v>38027485.397656098</v>
      </c>
      <c r="M12301" s="4">
        <v>7488904.4680548003</v>
      </c>
      <c r="N12301" s="3">
        <v>0.43507735847194601</v>
      </c>
      <c r="O12301" s="5">
        <v>2.5356044769287109</v>
      </c>
      <c r="P12301" s="3">
        <v>0.19693398475646973</v>
      </c>
    </row>
    <row r="12302" spans="1:16" x14ac:dyDescent="0.25">
      <c r="A12302" s="1">
        <v>2022</v>
      </c>
      <c r="B12302" t="s">
        <v>878</v>
      </c>
      <c r="C12302" t="s">
        <v>2579</v>
      </c>
      <c r="D12302" t="s">
        <v>3428</v>
      </c>
      <c r="E12302" t="s">
        <v>3469</v>
      </c>
      <c r="F12302" t="s">
        <v>4349</v>
      </c>
      <c r="G12302" s="4"/>
      <c r="H12302" s="4"/>
      <c r="I12302" s="4"/>
      <c r="J12302" s="4"/>
      <c r="K12302" s="4">
        <v>-10399863.360638199</v>
      </c>
      <c r="L12302" s="4">
        <v>26469363.1087525</v>
      </c>
      <c r="M12302" s="4">
        <v>5936704.2309895298</v>
      </c>
      <c r="N12302" s="3">
        <v>-0.33837768072886198</v>
      </c>
      <c r="O12302" s="5">
        <v>1.7102204561233521</v>
      </c>
      <c r="P12302" s="3">
        <v>0.22428587079048157</v>
      </c>
    </row>
    <row r="12303" spans="1:16" x14ac:dyDescent="0.25">
      <c r="A12303" s="1">
        <v>2023</v>
      </c>
      <c r="B12303" t="s">
        <v>878</v>
      </c>
      <c r="C12303" t="s">
        <v>2579</v>
      </c>
      <c r="D12303" t="s">
        <v>3428</v>
      </c>
      <c r="E12303" t="s">
        <v>3469</v>
      </c>
      <c r="F12303" t="s">
        <v>4349</v>
      </c>
      <c r="G12303" s="4"/>
      <c r="H12303" s="4"/>
      <c r="I12303" s="4"/>
      <c r="J12303" s="4"/>
      <c r="K12303" s="4">
        <v>-7884436.8896443704</v>
      </c>
      <c r="L12303" s="4">
        <v>19314925.174149301</v>
      </c>
      <c r="M12303" s="4">
        <v>4679402.7263940303</v>
      </c>
      <c r="N12303" s="3">
        <v>-0.35133281732722998</v>
      </c>
      <c r="O12303" s="5">
        <v>0.7738909125328064</v>
      </c>
      <c r="P12303" s="3">
        <v>0.24226874113082886</v>
      </c>
    </row>
    <row r="12304" spans="1:16" x14ac:dyDescent="0.25">
      <c r="A12304" s="1">
        <v>2024</v>
      </c>
      <c r="B12304" t="s">
        <v>878</v>
      </c>
      <c r="C12304" t="s">
        <v>2579</v>
      </c>
      <c r="D12304" t="s">
        <v>3428</v>
      </c>
      <c r="E12304" t="s">
        <v>3469</v>
      </c>
      <c r="F12304" t="s">
        <v>4349</v>
      </c>
      <c r="G12304" s="4"/>
      <c r="H12304" s="4"/>
      <c r="I12304" s="4"/>
      <c r="J12304" s="4"/>
      <c r="K12304" s="4">
        <v>-3209459.7747894898</v>
      </c>
      <c r="L12304" s="4">
        <v>17368630.5360917</v>
      </c>
      <c r="M12304" s="4">
        <v>4633362.8902682103</v>
      </c>
      <c r="N12304" s="3">
        <v>-0.17496733195504099</v>
      </c>
      <c r="O12304" s="5">
        <v>1.0091328620910645</v>
      </c>
      <c r="P12304" s="3">
        <v>0.26676616072654724</v>
      </c>
    </row>
    <row r="12305" spans="1:16" x14ac:dyDescent="0.25">
      <c r="A12305" s="1">
        <v>2018</v>
      </c>
      <c r="B12305" t="s">
        <v>879</v>
      </c>
      <c r="C12305" t="s">
        <v>2580</v>
      </c>
      <c r="D12305" t="s">
        <v>3426</v>
      </c>
      <c r="E12305" t="s">
        <v>3469</v>
      </c>
      <c r="F12305" t="s">
        <v>4350</v>
      </c>
      <c r="G12305" s="4"/>
      <c r="H12305" s="4"/>
      <c r="I12305" s="4"/>
      <c r="J12305" s="4"/>
      <c r="K12305" s="4">
        <v>2468406.1317996401</v>
      </c>
      <c r="L12305" s="4">
        <v>7425132.68047876</v>
      </c>
      <c r="M12305" s="4">
        <v>5957341.65315805</v>
      </c>
      <c r="N12305" s="3">
        <v>0.460818262530789</v>
      </c>
      <c r="P12305" s="3">
        <v>0.80232125520706177</v>
      </c>
    </row>
    <row r="12306" spans="1:16" x14ac:dyDescent="0.25">
      <c r="A12306" s="1">
        <v>2019</v>
      </c>
      <c r="B12306" t="s">
        <v>879</v>
      </c>
      <c r="C12306" t="s">
        <v>2580</v>
      </c>
      <c r="D12306" t="s">
        <v>3426</v>
      </c>
      <c r="E12306" t="s">
        <v>3469</v>
      </c>
      <c r="F12306" t="s">
        <v>4350</v>
      </c>
      <c r="G12306" s="4"/>
      <c r="H12306" s="4"/>
      <c r="I12306" s="4"/>
      <c r="J12306" s="4"/>
      <c r="K12306" s="4">
        <v>1824689.3646893599</v>
      </c>
      <c r="L12306" s="4">
        <v>8459911.5479115508</v>
      </c>
      <c r="M12306" s="4">
        <v>6788670.4106704099</v>
      </c>
      <c r="N12306" s="3">
        <v>0.23541527868498499</v>
      </c>
      <c r="P12306" s="3">
        <v>0.8024517297744751</v>
      </c>
    </row>
    <row r="12307" spans="1:16" x14ac:dyDescent="0.25">
      <c r="A12307" s="1">
        <v>2020</v>
      </c>
      <c r="B12307" t="s">
        <v>879</v>
      </c>
      <c r="C12307" t="s">
        <v>2580</v>
      </c>
      <c r="D12307" t="s">
        <v>3426</v>
      </c>
      <c r="E12307" t="s">
        <v>3469</v>
      </c>
      <c r="F12307" t="s">
        <v>4350</v>
      </c>
      <c r="G12307" s="4"/>
      <c r="H12307" s="4"/>
      <c r="I12307" s="4"/>
      <c r="J12307" s="4"/>
      <c r="K12307" s="4">
        <v>2003418.54975636</v>
      </c>
      <c r="L12307" s="4">
        <v>27300014.494153999</v>
      </c>
      <c r="M12307" s="4">
        <v>16698325.580111301</v>
      </c>
      <c r="N12307" s="3">
        <v>0.112495710932747</v>
      </c>
      <c r="P12307" s="3">
        <v>0.6116599440574646</v>
      </c>
    </row>
    <row r="12308" spans="1:16" x14ac:dyDescent="0.25">
      <c r="A12308" s="1">
        <v>2021</v>
      </c>
      <c r="B12308" t="s">
        <v>879</v>
      </c>
      <c r="C12308" t="s">
        <v>2580</v>
      </c>
      <c r="D12308" t="s">
        <v>3426</v>
      </c>
      <c r="E12308" t="s">
        <v>3469</v>
      </c>
      <c r="F12308" t="s">
        <v>4350</v>
      </c>
      <c r="G12308" s="4"/>
      <c r="H12308" s="4"/>
      <c r="I12308" s="4"/>
      <c r="J12308" s="4"/>
      <c r="K12308" s="4">
        <v>4102902.47358832</v>
      </c>
      <c r="L12308" s="4">
        <v>42279690.182876103</v>
      </c>
      <c r="M12308" s="4">
        <v>16592311.5566586</v>
      </c>
      <c r="N12308" s="3">
        <v>0.114069036719817</v>
      </c>
      <c r="O12308" s="5">
        <v>7.5367426872253418</v>
      </c>
      <c r="P12308" s="3">
        <v>0.39244166016578674</v>
      </c>
    </row>
    <row r="12309" spans="1:16" x14ac:dyDescent="0.25">
      <c r="A12309" s="1">
        <v>2022</v>
      </c>
      <c r="B12309" t="s">
        <v>879</v>
      </c>
      <c r="C12309" t="s">
        <v>2580</v>
      </c>
      <c r="D12309" t="s">
        <v>3426</v>
      </c>
      <c r="E12309" t="s">
        <v>3469</v>
      </c>
      <c r="F12309" t="s">
        <v>4350</v>
      </c>
      <c r="G12309" s="4"/>
      <c r="H12309" s="4"/>
      <c r="I12309" s="4"/>
      <c r="J12309" s="4"/>
      <c r="K12309" s="4">
        <v>2561642.9848109498</v>
      </c>
      <c r="L12309" s="4">
        <v>40873111.719930701</v>
      </c>
      <c r="M12309" s="4">
        <v>15120042.5100237</v>
      </c>
      <c r="N12309" s="3">
        <v>6.4212565734846003E-2</v>
      </c>
      <c r="O12309" s="5">
        <v>2.0385749340057373</v>
      </c>
      <c r="P12309" s="3">
        <v>0.36992639303207397</v>
      </c>
    </row>
    <row r="12310" spans="1:16" x14ac:dyDescent="0.25">
      <c r="A12310" s="1">
        <v>2023</v>
      </c>
      <c r="B12310" t="s">
        <v>879</v>
      </c>
      <c r="C12310" t="s">
        <v>2580</v>
      </c>
      <c r="D12310" t="s">
        <v>3426</v>
      </c>
      <c r="E12310" t="s">
        <v>3469</v>
      </c>
      <c r="F12310" t="s">
        <v>4350</v>
      </c>
      <c r="G12310" s="4"/>
      <c r="H12310" s="4"/>
      <c r="I12310" s="4"/>
      <c r="J12310" s="4"/>
      <c r="K12310" s="4">
        <v>-843249.00843249005</v>
      </c>
      <c r="L12310" s="4">
        <v>41603173.016031697</v>
      </c>
      <c r="M12310" s="4">
        <v>17460920.574609201</v>
      </c>
      <c r="N12310" s="3">
        <v>-2.0799250240466E-2</v>
      </c>
      <c r="O12310" s="5">
        <v>1.6234301328659058</v>
      </c>
      <c r="P12310" s="3">
        <v>0.41970166563987732</v>
      </c>
    </row>
    <row r="12311" spans="1:16" x14ac:dyDescent="0.25">
      <c r="A12311" s="1">
        <v>2024</v>
      </c>
      <c r="B12311" t="s">
        <v>879</v>
      </c>
      <c r="C12311" t="s">
        <v>2580</v>
      </c>
      <c r="D12311" t="s">
        <v>3426</v>
      </c>
      <c r="E12311" t="s">
        <v>3469</v>
      </c>
      <c r="F12311" t="s">
        <v>4350</v>
      </c>
      <c r="G12311" s="4"/>
      <c r="H12311" s="4"/>
      <c r="I12311" s="4"/>
      <c r="J12311" s="4"/>
      <c r="K12311" s="4">
        <v>1952091.09758455</v>
      </c>
      <c r="L12311" s="4">
        <v>45112771.929356702</v>
      </c>
      <c r="M12311" s="4">
        <v>18680871.774016101</v>
      </c>
      <c r="N12311" s="3">
        <v>4.5019488456837002E-2</v>
      </c>
      <c r="O12311" s="5">
        <v>1.6429635286331177</v>
      </c>
      <c r="P12311" s="3">
        <v>0.41409274935722351</v>
      </c>
    </row>
    <row r="12312" spans="1:16" x14ac:dyDescent="0.25">
      <c r="A12312" s="1">
        <v>2018</v>
      </c>
      <c r="B12312" t="s">
        <v>880</v>
      </c>
      <c r="C12312" t="s">
        <v>2581</v>
      </c>
      <c r="D12312" t="s">
        <v>3426</v>
      </c>
      <c r="E12312" t="s">
        <v>3469</v>
      </c>
      <c r="F12312" t="s">
        <v>4351</v>
      </c>
      <c r="G12312" s="4"/>
      <c r="H12312" s="4"/>
      <c r="I12312" s="4"/>
      <c r="J12312" s="4"/>
      <c r="K12312" s="4">
        <v>4179897.70464622</v>
      </c>
      <c r="L12312" s="4">
        <v>22290320.431683399</v>
      </c>
      <c r="M12312" s="4">
        <v>7893470.7140689399</v>
      </c>
      <c r="N12312" s="3">
        <v>0.20622660458321901</v>
      </c>
      <c r="P12312" s="3">
        <v>0.35412099957466125</v>
      </c>
    </row>
    <row r="12313" spans="1:16" x14ac:dyDescent="0.25">
      <c r="A12313" s="1">
        <v>2019</v>
      </c>
      <c r="B12313" t="s">
        <v>880</v>
      </c>
      <c r="C12313" t="s">
        <v>2581</v>
      </c>
      <c r="D12313" t="s">
        <v>3426</v>
      </c>
      <c r="E12313" t="s">
        <v>3469</v>
      </c>
      <c r="F12313" t="s">
        <v>4351</v>
      </c>
      <c r="G12313" s="4"/>
      <c r="H12313" s="4"/>
      <c r="I12313" s="4"/>
      <c r="J12313" s="4"/>
      <c r="K12313" s="4">
        <v>2664794.6647946602</v>
      </c>
      <c r="L12313" s="4">
        <v>27399789.3997894</v>
      </c>
      <c r="M12313" s="4">
        <v>12423306.4233064</v>
      </c>
      <c r="N12313" s="3">
        <v>0.10979825005423401</v>
      </c>
      <c r="P12313" s="3">
        <v>0.45340883731842041</v>
      </c>
    </row>
    <row r="12314" spans="1:16" x14ac:dyDescent="0.25">
      <c r="A12314" s="1">
        <v>2020</v>
      </c>
      <c r="B12314" t="s">
        <v>880</v>
      </c>
      <c r="C12314" t="s">
        <v>2581</v>
      </c>
      <c r="D12314" t="s">
        <v>3426</v>
      </c>
      <c r="E12314" t="s">
        <v>3469</v>
      </c>
      <c r="F12314" t="s">
        <v>4351</v>
      </c>
      <c r="G12314" s="4"/>
      <c r="H12314" s="4"/>
      <c r="I12314" s="4"/>
      <c r="J12314" s="4"/>
      <c r="K12314" s="4">
        <v>6637717.5471452205</v>
      </c>
      <c r="L12314" s="4">
        <v>59027391.903850503</v>
      </c>
      <c r="M12314" s="4">
        <v>41825989.723748602</v>
      </c>
      <c r="N12314" s="3">
        <v>0.15472069205369501</v>
      </c>
      <c r="P12314" s="3">
        <v>0.70858609676361084</v>
      </c>
    </row>
    <row r="12315" spans="1:16" x14ac:dyDescent="0.25">
      <c r="A12315" s="1">
        <v>2021</v>
      </c>
      <c r="B12315" t="s">
        <v>880</v>
      </c>
      <c r="C12315" t="s">
        <v>2581</v>
      </c>
      <c r="D12315" t="s">
        <v>3426</v>
      </c>
      <c r="E12315" t="s">
        <v>3469</v>
      </c>
      <c r="F12315" t="s">
        <v>4351</v>
      </c>
      <c r="G12315" s="4"/>
      <c r="H12315" s="4"/>
      <c r="I12315" s="4"/>
      <c r="J12315" s="4"/>
      <c r="K12315" s="4">
        <v>23354220.084659599</v>
      </c>
      <c r="L12315" s="4">
        <v>64083385.170912303</v>
      </c>
      <c r="M12315" s="4">
        <v>41162324.9533462</v>
      </c>
      <c r="N12315" s="3">
        <v>0.36107950880238299</v>
      </c>
      <c r="O12315" s="5">
        <v>3.2221994400024414</v>
      </c>
      <c r="P12315" s="3">
        <v>0.64232444763183594</v>
      </c>
    </row>
    <row r="12316" spans="1:16" x14ac:dyDescent="0.25">
      <c r="A12316" s="1">
        <v>2023</v>
      </c>
      <c r="B12316" t="s">
        <v>880</v>
      </c>
      <c r="C12316" t="s">
        <v>2581</v>
      </c>
      <c r="D12316" t="s">
        <v>3426</v>
      </c>
      <c r="E12316" t="s">
        <v>3469</v>
      </c>
      <c r="F12316" t="s">
        <v>4351</v>
      </c>
      <c r="G12316" s="4"/>
      <c r="H12316" s="4"/>
      <c r="I12316" s="4"/>
      <c r="J12316" s="4"/>
      <c r="K12316" s="4">
        <v>11652168.116521699</v>
      </c>
      <c r="L12316" s="4">
        <v>59676698.996766999</v>
      </c>
      <c r="M12316" s="4">
        <v>35185148.151851498</v>
      </c>
      <c r="N12316" s="3">
        <v>0.19662652770825501</v>
      </c>
      <c r="O12316" s="5">
        <v>1.3025285005569458</v>
      </c>
      <c r="P12316" s="3">
        <v>0.58959609270095825</v>
      </c>
    </row>
    <row r="12317" spans="1:16" x14ac:dyDescent="0.25">
      <c r="A12317" s="1">
        <v>2024</v>
      </c>
      <c r="B12317" t="s">
        <v>880</v>
      </c>
      <c r="C12317" t="s">
        <v>2581</v>
      </c>
      <c r="D12317" t="s">
        <v>3426</v>
      </c>
      <c r="E12317" t="s">
        <v>3469</v>
      </c>
      <c r="F12317" t="s">
        <v>4351</v>
      </c>
      <c r="G12317" s="4"/>
      <c r="H12317" s="4"/>
      <c r="I12317" s="4"/>
      <c r="J12317" s="4"/>
      <c r="K12317" s="4">
        <v>5402918.8028774699</v>
      </c>
      <c r="L12317" s="4">
        <v>58537398.411925897</v>
      </c>
      <c r="M12317" s="4">
        <v>33536898.388591502</v>
      </c>
      <c r="N12317" s="3">
        <v>9.1402276033970997E-2</v>
      </c>
      <c r="O12317" s="5">
        <v>0.98424136638641357</v>
      </c>
      <c r="P12317" s="3">
        <v>0.57291406393051147</v>
      </c>
    </row>
    <row r="12318" spans="1:16" x14ac:dyDescent="0.25">
      <c r="A12318" s="1">
        <v>2009</v>
      </c>
      <c r="B12318" t="s">
        <v>881</v>
      </c>
      <c r="C12318" t="s">
        <v>2582</v>
      </c>
      <c r="D12318" t="s">
        <v>3403</v>
      </c>
      <c r="E12318" t="s">
        <v>3469</v>
      </c>
      <c r="F12318" t="s">
        <v>4352</v>
      </c>
      <c r="G12318" s="4"/>
      <c r="H12318" s="4"/>
      <c r="I12318" s="4"/>
      <c r="J12318" s="4"/>
      <c r="K12318" s="4">
        <v>-150852.68066020199</v>
      </c>
      <c r="L12318" s="4">
        <v>108097.642826027</v>
      </c>
      <c r="M12318" s="4">
        <v>94383.762766008906</v>
      </c>
      <c r="N12318" s="3">
        <v>-0.91442542787286096</v>
      </c>
      <c r="P12318" s="3">
        <v>0.8731343150138855</v>
      </c>
    </row>
    <row r="12319" spans="1:16" x14ac:dyDescent="0.25">
      <c r="A12319" s="1">
        <v>2010</v>
      </c>
      <c r="B12319" t="s">
        <v>881</v>
      </c>
      <c r="C12319" t="s">
        <v>2582</v>
      </c>
      <c r="D12319" t="s">
        <v>3403</v>
      </c>
      <c r="E12319" t="s">
        <v>3469</v>
      </c>
      <c r="F12319" t="s">
        <v>4352</v>
      </c>
      <c r="G12319" s="4"/>
      <c r="H12319" s="4"/>
      <c r="I12319" s="4"/>
      <c r="J12319" s="4"/>
      <c r="K12319" s="4">
        <v>-247315.684265341</v>
      </c>
      <c r="L12319" s="4">
        <v>23650.702995078202</v>
      </c>
      <c r="M12319" s="4">
        <v>256831.73472644499</v>
      </c>
      <c r="N12319" s="3">
        <v>-3.6317318187704699</v>
      </c>
      <c r="P12319" s="3">
        <v>10.859370231628418</v>
      </c>
    </row>
    <row r="12320" spans="1:16" x14ac:dyDescent="0.25">
      <c r="A12320" s="1">
        <v>2011</v>
      </c>
      <c r="B12320" t="s">
        <v>881</v>
      </c>
      <c r="C12320" t="s">
        <v>2582</v>
      </c>
      <c r="D12320" t="s">
        <v>3403</v>
      </c>
      <c r="E12320" t="s">
        <v>3469</v>
      </c>
      <c r="F12320" t="s">
        <v>4352</v>
      </c>
      <c r="G12320" s="4"/>
      <c r="H12320" s="4"/>
      <c r="I12320" s="4"/>
      <c r="J12320" s="4"/>
      <c r="K12320" s="4">
        <v>-1804281.4274997299</v>
      </c>
      <c r="L12320" s="4">
        <v>8165756.0818776097</v>
      </c>
      <c r="M12320" s="4">
        <v>625176.29407351802</v>
      </c>
      <c r="N12320" s="3">
        <v>-0.44028695963950099</v>
      </c>
      <c r="P12320" s="3">
        <v>7.6560735702514648E-2</v>
      </c>
    </row>
    <row r="12321" spans="1:16" x14ac:dyDescent="0.25">
      <c r="A12321" s="1">
        <v>2012</v>
      </c>
      <c r="B12321" t="s">
        <v>881</v>
      </c>
      <c r="C12321" t="s">
        <v>2582</v>
      </c>
      <c r="D12321" t="s">
        <v>3403</v>
      </c>
      <c r="E12321" t="s">
        <v>3469</v>
      </c>
      <c r="F12321" t="s">
        <v>4352</v>
      </c>
      <c r="G12321" s="4"/>
      <c r="H12321" s="4"/>
      <c r="I12321" s="4"/>
      <c r="J12321" s="4"/>
      <c r="K12321" s="4">
        <v>-941662.658739498</v>
      </c>
      <c r="L12321" s="4">
        <v>9939526.0071835704</v>
      </c>
      <c r="M12321" s="4">
        <v>215153.03459779199</v>
      </c>
      <c r="N12321" s="3">
        <v>-0.106183409711256</v>
      </c>
      <c r="P12321" s="3">
        <v>2.1646207198500633E-2</v>
      </c>
    </row>
    <row r="12322" spans="1:16" x14ac:dyDescent="0.25">
      <c r="A12322" s="1">
        <v>2013</v>
      </c>
      <c r="B12322" t="s">
        <v>881</v>
      </c>
      <c r="C12322" t="s">
        <v>2582</v>
      </c>
      <c r="D12322" t="s">
        <v>3403</v>
      </c>
      <c r="E12322" t="s">
        <v>3469</v>
      </c>
      <c r="F12322" t="s">
        <v>4352</v>
      </c>
      <c r="G12322" s="4"/>
      <c r="H12322" s="4"/>
      <c r="I12322" s="4"/>
      <c r="J12322" s="4"/>
      <c r="K12322" s="4">
        <v>-656433.11985528597</v>
      </c>
      <c r="L12322" s="4">
        <v>8538457.1110116299</v>
      </c>
      <c r="M12322" s="4">
        <v>89414.107823163402</v>
      </c>
      <c r="N12322" s="3">
        <v>-7.5398147513670993E-2</v>
      </c>
      <c r="P12322" s="3">
        <v>1.0471927933394909E-2</v>
      </c>
    </row>
    <row r="12323" spans="1:16" x14ac:dyDescent="0.25">
      <c r="A12323" s="1">
        <v>2014</v>
      </c>
      <c r="B12323" t="s">
        <v>881</v>
      </c>
      <c r="C12323" t="s">
        <v>2582</v>
      </c>
      <c r="D12323" t="s">
        <v>3403</v>
      </c>
      <c r="E12323" t="s">
        <v>3469</v>
      </c>
      <c r="F12323" t="s">
        <v>4352</v>
      </c>
      <c r="G12323" s="4"/>
      <c r="H12323" s="4"/>
      <c r="I12323" s="4"/>
      <c r="J12323" s="4"/>
      <c r="K12323" s="4">
        <v>-511709.18006506702</v>
      </c>
      <c r="L12323" s="4">
        <v>9184356.6410486102</v>
      </c>
      <c r="M12323" s="4">
        <v>92676.693856381695</v>
      </c>
      <c r="N12323" s="3">
        <v>-5.6864350875979998E-2</v>
      </c>
      <c r="P12323" s="3">
        <v>1.0090711526572704E-2</v>
      </c>
    </row>
    <row r="12324" spans="1:16" x14ac:dyDescent="0.25">
      <c r="A12324" s="1">
        <v>2015</v>
      </c>
      <c r="B12324" t="s">
        <v>881</v>
      </c>
      <c r="C12324" t="s">
        <v>2582</v>
      </c>
      <c r="D12324" t="s">
        <v>3403</v>
      </c>
      <c r="E12324" t="s">
        <v>3469</v>
      </c>
      <c r="F12324" t="s">
        <v>4352</v>
      </c>
      <c r="G12324" s="4"/>
      <c r="H12324" s="4"/>
      <c r="I12324" s="4"/>
      <c r="J12324" s="4"/>
      <c r="K12324" s="4">
        <v>-517374.02063126402</v>
      </c>
      <c r="L12324" s="4">
        <v>6442688.5357041098</v>
      </c>
      <c r="M12324" s="4">
        <v>49491.151976456596</v>
      </c>
      <c r="N12324" s="3">
        <v>-7.4196648678950997E-2</v>
      </c>
      <c r="P12324" s="3">
        <v>7.6817544177174568E-3</v>
      </c>
    </row>
    <row r="12325" spans="1:16" x14ac:dyDescent="0.25">
      <c r="A12325" s="1">
        <v>2016</v>
      </c>
      <c r="B12325" t="s">
        <v>881</v>
      </c>
      <c r="C12325" t="s">
        <v>2582</v>
      </c>
      <c r="D12325" t="s">
        <v>3403</v>
      </c>
      <c r="E12325" t="s">
        <v>3469</v>
      </c>
      <c r="F12325" t="s">
        <v>4352</v>
      </c>
      <c r="G12325" s="4"/>
      <c r="H12325" s="4"/>
      <c r="I12325" s="4"/>
      <c r="J12325" s="4"/>
      <c r="K12325" s="4">
        <v>-475026.82003754802</v>
      </c>
      <c r="L12325" s="4">
        <v>4787007.9268111</v>
      </c>
      <c r="M12325" s="4">
        <v>89700.360580504799</v>
      </c>
      <c r="N12325" s="3">
        <v>-8.6232853684140007E-2</v>
      </c>
      <c r="P12325" s="3">
        <v>1.8738294020295143E-2</v>
      </c>
    </row>
    <row r="12326" spans="1:16" x14ac:dyDescent="0.25">
      <c r="A12326" s="1">
        <v>2017</v>
      </c>
      <c r="B12326" t="s">
        <v>881</v>
      </c>
      <c r="C12326" t="s">
        <v>2582</v>
      </c>
      <c r="D12326" t="s">
        <v>3403</v>
      </c>
      <c r="E12326" t="s">
        <v>3469</v>
      </c>
      <c r="F12326" t="s">
        <v>4352</v>
      </c>
      <c r="G12326" s="4"/>
      <c r="H12326" s="4"/>
      <c r="I12326" s="4"/>
      <c r="J12326" s="4"/>
      <c r="K12326" s="4">
        <v>-851043.371993821</v>
      </c>
      <c r="L12326" s="4">
        <v>5068451.3515798496</v>
      </c>
      <c r="M12326" s="4">
        <v>158584.08848101899</v>
      </c>
      <c r="N12326" s="3">
        <v>-0.17008820718107601</v>
      </c>
      <c r="P12326" s="3">
        <v>3.1288471072912216E-2</v>
      </c>
    </row>
    <row r="12327" spans="1:16" x14ac:dyDescent="0.25">
      <c r="A12327" s="1">
        <v>2018</v>
      </c>
      <c r="B12327" t="s">
        <v>881</v>
      </c>
      <c r="C12327" t="s">
        <v>2582</v>
      </c>
      <c r="D12327" t="s">
        <v>3403</v>
      </c>
      <c r="E12327" t="s">
        <v>3469</v>
      </c>
      <c r="F12327" t="s">
        <v>4352</v>
      </c>
      <c r="G12327" s="4"/>
      <c r="H12327" s="4"/>
      <c r="I12327" s="4"/>
      <c r="J12327" s="4"/>
      <c r="K12327" s="4">
        <v>-1094641.7071924999</v>
      </c>
      <c r="L12327" s="4">
        <v>5711746.9411320603</v>
      </c>
      <c r="M12327" s="4">
        <v>265792.492912605</v>
      </c>
      <c r="N12327" s="3">
        <v>-0.206674300462661</v>
      </c>
      <c r="P12327" s="3">
        <v>4.6534359455108643E-2</v>
      </c>
    </row>
    <row r="12328" spans="1:16" x14ac:dyDescent="0.25">
      <c r="A12328" s="1">
        <v>2019</v>
      </c>
      <c r="B12328" t="s">
        <v>881</v>
      </c>
      <c r="C12328" t="s">
        <v>2582</v>
      </c>
      <c r="D12328" t="s">
        <v>3403</v>
      </c>
      <c r="E12328" t="s">
        <v>3469</v>
      </c>
      <c r="F12328" t="s">
        <v>4352</v>
      </c>
      <c r="G12328" s="4"/>
      <c r="H12328" s="4"/>
      <c r="I12328" s="4"/>
      <c r="J12328" s="4"/>
      <c r="K12328" s="4">
        <v>-1906447.17444717</v>
      </c>
      <c r="L12328" s="4">
        <v>229894.6998947</v>
      </c>
      <c r="M12328" s="4">
        <v>842560.19656019704</v>
      </c>
      <c r="N12328" s="3">
        <v>-0.67521995903032295</v>
      </c>
      <c r="P12328" s="3">
        <v>3.6649830341339111</v>
      </c>
    </row>
    <row r="12329" spans="1:16" x14ac:dyDescent="0.25">
      <c r="A12329" s="1">
        <v>2020</v>
      </c>
      <c r="B12329" t="s">
        <v>881</v>
      </c>
      <c r="C12329" t="s">
        <v>2582</v>
      </c>
      <c r="D12329" t="s">
        <v>3403</v>
      </c>
      <c r="E12329" t="s">
        <v>3469</v>
      </c>
      <c r="F12329" t="s">
        <v>4352</v>
      </c>
      <c r="G12329" s="4"/>
      <c r="H12329" s="4"/>
      <c r="I12329" s="4"/>
      <c r="J12329" s="4"/>
      <c r="K12329" s="4">
        <v>-631402.61999088898</v>
      </c>
      <c r="L12329" s="4">
        <v>136693.676407658</v>
      </c>
      <c r="M12329" s="4">
        <v>1289658.0760045799</v>
      </c>
      <c r="N12329" s="3">
        <v>-3.48145794285823</v>
      </c>
      <c r="P12329" s="3">
        <v>9.4346580505371094</v>
      </c>
    </row>
    <row r="12330" spans="1:16" x14ac:dyDescent="0.25">
      <c r="A12330" s="1">
        <v>2021</v>
      </c>
      <c r="B12330" t="s">
        <v>881</v>
      </c>
      <c r="C12330" t="s">
        <v>2582</v>
      </c>
      <c r="D12330" t="s">
        <v>3403</v>
      </c>
      <c r="E12330" t="s">
        <v>3469</v>
      </c>
      <c r="F12330" t="s">
        <v>4352</v>
      </c>
      <c r="G12330" s="4"/>
      <c r="H12330" s="4"/>
      <c r="I12330" s="4"/>
      <c r="J12330" s="4"/>
      <c r="K12330" s="4">
        <v>-808295.78087861498</v>
      </c>
      <c r="L12330" s="4">
        <v>4021809.4159812299</v>
      </c>
      <c r="M12330" s="4">
        <v>171561.60727005501</v>
      </c>
      <c r="N12330" s="3">
        <v>-0.387643280700811</v>
      </c>
      <c r="O12330" s="5">
        <v>3.101839542388916</v>
      </c>
      <c r="P12330" s="3">
        <v>4.2657814919948578E-2</v>
      </c>
    </row>
    <row r="12331" spans="1:16" x14ac:dyDescent="0.25">
      <c r="A12331" s="1">
        <v>2022</v>
      </c>
      <c r="B12331" t="s">
        <v>881</v>
      </c>
      <c r="C12331" t="s">
        <v>2582</v>
      </c>
      <c r="D12331" t="s">
        <v>3403</v>
      </c>
      <c r="E12331" t="s">
        <v>3469</v>
      </c>
      <c r="F12331" t="s">
        <v>4352</v>
      </c>
      <c r="G12331" s="4"/>
      <c r="H12331" s="4"/>
      <c r="I12331" s="4"/>
      <c r="J12331" s="4"/>
      <c r="K12331" s="4">
        <v>3856902.7031130302</v>
      </c>
      <c r="L12331" s="4">
        <v>6361346.9328603903</v>
      </c>
      <c r="M12331" s="4">
        <v>129257.385771564</v>
      </c>
      <c r="N12331" s="3">
        <v>0.76655691404485204</v>
      </c>
      <c r="O12331" s="5">
        <v>2.901681661605835</v>
      </c>
      <c r="P12331" s="3">
        <v>2.031918428838253E-2</v>
      </c>
    </row>
    <row r="12332" spans="1:16" x14ac:dyDescent="0.25">
      <c r="A12332" s="1">
        <v>2023</v>
      </c>
      <c r="B12332" t="s">
        <v>881</v>
      </c>
      <c r="C12332" t="s">
        <v>2582</v>
      </c>
      <c r="D12332" t="s">
        <v>3403</v>
      </c>
      <c r="E12332" t="s">
        <v>3469</v>
      </c>
      <c r="F12332" t="s">
        <v>4352</v>
      </c>
      <c r="G12332" s="4"/>
      <c r="H12332" s="4"/>
      <c r="I12332" s="4"/>
      <c r="J12332" s="4"/>
      <c r="K12332" s="4">
        <v>-1349277.7388927799</v>
      </c>
      <c r="L12332" s="4">
        <v>8624732.1934473198</v>
      </c>
      <c r="M12332" s="4">
        <v>837903.54297903494</v>
      </c>
      <c r="N12332" s="3">
        <v>-0.182711663508592</v>
      </c>
      <c r="O12332" s="5">
        <v>3.1373765468597412</v>
      </c>
      <c r="P12332" s="3">
        <v>9.71512570977211E-2</v>
      </c>
    </row>
    <row r="12333" spans="1:16" x14ac:dyDescent="0.25">
      <c r="A12333" s="1">
        <v>2024</v>
      </c>
      <c r="B12333" t="s">
        <v>881</v>
      </c>
      <c r="C12333" t="s">
        <v>2582</v>
      </c>
      <c r="D12333" t="s">
        <v>3403</v>
      </c>
      <c r="E12333" t="s">
        <v>3469</v>
      </c>
      <c r="F12333" t="s">
        <v>4352</v>
      </c>
      <c r="G12333" s="4"/>
      <c r="H12333" s="4"/>
      <c r="I12333" s="4"/>
      <c r="J12333" s="4"/>
      <c r="K12333" s="4">
        <v>-2049579.6470502</v>
      </c>
      <c r="L12333" s="4">
        <v>10364458.3413893</v>
      </c>
      <c r="M12333" s="4">
        <v>1424775.1561739601</v>
      </c>
      <c r="N12333" s="3">
        <v>-0.21585365776594401</v>
      </c>
      <c r="O12333" s="5">
        <v>0.9752013087272644</v>
      </c>
      <c r="P12333" s="3">
        <v>0.1374673992395401</v>
      </c>
    </row>
    <row r="12334" spans="1:16" x14ac:dyDescent="0.25">
      <c r="A12334" s="1">
        <v>2019</v>
      </c>
      <c r="B12334" t="s">
        <v>882</v>
      </c>
      <c r="C12334" t="s">
        <v>2583</v>
      </c>
      <c r="D12334" t="s">
        <v>3428</v>
      </c>
      <c r="E12334" t="s">
        <v>3469</v>
      </c>
      <c r="F12334" t="s">
        <v>4353</v>
      </c>
      <c r="G12334" s="4"/>
      <c r="H12334" s="4"/>
      <c r="I12334" s="4"/>
      <c r="J12334" s="4"/>
      <c r="K12334" s="4">
        <v>-1355714.98771499</v>
      </c>
      <c r="L12334" s="4">
        <v>3811326.0793260802</v>
      </c>
      <c r="M12334" s="4">
        <v>263810.45981045999</v>
      </c>
      <c r="N12334" s="3">
        <v>-0.32912612556725701</v>
      </c>
      <c r="P12334" s="3">
        <v>6.9217495620250702E-2</v>
      </c>
    </row>
    <row r="12335" spans="1:16" x14ac:dyDescent="0.25">
      <c r="A12335" s="1">
        <v>2020</v>
      </c>
      <c r="B12335" t="s">
        <v>882</v>
      </c>
      <c r="C12335" t="s">
        <v>2583</v>
      </c>
      <c r="D12335" t="s">
        <v>3428</v>
      </c>
      <c r="E12335" t="s">
        <v>3469</v>
      </c>
      <c r="F12335" t="s">
        <v>4353</v>
      </c>
      <c r="G12335" s="4"/>
      <c r="H12335" s="4"/>
      <c r="I12335" s="4"/>
      <c r="J12335" s="4"/>
      <c r="K12335" s="4">
        <v>-690079.096669105</v>
      </c>
      <c r="L12335" s="4">
        <v>4379602.5841006003</v>
      </c>
      <c r="M12335" s="4">
        <v>429584.63895752502</v>
      </c>
      <c r="N12335" s="3">
        <v>-0.16982699720119401</v>
      </c>
      <c r="P12335" s="3">
        <v>9.8087586462497711E-2</v>
      </c>
    </row>
    <row r="12336" spans="1:16" x14ac:dyDescent="0.25">
      <c r="A12336" s="1">
        <v>2021</v>
      </c>
      <c r="B12336" t="s">
        <v>882</v>
      </c>
      <c r="C12336" t="s">
        <v>2583</v>
      </c>
      <c r="D12336" t="s">
        <v>3428</v>
      </c>
      <c r="E12336" t="s">
        <v>3469</v>
      </c>
      <c r="F12336" t="s">
        <v>4353</v>
      </c>
      <c r="G12336" s="4"/>
      <c r="H12336" s="4"/>
      <c r="I12336" s="4"/>
      <c r="J12336" s="4"/>
      <c r="K12336" s="4">
        <v>-2359980.9550945102</v>
      </c>
      <c r="L12336" s="4">
        <v>13761146.893206101</v>
      </c>
      <c r="M12336" s="4">
        <v>892408.28078489006</v>
      </c>
      <c r="N12336" s="3">
        <v>-0.25487203998131902</v>
      </c>
      <c r="O12336" s="5">
        <v>1.9665533304214478</v>
      </c>
      <c r="P12336" s="3">
        <v>6.4849846065044403E-2</v>
      </c>
    </row>
    <row r="12337" spans="1:16" x14ac:dyDescent="0.25">
      <c r="A12337" s="1">
        <v>2022</v>
      </c>
      <c r="B12337" t="s">
        <v>882</v>
      </c>
      <c r="C12337" t="s">
        <v>2583</v>
      </c>
      <c r="D12337" t="s">
        <v>3428</v>
      </c>
      <c r="E12337" t="s">
        <v>3469</v>
      </c>
      <c r="F12337" t="s">
        <v>4353</v>
      </c>
      <c r="G12337" s="4"/>
      <c r="H12337" s="4"/>
      <c r="I12337" s="4"/>
      <c r="J12337" s="4"/>
      <c r="K12337" s="4">
        <v>-4301850.1521665603</v>
      </c>
      <c r="L12337" s="4">
        <v>9272243.5769148506</v>
      </c>
      <c r="M12337" s="4">
        <v>1043701.82254826</v>
      </c>
      <c r="N12337" s="3">
        <v>-0.39218824838623001</v>
      </c>
      <c r="O12337" s="5">
        <v>0.95539999008178711</v>
      </c>
      <c r="P12337" s="3">
        <v>0.11256194859743118</v>
      </c>
    </row>
    <row r="12338" spans="1:16" x14ac:dyDescent="0.25">
      <c r="A12338" s="1">
        <v>2023</v>
      </c>
      <c r="B12338" t="s">
        <v>882</v>
      </c>
      <c r="C12338" t="s">
        <v>2583</v>
      </c>
      <c r="D12338" t="s">
        <v>3428</v>
      </c>
      <c r="E12338" t="s">
        <v>3469</v>
      </c>
      <c r="F12338" t="s">
        <v>4353</v>
      </c>
      <c r="G12338" s="4"/>
      <c r="H12338" s="4"/>
      <c r="I12338" s="4"/>
      <c r="J12338" s="4"/>
      <c r="K12338" s="4">
        <v>-3614380.56194381</v>
      </c>
      <c r="L12338" s="4">
        <v>5796904.9761690497</v>
      </c>
      <c r="M12338" s="4">
        <v>1032279.43872279</v>
      </c>
      <c r="N12338" s="3">
        <v>-0.48997158323444701</v>
      </c>
      <c r="O12338" s="5">
        <v>1.202603816986084</v>
      </c>
      <c r="P12338" s="3">
        <v>0.17807424068450928</v>
      </c>
    </row>
    <row r="12339" spans="1:16" x14ac:dyDescent="0.25">
      <c r="A12339" s="1">
        <v>2024</v>
      </c>
      <c r="B12339" t="s">
        <v>882</v>
      </c>
      <c r="C12339" t="s">
        <v>2583</v>
      </c>
      <c r="D12339" t="s">
        <v>3428</v>
      </c>
      <c r="E12339" t="s">
        <v>3469</v>
      </c>
      <c r="F12339" t="s">
        <v>4353</v>
      </c>
      <c r="G12339" s="4"/>
      <c r="H12339" s="4"/>
      <c r="I12339" s="4"/>
      <c r="J12339" s="4"/>
      <c r="K12339" s="4">
        <v>-4062496.9165227702</v>
      </c>
      <c r="L12339" s="4">
        <v>6018487.5294180401</v>
      </c>
      <c r="M12339" s="4">
        <v>1839820.5249578301</v>
      </c>
      <c r="N12339" s="3">
        <v>-0.68761229770333099</v>
      </c>
      <c r="O12339" s="5">
        <v>1.453646183013916</v>
      </c>
      <c r="P12339" s="3">
        <v>0.3056948184967041</v>
      </c>
    </row>
    <row r="12340" spans="1:16" x14ac:dyDescent="0.25">
      <c r="A12340" s="1">
        <v>2018</v>
      </c>
      <c r="B12340" t="s">
        <v>883</v>
      </c>
      <c r="C12340" t="s">
        <v>2584</v>
      </c>
      <c r="D12340" t="s">
        <v>3426</v>
      </c>
      <c r="E12340" t="s">
        <v>3469</v>
      </c>
      <c r="F12340" t="s">
        <v>4354</v>
      </c>
      <c r="G12340" s="4"/>
      <c r="H12340" s="4"/>
      <c r="I12340" s="4"/>
      <c r="J12340" s="4"/>
      <c r="K12340" s="4">
        <v>10708312.422741801</v>
      </c>
      <c r="L12340" s="4">
        <v>21552214.302104399</v>
      </c>
      <c r="M12340" s="4">
        <v>9261036.7212192491</v>
      </c>
      <c r="N12340" s="3">
        <v>0.55347320738166395</v>
      </c>
      <c r="P12340" s="3">
        <v>0.42970234155654907</v>
      </c>
    </row>
    <row r="12341" spans="1:16" x14ac:dyDescent="0.25">
      <c r="A12341" s="1">
        <v>2019</v>
      </c>
      <c r="B12341" t="s">
        <v>883</v>
      </c>
      <c r="C12341" t="s">
        <v>2584</v>
      </c>
      <c r="D12341" t="s">
        <v>3426</v>
      </c>
      <c r="E12341" t="s">
        <v>3469</v>
      </c>
      <c r="F12341" t="s">
        <v>4354</v>
      </c>
      <c r="G12341" s="4"/>
      <c r="H12341" s="4"/>
      <c r="I12341" s="4"/>
      <c r="J12341" s="4"/>
      <c r="K12341" s="4">
        <v>15242646.542646499</v>
      </c>
      <c r="L12341" s="4">
        <v>30648526.500526499</v>
      </c>
      <c r="M12341" s="4">
        <v>12762276.5882766</v>
      </c>
      <c r="N12341" s="3">
        <v>0.59671468144318396</v>
      </c>
      <c r="P12341" s="3">
        <v>0.41640749573707581</v>
      </c>
    </row>
    <row r="12342" spans="1:16" x14ac:dyDescent="0.25">
      <c r="A12342" s="1">
        <v>2020</v>
      </c>
      <c r="B12342" t="s">
        <v>883</v>
      </c>
      <c r="C12342" t="s">
        <v>2584</v>
      </c>
      <c r="D12342" t="s">
        <v>3426</v>
      </c>
      <c r="E12342" t="s">
        <v>3469</v>
      </c>
      <c r="F12342" t="s">
        <v>4354</v>
      </c>
      <c r="G12342" s="4"/>
      <c r="H12342" s="4"/>
      <c r="I12342" s="4"/>
      <c r="J12342" s="4"/>
      <c r="K12342" s="4">
        <v>17372924.2300843</v>
      </c>
      <c r="L12342" s="4">
        <v>153636131.85539001</v>
      </c>
      <c r="M12342" s="4">
        <v>100827545.10442699</v>
      </c>
      <c r="N12342" s="3">
        <v>0.18907313407673201</v>
      </c>
      <c r="P12342" s="3">
        <v>0.65627497434616089</v>
      </c>
    </row>
    <row r="12343" spans="1:16" x14ac:dyDescent="0.25">
      <c r="A12343" s="1">
        <v>2021</v>
      </c>
      <c r="B12343" t="s">
        <v>883</v>
      </c>
      <c r="C12343" t="s">
        <v>2584</v>
      </c>
      <c r="D12343" t="s">
        <v>3426</v>
      </c>
      <c r="E12343" t="s">
        <v>3469</v>
      </c>
      <c r="F12343" t="s">
        <v>4354</v>
      </c>
      <c r="G12343" s="4"/>
      <c r="H12343" s="4"/>
      <c r="I12343" s="4"/>
      <c r="J12343" s="4"/>
      <c r="K12343" s="4">
        <v>33783712.856810801</v>
      </c>
      <c r="L12343" s="4">
        <v>153100795.53719401</v>
      </c>
      <c r="M12343" s="4">
        <v>75889449.572239399</v>
      </c>
      <c r="N12343" s="3">
        <v>0.21114551100130799</v>
      </c>
      <c r="O12343" s="5">
        <v>3.1806306838989258</v>
      </c>
      <c r="P12343" s="3">
        <v>0.49568292498588562</v>
      </c>
    </row>
    <row r="12344" spans="1:16" x14ac:dyDescent="0.25">
      <c r="A12344" s="1">
        <v>2022</v>
      </c>
      <c r="B12344" t="s">
        <v>883</v>
      </c>
      <c r="C12344" t="s">
        <v>2584</v>
      </c>
      <c r="D12344" t="s">
        <v>3426</v>
      </c>
      <c r="E12344" t="s">
        <v>3469</v>
      </c>
      <c r="F12344" t="s">
        <v>4354</v>
      </c>
      <c r="G12344" s="4"/>
      <c r="H12344" s="4"/>
      <c r="I12344" s="4"/>
      <c r="J12344" s="4"/>
      <c r="K12344" s="4">
        <v>22506159.122747701</v>
      </c>
      <c r="L12344" s="4">
        <v>140471474.80798</v>
      </c>
      <c r="M12344" s="4">
        <v>63519360.6934103</v>
      </c>
      <c r="N12344" s="3">
        <v>0.159968803802404</v>
      </c>
      <c r="O12344" s="5">
        <v>1.908530592918396</v>
      </c>
      <c r="P12344" s="3">
        <v>0.45218691229820251</v>
      </c>
    </row>
    <row r="12345" spans="1:16" x14ac:dyDescent="0.25">
      <c r="A12345" s="1">
        <v>2023</v>
      </c>
      <c r="B12345" t="s">
        <v>883</v>
      </c>
      <c r="C12345" t="s">
        <v>2584</v>
      </c>
      <c r="D12345" t="s">
        <v>3426</v>
      </c>
      <c r="E12345" t="s">
        <v>3469</v>
      </c>
      <c r="F12345" t="s">
        <v>4354</v>
      </c>
      <c r="G12345" s="4"/>
      <c r="H12345" s="4"/>
      <c r="I12345" s="4"/>
      <c r="J12345" s="4"/>
      <c r="K12345" s="4">
        <v>26915308.469153099</v>
      </c>
      <c r="L12345" s="4">
        <v>177901543.17901501</v>
      </c>
      <c r="M12345" s="4">
        <v>86948638.4694864</v>
      </c>
      <c r="N12345" s="3">
        <v>0.17165924086796799</v>
      </c>
      <c r="O12345" s="5">
        <v>1.3454188108444214</v>
      </c>
      <c r="P12345" s="3">
        <v>0.48874583840370178</v>
      </c>
    </row>
    <row r="12346" spans="1:16" x14ac:dyDescent="0.25">
      <c r="A12346" s="1">
        <v>2024</v>
      </c>
      <c r="B12346" t="s">
        <v>883</v>
      </c>
      <c r="C12346" t="s">
        <v>2584</v>
      </c>
      <c r="D12346" t="s">
        <v>3426</v>
      </c>
      <c r="E12346" t="s">
        <v>3469</v>
      </c>
      <c r="F12346" t="s">
        <v>4354</v>
      </c>
      <c r="G12346" s="4"/>
      <c r="H12346" s="4"/>
      <c r="I12346" s="4"/>
      <c r="J12346" s="4"/>
      <c r="K12346" s="4">
        <v>31280793.1036782</v>
      </c>
      <c r="L12346" s="4">
        <v>186072016.694112</v>
      </c>
      <c r="M12346" s="4">
        <v>84467275.139506504</v>
      </c>
      <c r="N12346" s="3">
        <v>0.17187265327653001</v>
      </c>
      <c r="O12346" s="5">
        <v>1.8201595544815063</v>
      </c>
      <c r="P12346" s="3">
        <v>0.45394936203956604</v>
      </c>
    </row>
    <row r="12347" spans="1:16" x14ac:dyDescent="0.25">
      <c r="A12347" s="1">
        <v>2019</v>
      </c>
      <c r="B12347" t="s">
        <v>885</v>
      </c>
      <c r="C12347" t="s">
        <v>2586</v>
      </c>
      <c r="D12347" t="s">
        <v>3442</v>
      </c>
      <c r="E12347" t="s">
        <v>3469</v>
      </c>
      <c r="F12347" t="s">
        <v>4356</v>
      </c>
      <c r="G12347" s="4"/>
      <c r="H12347" s="4"/>
      <c r="I12347" s="4"/>
      <c r="J12347" s="4"/>
      <c r="K12347" s="4">
        <v>288.52228852228899</v>
      </c>
      <c r="L12347" s="4">
        <v>332501.22850122902</v>
      </c>
      <c r="M12347" s="4">
        <v>438664.79466479499</v>
      </c>
      <c r="N12347" s="3">
        <v>8.2198520426599996E-4</v>
      </c>
      <c r="P12347" s="3">
        <v>1.3192877769470215</v>
      </c>
    </row>
    <row r="12348" spans="1:16" x14ac:dyDescent="0.25">
      <c r="A12348" s="1">
        <v>2020</v>
      </c>
      <c r="B12348" t="s">
        <v>885</v>
      </c>
      <c r="C12348" t="s">
        <v>2586</v>
      </c>
      <c r="D12348" t="s">
        <v>3442</v>
      </c>
      <c r="E12348" t="s">
        <v>3469</v>
      </c>
      <c r="F12348" t="s">
        <v>4356</v>
      </c>
      <c r="G12348" s="4"/>
      <c r="H12348" s="4"/>
      <c r="I12348" s="4"/>
      <c r="J12348" s="4"/>
      <c r="K12348" s="4">
        <v>-113827.422939414</v>
      </c>
      <c r="L12348" s="4">
        <v>630178.89927253104</v>
      </c>
      <c r="M12348" s="4">
        <v>517205.94122275402</v>
      </c>
      <c r="N12348" s="3">
        <v>-0.237861553672092</v>
      </c>
      <c r="P12348" s="3">
        <v>0.82072877883911133</v>
      </c>
    </row>
    <row r="12349" spans="1:16" x14ac:dyDescent="0.25">
      <c r="A12349" s="1">
        <v>2021</v>
      </c>
      <c r="B12349" t="s">
        <v>885</v>
      </c>
      <c r="C12349" t="s">
        <v>2586</v>
      </c>
      <c r="D12349" t="s">
        <v>3442</v>
      </c>
      <c r="E12349" t="s">
        <v>3469</v>
      </c>
      <c r="F12349" t="s">
        <v>4356</v>
      </c>
      <c r="G12349" s="4"/>
      <c r="H12349" s="4"/>
      <c r="I12349" s="4"/>
      <c r="J12349" s="4"/>
      <c r="K12349" s="4">
        <v>-2593734.67597418</v>
      </c>
      <c r="L12349" s="4">
        <v>5395059.5715646101</v>
      </c>
      <c r="M12349" s="4">
        <v>3190890.6867412999</v>
      </c>
      <c r="N12349" s="3">
        <v>-0.85325030480818698</v>
      </c>
      <c r="O12349" s="5">
        <v>2.0729672908782959</v>
      </c>
      <c r="P12349" s="3">
        <v>0.59144681692123413</v>
      </c>
    </row>
    <row r="12350" spans="1:16" x14ac:dyDescent="0.25">
      <c r="A12350" s="1">
        <v>2022</v>
      </c>
      <c r="B12350" t="s">
        <v>885</v>
      </c>
      <c r="C12350" t="s">
        <v>2586</v>
      </c>
      <c r="D12350" t="s">
        <v>3442</v>
      </c>
      <c r="E12350" t="s">
        <v>3469</v>
      </c>
      <c r="F12350" t="s">
        <v>4356</v>
      </c>
      <c r="G12350" s="4"/>
      <c r="H12350" s="4"/>
      <c r="I12350" s="4"/>
      <c r="J12350" s="4"/>
      <c r="K12350" s="4">
        <v>-2919975.5705383401</v>
      </c>
      <c r="L12350" s="4">
        <v>5635021.0824873904</v>
      </c>
      <c r="M12350" s="4">
        <v>4101645.88322165</v>
      </c>
      <c r="N12350" s="3">
        <v>-0.55091242511739402</v>
      </c>
      <c r="O12350" s="5">
        <v>1.0318098068237305</v>
      </c>
      <c r="P12350" s="3">
        <v>0.72788476943969727</v>
      </c>
    </row>
    <row r="12351" spans="1:16" x14ac:dyDescent="0.25">
      <c r="A12351" s="1">
        <v>2023</v>
      </c>
      <c r="B12351" t="s">
        <v>885</v>
      </c>
      <c r="C12351" t="s">
        <v>2586</v>
      </c>
      <c r="D12351" t="s">
        <v>3442</v>
      </c>
      <c r="E12351" t="s">
        <v>3469</v>
      </c>
      <c r="F12351" t="s">
        <v>4356</v>
      </c>
      <c r="G12351" s="4"/>
      <c r="H12351" s="4"/>
      <c r="I12351" s="4"/>
      <c r="J12351" s="4"/>
      <c r="K12351" s="4">
        <v>-1375380.4619537999</v>
      </c>
      <c r="L12351" s="4">
        <v>6605374.7958537498</v>
      </c>
      <c r="M12351" s="4">
        <v>4949633.0366963297</v>
      </c>
      <c r="N12351" s="3">
        <v>-0.22830688359068399</v>
      </c>
      <c r="O12351" s="5">
        <v>1.0131658315658569</v>
      </c>
      <c r="P12351" s="3">
        <v>0.74933415651321411</v>
      </c>
    </row>
    <row r="12352" spans="1:16" x14ac:dyDescent="0.25">
      <c r="A12352" s="1">
        <v>2024</v>
      </c>
      <c r="B12352" t="s">
        <v>885</v>
      </c>
      <c r="C12352" t="s">
        <v>2586</v>
      </c>
      <c r="D12352" t="s">
        <v>3442</v>
      </c>
      <c r="E12352" t="s">
        <v>3469</v>
      </c>
      <c r="F12352" t="s">
        <v>4356</v>
      </c>
      <c r="G12352" s="4"/>
      <c r="H12352" s="4"/>
      <c r="I12352" s="4"/>
      <c r="J12352" s="4"/>
      <c r="K12352" s="4">
        <v>-209326.43523364401</v>
      </c>
      <c r="L12352" s="4">
        <v>4474197.4625482503</v>
      </c>
      <c r="M12352" s="4">
        <v>3091818.2848532898</v>
      </c>
      <c r="N12352" s="3">
        <v>-3.7782709977283002E-2</v>
      </c>
      <c r="O12352" s="5">
        <v>1.2703478336334229</v>
      </c>
      <c r="P12352" s="3">
        <v>0.69103306531906128</v>
      </c>
    </row>
    <row r="12353" spans="1:16" x14ac:dyDescent="0.25">
      <c r="A12353" s="1">
        <v>2019</v>
      </c>
      <c r="B12353" t="s">
        <v>886</v>
      </c>
      <c r="C12353" t="s">
        <v>2587</v>
      </c>
      <c r="D12353" t="s">
        <v>3458</v>
      </c>
      <c r="E12353" t="s">
        <v>3469</v>
      </c>
      <c r="F12353" t="s">
        <v>4357</v>
      </c>
      <c r="G12353" s="4"/>
      <c r="H12353" s="4"/>
      <c r="I12353" s="4"/>
      <c r="J12353" s="4"/>
      <c r="K12353" s="4">
        <v>-5909419.2521877503</v>
      </c>
      <c r="L12353" s="4">
        <v>6620259.8780164402</v>
      </c>
      <c r="M12353" s="4">
        <v>13719172.6332538</v>
      </c>
      <c r="N12353" s="3">
        <v>-0.86395076922599801</v>
      </c>
      <c r="P12353" s="3">
        <v>2.0723011493682861</v>
      </c>
    </row>
    <row r="12354" spans="1:16" x14ac:dyDescent="0.25">
      <c r="A12354" s="1">
        <v>2020</v>
      </c>
      <c r="B12354" t="s">
        <v>886</v>
      </c>
      <c r="C12354" t="s">
        <v>2587</v>
      </c>
      <c r="D12354" t="s">
        <v>3458</v>
      </c>
      <c r="E12354" t="s">
        <v>3469</v>
      </c>
      <c r="F12354" t="s">
        <v>4357</v>
      </c>
      <c r="G12354" s="4"/>
      <c r="H12354" s="4"/>
      <c r="I12354" s="4"/>
      <c r="J12354" s="4"/>
      <c r="K12354" s="4">
        <v>-11881810.8481343</v>
      </c>
      <c r="L12354" s="4">
        <v>67600530.511232406</v>
      </c>
      <c r="M12354" s="4">
        <v>6810506.3100756099</v>
      </c>
      <c r="N12354" s="3">
        <v>-0.31928574052981601</v>
      </c>
      <c r="O12354" s="5">
        <v>2.5460429191589355</v>
      </c>
      <c r="P12354" s="3">
        <v>0.10074634104967117</v>
      </c>
    </row>
    <row r="12355" spans="1:16" x14ac:dyDescent="0.25">
      <c r="A12355" s="1">
        <v>2021</v>
      </c>
      <c r="B12355" t="s">
        <v>886</v>
      </c>
      <c r="C12355" t="s">
        <v>2587</v>
      </c>
      <c r="D12355" t="s">
        <v>3458</v>
      </c>
      <c r="E12355" t="s">
        <v>3469</v>
      </c>
      <c r="F12355" t="s">
        <v>4357</v>
      </c>
      <c r="G12355" s="4"/>
      <c r="H12355" s="4"/>
      <c r="I12355" s="4"/>
      <c r="J12355" s="4"/>
      <c r="K12355" s="4">
        <v>-27481566.664411802</v>
      </c>
      <c r="L12355" s="4">
        <v>49592099.032672703</v>
      </c>
      <c r="M12355" s="4">
        <v>9735507.0012852605</v>
      </c>
      <c r="N12355" s="3">
        <v>-0.47186313111955103</v>
      </c>
      <c r="O12355" s="5">
        <v>1.9644783735275269</v>
      </c>
      <c r="P12355" s="3">
        <v>0.19631165266036987</v>
      </c>
    </row>
    <row r="12356" spans="1:16" x14ac:dyDescent="0.25">
      <c r="A12356" s="1">
        <v>2022</v>
      </c>
      <c r="B12356" t="s">
        <v>886</v>
      </c>
      <c r="C12356" t="s">
        <v>2587</v>
      </c>
      <c r="D12356" t="s">
        <v>3458</v>
      </c>
      <c r="E12356" t="s">
        <v>3469</v>
      </c>
      <c r="F12356" t="s">
        <v>4357</v>
      </c>
      <c r="G12356" s="4"/>
      <c r="H12356" s="4"/>
      <c r="I12356" s="4"/>
      <c r="J12356" s="4"/>
      <c r="K12356" s="4">
        <v>-22808927.599346802</v>
      </c>
      <c r="L12356" s="4">
        <v>26623117.4015605</v>
      </c>
      <c r="M12356" s="4">
        <v>11758301.5786609</v>
      </c>
      <c r="N12356" s="3">
        <v>-0.64281330969589501</v>
      </c>
      <c r="O12356" s="5">
        <v>0.8920217752456665</v>
      </c>
      <c r="P12356" s="3">
        <v>0.44165757298469543</v>
      </c>
    </row>
    <row r="12357" spans="1:16" x14ac:dyDescent="0.25">
      <c r="A12357" s="1">
        <v>2023</v>
      </c>
      <c r="B12357" t="s">
        <v>886</v>
      </c>
      <c r="C12357" t="s">
        <v>2587</v>
      </c>
      <c r="D12357" t="s">
        <v>3458</v>
      </c>
      <c r="E12357" t="s">
        <v>3469</v>
      </c>
      <c r="F12357" t="s">
        <v>4357</v>
      </c>
      <c r="G12357" s="4"/>
      <c r="H12357" s="4"/>
      <c r="I12357" s="4"/>
      <c r="J12357" s="4"/>
      <c r="K12357" s="4">
        <v>-10731788.037321299</v>
      </c>
      <c r="L12357" s="4">
        <v>24957676.200659402</v>
      </c>
      <c r="M12357" s="4">
        <v>21989282.213821098</v>
      </c>
      <c r="N12357" s="3">
        <v>-0.40519043614081501</v>
      </c>
      <c r="O12357" s="5">
        <v>1.5013271570205688</v>
      </c>
      <c r="P12357" s="3">
        <v>0.88106286525726318</v>
      </c>
    </row>
    <row r="12358" spans="1:16" x14ac:dyDescent="0.25">
      <c r="A12358" s="1">
        <v>2024</v>
      </c>
      <c r="B12358" t="s">
        <v>886</v>
      </c>
      <c r="C12358" t="s">
        <v>2587</v>
      </c>
      <c r="D12358" t="s">
        <v>3458</v>
      </c>
      <c r="E12358" t="s">
        <v>3469</v>
      </c>
      <c r="F12358" t="s">
        <v>4357</v>
      </c>
      <c r="G12358" s="4"/>
      <c r="H12358" s="4"/>
      <c r="I12358" s="4"/>
      <c r="J12358" s="4"/>
      <c r="K12358" s="4">
        <v>-6012761.1660202704</v>
      </c>
      <c r="L12358" s="4">
        <v>18757662.955085699</v>
      </c>
      <c r="M12358" s="4">
        <v>19564619.041661501</v>
      </c>
      <c r="N12358" s="3">
        <v>-0.27780346820809199</v>
      </c>
      <c r="O12358" s="5">
        <v>1.9500168561935425</v>
      </c>
      <c r="P12358" s="3">
        <v>1.0430201292037964</v>
      </c>
    </row>
    <row r="12359" spans="1:16" x14ac:dyDescent="0.25">
      <c r="A12359" s="1">
        <v>2019</v>
      </c>
      <c r="B12359" t="s">
        <v>887</v>
      </c>
      <c r="C12359" t="s">
        <v>2588</v>
      </c>
      <c r="D12359" t="s">
        <v>3403</v>
      </c>
      <c r="E12359" t="s">
        <v>3469</v>
      </c>
      <c r="F12359" t="s">
        <v>4358</v>
      </c>
      <c r="G12359" s="4"/>
      <c r="H12359" s="4"/>
      <c r="I12359" s="4"/>
      <c r="J12359" s="4"/>
      <c r="K12359" s="4">
        <v>-44373.464373464398</v>
      </c>
      <c r="L12359" s="4">
        <v>798547.56054756104</v>
      </c>
      <c r="M12359" s="4">
        <v>88813.618813618799</v>
      </c>
      <c r="N12359" s="3">
        <v>-6.9090008837094E-2</v>
      </c>
      <c r="P12359" s="3">
        <v>0.11121894419193268</v>
      </c>
    </row>
    <row r="12360" spans="1:16" x14ac:dyDescent="0.25">
      <c r="A12360" s="1">
        <v>2020</v>
      </c>
      <c r="B12360" t="s">
        <v>887</v>
      </c>
      <c r="C12360" t="s">
        <v>2588</v>
      </c>
      <c r="D12360" t="s">
        <v>3403</v>
      </c>
      <c r="E12360" t="s">
        <v>3469</v>
      </c>
      <c r="F12360" t="s">
        <v>4358</v>
      </c>
      <c r="G12360" s="4"/>
      <c r="H12360" s="4"/>
      <c r="I12360" s="4"/>
      <c r="J12360" s="4"/>
      <c r="K12360" s="4">
        <v>-297115.66334911599</v>
      </c>
      <c r="L12360" s="4">
        <v>2091980.5916375599</v>
      </c>
      <c r="M12360" s="4">
        <v>242186.96078296</v>
      </c>
      <c r="N12360" s="3">
        <v>-0.20653815096876199</v>
      </c>
      <c r="P12360" s="3">
        <v>0.11576922237873077</v>
      </c>
    </row>
    <row r="12361" spans="1:16" x14ac:dyDescent="0.25">
      <c r="A12361" s="1">
        <v>2021</v>
      </c>
      <c r="B12361" t="s">
        <v>887</v>
      </c>
      <c r="C12361" t="s">
        <v>2588</v>
      </c>
      <c r="D12361" t="s">
        <v>3403</v>
      </c>
      <c r="E12361" t="s">
        <v>3469</v>
      </c>
      <c r="F12361" t="s">
        <v>4358</v>
      </c>
      <c r="G12361" s="4"/>
      <c r="H12361" s="4"/>
      <c r="I12361" s="4"/>
      <c r="J12361" s="4"/>
      <c r="K12361" s="4">
        <v>-1029797.77909409</v>
      </c>
      <c r="L12361" s="4">
        <v>12702151.924360201</v>
      </c>
      <c r="M12361" s="4">
        <v>863153.35647714196</v>
      </c>
      <c r="N12361" s="3">
        <v>-0.13753757813548401</v>
      </c>
      <c r="O12361" s="5">
        <v>1.907246470451355</v>
      </c>
      <c r="P12361" s="3">
        <v>6.7953318357467651E-2</v>
      </c>
    </row>
    <row r="12362" spans="1:16" x14ac:dyDescent="0.25">
      <c r="A12362" s="1">
        <v>2022</v>
      </c>
      <c r="B12362" t="s">
        <v>887</v>
      </c>
      <c r="C12362" t="s">
        <v>2588</v>
      </c>
      <c r="D12362" t="s">
        <v>3403</v>
      </c>
      <c r="E12362" t="s">
        <v>3469</v>
      </c>
      <c r="F12362" t="s">
        <v>4358</v>
      </c>
      <c r="G12362" s="4"/>
      <c r="H12362" s="4"/>
      <c r="I12362" s="4"/>
      <c r="J12362" s="4"/>
      <c r="K12362" s="4">
        <v>-1035865.07208071</v>
      </c>
      <c r="L12362" s="4">
        <v>15713149.1232308</v>
      </c>
      <c r="M12362" s="4">
        <v>18274441.538366001</v>
      </c>
      <c r="N12362" s="3">
        <v>-7.5599796989114995E-2</v>
      </c>
      <c r="O12362" s="5">
        <v>1.5080018043518066</v>
      </c>
      <c r="P12362" s="3">
        <v>1.1630030870437622</v>
      </c>
    </row>
    <row r="12363" spans="1:16" x14ac:dyDescent="0.25">
      <c r="A12363" s="1">
        <v>2023</v>
      </c>
      <c r="B12363" t="s">
        <v>887</v>
      </c>
      <c r="C12363" t="s">
        <v>2588</v>
      </c>
      <c r="D12363" t="s">
        <v>3403</v>
      </c>
      <c r="E12363" t="s">
        <v>3469</v>
      </c>
      <c r="F12363" t="s">
        <v>4358</v>
      </c>
      <c r="G12363" s="4"/>
      <c r="H12363" s="4"/>
      <c r="I12363" s="4"/>
      <c r="J12363" s="4"/>
      <c r="K12363" s="4">
        <v>-22910832.916708302</v>
      </c>
      <c r="L12363" s="4">
        <v>50194813.851948097</v>
      </c>
      <c r="M12363" s="4">
        <v>30489729.6936973</v>
      </c>
      <c r="N12363" s="3">
        <v>-0.700927201376359</v>
      </c>
      <c r="O12363" s="5">
        <v>1.615912914276123</v>
      </c>
      <c r="P12363" s="3">
        <v>0.60742789506912231</v>
      </c>
    </row>
    <row r="12364" spans="1:16" x14ac:dyDescent="0.25">
      <c r="A12364" s="1">
        <v>2024</v>
      </c>
      <c r="B12364" t="s">
        <v>887</v>
      </c>
      <c r="C12364" t="s">
        <v>2588</v>
      </c>
      <c r="D12364" t="s">
        <v>3403</v>
      </c>
      <c r="E12364" t="s">
        <v>3469</v>
      </c>
      <c r="F12364" t="s">
        <v>4358</v>
      </c>
      <c r="G12364" s="4"/>
      <c r="H12364" s="4"/>
      <c r="I12364" s="4"/>
      <c r="J12364" s="4"/>
      <c r="K12364" s="4">
        <v>-14816280.093071001</v>
      </c>
      <c r="L12364" s="4">
        <v>74466290.426886603</v>
      </c>
      <c r="M12364" s="4">
        <v>44164174.994833097</v>
      </c>
      <c r="N12364" s="3">
        <v>-0.237690901406753</v>
      </c>
      <c r="O12364" s="5">
        <v>0.98498988151550293</v>
      </c>
      <c r="P12364" s="3">
        <v>0.59307605028152466</v>
      </c>
    </row>
    <row r="12365" spans="1:16" x14ac:dyDescent="0.25">
      <c r="A12365" s="1">
        <v>2019</v>
      </c>
      <c r="B12365" t="s">
        <v>888</v>
      </c>
      <c r="C12365" t="s">
        <v>2589</v>
      </c>
      <c r="D12365" t="s">
        <v>3427</v>
      </c>
      <c r="E12365" t="s">
        <v>3469</v>
      </c>
      <c r="F12365" t="s">
        <v>4359</v>
      </c>
      <c r="G12365" s="4"/>
      <c r="H12365" s="4"/>
      <c r="I12365" s="4"/>
      <c r="J12365" s="4"/>
      <c r="K12365" s="4">
        <v>-7344331.3443313399</v>
      </c>
      <c r="L12365" s="4">
        <v>28914706.914706901</v>
      </c>
      <c r="M12365" s="4">
        <v>25560547.560547601</v>
      </c>
      <c r="N12365" s="3">
        <v>-0.28052396041163902</v>
      </c>
      <c r="P12365" s="3">
        <v>0.88399815559387207</v>
      </c>
    </row>
    <row r="12366" spans="1:16" x14ac:dyDescent="0.25">
      <c r="A12366" s="1">
        <v>2020</v>
      </c>
      <c r="B12366" t="s">
        <v>888</v>
      </c>
      <c r="C12366" t="s">
        <v>2589</v>
      </c>
      <c r="D12366" t="s">
        <v>3427</v>
      </c>
      <c r="E12366" t="s">
        <v>3469</v>
      </c>
      <c r="F12366" t="s">
        <v>4359</v>
      </c>
      <c r="G12366" s="4"/>
      <c r="H12366" s="4"/>
      <c r="I12366" s="4"/>
      <c r="J12366" s="4"/>
      <c r="K12366" s="4">
        <v>-1826263.40709247</v>
      </c>
      <c r="L12366" s="4">
        <v>24401943.597034901</v>
      </c>
      <c r="M12366" s="4">
        <v>24829866.239664301</v>
      </c>
      <c r="N12366" s="3">
        <v>-6.9136705685618999E-2</v>
      </c>
      <c r="P12366" s="3">
        <v>1.0175364017486572</v>
      </c>
    </row>
    <row r="12367" spans="1:16" x14ac:dyDescent="0.25">
      <c r="A12367" s="1">
        <v>2021</v>
      </c>
      <c r="B12367" t="s">
        <v>888</v>
      </c>
      <c r="C12367" t="s">
        <v>2589</v>
      </c>
      <c r="D12367" t="s">
        <v>3427</v>
      </c>
      <c r="E12367" t="s">
        <v>3469</v>
      </c>
      <c r="F12367" t="s">
        <v>4359</v>
      </c>
      <c r="G12367" s="4"/>
      <c r="H12367" s="4"/>
      <c r="I12367" s="4"/>
      <c r="J12367" s="4"/>
      <c r="K12367" s="4">
        <v>1352638.16928972</v>
      </c>
      <c r="L12367" s="4">
        <v>42951510.470949002</v>
      </c>
      <c r="M12367" s="4">
        <v>16153678.8908967</v>
      </c>
      <c r="N12367" s="3">
        <v>3.8946879823831999E-2</v>
      </c>
      <c r="O12367" s="5">
        <v>7.1631832122802734</v>
      </c>
      <c r="P12367" s="3">
        <v>0.37609106302261353</v>
      </c>
    </row>
    <row r="12368" spans="1:16" x14ac:dyDescent="0.25">
      <c r="A12368" s="1">
        <v>2022</v>
      </c>
      <c r="B12368" t="s">
        <v>888</v>
      </c>
      <c r="C12368" t="s">
        <v>2589</v>
      </c>
      <c r="D12368" t="s">
        <v>3427</v>
      </c>
      <c r="E12368" t="s">
        <v>3469</v>
      </c>
      <c r="F12368" t="s">
        <v>4359</v>
      </c>
      <c r="G12368" s="4"/>
      <c r="H12368" s="4"/>
      <c r="I12368" s="4"/>
      <c r="J12368" s="4"/>
      <c r="K12368" s="4">
        <v>-244294.616547165</v>
      </c>
      <c r="L12368" s="4">
        <v>46761026.037389502</v>
      </c>
      <c r="M12368" s="4">
        <v>21159778.340590902</v>
      </c>
      <c r="N12368" s="3">
        <v>-5.6620069735449996E-3</v>
      </c>
      <c r="O12368" s="5">
        <v>2.3665502071380615</v>
      </c>
      <c r="P12368" s="3">
        <v>0.45250886678695679</v>
      </c>
    </row>
    <row r="12369" spans="1:16" x14ac:dyDescent="0.25">
      <c r="A12369" s="1">
        <v>2023</v>
      </c>
      <c r="B12369" t="s">
        <v>888</v>
      </c>
      <c r="C12369" t="s">
        <v>2589</v>
      </c>
      <c r="D12369" t="s">
        <v>3427</v>
      </c>
      <c r="E12369" t="s">
        <v>3469</v>
      </c>
      <c r="F12369" t="s">
        <v>4359</v>
      </c>
      <c r="G12369" s="4"/>
      <c r="H12369" s="4"/>
      <c r="I12369" s="4"/>
      <c r="J12369" s="4"/>
      <c r="K12369" s="4">
        <v>-1465853.4146585299</v>
      </c>
      <c r="L12369" s="4">
        <v>41472519.414725199</v>
      </c>
      <c r="M12369" s="4">
        <v>18674799.186748002</v>
      </c>
      <c r="N12369" s="3">
        <v>-3.3837276399308003E-2</v>
      </c>
      <c r="O12369" s="5">
        <v>2.0656318664550781</v>
      </c>
      <c r="P12369" s="3">
        <v>0.45029333233833313</v>
      </c>
    </row>
    <row r="12370" spans="1:16" x14ac:dyDescent="0.25">
      <c r="A12370" s="1">
        <v>2024</v>
      </c>
      <c r="B12370" t="s">
        <v>888</v>
      </c>
      <c r="C12370" t="s">
        <v>2589</v>
      </c>
      <c r="D12370" t="s">
        <v>3427</v>
      </c>
      <c r="E12370" t="s">
        <v>3469</v>
      </c>
      <c r="F12370" t="s">
        <v>4359</v>
      </c>
      <c r="G12370" s="4"/>
      <c r="H12370" s="4"/>
      <c r="I12370" s="4"/>
      <c r="J12370" s="4"/>
      <c r="K12370" s="4">
        <v>-328015.30738101102</v>
      </c>
      <c r="L12370" s="4">
        <v>42542651.990426198</v>
      </c>
      <c r="M12370" s="4">
        <v>16702779.4630416</v>
      </c>
      <c r="N12370" s="3">
        <v>-7.8079126529450003E-3</v>
      </c>
      <c r="O12370" s="5">
        <v>2.5562949180603027</v>
      </c>
      <c r="P12370" s="3">
        <v>0.39261254668235779</v>
      </c>
    </row>
    <row r="12371" spans="1:16" x14ac:dyDescent="0.25">
      <c r="A12371" s="1">
        <v>2019</v>
      </c>
      <c r="B12371" t="s">
        <v>889</v>
      </c>
      <c r="C12371" t="s">
        <v>2590</v>
      </c>
      <c r="D12371" t="s">
        <v>3412</v>
      </c>
      <c r="E12371" t="s">
        <v>3469</v>
      </c>
      <c r="F12371" t="s">
        <v>4360</v>
      </c>
      <c r="G12371" s="4"/>
      <c r="H12371" s="4"/>
      <c r="I12371" s="4"/>
      <c r="J12371" s="4"/>
      <c r="K12371" s="4">
        <v>6519703.7557037603</v>
      </c>
      <c r="L12371" s="4">
        <v>34693907.335907303</v>
      </c>
      <c r="M12371" s="4">
        <v>17289656.721656699</v>
      </c>
      <c r="N12371" s="3">
        <v>0.19876366683487601</v>
      </c>
      <c r="P12371" s="3">
        <v>0.49834850430488586</v>
      </c>
    </row>
    <row r="12372" spans="1:16" x14ac:dyDescent="0.25">
      <c r="A12372" s="1">
        <v>2020</v>
      </c>
      <c r="B12372" t="s">
        <v>889</v>
      </c>
      <c r="C12372" t="s">
        <v>2590</v>
      </c>
      <c r="D12372" t="s">
        <v>3412</v>
      </c>
      <c r="E12372" t="s">
        <v>3469</v>
      </c>
      <c r="F12372" t="s">
        <v>4360</v>
      </c>
      <c r="G12372" s="4"/>
      <c r="H12372" s="4"/>
      <c r="I12372" s="4"/>
      <c r="J12372" s="4"/>
      <c r="K12372" s="4">
        <v>9635178.0020153802</v>
      </c>
      <c r="L12372" s="4">
        <v>76260116.919509098</v>
      </c>
      <c r="M12372" s="4">
        <v>46470957.856521703</v>
      </c>
      <c r="N12372" s="3">
        <v>0.17459665116194401</v>
      </c>
      <c r="P12372" s="3">
        <v>0.60937434434890747</v>
      </c>
    </row>
    <row r="12373" spans="1:16" x14ac:dyDescent="0.25">
      <c r="A12373" s="1">
        <v>2021</v>
      </c>
      <c r="B12373" t="s">
        <v>889</v>
      </c>
      <c r="C12373" t="s">
        <v>2590</v>
      </c>
      <c r="D12373" t="s">
        <v>3412</v>
      </c>
      <c r="E12373" t="s">
        <v>3469</v>
      </c>
      <c r="F12373" t="s">
        <v>4360</v>
      </c>
      <c r="G12373" s="4"/>
      <c r="H12373" s="4"/>
      <c r="I12373" s="4"/>
      <c r="J12373" s="4"/>
      <c r="K12373" s="4">
        <v>15578082.612901101</v>
      </c>
      <c r="L12373" s="4">
        <v>116635612.473663</v>
      </c>
      <c r="M12373" s="4">
        <v>73364529.988228202</v>
      </c>
      <c r="N12373" s="3">
        <v>0.15618603044271501</v>
      </c>
      <c r="O12373" s="5">
        <v>1.5692130327224731</v>
      </c>
      <c r="P12373" s="3">
        <v>0.62900626659393311</v>
      </c>
    </row>
    <row r="12374" spans="1:16" x14ac:dyDescent="0.25">
      <c r="A12374" s="1">
        <v>2022</v>
      </c>
      <c r="B12374" t="s">
        <v>889</v>
      </c>
      <c r="C12374" t="s">
        <v>2590</v>
      </c>
      <c r="D12374" t="s">
        <v>3412</v>
      </c>
      <c r="E12374" t="s">
        <v>3469</v>
      </c>
      <c r="F12374" t="s">
        <v>4360</v>
      </c>
      <c r="G12374" s="4"/>
      <c r="H12374" s="4"/>
      <c r="I12374" s="4"/>
      <c r="J12374" s="4"/>
      <c r="K12374" s="4">
        <v>14361014.3057271</v>
      </c>
      <c r="L12374" s="4">
        <v>160091573.21592501</v>
      </c>
      <c r="M12374" s="4">
        <v>95620517.297300994</v>
      </c>
      <c r="N12374" s="3">
        <v>0.107396057228168</v>
      </c>
      <c r="O12374" s="5">
        <v>1.5649206638336182</v>
      </c>
      <c r="P12374" s="3">
        <v>0.5972864031791687</v>
      </c>
    </row>
    <row r="12375" spans="1:16" x14ac:dyDescent="0.25">
      <c r="A12375" s="1">
        <v>2023</v>
      </c>
      <c r="B12375" t="s">
        <v>889</v>
      </c>
      <c r="C12375" t="s">
        <v>2590</v>
      </c>
      <c r="D12375" t="s">
        <v>3412</v>
      </c>
      <c r="E12375" t="s">
        <v>3469</v>
      </c>
      <c r="F12375" t="s">
        <v>4360</v>
      </c>
      <c r="G12375" s="4"/>
      <c r="H12375" s="4"/>
      <c r="I12375" s="4"/>
      <c r="J12375" s="4"/>
      <c r="K12375" s="4">
        <v>9338865.44678865</v>
      </c>
      <c r="L12375" s="4">
        <v>151597221.61117199</v>
      </c>
      <c r="M12375" s="4">
        <v>81620130.653601304</v>
      </c>
      <c r="N12375" s="3">
        <v>6.099096098021E-2</v>
      </c>
      <c r="O12375" s="5">
        <v>1.413668155670166</v>
      </c>
      <c r="P12375" s="3">
        <v>0.53840124607086182</v>
      </c>
    </row>
    <row r="12376" spans="1:16" x14ac:dyDescent="0.25">
      <c r="A12376" s="1">
        <v>2024</v>
      </c>
      <c r="B12376" t="s">
        <v>889</v>
      </c>
      <c r="C12376" t="s">
        <v>2590</v>
      </c>
      <c r="D12376" t="s">
        <v>3412</v>
      </c>
      <c r="E12376" t="s">
        <v>3469</v>
      </c>
      <c r="F12376" t="s">
        <v>4360</v>
      </c>
      <c r="G12376" s="4"/>
      <c r="H12376" s="4"/>
      <c r="I12376" s="4"/>
      <c r="J12376" s="4"/>
      <c r="K12376" s="4">
        <v>19057852.699792702</v>
      </c>
      <c r="L12376" s="4">
        <v>192109230.43075299</v>
      </c>
      <c r="M12376" s="4">
        <v>111327832.63219</v>
      </c>
      <c r="N12376" s="3">
        <v>0.11088892723702901</v>
      </c>
      <c r="O12376" s="5">
        <v>1.8192274570465088</v>
      </c>
      <c r="P12376" s="3">
        <v>0.57950276136398315</v>
      </c>
    </row>
    <row r="12377" spans="1:16" x14ac:dyDescent="0.25">
      <c r="A12377" s="1">
        <v>2019</v>
      </c>
      <c r="B12377" t="s">
        <v>890</v>
      </c>
      <c r="C12377" t="s">
        <v>2591</v>
      </c>
      <c r="D12377" t="s">
        <v>3403</v>
      </c>
      <c r="E12377" t="s">
        <v>3469</v>
      </c>
      <c r="F12377" t="s">
        <v>4361</v>
      </c>
      <c r="G12377" s="4"/>
      <c r="H12377" s="4"/>
      <c r="I12377" s="4"/>
      <c r="J12377" s="4"/>
      <c r="K12377" s="4">
        <v>-338685.85468585498</v>
      </c>
      <c r="L12377" s="4">
        <v>11808.353808353801</v>
      </c>
      <c r="M12377" s="4">
        <v>388292.73429273401</v>
      </c>
      <c r="N12377" s="3">
        <v>-42.014978664112199</v>
      </c>
      <c r="P12377" s="3">
        <v>32.882884979248047</v>
      </c>
    </row>
    <row r="12378" spans="1:16" x14ac:dyDescent="0.25">
      <c r="A12378" s="1">
        <v>2020</v>
      </c>
      <c r="B12378" t="s">
        <v>890</v>
      </c>
      <c r="C12378" t="s">
        <v>2591</v>
      </c>
      <c r="D12378" t="s">
        <v>3403</v>
      </c>
      <c r="E12378" t="s">
        <v>3469</v>
      </c>
      <c r="F12378" t="s">
        <v>4361</v>
      </c>
      <c r="G12378" s="4"/>
      <c r="H12378" s="4"/>
      <c r="I12378" s="4"/>
      <c r="J12378" s="4"/>
      <c r="K12378" s="4">
        <v>-307237.41424292198</v>
      </c>
      <c r="L12378" s="4">
        <v>11716.1078365059</v>
      </c>
      <c r="M12378" s="4">
        <v>28841.295915409399</v>
      </c>
      <c r="N12378" s="3">
        <v>-26.342999171499599</v>
      </c>
      <c r="P12378" s="3">
        <v>2.4616789817810059</v>
      </c>
    </row>
    <row r="12379" spans="1:16" x14ac:dyDescent="0.25">
      <c r="A12379" s="1">
        <v>2021</v>
      </c>
      <c r="B12379" t="s">
        <v>890</v>
      </c>
      <c r="C12379" t="s">
        <v>2591</v>
      </c>
      <c r="D12379" t="s">
        <v>3403</v>
      </c>
      <c r="E12379" t="s">
        <v>3469</v>
      </c>
      <c r="F12379" t="s">
        <v>4361</v>
      </c>
      <c r="G12379" s="4"/>
      <c r="H12379" s="4"/>
      <c r="I12379" s="4"/>
      <c r="J12379" s="4"/>
      <c r="K12379" s="4">
        <v>-2528599.59960711</v>
      </c>
      <c r="L12379" s="4">
        <v>1608001.85950258</v>
      </c>
      <c r="M12379" s="4">
        <v>106574.241390428</v>
      </c>
      <c r="N12379" s="3">
        <v>-3.12032239812986</v>
      </c>
      <c r="O12379" s="5">
        <v>3.8910934925079346</v>
      </c>
      <c r="P12379" s="3">
        <v>6.6277436912059784E-2</v>
      </c>
    </row>
    <row r="12380" spans="1:16" x14ac:dyDescent="0.25">
      <c r="A12380" s="1">
        <v>2022</v>
      </c>
      <c r="B12380" t="s">
        <v>890</v>
      </c>
      <c r="C12380" t="s">
        <v>2591</v>
      </c>
      <c r="D12380" t="s">
        <v>3403</v>
      </c>
      <c r="E12380" t="s">
        <v>3469</v>
      </c>
      <c r="F12380" t="s">
        <v>4361</v>
      </c>
      <c r="G12380" s="4"/>
      <c r="H12380" s="4"/>
      <c r="I12380" s="4"/>
      <c r="J12380" s="4"/>
      <c r="K12380" s="4">
        <v>-3348273.0302883899</v>
      </c>
      <c r="L12380" s="4">
        <v>499610.09475042601</v>
      </c>
      <c r="M12380" s="4">
        <v>155911.032593318</v>
      </c>
      <c r="N12380" s="3">
        <v>-3.3828162420961698</v>
      </c>
      <c r="O12380" s="5">
        <v>10.609138488769531</v>
      </c>
      <c r="P12380" s="3">
        <v>0.31206542253494263</v>
      </c>
    </row>
    <row r="12381" spans="1:16" x14ac:dyDescent="0.25">
      <c r="A12381" s="1">
        <v>2023</v>
      </c>
      <c r="B12381" t="s">
        <v>890</v>
      </c>
      <c r="C12381" t="s">
        <v>2591</v>
      </c>
      <c r="D12381" t="s">
        <v>3403</v>
      </c>
      <c r="E12381" t="s">
        <v>3469</v>
      </c>
      <c r="F12381" t="s">
        <v>4361</v>
      </c>
      <c r="G12381" s="4"/>
      <c r="H12381" s="4"/>
      <c r="I12381" s="4"/>
      <c r="J12381" s="4"/>
      <c r="K12381" s="4">
        <v>-2489545.7120954599</v>
      </c>
      <c r="L12381" s="4">
        <v>377276.27237276302</v>
      </c>
      <c r="M12381" s="4">
        <v>247487.25127487301</v>
      </c>
      <c r="N12381" s="3">
        <v>-5.7904849911740204</v>
      </c>
      <c r="O12381" s="5">
        <v>7.147697925567627</v>
      </c>
      <c r="P12381" s="3">
        <v>0.65598416328430176</v>
      </c>
    </row>
    <row r="12382" spans="1:16" x14ac:dyDescent="0.25">
      <c r="A12382" s="1">
        <v>2024</v>
      </c>
      <c r="B12382" t="s">
        <v>890</v>
      </c>
      <c r="C12382" t="s">
        <v>2591</v>
      </c>
      <c r="D12382" t="s">
        <v>3403</v>
      </c>
      <c r="E12382" t="s">
        <v>3469</v>
      </c>
      <c r="F12382" t="s">
        <v>4361</v>
      </c>
      <c r="G12382" s="4"/>
      <c r="H12382" s="4"/>
      <c r="I12382" s="4"/>
      <c r="J12382" s="4"/>
      <c r="K12382" s="4">
        <v>-2465688.39879194</v>
      </c>
      <c r="L12382" s="4">
        <v>106419.632916203</v>
      </c>
      <c r="M12382" s="4">
        <v>1262684.9252965101</v>
      </c>
      <c r="N12382" s="3">
        <v>-10.1940343966935</v>
      </c>
      <c r="O12382" s="5">
        <v>44.731941223144531</v>
      </c>
      <c r="P12382" s="3">
        <v>11.865150451660156</v>
      </c>
    </row>
    <row r="12383" spans="1:16" x14ac:dyDescent="0.25">
      <c r="A12383" s="1">
        <v>2019</v>
      </c>
      <c r="B12383" t="s">
        <v>891</v>
      </c>
      <c r="C12383" t="s">
        <v>2592</v>
      </c>
      <c r="D12383" t="s">
        <v>3403</v>
      </c>
      <c r="E12383" t="s">
        <v>3469</v>
      </c>
      <c r="F12383" t="s">
        <v>4362</v>
      </c>
      <c r="G12383" s="4"/>
      <c r="H12383" s="4"/>
      <c r="I12383" s="4"/>
      <c r="J12383" s="4"/>
      <c r="K12383" s="4">
        <v>-24300.456300456299</v>
      </c>
      <c r="L12383" s="4">
        <v>42048.438048438002</v>
      </c>
      <c r="M12383" s="4">
        <v>285241.13724113698</v>
      </c>
      <c r="N12383" s="3">
        <v>-0.79148517794468998</v>
      </c>
      <c r="P12383" s="3">
        <v>6.7836322784423828</v>
      </c>
    </row>
    <row r="12384" spans="1:16" x14ac:dyDescent="0.25">
      <c r="A12384" s="1">
        <v>2020</v>
      </c>
      <c r="B12384" t="s">
        <v>891</v>
      </c>
      <c r="C12384" t="s">
        <v>2592</v>
      </c>
      <c r="D12384" t="s">
        <v>3403</v>
      </c>
      <c r="E12384" t="s">
        <v>3469</v>
      </c>
      <c r="F12384" t="s">
        <v>4362</v>
      </c>
      <c r="G12384" s="4"/>
      <c r="H12384" s="4"/>
      <c r="I12384" s="4"/>
      <c r="J12384" s="4"/>
      <c r="K12384" s="4">
        <v>-38002.9816545422</v>
      </c>
      <c r="L12384" s="4">
        <v>62295.873997487703</v>
      </c>
      <c r="M12384" s="4">
        <v>324083.072208495</v>
      </c>
      <c r="N12384" s="3">
        <v>-0.73338394736141099</v>
      </c>
      <c r="P12384" s="3">
        <v>5.2023200988769531</v>
      </c>
    </row>
    <row r="12385" spans="1:16" x14ac:dyDescent="0.25">
      <c r="A12385" s="1">
        <v>2021</v>
      </c>
      <c r="B12385" t="s">
        <v>891</v>
      </c>
      <c r="C12385" t="s">
        <v>2592</v>
      </c>
      <c r="D12385" t="s">
        <v>3403</v>
      </c>
      <c r="E12385" t="s">
        <v>3469</v>
      </c>
      <c r="F12385" t="s">
        <v>4362</v>
      </c>
      <c r="G12385" s="4"/>
      <c r="H12385" s="4"/>
      <c r="I12385" s="4"/>
      <c r="J12385" s="4"/>
      <c r="K12385" s="4">
        <v>-2359570.8148070402</v>
      </c>
      <c r="L12385" s="4">
        <v>2690795.4622138599</v>
      </c>
      <c r="M12385" s="4">
        <v>229383.14001004701</v>
      </c>
      <c r="N12385" s="3">
        <v>-1.71078175944462</v>
      </c>
      <c r="O12385" s="5">
        <v>2.2151336669921875</v>
      </c>
      <c r="P12385" s="3">
        <v>8.5247337818145752E-2</v>
      </c>
    </row>
    <row r="12386" spans="1:16" x14ac:dyDescent="0.25">
      <c r="A12386" s="1">
        <v>2022</v>
      </c>
      <c r="B12386" t="s">
        <v>891</v>
      </c>
      <c r="C12386" t="s">
        <v>2592</v>
      </c>
      <c r="D12386" t="s">
        <v>3403</v>
      </c>
      <c r="E12386" t="s">
        <v>3469</v>
      </c>
      <c r="F12386" t="s">
        <v>4362</v>
      </c>
      <c r="G12386" s="4"/>
      <c r="H12386" s="4"/>
      <c r="I12386" s="4"/>
      <c r="J12386" s="4"/>
      <c r="K12386" s="4">
        <v>-2224533.6664205301</v>
      </c>
      <c r="L12386" s="4">
        <v>2384723.9953901502</v>
      </c>
      <c r="M12386" s="4">
        <v>661469.08016866003</v>
      </c>
      <c r="N12386" s="3">
        <v>-0.91520699161977204</v>
      </c>
      <c r="O12386" s="5">
        <v>2.510359525680542</v>
      </c>
      <c r="P12386" s="3">
        <v>0.27737763524055481</v>
      </c>
    </row>
    <row r="12387" spans="1:16" x14ac:dyDescent="0.25">
      <c r="A12387" s="1">
        <v>2023</v>
      </c>
      <c r="B12387" t="s">
        <v>891</v>
      </c>
      <c r="C12387" t="s">
        <v>2592</v>
      </c>
      <c r="D12387" t="s">
        <v>3403</v>
      </c>
      <c r="E12387" t="s">
        <v>3469</v>
      </c>
      <c r="F12387" t="s">
        <v>4362</v>
      </c>
      <c r="G12387" s="4"/>
      <c r="H12387" s="4"/>
      <c r="I12387" s="4"/>
      <c r="J12387" s="4"/>
      <c r="K12387" s="4">
        <v>-1686208.71246209</v>
      </c>
      <c r="L12387" s="4">
        <v>969404.39289404405</v>
      </c>
      <c r="M12387" s="4">
        <v>481355.86441355897</v>
      </c>
      <c r="N12387" s="3">
        <v>-1.0303974594919201</v>
      </c>
      <c r="O12387" s="5">
        <v>8.1934537887573242</v>
      </c>
      <c r="P12387" s="3">
        <v>0.49654805660247803</v>
      </c>
    </row>
    <row r="12388" spans="1:16" x14ac:dyDescent="0.25">
      <c r="A12388" s="1">
        <v>2024</v>
      </c>
      <c r="B12388" t="s">
        <v>891</v>
      </c>
      <c r="C12388" t="s">
        <v>2592</v>
      </c>
      <c r="D12388" t="s">
        <v>3403</v>
      </c>
      <c r="E12388" t="s">
        <v>3469</v>
      </c>
      <c r="F12388" t="s">
        <v>4362</v>
      </c>
      <c r="G12388" s="4"/>
      <c r="H12388" s="4"/>
      <c r="I12388" s="4"/>
      <c r="J12388" s="4"/>
      <c r="K12388" s="4">
        <v>-1635606.9949930999</v>
      </c>
      <c r="L12388" s="4">
        <v>1559571.4466675101</v>
      </c>
      <c r="M12388" s="4">
        <v>389645.51679078402</v>
      </c>
      <c r="N12388" s="3">
        <v>-1.29342085145644</v>
      </c>
      <c r="O12388" s="5">
        <v>2.6268105506896973</v>
      </c>
      <c r="P12388" s="3">
        <v>0.24984140694141388</v>
      </c>
    </row>
    <row r="12389" spans="1:16" x14ac:dyDescent="0.25">
      <c r="A12389" s="1">
        <v>2022</v>
      </c>
      <c r="B12389" t="s">
        <v>892</v>
      </c>
      <c r="C12389" t="s">
        <v>2593</v>
      </c>
      <c r="D12389" t="s">
        <v>3403</v>
      </c>
      <c r="E12389" t="s">
        <v>3469</v>
      </c>
      <c r="F12389" t="s">
        <v>4363</v>
      </c>
      <c r="G12389" s="4"/>
      <c r="H12389" s="4"/>
      <c r="I12389" s="4"/>
      <c r="J12389" s="4"/>
      <c r="K12389" s="4">
        <v>-1249158.4257489301</v>
      </c>
      <c r="L12389" s="4">
        <v>7922283.9476353796</v>
      </c>
      <c r="M12389" s="4">
        <v>271595.575092991</v>
      </c>
      <c r="N12389" s="3">
        <v>-0.19311107803899399</v>
      </c>
      <c r="O12389" s="5">
        <v>0.78933346271514893</v>
      </c>
      <c r="P12389" s="3">
        <v>3.4282483160495758E-2</v>
      </c>
    </row>
    <row r="12390" spans="1:16" x14ac:dyDescent="0.25">
      <c r="A12390" s="1">
        <v>2023</v>
      </c>
      <c r="B12390" t="s">
        <v>892</v>
      </c>
      <c r="C12390" t="s">
        <v>2593</v>
      </c>
      <c r="D12390" t="s">
        <v>3403</v>
      </c>
      <c r="E12390" t="s">
        <v>3469</v>
      </c>
      <c r="F12390" t="s">
        <v>4363</v>
      </c>
      <c r="G12390" s="4"/>
      <c r="H12390" s="4"/>
      <c r="I12390" s="4"/>
      <c r="J12390" s="4"/>
      <c r="K12390" s="4">
        <v>-1275271.80615272</v>
      </c>
      <c r="L12390" s="4">
        <v>6361860.4806185998</v>
      </c>
      <c r="M12390" s="4">
        <v>172217.44492217401</v>
      </c>
      <c r="N12390" s="3">
        <v>-0.18199460617972399</v>
      </c>
      <c r="O12390" s="5">
        <v>0.5455162525177002</v>
      </c>
      <c r="P12390" s="3">
        <v>2.7070295065641403E-2</v>
      </c>
    </row>
    <row r="12391" spans="1:16" x14ac:dyDescent="0.25">
      <c r="A12391" s="1">
        <v>2024</v>
      </c>
      <c r="B12391" t="s">
        <v>892</v>
      </c>
      <c r="C12391" t="s">
        <v>2593</v>
      </c>
      <c r="D12391" t="s">
        <v>3403</v>
      </c>
      <c r="E12391" t="s">
        <v>3469</v>
      </c>
      <c r="F12391" t="s">
        <v>4363</v>
      </c>
      <c r="G12391" s="4"/>
      <c r="H12391" s="4"/>
      <c r="I12391" s="4"/>
      <c r="J12391" s="4"/>
      <c r="K12391" s="4">
        <v>-2239203.8295120401</v>
      </c>
      <c r="L12391" s="4">
        <v>4278446.9941930603</v>
      </c>
      <c r="M12391" s="4">
        <v>114370.003933517</v>
      </c>
      <c r="N12391" s="3">
        <v>-0.42085390520311999</v>
      </c>
      <c r="O12391" s="5">
        <v>0.60200178623199463</v>
      </c>
      <c r="P12391" s="3">
        <v>2.6731662452220917E-2</v>
      </c>
    </row>
    <row r="12392" spans="1:16" x14ac:dyDescent="0.25">
      <c r="A12392" s="1">
        <v>2021</v>
      </c>
      <c r="B12392" t="s">
        <v>893</v>
      </c>
      <c r="C12392" t="s">
        <v>2594</v>
      </c>
      <c r="D12392" t="s">
        <v>3403</v>
      </c>
      <c r="E12392" t="s">
        <v>3469</v>
      </c>
      <c r="F12392" t="s">
        <v>4364</v>
      </c>
      <c r="G12392" s="4"/>
      <c r="H12392" s="4"/>
      <c r="I12392" s="4"/>
      <c r="J12392" s="4"/>
      <c r="K12392" s="4">
        <v>-4600694.3142709304</v>
      </c>
      <c r="L12392" s="4">
        <v>4415217.9292039396</v>
      </c>
      <c r="M12392" s="4">
        <v>61747.482548418302</v>
      </c>
      <c r="N12392" s="3">
        <v>-2.0836630143108099</v>
      </c>
      <c r="O12392" s="5">
        <v>16.948492050170898</v>
      </c>
      <c r="P12392" s="3">
        <v>1.3985149562358856E-2</v>
      </c>
    </row>
    <row r="12393" spans="1:16" x14ac:dyDescent="0.25">
      <c r="A12393" s="1">
        <v>2022</v>
      </c>
      <c r="B12393" t="s">
        <v>893</v>
      </c>
      <c r="C12393" t="s">
        <v>2594</v>
      </c>
      <c r="D12393" t="s">
        <v>3403</v>
      </c>
      <c r="E12393" t="s">
        <v>3469</v>
      </c>
      <c r="F12393" t="s">
        <v>4364</v>
      </c>
      <c r="G12393" s="4"/>
      <c r="H12393" s="4"/>
      <c r="I12393" s="4"/>
      <c r="J12393" s="4"/>
      <c r="K12393" s="4">
        <v>-4540441.1105053602</v>
      </c>
      <c r="L12393" s="4">
        <v>6486048.98314091</v>
      </c>
      <c r="M12393" s="4">
        <v>417752.07546909398</v>
      </c>
      <c r="N12393" s="3">
        <v>-0.86077063721837599</v>
      </c>
      <c r="O12393" s="5">
        <v>2.8873257637023926</v>
      </c>
      <c r="P12393" s="3">
        <v>6.4407788217067719E-2</v>
      </c>
    </row>
    <row r="12394" spans="1:16" x14ac:dyDescent="0.25">
      <c r="A12394" s="1">
        <v>2023</v>
      </c>
      <c r="B12394" t="s">
        <v>893</v>
      </c>
      <c r="C12394" t="s">
        <v>2594</v>
      </c>
      <c r="D12394" t="s">
        <v>3403</v>
      </c>
      <c r="E12394" t="s">
        <v>3469</v>
      </c>
      <c r="F12394" t="s">
        <v>4364</v>
      </c>
      <c r="G12394" s="4"/>
      <c r="H12394" s="4"/>
      <c r="I12394" s="4"/>
      <c r="J12394" s="4"/>
      <c r="K12394" s="4">
        <v>-7666662.66706663</v>
      </c>
      <c r="L12394" s="4">
        <v>3080925.90740926</v>
      </c>
      <c r="M12394" s="4">
        <v>839974.66919974703</v>
      </c>
      <c r="N12394" s="3">
        <v>-1.64060770623776</v>
      </c>
      <c r="O12394" s="5">
        <v>4.6421961784362793</v>
      </c>
      <c r="P12394" s="3">
        <v>0.27263709902763367</v>
      </c>
    </row>
    <row r="12395" spans="1:16" x14ac:dyDescent="0.25">
      <c r="A12395" s="1">
        <v>2024</v>
      </c>
      <c r="B12395" t="s">
        <v>893</v>
      </c>
      <c r="C12395" t="s">
        <v>2594</v>
      </c>
      <c r="D12395" t="s">
        <v>3403</v>
      </c>
      <c r="E12395" t="s">
        <v>3469</v>
      </c>
      <c r="F12395" t="s">
        <v>4364</v>
      </c>
      <c r="G12395" s="4"/>
      <c r="H12395" s="4"/>
      <c r="I12395" s="4"/>
      <c r="J12395" s="4"/>
      <c r="K12395" s="4">
        <v>-1892234.97096531</v>
      </c>
      <c r="L12395" s="4">
        <v>1092192.30230744</v>
      </c>
      <c r="M12395" s="4">
        <v>126809.91779616399</v>
      </c>
      <c r="N12395" s="3">
        <v>-0.90677042707078204</v>
      </c>
      <c r="O12395" s="5">
        <v>3.8563227653503418</v>
      </c>
      <c r="P12395" s="3">
        <v>0.11610585451126099</v>
      </c>
    </row>
    <row r="12396" spans="1:16" x14ac:dyDescent="0.25">
      <c r="A12396" s="1">
        <v>2022</v>
      </c>
      <c r="B12396" t="s">
        <v>894</v>
      </c>
      <c r="C12396" t="s">
        <v>2595</v>
      </c>
      <c r="D12396" t="s">
        <v>3403</v>
      </c>
      <c r="E12396" t="s">
        <v>3469</v>
      </c>
      <c r="F12396" t="s">
        <v>4365</v>
      </c>
      <c r="G12396" s="4"/>
      <c r="H12396" s="4"/>
      <c r="I12396" s="4"/>
      <c r="J12396" s="4"/>
      <c r="K12396" s="4">
        <v>-701903.97979393695</v>
      </c>
      <c r="L12396" s="4">
        <v>232529.82947683701</v>
      </c>
      <c r="M12396" s="4">
        <v>393977.51661410398</v>
      </c>
      <c r="N12396" s="3">
        <v>-3.2904083619905999</v>
      </c>
      <c r="P12396" s="3">
        <v>1.6943095922470093</v>
      </c>
    </row>
    <row r="12397" spans="1:16" x14ac:dyDescent="0.25">
      <c r="A12397" s="1">
        <v>2023</v>
      </c>
      <c r="B12397" t="s">
        <v>894</v>
      </c>
      <c r="C12397" t="s">
        <v>2595</v>
      </c>
      <c r="D12397" t="s">
        <v>3403</v>
      </c>
      <c r="E12397" t="s">
        <v>3469</v>
      </c>
      <c r="F12397" t="s">
        <v>4365</v>
      </c>
      <c r="G12397" s="4"/>
      <c r="H12397" s="4"/>
      <c r="I12397" s="4"/>
      <c r="J12397" s="4"/>
      <c r="K12397" s="4">
        <v>-326268.03986268002</v>
      </c>
      <c r="L12397" s="4">
        <v>3894046.5953404699</v>
      </c>
      <c r="M12397" s="4">
        <v>71272.206112722095</v>
      </c>
      <c r="N12397" s="3">
        <v>-0.158434119281922</v>
      </c>
      <c r="O12397" s="5">
        <v>0.78169989585876465</v>
      </c>
      <c r="P12397" s="3">
        <v>1.8302863463759422E-2</v>
      </c>
    </row>
    <row r="12398" spans="1:16" x14ac:dyDescent="0.25">
      <c r="A12398" s="1">
        <v>2024</v>
      </c>
      <c r="B12398" t="s">
        <v>894</v>
      </c>
      <c r="C12398" t="s">
        <v>2595</v>
      </c>
      <c r="D12398" t="s">
        <v>3403</v>
      </c>
      <c r="E12398" t="s">
        <v>3469</v>
      </c>
      <c r="F12398" t="s">
        <v>4365</v>
      </c>
      <c r="G12398" s="4"/>
      <c r="H12398" s="4"/>
      <c r="I12398" s="4"/>
      <c r="J12398" s="4"/>
      <c r="K12398" s="4">
        <v>-518176.18155513902</v>
      </c>
      <c r="L12398" s="4">
        <v>3423907.7823631801</v>
      </c>
      <c r="M12398" s="4">
        <v>42765.329048688902</v>
      </c>
      <c r="N12398" s="3">
        <v>-0.14160671554582399</v>
      </c>
      <c r="O12398" s="5">
        <v>0.39642626047134399</v>
      </c>
      <c r="P12398" s="3">
        <v>1.2490210123360157E-2</v>
      </c>
    </row>
    <row r="12399" spans="1:16" x14ac:dyDescent="0.25">
      <c r="A12399" s="1">
        <v>2022</v>
      </c>
      <c r="B12399" t="s">
        <v>895</v>
      </c>
      <c r="C12399" t="s">
        <v>2596</v>
      </c>
      <c r="D12399" t="s">
        <v>3403</v>
      </c>
      <c r="E12399" t="s">
        <v>3469</v>
      </c>
      <c r="F12399" t="s">
        <v>4366</v>
      </c>
      <c r="G12399" s="4"/>
      <c r="H12399" s="4"/>
      <c r="I12399" s="4"/>
      <c r="J12399" s="4"/>
      <c r="K12399" s="4">
        <v>-695342.62627914303</v>
      </c>
      <c r="L12399" s="4">
        <v>7499904.6178582599</v>
      </c>
      <c r="M12399" s="4">
        <v>300951.777514341</v>
      </c>
      <c r="N12399" s="3">
        <v>-0.100160091668256</v>
      </c>
      <c r="O12399" s="5">
        <v>0.58572530746459961</v>
      </c>
      <c r="P12399" s="3">
        <v>4.0127415210008621E-2</v>
      </c>
    </row>
    <row r="12400" spans="1:16" x14ac:dyDescent="0.25">
      <c r="A12400" s="1">
        <v>2023</v>
      </c>
      <c r="B12400" t="s">
        <v>895</v>
      </c>
      <c r="C12400" t="s">
        <v>2596</v>
      </c>
      <c r="D12400" t="s">
        <v>3403</v>
      </c>
      <c r="E12400" t="s">
        <v>3469</v>
      </c>
      <c r="F12400" t="s">
        <v>4366</v>
      </c>
      <c r="G12400" s="4"/>
      <c r="H12400" s="4"/>
      <c r="I12400" s="4"/>
      <c r="J12400" s="4"/>
      <c r="K12400" s="4">
        <v>926699.26383961097</v>
      </c>
      <c r="L12400" s="4">
        <v>9063647.5691725202</v>
      </c>
      <c r="M12400" s="4">
        <v>937106.29720177304</v>
      </c>
      <c r="N12400" s="3">
        <v>0.111918630591858</v>
      </c>
      <c r="O12400" s="5">
        <v>1.2832518815994263</v>
      </c>
      <c r="P12400" s="3">
        <v>0.10339174419641495</v>
      </c>
    </row>
    <row r="12401" spans="1:16" x14ac:dyDescent="0.25">
      <c r="A12401" s="1">
        <v>2024</v>
      </c>
      <c r="B12401" t="s">
        <v>895</v>
      </c>
      <c r="C12401" t="s">
        <v>2596</v>
      </c>
      <c r="D12401" t="s">
        <v>3403</v>
      </c>
      <c r="E12401" t="s">
        <v>3469</v>
      </c>
      <c r="F12401" t="s">
        <v>4366</v>
      </c>
      <c r="G12401" s="4"/>
      <c r="H12401" s="4"/>
      <c r="I12401" s="4"/>
      <c r="J12401" s="4"/>
      <c r="K12401" s="4">
        <v>2515043.7112151901</v>
      </c>
      <c r="L12401" s="4">
        <v>13377460.727963399</v>
      </c>
      <c r="M12401" s="4">
        <v>2279793.8488761298</v>
      </c>
      <c r="N12401" s="3">
        <v>0.23274559113191301</v>
      </c>
      <c r="O12401" s="5">
        <v>2.5126869678497314</v>
      </c>
      <c r="P12401" s="3">
        <v>0.17042052745819092</v>
      </c>
    </row>
    <row r="12402" spans="1:16" x14ac:dyDescent="0.25">
      <c r="A12402" s="1">
        <v>2019</v>
      </c>
      <c r="B12402" t="s">
        <v>896</v>
      </c>
      <c r="C12402" t="s">
        <v>2597</v>
      </c>
      <c r="D12402" t="s">
        <v>3408</v>
      </c>
      <c r="E12402" t="s">
        <v>3469</v>
      </c>
      <c r="F12402" t="s">
        <v>4367</v>
      </c>
      <c r="G12402" s="4"/>
      <c r="H12402" s="4"/>
      <c r="I12402" s="4"/>
      <c r="J12402" s="4"/>
      <c r="K12402" s="4">
        <v>-2046056.1600561601</v>
      </c>
      <c r="L12402" s="4">
        <v>4037067.74306774</v>
      </c>
      <c r="M12402" s="4">
        <v>2760577.0445770398</v>
      </c>
      <c r="N12402" s="3">
        <v>-0.47237459640155999</v>
      </c>
      <c r="P12402" s="3">
        <v>0.68380743265151978</v>
      </c>
    </row>
    <row r="12403" spans="1:16" x14ac:dyDescent="0.25">
      <c r="A12403" s="1">
        <v>2020</v>
      </c>
      <c r="B12403" t="s">
        <v>896</v>
      </c>
      <c r="C12403" t="s">
        <v>2597</v>
      </c>
      <c r="D12403" t="s">
        <v>3408</v>
      </c>
      <c r="E12403" t="s">
        <v>3469</v>
      </c>
      <c r="F12403" t="s">
        <v>4367</v>
      </c>
      <c r="G12403" s="4"/>
      <c r="H12403" s="4"/>
      <c r="I12403" s="4"/>
      <c r="J12403" s="4"/>
      <c r="K12403" s="4">
        <v>-2492505.1419736901</v>
      </c>
      <c r="L12403" s="4">
        <v>3399440.2495755302</v>
      </c>
      <c r="M12403" s="4">
        <v>4517750.5072953897</v>
      </c>
      <c r="N12403" s="3">
        <v>-0.67651775233614897</v>
      </c>
      <c r="P12403" s="3">
        <v>1.32896888256073</v>
      </c>
    </row>
    <row r="12404" spans="1:16" x14ac:dyDescent="0.25">
      <c r="A12404" s="1">
        <v>2021</v>
      </c>
      <c r="B12404" t="s">
        <v>896</v>
      </c>
      <c r="C12404" t="s">
        <v>2597</v>
      </c>
      <c r="D12404" t="s">
        <v>3408</v>
      </c>
      <c r="E12404" t="s">
        <v>3469</v>
      </c>
      <c r="F12404" t="s">
        <v>4367</v>
      </c>
      <c r="G12404" s="4"/>
      <c r="H12404" s="4"/>
      <c r="I12404" s="4"/>
      <c r="J12404" s="4"/>
      <c r="K12404" s="4">
        <v>-5178968.8758257199</v>
      </c>
      <c r="L12404" s="4">
        <v>6429566.8408700703</v>
      </c>
      <c r="M12404" s="4">
        <v>4145992.69695357</v>
      </c>
      <c r="N12404" s="3">
        <v>-1.02325241352787</v>
      </c>
      <c r="O12404" s="5">
        <v>0.88347011804580688</v>
      </c>
      <c r="P12404" s="3">
        <v>0.64483237266540527</v>
      </c>
    </row>
    <row r="12405" spans="1:16" x14ac:dyDescent="0.25">
      <c r="A12405" s="1">
        <v>2022</v>
      </c>
      <c r="B12405" t="s">
        <v>896</v>
      </c>
      <c r="C12405" t="s">
        <v>2597</v>
      </c>
      <c r="D12405" t="s">
        <v>3408</v>
      </c>
      <c r="E12405" t="s">
        <v>3469</v>
      </c>
      <c r="F12405" t="s">
        <v>4367</v>
      </c>
      <c r="G12405" s="4"/>
      <c r="H12405" s="4"/>
      <c r="I12405" s="4"/>
      <c r="J12405" s="4"/>
      <c r="K12405" s="4">
        <v>-10569383.121588301</v>
      </c>
      <c r="L12405" s="4">
        <v>7421055.5735747796</v>
      </c>
      <c r="M12405" s="4">
        <v>4270139.46876272</v>
      </c>
      <c r="N12405" s="3">
        <v>-1.58477222291147</v>
      </c>
      <c r="O12405" s="5">
        <v>0.6199718713760376</v>
      </c>
      <c r="P12405" s="3">
        <v>0.57540863752365112</v>
      </c>
    </row>
    <row r="12406" spans="1:16" x14ac:dyDescent="0.25">
      <c r="A12406" s="1">
        <v>2023</v>
      </c>
      <c r="B12406" t="s">
        <v>896</v>
      </c>
      <c r="C12406" t="s">
        <v>2597</v>
      </c>
      <c r="D12406" t="s">
        <v>3408</v>
      </c>
      <c r="E12406" t="s">
        <v>3469</v>
      </c>
      <c r="F12406" t="s">
        <v>4367</v>
      </c>
      <c r="G12406" s="4"/>
      <c r="H12406" s="4"/>
      <c r="I12406" s="4"/>
      <c r="J12406" s="4"/>
      <c r="K12406" s="4">
        <v>-1304490.2176449001</v>
      </c>
      <c r="L12406" s="4">
        <v>1970934.9065093501</v>
      </c>
      <c r="M12406" s="4">
        <v>116287.03796287</v>
      </c>
      <c r="N12406" s="3">
        <v>-0.28546817300564797</v>
      </c>
      <c r="O12406" s="5">
        <v>0.1776411235332489</v>
      </c>
      <c r="P12406" s="3">
        <v>5.9000954031944275E-2</v>
      </c>
    </row>
    <row r="12407" spans="1:16" x14ac:dyDescent="0.25">
      <c r="A12407" s="1">
        <v>2024</v>
      </c>
      <c r="B12407" t="s">
        <v>896</v>
      </c>
      <c r="C12407" t="s">
        <v>2597</v>
      </c>
      <c r="D12407" t="s">
        <v>3408</v>
      </c>
      <c r="E12407" t="s">
        <v>3469</v>
      </c>
      <c r="F12407" t="s">
        <v>4367</v>
      </c>
      <c r="G12407" s="4"/>
      <c r="H12407" s="4"/>
      <c r="I12407" s="4"/>
      <c r="J12407" s="4"/>
      <c r="K12407" s="4">
        <v>-649708.319721587</v>
      </c>
      <c r="L12407" s="4">
        <v>1512739.9278633001</v>
      </c>
      <c r="M12407" s="4">
        <v>165787.73676104899</v>
      </c>
      <c r="N12407" s="3">
        <v>-0.37297075110674099</v>
      </c>
      <c r="O12407" s="5">
        <v>0.19057416915893555</v>
      </c>
      <c r="P12407" s="3">
        <v>0.10959434509277344</v>
      </c>
    </row>
    <row r="12408" spans="1:16" x14ac:dyDescent="0.25">
      <c r="A12408" s="1">
        <v>2017</v>
      </c>
      <c r="B12408" t="s">
        <v>897</v>
      </c>
      <c r="C12408" t="s">
        <v>2598</v>
      </c>
      <c r="D12408" t="s">
        <v>3403</v>
      </c>
      <c r="E12408" t="s">
        <v>3469</v>
      </c>
      <c r="F12408" t="s">
        <v>4368</v>
      </c>
      <c r="G12408" s="4"/>
      <c r="H12408" s="4"/>
      <c r="I12408" s="4"/>
      <c r="J12408" s="4"/>
      <c r="K12408" s="4">
        <v>-398667.59238312201</v>
      </c>
      <c r="L12408" s="4">
        <v>3526874.38079711</v>
      </c>
      <c r="M12408" s="4">
        <v>35751.117490580298</v>
      </c>
      <c r="N12408" s="3">
        <v>-0.13033098666081799</v>
      </c>
      <c r="P12408" s="3">
        <v>1.0136771015822887E-2</v>
      </c>
    </row>
    <row r="12409" spans="1:16" x14ac:dyDescent="0.25">
      <c r="A12409" s="1">
        <v>2018</v>
      </c>
      <c r="B12409" t="s">
        <v>897</v>
      </c>
      <c r="C12409" t="s">
        <v>2598</v>
      </c>
      <c r="D12409" t="s">
        <v>3403</v>
      </c>
      <c r="E12409" t="s">
        <v>3469</v>
      </c>
      <c r="F12409" t="s">
        <v>4368</v>
      </c>
      <c r="G12409" s="4"/>
      <c r="H12409" s="4"/>
      <c r="I12409" s="4"/>
      <c r="J12409" s="4"/>
      <c r="K12409" s="4">
        <v>-389805.72943100397</v>
      </c>
      <c r="L12409" s="4">
        <v>3382452.2077482701</v>
      </c>
      <c r="M12409" s="4">
        <v>118082.81170698701</v>
      </c>
      <c r="N12409" s="3">
        <v>-0.118674008511358</v>
      </c>
      <c r="P12409" s="3">
        <v>3.49104143679142E-2</v>
      </c>
    </row>
    <row r="12410" spans="1:16" x14ac:dyDescent="0.25">
      <c r="A12410" s="1">
        <v>2019</v>
      </c>
      <c r="B12410" t="s">
        <v>897</v>
      </c>
      <c r="C12410" t="s">
        <v>2598</v>
      </c>
      <c r="D12410" t="s">
        <v>3403</v>
      </c>
      <c r="E12410" t="s">
        <v>3469</v>
      </c>
      <c r="F12410" t="s">
        <v>4368</v>
      </c>
      <c r="G12410" s="4"/>
      <c r="H12410" s="4"/>
      <c r="I12410" s="4"/>
      <c r="J12410" s="4"/>
      <c r="K12410" s="4">
        <v>-278264.41058765701</v>
      </c>
      <c r="L12410" s="4">
        <v>3960044.23225444</v>
      </c>
      <c r="M12410" s="4">
        <v>278777.64515902603</v>
      </c>
      <c r="N12410" s="3">
        <v>-7.5934594995025001E-2</v>
      </c>
      <c r="P12410" s="3">
        <v>7.0397607982158661E-2</v>
      </c>
    </row>
    <row r="12411" spans="1:16" x14ac:dyDescent="0.25">
      <c r="A12411" s="1">
        <v>2020</v>
      </c>
      <c r="B12411" t="s">
        <v>897</v>
      </c>
      <c r="C12411" t="s">
        <v>2598</v>
      </c>
      <c r="D12411" t="s">
        <v>3403</v>
      </c>
      <c r="E12411" t="s">
        <v>3469</v>
      </c>
      <c r="F12411" t="s">
        <v>4368</v>
      </c>
      <c r="G12411" s="4"/>
      <c r="H12411" s="4"/>
      <c r="I12411" s="4"/>
      <c r="J12411" s="4"/>
      <c r="K12411" s="4">
        <v>-1075684.5757899799</v>
      </c>
      <c r="L12411" s="4">
        <v>8117336.9443952898</v>
      </c>
      <c r="M12411" s="4">
        <v>105323.495241246</v>
      </c>
      <c r="N12411" s="3">
        <v>-0.17270376563998299</v>
      </c>
      <c r="O12411" s="5">
        <v>1.245571494102478</v>
      </c>
      <c r="P12411" s="3">
        <v>1.2975129298865795E-2</v>
      </c>
    </row>
    <row r="12412" spans="1:16" x14ac:dyDescent="0.25">
      <c r="A12412" s="1">
        <v>2021</v>
      </c>
      <c r="B12412" t="s">
        <v>897</v>
      </c>
      <c r="C12412" t="s">
        <v>2598</v>
      </c>
      <c r="D12412" t="s">
        <v>3403</v>
      </c>
      <c r="E12412" t="s">
        <v>3469</v>
      </c>
      <c r="F12412" t="s">
        <v>4368</v>
      </c>
      <c r="G12412" s="4"/>
      <c r="H12412" s="4"/>
      <c r="I12412" s="4"/>
      <c r="J12412" s="4"/>
      <c r="K12412" s="4">
        <v>-658480.77188346197</v>
      </c>
      <c r="L12412" s="4">
        <v>6916809.8097153297</v>
      </c>
      <c r="M12412" s="4">
        <v>60872.216696553704</v>
      </c>
      <c r="N12412" s="3">
        <v>-9.0349843433934998E-2</v>
      </c>
      <c r="O12412" s="5">
        <v>0.57067620754241943</v>
      </c>
      <c r="P12412" s="3">
        <v>8.8006202131509781E-3</v>
      </c>
    </row>
    <row r="12413" spans="1:16" x14ac:dyDescent="0.25">
      <c r="A12413" s="1">
        <v>2022</v>
      </c>
      <c r="B12413" t="s">
        <v>897</v>
      </c>
      <c r="C12413" t="s">
        <v>2598</v>
      </c>
      <c r="D12413" t="s">
        <v>3403</v>
      </c>
      <c r="E12413" t="s">
        <v>3469</v>
      </c>
      <c r="F12413" t="s">
        <v>4368</v>
      </c>
      <c r="G12413" s="4"/>
      <c r="H12413" s="4"/>
      <c r="I12413" s="4"/>
      <c r="J12413" s="4"/>
      <c r="K12413" s="4">
        <v>-542540.43521508703</v>
      </c>
      <c r="L12413" s="4">
        <v>5548932.4013135498</v>
      </c>
      <c r="M12413" s="4">
        <v>284867.62321328802</v>
      </c>
      <c r="N12413" s="3">
        <v>-9.0123894466326002E-2</v>
      </c>
      <c r="O12413" s="5">
        <v>0.44858032464981079</v>
      </c>
      <c r="P12413" s="3">
        <v>5.1337376236915588E-2</v>
      </c>
    </row>
    <row r="12414" spans="1:16" x14ac:dyDescent="0.25">
      <c r="A12414" s="1">
        <v>2023</v>
      </c>
      <c r="B12414" t="s">
        <v>897</v>
      </c>
      <c r="C12414" t="s">
        <v>2598</v>
      </c>
      <c r="D12414" t="s">
        <v>3403</v>
      </c>
      <c r="E12414" t="s">
        <v>3469</v>
      </c>
      <c r="F12414" t="s">
        <v>4368</v>
      </c>
      <c r="G12414" s="4"/>
      <c r="H12414" s="4"/>
      <c r="I12414" s="4"/>
      <c r="J12414" s="4"/>
      <c r="K12414" s="4">
        <v>-718850.06435444602</v>
      </c>
      <c r="L12414" s="4">
        <v>7602997.0785124199</v>
      </c>
      <c r="M12414" s="4">
        <v>398853.87795128103</v>
      </c>
      <c r="N12414" s="3">
        <v>-0.109335187935666</v>
      </c>
      <c r="O12414" s="5">
        <v>0.67520445585250854</v>
      </c>
      <c r="P12414" s="3">
        <v>5.2460085600614548E-2</v>
      </c>
    </row>
    <row r="12415" spans="1:16" x14ac:dyDescent="0.25">
      <c r="A12415" s="1">
        <v>2024</v>
      </c>
      <c r="B12415" t="s">
        <v>897</v>
      </c>
      <c r="C12415" t="s">
        <v>2598</v>
      </c>
      <c r="D12415" t="s">
        <v>3403</v>
      </c>
      <c r="E12415" t="s">
        <v>3469</v>
      </c>
      <c r="F12415" t="s">
        <v>4368</v>
      </c>
      <c r="G12415" s="4"/>
      <c r="H12415" s="4"/>
      <c r="I12415" s="4"/>
      <c r="J12415" s="4"/>
      <c r="K12415" s="4">
        <v>-783679.29022638302</v>
      </c>
      <c r="L12415" s="4">
        <v>7398098.7322819596</v>
      </c>
      <c r="M12415" s="4">
        <v>636455.09159866103</v>
      </c>
      <c r="N12415" s="3">
        <v>-0.10956285592274199</v>
      </c>
      <c r="O12415" s="5">
        <v>0.88351833820343018</v>
      </c>
      <c r="P12415" s="3">
        <v>8.6029551923274994E-2</v>
      </c>
    </row>
    <row r="12416" spans="1:16" x14ac:dyDescent="0.25">
      <c r="A12416" s="1">
        <v>2019</v>
      </c>
      <c r="B12416" t="s">
        <v>898</v>
      </c>
      <c r="C12416" t="s">
        <v>2599</v>
      </c>
      <c r="D12416" t="s">
        <v>3412</v>
      </c>
      <c r="E12416" t="s">
        <v>3469</v>
      </c>
      <c r="F12416" t="s">
        <v>4369</v>
      </c>
      <c r="G12416" s="4"/>
      <c r="H12416" s="4"/>
      <c r="I12416" s="4"/>
      <c r="J12416" s="4"/>
      <c r="K12416" s="4">
        <v>7992930.1509301504</v>
      </c>
      <c r="L12416" s="4">
        <v>171168101.088101</v>
      </c>
      <c r="M12416" s="4">
        <v>116777970.515971</v>
      </c>
      <c r="N12416" s="3">
        <v>2.9037623664718001E-2</v>
      </c>
      <c r="P12416" s="3">
        <v>0.68224143981933594</v>
      </c>
    </row>
    <row r="12417" spans="1:16" x14ac:dyDescent="0.25">
      <c r="A12417" s="1">
        <v>2020</v>
      </c>
      <c r="B12417" t="s">
        <v>898</v>
      </c>
      <c r="C12417" t="s">
        <v>2599</v>
      </c>
      <c r="D12417" t="s">
        <v>3412</v>
      </c>
      <c r="E12417" t="s">
        <v>3469</v>
      </c>
      <c r="F12417" t="s">
        <v>4369</v>
      </c>
      <c r="G12417" s="4"/>
      <c r="H12417" s="4"/>
      <c r="I12417" s="4"/>
      <c r="J12417" s="4"/>
      <c r="K12417" s="4">
        <v>18814766.782159802</v>
      </c>
      <c r="L12417" s="4">
        <v>249967383.32205999</v>
      </c>
      <c r="M12417" s="4">
        <v>181801681.32186699</v>
      </c>
      <c r="N12417" s="3">
        <v>-0.21337767575280001</v>
      </c>
      <c r="P12417" s="3">
        <v>0.72730159759521484</v>
      </c>
    </row>
    <row r="12418" spans="1:16" x14ac:dyDescent="0.25">
      <c r="A12418" s="1">
        <v>2021</v>
      </c>
      <c r="B12418" t="s">
        <v>898</v>
      </c>
      <c r="C12418" t="s">
        <v>2599</v>
      </c>
      <c r="D12418" t="s">
        <v>3412</v>
      </c>
      <c r="E12418" t="s">
        <v>3469</v>
      </c>
      <c r="F12418" t="s">
        <v>4369</v>
      </c>
      <c r="G12418" s="4"/>
      <c r="H12418" s="4"/>
      <c r="I12418" s="4"/>
      <c r="J12418" s="4"/>
      <c r="K12418" s="4">
        <v>35316056.204965197</v>
      </c>
      <c r="L12418" s="4">
        <v>366807803.912453</v>
      </c>
      <c r="M12418" s="4">
        <v>176058596.825349</v>
      </c>
      <c r="N12418" s="3">
        <v>0.1106460382964</v>
      </c>
      <c r="O12418" s="5">
        <v>3.5264031887054443</v>
      </c>
      <c r="P12418" s="3">
        <v>0.47997504472732544</v>
      </c>
    </row>
    <row r="12419" spans="1:16" x14ac:dyDescent="0.25">
      <c r="A12419" s="1">
        <v>2019</v>
      </c>
      <c r="B12419" t="s">
        <v>899</v>
      </c>
      <c r="C12419" t="s">
        <v>2600</v>
      </c>
      <c r="D12419" t="s">
        <v>3436</v>
      </c>
      <c r="E12419" t="s">
        <v>3469</v>
      </c>
      <c r="F12419" t="s">
        <v>4370</v>
      </c>
      <c r="G12419" s="4"/>
      <c r="H12419" s="4"/>
      <c r="I12419" s="4"/>
      <c r="J12419" s="4"/>
      <c r="K12419" s="4">
        <v>-3087776.0617760601</v>
      </c>
      <c r="L12419" s="4">
        <v>1866261.1442611399</v>
      </c>
      <c r="M12419" s="4">
        <v>2201846.2618462602</v>
      </c>
      <c r="N12419" s="3">
        <v>-0.88458882652139303</v>
      </c>
      <c r="P12419" s="3">
        <v>1.1798168420791626</v>
      </c>
    </row>
    <row r="12420" spans="1:16" x14ac:dyDescent="0.25">
      <c r="A12420" s="1">
        <v>2020</v>
      </c>
      <c r="B12420" t="s">
        <v>899</v>
      </c>
      <c r="C12420" t="s">
        <v>2600</v>
      </c>
      <c r="D12420" t="s">
        <v>3436</v>
      </c>
      <c r="E12420" t="s">
        <v>3469</v>
      </c>
      <c r="F12420" t="s">
        <v>4370</v>
      </c>
      <c r="G12420" s="4"/>
      <c r="H12420" s="4"/>
      <c r="I12420" s="4"/>
      <c r="J12420" s="4"/>
      <c r="K12420" s="4">
        <v>-2987716.5495631001</v>
      </c>
      <c r="L12420" s="4">
        <v>2366688.2928647399</v>
      </c>
      <c r="M12420" s="4">
        <v>7674309.4570904002</v>
      </c>
      <c r="N12420" s="3">
        <v>-1.42219000313594</v>
      </c>
      <c r="P12420" s="3">
        <v>3.2426364421844482</v>
      </c>
    </row>
    <row r="12421" spans="1:16" x14ac:dyDescent="0.25">
      <c r="A12421" s="1">
        <v>2021</v>
      </c>
      <c r="B12421" t="s">
        <v>899</v>
      </c>
      <c r="C12421" t="s">
        <v>2600</v>
      </c>
      <c r="D12421" t="s">
        <v>3436</v>
      </c>
      <c r="E12421" t="s">
        <v>3469</v>
      </c>
      <c r="F12421" t="s">
        <v>4370</v>
      </c>
      <c r="G12421" s="4"/>
      <c r="H12421" s="4"/>
      <c r="I12421" s="4"/>
      <c r="J12421" s="4"/>
      <c r="K12421" s="4">
        <v>-4279855.1387503799</v>
      </c>
      <c r="L12421" s="4">
        <v>7979365.5197234796</v>
      </c>
      <c r="M12421" s="4">
        <v>2472088.7162684002</v>
      </c>
      <c r="N12421" s="3">
        <v>-0.81131405017411695</v>
      </c>
      <c r="O12421" s="5">
        <v>2.97049880027771</v>
      </c>
      <c r="P12421" s="3">
        <v>0.30981019139289856</v>
      </c>
    </row>
    <row r="12422" spans="1:16" x14ac:dyDescent="0.25">
      <c r="A12422" s="1">
        <v>2022</v>
      </c>
      <c r="B12422" t="s">
        <v>899</v>
      </c>
      <c r="C12422" t="s">
        <v>2600</v>
      </c>
      <c r="D12422" t="s">
        <v>3436</v>
      </c>
      <c r="E12422" t="s">
        <v>3469</v>
      </c>
      <c r="F12422" t="s">
        <v>4370</v>
      </c>
      <c r="G12422" s="4"/>
      <c r="H12422" s="4"/>
      <c r="I12422" s="4"/>
      <c r="J12422" s="4"/>
      <c r="K12422" s="4">
        <v>-5208167.9974052301</v>
      </c>
      <c r="L12422" s="4">
        <v>7687689.3455802696</v>
      </c>
      <c r="M12422" s="4">
        <v>2834921.70840608</v>
      </c>
      <c r="N12422" s="3">
        <v>-0.69295748783399103</v>
      </c>
      <c r="O12422" s="5">
        <v>2.3644394874572754</v>
      </c>
      <c r="P12422" s="3">
        <v>0.36876121163368225</v>
      </c>
    </row>
    <row r="12423" spans="1:16" x14ac:dyDescent="0.25">
      <c r="A12423" s="1">
        <v>2023</v>
      </c>
      <c r="B12423" t="s">
        <v>899</v>
      </c>
      <c r="C12423" t="s">
        <v>2600</v>
      </c>
      <c r="D12423" t="s">
        <v>3436</v>
      </c>
      <c r="E12423" t="s">
        <v>3469</v>
      </c>
      <c r="F12423" t="s">
        <v>4370</v>
      </c>
      <c r="G12423" s="4"/>
      <c r="H12423" s="4"/>
      <c r="I12423" s="4"/>
      <c r="J12423" s="4"/>
      <c r="K12423" s="4">
        <v>-4076824.3175682402</v>
      </c>
      <c r="L12423" s="4">
        <v>3943348.3318334799</v>
      </c>
      <c r="M12423" s="4">
        <v>3241737.8262173799</v>
      </c>
      <c r="N12423" s="3">
        <v>-0.71716538613033798</v>
      </c>
      <c r="O12423" s="5">
        <v>4.5310349464416504</v>
      </c>
      <c r="P12423" s="3">
        <v>0.82207745313644409</v>
      </c>
    </row>
    <row r="12424" spans="1:16" x14ac:dyDescent="0.25">
      <c r="A12424" s="1">
        <v>2024</v>
      </c>
      <c r="B12424" t="s">
        <v>899</v>
      </c>
      <c r="C12424" t="s">
        <v>2600</v>
      </c>
      <c r="D12424" t="s">
        <v>3436</v>
      </c>
      <c r="E12424" t="s">
        <v>3469</v>
      </c>
      <c r="F12424" t="s">
        <v>4370</v>
      </c>
      <c r="G12424" s="4"/>
      <c r="H12424" s="4"/>
      <c r="I12424" s="4"/>
      <c r="J12424" s="4"/>
      <c r="K12424" s="4">
        <v>-3402990.1395398499</v>
      </c>
      <c r="L12424" s="4">
        <v>4037347.74289467</v>
      </c>
      <c r="M12424" s="4">
        <v>4361751.5484055895</v>
      </c>
      <c r="N12424" s="3">
        <v>-0.85274354536199903</v>
      </c>
      <c r="O12424" s="5">
        <v>6.8211779594421387</v>
      </c>
      <c r="P12424" s="3">
        <v>1.0803507566452026</v>
      </c>
    </row>
    <row r="12425" spans="1:16" x14ac:dyDescent="0.25">
      <c r="A12425" s="1">
        <v>2024</v>
      </c>
      <c r="B12425" t="s">
        <v>900</v>
      </c>
      <c r="C12425" t="s">
        <v>2601</v>
      </c>
      <c r="D12425" t="s">
        <v>3424</v>
      </c>
      <c r="E12425" t="s">
        <v>3469</v>
      </c>
      <c r="F12425" t="s">
        <v>4371</v>
      </c>
      <c r="G12425" s="4"/>
      <c r="H12425" s="4"/>
      <c r="I12425" s="4"/>
      <c r="J12425" s="4"/>
      <c r="K12425" s="4">
        <v>147719778.01013401</v>
      </c>
      <c r="L12425" s="4">
        <v>2114879755.4894199</v>
      </c>
      <c r="M12425" s="4">
        <v>1441647229.1482301</v>
      </c>
      <c r="N12425" s="3">
        <v>6.5588667756798003E-2</v>
      </c>
      <c r="O12425" s="5">
        <v>1.2037888765335083</v>
      </c>
      <c r="P12425" s="3">
        <v>0.68166863918304443</v>
      </c>
    </row>
    <row r="12426" spans="1:16" x14ac:dyDescent="0.25">
      <c r="A12426" s="1">
        <v>2020</v>
      </c>
      <c r="B12426" t="s">
        <v>901</v>
      </c>
      <c r="C12426" t="s">
        <v>2602</v>
      </c>
      <c r="D12426" t="s">
        <v>3403</v>
      </c>
      <c r="E12426" t="s">
        <v>3469</v>
      </c>
      <c r="F12426" t="s">
        <v>4372</v>
      </c>
      <c r="G12426" s="4"/>
      <c r="H12426" s="4"/>
      <c r="I12426" s="4"/>
      <c r="J12426" s="4"/>
      <c r="K12426" s="4">
        <v>-671164.91586488695</v>
      </c>
      <c r="L12426" s="4">
        <v>1148607.87101583</v>
      </c>
      <c r="M12426" s="4">
        <v>315993.953867178</v>
      </c>
      <c r="N12426" s="3">
        <v>-0.89340993218741305</v>
      </c>
      <c r="P12426" s="3">
        <v>0.2751103937625885</v>
      </c>
    </row>
    <row r="12427" spans="1:16" x14ac:dyDescent="0.25">
      <c r="A12427" s="1">
        <v>2021</v>
      </c>
      <c r="B12427" t="s">
        <v>901</v>
      </c>
      <c r="C12427" t="s">
        <v>2602</v>
      </c>
      <c r="D12427" t="s">
        <v>3403</v>
      </c>
      <c r="E12427" t="s">
        <v>3469</v>
      </c>
      <c r="F12427" t="s">
        <v>4372</v>
      </c>
      <c r="G12427" s="4"/>
      <c r="H12427" s="4"/>
      <c r="I12427" s="4"/>
      <c r="J12427" s="4"/>
      <c r="K12427" s="4">
        <v>-3624855.8510598401</v>
      </c>
      <c r="L12427" s="4">
        <v>4405959.4058589302</v>
      </c>
      <c r="M12427" s="4">
        <v>344953.47494545201</v>
      </c>
      <c r="N12427" s="3">
        <v>-1.2822826932839799</v>
      </c>
      <c r="O12427" s="5">
        <v>1.7343807220458984</v>
      </c>
      <c r="P12427" s="3">
        <v>7.8292474150657654E-2</v>
      </c>
    </row>
    <row r="12428" spans="1:16" x14ac:dyDescent="0.25">
      <c r="A12428" s="1">
        <v>2022</v>
      </c>
      <c r="B12428" t="s">
        <v>901</v>
      </c>
      <c r="C12428" t="s">
        <v>2602</v>
      </c>
      <c r="D12428" t="s">
        <v>3403</v>
      </c>
      <c r="E12428" t="s">
        <v>3469</v>
      </c>
      <c r="F12428" t="s">
        <v>4372</v>
      </c>
      <c r="G12428" s="4"/>
      <c r="H12428" s="4"/>
      <c r="I12428" s="4"/>
      <c r="J12428" s="4"/>
      <c r="K12428" s="4">
        <v>-4511488.0578578003</v>
      </c>
      <c r="L12428" s="4">
        <v>12469839.276225399</v>
      </c>
      <c r="M12428" s="4">
        <v>5033701.6155189201</v>
      </c>
      <c r="N12428" s="3">
        <v>-0.54602036745066596</v>
      </c>
      <c r="O12428" s="5">
        <v>1.1072119474411011</v>
      </c>
      <c r="P12428" s="3">
        <v>0.40367013216018677</v>
      </c>
    </row>
    <row r="12429" spans="1:16" x14ac:dyDescent="0.25">
      <c r="A12429" s="1">
        <v>2023</v>
      </c>
      <c r="B12429" t="s">
        <v>901</v>
      </c>
      <c r="C12429" t="s">
        <v>2602</v>
      </c>
      <c r="D12429" t="s">
        <v>3403</v>
      </c>
      <c r="E12429" t="s">
        <v>3469</v>
      </c>
      <c r="F12429" t="s">
        <v>4372</v>
      </c>
      <c r="G12429" s="4"/>
      <c r="H12429" s="4"/>
      <c r="I12429" s="4"/>
      <c r="J12429" s="4"/>
      <c r="K12429" s="4">
        <v>-3102205.1128220502</v>
      </c>
      <c r="L12429" s="4">
        <v>11579757.357597601</v>
      </c>
      <c r="M12429" s="4">
        <v>4125968.0698596798</v>
      </c>
      <c r="N12429" s="3">
        <v>-0.26262054420915298</v>
      </c>
      <c r="O12429" s="5">
        <v>0.84557646512985229</v>
      </c>
      <c r="P12429" s="3">
        <v>0.35630866885185242</v>
      </c>
    </row>
    <row r="12430" spans="1:16" x14ac:dyDescent="0.25">
      <c r="A12430" s="1">
        <v>2024</v>
      </c>
      <c r="B12430" t="s">
        <v>901</v>
      </c>
      <c r="C12430" t="s">
        <v>2602</v>
      </c>
      <c r="D12430" t="s">
        <v>3403</v>
      </c>
      <c r="E12430" t="s">
        <v>3469</v>
      </c>
      <c r="F12430" t="s">
        <v>4372</v>
      </c>
      <c r="G12430" s="4"/>
      <c r="H12430" s="4"/>
      <c r="I12430" s="4"/>
      <c r="J12430" s="4"/>
      <c r="K12430" s="4">
        <v>-927467.28180648398</v>
      </c>
      <c r="L12430" s="4">
        <v>11097882.567853199</v>
      </c>
      <c r="M12430" s="4">
        <v>1702633.4562279601</v>
      </c>
      <c r="N12430" s="3">
        <v>-8.1789624257219001E-2</v>
      </c>
      <c r="O12430" s="5">
        <v>1.1067856550216675</v>
      </c>
      <c r="P12430" s="3">
        <v>0.15341967344284058</v>
      </c>
    </row>
    <row r="12431" spans="1:16" x14ac:dyDescent="0.25">
      <c r="A12431" s="1">
        <v>2019</v>
      </c>
      <c r="B12431" t="s">
        <v>902</v>
      </c>
      <c r="C12431" t="s">
        <v>2603</v>
      </c>
      <c r="D12431" t="s">
        <v>3438</v>
      </c>
      <c r="E12431" t="s">
        <v>3469</v>
      </c>
      <c r="F12431" t="s">
        <v>4373</v>
      </c>
      <c r="G12431" s="4"/>
      <c r="H12431" s="4"/>
      <c r="I12431" s="4"/>
      <c r="J12431" s="4"/>
      <c r="K12431" s="4">
        <v>-7126048.43804844</v>
      </c>
      <c r="L12431" s="4">
        <v>11921825.2018252</v>
      </c>
      <c r="M12431" s="4">
        <v>1031069.14706915</v>
      </c>
      <c r="N12431" s="3">
        <v>-1.0671348255547499</v>
      </c>
      <c r="P12431" s="3">
        <v>8.64858478307724E-2</v>
      </c>
    </row>
    <row r="12432" spans="1:16" x14ac:dyDescent="0.25">
      <c r="A12432" s="1">
        <v>2020</v>
      </c>
      <c r="B12432" t="s">
        <v>902</v>
      </c>
      <c r="C12432" t="s">
        <v>2603</v>
      </c>
      <c r="D12432" t="s">
        <v>3438</v>
      </c>
      <c r="E12432" t="s">
        <v>3469</v>
      </c>
      <c r="F12432" t="s">
        <v>4373</v>
      </c>
      <c r="G12432" s="4"/>
      <c r="H12432" s="4"/>
      <c r="I12432" s="4"/>
      <c r="J12432" s="4"/>
      <c r="K12432" s="4">
        <v>-10409167.8975194</v>
      </c>
      <c r="L12432" s="4">
        <v>10320405.6982731</v>
      </c>
      <c r="M12432" s="4">
        <v>10084341.482268799</v>
      </c>
      <c r="N12432" s="3">
        <v>-0.94449402534104498</v>
      </c>
      <c r="P12432" s="3">
        <v>0.97712647914886475</v>
      </c>
    </row>
    <row r="12433" spans="1:16" x14ac:dyDescent="0.25">
      <c r="A12433" s="1">
        <v>2021</v>
      </c>
      <c r="B12433" t="s">
        <v>902</v>
      </c>
      <c r="C12433" t="s">
        <v>2603</v>
      </c>
      <c r="D12433" t="s">
        <v>3438</v>
      </c>
      <c r="E12433" t="s">
        <v>3469</v>
      </c>
      <c r="F12433" t="s">
        <v>4373</v>
      </c>
      <c r="G12433" s="4"/>
      <c r="H12433" s="4"/>
      <c r="I12433" s="4"/>
      <c r="J12433" s="4"/>
      <c r="K12433" s="4">
        <v>-7968727.3654297497</v>
      </c>
      <c r="L12433" s="4">
        <v>22885348.919164099</v>
      </c>
      <c r="M12433" s="4">
        <v>3702101.6877985098</v>
      </c>
      <c r="N12433" s="3">
        <v>-0.467415612133529</v>
      </c>
      <c r="O12433" s="5">
        <v>3.5270822048187256</v>
      </c>
      <c r="P12433" s="3">
        <v>0.16176731884479523</v>
      </c>
    </row>
    <row r="12434" spans="1:16" x14ac:dyDescent="0.25">
      <c r="A12434" s="1">
        <v>2022</v>
      </c>
      <c r="B12434" t="s">
        <v>902</v>
      </c>
      <c r="C12434" t="s">
        <v>2603</v>
      </c>
      <c r="D12434" t="s">
        <v>3438</v>
      </c>
      <c r="E12434" t="s">
        <v>3469</v>
      </c>
      <c r="F12434" t="s">
        <v>4373</v>
      </c>
      <c r="G12434" s="4"/>
      <c r="H12434" s="4"/>
      <c r="I12434" s="4"/>
      <c r="J12434" s="4"/>
      <c r="K12434" s="4">
        <v>-14403812.7902724</v>
      </c>
      <c r="L12434" s="4">
        <v>25127313.380306002</v>
      </c>
      <c r="M12434" s="4">
        <v>6708201.8121967902</v>
      </c>
      <c r="N12434" s="3">
        <v>-0.62367058307404599</v>
      </c>
      <c r="O12434" s="5">
        <v>2.2327747344970703</v>
      </c>
      <c r="P12434" s="3">
        <v>0.26696851849555969</v>
      </c>
    </row>
    <row r="12435" spans="1:16" x14ac:dyDescent="0.25">
      <c r="A12435" s="1">
        <v>2023</v>
      </c>
      <c r="B12435" t="s">
        <v>902</v>
      </c>
      <c r="C12435" t="s">
        <v>2603</v>
      </c>
      <c r="D12435" t="s">
        <v>3438</v>
      </c>
      <c r="E12435" t="s">
        <v>3469</v>
      </c>
      <c r="F12435" t="s">
        <v>4373</v>
      </c>
      <c r="G12435" s="4"/>
      <c r="H12435" s="4"/>
      <c r="I12435" s="4"/>
      <c r="J12435" s="4"/>
      <c r="K12435" s="4">
        <v>-12150118.321501199</v>
      </c>
      <c r="L12435" s="4">
        <v>17426923.9742692</v>
      </c>
      <c r="M12435" s="4">
        <v>5622104.4562210403</v>
      </c>
      <c r="N12435" s="3">
        <v>-0.582758296336638</v>
      </c>
      <c r="O12435" s="5">
        <v>0.97882026433944702</v>
      </c>
      <c r="P12435" s="3">
        <v>0.32261025905609131</v>
      </c>
    </row>
    <row r="12436" spans="1:16" x14ac:dyDescent="0.25">
      <c r="A12436" s="1">
        <v>2024</v>
      </c>
      <c r="B12436" t="s">
        <v>902</v>
      </c>
      <c r="C12436" t="s">
        <v>2603</v>
      </c>
      <c r="D12436" t="s">
        <v>3438</v>
      </c>
      <c r="E12436" t="s">
        <v>3469</v>
      </c>
      <c r="F12436" t="s">
        <v>4373</v>
      </c>
      <c r="G12436" s="4"/>
      <c r="H12436" s="4"/>
      <c r="I12436" s="4"/>
      <c r="J12436" s="4"/>
      <c r="K12436" s="4">
        <v>-7457681.3584633898</v>
      </c>
      <c r="L12436" s="4">
        <v>7365677.0649297005</v>
      </c>
      <c r="M12436" s="4">
        <v>4188195.4491209602</v>
      </c>
      <c r="N12436" s="3">
        <v>-0.60154338415207997</v>
      </c>
      <c r="O12436" s="5">
        <v>1.5011693239212036</v>
      </c>
      <c r="P12436" s="3">
        <v>0.56860971450805664</v>
      </c>
    </row>
    <row r="12437" spans="1:16" x14ac:dyDescent="0.25">
      <c r="A12437" s="1">
        <v>2019</v>
      </c>
      <c r="B12437" t="s">
        <v>903</v>
      </c>
      <c r="C12437" t="s">
        <v>2604</v>
      </c>
      <c r="D12437" t="s">
        <v>3434</v>
      </c>
      <c r="E12437" t="s">
        <v>3469</v>
      </c>
      <c r="F12437" t="s">
        <v>4374</v>
      </c>
      <c r="G12437" s="4"/>
      <c r="H12437" s="4"/>
      <c r="I12437" s="4"/>
      <c r="J12437" s="4"/>
      <c r="K12437" s="4">
        <v>-1564057.5640575599</v>
      </c>
      <c r="L12437" s="4">
        <v>17215163.215163201</v>
      </c>
      <c r="M12437" s="4">
        <v>9191295.1912951898</v>
      </c>
      <c r="N12437" s="3">
        <v>-0.11476254249510701</v>
      </c>
      <c r="P12437" s="3">
        <v>0.53390693664550781</v>
      </c>
    </row>
    <row r="12438" spans="1:16" x14ac:dyDescent="0.25">
      <c r="A12438" s="1">
        <v>2020</v>
      </c>
      <c r="B12438" t="s">
        <v>903</v>
      </c>
      <c r="C12438" t="s">
        <v>2604</v>
      </c>
      <c r="D12438" t="s">
        <v>3434</v>
      </c>
      <c r="E12438" t="s">
        <v>3469</v>
      </c>
      <c r="F12438" t="s">
        <v>4374</v>
      </c>
      <c r="G12438" s="4"/>
      <c r="H12438" s="4"/>
      <c r="I12438" s="4"/>
      <c r="J12438" s="4"/>
      <c r="K12438" s="4">
        <v>-3528291.2082602899</v>
      </c>
      <c r="L12438" s="4">
        <v>30374225.252957501</v>
      </c>
      <c r="M12438" s="4">
        <v>18913490.606407799</v>
      </c>
      <c r="N12438" s="3">
        <v>-0.14918795873400401</v>
      </c>
      <c r="P12438" s="3">
        <v>0.62268221378326416</v>
      </c>
    </row>
    <row r="12439" spans="1:16" x14ac:dyDescent="0.25">
      <c r="A12439" s="1">
        <v>2021</v>
      </c>
      <c r="B12439" t="s">
        <v>903</v>
      </c>
      <c r="C12439" t="s">
        <v>2604</v>
      </c>
      <c r="D12439" t="s">
        <v>3434</v>
      </c>
      <c r="E12439" t="s">
        <v>3469</v>
      </c>
      <c r="F12439" t="s">
        <v>4374</v>
      </c>
      <c r="G12439" s="4"/>
      <c r="H12439" s="4"/>
      <c r="I12439" s="4"/>
      <c r="J12439" s="4"/>
      <c r="K12439" s="4">
        <v>-11875323.3510036</v>
      </c>
      <c r="L12439" s="4">
        <v>58354640.1337642</v>
      </c>
      <c r="M12439" s="4">
        <v>25822342.523375001</v>
      </c>
      <c r="N12439" s="3">
        <v>-0.25999097139574001</v>
      </c>
      <c r="O12439" s="5">
        <v>1.4968799352645874</v>
      </c>
      <c r="P12439" s="3">
        <v>0.44250708818435669</v>
      </c>
    </row>
    <row r="12440" spans="1:16" x14ac:dyDescent="0.25">
      <c r="A12440" s="1">
        <v>2022</v>
      </c>
      <c r="B12440" t="s">
        <v>903</v>
      </c>
      <c r="C12440" t="s">
        <v>2604</v>
      </c>
      <c r="D12440" t="s">
        <v>3434</v>
      </c>
      <c r="E12440" t="s">
        <v>3469</v>
      </c>
      <c r="F12440" t="s">
        <v>4374</v>
      </c>
      <c r="G12440" s="4"/>
      <c r="H12440" s="4"/>
      <c r="I12440" s="4"/>
      <c r="J12440" s="4"/>
      <c r="K12440" s="4">
        <v>-16294588.943253299</v>
      </c>
      <c r="L12440" s="4">
        <v>73015796.338341102</v>
      </c>
      <c r="M12440" s="4">
        <v>31256599.060086802</v>
      </c>
      <c r="N12440" s="3">
        <v>-0.25716650692689702</v>
      </c>
      <c r="O12440" s="5">
        <v>1.0891755819320679</v>
      </c>
      <c r="P12440" s="3">
        <v>0.42807996273040771</v>
      </c>
    </row>
    <row r="12441" spans="1:16" x14ac:dyDescent="0.25">
      <c r="A12441" s="1">
        <v>2023</v>
      </c>
      <c r="B12441" t="s">
        <v>903</v>
      </c>
      <c r="C12441" t="s">
        <v>2604</v>
      </c>
      <c r="D12441" t="s">
        <v>3434</v>
      </c>
      <c r="E12441" t="s">
        <v>3469</v>
      </c>
      <c r="F12441" t="s">
        <v>4374</v>
      </c>
      <c r="G12441" s="4"/>
      <c r="H12441" s="4"/>
      <c r="I12441" s="4"/>
      <c r="J12441" s="4"/>
      <c r="K12441" s="4">
        <v>-18530146.985301498</v>
      </c>
      <c r="L12441" s="4">
        <v>52958704.129587002</v>
      </c>
      <c r="M12441" s="4">
        <v>37844215.578442201</v>
      </c>
      <c r="N12441" s="3">
        <v>-0.30011174028750198</v>
      </c>
      <c r="O12441" s="5">
        <v>0.91589522361755371</v>
      </c>
      <c r="P12441" s="3">
        <v>0.71459859609603882</v>
      </c>
    </row>
    <row r="12442" spans="1:16" x14ac:dyDescent="0.25">
      <c r="A12442" s="1">
        <v>2024</v>
      </c>
      <c r="B12442" t="s">
        <v>903</v>
      </c>
      <c r="C12442" t="s">
        <v>2604</v>
      </c>
      <c r="D12442" t="s">
        <v>3434</v>
      </c>
      <c r="E12442" t="s">
        <v>3469</v>
      </c>
      <c r="F12442" t="s">
        <v>4374</v>
      </c>
      <c r="G12442" s="4"/>
      <c r="H12442" s="4"/>
      <c r="I12442" s="4"/>
      <c r="J12442" s="4"/>
      <c r="K12442" s="4">
        <v>-10697832.5655197</v>
      </c>
      <c r="L12442" s="4">
        <v>55957278.006306998</v>
      </c>
      <c r="M12442" s="4">
        <v>28944684.085257299</v>
      </c>
      <c r="N12442" s="3">
        <v>-0.19642791563123599</v>
      </c>
      <c r="O12442" s="5">
        <v>0.8155205249786377</v>
      </c>
      <c r="P12442" s="3">
        <v>0.51726394891738892</v>
      </c>
    </row>
    <row r="12443" spans="1:16" x14ac:dyDescent="0.25">
      <c r="A12443" s="1">
        <v>2020</v>
      </c>
      <c r="B12443" t="s">
        <v>904</v>
      </c>
      <c r="C12443" t="s">
        <v>2605</v>
      </c>
      <c r="D12443" t="s">
        <v>3403</v>
      </c>
      <c r="E12443" t="s">
        <v>3469</v>
      </c>
      <c r="F12443" t="s">
        <v>4375</v>
      </c>
      <c r="G12443" s="4"/>
      <c r="H12443" s="4"/>
      <c r="I12443" s="4"/>
      <c r="J12443" s="4"/>
      <c r="K12443" s="4">
        <v>23704.153610424699</v>
      </c>
      <c r="L12443" s="4">
        <v>10250.127686595</v>
      </c>
      <c r="M12443" s="4">
        <v>30906.367765001502</v>
      </c>
      <c r="N12443" s="3">
        <v>1.39711984378814</v>
      </c>
      <c r="P12443" s="3">
        <v>3.0152177810668945</v>
      </c>
    </row>
    <row r="12444" spans="1:16" x14ac:dyDescent="0.25">
      <c r="A12444" s="1">
        <v>2021</v>
      </c>
      <c r="B12444" t="s">
        <v>904</v>
      </c>
      <c r="C12444" t="s">
        <v>2605</v>
      </c>
      <c r="D12444" t="s">
        <v>3403</v>
      </c>
      <c r="E12444" t="s">
        <v>3469</v>
      </c>
      <c r="F12444" t="s">
        <v>4375</v>
      </c>
      <c r="G12444" s="4"/>
      <c r="H12444" s="4"/>
      <c r="I12444" s="4"/>
      <c r="J12444" s="4"/>
      <c r="K12444" s="4">
        <v>-659672.03772990697</v>
      </c>
      <c r="L12444" s="4">
        <v>4109296.0133164399</v>
      </c>
      <c r="M12444" s="4">
        <v>138656.659343626</v>
      </c>
      <c r="N12444" s="3">
        <v>-0.32019562621533998</v>
      </c>
      <c r="O12444" s="5">
        <v>1.1758860349655151</v>
      </c>
      <c r="P12444" s="3">
        <v>3.3742193132638931E-2</v>
      </c>
    </row>
    <row r="12445" spans="1:16" x14ac:dyDescent="0.25">
      <c r="A12445" s="1">
        <v>2022</v>
      </c>
      <c r="B12445" t="s">
        <v>904</v>
      </c>
      <c r="C12445" t="s">
        <v>2605</v>
      </c>
      <c r="D12445" t="s">
        <v>3403</v>
      </c>
      <c r="E12445" t="s">
        <v>3469</v>
      </c>
      <c r="F12445" t="s">
        <v>4375</v>
      </c>
      <c r="G12445" s="4"/>
      <c r="H12445" s="4"/>
      <c r="I12445" s="4"/>
      <c r="J12445" s="4"/>
      <c r="K12445" s="4">
        <v>-615126.25339010498</v>
      </c>
      <c r="L12445" s="4">
        <v>3219156.4244653499</v>
      </c>
      <c r="M12445" s="4">
        <v>182423.209368768</v>
      </c>
      <c r="N12445" s="3">
        <v>-0.17571882968583499</v>
      </c>
      <c r="O12445" s="5">
        <v>1.8919624090194702</v>
      </c>
      <c r="P12445" s="3">
        <v>5.666801705956459E-2</v>
      </c>
    </row>
    <row r="12446" spans="1:16" x14ac:dyDescent="0.25">
      <c r="A12446" s="1">
        <v>2023</v>
      </c>
      <c r="B12446" t="s">
        <v>904</v>
      </c>
      <c r="C12446" t="s">
        <v>2605</v>
      </c>
      <c r="D12446" t="s">
        <v>3403</v>
      </c>
      <c r="E12446" t="s">
        <v>3469</v>
      </c>
      <c r="F12446" t="s">
        <v>4375</v>
      </c>
      <c r="G12446" s="4"/>
      <c r="H12446" s="4"/>
      <c r="I12446" s="4"/>
      <c r="J12446" s="4"/>
      <c r="K12446" s="4">
        <v>-1390868.9131086899</v>
      </c>
      <c r="L12446" s="4">
        <v>5240942.5724094296</v>
      </c>
      <c r="M12446" s="4">
        <v>188417.824884178</v>
      </c>
      <c r="N12446" s="3">
        <v>-0.33312282773912899</v>
      </c>
      <c r="O12446" s="5">
        <v>2.051408052444458</v>
      </c>
      <c r="P12446" s="3">
        <v>3.5951133817434311E-2</v>
      </c>
    </row>
    <row r="12447" spans="1:16" x14ac:dyDescent="0.25">
      <c r="A12447" s="1">
        <v>2024</v>
      </c>
      <c r="B12447" t="s">
        <v>904</v>
      </c>
      <c r="C12447" t="s">
        <v>2605</v>
      </c>
      <c r="D12447" t="s">
        <v>3403</v>
      </c>
      <c r="E12447" t="s">
        <v>3469</v>
      </c>
      <c r="F12447" t="s">
        <v>4375</v>
      </c>
      <c r="G12447" s="4"/>
      <c r="H12447" s="4"/>
      <c r="I12447" s="4"/>
      <c r="J12447" s="4"/>
      <c r="K12447" s="4">
        <v>-772238.70447287499</v>
      </c>
      <c r="L12447" s="4">
        <v>3911145.85347316</v>
      </c>
      <c r="M12447" s="4">
        <v>76954.924563146298</v>
      </c>
      <c r="N12447" s="3">
        <v>-0.16874265450086301</v>
      </c>
      <c r="O12447" s="5">
        <v>0.62399238348007202</v>
      </c>
      <c r="P12447" s="3">
        <v>1.9675800576806068E-2</v>
      </c>
    </row>
    <row r="12448" spans="1:16" x14ac:dyDescent="0.25">
      <c r="A12448" s="1">
        <v>2019</v>
      </c>
      <c r="B12448" t="s">
        <v>905</v>
      </c>
      <c r="C12448" t="s">
        <v>2606</v>
      </c>
      <c r="D12448" t="s">
        <v>3419</v>
      </c>
      <c r="E12448" t="s">
        <v>3469</v>
      </c>
      <c r="F12448" t="s">
        <v>4376</v>
      </c>
      <c r="G12448" s="4"/>
      <c r="H12448" s="4"/>
      <c r="I12448" s="4"/>
      <c r="J12448" s="4"/>
      <c r="K12448" s="4">
        <v>-313275.53527553502</v>
      </c>
      <c r="L12448" s="4">
        <v>727745.17374517396</v>
      </c>
      <c r="M12448" s="4">
        <v>152650.754650755</v>
      </c>
      <c r="N12448" s="3">
        <v>-0.70218217893757096</v>
      </c>
      <c r="P12448" s="3">
        <v>0.20975852012634277</v>
      </c>
    </row>
    <row r="12449" spans="1:16" x14ac:dyDescent="0.25">
      <c r="A12449" s="1">
        <v>2020</v>
      </c>
      <c r="B12449" t="s">
        <v>905</v>
      </c>
      <c r="C12449" t="s">
        <v>2606</v>
      </c>
      <c r="D12449" t="s">
        <v>3419</v>
      </c>
      <c r="E12449" t="s">
        <v>3469</v>
      </c>
      <c r="F12449" t="s">
        <v>4376</v>
      </c>
      <c r="G12449" s="4"/>
      <c r="H12449" s="4"/>
      <c r="I12449" s="4"/>
      <c r="J12449" s="4"/>
      <c r="K12449" s="4">
        <v>-803638.72285797098</v>
      </c>
      <c r="L12449" s="4">
        <v>486267.82435846102</v>
      </c>
      <c r="M12449" s="4">
        <v>682206.01024253597</v>
      </c>
      <c r="N12449" s="3">
        <v>-1.3374170905584499</v>
      </c>
      <c r="P12449" s="3">
        <v>1.4029428958892822</v>
      </c>
    </row>
    <row r="12450" spans="1:16" x14ac:dyDescent="0.25">
      <c r="A12450" s="1">
        <v>2021</v>
      </c>
      <c r="B12450" t="s">
        <v>905</v>
      </c>
      <c r="C12450" t="s">
        <v>2606</v>
      </c>
      <c r="D12450" t="s">
        <v>3419</v>
      </c>
      <c r="E12450" t="s">
        <v>3469</v>
      </c>
      <c r="F12450" t="s">
        <v>4376</v>
      </c>
      <c r="G12450" s="4"/>
      <c r="H12450" s="4"/>
      <c r="I12450" s="4"/>
      <c r="J12450" s="4"/>
      <c r="K12450" s="4">
        <v>-2450421.01237919</v>
      </c>
      <c r="L12450" s="4">
        <v>3128113.7295773402</v>
      </c>
      <c r="M12450" s="4">
        <v>345062.19586260698</v>
      </c>
      <c r="N12450" s="3">
        <v>-1.3403561758223399</v>
      </c>
      <c r="O12450" s="5">
        <v>1.9332481622695923</v>
      </c>
      <c r="P12450" s="3">
        <v>0.11030998826026917</v>
      </c>
    </row>
    <row r="12451" spans="1:16" x14ac:dyDescent="0.25">
      <c r="A12451" s="1">
        <v>2022</v>
      </c>
      <c r="B12451" t="s">
        <v>905</v>
      </c>
      <c r="C12451" t="s">
        <v>2606</v>
      </c>
      <c r="D12451" t="s">
        <v>3419</v>
      </c>
      <c r="E12451" t="s">
        <v>3469</v>
      </c>
      <c r="F12451" t="s">
        <v>4376</v>
      </c>
      <c r="G12451" s="4"/>
      <c r="H12451" s="4"/>
      <c r="I12451" s="4"/>
      <c r="J12451" s="4"/>
      <c r="K12451" s="4">
        <v>-2142416.1703713401</v>
      </c>
      <c r="L12451" s="4">
        <v>887290.46905946604</v>
      </c>
      <c r="M12451" s="4">
        <v>637394.32877638796</v>
      </c>
      <c r="N12451" s="3">
        <v>-1.13766692074288</v>
      </c>
      <c r="O12451" s="5">
        <v>6.443641185760498</v>
      </c>
      <c r="P12451" s="3">
        <v>0.71836036443710327</v>
      </c>
    </row>
    <row r="12452" spans="1:16" x14ac:dyDescent="0.25">
      <c r="A12452" s="1">
        <v>2023</v>
      </c>
      <c r="B12452" t="s">
        <v>905</v>
      </c>
      <c r="C12452" t="s">
        <v>2606</v>
      </c>
      <c r="D12452" t="s">
        <v>3419</v>
      </c>
      <c r="E12452" t="s">
        <v>3469</v>
      </c>
      <c r="F12452" t="s">
        <v>4376</v>
      </c>
      <c r="G12452" s="4"/>
      <c r="H12452" s="4"/>
      <c r="I12452" s="4"/>
      <c r="J12452" s="4"/>
      <c r="K12452" s="4">
        <v>-1805996.06705996</v>
      </c>
      <c r="L12452" s="4">
        <v>1661943.1390194299</v>
      </c>
      <c r="M12452" s="4">
        <v>1046686.66466687</v>
      </c>
      <c r="N12452" s="3">
        <v>-1.4338870203312599</v>
      </c>
      <c r="O12452" s="5">
        <v>3.9954586029052734</v>
      </c>
      <c r="P12452" s="3">
        <v>0.62979692220687866</v>
      </c>
    </row>
    <row r="12453" spans="1:16" x14ac:dyDescent="0.25">
      <c r="A12453" s="1">
        <v>2024</v>
      </c>
      <c r="B12453" t="s">
        <v>905</v>
      </c>
      <c r="C12453" t="s">
        <v>2606</v>
      </c>
      <c r="D12453" t="s">
        <v>3419</v>
      </c>
      <c r="E12453" t="s">
        <v>3469</v>
      </c>
      <c r="F12453" t="s">
        <v>4376</v>
      </c>
      <c r="G12453" s="4"/>
      <c r="H12453" s="4"/>
      <c r="I12453" s="4"/>
      <c r="J12453" s="4"/>
      <c r="K12453" s="4">
        <v>-8089234.1642610002</v>
      </c>
      <c r="L12453" s="4">
        <v>3061421.5330048702</v>
      </c>
      <c r="M12453" s="4">
        <v>1302936.8037175101</v>
      </c>
      <c r="N12453" s="3">
        <v>-3.4250231683980501</v>
      </c>
      <c r="O12453" s="5">
        <v>14.567291259765625</v>
      </c>
      <c r="P12453" s="3">
        <v>0.4255986213684082</v>
      </c>
    </row>
    <row r="12454" spans="1:16" x14ac:dyDescent="0.25">
      <c r="A12454" s="1">
        <v>2019</v>
      </c>
      <c r="B12454" t="s">
        <v>906</v>
      </c>
      <c r="C12454" t="s">
        <v>2607</v>
      </c>
      <c r="D12454" t="s">
        <v>3442</v>
      </c>
      <c r="E12454" t="s">
        <v>3469</v>
      </c>
      <c r="F12454" t="s">
        <v>4377</v>
      </c>
      <c r="G12454" s="4"/>
      <c r="H12454" s="4"/>
      <c r="I12454" s="4"/>
      <c r="J12454" s="4"/>
      <c r="K12454" s="4">
        <v>-5111575.9915759899</v>
      </c>
      <c r="L12454" s="4">
        <v>11405969.1119691</v>
      </c>
      <c r="M12454" s="4">
        <v>4232923.8329238296</v>
      </c>
      <c r="N12454" s="3">
        <v>-0.59071007359416605</v>
      </c>
      <c r="P12454" s="3">
        <v>0.37111479043960571</v>
      </c>
    </row>
    <row r="12455" spans="1:16" x14ac:dyDescent="0.25">
      <c r="A12455" s="1">
        <v>2020</v>
      </c>
      <c r="B12455" t="s">
        <v>906</v>
      </c>
      <c r="C12455" t="s">
        <v>2607</v>
      </c>
      <c r="D12455" t="s">
        <v>3442</v>
      </c>
      <c r="E12455" t="s">
        <v>3469</v>
      </c>
      <c r="F12455" t="s">
        <v>4377</v>
      </c>
      <c r="G12455" s="4"/>
      <c r="H12455" s="4"/>
      <c r="I12455" s="4"/>
      <c r="J12455" s="4"/>
      <c r="K12455" s="4">
        <v>-5449471.3084770096</v>
      </c>
      <c r="L12455" s="4">
        <v>9663173.8056126907</v>
      </c>
      <c r="M12455" s="4">
        <v>5369178.5265657101</v>
      </c>
      <c r="N12455" s="3">
        <v>-0.52204571952575696</v>
      </c>
      <c r="P12455" s="3">
        <v>0.55563300848007202</v>
      </c>
    </row>
    <row r="12456" spans="1:16" x14ac:dyDescent="0.25">
      <c r="A12456" s="1">
        <v>2021</v>
      </c>
      <c r="B12456" t="s">
        <v>906</v>
      </c>
      <c r="C12456" t="s">
        <v>2607</v>
      </c>
      <c r="D12456" t="s">
        <v>3442</v>
      </c>
      <c r="E12456" t="s">
        <v>3469</v>
      </c>
      <c r="F12456" t="s">
        <v>4377</v>
      </c>
      <c r="G12456" s="4"/>
      <c r="H12456" s="4"/>
      <c r="I12456" s="4"/>
      <c r="J12456" s="4"/>
      <c r="K12456" s="4">
        <v>-8065768.65688428</v>
      </c>
      <c r="L12456" s="4">
        <v>20609949.0886188</v>
      </c>
      <c r="M12456" s="4">
        <v>6222214.3076726999</v>
      </c>
      <c r="N12456" s="3">
        <v>-0.518572549484284</v>
      </c>
      <c r="O12456" s="5">
        <v>2.4277381896972656</v>
      </c>
      <c r="P12456" s="3">
        <v>0.30190342664718628</v>
      </c>
    </row>
    <row r="12457" spans="1:16" x14ac:dyDescent="0.25">
      <c r="A12457" s="1">
        <v>2022</v>
      </c>
      <c r="B12457" t="s">
        <v>906</v>
      </c>
      <c r="C12457" t="s">
        <v>2607</v>
      </c>
      <c r="D12457" t="s">
        <v>3442</v>
      </c>
      <c r="E12457" t="s">
        <v>3469</v>
      </c>
      <c r="F12457" t="s">
        <v>4377</v>
      </c>
      <c r="G12457" s="4"/>
      <c r="H12457" s="4"/>
      <c r="I12457" s="4"/>
      <c r="J12457" s="4"/>
      <c r="K12457" s="4">
        <v>-10776880.3439447</v>
      </c>
      <c r="L12457" s="4">
        <v>31736467.527448598</v>
      </c>
      <c r="M12457" s="4">
        <v>5602420.1729385098</v>
      </c>
      <c r="N12457" s="3">
        <v>-0.42507837222690098</v>
      </c>
      <c r="O12457" s="5">
        <v>1.1983177661895752</v>
      </c>
      <c r="P12457" s="3">
        <v>0.1765294224023819</v>
      </c>
    </row>
    <row r="12458" spans="1:16" x14ac:dyDescent="0.25">
      <c r="A12458" s="1">
        <v>2023</v>
      </c>
      <c r="B12458" t="s">
        <v>906</v>
      </c>
      <c r="C12458" t="s">
        <v>2607</v>
      </c>
      <c r="D12458" t="s">
        <v>3442</v>
      </c>
      <c r="E12458" t="s">
        <v>3469</v>
      </c>
      <c r="F12458" t="s">
        <v>4377</v>
      </c>
      <c r="G12458" s="4"/>
      <c r="H12458" s="4"/>
      <c r="I12458" s="4"/>
      <c r="J12458" s="4"/>
      <c r="K12458" s="4">
        <v>-14033181.348531799</v>
      </c>
      <c r="L12458" s="4">
        <v>22626138.7194614</v>
      </c>
      <c r="M12458" s="4">
        <v>6025233.4766523298</v>
      </c>
      <c r="N12458" s="3">
        <v>-0.52675147860406801</v>
      </c>
      <c r="O12458" s="5">
        <v>1.1264660358428955</v>
      </c>
      <c r="P12458" s="3">
        <v>0.26629525423049927</v>
      </c>
    </row>
    <row r="12459" spans="1:16" x14ac:dyDescent="0.25">
      <c r="A12459" s="1">
        <v>2024</v>
      </c>
      <c r="B12459" t="s">
        <v>906</v>
      </c>
      <c r="C12459" t="s">
        <v>2607</v>
      </c>
      <c r="D12459" t="s">
        <v>3442</v>
      </c>
      <c r="E12459" t="s">
        <v>3469</v>
      </c>
      <c r="F12459" t="s">
        <v>4377</v>
      </c>
      <c r="G12459" s="4"/>
      <c r="H12459" s="4"/>
      <c r="I12459" s="4"/>
      <c r="J12459" s="4"/>
      <c r="K12459" s="4">
        <v>-13026983.259218801</v>
      </c>
      <c r="L12459" s="4">
        <v>37205018.900881998</v>
      </c>
      <c r="M12459" s="4">
        <v>8707715.6933990307</v>
      </c>
      <c r="N12459" s="3">
        <v>-0.43543401965197398</v>
      </c>
      <c r="O12459" s="5">
        <v>1.0986871719360352</v>
      </c>
      <c r="P12459" s="3">
        <v>0.23404680192470551</v>
      </c>
    </row>
    <row r="12460" spans="1:16" x14ac:dyDescent="0.25">
      <c r="A12460" s="1">
        <v>2019</v>
      </c>
      <c r="B12460" t="s">
        <v>907</v>
      </c>
      <c r="C12460" t="s">
        <v>2608</v>
      </c>
      <c r="D12460" t="s">
        <v>3403</v>
      </c>
      <c r="E12460" t="s">
        <v>3469</v>
      </c>
      <c r="F12460" t="s">
        <v>4378</v>
      </c>
      <c r="G12460" s="4"/>
      <c r="H12460" s="4"/>
      <c r="I12460" s="4"/>
      <c r="J12460" s="4"/>
      <c r="K12460" s="4">
        <v>-693701.46738748904</v>
      </c>
      <c r="L12460" s="4">
        <v>3689535.2102787299</v>
      </c>
      <c r="M12460" s="4">
        <v>674731.44702661003</v>
      </c>
      <c r="N12460" s="3">
        <v>-0.23758387696334099</v>
      </c>
      <c r="P12460" s="3">
        <v>0.1828770786523819</v>
      </c>
    </row>
    <row r="12461" spans="1:16" x14ac:dyDescent="0.25">
      <c r="A12461" s="1">
        <v>2020</v>
      </c>
      <c r="B12461" t="s">
        <v>907</v>
      </c>
      <c r="C12461" t="s">
        <v>2608</v>
      </c>
      <c r="D12461" t="s">
        <v>3403</v>
      </c>
      <c r="E12461" t="s">
        <v>3469</v>
      </c>
      <c r="F12461" t="s">
        <v>4378</v>
      </c>
      <c r="G12461" s="4"/>
      <c r="H12461" s="4"/>
      <c r="I12461" s="4"/>
      <c r="J12461" s="4"/>
      <c r="K12461" s="4">
        <v>-659941.83317817003</v>
      </c>
      <c r="L12461" s="4">
        <v>6604574.8667010302</v>
      </c>
      <c r="M12461" s="4">
        <v>208991.236506605</v>
      </c>
      <c r="N12461" s="3">
        <v>-0.123958480637056</v>
      </c>
      <c r="O12461" s="5">
        <v>2.0690133571624756</v>
      </c>
      <c r="P12461" s="3">
        <v>3.1643405556678772E-2</v>
      </c>
    </row>
    <row r="12462" spans="1:16" x14ac:dyDescent="0.25">
      <c r="A12462" s="1">
        <v>2021</v>
      </c>
      <c r="B12462" t="s">
        <v>907</v>
      </c>
      <c r="C12462" t="s">
        <v>2608</v>
      </c>
      <c r="D12462" t="s">
        <v>3403</v>
      </c>
      <c r="E12462" t="s">
        <v>3469</v>
      </c>
      <c r="F12462" t="s">
        <v>4378</v>
      </c>
      <c r="G12462" s="4"/>
      <c r="H12462" s="4"/>
      <c r="I12462" s="4"/>
      <c r="J12462" s="4"/>
      <c r="K12462" s="4">
        <v>-841419.76608272002</v>
      </c>
      <c r="L12462" s="4">
        <v>6017895.1800843598</v>
      </c>
      <c r="M12462" s="4">
        <v>456746.35729376099</v>
      </c>
      <c r="N12462" s="3">
        <v>-0.13737572630964201</v>
      </c>
      <c r="O12462" s="5">
        <v>1.5598587989807129</v>
      </c>
      <c r="P12462" s="3">
        <v>7.5898021459579468E-2</v>
      </c>
    </row>
    <row r="12463" spans="1:16" x14ac:dyDescent="0.25">
      <c r="A12463" s="1">
        <v>2022</v>
      </c>
      <c r="B12463" t="s">
        <v>907</v>
      </c>
      <c r="C12463" t="s">
        <v>2608</v>
      </c>
      <c r="D12463" t="s">
        <v>3403</v>
      </c>
      <c r="E12463" t="s">
        <v>3469</v>
      </c>
      <c r="F12463" t="s">
        <v>4378</v>
      </c>
      <c r="G12463" s="4"/>
      <c r="H12463" s="4"/>
      <c r="I12463" s="4"/>
      <c r="J12463" s="4"/>
      <c r="K12463" s="4">
        <v>-1020757.87924621</v>
      </c>
      <c r="L12463" s="4">
        <v>6562174.1677908096</v>
      </c>
      <c r="M12463" s="4">
        <v>128914.414966821</v>
      </c>
      <c r="N12463" s="3">
        <v>-0.16720643569027699</v>
      </c>
      <c r="O12463" s="5">
        <v>1.2499605417251587</v>
      </c>
      <c r="P12463" s="3">
        <v>1.9645076245069504E-2</v>
      </c>
    </row>
    <row r="12464" spans="1:16" x14ac:dyDescent="0.25">
      <c r="A12464" s="1">
        <v>2023</v>
      </c>
      <c r="B12464" t="s">
        <v>907</v>
      </c>
      <c r="C12464" t="s">
        <v>2608</v>
      </c>
      <c r="D12464" t="s">
        <v>3403</v>
      </c>
      <c r="E12464" t="s">
        <v>3469</v>
      </c>
      <c r="F12464" t="s">
        <v>4378</v>
      </c>
      <c r="G12464" s="4"/>
      <c r="H12464" s="4"/>
      <c r="I12464" s="4"/>
      <c r="J12464" s="4"/>
      <c r="K12464" s="4">
        <v>-1081081.1547026399</v>
      </c>
      <c r="L12464" s="4">
        <v>7675405.0244138297</v>
      </c>
      <c r="M12464" s="4">
        <v>120308.08414429</v>
      </c>
      <c r="N12464" s="3">
        <v>-0.151894046981568</v>
      </c>
      <c r="O12464" s="5">
        <v>1.2797753810882568</v>
      </c>
      <c r="P12464" s="3">
        <v>1.5674492344260216E-2</v>
      </c>
    </row>
    <row r="12465" spans="1:16" x14ac:dyDescent="0.25">
      <c r="A12465" s="1">
        <v>2024</v>
      </c>
      <c r="B12465" t="s">
        <v>907</v>
      </c>
      <c r="C12465" t="s">
        <v>2608</v>
      </c>
      <c r="D12465" t="s">
        <v>3403</v>
      </c>
      <c r="E12465" t="s">
        <v>3469</v>
      </c>
      <c r="F12465" t="s">
        <v>4378</v>
      </c>
      <c r="G12465" s="4"/>
      <c r="H12465" s="4"/>
      <c r="I12465" s="4"/>
      <c r="J12465" s="4"/>
      <c r="K12465" s="4">
        <v>-1358079.9237760601</v>
      </c>
      <c r="L12465" s="4">
        <v>8603466.5808734801</v>
      </c>
      <c r="M12465" s="4">
        <v>224824.13428283299</v>
      </c>
      <c r="N12465" s="3">
        <v>-0.17437306198178801</v>
      </c>
      <c r="O12465" s="5">
        <v>0.92578291893005371</v>
      </c>
      <c r="P12465" s="3">
        <v>2.6131806895136833E-2</v>
      </c>
    </row>
    <row r="12466" spans="1:16" x14ac:dyDescent="0.25">
      <c r="A12466" s="1">
        <v>2022</v>
      </c>
      <c r="B12466" t="s">
        <v>908</v>
      </c>
      <c r="C12466" t="s">
        <v>2609</v>
      </c>
      <c r="D12466" t="s">
        <v>3403</v>
      </c>
      <c r="E12466" t="s">
        <v>3469</v>
      </c>
      <c r="F12466" t="s">
        <v>4379</v>
      </c>
      <c r="G12466" s="4"/>
      <c r="H12466" s="4"/>
      <c r="I12466" s="4"/>
      <c r="J12466" s="4"/>
      <c r="K12466" s="4">
        <v>-3372103.4870641199</v>
      </c>
      <c r="L12466" s="4">
        <v>4204126.7847654</v>
      </c>
      <c r="M12466" s="4">
        <v>450542.76190936298</v>
      </c>
      <c r="N12466" s="3">
        <v>-0.64032249811021902</v>
      </c>
      <c r="O12466" s="5">
        <v>1.5629074573516846</v>
      </c>
      <c r="P12466" s="3">
        <v>0.10716678947210312</v>
      </c>
    </row>
    <row r="12467" spans="1:16" x14ac:dyDescent="0.25">
      <c r="A12467" s="1">
        <v>2023</v>
      </c>
      <c r="B12467" t="s">
        <v>908</v>
      </c>
      <c r="C12467" t="s">
        <v>2609</v>
      </c>
      <c r="D12467" t="s">
        <v>3403</v>
      </c>
      <c r="E12467" t="s">
        <v>3469</v>
      </c>
      <c r="F12467" t="s">
        <v>4379</v>
      </c>
      <c r="G12467" s="4"/>
      <c r="H12467" s="4"/>
      <c r="I12467" s="4"/>
      <c r="J12467" s="4"/>
      <c r="K12467" s="4">
        <v>-1950510.9489051099</v>
      </c>
      <c r="L12467" s="4">
        <v>1819751.35819751</v>
      </c>
      <c r="M12467" s="4">
        <v>143070.35963070401</v>
      </c>
      <c r="N12467" s="3">
        <v>-0.66335697656782899</v>
      </c>
      <c r="O12467" s="5">
        <v>2.0325386524200439</v>
      </c>
      <c r="P12467" s="3">
        <v>7.8620828688144684E-2</v>
      </c>
    </row>
    <row r="12468" spans="1:16" x14ac:dyDescent="0.25">
      <c r="A12468" s="1">
        <v>2024</v>
      </c>
      <c r="B12468" t="s">
        <v>908</v>
      </c>
      <c r="C12468" t="s">
        <v>2609</v>
      </c>
      <c r="D12468" t="s">
        <v>3403</v>
      </c>
      <c r="E12468" t="s">
        <v>3469</v>
      </c>
      <c r="F12468" t="s">
        <v>4379</v>
      </c>
      <c r="G12468" s="4"/>
      <c r="H12468" s="4"/>
      <c r="I12468" s="4"/>
      <c r="J12468" s="4"/>
      <c r="K12468" s="4">
        <v>-1688856.14662018</v>
      </c>
      <c r="L12468" s="4">
        <v>2155441.2539251801</v>
      </c>
      <c r="M12468" s="4">
        <v>263370.95731134102</v>
      </c>
      <c r="N12468" s="3">
        <v>-0.849640720782182</v>
      </c>
      <c r="O12468" s="5">
        <v>2.5773305892944336</v>
      </c>
      <c r="P12468" s="3">
        <v>0.12218888103961945</v>
      </c>
    </row>
    <row r="12469" spans="1:16" x14ac:dyDescent="0.25">
      <c r="A12469" s="1">
        <v>2019</v>
      </c>
      <c r="B12469" t="s">
        <v>909</v>
      </c>
      <c r="C12469" t="s">
        <v>2610</v>
      </c>
      <c r="D12469" t="s">
        <v>3430</v>
      </c>
      <c r="E12469" t="s">
        <v>3469</v>
      </c>
      <c r="F12469" t="s">
        <v>4380</v>
      </c>
      <c r="G12469" s="4"/>
      <c r="H12469" s="4"/>
      <c r="I12469" s="4"/>
      <c r="J12469" s="4"/>
      <c r="K12469" s="4">
        <v>204113.72411372399</v>
      </c>
      <c r="L12469" s="4">
        <v>2084692.1726921699</v>
      </c>
      <c r="M12469" s="4">
        <v>1364674.62267462</v>
      </c>
      <c r="N12469" s="3">
        <v>8.7762641234134006E-2</v>
      </c>
      <c r="P12469" s="3">
        <v>0.6546168327331543</v>
      </c>
    </row>
    <row r="12470" spans="1:16" x14ac:dyDescent="0.25">
      <c r="A12470" s="1">
        <v>2020</v>
      </c>
      <c r="B12470" t="s">
        <v>909</v>
      </c>
      <c r="C12470" t="s">
        <v>2610</v>
      </c>
      <c r="D12470" t="s">
        <v>3430</v>
      </c>
      <c r="E12470" t="s">
        <v>3469</v>
      </c>
      <c r="F12470" t="s">
        <v>4380</v>
      </c>
      <c r="G12470" s="4"/>
      <c r="H12470" s="4"/>
      <c r="I12470" s="4"/>
      <c r="J12470" s="4"/>
      <c r="K12470" s="4">
        <v>545550.29471446504</v>
      </c>
      <c r="L12470" s="4">
        <v>1849378.1317725701</v>
      </c>
      <c r="M12470" s="4">
        <v>1293873.80423229</v>
      </c>
      <c r="N12470" s="3">
        <v>0.27983970640455702</v>
      </c>
      <c r="P12470" s="3">
        <v>0.69962644577026367</v>
      </c>
    </row>
    <row r="12471" spans="1:16" x14ac:dyDescent="0.25">
      <c r="A12471" s="1">
        <v>2021</v>
      </c>
      <c r="B12471" t="s">
        <v>909</v>
      </c>
      <c r="C12471" t="s">
        <v>2610</v>
      </c>
      <c r="D12471" t="s">
        <v>3430</v>
      </c>
      <c r="E12471" t="s">
        <v>3469</v>
      </c>
      <c r="F12471" t="s">
        <v>4380</v>
      </c>
      <c r="G12471" s="4"/>
      <c r="H12471" s="4"/>
      <c r="I12471" s="4"/>
      <c r="J12471" s="4"/>
      <c r="K12471" s="4">
        <v>-4309847.1158964997</v>
      </c>
      <c r="L12471" s="4">
        <v>13243707.308295</v>
      </c>
      <c r="M12471" s="4">
        <v>3724253.7621186301</v>
      </c>
      <c r="N12471" s="3">
        <v>-0.56512255874280903</v>
      </c>
      <c r="O12471" s="5">
        <v>1.823665976524353</v>
      </c>
      <c r="P12471" s="3">
        <v>0.2812093198299408</v>
      </c>
    </row>
    <row r="12472" spans="1:16" x14ac:dyDescent="0.25">
      <c r="A12472" s="1">
        <v>2022</v>
      </c>
      <c r="B12472" t="s">
        <v>909</v>
      </c>
      <c r="C12472" t="s">
        <v>2610</v>
      </c>
      <c r="D12472" t="s">
        <v>3430</v>
      </c>
      <c r="E12472" t="s">
        <v>3469</v>
      </c>
      <c r="F12472" t="s">
        <v>4380</v>
      </c>
      <c r="G12472" s="4"/>
      <c r="H12472" s="4"/>
      <c r="I12472" s="4"/>
      <c r="J12472" s="4"/>
      <c r="K12472" s="4">
        <v>3909403.9625414899</v>
      </c>
      <c r="L12472" s="4">
        <v>37680029.260146201</v>
      </c>
      <c r="M12472" s="4">
        <v>6647021.8830008199</v>
      </c>
      <c r="N12472" s="3">
        <v>0.15678622827410599</v>
      </c>
      <c r="O12472" s="5">
        <v>1.6034171581268311</v>
      </c>
      <c r="P12472" s="3">
        <v>0.17640702426433563</v>
      </c>
    </row>
    <row r="12473" spans="1:16" x14ac:dyDescent="0.25">
      <c r="A12473" s="1">
        <v>2023</v>
      </c>
      <c r="B12473" t="s">
        <v>909</v>
      </c>
      <c r="C12473" t="s">
        <v>2610</v>
      </c>
      <c r="D12473" t="s">
        <v>3430</v>
      </c>
      <c r="E12473" t="s">
        <v>3469</v>
      </c>
      <c r="F12473" t="s">
        <v>4380</v>
      </c>
      <c r="G12473" s="4"/>
      <c r="H12473" s="4"/>
      <c r="I12473" s="4"/>
      <c r="J12473" s="4"/>
      <c r="K12473" s="4">
        <v>-4020264.6402026499</v>
      </c>
      <c r="L12473" s="4">
        <v>32142785.721427899</v>
      </c>
      <c r="M12473" s="4">
        <v>6272706.0627270602</v>
      </c>
      <c r="N12473" s="3">
        <v>-0.117311807041432</v>
      </c>
      <c r="O12473" s="5">
        <v>3.2308266162872314</v>
      </c>
      <c r="P12473" s="3">
        <v>0.19515128433704376</v>
      </c>
    </row>
    <row r="12474" spans="1:16" x14ac:dyDescent="0.25">
      <c r="A12474" s="1">
        <v>2024</v>
      </c>
      <c r="B12474" t="s">
        <v>909</v>
      </c>
      <c r="C12474" t="s">
        <v>2610</v>
      </c>
      <c r="D12474" t="s">
        <v>3430</v>
      </c>
      <c r="E12474" t="s">
        <v>3469</v>
      </c>
      <c r="F12474" t="s">
        <v>4380</v>
      </c>
      <c r="G12474" s="4"/>
      <c r="H12474" s="4"/>
      <c r="I12474" s="4"/>
      <c r="J12474" s="4"/>
      <c r="K12474" s="4">
        <v>7844366.07041662</v>
      </c>
      <c r="L12474" s="4">
        <v>46099484.642616697</v>
      </c>
      <c r="M12474" s="4">
        <v>11968558.5327315</v>
      </c>
      <c r="N12474" s="3">
        <v>0.20050270523580299</v>
      </c>
      <c r="O12474" s="5">
        <v>5.0690264701843262</v>
      </c>
      <c r="P12474" s="3">
        <v>0.25962457060813904</v>
      </c>
    </row>
    <row r="12475" spans="1:16" x14ac:dyDescent="0.25">
      <c r="A12475" s="1">
        <v>2021</v>
      </c>
      <c r="B12475" t="s">
        <v>910</v>
      </c>
      <c r="C12475" t="s">
        <v>2611</v>
      </c>
      <c r="D12475" t="s">
        <v>3403</v>
      </c>
      <c r="E12475" t="s">
        <v>3469</v>
      </c>
      <c r="F12475" t="s">
        <v>4381</v>
      </c>
      <c r="G12475" s="4"/>
      <c r="H12475" s="4"/>
      <c r="I12475" s="4"/>
      <c r="J12475" s="4"/>
      <c r="K12475" s="4">
        <v>-586722.55171741603</v>
      </c>
      <c r="L12475" s="4">
        <v>4132377.8389280899</v>
      </c>
      <c r="M12475" s="4">
        <v>330035.465512975</v>
      </c>
      <c r="N12475" s="3">
        <v>-0.256260485722061</v>
      </c>
      <c r="O12475" s="5">
        <v>1.3149164915084839</v>
      </c>
      <c r="P12475" s="3">
        <v>7.9865753650665283E-2</v>
      </c>
    </row>
    <row r="12476" spans="1:16" x14ac:dyDescent="0.25">
      <c r="A12476" s="1">
        <v>2022</v>
      </c>
      <c r="B12476" t="s">
        <v>910</v>
      </c>
      <c r="C12476" t="s">
        <v>2611</v>
      </c>
      <c r="D12476" t="s">
        <v>3403</v>
      </c>
      <c r="E12476" t="s">
        <v>3469</v>
      </c>
      <c r="F12476" t="s">
        <v>4381</v>
      </c>
      <c r="G12476" s="4"/>
      <c r="H12476" s="4"/>
      <c r="I12476" s="4"/>
      <c r="J12476" s="4"/>
      <c r="K12476" s="4">
        <v>-1206751.2266488201</v>
      </c>
      <c r="L12476" s="4">
        <v>4124165.1542023499</v>
      </c>
      <c r="M12476" s="4">
        <v>172026.88620977601</v>
      </c>
      <c r="N12476" s="3">
        <v>-0.30444652302956698</v>
      </c>
      <c r="O12476" s="5">
        <v>0.69346868991851807</v>
      </c>
      <c r="P12476" s="3">
        <v>4.1711930185556412E-2</v>
      </c>
    </row>
    <row r="12477" spans="1:16" x14ac:dyDescent="0.25">
      <c r="A12477" s="1">
        <v>2023</v>
      </c>
      <c r="B12477" t="s">
        <v>910</v>
      </c>
      <c r="C12477" t="s">
        <v>2611</v>
      </c>
      <c r="D12477" t="s">
        <v>3403</v>
      </c>
      <c r="E12477" t="s">
        <v>3469</v>
      </c>
      <c r="F12477" t="s">
        <v>4381</v>
      </c>
      <c r="G12477" s="4"/>
      <c r="H12477" s="4"/>
      <c r="I12477" s="4"/>
      <c r="J12477" s="4"/>
      <c r="K12477" s="4">
        <v>-1355487.11795487</v>
      </c>
      <c r="L12477" s="4">
        <v>3784928.8404492899</v>
      </c>
      <c r="M12477" s="4">
        <v>135117.821551178</v>
      </c>
      <c r="N12477" s="3">
        <v>-0.34896262409190199</v>
      </c>
      <c r="O12477" s="5">
        <v>2.0122270584106445</v>
      </c>
      <c r="P12477" s="3">
        <v>3.569890558719635E-2</v>
      </c>
    </row>
    <row r="12478" spans="1:16" x14ac:dyDescent="0.25">
      <c r="A12478" s="1">
        <v>2024</v>
      </c>
      <c r="B12478" t="s">
        <v>910</v>
      </c>
      <c r="C12478" t="s">
        <v>2611</v>
      </c>
      <c r="D12478" t="s">
        <v>3403</v>
      </c>
      <c r="E12478" t="s">
        <v>3469</v>
      </c>
      <c r="F12478" t="s">
        <v>4381</v>
      </c>
      <c r="G12478" s="4"/>
      <c r="H12478" s="4"/>
      <c r="I12478" s="4"/>
      <c r="J12478" s="4"/>
      <c r="K12478" s="4">
        <v>-1274320.80163741</v>
      </c>
      <c r="L12478" s="4">
        <v>2462242.2379711098</v>
      </c>
      <c r="M12478" s="4">
        <v>206862.986939391</v>
      </c>
      <c r="N12478" s="3">
        <v>-0.40793106333138102</v>
      </c>
      <c r="O12478" s="5">
        <v>0.78818613290786743</v>
      </c>
      <c r="P12478" s="3">
        <v>8.4014065563678741E-2</v>
      </c>
    </row>
    <row r="12479" spans="1:16" x14ac:dyDescent="0.25">
      <c r="A12479" s="1">
        <v>2021</v>
      </c>
      <c r="B12479" t="s">
        <v>911</v>
      </c>
      <c r="C12479" t="s">
        <v>2612</v>
      </c>
      <c r="D12479" t="s">
        <v>3403</v>
      </c>
      <c r="E12479" t="s">
        <v>3469</v>
      </c>
      <c r="F12479" t="s">
        <v>4382</v>
      </c>
      <c r="G12479" s="4"/>
      <c r="H12479" s="4"/>
      <c r="I12479" s="4"/>
      <c r="J12479" s="4"/>
      <c r="K12479" s="4">
        <v>-650145.08618944394</v>
      </c>
      <c r="L12479" s="4">
        <v>7515295.1585450899</v>
      </c>
      <c r="M12479" s="4">
        <v>287432.61177635001</v>
      </c>
      <c r="N12479" s="3">
        <v>-0.17301915829224099</v>
      </c>
      <c r="O12479" s="5">
        <v>0.79500019550323486</v>
      </c>
      <c r="P12479" s="3">
        <v>3.8246352225542068E-2</v>
      </c>
    </row>
    <row r="12480" spans="1:16" x14ac:dyDescent="0.25">
      <c r="A12480" s="1">
        <v>2022</v>
      </c>
      <c r="B12480" t="s">
        <v>911</v>
      </c>
      <c r="C12480" t="s">
        <v>2612</v>
      </c>
      <c r="D12480" t="s">
        <v>3403</v>
      </c>
      <c r="E12480" t="s">
        <v>3469</v>
      </c>
      <c r="F12480" t="s">
        <v>4382</v>
      </c>
      <c r="G12480" s="4"/>
      <c r="H12480" s="4"/>
      <c r="I12480" s="4"/>
      <c r="J12480" s="4"/>
      <c r="K12480" s="4">
        <v>-847959.72589315905</v>
      </c>
      <c r="L12480" s="4">
        <v>5731963.9492916102</v>
      </c>
      <c r="M12480" s="4">
        <v>170596.31349762299</v>
      </c>
      <c r="N12480" s="3">
        <v>-0.134076807191366</v>
      </c>
      <c r="O12480" s="5">
        <v>0.5222938060760498</v>
      </c>
      <c r="P12480" s="3">
        <v>2.9762279242277145E-2</v>
      </c>
    </row>
    <row r="12481" spans="1:16" x14ac:dyDescent="0.25">
      <c r="A12481" s="1">
        <v>2023</v>
      </c>
      <c r="B12481" t="s">
        <v>911</v>
      </c>
      <c r="C12481" t="s">
        <v>2612</v>
      </c>
      <c r="D12481" t="s">
        <v>3403</v>
      </c>
      <c r="E12481" t="s">
        <v>3469</v>
      </c>
      <c r="F12481" t="s">
        <v>4382</v>
      </c>
      <c r="G12481" s="4"/>
      <c r="H12481" s="4"/>
      <c r="I12481" s="4"/>
      <c r="J12481" s="4"/>
      <c r="K12481" s="4">
        <v>-976996.30036996305</v>
      </c>
      <c r="L12481" s="4">
        <v>3684339.5660434002</v>
      </c>
      <c r="M12481" s="4">
        <v>214140.585941406</v>
      </c>
      <c r="N12481" s="3">
        <v>-0.21190379958070099</v>
      </c>
      <c r="O12481" s="5">
        <v>0.84150677919387817</v>
      </c>
      <c r="P12481" s="3">
        <v>5.8121837675571442E-2</v>
      </c>
    </row>
    <row r="12482" spans="1:16" x14ac:dyDescent="0.25">
      <c r="A12482" s="1">
        <v>2024</v>
      </c>
      <c r="B12482" t="s">
        <v>911</v>
      </c>
      <c r="C12482" t="s">
        <v>2612</v>
      </c>
      <c r="D12482" t="s">
        <v>3403</v>
      </c>
      <c r="E12482" t="s">
        <v>3469</v>
      </c>
      <c r="F12482" t="s">
        <v>4382</v>
      </c>
      <c r="G12482" s="4"/>
      <c r="H12482" s="4"/>
      <c r="I12482" s="4"/>
      <c r="J12482" s="4"/>
      <c r="K12482" s="4">
        <v>-650877.04092857696</v>
      </c>
      <c r="L12482" s="4">
        <v>4927812.6312561296</v>
      </c>
      <c r="M12482" s="4">
        <v>221745.68146513501</v>
      </c>
      <c r="N12482" s="3">
        <v>-0.15114368333751901</v>
      </c>
      <c r="O12482" s="5">
        <v>0.41857403516769409</v>
      </c>
      <c r="P12482" s="3">
        <v>4.4998805969953537E-2</v>
      </c>
    </row>
    <row r="12483" spans="1:16" x14ac:dyDescent="0.25">
      <c r="A12483" s="1">
        <v>2018</v>
      </c>
      <c r="B12483" t="s">
        <v>912</v>
      </c>
      <c r="C12483" t="s">
        <v>2613</v>
      </c>
      <c r="D12483" t="s">
        <v>3426</v>
      </c>
      <c r="E12483" t="s">
        <v>3469</v>
      </c>
      <c r="F12483" t="s">
        <v>4383</v>
      </c>
      <c r="G12483" s="4"/>
      <c r="H12483" s="4"/>
      <c r="I12483" s="4"/>
      <c r="J12483" s="4"/>
      <c r="K12483" s="4">
        <v>118224.413208092</v>
      </c>
      <c r="L12483" s="4">
        <v>1619881.71637096</v>
      </c>
      <c r="M12483" s="4">
        <v>1804467.834699</v>
      </c>
      <c r="N12483" s="3">
        <v>8.7938152588551005E-2</v>
      </c>
      <c r="P12483" s="3">
        <v>1.1139503717422485</v>
      </c>
    </row>
    <row r="12484" spans="1:16" x14ac:dyDescent="0.25">
      <c r="A12484" s="1">
        <v>2019</v>
      </c>
      <c r="B12484" t="s">
        <v>912</v>
      </c>
      <c r="C12484" t="s">
        <v>2613</v>
      </c>
      <c r="D12484" t="s">
        <v>3426</v>
      </c>
      <c r="E12484" t="s">
        <v>3469</v>
      </c>
      <c r="F12484" t="s">
        <v>4383</v>
      </c>
      <c r="G12484" s="4"/>
      <c r="H12484" s="4"/>
      <c r="I12484" s="4"/>
      <c r="J12484" s="4"/>
      <c r="K12484" s="4">
        <v>249340.82134082101</v>
      </c>
      <c r="L12484" s="4">
        <v>2666589.6805896801</v>
      </c>
      <c r="M12484" s="4">
        <v>2672550.36855037</v>
      </c>
      <c r="N12484" s="3">
        <v>0.118652393744381</v>
      </c>
      <c r="P12484" s="3">
        <v>1.0022352933883667</v>
      </c>
    </row>
    <row r="12485" spans="1:16" x14ac:dyDescent="0.25">
      <c r="A12485" s="1">
        <v>2020</v>
      </c>
      <c r="B12485" t="s">
        <v>912</v>
      </c>
      <c r="C12485" t="s">
        <v>2613</v>
      </c>
      <c r="D12485" t="s">
        <v>3426</v>
      </c>
      <c r="E12485" t="s">
        <v>3469</v>
      </c>
      <c r="F12485" t="s">
        <v>4383</v>
      </c>
      <c r="G12485" s="4"/>
      <c r="H12485" s="4"/>
      <c r="I12485" s="4"/>
      <c r="J12485" s="4"/>
      <c r="K12485" s="4">
        <v>1388926.46632525</v>
      </c>
      <c r="L12485" s="4">
        <v>6157961.4317463404</v>
      </c>
      <c r="M12485" s="4">
        <v>5106345.67867151</v>
      </c>
      <c r="N12485" s="3">
        <v>0.31639435337112398</v>
      </c>
      <c r="P12485" s="3">
        <v>0.82922661304473877</v>
      </c>
    </row>
    <row r="12486" spans="1:16" x14ac:dyDescent="0.25">
      <c r="A12486" s="1">
        <v>2021</v>
      </c>
      <c r="B12486" t="s">
        <v>912</v>
      </c>
      <c r="C12486" t="s">
        <v>2613</v>
      </c>
      <c r="D12486" t="s">
        <v>3426</v>
      </c>
      <c r="E12486" t="s">
        <v>3469</v>
      </c>
      <c r="F12486" t="s">
        <v>4383</v>
      </c>
      <c r="G12486" s="4"/>
      <c r="H12486" s="4"/>
      <c r="I12486" s="4"/>
      <c r="J12486" s="4"/>
      <c r="K12486" s="4">
        <v>390666.49671213003</v>
      </c>
      <c r="L12486" s="4">
        <v>43355430.422362</v>
      </c>
      <c r="M12486" s="4">
        <v>16540422.436998099</v>
      </c>
      <c r="N12486" s="3">
        <v>1.5612558942483E-2</v>
      </c>
      <c r="O12486" s="5">
        <v>17.787626266479492</v>
      </c>
      <c r="P12486" s="3">
        <v>0.3815075159072876</v>
      </c>
    </row>
    <row r="12487" spans="1:16" x14ac:dyDescent="0.25">
      <c r="A12487" s="1">
        <v>2022</v>
      </c>
      <c r="B12487" t="s">
        <v>912</v>
      </c>
      <c r="C12487" t="s">
        <v>2613</v>
      </c>
      <c r="D12487" t="s">
        <v>3426</v>
      </c>
      <c r="E12487" t="s">
        <v>3469</v>
      </c>
      <c r="F12487" t="s">
        <v>4383</v>
      </c>
      <c r="G12487" s="4"/>
      <c r="H12487" s="4"/>
      <c r="I12487" s="4"/>
      <c r="J12487" s="4"/>
      <c r="K12487" s="4">
        <v>-18439081.617865302</v>
      </c>
      <c r="L12487" s="4">
        <v>37507058.320164002</v>
      </c>
      <c r="M12487" s="4">
        <v>25645218.657483801</v>
      </c>
      <c r="N12487" s="3">
        <v>-0.4763981782185</v>
      </c>
      <c r="O12487" s="5">
        <v>3.3492374420166016</v>
      </c>
      <c r="P12487" s="3">
        <v>0.68374377489089966</v>
      </c>
    </row>
    <row r="12488" spans="1:16" x14ac:dyDescent="0.25">
      <c r="A12488" s="1">
        <v>2019</v>
      </c>
      <c r="B12488" t="s">
        <v>913</v>
      </c>
      <c r="C12488" t="s">
        <v>2614</v>
      </c>
      <c r="D12488" t="s">
        <v>3403</v>
      </c>
      <c r="E12488" t="s">
        <v>3469</v>
      </c>
      <c r="F12488" t="s">
        <v>4384</v>
      </c>
      <c r="G12488" s="4"/>
      <c r="H12488" s="4"/>
      <c r="I12488" s="4"/>
      <c r="J12488" s="4"/>
      <c r="K12488" s="4">
        <v>-42597.402597402601</v>
      </c>
      <c r="L12488" s="4">
        <v>80450.684450684494</v>
      </c>
      <c r="M12488" s="4">
        <v>2174.0961740961702</v>
      </c>
      <c r="N12488" s="3">
        <v>-0.97965773329028105</v>
      </c>
      <c r="P12488" s="3">
        <v>2.7023961767554283E-2</v>
      </c>
    </row>
    <row r="12489" spans="1:16" x14ac:dyDescent="0.25">
      <c r="A12489" s="1">
        <v>2020</v>
      </c>
      <c r="B12489" t="s">
        <v>913</v>
      </c>
      <c r="C12489" t="s">
        <v>2614</v>
      </c>
      <c r="D12489" t="s">
        <v>3403</v>
      </c>
      <c r="E12489" t="s">
        <v>3469</v>
      </c>
      <c r="F12489" t="s">
        <v>4384</v>
      </c>
      <c r="G12489" s="4"/>
      <c r="H12489" s="4"/>
      <c r="I12489" s="4"/>
      <c r="J12489" s="4"/>
      <c r="K12489" s="4">
        <v>-30550.225694684101</v>
      </c>
      <c r="L12489" s="4">
        <v>300781.30392170401</v>
      </c>
      <c r="M12489" s="4">
        <v>10257.0296647019</v>
      </c>
      <c r="N12489" s="3">
        <v>-0.160841727350688</v>
      </c>
      <c r="P12489" s="3">
        <v>3.4101288765668869E-2</v>
      </c>
    </row>
    <row r="12490" spans="1:16" x14ac:dyDescent="0.25">
      <c r="A12490" s="1">
        <v>2021</v>
      </c>
      <c r="B12490" t="s">
        <v>913</v>
      </c>
      <c r="C12490" t="s">
        <v>2614</v>
      </c>
      <c r="D12490" t="s">
        <v>3403</v>
      </c>
      <c r="E12490" t="s">
        <v>3469</v>
      </c>
      <c r="F12490" t="s">
        <v>4384</v>
      </c>
      <c r="G12490" s="4"/>
      <c r="H12490" s="4"/>
      <c r="I12490" s="4"/>
      <c r="J12490" s="4"/>
      <c r="K12490" s="4">
        <v>-889712.75183888304</v>
      </c>
      <c r="L12490" s="4">
        <v>4290981.4124721596</v>
      </c>
      <c r="M12490" s="4">
        <v>205693.22706176099</v>
      </c>
      <c r="N12490" s="3">
        <v>-0.38534582940456402</v>
      </c>
      <c r="O12490" s="5">
        <v>4.0232357978820801</v>
      </c>
      <c r="P12490" s="3">
        <v>4.7936171293258667E-2</v>
      </c>
    </row>
    <row r="12491" spans="1:16" x14ac:dyDescent="0.25">
      <c r="A12491" s="1">
        <v>2022</v>
      </c>
      <c r="B12491" t="s">
        <v>913</v>
      </c>
      <c r="C12491" t="s">
        <v>2614</v>
      </c>
      <c r="D12491" t="s">
        <v>3403</v>
      </c>
      <c r="E12491" t="s">
        <v>3469</v>
      </c>
      <c r="F12491" t="s">
        <v>4384</v>
      </c>
      <c r="G12491" s="4"/>
      <c r="H12491" s="4"/>
      <c r="I12491" s="4"/>
      <c r="J12491" s="4"/>
      <c r="K12491" s="4">
        <v>-391466.25076773402</v>
      </c>
      <c r="L12491" s="4">
        <v>5304415.9357380904</v>
      </c>
      <c r="M12491" s="4">
        <v>127270.594243204</v>
      </c>
      <c r="N12491" s="3">
        <v>-8.4607193405715E-2</v>
      </c>
      <c r="O12491" s="5">
        <v>1.1478548049926758</v>
      </c>
      <c r="P12491" s="3">
        <v>2.3993328213691711E-2</v>
      </c>
    </row>
    <row r="12492" spans="1:16" x14ac:dyDescent="0.25">
      <c r="A12492" s="1">
        <v>2023</v>
      </c>
      <c r="B12492" t="s">
        <v>913</v>
      </c>
      <c r="C12492" t="s">
        <v>2614</v>
      </c>
      <c r="D12492" t="s">
        <v>3403</v>
      </c>
      <c r="E12492" t="s">
        <v>3469</v>
      </c>
      <c r="F12492" t="s">
        <v>4384</v>
      </c>
      <c r="G12492" s="4"/>
      <c r="H12492" s="4"/>
      <c r="I12492" s="4"/>
      <c r="J12492" s="4"/>
      <c r="K12492" s="4">
        <v>-470868.91310868901</v>
      </c>
      <c r="L12492" s="4">
        <v>6322441.0892244102</v>
      </c>
      <c r="M12492" s="4">
        <v>188315.168483152</v>
      </c>
      <c r="N12492" s="3">
        <v>-8.2274848174955006E-2</v>
      </c>
      <c r="O12492" s="5">
        <v>0.45044133067131042</v>
      </c>
      <c r="P12492" s="3">
        <v>2.9785199090838432E-2</v>
      </c>
    </row>
    <row r="12493" spans="1:16" x14ac:dyDescent="0.25">
      <c r="A12493" s="1">
        <v>2024</v>
      </c>
      <c r="B12493" t="s">
        <v>913</v>
      </c>
      <c r="C12493" t="s">
        <v>2614</v>
      </c>
      <c r="D12493" t="s">
        <v>3403</v>
      </c>
      <c r="E12493" t="s">
        <v>3469</v>
      </c>
      <c r="F12493" t="s">
        <v>4384</v>
      </c>
      <c r="G12493" s="4"/>
      <c r="H12493" s="4"/>
      <c r="I12493" s="4"/>
      <c r="J12493" s="4"/>
      <c r="K12493" s="4">
        <v>-6562826.93192349</v>
      </c>
      <c r="L12493" s="4">
        <v>4518084.1772616096</v>
      </c>
      <c r="M12493" s="4">
        <v>251343.72937403701</v>
      </c>
      <c r="N12493" s="3">
        <v>-1.2106914402309299</v>
      </c>
      <c r="O12493" s="5">
        <v>0.83896583318710327</v>
      </c>
      <c r="P12493" s="3">
        <v>5.5630598217248917E-2</v>
      </c>
    </row>
    <row r="12494" spans="1:16" x14ac:dyDescent="0.25">
      <c r="A12494" s="1">
        <v>2020</v>
      </c>
      <c r="B12494" t="s">
        <v>914</v>
      </c>
      <c r="C12494" t="s">
        <v>2615</v>
      </c>
      <c r="D12494" t="s">
        <v>3403</v>
      </c>
      <c r="E12494" t="s">
        <v>3469</v>
      </c>
      <c r="F12494" t="s">
        <v>4385</v>
      </c>
      <c r="G12494" s="4"/>
      <c r="H12494" s="4"/>
      <c r="I12494" s="4"/>
      <c r="J12494" s="4"/>
      <c r="K12494" s="4">
        <v>-55505.017738083698</v>
      </c>
      <c r="L12494" s="4">
        <v>565835.89856852998</v>
      </c>
      <c r="M12494" s="4">
        <v>212257.222920089</v>
      </c>
      <c r="N12494" s="3">
        <v>-0.12030362007398999</v>
      </c>
      <c r="P12494" s="3">
        <v>0.37512153387069702</v>
      </c>
    </row>
    <row r="12495" spans="1:16" x14ac:dyDescent="0.25">
      <c r="A12495" s="1">
        <v>2021</v>
      </c>
      <c r="B12495" t="s">
        <v>914</v>
      </c>
      <c r="C12495" t="s">
        <v>2615</v>
      </c>
      <c r="D12495" t="s">
        <v>3403</v>
      </c>
      <c r="E12495" t="s">
        <v>3469</v>
      </c>
      <c r="F12495" t="s">
        <v>4385</v>
      </c>
      <c r="G12495" s="4"/>
      <c r="H12495" s="4"/>
      <c r="I12495" s="4"/>
      <c r="J12495" s="4"/>
      <c r="K12495" s="4">
        <v>-864547.23361500795</v>
      </c>
      <c r="L12495" s="4">
        <v>4671390.6530003203</v>
      </c>
      <c r="M12495" s="4">
        <v>151782.64814162199</v>
      </c>
      <c r="N12495" s="3">
        <v>-0.32710279313316698</v>
      </c>
      <c r="O12495" s="5">
        <v>1.6819555759429932</v>
      </c>
      <c r="P12495" s="3">
        <v>3.2491963356733322E-2</v>
      </c>
    </row>
    <row r="12496" spans="1:16" x14ac:dyDescent="0.25">
      <c r="A12496" s="1">
        <v>2022</v>
      </c>
      <c r="B12496" t="s">
        <v>914</v>
      </c>
      <c r="C12496" t="s">
        <v>2615</v>
      </c>
      <c r="D12496" t="s">
        <v>3403</v>
      </c>
      <c r="E12496" t="s">
        <v>3469</v>
      </c>
      <c r="F12496" t="s">
        <v>4385</v>
      </c>
      <c r="G12496" s="4"/>
      <c r="H12496" s="4"/>
      <c r="I12496" s="4"/>
      <c r="J12496" s="4"/>
      <c r="K12496" s="4">
        <v>-879800.14768092602</v>
      </c>
      <c r="L12496" s="4">
        <v>3567014.0158860502</v>
      </c>
      <c r="M12496" s="4">
        <v>137303.23586852301</v>
      </c>
      <c r="N12496" s="3">
        <v>-0.22368409971365999</v>
      </c>
      <c r="O12496" s="5">
        <v>0.85644078254699707</v>
      </c>
      <c r="P12496" s="3">
        <v>3.8492485880851746E-2</v>
      </c>
    </row>
    <row r="12497" spans="1:16" x14ac:dyDescent="0.25">
      <c r="A12497" s="1">
        <v>2023</v>
      </c>
      <c r="B12497" t="s">
        <v>914</v>
      </c>
      <c r="C12497" t="s">
        <v>2615</v>
      </c>
      <c r="D12497" t="s">
        <v>3403</v>
      </c>
      <c r="E12497" t="s">
        <v>3469</v>
      </c>
      <c r="F12497" t="s">
        <v>4385</v>
      </c>
      <c r="G12497" s="4"/>
      <c r="H12497" s="4"/>
      <c r="I12497" s="4"/>
      <c r="J12497" s="4"/>
      <c r="K12497" s="4">
        <v>-788739.12608739105</v>
      </c>
      <c r="L12497" s="4">
        <v>3727907.2092790701</v>
      </c>
      <c r="M12497" s="4">
        <v>158851.44818851401</v>
      </c>
      <c r="N12497" s="3">
        <v>-0.21990465254436001</v>
      </c>
      <c r="O12497" s="5">
        <v>0.61179351806640625</v>
      </c>
      <c r="P12497" s="3">
        <v>4.261142760515213E-2</v>
      </c>
    </row>
    <row r="12498" spans="1:16" x14ac:dyDescent="0.25">
      <c r="A12498" s="1">
        <v>2024</v>
      </c>
      <c r="B12498" t="s">
        <v>914</v>
      </c>
      <c r="C12498" t="s">
        <v>2615</v>
      </c>
      <c r="D12498" t="s">
        <v>3403</v>
      </c>
      <c r="E12498" t="s">
        <v>3469</v>
      </c>
      <c r="F12498" t="s">
        <v>4385</v>
      </c>
      <c r="G12498" s="4"/>
      <c r="H12498" s="4"/>
      <c r="I12498" s="4"/>
      <c r="J12498" s="4"/>
      <c r="K12498" s="4">
        <v>-1006560.30614762</v>
      </c>
      <c r="L12498" s="4">
        <v>9560242.1446334198</v>
      </c>
      <c r="M12498" s="4">
        <v>276166.88778809702</v>
      </c>
      <c r="N12498" s="3">
        <v>-0.15149120660257101</v>
      </c>
      <c r="O12498" s="5">
        <v>2.2404839992523193</v>
      </c>
      <c r="P12498" s="3">
        <v>2.888701856136322E-2</v>
      </c>
    </row>
    <row r="12499" spans="1:16" x14ac:dyDescent="0.25">
      <c r="A12499" s="1">
        <v>2019</v>
      </c>
      <c r="B12499" t="s">
        <v>915</v>
      </c>
      <c r="C12499" t="s">
        <v>2616</v>
      </c>
      <c r="D12499" t="s">
        <v>3463</v>
      </c>
      <c r="E12499" t="s">
        <v>3469</v>
      </c>
      <c r="F12499" t="s">
        <v>4386</v>
      </c>
      <c r="G12499" s="4"/>
      <c r="H12499" s="4"/>
      <c r="I12499" s="4"/>
      <c r="J12499" s="4"/>
      <c r="K12499" s="4">
        <v>979639.87363987404</v>
      </c>
      <c r="L12499" s="4">
        <v>2046057.5640575599</v>
      </c>
      <c r="M12499" s="4">
        <v>1467672.16567217</v>
      </c>
      <c r="N12499" s="3">
        <v>0.95755493944678505</v>
      </c>
      <c r="P12499" s="3">
        <v>0.71731716394424438</v>
      </c>
    </row>
    <row r="12500" spans="1:16" x14ac:dyDescent="0.25">
      <c r="A12500" s="1">
        <v>2020</v>
      </c>
      <c r="B12500" t="s">
        <v>915</v>
      </c>
      <c r="C12500" t="s">
        <v>2616</v>
      </c>
      <c r="D12500" t="s">
        <v>3463</v>
      </c>
      <c r="E12500" t="s">
        <v>3469</v>
      </c>
      <c r="F12500" t="s">
        <v>4386</v>
      </c>
      <c r="G12500" s="4"/>
      <c r="H12500" s="4"/>
      <c r="I12500" s="4"/>
      <c r="J12500" s="4"/>
      <c r="K12500" s="4">
        <v>1181700.7854451099</v>
      </c>
      <c r="L12500" s="4">
        <v>4268880.3611114901</v>
      </c>
      <c r="M12500" s="4">
        <v>2605475.3392322198</v>
      </c>
      <c r="N12500" s="3">
        <v>0.37630564532427102</v>
      </c>
      <c r="P12500" s="3">
        <v>0.61034160852432251</v>
      </c>
    </row>
    <row r="12501" spans="1:16" x14ac:dyDescent="0.25">
      <c r="A12501" s="1">
        <v>2021</v>
      </c>
      <c r="B12501" t="s">
        <v>915</v>
      </c>
      <c r="C12501" t="s">
        <v>2616</v>
      </c>
      <c r="D12501" t="s">
        <v>3463</v>
      </c>
      <c r="E12501" t="s">
        <v>3469</v>
      </c>
      <c r="F12501" t="s">
        <v>4386</v>
      </c>
      <c r="G12501" s="4"/>
      <c r="H12501" s="4"/>
      <c r="I12501" s="4"/>
      <c r="J12501" s="4"/>
      <c r="K12501" s="4">
        <v>2737786.8920063898</v>
      </c>
      <c r="L12501" s="4">
        <v>9026589.3873388898</v>
      </c>
      <c r="M12501" s="4">
        <v>1447792.21558233</v>
      </c>
      <c r="N12501" s="3">
        <v>0.40072681250693498</v>
      </c>
      <c r="O12501" s="5">
        <v>0.6039624810218811</v>
      </c>
      <c r="P12501" s="3">
        <v>0.16039194166660309</v>
      </c>
    </row>
    <row r="12502" spans="1:16" x14ac:dyDescent="0.25">
      <c r="A12502" s="1">
        <v>2022</v>
      </c>
      <c r="B12502" t="s">
        <v>915</v>
      </c>
      <c r="C12502" t="s">
        <v>2616</v>
      </c>
      <c r="D12502" t="s">
        <v>3463</v>
      </c>
      <c r="E12502" t="s">
        <v>3469</v>
      </c>
      <c r="F12502" t="s">
        <v>4386</v>
      </c>
      <c r="G12502" s="4"/>
      <c r="H12502" s="4"/>
      <c r="I12502" s="4"/>
      <c r="J12502" s="4"/>
      <c r="K12502" s="4">
        <v>2240735.0921625602</v>
      </c>
      <c r="L12502" s="4">
        <v>9844518.8983278908</v>
      </c>
      <c r="M12502" s="4">
        <v>1986058.6445099299</v>
      </c>
      <c r="N12502" s="3">
        <v>0.246880587182158</v>
      </c>
      <c r="O12502" s="5">
        <v>0.47902894020080566</v>
      </c>
      <c r="P12502" s="3">
        <v>0.20174257457256317</v>
      </c>
    </row>
    <row r="12503" spans="1:16" x14ac:dyDescent="0.25">
      <c r="A12503" s="1">
        <v>2023</v>
      </c>
      <c r="B12503" t="s">
        <v>915</v>
      </c>
      <c r="C12503" t="s">
        <v>2616</v>
      </c>
      <c r="D12503" t="s">
        <v>3463</v>
      </c>
      <c r="E12503" t="s">
        <v>3469</v>
      </c>
      <c r="F12503" t="s">
        <v>4386</v>
      </c>
      <c r="G12503" s="4"/>
      <c r="H12503" s="4"/>
      <c r="I12503" s="4"/>
      <c r="J12503" s="4"/>
      <c r="K12503" s="4">
        <v>4270434.2899043402</v>
      </c>
      <c r="L12503" s="4">
        <v>11759238.076192399</v>
      </c>
      <c r="M12503" s="4">
        <v>2038782.12178782</v>
      </c>
      <c r="N12503" s="3">
        <v>0.40157264375642199</v>
      </c>
      <c r="O12503" s="5">
        <v>1.3837935924530029</v>
      </c>
      <c r="P12503" s="3">
        <v>0.17337706685066223</v>
      </c>
    </row>
    <row r="12504" spans="1:16" x14ac:dyDescent="0.25">
      <c r="A12504" s="1">
        <v>2024</v>
      </c>
      <c r="B12504" t="s">
        <v>915</v>
      </c>
      <c r="C12504" t="s">
        <v>2616</v>
      </c>
      <c r="D12504" t="s">
        <v>3463</v>
      </c>
      <c r="E12504" t="s">
        <v>3469</v>
      </c>
      <c r="F12504" t="s">
        <v>4386</v>
      </c>
      <c r="G12504" s="4"/>
      <c r="H12504" s="4"/>
      <c r="I12504" s="4"/>
      <c r="J12504" s="4"/>
      <c r="K12504" s="4">
        <v>8041499.9366637096</v>
      </c>
      <c r="L12504" s="4">
        <v>17035450.321015</v>
      </c>
      <c r="M12504" s="4">
        <v>2819561.5795403798</v>
      </c>
      <c r="N12504" s="3">
        <v>0.55850705366131703</v>
      </c>
      <c r="O12504" s="5">
        <v>3.3723995685577393</v>
      </c>
      <c r="P12504" s="3">
        <v>0.16551141440868378</v>
      </c>
    </row>
    <row r="12505" spans="1:16" x14ac:dyDescent="0.25">
      <c r="A12505" s="1">
        <v>2021</v>
      </c>
      <c r="B12505" t="s">
        <v>916</v>
      </c>
      <c r="C12505" t="s">
        <v>2617</v>
      </c>
      <c r="D12505" t="s">
        <v>3408</v>
      </c>
      <c r="E12505" t="s">
        <v>3469</v>
      </c>
      <c r="F12505" t="s">
        <v>4387</v>
      </c>
      <c r="G12505" s="4"/>
      <c r="H12505" s="4"/>
      <c r="I12505" s="4"/>
      <c r="J12505" s="4"/>
      <c r="K12505" s="4">
        <v>-11132039.6793858</v>
      </c>
      <c r="L12505" s="4">
        <v>27371323.1710517</v>
      </c>
      <c r="M12505" s="4">
        <v>8528347.6669990793</v>
      </c>
      <c r="N12505" s="3">
        <v>-0.81340672609968601</v>
      </c>
      <c r="O12505" s="5">
        <v>1.9744900465011597</v>
      </c>
      <c r="P12505" s="3">
        <v>0.31157967448234558</v>
      </c>
    </row>
    <row r="12506" spans="1:16" x14ac:dyDescent="0.25">
      <c r="A12506" s="1">
        <v>2022</v>
      </c>
      <c r="B12506" t="s">
        <v>916</v>
      </c>
      <c r="C12506" t="s">
        <v>2617</v>
      </c>
      <c r="D12506" t="s">
        <v>3408</v>
      </c>
      <c r="E12506" t="s">
        <v>3469</v>
      </c>
      <c r="F12506" t="s">
        <v>4387</v>
      </c>
      <c r="G12506" s="4"/>
      <c r="H12506" s="4"/>
      <c r="I12506" s="4"/>
      <c r="J12506" s="4"/>
      <c r="K12506" s="4">
        <v>-11739212.046347</v>
      </c>
      <c r="L12506" s="4">
        <v>24070430.690028802</v>
      </c>
      <c r="M12506" s="4">
        <v>6330564.4309798703</v>
      </c>
      <c r="N12506" s="3">
        <v>-0.47659972146092699</v>
      </c>
      <c r="O12506" s="5">
        <v>1.0417546033859253</v>
      </c>
      <c r="P12506" s="3">
        <v>0.2630017101764679</v>
      </c>
    </row>
    <row r="12507" spans="1:16" x14ac:dyDescent="0.25">
      <c r="A12507" s="1">
        <v>2023</v>
      </c>
      <c r="B12507" t="s">
        <v>916</v>
      </c>
      <c r="C12507" t="s">
        <v>2617</v>
      </c>
      <c r="D12507" t="s">
        <v>3408</v>
      </c>
      <c r="E12507" t="s">
        <v>3469</v>
      </c>
      <c r="F12507" t="s">
        <v>4387</v>
      </c>
      <c r="G12507" s="4"/>
      <c r="H12507" s="4"/>
      <c r="I12507" s="4"/>
      <c r="J12507" s="4"/>
      <c r="K12507" s="4">
        <v>-19545235.476452399</v>
      </c>
      <c r="L12507" s="4">
        <v>14915564.443555599</v>
      </c>
      <c r="M12507" s="4">
        <v>11142131.1202213</v>
      </c>
      <c r="N12507" s="3">
        <v>-1.02421167024069</v>
      </c>
      <c r="O12507" s="5">
        <v>1.6507304906845093</v>
      </c>
      <c r="P12507" s="3">
        <v>0.74701368808746338</v>
      </c>
    </row>
    <row r="12508" spans="1:16" x14ac:dyDescent="0.25">
      <c r="A12508" s="1">
        <v>2024</v>
      </c>
      <c r="B12508" t="s">
        <v>916</v>
      </c>
      <c r="C12508" t="s">
        <v>2617</v>
      </c>
      <c r="D12508" t="s">
        <v>3408</v>
      </c>
      <c r="E12508" t="s">
        <v>3469</v>
      </c>
      <c r="F12508" t="s">
        <v>4387</v>
      </c>
      <c r="G12508" s="4"/>
      <c r="H12508" s="4"/>
      <c r="I12508" s="4"/>
      <c r="J12508" s="4"/>
      <c r="K12508" s="4">
        <v>-13706644.976765599</v>
      </c>
      <c r="L12508" s="4">
        <v>10182577.853633201</v>
      </c>
      <c r="M12508" s="4">
        <v>8535789.0034868307</v>
      </c>
      <c r="N12508" s="3">
        <v>-1.09214858676007</v>
      </c>
      <c r="O12508" s="5">
        <v>2.0837447643280029</v>
      </c>
      <c r="P12508" s="3">
        <v>0.83827388286590576</v>
      </c>
    </row>
    <row r="12509" spans="1:16" x14ac:dyDescent="0.25">
      <c r="A12509" s="1">
        <v>2021</v>
      </c>
      <c r="B12509" t="s">
        <v>917</v>
      </c>
      <c r="C12509" t="s">
        <v>2618</v>
      </c>
      <c r="D12509" t="s">
        <v>3403</v>
      </c>
      <c r="E12509" t="s">
        <v>3469</v>
      </c>
      <c r="F12509" t="s">
        <v>4388</v>
      </c>
      <c r="G12509" s="4"/>
      <c r="H12509" s="4"/>
      <c r="I12509" s="4"/>
      <c r="J12509" s="4"/>
      <c r="K12509" s="4">
        <v>-1166361.74823235</v>
      </c>
      <c r="L12509" s="4">
        <v>5645774.50531983</v>
      </c>
      <c r="M12509" s="4">
        <v>208464.48575006201</v>
      </c>
      <c r="N12509" s="3">
        <v>-0.41318042268012101</v>
      </c>
      <c r="O12509" s="5">
        <v>1.0993814468383789</v>
      </c>
      <c r="P12509" s="3">
        <v>3.6923982203006744E-2</v>
      </c>
    </row>
    <row r="12510" spans="1:16" x14ac:dyDescent="0.25">
      <c r="A12510" s="1">
        <v>2022</v>
      </c>
      <c r="B12510" t="s">
        <v>917</v>
      </c>
      <c r="C12510" t="s">
        <v>2618</v>
      </c>
      <c r="D12510" t="s">
        <v>3403</v>
      </c>
      <c r="E12510" t="s">
        <v>3469</v>
      </c>
      <c r="F12510" t="s">
        <v>4388</v>
      </c>
      <c r="G12510" s="4"/>
      <c r="H12510" s="4"/>
      <c r="I12510" s="4"/>
      <c r="J12510" s="4"/>
      <c r="K12510" s="4">
        <v>-2824512.2733891401</v>
      </c>
      <c r="L12510" s="4">
        <v>2908591.7174463598</v>
      </c>
      <c r="M12510" s="4">
        <v>208135.56280925</v>
      </c>
      <c r="N12510" s="3">
        <v>-0.69699482292340897</v>
      </c>
      <c r="O12510" s="5">
        <v>0.69793009757995605</v>
      </c>
      <c r="P12510" s="3">
        <v>7.1558877825737E-2</v>
      </c>
    </row>
    <row r="12511" spans="1:16" x14ac:dyDescent="0.25">
      <c r="A12511" s="1">
        <v>2023</v>
      </c>
      <c r="B12511" t="s">
        <v>917</v>
      </c>
      <c r="C12511" t="s">
        <v>2618</v>
      </c>
      <c r="D12511" t="s">
        <v>3403</v>
      </c>
      <c r="E12511" t="s">
        <v>3469</v>
      </c>
      <c r="F12511" t="s">
        <v>4388</v>
      </c>
      <c r="G12511" s="4"/>
      <c r="H12511" s="4"/>
      <c r="I12511" s="4"/>
      <c r="J12511" s="4"/>
      <c r="K12511" s="4">
        <v>-1796079.0587607899</v>
      </c>
      <c r="L12511" s="4">
        <v>1322259.7740225999</v>
      </c>
      <c r="M12511" s="4">
        <v>181405.859414059</v>
      </c>
      <c r="N12511" s="3">
        <v>-0.86939005130566405</v>
      </c>
      <c r="O12511" s="5">
        <v>3.1793580055236816</v>
      </c>
      <c r="P12511" s="3">
        <v>0.13719381392002106</v>
      </c>
    </row>
    <row r="12512" spans="1:16" x14ac:dyDescent="0.25">
      <c r="A12512" s="1">
        <v>2024</v>
      </c>
      <c r="B12512" t="s">
        <v>917</v>
      </c>
      <c r="C12512" t="s">
        <v>2618</v>
      </c>
      <c r="D12512" t="s">
        <v>3403</v>
      </c>
      <c r="E12512" t="s">
        <v>3469</v>
      </c>
      <c r="F12512" t="s">
        <v>4388</v>
      </c>
      <c r="G12512" s="4"/>
      <c r="H12512" s="4"/>
      <c r="I12512" s="4"/>
      <c r="J12512" s="4"/>
      <c r="K12512" s="4">
        <v>-2100211.34319602</v>
      </c>
      <c r="L12512" s="4">
        <v>1579317.7014927401</v>
      </c>
      <c r="M12512" s="4">
        <v>256810.65116372099</v>
      </c>
      <c r="N12512" s="3">
        <v>-1.4475374122276801</v>
      </c>
      <c r="O12512" s="5">
        <v>2.8156607151031494</v>
      </c>
      <c r="P12512" s="3">
        <v>0.16260860860347748</v>
      </c>
    </row>
    <row r="12513" spans="1:16" x14ac:dyDescent="0.25">
      <c r="A12513" s="1">
        <v>2020</v>
      </c>
      <c r="B12513" t="s">
        <v>918</v>
      </c>
      <c r="C12513" t="s">
        <v>2619</v>
      </c>
      <c r="D12513" t="s">
        <v>3403</v>
      </c>
      <c r="E12513" t="s">
        <v>3469</v>
      </c>
      <c r="F12513" t="s">
        <v>4389</v>
      </c>
      <c r="G12513" s="4"/>
      <c r="H12513" s="4"/>
      <c r="I12513" s="4"/>
      <c r="J12513" s="4"/>
      <c r="K12513" s="4">
        <v>-2415.69233742391</v>
      </c>
      <c r="L12513" s="4">
        <v>6.9019781069249997E-3</v>
      </c>
      <c r="M12513" s="4">
        <v>4831.3846748478099</v>
      </c>
      <c r="N12513" s="3">
        <v>-350000</v>
      </c>
      <c r="P12513" s="3">
        <v>700000</v>
      </c>
    </row>
    <row r="12514" spans="1:16" x14ac:dyDescent="0.25">
      <c r="A12514" s="1">
        <v>2021</v>
      </c>
      <c r="B12514" t="s">
        <v>918</v>
      </c>
      <c r="C12514" t="s">
        <v>2619</v>
      </c>
      <c r="D12514" t="s">
        <v>3403</v>
      </c>
      <c r="E12514" t="s">
        <v>3469</v>
      </c>
      <c r="F12514" t="s">
        <v>4389</v>
      </c>
      <c r="G12514" s="4"/>
      <c r="H12514" s="4"/>
      <c r="I12514" s="4"/>
      <c r="J12514" s="4"/>
      <c r="K12514" s="4">
        <v>-1510319.4895365499</v>
      </c>
      <c r="L12514" s="4">
        <v>13864922.883128799</v>
      </c>
      <c r="M12514" s="4">
        <v>174829.98297955299</v>
      </c>
      <c r="N12514" s="3">
        <v>-0.217861938569826</v>
      </c>
      <c r="O12514" s="5">
        <v>0.52537566423416138</v>
      </c>
      <c r="P12514" s="3">
        <v>1.2609517201781273E-2</v>
      </c>
    </row>
    <row r="12515" spans="1:16" x14ac:dyDescent="0.25">
      <c r="A12515" s="1">
        <v>2022</v>
      </c>
      <c r="B12515" t="s">
        <v>918</v>
      </c>
      <c r="C12515" t="s">
        <v>2619</v>
      </c>
      <c r="D12515" t="s">
        <v>3403</v>
      </c>
      <c r="E12515" t="s">
        <v>3469</v>
      </c>
      <c r="F12515" t="s">
        <v>4389</v>
      </c>
      <c r="G12515" s="4"/>
      <c r="H12515" s="4"/>
      <c r="I12515" s="4"/>
      <c r="J12515" s="4"/>
      <c r="K12515" s="4">
        <v>-399685.31540919299</v>
      </c>
      <c r="L12515" s="4">
        <v>12346683.0449875</v>
      </c>
      <c r="M12515" s="4">
        <v>138608.90088125499</v>
      </c>
      <c r="N12515" s="3">
        <v>-3.1837754173225E-2</v>
      </c>
      <c r="O12515" s="5">
        <v>0.27621185779571533</v>
      </c>
      <c r="P12515" s="3">
        <v>1.1226408183574677E-2</v>
      </c>
    </row>
    <row r="12516" spans="1:16" x14ac:dyDescent="0.25">
      <c r="A12516" s="1">
        <v>2023</v>
      </c>
      <c r="B12516" t="s">
        <v>918</v>
      </c>
      <c r="C12516" t="s">
        <v>2619</v>
      </c>
      <c r="D12516" t="s">
        <v>3403</v>
      </c>
      <c r="E12516" t="s">
        <v>3469</v>
      </c>
      <c r="F12516" t="s">
        <v>4389</v>
      </c>
      <c r="G12516" s="4"/>
      <c r="H12516" s="4"/>
      <c r="I12516" s="4"/>
      <c r="J12516" s="4"/>
      <c r="K12516" s="4">
        <v>-1104229.5770423</v>
      </c>
      <c r="L12516" s="4">
        <v>10991512.1821151</v>
      </c>
      <c r="M12516" s="4">
        <v>106780.655267807</v>
      </c>
      <c r="N12516" s="3">
        <v>-9.6364396580872994E-2</v>
      </c>
      <c r="O12516" s="5">
        <v>0.3311428427696228</v>
      </c>
      <c r="P12516" s="3">
        <v>9.7148288041353226E-3</v>
      </c>
    </row>
    <row r="12517" spans="1:16" x14ac:dyDescent="0.25">
      <c r="A12517" s="1">
        <v>2024</v>
      </c>
      <c r="B12517" t="s">
        <v>918</v>
      </c>
      <c r="C12517" t="s">
        <v>2619</v>
      </c>
      <c r="D12517" t="s">
        <v>3403</v>
      </c>
      <c r="E12517" t="s">
        <v>3469</v>
      </c>
      <c r="F12517" t="s">
        <v>4389</v>
      </c>
      <c r="G12517" s="4"/>
      <c r="H12517" s="4"/>
      <c r="I12517" s="4"/>
      <c r="J12517" s="4"/>
      <c r="K12517" s="4">
        <v>-420470.28861346899</v>
      </c>
      <c r="L12517" s="4">
        <v>20393083.6772383</v>
      </c>
      <c r="M12517" s="4">
        <v>137184.40193875699</v>
      </c>
      <c r="N12517" s="3">
        <v>-2.6793315605681999E-2</v>
      </c>
      <c r="O12517" s="5">
        <v>2.2602229118347168</v>
      </c>
      <c r="P12517" s="3">
        <v>6.7270062863826752E-3</v>
      </c>
    </row>
    <row r="12518" spans="1:16" x14ac:dyDescent="0.25">
      <c r="A12518" s="1">
        <v>2019</v>
      </c>
      <c r="B12518" t="s">
        <v>919</v>
      </c>
      <c r="C12518" t="s">
        <v>2620</v>
      </c>
      <c r="D12518" t="s">
        <v>3403</v>
      </c>
      <c r="E12518" t="s">
        <v>3469</v>
      </c>
      <c r="F12518" t="s">
        <v>4390</v>
      </c>
      <c r="G12518" s="4"/>
      <c r="H12518" s="4"/>
      <c r="I12518" s="4"/>
      <c r="J12518" s="4"/>
      <c r="K12518" s="4">
        <v>-255823.21140209201</v>
      </c>
      <c r="L12518" s="4">
        <v>1589512.7431018699</v>
      </c>
      <c r="M12518" s="4">
        <v>51461.068595099401</v>
      </c>
      <c r="N12518" s="3">
        <v>-0.125854225334843</v>
      </c>
      <c r="P12518" s="3">
        <v>3.237537294626236E-2</v>
      </c>
    </row>
    <row r="12519" spans="1:16" x14ac:dyDescent="0.25">
      <c r="A12519" s="1">
        <v>2020</v>
      </c>
      <c r="B12519" t="s">
        <v>919</v>
      </c>
      <c r="C12519" t="s">
        <v>2620</v>
      </c>
      <c r="D12519" t="s">
        <v>3403</v>
      </c>
      <c r="E12519" t="s">
        <v>3469</v>
      </c>
      <c r="F12519" t="s">
        <v>4390</v>
      </c>
      <c r="G12519" s="4"/>
      <c r="H12519" s="4"/>
      <c r="I12519" s="4"/>
      <c r="J12519" s="4"/>
      <c r="K12519" s="4">
        <v>-194215.63271806799</v>
      </c>
      <c r="L12519" s="4">
        <v>2691381.1542574898</v>
      </c>
      <c r="M12519" s="4">
        <v>354631.41777781199</v>
      </c>
      <c r="N12519" s="3">
        <v>-8.7617438377718002E-2</v>
      </c>
      <c r="P12519" s="3">
        <v>0.13176558911800385</v>
      </c>
    </row>
    <row r="12520" spans="1:16" x14ac:dyDescent="0.25">
      <c r="A12520" s="1">
        <v>2021</v>
      </c>
      <c r="B12520" t="s">
        <v>919</v>
      </c>
      <c r="C12520" t="s">
        <v>2620</v>
      </c>
      <c r="D12520" t="s">
        <v>3403</v>
      </c>
      <c r="E12520" t="s">
        <v>3469</v>
      </c>
      <c r="F12520" t="s">
        <v>4390</v>
      </c>
      <c r="G12520" s="4"/>
      <c r="H12520" s="4"/>
      <c r="I12520" s="4"/>
      <c r="J12520" s="4"/>
      <c r="K12520" s="4">
        <v>-739508.20743279101</v>
      </c>
      <c r="L12520" s="4">
        <v>5967416.38292157</v>
      </c>
      <c r="M12520" s="4">
        <v>120048.496816489</v>
      </c>
      <c r="N12520" s="3">
        <v>-0.173859241069455</v>
      </c>
      <c r="O12520" s="5">
        <v>0.89385390281677246</v>
      </c>
      <c r="P12520" s="3">
        <v>2.0117331296205521E-2</v>
      </c>
    </row>
    <row r="12521" spans="1:16" x14ac:dyDescent="0.25">
      <c r="A12521" s="1">
        <v>2022</v>
      </c>
      <c r="B12521" t="s">
        <v>919</v>
      </c>
      <c r="C12521" t="s">
        <v>2620</v>
      </c>
      <c r="D12521" t="s">
        <v>3403</v>
      </c>
      <c r="E12521" t="s">
        <v>3469</v>
      </c>
      <c r="F12521" t="s">
        <v>4390</v>
      </c>
      <c r="G12521" s="4"/>
      <c r="H12521" s="4"/>
      <c r="I12521" s="4"/>
      <c r="J12521" s="4"/>
      <c r="K12521" s="4">
        <v>-1203950.86457098</v>
      </c>
      <c r="L12521" s="4">
        <v>5218632.9013884896</v>
      </c>
      <c r="M12521" s="4">
        <v>218403.302947308</v>
      </c>
      <c r="N12521" s="3">
        <v>-0.22256971681017401</v>
      </c>
      <c r="O12521" s="5">
        <v>1.5335795879364014</v>
      </c>
      <c r="P12521" s="3">
        <v>4.1850674897432327E-2</v>
      </c>
    </row>
    <row r="12522" spans="1:16" x14ac:dyDescent="0.25">
      <c r="A12522" s="1">
        <v>2023</v>
      </c>
      <c r="B12522" t="s">
        <v>919</v>
      </c>
      <c r="C12522" t="s">
        <v>2620</v>
      </c>
      <c r="D12522" t="s">
        <v>3403</v>
      </c>
      <c r="E12522" t="s">
        <v>3469</v>
      </c>
      <c r="F12522" t="s">
        <v>4390</v>
      </c>
      <c r="G12522" s="4"/>
      <c r="H12522" s="4"/>
      <c r="I12522" s="4"/>
      <c r="J12522" s="4"/>
      <c r="K12522" s="4">
        <v>-3643993.2444856102</v>
      </c>
      <c r="L12522" s="4">
        <v>4347646.1254537199</v>
      </c>
      <c r="M12522" s="4">
        <v>177900.20634282901</v>
      </c>
      <c r="N12522" s="3">
        <v>-0.76202531483331104</v>
      </c>
      <c r="O12522" s="5">
        <v>1.9432069063186646</v>
      </c>
      <c r="P12522" s="3">
        <v>4.0918741375207901E-2</v>
      </c>
    </row>
    <row r="12523" spans="1:16" x14ac:dyDescent="0.25">
      <c r="A12523" s="1">
        <v>2024</v>
      </c>
      <c r="B12523" t="s">
        <v>919</v>
      </c>
      <c r="C12523" t="s">
        <v>2620</v>
      </c>
      <c r="D12523" t="s">
        <v>3403</v>
      </c>
      <c r="E12523" t="s">
        <v>3469</v>
      </c>
      <c r="F12523" t="s">
        <v>4390</v>
      </c>
      <c r="G12523" s="4"/>
      <c r="H12523" s="4"/>
      <c r="I12523" s="4"/>
      <c r="J12523" s="4"/>
      <c r="K12523" s="4">
        <v>-2392120.22594955</v>
      </c>
      <c r="L12523" s="4">
        <v>3357941.3347852202</v>
      </c>
      <c r="M12523" s="4">
        <v>139662.43681517499</v>
      </c>
      <c r="N12523" s="3">
        <v>-0.65467051474137195</v>
      </c>
      <c r="O12523" s="5">
        <v>1.7510738372802734</v>
      </c>
      <c r="P12523" s="3">
        <v>4.1591685265302658E-2</v>
      </c>
    </row>
    <row r="12524" spans="1:16" x14ac:dyDescent="0.25">
      <c r="A12524" s="1">
        <v>2019</v>
      </c>
      <c r="B12524" t="s">
        <v>920</v>
      </c>
      <c r="C12524" t="s">
        <v>2621</v>
      </c>
      <c r="D12524" t="s">
        <v>3404</v>
      </c>
      <c r="E12524" t="s">
        <v>3469</v>
      </c>
      <c r="F12524" t="s">
        <v>4391</v>
      </c>
      <c r="G12524" s="4"/>
      <c r="H12524" s="4"/>
      <c r="I12524" s="4"/>
      <c r="J12524" s="4"/>
      <c r="K12524" s="4">
        <v>-1495086.6970867</v>
      </c>
      <c r="L12524" s="4">
        <v>3490179.0101790102</v>
      </c>
      <c r="M12524" s="4">
        <v>1692954.7209547199</v>
      </c>
      <c r="N12524" s="3">
        <v>-0.66352323428442195</v>
      </c>
      <c r="P12524" s="3">
        <v>0.48506242036819458</v>
      </c>
    </row>
    <row r="12525" spans="1:16" x14ac:dyDescent="0.25">
      <c r="A12525" s="1">
        <v>2020</v>
      </c>
      <c r="B12525" t="s">
        <v>920</v>
      </c>
      <c r="C12525" t="s">
        <v>2621</v>
      </c>
      <c r="D12525" t="s">
        <v>3404</v>
      </c>
      <c r="E12525" t="s">
        <v>3469</v>
      </c>
      <c r="F12525" t="s">
        <v>4391</v>
      </c>
      <c r="G12525" s="4"/>
      <c r="H12525" s="4"/>
      <c r="I12525" s="4"/>
      <c r="J12525" s="4"/>
      <c r="K12525" s="4">
        <v>-3484649.3104923898</v>
      </c>
      <c r="L12525" s="4">
        <v>5244805.5712767299</v>
      </c>
      <c r="M12525" s="4">
        <v>4200050.3844401799</v>
      </c>
      <c r="N12525" s="3">
        <v>-0.80325667149984503</v>
      </c>
      <c r="P12525" s="3">
        <v>0.80080193281173706</v>
      </c>
    </row>
    <row r="12526" spans="1:16" x14ac:dyDescent="0.25">
      <c r="A12526" s="1">
        <v>2021</v>
      </c>
      <c r="B12526" t="s">
        <v>920</v>
      </c>
      <c r="C12526" t="s">
        <v>2621</v>
      </c>
      <c r="D12526" t="s">
        <v>3404</v>
      </c>
      <c r="E12526" t="s">
        <v>3469</v>
      </c>
      <c r="F12526" t="s">
        <v>4391</v>
      </c>
      <c r="G12526" s="4"/>
      <c r="H12526" s="4"/>
      <c r="I12526" s="4"/>
      <c r="J12526" s="4"/>
      <c r="K12526" s="4">
        <v>-7251310.2745015696</v>
      </c>
      <c r="L12526" s="4">
        <v>39887080.206044897</v>
      </c>
      <c r="M12526" s="4">
        <v>8881374.2323928401</v>
      </c>
      <c r="N12526" s="3">
        <v>-0.31814598821642698</v>
      </c>
      <c r="O12526" s="5">
        <v>2.800159215927124</v>
      </c>
      <c r="P12526" s="3">
        <v>0.22266292572021484</v>
      </c>
    </row>
    <row r="12527" spans="1:16" x14ac:dyDescent="0.25">
      <c r="A12527" s="1">
        <v>2022</v>
      </c>
      <c r="B12527" t="s">
        <v>920</v>
      </c>
      <c r="C12527" t="s">
        <v>2621</v>
      </c>
      <c r="D12527" t="s">
        <v>3404</v>
      </c>
      <c r="E12527" t="s">
        <v>3469</v>
      </c>
      <c r="F12527" t="s">
        <v>4391</v>
      </c>
      <c r="G12527" s="4"/>
      <c r="H12527" s="4"/>
      <c r="I12527" s="4"/>
      <c r="J12527" s="4"/>
      <c r="K12527" s="4">
        <v>-5575300.0200128397</v>
      </c>
      <c r="L12527" s="4">
        <v>31839731.689980499</v>
      </c>
      <c r="M12527" s="4">
        <v>8679359.8652929105</v>
      </c>
      <c r="N12527" s="3">
        <v>-0.162661700307042</v>
      </c>
      <c r="O12527" s="5">
        <v>1.5318892002105713</v>
      </c>
      <c r="P12527" s="3">
        <v>0.27259525656700134</v>
      </c>
    </row>
    <row r="12528" spans="1:16" x14ac:dyDescent="0.25">
      <c r="A12528" s="1">
        <v>2023</v>
      </c>
      <c r="B12528" t="s">
        <v>920</v>
      </c>
      <c r="C12528" t="s">
        <v>2621</v>
      </c>
      <c r="D12528" t="s">
        <v>3404</v>
      </c>
      <c r="E12528" t="s">
        <v>3469</v>
      </c>
      <c r="F12528" t="s">
        <v>4391</v>
      </c>
      <c r="G12528" s="4"/>
      <c r="H12528" s="4"/>
      <c r="I12528" s="4"/>
      <c r="J12528" s="4"/>
      <c r="K12528" s="4">
        <v>-4800853.2480085297</v>
      </c>
      <c r="L12528" s="4">
        <v>32061460.520614602</v>
      </c>
      <c r="M12528" s="4">
        <v>11293537.312935401</v>
      </c>
      <c r="N12528" s="3">
        <v>-0.152851912771263</v>
      </c>
      <c r="O12528" s="5">
        <v>0.95832842588424683</v>
      </c>
      <c r="P12528" s="3">
        <v>0.35224649310112</v>
      </c>
    </row>
    <row r="12529" spans="1:16" x14ac:dyDescent="0.25">
      <c r="A12529" s="1">
        <v>2024</v>
      </c>
      <c r="B12529" t="s">
        <v>920</v>
      </c>
      <c r="C12529" t="s">
        <v>2621</v>
      </c>
      <c r="D12529" t="s">
        <v>3404</v>
      </c>
      <c r="E12529" t="s">
        <v>3469</v>
      </c>
      <c r="F12529" t="s">
        <v>4391</v>
      </c>
      <c r="G12529" s="4"/>
      <c r="H12529" s="4"/>
      <c r="I12529" s="4"/>
      <c r="J12529" s="4"/>
      <c r="K12529" s="4">
        <v>-3835512.3239084501</v>
      </c>
      <c r="L12529" s="4">
        <v>27721960.358150098</v>
      </c>
      <c r="M12529" s="4">
        <v>10560492.822998401</v>
      </c>
      <c r="N12529" s="3">
        <v>-0.128303485804768</v>
      </c>
      <c r="O12529" s="5">
        <v>0.86014997959136963</v>
      </c>
      <c r="P12529" s="3">
        <v>0.38094320893287659</v>
      </c>
    </row>
    <row r="12530" spans="1:16" x14ac:dyDescent="0.25">
      <c r="A12530" s="1">
        <v>2018</v>
      </c>
      <c r="B12530" t="s">
        <v>921</v>
      </c>
      <c r="C12530" t="s">
        <v>2622</v>
      </c>
      <c r="D12530" t="s">
        <v>3414</v>
      </c>
      <c r="E12530" t="s">
        <v>3470</v>
      </c>
      <c r="F12530" t="s">
        <v>4392</v>
      </c>
      <c r="G12530" s="4"/>
      <c r="H12530" s="4"/>
      <c r="I12530" s="4"/>
      <c r="J12530" s="4"/>
      <c r="K12530" s="4">
        <v>592048.38102954405</v>
      </c>
      <c r="L12530" s="4">
        <v>478676.32165282598</v>
      </c>
      <c r="M12530" s="4">
        <v>1377395.1792586599</v>
      </c>
      <c r="N12530" s="3">
        <v>1.37734979013871</v>
      </c>
      <c r="P12530" s="3">
        <v>2.8775084018707275</v>
      </c>
    </row>
    <row r="12531" spans="1:16" x14ac:dyDescent="0.25">
      <c r="A12531" s="1">
        <v>2019</v>
      </c>
      <c r="B12531" t="s">
        <v>921</v>
      </c>
      <c r="C12531" t="s">
        <v>2622</v>
      </c>
      <c r="D12531" t="s">
        <v>3414</v>
      </c>
      <c r="E12531" t="s">
        <v>3470</v>
      </c>
      <c r="F12531" t="s">
        <v>4392</v>
      </c>
      <c r="G12531" s="4"/>
      <c r="H12531" s="4"/>
      <c r="I12531" s="4"/>
      <c r="J12531" s="4"/>
      <c r="K12531" s="4">
        <v>876590.98329433496</v>
      </c>
      <c r="L12531" s="4">
        <v>1479469.5815421499</v>
      </c>
      <c r="M12531" s="4">
        <v>1499578.9573923899</v>
      </c>
      <c r="N12531" s="3">
        <v>0.90859219673148195</v>
      </c>
      <c r="P12531" s="3">
        <v>1.0135922431945801</v>
      </c>
    </row>
    <row r="12532" spans="1:16" x14ac:dyDescent="0.25">
      <c r="A12532" s="1">
        <v>2020</v>
      </c>
      <c r="B12532" t="s">
        <v>921</v>
      </c>
      <c r="C12532" t="s">
        <v>2622</v>
      </c>
      <c r="D12532" t="s">
        <v>3414</v>
      </c>
      <c r="E12532" t="s">
        <v>3470</v>
      </c>
      <c r="F12532" t="s">
        <v>4392</v>
      </c>
      <c r="G12532" s="4"/>
      <c r="H12532" s="4"/>
      <c r="I12532" s="4"/>
      <c r="J12532" s="4"/>
      <c r="K12532" s="4">
        <v>903328.29227050301</v>
      </c>
      <c r="L12532" s="4">
        <v>1435493.64707003</v>
      </c>
      <c r="M12532" s="4">
        <v>922865.78467913903</v>
      </c>
      <c r="N12532" s="3">
        <v>0.66165172199198197</v>
      </c>
      <c r="P12532" s="3">
        <v>0.64289087057113647</v>
      </c>
    </row>
    <row r="12533" spans="1:16" x14ac:dyDescent="0.25">
      <c r="A12533" s="1">
        <v>2021</v>
      </c>
      <c r="B12533" t="s">
        <v>921</v>
      </c>
      <c r="C12533" t="s">
        <v>2622</v>
      </c>
      <c r="D12533" t="s">
        <v>3414</v>
      </c>
      <c r="E12533" t="s">
        <v>3470</v>
      </c>
      <c r="F12533" t="s">
        <v>4392</v>
      </c>
      <c r="G12533" s="4"/>
      <c r="H12533" s="4"/>
      <c r="I12533" s="4"/>
      <c r="J12533" s="4"/>
      <c r="K12533" s="4">
        <v>1231024.0564226101</v>
      </c>
      <c r="L12533" s="4">
        <v>2478963.7233336801</v>
      </c>
      <c r="M12533" s="4">
        <v>1099123.6339513301</v>
      </c>
      <c r="N12533" s="3">
        <v>0.59147698973103202</v>
      </c>
      <c r="O12533" s="5">
        <v>6.8701410293579102</v>
      </c>
      <c r="P12533" s="3">
        <v>0.44338029623031616</v>
      </c>
    </row>
    <row r="12534" spans="1:16" x14ac:dyDescent="0.25">
      <c r="A12534" s="1">
        <v>2022</v>
      </c>
      <c r="B12534" t="s">
        <v>921</v>
      </c>
      <c r="C12534" t="s">
        <v>2622</v>
      </c>
      <c r="D12534" t="s">
        <v>3414</v>
      </c>
      <c r="E12534" t="s">
        <v>3470</v>
      </c>
      <c r="F12534" t="s">
        <v>4392</v>
      </c>
      <c r="G12534" s="4"/>
      <c r="H12534" s="4"/>
      <c r="I12534" s="4"/>
      <c r="J12534" s="4"/>
      <c r="K12534" s="4">
        <v>1098344.8553221901</v>
      </c>
      <c r="L12534" s="4">
        <v>3369921.7151930798</v>
      </c>
      <c r="M12534" s="4">
        <v>1500516.5826497599</v>
      </c>
      <c r="N12534" s="3">
        <v>0.376694411414982</v>
      </c>
      <c r="O12534" s="5">
        <v>6.1427984237670898</v>
      </c>
      <c r="P12534" s="3">
        <v>0.44526749849319458</v>
      </c>
    </row>
    <row r="12535" spans="1:16" x14ac:dyDescent="0.25">
      <c r="A12535" s="1">
        <v>2023</v>
      </c>
      <c r="B12535" t="s">
        <v>921</v>
      </c>
      <c r="C12535" t="s">
        <v>2622</v>
      </c>
      <c r="D12535" t="s">
        <v>3414</v>
      </c>
      <c r="E12535" t="s">
        <v>3470</v>
      </c>
      <c r="F12535" t="s">
        <v>4392</v>
      </c>
      <c r="G12535" s="4"/>
      <c r="H12535" s="4"/>
      <c r="I12535" s="4"/>
      <c r="J12535" s="4"/>
      <c r="K12535" s="4">
        <v>634459.80190337996</v>
      </c>
      <c r="L12535" s="4">
        <v>6284530.8188535897</v>
      </c>
      <c r="M12535" s="4">
        <v>4692750.0140782502</v>
      </c>
      <c r="N12535" s="3">
        <v>0.136070853462158</v>
      </c>
      <c r="O12535" s="5">
        <v>2.3403661251068115</v>
      </c>
      <c r="P12535" s="3">
        <v>0.74671447277069092</v>
      </c>
    </row>
    <row r="12536" spans="1:16" x14ac:dyDescent="0.25">
      <c r="A12536" s="1">
        <v>2024</v>
      </c>
      <c r="B12536" t="s">
        <v>921</v>
      </c>
      <c r="C12536" t="s">
        <v>2622</v>
      </c>
      <c r="D12536" t="s">
        <v>3414</v>
      </c>
      <c r="E12536" t="s">
        <v>3470</v>
      </c>
      <c r="F12536" t="s">
        <v>4392</v>
      </c>
      <c r="G12536" s="4"/>
      <c r="H12536" s="4"/>
      <c r="I12536" s="4"/>
      <c r="J12536" s="4"/>
      <c r="K12536" s="4">
        <v>1363353.8145217199</v>
      </c>
      <c r="L12536" s="4">
        <v>5808449.0879097199</v>
      </c>
      <c r="M12536" s="4">
        <v>4067348.8416573</v>
      </c>
      <c r="N12536" s="3">
        <v>0.230847080255035</v>
      </c>
      <c r="O12536" s="5">
        <v>2.4297149181365967</v>
      </c>
      <c r="P12536" s="3">
        <v>0.70024698972702026</v>
      </c>
    </row>
    <row r="12537" spans="1:16" x14ac:dyDescent="0.25">
      <c r="A12537" s="1">
        <v>2021</v>
      </c>
      <c r="B12537" t="s">
        <v>922</v>
      </c>
      <c r="C12537" t="s">
        <v>2623</v>
      </c>
      <c r="D12537" t="s">
        <v>3458</v>
      </c>
      <c r="E12537" t="s">
        <v>3469</v>
      </c>
      <c r="F12537" t="s">
        <v>4393</v>
      </c>
      <c r="G12537" s="4"/>
      <c r="H12537" s="4"/>
      <c r="I12537" s="4"/>
      <c r="J12537" s="4"/>
      <c r="K12537" s="4">
        <v>-2324836.3562746998</v>
      </c>
      <c r="L12537" s="4">
        <v>4069439.6748869698</v>
      </c>
      <c r="M12537" s="4">
        <v>258756.53262752201</v>
      </c>
      <c r="N12537" s="3">
        <v>-1.01732090477784</v>
      </c>
      <c r="O12537" s="5">
        <v>3.4817190170288086</v>
      </c>
      <c r="P12537" s="3">
        <v>6.3585296273231506E-2</v>
      </c>
    </row>
    <row r="12538" spans="1:16" x14ac:dyDescent="0.25">
      <c r="A12538" s="1">
        <v>2022</v>
      </c>
      <c r="B12538" t="s">
        <v>922</v>
      </c>
      <c r="C12538" t="s">
        <v>2623</v>
      </c>
      <c r="D12538" t="s">
        <v>3458</v>
      </c>
      <c r="E12538" t="s">
        <v>3469</v>
      </c>
      <c r="F12538" t="s">
        <v>4393</v>
      </c>
      <c r="G12538" s="4"/>
      <c r="H12538" s="4"/>
      <c r="I12538" s="4"/>
      <c r="J12538" s="4"/>
      <c r="K12538" s="4">
        <v>-4080381.2100174599</v>
      </c>
      <c r="L12538" s="4">
        <v>1476949.3537234201</v>
      </c>
      <c r="M12538" s="4">
        <v>270173.28355428</v>
      </c>
      <c r="N12538" s="3">
        <v>-1.5626561431708501</v>
      </c>
      <c r="O12538" s="5">
        <v>3.1115043163299561</v>
      </c>
      <c r="P12538" s="3">
        <v>0.18292656540870667</v>
      </c>
    </row>
    <row r="12539" spans="1:16" x14ac:dyDescent="0.25">
      <c r="A12539" s="1">
        <v>2023</v>
      </c>
      <c r="B12539" t="s">
        <v>922</v>
      </c>
      <c r="C12539" t="s">
        <v>2623</v>
      </c>
      <c r="D12539" t="s">
        <v>3458</v>
      </c>
      <c r="E12539" t="s">
        <v>3469</v>
      </c>
      <c r="F12539" t="s">
        <v>4393</v>
      </c>
      <c r="G12539" s="4"/>
      <c r="H12539" s="4"/>
      <c r="I12539" s="4"/>
      <c r="J12539" s="4"/>
      <c r="K12539" s="4">
        <v>-2910572.2761057201</v>
      </c>
      <c r="L12539" s="4">
        <v>1998850.7815885099</v>
      </c>
      <c r="M12539" s="4">
        <v>1957593.57397594</v>
      </c>
      <c r="N12539" s="3">
        <v>-1.69935114936836</v>
      </c>
      <c r="O12539" s="5">
        <v>2.5885739326477051</v>
      </c>
      <c r="P12539" s="3">
        <v>0.97935950756072998</v>
      </c>
    </row>
    <row r="12540" spans="1:16" x14ac:dyDescent="0.25">
      <c r="A12540" s="1">
        <v>2024</v>
      </c>
      <c r="B12540" t="s">
        <v>922</v>
      </c>
      <c r="C12540" t="s">
        <v>2623</v>
      </c>
      <c r="D12540" t="s">
        <v>3458</v>
      </c>
      <c r="E12540" t="s">
        <v>3469</v>
      </c>
      <c r="F12540" t="s">
        <v>4393</v>
      </c>
      <c r="G12540" s="4"/>
      <c r="H12540" s="4"/>
      <c r="I12540" s="4"/>
      <c r="J12540" s="4"/>
      <c r="K12540" s="4">
        <v>-2052265.77240271</v>
      </c>
      <c r="L12540" s="4">
        <v>1567268.47252872</v>
      </c>
      <c r="M12540" s="4">
        <v>606418.29952064401</v>
      </c>
      <c r="N12540" s="3">
        <v>-1.1508852726368299</v>
      </c>
      <c r="O12540" s="5">
        <v>8.624445915222168</v>
      </c>
      <c r="P12540" s="3">
        <v>0.38692688941955566</v>
      </c>
    </row>
    <row r="12541" spans="1:16" x14ac:dyDescent="0.25">
      <c r="A12541" s="1">
        <v>2020</v>
      </c>
      <c r="B12541" t="s">
        <v>923</v>
      </c>
      <c r="C12541" t="s">
        <v>2624</v>
      </c>
      <c r="D12541" t="s">
        <v>3427</v>
      </c>
      <c r="E12541" t="s">
        <v>3469</v>
      </c>
      <c r="F12541" t="s">
        <v>4394</v>
      </c>
      <c r="G12541" s="4"/>
      <c r="H12541" s="4"/>
      <c r="I12541" s="4"/>
      <c r="J12541" s="4"/>
      <c r="K12541" s="4">
        <v>-4945222.4507543901</v>
      </c>
      <c r="L12541" s="4">
        <v>13780402.523363199</v>
      </c>
      <c r="M12541" s="4">
        <v>23519320.7073147</v>
      </c>
      <c r="N12541" s="3">
        <v>-0.46637152534195703</v>
      </c>
      <c r="P12541" s="3">
        <v>1.7067223787307739</v>
      </c>
    </row>
    <row r="12542" spans="1:16" x14ac:dyDescent="0.25">
      <c r="A12542" s="1">
        <v>2021</v>
      </c>
      <c r="B12542" t="s">
        <v>923</v>
      </c>
      <c r="C12542" t="s">
        <v>2624</v>
      </c>
      <c r="D12542" t="s">
        <v>3427</v>
      </c>
      <c r="E12542" t="s">
        <v>3469</v>
      </c>
      <c r="F12542" t="s">
        <v>4394</v>
      </c>
      <c r="G12542" s="4"/>
      <c r="H12542" s="4"/>
      <c r="I12542" s="4"/>
      <c r="J12542" s="4"/>
      <c r="K12542" s="4">
        <v>-7746177.8974124398</v>
      </c>
      <c r="L12542" s="4">
        <v>43138960.3281122</v>
      </c>
      <c r="M12542" s="4">
        <v>10016570.567373199</v>
      </c>
      <c r="N12542" s="3">
        <v>-0.26660688506409702</v>
      </c>
      <c r="O12542" s="5">
        <v>8.1425676345825195</v>
      </c>
      <c r="P12542" s="3">
        <v>0.23219314217567444</v>
      </c>
    </row>
    <row r="12543" spans="1:16" x14ac:dyDescent="0.25">
      <c r="A12543" s="1">
        <v>2022</v>
      </c>
      <c r="B12543" t="s">
        <v>923</v>
      </c>
      <c r="C12543" t="s">
        <v>2624</v>
      </c>
      <c r="D12543" t="s">
        <v>3427</v>
      </c>
      <c r="E12543" t="s">
        <v>3469</v>
      </c>
      <c r="F12543" t="s">
        <v>4394</v>
      </c>
      <c r="G12543" s="4"/>
      <c r="H12543" s="4"/>
      <c r="I12543" s="4"/>
      <c r="J12543" s="4"/>
      <c r="K12543" s="4">
        <v>-14187720.3999807</v>
      </c>
      <c r="L12543" s="4">
        <v>37844962.631204799</v>
      </c>
      <c r="M12543" s="4">
        <v>12334117.7444844</v>
      </c>
      <c r="N12543" s="3">
        <v>-0.36590314485557202</v>
      </c>
      <c r="O12543" s="5">
        <v>2.3323140144348145</v>
      </c>
      <c r="P12543" s="3">
        <v>0.32591173052787781</v>
      </c>
    </row>
    <row r="12544" spans="1:16" x14ac:dyDescent="0.25">
      <c r="A12544" s="1">
        <v>2023</v>
      </c>
      <c r="B12544" t="s">
        <v>923</v>
      </c>
      <c r="C12544" t="s">
        <v>2624</v>
      </c>
      <c r="D12544" t="s">
        <v>3427</v>
      </c>
      <c r="E12544" t="s">
        <v>3469</v>
      </c>
      <c r="F12544" t="s">
        <v>4394</v>
      </c>
      <c r="G12544" s="4"/>
      <c r="H12544" s="4"/>
      <c r="I12544" s="4"/>
      <c r="J12544" s="4"/>
      <c r="K12544" s="4">
        <v>-8101189.8810118996</v>
      </c>
      <c r="L12544" s="4">
        <v>33975935.7397594</v>
      </c>
      <c r="M12544" s="4">
        <v>14574542.545745401</v>
      </c>
      <c r="N12544" s="3">
        <v>-0.22971580867412</v>
      </c>
      <c r="O12544" s="5">
        <v>2.1081554889678955</v>
      </c>
      <c r="P12544" s="3">
        <v>0.42896664142608643</v>
      </c>
    </row>
    <row r="12545" spans="1:16" x14ac:dyDescent="0.25">
      <c r="A12545" s="1">
        <v>2024</v>
      </c>
      <c r="B12545" t="s">
        <v>923</v>
      </c>
      <c r="C12545" t="s">
        <v>2624</v>
      </c>
      <c r="D12545" t="s">
        <v>3427</v>
      </c>
      <c r="E12545" t="s">
        <v>3469</v>
      </c>
      <c r="F12545" t="s">
        <v>4394</v>
      </c>
      <c r="G12545" s="4"/>
      <c r="H12545" s="4"/>
      <c r="I12545" s="4"/>
      <c r="J12545" s="4"/>
      <c r="K12545" s="4">
        <v>-3158814.0779903098</v>
      </c>
      <c r="L12545" s="4">
        <v>33685571.9933597</v>
      </c>
      <c r="M12545" s="4">
        <v>11927223.2704193</v>
      </c>
      <c r="N12545" s="3">
        <v>-9.3364205133257994E-2</v>
      </c>
      <c r="O12545" s="5">
        <v>2.6825692653656006</v>
      </c>
      <c r="P12545" s="3">
        <v>0.35407513380050659</v>
      </c>
    </row>
    <row r="12546" spans="1:16" x14ac:dyDescent="0.25">
      <c r="A12546" s="1">
        <v>2020</v>
      </c>
      <c r="B12546" t="s">
        <v>924</v>
      </c>
      <c r="C12546" t="s">
        <v>2625</v>
      </c>
      <c r="D12546" t="s">
        <v>3442</v>
      </c>
      <c r="E12546" t="s">
        <v>3469</v>
      </c>
      <c r="F12546" t="s">
        <v>4395</v>
      </c>
      <c r="G12546" s="4"/>
      <c r="H12546" s="4"/>
      <c r="I12546" s="4"/>
      <c r="J12546" s="4"/>
      <c r="K12546" s="4">
        <v>-1029933.87904974</v>
      </c>
      <c r="L12546" s="4">
        <v>2314278.8123076102</v>
      </c>
      <c r="M12546" s="4">
        <v>3165794.4866998899</v>
      </c>
      <c r="N12546" s="3">
        <v>-0.64822042700368898</v>
      </c>
      <c r="P12546" s="3">
        <v>1.3679399490356445</v>
      </c>
    </row>
    <row r="12547" spans="1:16" x14ac:dyDescent="0.25">
      <c r="A12547" s="1">
        <v>2021</v>
      </c>
      <c r="B12547" t="s">
        <v>924</v>
      </c>
      <c r="C12547" t="s">
        <v>2625</v>
      </c>
      <c r="D12547" t="s">
        <v>3442</v>
      </c>
      <c r="E12547" t="s">
        <v>3469</v>
      </c>
      <c r="F12547" t="s">
        <v>4395</v>
      </c>
      <c r="G12547" s="4"/>
      <c r="H12547" s="4"/>
      <c r="I12547" s="4"/>
      <c r="J12547" s="4"/>
      <c r="K12547" s="4">
        <v>-2873737.5252120099</v>
      </c>
      <c r="L12547" s="4">
        <v>5785582.8565858603</v>
      </c>
      <c r="M12547" s="4">
        <v>2220087.87649304</v>
      </c>
      <c r="N12547" s="3">
        <v>-0.69249108339868004</v>
      </c>
      <c r="O12547" s="5">
        <v>1.950623631477356</v>
      </c>
      <c r="P12547" s="3">
        <v>0.38372761011123657</v>
      </c>
    </row>
    <row r="12548" spans="1:16" x14ac:dyDescent="0.25">
      <c r="A12548" s="1">
        <v>2022</v>
      </c>
      <c r="B12548" t="s">
        <v>924</v>
      </c>
      <c r="C12548" t="s">
        <v>2625</v>
      </c>
      <c r="D12548" t="s">
        <v>3442</v>
      </c>
      <c r="E12548" t="s">
        <v>3469</v>
      </c>
      <c r="F12548" t="s">
        <v>4395</v>
      </c>
      <c r="G12548" s="4"/>
      <c r="H12548" s="4"/>
      <c r="I12548" s="4"/>
      <c r="J12548" s="4"/>
      <c r="K12548" s="4">
        <v>-3301006.1625732402</v>
      </c>
      <c r="L12548" s="4">
        <v>4382802.0730537502</v>
      </c>
      <c r="M12548" s="4">
        <v>3902614.0904166098</v>
      </c>
      <c r="N12548" s="3">
        <v>-0.68007880197006298</v>
      </c>
      <c r="O12548" s="5">
        <v>1.7111396789550781</v>
      </c>
      <c r="P12548" s="3">
        <v>0.89043813943862915</v>
      </c>
    </row>
    <row r="12549" spans="1:16" x14ac:dyDescent="0.25">
      <c r="A12549" s="1">
        <v>2023</v>
      </c>
      <c r="B12549" t="s">
        <v>924</v>
      </c>
      <c r="C12549" t="s">
        <v>2625</v>
      </c>
      <c r="D12549" t="s">
        <v>3442</v>
      </c>
      <c r="E12549" t="s">
        <v>3469</v>
      </c>
      <c r="F12549" t="s">
        <v>4395</v>
      </c>
      <c r="G12549" s="4"/>
      <c r="H12549" s="4"/>
      <c r="I12549" s="4"/>
      <c r="J12549" s="4"/>
      <c r="K12549" s="4">
        <v>-2539026.76399027</v>
      </c>
      <c r="L12549" s="4">
        <v>2339454.05459454</v>
      </c>
      <c r="M12549" s="4">
        <v>3314662.53374663</v>
      </c>
      <c r="N12549" s="3">
        <v>-0.77255994334578104</v>
      </c>
      <c r="O12549" s="5">
        <v>2.1662411689758301</v>
      </c>
      <c r="P12549" s="3">
        <v>1.4168530702590942</v>
      </c>
    </row>
    <row r="12550" spans="1:16" x14ac:dyDescent="0.25">
      <c r="A12550" s="1">
        <v>2024</v>
      </c>
      <c r="B12550" t="s">
        <v>924</v>
      </c>
      <c r="C12550" t="s">
        <v>2625</v>
      </c>
      <c r="D12550" t="s">
        <v>3442</v>
      </c>
      <c r="E12550" t="s">
        <v>3469</v>
      </c>
      <c r="F12550" t="s">
        <v>4395</v>
      </c>
      <c r="G12550" s="4"/>
      <c r="H12550" s="4"/>
      <c r="I12550" s="4"/>
      <c r="J12550" s="4"/>
      <c r="K12550" s="4">
        <v>-1000436.02034762</v>
      </c>
      <c r="L12550" s="4">
        <v>675524.85782669904</v>
      </c>
      <c r="M12550" s="4">
        <v>2888922.8163981</v>
      </c>
      <c r="N12550" s="3">
        <v>-0.66356827184744205</v>
      </c>
      <c r="O12550" s="5">
        <v>8.2698459625244141</v>
      </c>
      <c r="P12550" s="3">
        <v>4.2765603065490723</v>
      </c>
    </row>
    <row r="12551" spans="1:16" x14ac:dyDescent="0.25">
      <c r="A12551" s="1">
        <v>2021</v>
      </c>
      <c r="B12551" t="s">
        <v>925</v>
      </c>
      <c r="C12551" t="s">
        <v>2626</v>
      </c>
      <c r="D12551" t="s">
        <v>3426</v>
      </c>
      <c r="E12551" t="s">
        <v>3470</v>
      </c>
      <c r="F12551" t="s">
        <v>4396</v>
      </c>
      <c r="G12551" s="4"/>
      <c r="H12551" s="4"/>
      <c r="I12551" s="4"/>
      <c r="J12551" s="4"/>
      <c r="K12551" s="4">
        <v>3519430.18749345</v>
      </c>
      <c r="L12551" s="4">
        <v>24038266.820292599</v>
      </c>
      <c r="M12551" s="4">
        <v>13135714.535107</v>
      </c>
      <c r="N12551" s="3">
        <v>0.15790215705625299</v>
      </c>
      <c r="O12551" s="5">
        <v>2.0815193653106689</v>
      </c>
      <c r="P12551" s="3">
        <v>0.54645013809204102</v>
      </c>
    </row>
    <row r="12552" spans="1:16" x14ac:dyDescent="0.25">
      <c r="A12552" s="1">
        <v>2022</v>
      </c>
      <c r="B12552" t="s">
        <v>925</v>
      </c>
      <c r="C12552" t="s">
        <v>2626</v>
      </c>
      <c r="D12552" t="s">
        <v>3426</v>
      </c>
      <c r="E12552" t="s">
        <v>3470</v>
      </c>
      <c r="F12552" t="s">
        <v>4396</v>
      </c>
      <c r="G12552" s="4"/>
      <c r="H12552" s="4"/>
      <c r="I12552" s="4"/>
      <c r="J12552" s="4"/>
      <c r="K12552" s="4">
        <v>1497742.9845302601</v>
      </c>
      <c r="L12552" s="4">
        <v>26073902.521894101</v>
      </c>
      <c r="M12552" s="4">
        <v>15594555.4268914</v>
      </c>
      <c r="N12552" s="3">
        <v>5.9977508434337003E-2</v>
      </c>
      <c r="O12552" s="5">
        <v>1.6641746759414673</v>
      </c>
      <c r="P12552" s="3">
        <v>0.59809058904647827</v>
      </c>
    </row>
    <row r="12553" spans="1:16" x14ac:dyDescent="0.25">
      <c r="A12553" s="1">
        <v>2023</v>
      </c>
      <c r="B12553" t="s">
        <v>925</v>
      </c>
      <c r="C12553" t="s">
        <v>2626</v>
      </c>
      <c r="D12553" t="s">
        <v>3426</v>
      </c>
      <c r="E12553" t="s">
        <v>3470</v>
      </c>
      <c r="F12553" t="s">
        <v>4396</v>
      </c>
      <c r="G12553" s="4"/>
      <c r="H12553" s="4"/>
      <c r="I12553" s="4"/>
      <c r="J12553" s="4"/>
      <c r="K12553" s="4">
        <v>1800138.9054004201</v>
      </c>
      <c r="L12553" s="4">
        <v>18375557.655126698</v>
      </c>
      <c r="M12553" s="4">
        <v>8255485.8247664599</v>
      </c>
      <c r="N12553" s="3">
        <v>8.5917785310060002E-2</v>
      </c>
      <c r="O12553" s="5">
        <v>0.91461282968521118</v>
      </c>
      <c r="P12553" s="3">
        <v>0.44926449656486511</v>
      </c>
    </row>
    <row r="12554" spans="1:16" x14ac:dyDescent="0.25">
      <c r="A12554" s="1">
        <v>2024</v>
      </c>
      <c r="B12554" t="s">
        <v>925</v>
      </c>
      <c r="C12554" t="s">
        <v>2626</v>
      </c>
      <c r="D12554" t="s">
        <v>3426</v>
      </c>
      <c r="E12554" t="s">
        <v>3470</v>
      </c>
      <c r="F12554" t="s">
        <v>4396</v>
      </c>
      <c r="G12554" s="4"/>
      <c r="H12554" s="4"/>
      <c r="I12554" s="4"/>
      <c r="J12554" s="4"/>
      <c r="K12554" s="4">
        <v>5633322.97319913</v>
      </c>
      <c r="L12554" s="4">
        <v>20539962.225356799</v>
      </c>
      <c r="M12554" s="4">
        <v>8363019.1024936</v>
      </c>
      <c r="N12554" s="3">
        <v>0.29576514521519498</v>
      </c>
      <c r="O12554" s="5">
        <v>1.4543883800506592</v>
      </c>
      <c r="P12554" s="3">
        <v>0.40715843439102173</v>
      </c>
    </row>
    <row r="12555" spans="1:16" x14ac:dyDescent="0.25">
      <c r="A12555" s="1">
        <v>2018</v>
      </c>
      <c r="B12555" t="s">
        <v>926</v>
      </c>
      <c r="C12555" t="s">
        <v>2627</v>
      </c>
      <c r="D12555" t="s">
        <v>3414</v>
      </c>
      <c r="E12555" t="s">
        <v>3469</v>
      </c>
      <c r="F12555" t="s">
        <v>4397</v>
      </c>
      <c r="G12555" s="4"/>
      <c r="H12555" s="4"/>
      <c r="I12555" s="4"/>
      <c r="J12555" s="4"/>
      <c r="K12555" s="4">
        <v>-2037024.7004048901</v>
      </c>
      <c r="L12555" s="4">
        <v>88126485.022094905</v>
      </c>
      <c r="M12555" s="4">
        <v>84086484.726015702</v>
      </c>
      <c r="N12555" s="3">
        <v>-2.2938016511704001E-2</v>
      </c>
      <c r="P12555" s="3">
        <v>0.95415681600570679</v>
      </c>
    </row>
    <row r="12556" spans="1:16" x14ac:dyDescent="0.25">
      <c r="A12556" s="1">
        <v>2019</v>
      </c>
      <c r="B12556" t="s">
        <v>926</v>
      </c>
      <c r="C12556" t="s">
        <v>2627</v>
      </c>
      <c r="D12556" t="s">
        <v>3414</v>
      </c>
      <c r="E12556" t="s">
        <v>3469</v>
      </c>
      <c r="F12556" t="s">
        <v>4397</v>
      </c>
      <c r="G12556" s="4"/>
      <c r="H12556" s="4"/>
      <c r="I12556" s="4"/>
      <c r="J12556" s="4"/>
      <c r="K12556" s="4">
        <v>-3519129.5191295198</v>
      </c>
      <c r="L12556" s="4">
        <v>107834327.834328</v>
      </c>
      <c r="M12556" s="4">
        <v>88585468.585468605</v>
      </c>
      <c r="N12556" s="3">
        <v>-3.6769991344786E-2</v>
      </c>
      <c r="P12556" s="3">
        <v>0.82149600982666016</v>
      </c>
    </row>
    <row r="12557" spans="1:16" x14ac:dyDescent="0.25">
      <c r="A12557" s="1">
        <v>2020</v>
      </c>
      <c r="B12557" t="s">
        <v>926</v>
      </c>
      <c r="C12557" t="s">
        <v>2627</v>
      </c>
      <c r="D12557" t="s">
        <v>3414</v>
      </c>
      <c r="E12557" t="s">
        <v>3469</v>
      </c>
      <c r="F12557" t="s">
        <v>4397</v>
      </c>
      <c r="G12557" s="4"/>
      <c r="H12557" s="4"/>
      <c r="I12557" s="4"/>
      <c r="J12557" s="4"/>
      <c r="K12557" s="4">
        <v>12818353.740181901</v>
      </c>
      <c r="L12557" s="4">
        <v>252648979.197438</v>
      </c>
      <c r="M12557" s="4">
        <v>205033612.63338101</v>
      </c>
      <c r="N12557" s="3">
        <v>7.1477091884547997E-2</v>
      </c>
      <c r="P12557" s="3">
        <v>0.81153547763824463</v>
      </c>
    </row>
    <row r="12558" spans="1:16" x14ac:dyDescent="0.25">
      <c r="A12558" s="1">
        <v>2021</v>
      </c>
      <c r="B12558" t="s">
        <v>926</v>
      </c>
      <c r="C12558" t="s">
        <v>2627</v>
      </c>
      <c r="D12558" t="s">
        <v>3414</v>
      </c>
      <c r="E12558" t="s">
        <v>3469</v>
      </c>
      <c r="F12558" t="s">
        <v>4397</v>
      </c>
      <c r="G12558" s="4"/>
      <c r="H12558" s="4"/>
      <c r="I12558" s="4"/>
      <c r="J12558" s="4"/>
      <c r="K12558" s="4">
        <v>95975076.666991606</v>
      </c>
      <c r="L12558" s="4">
        <v>362978653.21026599</v>
      </c>
      <c r="M12558" s="4">
        <v>301559582.811598</v>
      </c>
      <c r="N12558" s="3">
        <v>0.30112426689752703</v>
      </c>
      <c r="O12558" s="5">
        <v>2.248337984085083</v>
      </c>
      <c r="P12558" s="3">
        <v>0.83079153299331665</v>
      </c>
    </row>
    <row r="12559" spans="1:16" x14ac:dyDescent="0.25">
      <c r="A12559" s="1">
        <v>2024</v>
      </c>
      <c r="B12559" t="s">
        <v>926</v>
      </c>
      <c r="C12559" t="s">
        <v>2627</v>
      </c>
      <c r="D12559" t="s">
        <v>3414</v>
      </c>
      <c r="E12559" t="s">
        <v>3469</v>
      </c>
      <c r="F12559" t="s">
        <v>4397</v>
      </c>
      <c r="G12559" s="4"/>
      <c r="H12559" s="4"/>
      <c r="I12559" s="4"/>
      <c r="J12559" s="4"/>
      <c r="K12559" s="4">
        <v>38601134.719620302</v>
      </c>
      <c r="L12559" s="4">
        <v>395391784.94996399</v>
      </c>
      <c r="M12559" s="4">
        <v>276876254.22519702</v>
      </c>
      <c r="N12559" s="3">
        <v>9.8806030514355006E-2</v>
      </c>
      <c r="O12559" s="5">
        <v>1.5544774532318115</v>
      </c>
      <c r="P12559" s="3">
        <v>0.70025795698165894</v>
      </c>
    </row>
    <row r="12560" spans="1:16" x14ac:dyDescent="0.25">
      <c r="A12560" s="1">
        <v>2021</v>
      </c>
      <c r="B12560" t="s">
        <v>927</v>
      </c>
      <c r="C12560" t="s">
        <v>2628</v>
      </c>
      <c r="D12560" t="s">
        <v>3449</v>
      </c>
      <c r="E12560" t="s">
        <v>3469</v>
      </c>
      <c r="F12560" t="s">
        <v>4398</v>
      </c>
      <c r="G12560" s="4"/>
      <c r="H12560" s="4"/>
      <c r="I12560" s="4"/>
      <c r="J12560" s="4"/>
      <c r="K12560" s="4">
        <v>-1603778.2393209799</v>
      </c>
      <c r="L12560" s="4">
        <v>4975601.52659164</v>
      </c>
      <c r="M12560" s="4">
        <v>177574.99868785101</v>
      </c>
      <c r="N12560" s="3">
        <v>-0.64465537369533998</v>
      </c>
      <c r="O12560" s="5">
        <v>2.3289096355438232</v>
      </c>
      <c r="P12560" s="3">
        <v>3.5689152777194977E-2</v>
      </c>
    </row>
    <row r="12561" spans="1:16" x14ac:dyDescent="0.25">
      <c r="A12561" s="1">
        <v>2022</v>
      </c>
      <c r="B12561" t="s">
        <v>927</v>
      </c>
      <c r="C12561" t="s">
        <v>2628</v>
      </c>
      <c r="D12561" t="s">
        <v>3449</v>
      </c>
      <c r="E12561" t="s">
        <v>3469</v>
      </c>
      <c r="F12561" t="s">
        <v>4398</v>
      </c>
      <c r="G12561" s="4"/>
      <c r="H12561" s="4"/>
      <c r="I12561" s="4"/>
      <c r="J12561" s="4"/>
      <c r="K12561" s="4">
        <v>-1938488.1337685599</v>
      </c>
      <c r="L12561" s="4">
        <v>3380703.4856839199</v>
      </c>
      <c r="M12561" s="4">
        <v>400762.55805447599</v>
      </c>
      <c r="N12561" s="3">
        <v>-0.48704934794629001</v>
      </c>
      <c r="O12561" s="5">
        <v>1.7385503053665161</v>
      </c>
      <c r="P12561" s="3">
        <v>0.11854413151741028</v>
      </c>
    </row>
    <row r="12562" spans="1:16" x14ac:dyDescent="0.25">
      <c r="A12562" s="1">
        <v>2023</v>
      </c>
      <c r="B12562" t="s">
        <v>927</v>
      </c>
      <c r="C12562" t="s">
        <v>2628</v>
      </c>
      <c r="D12562" t="s">
        <v>3449</v>
      </c>
      <c r="E12562" t="s">
        <v>3469</v>
      </c>
      <c r="F12562" t="s">
        <v>4398</v>
      </c>
      <c r="G12562" s="4"/>
      <c r="H12562" s="4"/>
      <c r="I12562" s="4"/>
      <c r="J12562" s="4"/>
      <c r="K12562" s="4">
        <v>-1931184.2149118399</v>
      </c>
      <c r="L12562" s="4">
        <v>1366009.3990600901</v>
      </c>
      <c r="M12562" s="4">
        <v>175879.74535879699</v>
      </c>
      <c r="N12562" s="3">
        <v>-0.833916634703469</v>
      </c>
      <c r="O12562" s="5">
        <v>4.8969502449035645</v>
      </c>
      <c r="P12562" s="3">
        <v>0.12875442206859589</v>
      </c>
    </row>
    <row r="12563" spans="1:16" x14ac:dyDescent="0.25">
      <c r="A12563" s="1">
        <v>2024</v>
      </c>
      <c r="B12563" t="s">
        <v>927</v>
      </c>
      <c r="C12563" t="s">
        <v>2628</v>
      </c>
      <c r="D12563" t="s">
        <v>3449</v>
      </c>
      <c r="E12563" t="s">
        <v>3469</v>
      </c>
      <c r="F12563" t="s">
        <v>4398</v>
      </c>
      <c r="G12563" s="4"/>
      <c r="H12563" s="4"/>
      <c r="I12563" s="4"/>
      <c r="J12563" s="4"/>
      <c r="K12563" s="4">
        <v>-2163708.97308541</v>
      </c>
      <c r="L12563" s="4">
        <v>1709727.12059896</v>
      </c>
      <c r="M12563" s="4">
        <v>697115.19870927301</v>
      </c>
      <c r="N12563" s="3">
        <v>-1.4068617527402101</v>
      </c>
      <c r="O12563" s="5">
        <v>4.2140035629272461</v>
      </c>
      <c r="P12563" s="3">
        <v>0.40773478150367737</v>
      </c>
    </row>
    <row r="12564" spans="1:16" x14ac:dyDescent="0.25">
      <c r="A12564" s="1">
        <v>2018</v>
      </c>
      <c r="B12564" t="s">
        <v>928</v>
      </c>
      <c r="C12564" t="s">
        <v>2629</v>
      </c>
      <c r="D12564" t="s">
        <v>3403</v>
      </c>
      <c r="E12564" t="s">
        <v>3469</v>
      </c>
      <c r="F12564" t="s">
        <v>4399</v>
      </c>
      <c r="G12564" s="4"/>
      <c r="H12564" s="4"/>
      <c r="I12564" s="4"/>
      <c r="J12564" s="4"/>
      <c r="K12564" s="4">
        <v>-4457109</v>
      </c>
      <c r="L12564" s="4">
        <v>22240027</v>
      </c>
      <c r="M12564" s="4">
        <v>857176</v>
      </c>
      <c r="N12564" s="3">
        <v>-0.23722067409845901</v>
      </c>
      <c r="P12564" s="3">
        <v>3.8542039692401886E-2</v>
      </c>
    </row>
    <row r="12565" spans="1:16" x14ac:dyDescent="0.25">
      <c r="A12565" s="1">
        <v>2019</v>
      </c>
      <c r="B12565" t="s">
        <v>928</v>
      </c>
      <c r="C12565" t="s">
        <v>2629</v>
      </c>
      <c r="D12565" t="s">
        <v>3403</v>
      </c>
      <c r="E12565" t="s">
        <v>3469</v>
      </c>
      <c r="F12565" t="s">
        <v>4399</v>
      </c>
      <c r="G12565" s="4"/>
      <c r="H12565" s="4"/>
      <c r="I12565" s="4"/>
      <c r="J12565" s="4"/>
      <c r="K12565" s="4">
        <v>-849751</v>
      </c>
      <c r="L12565" s="4">
        <v>23314899</v>
      </c>
      <c r="M12565" s="4">
        <v>728997</v>
      </c>
      <c r="N12565" s="3">
        <v>-3.7306657023215999E-2</v>
      </c>
      <c r="P12565" s="3">
        <v>3.1267430633306503E-2</v>
      </c>
    </row>
    <row r="12566" spans="1:16" x14ac:dyDescent="0.25">
      <c r="A12566" s="1">
        <v>2020</v>
      </c>
      <c r="B12566" t="s">
        <v>928</v>
      </c>
      <c r="C12566" t="s">
        <v>2629</v>
      </c>
      <c r="D12566" t="s">
        <v>3403</v>
      </c>
      <c r="E12566" t="s">
        <v>3469</v>
      </c>
      <c r="F12566" t="s">
        <v>4399</v>
      </c>
      <c r="G12566" s="4"/>
      <c r="H12566" s="4"/>
      <c r="I12566" s="4"/>
      <c r="J12566" s="4"/>
      <c r="K12566" s="4">
        <v>-2374373</v>
      </c>
      <c r="L12566" s="4">
        <v>26663012</v>
      </c>
      <c r="M12566" s="4">
        <v>4305252</v>
      </c>
      <c r="N12566" s="3">
        <v>-9.5016896564563996E-2</v>
      </c>
      <c r="P12566" s="3">
        <v>0.16146907210350037</v>
      </c>
    </row>
    <row r="12567" spans="1:16" x14ac:dyDescent="0.25">
      <c r="A12567" s="1">
        <v>2021</v>
      </c>
      <c r="B12567" t="s">
        <v>928</v>
      </c>
      <c r="C12567" t="s">
        <v>2629</v>
      </c>
      <c r="D12567" t="s">
        <v>3403</v>
      </c>
      <c r="E12567" t="s">
        <v>3469</v>
      </c>
      <c r="F12567" t="s">
        <v>4399</v>
      </c>
      <c r="G12567" s="4"/>
      <c r="H12567" s="4"/>
      <c r="I12567" s="4"/>
      <c r="J12567" s="4"/>
      <c r="K12567" s="4">
        <v>-2823000</v>
      </c>
      <c r="L12567" s="4">
        <v>42646000</v>
      </c>
      <c r="M12567" s="4">
        <v>1866000</v>
      </c>
      <c r="N12567" s="3">
        <v>-8.1461267980561997E-2</v>
      </c>
      <c r="O12567" s="5">
        <v>1.0529385805130005</v>
      </c>
      <c r="P12567" s="3">
        <v>4.3755568563938141E-2</v>
      </c>
    </row>
    <row r="12568" spans="1:16" x14ac:dyDescent="0.25">
      <c r="A12568" s="1">
        <v>2022</v>
      </c>
      <c r="B12568" t="s">
        <v>928</v>
      </c>
      <c r="C12568" t="s">
        <v>2629</v>
      </c>
      <c r="D12568" t="s">
        <v>3403</v>
      </c>
      <c r="E12568" t="s">
        <v>3469</v>
      </c>
      <c r="F12568" t="s">
        <v>4399</v>
      </c>
      <c r="G12568" s="4"/>
      <c r="H12568" s="4"/>
      <c r="I12568" s="4"/>
      <c r="J12568" s="4"/>
      <c r="K12568" s="4">
        <v>-5924000</v>
      </c>
      <c r="L12568" s="4">
        <v>52480000</v>
      </c>
      <c r="M12568" s="4">
        <v>14665000</v>
      </c>
      <c r="N12568" s="3">
        <v>-0.124550596051553</v>
      </c>
      <c r="O12568" s="5">
        <v>1.3136110305786133</v>
      </c>
      <c r="P12568" s="3">
        <v>0.279439777135849</v>
      </c>
    </row>
    <row r="12569" spans="1:16" x14ac:dyDescent="0.25">
      <c r="A12569" s="1">
        <v>2023</v>
      </c>
      <c r="B12569" t="s">
        <v>928</v>
      </c>
      <c r="C12569" t="s">
        <v>2629</v>
      </c>
      <c r="D12569" t="s">
        <v>3403</v>
      </c>
      <c r="E12569" t="s">
        <v>3469</v>
      </c>
      <c r="F12569" t="s">
        <v>4399</v>
      </c>
      <c r="G12569" s="4"/>
      <c r="H12569" s="4"/>
      <c r="I12569" s="4"/>
      <c r="J12569" s="4"/>
      <c r="K12569" s="4">
        <v>-11259000</v>
      </c>
      <c r="L12569" s="4">
        <v>47566000</v>
      </c>
      <c r="M12569" s="4">
        <v>22866000</v>
      </c>
      <c r="N12569" s="3">
        <v>-0.22507646482617999</v>
      </c>
      <c r="O12569" s="5">
        <v>1.9533952474594116</v>
      </c>
      <c r="P12569" s="3">
        <v>0.48072153329849243</v>
      </c>
    </row>
    <row r="12570" spans="1:16" x14ac:dyDescent="0.25">
      <c r="A12570" s="1">
        <v>2024</v>
      </c>
      <c r="B12570" t="s">
        <v>928</v>
      </c>
      <c r="C12570" t="s">
        <v>2629</v>
      </c>
      <c r="D12570" t="s">
        <v>3403</v>
      </c>
      <c r="E12570" t="s">
        <v>3469</v>
      </c>
      <c r="F12570" t="s">
        <v>4399</v>
      </c>
      <c r="G12570" s="4"/>
      <c r="H12570" s="4"/>
      <c r="I12570" s="4"/>
      <c r="J12570" s="4"/>
      <c r="K12570" s="4">
        <v>-9337000</v>
      </c>
      <c r="L12570" s="4">
        <v>49924000</v>
      </c>
      <c r="M12570" s="4">
        <v>16259000</v>
      </c>
      <c r="N12570" s="3">
        <v>-0.19154785106164701</v>
      </c>
      <c r="O12570" s="5">
        <v>0.75403600931167603</v>
      </c>
      <c r="P12570" s="3">
        <v>0.32567504048347473</v>
      </c>
    </row>
    <row r="12571" spans="1:16" x14ac:dyDescent="0.25">
      <c r="A12571" s="1">
        <v>2022</v>
      </c>
      <c r="B12571" t="s">
        <v>929</v>
      </c>
      <c r="C12571" t="s">
        <v>2630</v>
      </c>
      <c r="D12571" t="s">
        <v>3403</v>
      </c>
      <c r="E12571" t="s">
        <v>3469</v>
      </c>
      <c r="F12571" t="s">
        <v>4400</v>
      </c>
      <c r="G12571" s="4"/>
      <c r="H12571" s="4"/>
      <c r="I12571" s="4"/>
      <c r="J12571" s="4"/>
      <c r="K12571" s="4">
        <v>-549306.106675316</v>
      </c>
      <c r="L12571" s="4">
        <v>5385408.57239471</v>
      </c>
      <c r="M12571" s="4">
        <v>336475.11852429499</v>
      </c>
      <c r="N12571" s="3">
        <v>-0.19788034794869999</v>
      </c>
      <c r="O12571" s="5">
        <v>0.33157753944396973</v>
      </c>
      <c r="P12571" s="3">
        <v>6.2479034066200256E-2</v>
      </c>
    </row>
    <row r="12572" spans="1:16" x14ac:dyDescent="0.25">
      <c r="A12572" s="1">
        <v>2023</v>
      </c>
      <c r="B12572" t="s">
        <v>929</v>
      </c>
      <c r="C12572" t="s">
        <v>2630</v>
      </c>
      <c r="D12572" t="s">
        <v>3403</v>
      </c>
      <c r="E12572" t="s">
        <v>3469</v>
      </c>
      <c r="F12572" t="s">
        <v>4400</v>
      </c>
      <c r="G12572" s="4"/>
      <c r="H12572" s="4"/>
      <c r="I12572" s="4"/>
      <c r="J12572" s="4"/>
      <c r="K12572" s="4">
        <v>-782131.12022131099</v>
      </c>
      <c r="L12572" s="4">
        <v>4272860.0473285997</v>
      </c>
      <c r="M12572" s="4">
        <v>143628.30383628301</v>
      </c>
      <c r="N12572" s="3">
        <v>-0.16509545500435699</v>
      </c>
      <c r="O12572" s="5">
        <v>0.24522025883197784</v>
      </c>
      <c r="P12572" s="3">
        <v>3.3614091575145721E-2</v>
      </c>
    </row>
    <row r="12573" spans="1:16" x14ac:dyDescent="0.25">
      <c r="A12573" s="1">
        <v>2024</v>
      </c>
      <c r="B12573" t="s">
        <v>929</v>
      </c>
      <c r="C12573" t="s">
        <v>2630</v>
      </c>
      <c r="D12573" t="s">
        <v>3403</v>
      </c>
      <c r="E12573" t="s">
        <v>3469</v>
      </c>
      <c r="F12573" t="s">
        <v>4400</v>
      </c>
      <c r="G12573" s="4"/>
      <c r="H12573" s="4"/>
      <c r="I12573" s="4"/>
      <c r="J12573" s="4"/>
      <c r="K12573" s="4">
        <v>-571778.68300520699</v>
      </c>
      <c r="L12573" s="4">
        <v>4396586.5073703397</v>
      </c>
      <c r="M12573" s="4">
        <v>92344.309401105405</v>
      </c>
      <c r="N12573" s="3">
        <v>-0.13189708211071199</v>
      </c>
      <c r="O12573" s="5">
        <v>0.39358103275299072</v>
      </c>
      <c r="P12573" s="3">
        <v>2.1003637462854385E-2</v>
      </c>
    </row>
    <row r="12574" spans="1:16" x14ac:dyDescent="0.25">
      <c r="A12574" s="1">
        <v>2019</v>
      </c>
      <c r="B12574" t="s">
        <v>930</v>
      </c>
      <c r="C12574" t="s">
        <v>2631</v>
      </c>
      <c r="D12574" t="s">
        <v>3430</v>
      </c>
      <c r="E12574" t="s">
        <v>3469</v>
      </c>
      <c r="F12574" t="s">
        <v>4401</v>
      </c>
      <c r="G12574" s="4"/>
      <c r="H12574" s="4"/>
      <c r="I12574" s="4"/>
      <c r="J12574" s="4"/>
      <c r="K12574" s="4">
        <v>-1391810.45981046</v>
      </c>
      <c r="L12574" s="4">
        <v>1421692.5236925201</v>
      </c>
      <c r="M12574" s="4">
        <v>1845075.46507546</v>
      </c>
      <c r="N12574" s="3">
        <v>-1.1402279151486201</v>
      </c>
      <c r="P12574" s="3">
        <v>1.2978020906448364</v>
      </c>
    </row>
    <row r="12575" spans="1:16" x14ac:dyDescent="0.25">
      <c r="A12575" s="1">
        <v>2020</v>
      </c>
      <c r="B12575" t="s">
        <v>930</v>
      </c>
      <c r="C12575" t="s">
        <v>2631</v>
      </c>
      <c r="D12575" t="s">
        <v>3430</v>
      </c>
      <c r="E12575" t="s">
        <v>3469</v>
      </c>
      <c r="F12575" t="s">
        <v>4401</v>
      </c>
      <c r="G12575" s="4"/>
      <c r="H12575" s="4"/>
      <c r="I12575" s="4"/>
      <c r="J12575" s="4"/>
      <c r="K12575" s="4">
        <v>-2048736.2478086201</v>
      </c>
      <c r="L12575" s="4">
        <v>2185571.4147674702</v>
      </c>
      <c r="M12575" s="4">
        <v>4389217.03960355</v>
      </c>
      <c r="N12575" s="3">
        <v>-1.1434719599490599</v>
      </c>
      <c r="P12575" s="3">
        <v>2.0082697868347168</v>
      </c>
    </row>
    <row r="12576" spans="1:16" x14ac:dyDescent="0.25">
      <c r="A12576" s="1">
        <v>2021</v>
      </c>
      <c r="B12576" t="s">
        <v>930</v>
      </c>
      <c r="C12576" t="s">
        <v>2631</v>
      </c>
      <c r="D12576" t="s">
        <v>3430</v>
      </c>
      <c r="E12576" t="s">
        <v>3469</v>
      </c>
      <c r="F12576" t="s">
        <v>4401</v>
      </c>
      <c r="G12576" s="4"/>
      <c r="H12576" s="4"/>
      <c r="I12576" s="4"/>
      <c r="J12576" s="4"/>
      <c r="K12576" s="4">
        <v>-5121443.5138600403</v>
      </c>
      <c r="L12576" s="4">
        <v>13851743.658571299</v>
      </c>
      <c r="M12576" s="4">
        <v>4926989.0304343598</v>
      </c>
      <c r="N12576" s="3">
        <v>-0.63126193969747202</v>
      </c>
      <c r="O12576" s="5">
        <v>1.2923169136047363</v>
      </c>
      <c r="P12576" s="3">
        <v>0.35569450259208679</v>
      </c>
    </row>
    <row r="12577" spans="1:16" x14ac:dyDescent="0.25">
      <c r="A12577" s="1">
        <v>2022</v>
      </c>
      <c r="B12577" t="s">
        <v>930</v>
      </c>
      <c r="C12577" t="s">
        <v>2631</v>
      </c>
      <c r="D12577" t="s">
        <v>3430</v>
      </c>
      <c r="E12577" t="s">
        <v>3469</v>
      </c>
      <c r="F12577" t="s">
        <v>4401</v>
      </c>
      <c r="G12577" s="4"/>
      <c r="H12577" s="4"/>
      <c r="I12577" s="4"/>
      <c r="J12577" s="4"/>
      <c r="K12577" s="4">
        <v>-8801382.2658670694</v>
      </c>
      <c r="L12577" s="4">
        <v>7300611.4266391499</v>
      </c>
      <c r="M12577" s="4">
        <v>3653177.5552595798</v>
      </c>
      <c r="N12577" s="3">
        <v>-0.87796828344473099</v>
      </c>
      <c r="O12577" s="5">
        <v>2.6851060390472412</v>
      </c>
      <c r="P12577" s="3">
        <v>0.50039339065551758</v>
      </c>
    </row>
    <row r="12578" spans="1:16" x14ac:dyDescent="0.25">
      <c r="A12578" s="1">
        <v>2023</v>
      </c>
      <c r="B12578" t="s">
        <v>930</v>
      </c>
      <c r="C12578" t="s">
        <v>2631</v>
      </c>
      <c r="D12578" t="s">
        <v>3430</v>
      </c>
      <c r="E12578" t="s">
        <v>3469</v>
      </c>
      <c r="F12578" t="s">
        <v>4401</v>
      </c>
      <c r="G12578" s="4"/>
      <c r="H12578" s="4"/>
      <c r="I12578" s="4"/>
      <c r="J12578" s="4"/>
      <c r="K12578" s="4">
        <v>-7061681.1652168101</v>
      </c>
      <c r="L12578" s="4">
        <v>5711818.15151818</v>
      </c>
      <c r="M12578" s="4">
        <v>3542923.0410292302</v>
      </c>
      <c r="N12578" s="3">
        <v>-1.1065132117043299</v>
      </c>
      <c r="O12578" s="5">
        <v>21.560331344604492</v>
      </c>
      <c r="P12578" s="3">
        <v>0.62027937173843384</v>
      </c>
    </row>
    <row r="12579" spans="1:16" x14ac:dyDescent="0.25">
      <c r="A12579" s="1">
        <v>2009</v>
      </c>
      <c r="B12579" t="s">
        <v>1159</v>
      </c>
      <c r="C12579" t="s">
        <v>2860</v>
      </c>
      <c r="D12579" t="s">
        <v>3433</v>
      </c>
      <c r="E12579" t="s">
        <v>3469</v>
      </c>
      <c r="F12579" t="s">
        <v>4630</v>
      </c>
      <c r="G12579" s="4">
        <v>27.9760076256565</v>
      </c>
      <c r="H12579" s="4">
        <v>14.646464646464599</v>
      </c>
      <c r="I12579" s="4">
        <v>31.480679282626799</v>
      </c>
      <c r="J12579" s="4">
        <v>37.4788494077834</v>
      </c>
      <c r="K12579" s="4">
        <v>-27911779.4162727</v>
      </c>
      <c r="L12579" s="4">
        <v>2716074280.8280001</v>
      </c>
      <c r="M12579" s="4">
        <v>2250528387.73172</v>
      </c>
      <c r="N12579" s="3">
        <v>-1.0320964085430999E-2</v>
      </c>
      <c r="P12579" s="3">
        <v>0.82859605550765991</v>
      </c>
    </row>
    <row r="12580" spans="1:16" x14ac:dyDescent="0.25">
      <c r="A12580" s="1">
        <v>2010</v>
      </c>
      <c r="B12580" t="s">
        <v>1159</v>
      </c>
      <c r="C12580" t="s">
        <v>2860</v>
      </c>
      <c r="D12580" t="s">
        <v>3433</v>
      </c>
      <c r="E12580" t="s">
        <v>3469</v>
      </c>
      <c r="F12580" t="s">
        <v>4630</v>
      </c>
      <c r="G12580" s="4">
        <v>50.725246163700803</v>
      </c>
      <c r="H12580" s="4">
        <v>57.975104935591197</v>
      </c>
      <c r="I12580" s="4">
        <v>51.582661747756099</v>
      </c>
      <c r="J12580" s="4">
        <v>41.488095238095198</v>
      </c>
      <c r="K12580" s="4">
        <v>83065965.631351694</v>
      </c>
      <c r="L12580" s="4">
        <v>3252003158.0185099</v>
      </c>
      <c r="M12580" s="4">
        <v>2468125850.3972702</v>
      </c>
      <c r="N12580" s="3">
        <v>2.7324970989667002E-2</v>
      </c>
      <c r="P12580" s="3">
        <v>0.75895553827285767</v>
      </c>
    </row>
    <row r="12581" spans="1:16" x14ac:dyDescent="0.25">
      <c r="A12581" s="1">
        <v>2011</v>
      </c>
      <c r="B12581" t="s">
        <v>1159</v>
      </c>
      <c r="C12581" t="s">
        <v>2860</v>
      </c>
      <c r="D12581" t="s">
        <v>3433</v>
      </c>
      <c r="E12581" t="s">
        <v>3469</v>
      </c>
      <c r="F12581" t="s">
        <v>4630</v>
      </c>
      <c r="G12581" s="4">
        <v>57.164672543725999</v>
      </c>
      <c r="H12581" s="4">
        <v>59.5974947038777</v>
      </c>
      <c r="I12581" s="4">
        <v>53.208588581230103</v>
      </c>
      <c r="J12581" s="4">
        <v>60.312802890122498</v>
      </c>
      <c r="K12581" s="4">
        <v>15539599.185510701</v>
      </c>
      <c r="L12581" s="4">
        <v>4116707748.3656602</v>
      </c>
      <c r="M12581" s="4">
        <v>3123995284.5354199</v>
      </c>
      <c r="N12581" s="3">
        <v>3.7597884146659999E-3</v>
      </c>
      <c r="P12581" s="3">
        <v>0.75885766744613647</v>
      </c>
    </row>
    <row r="12582" spans="1:16" x14ac:dyDescent="0.25">
      <c r="A12582" s="1">
        <v>2012</v>
      </c>
      <c r="B12582" t="s">
        <v>1159</v>
      </c>
      <c r="C12582" t="s">
        <v>2860</v>
      </c>
      <c r="D12582" t="s">
        <v>3433</v>
      </c>
      <c r="E12582" t="s">
        <v>3469</v>
      </c>
      <c r="F12582" t="s">
        <v>4630</v>
      </c>
      <c r="G12582" s="4">
        <v>48.661988834438603</v>
      </c>
      <c r="H12582" s="4">
        <v>54.276515151515099</v>
      </c>
      <c r="I12582" s="4">
        <v>47.428117654532699</v>
      </c>
      <c r="J12582" s="4">
        <v>44.3025424560715</v>
      </c>
      <c r="K12582" s="4">
        <v>107139567.962506</v>
      </c>
      <c r="L12582" s="4">
        <v>4088290371.76509</v>
      </c>
      <c r="M12582" s="4">
        <v>3136927847.07797</v>
      </c>
      <c r="N12582" s="3">
        <v>2.6721112741658001E-2</v>
      </c>
      <c r="P12582" s="3">
        <v>0.76729577779769897</v>
      </c>
    </row>
    <row r="12583" spans="1:16" x14ac:dyDescent="0.25">
      <c r="A12583" s="1">
        <v>2013</v>
      </c>
      <c r="B12583" t="s">
        <v>1159</v>
      </c>
      <c r="C12583" t="s">
        <v>2860</v>
      </c>
      <c r="D12583" t="s">
        <v>3433</v>
      </c>
      <c r="E12583" t="s">
        <v>3469</v>
      </c>
      <c r="F12583" t="s">
        <v>4630</v>
      </c>
      <c r="G12583" s="4">
        <v>54.7307020120613</v>
      </c>
      <c r="H12583" s="4">
        <v>64.229959166129404</v>
      </c>
      <c r="I12583" s="4">
        <v>52.278996865203702</v>
      </c>
      <c r="J12583" s="4">
        <v>47.8909739421265</v>
      </c>
      <c r="K12583" s="4">
        <v>-149739166.97881401</v>
      </c>
      <c r="L12583" s="4">
        <v>4154234082.7905002</v>
      </c>
      <c r="M12583" s="4">
        <v>3148085549.57655</v>
      </c>
      <c r="N12583" s="3">
        <v>-3.8373740093417E-2</v>
      </c>
      <c r="P12583" s="3">
        <v>0.75780165195465088</v>
      </c>
    </row>
    <row r="12584" spans="1:16" x14ac:dyDescent="0.25">
      <c r="A12584" s="1">
        <v>2014</v>
      </c>
      <c r="B12584" t="s">
        <v>1159</v>
      </c>
      <c r="C12584" t="s">
        <v>2860</v>
      </c>
      <c r="D12584" t="s">
        <v>3433</v>
      </c>
      <c r="E12584" t="s">
        <v>3469</v>
      </c>
      <c r="F12584" t="s">
        <v>4630</v>
      </c>
      <c r="G12584" s="4">
        <v>55.350386365989102</v>
      </c>
      <c r="H12584" s="4">
        <v>51.500376101439898</v>
      </c>
      <c r="I12584" s="4">
        <v>54.995034756703099</v>
      </c>
      <c r="J12584" s="4">
        <v>60.108554192886601</v>
      </c>
      <c r="K12584" s="4">
        <v>-221038238.48366299</v>
      </c>
      <c r="L12584" s="4">
        <v>4412560705.3609304</v>
      </c>
      <c r="M12584" s="4">
        <v>3424206704.70083</v>
      </c>
      <c r="N12584" s="3">
        <v>-5.0810717072748E-2</v>
      </c>
      <c r="P12584" s="3">
        <v>0.77601349353790283</v>
      </c>
    </row>
    <row r="12585" spans="1:16" x14ac:dyDescent="0.25">
      <c r="A12585" s="1">
        <v>2015</v>
      </c>
      <c r="B12585" t="s">
        <v>1159</v>
      </c>
      <c r="C12585" t="s">
        <v>2860</v>
      </c>
      <c r="D12585" t="s">
        <v>3433</v>
      </c>
      <c r="E12585" t="s">
        <v>3469</v>
      </c>
      <c r="F12585" t="s">
        <v>4630</v>
      </c>
      <c r="G12585" s="4">
        <v>48.2979669119768</v>
      </c>
      <c r="H12585" s="4">
        <v>52.508576329330999</v>
      </c>
      <c r="I12585" s="4">
        <v>47.345420669901699</v>
      </c>
      <c r="J12585" s="4">
        <v>45.068656298164498</v>
      </c>
      <c r="K12585" s="4">
        <v>-39983667.557760596</v>
      </c>
      <c r="L12585" s="4">
        <v>4452593545.6037197</v>
      </c>
      <c r="M12585" s="4">
        <v>3666171043.8125501</v>
      </c>
      <c r="N12585" s="3">
        <v>-9.9245618564089994E-3</v>
      </c>
      <c r="P12585" s="3">
        <v>0.8233788013458252</v>
      </c>
    </row>
    <row r="12586" spans="1:16" x14ac:dyDescent="0.25">
      <c r="A12586" s="1">
        <v>2016</v>
      </c>
      <c r="B12586" t="s">
        <v>1159</v>
      </c>
      <c r="C12586" t="s">
        <v>2860</v>
      </c>
      <c r="D12586" t="s">
        <v>3433</v>
      </c>
      <c r="E12586" t="s">
        <v>3469</v>
      </c>
      <c r="F12586" t="s">
        <v>4630</v>
      </c>
      <c r="G12586" s="4">
        <v>50.680396329530097</v>
      </c>
      <c r="H12586" s="4">
        <v>51.540404040403999</v>
      </c>
      <c r="I12586" s="4">
        <v>45.397077018249298</v>
      </c>
      <c r="J12586" s="4">
        <v>57.512607944732302</v>
      </c>
      <c r="K12586" s="4">
        <v>58557081.979914799</v>
      </c>
      <c r="L12586" s="4">
        <v>4500402300.56322</v>
      </c>
      <c r="M12586" s="4">
        <v>3830795363.1135101</v>
      </c>
      <c r="N12586" s="3">
        <v>1.3299042333592999E-2</v>
      </c>
      <c r="P12586" s="3">
        <v>0.8512117862701416</v>
      </c>
    </row>
    <row r="12587" spans="1:16" x14ac:dyDescent="0.25">
      <c r="A12587" s="1">
        <v>2017</v>
      </c>
      <c r="B12587" t="s">
        <v>1159</v>
      </c>
      <c r="C12587" t="s">
        <v>2860</v>
      </c>
      <c r="D12587" t="s">
        <v>3433</v>
      </c>
      <c r="E12587" t="s">
        <v>3469</v>
      </c>
      <c r="F12587" t="s">
        <v>4630</v>
      </c>
      <c r="G12587" s="4">
        <v>43.568965756159102</v>
      </c>
      <c r="H12587" s="4">
        <v>50.791468956340502</v>
      </c>
      <c r="I12587" s="4">
        <v>44.860625572150902</v>
      </c>
      <c r="J12587" s="4">
        <v>33.722601951304704</v>
      </c>
      <c r="K12587" s="4">
        <v>14833944.3688656</v>
      </c>
      <c r="L12587" s="4">
        <v>4885056146.0951405</v>
      </c>
      <c r="M12587" s="4">
        <v>3675436371.60184</v>
      </c>
      <c r="N12587" s="3">
        <v>3.1137569978870001E-3</v>
      </c>
      <c r="P12587" s="3">
        <v>0.75238364934921265</v>
      </c>
    </row>
    <row r="12588" spans="1:16" x14ac:dyDescent="0.25">
      <c r="A12588" s="1">
        <v>2018</v>
      </c>
      <c r="B12588" t="s">
        <v>1159</v>
      </c>
      <c r="C12588" t="s">
        <v>2860</v>
      </c>
      <c r="D12588" t="s">
        <v>3433</v>
      </c>
      <c r="E12588" t="s">
        <v>3469</v>
      </c>
      <c r="F12588" t="s">
        <v>4630</v>
      </c>
      <c r="G12588" s="4">
        <v>36.607588740735302</v>
      </c>
      <c r="H12588" s="4">
        <v>40.651346093087398</v>
      </c>
      <c r="I12588" s="4">
        <v>33.123383506465998</v>
      </c>
      <c r="J12588" s="4">
        <v>37.288980025822099</v>
      </c>
      <c r="K12588" s="4">
        <v>129386597.976299</v>
      </c>
      <c r="L12588" s="4">
        <v>4580640863.3668604</v>
      </c>
      <c r="M12588" s="4">
        <v>3770124131.1926799</v>
      </c>
      <c r="N12588" s="3">
        <v>2.7869453612028E-2</v>
      </c>
      <c r="P12588" s="3">
        <v>0.82305604219436646</v>
      </c>
    </row>
    <row r="12589" spans="1:16" x14ac:dyDescent="0.25">
      <c r="A12589" s="1">
        <v>2024</v>
      </c>
      <c r="B12589" t="s">
        <v>930</v>
      </c>
      <c r="C12589" t="s">
        <v>2631</v>
      </c>
      <c r="D12589" t="s">
        <v>3430</v>
      </c>
      <c r="E12589" t="s">
        <v>3469</v>
      </c>
      <c r="F12589" t="s">
        <v>4401</v>
      </c>
      <c r="G12589" s="4"/>
      <c r="H12589" s="4"/>
      <c r="I12589" s="4"/>
      <c r="J12589" s="4"/>
      <c r="K12589" s="4">
        <v>-5090824.2384644598</v>
      </c>
      <c r="L12589" s="4">
        <v>4373204.0828571999</v>
      </c>
      <c r="M12589" s="4">
        <v>2419892.2616388798</v>
      </c>
      <c r="N12589" s="3">
        <v>-1.00949730316146</v>
      </c>
      <c r="O12589" s="5">
        <v>13.083999633789063</v>
      </c>
      <c r="P12589" s="3">
        <v>0.55334538221359253</v>
      </c>
    </row>
    <row r="12590" spans="1:16" x14ac:dyDescent="0.25">
      <c r="A12590" s="1">
        <v>2020</v>
      </c>
      <c r="B12590" t="s">
        <v>931</v>
      </c>
      <c r="C12590" t="s">
        <v>2632</v>
      </c>
      <c r="D12590" t="s">
        <v>3403</v>
      </c>
      <c r="E12590" t="s">
        <v>3469</v>
      </c>
      <c r="F12590" t="s">
        <v>4402</v>
      </c>
      <c r="G12590" s="4"/>
      <c r="H12590" s="4"/>
      <c r="I12590" s="4"/>
      <c r="J12590" s="4"/>
      <c r="K12590" s="4">
        <v>-920742.31944049103</v>
      </c>
      <c r="L12590" s="4">
        <v>1729625.07020797</v>
      </c>
      <c r="M12590" s="4">
        <v>386068.43064991402</v>
      </c>
      <c r="N12590" s="3">
        <v>-0.585778773303676</v>
      </c>
      <c r="P12590" s="3">
        <v>0.22320932149887085</v>
      </c>
    </row>
    <row r="12591" spans="1:16" x14ac:dyDescent="0.25">
      <c r="A12591" s="1">
        <v>2021</v>
      </c>
      <c r="B12591" t="s">
        <v>931</v>
      </c>
      <c r="C12591" t="s">
        <v>2632</v>
      </c>
      <c r="D12591" t="s">
        <v>3403</v>
      </c>
      <c r="E12591" t="s">
        <v>3469</v>
      </c>
      <c r="F12591" t="s">
        <v>4402</v>
      </c>
      <c r="G12591" s="4"/>
      <c r="H12591" s="4"/>
      <c r="I12591" s="4"/>
      <c r="J12591" s="4"/>
      <c r="K12591" s="4">
        <v>-2128539.06970328</v>
      </c>
      <c r="L12591" s="4">
        <v>5480955.5615248904</v>
      </c>
      <c r="M12591" s="4">
        <v>1095249.7803849301</v>
      </c>
      <c r="N12591" s="3">
        <v>-0.59849162044244997</v>
      </c>
      <c r="O12591" s="5">
        <v>2.4864656925201416</v>
      </c>
      <c r="P12591" s="3">
        <v>0.19982825219631195</v>
      </c>
    </row>
    <row r="12592" spans="1:16" x14ac:dyDescent="0.25">
      <c r="A12592" s="1">
        <v>2022</v>
      </c>
      <c r="B12592" t="s">
        <v>931</v>
      </c>
      <c r="C12592" t="s">
        <v>2632</v>
      </c>
      <c r="D12592" t="s">
        <v>3403</v>
      </c>
      <c r="E12592" t="s">
        <v>3469</v>
      </c>
      <c r="F12592" t="s">
        <v>4402</v>
      </c>
      <c r="G12592" s="4"/>
      <c r="H12592" s="4"/>
      <c r="I12592" s="4"/>
      <c r="J12592" s="4"/>
      <c r="K12592" s="4">
        <v>-2600748.7498126398</v>
      </c>
      <c r="L12592" s="4">
        <v>5038651.5690362304</v>
      </c>
      <c r="M12592" s="4">
        <v>1362329.50442164</v>
      </c>
      <c r="N12592" s="3">
        <v>-0.51084475202833302</v>
      </c>
      <c r="O12592" s="5">
        <v>0.76510781049728394</v>
      </c>
      <c r="P12592" s="3">
        <v>0.2703758180141449</v>
      </c>
    </row>
    <row r="12593" spans="1:16" x14ac:dyDescent="0.25">
      <c r="A12593" s="1">
        <v>2023</v>
      </c>
      <c r="B12593" t="s">
        <v>931</v>
      </c>
      <c r="C12593" t="s">
        <v>2632</v>
      </c>
      <c r="D12593" t="s">
        <v>3403</v>
      </c>
      <c r="E12593" t="s">
        <v>3469</v>
      </c>
      <c r="F12593" t="s">
        <v>4402</v>
      </c>
      <c r="G12593" s="4"/>
      <c r="H12593" s="4"/>
      <c r="I12593" s="4"/>
      <c r="J12593" s="4"/>
      <c r="K12593" s="4">
        <v>-4225147.9471271997</v>
      </c>
      <c r="L12593" s="4">
        <v>3318619.2055460601</v>
      </c>
      <c r="M12593" s="4">
        <v>929242.79672847898</v>
      </c>
      <c r="N12593" s="3">
        <v>-1.01140095944246</v>
      </c>
      <c r="O12593" s="5">
        <v>1.430390477180481</v>
      </c>
      <c r="P12593" s="3">
        <v>0.28000885248184204</v>
      </c>
    </row>
    <row r="12594" spans="1:16" x14ac:dyDescent="0.25">
      <c r="A12594" s="1">
        <v>2024</v>
      </c>
      <c r="B12594" t="s">
        <v>931</v>
      </c>
      <c r="C12594" t="s">
        <v>2632</v>
      </c>
      <c r="D12594" t="s">
        <v>3403</v>
      </c>
      <c r="E12594" t="s">
        <v>3469</v>
      </c>
      <c r="F12594" t="s">
        <v>4402</v>
      </c>
      <c r="G12594" s="4"/>
      <c r="H12594" s="4"/>
      <c r="I12594" s="4"/>
      <c r="J12594" s="4"/>
      <c r="K12594" s="4">
        <v>-3424533.9635832701</v>
      </c>
      <c r="L12594" s="4">
        <v>2095484.1024816099</v>
      </c>
      <c r="M12594" s="4">
        <v>696983.83334673895</v>
      </c>
      <c r="N12594" s="3">
        <v>-1.34019203227091</v>
      </c>
      <c r="O12594" s="5">
        <v>1.3302469253540039</v>
      </c>
      <c r="P12594" s="3">
        <v>0.33261233568191528</v>
      </c>
    </row>
    <row r="12595" spans="1:16" x14ac:dyDescent="0.25">
      <c r="A12595" s="1">
        <v>2020</v>
      </c>
      <c r="B12595" t="s">
        <v>932</v>
      </c>
      <c r="C12595" t="s">
        <v>2633</v>
      </c>
      <c r="D12595" t="s">
        <v>3403</v>
      </c>
      <c r="E12595" t="s">
        <v>3469</v>
      </c>
      <c r="F12595" t="s">
        <v>4403</v>
      </c>
      <c r="G12595" s="4"/>
      <c r="H12595" s="4"/>
      <c r="I12595" s="4"/>
      <c r="J12595" s="4"/>
      <c r="K12595" s="4">
        <v>-61393.0952611018</v>
      </c>
      <c r="L12595" s="4">
        <v>8581.22938034041</v>
      </c>
      <c r="M12595" s="4">
        <v>18114.931739436499</v>
      </c>
      <c r="N12595" s="3">
        <v>-4.1618902795648598</v>
      </c>
      <c r="P12595" s="3">
        <v>2.110994815826416</v>
      </c>
    </row>
    <row r="12596" spans="1:16" x14ac:dyDescent="0.25">
      <c r="A12596" s="1">
        <v>2021</v>
      </c>
      <c r="B12596" t="s">
        <v>932</v>
      </c>
      <c r="C12596" t="s">
        <v>2633</v>
      </c>
      <c r="D12596" t="s">
        <v>3403</v>
      </c>
      <c r="E12596" t="s">
        <v>3469</v>
      </c>
      <c r="F12596" t="s">
        <v>4403</v>
      </c>
      <c r="G12596" s="4"/>
      <c r="H12596" s="4"/>
      <c r="I12596" s="4"/>
      <c r="J12596" s="4"/>
      <c r="K12596" s="4">
        <v>-1536911.87607315</v>
      </c>
      <c r="L12596" s="4">
        <v>5731996.1910188999</v>
      </c>
      <c r="M12596" s="4">
        <v>161139.395211781</v>
      </c>
      <c r="N12596" s="3">
        <v>-0.53538638909389002</v>
      </c>
      <c r="O12596" s="5">
        <v>1.2528159618377686</v>
      </c>
      <c r="P12596" s="3">
        <v>2.8112264350056648E-2</v>
      </c>
    </row>
    <row r="12597" spans="1:16" x14ac:dyDescent="0.25">
      <c r="A12597" s="1">
        <v>2022</v>
      </c>
      <c r="B12597" t="s">
        <v>932</v>
      </c>
      <c r="C12597" t="s">
        <v>2633</v>
      </c>
      <c r="D12597" t="s">
        <v>3403</v>
      </c>
      <c r="E12597" t="s">
        <v>3469</v>
      </c>
      <c r="F12597" t="s">
        <v>4403</v>
      </c>
      <c r="G12597" s="4"/>
      <c r="H12597" s="4"/>
      <c r="I12597" s="4"/>
      <c r="J12597" s="4"/>
      <c r="K12597" s="4">
        <v>-2172111.0781397698</v>
      </c>
      <c r="L12597" s="4">
        <v>3258355.3589543598</v>
      </c>
      <c r="M12597" s="4">
        <v>219035.65735264699</v>
      </c>
      <c r="N12597" s="3">
        <v>-0.50905174397076702</v>
      </c>
      <c r="O12597" s="5">
        <v>1.7112681865692139</v>
      </c>
      <c r="P12597" s="3">
        <v>6.7222766578197479E-2</v>
      </c>
    </row>
    <row r="12598" spans="1:16" x14ac:dyDescent="0.25">
      <c r="A12598" s="1">
        <v>2023</v>
      </c>
      <c r="B12598" t="s">
        <v>932</v>
      </c>
      <c r="C12598" t="s">
        <v>2633</v>
      </c>
      <c r="D12598" t="s">
        <v>3403</v>
      </c>
      <c r="E12598" t="s">
        <v>3469</v>
      </c>
      <c r="F12598" t="s">
        <v>4403</v>
      </c>
      <c r="G12598" s="4"/>
      <c r="H12598" s="4"/>
      <c r="I12598" s="4"/>
      <c r="J12598" s="4"/>
      <c r="K12598" s="4">
        <v>-1593735.2931373499</v>
      </c>
      <c r="L12598" s="4">
        <v>3561890.4776189001</v>
      </c>
      <c r="M12598" s="4">
        <v>468997.10028997099</v>
      </c>
      <c r="N12598" s="3">
        <v>-0.47508250161078702</v>
      </c>
      <c r="O12598" s="5">
        <v>1.2154744863510132</v>
      </c>
      <c r="P12598" s="3">
        <v>0.13167083263397217</v>
      </c>
    </row>
    <row r="12599" spans="1:16" x14ac:dyDescent="0.25">
      <c r="A12599" s="1">
        <v>2024</v>
      </c>
      <c r="B12599" t="s">
        <v>932</v>
      </c>
      <c r="C12599" t="s">
        <v>2633</v>
      </c>
      <c r="D12599" t="s">
        <v>3403</v>
      </c>
      <c r="E12599" t="s">
        <v>3469</v>
      </c>
      <c r="F12599" t="s">
        <v>4403</v>
      </c>
      <c r="G12599" s="4"/>
      <c r="H12599" s="4"/>
      <c r="I12599" s="4"/>
      <c r="J12599" s="4"/>
      <c r="K12599" s="4">
        <v>-1290042.2019694301</v>
      </c>
      <c r="L12599" s="4">
        <v>1887726.76058216</v>
      </c>
      <c r="M12599" s="4">
        <v>211503.20348282901</v>
      </c>
      <c r="N12599" s="3">
        <v>-0.47339785008320701</v>
      </c>
      <c r="O12599" s="5">
        <v>0.85638004541397095</v>
      </c>
      <c r="P12599" s="3">
        <v>0.11204122006893158</v>
      </c>
    </row>
    <row r="12600" spans="1:16" x14ac:dyDescent="0.25">
      <c r="A12600" s="1">
        <v>2022</v>
      </c>
      <c r="B12600" t="s">
        <v>933</v>
      </c>
      <c r="C12600" t="s">
        <v>2634</v>
      </c>
      <c r="D12600" t="s">
        <v>3403</v>
      </c>
      <c r="E12600" t="s">
        <v>3469</v>
      </c>
      <c r="F12600" t="s">
        <v>4404</v>
      </c>
      <c r="G12600" s="4"/>
      <c r="H12600" s="4"/>
      <c r="I12600" s="4"/>
      <c r="J12600" s="4"/>
      <c r="K12600" s="4">
        <v>-2184424.4929506499</v>
      </c>
      <c r="L12600" s="4">
        <v>8823815.2746244092</v>
      </c>
      <c r="M12600" s="4">
        <v>266926.37346711999</v>
      </c>
      <c r="N12600" s="3">
        <v>-0.23305437323543901</v>
      </c>
      <c r="O12600" s="5">
        <v>0.88867372274398804</v>
      </c>
      <c r="P12600" s="3">
        <v>3.0250675976276398E-2</v>
      </c>
    </row>
    <row r="12601" spans="1:16" x14ac:dyDescent="0.25">
      <c r="A12601" s="1">
        <v>2023</v>
      </c>
      <c r="B12601" t="s">
        <v>933</v>
      </c>
      <c r="C12601" t="s">
        <v>2634</v>
      </c>
      <c r="D12601" t="s">
        <v>3403</v>
      </c>
      <c r="E12601" t="s">
        <v>3469</v>
      </c>
      <c r="F12601" t="s">
        <v>4404</v>
      </c>
      <c r="G12601" s="4"/>
      <c r="H12601" s="4"/>
      <c r="I12601" s="4"/>
      <c r="J12601" s="4"/>
      <c r="K12601" s="4">
        <v>-3798660.1339866002</v>
      </c>
      <c r="L12601" s="4">
        <v>10928493.150684901</v>
      </c>
      <c r="M12601" s="4">
        <v>303374.32923374302</v>
      </c>
      <c r="N12601" s="3">
        <v>-0.39057041288070299</v>
      </c>
      <c r="O12601" s="5">
        <v>1.2750723361968994</v>
      </c>
      <c r="P12601" s="3">
        <v>2.7759941294789314E-2</v>
      </c>
    </row>
    <row r="12602" spans="1:16" x14ac:dyDescent="0.25">
      <c r="A12602" s="1">
        <v>2024</v>
      </c>
      <c r="B12602" t="s">
        <v>933</v>
      </c>
      <c r="C12602" t="s">
        <v>2634</v>
      </c>
      <c r="D12602" t="s">
        <v>3403</v>
      </c>
      <c r="E12602" t="s">
        <v>3469</v>
      </c>
      <c r="F12602" t="s">
        <v>4404</v>
      </c>
      <c r="G12602" s="4"/>
      <c r="H12602" s="4"/>
      <c r="I12602" s="4"/>
      <c r="J12602" s="4"/>
      <c r="K12602" s="4">
        <v>-1977972.97207203</v>
      </c>
      <c r="L12602" s="4">
        <v>14325185.1753082</v>
      </c>
      <c r="M12602" s="4">
        <v>2272082.0304947598</v>
      </c>
      <c r="N12602" s="3">
        <v>-0.156638364290592</v>
      </c>
      <c r="O12602" s="5">
        <v>0.7355492115020752</v>
      </c>
      <c r="P12602" s="3">
        <v>0.15860751271247864</v>
      </c>
    </row>
    <row r="12603" spans="1:16" x14ac:dyDescent="0.25">
      <c r="A12603" s="1">
        <v>2020</v>
      </c>
      <c r="B12603" t="s">
        <v>934</v>
      </c>
      <c r="C12603" t="s">
        <v>2635</v>
      </c>
      <c r="D12603" t="s">
        <v>3403</v>
      </c>
      <c r="E12603" t="s">
        <v>3469</v>
      </c>
      <c r="F12603" t="s">
        <v>4405</v>
      </c>
      <c r="G12603" s="4"/>
      <c r="H12603" s="4"/>
      <c r="I12603" s="4"/>
      <c r="J12603" s="4"/>
      <c r="K12603" s="4">
        <v>0</v>
      </c>
      <c r="L12603" s="4">
        <v>3928414.7536684</v>
      </c>
      <c r="M12603" s="4">
        <v>4434537.4984470597</v>
      </c>
      <c r="N12603" s="3">
        <v>0</v>
      </c>
      <c r="P12603" s="3">
        <v>1.1288363933563232</v>
      </c>
    </row>
    <row r="12604" spans="1:16" x14ac:dyDescent="0.25">
      <c r="A12604" s="1">
        <v>2021</v>
      </c>
      <c r="B12604" t="s">
        <v>934</v>
      </c>
      <c r="C12604" t="s">
        <v>2635</v>
      </c>
      <c r="D12604" t="s">
        <v>3403</v>
      </c>
      <c r="E12604" t="s">
        <v>3469</v>
      </c>
      <c r="F12604" t="s">
        <v>4405</v>
      </c>
      <c r="G12604" s="4"/>
      <c r="H12604" s="4"/>
      <c r="I12604" s="4"/>
      <c r="J12604" s="4"/>
      <c r="K12604" s="4">
        <v>-493239.05855183699</v>
      </c>
      <c r="L12604" s="4">
        <v>4275148.6477367301</v>
      </c>
      <c r="M12604" s="4">
        <v>5424383.4774197899</v>
      </c>
      <c r="N12604" s="3">
        <v>-0.11547480893840199</v>
      </c>
      <c r="P12604" s="3">
        <v>1.2688175439834595</v>
      </c>
    </row>
    <row r="12605" spans="1:16" x14ac:dyDescent="0.25">
      <c r="A12605" s="1">
        <v>2022</v>
      </c>
      <c r="B12605" t="s">
        <v>934</v>
      </c>
      <c r="C12605" t="s">
        <v>2635</v>
      </c>
      <c r="D12605" t="s">
        <v>3403</v>
      </c>
      <c r="E12605" t="s">
        <v>3469</v>
      </c>
      <c r="F12605" t="s">
        <v>4405</v>
      </c>
      <c r="G12605" s="4"/>
      <c r="H12605" s="4"/>
      <c r="I12605" s="4"/>
      <c r="J12605" s="4"/>
      <c r="K12605" s="4">
        <v>-693941.63152918802</v>
      </c>
      <c r="L12605" s="4">
        <v>13227037.341191201</v>
      </c>
      <c r="M12605" s="4">
        <v>229877.783681948</v>
      </c>
      <c r="N12605" s="3">
        <v>-8.0870571619035006E-2</v>
      </c>
      <c r="O12605" s="5">
        <v>1.3086680173873901</v>
      </c>
      <c r="P12605" s="3">
        <v>1.7379386350512505E-2</v>
      </c>
    </row>
    <row r="12606" spans="1:16" x14ac:dyDescent="0.25">
      <c r="A12606" s="1">
        <v>2023</v>
      </c>
      <c r="B12606" t="s">
        <v>934</v>
      </c>
      <c r="C12606" t="s">
        <v>2635</v>
      </c>
      <c r="D12606" t="s">
        <v>3403</v>
      </c>
      <c r="E12606" t="s">
        <v>3469</v>
      </c>
      <c r="F12606" t="s">
        <v>4405</v>
      </c>
      <c r="G12606" s="4"/>
      <c r="H12606" s="4"/>
      <c r="I12606" s="4"/>
      <c r="J12606" s="4"/>
      <c r="K12606" s="4">
        <v>-6165434.1232543401</v>
      </c>
      <c r="L12606" s="4">
        <v>8047323.2676732298</v>
      </c>
      <c r="M12606" s="4">
        <v>767671.89947671897</v>
      </c>
      <c r="N12606" s="3">
        <v>-0.59214749979152703</v>
      </c>
      <c r="O12606" s="5">
        <v>1.5243082046508789</v>
      </c>
      <c r="P12606" s="3">
        <v>9.5394685864448547E-2</v>
      </c>
    </row>
    <row r="12607" spans="1:16" x14ac:dyDescent="0.25">
      <c r="A12607" s="1">
        <v>2024</v>
      </c>
      <c r="B12607" t="s">
        <v>934</v>
      </c>
      <c r="C12607" t="s">
        <v>2635</v>
      </c>
      <c r="D12607" t="s">
        <v>3403</v>
      </c>
      <c r="E12607" t="s">
        <v>3469</v>
      </c>
      <c r="F12607" t="s">
        <v>4405</v>
      </c>
      <c r="G12607" s="4"/>
      <c r="H12607" s="4"/>
      <c r="I12607" s="4"/>
      <c r="J12607" s="4"/>
      <c r="K12607" s="4">
        <v>-3532898.8686138699</v>
      </c>
      <c r="L12607" s="4">
        <v>10791970.958644699</v>
      </c>
      <c r="M12607" s="4">
        <v>683108.54506543605</v>
      </c>
      <c r="N12607" s="3">
        <v>-0.375032896141824</v>
      </c>
      <c r="O12607" s="5">
        <v>3.1092522144317627</v>
      </c>
      <c r="P12607" s="3">
        <v>6.3297845423221588E-2</v>
      </c>
    </row>
    <row r="12608" spans="1:16" x14ac:dyDescent="0.25">
      <c r="A12608" s="1">
        <v>2019</v>
      </c>
      <c r="B12608" t="s">
        <v>935</v>
      </c>
      <c r="C12608" t="s">
        <v>2636</v>
      </c>
      <c r="D12608" t="s">
        <v>3438</v>
      </c>
      <c r="E12608" t="s">
        <v>3469</v>
      </c>
      <c r="F12608" t="s">
        <v>4406</v>
      </c>
      <c r="G12608" s="4"/>
      <c r="H12608" s="4"/>
      <c r="I12608" s="4"/>
      <c r="J12608" s="4"/>
      <c r="K12608" s="4">
        <v>-1913847.6658476701</v>
      </c>
      <c r="L12608" s="4">
        <v>1589102.84310284</v>
      </c>
      <c r="M12608" s="4">
        <v>2280186.73218673</v>
      </c>
      <c r="N12608" s="3">
        <v>-1.06566839100364</v>
      </c>
      <c r="P12608" s="3">
        <v>1.4348893165588379</v>
      </c>
    </row>
    <row r="12609" spans="1:16" x14ac:dyDescent="0.25">
      <c r="A12609" s="1">
        <v>2020</v>
      </c>
      <c r="B12609" t="s">
        <v>935</v>
      </c>
      <c r="C12609" t="s">
        <v>2636</v>
      </c>
      <c r="D12609" t="s">
        <v>3438</v>
      </c>
      <c r="E12609" t="s">
        <v>3469</v>
      </c>
      <c r="F12609" t="s">
        <v>4406</v>
      </c>
      <c r="G12609" s="4"/>
      <c r="H12609" s="4"/>
      <c r="I12609" s="4"/>
      <c r="J12609" s="4"/>
      <c r="K12609" s="4">
        <v>-1730174.7580856699</v>
      </c>
      <c r="L12609" s="4">
        <v>1517793.29955965</v>
      </c>
      <c r="M12609" s="4">
        <v>781154.83897685097</v>
      </c>
      <c r="N12609" s="3">
        <v>-1.12342510117647</v>
      </c>
      <c r="P12609" s="3">
        <v>0.51466482877731323</v>
      </c>
    </row>
    <row r="12610" spans="1:16" x14ac:dyDescent="0.25">
      <c r="A12610" s="1">
        <v>2021</v>
      </c>
      <c r="B12610" t="s">
        <v>935</v>
      </c>
      <c r="C12610" t="s">
        <v>2636</v>
      </c>
      <c r="D12610" t="s">
        <v>3438</v>
      </c>
      <c r="E12610" t="s">
        <v>3469</v>
      </c>
      <c r="F12610" t="s">
        <v>4406</v>
      </c>
      <c r="G12610" s="4"/>
      <c r="H12610" s="4"/>
      <c r="I12610" s="4"/>
      <c r="J12610" s="4"/>
      <c r="K12610" s="4">
        <v>-9337583.6963612307</v>
      </c>
      <c r="L12610" s="4">
        <v>12701064.715188701</v>
      </c>
      <c r="M12610" s="4">
        <v>2221861.1521418002</v>
      </c>
      <c r="N12610" s="3">
        <v>-1.3014120912076399</v>
      </c>
      <c r="O12610" s="5">
        <v>2.1187260150909424</v>
      </c>
      <c r="P12610" s="3">
        <v>0.17493502795696259</v>
      </c>
    </row>
    <row r="12611" spans="1:16" x14ac:dyDescent="0.25">
      <c r="A12611" s="1">
        <v>2022</v>
      </c>
      <c r="B12611" t="s">
        <v>935</v>
      </c>
      <c r="C12611" t="s">
        <v>2636</v>
      </c>
      <c r="D12611" t="s">
        <v>3438</v>
      </c>
      <c r="E12611" t="s">
        <v>3469</v>
      </c>
      <c r="F12611" t="s">
        <v>4406</v>
      </c>
      <c r="G12611" s="4"/>
      <c r="H12611" s="4"/>
      <c r="I12611" s="4"/>
      <c r="J12611" s="4"/>
      <c r="K12611" s="4">
        <v>-6983993.8719316497</v>
      </c>
      <c r="L12611" s="4">
        <v>22604758.2242404</v>
      </c>
      <c r="M12611" s="4">
        <v>7814508.6158708697</v>
      </c>
      <c r="N12611" s="3">
        <v>-0.40729503637778802</v>
      </c>
      <c r="O12611" s="5">
        <v>1.4213523864746094</v>
      </c>
      <c r="P12611" s="3">
        <v>0.34570193290710449</v>
      </c>
    </row>
    <row r="12612" spans="1:16" x14ac:dyDescent="0.25">
      <c r="A12612" s="1">
        <v>2023</v>
      </c>
      <c r="B12612" t="s">
        <v>935</v>
      </c>
      <c r="C12612" t="s">
        <v>2636</v>
      </c>
      <c r="D12612" t="s">
        <v>3438</v>
      </c>
      <c r="E12612" t="s">
        <v>3469</v>
      </c>
      <c r="F12612" t="s">
        <v>4406</v>
      </c>
      <c r="G12612" s="4"/>
      <c r="H12612" s="4"/>
      <c r="I12612" s="4"/>
      <c r="J12612" s="4"/>
      <c r="K12612" s="4">
        <v>-4035317.80155318</v>
      </c>
      <c r="L12612" s="4">
        <v>21250261.640502602</v>
      </c>
      <c r="M12612" s="4">
        <v>8849236.4096923601</v>
      </c>
      <c r="N12612" s="3">
        <v>-0.18731748608950199</v>
      </c>
      <c r="O12612" s="5">
        <v>1.5195608139038086</v>
      </c>
      <c r="P12612" s="3">
        <v>0.41642951965332031</v>
      </c>
    </row>
    <row r="12613" spans="1:16" x14ac:dyDescent="0.25">
      <c r="A12613" s="1">
        <v>2024</v>
      </c>
      <c r="B12613" t="s">
        <v>935</v>
      </c>
      <c r="C12613" t="s">
        <v>2636</v>
      </c>
      <c r="D12613" t="s">
        <v>3438</v>
      </c>
      <c r="E12613" t="s">
        <v>3469</v>
      </c>
      <c r="F12613" t="s">
        <v>4406</v>
      </c>
      <c r="G12613" s="4"/>
      <c r="H12613" s="4"/>
      <c r="I12613" s="4"/>
      <c r="J12613" s="4"/>
      <c r="K12613" s="4">
        <v>-2323923.1164120999</v>
      </c>
      <c r="L12613" s="4">
        <v>21798707.9397039</v>
      </c>
      <c r="M12613" s="4">
        <v>9772318.0415086001</v>
      </c>
      <c r="N12613" s="3">
        <v>-0.107958675598817</v>
      </c>
      <c r="O12613" s="5">
        <v>1.3176724910736084</v>
      </c>
      <c r="P12613" s="3">
        <v>0.44829803705215454</v>
      </c>
    </row>
    <row r="12614" spans="1:16" x14ac:dyDescent="0.25">
      <c r="A12614" s="1">
        <v>2021</v>
      </c>
      <c r="B12614" t="s">
        <v>936</v>
      </c>
      <c r="C12614" t="s">
        <v>2637</v>
      </c>
      <c r="D12614" t="s">
        <v>3403</v>
      </c>
      <c r="E12614" t="s">
        <v>3469</v>
      </c>
      <c r="F12614" t="s">
        <v>4407</v>
      </c>
      <c r="G12614" s="4"/>
      <c r="H12614" s="4"/>
      <c r="I12614" s="4"/>
      <c r="J12614" s="4"/>
      <c r="K12614" s="4">
        <v>-918287.60806484299</v>
      </c>
      <c r="L12614" s="4">
        <v>5131104.6794982404</v>
      </c>
      <c r="M12614" s="4">
        <v>278805.41955027002</v>
      </c>
      <c r="N12614" s="3">
        <v>-0.35537327133580598</v>
      </c>
      <c r="O12614" s="5">
        <v>1.6829384565353394</v>
      </c>
      <c r="P12614" s="3">
        <v>5.4336335510015488E-2</v>
      </c>
    </row>
    <row r="12615" spans="1:16" x14ac:dyDescent="0.25">
      <c r="A12615" s="1">
        <v>2022</v>
      </c>
      <c r="B12615" t="s">
        <v>936</v>
      </c>
      <c r="C12615" t="s">
        <v>2637</v>
      </c>
      <c r="D12615" t="s">
        <v>3403</v>
      </c>
      <c r="E12615" t="s">
        <v>3469</v>
      </c>
      <c r="F12615" t="s">
        <v>4407</v>
      </c>
      <c r="G12615" s="4"/>
      <c r="H12615" s="4"/>
      <c r="I12615" s="4"/>
      <c r="J12615" s="4"/>
      <c r="K12615" s="4">
        <v>-2181765.5461778902</v>
      </c>
      <c r="L12615" s="4">
        <v>5802836.3019039799</v>
      </c>
      <c r="M12615" s="4">
        <v>157785.33818242</v>
      </c>
      <c r="N12615" s="3">
        <v>-0.414572129761968</v>
      </c>
      <c r="O12615" s="5">
        <v>1.8204793930053711</v>
      </c>
      <c r="P12615" s="3">
        <v>2.7191070839762688E-2</v>
      </c>
    </row>
    <row r="12616" spans="1:16" x14ac:dyDescent="0.25">
      <c r="A12616" s="1">
        <v>2023</v>
      </c>
      <c r="B12616" t="s">
        <v>936</v>
      </c>
      <c r="C12616" t="s">
        <v>2637</v>
      </c>
      <c r="D12616" t="s">
        <v>3403</v>
      </c>
      <c r="E12616" t="s">
        <v>3469</v>
      </c>
      <c r="F12616" t="s">
        <v>4407</v>
      </c>
      <c r="G12616" s="4"/>
      <c r="H12616" s="4"/>
      <c r="I12616" s="4"/>
      <c r="J12616" s="4"/>
      <c r="K12616" s="4">
        <v>-2786990.6342699099</v>
      </c>
      <c r="L12616" s="4">
        <v>5270294.3039029399</v>
      </c>
      <c r="M12616" s="4">
        <v>403266.34003266302</v>
      </c>
      <c r="N12616" s="3">
        <v>-0.51252434270706804</v>
      </c>
      <c r="O12616" s="5">
        <v>2.027916431427002</v>
      </c>
      <c r="P12616" s="3">
        <v>7.6516851782798767E-2</v>
      </c>
    </row>
    <row r="12617" spans="1:16" x14ac:dyDescent="0.25">
      <c r="A12617" s="1">
        <v>2024</v>
      </c>
      <c r="B12617" t="s">
        <v>936</v>
      </c>
      <c r="C12617" t="s">
        <v>2637</v>
      </c>
      <c r="D12617" t="s">
        <v>3403</v>
      </c>
      <c r="E12617" t="s">
        <v>3469</v>
      </c>
      <c r="F12617" t="s">
        <v>4407</v>
      </c>
      <c r="G12617" s="4"/>
      <c r="H12617" s="4"/>
      <c r="I12617" s="4"/>
      <c r="J12617" s="4"/>
      <c r="K12617" s="4">
        <v>-2637365.0770369298</v>
      </c>
      <c r="L12617" s="4">
        <v>4391485.6026614597</v>
      </c>
      <c r="M12617" s="4">
        <v>398609.26843252702</v>
      </c>
      <c r="N12617" s="3">
        <v>-0.54589405079764197</v>
      </c>
      <c r="O12617" s="5">
        <v>2.2548251152038574</v>
      </c>
      <c r="P12617" s="3">
        <v>9.0768657624721527E-2</v>
      </c>
    </row>
    <row r="12618" spans="1:16" x14ac:dyDescent="0.25">
      <c r="A12618" s="1">
        <v>2023</v>
      </c>
      <c r="B12618" t="s">
        <v>937</v>
      </c>
      <c r="C12618" t="s">
        <v>2638</v>
      </c>
      <c r="D12618" t="s">
        <v>3403</v>
      </c>
      <c r="E12618" t="s">
        <v>3469</v>
      </c>
      <c r="F12618" t="s">
        <v>4408</v>
      </c>
      <c r="G12618" s="4"/>
      <c r="H12618" s="4"/>
      <c r="I12618" s="4"/>
      <c r="J12618" s="4"/>
      <c r="K12618" s="4">
        <v>-3702897.0436289702</v>
      </c>
      <c r="L12618" s="4">
        <v>2798218.8447821899</v>
      </c>
      <c r="M12618" s="4">
        <v>506814.65186814597</v>
      </c>
      <c r="N12618" s="3">
        <v>-1.1288434706164201</v>
      </c>
      <c r="O12618" s="5">
        <v>2.7181446552276611</v>
      </c>
      <c r="P12618" s="3">
        <v>0.18112045526504517</v>
      </c>
    </row>
    <row r="12619" spans="1:16" x14ac:dyDescent="0.25">
      <c r="A12619" s="1">
        <v>2024</v>
      </c>
      <c r="B12619" t="s">
        <v>937</v>
      </c>
      <c r="C12619" t="s">
        <v>2638</v>
      </c>
      <c r="D12619" t="s">
        <v>3403</v>
      </c>
      <c r="E12619" t="s">
        <v>3469</v>
      </c>
      <c r="F12619" t="s">
        <v>4408</v>
      </c>
      <c r="G12619" s="4"/>
      <c r="H12619" s="4"/>
      <c r="I12619" s="4"/>
      <c r="J12619" s="4"/>
      <c r="K12619" s="4">
        <v>-3275558.1927156602</v>
      </c>
      <c r="L12619" s="4">
        <v>2271837.35240978</v>
      </c>
      <c r="M12619" s="4">
        <v>602938.13711306499</v>
      </c>
      <c r="N12619" s="3">
        <v>-1.2920144976986601</v>
      </c>
      <c r="O12619" s="5">
        <v>2.2075753211975098</v>
      </c>
      <c r="P12619" s="3">
        <v>0.26539671421051025</v>
      </c>
    </row>
    <row r="12620" spans="1:16" x14ac:dyDescent="0.25">
      <c r="A12620" s="1">
        <v>2019</v>
      </c>
      <c r="B12620" t="s">
        <v>938</v>
      </c>
      <c r="C12620" t="s">
        <v>2639</v>
      </c>
      <c r="D12620" t="s">
        <v>3415</v>
      </c>
      <c r="E12620" t="s">
        <v>3469</v>
      </c>
      <c r="F12620" t="s">
        <v>4409</v>
      </c>
      <c r="G12620" s="4"/>
      <c r="H12620" s="4"/>
      <c r="I12620" s="4"/>
      <c r="J12620" s="4"/>
      <c r="K12620" s="4">
        <v>-653417.33941733895</v>
      </c>
      <c r="L12620" s="4">
        <v>331747.98174798198</v>
      </c>
      <c r="M12620" s="4">
        <v>354557.38855738897</v>
      </c>
      <c r="N12620" s="3">
        <v>-3.3057074313273902</v>
      </c>
      <c r="P12620" s="3">
        <v>1.0687552690505981</v>
      </c>
    </row>
    <row r="12621" spans="1:16" x14ac:dyDescent="0.25">
      <c r="A12621" s="1">
        <v>2020</v>
      </c>
      <c r="B12621" t="s">
        <v>938</v>
      </c>
      <c r="C12621" t="s">
        <v>2639</v>
      </c>
      <c r="D12621" t="s">
        <v>3415</v>
      </c>
      <c r="E12621" t="s">
        <v>3469</v>
      </c>
      <c r="F12621" t="s">
        <v>4409</v>
      </c>
      <c r="G12621" s="4"/>
      <c r="H12621" s="4"/>
      <c r="I12621" s="4"/>
      <c r="J12621" s="4"/>
      <c r="K12621" s="4">
        <v>-1289805.77833607</v>
      </c>
      <c r="L12621" s="4">
        <v>2253016.8546305401</v>
      </c>
      <c r="M12621" s="4">
        <v>3055654.1004651901</v>
      </c>
      <c r="N12621" s="3">
        <v>-1.0001645757518101</v>
      </c>
      <c r="P12621" s="3">
        <v>1.3562500476837158</v>
      </c>
    </row>
    <row r="12622" spans="1:16" x14ac:dyDescent="0.25">
      <c r="A12622" s="1">
        <v>2021</v>
      </c>
      <c r="B12622" t="s">
        <v>938</v>
      </c>
      <c r="C12622" t="s">
        <v>2639</v>
      </c>
      <c r="D12622" t="s">
        <v>3415</v>
      </c>
      <c r="E12622" t="s">
        <v>3469</v>
      </c>
      <c r="F12622" t="s">
        <v>4409</v>
      </c>
      <c r="G12622" s="4"/>
      <c r="H12622" s="4"/>
      <c r="I12622" s="4"/>
      <c r="J12622" s="4"/>
      <c r="K12622" s="4">
        <v>-2736882.6338954298</v>
      </c>
      <c r="L12622" s="4">
        <v>3644515.5920791202</v>
      </c>
      <c r="M12622" s="4">
        <v>939947.81395976595</v>
      </c>
      <c r="N12622" s="3">
        <v>-0.89850362340245404</v>
      </c>
      <c r="O12622" s="5">
        <v>1.6659365892410278</v>
      </c>
      <c r="P12622" s="3">
        <v>0.25790748000144958</v>
      </c>
    </row>
    <row r="12623" spans="1:16" x14ac:dyDescent="0.25">
      <c r="A12623" s="1">
        <v>2022</v>
      </c>
      <c r="B12623" t="s">
        <v>938</v>
      </c>
      <c r="C12623" t="s">
        <v>2639</v>
      </c>
      <c r="D12623" t="s">
        <v>3415</v>
      </c>
      <c r="E12623" t="s">
        <v>3469</v>
      </c>
      <c r="F12623" t="s">
        <v>4409</v>
      </c>
      <c r="G12623" s="4"/>
      <c r="H12623" s="4"/>
      <c r="I12623" s="4"/>
      <c r="J12623" s="4"/>
      <c r="K12623" s="4">
        <v>-1671385.7853657899</v>
      </c>
      <c r="L12623" s="4">
        <v>4539676.48215752</v>
      </c>
      <c r="M12623" s="4">
        <v>2769489.3966475101</v>
      </c>
      <c r="N12623" s="3">
        <v>-0.42345709134648002</v>
      </c>
      <c r="O12623" s="5">
        <v>1.2859846353530884</v>
      </c>
      <c r="P12623" s="3">
        <v>0.61006313562393188</v>
      </c>
    </row>
    <row r="12624" spans="1:16" x14ac:dyDescent="0.25">
      <c r="A12624" s="1">
        <v>2023</v>
      </c>
      <c r="B12624" t="s">
        <v>938</v>
      </c>
      <c r="C12624" t="s">
        <v>2639</v>
      </c>
      <c r="D12624" t="s">
        <v>3415</v>
      </c>
      <c r="E12624" t="s">
        <v>3469</v>
      </c>
      <c r="F12624" t="s">
        <v>4409</v>
      </c>
      <c r="G12624" s="4"/>
      <c r="H12624" s="4"/>
      <c r="I12624" s="4"/>
      <c r="J12624" s="4"/>
      <c r="K12624" s="4">
        <v>-827313.26867313299</v>
      </c>
      <c r="L12624" s="4">
        <v>3940771.2562077101</v>
      </c>
      <c r="M12624" s="4">
        <v>3114217.2449421701</v>
      </c>
      <c r="N12624" s="3">
        <v>-0.19873312027319001</v>
      </c>
      <c r="O12624" s="5">
        <v>1.682801365852356</v>
      </c>
      <c r="P12624" s="3">
        <v>0.79025578498840332</v>
      </c>
    </row>
    <row r="12625" spans="1:16" x14ac:dyDescent="0.25">
      <c r="A12625" s="1">
        <v>2024</v>
      </c>
      <c r="B12625" t="s">
        <v>938</v>
      </c>
      <c r="C12625" t="s">
        <v>2639</v>
      </c>
      <c r="D12625" t="s">
        <v>3415</v>
      </c>
      <c r="E12625" t="s">
        <v>3469</v>
      </c>
      <c r="F12625" t="s">
        <v>4409</v>
      </c>
      <c r="G12625" s="4"/>
      <c r="H12625" s="4"/>
      <c r="I12625" s="4"/>
      <c r="J12625" s="4"/>
      <c r="K12625" s="4">
        <v>-547489.549512311</v>
      </c>
      <c r="L12625" s="4">
        <v>3803619.5022434401</v>
      </c>
      <c r="M12625" s="4">
        <v>3271349.3296353798</v>
      </c>
      <c r="N12625" s="3">
        <v>-0.141379408002695</v>
      </c>
      <c r="O12625" s="5">
        <v>1.8995218276977539</v>
      </c>
      <c r="P12625" s="3">
        <v>0.86006218194961548</v>
      </c>
    </row>
    <row r="12626" spans="1:16" x14ac:dyDescent="0.25">
      <c r="A12626" s="1">
        <v>2020</v>
      </c>
      <c r="B12626" t="s">
        <v>939</v>
      </c>
      <c r="C12626" t="s">
        <v>2640</v>
      </c>
      <c r="D12626" t="s">
        <v>3403</v>
      </c>
      <c r="E12626" t="s">
        <v>3469</v>
      </c>
      <c r="F12626" t="s">
        <v>4410</v>
      </c>
      <c r="G12626" s="4"/>
      <c r="H12626" s="4"/>
      <c r="I12626" s="4"/>
      <c r="J12626" s="4"/>
      <c r="K12626" s="4">
        <v>-4612.5919688582699</v>
      </c>
      <c r="L12626" s="4">
        <v>2811451.7620750102</v>
      </c>
      <c r="M12626" s="4">
        <v>16669.657523846301</v>
      </c>
      <c r="N12626" s="3">
        <v>-1.885461128269E-3</v>
      </c>
      <c r="P12626" s="3">
        <v>5.9291990473866463E-3</v>
      </c>
    </row>
    <row r="12627" spans="1:16" x14ac:dyDescent="0.25">
      <c r="A12627" s="1">
        <v>2021</v>
      </c>
      <c r="B12627" t="s">
        <v>939</v>
      </c>
      <c r="C12627" t="s">
        <v>2640</v>
      </c>
      <c r="D12627" t="s">
        <v>3403</v>
      </c>
      <c r="E12627" t="s">
        <v>3469</v>
      </c>
      <c r="F12627" t="s">
        <v>4410</v>
      </c>
      <c r="G12627" s="4"/>
      <c r="H12627" s="4"/>
      <c r="I12627" s="4"/>
      <c r="J12627" s="4"/>
      <c r="K12627" s="4">
        <v>-918487.80451229296</v>
      </c>
      <c r="L12627" s="4">
        <v>10033393.817153901</v>
      </c>
      <c r="M12627" s="4">
        <v>560493.06810428202</v>
      </c>
      <c r="N12627" s="3">
        <v>-0.14035971805408401</v>
      </c>
      <c r="O12627" s="5">
        <v>1.6849175691604614</v>
      </c>
      <c r="P12627" s="3">
        <v>5.5862758308649063E-2</v>
      </c>
    </row>
    <row r="12628" spans="1:16" x14ac:dyDescent="0.25">
      <c r="A12628" s="1">
        <v>2022</v>
      </c>
      <c r="B12628" t="s">
        <v>939</v>
      </c>
      <c r="C12628" t="s">
        <v>2640</v>
      </c>
      <c r="D12628" t="s">
        <v>3403</v>
      </c>
      <c r="E12628" t="s">
        <v>3469</v>
      </c>
      <c r="F12628" t="s">
        <v>4410</v>
      </c>
      <c r="G12628" s="4"/>
      <c r="H12628" s="4"/>
      <c r="I12628" s="4"/>
      <c r="J12628" s="4"/>
      <c r="K12628" s="4">
        <v>-2934438.6399552799</v>
      </c>
      <c r="L12628" s="4">
        <v>42689563.651169397</v>
      </c>
      <c r="M12628" s="4">
        <v>2630485.0697343801</v>
      </c>
      <c r="N12628" s="3">
        <v>-0.113028081020549</v>
      </c>
      <c r="O12628" s="5">
        <v>3.0246968269348145</v>
      </c>
      <c r="P12628" s="3">
        <v>6.1618927866220474E-2</v>
      </c>
    </row>
    <row r="12629" spans="1:16" x14ac:dyDescent="0.25">
      <c r="A12629" s="1">
        <v>2023</v>
      </c>
      <c r="B12629" t="s">
        <v>939</v>
      </c>
      <c r="C12629" t="s">
        <v>2640</v>
      </c>
      <c r="D12629" t="s">
        <v>3403</v>
      </c>
      <c r="E12629" t="s">
        <v>3469</v>
      </c>
      <c r="F12629" t="s">
        <v>4410</v>
      </c>
      <c r="G12629" s="4"/>
      <c r="H12629" s="4"/>
      <c r="I12629" s="4"/>
      <c r="J12629" s="4"/>
      <c r="K12629" s="4">
        <v>-3015287.8045528801</v>
      </c>
      <c r="L12629" s="4">
        <v>117542698.396827</v>
      </c>
      <c r="M12629" s="4">
        <v>3267955.8710795599</v>
      </c>
      <c r="N12629" s="3">
        <v>-3.7981014841208999E-2</v>
      </c>
      <c r="O12629" s="5">
        <v>2.3196218013763428</v>
      </c>
      <c r="P12629" s="3">
        <v>2.7802286669611931E-2</v>
      </c>
    </row>
    <row r="12630" spans="1:16" x14ac:dyDescent="0.25">
      <c r="A12630" s="1">
        <v>2024</v>
      </c>
      <c r="B12630" t="s">
        <v>939</v>
      </c>
      <c r="C12630" t="s">
        <v>2640</v>
      </c>
      <c r="D12630" t="s">
        <v>3403</v>
      </c>
      <c r="E12630" t="s">
        <v>3469</v>
      </c>
      <c r="F12630" t="s">
        <v>4410</v>
      </c>
      <c r="G12630" s="4"/>
      <c r="H12630" s="4"/>
      <c r="I12630" s="4"/>
      <c r="J12630" s="4"/>
      <c r="K12630" s="4">
        <v>-3227376.6109085102</v>
      </c>
      <c r="L12630" s="4">
        <v>113168598.53459799</v>
      </c>
      <c r="M12630" s="4">
        <v>2310777.8362990301</v>
      </c>
      <c r="N12630" s="3">
        <v>-2.7975530450039001E-2</v>
      </c>
      <c r="O12630" s="5">
        <v>0.4344024658203125</v>
      </c>
      <c r="P12630" s="3">
        <v>2.0418895408511162E-2</v>
      </c>
    </row>
    <row r="12631" spans="1:16" x14ac:dyDescent="0.25">
      <c r="A12631" s="1">
        <v>2019</v>
      </c>
      <c r="B12631" t="s">
        <v>940</v>
      </c>
      <c r="C12631" t="s">
        <v>2641</v>
      </c>
      <c r="D12631" t="s">
        <v>3435</v>
      </c>
      <c r="E12631" t="s">
        <v>3469</v>
      </c>
      <c r="F12631" t="s">
        <v>4411</v>
      </c>
      <c r="G12631" s="4"/>
      <c r="H12631" s="4"/>
      <c r="I12631" s="4"/>
      <c r="J12631" s="4"/>
      <c r="K12631" s="4">
        <v>-1188930.8529308499</v>
      </c>
      <c r="L12631" s="4">
        <v>660720.25272025296</v>
      </c>
      <c r="M12631" s="4">
        <v>1109281.85328185</v>
      </c>
      <c r="N12631" s="3">
        <v>-1.8806682153533201</v>
      </c>
      <c r="P12631" s="3">
        <v>1.6788978576660156</v>
      </c>
    </row>
    <row r="12632" spans="1:16" x14ac:dyDescent="0.25">
      <c r="A12632" s="1">
        <v>2020</v>
      </c>
      <c r="B12632" t="s">
        <v>940</v>
      </c>
      <c r="C12632" t="s">
        <v>2641</v>
      </c>
      <c r="D12632" t="s">
        <v>3435</v>
      </c>
      <c r="E12632" t="s">
        <v>3469</v>
      </c>
      <c r="F12632" t="s">
        <v>4411</v>
      </c>
      <c r="G12632" s="4"/>
      <c r="H12632" s="4"/>
      <c r="I12632" s="4"/>
      <c r="J12632" s="4"/>
      <c r="K12632" s="4">
        <v>-402800.82271579001</v>
      </c>
      <c r="L12632" s="4">
        <v>387311.40344822803</v>
      </c>
      <c r="M12632" s="4">
        <v>1141679.6653921001</v>
      </c>
      <c r="N12632" s="3">
        <v>-0.77691572436892398</v>
      </c>
      <c r="P12632" s="3">
        <v>2.9477047920227051</v>
      </c>
    </row>
    <row r="12633" spans="1:16" x14ac:dyDescent="0.25">
      <c r="A12633" s="1">
        <v>2021</v>
      </c>
      <c r="B12633" t="s">
        <v>940</v>
      </c>
      <c r="C12633" t="s">
        <v>2641</v>
      </c>
      <c r="D12633" t="s">
        <v>3435</v>
      </c>
      <c r="E12633" t="s">
        <v>3469</v>
      </c>
      <c r="F12633" t="s">
        <v>4411</v>
      </c>
      <c r="G12633" s="4"/>
      <c r="H12633" s="4"/>
      <c r="I12633" s="4"/>
      <c r="J12633" s="4"/>
      <c r="K12633" s="4">
        <v>-1123228.03650024</v>
      </c>
      <c r="L12633" s="4">
        <v>4929461.1191506302</v>
      </c>
      <c r="M12633" s="4">
        <v>499188.71701819799</v>
      </c>
      <c r="N12633" s="3">
        <v>-0.41988117776205403</v>
      </c>
      <c r="O12633" s="5">
        <v>1.1221383810043335</v>
      </c>
      <c r="P12633" s="3">
        <v>0.10126638412475586</v>
      </c>
    </row>
    <row r="12634" spans="1:16" x14ac:dyDescent="0.25">
      <c r="A12634" s="1">
        <v>2022</v>
      </c>
      <c r="B12634" t="s">
        <v>940</v>
      </c>
      <c r="C12634" t="s">
        <v>2641</v>
      </c>
      <c r="D12634" t="s">
        <v>3435</v>
      </c>
      <c r="E12634" t="s">
        <v>3469</v>
      </c>
      <c r="F12634" t="s">
        <v>4411</v>
      </c>
      <c r="G12634" s="4"/>
      <c r="H12634" s="4"/>
      <c r="I12634" s="4"/>
      <c r="J12634" s="4"/>
      <c r="K12634" s="4">
        <v>-2185082.8462393102</v>
      </c>
      <c r="L12634" s="4">
        <v>3792019.7091927901</v>
      </c>
      <c r="M12634" s="4">
        <v>973031.668587439</v>
      </c>
      <c r="N12634" s="3">
        <v>-0.52469398534709</v>
      </c>
      <c r="O12634" s="5">
        <v>1.3616958856582642</v>
      </c>
      <c r="P12634" s="3">
        <v>0.25659984350204468</v>
      </c>
    </row>
    <row r="12635" spans="1:16" x14ac:dyDescent="0.25">
      <c r="A12635" s="1">
        <v>2023</v>
      </c>
      <c r="B12635" t="s">
        <v>940</v>
      </c>
      <c r="C12635" t="s">
        <v>2641</v>
      </c>
      <c r="D12635" t="s">
        <v>3435</v>
      </c>
      <c r="E12635" t="s">
        <v>3469</v>
      </c>
      <c r="F12635" t="s">
        <v>4411</v>
      </c>
      <c r="G12635" s="4"/>
      <c r="H12635" s="4"/>
      <c r="I12635" s="4"/>
      <c r="J12635" s="4"/>
      <c r="K12635" s="4">
        <v>-2629369.7296937001</v>
      </c>
      <c r="L12635" s="4">
        <v>3156119.05476119</v>
      </c>
      <c r="M12635" s="4">
        <v>1043249.6750324999</v>
      </c>
      <c r="N12635" s="3">
        <v>-0.77118689632021098</v>
      </c>
      <c r="O12635" s="5">
        <v>1.2990671396255493</v>
      </c>
      <c r="P12635" s="3">
        <v>0.33054825663566589</v>
      </c>
    </row>
    <row r="12636" spans="1:16" x14ac:dyDescent="0.25">
      <c r="A12636" s="1">
        <v>2024</v>
      </c>
      <c r="B12636" t="s">
        <v>940</v>
      </c>
      <c r="C12636" t="s">
        <v>2641</v>
      </c>
      <c r="D12636" t="s">
        <v>3435</v>
      </c>
      <c r="E12636" t="s">
        <v>3469</v>
      </c>
      <c r="F12636" t="s">
        <v>4411</v>
      </c>
      <c r="G12636" s="4"/>
      <c r="H12636" s="4"/>
      <c r="I12636" s="4"/>
      <c r="J12636" s="4"/>
      <c r="K12636" s="4">
        <v>-1847726.22722394</v>
      </c>
      <c r="L12636" s="4">
        <v>3259027.42127966</v>
      </c>
      <c r="M12636" s="4">
        <v>2186475.3688505501</v>
      </c>
      <c r="N12636" s="3">
        <v>-0.57600957708980605</v>
      </c>
      <c r="O12636" s="5">
        <v>1.7404017448425293</v>
      </c>
      <c r="P12636" s="3">
        <v>0.67089813947677612</v>
      </c>
    </row>
    <row r="12637" spans="1:16" x14ac:dyDescent="0.25">
      <c r="A12637" s="1">
        <v>2022</v>
      </c>
      <c r="B12637" t="s">
        <v>941</v>
      </c>
      <c r="C12637" t="s">
        <v>2642</v>
      </c>
      <c r="D12637" t="s">
        <v>3403</v>
      </c>
      <c r="E12637" t="s">
        <v>3469</v>
      </c>
      <c r="F12637" t="s">
        <v>4412</v>
      </c>
      <c r="G12637" s="4"/>
      <c r="H12637" s="4"/>
      <c r="I12637" s="4"/>
      <c r="J12637" s="4"/>
      <c r="K12637" s="4">
        <v>-1806388.92531072</v>
      </c>
      <c r="L12637" s="4">
        <v>9564220.5000448599</v>
      </c>
      <c r="M12637" s="4">
        <v>74131.684459687895</v>
      </c>
      <c r="N12637" s="3">
        <v>-0.17280055389464799</v>
      </c>
      <c r="O12637" s="5">
        <v>0.96397435665130615</v>
      </c>
      <c r="P12637" s="3">
        <v>7.7509386464953423E-3</v>
      </c>
    </row>
    <row r="12638" spans="1:16" x14ac:dyDescent="0.25">
      <c r="A12638" s="1">
        <v>2023</v>
      </c>
      <c r="B12638" t="s">
        <v>941</v>
      </c>
      <c r="C12638" t="s">
        <v>2642</v>
      </c>
      <c r="D12638" t="s">
        <v>3403</v>
      </c>
      <c r="E12638" t="s">
        <v>3469</v>
      </c>
      <c r="F12638" t="s">
        <v>4412</v>
      </c>
      <c r="G12638" s="4"/>
      <c r="H12638" s="4"/>
      <c r="I12638" s="4"/>
      <c r="J12638" s="4"/>
      <c r="K12638" s="4">
        <v>-1739363.3969936301</v>
      </c>
      <c r="L12638" s="4">
        <v>8220548.6118054902</v>
      </c>
      <c r="M12638" s="4">
        <v>123465.653434657</v>
      </c>
      <c r="N12638" s="3">
        <v>-0.19924997177495801</v>
      </c>
      <c r="O12638" s="5">
        <v>0.8123323917388916</v>
      </c>
      <c r="P12638" s="3">
        <v>1.5019150450825691E-2</v>
      </c>
    </row>
    <row r="12639" spans="1:16" x14ac:dyDescent="0.25">
      <c r="A12639" s="1">
        <v>2024</v>
      </c>
      <c r="B12639" t="s">
        <v>941</v>
      </c>
      <c r="C12639" t="s">
        <v>2642</v>
      </c>
      <c r="D12639" t="s">
        <v>3403</v>
      </c>
      <c r="E12639" t="s">
        <v>3469</v>
      </c>
      <c r="F12639" t="s">
        <v>4412</v>
      </c>
      <c r="G12639" s="4"/>
      <c r="H12639" s="4"/>
      <c r="I12639" s="4"/>
      <c r="J12639" s="4"/>
      <c r="K12639" s="4">
        <v>-1102835.46565506</v>
      </c>
      <c r="L12639" s="4">
        <v>8354601.2147233495</v>
      </c>
      <c r="M12639" s="4">
        <v>106678.311654544</v>
      </c>
      <c r="N12639" s="3">
        <v>-0.133061270488119</v>
      </c>
      <c r="O12639" s="5">
        <v>0.39573368430137634</v>
      </c>
      <c r="P12639" s="3">
        <v>1.276880968362093E-2</v>
      </c>
    </row>
    <row r="12640" spans="1:16" x14ac:dyDescent="0.25">
      <c r="A12640" s="1">
        <v>2019</v>
      </c>
      <c r="B12640" t="s">
        <v>942</v>
      </c>
      <c r="C12640" t="s">
        <v>2643</v>
      </c>
      <c r="D12640" t="s">
        <v>3419</v>
      </c>
      <c r="E12640" t="s">
        <v>3469</v>
      </c>
      <c r="F12640" t="s">
        <v>4413</v>
      </c>
      <c r="G12640" s="4"/>
      <c r="H12640" s="4"/>
      <c r="I12640" s="4"/>
      <c r="J12640" s="4"/>
      <c r="K12640" s="4">
        <v>3136081.4320814302</v>
      </c>
      <c r="L12640" s="4">
        <v>124133738.15373801</v>
      </c>
      <c r="M12640" s="4">
        <v>77869054.405054405</v>
      </c>
      <c r="N12640" s="3">
        <v>2.5564725327151001E-2</v>
      </c>
      <c r="P12640" s="3">
        <v>0.62729966640472412</v>
      </c>
    </row>
    <row r="12641" spans="1:16" x14ac:dyDescent="0.25">
      <c r="A12641" s="1">
        <v>2020</v>
      </c>
      <c r="B12641" t="s">
        <v>942</v>
      </c>
      <c r="C12641" t="s">
        <v>2643</v>
      </c>
      <c r="D12641" t="s">
        <v>3419</v>
      </c>
      <c r="E12641" t="s">
        <v>3469</v>
      </c>
      <c r="F12641" t="s">
        <v>4413</v>
      </c>
      <c r="G12641" s="4"/>
      <c r="H12641" s="4"/>
      <c r="I12641" s="4"/>
      <c r="J12641" s="4"/>
      <c r="K12641" s="4">
        <v>9111549.4638924897</v>
      </c>
      <c r="L12641" s="4">
        <v>150166061.61634901</v>
      </c>
      <c r="M12641" s="4">
        <v>101737466.471843</v>
      </c>
      <c r="N12641" s="3">
        <v>6.7127466778915998E-2</v>
      </c>
      <c r="P12641" s="3">
        <v>0.67749971151351929</v>
      </c>
    </row>
    <row r="12642" spans="1:16" x14ac:dyDescent="0.25">
      <c r="A12642" s="1">
        <v>2021</v>
      </c>
      <c r="B12642" t="s">
        <v>942</v>
      </c>
      <c r="C12642" t="s">
        <v>2643</v>
      </c>
      <c r="D12642" t="s">
        <v>3419</v>
      </c>
      <c r="E12642" t="s">
        <v>3469</v>
      </c>
      <c r="F12642" t="s">
        <v>4413</v>
      </c>
      <c r="G12642" s="4"/>
      <c r="H12642" s="4"/>
      <c r="I12642" s="4"/>
      <c r="J12642" s="4"/>
      <c r="K12642" s="4">
        <v>15584652.030768801</v>
      </c>
      <c r="L12642" s="4">
        <v>282495334.61789399</v>
      </c>
      <c r="M12642" s="4">
        <v>114586336.119919</v>
      </c>
      <c r="N12642" s="3">
        <v>6.9488442568346007E-2</v>
      </c>
      <c r="O12642" s="5">
        <v>1.6020561456680298</v>
      </c>
      <c r="P12642" s="3">
        <v>0.40562203526496887</v>
      </c>
    </row>
    <row r="12643" spans="1:16" x14ac:dyDescent="0.25">
      <c r="A12643" s="1">
        <v>2022</v>
      </c>
      <c r="B12643" t="s">
        <v>942</v>
      </c>
      <c r="C12643" t="s">
        <v>2643</v>
      </c>
      <c r="D12643" t="s">
        <v>3419</v>
      </c>
      <c r="E12643" t="s">
        <v>3469</v>
      </c>
      <c r="F12643" t="s">
        <v>4413</v>
      </c>
      <c r="G12643" s="4"/>
      <c r="H12643" s="4"/>
      <c r="I12643" s="4"/>
      <c r="J12643" s="4"/>
      <c r="K12643" s="4">
        <v>20008198.657643501</v>
      </c>
      <c r="L12643" s="4">
        <v>270143684.94920999</v>
      </c>
      <c r="M12643" s="4">
        <v>101477147.97882199</v>
      </c>
      <c r="N12643" s="3">
        <v>7.5662311251475003E-2</v>
      </c>
      <c r="O12643" s="5">
        <v>1.0349372625350952</v>
      </c>
      <c r="P12643" s="3">
        <v>0.37564137578010559</v>
      </c>
    </row>
    <row r="12644" spans="1:16" x14ac:dyDescent="0.25">
      <c r="A12644" s="1">
        <v>2024</v>
      </c>
      <c r="B12644" t="s">
        <v>942</v>
      </c>
      <c r="C12644" t="s">
        <v>2643</v>
      </c>
      <c r="D12644" t="s">
        <v>3419</v>
      </c>
      <c r="E12644" t="s">
        <v>3469</v>
      </c>
      <c r="F12644" t="s">
        <v>4413</v>
      </c>
      <c r="G12644" s="4"/>
      <c r="H12644" s="4"/>
      <c r="I12644" s="4"/>
      <c r="J12644" s="4"/>
      <c r="K12644" s="4">
        <v>10210476.4889028</v>
      </c>
      <c r="L12644" s="4">
        <v>237367077.13026601</v>
      </c>
      <c r="M12644" s="4">
        <v>104832225.503857</v>
      </c>
      <c r="N12644" s="3">
        <v>4.0424543491688003E-2</v>
      </c>
      <c r="O12644" s="5">
        <v>0.91820693016052246</v>
      </c>
      <c r="P12644" s="3">
        <v>0.44164600968360901</v>
      </c>
    </row>
    <row r="12645" spans="1:16" x14ac:dyDescent="0.25">
      <c r="A12645" s="1">
        <v>2020</v>
      </c>
      <c r="B12645" t="s">
        <v>943</v>
      </c>
      <c r="C12645" t="s">
        <v>2644</v>
      </c>
      <c r="D12645" t="s">
        <v>3403</v>
      </c>
      <c r="E12645" t="s">
        <v>3469</v>
      </c>
      <c r="F12645" t="s">
        <v>4414</v>
      </c>
      <c r="G12645" s="4"/>
      <c r="H12645" s="4"/>
      <c r="I12645" s="4"/>
      <c r="J12645" s="4"/>
      <c r="K12645" s="4">
        <v>-236756.48440843099</v>
      </c>
      <c r="L12645" s="4">
        <v>1142.27737669616</v>
      </c>
      <c r="M12645" s="4">
        <v>84992.338804301296</v>
      </c>
      <c r="N12645" s="3">
        <v>-1.98088566916038</v>
      </c>
      <c r="P12645" s="3">
        <v>74.406044006347656</v>
      </c>
    </row>
    <row r="12646" spans="1:16" x14ac:dyDescent="0.25">
      <c r="A12646" s="1">
        <v>2021</v>
      </c>
      <c r="B12646" t="s">
        <v>943</v>
      </c>
      <c r="C12646" t="s">
        <v>2644</v>
      </c>
      <c r="D12646" t="s">
        <v>3403</v>
      </c>
      <c r="E12646" t="s">
        <v>3469</v>
      </c>
      <c r="F12646" t="s">
        <v>4414</v>
      </c>
      <c r="G12646" s="4"/>
      <c r="H12646" s="4"/>
      <c r="I12646" s="4"/>
      <c r="J12646" s="4"/>
      <c r="K12646" s="4">
        <v>-1624284.5038952101</v>
      </c>
      <c r="L12646" s="4">
        <v>4464500.7460504305</v>
      </c>
      <c r="M12646" s="4">
        <v>23249.780683667101</v>
      </c>
      <c r="N12646" s="3">
        <v>-0.72744221500810502</v>
      </c>
      <c r="O12646" s="5">
        <v>1.2346583604812622</v>
      </c>
      <c r="P12646" s="3">
        <v>5.2077001892030239E-3</v>
      </c>
    </row>
    <row r="12647" spans="1:16" x14ac:dyDescent="0.25">
      <c r="A12647" s="1">
        <v>2022</v>
      </c>
      <c r="B12647" t="s">
        <v>943</v>
      </c>
      <c r="C12647" t="s">
        <v>2644</v>
      </c>
      <c r="D12647" t="s">
        <v>3403</v>
      </c>
      <c r="E12647" t="s">
        <v>3469</v>
      </c>
      <c r="F12647" t="s">
        <v>4414</v>
      </c>
      <c r="G12647" s="4"/>
      <c r="H12647" s="4"/>
      <c r="I12647" s="4"/>
      <c r="J12647" s="4"/>
      <c r="K12647" s="4">
        <v>-1031480.19074303</v>
      </c>
      <c r="L12647" s="4">
        <v>3469464.5531271799</v>
      </c>
      <c r="M12647" s="4">
        <v>45944.640355538402</v>
      </c>
      <c r="N12647" s="3">
        <v>-0.27221272515864298</v>
      </c>
      <c r="O12647" s="5">
        <v>1.1563748121261597</v>
      </c>
      <c r="P12647" s="3">
        <v>1.3242573477327824E-2</v>
      </c>
    </row>
    <row r="12648" spans="1:16" x14ac:dyDescent="0.25">
      <c r="A12648" s="1">
        <v>2023</v>
      </c>
      <c r="B12648" t="s">
        <v>943</v>
      </c>
      <c r="C12648" t="s">
        <v>2644</v>
      </c>
      <c r="D12648" t="s">
        <v>3403</v>
      </c>
      <c r="E12648" t="s">
        <v>3469</v>
      </c>
      <c r="F12648" t="s">
        <v>4414</v>
      </c>
      <c r="G12648" s="4"/>
      <c r="H12648" s="4"/>
      <c r="I12648" s="4"/>
      <c r="J12648" s="4"/>
      <c r="K12648" s="4">
        <v>-709124.42089124396</v>
      </c>
      <c r="L12648" s="4">
        <v>3902609.07242609</v>
      </c>
      <c r="M12648" s="4">
        <v>155449.121754491</v>
      </c>
      <c r="N12648" s="3">
        <v>-0.19551431557225299</v>
      </c>
      <c r="O12648" s="5">
        <v>0.82452636957168579</v>
      </c>
      <c r="P12648" s="3">
        <v>3.983210027217865E-2</v>
      </c>
    </row>
    <row r="12649" spans="1:16" x14ac:dyDescent="0.25">
      <c r="A12649" s="1">
        <v>2024</v>
      </c>
      <c r="B12649" t="s">
        <v>943</v>
      </c>
      <c r="C12649" t="s">
        <v>2644</v>
      </c>
      <c r="D12649" t="s">
        <v>3403</v>
      </c>
      <c r="E12649" t="s">
        <v>3469</v>
      </c>
      <c r="F12649" t="s">
        <v>4414</v>
      </c>
      <c r="G12649" s="4"/>
      <c r="H12649" s="4"/>
      <c r="I12649" s="4"/>
      <c r="J12649" s="4"/>
      <c r="K12649" s="4">
        <v>-636497.70322615094</v>
      </c>
      <c r="L12649" s="4">
        <v>4566879.7877234304</v>
      </c>
      <c r="M12649" s="4">
        <v>87145.400118672202</v>
      </c>
      <c r="N12649" s="3">
        <v>-0.15029352987473199</v>
      </c>
      <c r="O12649" s="5">
        <v>0.54283559322357178</v>
      </c>
      <c r="P12649" s="3">
        <v>1.9082043319940567E-2</v>
      </c>
    </row>
    <row r="12650" spans="1:16" x14ac:dyDescent="0.25">
      <c r="A12650" s="1">
        <v>2018</v>
      </c>
      <c r="B12650" t="s">
        <v>944</v>
      </c>
      <c r="C12650" t="s">
        <v>2645</v>
      </c>
      <c r="D12650" t="s">
        <v>3426</v>
      </c>
      <c r="E12650" t="s">
        <v>3469</v>
      </c>
      <c r="F12650" t="s">
        <v>4415</v>
      </c>
      <c r="G12650" s="4"/>
      <c r="H12650" s="4"/>
      <c r="I12650" s="4"/>
      <c r="J12650" s="4"/>
      <c r="K12650" s="4">
        <v>26695554.371238898</v>
      </c>
      <c r="L12650" s="4">
        <v>381593316.01270199</v>
      </c>
      <c r="M12650" s="4">
        <v>281519024.56716901</v>
      </c>
      <c r="N12650" s="3">
        <v>9.2254824422864007E-2</v>
      </c>
      <c r="P12650" s="3">
        <v>0.73774623870849609</v>
      </c>
    </row>
    <row r="12651" spans="1:16" x14ac:dyDescent="0.25">
      <c r="A12651" s="1">
        <v>2019</v>
      </c>
      <c r="B12651" t="s">
        <v>944</v>
      </c>
      <c r="C12651" t="s">
        <v>2645</v>
      </c>
      <c r="D12651" t="s">
        <v>3426</v>
      </c>
      <c r="E12651" t="s">
        <v>3469</v>
      </c>
      <c r="F12651" t="s">
        <v>4415</v>
      </c>
      <c r="G12651" s="4"/>
      <c r="H12651" s="4"/>
      <c r="I12651" s="4"/>
      <c r="J12651" s="4"/>
      <c r="K12651" s="4">
        <v>19574914.706914701</v>
      </c>
      <c r="L12651" s="4">
        <v>394857877.85187799</v>
      </c>
      <c r="M12651" s="4">
        <v>294249554.93155497</v>
      </c>
      <c r="N12651" s="3">
        <v>5.1733520742938001E-2</v>
      </c>
      <c r="P12651" s="3">
        <v>0.74520373344421387</v>
      </c>
    </row>
    <row r="12652" spans="1:16" x14ac:dyDescent="0.25">
      <c r="A12652" s="1">
        <v>2020</v>
      </c>
      <c r="B12652" t="s">
        <v>944</v>
      </c>
      <c r="C12652" t="s">
        <v>2645</v>
      </c>
      <c r="D12652" t="s">
        <v>3426</v>
      </c>
      <c r="E12652" t="s">
        <v>3469</v>
      </c>
      <c r="F12652" t="s">
        <v>4415</v>
      </c>
      <c r="G12652" s="4"/>
      <c r="H12652" s="4"/>
      <c r="I12652" s="4"/>
      <c r="J12652" s="4"/>
      <c r="K12652" s="4">
        <v>27993733.003878899</v>
      </c>
      <c r="L12652" s="4">
        <v>513538230.05673403</v>
      </c>
      <c r="M12652" s="4">
        <v>423829079.41416001</v>
      </c>
      <c r="N12652" s="3">
        <v>6.2087068764281002E-2</v>
      </c>
      <c r="P12652" s="3">
        <v>0.82531166076660156</v>
      </c>
    </row>
    <row r="12653" spans="1:16" x14ac:dyDescent="0.25">
      <c r="A12653" s="1">
        <v>2021</v>
      </c>
      <c r="B12653" t="s">
        <v>944</v>
      </c>
      <c r="C12653" t="s">
        <v>2645</v>
      </c>
      <c r="D12653" t="s">
        <v>3426</v>
      </c>
      <c r="E12653" t="s">
        <v>3469</v>
      </c>
      <c r="F12653" t="s">
        <v>4415</v>
      </c>
      <c r="G12653" s="4"/>
      <c r="H12653" s="4"/>
      <c r="I12653" s="4"/>
      <c r="J12653" s="4"/>
      <c r="K12653" s="4">
        <v>72085717.070683599</v>
      </c>
      <c r="L12653" s="4">
        <v>635006635.724944</v>
      </c>
      <c r="M12653" s="4">
        <v>320498016.78051102</v>
      </c>
      <c r="N12653" s="3">
        <v>0.120858834392346</v>
      </c>
      <c r="O12653" s="5">
        <v>1.2363064289093018</v>
      </c>
      <c r="P12653" s="3">
        <v>0.50471603870391846</v>
      </c>
    </row>
    <row r="12654" spans="1:16" x14ac:dyDescent="0.25">
      <c r="A12654" s="1">
        <v>2022</v>
      </c>
      <c r="B12654" t="s">
        <v>944</v>
      </c>
      <c r="C12654" t="s">
        <v>2645</v>
      </c>
      <c r="D12654" t="s">
        <v>3426</v>
      </c>
      <c r="E12654" t="s">
        <v>3469</v>
      </c>
      <c r="F12654" t="s">
        <v>4415</v>
      </c>
      <c r="G12654" s="4"/>
      <c r="H12654" s="4"/>
      <c r="I12654" s="4"/>
      <c r="J12654" s="4"/>
      <c r="K12654" s="4">
        <v>62598080.147956997</v>
      </c>
      <c r="L12654" s="4">
        <v>760102686.55068398</v>
      </c>
      <c r="M12654" s="4">
        <v>429576901.04687798</v>
      </c>
      <c r="N12654" s="3">
        <v>9.3113947023728993E-2</v>
      </c>
      <c r="O12654" s="5">
        <v>0.89762133359909058</v>
      </c>
      <c r="P12654" s="3">
        <v>0.56515640020370483</v>
      </c>
    </row>
    <row r="12655" spans="1:16" x14ac:dyDescent="0.25">
      <c r="A12655" s="1">
        <v>2023</v>
      </c>
      <c r="B12655" t="s">
        <v>944</v>
      </c>
      <c r="C12655" t="s">
        <v>2645</v>
      </c>
      <c r="D12655" t="s">
        <v>3426</v>
      </c>
      <c r="E12655" t="s">
        <v>3469</v>
      </c>
      <c r="F12655" t="s">
        <v>4415</v>
      </c>
      <c r="G12655" s="4"/>
      <c r="H12655" s="4"/>
      <c r="I12655" s="4"/>
      <c r="J12655" s="4"/>
      <c r="K12655" s="4">
        <v>70264973.502649695</v>
      </c>
      <c r="L12655" s="4">
        <v>803155684.43155706</v>
      </c>
      <c r="M12655" s="4">
        <v>460362630.40362602</v>
      </c>
      <c r="N12655" s="3">
        <v>9.1408908483559995E-2</v>
      </c>
      <c r="O12655" s="5">
        <v>0.9242095947265625</v>
      </c>
      <c r="P12655" s="3">
        <v>0.573192298412323</v>
      </c>
    </row>
    <row r="12656" spans="1:16" x14ac:dyDescent="0.25">
      <c r="A12656" s="1">
        <v>2024</v>
      </c>
      <c r="B12656" t="s">
        <v>944</v>
      </c>
      <c r="C12656" t="s">
        <v>2645</v>
      </c>
      <c r="D12656" t="s">
        <v>3426</v>
      </c>
      <c r="E12656" t="s">
        <v>3469</v>
      </c>
      <c r="F12656" t="s">
        <v>4415</v>
      </c>
      <c r="G12656" s="4"/>
      <c r="H12656" s="4"/>
      <c r="I12656" s="4"/>
      <c r="J12656" s="4"/>
      <c r="K12656" s="4">
        <v>64683685.238644503</v>
      </c>
      <c r="L12656" s="4">
        <v>968154513.87731397</v>
      </c>
      <c r="M12656" s="4">
        <v>618174848.15958095</v>
      </c>
      <c r="N12656" s="3">
        <v>7.3029990764081995E-2</v>
      </c>
      <c r="O12656" s="5">
        <v>0.83897668123245239</v>
      </c>
      <c r="P12656" s="3">
        <v>0.63850843906402588</v>
      </c>
    </row>
    <row r="12657" spans="1:16" x14ac:dyDescent="0.25">
      <c r="A12657" s="1">
        <v>2021</v>
      </c>
      <c r="B12657" t="s">
        <v>945</v>
      </c>
      <c r="C12657" t="s">
        <v>2646</v>
      </c>
      <c r="D12657" t="s">
        <v>3425</v>
      </c>
      <c r="E12657" t="s">
        <v>3469</v>
      </c>
      <c r="F12657" t="s">
        <v>4416</v>
      </c>
      <c r="G12657" s="4"/>
      <c r="H12657" s="4"/>
      <c r="I12657" s="4"/>
      <c r="J12657" s="4"/>
      <c r="K12657" s="4">
        <v>-2159380.3657521601</v>
      </c>
      <c r="L12657" s="4">
        <v>21575126.153753899</v>
      </c>
      <c r="M12657" s="4">
        <v>9376163.1263637003</v>
      </c>
      <c r="N12657" s="3">
        <v>-1.1523798063737E-2</v>
      </c>
      <c r="O12657" s="5">
        <v>1.7415170669555664</v>
      </c>
      <c r="P12657" s="3">
        <v>0.43458208441734314</v>
      </c>
    </row>
    <row r="12658" spans="1:16" x14ac:dyDescent="0.25">
      <c r="A12658" s="1">
        <v>2022</v>
      </c>
      <c r="B12658" t="s">
        <v>945</v>
      </c>
      <c r="C12658" t="s">
        <v>2646</v>
      </c>
      <c r="D12658" t="s">
        <v>3425</v>
      </c>
      <c r="E12658" t="s">
        <v>3469</v>
      </c>
      <c r="F12658" t="s">
        <v>4416</v>
      </c>
      <c r="G12658" s="4"/>
      <c r="H12658" s="4"/>
      <c r="I12658" s="4"/>
      <c r="J12658" s="4"/>
      <c r="K12658" s="4">
        <v>-7434400.6845770096</v>
      </c>
      <c r="L12658" s="4">
        <v>16628448.591165399</v>
      </c>
      <c r="M12658" s="4">
        <v>8428846.7775883805</v>
      </c>
      <c r="N12658" s="3">
        <v>-0.40752421453278198</v>
      </c>
      <c r="O12658" s="5">
        <v>1.2857729196548462</v>
      </c>
      <c r="P12658" s="3">
        <v>0.50689315795898438</v>
      </c>
    </row>
    <row r="12659" spans="1:16" x14ac:dyDescent="0.25">
      <c r="A12659" s="1">
        <v>2023</v>
      </c>
      <c r="B12659" t="s">
        <v>945</v>
      </c>
      <c r="C12659" t="s">
        <v>2646</v>
      </c>
      <c r="D12659" t="s">
        <v>3425</v>
      </c>
      <c r="E12659" t="s">
        <v>3469</v>
      </c>
      <c r="F12659" t="s">
        <v>4416</v>
      </c>
      <c r="G12659" s="4"/>
      <c r="H12659" s="4"/>
      <c r="I12659" s="4"/>
      <c r="J12659" s="4"/>
      <c r="K12659" s="4">
        <v>-6296863.6469686404</v>
      </c>
      <c r="L12659" s="4">
        <v>11942249.108422499</v>
      </c>
      <c r="M12659" s="4">
        <v>10496579.6753658</v>
      </c>
      <c r="N12659" s="3">
        <v>-0.44970369749544598</v>
      </c>
      <c r="O12659" s="5">
        <v>1.2642648220062256</v>
      </c>
      <c r="P12659" s="3">
        <v>0.87894493341445923</v>
      </c>
    </row>
    <row r="12660" spans="1:16" x14ac:dyDescent="0.25">
      <c r="A12660" s="1">
        <v>2024</v>
      </c>
      <c r="B12660" t="s">
        <v>945</v>
      </c>
      <c r="C12660" t="s">
        <v>2646</v>
      </c>
      <c r="D12660" t="s">
        <v>3425</v>
      </c>
      <c r="E12660" t="s">
        <v>3469</v>
      </c>
      <c r="F12660" t="s">
        <v>4416</v>
      </c>
      <c r="G12660" s="4"/>
      <c r="H12660" s="4"/>
      <c r="I12660" s="4"/>
      <c r="J12660" s="4"/>
      <c r="K12660" s="4">
        <v>3126049.8823278402</v>
      </c>
      <c r="L12660" s="4">
        <v>18702100.764702398</v>
      </c>
      <c r="M12660" s="4">
        <v>12851875.0875041</v>
      </c>
      <c r="N12660" s="3">
        <v>0.204009628036039</v>
      </c>
      <c r="O12660" s="5">
        <v>0.94096148014068604</v>
      </c>
      <c r="P12660" s="3">
        <v>0.68718886375427246</v>
      </c>
    </row>
    <row r="12661" spans="1:16" x14ac:dyDescent="0.25">
      <c r="A12661" s="1">
        <v>2022</v>
      </c>
      <c r="B12661" t="s">
        <v>946</v>
      </c>
      <c r="C12661" t="s">
        <v>2647</v>
      </c>
      <c r="D12661" t="s">
        <v>3403</v>
      </c>
      <c r="E12661" t="s">
        <v>3469</v>
      </c>
      <c r="F12661" t="s">
        <v>4417</v>
      </c>
      <c r="G12661" s="4"/>
      <c r="H12661" s="4"/>
      <c r="I12661" s="4"/>
      <c r="J12661" s="4"/>
      <c r="K12661" s="4">
        <v>-852918.078491722</v>
      </c>
      <c r="L12661" s="4">
        <v>18857930.948815402</v>
      </c>
      <c r="M12661" s="4">
        <v>1662047.38211405</v>
      </c>
      <c r="N12661" s="3">
        <v>-4.7019261097854002E-2</v>
      </c>
      <c r="O12661" s="5">
        <v>0.51035153865814209</v>
      </c>
      <c r="P12661" s="3">
        <v>8.8135190308094025E-2</v>
      </c>
    </row>
    <row r="12662" spans="1:16" x14ac:dyDescent="0.25">
      <c r="A12662" s="1">
        <v>2023</v>
      </c>
      <c r="B12662" t="s">
        <v>946</v>
      </c>
      <c r="C12662" t="s">
        <v>2647</v>
      </c>
      <c r="D12662" t="s">
        <v>3403</v>
      </c>
      <c r="E12662" t="s">
        <v>3469</v>
      </c>
      <c r="F12662" t="s">
        <v>4417</v>
      </c>
      <c r="G12662" s="4"/>
      <c r="H12662" s="4"/>
      <c r="I12662" s="4"/>
      <c r="J12662" s="4"/>
      <c r="K12662" s="4">
        <v>-827090.62427090597</v>
      </c>
      <c r="L12662" s="4">
        <v>16635515.7817552</v>
      </c>
      <c r="M12662" s="4">
        <v>890414.95850415004</v>
      </c>
      <c r="N12662" s="3">
        <v>-4.7463927084518999E-2</v>
      </c>
      <c r="O12662" s="5">
        <v>0.64691764116287231</v>
      </c>
      <c r="P12662" s="3">
        <v>5.3524937480688095E-2</v>
      </c>
    </row>
    <row r="12663" spans="1:16" x14ac:dyDescent="0.25">
      <c r="A12663" s="1">
        <v>2024</v>
      </c>
      <c r="B12663" t="s">
        <v>946</v>
      </c>
      <c r="C12663" t="s">
        <v>2647</v>
      </c>
      <c r="D12663" t="s">
        <v>3403</v>
      </c>
      <c r="E12663" t="s">
        <v>3469</v>
      </c>
      <c r="F12663" t="s">
        <v>4417</v>
      </c>
      <c r="G12663" s="4"/>
      <c r="H12663" s="4"/>
      <c r="I12663" s="4"/>
      <c r="J12663" s="4"/>
      <c r="K12663" s="4">
        <v>-657424.01312061201</v>
      </c>
      <c r="L12663" s="4">
        <v>18877623.6224357</v>
      </c>
      <c r="M12663" s="4">
        <v>572326.70857973397</v>
      </c>
      <c r="N12663" s="3">
        <v>-3.7021725357922003E-2</v>
      </c>
      <c r="O12663" s="5">
        <v>0.60830104351043701</v>
      </c>
      <c r="P12663" s="3">
        <v>3.0317731201648712E-2</v>
      </c>
    </row>
    <row r="12664" spans="1:16" x14ac:dyDescent="0.25">
      <c r="A12664" s="1">
        <v>2021</v>
      </c>
      <c r="B12664" t="s">
        <v>947</v>
      </c>
      <c r="C12664" t="s">
        <v>2648</v>
      </c>
      <c r="D12664" t="s">
        <v>3444</v>
      </c>
      <c r="E12664" t="s">
        <v>3469</v>
      </c>
      <c r="F12664" t="s">
        <v>4418</v>
      </c>
      <c r="G12664" s="4"/>
      <c r="H12664" s="4"/>
      <c r="I12664" s="4"/>
      <c r="J12664" s="4"/>
      <c r="K12664" s="4">
        <v>-599462.39380965603</v>
      </c>
      <c r="L12664" s="4">
        <v>17390403.317112699</v>
      </c>
      <c r="M12664" s="4">
        <v>332458.817266381</v>
      </c>
      <c r="N12664" s="3">
        <v>-5.4395059018689997E-2</v>
      </c>
      <c r="P12664" s="3">
        <v>1.9117372110486031E-2</v>
      </c>
    </row>
    <row r="12665" spans="1:16" x14ac:dyDescent="0.25">
      <c r="A12665" s="1">
        <v>2022</v>
      </c>
      <c r="B12665" t="s">
        <v>947</v>
      </c>
      <c r="C12665" t="s">
        <v>2648</v>
      </c>
      <c r="D12665" t="s">
        <v>3444</v>
      </c>
      <c r="E12665" t="s">
        <v>3469</v>
      </c>
      <c r="F12665" t="s">
        <v>4418</v>
      </c>
      <c r="G12665" s="4"/>
      <c r="H12665" s="4"/>
      <c r="I12665" s="4"/>
      <c r="J12665" s="4"/>
      <c r="K12665" s="4">
        <v>-2914425.8041364499</v>
      </c>
      <c r="L12665" s="4">
        <v>35897384.529387802</v>
      </c>
      <c r="M12665" s="4">
        <v>707424.07199100102</v>
      </c>
      <c r="N12665" s="3">
        <v>-0.112302564390983</v>
      </c>
      <c r="O12665" s="5">
        <v>1.4231151342391968</v>
      </c>
      <c r="P12665" s="3">
        <v>1.9706841558218002E-2</v>
      </c>
    </row>
    <row r="12666" spans="1:16" x14ac:dyDescent="0.25">
      <c r="A12666" s="1">
        <v>2023</v>
      </c>
      <c r="B12666" t="s">
        <v>947</v>
      </c>
      <c r="C12666" t="s">
        <v>2648</v>
      </c>
      <c r="D12666" t="s">
        <v>3444</v>
      </c>
      <c r="E12666" t="s">
        <v>3469</v>
      </c>
      <c r="F12666" t="s">
        <v>4418</v>
      </c>
      <c r="G12666" s="4"/>
      <c r="H12666" s="4"/>
      <c r="I12666" s="4"/>
      <c r="J12666" s="4"/>
      <c r="K12666" s="4">
        <v>-3103128.35383128</v>
      </c>
      <c r="L12666" s="4">
        <v>33411304.869513098</v>
      </c>
      <c r="M12666" s="4">
        <v>1501943.80561944</v>
      </c>
      <c r="N12666" s="3">
        <v>-9.1152682198529997E-2</v>
      </c>
      <c r="O12666" s="5">
        <v>0.83940327167510986</v>
      </c>
      <c r="P12666" s="3">
        <v>4.4953163713216782E-2</v>
      </c>
    </row>
    <row r="12667" spans="1:16" x14ac:dyDescent="0.25">
      <c r="A12667" s="1">
        <v>2024</v>
      </c>
      <c r="B12667" t="s">
        <v>947</v>
      </c>
      <c r="C12667" t="s">
        <v>2648</v>
      </c>
      <c r="D12667" t="s">
        <v>3444</v>
      </c>
      <c r="E12667" t="s">
        <v>3469</v>
      </c>
      <c r="F12667" t="s">
        <v>4418</v>
      </c>
      <c r="G12667" s="4"/>
      <c r="H12667" s="4"/>
      <c r="I12667" s="4"/>
      <c r="J12667" s="4"/>
      <c r="K12667" s="4">
        <v>-4013505.96361164</v>
      </c>
      <c r="L12667" s="4">
        <v>30097989.239497799</v>
      </c>
      <c r="M12667" s="4">
        <v>1771084.65061703</v>
      </c>
      <c r="N12667" s="3">
        <v>-0.126381385608168</v>
      </c>
      <c r="O12667" s="5">
        <v>1.8314709663391113</v>
      </c>
      <c r="P12667" s="3">
        <v>5.8843951672315598E-2</v>
      </c>
    </row>
    <row r="12668" spans="1:16" x14ac:dyDescent="0.25">
      <c r="A12668" s="1">
        <v>2021</v>
      </c>
      <c r="B12668" t="s">
        <v>948</v>
      </c>
      <c r="C12668" t="s">
        <v>2649</v>
      </c>
      <c r="D12668" t="s">
        <v>3403</v>
      </c>
      <c r="E12668" t="s">
        <v>3469</v>
      </c>
      <c r="F12668" t="s">
        <v>4419</v>
      </c>
      <c r="G12668" s="4"/>
      <c r="H12668" s="4"/>
      <c r="I12668" s="4"/>
      <c r="J12668" s="4"/>
      <c r="K12668" s="4">
        <v>-431085.18471308902</v>
      </c>
      <c r="L12668" s="4">
        <v>3930466.6001844499</v>
      </c>
      <c r="M12668" s="4">
        <v>107052.613425909</v>
      </c>
      <c r="N12668" s="3">
        <v>-0.20559504426879999</v>
      </c>
      <c r="P12668" s="3">
        <v>2.7236616238951683E-2</v>
      </c>
    </row>
    <row r="12669" spans="1:16" x14ac:dyDescent="0.25">
      <c r="A12669" s="1">
        <v>2022</v>
      </c>
      <c r="B12669" t="s">
        <v>948</v>
      </c>
      <c r="C12669" t="s">
        <v>2649</v>
      </c>
      <c r="D12669" t="s">
        <v>3403</v>
      </c>
      <c r="E12669" t="s">
        <v>3469</v>
      </c>
      <c r="F12669" t="s">
        <v>4419</v>
      </c>
      <c r="G12669" s="4"/>
      <c r="H12669" s="4"/>
      <c r="I12669" s="4"/>
      <c r="J12669" s="4"/>
      <c r="K12669" s="4">
        <v>-667725.50670429994</v>
      </c>
      <c r="L12669" s="4">
        <v>3190724.3956468599</v>
      </c>
      <c r="M12669" s="4">
        <v>306985.85989634698</v>
      </c>
      <c r="N12669" s="3">
        <v>-0.19615235028113301</v>
      </c>
      <c r="O12669" s="5">
        <v>1.3793435096740723</v>
      </c>
      <c r="P12669" s="3">
        <v>9.6211962401866913E-2</v>
      </c>
    </row>
    <row r="12670" spans="1:16" x14ac:dyDescent="0.25">
      <c r="A12670" s="1">
        <v>2023</v>
      </c>
      <c r="B12670" t="s">
        <v>948</v>
      </c>
      <c r="C12670" t="s">
        <v>2649</v>
      </c>
      <c r="D12670" t="s">
        <v>3403</v>
      </c>
      <c r="E12670" t="s">
        <v>3469</v>
      </c>
      <c r="F12670" t="s">
        <v>4419</v>
      </c>
      <c r="G12670" s="4"/>
      <c r="H12670" s="4"/>
      <c r="I12670" s="4"/>
      <c r="J12670" s="4"/>
      <c r="K12670" s="4">
        <v>-794453.22134453198</v>
      </c>
      <c r="L12670" s="4">
        <v>6341493.1840149304</v>
      </c>
      <c r="M12670" s="4">
        <v>410884.91150884901</v>
      </c>
      <c r="N12670" s="3">
        <v>-0.168609754955409</v>
      </c>
      <c r="O12670" s="5">
        <v>1.1461582183837891</v>
      </c>
      <c r="P12670" s="3">
        <v>6.4793087542057037E-2</v>
      </c>
    </row>
    <row r="12671" spans="1:16" x14ac:dyDescent="0.25">
      <c r="A12671" s="1">
        <v>2024</v>
      </c>
      <c r="B12671" t="s">
        <v>948</v>
      </c>
      <c r="C12671" t="s">
        <v>2649</v>
      </c>
      <c r="D12671" t="s">
        <v>3403</v>
      </c>
      <c r="E12671" t="s">
        <v>3469</v>
      </c>
      <c r="F12671" t="s">
        <v>4419</v>
      </c>
      <c r="G12671" s="4"/>
      <c r="H12671" s="4"/>
      <c r="I12671" s="4"/>
      <c r="J12671" s="4"/>
      <c r="K12671" s="4">
        <v>-857420.01293393702</v>
      </c>
      <c r="L12671" s="4">
        <v>5309863.1269459203</v>
      </c>
      <c r="M12671" s="4">
        <v>120005.600261346</v>
      </c>
      <c r="N12671" s="3">
        <v>-0.147167685474688</v>
      </c>
      <c r="O12671" s="5">
        <v>1.0281738042831421</v>
      </c>
      <c r="P12671" s="3">
        <v>2.2600507363677025E-2</v>
      </c>
    </row>
    <row r="12672" spans="1:16" x14ac:dyDescent="0.25">
      <c r="A12672" s="1">
        <v>2022</v>
      </c>
      <c r="B12672" t="s">
        <v>949</v>
      </c>
      <c r="C12672" t="s">
        <v>2650</v>
      </c>
      <c r="D12672" t="s">
        <v>3403</v>
      </c>
      <c r="E12672" t="s">
        <v>3469</v>
      </c>
      <c r="F12672" t="s">
        <v>4420</v>
      </c>
      <c r="G12672" s="4"/>
      <c r="H12672" s="4"/>
      <c r="I12672" s="4"/>
      <c r="J12672" s="4"/>
      <c r="K12672" s="4">
        <v>-1185296.7765532399</v>
      </c>
      <c r="L12672" s="4">
        <v>5285488.6237379797</v>
      </c>
      <c r="M12672" s="4">
        <v>176438.68136114901</v>
      </c>
      <c r="N12672" s="3">
        <v>-0.42020945664430498</v>
      </c>
      <c r="O12672" s="5">
        <v>1.5009876489639282</v>
      </c>
      <c r="P12672" s="3">
        <v>3.3381715416908264E-2</v>
      </c>
    </row>
    <row r="12673" spans="1:16" x14ac:dyDescent="0.25">
      <c r="A12673" s="1">
        <v>2023</v>
      </c>
      <c r="B12673" t="s">
        <v>949</v>
      </c>
      <c r="C12673" t="s">
        <v>2650</v>
      </c>
      <c r="D12673" t="s">
        <v>3403</v>
      </c>
      <c r="E12673" t="s">
        <v>3469</v>
      </c>
      <c r="F12673" t="s">
        <v>4420</v>
      </c>
      <c r="G12673" s="4"/>
      <c r="H12673" s="4"/>
      <c r="I12673" s="4"/>
      <c r="J12673" s="4"/>
      <c r="K12673" s="4">
        <v>-1068578.47548578</v>
      </c>
      <c r="L12673" s="4">
        <v>8028654.4678865401</v>
      </c>
      <c r="M12673" s="4">
        <v>532736.05972736096</v>
      </c>
      <c r="N12673" s="3">
        <v>-0.16271728862309801</v>
      </c>
      <c r="O12673" s="5">
        <v>2.0990517139434814</v>
      </c>
      <c r="P12673" s="3">
        <v>6.6354341804981232E-2</v>
      </c>
    </row>
    <row r="12674" spans="1:16" x14ac:dyDescent="0.25">
      <c r="A12674" s="1">
        <v>2024</v>
      </c>
      <c r="B12674" t="s">
        <v>949</v>
      </c>
      <c r="C12674" t="s">
        <v>2650</v>
      </c>
      <c r="D12674" t="s">
        <v>3403</v>
      </c>
      <c r="E12674" t="s">
        <v>3469</v>
      </c>
      <c r="F12674" t="s">
        <v>4420</v>
      </c>
      <c r="G12674" s="4"/>
      <c r="H12674" s="4"/>
      <c r="I12674" s="4"/>
      <c r="J12674" s="4"/>
      <c r="K12674" s="4">
        <v>-1433692.23897115</v>
      </c>
      <c r="L12674" s="4">
        <v>9160688.8321455009</v>
      </c>
      <c r="M12674" s="4">
        <v>323043.07534351601</v>
      </c>
      <c r="N12674" s="3">
        <v>-0.166800325372787</v>
      </c>
      <c r="O12674" s="5">
        <v>0.39587211608886719</v>
      </c>
      <c r="P12674" s="3">
        <v>3.5264059901237488E-2</v>
      </c>
    </row>
    <row r="12675" spans="1:16" x14ac:dyDescent="0.25">
      <c r="A12675" s="1">
        <v>2019</v>
      </c>
      <c r="B12675" t="s">
        <v>950</v>
      </c>
      <c r="C12675" t="s">
        <v>2651</v>
      </c>
      <c r="D12675" t="s">
        <v>3403</v>
      </c>
      <c r="E12675" t="s">
        <v>3469</v>
      </c>
      <c r="F12675" t="s">
        <v>4421</v>
      </c>
      <c r="G12675" s="4"/>
      <c r="H12675" s="4"/>
      <c r="I12675" s="4"/>
      <c r="J12675" s="4"/>
      <c r="K12675" s="4">
        <v>-18703.4047034047</v>
      </c>
      <c r="L12675" s="4">
        <v>287.820287820288</v>
      </c>
      <c r="M12675" s="4">
        <v>12553.1765531766</v>
      </c>
      <c r="N12675" s="3">
        <v>-4.3035050880310104</v>
      </c>
      <c r="P12675" s="3">
        <v>43.614635467529297</v>
      </c>
    </row>
    <row r="12676" spans="1:16" x14ac:dyDescent="0.25">
      <c r="A12676" s="1">
        <v>2020</v>
      </c>
      <c r="B12676" t="s">
        <v>950</v>
      </c>
      <c r="C12676" t="s">
        <v>2651</v>
      </c>
      <c r="D12676" t="s">
        <v>3403</v>
      </c>
      <c r="E12676" t="s">
        <v>3469</v>
      </c>
      <c r="F12676" t="s">
        <v>4421</v>
      </c>
      <c r="G12676" s="4"/>
      <c r="H12676" s="4"/>
      <c r="I12676" s="4"/>
      <c r="J12676" s="4"/>
      <c r="K12676" s="4">
        <v>-36645.362560909998</v>
      </c>
      <c r="L12676" s="4">
        <v>1828.33400052455</v>
      </c>
      <c r="M12676" s="4">
        <v>36701.958781386697</v>
      </c>
      <c r="N12676" s="3">
        <v>-34.713305001634502</v>
      </c>
      <c r="P12676" s="3">
        <v>20.073989868164063</v>
      </c>
    </row>
    <row r="12677" spans="1:16" x14ac:dyDescent="0.25">
      <c r="A12677" s="1">
        <v>2021</v>
      </c>
      <c r="B12677" t="s">
        <v>950</v>
      </c>
      <c r="C12677" t="s">
        <v>2651</v>
      </c>
      <c r="D12677" t="s">
        <v>3403</v>
      </c>
      <c r="E12677" t="s">
        <v>3469</v>
      </c>
      <c r="F12677" t="s">
        <v>4421</v>
      </c>
      <c r="G12677" s="4"/>
      <c r="H12677" s="4"/>
      <c r="I12677" s="4"/>
      <c r="J12677" s="4"/>
      <c r="K12677" s="4">
        <v>-333812.95503452799</v>
      </c>
      <c r="L12677" s="4">
        <v>3448589.2523749899</v>
      </c>
      <c r="M12677" s="4">
        <v>102276.39106538999</v>
      </c>
      <c r="N12677" s="3">
        <v>-0.19348248304323501</v>
      </c>
      <c r="O12677" s="5">
        <v>1.2597419023513794</v>
      </c>
      <c r="P12677" s="3">
        <v>2.9657458886504173E-2</v>
      </c>
    </row>
    <row r="12678" spans="1:16" x14ac:dyDescent="0.25">
      <c r="A12678" s="1">
        <v>2022</v>
      </c>
      <c r="B12678" t="s">
        <v>950</v>
      </c>
      <c r="C12678" t="s">
        <v>2651</v>
      </c>
      <c r="D12678" t="s">
        <v>3403</v>
      </c>
      <c r="E12678" t="s">
        <v>3469</v>
      </c>
      <c r="F12678" t="s">
        <v>4421</v>
      </c>
      <c r="G12678" s="4"/>
      <c r="H12678" s="4"/>
      <c r="I12678" s="4"/>
      <c r="J12678" s="4"/>
      <c r="K12678" s="4">
        <v>-1475103.3421435801</v>
      </c>
      <c r="L12678" s="4">
        <v>1866452.2762875501</v>
      </c>
      <c r="M12678" s="4">
        <v>168512.90827910299</v>
      </c>
      <c r="N12678" s="3">
        <v>-0.58530587958409996</v>
      </c>
      <c r="O12678" s="5">
        <v>1.0550385713577271</v>
      </c>
      <c r="P12678" s="3">
        <v>9.0285144746303558E-2</v>
      </c>
    </row>
    <row r="12679" spans="1:16" x14ac:dyDescent="0.25">
      <c r="A12679" s="1">
        <v>2023</v>
      </c>
      <c r="B12679" t="s">
        <v>950</v>
      </c>
      <c r="C12679" t="s">
        <v>2651</v>
      </c>
      <c r="D12679" t="s">
        <v>3403</v>
      </c>
      <c r="E12679" t="s">
        <v>3469</v>
      </c>
      <c r="F12679" t="s">
        <v>4421</v>
      </c>
      <c r="G12679" s="4"/>
      <c r="H12679" s="4"/>
      <c r="I12679" s="4"/>
      <c r="J12679" s="4"/>
      <c r="K12679" s="4">
        <v>-532651.40152651398</v>
      </c>
      <c r="L12679" s="4">
        <v>2182758.3908275799</v>
      </c>
      <c r="M12679" s="4">
        <v>32937.372929373698</v>
      </c>
      <c r="N12679" s="3">
        <v>-0.26728404095275399</v>
      </c>
      <c r="O12679" s="5">
        <v>1.390398383140564</v>
      </c>
      <c r="P12679" s="3">
        <v>1.5089793130755424E-2</v>
      </c>
    </row>
    <row r="12680" spans="1:16" x14ac:dyDescent="0.25">
      <c r="A12680" s="1">
        <v>2024</v>
      </c>
      <c r="B12680" t="s">
        <v>950</v>
      </c>
      <c r="C12680" t="s">
        <v>2651</v>
      </c>
      <c r="D12680" t="s">
        <v>3403</v>
      </c>
      <c r="E12680" t="s">
        <v>3469</v>
      </c>
      <c r="F12680" t="s">
        <v>4421</v>
      </c>
      <c r="G12680" s="4"/>
      <c r="H12680" s="4"/>
      <c r="I12680" s="4"/>
      <c r="J12680" s="4"/>
      <c r="K12680" s="4">
        <v>-434620.948977619</v>
      </c>
      <c r="L12680" s="4">
        <v>1791820.9516444099</v>
      </c>
      <c r="M12680" s="4">
        <v>25912.5425853206</v>
      </c>
      <c r="N12680" s="3">
        <v>-0.21868273625054099</v>
      </c>
      <c r="O12680" s="5">
        <v>1.2286772727966309</v>
      </c>
      <c r="P12680" s="3">
        <v>1.4461569488048553E-2</v>
      </c>
    </row>
    <row r="12681" spans="1:16" x14ac:dyDescent="0.25">
      <c r="A12681" s="1">
        <v>2021</v>
      </c>
      <c r="B12681" t="s">
        <v>951</v>
      </c>
      <c r="C12681" t="s">
        <v>2652</v>
      </c>
      <c r="D12681" t="s">
        <v>3403</v>
      </c>
      <c r="E12681" t="s">
        <v>3469</v>
      </c>
      <c r="F12681" t="s">
        <v>4422</v>
      </c>
      <c r="G12681" s="4"/>
      <c r="H12681" s="4"/>
      <c r="I12681" s="4"/>
      <c r="J12681" s="4"/>
      <c r="K12681" s="4">
        <v>-778564.842712046</v>
      </c>
      <c r="L12681" s="4">
        <v>3599138.2377070002</v>
      </c>
      <c r="M12681" s="4">
        <v>46675.281869595798</v>
      </c>
      <c r="N12681" s="3">
        <v>-0.43208743903893398</v>
      </c>
      <c r="O12681" s="5">
        <v>1.0719723701477051</v>
      </c>
      <c r="P12681" s="3">
        <v>1.2968460097908974E-2</v>
      </c>
    </row>
    <row r="12682" spans="1:16" x14ac:dyDescent="0.25">
      <c r="A12682" s="1">
        <v>2022</v>
      </c>
      <c r="B12682" t="s">
        <v>951</v>
      </c>
      <c r="C12682" t="s">
        <v>2652</v>
      </c>
      <c r="D12682" t="s">
        <v>3403</v>
      </c>
      <c r="E12682" t="s">
        <v>3469</v>
      </c>
      <c r="F12682" t="s">
        <v>4422</v>
      </c>
      <c r="G12682" s="4"/>
      <c r="H12682" s="4"/>
      <c r="I12682" s="4"/>
      <c r="J12682" s="4"/>
      <c r="K12682" s="4">
        <v>-1243554.8924225699</v>
      </c>
      <c r="L12682" s="4">
        <v>8436339.2334001008</v>
      </c>
      <c r="M12682" s="4">
        <v>371746.44701522001</v>
      </c>
      <c r="N12682" s="3">
        <v>-0.21052435502540101</v>
      </c>
      <c r="O12682" s="5">
        <v>1.2945646047592163</v>
      </c>
      <c r="P12682" s="3">
        <v>4.4064901769161224E-2</v>
      </c>
    </row>
    <row r="12683" spans="1:16" x14ac:dyDescent="0.25">
      <c r="A12683" s="1">
        <v>2023</v>
      </c>
      <c r="B12683" t="s">
        <v>951</v>
      </c>
      <c r="C12683" t="s">
        <v>2652</v>
      </c>
      <c r="D12683" t="s">
        <v>3403</v>
      </c>
      <c r="E12683" t="s">
        <v>3469</v>
      </c>
      <c r="F12683" t="s">
        <v>4422</v>
      </c>
      <c r="G12683" s="4"/>
      <c r="H12683" s="4"/>
      <c r="I12683" s="4"/>
      <c r="J12683" s="4"/>
      <c r="K12683" s="4">
        <v>-2402566.0058702198</v>
      </c>
      <c r="L12683" s="4">
        <v>18305264.806630202</v>
      </c>
      <c r="M12683" s="4">
        <v>759314.36976907298</v>
      </c>
      <c r="N12683" s="3">
        <v>-0.179712597379344</v>
      </c>
      <c r="O12683" s="5">
        <v>0.98048907518386841</v>
      </c>
      <c r="P12683" s="3">
        <v>4.1480652987957001E-2</v>
      </c>
    </row>
    <row r="12684" spans="1:16" x14ac:dyDescent="0.25">
      <c r="A12684" s="1">
        <v>2024</v>
      </c>
      <c r="B12684" t="s">
        <v>951</v>
      </c>
      <c r="C12684" t="s">
        <v>2652</v>
      </c>
      <c r="D12684" t="s">
        <v>3403</v>
      </c>
      <c r="E12684" t="s">
        <v>3469</v>
      </c>
      <c r="F12684" t="s">
        <v>4422</v>
      </c>
      <c r="G12684" s="4"/>
      <c r="H12684" s="4"/>
      <c r="I12684" s="4"/>
      <c r="J12684" s="4"/>
      <c r="K12684" s="4">
        <v>-1291228.6780218901</v>
      </c>
      <c r="L12684" s="4">
        <v>12319571.3640498</v>
      </c>
      <c r="M12684" s="4">
        <v>322961.84471845999</v>
      </c>
      <c r="N12684" s="3">
        <v>-8.9203282612412005E-2</v>
      </c>
      <c r="O12684" s="5">
        <v>0.58269572257995605</v>
      </c>
      <c r="P12684" s="3">
        <v>2.6215348392724991E-2</v>
      </c>
    </row>
    <row r="12685" spans="1:16" x14ac:dyDescent="0.25">
      <c r="A12685" s="1">
        <v>2020</v>
      </c>
      <c r="B12685" t="s">
        <v>952</v>
      </c>
      <c r="C12685" t="s">
        <v>2653</v>
      </c>
      <c r="D12685" t="s">
        <v>3403</v>
      </c>
      <c r="E12685" t="s">
        <v>3469</v>
      </c>
      <c r="F12685" t="s">
        <v>4423</v>
      </c>
      <c r="G12685" s="4"/>
      <c r="H12685" s="4"/>
      <c r="I12685" s="4"/>
      <c r="J12685" s="4"/>
      <c r="K12685" s="4">
        <v>-999804.67401957395</v>
      </c>
      <c r="L12685" s="4">
        <v>633641.62168877595</v>
      </c>
      <c r="M12685" s="4">
        <v>2676998.46776086</v>
      </c>
      <c r="N12685" s="3">
        <v>-0.88583732402677695</v>
      </c>
      <c r="P12685" s="3">
        <v>4.2247834205627441</v>
      </c>
    </row>
    <row r="12686" spans="1:16" x14ac:dyDescent="0.25">
      <c r="A12686" s="1">
        <v>2021</v>
      </c>
      <c r="B12686" t="s">
        <v>952</v>
      </c>
      <c r="C12686" t="s">
        <v>2653</v>
      </c>
      <c r="D12686" t="s">
        <v>3403</v>
      </c>
      <c r="E12686" t="s">
        <v>3469</v>
      </c>
      <c r="F12686" t="s">
        <v>4423</v>
      </c>
      <c r="G12686" s="4"/>
      <c r="H12686" s="4"/>
      <c r="I12686" s="4"/>
      <c r="J12686" s="4"/>
      <c r="K12686" s="4">
        <v>-1879792.1555983799</v>
      </c>
      <c r="L12686" s="4">
        <v>21017077.431786999</v>
      </c>
      <c r="M12686" s="4">
        <v>517052.68840585102</v>
      </c>
      <c r="N12686" s="3">
        <v>-0.17320933674778499</v>
      </c>
      <c r="O12686" s="5">
        <v>1.2680100202560425</v>
      </c>
      <c r="P12686" s="3">
        <v>2.460155077278614E-2</v>
      </c>
    </row>
    <row r="12687" spans="1:16" x14ac:dyDescent="0.25">
      <c r="A12687" s="1">
        <v>2022</v>
      </c>
      <c r="B12687" t="s">
        <v>952</v>
      </c>
      <c r="C12687" t="s">
        <v>2653</v>
      </c>
      <c r="D12687" t="s">
        <v>3403</v>
      </c>
      <c r="E12687" t="s">
        <v>3469</v>
      </c>
      <c r="F12687" t="s">
        <v>4423</v>
      </c>
      <c r="G12687" s="4"/>
      <c r="H12687" s="4"/>
      <c r="I12687" s="4"/>
      <c r="J12687" s="4"/>
      <c r="K12687" s="4">
        <v>-4583082.942853</v>
      </c>
      <c r="L12687" s="4">
        <v>36046972.195960201</v>
      </c>
      <c r="M12687" s="4">
        <v>1786836.3847157101</v>
      </c>
      <c r="N12687" s="3">
        <v>-0.16548234587164001</v>
      </c>
      <c r="O12687" s="5">
        <v>1.711344838142395</v>
      </c>
      <c r="P12687" s="3">
        <v>4.9569666385650635E-2</v>
      </c>
    </row>
    <row r="12688" spans="1:16" x14ac:dyDescent="0.25">
      <c r="A12688" s="1">
        <v>2023</v>
      </c>
      <c r="B12688" t="s">
        <v>952</v>
      </c>
      <c r="C12688" t="s">
        <v>2653</v>
      </c>
      <c r="D12688" t="s">
        <v>3403</v>
      </c>
      <c r="E12688" t="s">
        <v>3469</v>
      </c>
      <c r="F12688" t="s">
        <v>4423</v>
      </c>
      <c r="G12688" s="4"/>
      <c r="H12688" s="4"/>
      <c r="I12688" s="4"/>
      <c r="J12688" s="4"/>
      <c r="K12688" s="4">
        <v>-11819607.3725961</v>
      </c>
      <c r="L12688" s="4">
        <v>36228860.447288603</v>
      </c>
      <c r="M12688" s="4">
        <v>1659068.09319068</v>
      </c>
      <c r="N12688" s="3">
        <v>-0.33271970693423097</v>
      </c>
      <c r="O12688" s="5">
        <v>3.1039750576019287</v>
      </c>
      <c r="P12688" s="3">
        <v>4.5794099569320679E-2</v>
      </c>
    </row>
    <row r="12689" spans="1:16" x14ac:dyDescent="0.25">
      <c r="A12689" s="1">
        <v>2024</v>
      </c>
      <c r="B12689" t="s">
        <v>952</v>
      </c>
      <c r="C12689" t="s">
        <v>2653</v>
      </c>
      <c r="D12689" t="s">
        <v>3403</v>
      </c>
      <c r="E12689" t="s">
        <v>3469</v>
      </c>
      <c r="F12689" t="s">
        <v>4423</v>
      </c>
      <c r="G12689" s="4"/>
      <c r="H12689" s="4"/>
      <c r="I12689" s="4"/>
      <c r="J12689" s="4"/>
      <c r="K12689" s="4">
        <v>-7696711.1798550598</v>
      </c>
      <c r="L12689" s="4">
        <v>31434034.921629701</v>
      </c>
      <c r="M12689" s="4">
        <v>526839.25249844999</v>
      </c>
      <c r="N12689" s="3">
        <v>-0.22748381471214801</v>
      </c>
      <c r="O12689" s="5">
        <v>1.0794366598129272</v>
      </c>
      <c r="P12689" s="3">
        <v>1.6760153695940971E-2</v>
      </c>
    </row>
    <row r="12690" spans="1:16" x14ac:dyDescent="0.25">
      <c r="A12690" s="1">
        <v>2020</v>
      </c>
      <c r="B12690" t="s">
        <v>953</v>
      </c>
      <c r="C12690" t="s">
        <v>2654</v>
      </c>
      <c r="D12690" t="s">
        <v>3458</v>
      </c>
      <c r="E12690" t="s">
        <v>3469</v>
      </c>
      <c r="F12690" t="s">
        <v>4424</v>
      </c>
      <c r="G12690" s="4"/>
      <c r="H12690" s="4"/>
      <c r="I12690" s="4"/>
      <c r="J12690" s="4"/>
      <c r="K12690" s="4">
        <v>-1923809.0636776499</v>
      </c>
      <c r="L12690" s="4">
        <v>1437140.2343911801</v>
      </c>
      <c r="M12690" s="4">
        <v>1170132.37994009</v>
      </c>
      <c r="N12690" s="3">
        <v>-1.6017632825881001</v>
      </c>
      <c r="P12690" s="3">
        <v>0.81420892477035522</v>
      </c>
    </row>
    <row r="12691" spans="1:16" x14ac:dyDescent="0.25">
      <c r="A12691" s="1">
        <v>2021</v>
      </c>
      <c r="B12691" t="s">
        <v>953</v>
      </c>
      <c r="C12691" t="s">
        <v>2654</v>
      </c>
      <c r="D12691" t="s">
        <v>3458</v>
      </c>
      <c r="E12691" t="s">
        <v>3469</v>
      </c>
      <c r="F12691" t="s">
        <v>4424</v>
      </c>
      <c r="G12691" s="4"/>
      <c r="H12691" s="4"/>
      <c r="I12691" s="4"/>
      <c r="J12691" s="4"/>
      <c r="K12691" s="4">
        <v>-4291617.9921870902</v>
      </c>
      <c r="L12691" s="4">
        <v>7114256.6863364102</v>
      </c>
      <c r="M12691" s="4">
        <v>1173122.68968051</v>
      </c>
      <c r="N12691" s="3">
        <v>-0.98936495694022697</v>
      </c>
      <c r="O12691" s="5">
        <v>6.6839256286621094</v>
      </c>
      <c r="P12691" s="3">
        <v>0.16489744186401367</v>
      </c>
    </row>
    <row r="12692" spans="1:16" x14ac:dyDescent="0.25">
      <c r="A12692" s="1">
        <v>2022</v>
      </c>
      <c r="B12692" t="s">
        <v>953</v>
      </c>
      <c r="C12692" t="s">
        <v>2654</v>
      </c>
      <c r="D12692" t="s">
        <v>3458</v>
      </c>
      <c r="E12692" t="s">
        <v>3469</v>
      </c>
      <c r="F12692" t="s">
        <v>4424</v>
      </c>
      <c r="G12692" s="4"/>
      <c r="H12692" s="4"/>
      <c r="I12692" s="4"/>
      <c r="J12692" s="4"/>
      <c r="K12692" s="4">
        <v>-4778923.7234916203</v>
      </c>
      <c r="L12692" s="4">
        <v>3121876.7899411302</v>
      </c>
      <c r="M12692" s="4">
        <v>2312071.1904876898</v>
      </c>
      <c r="N12692" s="3">
        <v>-0.98843558082336502</v>
      </c>
      <c r="O12692" s="5">
        <v>3.6216645240783691</v>
      </c>
      <c r="P12692" s="3">
        <v>0.74060297012329102</v>
      </c>
    </row>
    <row r="12693" spans="1:16" x14ac:dyDescent="0.25">
      <c r="A12693" s="1">
        <v>2023</v>
      </c>
      <c r="B12693" t="s">
        <v>953</v>
      </c>
      <c r="C12693" t="s">
        <v>2654</v>
      </c>
      <c r="D12693" t="s">
        <v>3458</v>
      </c>
      <c r="E12693" t="s">
        <v>3469</v>
      </c>
      <c r="F12693" t="s">
        <v>4424</v>
      </c>
      <c r="G12693" s="4"/>
      <c r="H12693" s="4"/>
      <c r="I12693" s="4"/>
      <c r="J12693" s="4"/>
      <c r="K12693" s="4">
        <v>-3409083.7582908398</v>
      </c>
      <c r="L12693" s="4">
        <v>2086000.06666</v>
      </c>
      <c r="M12693" s="4">
        <v>2117237.6095723798</v>
      </c>
      <c r="N12693" s="3">
        <v>-1.33648228417885</v>
      </c>
      <c r="O12693" s="5">
        <v>2.5495057106018066</v>
      </c>
      <c r="P12693" s="3">
        <v>1.01497483253479</v>
      </c>
    </row>
    <row r="12694" spans="1:16" x14ac:dyDescent="0.25">
      <c r="A12694" s="1">
        <v>2024</v>
      </c>
      <c r="B12694" t="s">
        <v>953</v>
      </c>
      <c r="C12694" t="s">
        <v>2654</v>
      </c>
      <c r="D12694" t="s">
        <v>3458</v>
      </c>
      <c r="E12694" t="s">
        <v>3469</v>
      </c>
      <c r="F12694" t="s">
        <v>4424</v>
      </c>
      <c r="G12694" s="4"/>
      <c r="H12694" s="4"/>
      <c r="I12694" s="4"/>
      <c r="J12694" s="4"/>
      <c r="K12694" s="4">
        <v>-1973907.44901429</v>
      </c>
      <c r="L12694" s="4">
        <v>2485146.6401765398</v>
      </c>
      <c r="M12694" s="4">
        <v>3467739.8278586301</v>
      </c>
      <c r="N12694" s="3">
        <v>-0.86357995694530099</v>
      </c>
      <c r="O12694" s="5">
        <v>3.3775870800018311</v>
      </c>
      <c r="P12694" s="3">
        <v>1.3953864574432373</v>
      </c>
    </row>
    <row r="12695" spans="1:16" x14ac:dyDescent="0.25">
      <c r="A12695" s="1">
        <v>2021</v>
      </c>
      <c r="B12695" t="s">
        <v>954</v>
      </c>
      <c r="C12695" t="s">
        <v>2655</v>
      </c>
      <c r="D12695" t="s">
        <v>3449</v>
      </c>
      <c r="E12695" t="s">
        <v>3469</v>
      </c>
      <c r="F12695" t="s">
        <v>4425</v>
      </c>
      <c r="G12695" s="4"/>
      <c r="H12695" s="4"/>
      <c r="I12695" s="4"/>
      <c r="J12695" s="4"/>
      <c r="K12695" s="4">
        <v>-810777.61698745599</v>
      </c>
      <c r="L12695" s="4">
        <v>5452891.6014965996</v>
      </c>
      <c r="M12695" s="4">
        <v>319204.61276608502</v>
      </c>
      <c r="N12695" s="3">
        <v>-0.282694914738017</v>
      </c>
      <c r="O12695" s="5">
        <v>1.3207374811172485</v>
      </c>
      <c r="P12695" s="3">
        <v>5.8538593351840973E-2</v>
      </c>
    </row>
    <row r="12696" spans="1:16" x14ac:dyDescent="0.25">
      <c r="A12696" s="1">
        <v>2022</v>
      </c>
      <c r="B12696" t="s">
        <v>954</v>
      </c>
      <c r="C12696" t="s">
        <v>2655</v>
      </c>
      <c r="D12696" t="s">
        <v>3449</v>
      </c>
      <c r="E12696" t="s">
        <v>3469</v>
      </c>
      <c r="F12696" t="s">
        <v>4425</v>
      </c>
      <c r="G12696" s="4"/>
      <c r="H12696" s="4"/>
      <c r="I12696" s="4"/>
      <c r="J12696" s="4"/>
      <c r="K12696" s="4">
        <v>-2953851.78079734</v>
      </c>
      <c r="L12696" s="4">
        <v>6240830.3256571498</v>
      </c>
      <c r="M12696" s="4">
        <v>507849.17222770501</v>
      </c>
      <c r="N12696" s="3">
        <v>-0.52468410045264502</v>
      </c>
      <c r="O12696" s="5">
        <v>2.2636842727661133</v>
      </c>
      <c r="P12696" s="3">
        <v>8.1375256180763245E-2</v>
      </c>
    </row>
    <row r="12697" spans="1:16" x14ac:dyDescent="0.25">
      <c r="A12697" s="1">
        <v>2023</v>
      </c>
      <c r="B12697" t="s">
        <v>954</v>
      </c>
      <c r="C12697" t="s">
        <v>2655</v>
      </c>
      <c r="D12697" t="s">
        <v>3449</v>
      </c>
      <c r="E12697" t="s">
        <v>3469</v>
      </c>
      <c r="F12697" t="s">
        <v>4425</v>
      </c>
      <c r="G12697" s="4"/>
      <c r="H12697" s="4"/>
      <c r="I12697" s="4"/>
      <c r="J12697" s="4"/>
      <c r="K12697" s="4">
        <v>-4330826.91730827</v>
      </c>
      <c r="L12697" s="4">
        <v>6359940.0059994003</v>
      </c>
      <c r="M12697" s="4">
        <v>1249491.05089491</v>
      </c>
      <c r="N12697" s="3">
        <v>-0.69918184545807105</v>
      </c>
      <c r="O12697" s="5">
        <v>4.0621042251586914</v>
      </c>
      <c r="P12697" s="3">
        <v>0.19646270573139191</v>
      </c>
    </row>
    <row r="12698" spans="1:16" x14ac:dyDescent="0.25">
      <c r="A12698" s="1">
        <v>2024</v>
      </c>
      <c r="B12698" t="s">
        <v>954</v>
      </c>
      <c r="C12698" t="s">
        <v>2655</v>
      </c>
      <c r="D12698" t="s">
        <v>3449</v>
      </c>
      <c r="E12698" t="s">
        <v>3469</v>
      </c>
      <c r="F12698" t="s">
        <v>4425</v>
      </c>
      <c r="G12698" s="4"/>
      <c r="H12698" s="4"/>
      <c r="I12698" s="4"/>
      <c r="J12698" s="4"/>
      <c r="K12698" s="4">
        <v>-5384955.2979138996</v>
      </c>
      <c r="L12698" s="4">
        <v>10918879.547712199</v>
      </c>
      <c r="M12698" s="4">
        <v>1617888.83481229</v>
      </c>
      <c r="N12698" s="3">
        <v>-0.62326764607054197</v>
      </c>
      <c r="O12698" s="5">
        <v>6.0584607124328613</v>
      </c>
      <c r="P12698" s="3">
        <v>0.14817352592945099</v>
      </c>
    </row>
    <row r="12699" spans="1:16" x14ac:dyDescent="0.25">
      <c r="A12699" s="1">
        <v>2020</v>
      </c>
      <c r="B12699" t="s">
        <v>955</v>
      </c>
      <c r="C12699" t="s">
        <v>2656</v>
      </c>
      <c r="D12699" t="s">
        <v>3444</v>
      </c>
      <c r="E12699" t="s">
        <v>3469</v>
      </c>
      <c r="F12699" t="s">
        <v>4426</v>
      </c>
      <c r="G12699" s="4"/>
      <c r="H12699" s="4"/>
      <c r="I12699" s="4"/>
      <c r="J12699" s="4"/>
      <c r="K12699" s="4">
        <v>120062.669961211</v>
      </c>
      <c r="L12699" s="4">
        <v>3370076.47391742</v>
      </c>
      <c r="M12699" s="4">
        <v>1373966.4287784901</v>
      </c>
      <c r="N12699" s="3">
        <v>3.9341853850917999E-2</v>
      </c>
      <c r="P12699" s="3">
        <v>0.40769591927528381</v>
      </c>
    </row>
    <row r="12700" spans="1:16" x14ac:dyDescent="0.25">
      <c r="A12700" s="1">
        <v>2021</v>
      </c>
      <c r="B12700" t="s">
        <v>955</v>
      </c>
      <c r="C12700" t="s">
        <v>2656</v>
      </c>
      <c r="D12700" t="s">
        <v>3444</v>
      </c>
      <c r="E12700" t="s">
        <v>3469</v>
      </c>
      <c r="F12700" t="s">
        <v>4426</v>
      </c>
      <c r="G12700" s="4"/>
      <c r="H12700" s="4"/>
      <c r="I12700" s="4"/>
      <c r="J12700" s="4"/>
      <c r="K12700" s="4">
        <v>2987.2009237529001</v>
      </c>
      <c r="L12700" s="4">
        <v>8236229.5585930804</v>
      </c>
      <c r="M12700" s="4">
        <v>3045456.5903620799</v>
      </c>
      <c r="N12700" s="3">
        <v>5.0216337376100004E-4</v>
      </c>
      <c r="O12700" s="5">
        <v>0.59917598962783813</v>
      </c>
      <c r="P12700" s="3">
        <v>0.36976343393325806</v>
      </c>
    </row>
    <row r="12701" spans="1:16" x14ac:dyDescent="0.25">
      <c r="A12701" s="1">
        <v>2022</v>
      </c>
      <c r="B12701" t="s">
        <v>955</v>
      </c>
      <c r="C12701" t="s">
        <v>2656</v>
      </c>
      <c r="D12701" t="s">
        <v>3444</v>
      </c>
      <c r="E12701" t="s">
        <v>3469</v>
      </c>
      <c r="F12701" t="s">
        <v>4426</v>
      </c>
      <c r="G12701" s="4"/>
      <c r="H12701" s="4"/>
      <c r="I12701" s="4"/>
      <c r="J12701" s="4"/>
      <c r="K12701" s="4">
        <v>53334.207457196702</v>
      </c>
      <c r="L12701" s="4">
        <v>8136206.6704852097</v>
      </c>
      <c r="M12701" s="4">
        <v>2933139.1858226298</v>
      </c>
      <c r="N12701" s="3">
        <v>6.7869736824199998E-3</v>
      </c>
      <c r="O12701" s="5">
        <v>0.58622485399246216</v>
      </c>
      <c r="P12701" s="3">
        <v>0.36050450801849365</v>
      </c>
    </row>
    <row r="12702" spans="1:16" x14ac:dyDescent="0.25">
      <c r="A12702" s="1">
        <v>2023</v>
      </c>
      <c r="B12702" t="s">
        <v>955</v>
      </c>
      <c r="C12702" t="s">
        <v>2656</v>
      </c>
      <c r="D12702" t="s">
        <v>3444</v>
      </c>
      <c r="E12702" t="s">
        <v>3469</v>
      </c>
      <c r="F12702" t="s">
        <v>4426</v>
      </c>
      <c r="G12702" s="4"/>
      <c r="H12702" s="4"/>
      <c r="I12702" s="4"/>
      <c r="J12702" s="4"/>
      <c r="K12702" s="4">
        <v>381404.52621404501</v>
      </c>
      <c r="L12702" s="4">
        <v>9080699.9300069995</v>
      </c>
      <c r="M12702" s="4">
        <v>2889735.69309736</v>
      </c>
      <c r="N12702" s="3">
        <v>4.5030397627609998E-2</v>
      </c>
      <c r="O12702" s="5">
        <v>1.0291967391967773</v>
      </c>
      <c r="P12702" s="3">
        <v>0.31822830438613892</v>
      </c>
    </row>
    <row r="12703" spans="1:16" x14ac:dyDescent="0.25">
      <c r="A12703" s="1">
        <v>2024</v>
      </c>
      <c r="B12703" t="s">
        <v>955</v>
      </c>
      <c r="C12703" t="s">
        <v>2656</v>
      </c>
      <c r="D12703" t="s">
        <v>3444</v>
      </c>
      <c r="E12703" t="s">
        <v>3469</v>
      </c>
      <c r="F12703" t="s">
        <v>4426</v>
      </c>
      <c r="G12703" s="4"/>
      <c r="H12703" s="4"/>
      <c r="I12703" s="4"/>
      <c r="J12703" s="4"/>
      <c r="K12703" s="4">
        <v>995732.46751515102</v>
      </c>
      <c r="L12703" s="4">
        <v>14521737.6810918</v>
      </c>
      <c r="M12703" s="4">
        <v>7912969.2718993602</v>
      </c>
      <c r="N12703" s="3">
        <v>8.4370631320154002E-2</v>
      </c>
      <c r="O12703" s="5">
        <v>1.13776695728302</v>
      </c>
      <c r="P12703" s="3">
        <v>0.54490512609481812</v>
      </c>
    </row>
    <row r="12704" spans="1:16" x14ac:dyDescent="0.25">
      <c r="A12704" s="1">
        <v>2021</v>
      </c>
      <c r="B12704" t="s">
        <v>956</v>
      </c>
      <c r="C12704" t="s">
        <v>2657</v>
      </c>
      <c r="D12704" t="s">
        <v>3413</v>
      </c>
      <c r="E12704" t="s">
        <v>3469</v>
      </c>
      <c r="F12704" t="s">
        <v>4427</v>
      </c>
      <c r="G12704" s="4"/>
      <c r="H12704" s="4"/>
      <c r="I12704" s="4"/>
      <c r="J12704" s="4"/>
      <c r="K12704" s="4">
        <v>9876358.0742151495</v>
      </c>
      <c r="L12704" s="4">
        <v>208097833.82945099</v>
      </c>
      <c r="M12704" s="4">
        <v>61683749.596982799</v>
      </c>
      <c r="N12704" s="3">
        <v>6.1527250985594001E-2</v>
      </c>
      <c r="O12704" s="5">
        <v>1.4816962480545044</v>
      </c>
      <c r="P12704" s="3">
        <v>0.29641705751419067</v>
      </c>
    </row>
    <row r="12705" spans="1:16" x14ac:dyDescent="0.25">
      <c r="A12705" s="1">
        <v>2022</v>
      </c>
      <c r="B12705" t="s">
        <v>956</v>
      </c>
      <c r="C12705" t="s">
        <v>2657</v>
      </c>
      <c r="D12705" t="s">
        <v>3413</v>
      </c>
      <c r="E12705" t="s">
        <v>3469</v>
      </c>
      <c r="F12705" t="s">
        <v>4427</v>
      </c>
      <c r="G12705" s="4"/>
      <c r="H12705" s="4"/>
      <c r="I12705" s="4"/>
      <c r="J12705" s="4"/>
      <c r="K12705" s="4">
        <v>33100540.346567102</v>
      </c>
      <c r="L12705" s="4">
        <v>346667862.836164</v>
      </c>
      <c r="M12705" s="4">
        <v>135644240.78891999</v>
      </c>
      <c r="N12705" s="3">
        <v>0.123005472608747</v>
      </c>
      <c r="O12705" s="5">
        <v>1.9252257347106934</v>
      </c>
      <c r="P12705" s="3">
        <v>0.39128011465072632</v>
      </c>
    </row>
    <row r="12706" spans="1:16" x14ac:dyDescent="0.25">
      <c r="A12706" s="1">
        <v>2023</v>
      </c>
      <c r="B12706" t="s">
        <v>956</v>
      </c>
      <c r="C12706" t="s">
        <v>2657</v>
      </c>
      <c r="D12706" t="s">
        <v>3413</v>
      </c>
      <c r="E12706" t="s">
        <v>3469</v>
      </c>
      <c r="F12706" t="s">
        <v>4427</v>
      </c>
      <c r="G12706" s="4"/>
      <c r="H12706" s="4"/>
      <c r="I12706" s="4"/>
      <c r="J12706" s="4"/>
      <c r="K12706" s="4">
        <v>25684098.256841</v>
      </c>
      <c r="L12706" s="4">
        <v>379858680.79858702</v>
      </c>
      <c r="M12706" s="4">
        <v>160818584.80818599</v>
      </c>
      <c r="N12706" s="3">
        <v>7.1871522890976994E-2</v>
      </c>
      <c r="O12706" s="5">
        <v>0.85334718227386475</v>
      </c>
      <c r="P12706" s="3">
        <v>0.42336425185203552</v>
      </c>
    </row>
    <row r="12707" spans="1:16" x14ac:dyDescent="0.25">
      <c r="A12707" s="1">
        <v>2024</v>
      </c>
      <c r="B12707" t="s">
        <v>956</v>
      </c>
      <c r="C12707" t="s">
        <v>2657</v>
      </c>
      <c r="D12707" t="s">
        <v>3413</v>
      </c>
      <c r="E12707" t="s">
        <v>3469</v>
      </c>
      <c r="F12707" t="s">
        <v>4427</v>
      </c>
      <c r="G12707" s="4"/>
      <c r="H12707" s="4"/>
      <c r="I12707" s="4"/>
      <c r="J12707" s="4"/>
      <c r="K12707" s="4">
        <v>21020314.2813331</v>
      </c>
      <c r="L12707" s="4">
        <v>403944850.75970203</v>
      </c>
      <c r="M12707" s="4">
        <v>175794870.42728701</v>
      </c>
      <c r="N12707" s="3">
        <v>5.3632879545883999E-2</v>
      </c>
      <c r="O12707" s="5">
        <v>0.69875442981719971</v>
      </c>
      <c r="P12707" s="3">
        <v>0.43519523739814758</v>
      </c>
    </row>
    <row r="12708" spans="1:16" x14ac:dyDescent="0.25">
      <c r="A12708" s="1">
        <v>2020</v>
      </c>
      <c r="B12708" t="s">
        <v>957</v>
      </c>
      <c r="C12708" t="s">
        <v>2658</v>
      </c>
      <c r="D12708" t="s">
        <v>3403</v>
      </c>
      <c r="E12708" t="s">
        <v>3469</v>
      </c>
      <c r="F12708" t="s">
        <v>4428</v>
      </c>
      <c r="G12708" s="4"/>
      <c r="H12708" s="4"/>
      <c r="I12708" s="4"/>
      <c r="J12708" s="4"/>
      <c r="K12708" s="4">
        <v>8287298.9798876401</v>
      </c>
      <c r="L12708" s="4">
        <v>123367379.871071</v>
      </c>
      <c r="M12708" s="4">
        <v>85765685.4354458</v>
      </c>
      <c r="N12708" s="3">
        <v>7.7592854328995001E-2</v>
      </c>
      <c r="P12708" s="3">
        <v>0.69520550966262817</v>
      </c>
    </row>
    <row r="12709" spans="1:16" x14ac:dyDescent="0.25">
      <c r="A12709" s="1">
        <v>2021</v>
      </c>
      <c r="B12709" t="s">
        <v>957</v>
      </c>
      <c r="C12709" t="s">
        <v>2658</v>
      </c>
      <c r="D12709" t="s">
        <v>3403</v>
      </c>
      <c r="E12709" t="s">
        <v>3469</v>
      </c>
      <c r="F12709" t="s">
        <v>4428</v>
      </c>
      <c r="G12709" s="4"/>
      <c r="H12709" s="4"/>
      <c r="I12709" s="4"/>
      <c r="J12709" s="4"/>
      <c r="K12709" s="4">
        <v>16285023.5062121</v>
      </c>
      <c r="L12709" s="4">
        <v>167120256.58136401</v>
      </c>
      <c r="M12709" s="4">
        <v>81474678.523495004</v>
      </c>
      <c r="N12709" s="3">
        <v>0.10815548910617299</v>
      </c>
      <c r="O12709" s="5">
        <v>1.1084007024765015</v>
      </c>
      <c r="P12709" s="3">
        <v>0.48752126097679138</v>
      </c>
    </row>
    <row r="12710" spans="1:16" x14ac:dyDescent="0.25">
      <c r="A12710" s="1">
        <v>2022</v>
      </c>
      <c r="B12710" t="s">
        <v>957</v>
      </c>
      <c r="C12710" t="s">
        <v>2658</v>
      </c>
      <c r="D12710" t="s">
        <v>3403</v>
      </c>
      <c r="E12710" t="s">
        <v>3469</v>
      </c>
      <c r="F12710" t="s">
        <v>4428</v>
      </c>
      <c r="G12710" s="4"/>
      <c r="H12710" s="4"/>
      <c r="I12710" s="4"/>
      <c r="J12710" s="4"/>
      <c r="K12710" s="4">
        <v>6033684.3630742496</v>
      </c>
      <c r="L12710" s="4">
        <v>175728758.445072</v>
      </c>
      <c r="M12710" s="4">
        <v>95440099.512100905</v>
      </c>
      <c r="N12710" s="3">
        <v>3.6618570849786002E-2</v>
      </c>
      <c r="O12710" s="5">
        <v>0.80053365230560303</v>
      </c>
      <c r="P12710" s="3">
        <v>0.54311031103134155</v>
      </c>
    </row>
    <row r="12711" spans="1:16" x14ac:dyDescent="0.25">
      <c r="A12711" s="1">
        <v>2023</v>
      </c>
      <c r="B12711" t="s">
        <v>957</v>
      </c>
      <c r="C12711" t="s">
        <v>2658</v>
      </c>
      <c r="D12711" t="s">
        <v>3403</v>
      </c>
      <c r="E12711" t="s">
        <v>3469</v>
      </c>
      <c r="F12711" t="s">
        <v>4428</v>
      </c>
      <c r="G12711" s="4"/>
      <c r="H12711" s="4"/>
      <c r="I12711" s="4"/>
      <c r="J12711" s="4"/>
      <c r="K12711" s="4">
        <v>7773175.3491317499</v>
      </c>
      <c r="L12711" s="4">
        <v>164086088.057861</v>
      </c>
      <c r="M12711" s="4">
        <v>85348658.467486605</v>
      </c>
      <c r="N12711" s="3">
        <v>4.6569482661276002E-2</v>
      </c>
      <c r="O12711" s="5">
        <v>0.8840910792350769</v>
      </c>
      <c r="P12711" s="3">
        <v>0.52014559507369995</v>
      </c>
    </row>
    <row r="12712" spans="1:16" x14ac:dyDescent="0.25">
      <c r="A12712" s="1">
        <v>2024</v>
      </c>
      <c r="B12712" t="s">
        <v>957</v>
      </c>
      <c r="C12712" t="s">
        <v>2658</v>
      </c>
      <c r="D12712" t="s">
        <v>3403</v>
      </c>
      <c r="E12712" t="s">
        <v>3469</v>
      </c>
      <c r="F12712" t="s">
        <v>4428</v>
      </c>
      <c r="G12712" s="4"/>
      <c r="H12712" s="4"/>
      <c r="I12712" s="4"/>
      <c r="J12712" s="4"/>
      <c r="K12712" s="4">
        <v>14070460.6214957</v>
      </c>
      <c r="L12712" s="4">
        <v>195617218.13684601</v>
      </c>
      <c r="M12712" s="4">
        <v>108391212.25657199</v>
      </c>
      <c r="N12712" s="3">
        <v>7.8228467816068001E-2</v>
      </c>
      <c r="O12712" s="5">
        <v>0.94433271884918213</v>
      </c>
      <c r="P12712" s="3">
        <v>0.55409854650497437</v>
      </c>
    </row>
    <row r="12713" spans="1:16" x14ac:dyDescent="0.25">
      <c r="A12713" s="1">
        <v>2019</v>
      </c>
      <c r="B12713" t="s">
        <v>958</v>
      </c>
      <c r="C12713" t="s">
        <v>2659</v>
      </c>
      <c r="D12713" t="s">
        <v>3403</v>
      </c>
      <c r="E12713" t="s">
        <v>3469</v>
      </c>
      <c r="F12713" t="s">
        <v>4429</v>
      </c>
      <c r="G12713" s="4"/>
      <c r="H12713" s="4"/>
      <c r="I12713" s="4"/>
      <c r="J12713" s="4"/>
      <c r="K12713" s="4">
        <v>-1736.7497367497399</v>
      </c>
      <c r="L12713" s="4">
        <v>88679.536679536701</v>
      </c>
      <c r="M12713" s="4">
        <v>1755.0017550017501</v>
      </c>
      <c r="N12713" s="3">
        <v>-1.9555920922622001E-2</v>
      </c>
      <c r="P12713" s="3">
        <v>1.9790381193161011E-2</v>
      </c>
    </row>
    <row r="12714" spans="1:16" x14ac:dyDescent="0.25">
      <c r="A12714" s="1">
        <v>2020</v>
      </c>
      <c r="B12714" t="s">
        <v>958</v>
      </c>
      <c r="C12714" t="s">
        <v>2659</v>
      </c>
      <c r="D12714" t="s">
        <v>3403</v>
      </c>
      <c r="E12714" t="s">
        <v>3469</v>
      </c>
      <c r="F12714" t="s">
        <v>4429</v>
      </c>
      <c r="G12714" s="4"/>
      <c r="H12714" s="4"/>
      <c r="I12714" s="4"/>
      <c r="J12714" s="4"/>
      <c r="K12714" s="4">
        <v>-47235.067570365703</v>
      </c>
      <c r="L12714" s="4">
        <v>41804.5911958367</v>
      </c>
      <c r="M12714" s="4">
        <v>3575.91485719807</v>
      </c>
      <c r="N12714" s="3">
        <v>-0.73236557816504599</v>
      </c>
      <c r="P12714" s="3">
        <v>8.5538804531097412E-2</v>
      </c>
    </row>
    <row r="12715" spans="1:16" x14ac:dyDescent="0.25">
      <c r="A12715" s="1">
        <v>2021</v>
      </c>
      <c r="B12715" t="s">
        <v>958</v>
      </c>
      <c r="C12715" t="s">
        <v>2659</v>
      </c>
      <c r="D12715" t="s">
        <v>3403</v>
      </c>
      <c r="E12715" t="s">
        <v>3469</v>
      </c>
      <c r="F12715" t="s">
        <v>4429</v>
      </c>
      <c r="G12715" s="4"/>
      <c r="H12715" s="4"/>
      <c r="I12715" s="4"/>
      <c r="J12715" s="4"/>
      <c r="K12715" s="4">
        <v>-631254.63938396506</v>
      </c>
      <c r="L12715" s="4">
        <v>4013338.18203631</v>
      </c>
      <c r="M12715" s="4">
        <v>256472.64356784601</v>
      </c>
      <c r="N12715" s="3">
        <v>-0.31105843249676102</v>
      </c>
      <c r="O12715" s="5">
        <v>1.4929481744766235</v>
      </c>
      <c r="P12715" s="3">
        <v>6.390506774187088E-2</v>
      </c>
    </row>
    <row r="12716" spans="1:16" x14ac:dyDescent="0.25">
      <c r="A12716" s="1">
        <v>2022</v>
      </c>
      <c r="B12716" t="s">
        <v>958</v>
      </c>
      <c r="C12716" t="s">
        <v>2659</v>
      </c>
      <c r="D12716" t="s">
        <v>3403</v>
      </c>
      <c r="E12716" t="s">
        <v>3469</v>
      </c>
      <c r="F12716" t="s">
        <v>4429</v>
      </c>
      <c r="G12716" s="4"/>
      <c r="H12716" s="4"/>
      <c r="I12716" s="4"/>
      <c r="J12716" s="4"/>
      <c r="K12716" s="4">
        <v>-836940.93453042302</v>
      </c>
      <c r="L12716" s="4">
        <v>5716507.8291593902</v>
      </c>
      <c r="M12716" s="4">
        <v>619348.27165009303</v>
      </c>
      <c r="N12716" s="3">
        <v>-0.17787781890940199</v>
      </c>
      <c r="O12716" s="5">
        <v>1.3464823961257935</v>
      </c>
      <c r="P12716" s="3">
        <v>0.10834381729364395</v>
      </c>
    </row>
    <row r="12717" spans="1:16" x14ac:dyDescent="0.25">
      <c r="A12717" s="1">
        <v>2023</v>
      </c>
      <c r="B12717" t="s">
        <v>958</v>
      </c>
      <c r="C12717" t="s">
        <v>2659</v>
      </c>
      <c r="D12717" t="s">
        <v>3403</v>
      </c>
      <c r="E12717" t="s">
        <v>3469</v>
      </c>
      <c r="F12717" t="s">
        <v>4429</v>
      </c>
      <c r="G12717" s="4"/>
      <c r="H12717" s="4"/>
      <c r="I12717" s="4"/>
      <c r="J12717" s="4"/>
      <c r="K12717" s="4">
        <v>-1081137.8862113799</v>
      </c>
      <c r="L12717" s="4">
        <v>4095943.73895944</v>
      </c>
      <c r="M12717" s="4">
        <v>360318.634803186</v>
      </c>
      <c r="N12717" s="3">
        <v>-0.224820091279894</v>
      </c>
      <c r="O12717" s="5">
        <v>1.5187848806381226</v>
      </c>
      <c r="P12717" s="3">
        <v>8.7969623506069183E-2</v>
      </c>
    </row>
    <row r="12718" spans="1:16" x14ac:dyDescent="0.25">
      <c r="A12718" s="1">
        <v>2024</v>
      </c>
      <c r="B12718" t="s">
        <v>958</v>
      </c>
      <c r="C12718" t="s">
        <v>2659</v>
      </c>
      <c r="D12718" t="s">
        <v>3403</v>
      </c>
      <c r="E12718" t="s">
        <v>3469</v>
      </c>
      <c r="F12718" t="s">
        <v>4429</v>
      </c>
      <c r="G12718" s="4"/>
      <c r="H12718" s="4"/>
      <c r="I12718" s="4"/>
      <c r="J12718" s="4"/>
      <c r="K12718" s="4">
        <v>-1329148.0269079199</v>
      </c>
      <c r="L12718" s="4">
        <v>4208811.7445480796</v>
      </c>
      <c r="M12718" s="4">
        <v>176396.231824152</v>
      </c>
      <c r="N12718" s="3">
        <v>-0.32007008174142798</v>
      </c>
      <c r="O12718" s="5">
        <v>0.90855157375335693</v>
      </c>
      <c r="P12718" s="3">
        <v>4.191116988658905E-2</v>
      </c>
    </row>
    <row r="12719" spans="1:16" x14ac:dyDescent="0.25">
      <c r="A12719" s="1">
        <v>2018</v>
      </c>
      <c r="B12719" t="s">
        <v>959</v>
      </c>
      <c r="C12719" t="s">
        <v>2660</v>
      </c>
      <c r="D12719" t="s">
        <v>3436</v>
      </c>
      <c r="E12719" t="s">
        <v>3469</v>
      </c>
      <c r="F12719" t="s">
        <v>4430</v>
      </c>
      <c r="G12719" s="4"/>
      <c r="H12719" s="4"/>
      <c r="I12719" s="4"/>
      <c r="J12719" s="4"/>
      <c r="K12719" s="4">
        <v>-209886.08353873799</v>
      </c>
      <c r="L12719" s="4">
        <v>5685601.6698865304</v>
      </c>
      <c r="M12719" s="4">
        <v>3692931.1097787502</v>
      </c>
      <c r="N12719" s="3">
        <v>-3.6021597409226003E-2</v>
      </c>
      <c r="P12719" s="3">
        <v>0.64952337741851807</v>
      </c>
    </row>
    <row r="12720" spans="1:16" x14ac:dyDescent="0.25">
      <c r="A12720" s="1">
        <v>2019</v>
      </c>
      <c r="B12720" t="s">
        <v>959</v>
      </c>
      <c r="C12720" t="s">
        <v>2660</v>
      </c>
      <c r="D12720" t="s">
        <v>3436</v>
      </c>
      <c r="E12720" t="s">
        <v>3469</v>
      </c>
      <c r="F12720" t="s">
        <v>4430</v>
      </c>
      <c r="G12720" s="4"/>
      <c r="H12720" s="4"/>
      <c r="I12720" s="4"/>
      <c r="J12720" s="4"/>
      <c r="K12720" s="4">
        <v>-784864.86486486497</v>
      </c>
      <c r="L12720" s="4">
        <v>7226941.3829413801</v>
      </c>
      <c r="M12720" s="4">
        <v>6948577.74657775</v>
      </c>
      <c r="N12720" s="3">
        <v>-0.12439273788244699</v>
      </c>
      <c r="P12720" s="3">
        <v>0.96148252487182617</v>
      </c>
    </row>
    <row r="12721" spans="1:16" x14ac:dyDescent="0.25">
      <c r="A12721" s="1">
        <v>2020</v>
      </c>
      <c r="B12721" t="s">
        <v>959</v>
      </c>
      <c r="C12721" t="s">
        <v>2660</v>
      </c>
      <c r="D12721" t="s">
        <v>3436</v>
      </c>
      <c r="E12721" t="s">
        <v>3469</v>
      </c>
      <c r="F12721" t="s">
        <v>4430</v>
      </c>
      <c r="G12721" s="4"/>
      <c r="H12721" s="4"/>
      <c r="I12721" s="4"/>
      <c r="J12721" s="4"/>
      <c r="K12721" s="4">
        <v>-2577377.3863589298</v>
      </c>
      <c r="L12721" s="4">
        <v>6972385.1855941899</v>
      </c>
      <c r="M12721" s="4">
        <v>9604817.5807186309</v>
      </c>
      <c r="N12721" s="3">
        <v>-0.36616147601279198</v>
      </c>
      <c r="P12721" s="3">
        <v>1.3775511980056763</v>
      </c>
    </row>
    <row r="12722" spans="1:16" x14ac:dyDescent="0.25">
      <c r="A12722" s="1">
        <v>2021</v>
      </c>
      <c r="B12722" t="s">
        <v>959</v>
      </c>
      <c r="C12722" t="s">
        <v>2660</v>
      </c>
      <c r="D12722" t="s">
        <v>3436</v>
      </c>
      <c r="E12722" t="s">
        <v>3469</v>
      </c>
      <c r="F12722" t="s">
        <v>4430</v>
      </c>
      <c r="G12722" s="4"/>
      <c r="H12722" s="4"/>
      <c r="I12722" s="4"/>
      <c r="J12722" s="4"/>
      <c r="K12722" s="4">
        <v>-5402520.0758796996</v>
      </c>
      <c r="L12722" s="4">
        <v>10697803.837473501</v>
      </c>
      <c r="M12722" s="4">
        <v>4616003.7190051703</v>
      </c>
      <c r="N12722" s="3">
        <v>-0.59133491268042404</v>
      </c>
      <c r="O12722" s="5">
        <v>3.4195938110351563</v>
      </c>
      <c r="P12722" s="3">
        <v>0.43149077892303467</v>
      </c>
    </row>
    <row r="12723" spans="1:16" x14ac:dyDescent="0.25">
      <c r="A12723" s="1">
        <v>2022</v>
      </c>
      <c r="B12723" t="s">
        <v>959</v>
      </c>
      <c r="C12723" t="s">
        <v>2660</v>
      </c>
      <c r="D12723" t="s">
        <v>3436</v>
      </c>
      <c r="E12723" t="s">
        <v>3469</v>
      </c>
      <c r="F12723" t="s">
        <v>4430</v>
      </c>
      <c r="G12723" s="4"/>
      <c r="H12723" s="4"/>
      <c r="I12723" s="4"/>
      <c r="J12723" s="4"/>
      <c r="K12723" s="4">
        <v>-5616571.3181557804</v>
      </c>
      <c r="L12723" s="4">
        <v>10099801.9419352</v>
      </c>
      <c r="M12723" s="4">
        <v>4454047.7685688101</v>
      </c>
      <c r="N12723" s="3">
        <v>-0.56318309383350595</v>
      </c>
      <c r="O12723" s="5">
        <v>1.6570734977722168</v>
      </c>
      <c r="P12723" s="3">
        <v>0.4410034716129303</v>
      </c>
    </row>
    <row r="12724" spans="1:16" x14ac:dyDescent="0.25">
      <c r="A12724" s="1">
        <v>2023</v>
      </c>
      <c r="B12724" t="s">
        <v>959</v>
      </c>
      <c r="C12724" t="s">
        <v>2660</v>
      </c>
      <c r="D12724" t="s">
        <v>3436</v>
      </c>
      <c r="E12724" t="s">
        <v>3469</v>
      </c>
      <c r="F12724" t="s">
        <v>4430</v>
      </c>
      <c r="G12724" s="4"/>
      <c r="H12724" s="4"/>
      <c r="I12724" s="4"/>
      <c r="J12724" s="4"/>
      <c r="K12724" s="4">
        <v>-4063916.9416391701</v>
      </c>
      <c r="L12724" s="4">
        <v>10423031.030230301</v>
      </c>
      <c r="M12724" s="4">
        <v>5804878.1788487798</v>
      </c>
      <c r="N12724" s="3">
        <v>-0.40278804139745</v>
      </c>
      <c r="O12724" s="5">
        <v>1.6781405210494995</v>
      </c>
      <c r="P12724" s="3">
        <v>0.55692803859710693</v>
      </c>
    </row>
    <row r="12725" spans="1:16" x14ac:dyDescent="0.25">
      <c r="A12725" s="1">
        <v>2024</v>
      </c>
      <c r="B12725" t="s">
        <v>959</v>
      </c>
      <c r="C12725" t="s">
        <v>2660</v>
      </c>
      <c r="D12725" t="s">
        <v>3436</v>
      </c>
      <c r="E12725" t="s">
        <v>3469</v>
      </c>
      <c r="F12725" t="s">
        <v>4430</v>
      </c>
      <c r="G12725" s="4"/>
      <c r="H12725" s="4"/>
      <c r="I12725" s="4"/>
      <c r="J12725" s="4"/>
      <c r="K12725" s="4">
        <v>-3089900.1953424499</v>
      </c>
      <c r="L12725" s="4">
        <v>9944911.4292000309</v>
      </c>
      <c r="M12725" s="4">
        <v>6656923.98978619</v>
      </c>
      <c r="N12725" s="3">
        <v>-0.303385410316658</v>
      </c>
      <c r="O12725" s="5">
        <v>1.5581938028335571</v>
      </c>
      <c r="P12725" s="3">
        <v>0.66937988996505737</v>
      </c>
    </row>
    <row r="12726" spans="1:16" x14ac:dyDescent="0.25">
      <c r="A12726" s="1">
        <v>2022</v>
      </c>
      <c r="B12726" t="s">
        <v>960</v>
      </c>
      <c r="C12726" t="s">
        <v>2661</v>
      </c>
      <c r="D12726" t="s">
        <v>3403</v>
      </c>
      <c r="E12726" t="s">
        <v>3469</v>
      </c>
      <c r="F12726" t="s">
        <v>4431</v>
      </c>
      <c r="G12726" s="4"/>
      <c r="H12726" s="4"/>
      <c r="I12726" s="4"/>
      <c r="J12726" s="4"/>
      <c r="K12726" s="4">
        <v>-3020125.3217580901</v>
      </c>
      <c r="L12726" s="4">
        <v>668822.07208761503</v>
      </c>
      <c r="M12726" s="4">
        <v>336986.48098435602</v>
      </c>
      <c r="N12726" s="3">
        <v>-1.4347239834194701</v>
      </c>
      <c r="O12726" s="5">
        <v>3.6060426235198975</v>
      </c>
      <c r="P12726" s="3">
        <v>0.50385069847106934</v>
      </c>
    </row>
    <row r="12727" spans="1:16" x14ac:dyDescent="0.25">
      <c r="A12727" s="1">
        <v>2023</v>
      </c>
      <c r="B12727" t="s">
        <v>960</v>
      </c>
      <c r="C12727" t="s">
        <v>2661</v>
      </c>
      <c r="D12727" t="s">
        <v>3403</v>
      </c>
      <c r="E12727" t="s">
        <v>3469</v>
      </c>
      <c r="F12727" t="s">
        <v>4431</v>
      </c>
      <c r="G12727" s="4"/>
      <c r="H12727" s="4"/>
      <c r="I12727" s="4"/>
      <c r="J12727" s="4"/>
      <c r="K12727" s="4">
        <v>-732222.77772222797</v>
      </c>
      <c r="L12727" s="4">
        <v>1027371.26287371</v>
      </c>
      <c r="M12727" s="4">
        <v>55481.118554811197</v>
      </c>
      <c r="N12727" s="3">
        <v>-0.87512134612236203</v>
      </c>
      <c r="O12727" s="5">
        <v>6.006415843963623</v>
      </c>
      <c r="P12727" s="3">
        <v>5.4002989083528519E-2</v>
      </c>
    </row>
    <row r="12728" spans="1:16" x14ac:dyDescent="0.25">
      <c r="A12728" s="1">
        <v>2024</v>
      </c>
      <c r="B12728" t="s">
        <v>960</v>
      </c>
      <c r="C12728" t="s">
        <v>2661</v>
      </c>
      <c r="D12728" t="s">
        <v>3403</v>
      </c>
      <c r="E12728" t="s">
        <v>3469</v>
      </c>
      <c r="F12728" t="s">
        <v>4431</v>
      </c>
      <c r="G12728" s="4"/>
      <c r="H12728" s="4"/>
      <c r="I12728" s="4"/>
      <c r="J12728" s="4"/>
      <c r="K12728" s="4">
        <v>-544815.42471982003</v>
      </c>
      <c r="L12728" s="4">
        <v>506241.62460914801</v>
      </c>
      <c r="M12728" s="4">
        <v>33936.917056129299</v>
      </c>
      <c r="N12728" s="3">
        <v>-0.71042947345360097</v>
      </c>
      <c r="O12728" s="5">
        <v>6.7692303657531738</v>
      </c>
      <c r="P12728" s="3">
        <v>6.7036993801593781E-2</v>
      </c>
    </row>
    <row r="12729" spans="1:16" x14ac:dyDescent="0.25">
      <c r="A12729" s="1">
        <v>2022</v>
      </c>
      <c r="B12729" t="s">
        <v>961</v>
      </c>
      <c r="C12729" t="s">
        <v>2662</v>
      </c>
      <c r="D12729" t="s">
        <v>3403</v>
      </c>
      <c r="E12729" t="s">
        <v>3469</v>
      </c>
      <c r="F12729" t="s">
        <v>4432</v>
      </c>
      <c r="G12729" s="4"/>
      <c r="H12729" s="4"/>
      <c r="I12729" s="4"/>
      <c r="J12729" s="4"/>
      <c r="K12729" s="4">
        <v>-5016070.9972603098</v>
      </c>
      <c r="L12729" s="4">
        <v>7467788.99570069</v>
      </c>
      <c r="M12729" s="4">
        <v>318344.17937021703</v>
      </c>
      <c r="N12729" s="3">
        <v>-0.91546663383635696</v>
      </c>
      <c r="O12729" s="5">
        <v>3.3462836742401123</v>
      </c>
      <c r="P12729" s="3">
        <v>4.2628973722457886E-2</v>
      </c>
    </row>
    <row r="12730" spans="1:16" x14ac:dyDescent="0.25">
      <c r="A12730" s="1">
        <v>2023</v>
      </c>
      <c r="B12730" t="s">
        <v>961</v>
      </c>
      <c r="C12730" t="s">
        <v>2662</v>
      </c>
      <c r="D12730" t="s">
        <v>3403</v>
      </c>
      <c r="E12730" t="s">
        <v>3469</v>
      </c>
      <c r="F12730" t="s">
        <v>4432</v>
      </c>
      <c r="G12730" s="4"/>
      <c r="H12730" s="4"/>
      <c r="I12730" s="4"/>
      <c r="J12730" s="4"/>
      <c r="K12730" s="4">
        <v>-7200089.3244008897</v>
      </c>
      <c r="L12730" s="4">
        <v>6786820.6512682103</v>
      </c>
      <c r="M12730" s="4">
        <v>729285.73809285695</v>
      </c>
      <c r="N12730" s="3">
        <v>-1.02855980007807</v>
      </c>
      <c r="O12730" s="5">
        <v>2.9183833599090576</v>
      </c>
      <c r="P12730" s="3">
        <v>0.10745617002248764</v>
      </c>
    </row>
    <row r="12731" spans="1:16" x14ac:dyDescent="0.25">
      <c r="A12731" s="1">
        <v>2024</v>
      </c>
      <c r="B12731" t="s">
        <v>961</v>
      </c>
      <c r="C12731" t="s">
        <v>2662</v>
      </c>
      <c r="D12731" t="s">
        <v>3403</v>
      </c>
      <c r="E12731" t="s">
        <v>3469</v>
      </c>
      <c r="F12731" t="s">
        <v>4432</v>
      </c>
      <c r="G12731" s="4"/>
      <c r="H12731" s="4"/>
      <c r="I12731" s="4"/>
      <c r="J12731" s="4"/>
      <c r="K12731" s="4">
        <v>-4696887.1880687801</v>
      </c>
      <c r="L12731" s="4">
        <v>5852757.7953637801</v>
      </c>
      <c r="M12731" s="4">
        <v>410585.16064083</v>
      </c>
      <c r="N12731" s="3">
        <v>-0.74314461157545797</v>
      </c>
      <c r="O12731" s="5">
        <v>1.2490265369415283</v>
      </c>
      <c r="P12731" s="3">
        <v>7.0152424275875092E-2</v>
      </c>
    </row>
    <row r="12732" spans="1:16" x14ac:dyDescent="0.25">
      <c r="A12732" s="1">
        <v>2022</v>
      </c>
      <c r="B12732" t="s">
        <v>962</v>
      </c>
      <c r="C12732" t="s">
        <v>2663</v>
      </c>
      <c r="D12732" t="s">
        <v>3403</v>
      </c>
      <c r="E12732" t="s">
        <v>3469</v>
      </c>
      <c r="F12732" t="s">
        <v>4433</v>
      </c>
      <c r="G12732" s="4"/>
      <c r="H12732" s="4"/>
      <c r="I12732" s="4"/>
      <c r="J12732" s="4"/>
      <c r="K12732" s="4">
        <v>-877564.920949299</v>
      </c>
      <c r="L12732" s="4">
        <v>4164733.9327982799</v>
      </c>
      <c r="M12732" s="4">
        <v>575520.85130463005</v>
      </c>
      <c r="N12732" s="3">
        <v>-0.35153560974207299</v>
      </c>
      <c r="O12732" s="5">
        <v>0.86659115552902222</v>
      </c>
      <c r="P12732" s="3">
        <v>0.13818910717964172</v>
      </c>
    </row>
    <row r="12733" spans="1:16" x14ac:dyDescent="0.25">
      <c r="A12733" s="1">
        <v>2023</v>
      </c>
      <c r="B12733" t="s">
        <v>962</v>
      </c>
      <c r="C12733" t="s">
        <v>2663</v>
      </c>
      <c r="D12733" t="s">
        <v>3403</v>
      </c>
      <c r="E12733" t="s">
        <v>3469</v>
      </c>
      <c r="F12733" t="s">
        <v>4433</v>
      </c>
      <c r="G12733" s="4"/>
      <c r="H12733" s="4"/>
      <c r="I12733" s="4"/>
      <c r="J12733" s="4"/>
      <c r="K12733" s="4">
        <v>-700026.66400026705</v>
      </c>
      <c r="L12733" s="4">
        <v>5943324.3342332402</v>
      </c>
      <c r="M12733" s="4">
        <v>568575.80908575805</v>
      </c>
      <c r="N12733" s="3">
        <v>-0.14047945975581799</v>
      </c>
      <c r="O12733" s="5">
        <v>2.7912704944610596</v>
      </c>
      <c r="P12733" s="3">
        <v>9.5666296780109406E-2</v>
      </c>
    </row>
    <row r="12734" spans="1:16" x14ac:dyDescent="0.25">
      <c r="A12734" s="1">
        <v>2024</v>
      </c>
      <c r="B12734" t="s">
        <v>962</v>
      </c>
      <c r="C12734" t="s">
        <v>2663</v>
      </c>
      <c r="D12734" t="s">
        <v>3403</v>
      </c>
      <c r="E12734" t="s">
        <v>3469</v>
      </c>
      <c r="F12734" t="s">
        <v>4433</v>
      </c>
      <c r="G12734" s="4"/>
      <c r="H12734" s="4"/>
      <c r="I12734" s="4"/>
      <c r="J12734" s="4"/>
      <c r="K12734" s="4">
        <v>-924479.14235997701</v>
      </c>
      <c r="L12734" s="4">
        <v>7825709.1997626601</v>
      </c>
      <c r="M12734" s="4">
        <v>1390362.21690346</v>
      </c>
      <c r="N12734" s="3">
        <v>-0.134275309053102</v>
      </c>
      <c r="O12734" s="5">
        <v>2.3146276473999023</v>
      </c>
      <c r="P12734" s="3">
        <v>0.17766596376895905</v>
      </c>
    </row>
    <row r="12735" spans="1:16" x14ac:dyDescent="0.25">
      <c r="A12735" s="1">
        <v>2020</v>
      </c>
      <c r="B12735" t="s">
        <v>963</v>
      </c>
      <c r="C12735" t="s">
        <v>2664</v>
      </c>
      <c r="D12735" t="s">
        <v>3403</v>
      </c>
      <c r="E12735" t="s">
        <v>3469</v>
      </c>
      <c r="F12735" t="s">
        <v>4434</v>
      </c>
      <c r="G12735" s="4"/>
      <c r="H12735" s="4"/>
      <c r="I12735" s="4"/>
      <c r="J12735" s="4"/>
      <c r="K12735" s="4">
        <v>-42032.356473365297</v>
      </c>
      <c r="L12735" s="4">
        <v>156119.98398741099</v>
      </c>
      <c r="M12735" s="4">
        <v>91367.695981668396</v>
      </c>
      <c r="N12735" s="3">
        <v>-0.27219498241207202</v>
      </c>
      <c r="P12735" s="3">
        <v>0.58524024486541748</v>
      </c>
    </row>
    <row r="12736" spans="1:16" x14ac:dyDescent="0.25">
      <c r="A12736" s="1">
        <v>2021</v>
      </c>
      <c r="B12736" t="s">
        <v>963</v>
      </c>
      <c r="C12736" t="s">
        <v>2664</v>
      </c>
      <c r="D12736" t="s">
        <v>3403</v>
      </c>
      <c r="E12736" t="s">
        <v>3469</v>
      </c>
      <c r="F12736" t="s">
        <v>4434</v>
      </c>
      <c r="G12736" s="4"/>
      <c r="H12736" s="4"/>
      <c r="I12736" s="4"/>
      <c r="J12736" s="4"/>
      <c r="K12736" s="4">
        <v>-724302.49908149603</v>
      </c>
      <c r="L12736" s="4">
        <v>4615211.1810090803</v>
      </c>
      <c r="M12736" s="4">
        <v>228511.123274524</v>
      </c>
      <c r="N12736" s="3">
        <v>-0.30275061008794701</v>
      </c>
      <c r="O12736" s="5">
        <v>0.82960402965545654</v>
      </c>
      <c r="P12736" s="3">
        <v>4.9512602388858795E-2</v>
      </c>
    </row>
    <row r="12737" spans="1:16" x14ac:dyDescent="0.25">
      <c r="A12737" s="1">
        <v>2022</v>
      </c>
      <c r="B12737" t="s">
        <v>963</v>
      </c>
      <c r="C12737" t="s">
        <v>2664</v>
      </c>
      <c r="D12737" t="s">
        <v>3403</v>
      </c>
      <c r="E12737" t="s">
        <v>3469</v>
      </c>
      <c r="F12737" t="s">
        <v>4434</v>
      </c>
      <c r="G12737" s="4"/>
      <c r="H12737" s="4"/>
      <c r="I12737" s="4"/>
      <c r="J12737" s="4"/>
      <c r="K12737" s="4">
        <v>-684991.06323365995</v>
      </c>
      <c r="L12737" s="4">
        <v>5328757.0648760898</v>
      </c>
      <c r="M12737" s="4">
        <v>196050.57036582101</v>
      </c>
      <c r="N12737" s="3">
        <v>-0.14305682574256101</v>
      </c>
      <c r="O12737" s="5">
        <v>1.103143572807312</v>
      </c>
      <c r="P12737" s="3">
        <v>3.6791048943996429E-2</v>
      </c>
    </row>
    <row r="12738" spans="1:16" x14ac:dyDescent="0.25">
      <c r="A12738" s="1">
        <v>2023</v>
      </c>
      <c r="B12738" t="s">
        <v>963</v>
      </c>
      <c r="C12738" t="s">
        <v>2664</v>
      </c>
      <c r="D12738" t="s">
        <v>3403</v>
      </c>
      <c r="E12738" t="s">
        <v>3469</v>
      </c>
      <c r="F12738" t="s">
        <v>4434</v>
      </c>
      <c r="G12738" s="4"/>
      <c r="H12738" s="4"/>
      <c r="I12738" s="4"/>
      <c r="J12738" s="4"/>
      <c r="K12738" s="4">
        <v>-195051.82815051801</v>
      </c>
      <c r="L12738" s="4">
        <v>4937210.2789720995</v>
      </c>
      <c r="M12738" s="4">
        <v>146024.73086024699</v>
      </c>
      <c r="N12738" s="3">
        <v>-3.8683399811400003E-2</v>
      </c>
      <c r="O12738" s="5">
        <v>0.8388400673866272</v>
      </c>
      <c r="P12738" s="3">
        <v>2.9576364904642105E-2</v>
      </c>
    </row>
    <row r="12739" spans="1:16" x14ac:dyDescent="0.25">
      <c r="A12739" s="1">
        <v>2024</v>
      </c>
      <c r="B12739" t="s">
        <v>963</v>
      </c>
      <c r="C12739" t="s">
        <v>2664</v>
      </c>
      <c r="D12739" t="s">
        <v>3403</v>
      </c>
      <c r="E12739" t="s">
        <v>3469</v>
      </c>
      <c r="F12739" t="s">
        <v>4434</v>
      </c>
      <c r="G12739" s="4"/>
      <c r="H12739" s="4"/>
      <c r="I12739" s="4"/>
      <c r="J12739" s="4"/>
      <c r="K12739" s="4">
        <v>-396948.52426446602</v>
      </c>
      <c r="L12739" s="4">
        <v>4905061.5695399102</v>
      </c>
      <c r="M12739" s="4">
        <v>153096.47783563199</v>
      </c>
      <c r="N12739" s="3">
        <v>-8.0656036841451006E-2</v>
      </c>
      <c r="O12739" s="5">
        <v>0.54127699136734009</v>
      </c>
      <c r="P12739" s="3">
        <v>3.1211938709020615E-2</v>
      </c>
    </row>
    <row r="12740" spans="1:16" x14ac:dyDescent="0.25">
      <c r="A12740" s="1">
        <v>2021</v>
      </c>
      <c r="B12740" t="s">
        <v>964</v>
      </c>
      <c r="C12740" t="s">
        <v>2665</v>
      </c>
      <c r="D12740" t="s">
        <v>3403</v>
      </c>
      <c r="E12740" t="s">
        <v>3469</v>
      </c>
      <c r="F12740" t="s">
        <v>4435</v>
      </c>
      <c r="G12740" s="4"/>
      <c r="H12740" s="4"/>
      <c r="I12740" s="4"/>
      <c r="J12740" s="4"/>
      <c r="K12740" s="4">
        <v>-620824.92933140404</v>
      </c>
      <c r="L12740" s="4">
        <v>25348042.6485915</v>
      </c>
      <c r="M12740" s="4">
        <v>359032.45881726599</v>
      </c>
      <c r="N12740" s="3">
        <v>-4.8984051318992E-2</v>
      </c>
      <c r="O12740" s="5">
        <v>0.79665756225585938</v>
      </c>
      <c r="P12740" s="3">
        <v>1.4164109714329243E-2</v>
      </c>
    </row>
    <row r="12741" spans="1:16" x14ac:dyDescent="0.25">
      <c r="A12741" s="1">
        <v>2022</v>
      </c>
      <c r="B12741" t="s">
        <v>964</v>
      </c>
      <c r="C12741" t="s">
        <v>2665</v>
      </c>
      <c r="D12741" t="s">
        <v>3403</v>
      </c>
      <c r="E12741" t="s">
        <v>3469</v>
      </c>
      <c r="F12741" t="s">
        <v>4435</v>
      </c>
      <c r="G12741" s="4"/>
      <c r="H12741" s="4"/>
      <c r="I12741" s="4"/>
      <c r="J12741" s="4"/>
      <c r="K12741" s="4">
        <v>-585702.55405190901</v>
      </c>
      <c r="L12741" s="4">
        <v>22493033.462841701</v>
      </c>
      <c r="M12741" s="4">
        <v>109027.16914986901</v>
      </c>
      <c r="N12741" s="3">
        <v>-2.5563817669743E-2</v>
      </c>
      <c r="O12741" s="5">
        <v>0.4834837019443512</v>
      </c>
      <c r="P12741" s="3">
        <v>4.8471526242792606E-3</v>
      </c>
    </row>
    <row r="12742" spans="1:16" x14ac:dyDescent="0.25">
      <c r="A12742" s="1">
        <v>2023</v>
      </c>
      <c r="B12742" t="s">
        <v>964</v>
      </c>
      <c r="C12742" t="s">
        <v>2665</v>
      </c>
      <c r="D12742" t="s">
        <v>3403</v>
      </c>
      <c r="E12742" t="s">
        <v>3469</v>
      </c>
      <c r="F12742" t="s">
        <v>4435</v>
      </c>
      <c r="G12742" s="4"/>
      <c r="H12742" s="4"/>
      <c r="I12742" s="4"/>
      <c r="J12742" s="4"/>
      <c r="K12742" s="4">
        <v>-432412.09212412097</v>
      </c>
      <c r="L12742" s="4">
        <v>15319069.4263907</v>
      </c>
      <c r="M12742" s="4">
        <v>226369.36306369401</v>
      </c>
      <c r="N12742" s="3">
        <v>-2.3344467020190999E-2</v>
      </c>
      <c r="O12742" s="5">
        <v>0.44676423072814941</v>
      </c>
      <c r="P12742" s="3">
        <v>1.4776965603232384E-2</v>
      </c>
    </row>
    <row r="12743" spans="1:16" x14ac:dyDescent="0.25">
      <c r="A12743" s="1">
        <v>2024</v>
      </c>
      <c r="B12743" t="s">
        <v>964</v>
      </c>
      <c r="C12743" t="s">
        <v>2665</v>
      </c>
      <c r="D12743" t="s">
        <v>3403</v>
      </c>
      <c r="E12743" t="s">
        <v>3469</v>
      </c>
      <c r="F12743" t="s">
        <v>4435</v>
      </c>
      <c r="G12743" s="4"/>
      <c r="H12743" s="4"/>
      <c r="I12743" s="4"/>
      <c r="J12743" s="4"/>
      <c r="K12743" s="4">
        <v>-454891.89495509799</v>
      </c>
      <c r="L12743" s="4">
        <v>17158437.393745001</v>
      </c>
      <c r="M12743" s="4">
        <v>141217.256805318</v>
      </c>
      <c r="N12743" s="3">
        <v>-2.8010797055349E-2</v>
      </c>
      <c r="O12743" s="5">
        <v>0.26273414492607117</v>
      </c>
      <c r="P12743" s="3">
        <v>8.230193518102169E-3</v>
      </c>
    </row>
    <row r="12744" spans="1:16" x14ac:dyDescent="0.25">
      <c r="A12744" s="1">
        <v>2018</v>
      </c>
      <c r="B12744" t="s">
        <v>965</v>
      </c>
      <c r="C12744" t="s">
        <v>2666</v>
      </c>
      <c r="D12744" t="s">
        <v>3463</v>
      </c>
      <c r="E12744" t="s">
        <v>3469</v>
      </c>
      <c r="F12744" t="s">
        <v>4436</v>
      </c>
      <c r="G12744" s="4"/>
      <c r="H12744" s="4"/>
      <c r="I12744" s="4"/>
      <c r="J12744" s="4"/>
      <c r="K12744" s="4">
        <v>1808303.5403666899</v>
      </c>
      <c r="L12744" s="4">
        <v>24089741.596903</v>
      </c>
      <c r="M12744" s="4">
        <v>14003064.4194258</v>
      </c>
      <c r="N12744" s="3">
        <v>7.7293004714146005E-2</v>
      </c>
      <c r="P12744" s="3">
        <v>0.5812874436378479</v>
      </c>
    </row>
    <row r="12745" spans="1:16" x14ac:dyDescent="0.25">
      <c r="A12745" s="1">
        <v>2019</v>
      </c>
      <c r="B12745" t="s">
        <v>965</v>
      </c>
      <c r="C12745" t="s">
        <v>2666</v>
      </c>
      <c r="D12745" t="s">
        <v>3463</v>
      </c>
      <c r="E12745" t="s">
        <v>3469</v>
      </c>
      <c r="F12745" t="s">
        <v>4436</v>
      </c>
      <c r="G12745" s="4"/>
      <c r="H12745" s="4"/>
      <c r="I12745" s="4"/>
      <c r="J12745" s="4"/>
      <c r="K12745" s="4">
        <v>2212004.2120042099</v>
      </c>
      <c r="L12745" s="4">
        <v>28778518.7785188</v>
      </c>
      <c r="M12745" s="4">
        <v>17532467.532467499</v>
      </c>
      <c r="N12745" s="3">
        <v>8.5694859940168996E-2</v>
      </c>
      <c r="P12745" s="3">
        <v>0.60922062397003174</v>
      </c>
    </row>
    <row r="12746" spans="1:16" x14ac:dyDescent="0.25">
      <c r="A12746" s="1">
        <v>2020</v>
      </c>
      <c r="B12746" t="s">
        <v>965</v>
      </c>
      <c r="C12746" t="s">
        <v>2666</v>
      </c>
      <c r="D12746" t="s">
        <v>3463</v>
      </c>
      <c r="E12746" t="s">
        <v>3469</v>
      </c>
      <c r="F12746" t="s">
        <v>4436</v>
      </c>
      <c r="G12746" s="4"/>
      <c r="H12746" s="4"/>
      <c r="I12746" s="4"/>
      <c r="J12746" s="4"/>
      <c r="K12746" s="4">
        <v>1310685.64250514</v>
      </c>
      <c r="L12746" s="4">
        <v>30503292.243556999</v>
      </c>
      <c r="M12746" s="4">
        <v>18259183.081871301</v>
      </c>
      <c r="N12746" s="3">
        <v>4.4582697499707002E-2</v>
      </c>
      <c r="P12746" s="3">
        <v>0.59859710931777954</v>
      </c>
    </row>
    <row r="12747" spans="1:16" x14ac:dyDescent="0.25">
      <c r="A12747" s="1">
        <v>2021</v>
      </c>
      <c r="B12747" t="s">
        <v>965</v>
      </c>
      <c r="C12747" t="s">
        <v>2666</v>
      </c>
      <c r="D12747" t="s">
        <v>3463</v>
      </c>
      <c r="E12747" t="s">
        <v>3469</v>
      </c>
      <c r="F12747" t="s">
        <v>4436</v>
      </c>
      <c r="G12747" s="4"/>
      <c r="H12747" s="4"/>
      <c r="I12747" s="4"/>
      <c r="J12747" s="4"/>
      <c r="K12747" s="4">
        <v>-162706.476017665</v>
      </c>
      <c r="L12747" s="4">
        <v>74515067.219518796</v>
      </c>
      <c r="M12747" s="4">
        <v>24966821.375282101</v>
      </c>
      <c r="N12747" s="3">
        <v>-3.022810377851E-3</v>
      </c>
      <c r="O12747" s="5">
        <v>3.3203270435333252</v>
      </c>
      <c r="P12747" s="3">
        <v>0.33505734801292419</v>
      </c>
    </row>
    <row r="12748" spans="1:16" x14ac:dyDescent="0.25">
      <c r="A12748" s="1">
        <v>2022</v>
      </c>
      <c r="B12748" t="s">
        <v>965</v>
      </c>
      <c r="C12748" t="s">
        <v>2666</v>
      </c>
      <c r="D12748" t="s">
        <v>3463</v>
      </c>
      <c r="E12748" t="s">
        <v>3469</v>
      </c>
      <c r="F12748" t="s">
        <v>4436</v>
      </c>
      <c r="G12748" s="4"/>
      <c r="H12748" s="4"/>
      <c r="I12748" s="4"/>
      <c r="J12748" s="4"/>
      <c r="K12748" s="4">
        <v>3468431.4767402499</v>
      </c>
      <c r="L12748" s="4">
        <v>142697730.268379</v>
      </c>
      <c r="M12748" s="4">
        <v>62297197.512887597</v>
      </c>
      <c r="N12748" s="3">
        <v>3.2832613119327003E-2</v>
      </c>
      <c r="O12748" s="5">
        <v>1.8821032047271729</v>
      </c>
      <c r="P12748" s="3">
        <v>0.43656754493713379</v>
      </c>
    </row>
    <row r="12749" spans="1:16" x14ac:dyDescent="0.25">
      <c r="A12749" s="1">
        <v>2023</v>
      </c>
      <c r="B12749" t="s">
        <v>965</v>
      </c>
      <c r="C12749" t="s">
        <v>2666</v>
      </c>
      <c r="D12749" t="s">
        <v>3463</v>
      </c>
      <c r="E12749" t="s">
        <v>3469</v>
      </c>
      <c r="F12749" t="s">
        <v>4436</v>
      </c>
      <c r="G12749" s="4"/>
      <c r="H12749" s="4"/>
      <c r="I12749" s="4"/>
      <c r="J12749" s="4"/>
      <c r="K12749" s="4">
        <v>6286038.0628603799</v>
      </c>
      <c r="L12749" s="4">
        <v>152678732.12678701</v>
      </c>
      <c r="M12749" s="4">
        <v>66334699.863347001</v>
      </c>
      <c r="N12749" s="3">
        <v>4.3274746454957998E-2</v>
      </c>
      <c r="O12749" s="5">
        <v>1.6363174915313721</v>
      </c>
      <c r="P12749" s="3">
        <v>0.43447244167327881</v>
      </c>
    </row>
    <row r="12750" spans="1:16" x14ac:dyDescent="0.25">
      <c r="A12750" s="1">
        <v>2024</v>
      </c>
      <c r="B12750" t="s">
        <v>965</v>
      </c>
      <c r="C12750" t="s">
        <v>2666</v>
      </c>
      <c r="D12750" t="s">
        <v>3463</v>
      </c>
      <c r="E12750" t="s">
        <v>3469</v>
      </c>
      <c r="F12750" t="s">
        <v>4436</v>
      </c>
      <c r="G12750" s="4"/>
      <c r="H12750" s="4"/>
      <c r="I12750" s="4"/>
      <c r="J12750" s="4"/>
      <c r="K12750" s="4">
        <v>1787416.74611482</v>
      </c>
      <c r="L12750" s="4">
        <v>125337849.09962501</v>
      </c>
      <c r="M12750" s="4">
        <v>56768649.203629501</v>
      </c>
      <c r="N12750" s="3">
        <v>1.2857310707152E-2</v>
      </c>
      <c r="O12750" s="5">
        <v>1.2828353643417358</v>
      </c>
      <c r="P12750" s="3">
        <v>0.45292502641677856</v>
      </c>
    </row>
    <row r="12751" spans="1:16" x14ac:dyDescent="0.25">
      <c r="A12751" s="1">
        <v>2019</v>
      </c>
      <c r="B12751" t="s">
        <v>966</v>
      </c>
      <c r="C12751" t="s">
        <v>2667</v>
      </c>
      <c r="D12751" t="s">
        <v>3411</v>
      </c>
      <c r="E12751" t="s">
        <v>3469</v>
      </c>
      <c r="F12751" t="s">
        <v>4437</v>
      </c>
      <c r="G12751" s="4"/>
      <c r="H12751" s="4"/>
      <c r="I12751" s="4"/>
      <c r="J12751" s="4"/>
      <c r="K12751" s="4">
        <v>-1273096.5250965301</v>
      </c>
      <c r="L12751" s="4">
        <v>823952.96595296601</v>
      </c>
      <c r="M12751" s="4">
        <v>112414.882414882</v>
      </c>
      <c r="N12751" s="3">
        <v>-1.0825741195966101</v>
      </c>
      <c r="P12751" s="3">
        <v>0.13643361628055573</v>
      </c>
    </row>
    <row r="12752" spans="1:16" x14ac:dyDescent="0.25">
      <c r="A12752" s="1">
        <v>2020</v>
      </c>
      <c r="B12752" t="s">
        <v>966</v>
      </c>
      <c r="C12752" t="s">
        <v>2667</v>
      </c>
      <c r="D12752" t="s">
        <v>3411</v>
      </c>
      <c r="E12752" t="s">
        <v>3469</v>
      </c>
      <c r="F12752" t="s">
        <v>4437</v>
      </c>
      <c r="G12752" s="4"/>
      <c r="H12752" s="4"/>
      <c r="I12752" s="4"/>
      <c r="J12752" s="4"/>
      <c r="K12752" s="4">
        <v>-1034311.80376296</v>
      </c>
      <c r="L12752" s="4">
        <v>540810.01615062903</v>
      </c>
      <c r="M12752" s="4">
        <v>526505.66652402596</v>
      </c>
      <c r="N12752" s="3">
        <v>-1.53128194805135</v>
      </c>
      <c r="P12752" s="3">
        <v>0.97355014085769653</v>
      </c>
    </row>
    <row r="12753" spans="1:16" x14ac:dyDescent="0.25">
      <c r="A12753" s="1">
        <v>2021</v>
      </c>
      <c r="B12753" t="s">
        <v>966</v>
      </c>
      <c r="C12753" t="s">
        <v>2667</v>
      </c>
      <c r="D12753" t="s">
        <v>3411</v>
      </c>
      <c r="E12753" t="s">
        <v>3469</v>
      </c>
      <c r="F12753" t="s">
        <v>4437</v>
      </c>
      <c r="G12753" s="4"/>
      <c r="H12753" s="4"/>
      <c r="I12753" s="4"/>
      <c r="J12753" s="4"/>
      <c r="K12753" s="4">
        <v>-1573960.9654417399</v>
      </c>
      <c r="L12753" s="4">
        <v>1642356.9195240301</v>
      </c>
      <c r="M12753" s="4">
        <v>649979.38051571196</v>
      </c>
      <c r="N12753" s="3">
        <v>-1.4117075824668399</v>
      </c>
      <c r="P12753" s="3">
        <v>0.39576011896133423</v>
      </c>
    </row>
    <row r="12754" spans="1:16" x14ac:dyDescent="0.25">
      <c r="A12754" s="1">
        <v>2022</v>
      </c>
      <c r="B12754" t="s">
        <v>966</v>
      </c>
      <c r="C12754" t="s">
        <v>2667</v>
      </c>
      <c r="D12754" t="s">
        <v>3411</v>
      </c>
      <c r="E12754" t="s">
        <v>3469</v>
      </c>
      <c r="F12754" t="s">
        <v>4437</v>
      </c>
      <c r="G12754" s="4"/>
      <c r="H12754" s="4"/>
      <c r="I12754" s="4"/>
      <c r="J12754" s="4"/>
      <c r="K12754" s="4">
        <v>-5539990.4766505398</v>
      </c>
      <c r="L12754" s="4">
        <v>3246460.1434023199</v>
      </c>
      <c r="M12754" s="4">
        <v>615189.74238649604</v>
      </c>
      <c r="N12754" s="3">
        <v>-2.3286825919399798</v>
      </c>
      <c r="O12754" s="5">
        <v>4.4270682334899902</v>
      </c>
      <c r="P12754" s="3">
        <v>0.18949554860591888</v>
      </c>
    </row>
    <row r="12755" spans="1:16" x14ac:dyDescent="0.25">
      <c r="A12755" s="1">
        <v>2023</v>
      </c>
      <c r="B12755" t="s">
        <v>966</v>
      </c>
      <c r="C12755" t="s">
        <v>2667</v>
      </c>
      <c r="D12755" t="s">
        <v>3411</v>
      </c>
      <c r="E12755" t="s">
        <v>3469</v>
      </c>
      <c r="F12755" t="s">
        <v>4437</v>
      </c>
      <c r="G12755" s="4"/>
      <c r="H12755" s="4"/>
      <c r="I12755" s="4"/>
      <c r="J12755" s="4"/>
      <c r="K12755" s="4">
        <v>-1935992.40075992</v>
      </c>
      <c r="L12755" s="4">
        <v>480946.57200946601</v>
      </c>
      <c r="M12755" s="4">
        <v>666890.64426890598</v>
      </c>
      <c r="N12755" s="3">
        <v>-1.07053617504386</v>
      </c>
      <c r="O12755" s="5">
        <v>15.316250801086426</v>
      </c>
      <c r="P12755" s="3">
        <v>1.3866209983825684</v>
      </c>
    </row>
    <row r="12756" spans="1:16" x14ac:dyDescent="0.25">
      <c r="A12756" s="1">
        <v>2024</v>
      </c>
      <c r="B12756" t="s">
        <v>966</v>
      </c>
      <c r="C12756" t="s">
        <v>2667</v>
      </c>
      <c r="D12756" t="s">
        <v>3411</v>
      </c>
      <c r="E12756" t="s">
        <v>3469</v>
      </c>
      <c r="F12756" t="s">
        <v>4437</v>
      </c>
      <c r="G12756" s="4"/>
      <c r="H12756" s="4"/>
      <c r="I12756" s="4"/>
      <c r="J12756" s="4"/>
      <c r="K12756" s="4">
        <v>-1225283.1798817299</v>
      </c>
      <c r="L12756" s="4">
        <v>119776.256225291</v>
      </c>
      <c r="M12756" s="4">
        <v>561801.55073903501</v>
      </c>
      <c r="N12756" s="3">
        <v>-4.0788838237448202</v>
      </c>
      <c r="O12756" s="5">
        <v>42.401817321777344</v>
      </c>
      <c r="P12756" s="3">
        <v>4.690424919128418</v>
      </c>
    </row>
    <row r="12757" spans="1:16" x14ac:dyDescent="0.25">
      <c r="A12757" s="1">
        <v>2022</v>
      </c>
      <c r="B12757" t="s">
        <v>967</v>
      </c>
      <c r="C12757" t="s">
        <v>2668</v>
      </c>
      <c r="D12757" t="s">
        <v>3403</v>
      </c>
      <c r="E12757" t="s">
        <v>3469</v>
      </c>
      <c r="F12757" t="s">
        <v>4438</v>
      </c>
      <c r="G12757" s="4"/>
      <c r="H12757" s="4"/>
      <c r="I12757" s="4"/>
      <c r="J12757" s="4"/>
      <c r="K12757" s="4">
        <v>-1651335.6842664599</v>
      </c>
      <c r="L12757" s="4">
        <v>9836148.0121733192</v>
      </c>
      <c r="M12757" s="4">
        <v>115117.97221666299</v>
      </c>
      <c r="N12757" s="3">
        <v>-0.16252995093131201</v>
      </c>
      <c r="O12757" s="5">
        <v>2.0390281677246094</v>
      </c>
      <c r="P12757" s="3">
        <v>1.1703561991453171E-2</v>
      </c>
    </row>
    <row r="12758" spans="1:16" x14ac:dyDescent="0.25">
      <c r="A12758" s="1">
        <v>2023</v>
      </c>
      <c r="B12758" t="s">
        <v>967</v>
      </c>
      <c r="C12758" t="s">
        <v>2668</v>
      </c>
      <c r="D12758" t="s">
        <v>3403</v>
      </c>
      <c r="E12758" t="s">
        <v>3469</v>
      </c>
      <c r="F12758" t="s">
        <v>4438</v>
      </c>
      <c r="G12758" s="4"/>
      <c r="H12758" s="4"/>
      <c r="I12758" s="4"/>
      <c r="J12758" s="4"/>
      <c r="K12758" s="4">
        <v>-8168907.1092890697</v>
      </c>
      <c r="L12758" s="4">
        <v>22211237.542912401</v>
      </c>
      <c r="M12758" s="4">
        <v>797583.57497583597</v>
      </c>
      <c r="N12758" s="3">
        <v>-0.51518587413926498</v>
      </c>
      <c r="O12758" s="5">
        <v>2.5023910999298096</v>
      </c>
      <c r="P12758" s="3">
        <v>3.5909011960029602E-2</v>
      </c>
    </row>
    <row r="12759" spans="1:16" x14ac:dyDescent="0.25">
      <c r="A12759" s="1">
        <v>2024</v>
      </c>
      <c r="B12759" t="s">
        <v>967</v>
      </c>
      <c r="C12759" t="s">
        <v>2668</v>
      </c>
      <c r="D12759" t="s">
        <v>3403</v>
      </c>
      <c r="E12759" t="s">
        <v>3469</v>
      </c>
      <c r="F12759" t="s">
        <v>4438</v>
      </c>
      <c r="G12759" s="4"/>
      <c r="H12759" s="4"/>
      <c r="I12759" s="4"/>
      <c r="J12759" s="4"/>
      <c r="K12759" s="4">
        <v>-2581620.4756221999</v>
      </c>
      <c r="L12759" s="4">
        <v>21699525.977878999</v>
      </c>
      <c r="M12759" s="4">
        <v>2152048.4289266798</v>
      </c>
      <c r="N12759" s="3">
        <v>-0.117576136184456</v>
      </c>
      <c r="O12759" s="5">
        <v>1.3723982572555542</v>
      </c>
      <c r="P12759" s="3">
        <v>9.9174901843070984E-2</v>
      </c>
    </row>
    <row r="12760" spans="1:16" x14ac:dyDescent="0.25">
      <c r="A12760" s="1">
        <v>2019</v>
      </c>
      <c r="B12760" t="s">
        <v>968</v>
      </c>
      <c r="C12760" t="s">
        <v>2669</v>
      </c>
      <c r="D12760" t="s">
        <v>3403</v>
      </c>
      <c r="E12760" t="s">
        <v>3469</v>
      </c>
      <c r="F12760" t="s">
        <v>4439</v>
      </c>
      <c r="G12760" s="4"/>
      <c r="H12760" s="4"/>
      <c r="I12760" s="4"/>
      <c r="J12760" s="4"/>
      <c r="K12760" s="4">
        <v>-64994</v>
      </c>
      <c r="L12760" s="4">
        <v>195475</v>
      </c>
      <c r="M12760" s="4">
        <v>429544</v>
      </c>
      <c r="N12760" s="3">
        <v>-0.38593293054050398</v>
      </c>
      <c r="P12760" s="3">
        <v>2.197437047958374</v>
      </c>
    </row>
    <row r="12761" spans="1:16" x14ac:dyDescent="0.25">
      <c r="A12761" s="1">
        <v>2020</v>
      </c>
      <c r="B12761" t="s">
        <v>968</v>
      </c>
      <c r="C12761" t="s">
        <v>2669</v>
      </c>
      <c r="D12761" t="s">
        <v>3403</v>
      </c>
      <c r="E12761" t="s">
        <v>3469</v>
      </c>
      <c r="F12761" t="s">
        <v>4439</v>
      </c>
      <c r="G12761" s="4"/>
      <c r="H12761" s="4"/>
      <c r="I12761" s="4"/>
      <c r="J12761" s="4"/>
      <c r="K12761" s="4">
        <v>-270501</v>
      </c>
      <c r="L12761" s="4">
        <v>967031</v>
      </c>
      <c r="M12761" s="4">
        <v>1535221</v>
      </c>
      <c r="N12761" s="3">
        <v>-0.46537566257722501</v>
      </c>
      <c r="P12761" s="3">
        <v>1.5875612497329712</v>
      </c>
    </row>
    <row r="12762" spans="1:16" x14ac:dyDescent="0.25">
      <c r="A12762" s="1">
        <v>2021</v>
      </c>
      <c r="B12762" t="s">
        <v>968</v>
      </c>
      <c r="C12762" t="s">
        <v>2669</v>
      </c>
      <c r="D12762" t="s">
        <v>3403</v>
      </c>
      <c r="E12762" t="s">
        <v>3469</v>
      </c>
      <c r="F12762" t="s">
        <v>4439</v>
      </c>
      <c r="G12762" s="4"/>
      <c r="H12762" s="4"/>
      <c r="I12762" s="4"/>
      <c r="J12762" s="4"/>
      <c r="K12762" s="4">
        <v>-426269</v>
      </c>
      <c r="L12762" s="4">
        <v>6863407</v>
      </c>
      <c r="M12762" s="4">
        <v>553644</v>
      </c>
      <c r="N12762" s="3">
        <v>-0.108874880306823</v>
      </c>
      <c r="O12762" s="5">
        <v>0.69565218687057495</v>
      </c>
      <c r="P12762" s="3">
        <v>8.0666057765483856E-2</v>
      </c>
    </row>
    <row r="12763" spans="1:16" x14ac:dyDescent="0.25">
      <c r="A12763" s="1">
        <v>2022</v>
      </c>
      <c r="B12763" t="s">
        <v>968</v>
      </c>
      <c r="C12763" t="s">
        <v>2669</v>
      </c>
      <c r="D12763" t="s">
        <v>3403</v>
      </c>
      <c r="E12763" t="s">
        <v>3469</v>
      </c>
      <c r="F12763" t="s">
        <v>4439</v>
      </c>
      <c r="G12763" s="4"/>
      <c r="H12763" s="4"/>
      <c r="I12763" s="4"/>
      <c r="J12763" s="4"/>
      <c r="K12763" s="4">
        <v>-1097528</v>
      </c>
      <c r="L12763" s="4">
        <v>5831872</v>
      </c>
      <c r="M12763" s="4">
        <v>235973</v>
      </c>
      <c r="N12763" s="3">
        <v>-0.172903328867369</v>
      </c>
      <c r="O12763" s="5">
        <v>0.46232074499130249</v>
      </c>
      <c r="P12763" s="3">
        <v>4.046265035867691E-2</v>
      </c>
    </row>
    <row r="12764" spans="1:16" x14ac:dyDescent="0.25">
      <c r="A12764" s="1">
        <v>2023</v>
      </c>
      <c r="B12764" t="s">
        <v>968</v>
      </c>
      <c r="C12764" t="s">
        <v>2669</v>
      </c>
      <c r="D12764" t="s">
        <v>3403</v>
      </c>
      <c r="E12764" t="s">
        <v>3469</v>
      </c>
      <c r="F12764" t="s">
        <v>4439</v>
      </c>
      <c r="G12764" s="4"/>
      <c r="H12764" s="4"/>
      <c r="I12764" s="4"/>
      <c r="J12764" s="4"/>
      <c r="K12764" s="4">
        <v>-1890150</v>
      </c>
      <c r="L12764" s="4">
        <v>21541409</v>
      </c>
      <c r="M12764" s="4">
        <v>3119818</v>
      </c>
      <c r="N12764" s="3">
        <v>-0.13810182272267599</v>
      </c>
      <c r="O12764" s="5">
        <v>1.287611722946167</v>
      </c>
      <c r="P12764" s="3">
        <v>0.14482887089252472</v>
      </c>
    </row>
    <row r="12765" spans="1:16" x14ac:dyDescent="0.25">
      <c r="A12765" s="1">
        <v>2024</v>
      </c>
      <c r="B12765" t="s">
        <v>968</v>
      </c>
      <c r="C12765" t="s">
        <v>2669</v>
      </c>
      <c r="D12765" t="s">
        <v>3403</v>
      </c>
      <c r="E12765" t="s">
        <v>3469</v>
      </c>
      <c r="F12765" t="s">
        <v>4439</v>
      </c>
      <c r="G12765" s="4"/>
      <c r="H12765" s="4"/>
      <c r="I12765" s="4"/>
      <c r="J12765" s="4"/>
      <c r="K12765" s="4">
        <v>-2931592</v>
      </c>
      <c r="L12765" s="4">
        <v>30940120</v>
      </c>
      <c r="M12765" s="4">
        <v>4113552</v>
      </c>
      <c r="N12765" s="3">
        <v>-0.11171900117468</v>
      </c>
      <c r="O12765" s="5">
        <v>1.1390318870544434</v>
      </c>
      <c r="P12765" s="3">
        <v>0.13295203447341919</v>
      </c>
    </row>
    <row r="12766" spans="1:16" x14ac:dyDescent="0.25">
      <c r="A12766" s="1">
        <v>2022</v>
      </c>
      <c r="B12766" t="s">
        <v>969</v>
      </c>
      <c r="C12766" t="s">
        <v>2670</v>
      </c>
      <c r="D12766" t="s">
        <v>3403</v>
      </c>
      <c r="E12766" t="s">
        <v>3469</v>
      </c>
      <c r="F12766" t="s">
        <v>4440</v>
      </c>
      <c r="G12766" s="4"/>
      <c r="H12766" s="4"/>
      <c r="I12766" s="4"/>
      <c r="J12766" s="4"/>
      <c r="K12766" s="4">
        <v>-880544.07309515798</v>
      </c>
      <c r="L12766" s="4">
        <v>3811356.2491805102</v>
      </c>
      <c r="M12766" s="4">
        <v>338490.894159702</v>
      </c>
      <c r="N12766" s="3">
        <v>-0.35801486750613198</v>
      </c>
      <c r="O12766" s="5">
        <v>0.8766556978225708</v>
      </c>
      <c r="P12766" s="3">
        <v>8.8811136782169342E-2</v>
      </c>
    </row>
    <row r="12767" spans="1:16" x14ac:dyDescent="0.25">
      <c r="A12767" s="1">
        <v>2023</v>
      </c>
      <c r="B12767" t="s">
        <v>969</v>
      </c>
      <c r="C12767" t="s">
        <v>2670</v>
      </c>
      <c r="D12767" t="s">
        <v>3403</v>
      </c>
      <c r="E12767" t="s">
        <v>3469</v>
      </c>
      <c r="F12767" t="s">
        <v>4440</v>
      </c>
      <c r="G12767" s="4"/>
      <c r="H12767" s="4"/>
      <c r="I12767" s="4"/>
      <c r="J12767" s="4"/>
      <c r="K12767" s="4">
        <v>-1176096.39036096</v>
      </c>
      <c r="L12767" s="4">
        <v>5947018.6314701904</v>
      </c>
      <c r="M12767" s="4">
        <v>267422.59107422602</v>
      </c>
      <c r="N12767" s="3">
        <v>-0.24429233259638999</v>
      </c>
      <c r="O12767" s="5">
        <v>1.0848852396011353</v>
      </c>
      <c r="P12767" s="3">
        <v>4.496750608086586E-2</v>
      </c>
    </row>
    <row r="12768" spans="1:16" x14ac:dyDescent="0.25">
      <c r="A12768" s="1">
        <v>2024</v>
      </c>
      <c r="B12768" t="s">
        <v>969</v>
      </c>
      <c r="C12768" t="s">
        <v>2670</v>
      </c>
      <c r="D12768" t="s">
        <v>3403</v>
      </c>
      <c r="E12768" t="s">
        <v>3469</v>
      </c>
      <c r="F12768" t="s">
        <v>4440</v>
      </c>
      <c r="G12768" s="4"/>
      <c r="H12768" s="4"/>
      <c r="I12768" s="4"/>
      <c r="J12768" s="4"/>
      <c r="K12768" s="4">
        <v>-2630225.4105191599</v>
      </c>
      <c r="L12768" s="4">
        <v>12475835.5389918</v>
      </c>
      <c r="M12768" s="4">
        <v>265779.06968991901</v>
      </c>
      <c r="N12768" s="3">
        <v>-0.285525886307958</v>
      </c>
      <c r="O12768" s="5">
        <v>0.6071656346321106</v>
      </c>
      <c r="P12768" s="3">
        <v>2.1303508430719376E-2</v>
      </c>
    </row>
    <row r="12769" spans="1:16" x14ac:dyDescent="0.25">
      <c r="A12769" s="1">
        <v>2019</v>
      </c>
      <c r="B12769" t="s">
        <v>970</v>
      </c>
      <c r="C12769" t="s">
        <v>2671</v>
      </c>
      <c r="D12769" t="s">
        <v>3403</v>
      </c>
      <c r="E12769" t="s">
        <v>3469</v>
      </c>
      <c r="F12769" t="s">
        <v>4441</v>
      </c>
      <c r="G12769" s="4"/>
      <c r="H12769" s="4"/>
      <c r="I12769" s="4"/>
      <c r="J12769" s="4"/>
      <c r="K12769" s="4">
        <v>-84690.066690066698</v>
      </c>
      <c r="L12769" s="4">
        <v>752261.14426114399</v>
      </c>
      <c r="M12769" s="4">
        <v>21060.021060021099</v>
      </c>
      <c r="N12769" s="3">
        <v>-0.111494751084302</v>
      </c>
      <c r="P12769" s="3">
        <v>2.7995625510811806E-2</v>
      </c>
    </row>
    <row r="12770" spans="1:16" x14ac:dyDescent="0.25">
      <c r="A12770" s="1">
        <v>2020</v>
      </c>
      <c r="B12770" t="s">
        <v>970</v>
      </c>
      <c r="C12770" t="s">
        <v>2671</v>
      </c>
      <c r="D12770" t="s">
        <v>3403</v>
      </c>
      <c r="E12770" t="s">
        <v>3469</v>
      </c>
      <c r="F12770" t="s">
        <v>4441</v>
      </c>
      <c r="G12770" s="4"/>
      <c r="H12770" s="4"/>
      <c r="I12770" s="4"/>
      <c r="J12770" s="4"/>
      <c r="K12770" s="4">
        <v>-112177.850171859</v>
      </c>
      <c r="L12770" s="4">
        <v>735454.08113965497</v>
      </c>
      <c r="M12770" s="4">
        <v>34581.671106939197</v>
      </c>
      <c r="N12770" s="3">
        <v>-0.15209862032242699</v>
      </c>
      <c r="P12770" s="3">
        <v>4.7020845115184784E-2</v>
      </c>
    </row>
    <row r="12771" spans="1:16" x14ac:dyDescent="0.25">
      <c r="A12771" s="1">
        <v>2021</v>
      </c>
      <c r="B12771" t="s">
        <v>970</v>
      </c>
      <c r="C12771" t="s">
        <v>2671</v>
      </c>
      <c r="D12771" t="s">
        <v>3403</v>
      </c>
      <c r="E12771" t="s">
        <v>3469</v>
      </c>
      <c r="F12771" t="s">
        <v>4441</v>
      </c>
      <c r="G12771" s="4"/>
      <c r="H12771" s="4"/>
      <c r="I12771" s="4"/>
      <c r="J12771" s="4"/>
      <c r="K12771" s="4">
        <v>-283535.15434621199</v>
      </c>
      <c r="L12771" s="4">
        <v>1367200.77379301</v>
      </c>
      <c r="M12771" s="4">
        <v>130034.715713547</v>
      </c>
      <c r="N12771" s="3">
        <v>-0.26178542550481299</v>
      </c>
      <c r="P12771" s="3">
        <v>9.5110185444355011E-2</v>
      </c>
    </row>
    <row r="12772" spans="1:16" x14ac:dyDescent="0.25">
      <c r="A12772" s="1">
        <v>2022</v>
      </c>
      <c r="B12772" t="s">
        <v>970</v>
      </c>
      <c r="C12772" t="s">
        <v>2671</v>
      </c>
      <c r="D12772" t="s">
        <v>3403</v>
      </c>
      <c r="E12772" t="s">
        <v>3469</v>
      </c>
      <c r="F12772" t="s">
        <v>4441</v>
      </c>
      <c r="G12772" s="4"/>
      <c r="H12772" s="4"/>
      <c r="I12772" s="4"/>
      <c r="J12772" s="4"/>
      <c r="K12772" s="4">
        <v>-1272726.6453656501</v>
      </c>
      <c r="L12772" s="4">
        <v>9878526.9172641803</v>
      </c>
      <c r="M12772" s="4">
        <v>1305587.72178018</v>
      </c>
      <c r="N12772" s="3">
        <v>-0.228560997178168</v>
      </c>
      <c r="O12772" s="5">
        <v>0.6642647385597229</v>
      </c>
      <c r="P12772" s="3">
        <v>0.13216421008110046</v>
      </c>
    </row>
    <row r="12773" spans="1:16" x14ac:dyDescent="0.25">
      <c r="A12773" s="1">
        <v>2023</v>
      </c>
      <c r="B12773" t="s">
        <v>970</v>
      </c>
      <c r="C12773" t="s">
        <v>2671</v>
      </c>
      <c r="D12773" t="s">
        <v>3403</v>
      </c>
      <c r="E12773" t="s">
        <v>3469</v>
      </c>
      <c r="F12773" t="s">
        <v>4441</v>
      </c>
      <c r="G12773" s="4"/>
      <c r="H12773" s="4"/>
      <c r="I12773" s="4"/>
      <c r="J12773" s="4"/>
      <c r="K12773" s="4">
        <v>-1332974.7025297501</v>
      </c>
      <c r="L12773" s="4">
        <v>10641400.526613999</v>
      </c>
      <c r="M12773" s="4">
        <v>2056729.6603673</v>
      </c>
      <c r="N12773" s="3">
        <v>-0.13208516415049201</v>
      </c>
      <c r="O12773" s="5">
        <v>0.62817293405532837</v>
      </c>
      <c r="P12773" s="3">
        <v>0.19327622652053833</v>
      </c>
    </row>
    <row r="12774" spans="1:16" x14ac:dyDescent="0.25">
      <c r="A12774" s="1">
        <v>2024</v>
      </c>
      <c r="B12774" t="s">
        <v>970</v>
      </c>
      <c r="C12774" t="s">
        <v>2671</v>
      </c>
      <c r="D12774" t="s">
        <v>3403</v>
      </c>
      <c r="E12774" t="s">
        <v>3469</v>
      </c>
      <c r="F12774" t="s">
        <v>4441</v>
      </c>
      <c r="G12774" s="4"/>
      <c r="H12774" s="4"/>
      <c r="I12774" s="4"/>
      <c r="J12774" s="4"/>
      <c r="K12774" s="4">
        <v>-1375932.2101698101</v>
      </c>
      <c r="L12774" s="4">
        <v>3250482.3558432702</v>
      </c>
      <c r="M12774" s="4">
        <v>1753549.83232551</v>
      </c>
      <c r="N12774" s="3">
        <v>-0.1980692822414</v>
      </c>
      <c r="O12774" s="5">
        <v>1.501251220703125</v>
      </c>
      <c r="P12774" s="3">
        <v>0.53947371244430542</v>
      </c>
    </row>
    <row r="12775" spans="1:16" x14ac:dyDescent="0.25">
      <c r="A12775" s="1">
        <v>2022</v>
      </c>
      <c r="B12775" t="s">
        <v>971</v>
      </c>
      <c r="C12775" t="s">
        <v>2672</v>
      </c>
      <c r="D12775" t="s">
        <v>3403</v>
      </c>
      <c r="E12775" t="s">
        <v>3469</v>
      </c>
      <c r="F12775" t="s">
        <v>4442</v>
      </c>
      <c r="G12775" s="4"/>
      <c r="H12775" s="4"/>
      <c r="I12775" s="4"/>
      <c r="J12775" s="4"/>
      <c r="K12775" s="4">
        <v>-1228011.7592662901</v>
      </c>
      <c r="L12775" s="4">
        <v>11356335.4427322</v>
      </c>
      <c r="M12775" s="4">
        <v>417059.90738887701</v>
      </c>
      <c r="N12775" s="3">
        <v>-0.21535228625471001</v>
      </c>
      <c r="O12775" s="5">
        <v>3.9071683883666992</v>
      </c>
      <c r="P12775" s="3">
        <v>3.6724865436553955E-2</v>
      </c>
    </row>
    <row r="12776" spans="1:16" x14ac:dyDescent="0.25">
      <c r="A12776" s="1">
        <v>2023</v>
      </c>
      <c r="B12776" t="s">
        <v>971</v>
      </c>
      <c r="C12776" t="s">
        <v>2672</v>
      </c>
      <c r="D12776" t="s">
        <v>3403</v>
      </c>
      <c r="E12776" t="s">
        <v>3469</v>
      </c>
      <c r="F12776" t="s">
        <v>4442</v>
      </c>
      <c r="G12776" s="4"/>
      <c r="H12776" s="4"/>
      <c r="I12776" s="4"/>
      <c r="J12776" s="4"/>
      <c r="K12776" s="4">
        <v>-2529965.6700996598</v>
      </c>
      <c r="L12776" s="4">
        <v>9358356.8309835698</v>
      </c>
      <c r="M12776" s="4">
        <v>545613.43865613395</v>
      </c>
      <c r="N12776" s="3">
        <v>-0.24891425051608401</v>
      </c>
      <c r="O12776" s="5">
        <v>2.9889960289001465</v>
      </c>
      <c r="P12776" s="3">
        <v>5.8302268385887146E-2</v>
      </c>
    </row>
    <row r="12777" spans="1:16" x14ac:dyDescent="0.25">
      <c r="A12777" s="1">
        <v>2024</v>
      </c>
      <c r="B12777" t="s">
        <v>971</v>
      </c>
      <c r="C12777" t="s">
        <v>2672</v>
      </c>
      <c r="D12777" t="s">
        <v>3403</v>
      </c>
      <c r="E12777" t="s">
        <v>3469</v>
      </c>
      <c r="F12777" t="s">
        <v>4442</v>
      </c>
      <c r="G12777" s="4"/>
      <c r="H12777" s="4"/>
      <c r="I12777" s="4"/>
      <c r="J12777" s="4"/>
      <c r="K12777" s="4">
        <v>-2406294.29373371</v>
      </c>
      <c r="L12777" s="4">
        <v>12219172.2280373</v>
      </c>
      <c r="M12777" s="4">
        <v>475019.50091004203</v>
      </c>
      <c r="N12777" s="3">
        <v>-0.22302287013357699</v>
      </c>
      <c r="O12777" s="5">
        <v>0.84506797790527344</v>
      </c>
      <c r="P12777" s="3">
        <v>3.8874931633472443E-2</v>
      </c>
    </row>
    <row r="12778" spans="1:16" x14ac:dyDescent="0.25">
      <c r="A12778" s="1">
        <v>2019</v>
      </c>
      <c r="B12778" t="s">
        <v>972</v>
      </c>
      <c r="C12778" t="s">
        <v>2673</v>
      </c>
      <c r="D12778" t="s">
        <v>3403</v>
      </c>
      <c r="E12778" t="s">
        <v>3469</v>
      </c>
      <c r="F12778" t="s">
        <v>4443</v>
      </c>
      <c r="G12778" s="4"/>
      <c r="H12778" s="4"/>
      <c r="I12778" s="4"/>
      <c r="J12778" s="4"/>
      <c r="K12778" s="4">
        <v>-235896.103896104</v>
      </c>
      <c r="L12778" s="4">
        <v>456251.31625131599</v>
      </c>
      <c r="M12778" s="4">
        <v>521397.68339768302</v>
      </c>
      <c r="N12778" s="3">
        <v>-0.57602504084049999</v>
      </c>
      <c r="P12778" s="3">
        <v>1.1427861452102661</v>
      </c>
    </row>
    <row r="12779" spans="1:16" x14ac:dyDescent="0.25">
      <c r="A12779" s="1">
        <v>2020</v>
      </c>
      <c r="B12779" t="s">
        <v>972</v>
      </c>
      <c r="C12779" t="s">
        <v>2673</v>
      </c>
      <c r="D12779" t="s">
        <v>3403</v>
      </c>
      <c r="E12779" t="s">
        <v>3469</v>
      </c>
      <c r="F12779" t="s">
        <v>4443</v>
      </c>
      <c r="G12779" s="4"/>
      <c r="H12779" s="4"/>
      <c r="I12779" s="4"/>
      <c r="J12779" s="4"/>
      <c r="K12779" s="4">
        <v>-411395.85605234501</v>
      </c>
      <c r="L12779" s="4">
        <v>382168.049362947</v>
      </c>
      <c r="M12779" s="4">
        <v>845275.59598581004</v>
      </c>
      <c r="N12779" s="3">
        <v>-0.99042236951641605</v>
      </c>
      <c r="P12779" s="3">
        <v>2.2117903232574463</v>
      </c>
    </row>
    <row r="12780" spans="1:16" x14ac:dyDescent="0.25">
      <c r="A12780" s="1">
        <v>2021</v>
      </c>
      <c r="B12780" t="s">
        <v>972</v>
      </c>
      <c r="C12780" t="s">
        <v>2673</v>
      </c>
      <c r="D12780" t="s">
        <v>3403</v>
      </c>
      <c r="E12780" t="s">
        <v>3469</v>
      </c>
      <c r="F12780" t="s">
        <v>4443</v>
      </c>
      <c r="G12780" s="4"/>
      <c r="H12780" s="4"/>
      <c r="I12780" s="4"/>
      <c r="J12780" s="4"/>
      <c r="K12780" s="4">
        <v>-332596.78036125301</v>
      </c>
      <c r="L12780" s="4">
        <v>1210970.3154406201</v>
      </c>
      <c r="M12780" s="4">
        <v>464062.86318409798</v>
      </c>
      <c r="N12780" s="3">
        <v>-0.40906284538634202</v>
      </c>
      <c r="P12780" s="3">
        <v>0.38321572542190552</v>
      </c>
    </row>
    <row r="12781" spans="1:16" x14ac:dyDescent="0.25">
      <c r="A12781" s="1">
        <v>2022</v>
      </c>
      <c r="B12781" t="s">
        <v>972</v>
      </c>
      <c r="C12781" t="s">
        <v>2673</v>
      </c>
      <c r="D12781" t="s">
        <v>3403</v>
      </c>
      <c r="E12781" t="s">
        <v>3469</v>
      </c>
      <c r="F12781" t="s">
        <v>4443</v>
      </c>
      <c r="G12781" s="4"/>
      <c r="H12781" s="4"/>
      <c r="I12781" s="4"/>
      <c r="J12781" s="4"/>
      <c r="K12781" s="4">
        <v>-2125126.4604194402</v>
      </c>
      <c r="L12781" s="4">
        <v>3781118.2344538202</v>
      </c>
      <c r="M12781" s="4">
        <v>91363.426197492197</v>
      </c>
      <c r="N12781" s="3">
        <v>-0.86816628428663301</v>
      </c>
      <c r="O12781" s="5">
        <v>1.0028812885284424</v>
      </c>
      <c r="P12781" s="3">
        <v>2.4163071066141129E-2</v>
      </c>
    </row>
    <row r="12782" spans="1:16" x14ac:dyDescent="0.25">
      <c r="A12782" s="1">
        <v>2023</v>
      </c>
      <c r="B12782" t="s">
        <v>972</v>
      </c>
      <c r="C12782" t="s">
        <v>2673</v>
      </c>
      <c r="D12782" t="s">
        <v>3403</v>
      </c>
      <c r="E12782" t="s">
        <v>3469</v>
      </c>
      <c r="F12782" t="s">
        <v>4443</v>
      </c>
      <c r="G12782" s="4"/>
      <c r="H12782" s="4"/>
      <c r="I12782" s="4"/>
      <c r="J12782" s="4"/>
      <c r="K12782" s="4">
        <v>-1618524.8141852501</v>
      </c>
      <c r="L12782" s="4">
        <v>2709417.72489418</v>
      </c>
      <c r="M12782" s="4">
        <v>311572.84271572798</v>
      </c>
      <c r="N12782" s="3">
        <v>-0.50882692742536995</v>
      </c>
      <c r="O12782" s="5">
        <v>2.4950563907623291</v>
      </c>
      <c r="P12782" s="3">
        <v>0.11499623954296112</v>
      </c>
    </row>
    <row r="12783" spans="1:16" x14ac:dyDescent="0.25">
      <c r="A12783" s="1">
        <v>2024</v>
      </c>
      <c r="B12783" t="s">
        <v>972</v>
      </c>
      <c r="C12783" t="s">
        <v>2673</v>
      </c>
      <c r="D12783" t="s">
        <v>3403</v>
      </c>
      <c r="E12783" t="s">
        <v>3469</v>
      </c>
      <c r="F12783" t="s">
        <v>4443</v>
      </c>
      <c r="G12783" s="4"/>
      <c r="H12783" s="4"/>
      <c r="I12783" s="4"/>
      <c r="J12783" s="4"/>
      <c r="K12783" s="4">
        <v>-1598187.9154360499</v>
      </c>
      <c r="L12783" s="4">
        <v>2239346.5028368002</v>
      </c>
      <c r="M12783" s="4">
        <v>130634.76295560499</v>
      </c>
      <c r="N12783" s="3">
        <v>-0.645841876144018</v>
      </c>
      <c r="O12783" s="5">
        <v>1.1235694885253906</v>
      </c>
      <c r="P12783" s="3">
        <v>5.8336108922958374E-2</v>
      </c>
    </row>
    <row r="12784" spans="1:16" x14ac:dyDescent="0.25">
      <c r="A12784" s="1">
        <v>2022</v>
      </c>
      <c r="B12784" t="s">
        <v>973</v>
      </c>
      <c r="C12784" t="s">
        <v>2674</v>
      </c>
      <c r="D12784" t="s">
        <v>3403</v>
      </c>
      <c r="E12784" t="s">
        <v>3469</v>
      </c>
      <c r="F12784" t="s">
        <v>4444</v>
      </c>
      <c r="G12784" s="4"/>
      <c r="H12784" s="4"/>
      <c r="I12784" s="4"/>
      <c r="J12784" s="4"/>
      <c r="K12784" s="4">
        <v>-466932.58434720198</v>
      </c>
      <c r="L12784" s="4">
        <v>2380497.1464456501</v>
      </c>
      <c r="M12784" s="4">
        <v>56240.209237649004</v>
      </c>
      <c r="N12784" s="3">
        <v>-0.392298263984313</v>
      </c>
      <c r="O12784" s="5">
        <v>1.1107373237609863</v>
      </c>
      <c r="P12784" s="3">
        <v>2.3625405505299568E-2</v>
      </c>
    </row>
    <row r="12785" spans="1:16" x14ac:dyDescent="0.25">
      <c r="A12785" s="1">
        <v>2023</v>
      </c>
      <c r="B12785" t="s">
        <v>973</v>
      </c>
      <c r="C12785" t="s">
        <v>2674</v>
      </c>
      <c r="D12785" t="s">
        <v>3403</v>
      </c>
      <c r="E12785" t="s">
        <v>3469</v>
      </c>
      <c r="F12785" t="s">
        <v>4444</v>
      </c>
      <c r="G12785" s="4"/>
      <c r="H12785" s="4"/>
      <c r="I12785" s="4"/>
      <c r="J12785" s="4"/>
      <c r="K12785" s="4">
        <v>-472688.06452688097</v>
      </c>
      <c r="L12785" s="4">
        <v>1480771.2562077099</v>
      </c>
      <c r="M12785" s="4">
        <v>40505.282805052797</v>
      </c>
      <c r="N12785" s="3">
        <v>-0.25008543638507302</v>
      </c>
      <c r="O12785" s="5">
        <v>1.7154947519302368</v>
      </c>
      <c r="P12785" s="3">
        <v>2.7354178950190544E-2</v>
      </c>
    </row>
    <row r="12786" spans="1:16" x14ac:dyDescent="0.25">
      <c r="A12786" s="1">
        <v>2024</v>
      </c>
      <c r="B12786" t="s">
        <v>973</v>
      </c>
      <c r="C12786" t="s">
        <v>2674</v>
      </c>
      <c r="D12786" t="s">
        <v>3403</v>
      </c>
      <c r="E12786" t="s">
        <v>3469</v>
      </c>
      <c r="F12786" t="s">
        <v>4444</v>
      </c>
      <c r="G12786" s="4"/>
      <c r="H12786" s="4"/>
      <c r="I12786" s="4"/>
      <c r="J12786" s="4"/>
      <c r="K12786" s="4">
        <v>-1415784.06992326</v>
      </c>
      <c r="L12786" s="4">
        <v>14723680.438420501</v>
      </c>
      <c r="M12786" s="4">
        <v>570399.28529998101</v>
      </c>
      <c r="N12786" s="3">
        <v>-0.17473779686708599</v>
      </c>
      <c r="O12786" s="5">
        <v>1.7655029296875</v>
      </c>
      <c r="P12786" s="3">
        <v>3.8740266114473343E-2</v>
      </c>
    </row>
    <row r="12787" spans="1:16" x14ac:dyDescent="0.25">
      <c r="A12787" s="1">
        <v>2021</v>
      </c>
      <c r="B12787" t="s">
        <v>974</v>
      </c>
      <c r="C12787" t="s">
        <v>2675</v>
      </c>
      <c r="D12787" t="s">
        <v>3403</v>
      </c>
      <c r="E12787" t="s">
        <v>3469</v>
      </c>
      <c r="F12787" t="s">
        <v>4445</v>
      </c>
      <c r="G12787" s="4"/>
      <c r="H12787" s="4"/>
      <c r="I12787" s="4"/>
      <c r="J12787" s="4"/>
      <c r="K12787" s="4">
        <v>-643681.06531502795</v>
      </c>
      <c r="L12787" s="4">
        <v>6229843.5168592399</v>
      </c>
      <c r="M12787" s="4">
        <v>4813702.5845586304</v>
      </c>
      <c r="N12787" s="3">
        <v>-0.18504188155475401</v>
      </c>
      <c r="P12787" s="3">
        <v>0.77268433570861816</v>
      </c>
    </row>
    <row r="12788" spans="1:16" x14ac:dyDescent="0.25">
      <c r="A12788" s="1">
        <v>2022</v>
      </c>
      <c r="B12788" t="s">
        <v>974</v>
      </c>
      <c r="C12788" t="s">
        <v>2675</v>
      </c>
      <c r="D12788" t="s">
        <v>3403</v>
      </c>
      <c r="E12788" t="s">
        <v>3469</v>
      </c>
      <c r="F12788" t="s">
        <v>4445</v>
      </c>
      <c r="G12788" s="4"/>
      <c r="H12788" s="4"/>
      <c r="I12788" s="4"/>
      <c r="J12788" s="4"/>
      <c r="K12788" s="4">
        <v>-742164.97477692598</v>
      </c>
      <c r="L12788" s="4">
        <v>12286372.639002901</v>
      </c>
      <c r="M12788" s="4">
        <v>843179.41852360498</v>
      </c>
      <c r="N12788" s="3">
        <v>-8.2370454541799004E-2</v>
      </c>
      <c r="O12788" s="5">
        <v>1.8282634019851685</v>
      </c>
      <c r="P12788" s="3">
        <v>6.8627208471298218E-2</v>
      </c>
    </row>
    <row r="12789" spans="1:16" x14ac:dyDescent="0.25">
      <c r="A12789" s="1">
        <v>2023</v>
      </c>
      <c r="B12789" t="s">
        <v>974</v>
      </c>
      <c r="C12789" t="s">
        <v>2675</v>
      </c>
      <c r="D12789" t="s">
        <v>3403</v>
      </c>
      <c r="E12789" t="s">
        <v>3469</v>
      </c>
      <c r="F12789" t="s">
        <v>4445</v>
      </c>
      <c r="G12789" s="4"/>
      <c r="H12789" s="4"/>
      <c r="I12789" s="4"/>
      <c r="J12789" s="4"/>
      <c r="K12789" s="4">
        <v>-891554.17791554204</v>
      </c>
      <c r="L12789" s="4">
        <v>11401738.4928174</v>
      </c>
      <c r="M12789" s="4">
        <v>854081.25854081195</v>
      </c>
      <c r="N12789" s="3">
        <v>-7.6627703825573004E-2</v>
      </c>
      <c r="O12789" s="5">
        <v>1.1674401760101318</v>
      </c>
      <c r="P12789" s="3">
        <v>7.4907988309860229E-2</v>
      </c>
    </row>
    <row r="12790" spans="1:16" x14ac:dyDescent="0.25">
      <c r="A12790" s="1">
        <v>2024</v>
      </c>
      <c r="B12790" t="s">
        <v>974</v>
      </c>
      <c r="C12790" t="s">
        <v>2675</v>
      </c>
      <c r="D12790" t="s">
        <v>3403</v>
      </c>
      <c r="E12790" t="s">
        <v>3469</v>
      </c>
      <c r="F12790" t="s">
        <v>4445</v>
      </c>
      <c r="G12790" s="4"/>
      <c r="H12790" s="4"/>
      <c r="I12790" s="4"/>
      <c r="J12790" s="4"/>
      <c r="K12790" s="4">
        <v>-584409.93913049297</v>
      </c>
      <c r="L12790" s="4">
        <v>12825428.5199976</v>
      </c>
      <c r="M12790" s="4">
        <v>756993.99305300904</v>
      </c>
      <c r="N12790" s="3">
        <v>-4.8240853042010999E-2</v>
      </c>
      <c r="O12790" s="5">
        <v>0.58391368389129639</v>
      </c>
      <c r="P12790" s="3">
        <v>5.9022899717092514E-2</v>
      </c>
    </row>
    <row r="12791" spans="1:16" x14ac:dyDescent="0.25">
      <c r="A12791" s="1">
        <v>2019</v>
      </c>
      <c r="B12791" t="s">
        <v>975</v>
      </c>
      <c r="C12791" t="s">
        <v>2676</v>
      </c>
      <c r="D12791" t="s">
        <v>3403</v>
      </c>
      <c r="E12791" t="s">
        <v>3469</v>
      </c>
      <c r="F12791" t="s">
        <v>4446</v>
      </c>
      <c r="G12791" s="4"/>
      <c r="H12791" s="4"/>
      <c r="I12791" s="4"/>
      <c r="J12791" s="4"/>
      <c r="K12791" s="4">
        <v>-408.56440856440901</v>
      </c>
      <c r="L12791" s="4">
        <v>75142.857142857101</v>
      </c>
      <c r="M12791" s="4">
        <v>57556.335556335602</v>
      </c>
      <c r="N12791" s="3">
        <v>-5.4216194060440004E-3</v>
      </c>
      <c r="P12791" s="3">
        <v>0.76595884561538696</v>
      </c>
    </row>
    <row r="12792" spans="1:16" x14ac:dyDescent="0.25">
      <c r="A12792" s="1">
        <v>2020</v>
      </c>
      <c r="B12792" t="s">
        <v>975</v>
      </c>
      <c r="C12792" t="s">
        <v>2676</v>
      </c>
      <c r="D12792" t="s">
        <v>3403</v>
      </c>
      <c r="E12792" t="s">
        <v>3469</v>
      </c>
      <c r="F12792" t="s">
        <v>4446</v>
      </c>
      <c r="G12792" s="4"/>
      <c r="H12792" s="4"/>
      <c r="I12792" s="4"/>
      <c r="J12792" s="4"/>
      <c r="K12792" s="4">
        <v>-15474.2349157268</v>
      </c>
      <c r="L12792" s="4">
        <v>70746.6559916072</v>
      </c>
      <c r="M12792" s="4">
        <v>68930.055353864402</v>
      </c>
      <c r="N12792" s="3">
        <v>-0.21398949141703599</v>
      </c>
      <c r="P12792" s="3">
        <v>0.97432243824005127</v>
      </c>
    </row>
    <row r="12793" spans="1:16" x14ac:dyDescent="0.25">
      <c r="A12793" s="1">
        <v>2021</v>
      </c>
      <c r="B12793" t="s">
        <v>975</v>
      </c>
      <c r="C12793" t="s">
        <v>2676</v>
      </c>
      <c r="D12793" t="s">
        <v>3403</v>
      </c>
      <c r="E12793" t="s">
        <v>3469</v>
      </c>
      <c r="F12793" t="s">
        <v>4446</v>
      </c>
      <c r="G12793" s="4"/>
      <c r="H12793" s="4"/>
      <c r="I12793" s="4"/>
      <c r="J12793" s="4"/>
      <c r="K12793" s="4">
        <v>-547400.07048114599</v>
      </c>
      <c r="L12793" s="4">
        <v>7985753.0610561697</v>
      </c>
      <c r="M12793" s="4">
        <v>547007.17558053206</v>
      </c>
      <c r="N12793" s="3">
        <v>-0.135787328974806</v>
      </c>
      <c r="P12793" s="3">
        <v>6.8497881293296814E-2</v>
      </c>
    </row>
    <row r="12794" spans="1:16" x14ac:dyDescent="0.25">
      <c r="A12794" s="1">
        <v>2022</v>
      </c>
      <c r="B12794" t="s">
        <v>975</v>
      </c>
      <c r="C12794" t="s">
        <v>2676</v>
      </c>
      <c r="D12794" t="s">
        <v>3403</v>
      </c>
      <c r="E12794" t="s">
        <v>3469</v>
      </c>
      <c r="F12794" t="s">
        <v>4446</v>
      </c>
      <c r="G12794" s="4"/>
      <c r="H12794" s="4"/>
      <c r="I12794" s="4"/>
      <c r="J12794" s="4"/>
      <c r="K12794" s="4">
        <v>-479110.04989407002</v>
      </c>
      <c r="L12794" s="4">
        <v>6822820.8437135499</v>
      </c>
      <c r="M12794" s="4">
        <v>387532.69338265201</v>
      </c>
      <c r="N12794" s="3">
        <v>-6.7610174364024E-2</v>
      </c>
      <c r="O12794" s="5">
        <v>0.35188740491867065</v>
      </c>
      <c r="P12794" s="3">
        <v>5.6799482554197311E-2</v>
      </c>
    </row>
    <row r="12795" spans="1:16" x14ac:dyDescent="0.25">
      <c r="A12795" s="1">
        <v>2023</v>
      </c>
      <c r="B12795" t="s">
        <v>975</v>
      </c>
      <c r="C12795" t="s">
        <v>2676</v>
      </c>
      <c r="D12795" t="s">
        <v>3403</v>
      </c>
      <c r="E12795" t="s">
        <v>3469</v>
      </c>
      <c r="F12795" t="s">
        <v>4446</v>
      </c>
      <c r="G12795" s="4"/>
      <c r="H12795" s="4"/>
      <c r="I12795" s="4"/>
      <c r="J12795" s="4"/>
      <c r="K12795" s="4">
        <v>-883630.30363630306</v>
      </c>
      <c r="L12795" s="4">
        <v>13354931.1735493</v>
      </c>
      <c r="M12795" s="4">
        <v>180039.99600039999</v>
      </c>
      <c r="N12795" s="3">
        <v>-8.8604764289601998E-2</v>
      </c>
      <c r="O12795" s="5">
        <v>0.87013548612594604</v>
      </c>
      <c r="P12795" s="3">
        <v>1.3481162488460541E-2</v>
      </c>
    </row>
    <row r="12796" spans="1:16" x14ac:dyDescent="0.25">
      <c r="A12796" s="1">
        <v>2024</v>
      </c>
      <c r="B12796" t="s">
        <v>975</v>
      </c>
      <c r="C12796" t="s">
        <v>2676</v>
      </c>
      <c r="D12796" t="s">
        <v>3403</v>
      </c>
      <c r="E12796" t="s">
        <v>3469</v>
      </c>
      <c r="F12796" t="s">
        <v>4446</v>
      </c>
      <c r="G12796" s="4"/>
      <c r="H12796" s="4"/>
      <c r="I12796" s="4"/>
      <c r="J12796" s="4"/>
      <c r="K12796" s="4">
        <v>-3889802.85746668</v>
      </c>
      <c r="L12796" s="4">
        <v>11504518.877547599</v>
      </c>
      <c r="M12796" s="4">
        <v>422635.72300040699</v>
      </c>
      <c r="N12796" s="3">
        <v>-0.31291894023157102</v>
      </c>
      <c r="O12796" s="5">
        <v>1.5181400775909424</v>
      </c>
      <c r="P12796" s="3">
        <v>3.6736495792865753E-2</v>
      </c>
    </row>
    <row r="12797" spans="1:16" x14ac:dyDescent="0.25">
      <c r="A12797" s="1">
        <v>2022</v>
      </c>
      <c r="B12797" t="s">
        <v>976</v>
      </c>
      <c r="C12797" t="s">
        <v>2677</v>
      </c>
      <c r="D12797" t="s">
        <v>3403</v>
      </c>
      <c r="E12797" t="s">
        <v>3469</v>
      </c>
      <c r="F12797" t="s">
        <v>4447</v>
      </c>
      <c r="G12797" s="4"/>
      <c r="H12797" s="4"/>
      <c r="I12797" s="4"/>
      <c r="J12797" s="4"/>
      <c r="K12797" s="4">
        <v>-930831.49882338301</v>
      </c>
      <c r="L12797" s="4">
        <v>2534771.2670885501</v>
      </c>
      <c r="M12797" s="4">
        <v>158953.67373556801</v>
      </c>
      <c r="N12797" s="3">
        <v>-0.477625512406192</v>
      </c>
      <c r="O12797" s="5">
        <v>1.1317470073699951</v>
      </c>
      <c r="P12797" s="3">
        <v>6.2709279358386993E-2</v>
      </c>
    </row>
    <row r="12798" spans="1:16" x14ac:dyDescent="0.25">
      <c r="A12798" s="1">
        <v>2023</v>
      </c>
      <c r="B12798" t="s">
        <v>976</v>
      </c>
      <c r="C12798" t="s">
        <v>2677</v>
      </c>
      <c r="D12798" t="s">
        <v>3403</v>
      </c>
      <c r="E12798" t="s">
        <v>3469</v>
      </c>
      <c r="F12798" t="s">
        <v>4447</v>
      </c>
      <c r="G12798" s="4"/>
      <c r="H12798" s="4"/>
      <c r="I12798" s="4"/>
      <c r="J12798" s="4"/>
      <c r="K12798" s="4">
        <v>-1411050.2283105</v>
      </c>
      <c r="L12798" s="4">
        <v>2013950.6049395101</v>
      </c>
      <c r="M12798" s="4">
        <v>178158.18418158201</v>
      </c>
      <c r="N12798" s="3">
        <v>-0.63241578007761601</v>
      </c>
      <c r="O12798" s="5">
        <v>2.1919846534729004</v>
      </c>
      <c r="P12798" s="3">
        <v>8.8462039828300476E-2</v>
      </c>
    </row>
    <row r="12799" spans="1:16" x14ac:dyDescent="0.25">
      <c r="A12799" s="1">
        <v>2024</v>
      </c>
      <c r="B12799" t="s">
        <v>976</v>
      </c>
      <c r="C12799" t="s">
        <v>2677</v>
      </c>
      <c r="D12799" t="s">
        <v>3403</v>
      </c>
      <c r="E12799" t="s">
        <v>3469</v>
      </c>
      <c r="F12799" t="s">
        <v>4447</v>
      </c>
      <c r="G12799" s="4"/>
      <c r="H12799" s="4"/>
      <c r="I12799" s="4"/>
      <c r="J12799" s="4"/>
      <c r="K12799" s="4">
        <v>-1409010.42048629</v>
      </c>
      <c r="L12799" s="4">
        <v>1410691.16558773</v>
      </c>
      <c r="M12799" s="4">
        <v>194084.39060489499</v>
      </c>
      <c r="N12799" s="3">
        <v>-0.822794902870571</v>
      </c>
      <c r="O12799" s="5">
        <v>1.5513927936553955</v>
      </c>
      <c r="P12799" s="3">
        <v>0.13758106529712677</v>
      </c>
    </row>
    <row r="12800" spans="1:16" x14ac:dyDescent="0.25">
      <c r="A12800" s="1">
        <v>2021</v>
      </c>
      <c r="B12800" t="s">
        <v>977</v>
      </c>
      <c r="C12800" t="s">
        <v>2678</v>
      </c>
      <c r="D12800" t="s">
        <v>3403</v>
      </c>
      <c r="E12800" t="s">
        <v>3469</v>
      </c>
      <c r="F12800" t="s">
        <v>4448</v>
      </c>
      <c r="G12800" s="4"/>
      <c r="H12800" s="4"/>
      <c r="I12800" s="4"/>
      <c r="J12800" s="4"/>
      <c r="K12800" s="4">
        <v>-447681.99506632</v>
      </c>
      <c r="L12800" s="4">
        <v>2988256.6413484402</v>
      </c>
      <c r="M12800" s="4">
        <v>204036.17032443799</v>
      </c>
      <c r="N12800" s="3">
        <v>-0.24930738553541201</v>
      </c>
      <c r="P12800" s="3">
        <v>6.8279333412647247E-2</v>
      </c>
    </row>
    <row r="12801" spans="1:16" x14ac:dyDescent="0.25">
      <c r="A12801" s="1">
        <v>2022</v>
      </c>
      <c r="B12801" t="s">
        <v>977</v>
      </c>
      <c r="C12801" t="s">
        <v>2678</v>
      </c>
      <c r="D12801" t="s">
        <v>3403</v>
      </c>
      <c r="E12801" t="s">
        <v>3469</v>
      </c>
      <c r="F12801" t="s">
        <v>4448</v>
      </c>
      <c r="G12801" s="4"/>
      <c r="H12801" s="4"/>
      <c r="I12801" s="4"/>
      <c r="J12801" s="4"/>
      <c r="K12801" s="4">
        <v>-506323.36602096498</v>
      </c>
      <c r="L12801" s="4">
        <v>7156194.6627837196</v>
      </c>
      <c r="M12801" s="4">
        <v>255849.61389028799</v>
      </c>
      <c r="N12801" s="3">
        <v>-0.102220270166249</v>
      </c>
      <c r="O12801" s="5">
        <v>1.382046103477478</v>
      </c>
      <c r="P12801" s="3">
        <v>3.5752188414335251E-2</v>
      </c>
    </row>
    <row r="12802" spans="1:16" x14ac:dyDescent="0.25">
      <c r="A12802" s="1">
        <v>2023</v>
      </c>
      <c r="B12802" t="s">
        <v>977</v>
      </c>
      <c r="C12802" t="s">
        <v>2678</v>
      </c>
      <c r="D12802" t="s">
        <v>3403</v>
      </c>
      <c r="E12802" t="s">
        <v>3469</v>
      </c>
      <c r="F12802" t="s">
        <v>4448</v>
      </c>
      <c r="G12802" s="4"/>
      <c r="H12802" s="4"/>
      <c r="I12802" s="4"/>
      <c r="J12802" s="4"/>
      <c r="K12802" s="4">
        <v>-585285.47145285504</v>
      </c>
      <c r="L12802" s="4">
        <v>8789294.4038929399</v>
      </c>
      <c r="M12802" s="4">
        <v>311854.81451854802</v>
      </c>
      <c r="N12802" s="3">
        <v>-7.4550011214137998E-2</v>
      </c>
      <c r="O12802" s="5">
        <v>0.87554866075515747</v>
      </c>
      <c r="P12802" s="3">
        <v>3.5481210798025131E-2</v>
      </c>
    </row>
    <row r="12803" spans="1:16" x14ac:dyDescent="0.25">
      <c r="A12803" s="1">
        <v>2024</v>
      </c>
      <c r="B12803" t="s">
        <v>977</v>
      </c>
      <c r="C12803" t="s">
        <v>2678</v>
      </c>
      <c r="D12803" t="s">
        <v>3403</v>
      </c>
      <c r="E12803" t="s">
        <v>3469</v>
      </c>
      <c r="F12803" t="s">
        <v>4448</v>
      </c>
      <c r="G12803" s="4"/>
      <c r="H12803" s="4"/>
      <c r="I12803" s="4"/>
      <c r="J12803" s="4"/>
      <c r="K12803" s="4">
        <v>-1121081.6504770201</v>
      </c>
      <c r="L12803" s="4">
        <v>15742983.3392225</v>
      </c>
      <c r="M12803" s="4">
        <v>5730460.7548352303</v>
      </c>
      <c r="N12803" s="3">
        <v>-9.1391655771560998E-2</v>
      </c>
      <c r="O12803" s="5">
        <v>1.5614957809448242</v>
      </c>
      <c r="P12803" s="3">
        <v>0.36400094628334045</v>
      </c>
    </row>
    <row r="12804" spans="1:16" x14ac:dyDescent="0.25">
      <c r="A12804" s="1">
        <v>2020</v>
      </c>
      <c r="B12804" t="s">
        <v>978</v>
      </c>
      <c r="C12804" t="s">
        <v>2679</v>
      </c>
      <c r="D12804" t="s">
        <v>3465</v>
      </c>
      <c r="E12804" t="s">
        <v>3469</v>
      </c>
      <c r="F12804" t="s">
        <v>4449</v>
      </c>
      <c r="G12804" s="4"/>
      <c r="H12804" s="4"/>
      <c r="I12804" s="4"/>
      <c r="J12804" s="4"/>
      <c r="K12804" s="4">
        <v>464754.358599175</v>
      </c>
      <c r="L12804" s="4">
        <v>2444039.4517068602</v>
      </c>
      <c r="M12804" s="4">
        <v>3251987.7696947898</v>
      </c>
      <c r="N12804" s="3">
        <v>0.274898719064331</v>
      </c>
      <c r="P12804" s="3">
        <v>1.3305790424346924</v>
      </c>
    </row>
    <row r="12805" spans="1:16" x14ac:dyDescent="0.25">
      <c r="A12805" s="1">
        <v>2021</v>
      </c>
      <c r="B12805" t="s">
        <v>978</v>
      </c>
      <c r="C12805" t="s">
        <v>2679</v>
      </c>
      <c r="D12805" t="s">
        <v>3465</v>
      </c>
      <c r="E12805" t="s">
        <v>3469</v>
      </c>
      <c r="F12805" t="s">
        <v>4449</v>
      </c>
      <c r="G12805" s="4"/>
      <c r="H12805" s="4"/>
      <c r="I12805" s="4"/>
      <c r="J12805" s="4"/>
      <c r="K12805" s="4">
        <v>1618911.44118948</v>
      </c>
      <c r="L12805" s="4">
        <v>16217572.2994099</v>
      </c>
      <c r="M12805" s="4">
        <v>15906462.5212756</v>
      </c>
      <c r="N12805" s="3">
        <v>0.17156150595831601</v>
      </c>
      <c r="P12805" s="3">
        <v>0.98081648349761963</v>
      </c>
    </row>
    <row r="12806" spans="1:16" x14ac:dyDescent="0.25">
      <c r="A12806" s="1">
        <v>2022</v>
      </c>
      <c r="B12806" t="s">
        <v>978</v>
      </c>
      <c r="C12806" t="s">
        <v>2679</v>
      </c>
      <c r="D12806" t="s">
        <v>3465</v>
      </c>
      <c r="E12806" t="s">
        <v>3469</v>
      </c>
      <c r="F12806" t="s">
        <v>4449</v>
      </c>
      <c r="G12806" s="4"/>
      <c r="H12806" s="4"/>
      <c r="I12806" s="4"/>
      <c r="J12806" s="4"/>
      <c r="K12806" s="4">
        <v>-578992.04317251802</v>
      </c>
      <c r="L12806" s="4">
        <v>34629106.944453999</v>
      </c>
      <c r="M12806" s="4">
        <v>3002615.4706121902</v>
      </c>
      <c r="N12806" s="3">
        <v>-2.3367474820153E-2</v>
      </c>
      <c r="O12806" s="5">
        <v>0.65757578611373901</v>
      </c>
      <c r="P12806" s="3">
        <v>8.6707852780818939E-2</v>
      </c>
    </row>
    <row r="12807" spans="1:16" x14ac:dyDescent="0.25">
      <c r="A12807" s="1">
        <v>2023</v>
      </c>
      <c r="B12807" t="s">
        <v>978</v>
      </c>
      <c r="C12807" t="s">
        <v>2679</v>
      </c>
      <c r="D12807" t="s">
        <v>3465</v>
      </c>
      <c r="E12807" t="s">
        <v>3469</v>
      </c>
      <c r="F12807" t="s">
        <v>4449</v>
      </c>
      <c r="G12807" s="4"/>
      <c r="H12807" s="4"/>
      <c r="I12807" s="4"/>
      <c r="J12807" s="4"/>
      <c r="K12807" s="4">
        <v>-4071592.8407159299</v>
      </c>
      <c r="L12807" s="4">
        <v>28790454.287904501</v>
      </c>
      <c r="M12807" s="4">
        <v>2293104.0229310398</v>
      </c>
      <c r="N12807" s="3">
        <v>-0.1308343150905</v>
      </c>
      <c r="O12807" s="5">
        <v>0.73021674156188965</v>
      </c>
      <c r="P12807" s="3">
        <v>7.964807003736496E-2</v>
      </c>
    </row>
    <row r="12808" spans="1:16" x14ac:dyDescent="0.25">
      <c r="A12808" s="1">
        <v>2024</v>
      </c>
      <c r="B12808" t="s">
        <v>978</v>
      </c>
      <c r="C12808" t="s">
        <v>2679</v>
      </c>
      <c r="D12808" t="s">
        <v>3465</v>
      </c>
      <c r="E12808" t="s">
        <v>3469</v>
      </c>
      <c r="F12808" t="s">
        <v>4449</v>
      </c>
      <c r="G12808" s="4"/>
      <c r="H12808" s="4"/>
      <c r="I12808" s="4"/>
      <c r="J12808" s="4"/>
      <c r="K12808" s="4">
        <v>-7511017.1808017697</v>
      </c>
      <c r="L12808" s="4">
        <v>18057509.350436401</v>
      </c>
      <c r="M12808" s="4">
        <v>3236817.7181601799</v>
      </c>
      <c r="N12808" s="3">
        <v>-0.32062611170402</v>
      </c>
      <c r="O12808" s="5">
        <v>0.72804737091064453</v>
      </c>
      <c r="P12808" s="3">
        <v>0.17925050854682922</v>
      </c>
    </row>
    <row r="12809" spans="1:16" x14ac:dyDescent="0.25">
      <c r="A12809" s="1">
        <v>2022</v>
      </c>
      <c r="B12809" t="s">
        <v>979</v>
      </c>
      <c r="C12809" t="s">
        <v>2680</v>
      </c>
      <c r="D12809" t="s">
        <v>3403</v>
      </c>
      <c r="E12809" t="s">
        <v>3469</v>
      </c>
      <c r="F12809" t="s">
        <v>4450</v>
      </c>
      <c r="G12809" s="4"/>
      <c r="H12809" s="4"/>
      <c r="I12809" s="4"/>
      <c r="J12809" s="4"/>
      <c r="K12809" s="4">
        <v>-852837.33705066005</v>
      </c>
      <c r="L12809" s="4">
        <v>2962995.57647319</v>
      </c>
      <c r="M12809" s="4">
        <v>287710.73861166101</v>
      </c>
      <c r="N12809" s="3">
        <v>-0.53566502736361798</v>
      </c>
      <c r="O12809" s="5">
        <v>2.2198014259338379</v>
      </c>
      <c r="P12809" s="3">
        <v>9.7101308405399323E-2</v>
      </c>
    </row>
    <row r="12810" spans="1:16" x14ac:dyDescent="0.25">
      <c r="A12810" s="1">
        <v>2023</v>
      </c>
      <c r="B12810" t="s">
        <v>979</v>
      </c>
      <c r="C12810" t="s">
        <v>2680</v>
      </c>
      <c r="D12810" t="s">
        <v>3403</v>
      </c>
      <c r="E12810" t="s">
        <v>3469</v>
      </c>
      <c r="F12810" t="s">
        <v>4450</v>
      </c>
      <c r="G12810" s="4"/>
      <c r="H12810" s="4"/>
      <c r="I12810" s="4"/>
      <c r="J12810" s="4"/>
      <c r="K12810" s="4">
        <v>-1035965.0701596499</v>
      </c>
      <c r="L12810" s="4">
        <v>2192961.3705296102</v>
      </c>
      <c r="M12810" s="4">
        <v>233381.99513381999</v>
      </c>
      <c r="N12810" s="3">
        <v>-0.40987193142247402</v>
      </c>
      <c r="O12810" s="5">
        <v>5.7320427894592285</v>
      </c>
      <c r="P12810" s="3">
        <v>0.10642321407794952</v>
      </c>
    </row>
    <row r="12811" spans="1:16" x14ac:dyDescent="0.25">
      <c r="A12811" s="1">
        <v>2024</v>
      </c>
      <c r="B12811" t="s">
        <v>979</v>
      </c>
      <c r="C12811" t="s">
        <v>2680</v>
      </c>
      <c r="D12811" t="s">
        <v>3403</v>
      </c>
      <c r="E12811" t="s">
        <v>3469</v>
      </c>
      <c r="F12811" t="s">
        <v>4450</v>
      </c>
      <c r="G12811" s="4"/>
      <c r="H12811" s="4"/>
      <c r="I12811" s="4"/>
      <c r="J12811" s="4"/>
      <c r="K12811" s="4">
        <v>-580009.06708979805</v>
      </c>
      <c r="L12811" s="4">
        <v>2194781.0897841901</v>
      </c>
      <c r="M12811" s="4">
        <v>326706.57964038302</v>
      </c>
      <c r="N12811" s="3">
        <v>-0.26435760854685603</v>
      </c>
      <c r="O12811" s="5">
        <v>4.5351018905639648</v>
      </c>
      <c r="P12811" s="3">
        <v>0.14885611832141876</v>
      </c>
    </row>
    <row r="12812" spans="1:16" x14ac:dyDescent="0.25">
      <c r="A12812" s="1">
        <v>2019</v>
      </c>
      <c r="B12812" t="s">
        <v>980</v>
      </c>
      <c r="C12812" t="s">
        <v>2681</v>
      </c>
      <c r="D12812" t="s">
        <v>3416</v>
      </c>
      <c r="E12812" t="s">
        <v>3469</v>
      </c>
      <c r="F12812" t="s">
        <v>4451</v>
      </c>
      <c r="G12812" s="4"/>
      <c r="H12812" s="4"/>
      <c r="I12812" s="4"/>
      <c r="J12812" s="4"/>
      <c r="K12812" s="4">
        <v>-234449.28044927999</v>
      </c>
      <c r="L12812" s="4">
        <v>670918.21691821702</v>
      </c>
      <c r="M12812" s="4">
        <v>3287230.6072306102</v>
      </c>
      <c r="N12812" s="3">
        <v>-0.36764526189136898</v>
      </c>
      <c r="P12812" s="3">
        <v>4.899599552154541</v>
      </c>
    </row>
    <row r="12813" spans="1:16" x14ac:dyDescent="0.25">
      <c r="A12813" s="1">
        <v>2020</v>
      </c>
      <c r="B12813" t="s">
        <v>980</v>
      </c>
      <c r="C12813" t="s">
        <v>2681</v>
      </c>
      <c r="D12813" t="s">
        <v>3416</v>
      </c>
      <c r="E12813" t="s">
        <v>3469</v>
      </c>
      <c r="F12813" t="s">
        <v>4451</v>
      </c>
      <c r="G12813" s="4"/>
      <c r="H12813" s="4"/>
      <c r="I12813" s="4"/>
      <c r="J12813" s="4"/>
      <c r="K12813" s="4">
        <v>3396603.53657358</v>
      </c>
      <c r="L12813" s="4">
        <v>3609479.1767320498</v>
      </c>
      <c r="M12813" s="4">
        <v>3709484.6983145401</v>
      </c>
      <c r="N12813" s="3">
        <v>1.5912440243911701</v>
      </c>
      <c r="P12813" s="3">
        <v>1.0277063846588135</v>
      </c>
    </row>
    <row r="12814" spans="1:16" x14ac:dyDescent="0.25">
      <c r="A12814" s="1">
        <v>2021</v>
      </c>
      <c r="B12814" t="s">
        <v>980</v>
      </c>
      <c r="C12814" t="s">
        <v>2681</v>
      </c>
      <c r="D12814" t="s">
        <v>3416</v>
      </c>
      <c r="E12814" t="s">
        <v>3469</v>
      </c>
      <c r="F12814" t="s">
        <v>4451</v>
      </c>
      <c r="G12814" s="4"/>
      <c r="H12814" s="4"/>
      <c r="I12814" s="4"/>
      <c r="J12814" s="4"/>
      <c r="K12814" s="4">
        <v>5491531.0154533703</v>
      </c>
      <c r="L12814" s="4">
        <v>44604068.411699899</v>
      </c>
      <c r="M12814" s="4">
        <v>8156318.18488554</v>
      </c>
      <c r="N12814" s="3">
        <v>0.226337089290816</v>
      </c>
      <c r="P12814" s="3">
        <v>0.18286040425300598</v>
      </c>
    </row>
    <row r="12815" spans="1:16" x14ac:dyDescent="0.25">
      <c r="A12815" s="1">
        <v>2022</v>
      </c>
      <c r="B12815" t="s">
        <v>980</v>
      </c>
      <c r="C12815" t="s">
        <v>2681</v>
      </c>
      <c r="D12815" t="s">
        <v>3416</v>
      </c>
      <c r="E12815" t="s">
        <v>3469</v>
      </c>
      <c r="F12815" t="s">
        <v>4451</v>
      </c>
      <c r="G12815" s="4"/>
      <c r="H12815" s="4"/>
      <c r="I12815" s="4"/>
      <c r="J12815" s="4"/>
      <c r="K12815" s="4">
        <v>-4313111.16785248</v>
      </c>
      <c r="L12815" s="4">
        <v>39892482.764807798</v>
      </c>
      <c r="M12815" s="4">
        <v>8585506.5662804395</v>
      </c>
      <c r="N12815" s="3">
        <v>-0.106568907455561</v>
      </c>
      <c r="O12815" s="5">
        <v>1.9460588693618774</v>
      </c>
      <c r="P12815" s="3">
        <v>0.21521614491939545</v>
      </c>
    </row>
    <row r="12816" spans="1:16" x14ac:dyDescent="0.25">
      <c r="A12816" s="1">
        <v>2023</v>
      </c>
      <c r="B12816" t="s">
        <v>980</v>
      </c>
      <c r="C12816" t="s">
        <v>2681</v>
      </c>
      <c r="D12816" t="s">
        <v>3416</v>
      </c>
      <c r="E12816" t="s">
        <v>3469</v>
      </c>
      <c r="F12816" t="s">
        <v>4451</v>
      </c>
      <c r="G12816" s="4"/>
      <c r="H12816" s="4"/>
      <c r="I12816" s="4"/>
      <c r="J12816" s="4"/>
      <c r="K12816" s="4">
        <v>-14032596.740326</v>
      </c>
      <c r="L12816" s="4">
        <v>36724327.5672433</v>
      </c>
      <c r="M12816" s="4">
        <v>17491584.174915802</v>
      </c>
      <c r="N12816" s="3">
        <v>-0.37291738633645999</v>
      </c>
      <c r="O12816" s="5">
        <v>1.1304041147232056</v>
      </c>
      <c r="P12816" s="3">
        <v>0.47629418969154358</v>
      </c>
    </row>
    <row r="12817" spans="1:16" x14ac:dyDescent="0.25">
      <c r="A12817" s="1">
        <v>2024</v>
      </c>
      <c r="B12817" t="s">
        <v>980</v>
      </c>
      <c r="C12817" t="s">
        <v>2681</v>
      </c>
      <c r="D12817" t="s">
        <v>3416</v>
      </c>
      <c r="E12817" t="s">
        <v>3469</v>
      </c>
      <c r="F12817" t="s">
        <v>4451</v>
      </c>
      <c r="G12817" s="4"/>
      <c r="H12817" s="4"/>
      <c r="I12817" s="4"/>
      <c r="J12817" s="4"/>
      <c r="K12817" s="4">
        <v>-12515250.711699899</v>
      </c>
      <c r="L12817" s="4">
        <v>25007167.001126699</v>
      </c>
      <c r="M12817" s="4">
        <v>22721727.0139273</v>
      </c>
      <c r="N12817" s="3">
        <v>-0.40543838619453398</v>
      </c>
      <c r="O12817" s="5">
        <v>2.4097268581390381</v>
      </c>
      <c r="P12817" s="3">
        <v>0.90860861539840698</v>
      </c>
    </row>
    <row r="12818" spans="1:16" x14ac:dyDescent="0.25">
      <c r="A12818" s="1">
        <v>2021</v>
      </c>
      <c r="B12818" t="s">
        <v>981</v>
      </c>
      <c r="C12818" t="s">
        <v>2682</v>
      </c>
      <c r="D12818" t="s">
        <v>3403</v>
      </c>
      <c r="E12818" t="s">
        <v>3469</v>
      </c>
      <c r="F12818" t="s">
        <v>4452</v>
      </c>
      <c r="G12818" s="4"/>
      <c r="H12818" s="4"/>
      <c r="I12818" s="4"/>
      <c r="J12818" s="4"/>
      <c r="K12818" s="4">
        <v>-5236599.2097113999</v>
      </c>
      <c r="L12818" s="4">
        <v>21880646.926947001</v>
      </c>
      <c r="M12818" s="4">
        <v>11178759.681785099</v>
      </c>
      <c r="N12818" s="3">
        <v>-0.30680021085925102</v>
      </c>
      <c r="O12818" s="5">
        <v>1.0992050170898438</v>
      </c>
      <c r="P12818" s="3">
        <v>0.51089709997177124</v>
      </c>
    </row>
    <row r="12819" spans="1:16" x14ac:dyDescent="0.25">
      <c r="A12819" s="1">
        <v>2022</v>
      </c>
      <c r="B12819" t="s">
        <v>981</v>
      </c>
      <c r="C12819" t="s">
        <v>2682</v>
      </c>
      <c r="D12819" t="s">
        <v>3403</v>
      </c>
      <c r="E12819" t="s">
        <v>3469</v>
      </c>
      <c r="F12819" t="s">
        <v>4452</v>
      </c>
      <c r="G12819" s="4"/>
      <c r="H12819" s="4"/>
      <c r="I12819" s="4"/>
      <c r="J12819" s="4"/>
      <c r="K12819" s="4">
        <v>-2141373.4326153998</v>
      </c>
      <c r="L12819" s="4">
        <v>17896305.906546999</v>
      </c>
      <c r="M12819" s="4">
        <v>10809691.733318601</v>
      </c>
      <c r="N12819" s="3">
        <v>-0.11260092533792999</v>
      </c>
      <c r="O12819" s="5">
        <v>1.23380446434021</v>
      </c>
      <c r="P12819" s="3">
        <v>0.60401803255081177</v>
      </c>
    </row>
    <row r="12820" spans="1:16" x14ac:dyDescent="0.25">
      <c r="A12820" s="1">
        <v>2023</v>
      </c>
      <c r="B12820" t="s">
        <v>981</v>
      </c>
      <c r="C12820" t="s">
        <v>2682</v>
      </c>
      <c r="D12820" t="s">
        <v>3403</v>
      </c>
      <c r="E12820" t="s">
        <v>3469</v>
      </c>
      <c r="F12820" t="s">
        <v>4452</v>
      </c>
      <c r="G12820" s="4"/>
      <c r="H12820" s="4"/>
      <c r="I12820" s="4"/>
      <c r="J12820" s="4"/>
      <c r="K12820" s="4">
        <v>-4066260.0406626002</v>
      </c>
      <c r="L12820" s="4">
        <v>16726993.967269899</v>
      </c>
      <c r="M12820" s="4">
        <v>10925574.109255699</v>
      </c>
      <c r="N12820" s="3">
        <v>-0.239093795320033</v>
      </c>
      <c r="O12820" s="5">
        <v>2.6634478569030762</v>
      </c>
      <c r="P12820" s="3">
        <v>0.65317022800445557</v>
      </c>
    </row>
    <row r="12821" spans="1:16" x14ac:dyDescent="0.25">
      <c r="A12821" s="1">
        <v>2024</v>
      </c>
      <c r="B12821" t="s">
        <v>981</v>
      </c>
      <c r="C12821" t="s">
        <v>2682</v>
      </c>
      <c r="D12821" t="s">
        <v>3403</v>
      </c>
      <c r="E12821" t="s">
        <v>3469</v>
      </c>
      <c r="F12821" t="s">
        <v>4452</v>
      </c>
      <c r="G12821" s="4"/>
      <c r="H12821" s="4"/>
      <c r="I12821" s="4"/>
      <c r="J12821" s="4"/>
      <c r="K12821" s="4">
        <v>-6234957.6313561304</v>
      </c>
      <c r="L12821" s="4">
        <v>16877454.281199802</v>
      </c>
      <c r="M12821" s="4">
        <v>12658590.7342343</v>
      </c>
      <c r="N12821" s="3">
        <v>-0.37105221393429599</v>
      </c>
      <c r="O12821" s="5">
        <v>3.0389735698699951</v>
      </c>
      <c r="P12821" s="3">
        <v>0.75002962350845337</v>
      </c>
    </row>
    <row r="12822" spans="1:16" x14ac:dyDescent="0.25">
      <c r="A12822" s="1">
        <v>2023</v>
      </c>
      <c r="B12822" t="s">
        <v>982</v>
      </c>
      <c r="C12822" t="s">
        <v>2683</v>
      </c>
      <c r="D12822" t="s">
        <v>3407</v>
      </c>
      <c r="E12822" t="s">
        <v>3469</v>
      </c>
      <c r="F12822" t="s">
        <v>4453</v>
      </c>
      <c r="G12822" s="4"/>
      <c r="H12822" s="4"/>
      <c r="I12822" s="4"/>
      <c r="J12822" s="4"/>
      <c r="K12822" s="4">
        <v>683773251.96676695</v>
      </c>
      <c r="L12822" s="4">
        <v>7800896992.8681698</v>
      </c>
      <c r="M12822" s="4">
        <v>5321801204.4568901</v>
      </c>
      <c r="N12822" s="3">
        <v>9.0864680019540997E-2</v>
      </c>
      <c r="O12822" s="5">
        <v>1.6443701982498169</v>
      </c>
      <c r="P12822" s="3">
        <v>0.68220376968383789</v>
      </c>
    </row>
    <row r="12823" spans="1:16" x14ac:dyDescent="0.25">
      <c r="A12823" s="1">
        <v>2020</v>
      </c>
      <c r="B12823" t="s">
        <v>983</v>
      </c>
      <c r="C12823" t="s">
        <v>2684</v>
      </c>
      <c r="D12823" t="s">
        <v>3403</v>
      </c>
      <c r="E12823" t="s">
        <v>3469</v>
      </c>
      <c r="F12823" t="s">
        <v>4454</v>
      </c>
      <c r="G12823" s="4"/>
      <c r="H12823" s="4"/>
      <c r="I12823" s="4"/>
      <c r="J12823" s="4"/>
      <c r="K12823" s="4">
        <v>-174919.02039685799</v>
      </c>
      <c r="L12823" s="4">
        <v>4243119.61899193</v>
      </c>
      <c r="M12823" s="4">
        <v>2300701.6949935001</v>
      </c>
      <c r="N12823" s="3">
        <v>-4.1841597903503003E-2</v>
      </c>
      <c r="P12823" s="3">
        <v>0.54221940040588379</v>
      </c>
    </row>
    <row r="12824" spans="1:16" x14ac:dyDescent="0.25">
      <c r="A12824" s="1">
        <v>2021</v>
      </c>
      <c r="B12824" t="s">
        <v>983</v>
      </c>
      <c r="C12824" t="s">
        <v>2684</v>
      </c>
      <c r="D12824" t="s">
        <v>3403</v>
      </c>
      <c r="E12824" t="s">
        <v>3469</v>
      </c>
      <c r="F12824" t="s">
        <v>4454</v>
      </c>
      <c r="G12824" s="4"/>
      <c r="H12824" s="4"/>
      <c r="I12824" s="4"/>
      <c r="J12824" s="4"/>
      <c r="K12824" s="4">
        <v>-1554640.9565779299</v>
      </c>
      <c r="L12824" s="4">
        <v>11341048.7799566</v>
      </c>
      <c r="M12824" s="4">
        <v>2901658.1845637802</v>
      </c>
      <c r="N12824" s="3">
        <v>-0.202627552037867</v>
      </c>
      <c r="O12824" s="5">
        <v>0.6879575252532959</v>
      </c>
      <c r="P12824" s="3">
        <v>0.25585448741912842</v>
      </c>
    </row>
    <row r="12825" spans="1:16" x14ac:dyDescent="0.25">
      <c r="A12825" s="1">
        <v>2022</v>
      </c>
      <c r="B12825" t="s">
        <v>983</v>
      </c>
      <c r="C12825" t="s">
        <v>2684</v>
      </c>
      <c r="D12825" t="s">
        <v>3403</v>
      </c>
      <c r="E12825" t="s">
        <v>3469</v>
      </c>
      <c r="F12825" t="s">
        <v>4454</v>
      </c>
      <c r="G12825" s="4"/>
      <c r="H12825" s="4"/>
      <c r="I12825" s="4"/>
      <c r="J12825" s="4"/>
      <c r="K12825" s="4">
        <v>-1225828.1213805899</v>
      </c>
      <c r="L12825" s="4">
        <v>9920930.9297033604</v>
      </c>
      <c r="M12825" s="4">
        <v>5212938.5875267396</v>
      </c>
      <c r="N12825" s="3">
        <v>-0.119222405128606</v>
      </c>
      <c r="O12825" s="5">
        <v>0.86492425203323364</v>
      </c>
      <c r="P12825" s="3">
        <v>0.52544856071472168</v>
      </c>
    </row>
    <row r="12826" spans="1:16" x14ac:dyDescent="0.25">
      <c r="A12826" s="1">
        <v>2023</v>
      </c>
      <c r="B12826" t="s">
        <v>983</v>
      </c>
      <c r="C12826" t="s">
        <v>2684</v>
      </c>
      <c r="D12826" t="s">
        <v>3403</v>
      </c>
      <c r="E12826" t="s">
        <v>3469</v>
      </c>
      <c r="F12826" t="s">
        <v>4454</v>
      </c>
      <c r="G12826" s="4"/>
      <c r="H12826" s="4"/>
      <c r="I12826" s="4"/>
      <c r="J12826" s="4"/>
      <c r="K12826" s="4">
        <v>-1339136.3565168199</v>
      </c>
      <c r="L12826" s="4">
        <v>10863073.486648999</v>
      </c>
      <c r="M12826" s="4">
        <v>6836216.2309405301</v>
      </c>
      <c r="N12826" s="3">
        <v>-0.12888944194268401</v>
      </c>
      <c r="O12826" s="5">
        <v>1.1178312301635742</v>
      </c>
      <c r="P12826" s="3">
        <v>0.62930774688720703</v>
      </c>
    </row>
    <row r="12827" spans="1:16" x14ac:dyDescent="0.25">
      <c r="A12827" s="1">
        <v>2024</v>
      </c>
      <c r="B12827" t="s">
        <v>983</v>
      </c>
      <c r="C12827" t="s">
        <v>2684</v>
      </c>
      <c r="D12827" t="s">
        <v>3403</v>
      </c>
      <c r="E12827" t="s">
        <v>3469</v>
      </c>
      <c r="F12827" t="s">
        <v>4454</v>
      </c>
      <c r="G12827" s="4"/>
      <c r="H12827" s="4"/>
      <c r="I12827" s="4"/>
      <c r="J12827" s="4"/>
      <c r="K12827" s="4">
        <v>-1652765.2834578</v>
      </c>
      <c r="L12827" s="4">
        <v>6110833.4519176604</v>
      </c>
      <c r="M12827" s="4">
        <v>12644807.553099999</v>
      </c>
      <c r="N12827" s="3">
        <v>-0.20685240382519501</v>
      </c>
      <c r="O12827" s="5">
        <v>2.4721601009368896</v>
      </c>
      <c r="P12827" s="3">
        <v>2.069244384765625</v>
      </c>
    </row>
    <row r="12828" spans="1:16" x14ac:dyDescent="0.25">
      <c r="A12828" s="1">
        <v>2022</v>
      </c>
      <c r="B12828" t="s">
        <v>984</v>
      </c>
      <c r="C12828" t="s">
        <v>2685</v>
      </c>
      <c r="D12828" t="s">
        <v>3403</v>
      </c>
      <c r="E12828" t="s">
        <v>3469</v>
      </c>
      <c r="F12828" t="s">
        <v>4455</v>
      </c>
      <c r="G12828" s="4"/>
      <c r="H12828" s="4"/>
      <c r="I12828" s="4"/>
      <c r="J12828" s="4"/>
      <c r="K12828" s="4">
        <v>-540491.48764379905</v>
      </c>
      <c r="L12828" s="4">
        <v>3869312.73161407</v>
      </c>
      <c r="M12828" s="4">
        <v>72859.834238511598</v>
      </c>
      <c r="N12828" s="3">
        <v>-0.26293190848797299</v>
      </c>
      <c r="O12828" s="5">
        <v>1.7266573905944824</v>
      </c>
      <c r="P12828" s="3">
        <v>1.8830174580216408E-2</v>
      </c>
    </row>
    <row r="12829" spans="1:16" x14ac:dyDescent="0.25">
      <c r="A12829" s="1">
        <v>2023</v>
      </c>
      <c r="B12829" t="s">
        <v>984</v>
      </c>
      <c r="C12829" t="s">
        <v>2685</v>
      </c>
      <c r="D12829" t="s">
        <v>3403</v>
      </c>
      <c r="E12829" t="s">
        <v>3469</v>
      </c>
      <c r="F12829" t="s">
        <v>4455</v>
      </c>
      <c r="G12829" s="4"/>
      <c r="H12829" s="4"/>
      <c r="I12829" s="4"/>
      <c r="J12829" s="4"/>
      <c r="K12829" s="4">
        <v>-1006411.35886411</v>
      </c>
      <c r="L12829" s="4">
        <v>2820766.5900076702</v>
      </c>
      <c r="M12829" s="4">
        <v>220854.58120854601</v>
      </c>
      <c r="N12829" s="3">
        <v>-0.30691088601305999</v>
      </c>
      <c r="O12829" s="5">
        <v>1.9842287302017212</v>
      </c>
      <c r="P12829" s="3">
        <v>7.829594612121582E-2</v>
      </c>
    </row>
    <row r="12830" spans="1:16" x14ac:dyDescent="0.25">
      <c r="A12830" s="1">
        <v>2024</v>
      </c>
      <c r="B12830" t="s">
        <v>984</v>
      </c>
      <c r="C12830" t="s">
        <v>2685</v>
      </c>
      <c r="D12830" t="s">
        <v>3403</v>
      </c>
      <c r="E12830" t="s">
        <v>3469</v>
      </c>
      <c r="F12830" t="s">
        <v>4455</v>
      </c>
      <c r="G12830" s="4"/>
      <c r="H12830" s="4"/>
      <c r="I12830" s="4"/>
      <c r="J12830" s="4"/>
      <c r="K12830" s="4">
        <v>-514713.35328982002</v>
      </c>
      <c r="L12830" s="4">
        <v>4807279.0063536298</v>
      </c>
      <c r="M12830" s="4">
        <v>64753.021807684403</v>
      </c>
      <c r="N12830" s="3">
        <v>-0.134945558769305</v>
      </c>
      <c r="O12830" s="5">
        <v>1.8872616291046143</v>
      </c>
      <c r="P12830" s="3">
        <v>1.3469786383211613E-2</v>
      </c>
    </row>
    <row r="12831" spans="1:16" x14ac:dyDescent="0.25">
      <c r="A12831" s="1">
        <v>2020</v>
      </c>
      <c r="B12831" t="s">
        <v>985</v>
      </c>
      <c r="C12831" t="s">
        <v>2686</v>
      </c>
      <c r="D12831" t="s">
        <v>3403</v>
      </c>
      <c r="E12831" t="s">
        <v>3469</v>
      </c>
      <c r="F12831" t="s">
        <v>4456</v>
      </c>
      <c r="G12831" s="4"/>
      <c r="H12831" s="4"/>
      <c r="I12831" s="4"/>
      <c r="J12831" s="4"/>
      <c r="K12831" s="4">
        <v>-87926.369697555303</v>
      </c>
      <c r="L12831" s="4">
        <v>8585.3705672045598</v>
      </c>
      <c r="M12831" s="4">
        <v>423755.91844622698</v>
      </c>
      <c r="N12831" s="3">
        <v>-7.4518440525284397</v>
      </c>
      <c r="P12831" s="3">
        <v>49.357906341552734</v>
      </c>
    </row>
    <row r="12832" spans="1:16" x14ac:dyDescent="0.25">
      <c r="A12832" s="1">
        <v>2021</v>
      </c>
      <c r="B12832" t="s">
        <v>985</v>
      </c>
      <c r="C12832" t="s">
        <v>2686</v>
      </c>
      <c r="D12832" t="s">
        <v>3403</v>
      </c>
      <c r="E12832" t="s">
        <v>3469</v>
      </c>
      <c r="F12832" t="s">
        <v>4456</v>
      </c>
      <c r="G12832" s="4"/>
      <c r="H12832" s="4"/>
      <c r="I12832" s="4"/>
      <c r="J12832" s="4"/>
      <c r="K12832" s="4">
        <v>-682052.051076337</v>
      </c>
      <c r="L12832" s="4">
        <v>908778.651710668</v>
      </c>
      <c r="M12832" s="4">
        <v>653134.53651148302</v>
      </c>
      <c r="N12832" s="3">
        <v>-1.4857815802454599</v>
      </c>
      <c r="P12832" s="3">
        <v>0.71869486570358276</v>
      </c>
    </row>
    <row r="12833" spans="1:16" x14ac:dyDescent="0.25">
      <c r="A12833" s="1">
        <v>2022</v>
      </c>
      <c r="B12833" t="s">
        <v>985</v>
      </c>
      <c r="C12833" t="s">
        <v>2686</v>
      </c>
      <c r="D12833" t="s">
        <v>3403</v>
      </c>
      <c r="E12833" t="s">
        <v>3469</v>
      </c>
      <c r="F12833" t="s">
        <v>4456</v>
      </c>
      <c r="G12833" s="4"/>
      <c r="H12833" s="4"/>
      <c r="I12833" s="4"/>
      <c r="J12833" s="4"/>
      <c r="K12833" s="4">
        <v>-901316.01647953503</v>
      </c>
      <c r="L12833" s="4">
        <v>3438226.5867073401</v>
      </c>
      <c r="M12833" s="4">
        <v>172134.541464526</v>
      </c>
      <c r="N12833" s="3">
        <v>-0.42170331887909102</v>
      </c>
      <c r="O12833" s="5">
        <v>1.9928431510925293</v>
      </c>
      <c r="P12833" s="3">
        <v>5.0064921379089355E-2</v>
      </c>
    </row>
    <row r="12834" spans="1:16" x14ac:dyDescent="0.25">
      <c r="A12834" s="1">
        <v>2023</v>
      </c>
      <c r="B12834" t="s">
        <v>985</v>
      </c>
      <c r="C12834" t="s">
        <v>2686</v>
      </c>
      <c r="D12834" t="s">
        <v>3403</v>
      </c>
      <c r="E12834" t="s">
        <v>3469</v>
      </c>
      <c r="F12834" t="s">
        <v>4456</v>
      </c>
      <c r="G12834" s="4"/>
      <c r="H12834" s="4"/>
      <c r="I12834" s="4"/>
      <c r="J12834" s="4"/>
      <c r="K12834" s="4">
        <v>-896750.99156750995</v>
      </c>
      <c r="L12834" s="4">
        <v>3270632.2701063198</v>
      </c>
      <c r="M12834" s="4">
        <v>222269.10642269099</v>
      </c>
      <c r="N12834" s="3">
        <v>-0.27208128090026301</v>
      </c>
      <c r="O12834" s="5">
        <v>0.82485347986221313</v>
      </c>
      <c r="P12834" s="3">
        <v>6.795906275510788E-2</v>
      </c>
    </row>
    <row r="12835" spans="1:16" x14ac:dyDescent="0.25">
      <c r="A12835" s="1">
        <v>2020</v>
      </c>
      <c r="B12835" t="s">
        <v>986</v>
      </c>
      <c r="C12835" t="s">
        <v>2687</v>
      </c>
      <c r="D12835" t="s">
        <v>3429</v>
      </c>
      <c r="E12835" t="s">
        <v>3469</v>
      </c>
      <c r="F12835" t="s">
        <v>4457</v>
      </c>
      <c r="G12835" s="4"/>
      <c r="H12835" s="4"/>
      <c r="I12835" s="4"/>
      <c r="J12835" s="4"/>
      <c r="K12835" s="4">
        <v>-1930027.0557541801</v>
      </c>
      <c r="L12835" s="4">
        <v>4192942.7273856699</v>
      </c>
      <c r="M12835" s="4">
        <v>2827191.72314785</v>
      </c>
      <c r="N12835" s="3">
        <v>-0.43181597604175098</v>
      </c>
      <c r="P12835" s="3">
        <v>0.67427384853363037</v>
      </c>
    </row>
    <row r="12836" spans="1:16" x14ac:dyDescent="0.25">
      <c r="A12836" s="1">
        <v>2021</v>
      </c>
      <c r="B12836" t="s">
        <v>986</v>
      </c>
      <c r="C12836" t="s">
        <v>2687</v>
      </c>
      <c r="D12836" t="s">
        <v>3429</v>
      </c>
      <c r="E12836" t="s">
        <v>3469</v>
      </c>
      <c r="F12836" t="s">
        <v>4457</v>
      </c>
      <c r="G12836" s="4"/>
      <c r="H12836" s="4"/>
      <c r="I12836" s="4"/>
      <c r="J12836" s="4"/>
      <c r="K12836" s="4">
        <v>-1713853.29424379</v>
      </c>
      <c r="L12836" s="4">
        <v>22926328.4571377</v>
      </c>
      <c r="M12836" s="4">
        <v>12367514.939753599</v>
      </c>
      <c r="N12836" s="3">
        <v>-0.12472846343796901</v>
      </c>
      <c r="O12836" s="5">
        <v>1.7044601440429688</v>
      </c>
      <c r="P12836" s="3">
        <v>0.53944593667984009</v>
      </c>
    </row>
    <row r="12837" spans="1:16" x14ac:dyDescent="0.25">
      <c r="A12837" s="1">
        <v>2022</v>
      </c>
      <c r="B12837" t="s">
        <v>986</v>
      </c>
      <c r="C12837" t="s">
        <v>2687</v>
      </c>
      <c r="D12837" t="s">
        <v>3429</v>
      </c>
      <c r="E12837" t="s">
        <v>3469</v>
      </c>
      <c r="F12837" t="s">
        <v>4457</v>
      </c>
      <c r="G12837" s="4"/>
      <c r="H12837" s="4"/>
      <c r="I12837" s="4"/>
      <c r="J12837" s="4"/>
      <c r="K12837" s="4">
        <v>-5740151.2694348805</v>
      </c>
      <c r="L12837" s="4">
        <v>25064465.4847592</v>
      </c>
      <c r="M12837" s="4">
        <v>18582772.398848899</v>
      </c>
      <c r="N12837" s="3">
        <v>-0.248678067912985</v>
      </c>
      <c r="O12837" s="5">
        <v>2.0119585990905762</v>
      </c>
      <c r="P12837" s="3">
        <v>0.74139910936355591</v>
      </c>
    </row>
    <row r="12838" spans="1:16" x14ac:dyDescent="0.25">
      <c r="A12838" s="1">
        <v>2023</v>
      </c>
      <c r="B12838" t="s">
        <v>986</v>
      </c>
      <c r="C12838" t="s">
        <v>2687</v>
      </c>
      <c r="D12838" t="s">
        <v>3429</v>
      </c>
      <c r="E12838" t="s">
        <v>3469</v>
      </c>
      <c r="F12838" t="s">
        <v>4457</v>
      </c>
      <c r="G12838" s="4"/>
      <c r="H12838" s="4"/>
      <c r="I12838" s="4"/>
      <c r="J12838" s="4"/>
      <c r="K12838" s="4">
        <v>-2760344.63220345</v>
      </c>
      <c r="L12838" s="4">
        <v>74311555.511115596</v>
      </c>
      <c r="M12838" s="4">
        <v>30650632.936706301</v>
      </c>
      <c r="N12838" s="3">
        <v>-5.6034762700293998E-2</v>
      </c>
      <c r="O12838" s="5">
        <v>1.5370091199874878</v>
      </c>
      <c r="P12838" s="3">
        <v>0.41246119141578674</v>
      </c>
    </row>
    <row r="12839" spans="1:16" x14ac:dyDescent="0.25">
      <c r="A12839" s="1">
        <v>2024</v>
      </c>
      <c r="B12839" t="s">
        <v>986</v>
      </c>
      <c r="C12839" t="s">
        <v>2687</v>
      </c>
      <c r="D12839" t="s">
        <v>3429</v>
      </c>
      <c r="E12839" t="s">
        <v>3469</v>
      </c>
      <c r="F12839" t="s">
        <v>4457</v>
      </c>
      <c r="G12839" s="4"/>
      <c r="H12839" s="4"/>
      <c r="I12839" s="4"/>
      <c r="J12839" s="4"/>
      <c r="K12839" s="4">
        <v>-5696179.1550272303</v>
      </c>
      <c r="L12839" s="4">
        <v>64885200.642696701</v>
      </c>
      <c r="M12839" s="4">
        <v>25989738.187782101</v>
      </c>
      <c r="N12839" s="3">
        <v>-8.1837153664701998E-2</v>
      </c>
      <c r="O12839" s="5">
        <v>1.4437791109085083</v>
      </c>
      <c r="P12839" s="3">
        <v>0.40054956078529358</v>
      </c>
    </row>
    <row r="12840" spans="1:16" x14ac:dyDescent="0.25">
      <c r="A12840" s="1">
        <v>2021</v>
      </c>
      <c r="B12840" t="s">
        <v>987</v>
      </c>
      <c r="C12840" t="s">
        <v>2688</v>
      </c>
      <c r="D12840" t="s">
        <v>3403</v>
      </c>
      <c r="E12840" t="s">
        <v>3469</v>
      </c>
      <c r="F12840" t="s">
        <v>4458</v>
      </c>
      <c r="G12840" s="4"/>
      <c r="H12840" s="4"/>
      <c r="I12840" s="4"/>
      <c r="J12840" s="4"/>
      <c r="K12840" s="4">
        <v>-350870.14223695197</v>
      </c>
      <c r="L12840" s="4">
        <v>9860289.8724591192</v>
      </c>
      <c r="M12840" s="4">
        <v>882996.79835644003</v>
      </c>
      <c r="N12840" s="3">
        <v>-7.1134654840684999E-2</v>
      </c>
      <c r="P12840" s="3">
        <v>8.9550793170928955E-2</v>
      </c>
    </row>
    <row r="12841" spans="1:16" x14ac:dyDescent="0.25">
      <c r="A12841" s="1">
        <v>2022</v>
      </c>
      <c r="B12841" t="s">
        <v>987</v>
      </c>
      <c r="C12841" t="s">
        <v>2688</v>
      </c>
      <c r="D12841" t="s">
        <v>3403</v>
      </c>
      <c r="E12841" t="s">
        <v>3469</v>
      </c>
      <c r="F12841" t="s">
        <v>4458</v>
      </c>
      <c r="G12841" s="4"/>
      <c r="H12841" s="4"/>
      <c r="I12841" s="4"/>
      <c r="J12841" s="4"/>
      <c r="K12841" s="4">
        <v>-3597487.35395806</v>
      </c>
      <c r="L12841" s="4">
        <v>12753150.641445899</v>
      </c>
      <c r="M12841" s="4">
        <v>868658.51891213004</v>
      </c>
      <c r="N12841" s="3">
        <v>-0.32961636289818702</v>
      </c>
      <c r="O12841" s="5">
        <v>1.9999412298202515</v>
      </c>
      <c r="P12841" s="3">
        <v>6.8113245069980621E-2</v>
      </c>
    </row>
    <row r="12842" spans="1:16" x14ac:dyDescent="0.25">
      <c r="A12842" s="1">
        <v>2023</v>
      </c>
      <c r="B12842" t="s">
        <v>987</v>
      </c>
      <c r="C12842" t="s">
        <v>2688</v>
      </c>
      <c r="D12842" t="s">
        <v>3403</v>
      </c>
      <c r="E12842" t="s">
        <v>3469</v>
      </c>
      <c r="F12842" t="s">
        <v>4458</v>
      </c>
      <c r="G12842" s="4"/>
      <c r="H12842" s="4"/>
      <c r="I12842" s="4"/>
      <c r="J12842" s="4"/>
      <c r="K12842" s="4">
        <v>-1497062.96037063</v>
      </c>
      <c r="L12842" s="4">
        <v>17971826.150718302</v>
      </c>
      <c r="M12842" s="4">
        <v>1378013.5319801399</v>
      </c>
      <c r="N12842" s="3">
        <v>-9.8846268526614003E-2</v>
      </c>
      <c r="O12842" s="5">
        <v>1.4549731016159058</v>
      </c>
      <c r="P12842" s="3">
        <v>7.6676324009895325E-2</v>
      </c>
    </row>
    <row r="12843" spans="1:16" x14ac:dyDescent="0.25">
      <c r="A12843" s="1">
        <v>2024</v>
      </c>
      <c r="B12843" t="s">
        <v>987</v>
      </c>
      <c r="C12843" t="s">
        <v>2688</v>
      </c>
      <c r="D12843" t="s">
        <v>3403</v>
      </c>
      <c r="E12843" t="s">
        <v>3469</v>
      </c>
      <c r="F12843" t="s">
        <v>4458</v>
      </c>
      <c r="G12843" s="4"/>
      <c r="H12843" s="4"/>
      <c r="I12843" s="4"/>
      <c r="J12843" s="4"/>
      <c r="K12843" s="4">
        <v>-2150589.6941857301</v>
      </c>
      <c r="L12843" s="4">
        <v>15843882.7145267</v>
      </c>
      <c r="M12843" s="4">
        <v>1123771.1093184401</v>
      </c>
      <c r="N12843" s="3">
        <v>-0.12718479886210299</v>
      </c>
      <c r="O12843" s="5">
        <v>0.5826910138130188</v>
      </c>
      <c r="P12843" s="3">
        <v>7.0927761495113373E-2</v>
      </c>
    </row>
    <row r="12844" spans="1:16" x14ac:dyDescent="0.25">
      <c r="A12844" s="1">
        <v>2023</v>
      </c>
      <c r="B12844" t="s">
        <v>988</v>
      </c>
      <c r="C12844" t="s">
        <v>2689</v>
      </c>
      <c r="D12844" t="s">
        <v>3411</v>
      </c>
      <c r="E12844" t="s">
        <v>3469</v>
      </c>
      <c r="F12844" t="s">
        <v>4459</v>
      </c>
      <c r="G12844" s="4"/>
      <c r="H12844" s="4"/>
      <c r="I12844" s="4"/>
      <c r="J12844" s="4"/>
      <c r="K12844" s="4">
        <v>-2743064.36023064</v>
      </c>
      <c r="L12844" s="4">
        <v>8350235.64310236</v>
      </c>
      <c r="M12844" s="4">
        <v>3024461.55384462</v>
      </c>
      <c r="N12844" s="3">
        <v>-0.32766122204658099</v>
      </c>
      <c r="O12844" s="5">
        <v>1.4678850173950195</v>
      </c>
      <c r="P12844" s="3">
        <v>0.36220073699951172</v>
      </c>
    </row>
    <row r="12845" spans="1:16" x14ac:dyDescent="0.25">
      <c r="A12845" s="1">
        <v>2024</v>
      </c>
      <c r="B12845" t="s">
        <v>988</v>
      </c>
      <c r="C12845" t="s">
        <v>2689</v>
      </c>
      <c r="D12845" t="s">
        <v>3411</v>
      </c>
      <c r="E12845" t="s">
        <v>3469</v>
      </c>
      <c r="F12845" t="s">
        <v>4459</v>
      </c>
      <c r="G12845" s="4"/>
      <c r="H12845" s="4"/>
      <c r="I12845" s="4"/>
      <c r="J12845" s="4"/>
      <c r="K12845" s="4">
        <v>-3428001.3067276501</v>
      </c>
      <c r="L12845" s="4">
        <v>8922331.0421153009</v>
      </c>
      <c r="M12845" s="4">
        <v>3869312.5679198401</v>
      </c>
      <c r="N12845" s="3">
        <v>-0.39690201400429598</v>
      </c>
      <c r="O12845" s="5">
        <v>1.8385666608810425</v>
      </c>
      <c r="P12845" s="3">
        <v>0.43366611003875732</v>
      </c>
    </row>
    <row r="12846" spans="1:16" x14ac:dyDescent="0.25">
      <c r="A12846" s="1">
        <v>2023</v>
      </c>
      <c r="B12846" t="s">
        <v>989</v>
      </c>
      <c r="C12846" t="s">
        <v>2690</v>
      </c>
      <c r="D12846" t="s">
        <v>3403</v>
      </c>
      <c r="E12846" t="s">
        <v>3469</v>
      </c>
      <c r="F12846" t="s">
        <v>4460</v>
      </c>
      <c r="G12846" s="4"/>
      <c r="H12846" s="4"/>
      <c r="I12846" s="4"/>
      <c r="J12846" s="4"/>
      <c r="K12846" s="4">
        <v>-6226723.3276672298</v>
      </c>
      <c r="L12846" s="4">
        <v>68312507.4159251</v>
      </c>
      <c r="M12846" s="4">
        <v>4391438.8561143903</v>
      </c>
      <c r="N12846" s="3">
        <v>-0.100699425675938</v>
      </c>
      <c r="O12846" s="5">
        <v>1.5814107656478882</v>
      </c>
      <c r="P12846" s="3">
        <v>6.4284548163414001E-2</v>
      </c>
    </row>
    <row r="12847" spans="1:16" x14ac:dyDescent="0.25">
      <c r="A12847" s="1">
        <v>2024</v>
      </c>
      <c r="B12847" t="s">
        <v>989</v>
      </c>
      <c r="C12847" t="s">
        <v>2690</v>
      </c>
      <c r="D12847" t="s">
        <v>3403</v>
      </c>
      <c r="E12847" t="s">
        <v>3469</v>
      </c>
      <c r="F12847" t="s">
        <v>4460</v>
      </c>
      <c r="G12847" s="4"/>
      <c r="H12847" s="4"/>
      <c r="I12847" s="4"/>
      <c r="J12847" s="4"/>
      <c r="K12847" s="4">
        <v>-4045964.8116912101</v>
      </c>
      <c r="L12847" s="4">
        <v>69448471.595341101</v>
      </c>
      <c r="M12847" s="4">
        <v>6023531.76481569</v>
      </c>
      <c r="N12847" s="3">
        <v>-5.8734637208655002E-2</v>
      </c>
      <c r="O12847" s="5">
        <v>0.32457029819488525</v>
      </c>
      <c r="P12847" s="3">
        <v>8.6733825504779816E-2</v>
      </c>
    </row>
    <row r="12848" spans="1:16" x14ac:dyDescent="0.25">
      <c r="A12848" s="1">
        <v>2022</v>
      </c>
      <c r="B12848" t="s">
        <v>990</v>
      </c>
      <c r="C12848" t="s">
        <v>2691</v>
      </c>
      <c r="D12848" t="s">
        <v>3403</v>
      </c>
      <c r="E12848" t="s">
        <v>3469</v>
      </c>
      <c r="F12848" t="s">
        <v>4461</v>
      </c>
      <c r="G12848" s="4"/>
      <c r="H12848" s="4"/>
      <c r="I12848" s="4"/>
      <c r="J12848" s="4"/>
      <c r="K12848" s="4">
        <v>-2236448.8948083902</v>
      </c>
      <c r="L12848" s="4">
        <v>17308720.765732501</v>
      </c>
      <c r="M12848" s="4">
        <v>259977.08875347601</v>
      </c>
      <c r="N12848" s="3">
        <v>-0.25841872844456298</v>
      </c>
      <c r="O12848" s="5">
        <v>1.0654826164245605</v>
      </c>
      <c r="P12848" s="3">
        <v>1.5020006336271763E-2</v>
      </c>
    </row>
    <row r="12849" spans="1:16" x14ac:dyDescent="0.25">
      <c r="A12849" s="1">
        <v>2023</v>
      </c>
      <c r="B12849" t="s">
        <v>990</v>
      </c>
      <c r="C12849" t="s">
        <v>2691</v>
      </c>
      <c r="D12849" t="s">
        <v>3403</v>
      </c>
      <c r="E12849" t="s">
        <v>3469</v>
      </c>
      <c r="F12849" t="s">
        <v>4461</v>
      </c>
      <c r="G12849" s="4"/>
      <c r="H12849" s="4"/>
      <c r="I12849" s="4"/>
      <c r="J12849" s="4"/>
      <c r="K12849" s="4">
        <v>-11377311.602173099</v>
      </c>
      <c r="L12849" s="4">
        <v>55385341.465853401</v>
      </c>
      <c r="M12849" s="4">
        <v>9375433.7899543401</v>
      </c>
      <c r="N12849" s="3">
        <v>-0.31557752437165498</v>
      </c>
      <c r="O12849" s="5">
        <v>3.3568241596221924</v>
      </c>
      <c r="P12849" s="3">
        <v>0.16927644610404968</v>
      </c>
    </row>
    <row r="12850" spans="1:16" x14ac:dyDescent="0.25">
      <c r="A12850" s="1">
        <v>2024</v>
      </c>
      <c r="B12850" t="s">
        <v>990</v>
      </c>
      <c r="C12850" t="s">
        <v>2691</v>
      </c>
      <c r="D12850" t="s">
        <v>3403</v>
      </c>
      <c r="E12850" t="s">
        <v>3469</v>
      </c>
      <c r="F12850" t="s">
        <v>4461</v>
      </c>
      <c r="G12850" s="4"/>
      <c r="H12850" s="4"/>
      <c r="I12850" s="4"/>
      <c r="J12850" s="4"/>
      <c r="K12850" s="4">
        <v>-14300311.347862899</v>
      </c>
      <c r="L12850" s="4">
        <v>87064215.663397595</v>
      </c>
      <c r="M12850" s="4">
        <v>19887960.1048049</v>
      </c>
      <c r="N12850" s="3">
        <v>-0.20076574711060099</v>
      </c>
      <c r="O12850" s="5">
        <v>1.488102912902832</v>
      </c>
      <c r="P12850" s="3">
        <v>0.22842863202095032</v>
      </c>
    </row>
    <row r="12851" spans="1:16" x14ac:dyDescent="0.25">
      <c r="A12851" s="1">
        <v>2024</v>
      </c>
      <c r="B12851" t="s">
        <v>991</v>
      </c>
      <c r="C12851" t="s">
        <v>2692</v>
      </c>
      <c r="D12851" t="s">
        <v>3403</v>
      </c>
      <c r="E12851" t="s">
        <v>3469</v>
      </c>
      <c r="F12851" t="s">
        <v>4462</v>
      </c>
      <c r="G12851" s="4"/>
      <c r="H12851" s="4"/>
      <c r="I12851" s="4"/>
      <c r="J12851" s="4"/>
      <c r="K12851" s="4">
        <v>-69368739.520754293</v>
      </c>
      <c r="L12851" s="4">
        <v>642257886.88910997</v>
      </c>
      <c r="M12851" s="4">
        <v>382848993.68306398</v>
      </c>
      <c r="N12851" s="3">
        <v>-0.111049482984034</v>
      </c>
      <c r="O12851" s="5">
        <v>0.91914021968841553</v>
      </c>
      <c r="P12851" s="3">
        <v>0.59609854221343994</v>
      </c>
    </row>
    <row r="12852" spans="1:16" x14ac:dyDescent="0.25">
      <c r="A12852" s="1">
        <v>2020</v>
      </c>
      <c r="B12852" t="s">
        <v>992</v>
      </c>
      <c r="C12852" t="s">
        <v>2693</v>
      </c>
      <c r="D12852" t="s">
        <v>3422</v>
      </c>
      <c r="E12852" t="s">
        <v>3469</v>
      </c>
      <c r="F12852" t="s">
        <v>4463</v>
      </c>
      <c r="G12852" s="4"/>
      <c r="H12852" s="4"/>
      <c r="I12852" s="4"/>
      <c r="J12852" s="4"/>
      <c r="K12852" s="4">
        <v>-3448975.0562511198</v>
      </c>
      <c r="L12852" s="4">
        <v>1147561466.94643</v>
      </c>
      <c r="M12852" s="4">
        <v>45713025.413083397</v>
      </c>
      <c r="N12852" s="3">
        <v>-2.9994773846069999E-3</v>
      </c>
      <c r="P12852" s="3">
        <v>3.9834924042224884E-2</v>
      </c>
    </row>
    <row r="12853" spans="1:16" x14ac:dyDescent="0.25">
      <c r="A12853" s="1">
        <v>2021</v>
      </c>
      <c r="B12853" t="s">
        <v>992</v>
      </c>
      <c r="C12853" t="s">
        <v>2693</v>
      </c>
      <c r="D12853" t="s">
        <v>3422</v>
      </c>
      <c r="E12853" t="s">
        <v>3469</v>
      </c>
      <c r="F12853" t="s">
        <v>4463</v>
      </c>
      <c r="G12853" s="4"/>
      <c r="H12853" s="4"/>
      <c r="I12853" s="4"/>
      <c r="J12853" s="4"/>
      <c r="K12853" s="4">
        <v>31575553.539428201</v>
      </c>
      <c r="L12853" s="4">
        <v>1209513455.1507499</v>
      </c>
      <c r="M12853" s="4">
        <v>435876403.062181</v>
      </c>
      <c r="N12853" s="3">
        <v>2.5711191862908E-2</v>
      </c>
      <c r="P12853" s="3">
        <v>0.36037334799766541</v>
      </c>
    </row>
    <row r="12854" spans="1:16" x14ac:dyDescent="0.25">
      <c r="A12854" s="1">
        <v>2019</v>
      </c>
      <c r="B12854" t="s">
        <v>993</v>
      </c>
      <c r="C12854" t="s">
        <v>2694</v>
      </c>
      <c r="D12854" t="s">
        <v>3428</v>
      </c>
      <c r="E12854" t="s">
        <v>3469</v>
      </c>
      <c r="F12854" t="s">
        <v>4464</v>
      </c>
      <c r="G12854" s="4"/>
      <c r="H12854" s="4"/>
      <c r="I12854" s="4"/>
      <c r="J12854" s="4"/>
      <c r="K12854" s="4">
        <v>-2941214.68505</v>
      </c>
      <c r="L12854" s="4">
        <v>25401331.695330001</v>
      </c>
      <c r="M12854" s="4">
        <v>13742384.696380001</v>
      </c>
      <c r="N12854" s="3">
        <v>-0.17067402779118801</v>
      </c>
      <c r="P12854" s="3">
        <v>0.54101037979125977</v>
      </c>
    </row>
    <row r="12855" spans="1:16" x14ac:dyDescent="0.25">
      <c r="A12855" s="1">
        <v>2020</v>
      </c>
      <c r="B12855" t="s">
        <v>993</v>
      </c>
      <c r="C12855" t="s">
        <v>2694</v>
      </c>
      <c r="D12855" t="s">
        <v>3428</v>
      </c>
      <c r="E12855" t="s">
        <v>3469</v>
      </c>
      <c r="F12855" t="s">
        <v>4464</v>
      </c>
      <c r="G12855" s="4"/>
      <c r="H12855" s="4"/>
      <c r="I12855" s="4"/>
      <c r="J12855" s="4"/>
      <c r="K12855" s="4">
        <v>-8585024.0276900008</v>
      </c>
      <c r="L12855" s="4">
        <v>30281972.033179998</v>
      </c>
      <c r="M12855" s="4">
        <v>8124323.2610499999</v>
      </c>
      <c r="N12855" s="3">
        <v>-0.308351820127168</v>
      </c>
      <c r="P12855" s="3">
        <v>0.26828911900520325</v>
      </c>
    </row>
    <row r="12856" spans="1:16" x14ac:dyDescent="0.25">
      <c r="A12856" s="1">
        <v>2021</v>
      </c>
      <c r="B12856" t="s">
        <v>993</v>
      </c>
      <c r="C12856" t="s">
        <v>2694</v>
      </c>
      <c r="D12856" t="s">
        <v>3428</v>
      </c>
      <c r="E12856" t="s">
        <v>3469</v>
      </c>
      <c r="F12856" t="s">
        <v>4464</v>
      </c>
      <c r="G12856" s="4"/>
      <c r="H12856" s="4"/>
      <c r="I12856" s="4"/>
      <c r="J12856" s="4"/>
      <c r="K12856" s="4">
        <v>-10811000</v>
      </c>
      <c r="L12856" s="4">
        <v>97990000</v>
      </c>
      <c r="M12856" s="4">
        <v>39709000</v>
      </c>
      <c r="N12856" s="3">
        <v>-0.1685637139375</v>
      </c>
      <c r="P12856" s="3">
        <v>0.40523523092269897</v>
      </c>
    </row>
    <row r="12857" spans="1:16" x14ac:dyDescent="0.25">
      <c r="A12857" s="1">
        <v>2022</v>
      </c>
      <c r="B12857" t="s">
        <v>993</v>
      </c>
      <c r="C12857" t="s">
        <v>2694</v>
      </c>
      <c r="D12857" t="s">
        <v>3428</v>
      </c>
      <c r="E12857" t="s">
        <v>3469</v>
      </c>
      <c r="F12857" t="s">
        <v>4464</v>
      </c>
      <c r="G12857" s="4"/>
      <c r="H12857" s="4"/>
      <c r="I12857" s="4"/>
      <c r="J12857" s="4"/>
      <c r="K12857" s="4">
        <v>-23601000</v>
      </c>
      <c r="L12857" s="4">
        <v>36940000</v>
      </c>
      <c r="M12857" s="4">
        <v>19055000</v>
      </c>
      <c r="N12857" s="3">
        <v>-0.34982583561846903</v>
      </c>
      <c r="O12857" s="5">
        <v>1.1394048929214478</v>
      </c>
      <c r="P12857" s="3">
        <v>0.51583647727966309</v>
      </c>
    </row>
    <row r="12858" spans="1:16" x14ac:dyDescent="0.25">
      <c r="A12858" s="1">
        <v>2023</v>
      </c>
      <c r="B12858" t="s">
        <v>993</v>
      </c>
      <c r="C12858" t="s">
        <v>2694</v>
      </c>
      <c r="D12858" t="s">
        <v>3428</v>
      </c>
      <c r="E12858" t="s">
        <v>3469</v>
      </c>
      <c r="F12858" t="s">
        <v>4464</v>
      </c>
      <c r="G12858" s="4"/>
      <c r="H12858" s="4"/>
      <c r="I12858" s="4"/>
      <c r="J12858" s="4"/>
      <c r="K12858" s="4">
        <v>-9100000</v>
      </c>
      <c r="L12858" s="4">
        <v>25419000</v>
      </c>
      <c r="M12858" s="4">
        <v>15921000</v>
      </c>
      <c r="N12858" s="3">
        <v>-0.29185843262400002</v>
      </c>
      <c r="O12858" s="5">
        <v>0.7277224063873291</v>
      </c>
      <c r="P12858" s="3">
        <v>0.62634247541427612</v>
      </c>
    </row>
    <row r="12859" spans="1:16" x14ac:dyDescent="0.25">
      <c r="A12859" s="1">
        <v>2024</v>
      </c>
      <c r="B12859" t="s">
        <v>993</v>
      </c>
      <c r="C12859" t="s">
        <v>2694</v>
      </c>
      <c r="D12859" t="s">
        <v>3428</v>
      </c>
      <c r="E12859" t="s">
        <v>3469</v>
      </c>
      <c r="F12859" t="s">
        <v>4464</v>
      </c>
      <c r="G12859" s="4"/>
      <c r="H12859" s="4"/>
      <c r="I12859" s="4"/>
      <c r="J12859" s="4"/>
      <c r="K12859" s="4">
        <v>-6710000</v>
      </c>
      <c r="L12859" s="4">
        <v>26838000</v>
      </c>
      <c r="M12859" s="4">
        <v>19729000</v>
      </c>
      <c r="N12859" s="3">
        <v>-0.25680770040377399</v>
      </c>
      <c r="O12859" s="5">
        <v>1.1561073064804077</v>
      </c>
      <c r="P12859" s="3">
        <v>0.73511439561843872</v>
      </c>
    </row>
    <row r="12860" spans="1:16" x14ac:dyDescent="0.25">
      <c r="A12860" s="1">
        <v>2022</v>
      </c>
      <c r="B12860" t="s">
        <v>994</v>
      </c>
      <c r="C12860" t="s">
        <v>2695</v>
      </c>
      <c r="D12860" t="s">
        <v>3403</v>
      </c>
      <c r="E12860" t="s">
        <v>3469</v>
      </c>
      <c r="F12860" t="s">
        <v>4465</v>
      </c>
      <c r="G12860" s="4"/>
      <c r="H12860" s="4"/>
      <c r="I12860" s="4"/>
      <c r="J12860" s="4"/>
      <c r="K12860" s="4">
        <v>-1491261.2917250399</v>
      </c>
      <c r="L12860" s="4">
        <v>5019685.7294678697</v>
      </c>
      <c r="M12860" s="4">
        <v>264459.27387910901</v>
      </c>
      <c r="N12860" s="3">
        <v>-0.30985294280012798</v>
      </c>
      <c r="O12860" s="5">
        <v>1.3035067319869995</v>
      </c>
      <c r="P12860" s="3">
        <v>5.2684430032968521E-2</v>
      </c>
    </row>
    <row r="12861" spans="1:16" x14ac:dyDescent="0.25">
      <c r="A12861" s="1">
        <v>2023</v>
      </c>
      <c r="B12861" t="s">
        <v>994</v>
      </c>
      <c r="C12861" t="s">
        <v>2695</v>
      </c>
      <c r="D12861" t="s">
        <v>3403</v>
      </c>
      <c r="E12861" t="s">
        <v>3469</v>
      </c>
      <c r="F12861" t="s">
        <v>4465</v>
      </c>
      <c r="G12861" s="4"/>
      <c r="H12861" s="4"/>
      <c r="I12861" s="4"/>
      <c r="J12861" s="4"/>
      <c r="K12861" s="4">
        <v>-3883205.0128320502</v>
      </c>
      <c r="L12861" s="4">
        <v>8440596.6070059706</v>
      </c>
      <c r="M12861" s="4">
        <v>858735.45978735504</v>
      </c>
      <c r="N12861" s="3">
        <v>-0.58440802452363005</v>
      </c>
      <c r="O12861" s="5">
        <v>1.6383705139160156</v>
      </c>
      <c r="P12861" s="3">
        <v>0.10173871368169785</v>
      </c>
    </row>
    <row r="12862" spans="1:16" x14ac:dyDescent="0.25">
      <c r="A12862" s="1">
        <v>2024</v>
      </c>
      <c r="B12862" t="s">
        <v>994</v>
      </c>
      <c r="C12862" t="s">
        <v>2695</v>
      </c>
      <c r="D12862" t="s">
        <v>3403</v>
      </c>
      <c r="E12862" t="s">
        <v>3469</v>
      </c>
      <c r="F12862" t="s">
        <v>4465</v>
      </c>
      <c r="G12862" s="4"/>
      <c r="H12862" s="4"/>
      <c r="I12862" s="4"/>
      <c r="J12862" s="4"/>
      <c r="K12862" s="4">
        <v>-3355144.5734134298</v>
      </c>
      <c r="L12862" s="4">
        <v>7554803.2241504602</v>
      </c>
      <c r="M12862" s="4">
        <v>1470960.64483009</v>
      </c>
      <c r="N12862" s="3">
        <v>-0.419481219281435</v>
      </c>
      <c r="O12862" s="5">
        <v>0.52230507135391235</v>
      </c>
      <c r="P12862" s="3">
        <v>0.19470535218715668</v>
      </c>
    </row>
    <row r="12863" spans="1:16" x14ac:dyDescent="0.25">
      <c r="A12863" s="1">
        <v>2019</v>
      </c>
      <c r="B12863" t="s">
        <v>995</v>
      </c>
      <c r="C12863" t="s">
        <v>2696</v>
      </c>
      <c r="D12863" t="s">
        <v>3408</v>
      </c>
      <c r="E12863" t="s">
        <v>3469</v>
      </c>
      <c r="F12863" t="s">
        <v>4466</v>
      </c>
      <c r="G12863" s="4"/>
      <c r="H12863" s="4"/>
      <c r="I12863" s="4"/>
      <c r="J12863" s="4"/>
      <c r="K12863" s="4">
        <v>-299453.141453141</v>
      </c>
      <c r="L12863" s="4">
        <v>379318.35731835698</v>
      </c>
      <c r="M12863" s="4">
        <v>36604.422604422602</v>
      </c>
      <c r="N12863" s="3">
        <v>-0.775333415125119</v>
      </c>
      <c r="P12863" s="3">
        <v>9.650053083896637E-2</v>
      </c>
    </row>
    <row r="12864" spans="1:16" x14ac:dyDescent="0.25">
      <c r="A12864" s="1">
        <v>2020</v>
      </c>
      <c r="B12864" t="s">
        <v>995</v>
      </c>
      <c r="C12864" t="s">
        <v>2696</v>
      </c>
      <c r="D12864" t="s">
        <v>3408</v>
      </c>
      <c r="E12864" t="s">
        <v>3469</v>
      </c>
      <c r="F12864" t="s">
        <v>4466</v>
      </c>
      <c r="G12864" s="4"/>
      <c r="H12864" s="4"/>
      <c r="I12864" s="4"/>
      <c r="J12864" s="4"/>
      <c r="K12864" s="4">
        <v>-480974.00715044898</v>
      </c>
      <c r="L12864" s="4">
        <v>565655.06674212799</v>
      </c>
      <c r="M12864" s="4">
        <v>262715.51426638901</v>
      </c>
      <c r="N12864" s="3">
        <v>-1.0248798803436201</v>
      </c>
      <c r="P12864" s="3">
        <v>0.46444472670555115</v>
      </c>
    </row>
    <row r="12865" spans="1:16" x14ac:dyDescent="0.25">
      <c r="A12865" s="1">
        <v>2021</v>
      </c>
      <c r="B12865" t="s">
        <v>995</v>
      </c>
      <c r="C12865" t="s">
        <v>2696</v>
      </c>
      <c r="D12865" t="s">
        <v>3408</v>
      </c>
      <c r="E12865" t="s">
        <v>3469</v>
      </c>
      <c r="F12865" t="s">
        <v>4466</v>
      </c>
      <c r="G12865" s="4"/>
      <c r="H12865" s="4"/>
      <c r="I12865" s="4"/>
      <c r="J12865" s="4"/>
      <c r="K12865" s="4">
        <v>-701191.43129213003</v>
      </c>
      <c r="L12865" s="4">
        <v>3098515.3971312698</v>
      </c>
      <c r="M12865" s="4">
        <v>394097.578897645</v>
      </c>
      <c r="N12865" s="3">
        <v>-0.37769360102778399</v>
      </c>
      <c r="P12865" s="3">
        <v>0.12718915939331055</v>
      </c>
    </row>
    <row r="12866" spans="1:16" x14ac:dyDescent="0.25">
      <c r="A12866" s="1">
        <v>2022</v>
      </c>
      <c r="B12866" t="s">
        <v>995</v>
      </c>
      <c r="C12866" t="s">
        <v>2696</v>
      </c>
      <c r="D12866" t="s">
        <v>3408</v>
      </c>
      <c r="E12866" t="s">
        <v>3469</v>
      </c>
      <c r="F12866" t="s">
        <v>4466</v>
      </c>
      <c r="G12866" s="4"/>
      <c r="H12866" s="4"/>
      <c r="I12866" s="4"/>
      <c r="J12866" s="4"/>
      <c r="K12866" s="4">
        <v>-2218304.8437963701</v>
      </c>
      <c r="L12866" s="4">
        <v>7308317.0585271902</v>
      </c>
      <c r="M12866" s="4">
        <v>655884.80887741805</v>
      </c>
      <c r="N12866" s="3">
        <v>-0.43666911594201102</v>
      </c>
      <c r="O12866" s="5">
        <v>1.0876028537750244</v>
      </c>
      <c r="P12866" s="3">
        <v>8.9744985103607178E-2</v>
      </c>
    </row>
    <row r="12867" spans="1:16" x14ac:dyDescent="0.25">
      <c r="A12867" s="1">
        <v>2023</v>
      </c>
      <c r="B12867" t="s">
        <v>995</v>
      </c>
      <c r="C12867" t="s">
        <v>2696</v>
      </c>
      <c r="D12867" t="s">
        <v>3408</v>
      </c>
      <c r="E12867" t="s">
        <v>3469</v>
      </c>
      <c r="F12867" t="s">
        <v>4466</v>
      </c>
      <c r="G12867" s="4"/>
      <c r="H12867" s="4"/>
      <c r="I12867" s="4"/>
      <c r="J12867" s="4"/>
      <c r="K12867" s="4">
        <v>-3378187.5145818698</v>
      </c>
      <c r="L12867" s="4">
        <v>5580218.6448021904</v>
      </c>
      <c r="M12867" s="4">
        <v>2104722.8610472302</v>
      </c>
      <c r="N12867" s="3">
        <v>-0.53453653385177502</v>
      </c>
      <c r="O12867" s="5">
        <v>1.5152047872543335</v>
      </c>
      <c r="P12867" s="3">
        <v>0.37717568874359131</v>
      </c>
    </row>
    <row r="12868" spans="1:16" x14ac:dyDescent="0.25">
      <c r="A12868" s="1">
        <v>2024</v>
      </c>
      <c r="B12868" t="s">
        <v>995</v>
      </c>
      <c r="C12868" t="s">
        <v>2696</v>
      </c>
      <c r="D12868" t="s">
        <v>3408</v>
      </c>
      <c r="E12868" t="s">
        <v>3469</v>
      </c>
      <c r="F12868" t="s">
        <v>4466</v>
      </c>
      <c r="G12868" s="4"/>
      <c r="H12868" s="4"/>
      <c r="I12868" s="4"/>
      <c r="J12868" s="4"/>
      <c r="K12868" s="4">
        <v>-4151002.3801110699</v>
      </c>
      <c r="L12868" s="4">
        <v>8177452.2811064497</v>
      </c>
      <c r="M12868" s="4">
        <v>2451568.4065256398</v>
      </c>
      <c r="N12868" s="3">
        <v>-0.60340961287015304</v>
      </c>
      <c r="O12868" s="5">
        <v>3.5028045177459717</v>
      </c>
      <c r="P12868" s="3">
        <v>0.29979610443115234</v>
      </c>
    </row>
    <row r="12869" spans="1:16" x14ac:dyDescent="0.25">
      <c r="A12869" s="1">
        <v>2020</v>
      </c>
      <c r="B12869" t="s">
        <v>996</v>
      </c>
      <c r="C12869" t="s">
        <v>2697</v>
      </c>
      <c r="D12869" t="s">
        <v>3403</v>
      </c>
      <c r="E12869" t="s">
        <v>3469</v>
      </c>
      <c r="F12869" t="s">
        <v>4467</v>
      </c>
      <c r="G12869" s="4"/>
      <c r="H12869" s="4"/>
      <c r="I12869" s="4"/>
      <c r="J12869" s="4"/>
      <c r="K12869" s="4">
        <v>-1161.6029153955501</v>
      </c>
      <c r="L12869" s="4">
        <v>0.69019781069254404</v>
      </c>
      <c r="M12869" s="4">
        <v>1728.9455157848199</v>
      </c>
      <c r="N12869" s="3">
        <v>-1683</v>
      </c>
      <c r="P12869" s="3">
        <v>2505</v>
      </c>
    </row>
    <row r="12870" spans="1:16" x14ac:dyDescent="0.25">
      <c r="A12870" s="1">
        <v>2021</v>
      </c>
      <c r="B12870" t="s">
        <v>996</v>
      </c>
      <c r="C12870" t="s">
        <v>2697</v>
      </c>
      <c r="D12870" t="s">
        <v>3403</v>
      </c>
      <c r="E12870" t="s">
        <v>3469</v>
      </c>
      <c r="F12870" t="s">
        <v>4467</v>
      </c>
      <c r="G12870" s="4"/>
      <c r="H12870" s="4"/>
      <c r="I12870" s="4"/>
      <c r="J12870" s="4"/>
      <c r="K12870" s="4">
        <v>-397905.81019577303</v>
      </c>
      <c r="L12870" s="4">
        <v>3414242.4401472602</v>
      </c>
      <c r="M12870" s="4">
        <v>200585.59335377801</v>
      </c>
      <c r="N12870" s="3">
        <v>-0.233085804413356</v>
      </c>
      <c r="P12870" s="3">
        <v>5.8749664574861526E-2</v>
      </c>
    </row>
    <row r="12871" spans="1:16" x14ac:dyDescent="0.25">
      <c r="A12871" s="1">
        <v>2022</v>
      </c>
      <c r="B12871" t="s">
        <v>996</v>
      </c>
      <c r="C12871" t="s">
        <v>2697</v>
      </c>
      <c r="D12871" t="s">
        <v>3403</v>
      </c>
      <c r="E12871" t="s">
        <v>3469</v>
      </c>
      <c r="F12871" t="s">
        <v>4467</v>
      </c>
      <c r="G12871" s="4"/>
      <c r="H12871" s="4"/>
      <c r="I12871" s="4"/>
      <c r="J12871" s="4"/>
      <c r="K12871" s="4">
        <v>-1898633.6063820201</v>
      </c>
      <c r="L12871" s="4">
        <v>5048820.9679311598</v>
      </c>
      <c r="M12871" s="4">
        <v>506560.06956185697</v>
      </c>
      <c r="N12871" s="3">
        <v>-0.46357832708601998</v>
      </c>
      <c r="O12871" s="5">
        <v>0.57513076066970825</v>
      </c>
      <c r="P12871" s="3">
        <v>0.1003323495388031</v>
      </c>
    </row>
    <row r="12872" spans="1:16" x14ac:dyDescent="0.25">
      <c r="A12872" s="1">
        <v>2023</v>
      </c>
      <c r="B12872" t="s">
        <v>996</v>
      </c>
      <c r="C12872" t="s">
        <v>2697</v>
      </c>
      <c r="D12872" t="s">
        <v>3403</v>
      </c>
      <c r="E12872" t="s">
        <v>3469</v>
      </c>
      <c r="F12872" t="s">
        <v>4467</v>
      </c>
      <c r="G12872" s="4"/>
      <c r="H12872" s="4"/>
      <c r="I12872" s="4"/>
      <c r="J12872" s="4"/>
      <c r="K12872" s="4">
        <v>-998729.460387295</v>
      </c>
      <c r="L12872" s="4">
        <v>4788773.12268773</v>
      </c>
      <c r="M12872" s="4">
        <v>223291.00423291</v>
      </c>
      <c r="N12872" s="3">
        <v>-0.20665472963294501</v>
      </c>
      <c r="O12872" s="5">
        <v>0.61578148603439331</v>
      </c>
      <c r="P12872" s="3">
        <v>4.6628020703792572E-2</v>
      </c>
    </row>
    <row r="12873" spans="1:16" x14ac:dyDescent="0.25">
      <c r="A12873" s="1">
        <v>2024</v>
      </c>
      <c r="B12873" t="s">
        <v>996</v>
      </c>
      <c r="C12873" t="s">
        <v>2697</v>
      </c>
      <c r="D12873" t="s">
        <v>3403</v>
      </c>
      <c r="E12873" t="s">
        <v>3469</v>
      </c>
      <c r="F12873" t="s">
        <v>4467</v>
      </c>
      <c r="G12873" s="4"/>
      <c r="H12873" s="4"/>
      <c r="I12873" s="4"/>
      <c r="J12873" s="4"/>
      <c r="K12873" s="4">
        <v>-1422396.3784976599</v>
      </c>
      <c r="L12873" s="4">
        <v>5753766.5091037601</v>
      </c>
      <c r="M12873" s="4">
        <v>116156.75398185301</v>
      </c>
      <c r="N12873" s="3">
        <v>-0.26982144127481</v>
      </c>
      <c r="O12873" s="5">
        <v>0.37707227468490601</v>
      </c>
      <c r="P12873" s="3">
        <v>2.0187949761748314E-2</v>
      </c>
    </row>
    <row r="12874" spans="1:16" x14ac:dyDescent="0.25">
      <c r="A12874" s="1">
        <v>2019</v>
      </c>
      <c r="B12874" t="s">
        <v>997</v>
      </c>
      <c r="C12874" t="s">
        <v>2698</v>
      </c>
      <c r="D12874" t="s">
        <v>3431</v>
      </c>
      <c r="E12874" t="s">
        <v>3469</v>
      </c>
      <c r="F12874" t="s">
        <v>4468</v>
      </c>
      <c r="G12874" s="4"/>
      <c r="H12874" s="4"/>
      <c r="I12874" s="4"/>
      <c r="J12874" s="4"/>
      <c r="K12874" s="4">
        <v>994734.99473499495</v>
      </c>
      <c r="L12874" s="4">
        <v>47286065.286065303</v>
      </c>
      <c r="M12874" s="4">
        <v>34071604.071604103</v>
      </c>
      <c r="N12874" s="3">
        <v>2.1269250397767E-2</v>
      </c>
      <c r="P12874" s="3">
        <v>0.72054219245910645</v>
      </c>
    </row>
    <row r="12875" spans="1:16" x14ac:dyDescent="0.25">
      <c r="A12875" s="1">
        <v>2020</v>
      </c>
      <c r="B12875" t="s">
        <v>997</v>
      </c>
      <c r="C12875" t="s">
        <v>2698</v>
      </c>
      <c r="D12875" t="s">
        <v>3431</v>
      </c>
      <c r="E12875" t="s">
        <v>3469</v>
      </c>
      <c r="F12875" t="s">
        <v>4468</v>
      </c>
      <c r="G12875" s="4"/>
      <c r="H12875" s="4"/>
      <c r="I12875" s="4"/>
      <c r="J12875" s="4"/>
      <c r="K12875" s="4">
        <v>2199309.8859185199</v>
      </c>
      <c r="L12875" s="4">
        <v>200081633.773058</v>
      </c>
      <c r="M12875" s="4">
        <v>176475753.39740601</v>
      </c>
      <c r="N12875" s="3">
        <v>1.7859530282098E-2</v>
      </c>
      <c r="P12875" s="3">
        <v>0.88201874494552612</v>
      </c>
    </row>
    <row r="12876" spans="1:16" x14ac:dyDescent="0.25">
      <c r="A12876" s="1">
        <v>2021</v>
      </c>
      <c r="B12876" t="s">
        <v>997</v>
      </c>
      <c r="C12876" t="s">
        <v>2698</v>
      </c>
      <c r="D12876" t="s">
        <v>3431</v>
      </c>
      <c r="E12876" t="s">
        <v>3469</v>
      </c>
      <c r="F12876" t="s">
        <v>4468</v>
      </c>
      <c r="G12876" s="4"/>
      <c r="H12876" s="4"/>
      <c r="I12876" s="4"/>
      <c r="J12876" s="4"/>
      <c r="K12876" s="4">
        <v>17588111.240915801</v>
      </c>
      <c r="L12876" s="4">
        <v>221739922.01605201</v>
      </c>
      <c r="M12876" s="4">
        <v>189241553.00329199</v>
      </c>
      <c r="N12876" s="3">
        <v>7.9405171867587998E-2</v>
      </c>
      <c r="P12876" s="3">
        <v>0.85343927145004272</v>
      </c>
    </row>
    <row r="12877" spans="1:16" x14ac:dyDescent="0.25">
      <c r="A12877" s="1">
        <v>2022</v>
      </c>
      <c r="B12877" t="s">
        <v>997</v>
      </c>
      <c r="C12877" t="s">
        <v>2698</v>
      </c>
      <c r="D12877" t="s">
        <v>3431</v>
      </c>
      <c r="E12877" t="s">
        <v>3469</v>
      </c>
      <c r="F12877" t="s">
        <v>4468</v>
      </c>
      <c r="G12877" s="4"/>
      <c r="H12877" s="4"/>
      <c r="I12877" s="4"/>
      <c r="J12877" s="4"/>
      <c r="K12877" s="4">
        <v>22914553.312118702</v>
      </c>
      <c r="L12877" s="4">
        <v>218955574.392396</v>
      </c>
      <c r="M12877" s="4">
        <v>172482386.782096</v>
      </c>
      <c r="N12877" s="3">
        <v>0.10858757136554301</v>
      </c>
      <c r="O12877" s="5">
        <v>1.2873508930206299</v>
      </c>
      <c r="P12877" s="3">
        <v>0.78775060176849365</v>
      </c>
    </row>
    <row r="12878" spans="1:16" x14ac:dyDescent="0.25">
      <c r="A12878" s="1">
        <v>2023</v>
      </c>
      <c r="B12878" t="s">
        <v>997</v>
      </c>
      <c r="C12878" t="s">
        <v>2698</v>
      </c>
      <c r="D12878" t="s">
        <v>3431</v>
      </c>
      <c r="E12878" t="s">
        <v>3469</v>
      </c>
      <c r="F12878" t="s">
        <v>4468</v>
      </c>
      <c r="G12878" s="4"/>
      <c r="H12878" s="4"/>
      <c r="I12878" s="4"/>
      <c r="J12878" s="4"/>
      <c r="K12878" s="4">
        <v>23380161.316169001</v>
      </c>
      <c r="L12878" s="4">
        <v>241952887.13209799</v>
      </c>
      <c r="M12878" s="4">
        <v>191603680.358955</v>
      </c>
      <c r="N12878" s="3">
        <v>0.10336796053738601</v>
      </c>
      <c r="O12878" s="5">
        <v>1.2322890758514404</v>
      </c>
      <c r="P12878" s="3">
        <v>0.79190492630004883</v>
      </c>
    </row>
    <row r="12879" spans="1:16" x14ac:dyDescent="0.25">
      <c r="A12879" s="1">
        <v>2024</v>
      </c>
      <c r="B12879" t="s">
        <v>997</v>
      </c>
      <c r="C12879" t="s">
        <v>2698</v>
      </c>
      <c r="D12879" t="s">
        <v>3431</v>
      </c>
      <c r="E12879" t="s">
        <v>3469</v>
      </c>
      <c r="F12879" t="s">
        <v>4468</v>
      </c>
      <c r="G12879" s="4"/>
      <c r="H12879" s="4"/>
      <c r="I12879" s="4"/>
      <c r="J12879" s="4"/>
      <c r="K12879" s="4">
        <v>19774922.829732101</v>
      </c>
      <c r="L12879" s="4">
        <v>369263898.98195201</v>
      </c>
      <c r="M12879" s="4">
        <v>314334002.25343901</v>
      </c>
      <c r="N12879" s="3">
        <v>6.4745186294390994E-2</v>
      </c>
      <c r="O12879" s="5">
        <v>1.0507447719573975</v>
      </c>
      <c r="P12879" s="3">
        <v>0.85124486684799194</v>
      </c>
    </row>
    <row r="12880" spans="1:16" x14ac:dyDescent="0.25">
      <c r="A12880" s="1">
        <v>2019</v>
      </c>
      <c r="B12880" t="s">
        <v>998</v>
      </c>
      <c r="C12880" t="s">
        <v>2699</v>
      </c>
      <c r="D12880" t="s">
        <v>3403</v>
      </c>
      <c r="E12880" t="s">
        <v>3469</v>
      </c>
      <c r="F12880" t="s">
        <v>4469</v>
      </c>
      <c r="G12880" s="4"/>
      <c r="H12880" s="4"/>
      <c r="I12880" s="4"/>
      <c r="J12880" s="4"/>
      <c r="K12880" s="4">
        <v>-118208.494208494</v>
      </c>
      <c r="L12880" s="4">
        <v>1858391.0143910099</v>
      </c>
      <c r="M12880" s="4">
        <v>358984.90698490699</v>
      </c>
      <c r="N12880" s="3">
        <v>-8.1427540040881E-2</v>
      </c>
      <c r="P12880" s="3">
        <v>0.19316974282264709</v>
      </c>
    </row>
    <row r="12881" spans="1:16" x14ac:dyDescent="0.25">
      <c r="A12881" s="1">
        <v>2020</v>
      </c>
      <c r="B12881" t="s">
        <v>998</v>
      </c>
      <c r="C12881" t="s">
        <v>2699</v>
      </c>
      <c r="D12881" t="s">
        <v>3403</v>
      </c>
      <c r="E12881" t="s">
        <v>3469</v>
      </c>
      <c r="F12881" t="s">
        <v>4469</v>
      </c>
      <c r="G12881" s="4"/>
      <c r="H12881" s="4"/>
      <c r="I12881" s="4"/>
      <c r="J12881" s="4"/>
      <c r="K12881" s="4">
        <v>-118363.402951286</v>
      </c>
      <c r="L12881" s="4">
        <v>2912581.6158911102</v>
      </c>
      <c r="M12881" s="4">
        <v>904767.19627845299</v>
      </c>
      <c r="N12881" s="3">
        <v>-4.9945239698095001E-2</v>
      </c>
      <c r="P12881" s="3">
        <v>0.31064099073410034</v>
      </c>
    </row>
    <row r="12882" spans="1:16" x14ac:dyDescent="0.25">
      <c r="A12882" s="1">
        <v>2021</v>
      </c>
      <c r="B12882" t="s">
        <v>998</v>
      </c>
      <c r="C12882" t="s">
        <v>2699</v>
      </c>
      <c r="D12882" t="s">
        <v>3403</v>
      </c>
      <c r="E12882" t="s">
        <v>3469</v>
      </c>
      <c r="F12882" t="s">
        <v>4469</v>
      </c>
      <c r="G12882" s="4"/>
      <c r="H12882" s="4"/>
      <c r="I12882" s="4"/>
      <c r="J12882" s="4"/>
      <c r="K12882" s="4">
        <v>-668708.62044403097</v>
      </c>
      <c r="L12882" s="4">
        <v>3904869.9472890999</v>
      </c>
      <c r="M12882" s="4">
        <v>2494333.01591824</v>
      </c>
      <c r="N12882" s="3">
        <v>-0.18919560207467101</v>
      </c>
      <c r="P12882" s="3">
        <v>0.63877493143081665</v>
      </c>
    </row>
    <row r="12883" spans="1:16" x14ac:dyDescent="0.25">
      <c r="A12883" s="1">
        <v>2022</v>
      </c>
      <c r="B12883" t="s">
        <v>998</v>
      </c>
      <c r="C12883" t="s">
        <v>2699</v>
      </c>
      <c r="D12883" t="s">
        <v>3403</v>
      </c>
      <c r="E12883" t="s">
        <v>3469</v>
      </c>
      <c r="F12883" t="s">
        <v>4469</v>
      </c>
      <c r="G12883" s="4"/>
      <c r="H12883" s="4"/>
      <c r="I12883" s="4"/>
      <c r="J12883" s="4"/>
      <c r="K12883" s="4">
        <v>-968434.92722918803</v>
      </c>
      <c r="L12883" s="4">
        <v>7187685.2049935497</v>
      </c>
      <c r="M12883" s="4">
        <v>198368.60883187101</v>
      </c>
      <c r="N12883" s="3">
        <v>-0.17964526802678901</v>
      </c>
      <c r="O12883" s="5">
        <v>1.3682229518890381</v>
      </c>
      <c r="P12883" s="3">
        <v>2.7598399668931961E-2</v>
      </c>
    </row>
    <row r="12884" spans="1:16" x14ac:dyDescent="0.25">
      <c r="A12884" s="1">
        <v>2023</v>
      </c>
      <c r="B12884" t="s">
        <v>998</v>
      </c>
      <c r="C12884" t="s">
        <v>2699</v>
      </c>
      <c r="D12884" t="s">
        <v>3403</v>
      </c>
      <c r="E12884" t="s">
        <v>3469</v>
      </c>
      <c r="F12884" t="s">
        <v>4469</v>
      </c>
      <c r="G12884" s="4"/>
      <c r="H12884" s="4"/>
      <c r="I12884" s="4"/>
      <c r="J12884" s="4"/>
      <c r="K12884" s="4">
        <v>-937334.93317334901</v>
      </c>
      <c r="L12884" s="4">
        <v>6029593.0406959299</v>
      </c>
      <c r="M12884" s="4">
        <v>182611.07222611099</v>
      </c>
      <c r="N12884" s="3">
        <v>-0.144510646633252</v>
      </c>
      <c r="O12884" s="5">
        <v>0.67554688453674316</v>
      </c>
      <c r="P12884" s="3">
        <v>3.0285803601145744E-2</v>
      </c>
    </row>
    <row r="12885" spans="1:16" x14ac:dyDescent="0.25">
      <c r="A12885" s="1">
        <v>2024</v>
      </c>
      <c r="B12885" t="s">
        <v>998</v>
      </c>
      <c r="C12885" t="s">
        <v>2699</v>
      </c>
      <c r="D12885" t="s">
        <v>3403</v>
      </c>
      <c r="E12885" t="s">
        <v>3469</v>
      </c>
      <c r="F12885" t="s">
        <v>4469</v>
      </c>
      <c r="G12885" s="4"/>
      <c r="H12885" s="4"/>
      <c r="I12885" s="4"/>
      <c r="J12885" s="4"/>
      <c r="K12885" s="4">
        <v>-859156.76064882998</v>
      </c>
      <c r="L12885" s="4">
        <v>6859374.7708226396</v>
      </c>
      <c r="M12885" s="4">
        <v>270149.27363277</v>
      </c>
      <c r="N12885" s="3">
        <v>-0.133307465093911</v>
      </c>
      <c r="O12885" s="5">
        <v>0.45895704627037048</v>
      </c>
      <c r="P12885" s="3">
        <v>3.938395157456398E-2</v>
      </c>
    </row>
    <row r="12886" spans="1:16" x14ac:dyDescent="0.25">
      <c r="A12886" s="1">
        <v>2019</v>
      </c>
      <c r="B12886" t="s">
        <v>999</v>
      </c>
      <c r="C12886" t="s">
        <v>2700</v>
      </c>
      <c r="D12886" t="s">
        <v>3403</v>
      </c>
      <c r="E12886" t="s">
        <v>3469</v>
      </c>
      <c r="F12886" t="s">
        <v>4470</v>
      </c>
      <c r="G12886" s="4"/>
      <c r="H12886" s="4"/>
      <c r="I12886" s="4"/>
      <c r="J12886" s="4"/>
      <c r="K12886" s="4">
        <v>-617.05861705861696</v>
      </c>
      <c r="L12886" s="4">
        <v>231147.77114777101</v>
      </c>
      <c r="M12886" s="4">
        <v>311799.22779922799</v>
      </c>
      <c r="N12886" s="3">
        <v>-4.0456388565430004E-3</v>
      </c>
      <c r="P12886" s="3">
        <v>1.3489172458648682</v>
      </c>
    </row>
    <row r="12887" spans="1:16" x14ac:dyDescent="0.25">
      <c r="A12887" s="1">
        <v>2020</v>
      </c>
      <c r="B12887" t="s">
        <v>999</v>
      </c>
      <c r="C12887" t="s">
        <v>2700</v>
      </c>
      <c r="D12887" t="s">
        <v>3403</v>
      </c>
      <c r="E12887" t="s">
        <v>3469</v>
      </c>
      <c r="F12887" t="s">
        <v>4470</v>
      </c>
      <c r="G12887" s="4"/>
      <c r="H12887" s="4"/>
      <c r="I12887" s="4"/>
      <c r="J12887" s="4"/>
      <c r="K12887" s="4">
        <v>-11573.2368896926</v>
      </c>
      <c r="L12887" s="4">
        <v>209845.671769529</v>
      </c>
      <c r="M12887" s="4">
        <v>428911.005894289</v>
      </c>
      <c r="N12887" s="3">
        <v>-5.2953780709829999E-2</v>
      </c>
      <c r="P12887" s="3">
        <v>2.0439355373382568</v>
      </c>
    </row>
    <row r="12888" spans="1:16" x14ac:dyDescent="0.25">
      <c r="A12888" s="1">
        <v>2023</v>
      </c>
      <c r="B12888" t="s">
        <v>999</v>
      </c>
      <c r="C12888" t="s">
        <v>2700</v>
      </c>
      <c r="D12888" t="s">
        <v>3403</v>
      </c>
      <c r="E12888" t="s">
        <v>3469</v>
      </c>
      <c r="F12888" t="s">
        <v>4470</v>
      </c>
      <c r="G12888" s="4"/>
      <c r="H12888" s="4"/>
      <c r="I12888" s="4"/>
      <c r="J12888" s="4"/>
      <c r="K12888" s="4">
        <v>-3546860.25210599</v>
      </c>
      <c r="L12888" s="4">
        <v>11475195.2765879</v>
      </c>
      <c r="M12888" s="4">
        <v>425008.34224307601</v>
      </c>
      <c r="N12888" s="3">
        <v>-0.35471258463030603</v>
      </c>
      <c r="O12888" s="5">
        <v>1.5760565996170044</v>
      </c>
      <c r="P12888" s="3">
        <v>3.7037134170532227E-2</v>
      </c>
    </row>
    <row r="12889" spans="1:16" x14ac:dyDescent="0.25">
      <c r="A12889" s="1">
        <v>2024</v>
      </c>
      <c r="B12889" t="s">
        <v>999</v>
      </c>
      <c r="C12889" t="s">
        <v>2700</v>
      </c>
      <c r="D12889" t="s">
        <v>3403</v>
      </c>
      <c r="E12889" t="s">
        <v>3469</v>
      </c>
      <c r="F12889" t="s">
        <v>4470</v>
      </c>
      <c r="G12889" s="4"/>
      <c r="H12889" s="4"/>
      <c r="I12889" s="4"/>
      <c r="J12889" s="4"/>
      <c r="K12889" s="4">
        <v>-1686658.33482853</v>
      </c>
      <c r="L12889" s="4">
        <v>7825934.7023120904</v>
      </c>
      <c r="M12889" s="4">
        <v>621952.74362892797</v>
      </c>
      <c r="N12889" s="3">
        <v>-0.18482543145390801</v>
      </c>
      <c r="O12889" s="5">
        <v>1.2456365823745728</v>
      </c>
      <c r="P12889" s="3">
        <v>7.9473286867141724E-2</v>
      </c>
    </row>
    <row r="12890" spans="1:16" x14ac:dyDescent="0.25">
      <c r="A12890" s="1">
        <v>2020</v>
      </c>
      <c r="B12890" t="s">
        <v>1000</v>
      </c>
      <c r="C12890" t="s">
        <v>2701</v>
      </c>
      <c r="D12890" t="s">
        <v>3405</v>
      </c>
      <c r="E12890" t="s">
        <v>3469</v>
      </c>
      <c r="F12890" t="s">
        <v>4471</v>
      </c>
      <c r="G12890" s="4"/>
      <c r="H12890" s="4"/>
      <c r="I12890" s="4"/>
      <c r="J12890" s="4"/>
      <c r="K12890" s="4">
        <v>-11319.244095357701</v>
      </c>
      <c r="L12890" s="4">
        <v>522296.84027442301</v>
      </c>
      <c r="M12890" s="4">
        <v>17449.5810499289</v>
      </c>
      <c r="N12890" s="3">
        <v>-4.1194437746162001E-2</v>
      </c>
      <c r="P12890" s="3">
        <v>3.3409316092729568E-2</v>
      </c>
    </row>
    <row r="12891" spans="1:16" x14ac:dyDescent="0.25">
      <c r="A12891" s="1">
        <v>2021</v>
      </c>
      <c r="B12891" t="s">
        <v>1000</v>
      </c>
      <c r="C12891" t="s">
        <v>2701</v>
      </c>
      <c r="D12891" t="s">
        <v>3405</v>
      </c>
      <c r="E12891" t="s">
        <v>3469</v>
      </c>
      <c r="F12891" t="s">
        <v>4471</v>
      </c>
      <c r="G12891" s="4"/>
      <c r="H12891" s="4"/>
      <c r="I12891" s="4"/>
      <c r="J12891" s="4"/>
      <c r="K12891" s="4">
        <v>-113164.978368286</v>
      </c>
      <c r="L12891" s="4">
        <v>2164668.7011224502</v>
      </c>
      <c r="M12891" s="4">
        <v>328847.78321798902</v>
      </c>
      <c r="N12891" s="3">
        <v>-8.2841987281171994E-2</v>
      </c>
      <c r="P12891" s="3">
        <v>0.15191598236560822</v>
      </c>
    </row>
    <row r="12892" spans="1:16" x14ac:dyDescent="0.25">
      <c r="A12892" s="1">
        <v>2022</v>
      </c>
      <c r="B12892" t="s">
        <v>1000</v>
      </c>
      <c r="C12892" t="s">
        <v>2701</v>
      </c>
      <c r="D12892" t="s">
        <v>3405</v>
      </c>
      <c r="E12892" t="s">
        <v>3469</v>
      </c>
      <c r="F12892" t="s">
        <v>4471</v>
      </c>
      <c r="G12892" s="4"/>
      <c r="H12892" s="4"/>
      <c r="I12892" s="4"/>
      <c r="J12892" s="4"/>
      <c r="K12892" s="4">
        <v>-736684.21815371199</v>
      </c>
      <c r="L12892" s="4">
        <v>10747006.7008495</v>
      </c>
      <c r="M12892" s="4">
        <v>644389.15994396398</v>
      </c>
      <c r="N12892" s="3">
        <v>-0.115655214726718</v>
      </c>
      <c r="P12892" s="3">
        <v>5.9959873557090759E-2</v>
      </c>
    </row>
    <row r="12893" spans="1:16" x14ac:dyDescent="0.25">
      <c r="A12893" s="1">
        <v>2023</v>
      </c>
      <c r="B12893" t="s">
        <v>1000</v>
      </c>
      <c r="C12893" t="s">
        <v>2701</v>
      </c>
      <c r="D12893" t="s">
        <v>3405</v>
      </c>
      <c r="E12893" t="s">
        <v>3469</v>
      </c>
      <c r="F12893" t="s">
        <v>4471</v>
      </c>
      <c r="G12893" s="4"/>
      <c r="H12893" s="4"/>
      <c r="I12893" s="4"/>
      <c r="J12893" s="4"/>
      <c r="K12893" s="4">
        <v>-541961.13721961097</v>
      </c>
      <c r="L12893" s="4">
        <v>9556637.0029663704</v>
      </c>
      <c r="M12893" s="4">
        <v>706742.65906742704</v>
      </c>
      <c r="N12893" s="3">
        <v>-5.4365437879816E-2</v>
      </c>
      <c r="O12893" s="5">
        <v>0.44585052132606506</v>
      </c>
      <c r="P12893" s="3">
        <v>7.3953069746494293E-2</v>
      </c>
    </row>
    <row r="12894" spans="1:16" x14ac:dyDescent="0.25">
      <c r="A12894" s="1">
        <v>2024</v>
      </c>
      <c r="B12894" t="s">
        <v>1000</v>
      </c>
      <c r="C12894" t="s">
        <v>2701</v>
      </c>
      <c r="D12894" t="s">
        <v>3405</v>
      </c>
      <c r="E12894" t="s">
        <v>3469</v>
      </c>
      <c r="F12894" t="s">
        <v>4471</v>
      </c>
      <c r="G12894" s="4"/>
      <c r="H12894" s="4"/>
      <c r="I12894" s="4"/>
      <c r="J12894" s="4"/>
      <c r="K12894" s="4">
        <v>-1025743.2013494</v>
      </c>
      <c r="L12894" s="4">
        <v>12042998.006573601</v>
      </c>
      <c r="M12894" s="4">
        <v>1028321.32166168</v>
      </c>
      <c r="N12894" s="3">
        <v>-9.4971664080816004E-2</v>
      </c>
      <c r="O12894" s="5">
        <v>0.53117591142654419</v>
      </c>
      <c r="P12894" s="3">
        <v>8.5387483239173889E-2</v>
      </c>
    </row>
    <row r="12895" spans="1:16" x14ac:dyDescent="0.25">
      <c r="A12895" s="1">
        <v>2023</v>
      </c>
      <c r="B12895" t="s">
        <v>1001</v>
      </c>
      <c r="C12895" t="s">
        <v>2702</v>
      </c>
      <c r="D12895" t="s">
        <v>3403</v>
      </c>
      <c r="E12895" t="s">
        <v>3469</v>
      </c>
      <c r="F12895" t="s">
        <v>4472</v>
      </c>
      <c r="G12895" s="4"/>
      <c r="H12895" s="4"/>
      <c r="I12895" s="4"/>
      <c r="J12895" s="4"/>
      <c r="K12895" s="4">
        <v>-1361363.86361364</v>
      </c>
      <c r="L12895" s="4">
        <v>31301991.1342199</v>
      </c>
      <c r="M12895" s="4">
        <v>2701351.1982135102</v>
      </c>
      <c r="N12895" s="3">
        <v>-4.8785863253099998E-2</v>
      </c>
      <c r="O12895" s="5">
        <v>1.6047676801681519</v>
      </c>
      <c r="P12895" s="3">
        <v>8.6299657821655273E-2</v>
      </c>
    </row>
    <row r="12896" spans="1:16" x14ac:dyDescent="0.25">
      <c r="A12896" s="1">
        <v>2024</v>
      </c>
      <c r="B12896" t="s">
        <v>1001</v>
      </c>
      <c r="C12896" t="s">
        <v>2702</v>
      </c>
      <c r="D12896" t="s">
        <v>3403</v>
      </c>
      <c r="E12896" t="s">
        <v>3469</v>
      </c>
      <c r="F12896" t="s">
        <v>4472</v>
      </c>
      <c r="G12896" s="4"/>
      <c r="H12896" s="4"/>
      <c r="I12896" s="4"/>
      <c r="J12896" s="4"/>
      <c r="K12896" s="4">
        <v>-1326755.9152760501</v>
      </c>
      <c r="L12896" s="4">
        <v>28519472.242038</v>
      </c>
      <c r="M12896" s="4">
        <v>827257.93870380602</v>
      </c>
      <c r="N12896" s="3">
        <v>-4.4353782821651998E-2</v>
      </c>
      <c r="O12896" s="5">
        <v>0.20060619711875916</v>
      </c>
      <c r="P12896" s="3">
        <v>2.9006775468587875E-2</v>
      </c>
    </row>
    <row r="12897" spans="1:16" x14ac:dyDescent="0.25">
      <c r="A12897" s="1">
        <v>2023</v>
      </c>
      <c r="B12897" t="s">
        <v>1002</v>
      </c>
      <c r="C12897" t="s">
        <v>2703</v>
      </c>
      <c r="D12897" t="s">
        <v>3403</v>
      </c>
      <c r="E12897" t="s">
        <v>3469</v>
      </c>
      <c r="F12897" t="s">
        <v>4473</v>
      </c>
      <c r="G12897" s="4"/>
      <c r="H12897" s="4"/>
      <c r="I12897" s="4"/>
      <c r="J12897" s="4"/>
      <c r="K12897" s="4">
        <v>-563780.28863780305</v>
      </c>
      <c r="L12897" s="4">
        <v>9708142.5190814193</v>
      </c>
      <c r="M12897" s="4">
        <v>384006.93264006899</v>
      </c>
      <c r="N12897" s="3">
        <v>-5.6714427095971E-2</v>
      </c>
      <c r="O12897" s="5">
        <v>0.6211392879486084</v>
      </c>
      <c r="P12897" s="3">
        <v>3.95551398396492E-2</v>
      </c>
    </row>
    <row r="12898" spans="1:16" x14ac:dyDescent="0.25">
      <c r="A12898" s="1">
        <v>2024</v>
      </c>
      <c r="B12898" t="s">
        <v>1002</v>
      </c>
      <c r="C12898" t="s">
        <v>2703</v>
      </c>
      <c r="D12898" t="s">
        <v>3403</v>
      </c>
      <c r="E12898" t="s">
        <v>3469</v>
      </c>
      <c r="F12898" t="s">
        <v>4473</v>
      </c>
      <c r="G12898" s="4"/>
      <c r="H12898" s="4"/>
      <c r="I12898" s="4"/>
      <c r="J12898" s="4"/>
      <c r="K12898" s="4">
        <v>-1563481.62914269</v>
      </c>
      <c r="L12898" s="4">
        <v>14769762.5889208</v>
      </c>
      <c r="M12898" s="4">
        <v>522420.37961771601</v>
      </c>
      <c r="N12898" s="3">
        <v>-0.12773892837377901</v>
      </c>
      <c r="O12898" s="5">
        <v>0.69274181127548218</v>
      </c>
      <c r="P12898" s="3">
        <v>3.537093847990036E-2</v>
      </c>
    </row>
    <row r="12899" spans="1:16" x14ac:dyDescent="0.25">
      <c r="A12899" s="1">
        <v>2021</v>
      </c>
      <c r="B12899" t="s">
        <v>1003</v>
      </c>
      <c r="C12899" t="s">
        <v>2704</v>
      </c>
      <c r="D12899" t="s">
        <v>3415</v>
      </c>
      <c r="E12899" t="s">
        <v>3469</v>
      </c>
      <c r="F12899" t="s">
        <v>4474</v>
      </c>
      <c r="G12899" s="4"/>
      <c r="H12899" s="4"/>
      <c r="I12899" s="4"/>
      <c r="J12899" s="4"/>
      <c r="K12899" s="4">
        <v>1026779.8363937601</v>
      </c>
      <c r="L12899" s="4">
        <v>6166571.6920723701</v>
      </c>
      <c r="M12899" s="4">
        <v>4355335.9476340096</v>
      </c>
      <c r="N12899" s="3">
        <v>0.20879139979581399</v>
      </c>
      <c r="P12899" s="3">
        <v>0.70628154277801514</v>
      </c>
    </row>
    <row r="12900" spans="1:16" x14ac:dyDescent="0.25">
      <c r="A12900" s="1">
        <v>2022</v>
      </c>
      <c r="B12900" t="s">
        <v>1003</v>
      </c>
      <c r="C12900" t="s">
        <v>2704</v>
      </c>
      <c r="D12900" t="s">
        <v>3415</v>
      </c>
      <c r="E12900" t="s">
        <v>3469</v>
      </c>
      <c r="F12900" t="s">
        <v>4474</v>
      </c>
      <c r="G12900" s="4"/>
      <c r="H12900" s="4"/>
      <c r="I12900" s="4"/>
      <c r="J12900" s="4"/>
      <c r="K12900" s="4">
        <v>705967.96566073399</v>
      </c>
      <c r="L12900" s="4">
        <v>15851602.062012199</v>
      </c>
      <c r="M12900" s="4">
        <v>8222887.0931010898</v>
      </c>
      <c r="N12900" s="3">
        <v>6.5588553526442994E-2</v>
      </c>
      <c r="O12900" s="5">
        <v>1.5635790824890137</v>
      </c>
      <c r="P12900" s="3">
        <v>0.51874172687530518</v>
      </c>
    </row>
    <row r="12901" spans="1:16" x14ac:dyDescent="0.25">
      <c r="A12901" s="1">
        <v>2023</v>
      </c>
      <c r="B12901" t="s">
        <v>1003</v>
      </c>
      <c r="C12901" t="s">
        <v>2704</v>
      </c>
      <c r="D12901" t="s">
        <v>3415</v>
      </c>
      <c r="E12901" t="s">
        <v>3469</v>
      </c>
      <c r="F12901" t="s">
        <v>4474</v>
      </c>
      <c r="G12901" s="4"/>
      <c r="H12901" s="4"/>
      <c r="I12901" s="4"/>
      <c r="J12901" s="4"/>
      <c r="K12901" s="4">
        <v>692242.10912242101</v>
      </c>
      <c r="L12901" s="4">
        <v>17141751.158217501</v>
      </c>
      <c r="M12901" s="4">
        <v>9152410.0923241004</v>
      </c>
      <c r="N12901" s="3">
        <v>4.2660410757839003E-2</v>
      </c>
      <c r="O12901" s="5">
        <v>1.082173228263855</v>
      </c>
      <c r="P12901" s="3">
        <v>0.53392505645751953</v>
      </c>
    </row>
    <row r="12902" spans="1:16" x14ac:dyDescent="0.25">
      <c r="A12902" s="1">
        <v>2024</v>
      </c>
      <c r="B12902" t="s">
        <v>1003</v>
      </c>
      <c r="C12902" t="s">
        <v>2704</v>
      </c>
      <c r="D12902" t="s">
        <v>3415</v>
      </c>
      <c r="E12902" t="s">
        <v>3469</v>
      </c>
      <c r="F12902" t="s">
        <v>4474</v>
      </c>
      <c r="G12902" s="4"/>
      <c r="H12902" s="4"/>
      <c r="I12902" s="4"/>
      <c r="J12902" s="4"/>
      <c r="K12902" s="4">
        <v>234424.27313274599</v>
      </c>
      <c r="L12902" s="4">
        <v>22257236.6710447</v>
      </c>
      <c r="M12902" s="4">
        <v>14746858.8534132</v>
      </c>
      <c r="N12902" s="3">
        <v>1.1899255653538001E-2</v>
      </c>
      <c r="O12902" s="5">
        <v>1.1217043399810791</v>
      </c>
      <c r="P12902" s="3">
        <v>0.66256469488143921</v>
      </c>
    </row>
    <row r="12903" spans="1:16" x14ac:dyDescent="0.25">
      <c r="A12903" s="1">
        <v>2019</v>
      </c>
      <c r="B12903" t="s">
        <v>1004</v>
      </c>
      <c r="C12903" t="s">
        <v>2705</v>
      </c>
      <c r="D12903" t="s">
        <v>3403</v>
      </c>
      <c r="E12903" t="s">
        <v>3469</v>
      </c>
      <c r="F12903" t="s">
        <v>4475</v>
      </c>
      <c r="G12903" s="4"/>
      <c r="H12903" s="4"/>
      <c r="I12903" s="4"/>
      <c r="J12903" s="4"/>
      <c r="K12903" s="4">
        <v>-8300.4563004563006</v>
      </c>
      <c r="L12903" s="4">
        <v>44488.592488592498</v>
      </c>
      <c r="M12903" s="4"/>
      <c r="N12903" s="3">
        <v>-0.30097235656468002</v>
      </c>
    </row>
    <row r="12904" spans="1:16" x14ac:dyDescent="0.25">
      <c r="A12904" s="1">
        <v>2020</v>
      </c>
      <c r="B12904" t="s">
        <v>1004</v>
      </c>
      <c r="C12904" t="s">
        <v>2705</v>
      </c>
      <c r="D12904" t="s">
        <v>3403</v>
      </c>
      <c r="E12904" t="s">
        <v>3469</v>
      </c>
      <c r="F12904" t="s">
        <v>4475</v>
      </c>
      <c r="G12904" s="4"/>
      <c r="H12904" s="4"/>
      <c r="I12904" s="4"/>
      <c r="J12904" s="4"/>
      <c r="K12904" s="4">
        <v>-8632.9942161423496</v>
      </c>
      <c r="L12904" s="4">
        <v>125178.416134064</v>
      </c>
      <c r="M12904" s="4"/>
      <c r="N12904" s="3">
        <v>-0.10221459508049401</v>
      </c>
    </row>
    <row r="12905" spans="1:16" x14ac:dyDescent="0.25">
      <c r="A12905" s="1">
        <v>2021</v>
      </c>
      <c r="B12905" t="s">
        <v>1004</v>
      </c>
      <c r="C12905" t="s">
        <v>2705</v>
      </c>
      <c r="D12905" t="s">
        <v>3403</v>
      </c>
      <c r="E12905" t="s">
        <v>3469</v>
      </c>
      <c r="F12905" t="s">
        <v>4475</v>
      </c>
      <c r="G12905" s="4"/>
      <c r="H12905" s="4"/>
      <c r="I12905" s="4"/>
      <c r="J12905" s="4"/>
      <c r="K12905" s="4">
        <v>-641308.69992277096</v>
      </c>
      <c r="L12905" s="4">
        <v>966202.79075347399</v>
      </c>
      <c r="M12905" s="4">
        <v>358521.09560692502</v>
      </c>
      <c r="N12905" s="3">
        <v>-1.16369803419228</v>
      </c>
      <c r="P12905" s="3">
        <v>0.37106195092201233</v>
      </c>
    </row>
    <row r="12906" spans="1:16" x14ac:dyDescent="0.25">
      <c r="A12906" s="1">
        <v>2022</v>
      </c>
      <c r="B12906" t="s">
        <v>1004</v>
      </c>
      <c r="C12906" t="s">
        <v>2705</v>
      </c>
      <c r="D12906" t="s">
        <v>3403</v>
      </c>
      <c r="E12906" t="s">
        <v>3469</v>
      </c>
      <c r="F12906" t="s">
        <v>4475</v>
      </c>
      <c r="G12906" s="4"/>
      <c r="H12906" s="4"/>
      <c r="I12906" s="4"/>
      <c r="J12906" s="4"/>
      <c r="K12906" s="4">
        <v>-1430259.4077580799</v>
      </c>
      <c r="L12906" s="4">
        <v>3529863.9817262101</v>
      </c>
      <c r="M12906" s="4">
        <v>175646.44910183799</v>
      </c>
      <c r="N12906" s="3">
        <v>-0.64730297713720397</v>
      </c>
      <c r="O12906" s="5">
        <v>1.2914389371871948</v>
      </c>
      <c r="P12906" s="3">
        <v>4.9760118126869202E-2</v>
      </c>
    </row>
    <row r="12907" spans="1:16" x14ac:dyDescent="0.25">
      <c r="A12907" s="1">
        <v>2023</v>
      </c>
      <c r="B12907" t="s">
        <v>1004</v>
      </c>
      <c r="C12907" t="s">
        <v>2705</v>
      </c>
      <c r="D12907" t="s">
        <v>3403</v>
      </c>
      <c r="E12907" t="s">
        <v>3469</v>
      </c>
      <c r="F12907" t="s">
        <v>4475</v>
      </c>
      <c r="G12907" s="4"/>
      <c r="H12907" s="4"/>
      <c r="I12907" s="4"/>
      <c r="J12907" s="4"/>
      <c r="K12907" s="4">
        <v>-672634.06992634095</v>
      </c>
      <c r="L12907" s="4">
        <v>3826542.6790654301</v>
      </c>
      <c r="M12907" s="4">
        <v>475024.49755024503</v>
      </c>
      <c r="N12907" s="3">
        <v>-0.18590770609451099</v>
      </c>
      <c r="O12907" s="5">
        <v>1.3431459665298462</v>
      </c>
      <c r="P12907" s="3">
        <v>0.12413934618234634</v>
      </c>
    </row>
    <row r="12908" spans="1:16" x14ac:dyDescent="0.25">
      <c r="A12908" s="1">
        <v>2024</v>
      </c>
      <c r="B12908" t="s">
        <v>1004</v>
      </c>
      <c r="C12908" t="s">
        <v>2705</v>
      </c>
      <c r="D12908" t="s">
        <v>3403</v>
      </c>
      <c r="E12908" t="s">
        <v>3469</v>
      </c>
      <c r="F12908" t="s">
        <v>4475</v>
      </c>
      <c r="G12908" s="4"/>
      <c r="H12908" s="4"/>
      <c r="I12908" s="4"/>
      <c r="J12908" s="4"/>
      <c r="K12908" s="4">
        <v>-764138.99315301399</v>
      </c>
      <c r="L12908" s="4">
        <v>5887175.4015187398</v>
      </c>
      <c r="M12908" s="4">
        <v>998399.92532984901</v>
      </c>
      <c r="N12908" s="3">
        <v>-0.15732283722877799</v>
      </c>
      <c r="O12908" s="5">
        <v>3.6925773620605469</v>
      </c>
      <c r="P12908" s="3">
        <v>0.16958895325660706</v>
      </c>
    </row>
    <row r="12909" spans="1:16" x14ac:dyDescent="0.25">
      <c r="A12909" s="1">
        <v>2021</v>
      </c>
      <c r="B12909" t="s">
        <v>1005</v>
      </c>
      <c r="C12909" t="s">
        <v>2706</v>
      </c>
      <c r="D12909" t="s">
        <v>3449</v>
      </c>
      <c r="E12909" t="s">
        <v>3469</v>
      </c>
      <c r="F12909" t="s">
        <v>4476</v>
      </c>
      <c r="G12909" s="4"/>
      <c r="H12909" s="4"/>
      <c r="I12909" s="4"/>
      <c r="J12909" s="4"/>
      <c r="K12909" s="4">
        <v>-10129574.338864399</v>
      </c>
      <c r="L12909" s="4">
        <v>16955116.256401401</v>
      </c>
      <c r="M12909" s="4">
        <v>1751014.85352668</v>
      </c>
      <c r="N12909" s="3">
        <v>-0.85159878315223103</v>
      </c>
      <c r="P12909" s="3">
        <v>0.10327354073524475</v>
      </c>
    </row>
    <row r="12910" spans="1:16" x14ac:dyDescent="0.25">
      <c r="A12910" s="1">
        <v>2022</v>
      </c>
      <c r="B12910" t="s">
        <v>1005</v>
      </c>
      <c r="C12910" t="s">
        <v>2706</v>
      </c>
      <c r="D12910" t="s">
        <v>3449</v>
      </c>
      <c r="E12910" t="s">
        <v>3469</v>
      </c>
      <c r="F12910" t="s">
        <v>4476</v>
      </c>
      <c r="G12910" s="4"/>
      <c r="H12910" s="4"/>
      <c r="I12910" s="4"/>
      <c r="J12910" s="4"/>
      <c r="K12910" s="4">
        <v>-20903730.6686357</v>
      </c>
      <c r="L12910" s="4">
        <v>68886901.944005504</v>
      </c>
      <c r="M12910" s="4">
        <v>5234673.9633005997</v>
      </c>
      <c r="N12910" s="3">
        <v>-0.494809744143684</v>
      </c>
      <c r="O12910" s="5">
        <v>0.99490785598754883</v>
      </c>
      <c r="P12910" s="3">
        <v>7.5989395380020142E-2</v>
      </c>
    </row>
    <row r="12911" spans="1:16" x14ac:dyDescent="0.25">
      <c r="A12911" s="1">
        <v>2023</v>
      </c>
      <c r="B12911" t="s">
        <v>1005</v>
      </c>
      <c r="C12911" t="s">
        <v>2706</v>
      </c>
      <c r="D12911" t="s">
        <v>3449</v>
      </c>
      <c r="E12911" t="s">
        <v>3469</v>
      </c>
      <c r="F12911" t="s">
        <v>4476</v>
      </c>
      <c r="G12911" s="4"/>
      <c r="H12911" s="4"/>
      <c r="I12911" s="4"/>
      <c r="J12911" s="4"/>
      <c r="K12911" s="4">
        <v>-24106963.970269602</v>
      </c>
      <c r="L12911" s="4">
        <v>51259144.752191402</v>
      </c>
      <c r="M12911" s="4">
        <v>5146644.0022664396</v>
      </c>
      <c r="N12911" s="3">
        <v>-0.40928474269528198</v>
      </c>
      <c r="O12911" s="5">
        <v>1.7627769708633423</v>
      </c>
      <c r="P12911" s="3">
        <v>0.10040440410375595</v>
      </c>
    </row>
    <row r="12912" spans="1:16" x14ac:dyDescent="0.25">
      <c r="A12912" s="1">
        <v>2024</v>
      </c>
      <c r="B12912" t="s">
        <v>1005</v>
      </c>
      <c r="C12912" t="s">
        <v>2706</v>
      </c>
      <c r="D12912" t="s">
        <v>3449</v>
      </c>
      <c r="E12912" t="s">
        <v>3469</v>
      </c>
      <c r="F12912" t="s">
        <v>4476</v>
      </c>
      <c r="G12912" s="4"/>
      <c r="H12912" s="4"/>
      <c r="I12912" s="4"/>
      <c r="J12912" s="4"/>
      <c r="K12912" s="4">
        <v>-37539966.531771503</v>
      </c>
      <c r="L12912" s="4">
        <v>103090948.91094901</v>
      </c>
      <c r="M12912" s="4">
        <v>5554763.8889814904</v>
      </c>
      <c r="N12912" s="3">
        <v>-0.48640253033257302</v>
      </c>
      <c r="O12912" s="5">
        <v>10.977567672729492</v>
      </c>
      <c r="P12912" s="3">
        <v>5.3882166743278503E-2</v>
      </c>
    </row>
    <row r="12913" spans="1:16" x14ac:dyDescent="0.25">
      <c r="A12913" s="1">
        <v>2020</v>
      </c>
      <c r="B12913" t="s">
        <v>1006</v>
      </c>
      <c r="C12913" t="s">
        <v>2707</v>
      </c>
      <c r="D12913" t="s">
        <v>3403</v>
      </c>
      <c r="E12913" t="s">
        <v>3469</v>
      </c>
      <c r="F12913" t="s">
        <v>4477</v>
      </c>
      <c r="G12913" s="4"/>
      <c r="H12913" s="4"/>
      <c r="I12913" s="4"/>
      <c r="J12913" s="4"/>
      <c r="K12913" s="4">
        <v>-223933.299283575</v>
      </c>
      <c r="L12913" s="4">
        <v>7357352.6772773098</v>
      </c>
      <c r="M12913" s="4">
        <v>9095203.1252156906</v>
      </c>
      <c r="N12913" s="3">
        <v>-3.1070046748523001E-2</v>
      </c>
      <c r="P12913" s="3">
        <v>1.2362059354782104</v>
      </c>
    </row>
    <row r="12914" spans="1:16" x14ac:dyDescent="0.25">
      <c r="A12914" s="1">
        <v>2021</v>
      </c>
      <c r="B12914" t="s">
        <v>1006</v>
      </c>
      <c r="C12914" t="s">
        <v>2707</v>
      </c>
      <c r="D12914" t="s">
        <v>3403</v>
      </c>
      <c r="E12914" t="s">
        <v>3469</v>
      </c>
      <c r="F12914" t="s">
        <v>4477</v>
      </c>
      <c r="G12914" s="4"/>
      <c r="H12914" s="4"/>
      <c r="I12914" s="4"/>
      <c r="J12914" s="4"/>
      <c r="K12914" s="4">
        <v>-1293404.0144261401</v>
      </c>
      <c r="L12914" s="4">
        <v>9755241.4729060009</v>
      </c>
      <c r="M12914" s="4">
        <v>12184752.078818901</v>
      </c>
      <c r="N12914" s="3">
        <v>-0.14575262897607899</v>
      </c>
      <c r="P12914" s="3">
        <v>1.2490466833114624</v>
      </c>
    </row>
    <row r="12915" spans="1:16" x14ac:dyDescent="0.25">
      <c r="A12915" s="1">
        <v>2022</v>
      </c>
      <c r="B12915" t="s">
        <v>1006</v>
      </c>
      <c r="C12915" t="s">
        <v>2707</v>
      </c>
      <c r="D12915" t="s">
        <v>3403</v>
      </c>
      <c r="E12915" t="s">
        <v>3469</v>
      </c>
      <c r="F12915" t="s">
        <v>4477</v>
      </c>
      <c r="G12915" s="4"/>
      <c r="H12915" s="4"/>
      <c r="I12915" s="4"/>
      <c r="J12915" s="4"/>
      <c r="K12915" s="4">
        <v>-3371817.78658036</v>
      </c>
      <c r="L12915" s="4">
        <v>7012083.6122478601</v>
      </c>
      <c r="M12915" s="4">
        <v>4932818.9804495303</v>
      </c>
      <c r="N12915" s="3">
        <v>-0.421725546262326</v>
      </c>
      <c r="O12915" s="5">
        <v>0.91960358619689941</v>
      </c>
      <c r="P12915" s="3">
        <v>0.70347404479980469</v>
      </c>
    </row>
    <row r="12916" spans="1:16" x14ac:dyDescent="0.25">
      <c r="A12916" s="1">
        <v>2023</v>
      </c>
      <c r="B12916" t="s">
        <v>1006</v>
      </c>
      <c r="C12916" t="s">
        <v>2707</v>
      </c>
      <c r="D12916" t="s">
        <v>3403</v>
      </c>
      <c r="E12916" t="s">
        <v>3469</v>
      </c>
      <c r="F12916" t="s">
        <v>4477</v>
      </c>
      <c r="G12916" s="4"/>
      <c r="H12916" s="4"/>
      <c r="I12916" s="4"/>
      <c r="J12916" s="4"/>
      <c r="K12916" s="4">
        <v>-603939.60603939602</v>
      </c>
      <c r="L12916" s="4">
        <v>7455921.0745592099</v>
      </c>
      <c r="M12916" s="4">
        <v>4948838.44948838</v>
      </c>
      <c r="N12916" s="3">
        <v>-8.4887098285392995E-2</v>
      </c>
      <c r="O12916" s="5">
        <v>1.041326642036438</v>
      </c>
      <c r="P12916" s="3">
        <v>0.66374605894088745</v>
      </c>
    </row>
    <row r="12917" spans="1:16" x14ac:dyDescent="0.25">
      <c r="A12917" s="1">
        <v>2024</v>
      </c>
      <c r="B12917" t="s">
        <v>1006</v>
      </c>
      <c r="C12917" t="s">
        <v>2707</v>
      </c>
      <c r="D12917" t="s">
        <v>3403</v>
      </c>
      <c r="E12917" t="s">
        <v>3469</v>
      </c>
      <c r="F12917" t="s">
        <v>4477</v>
      </c>
      <c r="G12917" s="4"/>
      <c r="H12917" s="4"/>
      <c r="I12917" s="4"/>
      <c r="J12917" s="4"/>
      <c r="K12917" s="4">
        <v>-639363.17028127995</v>
      </c>
      <c r="L12917" s="4">
        <v>6779649.7169867903</v>
      </c>
      <c r="M12917" s="4">
        <v>5090237.5444187401</v>
      </c>
      <c r="N12917" s="3">
        <v>-8.9819237613562003E-2</v>
      </c>
      <c r="O12917" s="5">
        <v>1.0525250434875488</v>
      </c>
      <c r="P12917" s="3">
        <v>0.75081127882003784</v>
      </c>
    </row>
    <row r="12918" spans="1:16" x14ac:dyDescent="0.25">
      <c r="A12918" s="1">
        <v>2012</v>
      </c>
      <c r="B12918" t="s">
        <v>1007</v>
      </c>
      <c r="C12918" t="s">
        <v>2708</v>
      </c>
      <c r="D12918" t="s">
        <v>3411</v>
      </c>
      <c r="E12918" t="s">
        <v>3469</v>
      </c>
      <c r="F12918" t="s">
        <v>4478</v>
      </c>
      <c r="G12918" s="4"/>
      <c r="H12918" s="4"/>
      <c r="I12918" s="4"/>
      <c r="J12918" s="4"/>
      <c r="K12918" s="4">
        <v>-1530515.8458090699</v>
      </c>
      <c r="L12918" s="4">
        <v>26466034.608024701</v>
      </c>
      <c r="M12918" s="4">
        <v>787255.81490539596</v>
      </c>
      <c r="N12918" s="3">
        <v>-9.2279878765532994E-2</v>
      </c>
      <c r="P12918" s="3">
        <v>2.9745891690254211E-2</v>
      </c>
    </row>
    <row r="12919" spans="1:16" x14ac:dyDescent="0.25">
      <c r="A12919" s="1">
        <v>2013</v>
      </c>
      <c r="B12919" t="s">
        <v>1007</v>
      </c>
      <c r="C12919" t="s">
        <v>2708</v>
      </c>
      <c r="D12919" t="s">
        <v>3411</v>
      </c>
      <c r="E12919" t="s">
        <v>3469</v>
      </c>
      <c r="F12919" t="s">
        <v>4478</v>
      </c>
      <c r="G12919" s="4"/>
      <c r="H12919" s="4"/>
      <c r="I12919" s="4"/>
      <c r="J12919" s="4"/>
      <c r="K12919" s="4">
        <v>-1447667.12042172</v>
      </c>
      <c r="L12919" s="4">
        <v>32499921.430333398</v>
      </c>
      <c r="M12919" s="4">
        <v>1648806.38058781</v>
      </c>
      <c r="N12919" s="3">
        <v>-5.1583803737828997E-2</v>
      </c>
      <c r="P12919" s="3">
        <v>5.0732627511024475E-2</v>
      </c>
    </row>
    <row r="12920" spans="1:16" x14ac:dyDescent="0.25">
      <c r="A12920" s="1">
        <v>2014</v>
      </c>
      <c r="B12920" t="s">
        <v>1007</v>
      </c>
      <c r="C12920" t="s">
        <v>2708</v>
      </c>
      <c r="D12920" t="s">
        <v>3411</v>
      </c>
      <c r="E12920" t="s">
        <v>3469</v>
      </c>
      <c r="F12920" t="s">
        <v>4478</v>
      </c>
      <c r="G12920" s="4"/>
      <c r="H12920" s="4"/>
      <c r="I12920" s="4"/>
      <c r="J12920" s="4"/>
      <c r="K12920" s="4">
        <v>-2788213.4942712998</v>
      </c>
      <c r="L12920" s="4">
        <v>49188703.852138199</v>
      </c>
      <c r="M12920" s="4">
        <v>1039471.92229714</v>
      </c>
      <c r="N12920" s="3">
        <v>-6.7401624882031996E-2</v>
      </c>
      <c r="P12920" s="3">
        <v>2.1132329478859901E-2</v>
      </c>
    </row>
    <row r="12921" spans="1:16" x14ac:dyDescent="0.25">
      <c r="A12921" s="1">
        <v>2015</v>
      </c>
      <c r="B12921" t="s">
        <v>1007</v>
      </c>
      <c r="C12921" t="s">
        <v>2708</v>
      </c>
      <c r="D12921" t="s">
        <v>3411</v>
      </c>
      <c r="E12921" t="s">
        <v>3469</v>
      </c>
      <c r="F12921" t="s">
        <v>4478</v>
      </c>
      <c r="G12921" s="4"/>
      <c r="H12921" s="4"/>
      <c r="I12921" s="4"/>
      <c r="J12921" s="4"/>
      <c r="K12921" s="4">
        <v>-1263730.4222552599</v>
      </c>
      <c r="L12921" s="4">
        <v>10346907.236350499</v>
      </c>
      <c r="M12921" s="4">
        <v>4014476.5529302098</v>
      </c>
      <c r="N12921" s="3">
        <v>-5.0016498010596003E-2</v>
      </c>
      <c r="P12921" s="3">
        <v>0.38798806071281433</v>
      </c>
    </row>
    <row r="12922" spans="1:16" x14ac:dyDescent="0.25">
      <c r="A12922" s="1">
        <v>2016</v>
      </c>
      <c r="B12922" t="s">
        <v>1007</v>
      </c>
      <c r="C12922" t="s">
        <v>2708</v>
      </c>
      <c r="D12922" t="s">
        <v>3411</v>
      </c>
      <c r="E12922" t="s">
        <v>3469</v>
      </c>
      <c r="F12922" t="s">
        <v>4478</v>
      </c>
      <c r="G12922" s="4"/>
      <c r="H12922" s="4"/>
      <c r="I12922" s="4"/>
      <c r="J12922" s="4"/>
      <c r="K12922" s="4">
        <v>-891807.96853115596</v>
      </c>
      <c r="L12922" s="4">
        <v>22621279.464791201</v>
      </c>
      <c r="M12922" s="4">
        <v>22050209.345293101</v>
      </c>
      <c r="N12922" s="3">
        <v>-5.4666722472523001E-2</v>
      </c>
      <c r="P12922" s="3">
        <v>0.97475516796112061</v>
      </c>
    </row>
    <row r="12923" spans="1:16" x14ac:dyDescent="0.25">
      <c r="A12923" s="1">
        <v>2017</v>
      </c>
      <c r="B12923" t="s">
        <v>1007</v>
      </c>
      <c r="C12923" t="s">
        <v>2708</v>
      </c>
      <c r="D12923" t="s">
        <v>3411</v>
      </c>
      <c r="E12923" t="s">
        <v>3469</v>
      </c>
      <c r="F12923" t="s">
        <v>4478</v>
      </c>
      <c r="G12923" s="4"/>
      <c r="H12923" s="4"/>
      <c r="I12923" s="4"/>
      <c r="J12923" s="4"/>
      <c r="K12923" s="4">
        <v>-489964.41390547802</v>
      </c>
      <c r="L12923" s="4">
        <v>701989.900620259</v>
      </c>
      <c r="M12923" s="4">
        <v>721058.05221855897</v>
      </c>
      <c r="N12923" s="3">
        <v>-4.0762813337374998E-2</v>
      </c>
      <c r="P12923" s="3">
        <v>1.027163028717041</v>
      </c>
    </row>
    <row r="12924" spans="1:16" x14ac:dyDescent="0.25">
      <c r="A12924" s="1">
        <v>2018</v>
      </c>
      <c r="B12924" t="s">
        <v>1007</v>
      </c>
      <c r="C12924" t="s">
        <v>2708</v>
      </c>
      <c r="D12924" t="s">
        <v>3411</v>
      </c>
      <c r="E12924" t="s">
        <v>3469</v>
      </c>
      <c r="F12924" t="s">
        <v>4478</v>
      </c>
      <c r="G12924" s="4"/>
      <c r="H12924" s="4"/>
      <c r="I12924" s="4"/>
      <c r="J12924" s="4"/>
      <c r="K12924" s="4">
        <v>-399788.30339232698</v>
      </c>
      <c r="L12924" s="4">
        <v>633649.39784898504</v>
      </c>
      <c r="M12924" s="4">
        <v>714442.74198920804</v>
      </c>
      <c r="N12924" s="3">
        <v>-0.61050349498584799</v>
      </c>
      <c r="P12924" s="3">
        <v>1.127504825592041</v>
      </c>
    </row>
    <row r="12925" spans="1:16" x14ac:dyDescent="0.25">
      <c r="A12925" s="1">
        <v>2019</v>
      </c>
      <c r="B12925" t="s">
        <v>1007</v>
      </c>
      <c r="C12925" t="s">
        <v>2708</v>
      </c>
      <c r="D12925" t="s">
        <v>3411</v>
      </c>
      <c r="E12925" t="s">
        <v>3469</v>
      </c>
      <c r="F12925" t="s">
        <v>4478</v>
      </c>
      <c r="G12925" s="4"/>
      <c r="H12925" s="4"/>
      <c r="I12925" s="4"/>
      <c r="J12925" s="4"/>
      <c r="K12925" s="4">
        <v>-316600.21060021099</v>
      </c>
      <c r="L12925" s="4">
        <v>210388.90838890799</v>
      </c>
      <c r="M12925" s="4">
        <v>76347.490347490297</v>
      </c>
      <c r="N12925" s="3">
        <v>-0.78043838086511597</v>
      </c>
      <c r="P12925" s="3">
        <v>0.36288744211196899</v>
      </c>
    </row>
    <row r="12926" spans="1:16" x14ac:dyDescent="0.25">
      <c r="A12926" s="1">
        <v>2020</v>
      </c>
      <c r="B12926" t="s">
        <v>1007</v>
      </c>
      <c r="C12926" t="s">
        <v>2708</v>
      </c>
      <c r="D12926" t="s">
        <v>3411</v>
      </c>
      <c r="E12926" t="s">
        <v>3469</v>
      </c>
      <c r="F12926" t="s">
        <v>4478</v>
      </c>
      <c r="G12926" s="4"/>
      <c r="H12926" s="4"/>
      <c r="I12926" s="4"/>
      <c r="J12926" s="4"/>
      <c r="K12926" s="4">
        <v>-338297.69611970801</v>
      </c>
      <c r="L12926" s="4">
        <v>186243.667435087</v>
      </c>
      <c r="M12926" s="4">
        <v>524116.89190121897</v>
      </c>
      <c r="N12926" s="3">
        <v>-1.72119956456087</v>
      </c>
      <c r="P12926" s="3">
        <v>2.8141460418701172</v>
      </c>
    </row>
    <row r="12927" spans="1:16" x14ac:dyDescent="0.25">
      <c r="A12927" s="1">
        <v>2021</v>
      </c>
      <c r="B12927" t="s">
        <v>1007</v>
      </c>
      <c r="C12927" t="s">
        <v>2708</v>
      </c>
      <c r="D12927" t="s">
        <v>3411</v>
      </c>
      <c r="E12927" t="s">
        <v>3469</v>
      </c>
      <c r="F12927" t="s">
        <v>4478</v>
      </c>
      <c r="G12927" s="4"/>
      <c r="H12927" s="4"/>
      <c r="I12927" s="4"/>
      <c r="J12927" s="4"/>
      <c r="K12927" s="4">
        <v>-301207.92687955999</v>
      </c>
      <c r="L12927" s="4">
        <v>164934.130120193</v>
      </c>
      <c r="M12927" s="4">
        <v>563307.06536001596</v>
      </c>
      <c r="N12927" s="3">
        <v>-1.6402946436592001</v>
      </c>
      <c r="P12927" s="3">
        <v>3.4153456687927246</v>
      </c>
    </row>
    <row r="12928" spans="1:16" x14ac:dyDescent="0.25">
      <c r="A12928" s="1">
        <v>2022</v>
      </c>
      <c r="B12928" t="s">
        <v>1007</v>
      </c>
      <c r="C12928" t="s">
        <v>2708</v>
      </c>
      <c r="D12928" t="s">
        <v>3411</v>
      </c>
      <c r="E12928" t="s">
        <v>3469</v>
      </c>
      <c r="F12928" t="s">
        <v>4478</v>
      </c>
      <c r="G12928" s="4"/>
      <c r="H12928" s="4"/>
      <c r="I12928" s="4"/>
      <c r="J12928" s="4"/>
      <c r="K12928" s="4">
        <v>-192488.97568785501</v>
      </c>
      <c r="L12928" s="4">
        <v>27193401.284962099</v>
      </c>
      <c r="M12928" s="4">
        <v>21958678.324718598</v>
      </c>
      <c r="N12928" s="3">
        <v>-1.407844565642E-2</v>
      </c>
      <c r="O12928" s="5">
        <v>0.9908452033996582</v>
      </c>
      <c r="P12928" s="3">
        <v>0.80750024318695068</v>
      </c>
    </row>
    <row r="12929" spans="1:16" x14ac:dyDescent="0.25">
      <c r="A12929" s="1">
        <v>2023</v>
      </c>
      <c r="B12929" t="s">
        <v>1007</v>
      </c>
      <c r="C12929" t="s">
        <v>2708</v>
      </c>
      <c r="D12929" t="s">
        <v>3411</v>
      </c>
      <c r="E12929" t="s">
        <v>3469</v>
      </c>
      <c r="F12929" t="s">
        <v>4478</v>
      </c>
      <c r="G12929" s="4"/>
      <c r="H12929" s="4"/>
      <c r="I12929" s="4"/>
      <c r="J12929" s="4"/>
      <c r="K12929" s="4">
        <v>-110680.931906809</v>
      </c>
      <c r="L12929" s="4">
        <v>25794534.546545301</v>
      </c>
      <c r="M12929" s="4">
        <v>21195780.421957798</v>
      </c>
      <c r="N12929" s="3">
        <v>-4.2518891576710004E-3</v>
      </c>
      <c r="O12929" s="5">
        <v>0.9892001748085022</v>
      </c>
      <c r="P12929" s="3">
        <v>0.82171595096588135</v>
      </c>
    </row>
    <row r="12930" spans="1:16" x14ac:dyDescent="0.25">
      <c r="A12930" s="1">
        <v>2024</v>
      </c>
      <c r="B12930" t="s">
        <v>1007</v>
      </c>
      <c r="C12930" t="s">
        <v>2708</v>
      </c>
      <c r="D12930" t="s">
        <v>3411</v>
      </c>
      <c r="E12930" t="s">
        <v>3469</v>
      </c>
      <c r="F12930" t="s">
        <v>4478</v>
      </c>
      <c r="G12930" s="4"/>
      <c r="H12930" s="4"/>
      <c r="I12930" s="4"/>
      <c r="J12930" s="4"/>
      <c r="K12930" s="4">
        <v>2004049.52231104</v>
      </c>
      <c r="L12930" s="4">
        <v>28945122.772395998</v>
      </c>
      <c r="M12930" s="4">
        <v>23910118.472195402</v>
      </c>
      <c r="N12930" s="3">
        <v>7.3216060112727993E-2</v>
      </c>
      <c r="O12930" s="5">
        <v>0.93078386783599854</v>
      </c>
      <c r="P12930" s="3">
        <v>0.82604998350143433</v>
      </c>
    </row>
    <row r="12931" spans="1:16" x14ac:dyDescent="0.25">
      <c r="A12931" s="1">
        <v>2009</v>
      </c>
      <c r="B12931" t="s">
        <v>1175</v>
      </c>
      <c r="C12931" t="s">
        <v>2876</v>
      </c>
      <c r="D12931" t="s">
        <v>3419</v>
      </c>
      <c r="E12931" t="s">
        <v>3469</v>
      </c>
      <c r="F12931" t="s">
        <v>4646</v>
      </c>
      <c r="G12931" s="4">
        <v>40.5028102259786</v>
      </c>
      <c r="H12931" s="4">
        <v>31.177156177156199</v>
      </c>
      <c r="I12931" s="4">
        <v>39.765876205787798</v>
      </c>
      <c r="J12931" s="4">
        <v>52.034287903457503</v>
      </c>
      <c r="K12931" s="4">
        <v>-57229629.097956203</v>
      </c>
      <c r="L12931" s="4">
        <v>970884997.03924298</v>
      </c>
      <c r="M12931" s="4">
        <v>392093882.89759398</v>
      </c>
      <c r="N12931" s="3">
        <v>-5.2619877951448998E-2</v>
      </c>
      <c r="O12931" s="5">
        <v>0.76894283294677734</v>
      </c>
      <c r="P12931" s="3">
        <v>0.40385204553604126</v>
      </c>
    </row>
    <row r="12932" spans="1:16" x14ac:dyDescent="0.25">
      <c r="A12932" s="1">
        <v>2010</v>
      </c>
      <c r="B12932" t="s">
        <v>1175</v>
      </c>
      <c r="C12932" t="s">
        <v>2876</v>
      </c>
      <c r="D12932" t="s">
        <v>3419</v>
      </c>
      <c r="E12932" t="s">
        <v>3469</v>
      </c>
      <c r="F12932" t="s">
        <v>4646</v>
      </c>
      <c r="G12932" s="4">
        <v>44.946748220333099</v>
      </c>
      <c r="H12932" s="4">
        <v>25.505050505050502</v>
      </c>
      <c r="I12932" s="4">
        <v>39.537513397642002</v>
      </c>
      <c r="J12932" s="4">
        <v>75.678571428571502</v>
      </c>
      <c r="K12932" s="4">
        <v>-52093663.911845699</v>
      </c>
      <c r="L12932" s="4">
        <v>1094507703.2955799</v>
      </c>
      <c r="M12932" s="4">
        <v>489840832.56810498</v>
      </c>
      <c r="N12932" s="3">
        <v>-4.7387853295068998E-2</v>
      </c>
      <c r="O12932" s="5">
        <v>0.79859071969985962</v>
      </c>
      <c r="P12932" s="3">
        <v>0.44754442572593689</v>
      </c>
    </row>
    <row r="12933" spans="1:16" x14ac:dyDescent="0.25">
      <c r="A12933" s="1">
        <v>2011</v>
      </c>
      <c r="B12933" t="s">
        <v>1175</v>
      </c>
      <c r="C12933" t="s">
        <v>2876</v>
      </c>
      <c r="D12933" t="s">
        <v>3419</v>
      </c>
      <c r="E12933" t="s">
        <v>3469</v>
      </c>
      <c r="F12933" t="s">
        <v>4646</v>
      </c>
      <c r="G12933" s="4">
        <v>39.125716820118001</v>
      </c>
      <c r="H12933" s="4">
        <v>22.727272727272702</v>
      </c>
      <c r="I12933" s="4">
        <v>38.252592412764599</v>
      </c>
      <c r="J12933" s="4">
        <v>58.672570270508402</v>
      </c>
      <c r="K12933" s="4">
        <v>-59646216.768916197</v>
      </c>
      <c r="L12933" s="4">
        <v>1188282208.5889599</v>
      </c>
      <c r="M12933" s="4">
        <v>501178936.605317</v>
      </c>
      <c r="N12933" s="3">
        <v>-5.2203553947505997E-2</v>
      </c>
      <c r="O12933" s="5">
        <v>0.77985477447509766</v>
      </c>
      <c r="P12933" s="3">
        <v>0.42176759243011475</v>
      </c>
    </row>
    <row r="12934" spans="1:16" x14ac:dyDescent="0.25">
      <c r="A12934" s="1">
        <v>2012</v>
      </c>
      <c r="B12934" t="s">
        <v>1175</v>
      </c>
      <c r="C12934" t="s">
        <v>2876</v>
      </c>
      <c r="D12934" t="s">
        <v>3419</v>
      </c>
      <c r="E12934" t="s">
        <v>3469</v>
      </c>
      <c r="F12934" t="s">
        <v>4646</v>
      </c>
      <c r="G12934" s="4">
        <v>33.961212419440898</v>
      </c>
      <c r="H12934" s="4">
        <v>21.468111648214599</v>
      </c>
      <c r="I12934" s="4">
        <v>30.7403953454182</v>
      </c>
      <c r="J12934" s="4">
        <v>53.2684794345735</v>
      </c>
      <c r="K12934" s="4">
        <v>-69480040.324676007</v>
      </c>
      <c r="L12934" s="4">
        <v>1213346636.3192301</v>
      </c>
      <c r="M12934" s="4">
        <v>549611823.02871597</v>
      </c>
      <c r="N12934" s="3">
        <v>-5.7394156103381999E-2</v>
      </c>
      <c r="O12934" s="5">
        <v>0.76655501127243042</v>
      </c>
      <c r="P12934" s="3">
        <v>0.45297181606292725</v>
      </c>
    </row>
    <row r="12935" spans="1:16" x14ac:dyDescent="0.25">
      <c r="A12935" s="1">
        <v>2013</v>
      </c>
      <c r="B12935" t="s">
        <v>1175</v>
      </c>
      <c r="C12935" t="s">
        <v>2876</v>
      </c>
      <c r="D12935" t="s">
        <v>3419</v>
      </c>
      <c r="E12935" t="s">
        <v>3469</v>
      </c>
      <c r="F12935" t="s">
        <v>4646</v>
      </c>
      <c r="G12935" s="4">
        <v>22.8056330568688</v>
      </c>
      <c r="H12935" s="4">
        <v>5.22928399034594</v>
      </c>
      <c r="I12935" s="4">
        <v>29.919422736905901</v>
      </c>
      <c r="J12935" s="4">
        <v>29.8485693050911</v>
      </c>
      <c r="K12935" s="4"/>
      <c r="L12935" s="4"/>
      <c r="M12935" s="4"/>
    </row>
    <row r="12936" spans="1:16" x14ac:dyDescent="0.25">
      <c r="A12936" s="1">
        <v>2014</v>
      </c>
      <c r="B12936" t="s">
        <v>1175</v>
      </c>
      <c r="C12936" t="s">
        <v>2876</v>
      </c>
      <c r="D12936" t="s">
        <v>3419</v>
      </c>
      <c r="E12936" t="s">
        <v>3469</v>
      </c>
      <c r="F12936" t="s">
        <v>4646</v>
      </c>
      <c r="G12936" s="4">
        <v>22.6687816338274</v>
      </c>
      <c r="H12936" s="4">
        <v>6.5485362095531601</v>
      </c>
      <c r="I12936" s="4">
        <v>28.071737805518801</v>
      </c>
      <c r="J12936" s="4">
        <v>31.065943992773299</v>
      </c>
      <c r="K12936" s="4">
        <v>-136933165.38233599</v>
      </c>
      <c r="L12936" s="4">
        <v>1018884299.0515701</v>
      </c>
      <c r="M12936" s="4">
        <v>326290197.09543598</v>
      </c>
      <c r="N12936" s="3">
        <v>-0.13040040325657001</v>
      </c>
      <c r="O12936" s="5">
        <v>0.92508471012115479</v>
      </c>
      <c r="P12936" s="3">
        <v>0.32024264335632324</v>
      </c>
    </row>
    <row r="12937" spans="1:16" x14ac:dyDescent="0.25">
      <c r="A12937" s="1">
        <v>2015</v>
      </c>
      <c r="B12937" t="s">
        <v>1175</v>
      </c>
      <c r="C12937" t="s">
        <v>2876</v>
      </c>
      <c r="D12937" t="s">
        <v>3419</v>
      </c>
      <c r="E12937" t="s">
        <v>3469</v>
      </c>
      <c r="F12937" t="s">
        <v>4646</v>
      </c>
      <c r="G12937" s="4">
        <v>25.199204110889401</v>
      </c>
      <c r="H12937" s="4">
        <v>6.9023569023568996</v>
      </c>
      <c r="I12937" s="4">
        <v>24.6976919339589</v>
      </c>
      <c r="J12937" s="4">
        <v>46.192237634860597</v>
      </c>
      <c r="K12937" s="4">
        <v>-137394670.39819899</v>
      </c>
      <c r="L12937" s="4">
        <v>923319289.38642704</v>
      </c>
      <c r="M12937" s="4">
        <v>343589724.089679</v>
      </c>
      <c r="N12937" s="3">
        <v>-0.15613700003457001</v>
      </c>
      <c r="O12937" s="5">
        <v>1.0765063762664795</v>
      </c>
      <c r="P12937" s="3">
        <v>0.37212449312210083</v>
      </c>
    </row>
    <row r="12938" spans="1:16" x14ac:dyDescent="0.25">
      <c r="A12938" s="1">
        <v>2016</v>
      </c>
      <c r="B12938" t="s">
        <v>1175</v>
      </c>
      <c r="C12938" t="s">
        <v>2876</v>
      </c>
      <c r="D12938" t="s">
        <v>3419</v>
      </c>
      <c r="E12938" t="s">
        <v>3469</v>
      </c>
      <c r="F12938" t="s">
        <v>4646</v>
      </c>
      <c r="G12938" s="4">
        <v>27.277850756845801</v>
      </c>
      <c r="H12938" s="4">
        <v>6.64811379097093</v>
      </c>
      <c r="I12938" s="4">
        <v>21.697245050812501</v>
      </c>
      <c r="J12938" s="4">
        <v>59.612607944732297</v>
      </c>
      <c r="K12938" s="4">
        <v>-124653466.10435399</v>
      </c>
      <c r="L12938" s="4">
        <v>1058636367.11544</v>
      </c>
      <c r="M12938" s="4">
        <v>380389740.60665399</v>
      </c>
      <c r="N12938" s="3">
        <v>-0.12541226931977001</v>
      </c>
      <c r="O12938" s="5">
        <v>0.8602297306060791</v>
      </c>
      <c r="P12938" s="3">
        <v>0.35932049155235291</v>
      </c>
    </row>
    <row r="12939" spans="1:16" x14ac:dyDescent="0.25">
      <c r="A12939" s="1">
        <v>2017</v>
      </c>
      <c r="B12939" t="s">
        <v>1175</v>
      </c>
      <c r="C12939" t="s">
        <v>2876</v>
      </c>
      <c r="D12939" t="s">
        <v>3419</v>
      </c>
      <c r="E12939" t="s">
        <v>3469</v>
      </c>
      <c r="F12939" t="s">
        <v>4646</v>
      </c>
      <c r="G12939" s="4">
        <v>32.731469100610703</v>
      </c>
      <c r="H12939" s="4">
        <v>4.4345898004434599</v>
      </c>
      <c r="I12939" s="4">
        <v>27.8364354027537</v>
      </c>
      <c r="J12939" s="4">
        <v>72.315566775425296</v>
      </c>
      <c r="K12939" s="4">
        <v>-141760236.77305201</v>
      </c>
      <c r="L12939" s="4">
        <v>1179025294.4407201</v>
      </c>
      <c r="M12939" s="4">
        <v>402691157.62494701</v>
      </c>
      <c r="N12939" s="3">
        <v>-0.126907709505752</v>
      </c>
      <c r="O12939" s="5">
        <v>0.94158869981765747</v>
      </c>
      <c r="P12939" s="3">
        <v>0.34154582023620605</v>
      </c>
    </row>
    <row r="12940" spans="1:16" x14ac:dyDescent="0.25">
      <c r="A12940" s="1">
        <v>2018</v>
      </c>
      <c r="B12940" t="s">
        <v>1175</v>
      </c>
      <c r="C12940" t="s">
        <v>2876</v>
      </c>
      <c r="D12940" t="s">
        <v>3419</v>
      </c>
      <c r="E12940" t="s">
        <v>3469</v>
      </c>
      <c r="F12940" t="s">
        <v>4646</v>
      </c>
      <c r="G12940" s="4">
        <v>26.0460421590072</v>
      </c>
      <c r="H12940" s="4">
        <v>2.42718446601942</v>
      </c>
      <c r="I12940" s="4">
        <v>21.449693919608901</v>
      </c>
      <c r="J12940" s="4">
        <v>59.968253968253997</v>
      </c>
      <c r="K12940" s="4">
        <v>-165607100.62806201</v>
      </c>
      <c r="L12940" s="4">
        <v>1117379186.4375501</v>
      </c>
      <c r="M12940" s="4">
        <v>366837886.39609301</v>
      </c>
      <c r="N12940" s="3">
        <v>-0.143747717391015</v>
      </c>
      <c r="O12940" s="5">
        <v>0.81911498308181763</v>
      </c>
      <c r="P12940" s="3">
        <v>0.3283020555973053</v>
      </c>
    </row>
    <row r="12941" spans="1:16" x14ac:dyDescent="0.25">
      <c r="A12941" s="1">
        <v>2019</v>
      </c>
      <c r="B12941" t="s">
        <v>1175</v>
      </c>
      <c r="C12941" t="s">
        <v>2876</v>
      </c>
      <c r="D12941" t="s">
        <v>3419</v>
      </c>
      <c r="E12941" t="s">
        <v>3469</v>
      </c>
      <c r="F12941" t="s">
        <v>4646</v>
      </c>
      <c r="G12941" s="4">
        <v>28.3681762162174</v>
      </c>
      <c r="H12941" s="4">
        <v>13.505565107230099</v>
      </c>
      <c r="I12941" s="4">
        <v>19.749774132689399</v>
      </c>
      <c r="J12941" s="4">
        <v>59.607732035976902</v>
      </c>
      <c r="K12941" s="4">
        <v>-179543713.288499</v>
      </c>
      <c r="L12941" s="4">
        <v>912698277.57441604</v>
      </c>
      <c r="M12941" s="4">
        <v>314205045.25978303</v>
      </c>
      <c r="N12941" s="3">
        <v>-0.184612489345787</v>
      </c>
      <c r="O12941" s="5">
        <v>0.81979161500930786</v>
      </c>
      <c r="P12941" s="3">
        <v>0.34425950050354004</v>
      </c>
    </row>
    <row r="12942" spans="1:16" x14ac:dyDescent="0.25">
      <c r="A12942" s="1">
        <v>2020</v>
      </c>
      <c r="B12942" t="s">
        <v>1175</v>
      </c>
      <c r="C12942" t="s">
        <v>2876</v>
      </c>
      <c r="D12942" t="s">
        <v>3419</v>
      </c>
      <c r="E12942" t="s">
        <v>3469</v>
      </c>
      <c r="F12942" t="s">
        <v>4646</v>
      </c>
      <c r="G12942" s="4">
        <v>29.364844469099999</v>
      </c>
      <c r="H12942" s="4">
        <v>11.3185818625432</v>
      </c>
      <c r="I12942" s="4">
        <v>17.058347419825701</v>
      </c>
      <c r="J12942" s="4">
        <v>70.478625460336403</v>
      </c>
      <c r="K12942" s="4">
        <v>-137163418.18048</v>
      </c>
      <c r="L12942" s="4">
        <v>880706016.60132897</v>
      </c>
      <c r="M12942" s="4">
        <v>320341229.087295</v>
      </c>
      <c r="N12942" s="3">
        <v>-0.16426547269442399</v>
      </c>
      <c r="O12942" s="5">
        <v>0.8235095739364624</v>
      </c>
      <c r="P12942" s="3">
        <v>0.36373230814933777</v>
      </c>
    </row>
    <row r="12943" spans="1:16" x14ac:dyDescent="0.25">
      <c r="A12943" s="1">
        <v>2021</v>
      </c>
      <c r="B12943" t="s">
        <v>1175</v>
      </c>
      <c r="C12943" t="s">
        <v>2876</v>
      </c>
      <c r="D12943" t="s">
        <v>3419</v>
      </c>
      <c r="E12943" t="s">
        <v>3469</v>
      </c>
      <c r="F12943" t="s">
        <v>4646</v>
      </c>
      <c r="G12943" s="4">
        <v>30.4902541116215</v>
      </c>
      <c r="H12943" s="4">
        <v>16.751642445909599</v>
      </c>
      <c r="I12943" s="4">
        <v>13.9674517644836</v>
      </c>
      <c r="J12943" s="4">
        <v>74.1504576659039</v>
      </c>
      <c r="K12943" s="4">
        <v>-109405384.05444799</v>
      </c>
      <c r="L12943" s="4">
        <v>1204396572.6786599</v>
      </c>
      <c r="M12943" s="4">
        <v>410898000.72921699</v>
      </c>
      <c r="N12943" s="3">
        <v>-9.5349186688583998E-2</v>
      </c>
      <c r="O12943" s="5">
        <v>0.79735606908798218</v>
      </c>
      <c r="P12943" s="3">
        <v>0.34116503596305847</v>
      </c>
    </row>
    <row r="12944" spans="1:16" x14ac:dyDescent="0.25">
      <c r="A12944" s="1">
        <v>2022</v>
      </c>
      <c r="B12944" t="s">
        <v>1175</v>
      </c>
      <c r="C12944" t="s">
        <v>2876</v>
      </c>
      <c r="D12944" t="s">
        <v>3419</v>
      </c>
      <c r="E12944" t="s">
        <v>3469</v>
      </c>
      <c r="F12944" t="s">
        <v>4646</v>
      </c>
      <c r="G12944" s="4">
        <v>26.397601211494301</v>
      </c>
      <c r="H12944" s="4">
        <v>19.746367033588101</v>
      </c>
      <c r="I12944" s="4">
        <v>13.2484320593324</v>
      </c>
      <c r="J12944" s="4">
        <v>56.4328010645376</v>
      </c>
      <c r="K12944" s="4">
        <v>-133324856.01017299</v>
      </c>
      <c r="L12944" s="4">
        <v>1537056623.5320499</v>
      </c>
      <c r="M12944" s="4">
        <v>517855486.57341599</v>
      </c>
      <c r="N12944" s="3">
        <v>-9.7922924469606001E-2</v>
      </c>
      <c r="O12944" s="5">
        <v>0.81504607200622559</v>
      </c>
      <c r="P12944" s="3">
        <v>0.33691373467445374</v>
      </c>
    </row>
    <row r="12945" spans="1:16" x14ac:dyDescent="0.25">
      <c r="A12945" s="1">
        <v>2023</v>
      </c>
      <c r="B12945" t="s">
        <v>1175</v>
      </c>
      <c r="C12945" t="s">
        <v>2876</v>
      </c>
      <c r="D12945" t="s">
        <v>3419</v>
      </c>
      <c r="E12945" t="s">
        <v>3469</v>
      </c>
      <c r="F12945" t="s">
        <v>4646</v>
      </c>
      <c r="G12945" s="4">
        <v>32.472485167277398</v>
      </c>
      <c r="H12945" s="4">
        <v>17.869037787906102</v>
      </c>
      <c r="I12945" s="4">
        <v>23.736964124264301</v>
      </c>
      <c r="J12945" s="4">
        <v>63.629316420014099</v>
      </c>
      <c r="K12945" s="4">
        <v>-143709764.75543001</v>
      </c>
      <c r="L12945" s="4">
        <v>1590501306.9142799</v>
      </c>
      <c r="M12945" s="4">
        <v>546249389.99525404</v>
      </c>
      <c r="N12945" s="3">
        <v>-9.6963852465412004E-2</v>
      </c>
      <c r="O12945" s="5">
        <v>0.73359900712966919</v>
      </c>
      <c r="P12945" s="3">
        <v>0.34344479441642761</v>
      </c>
    </row>
    <row r="12946" spans="1:16" x14ac:dyDescent="0.25">
      <c r="A12946" s="1">
        <v>2024</v>
      </c>
      <c r="B12946" t="s">
        <v>1175</v>
      </c>
      <c r="C12946" t="s">
        <v>2876</v>
      </c>
      <c r="D12946" t="s">
        <v>3419</v>
      </c>
      <c r="E12946" t="s">
        <v>3469</v>
      </c>
      <c r="F12946" t="s">
        <v>4646</v>
      </c>
      <c r="G12946" s="4">
        <v>31.210927102384801</v>
      </c>
      <c r="H12946" s="4">
        <v>22.326023906067601</v>
      </c>
      <c r="I12946" s="4">
        <v>18.981124453355701</v>
      </c>
      <c r="J12946" s="4">
        <v>62.114701861934201</v>
      </c>
      <c r="K12946" s="4">
        <v>-140232538.42492101</v>
      </c>
      <c r="L12946" s="4">
        <v>1541857568.5844901</v>
      </c>
      <c r="M12946" s="4">
        <v>552700667.09705198</v>
      </c>
      <c r="N12946" s="3">
        <v>-9.0667371606239999E-2</v>
      </c>
      <c r="O12946" s="5">
        <v>0.70516693592071533</v>
      </c>
      <c r="P12946" s="3">
        <v>0.35846415162086487</v>
      </c>
    </row>
    <row r="12947" spans="1:16" x14ac:dyDescent="0.25">
      <c r="A12947" s="1">
        <v>2022</v>
      </c>
      <c r="B12947" t="s">
        <v>1008</v>
      </c>
      <c r="C12947" t="s">
        <v>2709</v>
      </c>
      <c r="D12947" t="s">
        <v>3403</v>
      </c>
      <c r="E12947" t="s">
        <v>3469</v>
      </c>
      <c r="F12947" t="s">
        <v>4479</v>
      </c>
      <c r="G12947" s="4"/>
      <c r="H12947" s="4"/>
      <c r="I12947" s="4"/>
      <c r="J12947" s="4"/>
      <c r="K12947" s="4">
        <v>-1434185.37406751</v>
      </c>
      <c r="L12947" s="4">
        <v>6113315.4367973898</v>
      </c>
      <c r="M12947" s="4">
        <v>733736.12040826201</v>
      </c>
      <c r="N12947" s="3">
        <v>-0.25091972871134599</v>
      </c>
      <c r="O12947" s="5">
        <v>0.74709528684616089</v>
      </c>
      <c r="P12947" s="3">
        <v>0.12002261728048325</v>
      </c>
    </row>
    <row r="12948" spans="1:16" x14ac:dyDescent="0.25">
      <c r="A12948" s="1">
        <v>2023</v>
      </c>
      <c r="B12948" t="s">
        <v>1008</v>
      </c>
      <c r="C12948" t="s">
        <v>2709</v>
      </c>
      <c r="D12948" t="s">
        <v>3403</v>
      </c>
      <c r="E12948" t="s">
        <v>3469</v>
      </c>
      <c r="F12948" t="s">
        <v>4479</v>
      </c>
      <c r="G12948" s="4"/>
      <c r="H12948" s="4"/>
      <c r="I12948" s="4"/>
      <c r="J12948" s="4"/>
      <c r="K12948" s="4">
        <v>-1251381.5285138199</v>
      </c>
      <c r="L12948" s="4">
        <v>4747135.2864713501</v>
      </c>
      <c r="M12948" s="4">
        <v>495045.16215045197</v>
      </c>
      <c r="N12948" s="3">
        <v>-0.234950644982862</v>
      </c>
      <c r="O12948" s="5">
        <v>0.73345601558685303</v>
      </c>
      <c r="P12948" s="3">
        <v>0.1042829304933548</v>
      </c>
    </row>
    <row r="12949" spans="1:16" x14ac:dyDescent="0.25">
      <c r="A12949" s="1">
        <v>2024</v>
      </c>
      <c r="B12949" t="s">
        <v>1008</v>
      </c>
      <c r="C12949" t="s">
        <v>2709</v>
      </c>
      <c r="D12949" t="s">
        <v>3403</v>
      </c>
      <c r="E12949" t="s">
        <v>3469</v>
      </c>
      <c r="F12949" t="s">
        <v>4479</v>
      </c>
      <c r="G12949" s="4"/>
      <c r="H12949" s="4"/>
      <c r="I12949" s="4"/>
      <c r="J12949" s="4"/>
      <c r="K12949" s="4">
        <v>-4667578.4869960602</v>
      </c>
      <c r="L12949" s="4">
        <v>9497163.2009493802</v>
      </c>
      <c r="M12949" s="4">
        <v>784779.95639796497</v>
      </c>
      <c r="N12949" s="3">
        <v>-0.65532891566913498</v>
      </c>
      <c r="O12949" s="5">
        <v>0.92073619365692139</v>
      </c>
      <c r="P12949" s="3">
        <v>8.2633092999458313E-2</v>
      </c>
    </row>
    <row r="12950" spans="1:16" x14ac:dyDescent="0.25">
      <c r="A12950" s="1">
        <v>2020</v>
      </c>
      <c r="B12950" t="s">
        <v>1009</v>
      </c>
      <c r="C12950" t="s">
        <v>2710</v>
      </c>
      <c r="D12950" t="s">
        <v>3440</v>
      </c>
      <c r="E12950" t="s">
        <v>3469</v>
      </c>
      <c r="F12950" t="s">
        <v>4480</v>
      </c>
      <c r="G12950" s="4"/>
      <c r="H12950" s="4"/>
      <c r="I12950" s="4"/>
      <c r="J12950" s="4"/>
      <c r="K12950" s="4">
        <v>6162079.1518849302</v>
      </c>
      <c r="L12950" s="4">
        <v>1998997.1425810601</v>
      </c>
      <c r="M12950" s="4">
        <v>1484217.2466628901</v>
      </c>
      <c r="N12950" s="3">
        <v>2.59765814803758</v>
      </c>
      <c r="P12950" s="3">
        <v>0.74248093366622925</v>
      </c>
    </row>
    <row r="12951" spans="1:16" x14ac:dyDescent="0.25">
      <c r="A12951" s="1">
        <v>2021</v>
      </c>
      <c r="B12951" t="s">
        <v>1009</v>
      </c>
      <c r="C12951" t="s">
        <v>2710</v>
      </c>
      <c r="D12951" t="s">
        <v>3440</v>
      </c>
      <c r="E12951" t="s">
        <v>3469</v>
      </c>
      <c r="F12951" t="s">
        <v>4480</v>
      </c>
      <c r="G12951" s="4"/>
      <c r="H12951" s="4"/>
      <c r="I12951" s="4"/>
      <c r="J12951" s="4"/>
      <c r="K12951" s="4">
        <v>-6327060.2613800801</v>
      </c>
      <c r="L12951" s="4">
        <v>5200332.1611468904</v>
      </c>
      <c r="M12951" s="4">
        <v>5061454.3109718198</v>
      </c>
      <c r="N12951" s="3">
        <v>-1.7165224862991899</v>
      </c>
      <c r="P12951" s="3">
        <v>0.97329443693161011</v>
      </c>
    </row>
    <row r="12952" spans="1:16" x14ac:dyDescent="0.25">
      <c r="A12952" s="1">
        <v>2022</v>
      </c>
      <c r="B12952" t="s">
        <v>1009</v>
      </c>
      <c r="C12952" t="s">
        <v>2710</v>
      </c>
      <c r="D12952" t="s">
        <v>3440</v>
      </c>
      <c r="E12952" t="s">
        <v>3469</v>
      </c>
      <c r="F12952" t="s">
        <v>4480</v>
      </c>
      <c r="G12952" s="4"/>
      <c r="H12952" s="4"/>
      <c r="I12952" s="4"/>
      <c r="J12952" s="4"/>
      <c r="K12952" s="4">
        <v>-7001936.4143899204</v>
      </c>
      <c r="L12952" s="4">
        <v>5639791.7284879303</v>
      </c>
      <c r="M12952" s="4">
        <v>4566212.1222577197</v>
      </c>
      <c r="N12952" s="3">
        <v>-1.34316118443609</v>
      </c>
      <c r="O12952" s="5">
        <v>2.0410768985748291</v>
      </c>
      <c r="P12952" s="3">
        <v>0.80964195728302002</v>
      </c>
    </row>
    <row r="12953" spans="1:16" x14ac:dyDescent="0.25">
      <c r="A12953" s="1">
        <v>2023</v>
      </c>
      <c r="B12953" t="s">
        <v>1009</v>
      </c>
      <c r="C12953" t="s">
        <v>2710</v>
      </c>
      <c r="D12953" t="s">
        <v>3440</v>
      </c>
      <c r="E12953" t="s">
        <v>3469</v>
      </c>
      <c r="F12953" t="s">
        <v>4480</v>
      </c>
      <c r="G12953" s="4"/>
      <c r="H12953" s="4"/>
      <c r="I12953" s="4"/>
      <c r="J12953" s="4"/>
      <c r="K12953" s="4">
        <v>-4462359.7640236001</v>
      </c>
      <c r="L12953" s="4">
        <v>9449371.0628937092</v>
      </c>
      <c r="M12953" s="4">
        <v>9179233.4099923298</v>
      </c>
      <c r="N12953" s="3">
        <v>-0.59908992901220803</v>
      </c>
      <c r="O12953" s="5">
        <v>1.6471306085586548</v>
      </c>
      <c r="P12953" s="3">
        <v>0.97141212224960327</v>
      </c>
    </row>
    <row r="12954" spans="1:16" x14ac:dyDescent="0.25">
      <c r="A12954" s="1">
        <v>2024</v>
      </c>
      <c r="B12954" t="s">
        <v>1009</v>
      </c>
      <c r="C12954" t="s">
        <v>2710</v>
      </c>
      <c r="D12954" t="s">
        <v>3440</v>
      </c>
      <c r="E12954" t="s">
        <v>3469</v>
      </c>
      <c r="F12954" t="s">
        <v>4480</v>
      </c>
      <c r="G12954" s="4"/>
      <c r="H12954" s="4"/>
      <c r="I12954" s="4"/>
      <c r="J12954" s="4"/>
      <c r="K12954" s="4">
        <v>-3694685.7520017601</v>
      </c>
      <c r="L12954" s="4">
        <v>9013732.6408565696</v>
      </c>
      <c r="M12954" s="4">
        <v>8650449.6876520906</v>
      </c>
      <c r="N12954" s="3">
        <v>-0.40019364919325001</v>
      </c>
      <c r="O12954" s="5">
        <v>1.8190459012985229</v>
      </c>
      <c r="P12954" s="3">
        <v>0.95969671010971069</v>
      </c>
    </row>
    <row r="12955" spans="1:16" x14ac:dyDescent="0.25">
      <c r="A12955" s="1">
        <v>2023</v>
      </c>
      <c r="B12955" t="s">
        <v>1010</v>
      </c>
      <c r="C12955" t="s">
        <v>2711</v>
      </c>
      <c r="D12955" t="s">
        <v>3403</v>
      </c>
      <c r="E12955" t="s">
        <v>3469</v>
      </c>
      <c r="F12955" t="s">
        <v>4481</v>
      </c>
      <c r="G12955" s="4"/>
      <c r="H12955" s="4"/>
      <c r="I12955" s="4"/>
      <c r="J12955" s="4"/>
      <c r="K12955" s="4">
        <v>-747046.62867046602</v>
      </c>
      <c r="L12955" s="4">
        <v>7520111.9888011198</v>
      </c>
      <c r="M12955" s="4">
        <v>147157.950871579</v>
      </c>
      <c r="N12955" s="3">
        <v>-0.190305860409165</v>
      </c>
      <c r="O12955" s="5">
        <v>0.3552168607711792</v>
      </c>
      <c r="P12955" s="3">
        <v>1.9568584859371185E-2</v>
      </c>
    </row>
    <row r="12956" spans="1:16" x14ac:dyDescent="0.25">
      <c r="A12956" s="1">
        <v>2024</v>
      </c>
      <c r="B12956" t="s">
        <v>1010</v>
      </c>
      <c r="C12956" t="s">
        <v>2711</v>
      </c>
      <c r="D12956" t="s">
        <v>3403</v>
      </c>
      <c r="E12956" t="s">
        <v>3469</v>
      </c>
      <c r="F12956" t="s">
        <v>4481</v>
      </c>
      <c r="G12956" s="4"/>
      <c r="H12956" s="4"/>
      <c r="I12956" s="4"/>
      <c r="J12956" s="4"/>
      <c r="K12956" s="4">
        <v>-523441.093917716</v>
      </c>
      <c r="L12956" s="4">
        <v>7271943.3573566796</v>
      </c>
      <c r="M12956" s="4">
        <v>216596.10781836501</v>
      </c>
      <c r="N12956" s="3">
        <v>-7.0767997154587994E-2</v>
      </c>
      <c r="O12956" s="5">
        <v>0.2618061900138855</v>
      </c>
      <c r="P12956" s="3">
        <v>2.9785174876451492E-2</v>
      </c>
    </row>
    <row r="12957" spans="1:16" x14ac:dyDescent="0.25">
      <c r="A12957" s="1">
        <v>2021</v>
      </c>
      <c r="B12957" t="s">
        <v>1011</v>
      </c>
      <c r="C12957" t="s">
        <v>2712</v>
      </c>
      <c r="D12957" t="s">
        <v>3403</v>
      </c>
      <c r="E12957" t="s">
        <v>3469</v>
      </c>
      <c r="F12957" t="s">
        <v>4482</v>
      </c>
      <c r="G12957" s="4"/>
      <c r="H12957" s="4"/>
      <c r="I12957" s="4"/>
      <c r="J12957" s="4"/>
      <c r="K12957" s="4">
        <v>-878320.299319932</v>
      </c>
      <c r="L12957" s="4">
        <v>236095.34449534799</v>
      </c>
      <c r="M12957" s="4">
        <v>415305.65573708998</v>
      </c>
      <c r="N12957" s="3">
        <v>-6.2988861136578098</v>
      </c>
      <c r="P12957" s="3">
        <v>1.7590590715408325</v>
      </c>
    </row>
    <row r="12958" spans="1:16" x14ac:dyDescent="0.25">
      <c r="A12958" s="1">
        <v>2022</v>
      </c>
      <c r="B12958" t="s">
        <v>1011</v>
      </c>
      <c r="C12958" t="s">
        <v>2712</v>
      </c>
      <c r="D12958" t="s">
        <v>3403</v>
      </c>
      <c r="E12958" t="s">
        <v>3469</v>
      </c>
      <c r="F12958" t="s">
        <v>4482</v>
      </c>
      <c r="G12958" s="4"/>
      <c r="H12958" s="4"/>
      <c r="I12958" s="4"/>
      <c r="J12958" s="4"/>
      <c r="K12958" s="4">
        <v>-703081.97671610105</v>
      </c>
      <c r="L12958" s="4">
        <v>3087956.4134237799</v>
      </c>
      <c r="M12958" s="4">
        <v>89068.851056194704</v>
      </c>
      <c r="N12958" s="3">
        <v>-0.42543307367738398</v>
      </c>
      <c r="O12958" s="5">
        <v>1.6404277086257935</v>
      </c>
      <c r="P12958" s="3">
        <v>2.8843946754932404E-2</v>
      </c>
    </row>
    <row r="12959" spans="1:16" x14ac:dyDescent="0.25">
      <c r="A12959" s="1">
        <v>2023</v>
      </c>
      <c r="B12959" t="s">
        <v>1011</v>
      </c>
      <c r="C12959" t="s">
        <v>2712</v>
      </c>
      <c r="D12959" t="s">
        <v>3403</v>
      </c>
      <c r="E12959" t="s">
        <v>3469</v>
      </c>
      <c r="F12959" t="s">
        <v>4482</v>
      </c>
      <c r="G12959" s="4"/>
      <c r="H12959" s="4"/>
      <c r="I12959" s="4"/>
      <c r="J12959" s="4"/>
      <c r="K12959" s="4">
        <v>-781007.23261007201</v>
      </c>
      <c r="L12959" s="4">
        <v>2359593.37399593</v>
      </c>
      <c r="M12959" s="4">
        <v>50678.932106789303</v>
      </c>
      <c r="N12959" s="3">
        <v>-0.29238038637658798</v>
      </c>
      <c r="O12959" s="5">
        <v>1.0788338184356689</v>
      </c>
      <c r="P12959" s="3">
        <v>2.1477824077010155E-2</v>
      </c>
    </row>
    <row r="12960" spans="1:16" x14ac:dyDescent="0.25">
      <c r="A12960" s="1">
        <v>2024</v>
      </c>
      <c r="B12960" t="s">
        <v>1011</v>
      </c>
      <c r="C12960" t="s">
        <v>2712</v>
      </c>
      <c r="D12960" t="s">
        <v>3403</v>
      </c>
      <c r="E12960" t="s">
        <v>3469</v>
      </c>
      <c r="F12960" t="s">
        <v>4482</v>
      </c>
      <c r="G12960" s="4"/>
      <c r="H12960" s="4"/>
      <c r="I12960" s="4"/>
      <c r="J12960" s="4"/>
      <c r="K12960" s="4">
        <v>-756585.97401212098</v>
      </c>
      <c r="L12960" s="4">
        <v>2934862.2935736999</v>
      </c>
      <c r="M12960" s="4">
        <v>793027.67462481605</v>
      </c>
      <c r="N12960" s="3">
        <v>-0.28578443865344899</v>
      </c>
      <c r="O12960" s="5">
        <v>1.2428586483001709</v>
      </c>
      <c r="P12960" s="3">
        <v>0.27020949125289917</v>
      </c>
    </row>
    <row r="12961" spans="1:16" x14ac:dyDescent="0.25">
      <c r="A12961" s="1">
        <v>2021</v>
      </c>
      <c r="B12961" t="s">
        <v>1012</v>
      </c>
      <c r="C12961" t="s">
        <v>2713</v>
      </c>
      <c r="D12961" t="s">
        <v>3403</v>
      </c>
      <c r="E12961" t="s">
        <v>3469</v>
      </c>
      <c r="F12961" t="s">
        <v>4483</v>
      </c>
      <c r="G12961" s="4"/>
      <c r="H12961" s="4"/>
      <c r="I12961" s="4"/>
      <c r="J12961" s="4"/>
      <c r="K12961" s="4">
        <v>0</v>
      </c>
      <c r="L12961" s="4">
        <v>0.749799428652836</v>
      </c>
      <c r="M12961" s="4">
        <v>0</v>
      </c>
      <c r="N12961" s="3">
        <v>-1.5375772743709999E-3</v>
      </c>
      <c r="P12961" s="3">
        <v>0</v>
      </c>
    </row>
    <row r="12962" spans="1:16" x14ac:dyDescent="0.25">
      <c r="A12962" s="1">
        <v>2022</v>
      </c>
      <c r="B12962" t="s">
        <v>1012</v>
      </c>
      <c r="C12962" t="s">
        <v>2713</v>
      </c>
      <c r="D12962" t="s">
        <v>3403</v>
      </c>
      <c r="E12962" t="s">
        <v>3469</v>
      </c>
      <c r="F12962" t="s">
        <v>4483</v>
      </c>
      <c r="G12962" s="4"/>
      <c r="H12962" s="4"/>
      <c r="I12962" s="4"/>
      <c r="J12962" s="4"/>
      <c r="K12962" s="4">
        <v>-899442.40098822</v>
      </c>
      <c r="L12962" s="4">
        <v>14893130.0765318</v>
      </c>
      <c r="M12962" s="4">
        <v>623740.05396564701</v>
      </c>
      <c r="N12962" s="3">
        <v>-0.120786208767274</v>
      </c>
      <c r="O12962" s="5">
        <v>0.57706940174102783</v>
      </c>
      <c r="P12962" s="3">
        <v>4.1881058365106583E-2</v>
      </c>
    </row>
    <row r="12963" spans="1:16" x14ac:dyDescent="0.25">
      <c r="A12963" s="1">
        <v>2023</v>
      </c>
      <c r="B12963" t="s">
        <v>1012</v>
      </c>
      <c r="C12963" t="s">
        <v>2713</v>
      </c>
      <c r="D12963" t="s">
        <v>3403</v>
      </c>
      <c r="E12963" t="s">
        <v>3469</v>
      </c>
      <c r="F12963" t="s">
        <v>4483</v>
      </c>
      <c r="G12963" s="4"/>
      <c r="H12963" s="4"/>
      <c r="I12963" s="4"/>
      <c r="J12963" s="4"/>
      <c r="K12963" s="4">
        <v>-730830.250308302</v>
      </c>
      <c r="L12963" s="4">
        <v>16621432.523414301</v>
      </c>
      <c r="M12963" s="4">
        <v>294838.51614838501</v>
      </c>
      <c r="N12963" s="3">
        <v>-4.7139006226481997E-2</v>
      </c>
      <c r="O12963" s="5">
        <v>0.60059338808059692</v>
      </c>
      <c r="P12963" s="3">
        <v>1.7738454043865204E-2</v>
      </c>
    </row>
    <row r="12964" spans="1:16" x14ac:dyDescent="0.25">
      <c r="A12964" s="1">
        <v>2024</v>
      </c>
      <c r="B12964" t="s">
        <v>1012</v>
      </c>
      <c r="C12964" t="s">
        <v>2713</v>
      </c>
      <c r="D12964" t="s">
        <v>3403</v>
      </c>
      <c r="E12964" t="s">
        <v>3469</v>
      </c>
      <c r="F12964" t="s">
        <v>4483</v>
      </c>
      <c r="G12964" s="4"/>
      <c r="H12964" s="4"/>
      <c r="I12964" s="4"/>
      <c r="J12964" s="4"/>
      <c r="K12964" s="4">
        <v>-1097168.5345316101</v>
      </c>
      <c r="L12964" s="4">
        <v>15834787.623422399</v>
      </c>
      <c r="M12964" s="4">
        <v>326099.21796350501</v>
      </c>
      <c r="N12964" s="3">
        <v>-6.760406004102E-2</v>
      </c>
      <c r="O12964" s="5">
        <v>0.55109620094299316</v>
      </c>
      <c r="P12964" s="3">
        <v>2.0593848079442978E-2</v>
      </c>
    </row>
    <row r="12965" spans="1:16" x14ac:dyDescent="0.25">
      <c r="A12965" s="1">
        <v>2021</v>
      </c>
      <c r="B12965" t="s">
        <v>1013</v>
      </c>
      <c r="C12965" t="s">
        <v>2714</v>
      </c>
      <c r="D12965" t="s">
        <v>3403</v>
      </c>
      <c r="E12965" t="s">
        <v>3469</v>
      </c>
      <c r="F12965" t="s">
        <v>4484</v>
      </c>
      <c r="G12965" s="4"/>
      <c r="H12965" s="4"/>
      <c r="I12965" s="4"/>
      <c r="J12965" s="4"/>
      <c r="K12965" s="4">
        <v>-685701.32489559101</v>
      </c>
      <c r="L12965" s="4">
        <v>882723.87136441004</v>
      </c>
      <c r="M12965" s="4">
        <v>124423.216789509</v>
      </c>
      <c r="N12965" s="3">
        <v>-1.0863541250281401</v>
      </c>
      <c r="P12965" s="3">
        <v>0.14095371961593628</v>
      </c>
    </row>
    <row r="12966" spans="1:16" x14ac:dyDescent="0.25">
      <c r="A12966" s="1">
        <v>2022</v>
      </c>
      <c r="B12966" t="s">
        <v>1013</v>
      </c>
      <c r="C12966" t="s">
        <v>2714</v>
      </c>
      <c r="D12966" t="s">
        <v>3403</v>
      </c>
      <c r="E12966" t="s">
        <v>3469</v>
      </c>
      <c r="F12966" t="s">
        <v>4484</v>
      </c>
      <c r="G12966" s="4"/>
      <c r="H12966" s="4"/>
      <c r="I12966" s="4"/>
      <c r="J12966" s="4"/>
      <c r="K12966" s="4">
        <v>-2217880.4336574501</v>
      </c>
      <c r="L12966" s="4">
        <v>6636148.7022711104</v>
      </c>
      <c r="M12966" s="4">
        <v>252002.31872856399</v>
      </c>
      <c r="N12966" s="3">
        <v>-0.59551708969192996</v>
      </c>
      <c r="O12966" s="5">
        <v>1.0694863796234131</v>
      </c>
      <c r="P12966" s="3">
        <v>3.7974182516336441E-2</v>
      </c>
    </row>
    <row r="12967" spans="1:16" x14ac:dyDescent="0.25">
      <c r="A12967" s="1">
        <v>2013</v>
      </c>
      <c r="B12967" t="s">
        <v>1177</v>
      </c>
      <c r="C12967" t="s">
        <v>2878</v>
      </c>
      <c r="D12967" t="s">
        <v>3464</v>
      </c>
      <c r="E12967" t="s">
        <v>3469</v>
      </c>
      <c r="F12967" t="s">
        <v>4648</v>
      </c>
      <c r="G12967" s="4">
        <v>7.6940869527970603</v>
      </c>
      <c r="H12967" s="4">
        <v>0</v>
      </c>
      <c r="I12967" s="4">
        <v>17.4206985496415</v>
      </c>
      <c r="J12967" s="4">
        <v>7.5383141762452102</v>
      </c>
      <c r="K12967" s="4">
        <v>26918333.2267466</v>
      </c>
      <c r="L12967" s="4">
        <v>336654576.68308097</v>
      </c>
      <c r="M12967" s="4">
        <v>123319659.775071</v>
      </c>
      <c r="N12967" s="3">
        <v>8.1165919900167999E-2</v>
      </c>
      <c r="O12967" s="5">
        <v>1.0208127498626709</v>
      </c>
      <c r="P12967" s="3">
        <v>0.36630916595458984</v>
      </c>
    </row>
    <row r="12968" spans="1:16" x14ac:dyDescent="0.25">
      <c r="A12968" s="1">
        <v>2014</v>
      </c>
      <c r="B12968" t="s">
        <v>1177</v>
      </c>
      <c r="C12968" t="s">
        <v>2878</v>
      </c>
      <c r="D12968" t="s">
        <v>3464</v>
      </c>
      <c r="E12968" t="s">
        <v>3469</v>
      </c>
      <c r="F12968" t="s">
        <v>4648</v>
      </c>
      <c r="G12968" s="4">
        <v>10.6779929745937</v>
      </c>
      <c r="H12968" s="4">
        <v>0</v>
      </c>
      <c r="I12968" s="4">
        <v>29.075227928712099</v>
      </c>
      <c r="J12968" s="4">
        <v>5.8626919602529401</v>
      </c>
      <c r="K12968" s="4">
        <v>30757697.2040172</v>
      </c>
      <c r="L12968" s="4">
        <v>438070630.39275801</v>
      </c>
      <c r="M12968" s="4">
        <v>148848130.51063201</v>
      </c>
      <c r="N12968" s="3">
        <v>7.8307988533619005E-2</v>
      </c>
      <c r="O12968" s="5">
        <v>1.0578511953353882</v>
      </c>
      <c r="P12968" s="3">
        <v>0.33978113532066345</v>
      </c>
    </row>
    <row r="12969" spans="1:16" x14ac:dyDescent="0.25">
      <c r="A12969" s="1">
        <v>2015</v>
      </c>
      <c r="B12969" t="s">
        <v>1177</v>
      </c>
      <c r="C12969" t="s">
        <v>2878</v>
      </c>
      <c r="D12969" t="s">
        <v>3464</v>
      </c>
      <c r="E12969" t="s">
        <v>3469</v>
      </c>
      <c r="F12969" t="s">
        <v>4648</v>
      </c>
      <c r="G12969" s="4">
        <v>11.4058164269392</v>
      </c>
      <c r="H12969" s="4">
        <v>0</v>
      </c>
      <c r="I12969" s="4">
        <v>32.867100042894698</v>
      </c>
      <c r="J12969" s="4">
        <v>4.5628415300546497</v>
      </c>
      <c r="K12969" s="4">
        <v>30065560.888423201</v>
      </c>
      <c r="L12969" s="4">
        <v>504185573.52295399</v>
      </c>
      <c r="M12969" s="4">
        <v>161339106.18398699</v>
      </c>
      <c r="N12969" s="3">
        <v>6.9751563896335994E-2</v>
      </c>
      <c r="O12969" s="5">
        <v>1.0979317426681519</v>
      </c>
      <c r="P12969" s="3">
        <v>0.31999945640563965</v>
      </c>
    </row>
    <row r="12970" spans="1:16" x14ac:dyDescent="0.25">
      <c r="A12970" s="1">
        <v>2016</v>
      </c>
      <c r="B12970" t="s">
        <v>1177</v>
      </c>
      <c r="C12970" t="s">
        <v>2878</v>
      </c>
      <c r="D12970" t="s">
        <v>3464</v>
      </c>
      <c r="E12970" t="s">
        <v>3469</v>
      </c>
      <c r="F12970" t="s">
        <v>4648</v>
      </c>
      <c r="G12970" s="4">
        <v>14.999903278272299</v>
      </c>
      <c r="H12970" s="4">
        <v>0</v>
      </c>
      <c r="I12970" s="4">
        <v>33.252431706869501</v>
      </c>
      <c r="J12970" s="4">
        <v>15.3626943005181</v>
      </c>
      <c r="K12970" s="4">
        <v>33069106.296748798</v>
      </c>
      <c r="L12970" s="4">
        <v>561402985.96417999</v>
      </c>
      <c r="M12970" s="4">
        <v>165211431.296004</v>
      </c>
      <c r="N12970" s="3">
        <v>6.3050778120579007E-2</v>
      </c>
      <c r="O12970" s="5">
        <v>1.1637227535247803</v>
      </c>
      <c r="P12970" s="3">
        <v>0.29428312182426453</v>
      </c>
    </row>
    <row r="12971" spans="1:16" x14ac:dyDescent="0.25">
      <c r="A12971" s="1">
        <v>2017</v>
      </c>
      <c r="B12971" t="s">
        <v>1177</v>
      </c>
      <c r="C12971" t="s">
        <v>2878</v>
      </c>
      <c r="D12971" t="s">
        <v>3464</v>
      </c>
      <c r="E12971" t="s">
        <v>3469</v>
      </c>
      <c r="F12971" t="s">
        <v>4648</v>
      </c>
      <c r="G12971" s="4">
        <v>12.2401380606646</v>
      </c>
      <c r="H12971" s="4">
        <v>0</v>
      </c>
      <c r="I12971" s="4">
        <v>27.025815408593001</v>
      </c>
      <c r="J12971" s="4">
        <v>12.638190954773901</v>
      </c>
      <c r="K12971" s="4">
        <v>37030290.453242302</v>
      </c>
      <c r="L12971" s="4">
        <v>693616023.73431098</v>
      </c>
      <c r="M12971" s="4">
        <v>210315355.82251501</v>
      </c>
      <c r="N12971" s="3">
        <v>5.8187092656233001E-2</v>
      </c>
      <c r="O12971" s="5">
        <v>1.0692218542098999</v>
      </c>
      <c r="P12971" s="3">
        <v>0.30321583151817322</v>
      </c>
    </row>
    <row r="12972" spans="1:16" x14ac:dyDescent="0.25">
      <c r="A12972" s="1">
        <v>2018</v>
      </c>
      <c r="B12972" t="s">
        <v>1177</v>
      </c>
      <c r="C12972" t="s">
        <v>2878</v>
      </c>
      <c r="D12972" t="s">
        <v>3464</v>
      </c>
      <c r="E12972" t="s">
        <v>3469</v>
      </c>
      <c r="F12972" t="s">
        <v>4648</v>
      </c>
      <c r="G12972" s="4">
        <v>11.477286142425701</v>
      </c>
      <c r="H12972" s="4">
        <v>0</v>
      </c>
      <c r="I12972" s="4">
        <v>25.426070775945199</v>
      </c>
      <c r="J12972" s="4">
        <v>11.7710944026734</v>
      </c>
      <c r="K12972" s="4">
        <v>39874462.431254096</v>
      </c>
      <c r="L12972" s="4">
        <v>761968630.41177201</v>
      </c>
      <c r="M12972" s="4">
        <v>235896638.76120499</v>
      </c>
      <c r="N12972" s="3">
        <v>5.5770231202652003E-2</v>
      </c>
      <c r="O12972" s="5">
        <v>0.9704628586769104</v>
      </c>
      <c r="P12972" s="3">
        <v>0.30958837270736694</v>
      </c>
    </row>
    <row r="12973" spans="1:16" x14ac:dyDescent="0.25">
      <c r="A12973" s="1">
        <v>2019</v>
      </c>
      <c r="B12973" t="s">
        <v>1177</v>
      </c>
      <c r="C12973" t="s">
        <v>2878</v>
      </c>
      <c r="D12973" t="s">
        <v>3464</v>
      </c>
      <c r="E12973" t="s">
        <v>3469</v>
      </c>
      <c r="F12973" t="s">
        <v>4648</v>
      </c>
      <c r="G12973" s="4">
        <v>9.5943155113986993</v>
      </c>
      <c r="H12973" s="4">
        <v>0</v>
      </c>
      <c r="I12973" s="4">
        <v>24.3261135487008</v>
      </c>
      <c r="J12973" s="4">
        <v>6.9561621174524397</v>
      </c>
      <c r="K12973" s="4">
        <v>40014040.014040001</v>
      </c>
      <c r="L12973" s="4">
        <v>832853632.85363305</v>
      </c>
      <c r="M12973" s="4">
        <v>207932607.93260801</v>
      </c>
      <c r="N12973" s="3">
        <v>5.1448408077942001E-2</v>
      </c>
      <c r="O12973" s="5">
        <v>1.1617408990859985</v>
      </c>
      <c r="P12973" s="3">
        <v>0.249662846326828</v>
      </c>
    </row>
    <row r="12974" spans="1:16" x14ac:dyDescent="0.25">
      <c r="A12974" s="1">
        <v>2020</v>
      </c>
      <c r="B12974" t="s">
        <v>1177</v>
      </c>
      <c r="C12974" t="s">
        <v>2878</v>
      </c>
      <c r="D12974" t="s">
        <v>3464</v>
      </c>
      <c r="E12974" t="s">
        <v>3469</v>
      </c>
      <c r="F12974" t="s">
        <v>4648</v>
      </c>
      <c r="G12974" s="4">
        <v>21.102312304779499</v>
      </c>
      <c r="H12974" s="4">
        <v>24.512123867952099</v>
      </c>
      <c r="I12974" s="4">
        <v>31.636781711532802</v>
      </c>
      <c r="J12974" s="4">
        <v>7.23350253807107</v>
      </c>
      <c r="K12974" s="4">
        <v>42033046.671176001</v>
      </c>
      <c r="L12974" s="4">
        <v>937081567.577268</v>
      </c>
      <c r="M12974" s="4">
        <v>212373866.35009599</v>
      </c>
      <c r="N12974" s="3">
        <v>4.7875476592900999E-2</v>
      </c>
      <c r="O12974" s="5">
        <v>0.84169286489486694</v>
      </c>
      <c r="P12974" s="3">
        <v>0.22663328051567078</v>
      </c>
    </row>
    <row r="12975" spans="1:16" x14ac:dyDescent="0.25">
      <c r="A12975" s="1">
        <v>2021</v>
      </c>
      <c r="B12975" t="s">
        <v>1177</v>
      </c>
      <c r="C12975" t="s">
        <v>2878</v>
      </c>
      <c r="D12975" t="s">
        <v>3464</v>
      </c>
      <c r="E12975" t="s">
        <v>3469</v>
      </c>
      <c r="F12975" t="s">
        <v>4648</v>
      </c>
      <c r="G12975" s="4">
        <v>21.762852280455601</v>
      </c>
      <c r="H12975" s="4">
        <v>26.555194805194802</v>
      </c>
      <c r="I12975" s="4">
        <v>29.545510898051599</v>
      </c>
      <c r="J12975" s="4">
        <v>8.8647342995169094</v>
      </c>
      <c r="K12975" s="4">
        <v>49411782.348221898</v>
      </c>
      <c r="L12975" s="4">
        <v>1156190718.9826701</v>
      </c>
      <c r="M12975" s="4">
        <v>272702052.20103598</v>
      </c>
      <c r="N12975" s="3">
        <v>4.5452977894265001E-2</v>
      </c>
      <c r="O12975" s="5">
        <v>1.0542428493499756</v>
      </c>
      <c r="P12975" s="3">
        <v>0.23586252331733704</v>
      </c>
    </row>
    <row r="12976" spans="1:16" x14ac:dyDescent="0.25">
      <c r="A12976" s="1">
        <v>2022</v>
      </c>
      <c r="B12976" t="s">
        <v>1177</v>
      </c>
      <c r="C12976" t="s">
        <v>2878</v>
      </c>
      <c r="D12976" t="s">
        <v>3464</v>
      </c>
      <c r="E12976" t="s">
        <v>3469</v>
      </c>
      <c r="F12976" t="s">
        <v>4648</v>
      </c>
      <c r="G12976" s="4">
        <v>36.045960564841998</v>
      </c>
      <c r="H12976" s="4">
        <v>43.393638835968098</v>
      </c>
      <c r="I12976" s="4">
        <v>50.123837692793998</v>
      </c>
      <c r="J12976" s="4">
        <v>14.256106833951099</v>
      </c>
      <c r="K12976" s="4">
        <v>53068519.809257001</v>
      </c>
      <c r="L12976" s="4">
        <v>1436231514.0055301</v>
      </c>
      <c r="M12976" s="4">
        <v>406053537.786304</v>
      </c>
      <c r="N12976" s="3">
        <v>4.2448664164275E-2</v>
      </c>
      <c r="O12976" s="5">
        <v>0.87627756595611572</v>
      </c>
      <c r="P12976" s="3">
        <v>0.28272151947021484</v>
      </c>
    </row>
    <row r="12977" spans="1:16" x14ac:dyDescent="0.25">
      <c r="A12977" s="1">
        <v>2023</v>
      </c>
      <c r="B12977" t="s">
        <v>1177</v>
      </c>
      <c r="C12977" t="s">
        <v>2878</v>
      </c>
      <c r="D12977" t="s">
        <v>3464</v>
      </c>
      <c r="E12977" t="s">
        <v>3469</v>
      </c>
      <c r="F12977" t="s">
        <v>4648</v>
      </c>
      <c r="G12977" s="4">
        <v>37.754241558845301</v>
      </c>
      <c r="H12977" s="4">
        <v>43.823778190677302</v>
      </c>
      <c r="I12977" s="4">
        <v>50.599634938318701</v>
      </c>
      <c r="J12977" s="4">
        <v>18.6127183709803</v>
      </c>
      <c r="K12977" s="4">
        <v>55727760.557277597</v>
      </c>
      <c r="L12977" s="4">
        <v>1510315635.1031599</v>
      </c>
      <c r="M12977" s="4">
        <v>517014965.17014998</v>
      </c>
      <c r="N12977" s="3">
        <v>3.8464192873081997E-2</v>
      </c>
      <c r="O12977" s="5">
        <v>0.8203473687171936</v>
      </c>
      <c r="P12977" s="3">
        <v>0.34232246875762939</v>
      </c>
    </row>
    <row r="12978" spans="1:16" x14ac:dyDescent="0.25">
      <c r="A12978" s="1">
        <v>2024</v>
      </c>
      <c r="B12978" t="s">
        <v>1177</v>
      </c>
      <c r="C12978" t="s">
        <v>2878</v>
      </c>
      <c r="D12978" t="s">
        <v>3464</v>
      </c>
      <c r="E12978" t="s">
        <v>3469</v>
      </c>
      <c r="F12978" t="s">
        <v>4648</v>
      </c>
      <c r="G12978" s="4">
        <v>39.625301896383498</v>
      </c>
      <c r="H12978" s="4">
        <v>46.088265509331499</v>
      </c>
      <c r="I12978" s="4">
        <v>53.491732118505404</v>
      </c>
      <c r="J12978" s="4">
        <v>19.066140417174001</v>
      </c>
      <c r="K12978" s="4">
        <v>55269245.898141898</v>
      </c>
      <c r="L12978" s="4">
        <v>1451467735.16097</v>
      </c>
      <c r="M12978" s="4">
        <v>503356823.31842202</v>
      </c>
      <c r="N12978" s="3">
        <v>3.7318807958945002E-2</v>
      </c>
      <c r="O12978" s="5">
        <v>0.75227749347686768</v>
      </c>
      <c r="P12978" s="3">
        <v>0.3467915952205658</v>
      </c>
    </row>
    <row r="12979" spans="1:16" x14ac:dyDescent="0.25">
      <c r="A12979" s="1">
        <v>2023</v>
      </c>
      <c r="B12979" t="s">
        <v>1013</v>
      </c>
      <c r="C12979" t="s">
        <v>2714</v>
      </c>
      <c r="D12979" t="s">
        <v>3403</v>
      </c>
      <c r="E12979" t="s">
        <v>3469</v>
      </c>
      <c r="F12979" t="s">
        <v>4484</v>
      </c>
      <c r="G12979" s="4"/>
      <c r="H12979" s="4"/>
      <c r="I12979" s="4"/>
      <c r="J12979" s="4"/>
      <c r="K12979" s="4">
        <v>-2306245.3754624501</v>
      </c>
      <c r="L12979" s="4">
        <v>4450668.2665066803</v>
      </c>
      <c r="M12979" s="4">
        <v>473048.02853047999</v>
      </c>
      <c r="N12979" s="3">
        <v>-0.42468940792297799</v>
      </c>
      <c r="O12979" s="5">
        <v>2.4408981800079346</v>
      </c>
      <c r="P12979" s="3">
        <v>0.10628696531057358</v>
      </c>
    </row>
    <row r="12980" spans="1:16" x14ac:dyDescent="0.25">
      <c r="A12980" s="1">
        <v>2024</v>
      </c>
      <c r="B12980" t="s">
        <v>1013</v>
      </c>
      <c r="C12980" t="s">
        <v>2714</v>
      </c>
      <c r="D12980" t="s">
        <v>3403</v>
      </c>
      <c r="E12980" t="s">
        <v>3469</v>
      </c>
      <c r="F12980" t="s">
        <v>4484</v>
      </c>
      <c r="G12980" s="4"/>
      <c r="H12980" s="4"/>
      <c r="I12980" s="4"/>
      <c r="J12980" s="4"/>
      <c r="K12980" s="4">
        <v>-3375260.1788083399</v>
      </c>
      <c r="L12980" s="4">
        <v>3177368.2771862699</v>
      </c>
      <c r="M12980" s="4">
        <v>417224.13712639897</v>
      </c>
      <c r="N12980" s="3">
        <v>-0.88488599519335798</v>
      </c>
      <c r="O12980" s="5">
        <v>2.2753181457519531</v>
      </c>
      <c r="P12980" s="3">
        <v>0.13131122291088104</v>
      </c>
    </row>
    <row r="12981" spans="1:16" x14ac:dyDescent="0.25">
      <c r="A12981" s="1">
        <v>2021</v>
      </c>
      <c r="B12981" t="s">
        <v>1014</v>
      </c>
      <c r="C12981" t="s">
        <v>2715</v>
      </c>
      <c r="D12981" t="s">
        <v>3403</v>
      </c>
      <c r="E12981" t="s">
        <v>3469</v>
      </c>
      <c r="F12981" t="s">
        <v>4485</v>
      </c>
      <c r="G12981" s="4"/>
      <c r="H12981" s="4"/>
      <c r="I12981" s="4"/>
      <c r="J12981" s="4"/>
      <c r="K12981" s="4">
        <v>-1632359.28300216</v>
      </c>
      <c r="L12981" s="4">
        <v>6631965.0648681195</v>
      </c>
      <c r="M12981" s="4">
        <v>161378.23886860101</v>
      </c>
      <c r="N12981" s="3">
        <v>-0.46306412454136198</v>
      </c>
      <c r="O12981" s="5">
        <v>2.5357413291931152</v>
      </c>
      <c r="P12981" s="3">
        <v>2.4333396926522255E-2</v>
      </c>
    </row>
    <row r="12982" spans="1:16" x14ac:dyDescent="0.25">
      <c r="A12982" s="1">
        <v>2022</v>
      </c>
      <c r="B12982" t="s">
        <v>1014</v>
      </c>
      <c r="C12982" t="s">
        <v>2715</v>
      </c>
      <c r="D12982" t="s">
        <v>3403</v>
      </c>
      <c r="E12982" t="s">
        <v>3469</v>
      </c>
      <c r="F12982" t="s">
        <v>4485</v>
      </c>
      <c r="G12982" s="4"/>
      <c r="H12982" s="4"/>
      <c r="I12982" s="4"/>
      <c r="J12982" s="4"/>
      <c r="K12982" s="4">
        <v>-4076044.0938015198</v>
      </c>
      <c r="L12982" s="4">
        <v>2219577.8658927102</v>
      </c>
      <c r="M12982" s="4">
        <v>161409.748054886</v>
      </c>
      <c r="N12982" s="3">
        <v>-0.96551905556030304</v>
      </c>
      <c r="O12982" s="5">
        <v>3.6495716571807861</v>
      </c>
      <c r="P12982" s="3">
        <v>7.2720922529697418E-2</v>
      </c>
    </row>
    <row r="12983" spans="1:16" x14ac:dyDescent="0.25">
      <c r="A12983" s="1">
        <v>2023</v>
      </c>
      <c r="B12983" t="s">
        <v>1014</v>
      </c>
      <c r="C12983" t="s">
        <v>2715</v>
      </c>
      <c r="D12983" t="s">
        <v>3403</v>
      </c>
      <c r="E12983" t="s">
        <v>3469</v>
      </c>
      <c r="F12983" t="s">
        <v>4485</v>
      </c>
      <c r="G12983" s="4"/>
      <c r="H12983" s="4"/>
      <c r="I12983" s="4"/>
      <c r="J12983" s="4"/>
      <c r="K12983" s="4">
        <v>-3840400.2914677602</v>
      </c>
      <c r="L12983" s="4">
        <v>1800805.6223313301</v>
      </c>
      <c r="M12983" s="4">
        <v>313543.03575928003</v>
      </c>
      <c r="N12983" s="3">
        <v>-1.91093165287776</v>
      </c>
      <c r="O12983" s="5">
        <v>5.9851670265197754</v>
      </c>
      <c r="P12983" s="3">
        <v>0.17411264777183533</v>
      </c>
    </row>
    <row r="12984" spans="1:16" x14ac:dyDescent="0.25">
      <c r="A12984" s="1">
        <v>2024</v>
      </c>
      <c r="B12984" t="s">
        <v>1014</v>
      </c>
      <c r="C12984" t="s">
        <v>2715</v>
      </c>
      <c r="D12984" t="s">
        <v>3403</v>
      </c>
      <c r="E12984" t="s">
        <v>3469</v>
      </c>
      <c r="F12984" t="s">
        <v>4485</v>
      </c>
      <c r="G12984" s="4"/>
      <c r="H12984" s="4"/>
      <c r="I12984" s="4"/>
      <c r="J12984" s="4"/>
      <c r="K12984" s="4">
        <v>-2943292.9734144202</v>
      </c>
      <c r="L12984" s="4">
        <v>1089242.02958627</v>
      </c>
      <c r="M12984" s="4">
        <v>174101.18233732801</v>
      </c>
      <c r="N12984" s="3">
        <v>-2.1599709232107598</v>
      </c>
      <c r="O12984" s="5">
        <v>3.5303530693054199</v>
      </c>
      <c r="P12984" s="3">
        <v>0.15983700752258301</v>
      </c>
    </row>
    <row r="12985" spans="1:16" x14ac:dyDescent="0.25">
      <c r="A12985" s="1">
        <v>2022</v>
      </c>
      <c r="B12985" t="s">
        <v>1015</v>
      </c>
      <c r="C12985" t="s">
        <v>2716</v>
      </c>
      <c r="D12985" t="s">
        <v>3403</v>
      </c>
      <c r="E12985" t="s">
        <v>3469</v>
      </c>
      <c r="F12985" t="s">
        <v>4486</v>
      </c>
      <c r="G12985" s="4"/>
      <c r="H12985" s="4"/>
      <c r="I12985" s="4"/>
      <c r="J12985" s="4"/>
      <c r="K12985" s="4">
        <v>-944604.47045346303</v>
      </c>
      <c r="L12985" s="4">
        <v>6056260.2220734702</v>
      </c>
      <c r="M12985" s="4">
        <v>410827.63427577697</v>
      </c>
      <c r="N12985" s="3">
        <v>-0.30268489501099899</v>
      </c>
      <c r="O12985" s="5">
        <v>0.46582159399986267</v>
      </c>
      <c r="P12985" s="3">
        <v>6.7835204303264618E-2</v>
      </c>
    </row>
    <row r="12986" spans="1:16" x14ac:dyDescent="0.25">
      <c r="A12986" s="1">
        <v>2023</v>
      </c>
      <c r="B12986" t="s">
        <v>1015</v>
      </c>
      <c r="C12986" t="s">
        <v>2716</v>
      </c>
      <c r="D12986" t="s">
        <v>3403</v>
      </c>
      <c r="E12986" t="s">
        <v>3469</v>
      </c>
      <c r="F12986" t="s">
        <v>4486</v>
      </c>
      <c r="G12986" s="4"/>
      <c r="H12986" s="4"/>
      <c r="I12986" s="4"/>
      <c r="J12986" s="4"/>
      <c r="K12986" s="4">
        <v>-883887.61123887601</v>
      </c>
      <c r="L12986" s="4">
        <v>5255013.8319501402</v>
      </c>
      <c r="M12986" s="4">
        <v>308906.44268906402</v>
      </c>
      <c r="N12986" s="3">
        <v>-0.159186479778746</v>
      </c>
      <c r="O12986" s="5">
        <v>0.32186290621757507</v>
      </c>
      <c r="P12986" s="3">
        <v>5.8783184736967087E-2</v>
      </c>
    </row>
    <row r="12987" spans="1:16" x14ac:dyDescent="0.25">
      <c r="A12987" s="1">
        <v>2024</v>
      </c>
      <c r="B12987" t="s">
        <v>1015</v>
      </c>
      <c r="C12987" t="s">
        <v>2716</v>
      </c>
      <c r="D12987" t="s">
        <v>3403</v>
      </c>
      <c r="E12987" t="s">
        <v>3469</v>
      </c>
      <c r="F12987" t="s">
        <v>4486</v>
      </c>
      <c r="G12987" s="4"/>
      <c r="H12987" s="4"/>
      <c r="I12987" s="4"/>
      <c r="J12987" s="4"/>
      <c r="K12987" s="4">
        <v>-777794.29706719599</v>
      </c>
      <c r="L12987" s="4">
        <v>6245847.4728820696</v>
      </c>
      <c r="M12987" s="4">
        <v>819247.56488636101</v>
      </c>
      <c r="N12987" s="3">
        <v>-0.13524937885626301</v>
      </c>
      <c r="O12987" s="5">
        <v>0.64244532585144043</v>
      </c>
      <c r="P12987" s="3">
        <v>0.13116675615310669</v>
      </c>
    </row>
    <row r="12988" spans="1:16" x14ac:dyDescent="0.25">
      <c r="A12988" s="1">
        <v>2021</v>
      </c>
      <c r="B12988" t="s">
        <v>1016</v>
      </c>
      <c r="C12988" t="s">
        <v>2717</v>
      </c>
      <c r="D12988" t="s">
        <v>3403</v>
      </c>
      <c r="E12988" t="s">
        <v>3469</v>
      </c>
      <c r="F12988" t="s">
        <v>4487</v>
      </c>
      <c r="G12988" s="4"/>
      <c r="H12988" s="4"/>
      <c r="I12988" s="4"/>
      <c r="J12988" s="4"/>
      <c r="K12988" s="4">
        <v>-248715.21867900301</v>
      </c>
      <c r="L12988" s="4">
        <v>8211417.1959001003</v>
      </c>
      <c r="M12988" s="4">
        <v>811722.36426755902</v>
      </c>
      <c r="N12988" s="3">
        <v>-3.0318166679036002E-2</v>
      </c>
      <c r="P12988" s="3">
        <v>9.8852895200252533E-2</v>
      </c>
    </row>
    <row r="12989" spans="1:16" x14ac:dyDescent="0.25">
      <c r="A12989" s="1">
        <v>2022</v>
      </c>
      <c r="B12989" t="s">
        <v>1016</v>
      </c>
      <c r="C12989" t="s">
        <v>2717</v>
      </c>
      <c r="D12989" t="s">
        <v>3403</v>
      </c>
      <c r="E12989" t="s">
        <v>3469</v>
      </c>
      <c r="F12989" t="s">
        <v>4487</v>
      </c>
      <c r="G12989" s="4"/>
      <c r="H12989" s="4"/>
      <c r="I12989" s="4"/>
      <c r="J12989" s="4"/>
      <c r="K12989" s="4">
        <v>-5396907.6718170997</v>
      </c>
      <c r="L12989" s="4">
        <v>15342369.2437218</v>
      </c>
      <c r="M12989" s="4">
        <v>447617.43739087798</v>
      </c>
      <c r="N12989" s="3">
        <v>-0.47134637260540202</v>
      </c>
      <c r="O12989" s="5">
        <v>0.96425509452819824</v>
      </c>
      <c r="P12989" s="3">
        <v>2.9175247997045517E-2</v>
      </c>
    </row>
    <row r="12990" spans="1:16" x14ac:dyDescent="0.25">
      <c r="A12990" s="1">
        <v>2023</v>
      </c>
      <c r="B12990" t="s">
        <v>1016</v>
      </c>
      <c r="C12990" t="s">
        <v>2717</v>
      </c>
      <c r="D12990" t="s">
        <v>3403</v>
      </c>
      <c r="E12990" t="s">
        <v>3469</v>
      </c>
      <c r="F12990" t="s">
        <v>4487</v>
      </c>
      <c r="G12990" s="4"/>
      <c r="H12990" s="4"/>
      <c r="I12990" s="4"/>
      <c r="J12990" s="4"/>
      <c r="K12990" s="4">
        <v>-1871533.51331534</v>
      </c>
      <c r="L12990" s="4">
        <v>15935938.406159399</v>
      </c>
      <c r="M12990" s="4">
        <v>733787.28793787304</v>
      </c>
      <c r="N12990" s="3">
        <v>-0.12170240167287801</v>
      </c>
      <c r="O12990" s="5">
        <v>0.55839645862579346</v>
      </c>
      <c r="P12990" s="3">
        <v>4.6046067029237747E-2</v>
      </c>
    </row>
    <row r="12991" spans="1:16" x14ac:dyDescent="0.25">
      <c r="A12991" s="1">
        <v>2024</v>
      </c>
      <c r="B12991" t="s">
        <v>1016</v>
      </c>
      <c r="C12991" t="s">
        <v>2717</v>
      </c>
      <c r="D12991" t="s">
        <v>3403</v>
      </c>
      <c r="E12991" t="s">
        <v>3469</v>
      </c>
      <c r="F12991" t="s">
        <v>4487</v>
      </c>
      <c r="G12991" s="4"/>
      <c r="H12991" s="4"/>
      <c r="I12991" s="4"/>
      <c r="J12991" s="4"/>
      <c r="K12991" s="4">
        <v>-1396704.5128772701</v>
      </c>
      <c r="L12991" s="4">
        <v>17431109.4517744</v>
      </c>
      <c r="M12991" s="4">
        <v>616686.77871633996</v>
      </c>
      <c r="N12991" s="3">
        <v>-8.3711731751514001E-2</v>
      </c>
      <c r="O12991" s="5">
        <v>0.59145849943161011</v>
      </c>
      <c r="P12991" s="3">
        <v>3.5378515720367432E-2</v>
      </c>
    </row>
    <row r="12992" spans="1:16" x14ac:dyDescent="0.25">
      <c r="A12992" s="1">
        <v>2022</v>
      </c>
      <c r="B12992" t="s">
        <v>1017</v>
      </c>
      <c r="C12992" t="s">
        <v>2718</v>
      </c>
      <c r="D12992" t="s">
        <v>3403</v>
      </c>
      <c r="E12992" t="s">
        <v>3469</v>
      </c>
      <c r="F12992" t="s">
        <v>4488</v>
      </c>
      <c r="G12992" s="4"/>
      <c r="H12992" s="4"/>
      <c r="I12992" s="4"/>
      <c r="J12992" s="4"/>
      <c r="K12992" s="4">
        <v>-1114328.5003485</v>
      </c>
      <c r="L12992" s="4">
        <v>7652492.9782550205</v>
      </c>
      <c r="M12992" s="4">
        <v>146973.576155741</v>
      </c>
      <c r="N12992" s="3">
        <v>-0.241389455128416</v>
      </c>
      <c r="O12992" s="5">
        <v>0.77695703506469727</v>
      </c>
      <c r="P12992" s="3">
        <v>1.92059725522995E-2</v>
      </c>
    </row>
    <row r="12993" spans="1:16" x14ac:dyDescent="0.25">
      <c r="A12993" s="1">
        <v>2023</v>
      </c>
      <c r="B12993" t="s">
        <v>1017</v>
      </c>
      <c r="C12993" t="s">
        <v>2718</v>
      </c>
      <c r="D12993" t="s">
        <v>3403</v>
      </c>
      <c r="E12993" t="s">
        <v>3469</v>
      </c>
      <c r="F12993" t="s">
        <v>4488</v>
      </c>
      <c r="G12993" s="4"/>
      <c r="H12993" s="4"/>
      <c r="I12993" s="4"/>
      <c r="J12993" s="4"/>
      <c r="K12993" s="4">
        <v>-1624742.8590474301</v>
      </c>
      <c r="L12993" s="4">
        <v>6786993.9672699403</v>
      </c>
      <c r="M12993" s="4">
        <v>480847.91520847898</v>
      </c>
      <c r="N12993" s="3">
        <v>-0.22917723587876901</v>
      </c>
      <c r="O12993" s="5">
        <v>1.0495859384536743</v>
      </c>
      <c r="P12993" s="3">
        <v>7.0848435163497925E-2</v>
      </c>
    </row>
    <row r="12994" spans="1:16" x14ac:dyDescent="0.25">
      <c r="A12994" s="1">
        <v>2024</v>
      </c>
      <c r="B12994" t="s">
        <v>1017</v>
      </c>
      <c r="C12994" t="s">
        <v>2718</v>
      </c>
      <c r="D12994" t="s">
        <v>3403</v>
      </c>
      <c r="E12994" t="s">
        <v>3469</v>
      </c>
      <c r="F12994" t="s">
        <v>4488</v>
      </c>
      <c r="G12994" s="4"/>
      <c r="H12994" s="4"/>
      <c r="I12994" s="4"/>
      <c r="J12994" s="4"/>
      <c r="K12994" s="4">
        <v>-1247821.56500637</v>
      </c>
      <c r="L12994" s="4">
        <v>7483412.5592527697</v>
      </c>
      <c r="M12994" s="4">
        <v>466197.75589527498</v>
      </c>
      <c r="N12994" s="3">
        <v>-0.174870214589259</v>
      </c>
      <c r="O12994" s="5">
        <v>1.7896381616592407</v>
      </c>
      <c r="P12994" s="3">
        <v>6.2297482043504715E-2</v>
      </c>
    </row>
    <row r="12995" spans="1:16" x14ac:dyDescent="0.25">
      <c r="A12995" s="1">
        <v>2019</v>
      </c>
      <c r="B12995" t="s">
        <v>1018</v>
      </c>
      <c r="C12995" t="s">
        <v>2719</v>
      </c>
      <c r="D12995" t="s">
        <v>3419</v>
      </c>
      <c r="E12995" t="s">
        <v>3469</v>
      </c>
      <c r="F12995" t="s">
        <v>4489</v>
      </c>
      <c r="G12995" s="4"/>
      <c r="H12995" s="4"/>
      <c r="I12995" s="4"/>
      <c r="J12995" s="4"/>
      <c r="K12995" s="4">
        <v>-12817830.817830799</v>
      </c>
      <c r="L12995" s="4">
        <v>282589680.58968103</v>
      </c>
      <c r="M12995" s="4">
        <v>156394524.39452401</v>
      </c>
      <c r="N12995" s="3">
        <v>-5.1886825963588998E-2</v>
      </c>
      <c r="P12995" s="3">
        <v>0.55343323945999146</v>
      </c>
    </row>
    <row r="12996" spans="1:16" x14ac:dyDescent="0.25">
      <c r="A12996" s="1">
        <v>2020</v>
      </c>
      <c r="B12996" t="s">
        <v>1018</v>
      </c>
      <c r="C12996" t="s">
        <v>2719</v>
      </c>
      <c r="D12996" t="s">
        <v>3419</v>
      </c>
      <c r="E12996" t="s">
        <v>3469</v>
      </c>
      <c r="F12996" t="s">
        <v>4489</v>
      </c>
      <c r="G12996" s="4"/>
      <c r="H12996" s="4"/>
      <c r="I12996" s="4"/>
      <c r="J12996" s="4"/>
      <c r="K12996" s="4">
        <v>-17933409.7152244</v>
      </c>
      <c r="L12996" s="4">
        <v>269580221.69153702</v>
      </c>
      <c r="M12996" s="4">
        <v>168749223.52746299</v>
      </c>
      <c r="N12996" s="3">
        <v>-6.5519906497397001E-2</v>
      </c>
      <c r="P12996" s="3">
        <v>0.62597036361694336</v>
      </c>
    </row>
    <row r="12997" spans="1:16" x14ac:dyDescent="0.25">
      <c r="A12997" s="1">
        <v>2021</v>
      </c>
      <c r="B12997" t="s">
        <v>1018</v>
      </c>
      <c r="C12997" t="s">
        <v>2719</v>
      </c>
      <c r="D12997" t="s">
        <v>3419</v>
      </c>
      <c r="E12997" t="s">
        <v>3469</v>
      </c>
      <c r="F12997" t="s">
        <v>4489</v>
      </c>
      <c r="G12997" s="4"/>
      <c r="H12997" s="4"/>
      <c r="I12997" s="4"/>
      <c r="J12997" s="4"/>
      <c r="K12997" s="4">
        <v>-9799128.7330639102</v>
      </c>
      <c r="L12997" s="4">
        <v>338287758.024728</v>
      </c>
      <c r="M12997" s="4">
        <v>195312253.972063</v>
      </c>
      <c r="N12997" s="3">
        <v>-3.1051790604154E-2</v>
      </c>
      <c r="P12997" s="3">
        <v>0.57735538482666016</v>
      </c>
    </row>
    <row r="12998" spans="1:16" x14ac:dyDescent="0.25">
      <c r="A12998" s="1">
        <v>2022</v>
      </c>
      <c r="B12998" t="s">
        <v>1018</v>
      </c>
      <c r="C12998" t="s">
        <v>2719</v>
      </c>
      <c r="D12998" t="s">
        <v>3419</v>
      </c>
      <c r="E12998" t="s">
        <v>3469</v>
      </c>
      <c r="F12998" t="s">
        <v>4489</v>
      </c>
      <c r="G12998" s="4"/>
      <c r="H12998" s="4"/>
      <c r="I12998" s="4"/>
      <c r="J12998" s="4"/>
      <c r="K12998" s="4">
        <v>-12766809.0568434</v>
      </c>
      <c r="L12998" s="4">
        <v>379974052.32321399</v>
      </c>
      <c r="M12998" s="4">
        <v>181895974.65960899</v>
      </c>
      <c r="N12998" s="3">
        <v>-3.69342570225E-2</v>
      </c>
      <c r="O12998" s="5">
        <v>1.5777997970581055</v>
      </c>
      <c r="P12998" s="3">
        <v>0.47870630025863647</v>
      </c>
    </row>
    <row r="12999" spans="1:16" x14ac:dyDescent="0.25">
      <c r="A12999" s="1">
        <v>2023</v>
      </c>
      <c r="B12999" t="s">
        <v>1018</v>
      </c>
      <c r="C12999" t="s">
        <v>2719</v>
      </c>
      <c r="D12999" t="s">
        <v>3419</v>
      </c>
      <c r="E12999" t="s">
        <v>3469</v>
      </c>
      <c r="F12999" t="s">
        <v>4489</v>
      </c>
      <c r="G12999" s="4"/>
      <c r="H12999" s="4"/>
      <c r="I12999" s="4"/>
      <c r="J12999" s="4"/>
      <c r="K12999" s="4">
        <v>-16429023.764290201</v>
      </c>
      <c r="L12999" s="4">
        <v>406933306.66933298</v>
      </c>
      <c r="M12999" s="4">
        <v>215093157.350932</v>
      </c>
      <c r="N12999" s="3">
        <v>-4.2453943345361997E-2</v>
      </c>
      <c r="O12999" s="5">
        <v>1.3697056770324707</v>
      </c>
      <c r="P12999" s="3">
        <v>0.52857100963592529</v>
      </c>
    </row>
    <row r="13000" spans="1:16" x14ac:dyDescent="0.25">
      <c r="A13000" s="1">
        <v>2024</v>
      </c>
      <c r="B13000" t="s">
        <v>1018</v>
      </c>
      <c r="C13000" t="s">
        <v>2719</v>
      </c>
      <c r="D13000" t="s">
        <v>3419</v>
      </c>
      <c r="E13000" t="s">
        <v>3469</v>
      </c>
      <c r="F13000" t="s">
        <v>4489</v>
      </c>
      <c r="G13000" s="4"/>
      <c r="H13000" s="4"/>
      <c r="I13000" s="4"/>
      <c r="J13000" s="4"/>
      <c r="K13000" s="4">
        <v>-2366110.4184861998</v>
      </c>
      <c r="L13000" s="4">
        <v>460069469.90859598</v>
      </c>
      <c r="M13000" s="4">
        <v>245562792.93033701</v>
      </c>
      <c r="N13000" s="3">
        <v>-5.45776231745E-3</v>
      </c>
      <c r="O13000" s="5">
        <v>1.6165115833282471</v>
      </c>
      <c r="P13000" s="3">
        <v>0.53375154733657837</v>
      </c>
    </row>
    <row r="13001" spans="1:16" x14ac:dyDescent="0.25">
      <c r="A13001" s="1">
        <v>2020</v>
      </c>
      <c r="B13001" t="s">
        <v>1019</v>
      </c>
      <c r="C13001" t="s">
        <v>2720</v>
      </c>
      <c r="D13001" t="s">
        <v>3403</v>
      </c>
      <c r="E13001" t="s">
        <v>3469</v>
      </c>
      <c r="F13001" t="s">
        <v>4490</v>
      </c>
      <c r="G13001" s="4"/>
      <c r="H13001" s="4"/>
      <c r="I13001" s="4"/>
      <c r="J13001" s="4"/>
      <c r="K13001" s="4">
        <v>33206.106870228999</v>
      </c>
      <c r="L13001" s="4">
        <v>50626.009414298103</v>
      </c>
      <c r="M13001" s="4">
        <v>15216.1009345278</v>
      </c>
      <c r="N13001" s="3">
        <v>0.96158535366658004</v>
      </c>
      <c r="P13001" s="3">
        <v>0.30055895447731018</v>
      </c>
    </row>
    <row r="13002" spans="1:16" x14ac:dyDescent="0.25">
      <c r="A13002" s="1">
        <v>2021</v>
      </c>
      <c r="B13002" t="s">
        <v>1019</v>
      </c>
      <c r="C13002" t="s">
        <v>2720</v>
      </c>
      <c r="D13002" t="s">
        <v>3403</v>
      </c>
      <c r="E13002" t="s">
        <v>3469</v>
      </c>
      <c r="F13002" t="s">
        <v>4490</v>
      </c>
      <c r="G13002" s="4"/>
      <c r="H13002" s="4"/>
      <c r="I13002" s="4"/>
      <c r="J13002" s="4"/>
      <c r="K13002" s="4">
        <v>-372612.07626959798</v>
      </c>
      <c r="L13002" s="4">
        <v>354889.067174531</v>
      </c>
      <c r="M13002" s="4">
        <v>132557.040991535</v>
      </c>
      <c r="N13002" s="3">
        <v>-1.81812161811137</v>
      </c>
      <c r="P13002" s="3">
        <v>0.37351682782173157</v>
      </c>
    </row>
    <row r="13003" spans="1:16" x14ac:dyDescent="0.25">
      <c r="A13003" s="1">
        <v>2022</v>
      </c>
      <c r="B13003" t="s">
        <v>1019</v>
      </c>
      <c r="C13003" t="s">
        <v>2720</v>
      </c>
      <c r="D13003" t="s">
        <v>3403</v>
      </c>
      <c r="E13003" t="s">
        <v>3469</v>
      </c>
      <c r="F13003" t="s">
        <v>4490</v>
      </c>
      <c r="G13003" s="4"/>
      <c r="H13003" s="4"/>
      <c r="I13003" s="4"/>
      <c r="J13003" s="4"/>
      <c r="K13003" s="4">
        <v>-705518.02190370404</v>
      </c>
      <c r="L13003" s="4">
        <v>3131950.14733588</v>
      </c>
      <c r="M13003" s="4">
        <v>133206.12530795601</v>
      </c>
      <c r="N13003" s="3">
        <v>-0.407981121078622</v>
      </c>
      <c r="O13003" s="5">
        <v>0.75395989418029785</v>
      </c>
      <c r="P13003" s="3">
        <v>4.2531367391347885E-2</v>
      </c>
    </row>
    <row r="13004" spans="1:16" x14ac:dyDescent="0.25">
      <c r="A13004" s="1">
        <v>2023</v>
      </c>
      <c r="B13004" t="s">
        <v>1019</v>
      </c>
      <c r="C13004" t="s">
        <v>2720</v>
      </c>
      <c r="D13004" t="s">
        <v>3403</v>
      </c>
      <c r="E13004" t="s">
        <v>3469</v>
      </c>
      <c r="F13004" t="s">
        <v>4490</v>
      </c>
      <c r="G13004" s="4"/>
      <c r="H13004" s="4"/>
      <c r="I13004" s="4"/>
      <c r="J13004" s="4"/>
      <c r="K13004" s="4">
        <v>-779932.67339932697</v>
      </c>
      <c r="L13004" s="4">
        <v>9051324.8675132506</v>
      </c>
      <c r="M13004" s="4">
        <v>592289.43772289401</v>
      </c>
      <c r="N13004" s="3">
        <v>-0.12916393439003401</v>
      </c>
      <c r="O13004" s="5">
        <v>0.63800555467605591</v>
      </c>
      <c r="P13004" s="3">
        <v>6.5436765551567078E-2</v>
      </c>
    </row>
    <row r="13005" spans="1:16" x14ac:dyDescent="0.25">
      <c r="A13005" s="1">
        <v>2024</v>
      </c>
      <c r="B13005" t="s">
        <v>1019</v>
      </c>
      <c r="C13005" t="s">
        <v>2720</v>
      </c>
      <c r="D13005" t="s">
        <v>3403</v>
      </c>
      <c r="E13005" t="s">
        <v>3469</v>
      </c>
      <c r="F13005" t="s">
        <v>4490</v>
      </c>
      <c r="G13005" s="4"/>
      <c r="H13005" s="4"/>
      <c r="I13005" s="4"/>
      <c r="J13005" s="4"/>
      <c r="K13005" s="4">
        <v>-917552.81913155899</v>
      </c>
      <c r="L13005" s="4">
        <v>8015090.7042328604</v>
      </c>
      <c r="M13005" s="4">
        <v>594223.73044075398</v>
      </c>
      <c r="N13005" s="3">
        <v>-0.107518939142405</v>
      </c>
      <c r="O13005" s="5">
        <v>0.41876420378684998</v>
      </c>
      <c r="P13005" s="3">
        <v>7.413811981678009E-2</v>
      </c>
    </row>
    <row r="13006" spans="1:16" x14ac:dyDescent="0.25">
      <c r="A13006" s="1">
        <v>2023</v>
      </c>
      <c r="B13006" t="s">
        <v>1020</v>
      </c>
      <c r="C13006" t="s">
        <v>2721</v>
      </c>
      <c r="D13006" t="s">
        <v>3403</v>
      </c>
      <c r="E13006" t="s">
        <v>3469</v>
      </c>
      <c r="F13006" t="s">
        <v>4491</v>
      </c>
      <c r="G13006" s="4"/>
      <c r="H13006" s="4"/>
      <c r="I13006" s="4"/>
      <c r="J13006" s="4"/>
      <c r="K13006" s="4">
        <v>-400461.28720461298</v>
      </c>
      <c r="L13006" s="4">
        <v>5298884.7781888498</v>
      </c>
      <c r="M13006" s="4">
        <v>455650.43495650397</v>
      </c>
      <c r="N13006" s="3">
        <v>-7.6071475672182004E-2</v>
      </c>
      <c r="O13006" s="5">
        <v>0.55496370792388916</v>
      </c>
      <c r="P13006" s="3">
        <v>8.5989877581596375E-2</v>
      </c>
    </row>
    <row r="13007" spans="1:16" x14ac:dyDescent="0.25">
      <c r="A13007" s="1">
        <v>2024</v>
      </c>
      <c r="B13007" t="s">
        <v>1020</v>
      </c>
      <c r="C13007" t="s">
        <v>2721</v>
      </c>
      <c r="D13007" t="s">
        <v>3403</v>
      </c>
      <c r="E13007" t="s">
        <v>3469</v>
      </c>
      <c r="F13007" t="s">
        <v>4491</v>
      </c>
      <c r="G13007" s="4"/>
      <c r="H13007" s="4"/>
      <c r="I13007" s="4"/>
      <c r="J13007" s="4"/>
      <c r="K13007" s="4">
        <v>-1523885.1146386799</v>
      </c>
      <c r="L13007" s="4">
        <v>5631879.48770943</v>
      </c>
      <c r="M13007" s="4">
        <v>202162.767595821</v>
      </c>
      <c r="N13007" s="3">
        <v>-0.27880516550222401</v>
      </c>
      <c r="O13007" s="5">
        <v>0.65029442310333252</v>
      </c>
      <c r="P13007" s="3">
        <v>3.5896144807338715E-2</v>
      </c>
    </row>
    <row r="13008" spans="1:16" x14ac:dyDescent="0.25">
      <c r="A13008" s="1">
        <v>2023</v>
      </c>
      <c r="B13008" t="s">
        <v>1021</v>
      </c>
      <c r="C13008" t="s">
        <v>2722</v>
      </c>
      <c r="D13008" t="s">
        <v>3403</v>
      </c>
      <c r="E13008" t="s">
        <v>3469</v>
      </c>
      <c r="F13008" t="s">
        <v>4492</v>
      </c>
      <c r="G13008" s="4"/>
      <c r="H13008" s="4"/>
      <c r="I13008" s="4"/>
      <c r="J13008" s="4"/>
      <c r="K13008" s="4">
        <v>-931910.14231910103</v>
      </c>
      <c r="L13008" s="4">
        <v>9694443.8889444396</v>
      </c>
      <c r="M13008" s="4">
        <v>618278.83878278802</v>
      </c>
      <c r="N13008" s="3">
        <v>-0.14242513894551601</v>
      </c>
      <c r="O13008" s="5">
        <v>2.7290656566619873</v>
      </c>
      <c r="P13008" s="3">
        <v>6.3776619732379913E-2</v>
      </c>
    </row>
    <row r="13009" spans="1:16" x14ac:dyDescent="0.25">
      <c r="A13009" s="1">
        <v>2024</v>
      </c>
      <c r="B13009" t="s">
        <v>1021</v>
      </c>
      <c r="C13009" t="s">
        <v>2722</v>
      </c>
      <c r="D13009" t="s">
        <v>3403</v>
      </c>
      <c r="E13009" t="s">
        <v>3469</v>
      </c>
      <c r="F13009" t="s">
        <v>4492</v>
      </c>
      <c r="G13009" s="4"/>
      <c r="H13009" s="4"/>
      <c r="I13009" s="4"/>
      <c r="J13009" s="4"/>
      <c r="K13009" s="4">
        <v>-1204152.86046682</v>
      </c>
      <c r="L13009" s="4">
        <v>9490499.5566459801</v>
      </c>
      <c r="M13009" s="4">
        <v>532370.17727493902</v>
      </c>
      <c r="N13009" s="3">
        <v>-0.12552172729327599</v>
      </c>
      <c r="O13009" s="5">
        <v>0.31123504042625427</v>
      </c>
      <c r="P13009" s="3">
        <v>5.609506368637085E-2</v>
      </c>
    </row>
    <row r="13010" spans="1:16" x14ac:dyDescent="0.25">
      <c r="A13010" s="1">
        <v>2018</v>
      </c>
      <c r="B13010" t="s">
        <v>1022</v>
      </c>
      <c r="C13010" t="s">
        <v>2723</v>
      </c>
      <c r="D13010" t="s">
        <v>3440</v>
      </c>
      <c r="E13010" t="s">
        <v>3469</v>
      </c>
      <c r="F13010" t="s">
        <v>4493</v>
      </c>
      <c r="G13010" s="4"/>
      <c r="H13010" s="4"/>
      <c r="I13010" s="4"/>
      <c r="J13010" s="4"/>
      <c r="K13010" s="4">
        <v>6789095.4041110603</v>
      </c>
      <c r="L13010" s="4">
        <v>40016580.433607899</v>
      </c>
      <c r="M13010" s="4">
        <v>15951265.368359501</v>
      </c>
      <c r="N13010" s="3">
        <v>0.186897605705553</v>
      </c>
      <c r="P13010" s="3">
        <v>0.39861640334129333</v>
      </c>
    </row>
    <row r="13011" spans="1:16" x14ac:dyDescent="0.25">
      <c r="A13011" s="1">
        <v>2019</v>
      </c>
      <c r="B13011" t="s">
        <v>1022</v>
      </c>
      <c r="C13011" t="s">
        <v>2723</v>
      </c>
      <c r="D13011" t="s">
        <v>3440</v>
      </c>
      <c r="E13011" t="s">
        <v>3469</v>
      </c>
      <c r="F13011" t="s">
        <v>4493</v>
      </c>
      <c r="G13011" s="4"/>
      <c r="H13011" s="4"/>
      <c r="I13011" s="4"/>
      <c r="J13011" s="4"/>
      <c r="K13011" s="4">
        <v>6737100.73710074</v>
      </c>
      <c r="L13011" s="4">
        <v>48243594.243594199</v>
      </c>
      <c r="M13011" s="4">
        <v>19855387.8553879</v>
      </c>
      <c r="N13011" s="3">
        <v>0.156322026306145</v>
      </c>
      <c r="P13011" s="3">
        <v>0.41156527400016785</v>
      </c>
    </row>
    <row r="13012" spans="1:16" x14ac:dyDescent="0.25">
      <c r="A13012" s="1">
        <v>2020</v>
      </c>
      <c r="B13012" t="s">
        <v>1022</v>
      </c>
      <c r="C13012" t="s">
        <v>2723</v>
      </c>
      <c r="D13012" t="s">
        <v>3440</v>
      </c>
      <c r="E13012" t="s">
        <v>3469</v>
      </c>
      <c r="F13012" t="s">
        <v>4493</v>
      </c>
      <c r="G13012" s="4"/>
      <c r="H13012" s="4"/>
      <c r="I13012" s="4"/>
      <c r="J13012" s="4"/>
      <c r="K13012" s="4">
        <v>1886310.6166227199</v>
      </c>
      <c r="L13012" s="4">
        <v>64628742.597628497</v>
      </c>
      <c r="M13012" s="4">
        <v>36058004.224010602</v>
      </c>
      <c r="N13012" s="3">
        <v>3.3665720216061998E-2</v>
      </c>
      <c r="P13012" s="3">
        <v>0.55792522430419922</v>
      </c>
    </row>
    <row r="13013" spans="1:16" x14ac:dyDescent="0.25">
      <c r="A13013" s="1">
        <v>2021</v>
      </c>
      <c r="B13013" t="s">
        <v>1022</v>
      </c>
      <c r="C13013" t="s">
        <v>2723</v>
      </c>
      <c r="D13013" t="s">
        <v>3440</v>
      </c>
      <c r="E13013" t="s">
        <v>3469</v>
      </c>
      <c r="F13013" t="s">
        <v>4493</v>
      </c>
      <c r="G13013" s="4"/>
      <c r="H13013" s="4"/>
      <c r="I13013" s="4"/>
      <c r="J13013" s="4"/>
      <c r="K13013" s="4">
        <v>4869197.4896715097</v>
      </c>
      <c r="L13013" s="4">
        <v>80193298.292706698</v>
      </c>
      <c r="M13013" s="4">
        <v>43341406.173848502</v>
      </c>
      <c r="N13013" s="3">
        <v>6.4748667686985006E-2</v>
      </c>
      <c r="P13013" s="3">
        <v>0.54046171903610229</v>
      </c>
    </row>
    <row r="13014" spans="1:16" x14ac:dyDescent="0.25">
      <c r="A13014" s="1">
        <v>2022</v>
      </c>
      <c r="B13014" t="s">
        <v>1022</v>
      </c>
      <c r="C13014" t="s">
        <v>2723</v>
      </c>
      <c r="D13014" t="s">
        <v>3440</v>
      </c>
      <c r="E13014" t="s">
        <v>3469</v>
      </c>
      <c r="F13014" t="s">
        <v>4493</v>
      </c>
      <c r="G13014" s="4"/>
      <c r="H13014" s="4"/>
      <c r="I13014" s="4"/>
      <c r="J13014" s="4"/>
      <c r="K13014" s="4">
        <v>-1312565.99060087</v>
      </c>
      <c r="L13014" s="4">
        <v>86821202.5644034</v>
      </c>
      <c r="M13014" s="4">
        <v>34272326.3886493</v>
      </c>
      <c r="N13014" s="3">
        <v>-1.6342803624287E-2</v>
      </c>
      <c r="O13014" s="5">
        <v>1.8292851448059082</v>
      </c>
      <c r="P13014" s="3">
        <v>0.39474603533744812</v>
      </c>
    </row>
    <row r="13015" spans="1:16" x14ac:dyDescent="0.25">
      <c r="A13015" s="1">
        <v>2023</v>
      </c>
      <c r="B13015" t="s">
        <v>1022</v>
      </c>
      <c r="C13015" t="s">
        <v>2723</v>
      </c>
      <c r="D13015" t="s">
        <v>3440</v>
      </c>
      <c r="E13015" t="s">
        <v>3469</v>
      </c>
      <c r="F13015" t="s">
        <v>4493</v>
      </c>
      <c r="G13015" s="4"/>
      <c r="H13015" s="4"/>
      <c r="I13015" s="4"/>
      <c r="J13015" s="4"/>
      <c r="K13015" s="4">
        <v>-7091290.8709129104</v>
      </c>
      <c r="L13015" s="4">
        <v>74378562.143785596</v>
      </c>
      <c r="M13015" s="4">
        <v>30514281.905142799</v>
      </c>
      <c r="N13015" s="3">
        <v>-8.9625045810883999E-2</v>
      </c>
      <c r="O13015" s="5">
        <v>1.4115676879882813</v>
      </c>
      <c r="P13015" s="3">
        <v>0.41025641560554504</v>
      </c>
    </row>
    <row r="13016" spans="1:16" x14ac:dyDescent="0.25">
      <c r="A13016" s="1">
        <v>2024</v>
      </c>
      <c r="B13016" t="s">
        <v>1022</v>
      </c>
      <c r="C13016" t="s">
        <v>2723</v>
      </c>
      <c r="D13016" t="s">
        <v>3440</v>
      </c>
      <c r="E13016" t="s">
        <v>3469</v>
      </c>
      <c r="F13016" t="s">
        <v>4493</v>
      </c>
      <c r="G13016" s="4"/>
      <c r="H13016" s="4"/>
      <c r="I13016" s="4"/>
      <c r="J13016" s="4"/>
      <c r="K13016" s="4">
        <v>-4957564.6863520304</v>
      </c>
      <c r="L13016" s="4">
        <v>70935310.314481303</v>
      </c>
      <c r="M13016" s="4">
        <v>34363603.634836301</v>
      </c>
      <c r="N13016" s="3">
        <v>-6.8227381787986999E-2</v>
      </c>
      <c r="O13016" s="5">
        <v>1.0197316408157349</v>
      </c>
      <c r="P13016" s="3">
        <v>0.4844357967376709</v>
      </c>
    </row>
    <row r="13017" spans="1:16" x14ac:dyDescent="0.25">
      <c r="A13017" s="1">
        <v>2022</v>
      </c>
      <c r="B13017" t="s">
        <v>1023</v>
      </c>
      <c r="C13017" t="s">
        <v>2724</v>
      </c>
      <c r="D13017" t="s">
        <v>3403</v>
      </c>
      <c r="E13017" t="s">
        <v>3469</v>
      </c>
      <c r="F13017" t="s">
        <v>4494</v>
      </c>
      <c r="G13017" s="4"/>
      <c r="H13017" s="4"/>
      <c r="I13017" s="4"/>
      <c r="J13017" s="4"/>
      <c r="K13017" s="4">
        <v>-1067773.2066721499</v>
      </c>
      <c r="L13017" s="4">
        <v>5376518.8121774299</v>
      </c>
      <c r="M13017" s="4">
        <v>149011.893185728</v>
      </c>
      <c r="N13017" s="3">
        <v>-0.31264069456534199</v>
      </c>
      <c r="O13017" s="5">
        <v>4.4626884460449219</v>
      </c>
      <c r="P13017" s="3">
        <v>2.7715312317013741E-2</v>
      </c>
    </row>
    <row r="13018" spans="1:16" x14ac:dyDescent="0.25">
      <c r="A13018" s="1">
        <v>2023</v>
      </c>
      <c r="B13018" t="s">
        <v>1023</v>
      </c>
      <c r="C13018" t="s">
        <v>2724</v>
      </c>
      <c r="D13018" t="s">
        <v>3403</v>
      </c>
      <c r="E13018" t="s">
        <v>3469</v>
      </c>
      <c r="F13018" t="s">
        <v>4494</v>
      </c>
      <c r="G13018" s="4"/>
      <c r="H13018" s="4"/>
      <c r="I13018" s="4"/>
      <c r="J13018" s="4"/>
      <c r="K13018" s="4">
        <v>-8107154.9378630798</v>
      </c>
      <c r="L13018" s="4">
        <v>8518774.1077218205</v>
      </c>
      <c r="M13018" s="4">
        <v>552037.91722653399</v>
      </c>
      <c r="N13018" s="3">
        <v>-1.2169386037852501</v>
      </c>
      <c r="O13018" s="5">
        <v>5.9116148948669434</v>
      </c>
      <c r="P13018" s="3">
        <v>6.4802505075931549E-2</v>
      </c>
    </row>
    <row r="13019" spans="1:16" x14ac:dyDescent="0.25">
      <c r="A13019" s="1">
        <v>2024</v>
      </c>
      <c r="B13019" t="s">
        <v>1023</v>
      </c>
      <c r="C13019" t="s">
        <v>2724</v>
      </c>
      <c r="D13019" t="s">
        <v>3403</v>
      </c>
      <c r="E13019" t="s">
        <v>3469</v>
      </c>
      <c r="F13019" t="s">
        <v>4494</v>
      </c>
      <c r="G13019" s="4"/>
      <c r="H13019" s="4"/>
      <c r="I13019" s="4"/>
      <c r="J13019" s="4"/>
      <c r="K13019" s="4">
        <v>-10195572.249284299</v>
      </c>
      <c r="L13019" s="4">
        <v>27015216.072930701</v>
      </c>
      <c r="M13019" s="4">
        <v>976743.54911281995</v>
      </c>
      <c r="N13019" s="3">
        <v>-0.57724387508629404</v>
      </c>
      <c r="O13019" s="5">
        <v>1.5526250600814819</v>
      </c>
      <c r="P13019" s="3">
        <v>3.6155309528112411E-2</v>
      </c>
    </row>
    <row r="13020" spans="1:16" x14ac:dyDescent="0.25">
      <c r="A13020" s="1">
        <v>2022</v>
      </c>
      <c r="B13020" t="s">
        <v>1024</v>
      </c>
      <c r="C13020" t="s">
        <v>2725</v>
      </c>
      <c r="D13020" t="s">
        <v>3403</v>
      </c>
      <c r="E13020" t="s">
        <v>3469</v>
      </c>
      <c r="F13020" t="s">
        <v>4495</v>
      </c>
      <c r="G13020" s="4"/>
      <c r="H13020" s="4"/>
      <c r="I13020" s="4"/>
      <c r="J13020" s="4"/>
      <c r="K13020" s="4">
        <v>-1663699.47621578</v>
      </c>
      <c r="L13020" s="4">
        <v>2672068.98217477</v>
      </c>
      <c r="M13020" s="4">
        <v>401026.86550684198</v>
      </c>
      <c r="N13020" s="3">
        <v>-0.91575445129951305</v>
      </c>
      <c r="O13020" s="5">
        <v>0.82134002447128296</v>
      </c>
      <c r="P13020" s="3">
        <v>0.15008102357387543</v>
      </c>
    </row>
    <row r="13021" spans="1:16" x14ac:dyDescent="0.25">
      <c r="A13021" s="1">
        <v>2023</v>
      </c>
      <c r="B13021" t="s">
        <v>1024</v>
      </c>
      <c r="C13021" t="s">
        <v>2725</v>
      </c>
      <c r="D13021" t="s">
        <v>3403</v>
      </c>
      <c r="E13021" t="s">
        <v>3469</v>
      </c>
      <c r="F13021" t="s">
        <v>4495</v>
      </c>
      <c r="G13021" s="4"/>
      <c r="H13021" s="4"/>
      <c r="I13021" s="4"/>
      <c r="J13021" s="4"/>
      <c r="K13021" s="4">
        <v>-1643486.98463487</v>
      </c>
      <c r="L13021" s="4">
        <v>1336525.68076526</v>
      </c>
      <c r="M13021" s="4">
        <v>310945.572109456</v>
      </c>
      <c r="N13021" s="3">
        <v>-0.83902512232423199</v>
      </c>
      <c r="O13021" s="5">
        <v>1.9613399505615234</v>
      </c>
      <c r="P13021" s="3">
        <v>0.23265214264392853</v>
      </c>
    </row>
    <row r="13022" spans="1:16" x14ac:dyDescent="0.25">
      <c r="A13022" s="1">
        <v>2024</v>
      </c>
      <c r="B13022" t="s">
        <v>1024</v>
      </c>
      <c r="C13022" t="s">
        <v>2725</v>
      </c>
      <c r="D13022" t="s">
        <v>3403</v>
      </c>
      <c r="E13022" t="s">
        <v>3469</v>
      </c>
      <c r="F13022" t="s">
        <v>4495</v>
      </c>
      <c r="G13022" s="4"/>
      <c r="H13022" s="4"/>
      <c r="I13022" s="4"/>
      <c r="J13022" s="4"/>
      <c r="K13022" s="4">
        <v>-1561201.5227377301</v>
      </c>
      <c r="L13022" s="4">
        <v>979800.39068489894</v>
      </c>
      <c r="M13022" s="4">
        <v>460242.811331195</v>
      </c>
      <c r="N13022" s="3">
        <v>-1.3478839850447</v>
      </c>
      <c r="O13022" s="5">
        <v>1.5958634614944458</v>
      </c>
      <c r="P13022" s="3">
        <v>0.46973121166229248</v>
      </c>
    </row>
    <row r="13023" spans="1:16" x14ac:dyDescent="0.25">
      <c r="A13023" s="1">
        <v>2022</v>
      </c>
      <c r="B13023" t="s">
        <v>1025</v>
      </c>
      <c r="C13023" t="s">
        <v>2726</v>
      </c>
      <c r="D13023" t="s">
        <v>3403</v>
      </c>
      <c r="E13023" t="s">
        <v>3469</v>
      </c>
      <c r="F13023" t="s">
        <v>4496</v>
      </c>
      <c r="G13023" s="4"/>
      <c r="H13023" s="4"/>
      <c r="I13023" s="4"/>
      <c r="J13023" s="4"/>
      <c r="K13023" s="4">
        <v>-520265.41160882497</v>
      </c>
      <c r="L13023" s="4">
        <v>11408038.9491191</v>
      </c>
      <c r="M13023" s="4">
        <v>455621.19152283901</v>
      </c>
      <c r="N13023" s="3">
        <v>-8.7438464638733004E-2</v>
      </c>
      <c r="O13023" s="5">
        <v>1.743299126625061</v>
      </c>
      <c r="P13023" s="3">
        <v>3.9938606321811676E-2</v>
      </c>
    </row>
    <row r="13024" spans="1:16" x14ac:dyDescent="0.25">
      <c r="A13024" s="1">
        <v>2023</v>
      </c>
      <c r="B13024" t="s">
        <v>1025</v>
      </c>
      <c r="C13024" t="s">
        <v>2726</v>
      </c>
      <c r="D13024" t="s">
        <v>3403</v>
      </c>
      <c r="E13024" t="s">
        <v>3469</v>
      </c>
      <c r="F13024" t="s">
        <v>4496</v>
      </c>
      <c r="G13024" s="4"/>
      <c r="H13024" s="4"/>
      <c r="I13024" s="4"/>
      <c r="J13024" s="4"/>
      <c r="K13024" s="4">
        <v>-560682.59840682603</v>
      </c>
      <c r="L13024" s="4">
        <v>14666432.6900643</v>
      </c>
      <c r="M13024" s="4">
        <v>569242.40909242397</v>
      </c>
      <c r="N13024" s="3">
        <v>-4.3656620047452001E-2</v>
      </c>
      <c r="O13024" s="5">
        <v>1.2346235513687134</v>
      </c>
      <c r="P13024" s="3">
        <v>3.8812600076198578E-2</v>
      </c>
    </row>
    <row r="13025" spans="1:16" x14ac:dyDescent="0.25">
      <c r="A13025" s="1">
        <v>2024</v>
      </c>
      <c r="B13025" t="s">
        <v>1025</v>
      </c>
      <c r="C13025" t="s">
        <v>2726</v>
      </c>
      <c r="D13025" t="s">
        <v>3403</v>
      </c>
      <c r="E13025" t="s">
        <v>3469</v>
      </c>
      <c r="F13025" t="s">
        <v>4496</v>
      </c>
      <c r="G13025" s="4"/>
      <c r="H13025" s="4"/>
      <c r="I13025" s="4"/>
      <c r="J13025" s="4"/>
      <c r="K13025" s="4">
        <v>-692605.65493056295</v>
      </c>
      <c r="L13025" s="4">
        <v>13889149.493643001</v>
      </c>
      <c r="M13025" s="4">
        <v>423775.77620288997</v>
      </c>
      <c r="N13025" s="3">
        <v>-4.8505646171421002E-2</v>
      </c>
      <c r="O13025" s="5">
        <v>0.35921865701675415</v>
      </c>
      <c r="P13025" s="3">
        <v>3.0511284247040749E-2</v>
      </c>
    </row>
    <row r="13026" spans="1:16" x14ac:dyDescent="0.25">
      <c r="A13026" s="1">
        <v>2024</v>
      </c>
      <c r="B13026" t="s">
        <v>1180</v>
      </c>
      <c r="C13026" t="s">
        <v>2881</v>
      </c>
      <c r="D13026" t="s">
        <v>3403</v>
      </c>
      <c r="E13026" t="s">
        <v>3469</v>
      </c>
      <c r="F13026" t="s">
        <v>4651</v>
      </c>
      <c r="G13026" s="4">
        <v>5.8725608930671802</v>
      </c>
      <c r="H13026" s="4">
        <v>0</v>
      </c>
      <c r="I13026" s="4">
        <v>8.7496828332139405</v>
      </c>
      <c r="J13026" s="4">
        <v>9.5746149934452092</v>
      </c>
      <c r="K13026" s="4">
        <v>-7530441.4205996301</v>
      </c>
      <c r="L13026" s="4">
        <v>175721497.003194</v>
      </c>
      <c r="M13026" s="4">
        <v>7341467.2684725299</v>
      </c>
      <c r="N13026" s="3">
        <v>-8.1020332115982002E-2</v>
      </c>
      <c r="O13026" s="5">
        <v>1.4837785959243774</v>
      </c>
      <c r="P13026" s="3">
        <v>4.1778992861509323E-2</v>
      </c>
    </row>
    <row r="13027" spans="1:16" x14ac:dyDescent="0.25">
      <c r="A13027" s="1">
        <v>2022</v>
      </c>
      <c r="B13027" t="s">
        <v>1026</v>
      </c>
      <c r="C13027" t="s">
        <v>2727</v>
      </c>
      <c r="D13027" t="s">
        <v>3403</v>
      </c>
      <c r="E13027" t="s">
        <v>3469</v>
      </c>
      <c r="F13027" t="s">
        <v>4497</v>
      </c>
      <c r="G13027" s="4"/>
      <c r="H13027" s="4"/>
      <c r="I13027" s="4"/>
      <c r="J13027" s="4"/>
      <c r="K13027" s="4">
        <v>-395931.87354648201</v>
      </c>
      <c r="L13027" s="4">
        <v>9425492.2122464795</v>
      </c>
      <c r="M13027" s="4">
        <v>44431.255908962303</v>
      </c>
      <c r="N13027" s="3">
        <v>-8.4012980042244001E-2</v>
      </c>
      <c r="O13027" s="5">
        <v>0.29666316509246826</v>
      </c>
      <c r="P13027" s="3">
        <v>4.7139455564320087E-3</v>
      </c>
    </row>
    <row r="13028" spans="1:16" x14ac:dyDescent="0.25">
      <c r="A13028" s="1">
        <v>2023</v>
      </c>
      <c r="B13028" t="s">
        <v>1026</v>
      </c>
      <c r="C13028" t="s">
        <v>2727</v>
      </c>
      <c r="D13028" t="s">
        <v>3403</v>
      </c>
      <c r="E13028" t="s">
        <v>3469</v>
      </c>
      <c r="F13028" t="s">
        <v>4497</v>
      </c>
      <c r="G13028" s="4"/>
      <c r="H13028" s="4"/>
      <c r="I13028" s="4"/>
      <c r="J13028" s="4"/>
      <c r="K13028" s="4">
        <v>-344689.53104689502</v>
      </c>
      <c r="L13028" s="4">
        <v>6690426.95730427</v>
      </c>
      <c r="M13028" s="4">
        <v>353957.27093957301</v>
      </c>
      <c r="N13028" s="3">
        <v>-4.3645448237216E-2</v>
      </c>
      <c r="O13028" s="5">
        <v>0.46464625000953674</v>
      </c>
      <c r="P13028" s="3">
        <v>5.2905034273862839E-2</v>
      </c>
    </row>
    <row r="13029" spans="1:16" x14ac:dyDescent="0.25">
      <c r="A13029" s="1">
        <v>2024</v>
      </c>
      <c r="B13029" t="s">
        <v>1026</v>
      </c>
      <c r="C13029" t="s">
        <v>2727</v>
      </c>
      <c r="D13029" t="s">
        <v>3403</v>
      </c>
      <c r="E13029" t="s">
        <v>3469</v>
      </c>
      <c r="F13029" t="s">
        <v>4497</v>
      </c>
      <c r="G13029" s="4"/>
      <c r="H13029" s="4"/>
      <c r="I13029" s="4"/>
      <c r="J13029" s="4"/>
      <c r="K13029" s="4">
        <v>-322386.378030975</v>
      </c>
      <c r="L13029" s="4">
        <v>547776.22955737903</v>
      </c>
      <c r="M13029" s="4">
        <v>76515.570726633901</v>
      </c>
      <c r="N13029" s="3">
        <v>-8.9067042908308997E-2</v>
      </c>
      <c r="O13029" s="5">
        <v>2.1468536853790283</v>
      </c>
      <c r="P13029" s="3">
        <v>0.13968399167060852</v>
      </c>
    </row>
    <row r="13030" spans="1:16" x14ac:dyDescent="0.25">
      <c r="A13030" s="1">
        <v>2012</v>
      </c>
      <c r="B13030" t="s">
        <v>1181</v>
      </c>
      <c r="C13030" t="s">
        <v>2882</v>
      </c>
      <c r="D13030" t="s">
        <v>3403</v>
      </c>
      <c r="E13030" t="s">
        <v>3469</v>
      </c>
      <c r="F13030" t="s">
        <v>4652</v>
      </c>
      <c r="G13030" s="4">
        <v>15.157129556747099</v>
      </c>
      <c r="H13030" s="4">
        <v>0</v>
      </c>
      <c r="I13030" s="4">
        <v>19.216050551776501</v>
      </c>
      <c r="J13030" s="4">
        <v>30.2302280684533</v>
      </c>
      <c r="K13030" s="4">
        <v>-13382863.8089293</v>
      </c>
      <c r="L13030" s="4">
        <v>45789286.043203697</v>
      </c>
      <c r="M13030" s="4">
        <v>3023889.97472448</v>
      </c>
      <c r="N13030" s="3">
        <v>-0.34580210904041397</v>
      </c>
      <c r="O13030" s="5">
        <v>5.6457076072692871</v>
      </c>
      <c r="P13030" s="3">
        <v>6.6039249300956726E-2</v>
      </c>
    </row>
    <row r="13031" spans="1:16" x14ac:dyDescent="0.25">
      <c r="A13031" s="1">
        <v>2013</v>
      </c>
      <c r="B13031" t="s">
        <v>1181</v>
      </c>
      <c r="C13031" t="s">
        <v>2882</v>
      </c>
      <c r="D13031" t="s">
        <v>3403</v>
      </c>
      <c r="E13031" t="s">
        <v>3469</v>
      </c>
      <c r="F13031" t="s">
        <v>4652</v>
      </c>
      <c r="G13031" s="4">
        <v>17.505136070772899</v>
      </c>
      <c r="H13031" s="4">
        <v>0</v>
      </c>
      <c r="I13031" s="4">
        <v>18.770489694315899</v>
      </c>
      <c r="J13031" s="4">
        <v>40.522057111407499</v>
      </c>
      <c r="K13031" s="4">
        <v>-14347643.366801601</v>
      </c>
      <c r="L13031" s="4">
        <v>28830658.614798501</v>
      </c>
      <c r="M13031" s="4">
        <v>3622786.11692263</v>
      </c>
      <c r="N13031" s="3">
        <v>-0.41163067053062302</v>
      </c>
      <c r="O13031" s="5">
        <v>5.1868877410888672</v>
      </c>
      <c r="P13031" s="3">
        <v>0.12565742433071136</v>
      </c>
    </row>
    <row r="13032" spans="1:16" x14ac:dyDescent="0.25">
      <c r="A13032" s="1">
        <v>2014</v>
      </c>
      <c r="B13032" t="s">
        <v>1181</v>
      </c>
      <c r="C13032" t="s">
        <v>2882</v>
      </c>
      <c r="D13032" t="s">
        <v>3403</v>
      </c>
      <c r="E13032" t="s">
        <v>3469</v>
      </c>
      <c r="F13032" t="s">
        <v>4652</v>
      </c>
      <c r="G13032" s="4">
        <v>21.954805576255101</v>
      </c>
      <c r="H13032" s="4">
        <v>0</v>
      </c>
      <c r="I13032" s="4">
        <v>22.684340141967301</v>
      </c>
      <c r="J13032" s="4">
        <v>52.227734141748201</v>
      </c>
      <c r="K13032" s="4">
        <v>-8007276.1563487202</v>
      </c>
      <c r="L13032" s="4">
        <v>32419000.424348202</v>
      </c>
      <c r="M13032" s="4">
        <v>3021366.4010561602</v>
      </c>
      <c r="N13032" s="3">
        <v>-0.257562742410611</v>
      </c>
      <c r="O13032" s="5">
        <v>4.5590238571166992</v>
      </c>
      <c r="P13032" s="3">
        <v>9.3197397887706757E-2</v>
      </c>
    </row>
    <row r="13033" spans="1:16" x14ac:dyDescent="0.25">
      <c r="A13033" s="1">
        <v>2015</v>
      </c>
      <c r="B13033" t="s">
        <v>1181</v>
      </c>
      <c r="C13033" t="s">
        <v>2882</v>
      </c>
      <c r="D13033" t="s">
        <v>3403</v>
      </c>
      <c r="E13033" t="s">
        <v>3469</v>
      </c>
      <c r="F13033" t="s">
        <v>4652</v>
      </c>
      <c r="G13033" s="4">
        <v>21.6995759447667</v>
      </c>
      <c r="H13033" s="4">
        <v>0</v>
      </c>
      <c r="I13033" s="4">
        <v>21.101035799853001</v>
      </c>
      <c r="J13033" s="4">
        <v>53.783242258652102</v>
      </c>
      <c r="K13033" s="4">
        <v>-8560033.2812030595</v>
      </c>
      <c r="L13033" s="4">
        <v>40445904.948267803</v>
      </c>
      <c r="M13033" s="4">
        <v>8421453.2792000193</v>
      </c>
      <c r="N13033" s="3">
        <v>-0.25578597623788801</v>
      </c>
      <c r="O13033" s="5">
        <v>3.5219807624816895</v>
      </c>
      <c r="P13033" s="3">
        <v>0.20821522176265717</v>
      </c>
    </row>
    <row r="13034" spans="1:16" x14ac:dyDescent="0.25">
      <c r="A13034" s="1">
        <v>2016</v>
      </c>
      <c r="B13034" t="s">
        <v>1181</v>
      </c>
      <c r="C13034" t="s">
        <v>2882</v>
      </c>
      <c r="D13034" t="s">
        <v>3403</v>
      </c>
      <c r="E13034" t="s">
        <v>3469</v>
      </c>
      <c r="F13034" t="s">
        <v>4652</v>
      </c>
      <c r="G13034" s="4">
        <v>14.3612937080623</v>
      </c>
      <c r="H13034" s="4">
        <v>2.9335134613528902</v>
      </c>
      <c r="I13034" s="4">
        <v>14.018907355603099</v>
      </c>
      <c r="J13034" s="4">
        <v>31.302245250431799</v>
      </c>
      <c r="K13034" s="4">
        <v>-1668527.4309384001</v>
      </c>
      <c r="L13034" s="4">
        <v>19795603.003844202</v>
      </c>
      <c r="M13034" s="4">
        <v>3691626.1882766602</v>
      </c>
      <c r="N13034" s="3">
        <v>-5.6648435006204E-2</v>
      </c>
      <c r="O13034" s="5">
        <v>2.0554358959197998</v>
      </c>
      <c r="P13034" s="3">
        <v>0.18648718297481537</v>
      </c>
    </row>
    <row r="13035" spans="1:16" x14ac:dyDescent="0.25">
      <c r="A13035" s="1">
        <v>2017</v>
      </c>
      <c r="B13035" t="s">
        <v>1181</v>
      </c>
      <c r="C13035" t="s">
        <v>2882</v>
      </c>
      <c r="D13035" t="s">
        <v>3403</v>
      </c>
      <c r="E13035" t="s">
        <v>3469</v>
      </c>
      <c r="F13035" t="s">
        <v>4652</v>
      </c>
      <c r="G13035" s="4">
        <v>9.2227011009646205</v>
      </c>
      <c r="H13035" s="4">
        <v>2.0008775778850398</v>
      </c>
      <c r="I13035" s="4">
        <v>15.1577699334429</v>
      </c>
      <c r="J13035" s="4">
        <v>9.8470631197059504</v>
      </c>
      <c r="K13035" s="4">
        <v>-5511944.0153104803</v>
      </c>
      <c r="L13035" s="4">
        <v>14144159.8069281</v>
      </c>
      <c r="M13035" s="4">
        <v>1946229.6417564</v>
      </c>
      <c r="N13035" s="3">
        <v>-0.318915793254132</v>
      </c>
      <c r="O13035" s="5">
        <v>4.0635480880737305</v>
      </c>
      <c r="P13035" s="3">
        <v>0.13759952783584595</v>
      </c>
    </row>
    <row r="13036" spans="1:16" x14ac:dyDescent="0.25">
      <c r="A13036" s="1">
        <v>2018</v>
      </c>
      <c r="B13036" t="s">
        <v>1181</v>
      </c>
      <c r="C13036" t="s">
        <v>2882</v>
      </c>
      <c r="D13036" t="s">
        <v>3403</v>
      </c>
      <c r="E13036" t="s">
        <v>3469</v>
      </c>
      <c r="F13036" t="s">
        <v>4652</v>
      </c>
      <c r="G13036" s="4">
        <v>13.386187325867001</v>
      </c>
      <c r="H13036" s="4">
        <v>0</v>
      </c>
      <c r="I13036" s="4">
        <v>17.248018764150501</v>
      </c>
      <c r="J13036" s="4">
        <v>26.243943191311601</v>
      </c>
      <c r="K13036" s="4">
        <v>-4312741.7671485404</v>
      </c>
      <c r="L13036" s="4">
        <v>14081275.212991999</v>
      </c>
      <c r="M13036" s="4">
        <v>1921946.8685926599</v>
      </c>
      <c r="N13036" s="3">
        <v>-0.31135783901567998</v>
      </c>
      <c r="O13036" s="5">
        <v>4.1747469902038574</v>
      </c>
      <c r="P13036" s="3">
        <v>0.13648954033851624</v>
      </c>
    </row>
    <row r="13037" spans="1:16" x14ac:dyDescent="0.25">
      <c r="A13037" s="1">
        <v>2019</v>
      </c>
      <c r="B13037" t="s">
        <v>1181</v>
      </c>
      <c r="C13037" t="s">
        <v>2882</v>
      </c>
      <c r="D13037" t="s">
        <v>3403</v>
      </c>
      <c r="E13037" t="s">
        <v>3469</v>
      </c>
      <c r="F13037" t="s">
        <v>4652</v>
      </c>
      <c r="G13037" s="4">
        <v>15.4881899196135</v>
      </c>
      <c r="H13037" s="4">
        <v>4.1452961427668003</v>
      </c>
      <c r="I13037" s="4">
        <v>23.248715158155299</v>
      </c>
      <c r="J13037" s="4">
        <v>19.027699081039199</v>
      </c>
      <c r="K13037" s="4">
        <v>-4587251.6672516698</v>
      </c>
      <c r="L13037" s="4">
        <v>14021038.961038999</v>
      </c>
      <c r="M13037" s="4">
        <v>3440110.9161109198</v>
      </c>
      <c r="N13037" s="3">
        <v>-0.33513355717488602</v>
      </c>
      <c r="O13037" s="5">
        <v>4.5868573188781738</v>
      </c>
      <c r="P13037" s="3">
        <v>0.24535349011421204</v>
      </c>
    </row>
    <row r="13038" spans="1:16" x14ac:dyDescent="0.25">
      <c r="A13038" s="1">
        <v>2020</v>
      </c>
      <c r="B13038" t="s">
        <v>1181</v>
      </c>
      <c r="C13038" t="s">
        <v>2882</v>
      </c>
      <c r="D13038" t="s">
        <v>3403</v>
      </c>
      <c r="E13038" t="s">
        <v>3469</v>
      </c>
      <c r="F13038" t="s">
        <v>4652</v>
      </c>
      <c r="G13038" s="4">
        <v>19.5360081722248</v>
      </c>
      <c r="H13038" s="4">
        <v>8.0757787358066597</v>
      </c>
      <c r="I13038" s="4">
        <v>24.589544020600599</v>
      </c>
      <c r="J13038" s="4">
        <v>27.680153279585902</v>
      </c>
      <c r="K13038" s="4">
        <v>-4259312.8390596705</v>
      </c>
      <c r="L13038" s="4">
        <v>16275898.292450599</v>
      </c>
      <c r="M13038" s="4">
        <v>1812326.24270116</v>
      </c>
      <c r="N13038" s="3">
        <v>-0.28337611654446099</v>
      </c>
      <c r="O13038" s="5">
        <v>2.3573822975158691</v>
      </c>
      <c r="P13038" s="3">
        <v>0.11135030537843704</v>
      </c>
    </row>
    <row r="13039" spans="1:16" x14ac:dyDescent="0.25">
      <c r="A13039" s="1">
        <v>2021</v>
      </c>
      <c r="B13039" t="s">
        <v>1181</v>
      </c>
      <c r="C13039" t="s">
        <v>2882</v>
      </c>
      <c r="D13039" t="s">
        <v>3403</v>
      </c>
      <c r="E13039" t="s">
        <v>3469</v>
      </c>
      <c r="F13039" t="s">
        <v>4652</v>
      </c>
      <c r="G13039" s="4">
        <v>18.6483950924837</v>
      </c>
      <c r="H13039" s="4">
        <v>6.8983538019336201</v>
      </c>
      <c r="I13039" s="4">
        <v>19.1100267618198</v>
      </c>
      <c r="J13039" s="4">
        <v>34.733557928638</v>
      </c>
      <c r="K13039" s="4">
        <v>-3855383.9347974402</v>
      </c>
      <c r="L13039" s="4">
        <v>14124907.587220401</v>
      </c>
      <c r="M13039" s="4">
        <v>1907762.67348484</v>
      </c>
      <c r="N13039" s="3">
        <v>-0.24242893863626599</v>
      </c>
      <c r="O13039" s="5">
        <v>2.6342778205871582</v>
      </c>
      <c r="P13039" s="3">
        <v>0.13506372272968292</v>
      </c>
    </row>
    <row r="13040" spans="1:16" x14ac:dyDescent="0.25">
      <c r="A13040" s="1">
        <v>2022</v>
      </c>
      <c r="B13040" t="s">
        <v>1181</v>
      </c>
      <c r="C13040" t="s">
        <v>2882</v>
      </c>
      <c r="D13040" t="s">
        <v>3403</v>
      </c>
      <c r="E13040" t="s">
        <v>3469</v>
      </c>
      <c r="F13040" t="s">
        <v>4652</v>
      </c>
      <c r="G13040" s="4">
        <v>14.4891693831516</v>
      </c>
      <c r="H13040" s="4">
        <v>6.1319040697674403</v>
      </c>
      <c r="I13040" s="4">
        <v>17.887493184894499</v>
      </c>
      <c r="J13040" s="4">
        <v>20.8984412128125</v>
      </c>
      <c r="K13040" s="4">
        <v>-4346849.3585541099</v>
      </c>
      <c r="L13040" s="4">
        <v>9451274.9556612205</v>
      </c>
      <c r="M13040" s="4">
        <v>3385510.7068671598</v>
      </c>
      <c r="N13040" s="3">
        <v>-0.38722114506918898</v>
      </c>
      <c r="O13040" s="5">
        <v>1.4793034791946411</v>
      </c>
      <c r="P13040" s="3">
        <v>0.35820677876472473</v>
      </c>
    </row>
    <row r="13041" spans="1:16" x14ac:dyDescent="0.25">
      <c r="A13041" s="1">
        <v>2023</v>
      </c>
      <c r="B13041" t="s">
        <v>1181</v>
      </c>
      <c r="C13041" t="s">
        <v>2882</v>
      </c>
      <c r="D13041" t="s">
        <v>3403</v>
      </c>
      <c r="E13041" t="s">
        <v>3469</v>
      </c>
      <c r="F13041" t="s">
        <v>4652</v>
      </c>
      <c r="G13041" s="4">
        <v>16.273915140418701</v>
      </c>
      <c r="H13041" s="4">
        <v>13.634891109545601</v>
      </c>
      <c r="I13041" s="4">
        <v>18.1163218103686</v>
      </c>
      <c r="J13041" s="4">
        <v>17.0370164311413</v>
      </c>
      <c r="K13041" s="4">
        <v>-3155049.8283505002</v>
      </c>
      <c r="L13041" s="4">
        <v>11333831.950138301</v>
      </c>
      <c r="M13041" s="4">
        <v>1625982.7350598299</v>
      </c>
      <c r="N13041" s="3">
        <v>-0.30836190766390797</v>
      </c>
      <c r="O13041" s="5">
        <v>1.463139533996582</v>
      </c>
      <c r="P13041" s="3">
        <v>0.14346274733543396</v>
      </c>
    </row>
    <row r="13042" spans="1:16" x14ac:dyDescent="0.25">
      <c r="A13042" s="1">
        <v>2022</v>
      </c>
      <c r="B13042" t="s">
        <v>1027</v>
      </c>
      <c r="C13042" t="s">
        <v>2728</v>
      </c>
      <c r="D13042" t="s">
        <v>3403</v>
      </c>
      <c r="E13042" t="s">
        <v>3469</v>
      </c>
      <c r="F13042" t="s">
        <v>4498</v>
      </c>
      <c r="G13042" s="4"/>
      <c r="H13042" s="4"/>
      <c r="I13042" s="4"/>
      <c r="J13042" s="4"/>
      <c r="K13042" s="4">
        <v>-444299.447231673</v>
      </c>
      <c r="L13042" s="4">
        <v>3002182.7792998301</v>
      </c>
      <c r="M13042" s="4">
        <v>79336.401968158898</v>
      </c>
      <c r="N13042" s="3">
        <v>-0.27856067831942299</v>
      </c>
      <c r="O13042" s="5">
        <v>0.77353733777999878</v>
      </c>
      <c r="P13042" s="3">
        <v>2.6426238939166069E-2</v>
      </c>
    </row>
    <row r="13043" spans="1:16" x14ac:dyDescent="0.25">
      <c r="A13043" s="1">
        <v>2023</v>
      </c>
      <c r="B13043" t="s">
        <v>1027</v>
      </c>
      <c r="C13043" t="s">
        <v>2728</v>
      </c>
      <c r="D13043" t="s">
        <v>3403</v>
      </c>
      <c r="E13043" t="s">
        <v>3469</v>
      </c>
      <c r="F13043" t="s">
        <v>4498</v>
      </c>
      <c r="G13043" s="4"/>
      <c r="H13043" s="4"/>
      <c r="I13043" s="4"/>
      <c r="J13043" s="4"/>
      <c r="K13043" s="4">
        <v>-1108132.5200813301</v>
      </c>
      <c r="L13043" s="4">
        <v>2940750.5916075101</v>
      </c>
      <c r="M13043" s="4">
        <v>135026.49735026501</v>
      </c>
      <c r="N13043" s="3">
        <v>-0.37945135438042299</v>
      </c>
      <c r="O13043" s="5">
        <v>2.6460189819335938</v>
      </c>
      <c r="P13043" s="3">
        <v>4.5915655791759491E-2</v>
      </c>
    </row>
    <row r="13044" spans="1:16" x14ac:dyDescent="0.25">
      <c r="A13044" s="1">
        <v>2024</v>
      </c>
      <c r="B13044" t="s">
        <v>1027</v>
      </c>
      <c r="C13044" t="s">
        <v>2728</v>
      </c>
      <c r="D13044" t="s">
        <v>3403</v>
      </c>
      <c r="E13044" t="s">
        <v>3469</v>
      </c>
      <c r="F13044" t="s">
        <v>4498</v>
      </c>
      <c r="G13044" s="4"/>
      <c r="H13044" s="4"/>
      <c r="I13044" s="4"/>
      <c r="J13044" s="4"/>
      <c r="K13044" s="4">
        <v>-5507501.6834118897</v>
      </c>
      <c r="L13044" s="4">
        <v>24961933.556899302</v>
      </c>
      <c r="M13044" s="4">
        <v>13852579.787056699</v>
      </c>
      <c r="N13044" s="3">
        <v>-0.39475890694798299</v>
      </c>
      <c r="O13044" s="5">
        <v>2.9178519248962402</v>
      </c>
      <c r="P13044" s="3">
        <v>0.55494821071624756</v>
      </c>
    </row>
    <row r="13045" spans="1:16" x14ac:dyDescent="0.25">
      <c r="A13045" s="1">
        <v>2009</v>
      </c>
      <c r="B13045" t="s">
        <v>1028</v>
      </c>
      <c r="C13045" t="s">
        <v>2729</v>
      </c>
      <c r="D13045" t="s">
        <v>3403</v>
      </c>
      <c r="E13045" t="s">
        <v>3469</v>
      </c>
      <c r="F13045" t="s">
        <v>4499</v>
      </c>
      <c r="G13045" s="4"/>
      <c r="H13045" s="4"/>
      <c r="I13045" s="4"/>
      <c r="J13045" s="4"/>
      <c r="K13045" s="4">
        <v>-60302.350720382099</v>
      </c>
      <c r="L13045" s="4">
        <v>2483825.6885174499</v>
      </c>
      <c r="M13045" s="4">
        <v>54394.895209822404</v>
      </c>
      <c r="N13045" s="3">
        <v>-2.3534993710264001E-2</v>
      </c>
      <c r="O13045" s="5">
        <v>1.3200951814651489</v>
      </c>
      <c r="P13045" s="3">
        <v>2.1899642422795296E-2</v>
      </c>
    </row>
    <row r="13046" spans="1:16" x14ac:dyDescent="0.25">
      <c r="A13046" s="1">
        <v>2010</v>
      </c>
      <c r="B13046" t="s">
        <v>1028</v>
      </c>
      <c r="C13046" t="s">
        <v>2729</v>
      </c>
      <c r="D13046" t="s">
        <v>3403</v>
      </c>
      <c r="E13046" t="s">
        <v>3469</v>
      </c>
      <c r="F13046" t="s">
        <v>4499</v>
      </c>
      <c r="G13046" s="4"/>
      <c r="H13046" s="4"/>
      <c r="I13046" s="4"/>
      <c r="J13046" s="4"/>
      <c r="K13046" s="4">
        <v>12412.020627908099</v>
      </c>
      <c r="L13046" s="4">
        <v>2540956.8124170601</v>
      </c>
      <c r="M13046" s="4">
        <v>23978.263425778201</v>
      </c>
      <c r="N13046" s="3">
        <v>4.8418217018330002E-3</v>
      </c>
      <c r="O13046" s="5">
        <v>1.7943754196166992</v>
      </c>
      <c r="P13046" s="3">
        <v>9.436706081032753E-3</v>
      </c>
    </row>
    <row r="13047" spans="1:16" x14ac:dyDescent="0.25">
      <c r="A13047" s="1">
        <v>2011</v>
      </c>
      <c r="B13047" t="s">
        <v>1028</v>
      </c>
      <c r="C13047" t="s">
        <v>2729</v>
      </c>
      <c r="D13047" t="s">
        <v>3403</v>
      </c>
      <c r="E13047" t="s">
        <v>3469</v>
      </c>
      <c r="F13047" t="s">
        <v>4499</v>
      </c>
      <c r="G13047" s="4"/>
      <c r="H13047" s="4"/>
      <c r="I13047" s="4"/>
      <c r="J13047" s="4"/>
      <c r="K13047" s="4">
        <v>40942.021219590599</v>
      </c>
      <c r="L13047" s="4">
        <v>3265640.3386560902</v>
      </c>
      <c r="M13047" s="4">
        <v>32365.234165684298</v>
      </c>
      <c r="N13047" s="3">
        <v>1.2582332465977999E-2</v>
      </c>
      <c r="O13047" s="5">
        <v>1.7820475101470947</v>
      </c>
      <c r="P13047" s="3">
        <v>9.9108386784791946E-3</v>
      </c>
    </row>
    <row r="13048" spans="1:16" x14ac:dyDescent="0.25">
      <c r="A13048" s="1">
        <v>2012</v>
      </c>
      <c r="B13048" t="s">
        <v>1028</v>
      </c>
      <c r="C13048" t="s">
        <v>2729</v>
      </c>
      <c r="D13048" t="s">
        <v>3403</v>
      </c>
      <c r="E13048" t="s">
        <v>3469</v>
      </c>
      <c r="F13048" t="s">
        <v>4499</v>
      </c>
      <c r="G13048" s="4"/>
      <c r="H13048" s="4"/>
      <c r="I13048" s="4"/>
      <c r="J13048" s="4"/>
      <c r="K13048" s="4">
        <v>-494730.00214893097</v>
      </c>
      <c r="L13048" s="4">
        <v>3637756.7205263898</v>
      </c>
      <c r="M13048" s="4">
        <v>86167.023116359502</v>
      </c>
      <c r="N13048" s="3">
        <v>-0.146458078300612</v>
      </c>
      <c r="O13048" s="5">
        <v>2.4956095218658447</v>
      </c>
      <c r="P13048" s="3">
        <v>2.3686857894062996E-2</v>
      </c>
    </row>
    <row r="13049" spans="1:16" x14ac:dyDescent="0.25">
      <c r="A13049" s="1">
        <v>2013</v>
      </c>
      <c r="B13049" t="s">
        <v>1028</v>
      </c>
      <c r="C13049" t="s">
        <v>2729</v>
      </c>
      <c r="D13049" t="s">
        <v>3403</v>
      </c>
      <c r="E13049" t="s">
        <v>3469</v>
      </c>
      <c r="F13049" t="s">
        <v>4499</v>
      </c>
      <c r="G13049" s="4"/>
      <c r="H13049" s="4"/>
      <c r="I13049" s="4"/>
      <c r="J13049" s="4"/>
      <c r="K13049" s="4">
        <v>-2517316.3890843</v>
      </c>
      <c r="L13049" s="4">
        <v>6216375.3802863201</v>
      </c>
      <c r="M13049" s="4">
        <v>232030.84316215501</v>
      </c>
      <c r="N13049" s="3">
        <v>-0.53196839943844998</v>
      </c>
      <c r="O13049" s="5">
        <v>1.3654646873474121</v>
      </c>
      <c r="P13049" s="3">
        <v>3.7325743585824966E-2</v>
      </c>
    </row>
    <row r="13050" spans="1:16" x14ac:dyDescent="0.25">
      <c r="A13050" s="1">
        <v>2014</v>
      </c>
      <c r="B13050" t="s">
        <v>1028</v>
      </c>
      <c r="C13050" t="s">
        <v>2729</v>
      </c>
      <c r="D13050" t="s">
        <v>3403</v>
      </c>
      <c r="E13050" t="s">
        <v>3469</v>
      </c>
      <c r="F13050" t="s">
        <v>4499</v>
      </c>
      <c r="G13050" s="4"/>
      <c r="H13050" s="4"/>
      <c r="I13050" s="4"/>
      <c r="J13050" s="4"/>
      <c r="K13050" s="4">
        <v>-1185677.77830166</v>
      </c>
      <c r="L13050" s="4">
        <v>3322862.9355462301</v>
      </c>
      <c r="M13050" s="4">
        <v>92383.422132113701</v>
      </c>
      <c r="N13050" s="3">
        <v>-0.24348440373865701</v>
      </c>
      <c r="O13050" s="5">
        <v>0.76054865121841431</v>
      </c>
      <c r="P13050" s="3">
        <v>2.7802357450127602E-2</v>
      </c>
    </row>
    <row r="13051" spans="1:16" x14ac:dyDescent="0.25">
      <c r="A13051" s="1">
        <v>2015</v>
      </c>
      <c r="B13051" t="s">
        <v>1028</v>
      </c>
      <c r="C13051" t="s">
        <v>2729</v>
      </c>
      <c r="D13051" t="s">
        <v>3403</v>
      </c>
      <c r="E13051" t="s">
        <v>3469</v>
      </c>
      <c r="F13051" t="s">
        <v>4499</v>
      </c>
      <c r="G13051" s="4"/>
      <c r="H13051" s="4"/>
      <c r="I13051" s="4"/>
      <c r="J13051" s="4"/>
      <c r="K13051" s="4">
        <v>-75098.418372456697</v>
      </c>
      <c r="L13051" s="4">
        <v>2484942.56681279</v>
      </c>
      <c r="M13051" s="4">
        <v>40639.276441992901</v>
      </c>
      <c r="N13051" s="3">
        <v>-2.8886129738667998E-2</v>
      </c>
      <c r="O13051" s="5">
        <v>0.89689165353775024</v>
      </c>
      <c r="P13051" s="3">
        <v>1.6354210674762726E-2</v>
      </c>
    </row>
    <row r="13052" spans="1:16" x14ac:dyDescent="0.25">
      <c r="A13052" s="1">
        <v>2016</v>
      </c>
      <c r="B13052" t="s">
        <v>1028</v>
      </c>
      <c r="C13052" t="s">
        <v>2729</v>
      </c>
      <c r="D13052" t="s">
        <v>3403</v>
      </c>
      <c r="E13052" t="s">
        <v>3469</v>
      </c>
      <c r="F13052" t="s">
        <v>4499</v>
      </c>
      <c r="G13052" s="4"/>
      <c r="H13052" s="4"/>
      <c r="I13052" s="4"/>
      <c r="J13052" s="4"/>
      <c r="K13052" s="4">
        <v>-94650.892511249505</v>
      </c>
      <c r="L13052" s="4">
        <v>2269895.9978544</v>
      </c>
      <c r="M13052" s="4">
        <v>32082.724915814899</v>
      </c>
      <c r="N13052" s="3">
        <v>-4.0510391134701E-2</v>
      </c>
      <c r="O13052" s="5">
        <v>1.0734295845031738</v>
      </c>
      <c r="P13052" s="3">
        <v>1.4134006574749947E-2</v>
      </c>
    </row>
    <row r="13053" spans="1:16" x14ac:dyDescent="0.25">
      <c r="A13053" s="1">
        <v>2017</v>
      </c>
      <c r="B13053" t="s">
        <v>1028</v>
      </c>
      <c r="C13053" t="s">
        <v>2729</v>
      </c>
      <c r="D13053" t="s">
        <v>3403</v>
      </c>
      <c r="E13053" t="s">
        <v>3469</v>
      </c>
      <c r="F13053" t="s">
        <v>4499</v>
      </c>
      <c r="G13053" s="4"/>
      <c r="H13053" s="4"/>
      <c r="I13053" s="4"/>
      <c r="J13053" s="4"/>
      <c r="K13053" s="4">
        <v>-48862.859031412598</v>
      </c>
      <c r="L13053" s="4">
        <v>2276347.9290122702</v>
      </c>
      <c r="M13053" s="4">
        <v>17378.004258033801</v>
      </c>
      <c r="N13053" s="3">
        <v>-2.1161270222104001E-2</v>
      </c>
      <c r="O13053" s="5">
        <v>1.3807194232940674</v>
      </c>
      <c r="P13053" s="3">
        <v>7.6341601088643074E-3</v>
      </c>
    </row>
    <row r="13054" spans="1:16" x14ac:dyDescent="0.25">
      <c r="A13054" s="1">
        <v>2018</v>
      </c>
      <c r="B13054" t="s">
        <v>1028</v>
      </c>
      <c r="C13054" t="s">
        <v>2729</v>
      </c>
      <c r="D13054" t="s">
        <v>3403</v>
      </c>
      <c r="E13054" t="s">
        <v>3469</v>
      </c>
      <c r="F13054" t="s">
        <v>4499</v>
      </c>
      <c r="G13054" s="4"/>
      <c r="H13054" s="4"/>
      <c r="I13054" s="4"/>
      <c r="J13054" s="4"/>
      <c r="K13054" s="4">
        <v>-54193.591366331297</v>
      </c>
      <c r="L13054" s="4">
        <v>2142352.6450972999</v>
      </c>
      <c r="M13054" s="4">
        <v>21046.787911087398</v>
      </c>
      <c r="N13054" s="3">
        <v>-2.5005187000991001E-2</v>
      </c>
      <c r="P13054" s="3">
        <v>9.8241474479436874E-3</v>
      </c>
    </row>
    <row r="13055" spans="1:16" x14ac:dyDescent="0.25">
      <c r="A13055" s="1">
        <v>2019</v>
      </c>
      <c r="B13055" t="s">
        <v>1028</v>
      </c>
      <c r="C13055" t="s">
        <v>2729</v>
      </c>
      <c r="D13055" t="s">
        <v>3403</v>
      </c>
      <c r="E13055" t="s">
        <v>3469</v>
      </c>
      <c r="F13055" t="s">
        <v>4499</v>
      </c>
      <c r="G13055" s="4"/>
      <c r="H13055" s="4"/>
      <c r="I13055" s="4"/>
      <c r="J13055" s="4"/>
      <c r="K13055" s="4">
        <v>-37861.705861705901</v>
      </c>
      <c r="L13055" s="4">
        <v>1994221.83222183</v>
      </c>
      <c r="M13055" s="4">
        <v>20245.700245700202</v>
      </c>
      <c r="N13055" s="3">
        <v>-1.8808501942261999E-2</v>
      </c>
      <c r="P13055" s="3">
        <v>1.0152180679142475E-2</v>
      </c>
    </row>
    <row r="13056" spans="1:16" x14ac:dyDescent="0.25">
      <c r="A13056" s="1">
        <v>2020</v>
      </c>
      <c r="B13056" t="s">
        <v>1028</v>
      </c>
      <c r="C13056" t="s">
        <v>2729</v>
      </c>
      <c r="D13056" t="s">
        <v>3403</v>
      </c>
      <c r="E13056" t="s">
        <v>3469</v>
      </c>
      <c r="F13056" t="s">
        <v>4499</v>
      </c>
      <c r="G13056" s="4"/>
      <c r="H13056" s="4"/>
      <c r="I13056" s="4"/>
      <c r="J13056" s="4"/>
      <c r="K13056" s="4">
        <v>-109968.52697983199</v>
      </c>
      <c r="L13056" s="4">
        <v>1845017.4620046101</v>
      </c>
      <c r="M13056" s="4">
        <v>14198.749361566999</v>
      </c>
      <c r="N13056" s="3">
        <v>-5.7791332914152997E-2</v>
      </c>
      <c r="P13056" s="3">
        <v>7.6957261189818382E-3</v>
      </c>
    </row>
    <row r="13057" spans="1:16" x14ac:dyDescent="0.25">
      <c r="A13057" s="1">
        <v>2021</v>
      </c>
      <c r="B13057" t="s">
        <v>1028</v>
      </c>
      <c r="C13057" t="s">
        <v>2729</v>
      </c>
      <c r="D13057" t="s">
        <v>3403</v>
      </c>
      <c r="E13057" t="s">
        <v>3469</v>
      </c>
      <c r="F13057" t="s">
        <v>4499</v>
      </c>
      <c r="G13057" s="4"/>
      <c r="H13057" s="4"/>
      <c r="I13057" s="4"/>
      <c r="J13057" s="4"/>
      <c r="K13057" s="4">
        <v>-86206.689710502498</v>
      </c>
      <c r="L13057" s="4">
        <v>2042683.8320749199</v>
      </c>
      <c r="M13057" s="4">
        <v>36722.1768177013</v>
      </c>
      <c r="N13057" s="3">
        <v>-4.2602481640039998E-2</v>
      </c>
      <c r="P13057" s="3">
        <v>1.7977416515350342E-2</v>
      </c>
    </row>
    <row r="13058" spans="1:16" x14ac:dyDescent="0.25">
      <c r="A13058" s="1">
        <v>2022</v>
      </c>
      <c r="B13058" t="s">
        <v>1028</v>
      </c>
      <c r="C13058" t="s">
        <v>2729</v>
      </c>
      <c r="D13058" t="s">
        <v>3403</v>
      </c>
      <c r="E13058" t="s">
        <v>3469</v>
      </c>
      <c r="F13058" t="s">
        <v>4499</v>
      </c>
      <c r="G13058" s="4"/>
      <c r="H13058" s="4"/>
      <c r="I13058" s="4"/>
      <c r="J13058" s="4"/>
      <c r="K13058" s="4">
        <v>-1510783.46801742</v>
      </c>
      <c r="L13058" s="4">
        <v>7215962.6519077802</v>
      </c>
      <c r="M13058" s="4">
        <v>260724.464656642</v>
      </c>
      <c r="N13058" s="3">
        <v>-0.33218630635513502</v>
      </c>
      <c r="O13058" s="5">
        <v>0.59274536371231079</v>
      </c>
      <c r="P13058" s="3">
        <v>3.6131627857685089E-2</v>
      </c>
    </row>
    <row r="13059" spans="1:16" x14ac:dyDescent="0.25">
      <c r="A13059" s="1">
        <v>2023</v>
      </c>
      <c r="B13059" t="s">
        <v>1028</v>
      </c>
      <c r="C13059" t="s">
        <v>2729</v>
      </c>
      <c r="D13059" t="s">
        <v>3403</v>
      </c>
      <c r="E13059" t="s">
        <v>3469</v>
      </c>
      <c r="F13059" t="s">
        <v>4499</v>
      </c>
      <c r="G13059" s="4"/>
      <c r="H13059" s="4"/>
      <c r="I13059" s="4"/>
      <c r="J13059" s="4"/>
      <c r="K13059" s="4">
        <v>-2709243.74229244</v>
      </c>
      <c r="L13059" s="4">
        <v>5605688.0978568802</v>
      </c>
      <c r="M13059" s="4">
        <v>522388.42782388401</v>
      </c>
      <c r="N13059" s="3">
        <v>-0.43086116428196403</v>
      </c>
      <c r="O13059" s="5">
        <v>0.64467567205429077</v>
      </c>
      <c r="P13059" s="3">
        <v>9.3188993632793427E-2</v>
      </c>
    </row>
    <row r="13060" spans="1:16" x14ac:dyDescent="0.25">
      <c r="A13060" s="1">
        <v>2024</v>
      </c>
      <c r="B13060" t="s">
        <v>1028</v>
      </c>
      <c r="C13060" t="s">
        <v>2729</v>
      </c>
      <c r="D13060" t="s">
        <v>3403</v>
      </c>
      <c r="E13060" t="s">
        <v>3469</v>
      </c>
      <c r="F13060" t="s">
        <v>4499</v>
      </c>
      <c r="G13060" s="4"/>
      <c r="H13060" s="4"/>
      <c r="I13060" s="4"/>
      <c r="J13060" s="4"/>
      <c r="K13060" s="4">
        <v>-1835494.9897661901</v>
      </c>
      <c r="L13060" s="4">
        <v>3922251.0383817898</v>
      </c>
      <c r="M13060" s="4">
        <v>133460.894841759</v>
      </c>
      <c r="N13060" s="3">
        <v>-0.38525363871547802</v>
      </c>
      <c r="O13060" s="5">
        <v>0.52025884389877319</v>
      </c>
      <c r="P13060" s="3">
        <v>3.4026607871055603E-2</v>
      </c>
    </row>
    <row r="13061" spans="1:16" x14ac:dyDescent="0.25">
      <c r="A13061" s="1">
        <v>2022</v>
      </c>
      <c r="B13061" t="s">
        <v>1029</v>
      </c>
      <c r="C13061" t="s">
        <v>2730</v>
      </c>
      <c r="D13061" t="s">
        <v>3403</v>
      </c>
      <c r="E13061" t="s">
        <v>3469</v>
      </c>
      <c r="F13061" t="s">
        <v>4500</v>
      </c>
      <c r="G13061" s="4"/>
      <c r="H13061" s="4"/>
      <c r="I13061" s="4"/>
      <c r="J13061" s="4"/>
      <c r="K13061" s="4">
        <v>-2030002.00128358</v>
      </c>
      <c r="L13061" s="4">
        <v>3350340.5632578102</v>
      </c>
      <c r="M13061" s="4">
        <v>361669.208526848</v>
      </c>
      <c r="N13061" s="3">
        <v>-1.09638430951454</v>
      </c>
      <c r="O13061" s="5">
        <v>0.97662645578384399</v>
      </c>
      <c r="P13061" s="3">
        <v>0.10794998705387115</v>
      </c>
    </row>
    <row r="13062" spans="1:16" x14ac:dyDescent="0.25">
      <c r="A13062" s="1">
        <v>2023</v>
      </c>
      <c r="B13062" t="s">
        <v>1029</v>
      </c>
      <c r="C13062" t="s">
        <v>2730</v>
      </c>
      <c r="D13062" t="s">
        <v>3403</v>
      </c>
      <c r="E13062" t="s">
        <v>3469</v>
      </c>
      <c r="F13062" t="s">
        <v>4500</v>
      </c>
      <c r="G13062" s="4"/>
      <c r="H13062" s="4"/>
      <c r="I13062" s="4"/>
      <c r="J13062" s="4"/>
      <c r="K13062" s="4">
        <v>-1657077.6255707799</v>
      </c>
      <c r="L13062" s="4">
        <v>2269845.6820984599</v>
      </c>
      <c r="M13062" s="4">
        <v>88340.499283405006</v>
      </c>
      <c r="N13062" s="3">
        <v>-0.60190530566210299</v>
      </c>
      <c r="O13062" s="5">
        <v>1.0941425561904907</v>
      </c>
      <c r="P13062" s="3">
        <v>3.8919165730476379E-2</v>
      </c>
    </row>
    <row r="13063" spans="1:16" x14ac:dyDescent="0.25">
      <c r="A13063" s="1">
        <v>2024</v>
      </c>
      <c r="B13063" t="s">
        <v>1029</v>
      </c>
      <c r="C13063" t="s">
        <v>2730</v>
      </c>
      <c r="D13063" t="s">
        <v>3403</v>
      </c>
      <c r="E13063" t="s">
        <v>3469</v>
      </c>
      <c r="F13063" t="s">
        <v>4500</v>
      </c>
      <c r="G13063" s="4"/>
      <c r="H13063" s="4"/>
      <c r="I13063" s="4"/>
      <c r="J13063" s="4"/>
      <c r="K13063" s="4">
        <v>-1262235.5709933101</v>
      </c>
      <c r="L13063" s="4">
        <v>1445399.4519744299</v>
      </c>
      <c r="M13063" s="4">
        <v>145959.47810897799</v>
      </c>
      <c r="N13063" s="3">
        <v>-0.67942890742991302</v>
      </c>
      <c r="O13063" s="5">
        <v>1.4685052633285522</v>
      </c>
      <c r="P13063" s="3">
        <v>0.10098210722208023</v>
      </c>
    </row>
    <row r="13064" spans="1:16" x14ac:dyDescent="0.25">
      <c r="A13064" s="1">
        <v>2022</v>
      </c>
      <c r="B13064" t="s">
        <v>1030</v>
      </c>
      <c r="C13064" t="s">
        <v>2731</v>
      </c>
      <c r="D13064" t="s">
        <v>3403</v>
      </c>
      <c r="E13064" t="s">
        <v>3469</v>
      </c>
      <c r="F13064" t="s">
        <v>4501</v>
      </c>
      <c r="G13064" s="4"/>
      <c r="H13064" s="4"/>
      <c r="I13064" s="4"/>
      <c r="J13064" s="4"/>
      <c r="K13064" s="4">
        <v>-61135887.8453077</v>
      </c>
      <c r="L13064" s="4">
        <v>16375792.749832699</v>
      </c>
      <c r="M13064" s="4">
        <v>392865.76907947898</v>
      </c>
      <c r="N13064" s="3">
        <v>-7.4663025527724196</v>
      </c>
      <c r="O13064" s="5">
        <v>2.20269775390625</v>
      </c>
      <c r="P13064" s="3">
        <v>2.3990640416741371E-2</v>
      </c>
    </row>
    <row r="13065" spans="1:16" x14ac:dyDescent="0.25">
      <c r="A13065" s="1">
        <v>2022</v>
      </c>
      <c r="B13065" t="s">
        <v>1031</v>
      </c>
      <c r="C13065" t="s">
        <v>2732</v>
      </c>
      <c r="D13065" t="s">
        <v>3403</v>
      </c>
      <c r="E13065" t="s">
        <v>3469</v>
      </c>
      <c r="F13065" t="s">
        <v>4502</v>
      </c>
      <c r="G13065" s="4"/>
      <c r="H13065" s="4"/>
      <c r="I13065" s="4"/>
      <c r="J13065" s="4"/>
      <c r="K13065" s="4">
        <v>-1525180.9781446001</v>
      </c>
      <c r="L13065" s="4">
        <v>4826327.2305685701</v>
      </c>
      <c r="M13065" s="4">
        <v>135317.82453573699</v>
      </c>
      <c r="N13065" s="3">
        <v>-0.61296949455465</v>
      </c>
      <c r="O13065" s="5">
        <v>0.53054159879684448</v>
      </c>
      <c r="P13065" s="3">
        <v>2.8037432581186295E-2</v>
      </c>
    </row>
    <row r="13066" spans="1:16" x14ac:dyDescent="0.25">
      <c r="A13066" s="1">
        <v>2023</v>
      </c>
      <c r="B13066" t="s">
        <v>1031</v>
      </c>
      <c r="C13066" t="s">
        <v>2732</v>
      </c>
      <c r="D13066" t="s">
        <v>3403</v>
      </c>
      <c r="E13066" t="s">
        <v>3469</v>
      </c>
      <c r="F13066" t="s">
        <v>4502</v>
      </c>
      <c r="G13066" s="4"/>
      <c r="H13066" s="4"/>
      <c r="I13066" s="4"/>
      <c r="J13066" s="4"/>
      <c r="K13066" s="4">
        <v>-1004438.22284438</v>
      </c>
      <c r="L13066" s="4">
        <v>6769864.3468986396</v>
      </c>
      <c r="M13066" s="4">
        <v>536912.97536913003</v>
      </c>
      <c r="N13066" s="3">
        <v>-0.17572619326816399</v>
      </c>
      <c r="O13066" s="5">
        <v>0.81595063209533691</v>
      </c>
      <c r="P13066" s="3">
        <v>7.9309269785881042E-2</v>
      </c>
    </row>
    <row r="13067" spans="1:16" x14ac:dyDescent="0.25">
      <c r="A13067" s="1">
        <v>2024</v>
      </c>
      <c r="B13067" t="s">
        <v>1031</v>
      </c>
      <c r="C13067" t="s">
        <v>2732</v>
      </c>
      <c r="D13067" t="s">
        <v>3403</v>
      </c>
      <c r="E13067" t="s">
        <v>3469</v>
      </c>
      <c r="F13067" t="s">
        <v>4502</v>
      </c>
      <c r="G13067" s="4"/>
      <c r="H13067" s="4"/>
      <c r="I13067" s="4"/>
      <c r="J13067" s="4"/>
      <c r="K13067" s="4">
        <v>-3981801.8174181501</v>
      </c>
      <c r="L13067" s="4">
        <v>4192841.66594441</v>
      </c>
      <c r="M13067" s="4">
        <v>118928.21665011</v>
      </c>
      <c r="N13067" s="3">
        <v>-0.72636102603008201</v>
      </c>
      <c r="O13067" s="5">
        <v>0.90302550792694092</v>
      </c>
      <c r="P13067" s="3">
        <v>2.8364585712552071E-2</v>
      </c>
    </row>
    <row r="13068" spans="1:16" x14ac:dyDescent="0.25">
      <c r="A13068" s="1">
        <v>2021</v>
      </c>
      <c r="B13068" t="s">
        <v>1032</v>
      </c>
      <c r="C13068" t="s">
        <v>2733</v>
      </c>
      <c r="D13068" t="s">
        <v>3436</v>
      </c>
      <c r="E13068" t="s">
        <v>3469</v>
      </c>
      <c r="F13068" t="s">
        <v>4503</v>
      </c>
      <c r="G13068" s="4"/>
      <c r="H13068" s="4"/>
      <c r="I13068" s="4"/>
      <c r="J13068" s="4"/>
      <c r="K13068" s="4">
        <v>-1984523.3899931801</v>
      </c>
      <c r="L13068" s="4">
        <v>8276777.2120957701</v>
      </c>
      <c r="M13068" s="4">
        <v>2450131.5897997301</v>
      </c>
      <c r="N13068" s="3">
        <v>-0.47237856692588498</v>
      </c>
      <c r="P13068" s="3">
        <v>0.29602482914924622</v>
      </c>
    </row>
    <row r="13069" spans="1:16" x14ac:dyDescent="0.25">
      <c r="A13069" s="1">
        <v>2022</v>
      </c>
      <c r="B13069" t="s">
        <v>1032</v>
      </c>
      <c r="C13069" t="s">
        <v>2733</v>
      </c>
      <c r="D13069" t="s">
        <v>3436</v>
      </c>
      <c r="E13069" t="s">
        <v>3469</v>
      </c>
      <c r="F13069" t="s">
        <v>4503</v>
      </c>
      <c r="G13069" s="4"/>
      <c r="H13069" s="4"/>
      <c r="I13069" s="4"/>
      <c r="J13069" s="4"/>
      <c r="K13069" s="4">
        <v>-5213674.9777443502</v>
      </c>
      <c r="L13069" s="4">
        <v>27394665.544107601</v>
      </c>
      <c r="M13069" s="4">
        <v>8014022.7870289199</v>
      </c>
      <c r="N13069" s="3">
        <v>-0.29781862750267102</v>
      </c>
      <c r="O13069" s="5">
        <v>0.48811537027359009</v>
      </c>
      <c r="P13069" s="3">
        <v>0.29253953695297241</v>
      </c>
    </row>
    <row r="13070" spans="1:16" x14ac:dyDescent="0.25">
      <c r="A13070" s="1">
        <v>2023</v>
      </c>
      <c r="B13070" t="s">
        <v>1032</v>
      </c>
      <c r="C13070" t="s">
        <v>2733</v>
      </c>
      <c r="D13070" t="s">
        <v>3436</v>
      </c>
      <c r="E13070" t="s">
        <v>3469</v>
      </c>
      <c r="F13070" t="s">
        <v>4503</v>
      </c>
      <c r="G13070" s="4"/>
      <c r="H13070" s="4"/>
      <c r="I13070" s="4"/>
      <c r="J13070" s="4"/>
      <c r="K13070" s="4">
        <v>-1478105.5227810601</v>
      </c>
      <c r="L13070" s="4">
        <v>25636307.7025631</v>
      </c>
      <c r="M13070" s="4">
        <v>6912647.40192647</v>
      </c>
      <c r="N13070" s="3">
        <v>-5.6743069661676998E-2</v>
      </c>
      <c r="O13070" s="5">
        <v>0.72873073816299438</v>
      </c>
      <c r="P13070" s="3">
        <v>0.26964285969734192</v>
      </c>
    </row>
    <row r="13071" spans="1:16" x14ac:dyDescent="0.25">
      <c r="A13071" s="1">
        <v>2024</v>
      </c>
      <c r="B13071" t="s">
        <v>1032</v>
      </c>
      <c r="C13071" t="s">
        <v>2733</v>
      </c>
      <c r="D13071" t="s">
        <v>3436</v>
      </c>
      <c r="E13071" t="s">
        <v>3469</v>
      </c>
      <c r="F13071" t="s">
        <v>4503</v>
      </c>
      <c r="G13071" s="4"/>
      <c r="H13071" s="4"/>
      <c r="I13071" s="4"/>
      <c r="J13071" s="4"/>
      <c r="K13071" s="4">
        <v>-174304.13419292899</v>
      </c>
      <c r="L13071" s="4">
        <v>21322730.394085102</v>
      </c>
      <c r="M13071" s="4">
        <v>7295048.43559366</v>
      </c>
      <c r="N13071" s="3">
        <v>-7.42307275701E-3</v>
      </c>
      <c r="O13071" s="5">
        <v>0.81929713487625122</v>
      </c>
      <c r="P13071" s="3">
        <v>0.34212544560432434</v>
      </c>
    </row>
    <row r="13072" spans="1:16" x14ac:dyDescent="0.25">
      <c r="A13072" s="1">
        <v>2022</v>
      </c>
      <c r="B13072" t="s">
        <v>1033</v>
      </c>
      <c r="C13072" t="s">
        <v>2734</v>
      </c>
      <c r="D13072" t="s">
        <v>3403</v>
      </c>
      <c r="E13072" t="s">
        <v>3469</v>
      </c>
      <c r="F13072" t="s">
        <v>4504</v>
      </c>
      <c r="G13072" s="4"/>
      <c r="H13072" s="4"/>
      <c r="I13072" s="4"/>
      <c r="J13072" s="4"/>
      <c r="K13072" s="4">
        <v>-1357119.3938181</v>
      </c>
      <c r="L13072" s="4">
        <v>3838391.5200784001</v>
      </c>
      <c r="M13072" s="4">
        <v>225452.87667262499</v>
      </c>
      <c r="N13072" s="3">
        <v>-0.70677380256051603</v>
      </c>
      <c r="O13072" s="5">
        <v>0.55315405130386353</v>
      </c>
      <c r="P13072" s="3">
        <v>5.8736290782690048E-2</v>
      </c>
    </row>
    <row r="13073" spans="1:16" x14ac:dyDescent="0.25">
      <c r="A13073" s="1">
        <v>2023</v>
      </c>
      <c r="B13073" t="s">
        <v>1033</v>
      </c>
      <c r="C13073" t="s">
        <v>2734</v>
      </c>
      <c r="D13073" t="s">
        <v>3403</v>
      </c>
      <c r="E13073" t="s">
        <v>3469</v>
      </c>
      <c r="F13073" t="s">
        <v>4504</v>
      </c>
      <c r="G13073" s="4"/>
      <c r="H13073" s="4"/>
      <c r="I13073" s="4"/>
      <c r="J13073" s="4"/>
      <c r="K13073" s="4">
        <v>-1601245.87541246</v>
      </c>
      <c r="L13073" s="4">
        <v>5979284.7381928498</v>
      </c>
      <c r="M13073" s="4">
        <v>91062.893710628894</v>
      </c>
      <c r="N13073" s="3">
        <v>-0.33059756307527699</v>
      </c>
      <c r="O13073" s="5">
        <v>1.8497974872589111</v>
      </c>
      <c r="P13073" s="3">
        <v>1.5229729935526848E-2</v>
      </c>
    </row>
    <row r="13074" spans="1:16" x14ac:dyDescent="0.25">
      <c r="A13074" s="1">
        <v>2024</v>
      </c>
      <c r="B13074" t="s">
        <v>1033</v>
      </c>
      <c r="C13074" t="s">
        <v>2734</v>
      </c>
      <c r="D13074" t="s">
        <v>3403</v>
      </c>
      <c r="E13074" t="s">
        <v>3469</v>
      </c>
      <c r="F13074" t="s">
        <v>4504</v>
      </c>
      <c r="G13074" s="4"/>
      <c r="H13074" s="4"/>
      <c r="I13074" s="4"/>
      <c r="J13074" s="4"/>
      <c r="K13074" s="4">
        <v>-2144812.7579287002</v>
      </c>
      <c r="L13074" s="4">
        <v>4222340.3758842098</v>
      </c>
      <c r="M13074" s="4">
        <v>154753.221817018</v>
      </c>
      <c r="N13074" s="3">
        <v>-0.42044838283428498</v>
      </c>
      <c r="O13074" s="5">
        <v>0.43108904361724854</v>
      </c>
      <c r="P13074" s="3">
        <v>3.6651052534580231E-2</v>
      </c>
    </row>
    <row r="13075" spans="1:16" x14ac:dyDescent="0.25">
      <c r="A13075" s="1">
        <v>2023</v>
      </c>
      <c r="B13075" t="s">
        <v>1034</v>
      </c>
      <c r="C13075" t="s">
        <v>2735</v>
      </c>
      <c r="D13075" t="s">
        <v>3403</v>
      </c>
      <c r="E13075" t="s">
        <v>3469</v>
      </c>
      <c r="F13075" t="s">
        <v>4505</v>
      </c>
      <c r="G13075" s="4"/>
      <c r="H13075" s="4"/>
      <c r="I13075" s="4"/>
      <c r="J13075" s="4"/>
      <c r="K13075" s="4">
        <v>-639541.37919541402</v>
      </c>
      <c r="L13075" s="4">
        <v>11150780.921907799</v>
      </c>
      <c r="M13075" s="4">
        <v>242924.37422924399</v>
      </c>
      <c r="N13075" s="3">
        <v>-5.6565435976790999E-2</v>
      </c>
      <c r="O13075" s="5">
        <v>0.19892305135726929</v>
      </c>
      <c r="P13075" s="3">
        <v>2.1785413846373558E-2</v>
      </c>
    </row>
    <row r="13076" spans="1:16" x14ac:dyDescent="0.25">
      <c r="A13076" s="1">
        <v>2024</v>
      </c>
      <c r="B13076" t="s">
        <v>1034</v>
      </c>
      <c r="C13076" t="s">
        <v>2735</v>
      </c>
      <c r="D13076" t="s">
        <v>3403</v>
      </c>
      <c r="E13076" t="s">
        <v>3469</v>
      </c>
      <c r="F13076" t="s">
        <v>4505</v>
      </c>
      <c r="G13076" s="4"/>
      <c r="H13076" s="4"/>
      <c r="I13076" s="4"/>
      <c r="J13076" s="4"/>
      <c r="K13076" s="4">
        <v>-5011235.1909755804</v>
      </c>
      <c r="L13076" s="4">
        <v>7150536.35836339</v>
      </c>
      <c r="M13076" s="4">
        <v>248497.59655450599</v>
      </c>
      <c r="N13076" s="3">
        <v>-0.54758762091691604</v>
      </c>
      <c r="O13076" s="5">
        <v>0.46332019567489624</v>
      </c>
      <c r="P13076" s="3">
        <v>3.4752301871776581E-2</v>
      </c>
    </row>
    <row r="13077" spans="1:16" x14ac:dyDescent="0.25">
      <c r="A13077" s="1">
        <v>2023</v>
      </c>
      <c r="B13077" t="s">
        <v>1035</v>
      </c>
      <c r="C13077" t="s">
        <v>2736</v>
      </c>
      <c r="D13077" t="s">
        <v>3403</v>
      </c>
      <c r="E13077" t="s">
        <v>3469</v>
      </c>
      <c r="F13077" t="s">
        <v>4506</v>
      </c>
      <c r="G13077" s="4"/>
      <c r="H13077" s="4"/>
      <c r="I13077" s="4"/>
      <c r="J13077" s="4"/>
      <c r="K13077" s="4">
        <v>-1411803.4863180399</v>
      </c>
      <c r="L13077" s="4">
        <v>1979679.36539679</v>
      </c>
      <c r="M13077" s="4">
        <v>278208.845782088</v>
      </c>
      <c r="N13077" s="3">
        <v>-0.51287212988910902</v>
      </c>
      <c r="O13077" s="5">
        <v>1.7323886156082153</v>
      </c>
      <c r="P13077" s="3">
        <v>0.14053227007389069</v>
      </c>
    </row>
    <row r="13078" spans="1:16" x14ac:dyDescent="0.25">
      <c r="A13078" s="1">
        <v>2024</v>
      </c>
      <c r="B13078" t="s">
        <v>1035</v>
      </c>
      <c r="C13078" t="s">
        <v>2736</v>
      </c>
      <c r="D13078" t="s">
        <v>3403</v>
      </c>
      <c r="E13078" t="s">
        <v>3469</v>
      </c>
      <c r="F13078" t="s">
        <v>4506</v>
      </c>
      <c r="G13078" s="4"/>
      <c r="H13078" s="4"/>
      <c r="I13078" s="4"/>
      <c r="J13078" s="4"/>
      <c r="K13078" s="4">
        <v>-861102.85146640195</v>
      </c>
      <c r="L13078" s="4">
        <v>1093177.6816251399</v>
      </c>
      <c r="M13078" s="4">
        <v>55106.571640009897</v>
      </c>
      <c r="N13078" s="3">
        <v>-0.56040452057118495</v>
      </c>
      <c r="O13078" s="5">
        <v>1.3735636472702026</v>
      </c>
      <c r="P13078" s="3">
        <v>5.0409529358148575E-2</v>
      </c>
    </row>
    <row r="13079" spans="1:16" x14ac:dyDescent="0.25">
      <c r="A13079" s="1">
        <v>2022</v>
      </c>
      <c r="B13079" t="s">
        <v>1037</v>
      </c>
      <c r="C13079" t="s">
        <v>2738</v>
      </c>
      <c r="D13079" t="s">
        <v>3403</v>
      </c>
      <c r="E13079" t="s">
        <v>3469</v>
      </c>
      <c r="F13079" t="s">
        <v>4508</v>
      </c>
      <c r="G13079" s="4"/>
      <c r="H13079" s="4"/>
      <c r="I13079" s="4"/>
      <c r="J13079" s="4"/>
      <c r="K13079" s="4">
        <v>-719230.26492853998</v>
      </c>
      <c r="L13079" s="4">
        <v>3761877.6180584799</v>
      </c>
      <c r="M13079" s="4">
        <v>59912.219561511898</v>
      </c>
      <c r="N13079" s="3">
        <v>-0.35568128862479598</v>
      </c>
      <c r="O13079" s="5">
        <v>0.56529814004898071</v>
      </c>
      <c r="P13079" s="3">
        <v>1.5926148742437363E-2</v>
      </c>
    </row>
    <row r="13080" spans="1:16" x14ac:dyDescent="0.25">
      <c r="A13080" s="1">
        <v>2023</v>
      </c>
      <c r="B13080" t="s">
        <v>1037</v>
      </c>
      <c r="C13080" t="s">
        <v>2738</v>
      </c>
      <c r="D13080" t="s">
        <v>3403</v>
      </c>
      <c r="E13080" t="s">
        <v>3469</v>
      </c>
      <c r="F13080" t="s">
        <v>4508</v>
      </c>
      <c r="G13080" s="4"/>
      <c r="H13080" s="4"/>
      <c r="I13080" s="4"/>
      <c r="J13080" s="4"/>
      <c r="K13080" s="4">
        <v>-854268.57314268604</v>
      </c>
      <c r="L13080" s="4">
        <v>3245820.0846581999</v>
      </c>
      <c r="M13080" s="4">
        <v>269647.03529646999</v>
      </c>
      <c r="N13080" s="3">
        <v>-0.24834810838025201</v>
      </c>
      <c r="O13080" s="5">
        <v>0.80520093441009521</v>
      </c>
      <c r="P13080" s="3">
        <v>8.3075165748596191E-2</v>
      </c>
    </row>
    <row r="13081" spans="1:16" x14ac:dyDescent="0.25">
      <c r="A13081" s="1">
        <v>2024</v>
      </c>
      <c r="B13081" t="s">
        <v>1037</v>
      </c>
      <c r="C13081" t="s">
        <v>2738</v>
      </c>
      <c r="D13081" t="s">
        <v>3403</v>
      </c>
      <c r="E13081" t="s">
        <v>3469</v>
      </c>
      <c r="F13081" t="s">
        <v>4508</v>
      </c>
      <c r="G13081" s="4"/>
      <c r="H13081" s="4"/>
      <c r="I13081" s="4"/>
      <c r="J13081" s="4"/>
      <c r="K13081" s="4">
        <v>-903290.15354049904</v>
      </c>
      <c r="L13081" s="4">
        <v>5115763.40229211</v>
      </c>
      <c r="M13081" s="4">
        <v>156131.952824465</v>
      </c>
      <c r="N13081" s="3">
        <v>-0.21604489821171299</v>
      </c>
      <c r="O13081" s="5">
        <v>1.3411766290664673</v>
      </c>
      <c r="P13081" s="3">
        <v>3.0519776046276093E-2</v>
      </c>
    </row>
    <row r="13082" spans="1:16" x14ac:dyDescent="0.25">
      <c r="A13082" s="1">
        <v>2021</v>
      </c>
      <c r="B13082" t="s">
        <v>1038</v>
      </c>
      <c r="C13082" t="s">
        <v>2739</v>
      </c>
      <c r="D13082" t="s">
        <v>3403</v>
      </c>
      <c r="E13082" t="s">
        <v>3469</v>
      </c>
      <c r="F13082" t="s">
        <v>4509</v>
      </c>
      <c r="G13082" s="4"/>
      <c r="H13082" s="4"/>
      <c r="I13082" s="4"/>
      <c r="J13082" s="4"/>
      <c r="K13082" s="4">
        <v>-205109.58973726101</v>
      </c>
      <c r="L13082" s="4">
        <v>4482750.2341350801</v>
      </c>
      <c r="M13082" s="4">
        <v>196293.76873988099</v>
      </c>
      <c r="N13082" s="3">
        <v>-7.4787868969281995E-2</v>
      </c>
      <c r="O13082" s="5">
        <v>0.97340309619903564</v>
      </c>
      <c r="P13082" s="3">
        <v>4.3788690119981766E-2</v>
      </c>
    </row>
    <row r="13083" spans="1:16" x14ac:dyDescent="0.25">
      <c r="A13083" s="1">
        <v>2022</v>
      </c>
      <c r="B13083" t="s">
        <v>1038</v>
      </c>
      <c r="C13083" t="s">
        <v>2739</v>
      </c>
      <c r="D13083" t="s">
        <v>3403</v>
      </c>
      <c r="E13083" t="s">
        <v>3469</v>
      </c>
      <c r="F13083" t="s">
        <v>4509</v>
      </c>
      <c r="G13083" s="4"/>
      <c r="H13083" s="4"/>
      <c r="I13083" s="4"/>
      <c r="J13083" s="4"/>
      <c r="K13083" s="4">
        <v>-692149.36843396095</v>
      </c>
      <c r="L13083" s="4">
        <v>3568844.10470234</v>
      </c>
      <c r="M13083" s="4">
        <v>111806.94654512301</v>
      </c>
      <c r="N13083" s="3">
        <v>-0.17803122669570301</v>
      </c>
      <c r="O13083" s="5">
        <v>1.3476884365081787</v>
      </c>
      <c r="P13083" s="3">
        <v>3.1328614801168442E-2</v>
      </c>
    </row>
    <row r="13084" spans="1:16" x14ac:dyDescent="0.25">
      <c r="A13084" s="1">
        <v>2023</v>
      </c>
      <c r="B13084" t="s">
        <v>1038</v>
      </c>
      <c r="C13084" t="s">
        <v>2739</v>
      </c>
      <c r="D13084" t="s">
        <v>3403</v>
      </c>
      <c r="E13084" t="s">
        <v>3469</v>
      </c>
      <c r="F13084" t="s">
        <v>4509</v>
      </c>
      <c r="G13084" s="4"/>
      <c r="H13084" s="4"/>
      <c r="I13084" s="4"/>
      <c r="J13084" s="4"/>
      <c r="K13084" s="4">
        <v>-769734.34212049597</v>
      </c>
      <c r="L13084" s="4">
        <v>4978346.9419720396</v>
      </c>
      <c r="M13084" s="4">
        <v>238632.41693509399</v>
      </c>
      <c r="N13084" s="3">
        <v>-0.18014728617430201</v>
      </c>
      <c r="O13084" s="5">
        <v>0.74577987194061279</v>
      </c>
      <c r="P13084" s="3">
        <v>4.7934066504240036E-2</v>
      </c>
    </row>
    <row r="13085" spans="1:16" x14ac:dyDescent="0.25">
      <c r="A13085" s="1">
        <v>2024</v>
      </c>
      <c r="B13085" t="s">
        <v>1038</v>
      </c>
      <c r="C13085" t="s">
        <v>2739</v>
      </c>
      <c r="D13085" t="s">
        <v>3403</v>
      </c>
      <c r="E13085" t="s">
        <v>3469</v>
      </c>
      <c r="F13085" t="s">
        <v>4509</v>
      </c>
      <c r="G13085" s="4"/>
      <c r="H13085" s="4"/>
      <c r="I13085" s="4"/>
      <c r="J13085" s="4"/>
      <c r="K13085" s="4">
        <v>-925530.07195490901</v>
      </c>
      <c r="L13085" s="4">
        <v>5218107.5178340496</v>
      </c>
      <c r="M13085" s="4">
        <v>90082.844044076293</v>
      </c>
      <c r="N13085" s="3">
        <v>-0.19002715199866599</v>
      </c>
      <c r="O13085" s="5">
        <v>0.33122697472572327</v>
      </c>
      <c r="P13085" s="3">
        <v>1.7263509333133698E-2</v>
      </c>
    </row>
    <row r="13086" spans="1:16" x14ac:dyDescent="0.25">
      <c r="A13086" s="1">
        <v>2019</v>
      </c>
      <c r="B13086" t="s">
        <v>1039</v>
      </c>
      <c r="C13086" t="s">
        <v>2740</v>
      </c>
      <c r="D13086" t="s">
        <v>3436</v>
      </c>
      <c r="E13086" t="s">
        <v>3469</v>
      </c>
      <c r="F13086" t="s">
        <v>4510</v>
      </c>
      <c r="G13086" s="4"/>
      <c r="H13086" s="4"/>
      <c r="I13086" s="4"/>
      <c r="J13086" s="4"/>
      <c r="K13086" s="4">
        <v>-2325932.60793261</v>
      </c>
      <c r="L13086" s="4">
        <v>1045686.20568621</v>
      </c>
      <c r="M13086" s="4">
        <v>3015750.0877500898</v>
      </c>
      <c r="N13086" s="3">
        <v>-1.1241452174417501</v>
      </c>
      <c r="P13086" s="3">
        <v>2.8839914798736572</v>
      </c>
    </row>
    <row r="13087" spans="1:16" x14ac:dyDescent="0.25">
      <c r="A13087" s="1">
        <v>2020</v>
      </c>
      <c r="B13087" t="s">
        <v>1039</v>
      </c>
      <c r="C13087" t="s">
        <v>2740</v>
      </c>
      <c r="D13087" t="s">
        <v>3436</v>
      </c>
      <c r="E13087" t="s">
        <v>3469</v>
      </c>
      <c r="F13087" t="s">
        <v>4510</v>
      </c>
      <c r="G13087" s="4"/>
      <c r="H13087" s="4"/>
      <c r="I13087" s="4"/>
      <c r="J13087" s="4"/>
      <c r="K13087" s="4">
        <v>-559662.769349696</v>
      </c>
      <c r="L13087" s="4">
        <v>1264953.82576646</v>
      </c>
      <c r="M13087" s="4">
        <v>645615.17330867006</v>
      </c>
      <c r="N13087" s="3">
        <v>-0.48813645641104503</v>
      </c>
      <c r="P13087" s="3">
        <v>0.51038634777069092</v>
      </c>
    </row>
    <row r="13088" spans="1:16" x14ac:dyDescent="0.25">
      <c r="A13088" s="1">
        <v>2021</v>
      </c>
      <c r="B13088" t="s">
        <v>1039</v>
      </c>
      <c r="C13088" t="s">
        <v>2740</v>
      </c>
      <c r="D13088" t="s">
        <v>3436</v>
      </c>
      <c r="E13088" t="s">
        <v>3469</v>
      </c>
      <c r="F13088" t="s">
        <v>4510</v>
      </c>
      <c r="G13088" s="4"/>
      <c r="H13088" s="4"/>
      <c r="I13088" s="4"/>
      <c r="J13088" s="4"/>
      <c r="K13088" s="4">
        <v>-849371.293179075</v>
      </c>
      <c r="L13088" s="4">
        <v>2592954.8845683802</v>
      </c>
      <c r="M13088" s="4">
        <v>2810462.70122742</v>
      </c>
      <c r="N13088" s="3">
        <v>-0.42820300895549901</v>
      </c>
      <c r="P13088" s="3">
        <v>1.0838841199874878</v>
      </c>
    </row>
    <row r="13089" spans="1:16" x14ac:dyDescent="0.25">
      <c r="A13089" s="1">
        <v>2022</v>
      </c>
      <c r="B13089" t="s">
        <v>1039</v>
      </c>
      <c r="C13089" t="s">
        <v>2740</v>
      </c>
      <c r="D13089" t="s">
        <v>3436</v>
      </c>
      <c r="E13089" t="s">
        <v>3469</v>
      </c>
      <c r="F13089" t="s">
        <v>4510</v>
      </c>
      <c r="G13089" s="4"/>
      <c r="H13089" s="4"/>
      <c r="I13089" s="4"/>
      <c r="J13089" s="4"/>
      <c r="K13089" s="4">
        <v>-3355168.4873746601</v>
      </c>
      <c r="L13089" s="4">
        <v>4777186.7473620996</v>
      </c>
      <c r="M13089" s="4">
        <v>1080815.97162318</v>
      </c>
      <c r="N13089" s="3">
        <v>-0.93671626009712705</v>
      </c>
      <c r="O13089" s="5">
        <v>2.7300910949707031</v>
      </c>
      <c r="P13089" s="3">
        <v>0.22624528408050537</v>
      </c>
    </row>
    <row r="13090" spans="1:16" x14ac:dyDescent="0.25">
      <c r="A13090" s="1">
        <v>2023</v>
      </c>
      <c r="B13090" t="s">
        <v>1039</v>
      </c>
      <c r="C13090" t="s">
        <v>2740</v>
      </c>
      <c r="D13090" t="s">
        <v>3436</v>
      </c>
      <c r="E13090" t="s">
        <v>3469</v>
      </c>
      <c r="F13090" t="s">
        <v>4510</v>
      </c>
      <c r="G13090" s="4"/>
      <c r="H13090" s="4"/>
      <c r="I13090" s="4"/>
      <c r="J13090" s="4"/>
      <c r="K13090" s="4">
        <v>-3495080.49195081</v>
      </c>
      <c r="L13090" s="4">
        <v>5275937.7395593803</v>
      </c>
      <c r="M13090" s="4">
        <v>3068380.4952838002</v>
      </c>
      <c r="N13090" s="3">
        <v>-0.706757808898405</v>
      </c>
      <c r="O13090" s="5">
        <v>1.5190072059631348</v>
      </c>
      <c r="P13090" s="3">
        <v>0.58158010244369507</v>
      </c>
    </row>
    <row r="13091" spans="1:16" x14ac:dyDescent="0.25">
      <c r="A13091" s="1">
        <v>2024</v>
      </c>
      <c r="B13091" t="s">
        <v>1039</v>
      </c>
      <c r="C13091" t="s">
        <v>2740</v>
      </c>
      <c r="D13091" t="s">
        <v>3436</v>
      </c>
      <c r="E13091" t="s">
        <v>3469</v>
      </c>
      <c r="F13091" t="s">
        <v>4510</v>
      </c>
      <c r="G13091" s="4"/>
      <c r="H13091" s="4"/>
      <c r="I13091" s="4"/>
      <c r="J13091" s="4"/>
      <c r="K13091" s="4">
        <v>-1427601.2880601101</v>
      </c>
      <c r="L13091" s="4">
        <v>3885796.0038135098</v>
      </c>
      <c r="M13091" s="4">
        <v>3564780.3564166301</v>
      </c>
      <c r="N13091" s="3">
        <v>-0.31161803142226802</v>
      </c>
      <c r="O13091" s="5">
        <v>3.3112750053405762</v>
      </c>
      <c r="P13091" s="3">
        <v>0.91738742589950562</v>
      </c>
    </row>
    <row r="13092" spans="1:16" x14ac:dyDescent="0.25">
      <c r="A13092" s="1">
        <v>2019</v>
      </c>
      <c r="B13092" t="s">
        <v>1040</v>
      </c>
      <c r="C13092" t="s">
        <v>2741</v>
      </c>
      <c r="D13092" t="s">
        <v>3436</v>
      </c>
      <c r="E13092" t="s">
        <v>3469</v>
      </c>
      <c r="F13092" t="s">
        <v>4511</v>
      </c>
      <c r="G13092" s="4"/>
      <c r="H13092" s="4"/>
      <c r="I13092" s="4"/>
      <c r="J13092" s="4"/>
      <c r="K13092" s="4">
        <v>-3964000</v>
      </c>
      <c r="L13092" s="4">
        <v>3667000</v>
      </c>
      <c r="M13092" s="4">
        <v>7809000</v>
      </c>
      <c r="N13092" s="3">
        <v>-1.7859878350980001</v>
      </c>
      <c r="P13092" s="3">
        <v>2.1295337677001953</v>
      </c>
    </row>
    <row r="13093" spans="1:16" x14ac:dyDescent="0.25">
      <c r="A13093" s="1">
        <v>2020</v>
      </c>
      <c r="B13093" t="s">
        <v>1040</v>
      </c>
      <c r="C13093" t="s">
        <v>2741</v>
      </c>
      <c r="D13093" t="s">
        <v>3436</v>
      </c>
      <c r="E13093" t="s">
        <v>3469</v>
      </c>
      <c r="F13093" t="s">
        <v>4511</v>
      </c>
      <c r="G13093" s="4"/>
      <c r="H13093" s="4"/>
      <c r="I13093" s="4"/>
      <c r="J13093" s="4"/>
      <c r="K13093" s="4">
        <v>-3285000</v>
      </c>
      <c r="L13093" s="4">
        <v>3557000</v>
      </c>
      <c r="M13093" s="4">
        <v>14812000</v>
      </c>
      <c r="N13093" s="3">
        <v>-0.90946843853820603</v>
      </c>
      <c r="P13093" s="3">
        <v>4.1641831398010254</v>
      </c>
    </row>
    <row r="13094" spans="1:16" x14ac:dyDescent="0.25">
      <c r="A13094" s="1">
        <v>2021</v>
      </c>
      <c r="B13094" t="s">
        <v>1040</v>
      </c>
      <c r="C13094" t="s">
        <v>2741</v>
      </c>
      <c r="D13094" t="s">
        <v>3436</v>
      </c>
      <c r="E13094" t="s">
        <v>3469</v>
      </c>
      <c r="F13094" t="s">
        <v>4511</v>
      </c>
      <c r="G13094" s="4"/>
      <c r="H13094" s="4"/>
      <c r="I13094" s="4"/>
      <c r="J13094" s="4"/>
      <c r="K13094" s="4">
        <v>-4821000</v>
      </c>
      <c r="L13094" s="4">
        <v>5185000</v>
      </c>
      <c r="M13094" s="4">
        <v>2361000</v>
      </c>
      <c r="N13094" s="3">
        <v>-1.10295126973233</v>
      </c>
      <c r="O13094" s="5">
        <v>3.3466565608978271</v>
      </c>
      <c r="P13094" s="3">
        <v>0.45535197854042053</v>
      </c>
    </row>
    <row r="13095" spans="1:16" x14ac:dyDescent="0.25">
      <c r="A13095" s="1">
        <v>2022</v>
      </c>
      <c r="B13095" t="s">
        <v>1040</v>
      </c>
      <c r="C13095" t="s">
        <v>2741</v>
      </c>
      <c r="D13095" t="s">
        <v>3436</v>
      </c>
      <c r="E13095" t="s">
        <v>3469</v>
      </c>
      <c r="F13095" t="s">
        <v>4511</v>
      </c>
      <c r="G13095" s="4"/>
      <c r="H13095" s="4"/>
      <c r="I13095" s="4"/>
      <c r="J13095" s="4"/>
      <c r="K13095" s="4">
        <v>-4749000</v>
      </c>
      <c r="L13095" s="4">
        <v>4820000</v>
      </c>
      <c r="M13095" s="4">
        <v>4481000</v>
      </c>
      <c r="N13095" s="3">
        <v>-0.94932533733133395</v>
      </c>
      <c r="O13095" s="5">
        <v>1.9285169839859009</v>
      </c>
      <c r="P13095" s="3">
        <v>0.92966806888580322</v>
      </c>
    </row>
    <row r="13096" spans="1:16" x14ac:dyDescent="0.25">
      <c r="A13096" s="1">
        <v>2023</v>
      </c>
      <c r="B13096" t="s">
        <v>1040</v>
      </c>
      <c r="C13096" t="s">
        <v>2741</v>
      </c>
      <c r="D13096" t="s">
        <v>3436</v>
      </c>
      <c r="E13096" t="s">
        <v>3469</v>
      </c>
      <c r="F13096" t="s">
        <v>4511</v>
      </c>
      <c r="G13096" s="4"/>
      <c r="H13096" s="4"/>
      <c r="I13096" s="4"/>
      <c r="J13096" s="4"/>
      <c r="K13096" s="4">
        <v>-4270000</v>
      </c>
      <c r="L13096" s="4">
        <v>4146000</v>
      </c>
      <c r="M13096" s="4">
        <v>5151000</v>
      </c>
      <c r="N13096" s="3">
        <v>-0.97434753513272399</v>
      </c>
      <c r="O13096" s="5">
        <v>2.4963510036468506</v>
      </c>
      <c r="P13096" s="3">
        <v>1.2424023151397705</v>
      </c>
    </row>
    <row r="13097" spans="1:16" x14ac:dyDescent="0.25">
      <c r="A13097" s="1">
        <v>2024</v>
      </c>
      <c r="B13097" t="s">
        <v>1040</v>
      </c>
      <c r="C13097" t="s">
        <v>2741</v>
      </c>
      <c r="D13097" t="s">
        <v>3436</v>
      </c>
      <c r="E13097" t="s">
        <v>3469</v>
      </c>
      <c r="F13097" t="s">
        <v>4511</v>
      </c>
      <c r="G13097" s="4"/>
      <c r="H13097" s="4"/>
      <c r="I13097" s="4"/>
      <c r="J13097" s="4"/>
      <c r="K13097" s="4">
        <v>-3683000</v>
      </c>
      <c r="L13097" s="4">
        <v>4484000</v>
      </c>
      <c r="M13097" s="4">
        <v>5805000</v>
      </c>
      <c r="N13097" s="3">
        <v>-0.85353418308227103</v>
      </c>
      <c r="O13097" s="5">
        <v>2.4528028964996338</v>
      </c>
      <c r="P13097" s="3">
        <v>1.2946029901504517</v>
      </c>
    </row>
    <row r="13098" spans="1:16" x14ac:dyDescent="0.25">
      <c r="A13098" s="1">
        <v>2019</v>
      </c>
      <c r="B13098" t="s">
        <v>1041</v>
      </c>
      <c r="C13098" t="s">
        <v>2742</v>
      </c>
      <c r="D13098" t="s">
        <v>3403</v>
      </c>
      <c r="E13098" t="s">
        <v>3469</v>
      </c>
      <c r="F13098" t="s">
        <v>4512</v>
      </c>
      <c r="G13098" s="4"/>
      <c r="H13098" s="4"/>
      <c r="I13098" s="4"/>
      <c r="J13098" s="4"/>
      <c r="K13098" s="4">
        <v>886049.28736923402</v>
      </c>
      <c r="L13098" s="4">
        <v>36629923.4711788</v>
      </c>
      <c r="M13098" s="4">
        <v>221366987.29200301</v>
      </c>
      <c r="N13098" s="3">
        <v>2.1926090657956001E-2</v>
      </c>
      <c r="P13098" s="3">
        <v>6.043337345123291</v>
      </c>
    </row>
    <row r="13099" spans="1:16" x14ac:dyDescent="0.25">
      <c r="A13099" s="1">
        <v>2020</v>
      </c>
      <c r="B13099" t="s">
        <v>1041</v>
      </c>
      <c r="C13099" t="s">
        <v>2742</v>
      </c>
      <c r="D13099" t="s">
        <v>3403</v>
      </c>
      <c r="E13099" t="s">
        <v>3469</v>
      </c>
      <c r="F13099" t="s">
        <v>4512</v>
      </c>
      <c r="G13099" s="4"/>
      <c r="H13099" s="4"/>
      <c r="I13099" s="4"/>
      <c r="J13099" s="4"/>
      <c r="K13099" s="4">
        <v>-13582260.6581468</v>
      </c>
      <c r="L13099" s="4">
        <v>35121680.990374804</v>
      </c>
      <c r="M13099" s="4">
        <v>254903016.82683101</v>
      </c>
      <c r="N13099" s="3">
        <v>-0.36092823553465597</v>
      </c>
      <c r="P13099" s="3">
        <v>7.2577114105224609</v>
      </c>
    </row>
    <row r="13100" spans="1:16" x14ac:dyDescent="0.25">
      <c r="A13100" s="1">
        <v>2021</v>
      </c>
      <c r="B13100" t="s">
        <v>1041</v>
      </c>
      <c r="C13100" t="s">
        <v>2742</v>
      </c>
      <c r="D13100" t="s">
        <v>3403</v>
      </c>
      <c r="E13100" t="s">
        <v>3469</v>
      </c>
      <c r="F13100" t="s">
        <v>4512</v>
      </c>
      <c r="G13100" s="4"/>
      <c r="H13100" s="4"/>
      <c r="I13100" s="4"/>
      <c r="J13100" s="4"/>
      <c r="K13100" s="4">
        <v>-3582811.2181558101</v>
      </c>
      <c r="L13100" s="4">
        <v>50814209.276831202</v>
      </c>
      <c r="M13100" s="4">
        <v>59972702.390718803</v>
      </c>
      <c r="N13100" s="3">
        <v>-8.5351089588378004E-2</v>
      </c>
      <c r="O13100" s="5">
        <v>1.7477525472640991</v>
      </c>
      <c r="P13100" s="3">
        <v>1.1802349090576172</v>
      </c>
    </row>
    <row r="13101" spans="1:16" x14ac:dyDescent="0.25">
      <c r="A13101" s="1">
        <v>2022</v>
      </c>
      <c r="B13101" t="s">
        <v>1041</v>
      </c>
      <c r="C13101" t="s">
        <v>2742</v>
      </c>
      <c r="D13101" t="s">
        <v>3403</v>
      </c>
      <c r="E13101" t="s">
        <v>3469</v>
      </c>
      <c r="F13101" t="s">
        <v>4512</v>
      </c>
      <c r="G13101" s="4"/>
      <c r="H13101" s="4"/>
      <c r="I13101" s="4"/>
      <c r="J13101" s="4"/>
      <c r="K13101" s="4">
        <v>-14605049.803104</v>
      </c>
      <c r="L13101" s="4">
        <v>91498725.967106804</v>
      </c>
      <c r="M13101" s="4">
        <v>104222022.373925</v>
      </c>
      <c r="N13101" s="3">
        <v>-0.20986626984904</v>
      </c>
      <c r="O13101" s="5">
        <v>1.6571987867355347</v>
      </c>
      <c r="P13101" s="3">
        <v>1.1390542984008789</v>
      </c>
    </row>
    <row r="13102" spans="1:16" x14ac:dyDescent="0.25">
      <c r="A13102" s="1">
        <v>2023</v>
      </c>
      <c r="B13102" t="s">
        <v>1041</v>
      </c>
      <c r="C13102" t="s">
        <v>2742</v>
      </c>
      <c r="D13102" t="s">
        <v>3403</v>
      </c>
      <c r="E13102" t="s">
        <v>3469</v>
      </c>
      <c r="F13102" t="s">
        <v>4512</v>
      </c>
      <c r="G13102" s="4"/>
      <c r="H13102" s="4"/>
      <c r="I13102" s="4"/>
      <c r="J13102" s="4"/>
      <c r="K13102" s="4">
        <v>8970124.5547966193</v>
      </c>
      <c r="L13102" s="4">
        <v>106561429.554013</v>
      </c>
      <c r="M13102" s="4">
        <v>112194656.878435</v>
      </c>
      <c r="N13102" s="3">
        <v>9.0598325870595006E-2</v>
      </c>
      <c r="O13102" s="5">
        <v>1.5918948650360107</v>
      </c>
      <c r="P13102" s="3">
        <v>1.0528637170791626</v>
      </c>
    </row>
    <row r="13103" spans="1:16" x14ac:dyDescent="0.25">
      <c r="A13103" s="1">
        <v>2024</v>
      </c>
      <c r="B13103" t="s">
        <v>1041</v>
      </c>
      <c r="C13103" t="s">
        <v>2742</v>
      </c>
      <c r="D13103" t="s">
        <v>3403</v>
      </c>
      <c r="E13103" t="s">
        <v>3469</v>
      </c>
      <c r="F13103" t="s">
        <v>4512</v>
      </c>
      <c r="G13103" s="4"/>
      <c r="H13103" s="4"/>
      <c r="I13103" s="4"/>
      <c r="J13103" s="4"/>
      <c r="K13103" s="4">
        <v>-4651393.0049681701</v>
      </c>
      <c r="L13103" s="4">
        <v>91960601.129747793</v>
      </c>
      <c r="M13103" s="4">
        <v>111275204.325956</v>
      </c>
      <c r="N13103" s="3">
        <v>-4.9280102781591999E-2</v>
      </c>
      <c r="O13103" s="5">
        <v>1.7775055170059204</v>
      </c>
      <c r="P13103" s="3">
        <v>1.210031270980835</v>
      </c>
    </row>
    <row r="13104" spans="1:16" x14ac:dyDescent="0.25">
      <c r="A13104" s="1">
        <v>2020</v>
      </c>
      <c r="B13104" t="s">
        <v>1042</v>
      </c>
      <c r="C13104" t="s">
        <v>2743</v>
      </c>
      <c r="D13104" t="s">
        <v>3412</v>
      </c>
      <c r="E13104" t="s">
        <v>3469</v>
      </c>
      <c r="F13104" t="s">
        <v>4513</v>
      </c>
      <c r="G13104" s="4"/>
      <c r="H13104" s="4"/>
      <c r="I13104" s="4"/>
      <c r="J13104" s="4"/>
      <c r="K13104" s="4">
        <v>-101931.86367212801</v>
      </c>
      <c r="L13104" s="4">
        <v>541810.80297613295</v>
      </c>
      <c r="M13104" s="4">
        <v>726634.733514625</v>
      </c>
      <c r="N13104" s="3">
        <v>-0.27236948635524499</v>
      </c>
      <c r="P13104" s="3">
        <v>1.3411226272583008</v>
      </c>
    </row>
    <row r="13105" spans="1:16" x14ac:dyDescent="0.25">
      <c r="A13105" s="1">
        <v>2021</v>
      </c>
      <c r="B13105" t="s">
        <v>1042</v>
      </c>
      <c r="C13105" t="s">
        <v>2743</v>
      </c>
      <c r="D13105" t="s">
        <v>3412</v>
      </c>
      <c r="E13105" t="s">
        <v>3469</v>
      </c>
      <c r="F13105" t="s">
        <v>4513</v>
      </c>
      <c r="G13105" s="4"/>
      <c r="H13105" s="4"/>
      <c r="I13105" s="4"/>
      <c r="J13105" s="4"/>
      <c r="K13105" s="4">
        <v>-508829.63807181601</v>
      </c>
      <c r="L13105" s="4">
        <v>1069844.5665784399</v>
      </c>
      <c r="M13105" s="4">
        <v>921274.05918916699</v>
      </c>
      <c r="N13105" s="3">
        <v>-0.61362326270916301</v>
      </c>
      <c r="P13105" s="3">
        <v>0.86112886667251587</v>
      </c>
    </row>
    <row r="13106" spans="1:16" x14ac:dyDescent="0.25">
      <c r="A13106" s="1">
        <v>2022</v>
      </c>
      <c r="B13106" t="s">
        <v>1042</v>
      </c>
      <c r="C13106" t="s">
        <v>2743</v>
      </c>
      <c r="D13106" t="s">
        <v>3412</v>
      </c>
      <c r="E13106" t="s">
        <v>3469</v>
      </c>
      <c r="F13106" t="s">
        <v>4513</v>
      </c>
      <c r="G13106" s="4"/>
      <c r="H13106" s="4"/>
      <c r="I13106" s="4"/>
      <c r="J13106" s="4"/>
      <c r="K13106" s="4">
        <v>-1689602.9867432199</v>
      </c>
      <c r="L13106" s="4">
        <v>2587280.80769045</v>
      </c>
      <c r="M13106" s="4">
        <v>879146.62507677299</v>
      </c>
      <c r="N13106" s="3">
        <v>-0.94604203406805898</v>
      </c>
      <c r="O13106" s="5">
        <v>1.6999374628067017</v>
      </c>
      <c r="P13106" s="3">
        <v>0.33979558944702148</v>
      </c>
    </row>
    <row r="13107" spans="1:16" x14ac:dyDescent="0.25">
      <c r="A13107" s="1">
        <v>2023</v>
      </c>
      <c r="B13107" t="s">
        <v>1042</v>
      </c>
      <c r="C13107" t="s">
        <v>2743</v>
      </c>
      <c r="D13107" t="s">
        <v>3412</v>
      </c>
      <c r="E13107" t="s">
        <v>3469</v>
      </c>
      <c r="F13107" t="s">
        <v>4513</v>
      </c>
      <c r="G13107" s="4"/>
      <c r="H13107" s="4"/>
      <c r="I13107" s="4"/>
      <c r="J13107" s="4"/>
      <c r="K13107" s="4">
        <v>-2024872.1794487201</v>
      </c>
      <c r="L13107" s="4">
        <v>1896521.0145652101</v>
      </c>
      <c r="M13107" s="4">
        <v>944023.59764023602</v>
      </c>
      <c r="N13107" s="3">
        <v>-0.92129573533900999</v>
      </c>
      <c r="O13107" s="5">
        <v>2.5404808521270752</v>
      </c>
      <c r="P13107" s="3">
        <v>0.49776595830917358</v>
      </c>
    </row>
    <row r="13108" spans="1:16" x14ac:dyDescent="0.25">
      <c r="A13108" s="1">
        <v>2010</v>
      </c>
      <c r="B13108" t="s">
        <v>1186</v>
      </c>
      <c r="C13108" t="s">
        <v>2887</v>
      </c>
      <c r="D13108" t="s">
        <v>3446</v>
      </c>
      <c r="E13108" t="s">
        <v>3469</v>
      </c>
      <c r="F13108" t="s">
        <v>4657</v>
      </c>
      <c r="G13108" s="4">
        <v>20.834484870932801</v>
      </c>
      <c r="H13108" s="4">
        <v>0</v>
      </c>
      <c r="I13108" s="4">
        <v>27.661940505977199</v>
      </c>
      <c r="J13108" s="4">
        <v>33.464285714285701</v>
      </c>
      <c r="K13108" s="4">
        <v>17921755.051989701</v>
      </c>
      <c r="L13108" s="4">
        <v>543313567.72101903</v>
      </c>
      <c r="M13108" s="4">
        <v>216916396.49930301</v>
      </c>
      <c r="N13108" s="3">
        <v>3.3664806566987997E-2</v>
      </c>
      <c r="O13108" s="5">
        <v>0.78420078754425049</v>
      </c>
      <c r="P13108" s="3">
        <v>0.39924716949462891</v>
      </c>
    </row>
    <row r="13109" spans="1:16" x14ac:dyDescent="0.25">
      <c r="A13109" s="1">
        <v>2011</v>
      </c>
      <c r="B13109" t="s">
        <v>1186</v>
      </c>
      <c r="C13109" t="s">
        <v>2887</v>
      </c>
      <c r="D13109" t="s">
        <v>3446</v>
      </c>
      <c r="E13109" t="s">
        <v>3469</v>
      </c>
      <c r="F13109" t="s">
        <v>4657</v>
      </c>
      <c r="G13109" s="4">
        <v>20.125489494362899</v>
      </c>
      <c r="H13109" s="4">
        <v>0</v>
      </c>
      <c r="I13109" s="4">
        <v>30.063480656366099</v>
      </c>
      <c r="J13109" s="4">
        <v>28.6483390607102</v>
      </c>
      <c r="K13109" s="4">
        <v>34081020.255063802</v>
      </c>
      <c r="L13109" s="4">
        <v>640643017.89733195</v>
      </c>
      <c r="M13109" s="4">
        <v>222298788.98295999</v>
      </c>
      <c r="N13109" s="3">
        <v>5.1099734546834003E-2</v>
      </c>
      <c r="O13109" s="5">
        <v>0.75419789552688599</v>
      </c>
      <c r="P13109" s="3">
        <v>0.34699323773384094</v>
      </c>
    </row>
    <row r="13110" spans="1:16" x14ac:dyDescent="0.25">
      <c r="A13110" s="1">
        <v>2012</v>
      </c>
      <c r="B13110" t="s">
        <v>1186</v>
      </c>
      <c r="C13110" t="s">
        <v>2887</v>
      </c>
      <c r="D13110" t="s">
        <v>3446</v>
      </c>
      <c r="E13110" t="s">
        <v>3469</v>
      </c>
      <c r="F13110" t="s">
        <v>4657</v>
      </c>
      <c r="G13110" s="4">
        <v>27.1563946927443</v>
      </c>
      <c r="H13110" s="4">
        <v>6.62650602409638</v>
      </c>
      <c r="I13110" s="4">
        <v>36.7110769294856</v>
      </c>
      <c r="J13110" s="4">
        <v>36.491803278688501</v>
      </c>
      <c r="K13110" s="4">
        <v>-3778025.6439118702</v>
      </c>
      <c r="L13110" s="4">
        <v>601111304.40121603</v>
      </c>
      <c r="M13110" s="4">
        <v>346753578.99368602</v>
      </c>
      <c r="N13110" s="3">
        <v>-6.2301300699959998E-3</v>
      </c>
      <c r="O13110" s="5">
        <v>0.96212881803512573</v>
      </c>
      <c r="P13110" s="3">
        <v>0.5768541693687439</v>
      </c>
    </row>
    <row r="13111" spans="1:16" x14ac:dyDescent="0.25">
      <c r="A13111" s="1">
        <v>2013</v>
      </c>
      <c r="B13111" t="s">
        <v>1186</v>
      </c>
      <c r="C13111" t="s">
        <v>2887</v>
      </c>
      <c r="D13111" t="s">
        <v>3446</v>
      </c>
      <c r="E13111" t="s">
        <v>3469</v>
      </c>
      <c r="F13111" t="s">
        <v>4657</v>
      </c>
      <c r="G13111" s="4">
        <v>25.625336314400901</v>
      </c>
      <c r="H13111" s="4">
        <v>7.9741379310344804</v>
      </c>
      <c r="I13111" s="4">
        <v>37.760864458538897</v>
      </c>
      <c r="J13111" s="4">
        <v>29.339080459770098</v>
      </c>
      <c r="K13111" s="4">
        <v>3448842.9246188002</v>
      </c>
      <c r="L13111" s="4">
        <v>520160428.29604298</v>
      </c>
      <c r="M13111" s="4">
        <v>258234740.58306</v>
      </c>
      <c r="N13111" s="3">
        <v>6.5267605828610003E-3</v>
      </c>
      <c r="O13111" s="5">
        <v>0.84622204303741455</v>
      </c>
      <c r="P13111" s="3">
        <v>0.49645209312438965</v>
      </c>
    </row>
    <row r="13112" spans="1:16" x14ac:dyDescent="0.25">
      <c r="A13112" s="1">
        <v>2014</v>
      </c>
      <c r="B13112" t="s">
        <v>1186</v>
      </c>
      <c r="C13112" t="s">
        <v>2887</v>
      </c>
      <c r="D13112" t="s">
        <v>3446</v>
      </c>
      <c r="E13112" t="s">
        <v>3469</v>
      </c>
      <c r="F13112" t="s">
        <v>4657</v>
      </c>
      <c r="G13112" s="4">
        <v>25.543818941273098</v>
      </c>
      <c r="H13112" s="4">
        <v>11.030964109781801</v>
      </c>
      <c r="I13112" s="4">
        <v>41.259687811412</v>
      </c>
      <c r="J13112" s="4">
        <v>22.2854561878952</v>
      </c>
      <c r="K13112" s="4">
        <v>3775755.5754632498</v>
      </c>
      <c r="L13112" s="4">
        <v>209081050.49743</v>
      </c>
      <c r="M13112" s="4">
        <v>39625630.628506802</v>
      </c>
      <c r="N13112" s="3">
        <v>1.0122972371667999E-2</v>
      </c>
      <c r="O13112" s="5">
        <v>0.81409549713134766</v>
      </c>
      <c r="P13112" s="3">
        <v>0.18952281773090363</v>
      </c>
    </row>
    <row r="13113" spans="1:16" x14ac:dyDescent="0.25">
      <c r="A13113" s="1">
        <v>2015</v>
      </c>
      <c r="B13113" t="s">
        <v>1186</v>
      </c>
      <c r="C13113" t="s">
        <v>2887</v>
      </c>
      <c r="D13113" t="s">
        <v>3446</v>
      </c>
      <c r="E13113" t="s">
        <v>3469</v>
      </c>
      <c r="F13113" t="s">
        <v>4657</v>
      </c>
      <c r="G13113" s="4">
        <v>19.845904206741501</v>
      </c>
      <c r="H13113" s="4">
        <v>0</v>
      </c>
      <c r="I13113" s="4">
        <v>27.219016927421698</v>
      </c>
      <c r="J13113" s="4">
        <v>30.919854280509998</v>
      </c>
      <c r="K13113" s="4">
        <v>5143948.9071901301</v>
      </c>
      <c r="L13113" s="4">
        <v>279213885.65749598</v>
      </c>
      <c r="M13113" s="4">
        <v>128168070.075422</v>
      </c>
      <c r="N13113" s="3">
        <v>2.2860644905058E-2</v>
      </c>
      <c r="O13113" s="5">
        <v>0.85532760620117188</v>
      </c>
      <c r="P13113" s="3">
        <v>0.4590318500995636</v>
      </c>
    </row>
    <row r="13114" spans="1:16" x14ac:dyDescent="0.25">
      <c r="A13114" s="1">
        <v>2016</v>
      </c>
      <c r="B13114" t="s">
        <v>1186</v>
      </c>
      <c r="C13114" t="s">
        <v>2887</v>
      </c>
      <c r="D13114" t="s">
        <v>3446</v>
      </c>
      <c r="E13114" t="s">
        <v>3469</v>
      </c>
      <c r="F13114" t="s">
        <v>4657</v>
      </c>
      <c r="G13114" s="4">
        <v>18.639575199663302</v>
      </c>
      <c r="H13114" s="4">
        <v>0</v>
      </c>
      <c r="I13114" s="4">
        <v>28.640963612061899</v>
      </c>
      <c r="J13114" s="4">
        <v>25.656303972366199</v>
      </c>
      <c r="K13114" s="4">
        <v>1393896.95145573</v>
      </c>
      <c r="L13114" s="4">
        <v>103292904.610066</v>
      </c>
      <c r="M13114" s="4">
        <v>8108591.3520278903</v>
      </c>
      <c r="N13114" s="3">
        <v>7.4679290167560001E-3</v>
      </c>
      <c r="O13114" s="5">
        <v>1.0133631229400635</v>
      </c>
      <c r="P13114" s="3">
        <v>7.8500948846340179E-2</v>
      </c>
    </row>
    <row r="13115" spans="1:16" x14ac:dyDescent="0.25">
      <c r="A13115" s="1">
        <v>2017</v>
      </c>
      <c r="B13115" t="s">
        <v>1186</v>
      </c>
      <c r="C13115" t="s">
        <v>2887</v>
      </c>
      <c r="D13115" t="s">
        <v>3446</v>
      </c>
      <c r="E13115" t="s">
        <v>3469</v>
      </c>
      <c r="F13115" t="s">
        <v>4657</v>
      </c>
      <c r="G13115" s="4">
        <v>20.4957779215129</v>
      </c>
      <c r="H13115" s="4">
        <v>0</v>
      </c>
      <c r="I13115" s="4">
        <v>22.112497112497099</v>
      </c>
      <c r="J13115" s="4">
        <v>38.529972135559298</v>
      </c>
      <c r="K13115" s="4">
        <v>413505.80675905198</v>
      </c>
      <c r="L13115" s="4">
        <v>102311174.648559</v>
      </c>
      <c r="M13115" s="4">
        <v>7336269.3782809498</v>
      </c>
      <c r="N13115" s="3">
        <v>3.9593467813750002E-3</v>
      </c>
      <c r="O13115" s="5">
        <v>0.87511545419692993</v>
      </c>
      <c r="P13115" s="3">
        <v>7.1705453097820282E-2</v>
      </c>
    </row>
    <row r="13116" spans="1:16" x14ac:dyDescent="0.25">
      <c r="A13116" s="1">
        <v>2018</v>
      </c>
      <c r="B13116" t="s">
        <v>1186</v>
      </c>
      <c r="C13116" t="s">
        <v>2887</v>
      </c>
      <c r="D13116" t="s">
        <v>3446</v>
      </c>
      <c r="E13116" t="s">
        <v>3469</v>
      </c>
      <c r="F13116" t="s">
        <v>4657</v>
      </c>
      <c r="G13116" s="4">
        <v>24.035953262910301</v>
      </c>
      <c r="H13116" s="4">
        <v>0</v>
      </c>
      <c r="I13116" s="4">
        <v>19.578626291099901</v>
      </c>
      <c r="J13116" s="4">
        <v>52.173767752715101</v>
      </c>
      <c r="K13116" s="4">
        <v>1388611.3146655399</v>
      </c>
      <c r="L13116" s="4">
        <v>94495148.002575904</v>
      </c>
      <c r="M13116" s="4">
        <v>9612210.3050355706</v>
      </c>
      <c r="N13116" s="3">
        <v>1.4387827100653E-2</v>
      </c>
      <c r="O13116" s="5">
        <v>0.83941590785980225</v>
      </c>
      <c r="P13116" s="3">
        <v>0.10172173380851746</v>
      </c>
    </row>
    <row r="13117" spans="1:16" x14ac:dyDescent="0.25">
      <c r="A13117" s="1">
        <v>2019</v>
      </c>
      <c r="B13117" t="s">
        <v>1186</v>
      </c>
      <c r="C13117" t="s">
        <v>2887</v>
      </c>
      <c r="D13117" t="s">
        <v>3446</v>
      </c>
      <c r="E13117" t="s">
        <v>3469</v>
      </c>
      <c r="F13117" t="s">
        <v>4657</v>
      </c>
      <c r="G13117" s="4">
        <v>16.1258118214419</v>
      </c>
      <c r="H13117" s="4">
        <v>0</v>
      </c>
      <c r="I13117" s="4">
        <v>18.168991502324801</v>
      </c>
      <c r="J13117" s="4">
        <v>29.466598933197901</v>
      </c>
      <c r="K13117" s="4">
        <v>3305019.3050193</v>
      </c>
      <c r="L13117" s="4">
        <v>99498069.498069495</v>
      </c>
      <c r="M13117" s="4">
        <v>23144261.144261099</v>
      </c>
      <c r="N13117" s="3">
        <v>3.4952133839648999E-2</v>
      </c>
      <c r="O13117" s="5">
        <v>0.94184541702270508</v>
      </c>
      <c r="P13117" s="3">
        <v>0.23261015117168427</v>
      </c>
    </row>
    <row r="13118" spans="1:16" x14ac:dyDescent="0.25">
      <c r="A13118" s="1">
        <v>2020</v>
      </c>
      <c r="B13118" t="s">
        <v>1186</v>
      </c>
      <c r="C13118" t="s">
        <v>2887</v>
      </c>
      <c r="D13118" t="s">
        <v>3446</v>
      </c>
      <c r="E13118" t="s">
        <v>3469</v>
      </c>
      <c r="F13118" t="s">
        <v>4657</v>
      </c>
      <c r="G13118" s="4">
        <v>17.211933850210801</v>
      </c>
      <c r="H13118" s="4">
        <v>0</v>
      </c>
      <c r="I13118" s="4">
        <v>16.181193976680099</v>
      </c>
      <c r="J13118" s="4">
        <v>34.983950432965102</v>
      </c>
      <c r="K13118" s="4">
        <v>4861753.3785182796</v>
      </c>
      <c r="L13118" s="4">
        <v>131437129.88142399</v>
      </c>
      <c r="M13118" s="4">
        <v>38929917.314302303</v>
      </c>
      <c r="N13118" s="3">
        <v>4.2412145624666997E-2</v>
      </c>
      <c r="O13118" s="5">
        <v>0.90400582551956177</v>
      </c>
      <c r="P13118" s="3">
        <v>0.29618659615516663</v>
      </c>
    </row>
    <row r="13119" spans="1:16" x14ac:dyDescent="0.25">
      <c r="A13119" s="1">
        <v>2021</v>
      </c>
      <c r="B13119" t="s">
        <v>1186</v>
      </c>
      <c r="C13119" t="s">
        <v>2887</v>
      </c>
      <c r="D13119" t="s">
        <v>3446</v>
      </c>
      <c r="E13119" t="s">
        <v>3469</v>
      </c>
      <c r="F13119" t="s">
        <v>4657</v>
      </c>
      <c r="G13119" s="4">
        <v>26.9934499592542</v>
      </c>
      <c r="H13119" s="4">
        <v>13.379696118378501</v>
      </c>
      <c r="I13119" s="4">
        <v>24.701757924653101</v>
      </c>
      <c r="J13119" s="4">
        <v>42.6742732434952</v>
      </c>
      <c r="K13119" s="4">
        <v>4884943.2776732203</v>
      </c>
      <c r="L13119" s="4">
        <v>184822559.96520901</v>
      </c>
      <c r="M13119" s="4">
        <v>70439907.324790597</v>
      </c>
      <c r="N13119" s="3">
        <v>2.9821710571487001E-2</v>
      </c>
      <c r="O13119" s="5">
        <v>0.99955809116363525</v>
      </c>
      <c r="P13119" s="3">
        <v>0.38112181425094604</v>
      </c>
    </row>
    <row r="13120" spans="1:16" x14ac:dyDescent="0.25">
      <c r="A13120" s="1">
        <v>2022</v>
      </c>
      <c r="B13120" t="s">
        <v>1186</v>
      </c>
      <c r="C13120" t="s">
        <v>2887</v>
      </c>
      <c r="D13120" t="s">
        <v>3446</v>
      </c>
      <c r="E13120" t="s">
        <v>3469</v>
      </c>
      <c r="F13120" t="s">
        <v>4657</v>
      </c>
      <c r="G13120" s="4">
        <v>23.8970208952808</v>
      </c>
      <c r="H13120" s="4">
        <v>12.857897670672299</v>
      </c>
      <c r="I13120" s="4">
        <v>20.3487280239227</v>
      </c>
      <c r="J13120" s="4">
        <v>38.471295504229701</v>
      </c>
      <c r="K13120" s="4">
        <v>6584913.0821837503</v>
      </c>
      <c r="L13120" s="4">
        <v>312240264.445472</v>
      </c>
      <c r="M13120" s="4">
        <v>121068685.432726</v>
      </c>
      <c r="N13120" s="3">
        <v>2.7303656606872999E-2</v>
      </c>
      <c r="O13120" s="5">
        <v>0.89146518707275391</v>
      </c>
      <c r="P13120" s="3">
        <v>0.38774207234382629</v>
      </c>
    </row>
    <row r="13121" spans="1:16" x14ac:dyDescent="0.25">
      <c r="A13121" s="1">
        <v>2023</v>
      </c>
      <c r="B13121" t="s">
        <v>1186</v>
      </c>
      <c r="C13121" t="s">
        <v>2887</v>
      </c>
      <c r="D13121" t="s">
        <v>3446</v>
      </c>
      <c r="E13121" t="s">
        <v>3469</v>
      </c>
      <c r="F13121" t="s">
        <v>4657</v>
      </c>
      <c r="G13121" s="4">
        <v>17.673734394124601</v>
      </c>
      <c r="H13121" s="4">
        <v>7.4924276643729399</v>
      </c>
      <c r="I13121" s="4">
        <v>17.3522202670793</v>
      </c>
      <c r="J13121" s="4">
        <v>27.8693297726346</v>
      </c>
      <c r="K13121" s="4">
        <v>14001266.5400127</v>
      </c>
      <c r="L13121" s="4">
        <v>368781121.88781101</v>
      </c>
      <c r="M13121" s="4">
        <v>128028530.480285</v>
      </c>
      <c r="N13121" s="3">
        <v>4.1770534511302998E-2</v>
      </c>
      <c r="O13121" s="5">
        <v>0.91472262144088745</v>
      </c>
      <c r="P13121" s="3">
        <v>0.34716671705245972</v>
      </c>
    </row>
    <row r="13122" spans="1:16" x14ac:dyDescent="0.25">
      <c r="A13122" s="1">
        <v>2024</v>
      </c>
      <c r="B13122" t="s">
        <v>1186</v>
      </c>
      <c r="C13122" t="s">
        <v>2887</v>
      </c>
      <c r="D13122" t="s">
        <v>3446</v>
      </c>
      <c r="E13122" t="s">
        <v>3469</v>
      </c>
      <c r="F13122" t="s">
        <v>4657</v>
      </c>
      <c r="G13122" s="4">
        <v>17.7334742715556</v>
      </c>
      <c r="H13122" s="4">
        <v>6.4442620660752903</v>
      </c>
      <c r="I13122" s="4">
        <v>16.611697161654</v>
      </c>
      <c r="J13122" s="4">
        <v>29.880334224411801</v>
      </c>
      <c r="K13122" s="4">
        <v>18344856.093284398</v>
      </c>
      <c r="L13122" s="4">
        <v>445988812.81126499</v>
      </c>
      <c r="M13122" s="4">
        <v>156870653.96385199</v>
      </c>
      <c r="N13122" s="3">
        <v>4.5027774164014003E-2</v>
      </c>
      <c r="O13122" s="5">
        <v>0.88483786582946777</v>
      </c>
      <c r="P13122" s="3">
        <v>0.35173675417900085</v>
      </c>
    </row>
    <row r="13123" spans="1:16" x14ac:dyDescent="0.25">
      <c r="A13123" s="1">
        <v>2024</v>
      </c>
      <c r="B13123" t="s">
        <v>1042</v>
      </c>
      <c r="C13123" t="s">
        <v>2743</v>
      </c>
      <c r="D13123" t="s">
        <v>3412</v>
      </c>
      <c r="E13123" t="s">
        <v>3469</v>
      </c>
      <c r="F13123" t="s">
        <v>4513</v>
      </c>
      <c r="G13123" s="4"/>
      <c r="H13123" s="4"/>
      <c r="I13123" s="4"/>
      <c r="J13123" s="4"/>
      <c r="K13123" s="4">
        <v>-1432964.2049962301</v>
      </c>
      <c r="L13123" s="4">
        <v>1411221.1903222201</v>
      </c>
      <c r="M13123" s="4">
        <v>750027.00126005895</v>
      </c>
      <c r="N13123" s="3">
        <v>-0.866357544914657</v>
      </c>
      <c r="O13123" s="5">
        <v>1.9333862066268921</v>
      </c>
      <c r="P13123" s="3">
        <v>0.53147375583648682</v>
      </c>
    </row>
    <row r="13124" spans="1:16" x14ac:dyDescent="0.25">
      <c r="A13124" s="1">
        <v>2023</v>
      </c>
      <c r="B13124" t="s">
        <v>1043</v>
      </c>
      <c r="C13124" t="s">
        <v>2744</v>
      </c>
      <c r="D13124" t="s">
        <v>3403</v>
      </c>
      <c r="E13124" t="s">
        <v>3469</v>
      </c>
      <c r="F13124" t="s">
        <v>4514</v>
      </c>
      <c r="G13124" s="4"/>
      <c r="H13124" s="4"/>
      <c r="I13124" s="4"/>
      <c r="J13124" s="4"/>
      <c r="K13124" s="4">
        <v>-465468.786454688</v>
      </c>
      <c r="L13124" s="4">
        <v>6172523.4143252298</v>
      </c>
      <c r="M13124" s="4">
        <v>231532.180115322</v>
      </c>
      <c r="N13124" s="3">
        <v>-7.5672575092193994E-2</v>
      </c>
      <c r="O13124" s="5">
        <v>0.61922866106033325</v>
      </c>
      <c r="P13124" s="3">
        <v>3.7510134279727936E-2</v>
      </c>
    </row>
    <row r="13125" spans="1:16" x14ac:dyDescent="0.25">
      <c r="A13125" s="1">
        <v>2024</v>
      </c>
      <c r="B13125" t="s">
        <v>1043</v>
      </c>
      <c r="C13125" t="s">
        <v>2744</v>
      </c>
      <c r="D13125" t="s">
        <v>3403</v>
      </c>
      <c r="E13125" t="s">
        <v>3469</v>
      </c>
      <c r="F13125" t="s">
        <v>4514</v>
      </c>
      <c r="G13125" s="4"/>
      <c r="H13125" s="4"/>
      <c r="I13125" s="4"/>
      <c r="J13125" s="4"/>
      <c r="K13125" s="4">
        <v>-406442.30064069701</v>
      </c>
      <c r="L13125" s="4">
        <v>7198119.2455647904</v>
      </c>
      <c r="M13125" s="4">
        <v>454962.56491969601</v>
      </c>
      <c r="N13125" s="3">
        <v>-6.0792108807639002E-2</v>
      </c>
      <c r="O13125" s="5">
        <v>0.90989983081817627</v>
      </c>
      <c r="P13125" s="3">
        <v>6.320575624704361E-2</v>
      </c>
    </row>
    <row r="13126" spans="1:16" x14ac:dyDescent="0.25">
      <c r="A13126" s="1">
        <v>2023</v>
      </c>
      <c r="B13126" t="s">
        <v>1044</v>
      </c>
      <c r="C13126" t="s">
        <v>2745</v>
      </c>
      <c r="D13126" t="s">
        <v>3403</v>
      </c>
      <c r="E13126" t="s">
        <v>3469</v>
      </c>
      <c r="F13126" t="s">
        <v>4515</v>
      </c>
      <c r="G13126" s="4"/>
      <c r="H13126" s="4"/>
      <c r="I13126" s="4"/>
      <c r="J13126" s="4"/>
      <c r="K13126" s="4">
        <v>-3703412.9920341298</v>
      </c>
      <c r="L13126" s="4">
        <v>2053151.35153151</v>
      </c>
      <c r="M13126" s="4">
        <v>178002.86638002901</v>
      </c>
      <c r="N13126" s="3">
        <v>-0.78076427746691501</v>
      </c>
      <c r="O13126" s="5">
        <v>1.4643440246582031</v>
      </c>
      <c r="P13126" s="3">
        <v>8.6697392165660858E-2</v>
      </c>
    </row>
    <row r="13127" spans="1:16" x14ac:dyDescent="0.25">
      <c r="A13127" s="1">
        <v>2024</v>
      </c>
      <c r="B13127" t="s">
        <v>1044</v>
      </c>
      <c r="C13127" t="s">
        <v>2745</v>
      </c>
      <c r="D13127" t="s">
        <v>3403</v>
      </c>
      <c r="E13127" t="s">
        <v>3469</v>
      </c>
      <c r="F13127" t="s">
        <v>4515</v>
      </c>
      <c r="G13127" s="4"/>
      <c r="H13127" s="4"/>
      <c r="I13127" s="4"/>
      <c r="J13127" s="4"/>
      <c r="K13127" s="4">
        <v>-1542402.64545679</v>
      </c>
      <c r="L13127" s="4">
        <v>1751227.7239604499</v>
      </c>
      <c r="M13127" s="4">
        <v>136067.01646076801</v>
      </c>
      <c r="N13127" s="3">
        <v>-0.81079226474454702</v>
      </c>
      <c r="O13127" s="5">
        <v>1.798678994178772</v>
      </c>
      <c r="P13127" s="3">
        <v>7.7698074281215668E-2</v>
      </c>
    </row>
    <row r="13128" spans="1:16" x14ac:dyDescent="0.25">
      <c r="A13128" s="1">
        <v>2022</v>
      </c>
      <c r="B13128" t="s">
        <v>1045</v>
      </c>
      <c r="C13128" t="s">
        <v>2746</v>
      </c>
      <c r="D13128" t="s">
        <v>3403</v>
      </c>
      <c r="E13128" t="s">
        <v>3469</v>
      </c>
      <c r="F13128" t="s">
        <v>4516</v>
      </c>
      <c r="G13128" s="4"/>
      <c r="H13128" s="4"/>
      <c r="I13128" s="4"/>
      <c r="J13128" s="4"/>
      <c r="K13128" s="4">
        <v>-581399.10425307299</v>
      </c>
      <c r="L13128" s="4">
        <v>4361502.89496022</v>
      </c>
      <c r="M13128" s="4">
        <v>207077.642901999</v>
      </c>
      <c r="N13128" s="3">
        <v>-0.221092121411089</v>
      </c>
      <c r="O13128" s="5">
        <v>0.57888799905776978</v>
      </c>
      <c r="P13128" s="3">
        <v>4.7478508204221725E-2</v>
      </c>
    </row>
    <row r="13129" spans="1:16" x14ac:dyDescent="0.25">
      <c r="A13129" s="1">
        <v>2023</v>
      </c>
      <c r="B13129" t="s">
        <v>1045</v>
      </c>
      <c r="C13129" t="s">
        <v>2746</v>
      </c>
      <c r="D13129" t="s">
        <v>3403</v>
      </c>
      <c r="E13129" t="s">
        <v>3469</v>
      </c>
      <c r="F13129" t="s">
        <v>4516</v>
      </c>
      <c r="G13129" s="4"/>
      <c r="H13129" s="4"/>
      <c r="I13129" s="4"/>
      <c r="J13129" s="4"/>
      <c r="K13129" s="4">
        <v>-401195.21381195198</v>
      </c>
      <c r="L13129" s="4">
        <v>5102865.0468286499</v>
      </c>
      <c r="M13129" s="4">
        <v>124380.89524380901</v>
      </c>
      <c r="N13129" s="3">
        <v>-8.6131662219022007E-2</v>
      </c>
      <c r="O13129" s="5">
        <v>0.61973696947097778</v>
      </c>
      <c r="P13129" s="3">
        <v>2.4374717846512794E-2</v>
      </c>
    </row>
    <row r="13130" spans="1:16" x14ac:dyDescent="0.25">
      <c r="A13130" s="1">
        <v>2024</v>
      </c>
      <c r="B13130" t="s">
        <v>1045</v>
      </c>
      <c r="C13130" t="s">
        <v>2746</v>
      </c>
      <c r="D13130" t="s">
        <v>3403</v>
      </c>
      <c r="E13130" t="s">
        <v>3469</v>
      </c>
      <c r="F13130" t="s">
        <v>4516</v>
      </c>
      <c r="G13130" s="4"/>
      <c r="H13130" s="4"/>
      <c r="I13130" s="4"/>
      <c r="J13130" s="4"/>
      <c r="K13130" s="4">
        <v>-2850579.02702126</v>
      </c>
      <c r="L13130" s="4">
        <v>3634490.9429106698</v>
      </c>
      <c r="M13130" s="4">
        <v>600596.027814631</v>
      </c>
      <c r="N13130" s="3">
        <v>-0.65244791819659598</v>
      </c>
      <c r="O13130" s="5">
        <v>0.49125006794929504</v>
      </c>
      <c r="P13130" s="3">
        <v>0.16524900496006012</v>
      </c>
    </row>
    <row r="13131" spans="1:16" x14ac:dyDescent="0.25">
      <c r="A13131" s="1">
        <v>2022</v>
      </c>
      <c r="B13131" t="s">
        <v>1046</v>
      </c>
      <c r="C13131" t="s">
        <v>2747</v>
      </c>
      <c r="D13131" t="s">
        <v>3403</v>
      </c>
      <c r="E13131" t="s">
        <v>3469</v>
      </c>
      <c r="F13131" t="s">
        <v>4517</v>
      </c>
      <c r="G13131" s="4"/>
      <c r="H13131" s="4"/>
      <c r="I13131" s="4"/>
      <c r="J13131" s="4"/>
      <c r="K13131" s="4">
        <v>-488269.02772122802</v>
      </c>
      <c r="L13131" s="4">
        <v>3918596.7551602102</v>
      </c>
      <c r="M13131" s="4">
        <v>255835.12183676401</v>
      </c>
      <c r="N13131" s="3">
        <v>-0.24409063357184599</v>
      </c>
      <c r="O13131" s="5">
        <v>1.8734979629516602</v>
      </c>
      <c r="P13131" s="3">
        <v>6.5287433564662933E-2</v>
      </c>
    </row>
    <row r="13132" spans="1:16" x14ac:dyDescent="0.25">
      <c r="A13132" s="1">
        <v>2023</v>
      </c>
      <c r="B13132" t="s">
        <v>1046</v>
      </c>
      <c r="C13132" t="s">
        <v>2747</v>
      </c>
      <c r="D13132" t="s">
        <v>3403</v>
      </c>
      <c r="E13132" t="s">
        <v>3469</v>
      </c>
      <c r="F13132" t="s">
        <v>4517</v>
      </c>
      <c r="G13132" s="4"/>
      <c r="H13132" s="4"/>
      <c r="I13132" s="4"/>
      <c r="J13132" s="4"/>
      <c r="K13132" s="4">
        <v>-677038.96277038998</v>
      </c>
      <c r="L13132" s="4">
        <v>4822975.7024297602</v>
      </c>
      <c r="M13132" s="4">
        <v>147981.86847981901</v>
      </c>
      <c r="N13132" s="3">
        <v>-0.15730195079447001</v>
      </c>
      <c r="O13132" s="5">
        <v>0.94323736429214478</v>
      </c>
      <c r="P13132" s="3">
        <v>3.0682690441608429E-2</v>
      </c>
    </row>
    <row r="13133" spans="1:16" x14ac:dyDescent="0.25">
      <c r="A13133" s="1">
        <v>2024</v>
      </c>
      <c r="B13133" t="s">
        <v>1046</v>
      </c>
      <c r="C13133" t="s">
        <v>2747</v>
      </c>
      <c r="D13133" t="s">
        <v>3403</v>
      </c>
      <c r="E13133" t="s">
        <v>3469</v>
      </c>
      <c r="F13133" t="s">
        <v>4517</v>
      </c>
      <c r="G13133" s="4"/>
      <c r="H13133" s="4"/>
      <c r="I13133" s="4"/>
      <c r="J13133" s="4"/>
      <c r="K13133" s="4">
        <v>-719574.246798184</v>
      </c>
      <c r="L13133" s="4">
        <v>7705452.25443854</v>
      </c>
      <c r="M13133" s="4">
        <v>140997.91323595101</v>
      </c>
      <c r="N13133" s="3">
        <v>-0.114864150820106</v>
      </c>
      <c r="O13133" s="5">
        <v>0.49286732077598572</v>
      </c>
      <c r="P13133" s="3">
        <v>1.829846017062664E-2</v>
      </c>
    </row>
    <row r="13134" spans="1:16" x14ac:dyDescent="0.25">
      <c r="A13134" s="1">
        <v>2022</v>
      </c>
      <c r="B13134" t="s">
        <v>1047</v>
      </c>
      <c r="C13134" t="s">
        <v>2748</v>
      </c>
      <c r="D13134" t="s">
        <v>3403</v>
      </c>
      <c r="E13134" t="s">
        <v>3469</v>
      </c>
      <c r="F13134" t="s">
        <v>4518</v>
      </c>
      <c r="G13134" s="4"/>
      <c r="H13134" s="4"/>
      <c r="I13134" s="4"/>
      <c r="J13134" s="4"/>
      <c r="K13134" s="4">
        <v>0</v>
      </c>
      <c r="L13134" s="4">
        <v>4186514.7991470401</v>
      </c>
      <c r="M13134" s="4">
        <v>26249.249518656801</v>
      </c>
      <c r="N13134" s="3">
        <v>0</v>
      </c>
      <c r="O13134" s="5">
        <v>0.95821088552474976</v>
      </c>
      <c r="P13134" s="3">
        <v>6.2699527479708195E-3</v>
      </c>
    </row>
    <row r="13135" spans="1:16" x14ac:dyDescent="0.25">
      <c r="A13135" s="1">
        <v>2023</v>
      </c>
      <c r="B13135" t="s">
        <v>1047</v>
      </c>
      <c r="C13135" t="s">
        <v>2748</v>
      </c>
      <c r="D13135" t="s">
        <v>3403</v>
      </c>
      <c r="E13135" t="s">
        <v>3469</v>
      </c>
      <c r="F13135" t="s">
        <v>4518</v>
      </c>
      <c r="G13135" s="4"/>
      <c r="H13135" s="4"/>
      <c r="I13135" s="4"/>
      <c r="J13135" s="4"/>
      <c r="K13135" s="4">
        <v>-2226850.6482685101</v>
      </c>
      <c r="L13135" s="4">
        <v>7365884.7448588498</v>
      </c>
      <c r="M13135" s="4">
        <v>1616326.3673632599</v>
      </c>
      <c r="N13135" s="3">
        <v>-0.39033832004643498</v>
      </c>
      <c r="O13135" s="5">
        <v>1.9279751777648926</v>
      </c>
      <c r="P13135" s="3">
        <v>0.21943411231040955</v>
      </c>
    </row>
    <row r="13136" spans="1:16" x14ac:dyDescent="0.25">
      <c r="A13136" s="1">
        <v>2024</v>
      </c>
      <c r="B13136" t="s">
        <v>1047</v>
      </c>
      <c r="C13136" t="s">
        <v>2748</v>
      </c>
      <c r="D13136" t="s">
        <v>3403</v>
      </c>
      <c r="E13136" t="s">
        <v>3469</v>
      </c>
      <c r="F13136" t="s">
        <v>4518</v>
      </c>
      <c r="G13136" s="4"/>
      <c r="H13136" s="4"/>
      <c r="I13136" s="4"/>
      <c r="J13136" s="4"/>
      <c r="K13136" s="4">
        <v>-433592.23430426797</v>
      </c>
      <c r="L13136" s="4">
        <v>2850601.0280479798</v>
      </c>
      <c r="M13136" s="4">
        <v>99109.2917669491</v>
      </c>
      <c r="N13136" s="3">
        <v>-8.4871921122480001E-2</v>
      </c>
      <c r="O13136" s="5">
        <v>0.60302543640136719</v>
      </c>
      <c r="P13136" s="3">
        <v>3.4767858684062958E-2</v>
      </c>
    </row>
    <row r="13137" spans="1:16" x14ac:dyDescent="0.25">
      <c r="A13137" s="1">
        <v>2023</v>
      </c>
      <c r="B13137" t="s">
        <v>1048</v>
      </c>
      <c r="C13137" t="s">
        <v>2749</v>
      </c>
      <c r="D13137" t="s">
        <v>3403</v>
      </c>
      <c r="E13137" t="s">
        <v>3469</v>
      </c>
      <c r="F13137" t="s">
        <v>4519</v>
      </c>
      <c r="G13137" s="4"/>
      <c r="H13137" s="4"/>
      <c r="I13137" s="4"/>
      <c r="J13137" s="4"/>
      <c r="K13137" s="4">
        <v>-6162898.3768289797</v>
      </c>
      <c r="L13137" s="4">
        <v>12024009.5990401</v>
      </c>
      <c r="M13137" s="4">
        <v>558021.53118021495</v>
      </c>
      <c r="N13137" s="3">
        <v>-0.42388734107443299</v>
      </c>
      <c r="O13137" s="5">
        <v>2.0423295497894287</v>
      </c>
      <c r="P13137" s="3">
        <v>4.6408940106630325E-2</v>
      </c>
    </row>
    <row r="13138" spans="1:16" x14ac:dyDescent="0.25">
      <c r="A13138" s="1">
        <v>2024</v>
      </c>
      <c r="B13138" t="s">
        <v>1048</v>
      </c>
      <c r="C13138" t="s">
        <v>2749</v>
      </c>
      <c r="D13138" t="s">
        <v>3403</v>
      </c>
      <c r="E13138" t="s">
        <v>3469</v>
      </c>
      <c r="F13138" t="s">
        <v>4519</v>
      </c>
      <c r="G13138" s="4"/>
      <c r="H13138" s="4"/>
      <c r="I13138" s="4"/>
      <c r="J13138" s="4"/>
      <c r="K13138" s="4">
        <v>-3689670.85130639</v>
      </c>
      <c r="L13138" s="4">
        <v>8588244.1180588398</v>
      </c>
      <c r="M13138" s="4">
        <v>437900.43535365001</v>
      </c>
      <c r="N13138" s="3">
        <v>-0.35797688474647299</v>
      </c>
      <c r="O13138" s="5">
        <v>3.4860765933990479</v>
      </c>
      <c r="P13138" s="3">
        <v>5.0988353788852692E-2</v>
      </c>
    </row>
    <row r="13139" spans="1:16" x14ac:dyDescent="0.25">
      <c r="A13139" s="1">
        <v>2020</v>
      </c>
      <c r="B13139" t="s">
        <v>1049</v>
      </c>
      <c r="C13139" t="s">
        <v>2750</v>
      </c>
      <c r="D13139" t="s">
        <v>3403</v>
      </c>
      <c r="E13139" t="s">
        <v>3469</v>
      </c>
      <c r="F13139" t="s">
        <v>4520</v>
      </c>
      <c r="G13139" s="4"/>
      <c r="H13139" s="4"/>
      <c r="I13139" s="4"/>
      <c r="J13139" s="4"/>
      <c r="K13139" s="4">
        <v>-117478.56935797801</v>
      </c>
      <c r="L13139" s="4">
        <v>156156.56447137799</v>
      </c>
      <c r="M13139" s="4">
        <v>339239.12593349302</v>
      </c>
      <c r="N13139" s="3">
        <v>-1.4935614785565401</v>
      </c>
      <c r="P13139" s="3">
        <v>2.1724295616149902</v>
      </c>
    </row>
    <row r="13140" spans="1:16" x14ac:dyDescent="0.25">
      <c r="A13140" s="1">
        <v>2021</v>
      </c>
      <c r="B13140" t="s">
        <v>1049</v>
      </c>
      <c r="C13140" t="s">
        <v>2750</v>
      </c>
      <c r="D13140" t="s">
        <v>3403</v>
      </c>
      <c r="E13140" t="s">
        <v>3469</v>
      </c>
      <c r="F13140" t="s">
        <v>4520</v>
      </c>
      <c r="G13140" s="4"/>
      <c r="H13140" s="4"/>
      <c r="I13140" s="4"/>
      <c r="J13140" s="4"/>
      <c r="K13140" s="4">
        <v>-508342.26844319102</v>
      </c>
      <c r="L13140" s="4">
        <v>775850.46000195004</v>
      </c>
      <c r="M13140" s="4">
        <v>302155.673357377</v>
      </c>
      <c r="N13140" s="3">
        <v>-1.0752970079929101</v>
      </c>
      <c r="P13140" s="3">
        <v>0.38945090770721436</v>
      </c>
    </row>
    <row r="13141" spans="1:16" x14ac:dyDescent="0.25">
      <c r="A13141" s="1">
        <v>2022</v>
      </c>
      <c r="B13141" t="s">
        <v>1049</v>
      </c>
      <c r="C13141" t="s">
        <v>2750</v>
      </c>
      <c r="D13141" t="s">
        <v>3403</v>
      </c>
      <c r="E13141" t="s">
        <v>3469</v>
      </c>
      <c r="F13141" t="s">
        <v>4520</v>
      </c>
      <c r="G13141" s="4"/>
      <c r="H13141" s="4"/>
      <c r="I13141" s="4"/>
      <c r="J13141" s="4"/>
      <c r="K13141" s="4">
        <v>-3901404.34899625</v>
      </c>
      <c r="L13141" s="4">
        <v>2309559.92464132</v>
      </c>
      <c r="M13141" s="4">
        <v>351893.97337602702</v>
      </c>
      <c r="N13141" s="3">
        <v>-2.5806058166026</v>
      </c>
      <c r="O13141" s="5">
        <v>6.2657675743103027</v>
      </c>
      <c r="P13141" s="3">
        <v>0.15236407518386841</v>
      </c>
    </row>
    <row r="13142" spans="1:16" x14ac:dyDescent="0.25">
      <c r="A13142" s="1">
        <v>2023</v>
      </c>
      <c r="B13142" t="s">
        <v>1049</v>
      </c>
      <c r="C13142" t="s">
        <v>2750</v>
      </c>
      <c r="D13142" t="s">
        <v>3403</v>
      </c>
      <c r="E13142" t="s">
        <v>3469</v>
      </c>
      <c r="F13142" t="s">
        <v>4520</v>
      </c>
      <c r="G13142" s="4"/>
      <c r="H13142" s="4"/>
      <c r="I13142" s="4"/>
      <c r="J13142" s="4"/>
      <c r="K13142" s="4">
        <v>-4093472.6527347299</v>
      </c>
      <c r="L13142" s="4">
        <v>722547.07862547098</v>
      </c>
      <c r="M13142" s="4">
        <v>223685.631436856</v>
      </c>
      <c r="N13142" s="3">
        <v>-2.7719782433384998</v>
      </c>
      <c r="O13142" s="5">
        <v>11.060176849365234</v>
      </c>
      <c r="P13142" s="3">
        <v>0.30957931280136108</v>
      </c>
    </row>
    <row r="13143" spans="1:16" x14ac:dyDescent="0.25">
      <c r="A13143" s="1">
        <v>2024</v>
      </c>
      <c r="B13143" t="s">
        <v>1049</v>
      </c>
      <c r="C13143" t="s">
        <v>2750</v>
      </c>
      <c r="D13143" t="s">
        <v>3403</v>
      </c>
      <c r="E13143" t="s">
        <v>3469</v>
      </c>
      <c r="F13143" t="s">
        <v>4520</v>
      </c>
      <c r="G13143" s="4"/>
      <c r="H13143" s="4"/>
      <c r="I13143" s="4"/>
      <c r="J13143" s="4"/>
      <c r="K13143" s="4">
        <v>-2036167.68782543</v>
      </c>
      <c r="L13143" s="4">
        <v>671750.68169847899</v>
      </c>
      <c r="M13143" s="4">
        <v>574929.49670984701</v>
      </c>
      <c r="N13143" s="3">
        <v>-2.9204851236524099</v>
      </c>
      <c r="O13143" s="5">
        <v>10.09296989440918</v>
      </c>
      <c r="P13143" s="3">
        <v>0.85586738586425781</v>
      </c>
    </row>
    <row r="13144" spans="1:16" x14ac:dyDescent="0.25">
      <c r="A13144" s="1">
        <v>2020</v>
      </c>
      <c r="B13144" t="s">
        <v>1050</v>
      </c>
      <c r="C13144" t="s">
        <v>2751</v>
      </c>
      <c r="D13144" t="s">
        <v>3408</v>
      </c>
      <c r="E13144" t="s">
        <v>3469</v>
      </c>
      <c r="F13144" t="s">
        <v>4521</v>
      </c>
      <c r="G13144" s="4"/>
      <c r="H13144" s="4"/>
      <c r="I13144" s="4"/>
      <c r="J13144" s="4"/>
      <c r="K13144" s="4">
        <v>-345721.46377151698</v>
      </c>
      <c r="L13144" s="4">
        <v>917283.93357536301</v>
      </c>
      <c r="M13144" s="4">
        <v>227152.381872645</v>
      </c>
      <c r="N13144" s="3">
        <v>-0.46773229646396203</v>
      </c>
      <c r="P13144" s="3">
        <v>0.24763584136962891</v>
      </c>
    </row>
    <row r="13145" spans="1:16" x14ac:dyDescent="0.25">
      <c r="A13145" s="1">
        <v>2021</v>
      </c>
      <c r="B13145" t="s">
        <v>1050</v>
      </c>
      <c r="C13145" t="s">
        <v>2751</v>
      </c>
      <c r="D13145" t="s">
        <v>3408</v>
      </c>
      <c r="E13145" t="s">
        <v>3469</v>
      </c>
      <c r="F13145" t="s">
        <v>4521</v>
      </c>
      <c r="G13145" s="4"/>
      <c r="H13145" s="4"/>
      <c r="I13145" s="4"/>
      <c r="J13145" s="4"/>
      <c r="K13145" s="4">
        <v>-480742.90127390902</v>
      </c>
      <c r="L13145" s="4">
        <v>6091677.9761413801</v>
      </c>
      <c r="M13145" s="4">
        <v>6025418.9504307602</v>
      </c>
      <c r="N13145" s="3">
        <v>-0.13564648414236299</v>
      </c>
      <c r="P13145" s="3">
        <v>0.98912304639816284</v>
      </c>
    </row>
    <row r="13146" spans="1:16" x14ac:dyDescent="0.25">
      <c r="A13146" s="1">
        <v>2022</v>
      </c>
      <c r="B13146" t="s">
        <v>1050</v>
      </c>
      <c r="C13146" t="s">
        <v>2751</v>
      </c>
      <c r="D13146" t="s">
        <v>3408</v>
      </c>
      <c r="E13146" t="s">
        <v>3469</v>
      </c>
      <c r="F13146" t="s">
        <v>4521</v>
      </c>
      <c r="G13146" s="4"/>
      <c r="H13146" s="4"/>
      <c r="I13146" s="4"/>
      <c r="J13146" s="4"/>
      <c r="K13146" s="4">
        <v>-2916039.9428599002</v>
      </c>
      <c r="L13146" s="4">
        <v>17871864.713229898</v>
      </c>
      <c r="M13146" s="4">
        <v>386209.77592524898</v>
      </c>
      <c r="N13146" s="3">
        <v>-0.248400850590969</v>
      </c>
      <c r="O13146" s="5">
        <v>0.47319990396499634</v>
      </c>
      <c r="P13146" s="3">
        <v>2.160993218421936E-2</v>
      </c>
    </row>
    <row r="13147" spans="1:16" x14ac:dyDescent="0.25">
      <c r="A13147" s="1">
        <v>2023</v>
      </c>
      <c r="B13147" t="s">
        <v>1050</v>
      </c>
      <c r="C13147" t="s">
        <v>2751</v>
      </c>
      <c r="D13147" t="s">
        <v>3408</v>
      </c>
      <c r="E13147" t="s">
        <v>3469</v>
      </c>
      <c r="F13147" t="s">
        <v>4521</v>
      </c>
      <c r="G13147" s="4"/>
      <c r="H13147" s="4"/>
      <c r="I13147" s="4"/>
      <c r="J13147" s="4"/>
      <c r="K13147" s="4">
        <v>-3826505.3494650498</v>
      </c>
      <c r="L13147" s="4">
        <v>14917852.8813785</v>
      </c>
      <c r="M13147" s="4">
        <v>331531.51351531502</v>
      </c>
      <c r="N13147" s="3">
        <v>-0.23781011918817799</v>
      </c>
      <c r="O13147" s="5">
        <v>0.58662283420562744</v>
      </c>
      <c r="P13147" s="3">
        <v>2.2223809733986855E-2</v>
      </c>
    </row>
    <row r="13148" spans="1:16" x14ac:dyDescent="0.25">
      <c r="A13148" s="1">
        <v>2024</v>
      </c>
      <c r="B13148" t="s">
        <v>1050</v>
      </c>
      <c r="C13148" t="s">
        <v>2751</v>
      </c>
      <c r="D13148" t="s">
        <v>3408</v>
      </c>
      <c r="E13148" t="s">
        <v>3469</v>
      </c>
      <c r="F13148" t="s">
        <v>4521</v>
      </c>
      <c r="G13148" s="4"/>
      <c r="H13148" s="4"/>
      <c r="I13148" s="4"/>
      <c r="J13148" s="4"/>
      <c r="K13148" s="4">
        <v>-4344402.7387944805</v>
      </c>
      <c r="L13148" s="4">
        <v>12926988.592801001</v>
      </c>
      <c r="M13148" s="4">
        <v>900644.69675251504</v>
      </c>
      <c r="N13148" s="3">
        <v>-0.31201911388209203</v>
      </c>
      <c r="O13148" s="5">
        <v>0.77131611108779907</v>
      </c>
      <c r="P13148" s="3">
        <v>6.9671653211116791E-2</v>
      </c>
    </row>
    <row r="13149" spans="1:16" x14ac:dyDescent="0.25">
      <c r="A13149" s="1">
        <v>2022</v>
      </c>
      <c r="B13149" t="s">
        <v>1051</v>
      </c>
      <c r="C13149" t="s">
        <v>2752</v>
      </c>
      <c r="D13149" t="s">
        <v>3403</v>
      </c>
      <c r="E13149" t="s">
        <v>3469</v>
      </c>
      <c r="F13149" t="s">
        <v>4522</v>
      </c>
      <c r="G13149" s="4"/>
      <c r="H13149" s="4"/>
      <c r="I13149" s="4"/>
      <c r="J13149" s="4"/>
      <c r="K13149" s="4">
        <v>-2098235.4199590101</v>
      </c>
      <c r="L13149" s="4">
        <v>11600196.677869299</v>
      </c>
      <c r="M13149" s="4">
        <v>125694.410898024</v>
      </c>
      <c r="N13149" s="3">
        <v>-0.36175857244517401</v>
      </c>
      <c r="O13149" s="5">
        <v>0.3722383975982666</v>
      </c>
      <c r="P13149" s="3">
        <v>1.0835541412234306E-2</v>
      </c>
    </row>
    <row r="13150" spans="1:16" x14ac:dyDescent="0.25">
      <c r="A13150" s="1">
        <v>2023</v>
      </c>
      <c r="B13150" t="s">
        <v>1051</v>
      </c>
      <c r="C13150" t="s">
        <v>2752</v>
      </c>
      <c r="D13150" t="s">
        <v>3403</v>
      </c>
      <c r="E13150" t="s">
        <v>3469</v>
      </c>
      <c r="F13150" t="s">
        <v>4522</v>
      </c>
      <c r="G13150" s="4"/>
      <c r="H13150" s="4"/>
      <c r="I13150" s="4"/>
      <c r="J13150" s="4"/>
      <c r="K13150" s="4">
        <v>-815985.06815985101</v>
      </c>
      <c r="L13150" s="4">
        <v>10601389.1944139</v>
      </c>
      <c r="M13150" s="4">
        <v>319645.36879645399</v>
      </c>
      <c r="N13150" s="3">
        <v>-7.4838357920117005E-2</v>
      </c>
      <c r="O13150" s="5">
        <v>0.34140011668205261</v>
      </c>
      <c r="P13150" s="3">
        <v>3.0151272192597389E-2</v>
      </c>
    </row>
    <row r="13151" spans="1:16" x14ac:dyDescent="0.25">
      <c r="A13151" s="1">
        <v>2024</v>
      </c>
      <c r="B13151" t="s">
        <v>1051</v>
      </c>
      <c r="C13151" t="s">
        <v>2752</v>
      </c>
      <c r="D13151" t="s">
        <v>3403</v>
      </c>
      <c r="E13151" t="s">
        <v>3469</v>
      </c>
      <c r="F13151" t="s">
        <v>4522</v>
      </c>
      <c r="G13151" s="4"/>
      <c r="H13151" s="4"/>
      <c r="I13151" s="4"/>
      <c r="J13151" s="4"/>
      <c r="K13151" s="4">
        <v>-1165513.72397379</v>
      </c>
      <c r="L13151" s="4">
        <v>12890378.884347901</v>
      </c>
      <c r="M13151" s="4">
        <v>302734.79429039999</v>
      </c>
      <c r="N13151" s="3">
        <v>-9.9220848655186003E-2</v>
      </c>
      <c r="O13151" s="5">
        <v>2.0994198322296143</v>
      </c>
      <c r="P13151" s="3">
        <v>2.3485329002141953E-2</v>
      </c>
    </row>
    <row r="13152" spans="1:16" x14ac:dyDescent="0.25">
      <c r="A13152" s="1">
        <v>2019</v>
      </c>
      <c r="B13152" t="s">
        <v>1052</v>
      </c>
      <c r="C13152" t="s">
        <v>2753</v>
      </c>
      <c r="D13152" t="s">
        <v>3426</v>
      </c>
      <c r="E13152" t="s">
        <v>3469</v>
      </c>
      <c r="F13152" t="s">
        <v>4523</v>
      </c>
      <c r="G13152" s="4"/>
      <c r="H13152" s="4"/>
      <c r="I13152" s="4"/>
      <c r="J13152" s="4"/>
      <c r="K13152" s="4">
        <v>1526296.2442962399</v>
      </c>
      <c r="L13152" s="4">
        <v>2421967.0059670098</v>
      </c>
      <c r="M13152" s="4">
        <v>1291898.2098982099</v>
      </c>
      <c r="N13152" s="3">
        <v>1.0879906683994101</v>
      </c>
      <c r="P13152" s="3">
        <v>0.53340870141983032</v>
      </c>
    </row>
    <row r="13153" spans="1:16" x14ac:dyDescent="0.25">
      <c r="A13153" s="1">
        <v>2020</v>
      </c>
      <c r="B13153" t="s">
        <v>1052</v>
      </c>
      <c r="C13153" t="s">
        <v>2753</v>
      </c>
      <c r="D13153" t="s">
        <v>3426</v>
      </c>
      <c r="E13153" t="s">
        <v>3469</v>
      </c>
      <c r="F13153" t="s">
        <v>4523</v>
      </c>
      <c r="G13153" s="4"/>
      <c r="H13153" s="4"/>
      <c r="I13153" s="4"/>
      <c r="J13153" s="4"/>
      <c r="K13153" s="4">
        <v>3557671.54866585</v>
      </c>
      <c r="L13153" s="4">
        <v>7092172.4666289398</v>
      </c>
      <c r="M13153" s="4">
        <v>4121009.6213574801</v>
      </c>
      <c r="N13153" s="3">
        <v>0.75108506645619999</v>
      </c>
      <c r="P13153" s="3">
        <v>0.58106452226638794</v>
      </c>
    </row>
    <row r="13154" spans="1:16" x14ac:dyDescent="0.25">
      <c r="A13154" s="1">
        <v>2021</v>
      </c>
      <c r="B13154" t="s">
        <v>1052</v>
      </c>
      <c r="C13154" t="s">
        <v>2753</v>
      </c>
      <c r="D13154" t="s">
        <v>3426</v>
      </c>
      <c r="E13154" t="s">
        <v>3469</v>
      </c>
      <c r="F13154" t="s">
        <v>4523</v>
      </c>
      <c r="G13154" s="4"/>
      <c r="H13154" s="4"/>
      <c r="I13154" s="4"/>
      <c r="J13154" s="4"/>
      <c r="K13154" s="4">
        <v>2825244.2471638802</v>
      </c>
      <c r="L13154" s="4">
        <v>20255081.765627701</v>
      </c>
      <c r="M13154" s="4">
        <v>17234889.6670141</v>
      </c>
      <c r="N13154" s="3">
        <v>0.20209407108932501</v>
      </c>
      <c r="P13154" s="3">
        <v>0.85089212656021118</v>
      </c>
    </row>
    <row r="13155" spans="1:16" x14ac:dyDescent="0.25">
      <c r="A13155" s="1">
        <v>2022</v>
      </c>
      <c r="B13155" t="s">
        <v>1052</v>
      </c>
      <c r="C13155" t="s">
        <v>2753</v>
      </c>
      <c r="D13155" t="s">
        <v>3426</v>
      </c>
      <c r="E13155" t="s">
        <v>3469</v>
      </c>
      <c r="F13155" t="s">
        <v>4523</v>
      </c>
      <c r="G13155" s="4"/>
      <c r="H13155" s="4"/>
      <c r="I13155" s="4"/>
      <c r="J13155" s="4"/>
      <c r="K13155" s="4">
        <v>3045401.5333972801</v>
      </c>
      <c r="L13155" s="4">
        <v>43604518.760308303</v>
      </c>
      <c r="M13155" s="4">
        <v>10037472.3098263</v>
      </c>
      <c r="N13155" s="3">
        <v>9.7849223946784997E-2</v>
      </c>
      <c r="O13155" s="5">
        <v>0.8901745080947876</v>
      </c>
      <c r="P13155" s="3">
        <v>0.23019339144229889</v>
      </c>
    </row>
    <row r="13156" spans="1:16" x14ac:dyDescent="0.25">
      <c r="A13156" s="1">
        <v>2023</v>
      </c>
      <c r="B13156" t="s">
        <v>1052</v>
      </c>
      <c r="C13156" t="s">
        <v>2753</v>
      </c>
      <c r="D13156" t="s">
        <v>3426</v>
      </c>
      <c r="E13156" t="s">
        <v>3469</v>
      </c>
      <c r="F13156" t="s">
        <v>4523</v>
      </c>
      <c r="G13156" s="4"/>
      <c r="H13156" s="4"/>
      <c r="I13156" s="4"/>
      <c r="J13156" s="4"/>
      <c r="K13156" s="4">
        <v>7699230.0769923003</v>
      </c>
      <c r="L13156" s="4">
        <v>44078258.840782598</v>
      </c>
      <c r="M13156" s="4">
        <v>6033396.6603339696</v>
      </c>
      <c r="N13156" s="3">
        <v>0.17864047637460401</v>
      </c>
      <c r="O13156" s="5">
        <v>1.0898720026016235</v>
      </c>
      <c r="P13156" s="3">
        <v>0.13687919080257416</v>
      </c>
    </row>
    <row r="13157" spans="1:16" x14ac:dyDescent="0.25">
      <c r="A13157" s="1">
        <v>2024</v>
      </c>
      <c r="B13157" t="s">
        <v>1052</v>
      </c>
      <c r="C13157" t="s">
        <v>2753</v>
      </c>
      <c r="D13157" t="s">
        <v>3426</v>
      </c>
      <c r="E13157" t="s">
        <v>3469</v>
      </c>
      <c r="F13157" t="s">
        <v>4523</v>
      </c>
      <c r="G13157" s="4"/>
      <c r="H13157" s="4"/>
      <c r="I13157" s="4"/>
      <c r="J13157" s="4"/>
      <c r="K13157" s="4">
        <v>12941937.2904069</v>
      </c>
      <c r="L13157" s="4">
        <v>42317974.8388258</v>
      </c>
      <c r="M13157" s="4">
        <v>7502350.1096717902</v>
      </c>
      <c r="N13157" s="3">
        <v>0.29957252426734998</v>
      </c>
      <c r="O13157" s="5">
        <v>4.1776032447814941</v>
      </c>
      <c r="P13157" s="3">
        <v>0.17728519439697266</v>
      </c>
    </row>
    <row r="13158" spans="1:16" x14ac:dyDescent="0.25">
      <c r="A13158" s="1">
        <v>2022</v>
      </c>
      <c r="B13158" t="s">
        <v>1053</v>
      </c>
      <c r="C13158" t="s">
        <v>2754</v>
      </c>
      <c r="D13158" t="s">
        <v>3408</v>
      </c>
      <c r="E13158" t="s">
        <v>3469</v>
      </c>
      <c r="F13158" t="s">
        <v>4524</v>
      </c>
      <c r="G13158" s="4"/>
      <c r="H13158" s="4"/>
      <c r="I13158" s="4"/>
      <c r="J13158" s="4"/>
      <c r="K13158" s="4">
        <v>-13744230.437453</v>
      </c>
      <c r="L13158" s="4">
        <v>57541244.384329297</v>
      </c>
      <c r="M13158" s="4">
        <v>14090811.347968001</v>
      </c>
      <c r="N13158" s="3">
        <v>-0.47752602540973299</v>
      </c>
      <c r="O13158" s="5">
        <v>0.50117045640945435</v>
      </c>
      <c r="P13158" s="3">
        <v>0.24488194286823273</v>
      </c>
    </row>
    <row r="13159" spans="1:16" x14ac:dyDescent="0.25">
      <c r="A13159" s="1">
        <v>2023</v>
      </c>
      <c r="B13159" t="s">
        <v>1053</v>
      </c>
      <c r="C13159" t="s">
        <v>2754</v>
      </c>
      <c r="D13159" t="s">
        <v>3408</v>
      </c>
      <c r="E13159" t="s">
        <v>3469</v>
      </c>
      <c r="F13159" t="s">
        <v>4524</v>
      </c>
      <c r="G13159" s="4"/>
      <c r="H13159" s="4"/>
      <c r="I13159" s="4"/>
      <c r="J13159" s="4"/>
      <c r="K13159" s="4">
        <v>-22817616.2383762</v>
      </c>
      <c r="L13159" s="4">
        <v>49961449.188414499</v>
      </c>
      <c r="M13159" s="4">
        <v>19578204.179582</v>
      </c>
      <c r="N13159" s="3">
        <v>-0.43238349866876002</v>
      </c>
      <c r="O13159" s="5">
        <v>0.70852392911911011</v>
      </c>
      <c r="P13159" s="3">
        <v>0.39186620712280273</v>
      </c>
    </row>
    <row r="13160" spans="1:16" x14ac:dyDescent="0.25">
      <c r="A13160" s="1">
        <v>2024</v>
      </c>
      <c r="B13160" t="s">
        <v>1053</v>
      </c>
      <c r="C13160" t="s">
        <v>2754</v>
      </c>
      <c r="D13160" t="s">
        <v>3408</v>
      </c>
      <c r="E13160" t="s">
        <v>3469</v>
      </c>
      <c r="F13160" t="s">
        <v>4524</v>
      </c>
      <c r="G13160" s="4"/>
      <c r="H13160" s="4"/>
      <c r="I13160" s="4"/>
      <c r="J13160" s="4"/>
      <c r="K13160" s="4">
        <v>-24750089.004153501</v>
      </c>
      <c r="L13160" s="4">
        <v>48026471.235324301</v>
      </c>
      <c r="M13160" s="4">
        <v>29790096.204489499</v>
      </c>
      <c r="N13160" s="3">
        <v>-0.50512834850483401</v>
      </c>
      <c r="O13160" s="5">
        <v>0.86313384771347046</v>
      </c>
      <c r="P13160" s="3">
        <v>0.62028491497039795</v>
      </c>
    </row>
    <row r="13161" spans="1:16" x14ac:dyDescent="0.25">
      <c r="A13161" s="1">
        <v>2020</v>
      </c>
      <c r="B13161" t="s">
        <v>1054</v>
      </c>
      <c r="C13161" t="s">
        <v>2755</v>
      </c>
      <c r="D13161" t="s">
        <v>3436</v>
      </c>
      <c r="E13161" t="s">
        <v>3469</v>
      </c>
      <c r="F13161" t="s">
        <v>4525</v>
      </c>
      <c r="G13161" s="4"/>
      <c r="H13161" s="4"/>
      <c r="I13161" s="4"/>
      <c r="J13161" s="4"/>
      <c r="K13161" s="4">
        <v>-17617299.117927201</v>
      </c>
      <c r="L13161" s="4">
        <v>67215603.992104098</v>
      </c>
      <c r="M13161" s="4">
        <v>245658655.770744</v>
      </c>
      <c r="N13161" s="3">
        <v>-0.35311858005519903</v>
      </c>
      <c r="P13161" s="3">
        <v>3.6547861099243164</v>
      </c>
    </row>
    <row r="13162" spans="1:16" x14ac:dyDescent="0.25">
      <c r="A13162" s="1">
        <v>2023</v>
      </c>
      <c r="B13162" t="s">
        <v>1055</v>
      </c>
      <c r="C13162" t="s">
        <v>2756</v>
      </c>
      <c r="D13162" t="s">
        <v>3446</v>
      </c>
      <c r="E13162" t="s">
        <v>3469</v>
      </c>
      <c r="F13162" t="s">
        <v>4526</v>
      </c>
      <c r="G13162" s="4"/>
      <c r="H13162" s="4"/>
      <c r="I13162" s="4"/>
      <c r="J13162" s="4"/>
      <c r="K13162" s="4">
        <v>22234443.222344398</v>
      </c>
      <c r="L13162" s="4">
        <v>544499550.04499602</v>
      </c>
      <c r="M13162" s="4">
        <v>208352498.083525</v>
      </c>
      <c r="N13162" s="3">
        <v>4.0450773573292999E-2</v>
      </c>
      <c r="O13162" s="5">
        <v>0.82282382249832153</v>
      </c>
      <c r="P13162" s="3">
        <v>0.38264954090118408</v>
      </c>
    </row>
    <row r="13163" spans="1:16" x14ac:dyDescent="0.25">
      <c r="A13163" s="1">
        <v>2024</v>
      </c>
      <c r="B13163" t="s">
        <v>1055</v>
      </c>
      <c r="C13163" t="s">
        <v>2756</v>
      </c>
      <c r="D13163" t="s">
        <v>3446</v>
      </c>
      <c r="E13163" t="s">
        <v>3469</v>
      </c>
      <c r="F13163" t="s">
        <v>4526</v>
      </c>
      <c r="G13163" s="4"/>
      <c r="H13163" s="4"/>
      <c r="I13163" s="4"/>
      <c r="J13163" s="4"/>
      <c r="K13163" s="4">
        <v>20103604.834892299</v>
      </c>
      <c r="L13163" s="4">
        <v>501055382.584521</v>
      </c>
      <c r="M13163" s="4">
        <v>204712886.60137501</v>
      </c>
      <c r="N13163" s="3">
        <v>3.8452440385902002E-2</v>
      </c>
      <c r="O13163" s="5">
        <v>0.82829433679580688</v>
      </c>
      <c r="P13163" s="3">
        <v>0.40856340527534485</v>
      </c>
    </row>
    <row r="13164" spans="1:16" x14ac:dyDescent="0.25">
      <c r="A13164" s="1">
        <v>2021</v>
      </c>
      <c r="B13164" t="s">
        <v>1056</v>
      </c>
      <c r="C13164" t="s">
        <v>2757</v>
      </c>
      <c r="D13164" t="s">
        <v>3403</v>
      </c>
      <c r="E13164" t="s">
        <v>3469</v>
      </c>
      <c r="F13164" t="s">
        <v>4527</v>
      </c>
      <c r="G13164" s="4"/>
      <c r="H13164" s="4"/>
      <c r="I13164" s="4"/>
      <c r="J13164" s="4"/>
      <c r="K13164" s="4">
        <v>-1097429.95912619</v>
      </c>
      <c r="L13164" s="4">
        <v>4284492.6347275004</v>
      </c>
      <c r="M13164" s="4">
        <v>170546.16998569801</v>
      </c>
      <c r="N13164" s="3">
        <v>-0.50040751334101397</v>
      </c>
      <c r="O13164" s="5">
        <v>0.78389555215835571</v>
      </c>
      <c r="P13164" s="3">
        <v>3.9805453270673752E-2</v>
      </c>
    </row>
    <row r="13165" spans="1:16" x14ac:dyDescent="0.25">
      <c r="A13165" s="1">
        <v>2022</v>
      </c>
      <c r="B13165" t="s">
        <v>1056</v>
      </c>
      <c r="C13165" t="s">
        <v>2757</v>
      </c>
      <c r="D13165" t="s">
        <v>3403</v>
      </c>
      <c r="E13165" t="s">
        <v>3469</v>
      </c>
      <c r="F13165" t="s">
        <v>4527</v>
      </c>
      <c r="G13165" s="4"/>
      <c r="H13165" s="4"/>
      <c r="I13165" s="4"/>
      <c r="J13165" s="4"/>
      <c r="K13165" s="4">
        <v>-2298959.6533540501</v>
      </c>
      <c r="L13165" s="4">
        <v>5405676.6000354299</v>
      </c>
      <c r="M13165" s="4">
        <v>72834.484732044293</v>
      </c>
      <c r="N13165" s="3">
        <v>-0.487771655757685</v>
      </c>
      <c r="O13165" s="5">
        <v>1.7695834636688232</v>
      </c>
      <c r="P13165" s="3">
        <v>1.3473703525960445E-2</v>
      </c>
    </row>
    <row r="13166" spans="1:16" x14ac:dyDescent="0.25">
      <c r="A13166" s="1">
        <v>2023</v>
      </c>
      <c r="B13166" t="s">
        <v>1056</v>
      </c>
      <c r="C13166" t="s">
        <v>2757</v>
      </c>
      <c r="D13166" t="s">
        <v>3403</v>
      </c>
      <c r="E13166" t="s">
        <v>3469</v>
      </c>
      <c r="F13166" t="s">
        <v>4527</v>
      </c>
      <c r="G13166" s="4"/>
      <c r="H13166" s="4"/>
      <c r="I13166" s="4"/>
      <c r="J13166" s="4"/>
      <c r="K13166" s="4">
        <v>-4201692.2835953999</v>
      </c>
      <c r="L13166" s="4">
        <v>12722108.6466498</v>
      </c>
      <c r="M13166" s="4">
        <v>4069267.1765082399</v>
      </c>
      <c r="N13166" s="3">
        <v>-0.46362497261971902</v>
      </c>
      <c r="O13166" s="5">
        <v>1.1160959005355835</v>
      </c>
      <c r="P13166" s="3">
        <v>0.31985792517662048</v>
      </c>
    </row>
    <row r="13167" spans="1:16" x14ac:dyDescent="0.25">
      <c r="A13167" s="1">
        <v>2024</v>
      </c>
      <c r="B13167" t="s">
        <v>1056</v>
      </c>
      <c r="C13167" t="s">
        <v>2757</v>
      </c>
      <c r="D13167" t="s">
        <v>3403</v>
      </c>
      <c r="E13167" t="s">
        <v>3469</v>
      </c>
      <c r="F13167" t="s">
        <v>4527</v>
      </c>
      <c r="G13167" s="4"/>
      <c r="H13167" s="4"/>
      <c r="I13167" s="4"/>
      <c r="J13167" s="4"/>
      <c r="K13167" s="4">
        <v>-8482686.8940598499</v>
      </c>
      <c r="L13167" s="4">
        <v>27473830.810065001</v>
      </c>
      <c r="M13167" s="4">
        <v>8116940.0293264203</v>
      </c>
      <c r="N13167" s="3">
        <v>-0.43465175600427602</v>
      </c>
      <c r="O13167" s="5">
        <v>4.4889049530029297</v>
      </c>
      <c r="P13167" s="3">
        <v>0.2954426109790802</v>
      </c>
    </row>
    <row r="13168" spans="1:16" x14ac:dyDescent="0.25">
      <c r="A13168" s="1">
        <v>2022</v>
      </c>
      <c r="B13168" t="s">
        <v>1057</v>
      </c>
      <c r="C13168" t="s">
        <v>2758</v>
      </c>
      <c r="D13168" t="s">
        <v>3403</v>
      </c>
      <c r="E13168" t="s">
        <v>3469</v>
      </c>
      <c r="F13168" t="s">
        <v>4528</v>
      </c>
      <c r="G13168" s="4"/>
      <c r="H13168" s="4"/>
      <c r="I13168" s="4"/>
      <c r="J13168" s="4"/>
      <c r="K13168" s="4">
        <v>-1451580.6689807901</v>
      </c>
      <c r="L13168" s="4">
        <v>5895114.7977668401</v>
      </c>
      <c r="M13168" s="4">
        <v>190580.85530719699</v>
      </c>
      <c r="N13168" s="3">
        <v>-0.49094595769485899</v>
      </c>
      <c r="O13168" s="5">
        <v>0.48872244358062744</v>
      </c>
      <c r="P13168" s="3">
        <v>3.2328609377145767E-2</v>
      </c>
    </row>
    <row r="13169" spans="1:16" x14ac:dyDescent="0.25">
      <c r="A13169" s="1">
        <v>2023</v>
      </c>
      <c r="B13169" t="s">
        <v>1057</v>
      </c>
      <c r="C13169" t="s">
        <v>2758</v>
      </c>
      <c r="D13169" t="s">
        <v>3403</v>
      </c>
      <c r="E13169" t="s">
        <v>3469</v>
      </c>
      <c r="F13169" t="s">
        <v>4528</v>
      </c>
      <c r="G13169" s="4"/>
      <c r="H13169" s="4"/>
      <c r="I13169" s="4"/>
      <c r="J13169" s="4"/>
      <c r="K13169" s="4">
        <v>-714513.88194513903</v>
      </c>
      <c r="L13169" s="4">
        <v>5045470.1196547002</v>
      </c>
      <c r="M13169" s="4">
        <v>157456.92097456899</v>
      </c>
      <c r="N13169" s="3">
        <v>-0.13305836440243901</v>
      </c>
      <c r="O13169" s="5">
        <v>0.32649663090705872</v>
      </c>
      <c r="P13169" s="3">
        <v>3.1207581982016563E-2</v>
      </c>
    </row>
    <row r="13170" spans="1:16" x14ac:dyDescent="0.25">
      <c r="A13170" s="1">
        <v>2024</v>
      </c>
      <c r="B13170" t="s">
        <v>1057</v>
      </c>
      <c r="C13170" t="s">
        <v>2758</v>
      </c>
      <c r="D13170" t="s">
        <v>3403</v>
      </c>
      <c r="E13170" t="s">
        <v>3469</v>
      </c>
      <c r="F13170" t="s">
        <v>4528</v>
      </c>
      <c r="G13170" s="4"/>
      <c r="H13170" s="4"/>
      <c r="I13170" s="4"/>
      <c r="J13170" s="4"/>
      <c r="K13170" s="4">
        <v>-612919.26956591301</v>
      </c>
      <c r="L13170" s="4">
        <v>4405630.9294433696</v>
      </c>
      <c r="M13170" s="4">
        <v>198299.920662964</v>
      </c>
      <c r="N13170" s="3">
        <v>-0.12969309661355299</v>
      </c>
      <c r="O13170" s="5">
        <v>0.39537471532821655</v>
      </c>
      <c r="P13170" s="3">
        <v>4.5010562986135483E-2</v>
      </c>
    </row>
    <row r="13171" spans="1:16" x14ac:dyDescent="0.25">
      <c r="A13171" s="1">
        <v>2020</v>
      </c>
      <c r="B13171" t="s">
        <v>1058</v>
      </c>
      <c r="C13171" t="s">
        <v>2759</v>
      </c>
      <c r="D13171" t="s">
        <v>3411</v>
      </c>
      <c r="E13171" t="s">
        <v>3469</v>
      </c>
      <c r="F13171" t="s">
        <v>4529</v>
      </c>
      <c r="G13171" s="4"/>
      <c r="H13171" s="4"/>
      <c r="I13171" s="4"/>
      <c r="J13171" s="4"/>
      <c r="K13171" s="4">
        <v>2569663.73562663</v>
      </c>
      <c r="L13171" s="4">
        <v>36746890.658862799</v>
      </c>
      <c r="M13171" s="4">
        <v>32383939.787142999</v>
      </c>
      <c r="N13171" s="3">
        <v>8.7698371626178995E-2</v>
      </c>
      <c r="P13171" s="3">
        <v>0.88127022981643677</v>
      </c>
    </row>
    <row r="13172" spans="1:16" x14ac:dyDescent="0.25">
      <c r="A13172" s="1">
        <v>2021</v>
      </c>
      <c r="B13172" t="s">
        <v>1058</v>
      </c>
      <c r="C13172" t="s">
        <v>2759</v>
      </c>
      <c r="D13172" t="s">
        <v>3411</v>
      </c>
      <c r="E13172" t="s">
        <v>3469</v>
      </c>
      <c r="F13172" t="s">
        <v>4529</v>
      </c>
      <c r="G13172" s="4"/>
      <c r="H13172" s="4"/>
      <c r="I13172" s="4"/>
      <c r="J13172" s="4"/>
      <c r="K13172" s="4">
        <v>7315763.7831880003</v>
      </c>
      <c r="L13172" s="4">
        <v>11004056.414909</v>
      </c>
      <c r="M13172" s="4">
        <v>5019157.3754020799</v>
      </c>
      <c r="N13172" s="3">
        <v>0.28731971771468401</v>
      </c>
      <c r="P13172" s="3">
        <v>0.45611882209777832</v>
      </c>
    </row>
    <row r="13173" spans="1:16" x14ac:dyDescent="0.25">
      <c r="A13173" s="1">
        <v>2022</v>
      </c>
      <c r="B13173" t="s">
        <v>1058</v>
      </c>
      <c r="C13173" t="s">
        <v>2759</v>
      </c>
      <c r="D13173" t="s">
        <v>3411</v>
      </c>
      <c r="E13173" t="s">
        <v>3469</v>
      </c>
      <c r="F13173" t="s">
        <v>4529</v>
      </c>
      <c r="G13173" s="4"/>
      <c r="H13173" s="4"/>
      <c r="I13173" s="4"/>
      <c r="J13173" s="4"/>
      <c r="K13173" s="4">
        <v>4907285.3623358402</v>
      </c>
      <c r="L13173" s="4">
        <v>63671182.206518702</v>
      </c>
      <c r="M13173" s="4">
        <v>26938657.2077263</v>
      </c>
      <c r="N13173" s="3">
        <v>0.13299046194127501</v>
      </c>
      <c r="O13173" s="5">
        <v>1.8955806493759155</v>
      </c>
      <c r="P13173" s="3">
        <v>0.42309024930000305</v>
      </c>
    </row>
    <row r="13174" spans="1:16" x14ac:dyDescent="0.25">
      <c r="A13174" s="1">
        <v>2023</v>
      </c>
      <c r="B13174" t="s">
        <v>1058</v>
      </c>
      <c r="C13174" t="s">
        <v>2759</v>
      </c>
      <c r="D13174" t="s">
        <v>3411</v>
      </c>
      <c r="E13174" t="s">
        <v>3469</v>
      </c>
      <c r="F13174" t="s">
        <v>4529</v>
      </c>
      <c r="G13174" s="4"/>
      <c r="H13174" s="4"/>
      <c r="I13174" s="4"/>
      <c r="J13174" s="4"/>
      <c r="K13174" s="4">
        <v>12320767.9232077</v>
      </c>
      <c r="L13174" s="4">
        <v>180901243.209012</v>
      </c>
      <c r="M13174" s="4">
        <v>98202846.382028505</v>
      </c>
      <c r="N13174" s="3">
        <v>0.10165464480273199</v>
      </c>
      <c r="O13174" s="5">
        <v>1.4739196300506592</v>
      </c>
      <c r="P13174" s="3">
        <v>0.54285335540771484</v>
      </c>
    </row>
    <row r="13175" spans="1:16" x14ac:dyDescent="0.25">
      <c r="A13175" s="1">
        <v>2024</v>
      </c>
      <c r="B13175" t="s">
        <v>1058</v>
      </c>
      <c r="C13175" t="s">
        <v>2759</v>
      </c>
      <c r="D13175" t="s">
        <v>3411</v>
      </c>
      <c r="E13175" t="s">
        <v>3469</v>
      </c>
      <c r="F13175" t="s">
        <v>4529</v>
      </c>
      <c r="G13175" s="4"/>
      <c r="H13175" s="4"/>
      <c r="I13175" s="4"/>
      <c r="J13175" s="4"/>
      <c r="K13175" s="4">
        <v>15013367.290473601</v>
      </c>
      <c r="L13175" s="4">
        <v>198010573.82677901</v>
      </c>
      <c r="M13175" s="4">
        <v>103648170.247945</v>
      </c>
      <c r="N13175" s="3">
        <v>7.9239101940423995E-2</v>
      </c>
      <c r="O13175" s="5">
        <v>1.1322952508926392</v>
      </c>
      <c r="P13175" s="3">
        <v>0.52344763278961182</v>
      </c>
    </row>
    <row r="13176" spans="1:16" x14ac:dyDescent="0.25">
      <c r="A13176" s="1">
        <v>2020</v>
      </c>
      <c r="B13176" t="s">
        <v>1059</v>
      </c>
      <c r="C13176" t="s">
        <v>2760</v>
      </c>
      <c r="D13176" t="s">
        <v>3458</v>
      </c>
      <c r="E13176" t="s">
        <v>3469</v>
      </c>
      <c r="F13176" t="s">
        <v>4530</v>
      </c>
      <c r="G13176" s="4"/>
      <c r="H13176" s="4"/>
      <c r="I13176" s="4"/>
      <c r="J13176" s="4"/>
      <c r="K13176" s="4">
        <v>-929900.74955482199</v>
      </c>
      <c r="L13176" s="4">
        <v>1832638.76426984</v>
      </c>
      <c r="M13176" s="4">
        <v>112078.46168712</v>
      </c>
      <c r="N13176" s="3">
        <v>-0.75483524872015695</v>
      </c>
      <c r="P13176" s="3">
        <v>6.1156876385211945E-2</v>
      </c>
    </row>
    <row r="13177" spans="1:16" x14ac:dyDescent="0.25">
      <c r="A13177" s="1">
        <v>2021</v>
      </c>
      <c r="B13177" t="s">
        <v>1059</v>
      </c>
      <c r="C13177" t="s">
        <v>2760</v>
      </c>
      <c r="D13177" t="s">
        <v>3458</v>
      </c>
      <c r="E13177" t="s">
        <v>3469</v>
      </c>
      <c r="F13177" t="s">
        <v>4530</v>
      </c>
      <c r="G13177" s="4"/>
      <c r="H13177" s="4"/>
      <c r="I13177" s="4"/>
      <c r="J13177" s="4"/>
      <c r="K13177" s="4">
        <v>-3021321.2965531698</v>
      </c>
      <c r="L13177" s="4">
        <v>11302745.7655077</v>
      </c>
      <c r="M13177" s="4">
        <v>877548.755707848</v>
      </c>
      <c r="N13177" s="3">
        <v>-0.45455136146362302</v>
      </c>
      <c r="P13177" s="3">
        <v>7.7640317380428314E-2</v>
      </c>
    </row>
    <row r="13178" spans="1:16" x14ac:dyDescent="0.25">
      <c r="A13178" s="1">
        <v>2022</v>
      </c>
      <c r="B13178" t="s">
        <v>1059</v>
      </c>
      <c r="C13178" t="s">
        <v>2760</v>
      </c>
      <c r="D13178" t="s">
        <v>3458</v>
      </c>
      <c r="E13178" t="s">
        <v>3469</v>
      </c>
      <c r="F13178" t="s">
        <v>4530</v>
      </c>
      <c r="G13178" s="4"/>
      <c r="H13178" s="4"/>
      <c r="I13178" s="4"/>
      <c r="J13178" s="4"/>
      <c r="K13178" s="4">
        <v>-11447342.088373899</v>
      </c>
      <c r="L13178" s="4">
        <v>30273899.8116033</v>
      </c>
      <c r="M13178" s="4">
        <v>2228325.7537593101</v>
      </c>
      <c r="N13178" s="3">
        <v>-0.56284542589437403</v>
      </c>
      <c r="O13178" s="5">
        <v>0.91610628366470337</v>
      </c>
      <c r="P13178" s="3">
        <v>7.3605507612228394E-2</v>
      </c>
    </row>
    <row r="13179" spans="1:16" x14ac:dyDescent="0.25">
      <c r="A13179" s="1">
        <v>2023</v>
      </c>
      <c r="B13179" t="s">
        <v>1059</v>
      </c>
      <c r="C13179" t="s">
        <v>2760</v>
      </c>
      <c r="D13179" t="s">
        <v>3458</v>
      </c>
      <c r="E13179" t="s">
        <v>3469</v>
      </c>
      <c r="F13179" t="s">
        <v>4530</v>
      </c>
      <c r="G13179" s="4"/>
      <c r="H13179" s="4"/>
      <c r="I13179" s="4"/>
      <c r="J13179" s="4"/>
      <c r="K13179" s="4">
        <v>-7629903.6762990402</v>
      </c>
      <c r="L13179" s="4">
        <v>22056461.020564601</v>
      </c>
      <c r="M13179" s="4">
        <v>1687831.2168783101</v>
      </c>
      <c r="N13179" s="3">
        <v>-0.29746481801525498</v>
      </c>
      <c r="O13179" s="5">
        <v>0.49493095278739929</v>
      </c>
      <c r="P13179" s="3">
        <v>7.6523207128047943E-2</v>
      </c>
    </row>
    <row r="13180" spans="1:16" x14ac:dyDescent="0.25">
      <c r="A13180" s="1">
        <v>2024</v>
      </c>
      <c r="B13180" t="s">
        <v>1059</v>
      </c>
      <c r="C13180" t="s">
        <v>2760</v>
      </c>
      <c r="D13180" t="s">
        <v>3458</v>
      </c>
      <c r="E13180" t="s">
        <v>3469</v>
      </c>
      <c r="F13180" t="s">
        <v>4530</v>
      </c>
      <c r="G13180" s="4"/>
      <c r="H13180" s="4"/>
      <c r="I13180" s="4"/>
      <c r="J13180" s="4"/>
      <c r="K13180" s="4">
        <v>-9572446.7141800001</v>
      </c>
      <c r="L13180" s="4">
        <v>12675258.178715</v>
      </c>
      <c r="M13180" s="4">
        <v>1472068.6965391701</v>
      </c>
      <c r="N13180" s="3">
        <v>-0.55117082533589301</v>
      </c>
      <c r="O13180" s="5">
        <v>1.0268713235855103</v>
      </c>
      <c r="P13180" s="3">
        <v>0.11613717675209045</v>
      </c>
    </row>
    <row r="13181" spans="1:16" x14ac:dyDescent="0.25">
      <c r="A13181" s="1">
        <v>2019</v>
      </c>
      <c r="B13181" t="s">
        <v>1060</v>
      </c>
      <c r="C13181" t="s">
        <v>2761</v>
      </c>
      <c r="D13181" t="s">
        <v>3415</v>
      </c>
      <c r="E13181" t="s">
        <v>3469</v>
      </c>
      <c r="F13181" t="s">
        <v>4531</v>
      </c>
      <c r="G13181" s="4"/>
      <c r="H13181" s="4"/>
      <c r="I13181" s="4"/>
      <c r="J13181" s="4"/>
      <c r="K13181" s="4">
        <v>538616.35661635699</v>
      </c>
      <c r="L13181" s="4">
        <v>2725977.5359775401</v>
      </c>
      <c r="M13181" s="4">
        <v>1616417.69041769</v>
      </c>
      <c r="N13181" s="3">
        <v>0.22873739779046301</v>
      </c>
      <c r="P13181" s="3">
        <v>0.59296810626983643</v>
      </c>
    </row>
    <row r="13182" spans="1:16" x14ac:dyDescent="0.25">
      <c r="A13182" s="1">
        <v>2020</v>
      </c>
      <c r="B13182" t="s">
        <v>1060</v>
      </c>
      <c r="C13182" t="s">
        <v>2761</v>
      </c>
      <c r="D13182" t="s">
        <v>3415</v>
      </c>
      <c r="E13182" t="s">
        <v>3469</v>
      </c>
      <c r="F13182" t="s">
        <v>4531</v>
      </c>
      <c r="G13182" s="4"/>
      <c r="H13182" s="4"/>
      <c r="I13182" s="4"/>
      <c r="J13182" s="4"/>
      <c r="K13182" s="4">
        <v>521620.446419944</v>
      </c>
      <c r="L13182" s="4">
        <v>2728790.2212774199</v>
      </c>
      <c r="M13182" s="4">
        <v>1751812.4594508801</v>
      </c>
      <c r="N13182" s="3">
        <v>0.192873612792993</v>
      </c>
      <c r="P13182" s="3">
        <v>0.64197403192520142</v>
      </c>
    </row>
    <row r="13183" spans="1:16" x14ac:dyDescent="0.25">
      <c r="A13183" s="1">
        <v>2021</v>
      </c>
      <c r="B13183" t="s">
        <v>1060</v>
      </c>
      <c r="C13183" t="s">
        <v>2761</v>
      </c>
      <c r="D13183" t="s">
        <v>3415</v>
      </c>
      <c r="E13183" t="s">
        <v>3469</v>
      </c>
      <c r="F13183" t="s">
        <v>4531</v>
      </c>
      <c r="G13183" s="4"/>
      <c r="H13183" s="4"/>
      <c r="I13183" s="4"/>
      <c r="J13183" s="4"/>
      <c r="K13183" s="4">
        <v>1729670.3131912199</v>
      </c>
      <c r="L13183" s="4">
        <v>4346587.2879004898</v>
      </c>
      <c r="M13183" s="4">
        <v>2190913.9305235902</v>
      </c>
      <c r="N13183" s="3">
        <v>0.47316795265128903</v>
      </c>
      <c r="P13183" s="3">
        <v>0.50405383110046387</v>
      </c>
    </row>
    <row r="13184" spans="1:16" x14ac:dyDescent="0.25">
      <c r="A13184" s="1">
        <v>2022</v>
      </c>
      <c r="B13184" t="s">
        <v>1060</v>
      </c>
      <c r="C13184" t="s">
        <v>2761</v>
      </c>
      <c r="D13184" t="s">
        <v>3415</v>
      </c>
      <c r="E13184" t="s">
        <v>3469</v>
      </c>
      <c r="F13184" t="s">
        <v>4531</v>
      </c>
      <c r="G13184" s="4"/>
      <c r="H13184" s="4"/>
      <c r="I13184" s="4"/>
      <c r="J13184" s="4"/>
      <c r="K13184" s="4">
        <v>-965446.80381209997</v>
      </c>
      <c r="L13184" s="4">
        <v>12623958.814964101</v>
      </c>
      <c r="M13184" s="4">
        <v>3081286.6183138201</v>
      </c>
      <c r="N13184" s="3">
        <v>-0.116147779161478</v>
      </c>
      <c r="O13184" s="5">
        <v>1.3374940156936646</v>
      </c>
      <c r="P13184" s="3">
        <v>0.24408243596553802</v>
      </c>
    </row>
    <row r="13185" spans="1:16" x14ac:dyDescent="0.25">
      <c r="A13185" s="1">
        <v>2023</v>
      </c>
      <c r="B13185" t="s">
        <v>1060</v>
      </c>
      <c r="C13185" t="s">
        <v>2761</v>
      </c>
      <c r="D13185" t="s">
        <v>3415</v>
      </c>
      <c r="E13185" t="s">
        <v>3469</v>
      </c>
      <c r="F13185" t="s">
        <v>4531</v>
      </c>
      <c r="G13185" s="4"/>
      <c r="H13185" s="4"/>
      <c r="I13185" s="4"/>
      <c r="J13185" s="4"/>
      <c r="K13185" s="4">
        <v>-719261.40719261405</v>
      </c>
      <c r="L13185" s="4">
        <v>12028130.5202813</v>
      </c>
      <c r="M13185" s="4">
        <v>3642302.43642302</v>
      </c>
      <c r="N13185" s="3">
        <v>-5.9388502077772E-2</v>
      </c>
      <c r="O13185" s="5">
        <v>1.5624746084213257</v>
      </c>
      <c r="P13185" s="3">
        <v>0.30281534790992737</v>
      </c>
    </row>
    <row r="13186" spans="1:16" x14ac:dyDescent="0.25">
      <c r="A13186" s="1">
        <v>2024</v>
      </c>
      <c r="B13186" t="s">
        <v>1060</v>
      </c>
      <c r="C13186" t="s">
        <v>2761</v>
      </c>
      <c r="D13186" t="s">
        <v>3415</v>
      </c>
      <c r="E13186" t="s">
        <v>3469</v>
      </c>
      <c r="F13186" t="s">
        <v>4531</v>
      </c>
      <c r="G13186" s="4"/>
      <c r="H13186" s="4"/>
      <c r="I13186" s="4"/>
      <c r="J13186" s="4"/>
      <c r="K13186" s="4">
        <v>200676.031548139</v>
      </c>
      <c r="L13186" s="4">
        <v>12979939.063823</v>
      </c>
      <c r="M13186" s="4">
        <v>4582213.8366457103</v>
      </c>
      <c r="N13186" s="3">
        <v>1.6047770106363001E-2</v>
      </c>
      <c r="O13186" s="5">
        <v>3.2156627178192139</v>
      </c>
      <c r="P13186" s="3">
        <v>0.35302275419235229</v>
      </c>
    </row>
    <row r="13187" spans="1:16" x14ac:dyDescent="0.25">
      <c r="A13187" s="1">
        <v>2023</v>
      </c>
      <c r="B13187" t="s">
        <v>1061</v>
      </c>
      <c r="C13187" t="s">
        <v>2762</v>
      </c>
      <c r="D13187" t="s">
        <v>3403</v>
      </c>
      <c r="E13187" t="s">
        <v>3469</v>
      </c>
      <c r="F13187" t="s">
        <v>4532</v>
      </c>
      <c r="G13187" s="4"/>
      <c r="H13187" s="4"/>
      <c r="I13187" s="4"/>
      <c r="J13187" s="4"/>
      <c r="K13187" s="4">
        <v>-569682.36509682401</v>
      </c>
      <c r="L13187" s="4">
        <v>10792386.094723901</v>
      </c>
      <c r="M13187" s="4">
        <v>405888.07785888098</v>
      </c>
      <c r="N13187" s="3">
        <v>-0.102685628663191</v>
      </c>
      <c r="O13187" s="5">
        <v>1.0468356609344482</v>
      </c>
      <c r="P13187" s="3">
        <v>3.7608742713928223E-2</v>
      </c>
    </row>
    <row r="13188" spans="1:16" x14ac:dyDescent="0.25">
      <c r="A13188" s="1">
        <v>2024</v>
      </c>
      <c r="B13188" t="s">
        <v>1061</v>
      </c>
      <c r="C13188" t="s">
        <v>2762</v>
      </c>
      <c r="D13188" t="s">
        <v>3403</v>
      </c>
      <c r="E13188" t="s">
        <v>3469</v>
      </c>
      <c r="F13188" t="s">
        <v>4532</v>
      </c>
      <c r="G13188" s="4"/>
      <c r="H13188" s="4"/>
      <c r="I13188" s="4"/>
      <c r="J13188" s="4"/>
      <c r="K13188" s="4">
        <v>-664314.33466895099</v>
      </c>
      <c r="L13188" s="4">
        <v>9801949.4243064709</v>
      </c>
      <c r="M13188" s="4">
        <v>262696.25915876101</v>
      </c>
      <c r="N13188" s="3">
        <v>-6.4509318721255995E-2</v>
      </c>
      <c r="O13188" s="5">
        <v>1.5366811752319336</v>
      </c>
      <c r="P13188" s="3">
        <v>2.6800408959388733E-2</v>
      </c>
    </row>
    <row r="13189" spans="1:16" x14ac:dyDescent="0.25">
      <c r="A13189" s="1">
        <v>2022</v>
      </c>
      <c r="B13189" t="s">
        <v>1062</v>
      </c>
      <c r="C13189" t="s">
        <v>2763</v>
      </c>
      <c r="D13189" t="s">
        <v>3403</v>
      </c>
      <c r="E13189" t="s">
        <v>3469</v>
      </c>
      <c r="F13189" t="s">
        <v>4533</v>
      </c>
      <c r="G13189" s="4"/>
      <c r="H13189" s="4"/>
      <c r="I13189" s="4"/>
      <c r="J13189" s="4"/>
      <c r="K13189" s="4">
        <v>-7265163.1736217001</v>
      </c>
      <c r="L13189" s="4">
        <v>1611512.2112803401</v>
      </c>
      <c r="M13189" s="4">
        <v>2089718.9231714101</v>
      </c>
      <c r="N13189" s="3">
        <v>-5.7592182404721299</v>
      </c>
      <c r="O13189" s="5">
        <v>6.8587551116943359</v>
      </c>
      <c r="P13189" s="3">
        <v>1.2967441082000732</v>
      </c>
    </row>
    <row r="13190" spans="1:16" x14ac:dyDescent="0.25">
      <c r="A13190" s="1">
        <v>2023</v>
      </c>
      <c r="B13190" t="s">
        <v>1062</v>
      </c>
      <c r="C13190" t="s">
        <v>2763</v>
      </c>
      <c r="D13190" t="s">
        <v>3403</v>
      </c>
      <c r="E13190" t="s">
        <v>3469</v>
      </c>
      <c r="F13190" t="s">
        <v>4533</v>
      </c>
      <c r="G13190" s="4"/>
      <c r="H13190" s="4"/>
      <c r="I13190" s="4"/>
      <c r="J13190" s="4"/>
      <c r="K13190" s="4">
        <v>-8562492.4174249191</v>
      </c>
      <c r="L13190" s="4">
        <v>3906482.01846482</v>
      </c>
      <c r="M13190" s="4">
        <v>3101184.5482118502</v>
      </c>
      <c r="N13190" s="3">
        <v>-3.1346515277951799</v>
      </c>
      <c r="O13190" s="5">
        <v>8.0606842041015625</v>
      </c>
      <c r="P13190" s="3">
        <v>0.79385608434677124</v>
      </c>
    </row>
    <row r="13191" spans="1:16" x14ac:dyDescent="0.25">
      <c r="A13191" s="1">
        <v>2024</v>
      </c>
      <c r="B13191" t="s">
        <v>1062</v>
      </c>
      <c r="C13191" t="s">
        <v>2763</v>
      </c>
      <c r="D13191" t="s">
        <v>3403</v>
      </c>
      <c r="E13191" t="s">
        <v>3469</v>
      </c>
      <c r="F13191" t="s">
        <v>4533</v>
      </c>
      <c r="G13191" s="4"/>
      <c r="H13191" s="4"/>
      <c r="I13191" s="4"/>
      <c r="J13191" s="4"/>
      <c r="K13191" s="4">
        <v>-12432121.4990033</v>
      </c>
      <c r="L13191" s="4">
        <v>4812002.5601194697</v>
      </c>
      <c r="M13191" s="4">
        <v>3325924.5431453502</v>
      </c>
      <c r="N13191" s="3">
        <v>-2.8517122221358999</v>
      </c>
      <c r="O13191" s="5">
        <v>10.015238761901855</v>
      </c>
      <c r="P13191" s="3">
        <v>0.69117265939712524</v>
      </c>
    </row>
    <row r="13192" spans="1:16" x14ac:dyDescent="0.25">
      <c r="A13192" s="1">
        <v>2022</v>
      </c>
      <c r="B13192" t="s">
        <v>1063</v>
      </c>
      <c r="C13192" t="s">
        <v>2764</v>
      </c>
      <c r="D13192" t="s">
        <v>3403</v>
      </c>
      <c r="E13192" t="s">
        <v>3469</v>
      </c>
      <c r="F13192" t="s">
        <v>4534</v>
      </c>
      <c r="G13192" s="4"/>
      <c r="H13192" s="4"/>
      <c r="I13192" s="4"/>
      <c r="J13192" s="4"/>
      <c r="K13192" s="4">
        <v>-2121195.6634255098</v>
      </c>
      <c r="L13192" s="4">
        <v>3651145.9073750698</v>
      </c>
      <c r="M13192" s="4">
        <v>753293.49168777198</v>
      </c>
      <c r="N13192" s="3">
        <v>-1.0263658631017301</v>
      </c>
      <c r="O13192" s="5">
        <v>2.1072056293487549</v>
      </c>
      <c r="P13192" s="3">
        <v>0.20631700754165649</v>
      </c>
    </row>
    <row r="13193" spans="1:16" x14ac:dyDescent="0.25">
      <c r="A13193" s="1">
        <v>2023</v>
      </c>
      <c r="B13193" t="s">
        <v>1063</v>
      </c>
      <c r="C13193" t="s">
        <v>2764</v>
      </c>
      <c r="D13193" t="s">
        <v>3403</v>
      </c>
      <c r="E13193" t="s">
        <v>3469</v>
      </c>
      <c r="F13193" t="s">
        <v>4534</v>
      </c>
      <c r="G13193" s="4"/>
      <c r="H13193" s="4"/>
      <c r="I13193" s="4"/>
      <c r="J13193" s="4"/>
      <c r="K13193" s="4">
        <v>-1331769.48971769</v>
      </c>
      <c r="L13193" s="4">
        <v>9991164.21691164</v>
      </c>
      <c r="M13193" s="4">
        <v>2411886.8113188702</v>
      </c>
      <c r="N13193" s="3">
        <v>-0.19703663063252899</v>
      </c>
      <c r="O13193" s="5">
        <v>1.0990844964981079</v>
      </c>
      <c r="P13193" s="3">
        <v>0.24140198528766632</v>
      </c>
    </row>
    <row r="13194" spans="1:16" x14ac:dyDescent="0.25">
      <c r="A13194" s="1">
        <v>2024</v>
      </c>
      <c r="B13194" t="s">
        <v>1063</v>
      </c>
      <c r="C13194" t="s">
        <v>2764</v>
      </c>
      <c r="D13194" t="s">
        <v>3403</v>
      </c>
      <c r="E13194" t="s">
        <v>3469</v>
      </c>
      <c r="F13194" t="s">
        <v>4534</v>
      </c>
      <c r="G13194" s="4"/>
      <c r="H13194" s="4"/>
      <c r="I13194" s="4"/>
      <c r="J13194" s="4"/>
      <c r="K13194" s="4">
        <v>-2034366.2704259499</v>
      </c>
      <c r="L13194" s="4">
        <v>11525941.2105898</v>
      </c>
      <c r="M13194" s="4">
        <v>2718252.8517997498</v>
      </c>
      <c r="N13194" s="3">
        <v>-0.18908005397140601</v>
      </c>
      <c r="O13194" s="5">
        <v>1.4930102825164795</v>
      </c>
      <c r="P13194" s="3">
        <v>0.23583781719207764</v>
      </c>
    </row>
    <row r="13195" spans="1:16" x14ac:dyDescent="0.25">
      <c r="A13195" s="1">
        <v>2022</v>
      </c>
      <c r="B13195" t="s">
        <v>1064</v>
      </c>
      <c r="C13195" t="s">
        <v>2765</v>
      </c>
      <c r="D13195" t="s">
        <v>3403</v>
      </c>
      <c r="E13195" t="s">
        <v>3469</v>
      </c>
      <c r="F13195" t="s">
        <v>4535</v>
      </c>
      <c r="G13195" s="4"/>
      <c r="H13195" s="4"/>
      <c r="I13195" s="4"/>
      <c r="J13195" s="4"/>
      <c r="K13195" s="4">
        <v>-839852.45709317003</v>
      </c>
      <c r="L13195" s="4">
        <v>4589810.7061770698</v>
      </c>
      <c r="M13195" s="4">
        <v>23746.954943515499</v>
      </c>
      <c r="N13195" s="3">
        <v>-0.36596189471256402</v>
      </c>
      <c r="O13195" s="5">
        <v>0.66823607683181763</v>
      </c>
      <c r="P13195" s="3">
        <v>5.1738419570028782E-3</v>
      </c>
    </row>
    <row r="13196" spans="1:16" x14ac:dyDescent="0.25">
      <c r="A13196" s="1">
        <v>2023</v>
      </c>
      <c r="B13196" t="s">
        <v>1064</v>
      </c>
      <c r="C13196" t="s">
        <v>2765</v>
      </c>
      <c r="D13196" t="s">
        <v>3403</v>
      </c>
      <c r="E13196" t="s">
        <v>3469</v>
      </c>
      <c r="F13196" t="s">
        <v>4535</v>
      </c>
      <c r="G13196" s="4"/>
      <c r="H13196" s="4"/>
      <c r="I13196" s="4"/>
      <c r="J13196" s="4"/>
      <c r="K13196" s="4">
        <v>-1426370.0296636999</v>
      </c>
      <c r="L13196" s="4">
        <v>3328439.1560843899</v>
      </c>
      <c r="M13196" s="4">
        <v>122524.41422524401</v>
      </c>
      <c r="N13196" s="3">
        <v>-0.36752797443171897</v>
      </c>
      <c r="O13196" s="5">
        <v>0.78990113735198975</v>
      </c>
      <c r="P13196" s="3">
        <v>3.6811374127864838E-2</v>
      </c>
    </row>
    <row r="13197" spans="1:16" x14ac:dyDescent="0.25">
      <c r="A13197" s="1">
        <v>2024</v>
      </c>
      <c r="B13197" t="s">
        <v>1064</v>
      </c>
      <c r="C13197" t="s">
        <v>2765</v>
      </c>
      <c r="D13197" t="s">
        <v>3403</v>
      </c>
      <c r="E13197" t="s">
        <v>3469</v>
      </c>
      <c r="F13197" t="s">
        <v>4535</v>
      </c>
      <c r="G13197" s="4"/>
      <c r="H13197" s="4"/>
      <c r="I13197" s="4"/>
      <c r="J13197" s="4"/>
      <c r="K13197" s="4">
        <v>-828295.98714606697</v>
      </c>
      <c r="L13197" s="4">
        <v>3723631.1027847999</v>
      </c>
      <c r="M13197" s="4">
        <v>95800.470688632195</v>
      </c>
      <c r="N13197" s="3">
        <v>-0.234892342317474</v>
      </c>
      <c r="O13197" s="5">
        <v>0.75891703367233276</v>
      </c>
      <c r="P13197" s="3">
        <v>2.5727702304720879E-2</v>
      </c>
    </row>
    <row r="13198" spans="1:16" x14ac:dyDescent="0.25">
      <c r="A13198" s="1">
        <v>2020</v>
      </c>
      <c r="B13198" t="s">
        <v>1065</v>
      </c>
      <c r="C13198" t="s">
        <v>2766</v>
      </c>
      <c r="D13198" t="s">
        <v>3403</v>
      </c>
      <c r="E13198" t="s">
        <v>3469</v>
      </c>
      <c r="F13198" t="s">
        <v>4536</v>
      </c>
      <c r="G13198" s="4"/>
      <c r="H13198" s="4"/>
      <c r="I13198" s="4"/>
      <c r="J13198" s="4"/>
      <c r="K13198" s="4">
        <v>-92521.016523335595</v>
      </c>
      <c r="L13198" s="4">
        <v>5534.0060461328203</v>
      </c>
      <c r="M13198" s="4">
        <v>134587.882887235</v>
      </c>
      <c r="N13198" s="3">
        <v>-1.8959725610834099</v>
      </c>
      <c r="P13198" s="3">
        <v>24.320154190063477</v>
      </c>
    </row>
    <row r="13199" spans="1:16" x14ac:dyDescent="0.25">
      <c r="A13199" s="1">
        <v>2021</v>
      </c>
      <c r="B13199" t="s">
        <v>1065</v>
      </c>
      <c r="C13199" t="s">
        <v>2766</v>
      </c>
      <c r="D13199" t="s">
        <v>3403</v>
      </c>
      <c r="E13199" t="s">
        <v>3469</v>
      </c>
      <c r="F13199" t="s">
        <v>4536</v>
      </c>
      <c r="G13199" s="4"/>
      <c r="H13199" s="4"/>
      <c r="I13199" s="4"/>
      <c r="J13199" s="4"/>
      <c r="K13199" s="4">
        <v>-157773.54557655801</v>
      </c>
      <c r="L13199" s="4">
        <v>253183.273474346</v>
      </c>
      <c r="M13199" s="4">
        <v>140821.330294146</v>
      </c>
      <c r="N13199" s="3">
        <v>-1.21741117661693</v>
      </c>
      <c r="P13199" s="3">
        <v>0.55620312690734863</v>
      </c>
    </row>
    <row r="13200" spans="1:16" x14ac:dyDescent="0.25">
      <c r="A13200" s="1">
        <v>2022</v>
      </c>
      <c r="B13200" t="s">
        <v>1065</v>
      </c>
      <c r="C13200" t="s">
        <v>2766</v>
      </c>
      <c r="D13200" t="s">
        <v>3403</v>
      </c>
      <c r="E13200" t="s">
        <v>3469</v>
      </c>
      <c r="F13200" t="s">
        <v>4536</v>
      </c>
      <c r="G13200" s="4"/>
      <c r="H13200" s="4"/>
      <c r="I13200" s="4"/>
      <c r="J13200" s="4"/>
      <c r="K13200" s="4">
        <v>-277534.55664667703</v>
      </c>
      <c r="L13200" s="4">
        <v>3004526.3513839901</v>
      </c>
      <c r="M13200" s="4">
        <v>115072.425762731</v>
      </c>
      <c r="N13200" s="3">
        <v>-0.171447255926063</v>
      </c>
      <c r="O13200" s="5">
        <v>0.90415924787521362</v>
      </c>
      <c r="P13200" s="3">
        <v>3.8299690932035446E-2</v>
      </c>
    </row>
    <row r="13201" spans="1:16" x14ac:dyDescent="0.25">
      <c r="A13201" s="1">
        <v>2023</v>
      </c>
      <c r="B13201" t="s">
        <v>1065</v>
      </c>
      <c r="C13201" t="s">
        <v>2766</v>
      </c>
      <c r="D13201" t="s">
        <v>3403</v>
      </c>
      <c r="E13201" t="s">
        <v>3469</v>
      </c>
      <c r="F13201" t="s">
        <v>4536</v>
      </c>
      <c r="G13201" s="4"/>
      <c r="H13201" s="4"/>
      <c r="I13201" s="4"/>
      <c r="J13201" s="4"/>
      <c r="K13201" s="4">
        <v>-414089.92434089899</v>
      </c>
      <c r="L13201" s="4">
        <v>2649125.0874912501</v>
      </c>
      <c r="M13201" s="4">
        <v>54377.228943772301</v>
      </c>
      <c r="N13201" s="3">
        <v>-0.14918537236603799</v>
      </c>
      <c r="O13201" s="5">
        <v>1.1515301465988159</v>
      </c>
      <c r="P13201" s="3">
        <v>2.052648551762104E-2</v>
      </c>
    </row>
    <row r="13202" spans="1:16" x14ac:dyDescent="0.25">
      <c r="A13202" s="1">
        <v>2024</v>
      </c>
      <c r="B13202" t="s">
        <v>1065</v>
      </c>
      <c r="C13202" t="s">
        <v>2766</v>
      </c>
      <c r="D13202" t="s">
        <v>3403</v>
      </c>
      <c r="E13202" t="s">
        <v>3469</v>
      </c>
      <c r="F13202" t="s">
        <v>4536</v>
      </c>
      <c r="G13202" s="4"/>
      <c r="H13202" s="4"/>
      <c r="I13202" s="4"/>
      <c r="J13202" s="4"/>
      <c r="K13202" s="4">
        <v>-777696.95919142896</v>
      </c>
      <c r="L13202" s="4">
        <v>2137543.0853439802</v>
      </c>
      <c r="M13202" s="4">
        <v>23413.759308767701</v>
      </c>
      <c r="N13202" s="3">
        <v>-0.32491654190313701</v>
      </c>
      <c r="O13202" s="5">
        <v>1.3318077325820923</v>
      </c>
      <c r="P13202" s="3">
        <v>1.0953584685921669E-2</v>
      </c>
    </row>
    <row r="13203" spans="1:16" x14ac:dyDescent="0.25">
      <c r="A13203" s="1">
        <v>2020</v>
      </c>
      <c r="B13203" t="s">
        <v>1066</v>
      </c>
      <c r="C13203" t="s">
        <v>2767</v>
      </c>
      <c r="D13203" t="s">
        <v>3445</v>
      </c>
      <c r="E13203" t="s">
        <v>3469</v>
      </c>
      <c r="F13203" t="s">
        <v>4537</v>
      </c>
      <c r="G13203" s="4"/>
      <c r="H13203" s="4"/>
      <c r="I13203" s="4"/>
      <c r="J13203" s="4"/>
      <c r="K13203" s="4">
        <v>-1939252.9298897099</v>
      </c>
      <c r="L13203" s="4">
        <v>1343567.3564043499</v>
      </c>
      <c r="M13203" s="4">
        <v>688199.68803058995</v>
      </c>
      <c r="N13203" s="3">
        <v>-1.4936850647495199</v>
      </c>
      <c r="P13203" s="3">
        <v>0.51221823692321777</v>
      </c>
    </row>
    <row r="13204" spans="1:16" x14ac:dyDescent="0.25">
      <c r="A13204" s="1">
        <v>2021</v>
      </c>
      <c r="B13204" t="s">
        <v>1066</v>
      </c>
      <c r="C13204" t="s">
        <v>2767</v>
      </c>
      <c r="D13204" t="s">
        <v>3445</v>
      </c>
      <c r="E13204" t="s">
        <v>3469</v>
      </c>
      <c r="F13204" t="s">
        <v>4537</v>
      </c>
      <c r="G13204" s="4"/>
      <c r="H13204" s="4"/>
      <c r="I13204" s="4"/>
      <c r="J13204" s="4"/>
      <c r="K13204" s="4">
        <v>-4074035.1955851801</v>
      </c>
      <c r="L13204" s="4">
        <v>1874440.83707608</v>
      </c>
      <c r="M13204" s="4">
        <v>689661.76547773497</v>
      </c>
      <c r="N13204" s="3">
        <v>-2.44390949955966</v>
      </c>
      <c r="P13204" s="3">
        <v>0.36792933940887451</v>
      </c>
    </row>
    <row r="13205" spans="1:16" x14ac:dyDescent="0.25">
      <c r="A13205" s="1">
        <v>2022</v>
      </c>
      <c r="B13205" t="s">
        <v>1066</v>
      </c>
      <c r="C13205" t="s">
        <v>2767</v>
      </c>
      <c r="D13205" t="s">
        <v>3445</v>
      </c>
      <c r="E13205" t="s">
        <v>3469</v>
      </c>
      <c r="F13205" t="s">
        <v>4537</v>
      </c>
      <c r="G13205" s="4"/>
      <c r="H13205" s="4"/>
      <c r="I13205" s="4"/>
      <c r="J13205" s="4"/>
      <c r="K13205" s="4">
        <v>-3100763.2481522602</v>
      </c>
      <c r="L13205" s="4">
        <v>5694170.0538966404</v>
      </c>
      <c r="M13205" s="4">
        <v>1191249.5600626599</v>
      </c>
      <c r="N13205" s="3">
        <v>-0.83585718173661805</v>
      </c>
      <c r="O13205" s="5">
        <v>1.6337718963623047</v>
      </c>
      <c r="P13205" s="3">
        <v>0.20920512080192566</v>
      </c>
    </row>
    <row r="13206" spans="1:16" x14ac:dyDescent="0.25">
      <c r="A13206" s="1">
        <v>2023</v>
      </c>
      <c r="B13206" t="s">
        <v>1066</v>
      </c>
      <c r="C13206" t="s">
        <v>2767</v>
      </c>
      <c r="D13206" t="s">
        <v>3445</v>
      </c>
      <c r="E13206" t="s">
        <v>3469</v>
      </c>
      <c r="F13206" t="s">
        <v>4537</v>
      </c>
      <c r="G13206" s="4"/>
      <c r="H13206" s="4"/>
      <c r="I13206" s="4"/>
      <c r="J13206" s="4"/>
      <c r="K13206" s="4">
        <v>-1976222.3777622201</v>
      </c>
      <c r="L13206" s="4">
        <v>5039017.4315901697</v>
      </c>
      <c r="M13206" s="4">
        <v>2648413.1586841298</v>
      </c>
      <c r="N13206" s="3">
        <v>-0.375019615088245</v>
      </c>
      <c r="O13206" s="5">
        <v>2.0728995800018311</v>
      </c>
      <c r="P13206" s="3">
        <v>0.5255812406539917</v>
      </c>
    </row>
    <row r="13207" spans="1:16" x14ac:dyDescent="0.25">
      <c r="A13207" s="1">
        <v>2024</v>
      </c>
      <c r="B13207" t="s">
        <v>1066</v>
      </c>
      <c r="C13207" t="s">
        <v>2767</v>
      </c>
      <c r="D13207" t="s">
        <v>3445</v>
      </c>
      <c r="E13207" t="s">
        <v>3469</v>
      </c>
      <c r="F13207" t="s">
        <v>4537</v>
      </c>
      <c r="G13207" s="4"/>
      <c r="H13207" s="4"/>
      <c r="I13207" s="4"/>
      <c r="J13207" s="4"/>
      <c r="K13207" s="4">
        <v>-1222451.0477155601</v>
      </c>
      <c r="L13207" s="4">
        <v>5518118.1788483504</v>
      </c>
      <c r="M13207" s="4">
        <v>3582342.5093171</v>
      </c>
      <c r="N13207" s="3">
        <v>-0.23157142556743701</v>
      </c>
      <c r="O13207" s="5">
        <v>15.721792221069336</v>
      </c>
      <c r="P13207" s="3">
        <v>0.64919638633728027</v>
      </c>
    </row>
    <row r="13208" spans="1:16" x14ac:dyDescent="0.25">
      <c r="A13208" s="1">
        <v>2019</v>
      </c>
      <c r="B13208" t="s">
        <v>1067</v>
      </c>
      <c r="C13208" t="s">
        <v>2768</v>
      </c>
      <c r="D13208" t="s">
        <v>3403</v>
      </c>
      <c r="E13208" t="s">
        <v>3469</v>
      </c>
      <c r="F13208" t="s">
        <v>4538</v>
      </c>
      <c r="G13208" s="4"/>
      <c r="H13208" s="4"/>
      <c r="I13208" s="4"/>
      <c r="J13208" s="4"/>
      <c r="K13208" s="4">
        <v>38150880.598618999</v>
      </c>
      <c r="L13208" s="4">
        <v>265802634.40715799</v>
      </c>
      <c r="M13208" s="4">
        <v>171374744.082324</v>
      </c>
      <c r="N13208" s="3">
        <v>0.15036902948566</v>
      </c>
      <c r="P13208" s="3">
        <v>0.64474433660507202</v>
      </c>
    </row>
    <row r="13209" spans="1:16" x14ac:dyDescent="0.25">
      <c r="A13209" s="1">
        <v>2020</v>
      </c>
      <c r="B13209" t="s">
        <v>1067</v>
      </c>
      <c r="C13209" t="s">
        <v>2768</v>
      </c>
      <c r="D13209" t="s">
        <v>3403</v>
      </c>
      <c r="E13209" t="s">
        <v>3469</v>
      </c>
      <c r="F13209" t="s">
        <v>4538</v>
      </c>
      <c r="G13209" s="4"/>
      <c r="H13209" s="4"/>
      <c r="I13209" s="4"/>
      <c r="J13209" s="4"/>
      <c r="K13209" s="4">
        <v>31587640.572678398</v>
      </c>
      <c r="L13209" s="4">
        <v>358934389.73875898</v>
      </c>
      <c r="M13209" s="4">
        <v>271851913.98210198</v>
      </c>
      <c r="N13209" s="3">
        <v>0.10284944840056</v>
      </c>
      <c r="P13209" s="3">
        <v>0.75738608837127686</v>
      </c>
    </row>
    <row r="13210" spans="1:16" x14ac:dyDescent="0.25">
      <c r="A13210" s="1">
        <v>2021</v>
      </c>
      <c r="B13210" t="s">
        <v>1067</v>
      </c>
      <c r="C13210" t="s">
        <v>2768</v>
      </c>
      <c r="D13210" t="s">
        <v>3403</v>
      </c>
      <c r="E13210" t="s">
        <v>3469</v>
      </c>
      <c r="F13210" t="s">
        <v>4538</v>
      </c>
      <c r="G13210" s="4"/>
      <c r="H13210" s="4"/>
      <c r="I13210" s="4"/>
      <c r="J13210" s="4"/>
      <c r="K13210" s="4">
        <v>72325362.192354694</v>
      </c>
      <c r="L13210" s="4">
        <v>406669924.94327098</v>
      </c>
      <c r="M13210" s="4">
        <v>299065107.34857702</v>
      </c>
      <c r="N13210" s="3">
        <v>0.18192978558425801</v>
      </c>
      <c r="P13210" s="3">
        <v>0.73540008068084717</v>
      </c>
    </row>
    <row r="13211" spans="1:16" x14ac:dyDescent="0.25">
      <c r="A13211" s="1">
        <v>2020</v>
      </c>
      <c r="B13211" t="s">
        <v>1068</v>
      </c>
      <c r="C13211" t="s">
        <v>2769</v>
      </c>
      <c r="D13211" t="s">
        <v>3444</v>
      </c>
      <c r="E13211" t="s">
        <v>3469</v>
      </c>
      <c r="F13211" t="s">
        <v>4539</v>
      </c>
      <c r="G13211" s="4"/>
      <c r="H13211" s="4"/>
      <c r="I13211" s="4"/>
      <c r="J13211" s="4"/>
      <c r="K13211" s="4">
        <v>-994209.93056610005</v>
      </c>
      <c r="L13211" s="4">
        <v>163117.20939221201</v>
      </c>
      <c r="M13211" s="4">
        <v>98340.764463095096</v>
      </c>
      <c r="N13211" s="3">
        <v>-5.3884634807818204</v>
      </c>
      <c r="P13211" s="3">
        <v>0.60288405418395996</v>
      </c>
    </row>
    <row r="13212" spans="1:16" x14ac:dyDescent="0.25">
      <c r="A13212" s="1">
        <v>2021</v>
      </c>
      <c r="B13212" t="s">
        <v>1068</v>
      </c>
      <c r="C13212" t="s">
        <v>2769</v>
      </c>
      <c r="D13212" t="s">
        <v>3444</v>
      </c>
      <c r="E13212" t="s">
        <v>3469</v>
      </c>
      <c r="F13212" t="s">
        <v>4539</v>
      </c>
      <c r="G13212" s="4"/>
      <c r="H13212" s="4"/>
      <c r="I13212" s="4"/>
      <c r="J13212" s="4"/>
      <c r="K13212" s="4">
        <v>-1572423.12681358</v>
      </c>
      <c r="L13212" s="4">
        <v>754578.65021106903</v>
      </c>
      <c r="M13212" s="4">
        <v>188534.06713704101</v>
      </c>
      <c r="N13212" s="3">
        <v>-3.3750889187162199</v>
      </c>
      <c r="P13212" s="3">
        <v>0.24985343217849731</v>
      </c>
    </row>
    <row r="13213" spans="1:16" x14ac:dyDescent="0.25">
      <c r="A13213" s="1">
        <v>2022</v>
      </c>
      <c r="B13213" t="s">
        <v>1068</v>
      </c>
      <c r="C13213" t="s">
        <v>2769</v>
      </c>
      <c r="D13213" t="s">
        <v>3444</v>
      </c>
      <c r="E13213" t="s">
        <v>3469</v>
      </c>
      <c r="F13213" t="s">
        <v>4539</v>
      </c>
      <c r="G13213" s="4"/>
      <c r="H13213" s="4"/>
      <c r="I13213" s="4"/>
      <c r="J13213" s="4"/>
      <c r="K13213" s="4">
        <v>-1421741.53077491</v>
      </c>
      <c r="L13213" s="4">
        <v>12956525.909721401</v>
      </c>
      <c r="M13213" s="4">
        <v>677255.06704300002</v>
      </c>
      <c r="N13213" s="3">
        <v>-0.208298175947804</v>
      </c>
      <c r="O13213" s="5">
        <v>1.4194550514221191</v>
      </c>
      <c r="P13213" s="3">
        <v>5.2271347492933273E-2</v>
      </c>
    </row>
    <row r="13214" spans="1:16" x14ac:dyDescent="0.25">
      <c r="A13214" s="1">
        <v>2023</v>
      </c>
      <c r="B13214" t="s">
        <v>1068</v>
      </c>
      <c r="C13214" t="s">
        <v>2769</v>
      </c>
      <c r="D13214" t="s">
        <v>3444</v>
      </c>
      <c r="E13214" t="s">
        <v>3469</v>
      </c>
      <c r="F13214" t="s">
        <v>4539</v>
      </c>
      <c r="G13214" s="4"/>
      <c r="H13214" s="4"/>
      <c r="I13214" s="4"/>
      <c r="J13214" s="4"/>
      <c r="K13214" s="4">
        <v>-1688650.4682865001</v>
      </c>
      <c r="L13214" s="4">
        <v>12062313.1020231</v>
      </c>
      <c r="M13214" s="4">
        <v>1585647.43525647</v>
      </c>
      <c r="N13214" s="3">
        <v>-0.13741338802900699</v>
      </c>
      <c r="O13214" s="5">
        <v>1.0067027807235718</v>
      </c>
      <c r="P13214" s="3">
        <v>0.13145467638969421</v>
      </c>
    </row>
    <row r="13215" spans="1:16" x14ac:dyDescent="0.25">
      <c r="A13215" s="1">
        <v>2024</v>
      </c>
      <c r="B13215" t="s">
        <v>1068</v>
      </c>
      <c r="C13215" t="s">
        <v>2769</v>
      </c>
      <c r="D13215" t="s">
        <v>3444</v>
      </c>
      <c r="E13215" t="s">
        <v>3469</v>
      </c>
      <c r="F13215" t="s">
        <v>4539</v>
      </c>
      <c r="G13215" s="4"/>
      <c r="H13215" s="4"/>
      <c r="I13215" s="4"/>
      <c r="J13215" s="4"/>
      <c r="K13215" s="4">
        <v>-2620687.6320894998</v>
      </c>
      <c r="L13215" s="4">
        <v>13089992.866333799</v>
      </c>
      <c r="M13215" s="4">
        <v>2526997.2598721301</v>
      </c>
      <c r="N13215" s="3">
        <v>-0.20837081962075599</v>
      </c>
      <c r="O13215" s="5">
        <v>1.0507190227508545</v>
      </c>
      <c r="P13215" s="3">
        <v>0.19304803013801575</v>
      </c>
    </row>
    <row r="13216" spans="1:16" x14ac:dyDescent="0.25">
      <c r="A13216" s="1">
        <v>2014</v>
      </c>
      <c r="B13216" t="s">
        <v>1069</v>
      </c>
      <c r="C13216" t="s">
        <v>2770</v>
      </c>
      <c r="D13216" t="s">
        <v>3436</v>
      </c>
      <c r="E13216" t="s">
        <v>3469</v>
      </c>
      <c r="F13216" t="s">
        <v>4540</v>
      </c>
      <c r="G13216" s="4"/>
      <c r="H13216" s="4"/>
      <c r="I13216" s="4"/>
      <c r="J13216" s="4"/>
      <c r="K13216" s="4">
        <v>-18698440.728912301</v>
      </c>
      <c r="L13216" s="4">
        <v>59272406.047586799</v>
      </c>
      <c r="M13216" s="4">
        <v>26377293.778434802</v>
      </c>
      <c r="N13216" s="3">
        <v>-0.27535803149854399</v>
      </c>
      <c r="P13216" s="3">
        <v>0.44501811265945435</v>
      </c>
    </row>
    <row r="13217" spans="1:16" x14ac:dyDescent="0.25">
      <c r="A13217" s="1">
        <v>2015</v>
      </c>
      <c r="B13217" t="s">
        <v>1069</v>
      </c>
      <c r="C13217" t="s">
        <v>2770</v>
      </c>
      <c r="D13217" t="s">
        <v>3436</v>
      </c>
      <c r="E13217" t="s">
        <v>3469</v>
      </c>
      <c r="F13217" t="s">
        <v>4540</v>
      </c>
      <c r="G13217" s="4"/>
      <c r="H13217" s="4"/>
      <c r="I13217" s="4"/>
      <c r="J13217" s="4"/>
      <c r="K13217" s="4">
        <v>-2679664.9133910998</v>
      </c>
      <c r="L13217" s="4">
        <v>28681839.4115978</v>
      </c>
      <c r="M13217" s="4">
        <v>17654126.017591</v>
      </c>
      <c r="N13217" s="3">
        <v>-6.5779577988783006E-2</v>
      </c>
      <c r="P13217" s="3">
        <v>0.61551582813262939</v>
      </c>
    </row>
    <row r="13218" spans="1:16" x14ac:dyDescent="0.25">
      <c r="A13218" s="1">
        <v>2016</v>
      </c>
      <c r="B13218" t="s">
        <v>1069</v>
      </c>
      <c r="C13218" t="s">
        <v>2770</v>
      </c>
      <c r="D13218" t="s">
        <v>3436</v>
      </c>
      <c r="E13218" t="s">
        <v>3469</v>
      </c>
      <c r="F13218" t="s">
        <v>4540</v>
      </c>
      <c r="G13218" s="4"/>
      <c r="H13218" s="4"/>
      <c r="I13218" s="4"/>
      <c r="J13218" s="4"/>
      <c r="K13218" s="4">
        <v>-5405104.6176046198</v>
      </c>
      <c r="L13218" s="4">
        <v>3785425.6854256899</v>
      </c>
      <c r="M13218" s="4">
        <v>181235.20923520901</v>
      </c>
      <c r="N13218" s="3">
        <v>-0.33540066309400202</v>
      </c>
      <c r="P13218" s="3">
        <v>4.7877103090286255E-2</v>
      </c>
    </row>
    <row r="13219" spans="1:16" x14ac:dyDescent="0.25">
      <c r="A13219" s="1">
        <v>2017</v>
      </c>
      <c r="B13219" t="s">
        <v>1069</v>
      </c>
      <c r="C13219" t="s">
        <v>2770</v>
      </c>
      <c r="D13219" t="s">
        <v>3436</v>
      </c>
      <c r="E13219" t="s">
        <v>3469</v>
      </c>
      <c r="F13219" t="s">
        <v>4540</v>
      </c>
      <c r="G13219" s="4"/>
      <c r="H13219" s="4"/>
      <c r="I13219" s="4"/>
      <c r="J13219" s="4"/>
      <c r="K13219" s="4">
        <v>-296835.92195898201</v>
      </c>
      <c r="L13219" s="4">
        <v>3171038.0765900398</v>
      </c>
      <c r="M13219" s="4">
        <v>375989.35946141998</v>
      </c>
      <c r="N13219" s="3">
        <v>-8.1729066419002003E-2</v>
      </c>
      <c r="P13219" s="3">
        <v>0.11856980621814728</v>
      </c>
    </row>
    <row r="13220" spans="1:16" x14ac:dyDescent="0.25">
      <c r="A13220" s="1">
        <v>2018</v>
      </c>
      <c r="B13220" t="s">
        <v>1069</v>
      </c>
      <c r="C13220" t="s">
        <v>2770</v>
      </c>
      <c r="D13220" t="s">
        <v>3436</v>
      </c>
      <c r="E13220" t="s">
        <v>3469</v>
      </c>
      <c r="F13220" t="s">
        <v>4540</v>
      </c>
      <c r="G13220" s="4"/>
      <c r="H13220" s="4"/>
      <c r="I13220" s="4"/>
      <c r="J13220" s="4"/>
      <c r="K13220" s="4">
        <v>-281416.70896069502</v>
      </c>
      <c r="L13220" s="4">
        <v>2168515.6205943702</v>
      </c>
      <c r="M13220" s="4">
        <v>318724.27113291598</v>
      </c>
      <c r="N13220" s="3">
        <v>-0.11180904223551399</v>
      </c>
      <c r="P13220" s="3">
        <v>0.14697808027267456</v>
      </c>
    </row>
    <row r="13221" spans="1:16" x14ac:dyDescent="0.25">
      <c r="A13221" s="1">
        <v>2019</v>
      </c>
      <c r="B13221" t="s">
        <v>1069</v>
      </c>
      <c r="C13221" t="s">
        <v>2770</v>
      </c>
      <c r="D13221" t="s">
        <v>3436</v>
      </c>
      <c r="E13221" t="s">
        <v>3469</v>
      </c>
      <c r="F13221" t="s">
        <v>4540</v>
      </c>
      <c r="G13221" s="4"/>
      <c r="H13221" s="4"/>
      <c r="I13221" s="4"/>
      <c r="J13221" s="4"/>
      <c r="K13221" s="4">
        <v>-380497.08628800098</v>
      </c>
      <c r="L13221" s="4">
        <v>1640381.2399073199</v>
      </c>
      <c r="M13221" s="4">
        <v>85668.749561188</v>
      </c>
      <c r="N13221" s="3">
        <v>-0.20024689907399901</v>
      </c>
      <c r="P13221" s="3">
        <v>5.222490057349205E-2</v>
      </c>
    </row>
    <row r="13222" spans="1:16" x14ac:dyDescent="0.25">
      <c r="A13222" s="1">
        <v>2020</v>
      </c>
      <c r="B13222" t="s">
        <v>1069</v>
      </c>
      <c r="C13222" t="s">
        <v>2770</v>
      </c>
      <c r="D13222" t="s">
        <v>3436</v>
      </c>
      <c r="E13222" t="s">
        <v>3469</v>
      </c>
      <c r="F13222" t="s">
        <v>4540</v>
      </c>
      <c r="G13222" s="4"/>
      <c r="H13222" s="4"/>
      <c r="I13222" s="4"/>
      <c r="J13222" s="4"/>
      <c r="K13222" s="4">
        <v>-287767.27116049</v>
      </c>
      <c r="L13222" s="4">
        <v>1347299.01285671</v>
      </c>
      <c r="M13222" s="4">
        <v>22849.712628201702</v>
      </c>
      <c r="N13222" s="3">
        <v>-0.18300410545045601</v>
      </c>
      <c r="P13222" s="3">
        <v>1.6959644854068756E-2</v>
      </c>
    </row>
    <row r="13223" spans="1:16" x14ac:dyDescent="0.25">
      <c r="A13223" s="1">
        <v>2023</v>
      </c>
      <c r="B13223" t="s">
        <v>1069</v>
      </c>
      <c r="C13223" t="s">
        <v>2770</v>
      </c>
      <c r="D13223" t="s">
        <v>3436</v>
      </c>
      <c r="E13223" t="s">
        <v>3469</v>
      </c>
      <c r="F13223" t="s">
        <v>4540</v>
      </c>
      <c r="G13223" s="4"/>
      <c r="H13223" s="4"/>
      <c r="I13223" s="4"/>
      <c r="J13223" s="4"/>
      <c r="K13223" s="4">
        <v>-1653611.30553611</v>
      </c>
      <c r="L13223" s="4">
        <v>1175943.73895944</v>
      </c>
      <c r="M13223" s="4">
        <v>839576.04239575996</v>
      </c>
      <c r="N13223" s="3">
        <v>-0.85392178934026797</v>
      </c>
      <c r="O13223" s="5">
        <v>2.0818018913269043</v>
      </c>
      <c r="P13223" s="3">
        <v>0.71395933628082275</v>
      </c>
    </row>
    <row r="13224" spans="1:16" x14ac:dyDescent="0.25">
      <c r="A13224" s="1">
        <v>2024</v>
      </c>
      <c r="B13224" t="s">
        <v>1069</v>
      </c>
      <c r="C13224" t="s">
        <v>2770</v>
      </c>
      <c r="D13224" t="s">
        <v>3436</v>
      </c>
      <c r="E13224" t="s">
        <v>3469</v>
      </c>
      <c r="F13224" t="s">
        <v>4540</v>
      </c>
      <c r="G13224" s="4"/>
      <c r="H13224" s="4"/>
      <c r="I13224" s="4"/>
      <c r="J13224" s="4"/>
      <c r="K13224" s="4">
        <v>-1811882.55451921</v>
      </c>
      <c r="L13224" s="4">
        <v>434244.26473235397</v>
      </c>
      <c r="M13224" s="4">
        <v>913924.64981699095</v>
      </c>
      <c r="N13224" s="3">
        <v>-2.2502819376110601</v>
      </c>
      <c r="O13224" s="5">
        <v>15.816886901855469</v>
      </c>
      <c r="P13224" s="3">
        <v>2.1046326160430908</v>
      </c>
    </row>
    <row r="13225" spans="1:16" x14ac:dyDescent="0.25">
      <c r="A13225" s="1">
        <v>2022</v>
      </c>
      <c r="B13225" t="s">
        <v>1070</v>
      </c>
      <c r="C13225" t="s">
        <v>2771</v>
      </c>
      <c r="D13225" t="s">
        <v>3403</v>
      </c>
      <c r="E13225" t="s">
        <v>3469</v>
      </c>
      <c r="F13225" t="s">
        <v>4541</v>
      </c>
      <c r="G13225" s="4"/>
      <c r="H13225" s="4"/>
      <c r="I13225" s="4"/>
      <c r="J13225" s="4"/>
      <c r="K13225" s="4">
        <v>-530783.19197830302</v>
      </c>
      <c r="L13225" s="4">
        <v>2677994.8518705098</v>
      </c>
      <c r="M13225" s="4">
        <v>92620.094267357694</v>
      </c>
      <c r="N13225" s="3">
        <v>-0.35851786525013801</v>
      </c>
      <c r="O13225" s="5">
        <v>0.83620095252990723</v>
      </c>
      <c r="P13225" s="3">
        <v>3.4585613757371902E-2</v>
      </c>
    </row>
    <row r="13226" spans="1:16" x14ac:dyDescent="0.25">
      <c r="A13226" s="1">
        <v>2023</v>
      </c>
      <c r="B13226" t="s">
        <v>1070</v>
      </c>
      <c r="C13226" t="s">
        <v>2771</v>
      </c>
      <c r="D13226" t="s">
        <v>3403</v>
      </c>
      <c r="E13226" t="s">
        <v>3469</v>
      </c>
      <c r="F13226" t="s">
        <v>4541</v>
      </c>
      <c r="G13226" s="4"/>
      <c r="H13226" s="4"/>
      <c r="I13226" s="4"/>
      <c r="J13226" s="4"/>
      <c r="K13226" s="4">
        <v>-955141.81915141805</v>
      </c>
      <c r="L13226" s="4">
        <v>1660909.9090090999</v>
      </c>
      <c r="M13226" s="4">
        <v>130786.92130786899</v>
      </c>
      <c r="N13226" s="3">
        <v>-0.44971984628267497</v>
      </c>
      <c r="O13226" s="5">
        <v>2.6117408275604248</v>
      </c>
      <c r="P13226" s="3">
        <v>7.8744135797023773E-2</v>
      </c>
    </row>
    <row r="13227" spans="1:16" x14ac:dyDescent="0.25">
      <c r="A13227" s="1">
        <v>2024</v>
      </c>
      <c r="B13227" t="s">
        <v>1070</v>
      </c>
      <c r="C13227" t="s">
        <v>2771</v>
      </c>
      <c r="D13227" t="s">
        <v>3403</v>
      </c>
      <c r="E13227" t="s">
        <v>3469</v>
      </c>
      <c r="F13227" t="s">
        <v>4541</v>
      </c>
      <c r="G13227" s="4"/>
      <c r="H13227" s="4"/>
      <c r="I13227" s="4"/>
      <c r="J13227" s="4"/>
      <c r="K13227" s="4">
        <v>-1150522.3577100299</v>
      </c>
      <c r="L13227" s="4">
        <v>1585729.3340355901</v>
      </c>
      <c r="M13227" s="4">
        <v>114424.673151414</v>
      </c>
      <c r="N13227" s="3">
        <v>-0.70869348187520698</v>
      </c>
      <c r="O13227" s="5">
        <v>2.2940373420715332</v>
      </c>
      <c r="P13227" s="3">
        <v>7.2159022092819214E-2</v>
      </c>
    </row>
    <row r="13228" spans="1:16" x14ac:dyDescent="0.25">
      <c r="A13228" s="1">
        <v>2023</v>
      </c>
      <c r="B13228" t="s">
        <v>1071</v>
      </c>
      <c r="C13228" t="s">
        <v>2772</v>
      </c>
      <c r="D13228" t="s">
        <v>3411</v>
      </c>
      <c r="E13228" t="s">
        <v>3469</v>
      </c>
      <c r="F13228" t="s">
        <v>4542</v>
      </c>
      <c r="G13228" s="4"/>
      <c r="H13228" s="4"/>
      <c r="I13228" s="4"/>
      <c r="J13228" s="4"/>
      <c r="K13228" s="4">
        <v>2475085.8247508602</v>
      </c>
      <c r="L13228" s="4">
        <v>86785988.067859903</v>
      </c>
      <c r="M13228" s="4">
        <v>55817084.958170801</v>
      </c>
      <c r="N13228" s="3">
        <v>3.3753778323219998E-2</v>
      </c>
      <c r="O13228" s="5">
        <v>1.0596088171005249</v>
      </c>
      <c r="P13228" s="3">
        <v>0.64315778017044067</v>
      </c>
    </row>
    <row r="13229" spans="1:16" x14ac:dyDescent="0.25">
      <c r="A13229" s="1">
        <v>2024</v>
      </c>
      <c r="B13229" t="s">
        <v>1071</v>
      </c>
      <c r="C13229" t="s">
        <v>2772</v>
      </c>
      <c r="D13229" t="s">
        <v>3411</v>
      </c>
      <c r="E13229" t="s">
        <v>3469</v>
      </c>
      <c r="F13229" t="s">
        <v>4542</v>
      </c>
      <c r="G13229" s="4"/>
      <c r="H13229" s="4"/>
      <c r="I13229" s="4"/>
      <c r="J13229" s="4"/>
      <c r="K13229" s="4">
        <v>3794177.0615962101</v>
      </c>
      <c r="L13229" s="4">
        <v>87648090.244211406</v>
      </c>
      <c r="M13229" s="4">
        <v>51334395.605128199</v>
      </c>
      <c r="N13229" s="3">
        <v>4.3499529920736003E-2</v>
      </c>
      <c r="O13229" s="5">
        <v>0.94102096557617188</v>
      </c>
      <c r="P13229" s="3">
        <v>0.58568757772445679</v>
      </c>
    </row>
    <row r="13230" spans="1:16" x14ac:dyDescent="0.25">
      <c r="A13230" s="1">
        <v>2022</v>
      </c>
      <c r="B13230" t="s">
        <v>1072</v>
      </c>
      <c r="C13230" t="s">
        <v>2773</v>
      </c>
      <c r="D13230" t="s">
        <v>3403</v>
      </c>
      <c r="E13230" t="s">
        <v>3469</v>
      </c>
      <c r="F13230" t="s">
        <v>4543</v>
      </c>
      <c r="G13230" s="4"/>
      <c r="H13230" s="4"/>
      <c r="I13230" s="4"/>
      <c r="J13230" s="4"/>
      <c r="K13230" s="4">
        <v>-818414.56934447598</v>
      </c>
      <c r="L13230" s="4">
        <v>4338022.3177624298</v>
      </c>
      <c r="M13230" s="4">
        <v>272590.69610163802</v>
      </c>
      <c r="N13230" s="3">
        <v>-0.37121934194443001</v>
      </c>
      <c r="O13230" s="5">
        <v>1.3566130399703979</v>
      </c>
      <c r="P13230" s="3">
        <v>6.2837548553943634E-2</v>
      </c>
    </row>
    <row r="13231" spans="1:16" x14ac:dyDescent="0.25">
      <c r="A13231" s="1">
        <v>2023</v>
      </c>
      <c r="B13231" t="s">
        <v>1072</v>
      </c>
      <c r="C13231" t="s">
        <v>2773</v>
      </c>
      <c r="D13231" t="s">
        <v>3403</v>
      </c>
      <c r="E13231" t="s">
        <v>3469</v>
      </c>
      <c r="F13231" t="s">
        <v>4543</v>
      </c>
      <c r="G13231" s="4"/>
      <c r="H13231" s="4"/>
      <c r="I13231" s="4"/>
      <c r="J13231" s="4"/>
      <c r="K13231" s="4">
        <v>-489843.68229843699</v>
      </c>
      <c r="L13231" s="4">
        <v>4466484.0182648404</v>
      </c>
      <c r="M13231" s="4">
        <v>228280.50528280501</v>
      </c>
      <c r="N13231" s="3">
        <v>-0.11316972848869</v>
      </c>
      <c r="O13231" s="5">
        <v>3.522519588470459</v>
      </c>
      <c r="P13231" s="3">
        <v>5.1109664142131805E-2</v>
      </c>
    </row>
    <row r="13232" spans="1:16" x14ac:dyDescent="0.25">
      <c r="A13232" s="1">
        <v>2024</v>
      </c>
      <c r="B13232" t="s">
        <v>1072</v>
      </c>
      <c r="C13232" t="s">
        <v>2773</v>
      </c>
      <c r="D13232" t="s">
        <v>3403</v>
      </c>
      <c r="E13232" t="s">
        <v>3469</v>
      </c>
      <c r="F13232" t="s">
        <v>4543</v>
      </c>
      <c r="G13232" s="4"/>
      <c r="H13232" s="4"/>
      <c r="I13232" s="4"/>
      <c r="J13232" s="4"/>
      <c r="K13232" s="4">
        <v>-3171440.6672311402</v>
      </c>
      <c r="L13232" s="4">
        <v>11810753.835178999</v>
      </c>
      <c r="M13232" s="4">
        <v>305168.90788236802</v>
      </c>
      <c r="N13232" s="3">
        <v>-0.38966230744971497</v>
      </c>
      <c r="O13232" s="5">
        <v>0.77619487047195435</v>
      </c>
      <c r="P13232" s="3">
        <v>2.5838224217295647E-2</v>
      </c>
    </row>
    <row r="13233" spans="1:16" x14ac:dyDescent="0.25">
      <c r="A13233" s="1">
        <v>2023</v>
      </c>
      <c r="B13233" t="s">
        <v>1193</v>
      </c>
      <c r="C13233" t="s">
        <v>2894</v>
      </c>
      <c r="D13233" t="s">
        <v>3403</v>
      </c>
      <c r="E13233" t="s">
        <v>3469</v>
      </c>
      <c r="F13233" t="s">
        <v>4664</v>
      </c>
      <c r="G13233" s="4">
        <v>49.239932817743998</v>
      </c>
      <c r="H13233" s="4">
        <v>36.180944080117797</v>
      </c>
      <c r="I13233" s="4">
        <v>71.1019790210146</v>
      </c>
      <c r="J13233" s="4">
        <v>32.128352064092603</v>
      </c>
      <c r="K13233" s="4">
        <v>-15149991.0008999</v>
      </c>
      <c r="L13233" s="4">
        <v>328915357.13095403</v>
      </c>
      <c r="M13233" s="4">
        <v>118821359.864014</v>
      </c>
      <c r="N13233" s="3">
        <v>-5.7409471152627997E-2</v>
      </c>
      <c r="O13233" s="5">
        <v>0.71233206987380981</v>
      </c>
      <c r="P13233" s="3">
        <v>0.36125209927558899</v>
      </c>
    </row>
    <row r="13234" spans="1:16" x14ac:dyDescent="0.25">
      <c r="A13234" s="1">
        <v>2024</v>
      </c>
      <c r="B13234" t="s">
        <v>1193</v>
      </c>
      <c r="C13234" t="s">
        <v>2894</v>
      </c>
      <c r="D13234" t="s">
        <v>3403</v>
      </c>
      <c r="E13234" t="s">
        <v>3469</v>
      </c>
      <c r="F13234" t="s">
        <v>4664</v>
      </c>
      <c r="G13234" s="4">
        <v>54.1896394804699</v>
      </c>
      <c r="H13234" s="4">
        <v>40.978922890057099</v>
      </c>
      <c r="I13234" s="4">
        <v>80.791364477992801</v>
      </c>
      <c r="J13234" s="4">
        <v>29.527728403010101</v>
      </c>
      <c r="K13234" s="4">
        <v>1167363.1436133699</v>
      </c>
      <c r="L13234" s="4">
        <v>320017124.13246</v>
      </c>
      <c r="M13234" s="4">
        <v>122396801.85075299</v>
      </c>
      <c r="N13234" s="3">
        <v>3.597527937773E-3</v>
      </c>
      <c r="O13234" s="5">
        <v>0.48535490036010742</v>
      </c>
      <c r="P13234" s="3">
        <v>0.3824695348739624</v>
      </c>
    </row>
    <row r="13235" spans="1:16" x14ac:dyDescent="0.25">
      <c r="A13235" s="1">
        <v>2019</v>
      </c>
      <c r="B13235" t="s">
        <v>1073</v>
      </c>
      <c r="C13235" t="s">
        <v>2774</v>
      </c>
      <c r="D13235" t="s">
        <v>3445</v>
      </c>
      <c r="E13235" t="s">
        <v>3469</v>
      </c>
      <c r="F13235" t="s">
        <v>4544</v>
      </c>
      <c r="G13235" s="4"/>
      <c r="H13235" s="4"/>
      <c r="I13235" s="4"/>
      <c r="J13235" s="4"/>
      <c r="K13235" s="4">
        <v>-3400495</v>
      </c>
      <c r="L13235" s="4">
        <v>4199869</v>
      </c>
      <c r="M13235" s="4">
        <v>1814097</v>
      </c>
      <c r="N13235" s="3">
        <v>-0.80575466778002602</v>
      </c>
      <c r="P13235" s="3">
        <v>0.43194133043289185</v>
      </c>
    </row>
    <row r="13236" spans="1:16" x14ac:dyDescent="0.25">
      <c r="A13236" s="1">
        <v>2020</v>
      </c>
      <c r="B13236" t="s">
        <v>1073</v>
      </c>
      <c r="C13236" t="s">
        <v>2774</v>
      </c>
      <c r="D13236" t="s">
        <v>3445</v>
      </c>
      <c r="E13236" t="s">
        <v>3469</v>
      </c>
      <c r="F13236" t="s">
        <v>4544</v>
      </c>
      <c r="G13236" s="4"/>
      <c r="H13236" s="4"/>
      <c r="I13236" s="4"/>
      <c r="J13236" s="4"/>
      <c r="K13236" s="4">
        <v>-3234794</v>
      </c>
      <c r="L13236" s="4">
        <v>4445701</v>
      </c>
      <c r="M13236" s="4">
        <v>2442851</v>
      </c>
      <c r="N13236" s="3">
        <v>-0.74831248836109099</v>
      </c>
      <c r="P13236" s="3">
        <v>0.54948610067367554</v>
      </c>
    </row>
    <row r="13237" spans="1:16" x14ac:dyDescent="0.25">
      <c r="A13237" s="1">
        <v>2021</v>
      </c>
      <c r="B13237" t="s">
        <v>1073</v>
      </c>
      <c r="C13237" t="s">
        <v>2774</v>
      </c>
      <c r="D13237" t="s">
        <v>3445</v>
      </c>
      <c r="E13237" t="s">
        <v>3469</v>
      </c>
      <c r="F13237" t="s">
        <v>4544</v>
      </c>
      <c r="G13237" s="4"/>
      <c r="H13237" s="4"/>
      <c r="I13237" s="4"/>
      <c r="J13237" s="4"/>
      <c r="K13237" s="4">
        <v>-6833104</v>
      </c>
      <c r="L13237" s="4">
        <v>15305083</v>
      </c>
      <c r="M13237" s="4">
        <v>2078732</v>
      </c>
      <c r="N13237" s="3">
        <v>-0.69193243164423202</v>
      </c>
      <c r="O13237" s="5">
        <v>2.0166034698486328</v>
      </c>
      <c r="P13237" s="3">
        <v>0.13581971824169159</v>
      </c>
    </row>
    <row r="13238" spans="1:16" x14ac:dyDescent="0.25">
      <c r="A13238" s="1">
        <v>2022</v>
      </c>
      <c r="B13238" t="s">
        <v>1073</v>
      </c>
      <c r="C13238" t="s">
        <v>2774</v>
      </c>
      <c r="D13238" t="s">
        <v>3445</v>
      </c>
      <c r="E13238" t="s">
        <v>3469</v>
      </c>
      <c r="F13238" t="s">
        <v>4544</v>
      </c>
      <c r="G13238" s="4"/>
      <c r="H13238" s="4"/>
      <c r="I13238" s="4"/>
      <c r="J13238" s="4"/>
      <c r="K13238" s="4">
        <v>-10701775</v>
      </c>
      <c r="L13238" s="4">
        <v>10390546</v>
      </c>
      <c r="M13238" s="4">
        <v>6409373</v>
      </c>
      <c r="N13238" s="3">
        <v>-0.83296462600701504</v>
      </c>
      <c r="O13238" s="5">
        <v>1.5643854141235352</v>
      </c>
      <c r="P13238" s="3">
        <v>0.61684662103652954</v>
      </c>
    </row>
    <row r="13239" spans="1:16" x14ac:dyDescent="0.25">
      <c r="A13239" s="1">
        <v>2023</v>
      </c>
      <c r="B13239" t="s">
        <v>1073</v>
      </c>
      <c r="C13239" t="s">
        <v>2774</v>
      </c>
      <c r="D13239" t="s">
        <v>3445</v>
      </c>
      <c r="E13239" t="s">
        <v>3469</v>
      </c>
      <c r="F13239" t="s">
        <v>4544</v>
      </c>
      <c r="G13239" s="4"/>
      <c r="H13239" s="4"/>
      <c r="I13239" s="4"/>
      <c r="J13239" s="4"/>
      <c r="K13239" s="4">
        <v>-6865134</v>
      </c>
      <c r="L13239" s="4">
        <v>6691419</v>
      </c>
      <c r="M13239" s="4">
        <v>7049674</v>
      </c>
      <c r="N13239" s="3">
        <v>-0.80378738628723301</v>
      </c>
      <c r="O13239" s="5">
        <v>1.7011560201644897</v>
      </c>
      <c r="P13239" s="3">
        <v>1.053539514541626</v>
      </c>
    </row>
    <row r="13240" spans="1:16" x14ac:dyDescent="0.25">
      <c r="A13240" s="1">
        <v>2024</v>
      </c>
      <c r="B13240" t="s">
        <v>1073</v>
      </c>
      <c r="C13240" t="s">
        <v>2774</v>
      </c>
      <c r="D13240" t="s">
        <v>3445</v>
      </c>
      <c r="E13240" t="s">
        <v>3469</v>
      </c>
      <c r="F13240" t="s">
        <v>4544</v>
      </c>
      <c r="G13240" s="4"/>
      <c r="H13240" s="4"/>
      <c r="I13240" s="4"/>
      <c r="J13240" s="4"/>
      <c r="K13240" s="4">
        <v>-4196888</v>
      </c>
      <c r="L13240" s="4">
        <v>4996351</v>
      </c>
      <c r="M13240" s="4">
        <v>2254260</v>
      </c>
      <c r="N13240" s="3">
        <v>-0.71816745196046805</v>
      </c>
      <c r="O13240" s="5">
        <v>1.130817174911499</v>
      </c>
      <c r="P13240" s="3">
        <v>0.45118126273155212</v>
      </c>
    </row>
    <row r="13241" spans="1:16" x14ac:dyDescent="0.25">
      <c r="A13241" s="1">
        <v>2009</v>
      </c>
      <c r="B13241" t="s">
        <v>1074</v>
      </c>
      <c r="C13241" t="s">
        <v>2775</v>
      </c>
      <c r="D13241" t="s">
        <v>3403</v>
      </c>
      <c r="E13241" t="s">
        <v>3469</v>
      </c>
      <c r="F13241" t="s">
        <v>4545</v>
      </c>
      <c r="G13241" s="4"/>
      <c r="H13241" s="4"/>
      <c r="I13241" s="4"/>
      <c r="J13241" s="4"/>
      <c r="K13241" s="4">
        <v>-3456704.4739517001</v>
      </c>
      <c r="L13241" s="4">
        <v>11418821.897033</v>
      </c>
      <c r="M13241" s="4">
        <v>1811038.8667494899</v>
      </c>
      <c r="N13241" s="3">
        <v>-0.28444355936141302</v>
      </c>
      <c r="P13241" s="3">
        <v>0.15860119462013245</v>
      </c>
    </row>
    <row r="13242" spans="1:16" x14ac:dyDescent="0.25">
      <c r="A13242" s="1">
        <v>2022</v>
      </c>
      <c r="B13242" t="s">
        <v>1074</v>
      </c>
      <c r="C13242" t="s">
        <v>2775</v>
      </c>
      <c r="D13242" t="s">
        <v>3403</v>
      </c>
      <c r="E13242" t="s">
        <v>3469</v>
      </c>
      <c r="F13242" t="s">
        <v>4545</v>
      </c>
      <c r="G13242" s="4"/>
      <c r="H13242" s="4"/>
      <c r="I13242" s="4"/>
      <c r="J13242" s="4"/>
      <c r="K13242" s="4">
        <v>-379428.18497381097</v>
      </c>
      <c r="L13242" s="4">
        <v>3385513.4672583099</v>
      </c>
      <c r="M13242" s="4">
        <v>138712.415549283</v>
      </c>
      <c r="N13242" s="3">
        <v>-0.20851255547321801</v>
      </c>
      <c r="O13242" s="5">
        <v>0.51483553647994995</v>
      </c>
      <c r="P13242" s="3">
        <v>4.0972340852022171E-2</v>
      </c>
    </row>
    <row r="13243" spans="1:16" x14ac:dyDescent="0.25">
      <c r="A13243" s="1">
        <v>2023</v>
      </c>
      <c r="B13243" t="s">
        <v>1074</v>
      </c>
      <c r="C13243" t="s">
        <v>2775</v>
      </c>
      <c r="D13243" t="s">
        <v>3403</v>
      </c>
      <c r="E13243" t="s">
        <v>3469</v>
      </c>
      <c r="F13243" t="s">
        <v>4545</v>
      </c>
      <c r="G13243" s="4"/>
      <c r="H13243" s="4"/>
      <c r="I13243" s="4"/>
      <c r="J13243" s="4"/>
      <c r="K13243" s="4">
        <v>-578635.46978635504</v>
      </c>
      <c r="L13243" s="4">
        <v>1788683.13168683</v>
      </c>
      <c r="M13243" s="4">
        <v>59676.698996767002</v>
      </c>
      <c r="N13243" s="3">
        <v>-0.22875849289359401</v>
      </c>
      <c r="O13243" s="5">
        <v>0.82584124803543091</v>
      </c>
      <c r="P13243" s="3">
        <v>3.3363483846187592E-2</v>
      </c>
    </row>
    <row r="13244" spans="1:16" x14ac:dyDescent="0.25">
      <c r="A13244" s="1">
        <v>2024</v>
      </c>
      <c r="B13244" t="s">
        <v>1074</v>
      </c>
      <c r="C13244" t="s">
        <v>2775</v>
      </c>
      <c r="D13244" t="s">
        <v>3403</v>
      </c>
      <c r="E13244" t="s">
        <v>3469</v>
      </c>
      <c r="F13244" t="s">
        <v>4545</v>
      </c>
      <c r="G13244" s="4"/>
      <c r="H13244" s="4"/>
      <c r="I13244" s="4"/>
      <c r="J13244" s="4"/>
      <c r="K13244" s="4">
        <v>-1051244.39140493</v>
      </c>
      <c r="L13244" s="4">
        <v>90972.245371450699</v>
      </c>
      <c r="M13244" s="4">
        <v>330440.75390184898</v>
      </c>
      <c r="N13244" s="3">
        <v>-1.1183940391773</v>
      </c>
      <c r="O13244" s="5">
        <v>23.333759307861328</v>
      </c>
      <c r="P13244" s="3">
        <v>3.6323249340057373</v>
      </c>
    </row>
    <row r="13245" spans="1:16" x14ac:dyDescent="0.25">
      <c r="A13245" s="1">
        <v>2020</v>
      </c>
      <c r="B13245" t="s">
        <v>1075</v>
      </c>
      <c r="C13245" t="s">
        <v>2776</v>
      </c>
      <c r="D13245" t="s">
        <v>3415</v>
      </c>
      <c r="E13245" t="s">
        <v>3469</v>
      </c>
      <c r="F13245" t="s">
        <v>4546</v>
      </c>
      <c r="G13245" s="4"/>
      <c r="H13245" s="4"/>
      <c r="I13245" s="4"/>
      <c r="J13245" s="4"/>
      <c r="K13245" s="4">
        <v>-624768.43863451295</v>
      </c>
      <c r="L13245" s="4">
        <v>1499467.16729015</v>
      </c>
      <c r="M13245" s="4">
        <v>2248041.2186132502</v>
      </c>
      <c r="N13245" s="3">
        <v>-0.40200977798246301</v>
      </c>
      <c r="P13245" s="3">
        <v>1.4992266893386841</v>
      </c>
    </row>
    <row r="13246" spans="1:16" x14ac:dyDescent="0.25">
      <c r="A13246" s="1">
        <v>2021</v>
      </c>
      <c r="B13246" t="s">
        <v>1075</v>
      </c>
      <c r="C13246" t="s">
        <v>2776</v>
      </c>
      <c r="D13246" t="s">
        <v>3415</v>
      </c>
      <c r="E13246" t="s">
        <v>3469</v>
      </c>
      <c r="F13246" t="s">
        <v>4546</v>
      </c>
      <c r="G13246" s="4"/>
      <c r="H13246" s="4"/>
      <c r="I13246" s="4"/>
      <c r="J13246" s="4"/>
      <c r="K13246" s="4">
        <v>-889082.17051938595</v>
      </c>
      <c r="L13246" s="4">
        <v>952759.636797157</v>
      </c>
      <c r="M13246" s="4">
        <v>3983478.9193890602</v>
      </c>
      <c r="N13246" s="3">
        <v>-0.68875384670789197</v>
      </c>
      <c r="P13246" s="3">
        <v>4.1809902191162109</v>
      </c>
    </row>
    <row r="13247" spans="1:16" x14ac:dyDescent="0.25">
      <c r="A13247" s="1">
        <v>2022</v>
      </c>
      <c r="B13247" t="s">
        <v>1075</v>
      </c>
      <c r="C13247" t="s">
        <v>2776</v>
      </c>
      <c r="D13247" t="s">
        <v>3415</v>
      </c>
      <c r="E13247" t="s">
        <v>3469</v>
      </c>
      <c r="F13247" t="s">
        <v>4546</v>
      </c>
      <c r="G13247" s="4"/>
      <c r="H13247" s="4"/>
      <c r="I13247" s="4"/>
      <c r="J13247" s="4"/>
      <c r="K13247" s="4">
        <v>-4173551.3122209399</v>
      </c>
      <c r="L13247" s="4">
        <v>2423776.6291483501</v>
      </c>
      <c r="M13247" s="4">
        <v>2358950.2232466298</v>
      </c>
      <c r="N13247" s="3">
        <v>-2.5289083544989799</v>
      </c>
      <c r="O13247" s="5">
        <v>2.8324704170227051</v>
      </c>
      <c r="P13247" s="3">
        <v>0.97325396537780762</v>
      </c>
    </row>
    <row r="13248" spans="1:16" x14ac:dyDescent="0.25">
      <c r="A13248" s="1">
        <v>2023</v>
      </c>
      <c r="B13248" t="s">
        <v>1075</v>
      </c>
      <c r="C13248" t="s">
        <v>2776</v>
      </c>
      <c r="D13248" t="s">
        <v>3415</v>
      </c>
      <c r="E13248" t="s">
        <v>3469</v>
      </c>
      <c r="F13248" t="s">
        <v>4546</v>
      </c>
      <c r="G13248" s="4"/>
      <c r="H13248" s="4"/>
      <c r="I13248" s="4"/>
      <c r="J13248" s="4"/>
      <c r="K13248" s="4">
        <v>-3184618.8714461899</v>
      </c>
      <c r="L13248" s="4">
        <v>843162.35043162399</v>
      </c>
      <c r="M13248" s="4">
        <v>3832338.7661233898</v>
      </c>
      <c r="N13248" s="3">
        <v>-2.0001314607296701</v>
      </c>
      <c r="O13248" s="5">
        <v>8.4885187149047852</v>
      </c>
      <c r="P13248" s="3">
        <v>4.545196533203125</v>
      </c>
    </row>
    <row r="13249" spans="1:16" x14ac:dyDescent="0.25">
      <c r="A13249" s="1">
        <v>2024</v>
      </c>
      <c r="B13249" t="s">
        <v>1075</v>
      </c>
      <c r="C13249" t="s">
        <v>2776</v>
      </c>
      <c r="D13249" t="s">
        <v>3415</v>
      </c>
      <c r="E13249" t="s">
        <v>3469</v>
      </c>
      <c r="F13249" t="s">
        <v>4546</v>
      </c>
      <c r="G13249" s="4"/>
      <c r="H13249" s="4"/>
      <c r="I13249" s="4"/>
      <c r="J13249" s="4"/>
      <c r="K13249" s="4">
        <v>-2062519.5842472699</v>
      </c>
      <c r="L13249" s="4">
        <v>501417.39947864198</v>
      </c>
      <c r="M13249" s="4">
        <v>3955857.9400372002</v>
      </c>
      <c r="N13249" s="3">
        <v>-3.0676200481814</v>
      </c>
      <c r="O13249" s="5">
        <v>13.983118057250977</v>
      </c>
      <c r="P13249" s="3">
        <v>7.8893513679504395</v>
      </c>
    </row>
    <row r="13250" spans="1:16" x14ac:dyDescent="0.25">
      <c r="A13250" s="1">
        <v>2020</v>
      </c>
      <c r="B13250" t="s">
        <v>1076</v>
      </c>
      <c r="C13250" t="s">
        <v>2777</v>
      </c>
      <c r="D13250" t="s">
        <v>3436</v>
      </c>
      <c r="E13250" t="s">
        <v>3469</v>
      </c>
      <c r="F13250" t="s">
        <v>4547</v>
      </c>
      <c r="G13250" s="4"/>
      <c r="H13250" s="4"/>
      <c r="I13250" s="4"/>
      <c r="J13250" s="4"/>
      <c r="K13250" s="4">
        <v>-1312453.23909833</v>
      </c>
      <c r="L13250" s="4">
        <v>3680797.3165109102</v>
      </c>
      <c r="M13250" s="4">
        <v>1504739.58836603</v>
      </c>
      <c r="N13250" s="3">
        <v>-0.625871304054752</v>
      </c>
      <c r="P13250" s="3">
        <v>0.40880805253982544</v>
      </c>
    </row>
    <row r="13251" spans="1:16" x14ac:dyDescent="0.25">
      <c r="A13251" s="1">
        <v>2021</v>
      </c>
      <c r="B13251" t="s">
        <v>1076</v>
      </c>
      <c r="C13251" t="s">
        <v>2777</v>
      </c>
      <c r="D13251" t="s">
        <v>3436</v>
      </c>
      <c r="E13251" t="s">
        <v>3469</v>
      </c>
      <c r="F13251" t="s">
        <v>4547</v>
      </c>
      <c r="G13251" s="4"/>
      <c r="H13251" s="4"/>
      <c r="I13251" s="4"/>
      <c r="J13251" s="4"/>
      <c r="K13251" s="4">
        <v>-1482727.62036155</v>
      </c>
      <c r="L13251" s="4">
        <v>8114237.1915512597</v>
      </c>
      <c r="M13251" s="4">
        <v>5048118.3783337995</v>
      </c>
      <c r="N13251" s="3">
        <v>-0.24481819284218101</v>
      </c>
      <c r="P13251" s="3">
        <v>0.62213099002838135</v>
      </c>
    </row>
    <row r="13252" spans="1:16" x14ac:dyDescent="0.25">
      <c r="A13252" s="1">
        <v>2022</v>
      </c>
      <c r="B13252" t="s">
        <v>1076</v>
      </c>
      <c r="C13252" t="s">
        <v>2777</v>
      </c>
      <c r="D13252" t="s">
        <v>3436</v>
      </c>
      <c r="E13252" t="s">
        <v>3469</v>
      </c>
      <c r="F13252" t="s">
        <v>4547</v>
      </c>
      <c r="G13252" s="4"/>
      <c r="H13252" s="4"/>
      <c r="I13252" s="4"/>
      <c r="J13252" s="4"/>
      <c r="K13252" s="4">
        <v>-3224949.7953860098</v>
      </c>
      <c r="L13252" s="4">
        <v>13290351.742842</v>
      </c>
      <c r="M13252" s="4">
        <v>5114519.65743546</v>
      </c>
      <c r="N13252" s="3">
        <v>-0.31071117869710202</v>
      </c>
      <c r="O13252" s="5">
        <v>1.3560178279876709</v>
      </c>
      <c r="P13252" s="3">
        <v>0.38482952117919922</v>
      </c>
    </row>
    <row r="13253" spans="1:16" x14ac:dyDescent="0.25">
      <c r="A13253" s="1">
        <v>2023</v>
      </c>
      <c r="B13253" t="s">
        <v>1076</v>
      </c>
      <c r="C13253" t="s">
        <v>2777</v>
      </c>
      <c r="D13253" t="s">
        <v>3436</v>
      </c>
      <c r="E13253" t="s">
        <v>3469</v>
      </c>
      <c r="F13253" t="s">
        <v>4547</v>
      </c>
      <c r="G13253" s="4"/>
      <c r="H13253" s="4"/>
      <c r="I13253" s="4"/>
      <c r="J13253" s="4"/>
      <c r="K13253" s="4">
        <v>-5685861.4138586102</v>
      </c>
      <c r="L13253" s="4">
        <v>9746693.9972669408</v>
      </c>
      <c r="M13253" s="4">
        <v>7025125.4874512497</v>
      </c>
      <c r="N13253" s="3">
        <v>-0.50351868245695397</v>
      </c>
      <c r="O13253" s="5">
        <v>1.2737162113189697</v>
      </c>
      <c r="P13253" s="3">
        <v>0.72077006101608276</v>
      </c>
    </row>
    <row r="13254" spans="1:16" x14ac:dyDescent="0.25">
      <c r="A13254" s="1">
        <v>2024</v>
      </c>
      <c r="B13254" t="s">
        <v>1076</v>
      </c>
      <c r="C13254" t="s">
        <v>2777</v>
      </c>
      <c r="D13254" t="s">
        <v>3436</v>
      </c>
      <c r="E13254" t="s">
        <v>3469</v>
      </c>
      <c r="F13254" t="s">
        <v>4547</v>
      </c>
      <c r="G13254" s="4"/>
      <c r="H13254" s="4"/>
      <c r="I13254" s="4"/>
      <c r="J13254" s="4"/>
      <c r="K13254" s="4">
        <v>-2342198.6359363399</v>
      </c>
      <c r="L13254" s="4">
        <v>6564797.0238611102</v>
      </c>
      <c r="M13254" s="4">
        <v>7842446.6475102203</v>
      </c>
      <c r="N13254" s="3">
        <v>-0.287158712157422</v>
      </c>
      <c r="O13254" s="5">
        <v>1.7510558366775513</v>
      </c>
      <c r="P13254" s="3">
        <v>1.1946213245391846</v>
      </c>
    </row>
    <row r="13255" spans="1:16" x14ac:dyDescent="0.25">
      <c r="A13255" s="1">
        <v>2020</v>
      </c>
      <c r="B13255" t="s">
        <v>1077</v>
      </c>
      <c r="C13255" t="s">
        <v>2778</v>
      </c>
      <c r="D13255" t="s">
        <v>3418</v>
      </c>
      <c r="E13255" t="s">
        <v>3469</v>
      </c>
      <c r="F13255" t="s">
        <v>4548</v>
      </c>
      <c r="G13255" s="4"/>
      <c r="H13255" s="4"/>
      <c r="I13255" s="4"/>
      <c r="J13255" s="4"/>
      <c r="K13255" s="4">
        <v>3668401.36383087</v>
      </c>
      <c r="L13255" s="4">
        <v>43369959.8304874</v>
      </c>
      <c r="M13255" s="4">
        <v>23469486.354789302</v>
      </c>
      <c r="N13255" s="3">
        <v>0.102694399629025</v>
      </c>
      <c r="P13255" s="3">
        <v>0.54114615917205811</v>
      </c>
    </row>
    <row r="13256" spans="1:16" x14ac:dyDescent="0.25">
      <c r="A13256" s="1">
        <v>2021</v>
      </c>
      <c r="B13256" t="s">
        <v>1077</v>
      </c>
      <c r="C13256" t="s">
        <v>2778</v>
      </c>
      <c r="D13256" t="s">
        <v>3418</v>
      </c>
      <c r="E13256" t="s">
        <v>3469</v>
      </c>
      <c r="F13256" t="s">
        <v>4548</v>
      </c>
      <c r="G13256" s="4"/>
      <c r="H13256" s="4"/>
      <c r="I13256" s="4"/>
      <c r="J13256" s="4"/>
      <c r="K13256" s="4">
        <v>6871911.7636032403</v>
      </c>
      <c r="L13256" s="4">
        <v>64889142.1544737</v>
      </c>
      <c r="M13256" s="4">
        <v>35503752.746140398</v>
      </c>
      <c r="N13256" s="3">
        <v>0.122708011166228</v>
      </c>
      <c r="P13256" s="3">
        <v>0.54714471101760864</v>
      </c>
    </row>
    <row r="13257" spans="1:16" x14ac:dyDescent="0.25">
      <c r="A13257" s="1">
        <v>2022</v>
      </c>
      <c r="B13257" t="s">
        <v>1077</v>
      </c>
      <c r="C13257" t="s">
        <v>2778</v>
      </c>
      <c r="D13257" t="s">
        <v>3418</v>
      </c>
      <c r="E13257" t="s">
        <v>3469</v>
      </c>
      <c r="F13257" t="s">
        <v>4548</v>
      </c>
      <c r="G13257" s="4"/>
      <c r="H13257" s="4"/>
      <c r="I13257" s="4"/>
      <c r="J13257" s="4"/>
      <c r="K13257" s="4">
        <v>12581862.8499658</v>
      </c>
      <c r="L13257" s="4">
        <v>86159398.786808103</v>
      </c>
      <c r="M13257" s="4">
        <v>42385115.970933102</v>
      </c>
      <c r="N13257" s="3">
        <v>0.172493885795651</v>
      </c>
      <c r="O13257" s="5">
        <v>1.6115363836288452</v>
      </c>
      <c r="P13257" s="3">
        <v>0.49193838238716125</v>
      </c>
    </row>
    <row r="13258" spans="1:16" x14ac:dyDescent="0.25">
      <c r="A13258" s="1">
        <v>2023</v>
      </c>
      <c r="B13258" t="s">
        <v>1077</v>
      </c>
      <c r="C13258" t="s">
        <v>2778</v>
      </c>
      <c r="D13258" t="s">
        <v>3418</v>
      </c>
      <c r="E13258" t="s">
        <v>3469</v>
      </c>
      <c r="F13258" t="s">
        <v>4548</v>
      </c>
      <c r="G13258" s="4"/>
      <c r="H13258" s="4"/>
      <c r="I13258" s="4"/>
      <c r="J13258" s="4"/>
      <c r="K13258" s="4">
        <v>15678432.1567843</v>
      </c>
      <c r="L13258" s="4">
        <v>93062027.130620301</v>
      </c>
      <c r="M13258" s="4">
        <v>44456887.644568898</v>
      </c>
      <c r="N13258" s="3">
        <v>0.17787323506946301</v>
      </c>
      <c r="O13258" s="5">
        <v>3.1669998168945313</v>
      </c>
      <c r="P13258" s="3">
        <v>0.47771242260932922</v>
      </c>
    </row>
    <row r="13259" spans="1:16" x14ac:dyDescent="0.25">
      <c r="A13259" s="1">
        <v>2024</v>
      </c>
      <c r="B13259" t="s">
        <v>1077</v>
      </c>
      <c r="C13259" t="s">
        <v>2778</v>
      </c>
      <c r="D13259" t="s">
        <v>3418</v>
      </c>
      <c r="E13259" t="s">
        <v>3469</v>
      </c>
      <c r="F13259" t="s">
        <v>4548</v>
      </c>
      <c r="G13259" s="4"/>
      <c r="H13259" s="4"/>
      <c r="I13259" s="4"/>
      <c r="J13259" s="4"/>
      <c r="K13259" s="4">
        <v>22825731.8674872</v>
      </c>
      <c r="L13259" s="4">
        <v>181857153.33382201</v>
      </c>
      <c r="M13259" s="4">
        <v>81358463.394958407</v>
      </c>
      <c r="N13259" s="3">
        <v>0.16604588001358001</v>
      </c>
      <c r="O13259" s="5">
        <v>2.2248704433441162</v>
      </c>
      <c r="P13259" s="3">
        <v>0.44737565517425537</v>
      </c>
    </row>
    <row r="13260" spans="1:16" x14ac:dyDescent="0.25">
      <c r="A13260" s="1">
        <v>2022</v>
      </c>
      <c r="B13260" t="s">
        <v>1078</v>
      </c>
      <c r="C13260" t="s">
        <v>2779</v>
      </c>
      <c r="D13260" t="s">
        <v>3405</v>
      </c>
      <c r="E13260" t="s">
        <v>3469</v>
      </c>
      <c r="F13260" t="s">
        <v>4549</v>
      </c>
      <c r="G13260" s="4"/>
      <c r="H13260" s="4"/>
      <c r="I13260" s="4"/>
      <c r="J13260" s="4"/>
      <c r="K13260" s="4">
        <v>-3249789.8652238999</v>
      </c>
      <c r="L13260" s="4">
        <v>4108644.85497595</v>
      </c>
      <c r="M13260" s="4">
        <v>249769.852388083</v>
      </c>
      <c r="N13260" s="3">
        <v>-1.5076966865188199</v>
      </c>
      <c r="O13260" s="5">
        <v>2.4581394195556641</v>
      </c>
      <c r="P13260" s="3">
        <v>6.0791298747062683E-2</v>
      </c>
    </row>
    <row r="13261" spans="1:16" x14ac:dyDescent="0.25">
      <c r="A13261" s="1">
        <v>2023</v>
      </c>
      <c r="B13261" t="s">
        <v>1078</v>
      </c>
      <c r="C13261" t="s">
        <v>2779</v>
      </c>
      <c r="D13261" t="s">
        <v>3405</v>
      </c>
      <c r="E13261" t="s">
        <v>3469</v>
      </c>
      <c r="F13261" t="s">
        <v>4549</v>
      </c>
      <c r="G13261" s="4"/>
      <c r="H13261" s="4"/>
      <c r="I13261" s="4"/>
      <c r="J13261" s="4"/>
      <c r="K13261" s="4">
        <v>-1316872.97936873</v>
      </c>
      <c r="L13261" s="4">
        <v>2799580.0419958001</v>
      </c>
      <c r="M13261" s="4">
        <v>318590.140985901</v>
      </c>
      <c r="N13261" s="3">
        <v>-0.38912812759023901</v>
      </c>
      <c r="O13261" s="5">
        <v>2.1286916732788086</v>
      </c>
      <c r="P13261" s="3">
        <v>0.11379925906658173</v>
      </c>
    </row>
    <row r="13262" spans="1:16" x14ac:dyDescent="0.25">
      <c r="A13262" s="1">
        <v>2024</v>
      </c>
      <c r="B13262" t="s">
        <v>1078</v>
      </c>
      <c r="C13262" t="s">
        <v>2779</v>
      </c>
      <c r="D13262" t="s">
        <v>3405</v>
      </c>
      <c r="E13262" t="s">
        <v>3469</v>
      </c>
      <c r="F13262" t="s">
        <v>4549</v>
      </c>
      <c r="G13262" s="4"/>
      <c r="H13262" s="4"/>
      <c r="I13262" s="4"/>
      <c r="J13262" s="4"/>
      <c r="K13262" s="4">
        <v>-1268769.87592754</v>
      </c>
      <c r="L13262" s="4">
        <v>2018130.1794083701</v>
      </c>
      <c r="M13262" s="4">
        <v>456172.621388998</v>
      </c>
      <c r="N13262" s="3">
        <v>-0.52666585856841497</v>
      </c>
      <c r="O13262" s="5">
        <v>3.5324182510375977</v>
      </c>
      <c r="P13262" s="3">
        <v>0.22603726387023926</v>
      </c>
    </row>
    <row r="13263" spans="1:16" x14ac:dyDescent="0.25">
      <c r="A13263" s="1">
        <v>2022</v>
      </c>
      <c r="B13263" t="s">
        <v>1079</v>
      </c>
      <c r="C13263" t="s">
        <v>2780</v>
      </c>
      <c r="D13263" t="s">
        <v>3403</v>
      </c>
      <c r="E13263" t="s">
        <v>3469</v>
      </c>
      <c r="F13263" t="s">
        <v>4550</v>
      </c>
      <c r="G13263" s="4"/>
      <c r="H13263" s="4"/>
      <c r="I13263" s="4"/>
      <c r="J13263" s="4"/>
      <c r="K13263" s="4">
        <v>-1948550.4495987101</v>
      </c>
      <c r="L13263" s="4">
        <v>17520875.4580524</v>
      </c>
      <c r="M13263" s="4">
        <v>210697.89589184799</v>
      </c>
      <c r="N13263" s="3">
        <v>-0.19987678592627101</v>
      </c>
      <c r="O13263" s="5">
        <v>1.3819353580474854</v>
      </c>
      <c r="P13263" s="3">
        <v>1.2025535106658936E-2</v>
      </c>
    </row>
    <row r="13264" spans="1:16" x14ac:dyDescent="0.25">
      <c r="A13264" s="1">
        <v>2023</v>
      </c>
      <c r="B13264" t="s">
        <v>1079</v>
      </c>
      <c r="C13264" t="s">
        <v>2780</v>
      </c>
      <c r="D13264" t="s">
        <v>3403</v>
      </c>
      <c r="E13264" t="s">
        <v>3469</v>
      </c>
      <c r="F13264" t="s">
        <v>4550</v>
      </c>
      <c r="G13264" s="4"/>
      <c r="H13264" s="4"/>
      <c r="I13264" s="4"/>
      <c r="J13264" s="4"/>
      <c r="K13264" s="4">
        <v>-1771660.1673166</v>
      </c>
      <c r="L13264" s="4">
        <v>20645204.146251999</v>
      </c>
      <c r="M13264" s="4">
        <v>1579988.66779989</v>
      </c>
      <c r="N13264" s="3">
        <v>-9.4313759870098005E-2</v>
      </c>
      <c r="O13264" s="5">
        <v>1.5096169710159302</v>
      </c>
      <c r="P13264" s="3">
        <v>7.6530545949935913E-2</v>
      </c>
    </row>
    <row r="13265" spans="1:16" x14ac:dyDescent="0.25">
      <c r="A13265" s="1">
        <v>2024</v>
      </c>
      <c r="B13265" t="s">
        <v>1079</v>
      </c>
      <c r="C13265" t="s">
        <v>2780</v>
      </c>
      <c r="D13265" t="s">
        <v>3403</v>
      </c>
      <c r="E13265" t="s">
        <v>3469</v>
      </c>
      <c r="F13265" t="s">
        <v>4550</v>
      </c>
      <c r="G13265" s="4"/>
      <c r="H13265" s="4"/>
      <c r="I13265" s="4"/>
      <c r="J13265" s="4"/>
      <c r="K13265" s="4">
        <v>-1018716.20675632</v>
      </c>
      <c r="L13265" s="4">
        <v>22172075.363517001</v>
      </c>
      <c r="M13265" s="4">
        <v>1147314.8746941499</v>
      </c>
      <c r="N13265" s="3">
        <v>-4.7580984981751999E-2</v>
      </c>
      <c r="O13265" s="5">
        <v>0.82629036903381348</v>
      </c>
      <c r="P13265" s="3">
        <v>5.1745939999818802E-2</v>
      </c>
    </row>
    <row r="13266" spans="1:16" x14ac:dyDescent="0.25">
      <c r="A13266" s="1">
        <v>2019</v>
      </c>
      <c r="B13266" t="s">
        <v>1080</v>
      </c>
      <c r="C13266" t="s">
        <v>2781</v>
      </c>
      <c r="D13266" t="s">
        <v>3412</v>
      </c>
      <c r="E13266" t="s">
        <v>3469</v>
      </c>
      <c r="F13266" t="s">
        <v>4551</v>
      </c>
      <c r="G13266" s="4"/>
      <c r="H13266" s="4"/>
      <c r="I13266" s="4"/>
      <c r="J13266" s="4"/>
      <c r="K13266" s="4">
        <v>113193147.511058</v>
      </c>
      <c r="L13266" s="4">
        <v>1204296145.4749701</v>
      </c>
      <c r="M13266" s="4">
        <v>1188366214.9828</v>
      </c>
      <c r="N13266" s="3">
        <v>9.7536495798369996E-2</v>
      </c>
      <c r="P13266" s="3">
        <v>0.98677241802215576</v>
      </c>
    </row>
    <row r="13267" spans="1:16" x14ac:dyDescent="0.25">
      <c r="A13267" s="1">
        <v>2020</v>
      </c>
      <c r="B13267" t="s">
        <v>1080</v>
      </c>
      <c r="C13267" t="s">
        <v>2781</v>
      </c>
      <c r="D13267" t="s">
        <v>3412</v>
      </c>
      <c r="E13267" t="s">
        <v>3469</v>
      </c>
      <c r="F13267" t="s">
        <v>4551</v>
      </c>
      <c r="G13267" s="4"/>
      <c r="H13267" s="4"/>
      <c r="I13267" s="4"/>
      <c r="J13267" s="4"/>
      <c r="K13267" s="4">
        <v>96605396.588469699</v>
      </c>
      <c r="L13267" s="4">
        <v>2287048649.3140802</v>
      </c>
      <c r="M13267" s="4">
        <v>2261119788.2604599</v>
      </c>
      <c r="N13267" s="3">
        <v>5.3568651593857E-2</v>
      </c>
      <c r="P13267" s="3">
        <v>0.9886627197265625</v>
      </c>
    </row>
    <row r="13268" spans="1:16" x14ac:dyDescent="0.25">
      <c r="A13268" s="1">
        <v>2024</v>
      </c>
      <c r="B13268" t="s">
        <v>1080</v>
      </c>
      <c r="C13268" t="s">
        <v>2781</v>
      </c>
      <c r="D13268" t="s">
        <v>3412</v>
      </c>
      <c r="E13268" t="s">
        <v>3469</v>
      </c>
      <c r="F13268" t="s">
        <v>4551</v>
      </c>
      <c r="G13268" s="4"/>
      <c r="H13268" s="4"/>
      <c r="I13268" s="4"/>
      <c r="J13268" s="4"/>
      <c r="K13268" s="4">
        <v>221247424.657704</v>
      </c>
      <c r="L13268" s="4">
        <v>1820094166.26967</v>
      </c>
      <c r="M13268" s="4">
        <v>1429755798.7737401</v>
      </c>
      <c r="N13268" s="3">
        <v>0.121727882356946</v>
      </c>
      <c r="O13268" s="5">
        <v>1.8324304819107056</v>
      </c>
      <c r="P13268" s="3">
        <v>0.78553944826126099</v>
      </c>
    </row>
    <row r="13269" spans="1:16" x14ac:dyDescent="0.25">
      <c r="A13269" s="1">
        <v>2020</v>
      </c>
      <c r="B13269" t="s">
        <v>1081</v>
      </c>
      <c r="C13269" t="s">
        <v>2782</v>
      </c>
      <c r="D13269" t="s">
        <v>3428</v>
      </c>
      <c r="E13269" t="s">
        <v>3469</v>
      </c>
      <c r="F13269" t="s">
        <v>4552</v>
      </c>
      <c r="G13269" s="4"/>
      <c r="H13269" s="4"/>
      <c r="I13269" s="4"/>
      <c r="J13269" s="4"/>
      <c r="K13269" s="4">
        <v>-20580935</v>
      </c>
      <c r="L13269" s="4">
        <v>8398643</v>
      </c>
      <c r="M13269" s="4">
        <v>46049222</v>
      </c>
      <c r="N13269" s="3">
        <v>-1.98026788304884</v>
      </c>
      <c r="P13269" s="3">
        <v>5.482935905456543</v>
      </c>
    </row>
    <row r="13270" spans="1:16" x14ac:dyDescent="0.25">
      <c r="A13270" s="1">
        <v>2021</v>
      </c>
      <c r="B13270" t="s">
        <v>1081</v>
      </c>
      <c r="C13270" t="s">
        <v>2782</v>
      </c>
      <c r="D13270" t="s">
        <v>3428</v>
      </c>
      <c r="E13270" t="s">
        <v>3469</v>
      </c>
      <c r="F13270" t="s">
        <v>4552</v>
      </c>
      <c r="G13270" s="4"/>
      <c r="H13270" s="4"/>
      <c r="I13270" s="4"/>
      <c r="J13270" s="4"/>
      <c r="K13270" s="4">
        <v>-22773857</v>
      </c>
      <c r="L13270" s="4">
        <v>85424068</v>
      </c>
      <c r="M13270" s="4">
        <v>9526346</v>
      </c>
      <c r="N13270" s="3">
        <v>-0.48546576318819001</v>
      </c>
      <c r="O13270" s="5">
        <v>1.9243820905685425</v>
      </c>
      <c r="P13270" s="3">
        <v>0.11151829361915588</v>
      </c>
    </row>
    <row r="13271" spans="1:16" x14ac:dyDescent="0.25">
      <c r="A13271" s="1">
        <v>2022</v>
      </c>
      <c r="B13271" t="s">
        <v>1081</v>
      </c>
      <c r="C13271" t="s">
        <v>2782</v>
      </c>
      <c r="D13271" t="s">
        <v>3428</v>
      </c>
      <c r="E13271" t="s">
        <v>3469</v>
      </c>
      <c r="F13271" t="s">
        <v>4552</v>
      </c>
      <c r="G13271" s="4"/>
      <c r="H13271" s="4"/>
      <c r="I13271" s="4"/>
      <c r="J13271" s="4"/>
      <c r="K13271" s="4">
        <v>-34026215</v>
      </c>
      <c r="L13271" s="4">
        <v>71679023</v>
      </c>
      <c r="M13271" s="4">
        <v>27729930</v>
      </c>
      <c r="N13271" s="3">
        <v>-0.43317053513606602</v>
      </c>
      <c r="O13271" s="5">
        <v>1.5446172952651978</v>
      </c>
      <c r="P13271" s="3">
        <v>0.38686254620552063</v>
      </c>
    </row>
    <row r="13272" spans="1:16" x14ac:dyDescent="0.25">
      <c r="A13272" s="1">
        <v>2023</v>
      </c>
      <c r="B13272" t="s">
        <v>1081</v>
      </c>
      <c r="C13272" t="s">
        <v>2782</v>
      </c>
      <c r="D13272" t="s">
        <v>3428</v>
      </c>
      <c r="E13272" t="s">
        <v>3469</v>
      </c>
      <c r="F13272" t="s">
        <v>4552</v>
      </c>
      <c r="G13272" s="4"/>
      <c r="H13272" s="4"/>
      <c r="I13272" s="4"/>
      <c r="J13272" s="4"/>
      <c r="K13272" s="4">
        <v>-34548947</v>
      </c>
      <c r="L13272" s="4">
        <v>78898477</v>
      </c>
      <c r="M13272" s="4">
        <v>47842025</v>
      </c>
      <c r="N13272" s="3">
        <v>-0.45888591589048799</v>
      </c>
      <c r="O13272" s="5">
        <v>2.2228744029998779</v>
      </c>
      <c r="P13272" s="3">
        <v>0.60637450218200684</v>
      </c>
    </row>
    <row r="13273" spans="1:16" x14ac:dyDescent="0.25">
      <c r="A13273" s="1">
        <v>2024</v>
      </c>
      <c r="B13273" t="s">
        <v>1081</v>
      </c>
      <c r="C13273" t="s">
        <v>2782</v>
      </c>
      <c r="D13273" t="s">
        <v>3428</v>
      </c>
      <c r="E13273" t="s">
        <v>3469</v>
      </c>
      <c r="F13273" t="s">
        <v>4552</v>
      </c>
      <c r="G13273" s="4"/>
      <c r="H13273" s="4"/>
      <c r="I13273" s="4"/>
      <c r="J13273" s="4"/>
      <c r="K13273" s="4">
        <v>-38319028</v>
      </c>
      <c r="L13273" s="4">
        <v>73559494</v>
      </c>
      <c r="M13273" s="4">
        <v>49203993</v>
      </c>
      <c r="N13273" s="3">
        <v>-0.50268316898957</v>
      </c>
      <c r="O13273" s="5">
        <v>3.8667159080505371</v>
      </c>
      <c r="P13273" s="3">
        <v>0.66890066862106323</v>
      </c>
    </row>
    <row r="13274" spans="1:16" x14ac:dyDescent="0.25">
      <c r="A13274" s="1">
        <v>2020</v>
      </c>
      <c r="B13274" t="s">
        <v>1082</v>
      </c>
      <c r="C13274" t="s">
        <v>2783</v>
      </c>
      <c r="D13274" t="s">
        <v>3449</v>
      </c>
      <c r="E13274" t="s">
        <v>3469</v>
      </c>
      <c r="F13274" t="s">
        <v>4553</v>
      </c>
      <c r="G13274" s="4"/>
      <c r="H13274" s="4"/>
      <c r="I13274" s="4"/>
      <c r="J13274" s="4"/>
      <c r="K13274" s="4">
        <v>-1385904.7803100401</v>
      </c>
      <c r="L13274" s="4">
        <v>451951.18921082799</v>
      </c>
      <c r="M13274" s="4">
        <v>182361.30474994099</v>
      </c>
      <c r="N13274" s="3">
        <v>-2.1930059085001599</v>
      </c>
      <c r="P13274" s="3">
        <v>0.40349778532981873</v>
      </c>
    </row>
    <row r="13275" spans="1:16" x14ac:dyDescent="0.25">
      <c r="A13275" s="1">
        <v>2021</v>
      </c>
      <c r="B13275" t="s">
        <v>1082</v>
      </c>
      <c r="C13275" t="s">
        <v>2783</v>
      </c>
      <c r="D13275" t="s">
        <v>3449</v>
      </c>
      <c r="E13275" t="s">
        <v>3469</v>
      </c>
      <c r="F13275" t="s">
        <v>4553</v>
      </c>
      <c r="G13275" s="4"/>
      <c r="H13275" s="4"/>
      <c r="I13275" s="4"/>
      <c r="J13275" s="4"/>
      <c r="K13275" s="4">
        <v>-2145774.50531983</v>
      </c>
      <c r="L13275" s="4">
        <v>1320263.3295593399</v>
      </c>
      <c r="M13275" s="4">
        <v>161056.917274629</v>
      </c>
      <c r="N13275" s="3">
        <v>-2.3693950578646801</v>
      </c>
      <c r="P13275" s="3">
        <v>0.12198848277330399</v>
      </c>
    </row>
    <row r="13276" spans="1:16" x14ac:dyDescent="0.25">
      <c r="A13276" s="1">
        <v>2022</v>
      </c>
      <c r="B13276" t="s">
        <v>1082</v>
      </c>
      <c r="C13276" t="s">
        <v>2783</v>
      </c>
      <c r="D13276" t="s">
        <v>3449</v>
      </c>
      <c r="E13276" t="s">
        <v>3469</v>
      </c>
      <c r="F13276" t="s">
        <v>4553</v>
      </c>
      <c r="G13276" s="4"/>
      <c r="H13276" s="4"/>
      <c r="I13276" s="4"/>
      <c r="J13276" s="4"/>
      <c r="K13276" s="4">
        <v>-3362620.8533749199</v>
      </c>
      <c r="L13276" s="4">
        <v>6024161.0136156296</v>
      </c>
      <c r="M13276" s="4">
        <v>310613.013864065</v>
      </c>
      <c r="N13276" s="3">
        <v>-0.92899055914094697</v>
      </c>
      <c r="O13276" s="5">
        <v>3.2728011608123779</v>
      </c>
      <c r="P13276" s="3">
        <v>5.1561206579208374E-2</v>
      </c>
    </row>
    <row r="13277" spans="1:16" x14ac:dyDescent="0.25">
      <c r="A13277" s="1">
        <v>2023</v>
      </c>
      <c r="B13277" t="s">
        <v>1082</v>
      </c>
      <c r="C13277" t="s">
        <v>2783</v>
      </c>
      <c r="D13277" t="s">
        <v>3449</v>
      </c>
      <c r="E13277" t="s">
        <v>3469</v>
      </c>
      <c r="F13277" t="s">
        <v>4553</v>
      </c>
      <c r="G13277" s="4"/>
      <c r="H13277" s="4"/>
      <c r="I13277" s="4"/>
      <c r="J13277" s="4"/>
      <c r="K13277" s="4">
        <v>-4575367.7965536797</v>
      </c>
      <c r="L13277" s="4">
        <v>1988107.1892810699</v>
      </c>
      <c r="M13277" s="4">
        <v>337594.90717594902</v>
      </c>
      <c r="N13277" s="3">
        <v>-1.17209741553242</v>
      </c>
      <c r="O13277" s="5">
        <v>6.0692014694213867</v>
      </c>
      <c r="P13277" s="3">
        <v>0.16980719566345215</v>
      </c>
    </row>
    <row r="13278" spans="1:16" x14ac:dyDescent="0.25">
      <c r="A13278" s="1">
        <v>2024</v>
      </c>
      <c r="B13278" t="s">
        <v>1082</v>
      </c>
      <c r="C13278" t="s">
        <v>2783</v>
      </c>
      <c r="D13278" t="s">
        <v>3449</v>
      </c>
      <c r="E13278" t="s">
        <v>3469</v>
      </c>
      <c r="F13278" t="s">
        <v>4553</v>
      </c>
      <c r="G13278" s="4"/>
      <c r="H13278" s="4"/>
      <c r="I13278" s="4"/>
      <c r="J13278" s="4"/>
      <c r="K13278" s="4">
        <v>-2618534.19826259</v>
      </c>
      <c r="L13278" s="4">
        <v>1604302.20076937</v>
      </c>
      <c r="M13278" s="4">
        <v>194055.05590260899</v>
      </c>
      <c r="N13278" s="3">
        <v>-1.45769670427553</v>
      </c>
      <c r="O13278" s="5">
        <v>4.6661076545715332</v>
      </c>
      <c r="P13278" s="3">
        <v>0.12095916271209717</v>
      </c>
    </row>
    <row r="13279" spans="1:16" x14ac:dyDescent="0.25">
      <c r="A13279" s="1">
        <v>2022</v>
      </c>
      <c r="B13279" t="s">
        <v>1083</v>
      </c>
      <c r="C13279" t="s">
        <v>2784</v>
      </c>
      <c r="D13279" t="s">
        <v>3403</v>
      </c>
      <c r="E13279" t="s">
        <v>3469</v>
      </c>
      <c r="F13279" t="s">
        <v>4554</v>
      </c>
      <c r="G13279" s="4"/>
      <c r="H13279" s="4"/>
      <c r="I13279" s="4"/>
      <c r="J13279" s="4"/>
      <c r="K13279" s="4">
        <v>-1487010.97945579</v>
      </c>
      <c r="L13279" s="4">
        <v>12795743.4768507</v>
      </c>
      <c r="M13279" s="4">
        <v>512749.55661217199</v>
      </c>
      <c r="N13279" s="3">
        <v>-0.16714463469479299</v>
      </c>
      <c r="O13279" s="5">
        <v>0.44132333993911743</v>
      </c>
      <c r="P13279" s="3">
        <v>4.0071886032819748E-2</v>
      </c>
    </row>
    <row r="13280" spans="1:16" x14ac:dyDescent="0.25">
      <c r="A13280" s="1">
        <v>2023</v>
      </c>
      <c r="B13280" t="s">
        <v>1083</v>
      </c>
      <c r="C13280" t="s">
        <v>2784</v>
      </c>
      <c r="D13280" t="s">
        <v>3403</v>
      </c>
      <c r="E13280" t="s">
        <v>3469</v>
      </c>
      <c r="F13280" t="s">
        <v>4554</v>
      </c>
      <c r="G13280" s="4"/>
      <c r="H13280" s="4"/>
      <c r="I13280" s="4"/>
      <c r="J13280" s="4"/>
      <c r="K13280" s="4">
        <v>-1482251.10822251</v>
      </c>
      <c r="L13280" s="4">
        <v>12559020.7645902</v>
      </c>
      <c r="M13280" s="4">
        <v>89025.097490251006</v>
      </c>
      <c r="N13280" s="3">
        <v>-0.118965202368402</v>
      </c>
      <c r="O13280" s="5">
        <v>0.43245393037796021</v>
      </c>
      <c r="P13280" s="3">
        <v>7.088538259267807E-3</v>
      </c>
    </row>
    <row r="13281" spans="1:16" x14ac:dyDescent="0.25">
      <c r="A13281" s="1">
        <v>2024</v>
      </c>
      <c r="B13281" t="s">
        <v>1083</v>
      </c>
      <c r="C13281" t="s">
        <v>2784</v>
      </c>
      <c r="D13281" t="s">
        <v>3403</v>
      </c>
      <c r="E13281" t="s">
        <v>3469</v>
      </c>
      <c r="F13281" t="s">
        <v>4554</v>
      </c>
      <c r="G13281" s="4"/>
      <c r="H13281" s="4"/>
      <c r="I13281" s="4"/>
      <c r="J13281" s="4"/>
      <c r="K13281" s="4">
        <v>-1041472.60205476</v>
      </c>
      <c r="L13281" s="4">
        <v>13838352.456448</v>
      </c>
      <c r="M13281" s="4">
        <v>634571.61334195605</v>
      </c>
      <c r="N13281" s="3">
        <v>-7.8901784795429003E-2</v>
      </c>
      <c r="O13281" s="5">
        <v>0.57671833038330078</v>
      </c>
      <c r="P13281" s="3">
        <v>4.5856010168790817E-2</v>
      </c>
    </row>
    <row r="13282" spans="1:16" x14ac:dyDescent="0.25">
      <c r="A13282" s="1">
        <v>2020</v>
      </c>
      <c r="B13282" t="s">
        <v>1084</v>
      </c>
      <c r="C13282" t="s">
        <v>2785</v>
      </c>
      <c r="D13282" t="s">
        <v>3407</v>
      </c>
      <c r="E13282" t="s">
        <v>3469</v>
      </c>
      <c r="F13282" t="s">
        <v>4555</v>
      </c>
      <c r="G13282" s="4"/>
      <c r="H13282" s="4"/>
      <c r="I13282" s="4"/>
      <c r="J13282" s="4"/>
      <c r="K13282" s="4">
        <v>-257708.12914981399</v>
      </c>
      <c r="L13282" s="4">
        <v>121311.927998564</v>
      </c>
      <c r="M13282" s="4">
        <v>667119.66649641795</v>
      </c>
      <c r="N13282" s="3">
        <v>-1.4322022358561699</v>
      </c>
      <c r="P13282" s="3">
        <v>5.4992094039916992</v>
      </c>
    </row>
    <row r="13283" spans="1:16" x14ac:dyDescent="0.25">
      <c r="A13283" s="1">
        <v>2021</v>
      </c>
      <c r="B13283" t="s">
        <v>1084</v>
      </c>
      <c r="C13283" t="s">
        <v>2785</v>
      </c>
      <c r="D13283" t="s">
        <v>3407</v>
      </c>
      <c r="E13283" t="s">
        <v>3469</v>
      </c>
      <c r="F13283" t="s">
        <v>4555</v>
      </c>
      <c r="G13283" s="4"/>
      <c r="H13283" s="4"/>
      <c r="I13283" s="4"/>
      <c r="J13283" s="4"/>
      <c r="K13283" s="4">
        <v>-419387.56382667599</v>
      </c>
      <c r="L13283" s="4">
        <v>627427.66310012096</v>
      </c>
      <c r="M13283" s="4">
        <v>1671083.9850339999</v>
      </c>
      <c r="N13283" s="3">
        <v>-1.10479202179036</v>
      </c>
      <c r="P13283" s="3">
        <v>2.6633889675140381</v>
      </c>
    </row>
    <row r="13284" spans="1:16" x14ac:dyDescent="0.25">
      <c r="A13284" s="1">
        <v>2022</v>
      </c>
      <c r="B13284" t="s">
        <v>1084</v>
      </c>
      <c r="C13284" t="s">
        <v>2785</v>
      </c>
      <c r="D13284" t="s">
        <v>3407</v>
      </c>
      <c r="E13284" t="s">
        <v>3469</v>
      </c>
      <c r="F13284" t="s">
        <v>4555</v>
      </c>
      <c r="G13284" s="4"/>
      <c r="H13284" s="4"/>
      <c r="I13284" s="4"/>
      <c r="J13284" s="4"/>
      <c r="K13284" s="4">
        <v>-2256076.6560621602</v>
      </c>
      <c r="L13284" s="4">
        <v>2512164.3536889199</v>
      </c>
      <c r="M13284" s="4">
        <v>1382929.74114432</v>
      </c>
      <c r="N13284" s="3">
        <v>-1.4604167522876399</v>
      </c>
      <c r="O13284" s="5">
        <v>1.4339363574981689</v>
      </c>
      <c r="P13284" s="3">
        <v>0.55049335956573486</v>
      </c>
    </row>
    <row r="13285" spans="1:16" x14ac:dyDescent="0.25">
      <c r="A13285" s="1">
        <v>2023</v>
      </c>
      <c r="B13285" t="s">
        <v>1084</v>
      </c>
      <c r="C13285" t="s">
        <v>2785</v>
      </c>
      <c r="D13285" t="s">
        <v>3407</v>
      </c>
      <c r="E13285" t="s">
        <v>3469</v>
      </c>
      <c r="F13285" t="s">
        <v>4555</v>
      </c>
      <c r="G13285" s="4"/>
      <c r="H13285" s="4"/>
      <c r="I13285" s="4"/>
      <c r="J13285" s="4"/>
      <c r="K13285" s="4">
        <v>-2249305.0694930502</v>
      </c>
      <c r="L13285" s="4">
        <v>82174.449221744493</v>
      </c>
      <c r="M13285" s="4">
        <v>1462797.0536279699</v>
      </c>
      <c r="N13285" s="3">
        <v>-1.7931323826063299</v>
      </c>
      <c r="O13285" s="5">
        <v>19.307027816772461</v>
      </c>
      <c r="P13285" s="3">
        <v>17.801116943359375</v>
      </c>
    </row>
    <row r="13286" spans="1:16" x14ac:dyDescent="0.25">
      <c r="A13286" s="1">
        <v>2024</v>
      </c>
      <c r="B13286" t="s">
        <v>1084</v>
      </c>
      <c r="C13286" t="s">
        <v>2785</v>
      </c>
      <c r="D13286" t="s">
        <v>3407</v>
      </c>
      <c r="E13286" t="s">
        <v>3469</v>
      </c>
      <c r="F13286" t="s">
        <v>4555</v>
      </c>
      <c r="G13286" s="4"/>
      <c r="H13286" s="4"/>
      <c r="I13286" s="4"/>
      <c r="J13286" s="4"/>
      <c r="K13286" s="4">
        <v>-149396.30516090701</v>
      </c>
      <c r="L13286" s="4">
        <v>17686.825385184598</v>
      </c>
      <c r="M13286" s="4">
        <v>542481.98249251605</v>
      </c>
      <c r="N13286" s="3">
        <v>-2.99171578673324</v>
      </c>
      <c r="O13286" s="5">
        <v>51.654354095458984</v>
      </c>
      <c r="P13286" s="3">
        <v>30.671529769897461</v>
      </c>
    </row>
    <row r="13287" spans="1:16" x14ac:dyDescent="0.25">
      <c r="A13287" s="1">
        <v>2022</v>
      </c>
      <c r="B13287" t="s">
        <v>1085</v>
      </c>
      <c r="C13287" t="s">
        <v>2786</v>
      </c>
      <c r="D13287" t="s">
        <v>3403</v>
      </c>
      <c r="E13287" t="s">
        <v>3469</v>
      </c>
      <c r="F13287" t="s">
        <v>4556</v>
      </c>
      <c r="G13287" s="4"/>
      <c r="H13287" s="4"/>
      <c r="I13287" s="4"/>
      <c r="J13287" s="4"/>
      <c r="K13287" s="4">
        <v>-429667.30385695701</v>
      </c>
      <c r="L13287" s="4">
        <v>3237566.1631253101</v>
      </c>
      <c r="M13287" s="4">
        <v>90879.667648905801</v>
      </c>
      <c r="N13287" s="3">
        <v>-0.23407395711149201</v>
      </c>
      <c r="O13287" s="5">
        <v>0.83262819051742554</v>
      </c>
      <c r="P13287" s="3">
        <v>2.8070366010069847E-2</v>
      </c>
    </row>
    <row r="13288" spans="1:16" x14ac:dyDescent="0.25">
      <c r="A13288" s="1">
        <v>2023</v>
      </c>
      <c r="B13288" t="s">
        <v>1085</v>
      </c>
      <c r="C13288" t="s">
        <v>2786</v>
      </c>
      <c r="D13288" t="s">
        <v>3403</v>
      </c>
      <c r="E13288" t="s">
        <v>3469</v>
      </c>
      <c r="F13288" t="s">
        <v>4556</v>
      </c>
      <c r="G13288" s="4"/>
      <c r="H13288" s="4"/>
      <c r="I13288" s="4"/>
      <c r="J13288" s="4"/>
      <c r="K13288" s="4">
        <v>-1653619.30473619</v>
      </c>
      <c r="L13288" s="4">
        <v>16530843.5823084</v>
      </c>
      <c r="M13288" s="4">
        <v>1489460.3872946</v>
      </c>
      <c r="N13288" s="3">
        <v>-0.16823735202925899</v>
      </c>
      <c r="O13288" s="5">
        <v>9.3342494964599609</v>
      </c>
      <c r="P13288" s="3">
        <v>9.0101897716522217E-2</v>
      </c>
    </row>
    <row r="13289" spans="1:16" x14ac:dyDescent="0.25">
      <c r="A13289" s="1">
        <v>2024</v>
      </c>
      <c r="B13289" t="s">
        <v>1085</v>
      </c>
      <c r="C13289" t="s">
        <v>2786</v>
      </c>
      <c r="D13289" t="s">
        <v>3403</v>
      </c>
      <c r="E13289" t="s">
        <v>3469</v>
      </c>
      <c r="F13289" t="s">
        <v>4556</v>
      </c>
      <c r="G13289" s="4"/>
      <c r="H13289" s="4"/>
      <c r="I13289" s="4"/>
      <c r="J13289" s="4"/>
      <c r="K13289" s="4">
        <v>-3127545.2854466499</v>
      </c>
      <c r="L13289" s="4">
        <v>50312515.917409502</v>
      </c>
      <c r="M13289" s="4">
        <v>2304642.2166367802</v>
      </c>
      <c r="N13289" s="3">
        <v>-9.3574944952573999E-2</v>
      </c>
      <c r="O13289" s="5">
        <v>15.716132164001465</v>
      </c>
      <c r="P13289" s="3">
        <v>4.5806538313627243E-2</v>
      </c>
    </row>
    <row r="13290" spans="1:16" x14ac:dyDescent="0.25">
      <c r="A13290" s="1">
        <v>2021</v>
      </c>
      <c r="B13290" t="s">
        <v>1086</v>
      </c>
      <c r="C13290" t="s">
        <v>2787</v>
      </c>
      <c r="D13290" t="s">
        <v>3458</v>
      </c>
      <c r="E13290" t="s">
        <v>3469</v>
      </c>
      <c r="F13290" t="s">
        <v>4557</v>
      </c>
      <c r="G13290" s="4"/>
      <c r="H13290" s="4"/>
      <c r="I13290" s="4"/>
      <c r="J13290" s="4"/>
      <c r="K13290" s="4">
        <v>-2224429.9649843699</v>
      </c>
      <c r="L13290" s="4">
        <v>680960.34310821898</v>
      </c>
      <c r="M13290" s="4">
        <v>1243188.4470903999</v>
      </c>
      <c r="N13290" s="3">
        <v>-3.2333600536659102</v>
      </c>
      <c r="P13290" s="3">
        <v>1.8256399631500244</v>
      </c>
    </row>
    <row r="13291" spans="1:16" x14ac:dyDescent="0.25">
      <c r="A13291" s="1">
        <v>2022</v>
      </c>
      <c r="B13291" t="s">
        <v>1086</v>
      </c>
      <c r="C13291" t="s">
        <v>2787</v>
      </c>
      <c r="D13291" t="s">
        <v>3458</v>
      </c>
      <c r="E13291" t="s">
        <v>3469</v>
      </c>
      <c r="F13291" t="s">
        <v>4557</v>
      </c>
      <c r="G13291" s="4"/>
      <c r="H13291" s="4"/>
      <c r="I13291" s="4"/>
      <c r="J13291" s="4"/>
      <c r="K13291" s="4">
        <v>-3389226.8834493798</v>
      </c>
      <c r="L13291" s="4">
        <v>5533527.0207788404</v>
      </c>
      <c r="M13291" s="4">
        <v>1188502.2807731901</v>
      </c>
      <c r="N13291" s="3">
        <v>-1.1003506575473201</v>
      </c>
      <c r="O13291" s="5">
        <v>1.6854822635650635</v>
      </c>
      <c r="P13291" s="3">
        <v>0.21478204429149628</v>
      </c>
    </row>
    <row r="13292" spans="1:16" x14ac:dyDescent="0.25">
      <c r="A13292" s="1">
        <v>2023</v>
      </c>
      <c r="B13292" t="s">
        <v>1086</v>
      </c>
      <c r="C13292" t="s">
        <v>2787</v>
      </c>
      <c r="D13292" t="s">
        <v>3458</v>
      </c>
      <c r="E13292" t="s">
        <v>3469</v>
      </c>
      <c r="F13292" t="s">
        <v>4557</v>
      </c>
      <c r="G13292" s="4"/>
      <c r="H13292" s="4"/>
      <c r="I13292" s="4"/>
      <c r="J13292" s="4"/>
      <c r="K13292" s="4">
        <v>-1954233.9099423401</v>
      </c>
      <c r="L13292" s="4">
        <v>5034671.1995467097</v>
      </c>
      <c r="M13292" s="4">
        <v>2677195.6137719601</v>
      </c>
      <c r="N13292" s="3">
        <v>-0.37654623302077</v>
      </c>
      <c r="O13292" s="5">
        <v>1.2622630596160889</v>
      </c>
      <c r="P13292" s="3">
        <v>0.53175181150436401</v>
      </c>
    </row>
    <row r="13293" spans="1:16" x14ac:dyDescent="0.25">
      <c r="A13293" s="1">
        <v>2024</v>
      </c>
      <c r="B13293" t="s">
        <v>1086</v>
      </c>
      <c r="C13293" t="s">
        <v>2787</v>
      </c>
      <c r="D13293" t="s">
        <v>3458</v>
      </c>
      <c r="E13293" t="s">
        <v>3469</v>
      </c>
      <c r="F13293" t="s">
        <v>4557</v>
      </c>
      <c r="G13293" s="4"/>
      <c r="H13293" s="4"/>
      <c r="I13293" s="4"/>
      <c r="J13293" s="4"/>
      <c r="K13293" s="4">
        <v>-1335979.0123539099</v>
      </c>
      <c r="L13293" s="4">
        <v>4545673.4647616902</v>
      </c>
      <c r="M13293" s="4">
        <v>2196796.5171707999</v>
      </c>
      <c r="N13293" s="3">
        <v>-0.27887849338325099</v>
      </c>
      <c r="O13293" s="5">
        <v>0.93537765741348267</v>
      </c>
      <c r="P13293" s="3">
        <v>0.48327195644378662</v>
      </c>
    </row>
    <row r="13294" spans="1:16" x14ac:dyDescent="0.25">
      <c r="A13294" s="1">
        <v>2023</v>
      </c>
      <c r="B13294" t="s">
        <v>1087</v>
      </c>
      <c r="C13294" t="s">
        <v>2788</v>
      </c>
      <c r="D13294" t="s">
        <v>3413</v>
      </c>
      <c r="E13294" t="s">
        <v>3469</v>
      </c>
      <c r="F13294" t="s">
        <v>4558</v>
      </c>
      <c r="G13294" s="4"/>
      <c r="H13294" s="4"/>
      <c r="I13294" s="4"/>
      <c r="J13294" s="4"/>
      <c r="K13294" s="4">
        <v>-3396255.7077625599</v>
      </c>
      <c r="L13294" s="4">
        <v>5330884.2449088404</v>
      </c>
      <c r="M13294" s="4">
        <v>869678.36549678398</v>
      </c>
      <c r="N13294" s="3">
        <v>-0.55236051262517205</v>
      </c>
      <c r="O13294" s="5">
        <v>0.6129186749458313</v>
      </c>
      <c r="P13294" s="3">
        <v>0.16313961148262024</v>
      </c>
    </row>
    <row r="13295" spans="1:16" x14ac:dyDescent="0.25">
      <c r="A13295" s="1">
        <v>2024</v>
      </c>
      <c r="B13295" t="s">
        <v>1087</v>
      </c>
      <c r="C13295" t="s">
        <v>2788</v>
      </c>
      <c r="D13295" t="s">
        <v>3413</v>
      </c>
      <c r="E13295" t="s">
        <v>3469</v>
      </c>
      <c r="F13295" t="s">
        <v>4558</v>
      </c>
      <c r="G13295" s="4"/>
      <c r="H13295" s="4"/>
      <c r="I13295" s="4"/>
      <c r="J13295" s="4"/>
      <c r="K13295" s="4">
        <v>-2935514.9906995702</v>
      </c>
      <c r="L13295" s="4">
        <v>5134738.95448454</v>
      </c>
      <c r="M13295" s="4">
        <v>2184871.2939937199</v>
      </c>
      <c r="N13295" s="3">
        <v>-0.56094044955450595</v>
      </c>
      <c r="O13295" s="5">
        <v>1.2171554565429688</v>
      </c>
      <c r="P13295" s="3">
        <v>0.42550775408744812</v>
      </c>
    </row>
    <row r="13296" spans="1:16" x14ac:dyDescent="0.25">
      <c r="A13296" s="1">
        <v>2021</v>
      </c>
      <c r="B13296" t="s">
        <v>1088</v>
      </c>
      <c r="C13296" t="s">
        <v>2789</v>
      </c>
      <c r="D13296" t="s">
        <v>3403</v>
      </c>
      <c r="E13296" t="s">
        <v>3469</v>
      </c>
      <c r="F13296" t="s">
        <v>4559</v>
      </c>
      <c r="G13296" s="4"/>
      <c r="H13296" s="4"/>
      <c r="I13296" s="4"/>
      <c r="J13296" s="4"/>
      <c r="K13296" s="4">
        <v>-3126671.1154766101</v>
      </c>
      <c r="L13296" s="4">
        <v>10870865.793400301</v>
      </c>
      <c r="M13296" s="4">
        <v>1107176.3303316401</v>
      </c>
      <c r="N13296" s="3">
        <v>-0.31249162803588698</v>
      </c>
      <c r="P13296" s="3">
        <v>0.10184803605079651</v>
      </c>
    </row>
    <row r="13297" spans="1:16" x14ac:dyDescent="0.25">
      <c r="A13297" s="1">
        <v>2022</v>
      </c>
      <c r="B13297" t="s">
        <v>1088</v>
      </c>
      <c r="C13297" t="s">
        <v>2789</v>
      </c>
      <c r="D13297" t="s">
        <v>3403</v>
      </c>
      <c r="E13297" t="s">
        <v>3469</v>
      </c>
      <c r="F13297" t="s">
        <v>4559</v>
      </c>
      <c r="G13297" s="4"/>
      <c r="H13297" s="4"/>
      <c r="I13297" s="4"/>
      <c r="J13297" s="4"/>
      <c r="K13297" s="4">
        <v>-5452889.0943846703</v>
      </c>
      <c r="L13297" s="4">
        <v>12065250.8160406</v>
      </c>
      <c r="M13297" s="4">
        <v>871784.66188658902</v>
      </c>
      <c r="N13297" s="3">
        <v>-0.494132811585905</v>
      </c>
      <c r="O13297" s="5">
        <v>0.35346579551696777</v>
      </c>
      <c r="P13297" s="3">
        <v>7.2255827486515045E-2</v>
      </c>
    </row>
    <row r="13298" spans="1:16" x14ac:dyDescent="0.25">
      <c r="A13298" s="1">
        <v>2023</v>
      </c>
      <c r="B13298" t="s">
        <v>1088</v>
      </c>
      <c r="C13298" t="s">
        <v>2789</v>
      </c>
      <c r="D13298" t="s">
        <v>3403</v>
      </c>
      <c r="E13298" t="s">
        <v>3469</v>
      </c>
      <c r="F13298" t="s">
        <v>4559</v>
      </c>
      <c r="G13298" s="4"/>
      <c r="H13298" s="4"/>
      <c r="I13298" s="4"/>
      <c r="J13298" s="4"/>
      <c r="K13298" s="4">
        <v>-5028669.1330866897</v>
      </c>
      <c r="L13298" s="4">
        <v>10468314.501883101</v>
      </c>
      <c r="M13298" s="4">
        <v>1974737.19294737</v>
      </c>
      <c r="N13298" s="3">
        <v>-0.45461530847442699</v>
      </c>
      <c r="O13298" s="5">
        <v>0.47975602746009827</v>
      </c>
      <c r="P13298" s="3">
        <v>0.18863946199417114</v>
      </c>
    </row>
    <row r="13299" spans="1:16" x14ac:dyDescent="0.25">
      <c r="A13299" s="1">
        <v>2024</v>
      </c>
      <c r="B13299" t="s">
        <v>1088</v>
      </c>
      <c r="C13299" t="s">
        <v>2789</v>
      </c>
      <c r="D13299" t="s">
        <v>3403</v>
      </c>
      <c r="E13299" t="s">
        <v>3469</v>
      </c>
      <c r="F13299" t="s">
        <v>4559</v>
      </c>
      <c r="G13299" s="4"/>
      <c r="H13299" s="4"/>
      <c r="I13299" s="4"/>
      <c r="J13299" s="4"/>
      <c r="K13299" s="4">
        <v>-4942210.6364963697</v>
      </c>
      <c r="L13299" s="4">
        <v>3708245.05143573</v>
      </c>
      <c r="M13299" s="4">
        <v>436202.35610995197</v>
      </c>
      <c r="N13299" s="3">
        <v>-0.69716145141457198</v>
      </c>
      <c r="O13299" s="5">
        <v>0.61981147527694702</v>
      </c>
      <c r="P13299" s="3">
        <v>0.11763039976358414</v>
      </c>
    </row>
    <row r="13300" spans="1:16" x14ac:dyDescent="0.25">
      <c r="A13300" s="1">
        <v>2019</v>
      </c>
      <c r="B13300" t="s">
        <v>1089</v>
      </c>
      <c r="C13300" t="s">
        <v>2790</v>
      </c>
      <c r="D13300" t="s">
        <v>3415</v>
      </c>
      <c r="E13300" t="s">
        <v>3469</v>
      </c>
      <c r="F13300" t="s">
        <v>4560</v>
      </c>
      <c r="G13300" s="4"/>
      <c r="H13300" s="4"/>
      <c r="I13300" s="4"/>
      <c r="J13300" s="4"/>
      <c r="K13300" s="4">
        <v>-3910692.9719862398</v>
      </c>
      <c r="L13300" s="4">
        <v>7247770.8347960403</v>
      </c>
      <c r="M13300" s="4">
        <v>4258232.1140209204</v>
      </c>
      <c r="N13300" s="3">
        <v>-0.54135484498007602</v>
      </c>
      <c r="P13300" s="3">
        <v>0.58752298355102539</v>
      </c>
    </row>
    <row r="13301" spans="1:16" x14ac:dyDescent="0.25">
      <c r="A13301" s="1">
        <v>2020</v>
      </c>
      <c r="B13301" t="s">
        <v>1089</v>
      </c>
      <c r="C13301" t="s">
        <v>2790</v>
      </c>
      <c r="D13301" t="s">
        <v>3415</v>
      </c>
      <c r="E13301" t="s">
        <v>3469</v>
      </c>
      <c r="F13301" t="s">
        <v>4560</v>
      </c>
      <c r="G13301" s="4"/>
      <c r="H13301" s="4"/>
      <c r="I13301" s="4"/>
      <c r="J13301" s="4"/>
      <c r="K13301" s="4">
        <v>-3273807.2339214101</v>
      </c>
      <c r="L13301" s="4">
        <v>7716336.7212685896</v>
      </c>
      <c r="M13301" s="4">
        <v>1231813.2506482201</v>
      </c>
      <c r="N13301" s="3">
        <v>-0.41814072327044</v>
      </c>
      <c r="P13301" s="3">
        <v>0.15963704884052277</v>
      </c>
    </row>
    <row r="13302" spans="1:16" x14ac:dyDescent="0.25">
      <c r="A13302" s="1">
        <v>2021</v>
      </c>
      <c r="B13302" t="s">
        <v>1089</v>
      </c>
      <c r="C13302" t="s">
        <v>2790</v>
      </c>
      <c r="D13302" t="s">
        <v>3415</v>
      </c>
      <c r="E13302" t="s">
        <v>3469</v>
      </c>
      <c r="F13302" t="s">
        <v>4560</v>
      </c>
      <c r="G13302" s="4"/>
      <c r="H13302" s="4"/>
      <c r="I13302" s="4"/>
      <c r="J13302" s="4"/>
      <c r="K13302" s="4">
        <v>-3007819.0226584701</v>
      </c>
      <c r="L13302" s="4">
        <v>16810535.715582099</v>
      </c>
      <c r="M13302" s="4">
        <v>1619706.5507002301</v>
      </c>
      <c r="N13302" s="3">
        <v>-0.24969864995178401</v>
      </c>
      <c r="P13302" s="3">
        <v>9.6350677311420441E-2</v>
      </c>
    </row>
    <row r="13303" spans="1:16" x14ac:dyDescent="0.25">
      <c r="A13303" s="1">
        <v>2022</v>
      </c>
      <c r="B13303" t="s">
        <v>1089</v>
      </c>
      <c r="C13303" t="s">
        <v>2790</v>
      </c>
      <c r="D13303" t="s">
        <v>3415</v>
      </c>
      <c r="E13303" t="s">
        <v>3469</v>
      </c>
      <c r="F13303" t="s">
        <v>4560</v>
      </c>
      <c r="G13303" s="4"/>
      <c r="H13303" s="4"/>
      <c r="I13303" s="4"/>
      <c r="J13303" s="4"/>
      <c r="K13303" s="4">
        <v>-5283489.3512651799</v>
      </c>
      <c r="L13303" s="4">
        <v>9929962.2559239101</v>
      </c>
      <c r="M13303" s="4">
        <v>1612639.49638229</v>
      </c>
      <c r="N13303" s="3">
        <v>-0.41107871720116601</v>
      </c>
      <c r="O13303" s="5">
        <v>0.87097924947738647</v>
      </c>
      <c r="P13303" s="3">
        <v>0.16240137815475464</v>
      </c>
    </row>
    <row r="13304" spans="1:16" x14ac:dyDescent="0.25">
      <c r="A13304" s="1">
        <v>2023</v>
      </c>
      <c r="B13304" t="s">
        <v>1089</v>
      </c>
      <c r="C13304" t="s">
        <v>2790</v>
      </c>
      <c r="D13304" t="s">
        <v>3415</v>
      </c>
      <c r="E13304" t="s">
        <v>3469</v>
      </c>
      <c r="F13304" t="s">
        <v>4560</v>
      </c>
      <c r="G13304" s="4"/>
      <c r="H13304" s="4"/>
      <c r="I13304" s="4"/>
      <c r="J13304" s="4"/>
      <c r="K13304" s="4">
        <v>-5559679.38546611</v>
      </c>
      <c r="L13304" s="4">
        <v>6887628.2832685197</v>
      </c>
      <c r="M13304" s="4">
        <v>1416478.8243225799</v>
      </c>
      <c r="N13304" s="3">
        <v>-0.66134715865365201</v>
      </c>
      <c r="O13304" s="5">
        <v>0.82393717765808105</v>
      </c>
      <c r="P13304" s="3">
        <v>0.2056555300951004</v>
      </c>
    </row>
    <row r="13305" spans="1:16" x14ac:dyDescent="0.25">
      <c r="A13305" s="1">
        <v>2019</v>
      </c>
      <c r="B13305" t="s">
        <v>1090</v>
      </c>
      <c r="C13305" t="s">
        <v>2791</v>
      </c>
      <c r="D13305" t="s">
        <v>3412</v>
      </c>
      <c r="E13305" t="s">
        <v>3469</v>
      </c>
      <c r="F13305" t="s">
        <v>4561</v>
      </c>
      <c r="G13305" s="4"/>
      <c r="H13305" s="4"/>
      <c r="I13305" s="4"/>
      <c r="J13305" s="4"/>
      <c r="K13305" s="4">
        <v>12727272.727272701</v>
      </c>
      <c r="L13305" s="4">
        <v>156740610.74061099</v>
      </c>
      <c r="M13305" s="4">
        <v>144274482.27448201</v>
      </c>
      <c r="N13305" s="3">
        <v>9.0157962917378001E-2</v>
      </c>
      <c r="P13305" s="3">
        <v>0.92046648263931274</v>
      </c>
    </row>
    <row r="13306" spans="1:16" x14ac:dyDescent="0.25">
      <c r="A13306" s="1">
        <v>2020</v>
      </c>
      <c r="B13306" t="s">
        <v>1090</v>
      </c>
      <c r="C13306" t="s">
        <v>2791</v>
      </c>
      <c r="D13306" t="s">
        <v>3412</v>
      </c>
      <c r="E13306" t="s">
        <v>3469</v>
      </c>
      <c r="F13306" t="s">
        <v>4561</v>
      </c>
      <c r="G13306" s="4"/>
      <c r="H13306" s="4"/>
      <c r="I13306" s="4"/>
      <c r="J13306" s="4"/>
      <c r="K13306" s="4">
        <v>15194704.8023964</v>
      </c>
      <c r="L13306" s="4">
        <v>148336623.27623099</v>
      </c>
      <c r="M13306" s="4">
        <v>133973606.835719</v>
      </c>
      <c r="N13306" s="3">
        <v>0.100480150434965</v>
      </c>
      <c r="P13306" s="3">
        <v>0.90317285060882568</v>
      </c>
    </row>
    <row r="13307" spans="1:16" x14ac:dyDescent="0.25">
      <c r="A13307" s="1">
        <v>2021</v>
      </c>
      <c r="B13307" t="s">
        <v>1090</v>
      </c>
      <c r="C13307" t="s">
        <v>2791</v>
      </c>
      <c r="D13307" t="s">
        <v>3412</v>
      </c>
      <c r="E13307" t="s">
        <v>3469</v>
      </c>
      <c r="F13307" t="s">
        <v>4561</v>
      </c>
      <c r="G13307" s="4"/>
      <c r="H13307" s="4"/>
      <c r="I13307" s="4"/>
      <c r="J13307" s="4"/>
      <c r="K13307" s="4">
        <v>13686838.770628899</v>
      </c>
      <c r="L13307" s="4">
        <v>138618419.57276401</v>
      </c>
      <c r="M13307" s="4">
        <v>124788369.11126301</v>
      </c>
      <c r="N13307" s="3">
        <v>9.1317256680331998E-2</v>
      </c>
      <c r="P13307" s="3">
        <v>0.90022933483123779</v>
      </c>
    </row>
    <row r="13308" spans="1:16" x14ac:dyDescent="0.25">
      <c r="A13308" s="1">
        <v>2022</v>
      </c>
      <c r="B13308" t="s">
        <v>1090</v>
      </c>
      <c r="C13308" t="s">
        <v>2791</v>
      </c>
      <c r="D13308" t="s">
        <v>3412</v>
      </c>
      <c r="E13308" t="s">
        <v>3469</v>
      </c>
      <c r="F13308" t="s">
        <v>4561</v>
      </c>
      <c r="G13308" s="4"/>
      <c r="H13308" s="4"/>
      <c r="I13308" s="4"/>
      <c r="J13308" s="4"/>
      <c r="K13308" s="4">
        <v>614877.12808904995</v>
      </c>
      <c r="L13308" s="4">
        <v>149778133.561526</v>
      </c>
      <c r="M13308" s="4">
        <v>135779499.95514399</v>
      </c>
      <c r="N13308" s="3">
        <v>4.4337953736259999E-3</v>
      </c>
      <c r="O13308" s="5">
        <v>1.6314102411270142</v>
      </c>
      <c r="P13308" s="3">
        <v>0.90653753280639648</v>
      </c>
    </row>
    <row r="13309" spans="1:16" x14ac:dyDescent="0.25">
      <c r="A13309" s="1">
        <v>2023</v>
      </c>
      <c r="B13309" t="s">
        <v>1090</v>
      </c>
      <c r="C13309" t="s">
        <v>2791</v>
      </c>
      <c r="D13309" t="s">
        <v>3412</v>
      </c>
      <c r="E13309" t="s">
        <v>3469</v>
      </c>
      <c r="F13309" t="s">
        <v>4561</v>
      </c>
      <c r="G13309" s="4"/>
      <c r="H13309" s="4"/>
      <c r="I13309" s="4"/>
      <c r="J13309" s="4"/>
      <c r="K13309" s="4">
        <v>11272872.7127287</v>
      </c>
      <c r="L13309" s="4">
        <v>172129453.721295</v>
      </c>
      <c r="M13309" s="4">
        <v>154838516.14838499</v>
      </c>
      <c r="N13309" s="3">
        <v>7.1165406651952007E-2</v>
      </c>
      <c r="O13309" s="5">
        <v>1.3716030120849609</v>
      </c>
      <c r="P13309" s="3">
        <v>0.89954692125320435</v>
      </c>
    </row>
    <row r="13310" spans="1:16" x14ac:dyDescent="0.25">
      <c r="A13310" s="1">
        <v>2024</v>
      </c>
      <c r="B13310" t="s">
        <v>1090</v>
      </c>
      <c r="C13310" t="s">
        <v>2791</v>
      </c>
      <c r="D13310" t="s">
        <v>3412</v>
      </c>
      <c r="E13310" t="s">
        <v>3469</v>
      </c>
      <c r="F13310" t="s">
        <v>4561</v>
      </c>
      <c r="G13310" s="4"/>
      <c r="H13310" s="4"/>
      <c r="I13310" s="4"/>
      <c r="J13310" s="4"/>
      <c r="K13310" s="4">
        <v>16074750.1550072</v>
      </c>
      <c r="L13310" s="4">
        <v>167437147.066863</v>
      </c>
      <c r="M13310" s="4">
        <v>146579507.04366201</v>
      </c>
      <c r="N13310" s="3">
        <v>9.4671001484204001E-2</v>
      </c>
      <c r="O13310" s="5">
        <v>1.6234105825424194</v>
      </c>
      <c r="P13310" s="3">
        <v>0.87543004751205444</v>
      </c>
    </row>
    <row r="13311" spans="1:16" x14ac:dyDescent="0.25">
      <c r="A13311" s="1">
        <v>2020</v>
      </c>
      <c r="B13311" t="s">
        <v>1091</v>
      </c>
      <c r="C13311" t="s">
        <v>2792</v>
      </c>
      <c r="D13311" t="s">
        <v>3403</v>
      </c>
      <c r="E13311" t="s">
        <v>3469</v>
      </c>
      <c r="F13311" t="s">
        <v>4562</v>
      </c>
      <c r="G13311" s="4"/>
      <c r="H13311" s="4"/>
      <c r="I13311" s="4"/>
      <c r="J13311" s="4"/>
      <c r="K13311" s="4">
        <v>-6561.7105862540202</v>
      </c>
      <c r="L13311" s="4">
        <v>15725.4669188189</v>
      </c>
      <c r="M13311" s="4">
        <v>19250.307138025801</v>
      </c>
      <c r="N13311" s="3">
        <v>-0.79944500504540905</v>
      </c>
      <c r="P13311" s="3">
        <v>1.2241485118865967</v>
      </c>
    </row>
    <row r="13312" spans="1:16" x14ac:dyDescent="0.25">
      <c r="A13312" s="1">
        <v>2021</v>
      </c>
      <c r="B13312" t="s">
        <v>1091</v>
      </c>
      <c r="C13312" t="s">
        <v>2792</v>
      </c>
      <c r="D13312" t="s">
        <v>3403</v>
      </c>
      <c r="E13312" t="s">
        <v>3469</v>
      </c>
      <c r="F13312" t="s">
        <v>4562</v>
      </c>
      <c r="G13312" s="4"/>
      <c r="H13312" s="4"/>
      <c r="I13312" s="4"/>
      <c r="J13312" s="4"/>
      <c r="K13312" s="4">
        <v>-135329.79927869301</v>
      </c>
      <c r="L13312" s="4">
        <v>782757.61233869998</v>
      </c>
      <c r="M13312" s="4">
        <v>30188.4245964205</v>
      </c>
      <c r="N13312" s="3">
        <v>-0.33839173556817997</v>
      </c>
      <c r="P13312" s="3">
        <v>3.8566760718822479E-2</v>
      </c>
    </row>
    <row r="13313" spans="1:16" x14ac:dyDescent="0.25">
      <c r="A13313" s="1">
        <v>2022</v>
      </c>
      <c r="B13313" t="s">
        <v>1091</v>
      </c>
      <c r="C13313" t="s">
        <v>2792</v>
      </c>
      <c r="D13313" t="s">
        <v>3403</v>
      </c>
      <c r="E13313" t="s">
        <v>3469</v>
      </c>
      <c r="F13313" t="s">
        <v>4562</v>
      </c>
      <c r="G13313" s="4"/>
      <c r="H13313" s="4"/>
      <c r="I13313" s="4"/>
      <c r="J13313" s="4"/>
      <c r="K13313" s="4">
        <v>-520685.681161021</v>
      </c>
      <c r="L13313" s="4">
        <v>4011170.6128758402</v>
      </c>
      <c r="M13313" s="4">
        <v>54959.387745243497</v>
      </c>
      <c r="N13313" s="3">
        <v>-0.220088521376234</v>
      </c>
      <c r="O13313" s="5">
        <v>0.5491672158241272</v>
      </c>
      <c r="P13313" s="3">
        <v>1.3701583258807659E-2</v>
      </c>
    </row>
    <row r="13314" spans="1:16" x14ac:dyDescent="0.25">
      <c r="A13314" s="1">
        <v>2023</v>
      </c>
      <c r="B13314" t="s">
        <v>1091</v>
      </c>
      <c r="C13314" t="s">
        <v>2792</v>
      </c>
      <c r="D13314" t="s">
        <v>3403</v>
      </c>
      <c r="E13314" t="s">
        <v>3469</v>
      </c>
      <c r="F13314" t="s">
        <v>4562</v>
      </c>
      <c r="G13314" s="4"/>
      <c r="H13314" s="4"/>
      <c r="I13314" s="4"/>
      <c r="J13314" s="4"/>
      <c r="K13314" s="4">
        <v>-1097167.6165716799</v>
      </c>
      <c r="L13314" s="4">
        <v>2975954.4045595401</v>
      </c>
      <c r="M13314" s="4">
        <v>213135.353131354</v>
      </c>
      <c r="N13314" s="3">
        <v>-0.32031542754609998</v>
      </c>
      <c r="O13314" s="5">
        <v>0.61459678411483765</v>
      </c>
      <c r="P13314" s="3">
        <v>7.161916047334671E-2</v>
      </c>
    </row>
    <row r="13315" spans="1:16" x14ac:dyDescent="0.25">
      <c r="A13315" s="1">
        <v>2024</v>
      </c>
      <c r="B13315" t="s">
        <v>1091</v>
      </c>
      <c r="C13315" t="s">
        <v>2792</v>
      </c>
      <c r="D13315" t="s">
        <v>3403</v>
      </c>
      <c r="E13315" t="s">
        <v>3469</v>
      </c>
      <c r="F13315" t="s">
        <v>4562</v>
      </c>
      <c r="G13315" s="4"/>
      <c r="H13315" s="4"/>
      <c r="I13315" s="4"/>
      <c r="J13315" s="4"/>
      <c r="K13315" s="4">
        <v>-944199.39597181196</v>
      </c>
      <c r="L13315" s="4">
        <v>2067622.4890494901</v>
      </c>
      <c r="M13315" s="4">
        <v>160530.15807404299</v>
      </c>
      <c r="N13315" s="3">
        <v>-0.37438417524852702</v>
      </c>
      <c r="O13315" s="5">
        <v>1.1676598787307739</v>
      </c>
      <c r="P13315" s="3">
        <v>7.7639974653720856E-2</v>
      </c>
    </row>
    <row r="13316" spans="1:16" x14ac:dyDescent="0.25">
      <c r="A13316" s="1">
        <v>2010</v>
      </c>
      <c r="B13316" t="s">
        <v>1199</v>
      </c>
      <c r="C13316" t="s">
        <v>2900</v>
      </c>
      <c r="D13316" t="s">
        <v>3403</v>
      </c>
      <c r="E13316" t="s">
        <v>3469</v>
      </c>
      <c r="F13316" t="s">
        <v>4670</v>
      </c>
      <c r="G13316" s="4">
        <v>17.911679137084398</v>
      </c>
      <c r="H13316" s="4">
        <v>0</v>
      </c>
      <c r="I13316" s="4">
        <v>22.823160122217899</v>
      </c>
      <c r="J13316" s="4">
        <v>35.535714285714299</v>
      </c>
      <c r="K13316" s="4">
        <v>-8496512.7412608601</v>
      </c>
      <c r="L13316" s="4">
        <v>53500192.336765699</v>
      </c>
      <c r="M13316" s="4">
        <v>2813655.0704674898</v>
      </c>
      <c r="N13316" s="3">
        <v>-0.20143567841639001</v>
      </c>
      <c r="O13316" s="5">
        <v>1.9689518213272095</v>
      </c>
      <c r="P13316" s="3">
        <v>5.2591495215892792E-2</v>
      </c>
    </row>
    <row r="13317" spans="1:16" x14ac:dyDescent="0.25">
      <c r="A13317" s="1">
        <v>2011</v>
      </c>
      <c r="B13317" t="s">
        <v>1199</v>
      </c>
      <c r="C13317" t="s">
        <v>2900</v>
      </c>
      <c r="D13317" t="s">
        <v>3403</v>
      </c>
      <c r="E13317" t="s">
        <v>3469</v>
      </c>
      <c r="F13317" t="s">
        <v>4670</v>
      </c>
      <c r="G13317" s="4">
        <v>13.697348370803301</v>
      </c>
      <c r="H13317" s="4">
        <v>0</v>
      </c>
      <c r="I13317" s="4">
        <v>17.294956020006602</v>
      </c>
      <c r="J13317" s="4">
        <v>27.434135166093899</v>
      </c>
      <c r="K13317" s="4">
        <v>-7978264.9233737001</v>
      </c>
      <c r="L13317" s="4">
        <v>164933583.75308099</v>
      </c>
      <c r="M13317" s="4">
        <v>12486812.7746222</v>
      </c>
      <c r="N13317" s="3">
        <v>-6.8424540039043996E-2</v>
      </c>
      <c r="O13317" s="5">
        <v>1.8211690187454224</v>
      </c>
      <c r="P13317" s="3">
        <v>7.570812851190567E-2</v>
      </c>
    </row>
    <row r="13318" spans="1:16" x14ac:dyDescent="0.25">
      <c r="A13318" s="1">
        <v>2012</v>
      </c>
      <c r="B13318" t="s">
        <v>1199</v>
      </c>
      <c r="C13318" t="s">
        <v>2900</v>
      </c>
      <c r="D13318" t="s">
        <v>3403</v>
      </c>
      <c r="E13318" t="s">
        <v>3469</v>
      </c>
      <c r="F13318" t="s">
        <v>4670</v>
      </c>
      <c r="G13318" s="4">
        <v>14.3622855609213</v>
      </c>
      <c r="H13318" s="4">
        <v>5.4982637061980402</v>
      </c>
      <c r="I13318" s="4">
        <v>16.040522371621499</v>
      </c>
      <c r="J13318" s="4">
        <v>24.316939890710401</v>
      </c>
      <c r="K13318" s="4">
        <v>-9360049.3230866808</v>
      </c>
      <c r="L13318" s="4">
        <v>151360987.68969399</v>
      </c>
      <c r="M13318" s="4">
        <v>5202860.1250473298</v>
      </c>
      <c r="N13318" s="3">
        <v>-6.0612961905928998E-2</v>
      </c>
      <c r="O13318" s="5">
        <v>0.63675409555435181</v>
      </c>
      <c r="P13318" s="3">
        <v>3.4373853355646133E-2</v>
      </c>
    </row>
    <row r="13319" spans="1:16" x14ac:dyDescent="0.25">
      <c r="A13319" s="1">
        <v>2013</v>
      </c>
      <c r="B13319" t="s">
        <v>1199</v>
      </c>
      <c r="C13319" t="s">
        <v>2900</v>
      </c>
      <c r="D13319" t="s">
        <v>3403</v>
      </c>
      <c r="E13319" t="s">
        <v>3469</v>
      </c>
      <c r="F13319" t="s">
        <v>4670</v>
      </c>
      <c r="G13319" s="4">
        <v>15.5592331703753</v>
      </c>
      <c r="H13319" s="4">
        <v>4.8763880159228998</v>
      </c>
      <c r="I13319" s="4">
        <v>14.904440019582999</v>
      </c>
      <c r="J13319" s="4">
        <v>31.9444444444445</v>
      </c>
      <c r="K13319" s="4">
        <v>-5757110.0980293602</v>
      </c>
      <c r="L13319" s="4">
        <v>131560019.002896</v>
      </c>
      <c r="M13319" s="4">
        <v>2686486.93094092</v>
      </c>
      <c r="N13319" s="3">
        <v>-4.3173767831439003E-2</v>
      </c>
      <c r="O13319" s="5">
        <v>0.26863044500350952</v>
      </c>
      <c r="P13319" s="3">
        <v>2.0420238375663757E-2</v>
      </c>
    </row>
    <row r="13320" spans="1:16" x14ac:dyDescent="0.25">
      <c r="A13320" s="1">
        <v>2014</v>
      </c>
      <c r="B13320" t="s">
        <v>1199</v>
      </c>
      <c r="C13320" t="s">
        <v>2900</v>
      </c>
      <c r="D13320" t="s">
        <v>3403</v>
      </c>
      <c r="E13320" t="s">
        <v>3469</v>
      </c>
      <c r="F13320" t="s">
        <v>4670</v>
      </c>
      <c r="G13320" s="4">
        <v>15.688082154657399</v>
      </c>
      <c r="H13320" s="4">
        <v>5.5996141892616</v>
      </c>
      <c r="I13320" s="4">
        <v>22.4920391980082</v>
      </c>
      <c r="J13320" s="4">
        <v>18.997289972899701</v>
      </c>
      <c r="K13320" s="4">
        <v>-5917729.2658776902</v>
      </c>
      <c r="L13320" s="4">
        <v>128980112.21651199</v>
      </c>
      <c r="M13320" s="4">
        <v>2134088.3587156399</v>
      </c>
      <c r="N13320" s="3">
        <v>-4.4700385118367998E-2</v>
      </c>
      <c r="O13320" s="5">
        <v>0.20366574823856354</v>
      </c>
      <c r="P13320" s="3">
        <v>1.6545871272683144E-2</v>
      </c>
    </row>
    <row r="13321" spans="1:16" x14ac:dyDescent="0.25">
      <c r="A13321" s="1">
        <v>2015</v>
      </c>
      <c r="B13321" t="s">
        <v>1199</v>
      </c>
      <c r="C13321" t="s">
        <v>2900</v>
      </c>
      <c r="D13321" t="s">
        <v>3403</v>
      </c>
      <c r="E13321" t="s">
        <v>3469</v>
      </c>
      <c r="F13321" t="s">
        <v>4670</v>
      </c>
      <c r="G13321" s="4">
        <v>19.381850378026101</v>
      </c>
      <c r="H13321" s="4">
        <v>4.7554489519240803</v>
      </c>
      <c r="I13321" s="4">
        <v>14.2567485178142</v>
      </c>
      <c r="J13321" s="4">
        <v>48.7458315818972</v>
      </c>
      <c r="K13321" s="4">
        <v>-4148095.1904039201</v>
      </c>
      <c r="L13321" s="4">
        <v>101837804.98139501</v>
      </c>
      <c r="M13321" s="4">
        <v>1389308.4135189501</v>
      </c>
      <c r="N13321" s="3">
        <v>-4.0037493881278002E-2</v>
      </c>
      <c r="O13321" s="5">
        <v>0.1838889867067337</v>
      </c>
      <c r="P13321" s="3">
        <v>1.3642364181578159E-2</v>
      </c>
    </row>
    <row r="13322" spans="1:16" x14ac:dyDescent="0.25">
      <c r="A13322" s="1">
        <v>2016</v>
      </c>
      <c r="B13322" t="s">
        <v>1199</v>
      </c>
      <c r="C13322" t="s">
        <v>2900</v>
      </c>
      <c r="D13322" t="s">
        <v>3403</v>
      </c>
      <c r="E13322" t="s">
        <v>3469</v>
      </c>
      <c r="F13322" t="s">
        <v>4670</v>
      </c>
      <c r="G13322" s="4">
        <v>17.5416066009739</v>
      </c>
      <c r="H13322" s="4">
        <v>4.4002701920293399</v>
      </c>
      <c r="I13322" s="4">
        <v>13.1307717623828</v>
      </c>
      <c r="J13322" s="4">
        <v>43.606390328152003</v>
      </c>
      <c r="K13322" s="4">
        <v>-3100510.3257144601</v>
      </c>
      <c r="L13322" s="4">
        <v>74289328.605059996</v>
      </c>
      <c r="M13322" s="4">
        <v>911026.76043746504</v>
      </c>
      <c r="N13322" s="3">
        <v>-3.5891784349534002E-2</v>
      </c>
      <c r="O13322" s="5">
        <v>0.22467264533042908</v>
      </c>
      <c r="P13322" s="3">
        <v>1.2263225391507149E-2</v>
      </c>
    </row>
    <row r="13323" spans="1:16" x14ac:dyDescent="0.25">
      <c r="A13323" s="1">
        <v>2017</v>
      </c>
      <c r="B13323" t="s">
        <v>1199</v>
      </c>
      <c r="C13323" t="s">
        <v>2900</v>
      </c>
      <c r="D13323" t="s">
        <v>3403</v>
      </c>
      <c r="E13323" t="s">
        <v>3469</v>
      </c>
      <c r="F13323" t="s">
        <v>4670</v>
      </c>
      <c r="G13323" s="4">
        <v>15.158992522567299</v>
      </c>
      <c r="H13323" s="4">
        <v>3.50153576129882</v>
      </c>
      <c r="I13323" s="4">
        <v>13.455219925808199</v>
      </c>
      <c r="J13323" s="4">
        <v>34.6603078584074</v>
      </c>
      <c r="K13323" s="4">
        <v>-3266101.7470236002</v>
      </c>
      <c r="L13323" s="4">
        <v>79082553.5905063</v>
      </c>
      <c r="M13323" s="4">
        <v>1019998.15536443</v>
      </c>
      <c r="N13323" s="3">
        <v>-4.1947066739152002E-2</v>
      </c>
      <c r="O13323" s="5">
        <v>0.31055381894111633</v>
      </c>
      <c r="P13323" s="3">
        <v>1.2897890992462635E-2</v>
      </c>
    </row>
    <row r="13324" spans="1:16" x14ac:dyDescent="0.25">
      <c r="A13324" s="1">
        <v>2018</v>
      </c>
      <c r="B13324" t="s">
        <v>1199</v>
      </c>
      <c r="C13324" t="s">
        <v>2900</v>
      </c>
      <c r="D13324" t="s">
        <v>3403</v>
      </c>
      <c r="E13324" t="s">
        <v>3469</v>
      </c>
      <c r="F13324" t="s">
        <v>4670</v>
      </c>
      <c r="G13324" s="4">
        <v>18.799164682881699</v>
      </c>
      <c r="H13324" s="4">
        <v>2.5853537852548301</v>
      </c>
      <c r="I13324" s="4">
        <v>12.198239734477401</v>
      </c>
      <c r="J13324" s="4">
        <v>52.857142857142897</v>
      </c>
      <c r="K13324" s="4">
        <v>-3359834.6397826802</v>
      </c>
      <c r="L13324" s="4">
        <v>75468264.013797298</v>
      </c>
      <c r="M13324" s="4">
        <v>1855105.5152147701</v>
      </c>
      <c r="N13324" s="3">
        <v>-4.4316616184556998E-2</v>
      </c>
      <c r="O13324" s="5">
        <v>0.52152073383331299</v>
      </c>
      <c r="P13324" s="3">
        <v>2.4581266567111015E-2</v>
      </c>
    </row>
    <row r="13325" spans="1:16" x14ac:dyDescent="0.25">
      <c r="A13325" s="1">
        <v>2019</v>
      </c>
      <c r="B13325" t="s">
        <v>1199</v>
      </c>
      <c r="C13325" t="s">
        <v>2900</v>
      </c>
      <c r="D13325" t="s">
        <v>3403</v>
      </c>
      <c r="E13325" t="s">
        <v>3469</v>
      </c>
      <c r="F13325" t="s">
        <v>4670</v>
      </c>
      <c r="G13325" s="4">
        <v>18.514290907042898</v>
      </c>
      <c r="H13325" s="4">
        <v>1.33090501541048</v>
      </c>
      <c r="I13325" s="4">
        <v>12.453408769628499</v>
      </c>
      <c r="J13325" s="4">
        <v>53.076923076923102</v>
      </c>
      <c r="K13325" s="4">
        <v>-4264713.23271323</v>
      </c>
      <c r="L13325" s="4">
        <v>74457340.119340107</v>
      </c>
      <c r="M13325" s="4">
        <v>1019013.68901369</v>
      </c>
      <c r="N13325" s="3">
        <v>-5.8408273677637998E-2</v>
      </c>
      <c r="O13325" s="5">
        <v>1.0579929351806641</v>
      </c>
      <c r="P13325" s="3">
        <v>1.3685872778296471E-2</v>
      </c>
    </row>
    <row r="13326" spans="1:16" x14ac:dyDescent="0.25">
      <c r="A13326" s="1">
        <v>2020</v>
      </c>
      <c r="B13326" t="s">
        <v>1199</v>
      </c>
      <c r="C13326" t="s">
        <v>2900</v>
      </c>
      <c r="D13326" t="s">
        <v>3403</v>
      </c>
      <c r="E13326" t="s">
        <v>3469</v>
      </c>
      <c r="F13326" t="s">
        <v>4670</v>
      </c>
      <c r="G13326" s="4">
        <v>17.6258178816548</v>
      </c>
      <c r="H13326" s="4">
        <v>3.6348418724218301</v>
      </c>
      <c r="I13326" s="4">
        <v>11.874251695329299</v>
      </c>
      <c r="J13326" s="4">
        <v>47.105728078033302</v>
      </c>
      <c r="K13326" s="4">
        <v>-3449570.0067639402</v>
      </c>
      <c r="L13326" s="4">
        <v>90679256.794997498</v>
      </c>
      <c r="M13326" s="4">
        <v>2014253.2749886101</v>
      </c>
      <c r="N13326" s="3">
        <v>-4.2097515979094002E-2</v>
      </c>
      <c r="O13326" s="5">
        <v>0.52886289358139038</v>
      </c>
      <c r="P13326" s="3">
        <v>2.221294492483139E-2</v>
      </c>
    </row>
    <row r="13327" spans="1:16" x14ac:dyDescent="0.25">
      <c r="A13327" s="1">
        <v>2021</v>
      </c>
      <c r="B13327" t="s">
        <v>1199</v>
      </c>
      <c r="C13327" t="s">
        <v>2900</v>
      </c>
      <c r="D13327" t="s">
        <v>3403</v>
      </c>
      <c r="E13327" t="s">
        <v>3469</v>
      </c>
      <c r="F13327" t="s">
        <v>4670</v>
      </c>
      <c r="G13327" s="4">
        <v>22.9665304561433</v>
      </c>
      <c r="H13327" s="4">
        <v>16.288740196923001</v>
      </c>
      <c r="I13327" s="4">
        <v>21.493529586678601</v>
      </c>
      <c r="J13327" s="4">
        <v>34.952114585981803</v>
      </c>
      <c r="K13327" s="4">
        <v>-4944599.5696151303</v>
      </c>
      <c r="L13327" s="4">
        <v>94125605.650488496</v>
      </c>
      <c r="M13327" s="4">
        <v>2634292.0768694398</v>
      </c>
      <c r="N13327" s="3">
        <v>-5.1336350198328003E-2</v>
      </c>
      <c r="O13327" s="5">
        <v>1.1937838792800903</v>
      </c>
      <c r="P13327" s="3">
        <v>2.7986986562609673E-2</v>
      </c>
    </row>
    <row r="13328" spans="1:16" x14ac:dyDescent="0.25">
      <c r="A13328" s="1">
        <v>2022</v>
      </c>
      <c r="B13328" t="s">
        <v>1199</v>
      </c>
      <c r="C13328" t="s">
        <v>2900</v>
      </c>
      <c r="D13328" t="s">
        <v>3403</v>
      </c>
      <c r="E13328" t="s">
        <v>3469</v>
      </c>
      <c r="F13328" t="s">
        <v>4670</v>
      </c>
      <c r="G13328" s="4">
        <v>28.517751131087</v>
      </c>
      <c r="H13328" s="4">
        <v>23.684852574750799</v>
      </c>
      <c r="I13328" s="4">
        <v>22.828133939488801</v>
      </c>
      <c r="J13328" s="4">
        <v>44.769556125843501</v>
      </c>
      <c r="K13328" s="4">
        <v>-24557953.7220424</v>
      </c>
      <c r="L13328" s="4">
        <v>98905859.620308205</v>
      </c>
      <c r="M13328" s="4">
        <v>7558944.7024643403</v>
      </c>
      <c r="N13328" s="3">
        <v>-0.26472318388051802</v>
      </c>
      <c r="O13328" s="5">
        <v>3.1909549236297607</v>
      </c>
      <c r="P13328" s="3">
        <v>7.6425649225711823E-2</v>
      </c>
    </row>
    <row r="13329" spans="1:16" x14ac:dyDescent="0.25">
      <c r="A13329" s="1">
        <v>2023</v>
      </c>
      <c r="B13329" t="s">
        <v>1199</v>
      </c>
      <c r="C13329" t="s">
        <v>2900</v>
      </c>
      <c r="D13329" t="s">
        <v>3403</v>
      </c>
      <c r="E13329" t="s">
        <v>3469</v>
      </c>
      <c r="F13329" t="s">
        <v>4670</v>
      </c>
      <c r="G13329" s="4">
        <v>31.517987015281701</v>
      </c>
      <c r="H13329" s="4">
        <v>30.9754650300079</v>
      </c>
      <c r="I13329" s="4">
        <v>28.758955912429801</v>
      </c>
      <c r="J13329" s="4">
        <v>36.817347279403599</v>
      </c>
      <c r="K13329" s="4">
        <v>-64294322.567743197</v>
      </c>
      <c r="L13329" s="4">
        <v>173003747.62523699</v>
      </c>
      <c r="M13329" s="4">
        <v>29750266.9733027</v>
      </c>
      <c r="N13329" s="3">
        <v>-0.47884020925683102</v>
      </c>
      <c r="O13329" s="5">
        <v>2.6555771827697754</v>
      </c>
      <c r="P13329" s="3">
        <v>0.17196314036846161</v>
      </c>
    </row>
    <row r="13330" spans="1:16" x14ac:dyDescent="0.25">
      <c r="A13330" s="1">
        <v>2024</v>
      </c>
      <c r="B13330" t="s">
        <v>1199</v>
      </c>
      <c r="C13330" t="s">
        <v>2900</v>
      </c>
      <c r="D13330" t="s">
        <v>3403</v>
      </c>
      <c r="E13330" t="s">
        <v>3469</v>
      </c>
      <c r="F13330" t="s">
        <v>4670</v>
      </c>
      <c r="G13330" s="4">
        <v>35.939000013794399</v>
      </c>
      <c r="H13330" s="4">
        <v>31.946502460897399</v>
      </c>
      <c r="I13330" s="4">
        <v>36.325018118584602</v>
      </c>
      <c r="J13330" s="4">
        <v>41.0289390567631</v>
      </c>
      <c r="K13330" s="4">
        <v>-64838356.456634603</v>
      </c>
      <c r="L13330" s="4">
        <v>113398819.27823301</v>
      </c>
      <c r="M13330" s="4">
        <v>17318133.512897301</v>
      </c>
      <c r="N13330" s="3">
        <v>-0.45273764850277198</v>
      </c>
      <c r="O13330" s="5">
        <v>2.5297086238861084</v>
      </c>
      <c r="P13330" s="3">
        <v>0.15271881222724915</v>
      </c>
    </row>
    <row r="13331" spans="1:16" x14ac:dyDescent="0.25">
      <c r="A13331" s="1">
        <v>2020</v>
      </c>
      <c r="B13331" t="s">
        <v>1092</v>
      </c>
      <c r="C13331" t="s">
        <v>2793</v>
      </c>
      <c r="D13331" t="s">
        <v>3403</v>
      </c>
      <c r="E13331" t="s">
        <v>3469</v>
      </c>
      <c r="F13331" t="s">
        <v>4563</v>
      </c>
      <c r="G13331" s="4"/>
      <c r="H13331" s="4"/>
      <c r="I13331" s="4"/>
      <c r="J13331" s="4"/>
      <c r="K13331" s="4">
        <v>-19119.135700219002</v>
      </c>
      <c r="L13331" s="4">
        <v>47057.957410781702</v>
      </c>
      <c r="M13331" s="4">
        <v>153441.432156025</v>
      </c>
      <c r="N13331" s="3">
        <v>-0.110799030099621</v>
      </c>
      <c r="P13331" s="3">
        <v>3.260690450668335</v>
      </c>
    </row>
    <row r="13332" spans="1:16" x14ac:dyDescent="0.25">
      <c r="A13332" s="1">
        <v>2021</v>
      </c>
      <c r="B13332" t="s">
        <v>1092</v>
      </c>
      <c r="C13332" t="s">
        <v>2793</v>
      </c>
      <c r="D13332" t="s">
        <v>3403</v>
      </c>
      <c r="E13332" t="s">
        <v>3469</v>
      </c>
      <c r="F13332" t="s">
        <v>4563</v>
      </c>
      <c r="G13332" s="4"/>
      <c r="H13332" s="4"/>
      <c r="I13332" s="4"/>
      <c r="J13332" s="4"/>
      <c r="K13332" s="4">
        <v>-78203.998541565394</v>
      </c>
      <c r="L13332" s="4">
        <v>72308.732377248394</v>
      </c>
      <c r="M13332" s="4">
        <v>282230.64535731601</v>
      </c>
      <c r="N13332" s="3">
        <v>-1.1978568561406</v>
      </c>
      <c r="P13332" s="3">
        <v>3.9031336307525635</v>
      </c>
    </row>
    <row r="13333" spans="1:16" x14ac:dyDescent="0.25">
      <c r="A13333" s="1">
        <v>2022</v>
      </c>
      <c r="B13333" t="s">
        <v>1092</v>
      </c>
      <c r="C13333" t="s">
        <v>2793</v>
      </c>
      <c r="D13333" t="s">
        <v>3403</v>
      </c>
      <c r="E13333" t="s">
        <v>3469</v>
      </c>
      <c r="F13333" t="s">
        <v>4563</v>
      </c>
      <c r="G13333" s="4"/>
      <c r="H13333" s="4"/>
      <c r="I13333" s="4"/>
      <c r="J13333" s="4"/>
      <c r="K13333" s="4">
        <v>-1546939.9356720799</v>
      </c>
      <c r="L13333" s="4">
        <v>13206320.592415299</v>
      </c>
      <c r="M13333" s="4">
        <v>140108.45986984801</v>
      </c>
      <c r="N13333" s="3">
        <v>-0.233016311504607</v>
      </c>
      <c r="O13333" s="5">
        <v>0.49912470579147339</v>
      </c>
      <c r="P13333" s="3">
        <v>1.0609197430312634E-2</v>
      </c>
    </row>
    <row r="13334" spans="1:16" x14ac:dyDescent="0.25">
      <c r="A13334" s="1">
        <v>2023</v>
      </c>
      <c r="B13334" t="s">
        <v>1092</v>
      </c>
      <c r="C13334" t="s">
        <v>2793</v>
      </c>
      <c r="D13334" t="s">
        <v>3403</v>
      </c>
      <c r="E13334" t="s">
        <v>3469</v>
      </c>
      <c r="F13334" t="s">
        <v>4563</v>
      </c>
      <c r="G13334" s="4"/>
      <c r="H13334" s="4"/>
      <c r="I13334" s="4"/>
      <c r="J13334" s="4"/>
      <c r="K13334" s="4">
        <v>-1446140.4247638499</v>
      </c>
      <c r="L13334" s="4">
        <v>10970731.8051461</v>
      </c>
      <c r="M13334" s="4">
        <v>248438.72209855</v>
      </c>
      <c r="N13334" s="3">
        <v>-0.12700245619323</v>
      </c>
      <c r="O13334" s="5">
        <v>0.81487691402435303</v>
      </c>
      <c r="P13334" s="3">
        <v>2.264559268951416E-2</v>
      </c>
    </row>
    <row r="13335" spans="1:16" x14ac:dyDescent="0.25">
      <c r="A13335" s="1">
        <v>2024</v>
      </c>
      <c r="B13335" t="s">
        <v>1092</v>
      </c>
      <c r="C13335" t="s">
        <v>2793</v>
      </c>
      <c r="D13335" t="s">
        <v>3403</v>
      </c>
      <c r="E13335" t="s">
        <v>3469</v>
      </c>
      <c r="F13335" t="s">
        <v>4563</v>
      </c>
      <c r="G13335" s="4"/>
      <c r="H13335" s="4"/>
      <c r="I13335" s="4"/>
      <c r="J13335" s="4"/>
      <c r="K13335" s="4">
        <v>-1478553.7753258899</v>
      </c>
      <c r="L13335" s="4">
        <v>5525832.8931666603</v>
      </c>
      <c r="M13335" s="4">
        <v>394248.48876107798</v>
      </c>
      <c r="N13335" s="3">
        <v>-0.69779418288853401</v>
      </c>
      <c r="O13335" s="5">
        <v>1.0523253679275513</v>
      </c>
      <c r="P13335" s="3">
        <v>7.134643942117691E-2</v>
      </c>
    </row>
    <row r="13336" spans="1:16" x14ac:dyDescent="0.25">
      <c r="A13336" s="1">
        <v>2019</v>
      </c>
      <c r="B13336" t="s">
        <v>1093</v>
      </c>
      <c r="C13336" t="s">
        <v>2794</v>
      </c>
      <c r="D13336" t="s">
        <v>3442</v>
      </c>
      <c r="E13336" t="s">
        <v>3469</v>
      </c>
      <c r="F13336" t="s">
        <v>4564</v>
      </c>
      <c r="G13336" s="4"/>
      <c r="H13336" s="4"/>
      <c r="I13336" s="4"/>
      <c r="J13336" s="4"/>
      <c r="K13336" s="4">
        <v>139041.067041067</v>
      </c>
      <c r="L13336" s="4">
        <v>16659104.9491049</v>
      </c>
      <c r="M13336" s="4">
        <v>22087223.587223601</v>
      </c>
      <c r="N13336" s="3">
        <v>7.362956459881E-3</v>
      </c>
      <c r="P13336" s="3">
        <v>1.3258349895477295</v>
      </c>
    </row>
    <row r="13337" spans="1:16" x14ac:dyDescent="0.25">
      <c r="A13337" s="1">
        <v>2020</v>
      </c>
      <c r="B13337" t="s">
        <v>1093</v>
      </c>
      <c r="C13337" t="s">
        <v>2794</v>
      </c>
      <c r="D13337" t="s">
        <v>3442</v>
      </c>
      <c r="E13337" t="s">
        <v>3469</v>
      </c>
      <c r="F13337" t="s">
        <v>4564</v>
      </c>
      <c r="G13337" s="4"/>
      <c r="H13337" s="4"/>
      <c r="I13337" s="4"/>
      <c r="J13337" s="4"/>
      <c r="K13337" s="4">
        <v>2563509.2417486901</v>
      </c>
      <c r="L13337" s="4">
        <v>25029860.718081798</v>
      </c>
      <c r="M13337" s="4">
        <v>18127711.442099299</v>
      </c>
      <c r="N13337" s="3">
        <v>0.12381449131178</v>
      </c>
      <c r="P13337" s="3">
        <v>0.7242434024810791</v>
      </c>
    </row>
    <row r="13338" spans="1:16" x14ac:dyDescent="0.25">
      <c r="A13338" s="1">
        <v>2021</v>
      </c>
      <c r="B13338" t="s">
        <v>1093</v>
      </c>
      <c r="C13338" t="s">
        <v>2794</v>
      </c>
      <c r="D13338" t="s">
        <v>3442</v>
      </c>
      <c r="E13338" t="s">
        <v>3469</v>
      </c>
      <c r="F13338" t="s">
        <v>4564</v>
      </c>
      <c r="G13338" s="4"/>
      <c r="H13338" s="4"/>
      <c r="I13338" s="4"/>
      <c r="J13338" s="4"/>
      <c r="K13338" s="4">
        <v>7309106.3140609898</v>
      </c>
      <c r="L13338" s="4">
        <v>42824029.572089501</v>
      </c>
      <c r="M13338" s="4">
        <v>33687388.373610102</v>
      </c>
      <c r="N13338" s="3">
        <v>0.208785888146022</v>
      </c>
      <c r="P13338" s="3">
        <v>0.78664684295654297</v>
      </c>
    </row>
    <row r="13339" spans="1:16" x14ac:dyDescent="0.25">
      <c r="A13339" s="1">
        <v>2022</v>
      </c>
      <c r="B13339" t="s">
        <v>1093</v>
      </c>
      <c r="C13339" t="s">
        <v>2794</v>
      </c>
      <c r="D13339" t="s">
        <v>3442</v>
      </c>
      <c r="E13339" t="s">
        <v>3469</v>
      </c>
      <c r="F13339" t="s">
        <v>4564</v>
      </c>
      <c r="G13339" s="4"/>
      <c r="H13339" s="4"/>
      <c r="I13339" s="4"/>
      <c r="J13339" s="4"/>
      <c r="K13339" s="4">
        <v>8453007.7912040092</v>
      </c>
      <c r="L13339" s="4">
        <v>79970601.834279895</v>
      </c>
      <c r="M13339" s="4">
        <v>50707695.280421197</v>
      </c>
      <c r="N13339" s="3">
        <v>0.14160940844169601</v>
      </c>
      <c r="O13339" s="5">
        <v>1.8282129764556885</v>
      </c>
      <c r="P13339" s="3">
        <v>0.6340792179107666</v>
      </c>
    </row>
    <row r="13340" spans="1:16" x14ac:dyDescent="0.25">
      <c r="A13340" s="1">
        <v>2023</v>
      </c>
      <c r="B13340" t="s">
        <v>1093</v>
      </c>
      <c r="C13340" t="s">
        <v>2794</v>
      </c>
      <c r="D13340" t="s">
        <v>3442</v>
      </c>
      <c r="E13340" t="s">
        <v>3469</v>
      </c>
      <c r="F13340" t="s">
        <v>4564</v>
      </c>
      <c r="G13340" s="4"/>
      <c r="H13340" s="4"/>
      <c r="I13340" s="4"/>
      <c r="J13340" s="4"/>
      <c r="K13340" s="4">
        <v>10983568.3098357</v>
      </c>
      <c r="L13340" s="4">
        <v>108235843.082358</v>
      </c>
      <c r="M13340" s="4">
        <v>55533779.9553378</v>
      </c>
      <c r="N13340" s="3">
        <v>0.118431786898973</v>
      </c>
      <c r="O13340" s="5">
        <v>1.7804617881774902</v>
      </c>
      <c r="P13340" s="3">
        <v>0.51308125257492065</v>
      </c>
    </row>
    <row r="13341" spans="1:16" x14ac:dyDescent="0.25">
      <c r="A13341" s="1">
        <v>2024</v>
      </c>
      <c r="B13341" t="s">
        <v>1093</v>
      </c>
      <c r="C13341" t="s">
        <v>2794</v>
      </c>
      <c r="D13341" t="s">
        <v>3442</v>
      </c>
      <c r="E13341" t="s">
        <v>3469</v>
      </c>
      <c r="F13341" t="s">
        <v>4564</v>
      </c>
      <c r="G13341" s="4"/>
      <c r="H13341" s="4"/>
      <c r="I13341" s="4"/>
      <c r="J13341" s="4"/>
      <c r="K13341" s="4">
        <v>10939177.161600901</v>
      </c>
      <c r="L13341" s="4">
        <v>189667517.817498</v>
      </c>
      <c r="M13341" s="4">
        <v>89538845.146106794</v>
      </c>
      <c r="N13341" s="3">
        <v>7.343719928926E-2</v>
      </c>
      <c r="O13341" s="5">
        <v>1.2691601514816284</v>
      </c>
      <c r="P13341" s="3">
        <v>0.47208318114280701</v>
      </c>
    </row>
    <row r="13342" spans="1:16" x14ac:dyDescent="0.25">
      <c r="A13342" s="1">
        <v>2022</v>
      </c>
      <c r="B13342" t="s">
        <v>1094</v>
      </c>
      <c r="C13342" t="s">
        <v>2795</v>
      </c>
      <c r="D13342" t="s">
        <v>3403</v>
      </c>
      <c r="E13342" t="s">
        <v>3469</v>
      </c>
      <c r="F13342" t="s">
        <v>4565</v>
      </c>
      <c r="G13342" s="4"/>
      <c r="H13342" s="4"/>
      <c r="I13342" s="4"/>
      <c r="J13342" s="4"/>
      <c r="K13342" s="4">
        <v>-1609000.9454339701</v>
      </c>
      <c r="L13342" s="4">
        <v>4374255.9020613199</v>
      </c>
      <c r="M13342" s="4">
        <v>222330.874284886</v>
      </c>
      <c r="N13342" s="3">
        <v>-0.59287295285340902</v>
      </c>
      <c r="O13342" s="5">
        <v>0.90984922647476196</v>
      </c>
      <c r="P13342" s="3">
        <v>5.0827130675315857E-2</v>
      </c>
    </row>
    <row r="13343" spans="1:16" x14ac:dyDescent="0.25">
      <c r="A13343" s="1">
        <v>2023</v>
      </c>
      <c r="B13343" t="s">
        <v>1094</v>
      </c>
      <c r="C13343" t="s">
        <v>2795</v>
      </c>
      <c r="D13343" t="s">
        <v>3403</v>
      </c>
      <c r="E13343" t="s">
        <v>3469</v>
      </c>
      <c r="F13343" t="s">
        <v>4565</v>
      </c>
      <c r="G13343" s="4"/>
      <c r="H13343" s="4"/>
      <c r="I13343" s="4"/>
      <c r="J13343" s="4"/>
      <c r="K13343" s="4">
        <v>-2732117.4549211701</v>
      </c>
      <c r="L13343" s="4">
        <v>2318127.5205812799</v>
      </c>
      <c r="M13343" s="4">
        <v>97724.227577242302</v>
      </c>
      <c r="N13343" s="3">
        <v>-0.83507064180611901</v>
      </c>
      <c r="O13343" s="5">
        <v>0.89204627275466919</v>
      </c>
      <c r="P13343" s="3">
        <v>4.2156536132097244E-2</v>
      </c>
    </row>
    <row r="13344" spans="1:16" x14ac:dyDescent="0.25">
      <c r="A13344" s="1">
        <v>2024</v>
      </c>
      <c r="B13344" t="s">
        <v>1094</v>
      </c>
      <c r="C13344" t="s">
        <v>2795</v>
      </c>
      <c r="D13344" t="s">
        <v>3403</v>
      </c>
      <c r="E13344" t="s">
        <v>3469</v>
      </c>
      <c r="F13344" t="s">
        <v>4565</v>
      </c>
      <c r="G13344" s="4"/>
      <c r="H13344" s="4"/>
      <c r="I13344" s="4"/>
      <c r="J13344" s="4"/>
      <c r="K13344" s="4">
        <v>-852886.468035175</v>
      </c>
      <c r="L13344" s="4">
        <v>1953583.8339122499</v>
      </c>
      <c r="M13344" s="4">
        <v>117773.496096485</v>
      </c>
      <c r="N13344" s="3">
        <v>-0.39928661698329798</v>
      </c>
      <c r="O13344" s="5">
        <v>1.6336361169815063</v>
      </c>
      <c r="P13344" s="3">
        <v>6.0285866260528564E-2</v>
      </c>
    </row>
    <row r="13345" spans="1:16" x14ac:dyDescent="0.25">
      <c r="A13345" s="1">
        <v>2009</v>
      </c>
      <c r="B13345" t="s">
        <v>1095</v>
      </c>
      <c r="C13345" t="s">
        <v>2796</v>
      </c>
      <c r="D13345" t="s">
        <v>3403</v>
      </c>
      <c r="E13345" t="s">
        <v>3469</v>
      </c>
      <c r="F13345" t="s">
        <v>4566</v>
      </c>
      <c r="G13345" s="4"/>
      <c r="H13345" s="4"/>
      <c r="I13345" s="4"/>
      <c r="J13345" s="4"/>
      <c r="K13345" s="4">
        <v>-593534.30890111497</v>
      </c>
      <c r="L13345" s="4">
        <v>6052757.2965908898</v>
      </c>
      <c r="M13345" s="4">
        <v>1771776.0281376599</v>
      </c>
      <c r="N13345" s="3">
        <v>-0.10942831814328</v>
      </c>
      <c r="O13345" s="5">
        <v>0.77078503370285034</v>
      </c>
      <c r="P13345" s="3">
        <v>0.29272213578224182</v>
      </c>
    </row>
    <row r="13346" spans="1:16" x14ac:dyDescent="0.25">
      <c r="A13346" s="1">
        <v>2010</v>
      </c>
      <c r="B13346" t="s">
        <v>1095</v>
      </c>
      <c r="C13346" t="s">
        <v>2796</v>
      </c>
      <c r="D13346" t="s">
        <v>3403</v>
      </c>
      <c r="E13346" t="s">
        <v>3469</v>
      </c>
      <c r="F13346" t="s">
        <v>4566</v>
      </c>
      <c r="G13346" s="4"/>
      <c r="H13346" s="4"/>
      <c r="I13346" s="4"/>
      <c r="J13346" s="4"/>
      <c r="K13346" s="4">
        <v>-825952.02499538101</v>
      </c>
      <c r="L13346" s="4">
        <v>6914845.2066990295</v>
      </c>
      <c r="M13346" s="4">
        <v>3720493.5243822499</v>
      </c>
      <c r="N13346" s="3">
        <v>-0.12498608293098799</v>
      </c>
      <c r="O13346" s="5">
        <v>0.80840420722961426</v>
      </c>
      <c r="P13346" s="3">
        <v>0.53804439306259155</v>
      </c>
    </row>
    <row r="13347" spans="1:16" x14ac:dyDescent="0.25">
      <c r="A13347" s="1">
        <v>2011</v>
      </c>
      <c r="B13347" t="s">
        <v>1095</v>
      </c>
      <c r="C13347" t="s">
        <v>2796</v>
      </c>
      <c r="D13347" t="s">
        <v>3403</v>
      </c>
      <c r="E13347" t="s">
        <v>3469</v>
      </c>
      <c r="F13347" t="s">
        <v>4566</v>
      </c>
      <c r="G13347" s="4"/>
      <c r="H13347" s="4"/>
      <c r="I13347" s="4"/>
      <c r="J13347" s="4"/>
      <c r="K13347" s="4">
        <v>-759764.22677097796</v>
      </c>
      <c r="L13347" s="4">
        <v>5460251.8486764599</v>
      </c>
      <c r="M13347" s="4">
        <v>2732369.5209516701</v>
      </c>
      <c r="N13347" s="3">
        <v>-0.106383639630328</v>
      </c>
      <c r="O13347" s="5">
        <v>1.0505495071411133</v>
      </c>
      <c r="P13347" s="3">
        <v>0.50041091442108154</v>
      </c>
    </row>
    <row r="13348" spans="1:16" x14ac:dyDescent="0.25">
      <c r="A13348" s="1">
        <v>2012</v>
      </c>
      <c r="B13348" t="s">
        <v>1095</v>
      </c>
      <c r="C13348" t="s">
        <v>2796</v>
      </c>
      <c r="D13348" t="s">
        <v>3403</v>
      </c>
      <c r="E13348" t="s">
        <v>3469</v>
      </c>
      <c r="F13348" t="s">
        <v>4566</v>
      </c>
      <c r="G13348" s="4"/>
      <c r="H13348" s="4"/>
      <c r="I13348" s="4"/>
      <c r="J13348" s="4"/>
      <c r="K13348" s="4">
        <v>-483586.25912016601</v>
      </c>
      <c r="L13348" s="4">
        <v>4595989.6851304201</v>
      </c>
      <c r="M13348" s="4">
        <v>1646435.3325215101</v>
      </c>
      <c r="N13348" s="3">
        <v>-9.8593826606720003E-2</v>
      </c>
      <c r="O13348" s="5">
        <v>1.3152559995651245</v>
      </c>
      <c r="P13348" s="3">
        <v>0.35823303461074829</v>
      </c>
    </row>
    <row r="13349" spans="1:16" x14ac:dyDescent="0.25">
      <c r="A13349" s="1">
        <v>2013</v>
      </c>
      <c r="B13349" t="s">
        <v>1095</v>
      </c>
      <c r="C13349" t="s">
        <v>2796</v>
      </c>
      <c r="D13349" t="s">
        <v>3403</v>
      </c>
      <c r="E13349" t="s">
        <v>3469</v>
      </c>
      <c r="F13349" t="s">
        <v>4566</v>
      </c>
      <c r="G13349" s="4"/>
      <c r="H13349" s="4"/>
      <c r="I13349" s="4"/>
      <c r="J13349" s="4"/>
      <c r="K13349" s="4">
        <v>-2330277.6432754402</v>
      </c>
      <c r="L13349" s="4">
        <v>2075412.2623496</v>
      </c>
      <c r="M13349" s="4">
        <v>1788336.0589089801</v>
      </c>
      <c r="N13349" s="3">
        <v>-0.75429345723059005</v>
      </c>
      <c r="P13349" s="3">
        <v>0.86167752742767334</v>
      </c>
    </row>
    <row r="13350" spans="1:16" x14ac:dyDescent="0.25">
      <c r="A13350" s="1">
        <v>2014</v>
      </c>
      <c r="B13350" t="s">
        <v>1095</v>
      </c>
      <c r="C13350" t="s">
        <v>2796</v>
      </c>
      <c r="D13350" t="s">
        <v>3403</v>
      </c>
      <c r="E13350" t="s">
        <v>3469</v>
      </c>
      <c r="F13350" t="s">
        <v>4566</v>
      </c>
      <c r="G13350" s="4"/>
      <c r="H13350" s="4"/>
      <c r="I13350" s="4"/>
      <c r="J13350" s="4"/>
      <c r="K13350" s="4">
        <v>-520137.67740110302</v>
      </c>
      <c r="L13350" s="4">
        <v>359073.97802819603</v>
      </c>
      <c r="M13350" s="4">
        <v>2184350.9830732201</v>
      </c>
      <c r="N13350" s="3">
        <v>-0.41590008384656701</v>
      </c>
      <c r="P13350" s="3">
        <v>6.083289623260498</v>
      </c>
    </row>
    <row r="13351" spans="1:16" x14ac:dyDescent="0.25">
      <c r="A13351" s="1">
        <v>2015</v>
      </c>
      <c r="B13351" t="s">
        <v>1095</v>
      </c>
      <c r="C13351" t="s">
        <v>2796</v>
      </c>
      <c r="D13351" t="s">
        <v>3403</v>
      </c>
      <c r="E13351" t="s">
        <v>3469</v>
      </c>
      <c r="F13351" t="s">
        <v>4566</v>
      </c>
      <c r="G13351" s="4"/>
      <c r="H13351" s="4"/>
      <c r="I13351" s="4"/>
      <c r="J13351" s="4"/>
      <c r="K13351" s="4">
        <v>-9307727.0941349603</v>
      </c>
      <c r="L13351" s="4">
        <v>3088929.3775952798</v>
      </c>
      <c r="M13351" s="4">
        <v>5167497.6695453897</v>
      </c>
      <c r="N13351" s="3">
        <v>-5.5038155680826604</v>
      </c>
      <c r="P13351" s="3">
        <v>1.6729090213775635</v>
      </c>
    </row>
    <row r="13352" spans="1:16" x14ac:dyDescent="0.25">
      <c r="A13352" s="1">
        <v>2016</v>
      </c>
      <c r="B13352" t="s">
        <v>1095</v>
      </c>
      <c r="C13352" t="s">
        <v>2796</v>
      </c>
      <c r="D13352" t="s">
        <v>3403</v>
      </c>
      <c r="E13352" t="s">
        <v>3469</v>
      </c>
      <c r="F13352" t="s">
        <v>4566</v>
      </c>
      <c r="G13352" s="4"/>
      <c r="H13352" s="4"/>
      <c r="I13352" s="4"/>
      <c r="J13352" s="4"/>
      <c r="K13352" s="4">
        <v>-961054.32547605596</v>
      </c>
      <c r="L13352" s="4">
        <v>32978.961170545597</v>
      </c>
      <c r="M13352" s="4">
        <v>3472481.1514736102</v>
      </c>
      <c r="N13352" s="3">
        <v>-0.63644342701521295</v>
      </c>
      <c r="P13352" s="3">
        <v>105.29383087158203</v>
      </c>
    </row>
    <row r="13353" spans="1:16" x14ac:dyDescent="0.25">
      <c r="A13353" s="1">
        <v>2017</v>
      </c>
      <c r="B13353" t="s">
        <v>1095</v>
      </c>
      <c r="C13353" t="s">
        <v>2796</v>
      </c>
      <c r="D13353" t="s">
        <v>3403</v>
      </c>
      <c r="E13353" t="s">
        <v>3469</v>
      </c>
      <c r="F13353" t="s">
        <v>4566</v>
      </c>
      <c r="G13353" s="4"/>
      <c r="H13353" s="4"/>
      <c r="I13353" s="4"/>
      <c r="J13353" s="4"/>
      <c r="K13353" s="4">
        <v>-15757.799349766001</v>
      </c>
      <c r="L13353" s="4">
        <v>18265.735125704199</v>
      </c>
      <c r="M13353" s="4">
        <v>3582468.2761112</v>
      </c>
      <c r="N13353" s="3">
        <v>-0.60271636876763901</v>
      </c>
      <c r="P13353" s="3">
        <v>196.13052368164063</v>
      </c>
    </row>
    <row r="13354" spans="1:16" x14ac:dyDescent="0.25">
      <c r="A13354" s="1">
        <v>2020</v>
      </c>
      <c r="B13354" t="s">
        <v>1095</v>
      </c>
      <c r="C13354" t="s">
        <v>2796</v>
      </c>
      <c r="D13354" t="s">
        <v>3403</v>
      </c>
      <c r="E13354" t="s">
        <v>3469</v>
      </c>
      <c r="F13354" t="s">
        <v>4566</v>
      </c>
      <c r="G13354" s="4"/>
      <c r="H13354" s="4"/>
      <c r="I13354" s="4"/>
      <c r="J13354" s="4"/>
      <c r="K13354" s="4">
        <v>-3008.5722568087999</v>
      </c>
      <c r="L13354" s="4">
        <v>51377.634830142299</v>
      </c>
      <c r="M13354" s="4">
        <v>32286.763386386501</v>
      </c>
      <c r="N13354" s="3">
        <v>-5.8692446999736997E-2</v>
      </c>
      <c r="P13354" s="3">
        <v>0.62842059135437012</v>
      </c>
    </row>
    <row r="13355" spans="1:16" x14ac:dyDescent="0.25">
      <c r="A13355" s="1">
        <v>2021</v>
      </c>
      <c r="B13355" t="s">
        <v>1095</v>
      </c>
      <c r="C13355" t="s">
        <v>2796</v>
      </c>
      <c r="D13355" t="s">
        <v>3403</v>
      </c>
      <c r="E13355" t="s">
        <v>3469</v>
      </c>
      <c r="F13355" t="s">
        <v>4566</v>
      </c>
      <c r="G13355" s="4"/>
      <c r="H13355" s="4"/>
      <c r="I13355" s="4"/>
      <c r="J13355" s="4"/>
      <c r="K13355" s="4">
        <v>-87352.383237483999</v>
      </c>
      <c r="L13355" s="4">
        <v>205710.47244862001</v>
      </c>
      <c r="M13355" s="4">
        <v>96388.216152179302</v>
      </c>
      <c r="N13355" s="3">
        <v>-0.66802372754040396</v>
      </c>
      <c r="P13355" s="3">
        <v>0.46856251358985901</v>
      </c>
    </row>
    <row r="13356" spans="1:16" x14ac:dyDescent="0.25">
      <c r="A13356" s="1">
        <v>2022</v>
      </c>
      <c r="B13356" t="s">
        <v>1095</v>
      </c>
      <c r="C13356" t="s">
        <v>2796</v>
      </c>
      <c r="D13356" t="s">
        <v>3403</v>
      </c>
      <c r="E13356" t="s">
        <v>3469</v>
      </c>
      <c r="F13356" t="s">
        <v>4566</v>
      </c>
      <c r="G13356" s="4"/>
      <c r="H13356" s="4"/>
      <c r="I13356" s="4"/>
      <c r="J13356" s="4"/>
      <c r="K13356" s="4">
        <v>-933504.24755187798</v>
      </c>
      <c r="L13356" s="4">
        <v>3242456.1960429801</v>
      </c>
      <c r="M13356" s="4">
        <v>64575.210307300498</v>
      </c>
      <c r="N13356" s="3">
        <v>-0.54403386354038896</v>
      </c>
      <c r="O13356" s="5">
        <v>1.8797503709793091</v>
      </c>
      <c r="P13356" s="3">
        <v>1.9915523007512093E-2</v>
      </c>
    </row>
    <row r="13357" spans="1:16" x14ac:dyDescent="0.25">
      <c r="A13357" s="1">
        <v>2023</v>
      </c>
      <c r="B13357" t="s">
        <v>1095</v>
      </c>
      <c r="C13357" t="s">
        <v>2796</v>
      </c>
      <c r="D13357" t="s">
        <v>3403</v>
      </c>
      <c r="E13357" t="s">
        <v>3469</v>
      </c>
      <c r="F13357" t="s">
        <v>4566</v>
      </c>
      <c r="G13357" s="4"/>
      <c r="H13357" s="4"/>
      <c r="I13357" s="4"/>
      <c r="J13357" s="4"/>
      <c r="K13357" s="4">
        <v>-505640.76925640798</v>
      </c>
      <c r="L13357" s="4">
        <v>3105601.43985601</v>
      </c>
      <c r="M13357" s="4">
        <v>543872.94603872905</v>
      </c>
      <c r="N13357" s="3">
        <v>-0.162125347879232</v>
      </c>
      <c r="O13357" s="5">
        <v>1.648870587348938</v>
      </c>
      <c r="P13357" s="3">
        <v>0.17512644827365875</v>
      </c>
    </row>
    <row r="13358" spans="1:16" x14ac:dyDescent="0.25">
      <c r="A13358" s="1">
        <v>2024</v>
      </c>
      <c r="B13358" t="s">
        <v>1095</v>
      </c>
      <c r="C13358" t="s">
        <v>2796</v>
      </c>
      <c r="D13358" t="s">
        <v>3403</v>
      </c>
      <c r="E13358" t="s">
        <v>3469</v>
      </c>
      <c r="F13358" t="s">
        <v>4566</v>
      </c>
      <c r="G13358" s="4"/>
      <c r="H13358" s="4"/>
      <c r="I13358" s="4"/>
      <c r="J13358" s="4"/>
      <c r="K13358" s="4">
        <v>-4446756.8486529402</v>
      </c>
      <c r="L13358" s="4">
        <v>14452785.1299727</v>
      </c>
      <c r="M13358" s="4">
        <v>653109.14509343798</v>
      </c>
      <c r="N13358" s="3">
        <v>-0.506497732432589</v>
      </c>
      <c r="O13358" s="5">
        <v>3.6278350353240967</v>
      </c>
      <c r="P13358" s="3">
        <v>4.5189153403043747E-2</v>
      </c>
    </row>
    <row r="13359" spans="1:16" x14ac:dyDescent="0.25">
      <c r="A13359" s="1">
        <v>2021</v>
      </c>
      <c r="B13359" t="s">
        <v>1096</v>
      </c>
      <c r="C13359" t="s">
        <v>2797</v>
      </c>
      <c r="D13359" t="s">
        <v>3403</v>
      </c>
      <c r="E13359" t="s">
        <v>3469</v>
      </c>
      <c r="F13359" t="s">
        <v>4567</v>
      </c>
      <c r="G13359" s="4"/>
      <c r="H13359" s="4"/>
      <c r="I13359" s="4"/>
      <c r="J13359" s="4"/>
      <c r="K13359" s="4">
        <v>-667387.47385074501</v>
      </c>
      <c r="L13359" s="4">
        <v>2196057.5546041401</v>
      </c>
      <c r="M13359" s="4">
        <v>3039542.1724688602</v>
      </c>
      <c r="N13359" s="3">
        <v>-0.46394899359084002</v>
      </c>
      <c r="P13359" s="3">
        <v>1.3840904235839844</v>
      </c>
    </row>
    <row r="13360" spans="1:16" x14ac:dyDescent="0.25">
      <c r="A13360" s="1">
        <v>2022</v>
      </c>
      <c r="B13360" t="s">
        <v>1096</v>
      </c>
      <c r="C13360" t="s">
        <v>2797</v>
      </c>
      <c r="D13360" t="s">
        <v>3403</v>
      </c>
      <c r="E13360" t="s">
        <v>3469</v>
      </c>
      <c r="F13360" t="s">
        <v>4567</v>
      </c>
      <c r="G13360" s="4"/>
      <c r="H13360" s="4"/>
      <c r="I13360" s="4"/>
      <c r="J13360" s="4"/>
      <c r="K13360" s="4">
        <v>-2435284.6998419701</v>
      </c>
      <c r="L13360" s="4">
        <v>15326829.621757399</v>
      </c>
      <c r="M13360" s="4">
        <v>459296.65233563603</v>
      </c>
      <c r="N13360" s="3">
        <v>-0.28075634875560801</v>
      </c>
      <c r="O13360" s="5">
        <v>0.75244063138961792</v>
      </c>
      <c r="P13360" s="3">
        <v>2.9966840520501137E-2</v>
      </c>
    </row>
    <row r="13361" spans="1:16" x14ac:dyDescent="0.25">
      <c r="A13361" s="1">
        <v>2023</v>
      </c>
      <c r="B13361" t="s">
        <v>1201</v>
      </c>
      <c r="C13361" t="s">
        <v>2902</v>
      </c>
      <c r="D13361" t="s">
        <v>3413</v>
      </c>
      <c r="E13361" t="s">
        <v>3469</v>
      </c>
      <c r="F13361" t="s">
        <v>4672</v>
      </c>
      <c r="G13361" s="4">
        <v>18.387264743677399</v>
      </c>
      <c r="H13361" s="4">
        <v>4.1409467490728504</v>
      </c>
      <c r="I13361" s="4">
        <v>33.333812491964302</v>
      </c>
      <c r="J13361" s="4">
        <v>18.229665071770299</v>
      </c>
      <c r="K13361" s="4">
        <v>-11791959.4707196</v>
      </c>
      <c r="L13361" s="4">
        <v>44736661.667166598</v>
      </c>
      <c r="M13361" s="4">
        <v>7396635.0031663496</v>
      </c>
      <c r="N13361" s="3">
        <v>-0.29077343962524499</v>
      </c>
      <c r="O13361" s="5">
        <v>14.864368438720703</v>
      </c>
      <c r="P13361" s="3">
        <v>0.1653372198343277</v>
      </c>
    </row>
    <row r="13362" spans="1:16" x14ac:dyDescent="0.25">
      <c r="A13362" s="1">
        <v>2024</v>
      </c>
      <c r="B13362" t="s">
        <v>1201</v>
      </c>
      <c r="C13362" t="s">
        <v>2902</v>
      </c>
      <c r="D13362" t="s">
        <v>3413</v>
      </c>
      <c r="E13362" t="s">
        <v>3469</v>
      </c>
      <c r="F13362" t="s">
        <v>4672</v>
      </c>
      <c r="G13362" s="4">
        <v>20.1927848470763</v>
      </c>
      <c r="H13362" s="4">
        <v>3.9947322446681701</v>
      </c>
      <c r="I13362" s="4">
        <v>31.812573407520201</v>
      </c>
      <c r="J13362" s="4">
        <v>29.120258272800701</v>
      </c>
      <c r="K13362" s="4">
        <v>-19654511.877220899</v>
      </c>
      <c r="L13362" s="4">
        <v>178206302.960805</v>
      </c>
      <c r="M13362" s="4">
        <v>13415290.0468689</v>
      </c>
      <c r="N13362" s="3">
        <v>-0.17631355582953001</v>
      </c>
      <c r="O13362" s="5">
        <v>3.7468972206115723</v>
      </c>
      <c r="P13362" s="3">
        <v>7.5279548764228821E-2</v>
      </c>
    </row>
    <row r="13363" spans="1:16" x14ac:dyDescent="0.25">
      <c r="A13363" s="1">
        <v>2023</v>
      </c>
      <c r="B13363" t="s">
        <v>1096</v>
      </c>
      <c r="C13363" t="s">
        <v>2797</v>
      </c>
      <c r="D13363" t="s">
        <v>3403</v>
      </c>
      <c r="E13363" t="s">
        <v>3469</v>
      </c>
      <c r="F13363" t="s">
        <v>4567</v>
      </c>
      <c r="G13363" s="4"/>
      <c r="H13363" s="4"/>
      <c r="I13363" s="4"/>
      <c r="J13363" s="4"/>
      <c r="K13363" s="4">
        <v>-4823947.6052394798</v>
      </c>
      <c r="L13363" s="4">
        <v>10925860.7472586</v>
      </c>
      <c r="M13363" s="4">
        <v>493064.02693063999</v>
      </c>
      <c r="N13363" s="3">
        <v>-0.37495493208705599</v>
      </c>
      <c r="O13363" s="5">
        <v>1.0468277931213379</v>
      </c>
      <c r="P13363" s="3">
        <v>4.5128162950277328E-2</v>
      </c>
    </row>
    <row r="13364" spans="1:16" x14ac:dyDescent="0.25">
      <c r="A13364" s="1">
        <v>2024</v>
      </c>
      <c r="B13364" t="s">
        <v>1096</v>
      </c>
      <c r="C13364" t="s">
        <v>2797</v>
      </c>
      <c r="D13364" t="s">
        <v>3403</v>
      </c>
      <c r="E13364" t="s">
        <v>3469</v>
      </c>
      <c r="F13364" t="s">
        <v>4567</v>
      </c>
      <c r="G13364" s="4"/>
      <c r="H13364" s="4"/>
      <c r="I13364" s="4"/>
      <c r="J13364" s="4"/>
      <c r="K13364" s="4">
        <v>-2842578.6536705</v>
      </c>
      <c r="L13364" s="4">
        <v>14598571.2666591</v>
      </c>
      <c r="M13364" s="4">
        <v>864044.98876614298</v>
      </c>
      <c r="N13364" s="3">
        <v>-0.22271995662265201</v>
      </c>
      <c r="O13364" s="5">
        <v>0.81525850296020508</v>
      </c>
      <c r="P13364" s="3">
        <v>5.918695405125618E-2</v>
      </c>
    </row>
    <row r="13365" spans="1:16" x14ac:dyDescent="0.25">
      <c r="A13365" s="1">
        <v>2011</v>
      </c>
      <c r="B13365" t="s">
        <v>1097</v>
      </c>
      <c r="C13365" t="s">
        <v>2798</v>
      </c>
      <c r="D13365" t="s">
        <v>3403</v>
      </c>
      <c r="E13365" t="s">
        <v>3469</v>
      </c>
      <c r="F13365" t="s">
        <v>4568</v>
      </c>
      <c r="G13365" s="4"/>
      <c r="H13365" s="4"/>
      <c r="I13365" s="4"/>
      <c r="J13365" s="4"/>
      <c r="K13365" s="4">
        <v>-3735936.60531697</v>
      </c>
      <c r="L13365" s="4">
        <v>25968292.4335378</v>
      </c>
      <c r="M13365" s="4">
        <v>348770.96114519401</v>
      </c>
      <c r="N13365" s="3">
        <v>-0.14114068919300901</v>
      </c>
      <c r="O13365" s="5">
        <v>1.720659613609314</v>
      </c>
      <c r="P13365" s="3">
        <v>1.3430646620690823E-2</v>
      </c>
    </row>
    <row r="13366" spans="1:16" x14ac:dyDescent="0.25">
      <c r="A13366" s="1">
        <v>2012</v>
      </c>
      <c r="B13366" t="s">
        <v>1097</v>
      </c>
      <c r="C13366" t="s">
        <v>2798</v>
      </c>
      <c r="D13366" t="s">
        <v>3403</v>
      </c>
      <c r="E13366" t="s">
        <v>3469</v>
      </c>
      <c r="F13366" t="s">
        <v>4568</v>
      </c>
      <c r="G13366" s="4"/>
      <c r="H13366" s="4"/>
      <c r="I13366" s="4"/>
      <c r="J13366" s="4"/>
      <c r="K13366" s="4">
        <v>-3086294.8066390199</v>
      </c>
      <c r="L13366" s="4">
        <v>30015580.082935799</v>
      </c>
      <c r="M13366" s="4">
        <v>773919.91186771798</v>
      </c>
      <c r="N13366" s="3">
        <v>-0.109422582000141</v>
      </c>
      <c r="P13366" s="3">
        <v>2.578393928706646E-2</v>
      </c>
    </row>
    <row r="13367" spans="1:16" x14ac:dyDescent="0.25">
      <c r="A13367" s="1">
        <v>2013</v>
      </c>
      <c r="B13367" t="s">
        <v>1097</v>
      </c>
      <c r="C13367" t="s">
        <v>2798</v>
      </c>
      <c r="D13367" t="s">
        <v>3403</v>
      </c>
      <c r="E13367" t="s">
        <v>3469</v>
      </c>
      <c r="F13367" t="s">
        <v>4568</v>
      </c>
      <c r="G13367" s="4"/>
      <c r="H13367" s="4"/>
      <c r="I13367" s="4"/>
      <c r="J13367" s="4"/>
      <c r="K13367" s="4">
        <v>-3439419.4088915801</v>
      </c>
      <c r="L13367" s="4">
        <v>25307429.854896799</v>
      </c>
      <c r="M13367" s="4">
        <v>95390.2099896609</v>
      </c>
      <c r="N13367" s="3">
        <v>-0.134750482390846</v>
      </c>
      <c r="P13367" s="3">
        <v>3.7692571058869362E-3</v>
      </c>
    </row>
    <row r="13368" spans="1:16" x14ac:dyDescent="0.25">
      <c r="A13368" s="1">
        <v>2014</v>
      </c>
      <c r="B13368" t="s">
        <v>1097</v>
      </c>
      <c r="C13368" t="s">
        <v>2798</v>
      </c>
      <c r="D13368" t="s">
        <v>3403</v>
      </c>
      <c r="E13368" t="s">
        <v>3469</v>
      </c>
      <c r="F13368" t="s">
        <v>4568</v>
      </c>
      <c r="G13368" s="4"/>
      <c r="H13368" s="4"/>
      <c r="I13368" s="4"/>
      <c r="J13368" s="4"/>
      <c r="K13368" s="4">
        <v>-1723861.176682</v>
      </c>
      <c r="L13368" s="4">
        <v>21037846.425275099</v>
      </c>
      <c r="M13368" s="4">
        <v>110396.229651471</v>
      </c>
      <c r="N13368" s="3">
        <v>-7.7949857719291998E-2</v>
      </c>
      <c r="P13368" s="3">
        <v>5.2475063130259514E-3</v>
      </c>
    </row>
    <row r="13369" spans="1:16" x14ac:dyDescent="0.25">
      <c r="A13369" s="1">
        <v>2015</v>
      </c>
      <c r="B13369" t="s">
        <v>1097</v>
      </c>
      <c r="C13369" t="s">
        <v>2798</v>
      </c>
      <c r="D13369" t="s">
        <v>3403</v>
      </c>
      <c r="E13369" t="s">
        <v>3469</v>
      </c>
      <c r="F13369" t="s">
        <v>4568</v>
      </c>
      <c r="G13369" s="4"/>
      <c r="H13369" s="4"/>
      <c r="I13369" s="4"/>
      <c r="J13369" s="4"/>
      <c r="K13369" s="4">
        <v>-1031807.76533752</v>
      </c>
      <c r="L13369" s="4">
        <v>19521169.529380102</v>
      </c>
      <c r="M13369" s="4">
        <v>379101.828208094</v>
      </c>
      <c r="N13369" s="3">
        <v>-5.3938077042133999E-2</v>
      </c>
      <c r="P13369" s="3">
        <v>1.9420037046074867E-2</v>
      </c>
    </row>
    <row r="13370" spans="1:16" x14ac:dyDescent="0.25">
      <c r="A13370" s="1">
        <v>2016</v>
      </c>
      <c r="B13370" t="s">
        <v>1097</v>
      </c>
      <c r="C13370" t="s">
        <v>2798</v>
      </c>
      <c r="D13370" t="s">
        <v>3403</v>
      </c>
      <c r="E13370" t="s">
        <v>3469</v>
      </c>
      <c r="F13370" t="s">
        <v>4568</v>
      </c>
      <c r="G13370" s="4"/>
      <c r="H13370" s="4"/>
      <c r="I13370" s="4"/>
      <c r="J13370" s="4"/>
      <c r="K13370" s="4">
        <v>-378900.43290043302</v>
      </c>
      <c r="L13370" s="4">
        <v>463692.64069264103</v>
      </c>
      <c r="M13370" s="4">
        <v>697452.38095238095</v>
      </c>
      <c r="N13370" s="3">
        <v>-3.8226675224956999E-2</v>
      </c>
      <c r="P13370" s="3">
        <v>1.5041264295578003</v>
      </c>
    </row>
    <row r="13371" spans="1:16" x14ac:dyDescent="0.25">
      <c r="A13371" s="1">
        <v>2017</v>
      </c>
      <c r="B13371" t="s">
        <v>1097</v>
      </c>
      <c r="C13371" t="s">
        <v>2798</v>
      </c>
      <c r="D13371" t="s">
        <v>3403</v>
      </c>
      <c r="E13371" t="s">
        <v>3469</v>
      </c>
      <c r="F13371" t="s">
        <v>4568</v>
      </c>
      <c r="G13371" s="4"/>
      <c r="H13371" s="4"/>
      <c r="I13371" s="4"/>
      <c r="J13371" s="4"/>
      <c r="K13371" s="4">
        <v>-455135.77608063101</v>
      </c>
      <c r="L13371" s="4">
        <v>154930.61027077201</v>
      </c>
      <c r="M13371" s="4">
        <v>183749.77572178599</v>
      </c>
      <c r="N13371" s="3">
        <v>-1.38701172733994</v>
      </c>
      <c r="P13371" s="3">
        <v>1.1860133409500122</v>
      </c>
    </row>
    <row r="13372" spans="1:16" x14ac:dyDescent="0.25">
      <c r="A13372" s="1">
        <v>2018</v>
      </c>
      <c r="B13372" t="s">
        <v>1097</v>
      </c>
      <c r="C13372" t="s">
        <v>2798</v>
      </c>
      <c r="D13372" t="s">
        <v>3403</v>
      </c>
      <c r="E13372" t="s">
        <v>3469</v>
      </c>
      <c r="F13372" t="s">
        <v>4568</v>
      </c>
      <c r="G13372" s="4"/>
      <c r="H13372" s="4"/>
      <c r="I13372" s="4"/>
      <c r="J13372" s="4"/>
      <c r="K13372" s="4">
        <v>-232519.87819319899</v>
      </c>
      <c r="L13372" s="4">
        <v>38445.271527660298</v>
      </c>
      <c r="M13372" s="4">
        <v>105943.72074663101</v>
      </c>
      <c r="N13372" s="3">
        <v>-2.6061214170590699</v>
      </c>
      <c r="P13372" s="3">
        <v>2.7557022571563721</v>
      </c>
    </row>
    <row r="13373" spans="1:16" x14ac:dyDescent="0.25">
      <c r="A13373" s="1">
        <v>2019</v>
      </c>
      <c r="B13373" t="s">
        <v>1097</v>
      </c>
      <c r="C13373" t="s">
        <v>2798</v>
      </c>
      <c r="D13373" t="s">
        <v>3403</v>
      </c>
      <c r="E13373" t="s">
        <v>3469</v>
      </c>
      <c r="F13373" t="s">
        <v>4568</v>
      </c>
      <c r="G13373" s="4"/>
      <c r="H13373" s="4"/>
      <c r="I13373" s="4"/>
      <c r="J13373" s="4"/>
      <c r="K13373" s="4">
        <v>-202295.864635259</v>
      </c>
      <c r="L13373" s="4">
        <v>138508.03903672</v>
      </c>
      <c r="M13373" s="4">
        <v>96462.823843291393</v>
      </c>
      <c r="N13373" s="3">
        <v>-2.2884078517336</v>
      </c>
      <c r="P13373" s="3">
        <v>0.69644206762313843</v>
      </c>
    </row>
    <row r="13374" spans="1:16" x14ac:dyDescent="0.25">
      <c r="A13374" s="1">
        <v>2020</v>
      </c>
      <c r="B13374" t="s">
        <v>1097</v>
      </c>
      <c r="C13374" t="s">
        <v>2798</v>
      </c>
      <c r="D13374" t="s">
        <v>3403</v>
      </c>
      <c r="E13374" t="s">
        <v>3469</v>
      </c>
      <c r="F13374" t="s">
        <v>4568</v>
      </c>
      <c r="G13374" s="4"/>
      <c r="H13374" s="4"/>
      <c r="I13374" s="4"/>
      <c r="J13374" s="4"/>
      <c r="K13374" s="4">
        <v>-230691.46194151</v>
      </c>
      <c r="L13374" s="4">
        <v>85280.562587038599</v>
      </c>
      <c r="M13374" s="4">
        <v>269896.36149602599</v>
      </c>
      <c r="N13374" s="3">
        <v>-1.9462217274606699</v>
      </c>
      <c r="P13374" s="3">
        <v>3.1648051738739014</v>
      </c>
    </row>
    <row r="13375" spans="1:16" x14ac:dyDescent="0.25">
      <c r="A13375" s="1">
        <v>2021</v>
      </c>
      <c r="B13375" t="s">
        <v>1097</v>
      </c>
      <c r="C13375" t="s">
        <v>2798</v>
      </c>
      <c r="D13375" t="s">
        <v>3403</v>
      </c>
      <c r="E13375" t="s">
        <v>3469</v>
      </c>
      <c r="F13375" t="s">
        <v>4568</v>
      </c>
      <c r="G13375" s="4"/>
      <c r="H13375" s="4"/>
      <c r="I13375" s="4"/>
      <c r="J13375" s="4"/>
      <c r="K13375" s="4">
        <v>-1068672.3633486</v>
      </c>
      <c r="L13375" s="4">
        <v>5070962.16812714</v>
      </c>
      <c r="M13375" s="4">
        <v>6052686.5639134301</v>
      </c>
      <c r="N13375" s="3">
        <v>-0.41490302346485203</v>
      </c>
      <c r="P13375" s="3">
        <v>1.1935973167419434</v>
      </c>
    </row>
    <row r="13376" spans="1:16" x14ac:dyDescent="0.25">
      <c r="A13376" s="1">
        <v>2022</v>
      </c>
      <c r="B13376" t="s">
        <v>1097</v>
      </c>
      <c r="C13376" t="s">
        <v>2798</v>
      </c>
      <c r="D13376" t="s">
        <v>3403</v>
      </c>
      <c r="E13376" t="s">
        <v>3469</v>
      </c>
      <c r="F13376" t="s">
        <v>4568</v>
      </c>
      <c r="G13376" s="4"/>
      <c r="H13376" s="4"/>
      <c r="I13376" s="4"/>
      <c r="J13376" s="4"/>
      <c r="K13376" s="4">
        <v>-2706740.1109158001</v>
      </c>
      <c r="L13376" s="4">
        <v>3039546.7985665398</v>
      </c>
      <c r="M13376" s="4">
        <v>725652.34571938601</v>
      </c>
      <c r="N13376" s="3">
        <v>-0.69418775521615095</v>
      </c>
      <c r="O13376" s="5">
        <v>1.3634283542633057</v>
      </c>
      <c r="P13376" s="3">
        <v>0.23873701691627502</v>
      </c>
    </row>
    <row r="13377" spans="1:16" x14ac:dyDescent="0.25">
      <c r="A13377" s="1">
        <v>2023</v>
      </c>
      <c r="B13377" t="s">
        <v>1097</v>
      </c>
      <c r="C13377" t="s">
        <v>2798</v>
      </c>
      <c r="D13377" t="s">
        <v>3403</v>
      </c>
      <c r="E13377" t="s">
        <v>3469</v>
      </c>
      <c r="F13377" t="s">
        <v>4568</v>
      </c>
      <c r="G13377" s="4"/>
      <c r="H13377" s="4"/>
      <c r="I13377" s="4"/>
      <c r="J13377" s="4"/>
      <c r="K13377" s="4">
        <v>-2121794.0249109599</v>
      </c>
      <c r="L13377" s="4">
        <v>3059700.49644859</v>
      </c>
      <c r="M13377" s="4">
        <v>119616.86971799799</v>
      </c>
      <c r="N13377" s="3">
        <v>-0.69590953751822304</v>
      </c>
      <c r="O13377" s="5">
        <v>3.2530496120452881</v>
      </c>
      <c r="P13377" s="3">
        <v>3.9094306528568268E-2</v>
      </c>
    </row>
    <row r="13378" spans="1:16" x14ac:dyDescent="0.25">
      <c r="A13378" s="1">
        <v>2024</v>
      </c>
      <c r="B13378" t="s">
        <v>1097</v>
      </c>
      <c r="C13378" t="s">
        <v>2798</v>
      </c>
      <c r="D13378" t="s">
        <v>3403</v>
      </c>
      <c r="E13378" t="s">
        <v>3469</v>
      </c>
      <c r="F13378" t="s">
        <v>4568</v>
      </c>
      <c r="G13378" s="4"/>
      <c r="H13378" s="4"/>
      <c r="I13378" s="4"/>
      <c r="J13378" s="4"/>
      <c r="K13378" s="4">
        <v>-1793825.36549753</v>
      </c>
      <c r="L13378" s="4">
        <v>1401582.6367792899</v>
      </c>
      <c r="M13378" s="4">
        <v>460972.96895977802</v>
      </c>
      <c r="N13378" s="3">
        <v>-0.85800672356443597</v>
      </c>
      <c r="O13378" s="5">
        <v>1.8197529315948486</v>
      </c>
      <c r="P13378" s="3">
        <v>0.32889461517333984</v>
      </c>
    </row>
    <row r="13379" spans="1:16" x14ac:dyDescent="0.25">
      <c r="A13379" s="1">
        <v>2022</v>
      </c>
      <c r="B13379" t="s">
        <v>1098</v>
      </c>
      <c r="C13379" t="s">
        <v>2799</v>
      </c>
      <c r="D13379" t="s">
        <v>3403</v>
      </c>
      <c r="E13379" t="s">
        <v>3469</v>
      </c>
      <c r="F13379" t="s">
        <v>4569</v>
      </c>
      <c r="G13379" s="4"/>
      <c r="H13379" s="4"/>
      <c r="I13379" s="4"/>
      <c r="J13379" s="4"/>
      <c r="K13379" s="4">
        <v>-523955.36447514599</v>
      </c>
      <c r="L13379" s="4">
        <v>5656225.0270863399</v>
      </c>
      <c r="M13379" s="4">
        <v>316248.35239153402</v>
      </c>
      <c r="N13379" s="3">
        <v>-0.17474422085334099</v>
      </c>
      <c r="O13379" s="5">
        <v>0.90233361721038818</v>
      </c>
      <c r="P13379" s="3">
        <v>5.5911559611558914E-2</v>
      </c>
    </row>
    <row r="13380" spans="1:16" x14ac:dyDescent="0.25">
      <c r="A13380" s="1">
        <v>2023</v>
      </c>
      <c r="B13380" t="s">
        <v>1098</v>
      </c>
      <c r="C13380" t="s">
        <v>2799</v>
      </c>
      <c r="D13380" t="s">
        <v>3403</v>
      </c>
      <c r="E13380" t="s">
        <v>3469</v>
      </c>
      <c r="F13380" t="s">
        <v>4569</v>
      </c>
      <c r="G13380" s="4"/>
      <c r="H13380" s="4"/>
      <c r="I13380" s="4"/>
      <c r="J13380" s="4"/>
      <c r="K13380" s="4">
        <v>-665806.75265806797</v>
      </c>
      <c r="L13380" s="4">
        <v>4850619.6047061998</v>
      </c>
      <c r="M13380" s="4">
        <v>159003.43299003399</v>
      </c>
      <c r="N13380" s="3">
        <v>-0.12910424229474901</v>
      </c>
      <c r="O13380" s="5">
        <v>1.599021315574646</v>
      </c>
      <c r="P13380" s="3">
        <v>3.2780025154352188E-2</v>
      </c>
    </row>
    <row r="13381" spans="1:16" x14ac:dyDescent="0.25">
      <c r="A13381" s="1">
        <v>2024</v>
      </c>
      <c r="B13381" t="s">
        <v>1098</v>
      </c>
      <c r="C13381" t="s">
        <v>2799</v>
      </c>
      <c r="D13381" t="s">
        <v>3403</v>
      </c>
      <c r="E13381" t="s">
        <v>3469</v>
      </c>
      <c r="F13381" t="s">
        <v>4569</v>
      </c>
      <c r="G13381" s="4"/>
      <c r="H13381" s="4"/>
      <c r="I13381" s="4"/>
      <c r="J13381" s="4"/>
      <c r="K13381" s="4">
        <v>-1215821.4049988999</v>
      </c>
      <c r="L13381" s="4">
        <v>6339077.1569339903</v>
      </c>
      <c r="M13381" s="4">
        <v>255959.94479742399</v>
      </c>
      <c r="N13381" s="3">
        <v>-0.217297060339429</v>
      </c>
      <c r="O13381" s="5">
        <v>0.48155891895294189</v>
      </c>
      <c r="P13381" s="3">
        <v>4.0378108620643616E-2</v>
      </c>
    </row>
    <row r="13382" spans="1:16" x14ac:dyDescent="0.25">
      <c r="A13382" s="1">
        <v>2022</v>
      </c>
      <c r="B13382" t="s">
        <v>1099</v>
      </c>
      <c r="C13382" t="s">
        <v>2800</v>
      </c>
      <c r="D13382" t="s">
        <v>3403</v>
      </c>
      <c r="E13382" t="s">
        <v>3469</v>
      </c>
      <c r="F13382" t="s">
        <v>4570</v>
      </c>
      <c r="G13382" s="4"/>
      <c r="H13382" s="4"/>
      <c r="I13382" s="4"/>
      <c r="J13382" s="4"/>
      <c r="K13382" s="4">
        <v>-438281.10443249799</v>
      </c>
      <c r="L13382" s="4">
        <v>4840519.7816530596</v>
      </c>
      <c r="M13382" s="4">
        <v>221952.700697689</v>
      </c>
      <c r="N13382" s="3">
        <v>-0.18058324892040301</v>
      </c>
      <c r="O13382" s="5">
        <v>0.52179831266403198</v>
      </c>
      <c r="P13382" s="3">
        <v>4.5853070914745331E-2</v>
      </c>
    </row>
    <row r="13383" spans="1:16" x14ac:dyDescent="0.25">
      <c r="A13383" s="1">
        <v>2023</v>
      </c>
      <c r="B13383" t="s">
        <v>1099</v>
      </c>
      <c r="C13383" t="s">
        <v>2800</v>
      </c>
      <c r="D13383" t="s">
        <v>3403</v>
      </c>
      <c r="E13383" t="s">
        <v>3469</v>
      </c>
      <c r="F13383" t="s">
        <v>4570</v>
      </c>
      <c r="G13383" s="4"/>
      <c r="H13383" s="4"/>
      <c r="I13383" s="4"/>
      <c r="J13383" s="4"/>
      <c r="K13383" s="4">
        <v>-702243.10902243096</v>
      </c>
      <c r="L13383" s="4">
        <v>6563145.6854314599</v>
      </c>
      <c r="M13383" s="4">
        <v>405934.739859347</v>
      </c>
      <c r="N13383" s="3">
        <v>-0.124967118832761</v>
      </c>
      <c r="O13383" s="5">
        <v>1.1264076232910156</v>
      </c>
      <c r="P13383" s="3">
        <v>6.1850637197494507E-2</v>
      </c>
    </row>
    <row r="13384" spans="1:16" x14ac:dyDescent="0.25">
      <c r="A13384" s="1">
        <v>2024</v>
      </c>
      <c r="B13384" t="s">
        <v>1099</v>
      </c>
      <c r="C13384" t="s">
        <v>2800</v>
      </c>
      <c r="D13384" t="s">
        <v>3403</v>
      </c>
      <c r="E13384" t="s">
        <v>3469</v>
      </c>
      <c r="F13384" t="s">
        <v>4570</v>
      </c>
      <c r="G13384" s="4"/>
      <c r="H13384" s="4"/>
      <c r="I13384" s="4"/>
      <c r="J13384" s="4"/>
      <c r="K13384" s="4">
        <v>-865346.38283119898</v>
      </c>
      <c r="L13384" s="4">
        <v>5427410.6124952501</v>
      </c>
      <c r="M13384" s="4">
        <v>185767.335809004</v>
      </c>
      <c r="N13384" s="3">
        <v>-0.14432640057323201</v>
      </c>
      <c r="O13384" s="5">
        <v>0.59321486949920654</v>
      </c>
      <c r="P13384" s="3">
        <v>3.4227617084980011E-2</v>
      </c>
    </row>
    <row r="13385" spans="1:16" x14ac:dyDescent="0.25">
      <c r="A13385" s="1">
        <v>2023</v>
      </c>
      <c r="B13385" t="s">
        <v>1100</v>
      </c>
      <c r="C13385" t="s">
        <v>2801</v>
      </c>
      <c r="D13385" t="s">
        <v>3403</v>
      </c>
      <c r="E13385" t="s">
        <v>3469</v>
      </c>
      <c r="F13385" t="s">
        <v>4571</v>
      </c>
      <c r="G13385" s="4"/>
      <c r="H13385" s="4"/>
      <c r="I13385" s="4"/>
      <c r="J13385" s="4"/>
      <c r="K13385" s="4">
        <v>-492461.42052461399</v>
      </c>
      <c r="L13385" s="4">
        <v>2667213.9452721402</v>
      </c>
      <c r="M13385" s="4">
        <v>243004.36623004399</v>
      </c>
      <c r="N13385" s="3">
        <v>-0.17244531734444901</v>
      </c>
      <c r="O13385" s="5">
        <v>1.8219552040100098</v>
      </c>
      <c r="P13385" s="3">
        <v>9.1107942163944244E-2</v>
      </c>
    </row>
    <row r="13386" spans="1:16" x14ac:dyDescent="0.25">
      <c r="A13386" s="1">
        <v>2024</v>
      </c>
      <c r="B13386" t="s">
        <v>1100</v>
      </c>
      <c r="C13386" t="s">
        <v>2801</v>
      </c>
      <c r="D13386" t="s">
        <v>3403</v>
      </c>
      <c r="E13386" t="s">
        <v>3469</v>
      </c>
      <c r="F13386" t="s">
        <v>4571</v>
      </c>
      <c r="G13386" s="4"/>
      <c r="H13386" s="4"/>
      <c r="I13386" s="4"/>
      <c r="J13386" s="4"/>
      <c r="K13386" s="4">
        <v>-622076.36356363294</v>
      </c>
      <c r="L13386" s="4">
        <v>1911121.85235311</v>
      </c>
      <c r="M13386" s="4">
        <v>96173.154747221502</v>
      </c>
      <c r="N13386" s="3">
        <v>-0.27172459182529402</v>
      </c>
      <c r="O13386" s="5">
        <v>1.0968776941299438</v>
      </c>
      <c r="P13386" s="3">
        <v>5.0322879105806351E-2</v>
      </c>
    </row>
    <row r="13387" spans="1:16" x14ac:dyDescent="0.25">
      <c r="A13387" s="1">
        <v>2022</v>
      </c>
      <c r="B13387" t="s">
        <v>1101</v>
      </c>
      <c r="C13387" t="s">
        <v>2802</v>
      </c>
      <c r="D13387" t="s">
        <v>3403</v>
      </c>
      <c r="E13387" t="s">
        <v>3469</v>
      </c>
      <c r="F13387" t="s">
        <v>4572</v>
      </c>
      <c r="G13387" s="4"/>
      <c r="H13387" s="4"/>
      <c r="I13387" s="4"/>
      <c r="J13387" s="4"/>
      <c r="K13387" s="4">
        <v>-833284.10635787097</v>
      </c>
      <c r="L13387" s="4">
        <v>4128728.7708668299</v>
      </c>
      <c r="M13387" s="4">
        <v>445314.58107613801</v>
      </c>
      <c r="N13387" s="3">
        <v>-0.39201221468021202</v>
      </c>
      <c r="O13387" s="5">
        <v>1.4492825269699097</v>
      </c>
      <c r="P13387" s="3">
        <v>0.10785755515098572</v>
      </c>
    </row>
    <row r="13388" spans="1:16" x14ac:dyDescent="0.25">
      <c r="A13388" s="1">
        <v>2023</v>
      </c>
      <c r="B13388" t="s">
        <v>1101</v>
      </c>
      <c r="C13388" t="s">
        <v>2802</v>
      </c>
      <c r="D13388" t="s">
        <v>3403</v>
      </c>
      <c r="E13388" t="s">
        <v>3469</v>
      </c>
      <c r="F13388" t="s">
        <v>4572</v>
      </c>
      <c r="G13388" s="4"/>
      <c r="H13388" s="4"/>
      <c r="I13388" s="4"/>
      <c r="J13388" s="4"/>
      <c r="K13388" s="4">
        <v>-970864.246908642</v>
      </c>
      <c r="L13388" s="4">
        <v>3619943.3389994302</v>
      </c>
      <c r="M13388" s="4">
        <v>237563.57697563601</v>
      </c>
      <c r="N13388" s="3">
        <v>-0.25521894460617101</v>
      </c>
      <c r="O13388" s="5">
        <v>1.7401628494262695</v>
      </c>
      <c r="P13388" s="3">
        <v>6.5626323223114014E-2</v>
      </c>
    </row>
    <row r="13389" spans="1:16" x14ac:dyDescent="0.25">
      <c r="A13389" s="1">
        <v>2024</v>
      </c>
      <c r="B13389" t="s">
        <v>1101</v>
      </c>
      <c r="C13389" t="s">
        <v>2802</v>
      </c>
      <c r="D13389" t="s">
        <v>3403</v>
      </c>
      <c r="E13389" t="s">
        <v>3469</v>
      </c>
      <c r="F13389" t="s">
        <v>4572</v>
      </c>
      <c r="G13389" s="4"/>
      <c r="H13389" s="4"/>
      <c r="I13389" s="4"/>
      <c r="J13389" s="4"/>
      <c r="K13389" s="4">
        <v>-2266764.4490076201</v>
      </c>
      <c r="L13389" s="4">
        <v>5044040.0552025801</v>
      </c>
      <c r="M13389" s="4">
        <v>189022.821064983</v>
      </c>
      <c r="N13389" s="3">
        <v>-0.52322942960481</v>
      </c>
      <c r="O13389" s="5">
        <v>1.9157211780548096</v>
      </c>
      <c r="P13389" s="3">
        <v>3.7474486976861954E-2</v>
      </c>
    </row>
    <row r="13390" spans="1:16" x14ac:dyDescent="0.25">
      <c r="A13390" s="1">
        <v>2023</v>
      </c>
      <c r="B13390" t="s">
        <v>1102</v>
      </c>
      <c r="C13390" t="s">
        <v>2803</v>
      </c>
      <c r="D13390" t="s">
        <v>3403</v>
      </c>
      <c r="E13390" t="s">
        <v>3469</v>
      </c>
      <c r="F13390" t="s">
        <v>4573</v>
      </c>
      <c r="G13390" s="4"/>
      <c r="H13390" s="4"/>
      <c r="I13390" s="4"/>
      <c r="J13390" s="4"/>
      <c r="K13390" s="4">
        <v>-539426.05739426101</v>
      </c>
      <c r="L13390" s="4">
        <v>3626490.6842649099</v>
      </c>
      <c r="M13390" s="4">
        <v>131062.893710629</v>
      </c>
      <c r="N13390" s="3">
        <v>-0.14068012430377699</v>
      </c>
      <c r="O13390" s="5">
        <v>1.2493132352828979</v>
      </c>
      <c r="P13390" s="3">
        <v>3.6140419542789459E-2</v>
      </c>
    </row>
    <row r="13391" spans="1:16" x14ac:dyDescent="0.25">
      <c r="A13391" s="1">
        <v>2024</v>
      </c>
      <c r="B13391" t="s">
        <v>1102</v>
      </c>
      <c r="C13391" t="s">
        <v>2803</v>
      </c>
      <c r="D13391" t="s">
        <v>3403</v>
      </c>
      <c r="E13391" t="s">
        <v>3469</v>
      </c>
      <c r="F13391" t="s">
        <v>4573</v>
      </c>
      <c r="G13391" s="4"/>
      <c r="H13391" s="4"/>
      <c r="I13391" s="4"/>
      <c r="J13391" s="4"/>
      <c r="K13391" s="4">
        <v>-511155.85393985099</v>
      </c>
      <c r="L13391" s="4">
        <v>3971908.6890721601</v>
      </c>
      <c r="M13391" s="4">
        <v>57331.342129299403</v>
      </c>
      <c r="N13391" s="3">
        <v>-0.134533616602758</v>
      </c>
      <c r="O13391" s="5">
        <v>0.9072575569152832</v>
      </c>
      <c r="P13391" s="3">
        <v>1.4434204436838627E-2</v>
      </c>
    </row>
    <row r="13392" spans="1:16" x14ac:dyDescent="0.25">
      <c r="A13392" s="1">
        <v>2023</v>
      </c>
      <c r="B13392" t="s">
        <v>1103</v>
      </c>
      <c r="C13392" t="s">
        <v>2804</v>
      </c>
      <c r="D13392" t="s">
        <v>3403</v>
      </c>
      <c r="E13392" t="s">
        <v>3469</v>
      </c>
      <c r="F13392" t="s">
        <v>4574</v>
      </c>
      <c r="G13392" s="4"/>
      <c r="H13392" s="4"/>
      <c r="I13392" s="4"/>
      <c r="J13392" s="4"/>
      <c r="K13392" s="4">
        <v>-634414.55854414601</v>
      </c>
      <c r="L13392" s="4">
        <v>3716296.3703629598</v>
      </c>
      <c r="M13392" s="4">
        <v>62529.747025297504</v>
      </c>
      <c r="N13392" s="3">
        <v>-0.15900923162671701</v>
      </c>
      <c r="O13392" s="5">
        <v>0.45378613471984863</v>
      </c>
      <c r="P13392" s="3">
        <v>1.6825823113322258E-2</v>
      </c>
    </row>
    <row r="13393" spans="1:16" x14ac:dyDescent="0.25">
      <c r="A13393" s="1">
        <v>2024</v>
      </c>
      <c r="B13393" t="s">
        <v>1103</v>
      </c>
      <c r="C13393" t="s">
        <v>2804</v>
      </c>
      <c r="D13393" t="s">
        <v>3403</v>
      </c>
      <c r="E13393" t="s">
        <v>3469</v>
      </c>
      <c r="F13393" t="s">
        <v>4574</v>
      </c>
      <c r="G13393" s="4"/>
      <c r="H13393" s="4"/>
      <c r="I13393" s="4"/>
      <c r="J13393" s="4"/>
      <c r="K13393" s="4">
        <v>-1663350.2896801899</v>
      </c>
      <c r="L13393" s="4">
        <v>2884321.93502363</v>
      </c>
      <c r="M13393" s="4">
        <v>200750.70169941301</v>
      </c>
      <c r="N13393" s="3">
        <v>-0.503956709448664</v>
      </c>
      <c r="O13393" s="5">
        <v>0.72113615274429321</v>
      </c>
      <c r="P13393" s="3">
        <v>6.9600656628608704E-2</v>
      </c>
    </row>
    <row r="13394" spans="1:16" x14ac:dyDescent="0.25">
      <c r="A13394" s="1">
        <v>2023</v>
      </c>
      <c r="B13394" t="s">
        <v>1104</v>
      </c>
      <c r="C13394" t="s">
        <v>2805</v>
      </c>
      <c r="D13394" t="s">
        <v>3403</v>
      </c>
      <c r="E13394" t="s">
        <v>3469</v>
      </c>
      <c r="F13394" t="s">
        <v>4575</v>
      </c>
      <c r="G13394" s="4"/>
      <c r="H13394" s="4"/>
      <c r="I13394" s="4"/>
      <c r="J13394" s="4"/>
      <c r="K13394" s="4">
        <v>-316598.34016598301</v>
      </c>
      <c r="L13394" s="4">
        <v>3456514.3485651398</v>
      </c>
      <c r="M13394" s="4">
        <v>79045.428790454302</v>
      </c>
      <c r="N13394" s="3">
        <v>-8.4167336243675006E-2</v>
      </c>
      <c r="O13394" s="5">
        <v>0.81453114748001099</v>
      </c>
      <c r="P13394" s="3">
        <v>2.2868538275361061E-2</v>
      </c>
    </row>
    <row r="13395" spans="1:16" x14ac:dyDescent="0.25">
      <c r="A13395" s="1">
        <v>2024</v>
      </c>
      <c r="B13395" t="s">
        <v>1104</v>
      </c>
      <c r="C13395" t="s">
        <v>2805</v>
      </c>
      <c r="D13395" t="s">
        <v>3403</v>
      </c>
      <c r="E13395" t="s">
        <v>3469</v>
      </c>
      <c r="F13395" t="s">
        <v>4575</v>
      </c>
      <c r="G13395" s="4"/>
      <c r="H13395" s="4"/>
      <c r="I13395" s="4"/>
      <c r="J13395" s="4"/>
      <c r="K13395" s="4">
        <v>-366997.793230351</v>
      </c>
      <c r="L13395" s="4">
        <v>3129328.0353083098</v>
      </c>
      <c r="M13395" s="4">
        <v>86686.712046562199</v>
      </c>
      <c r="N13395" s="3">
        <v>-0.111441945455758</v>
      </c>
      <c r="O13395" s="5">
        <v>0.5743032693862915</v>
      </c>
      <c r="P13395" s="3">
        <v>2.7701381593942642E-2</v>
      </c>
    </row>
    <row r="13396" spans="1:16" x14ac:dyDescent="0.25">
      <c r="A13396" s="1">
        <v>2022</v>
      </c>
      <c r="B13396" t="s">
        <v>1105</v>
      </c>
      <c r="C13396" t="s">
        <v>2806</v>
      </c>
      <c r="D13396" t="s">
        <v>3403</v>
      </c>
      <c r="E13396" t="s">
        <v>3469</v>
      </c>
      <c r="F13396" t="s">
        <v>4576</v>
      </c>
      <c r="G13396" s="4"/>
      <c r="H13396" s="4"/>
      <c r="I13396" s="4"/>
      <c r="J13396" s="4"/>
      <c r="K13396" s="4">
        <v>-462604.29102803901</v>
      </c>
      <c r="L13396" s="4">
        <v>3707585.5548731298</v>
      </c>
      <c r="M13396" s="4">
        <v>59444.333262023203</v>
      </c>
      <c r="N13396" s="3">
        <v>-0.24948444783535101</v>
      </c>
      <c r="O13396" s="5">
        <v>0.90518248081207275</v>
      </c>
      <c r="P13396" s="3">
        <v>1.6033165156841278E-2</v>
      </c>
    </row>
    <row r="13397" spans="1:16" x14ac:dyDescent="0.25">
      <c r="A13397" s="1">
        <v>2023</v>
      </c>
      <c r="B13397" t="s">
        <v>1105</v>
      </c>
      <c r="C13397" t="s">
        <v>2806</v>
      </c>
      <c r="D13397" t="s">
        <v>3403</v>
      </c>
      <c r="E13397" t="s">
        <v>3469</v>
      </c>
      <c r="F13397" t="s">
        <v>4576</v>
      </c>
      <c r="G13397" s="4"/>
      <c r="H13397" s="4"/>
      <c r="I13397" s="4"/>
      <c r="J13397" s="4"/>
      <c r="K13397" s="4">
        <v>-553577.30893577298</v>
      </c>
      <c r="L13397" s="4">
        <v>3745321.4678532202</v>
      </c>
      <c r="M13397" s="4">
        <v>93284.004932840005</v>
      </c>
      <c r="N13397" s="3">
        <v>-0.15111306016370499</v>
      </c>
      <c r="O13397" s="5">
        <v>1.3565839529037476</v>
      </c>
      <c r="P13397" s="3">
        <v>2.4906808510422707E-2</v>
      </c>
    </row>
    <row r="13398" spans="1:16" x14ac:dyDescent="0.25">
      <c r="A13398" s="1">
        <v>2024</v>
      </c>
      <c r="B13398" t="s">
        <v>1105</v>
      </c>
      <c r="C13398" t="s">
        <v>2806</v>
      </c>
      <c r="D13398" t="s">
        <v>3403</v>
      </c>
      <c r="E13398" t="s">
        <v>3469</v>
      </c>
      <c r="F13398" t="s">
        <v>4576</v>
      </c>
      <c r="G13398" s="4"/>
      <c r="H13398" s="4"/>
      <c r="I13398" s="4"/>
      <c r="J13398" s="4"/>
      <c r="K13398" s="4">
        <v>-949386.30469421903</v>
      </c>
      <c r="L13398" s="4">
        <v>3514986.0326815299</v>
      </c>
      <c r="M13398" s="4">
        <v>65695.065769735898</v>
      </c>
      <c r="N13398" s="3">
        <v>-0.26150806319879699</v>
      </c>
      <c r="O13398" s="5">
        <v>0.84794521331787109</v>
      </c>
      <c r="P13398" s="3">
        <v>1.8689993768930435E-2</v>
      </c>
    </row>
    <row r="13399" spans="1:16" x14ac:dyDescent="0.25">
      <c r="A13399" s="1">
        <v>2020</v>
      </c>
      <c r="B13399" t="s">
        <v>1106</v>
      </c>
      <c r="C13399" t="s">
        <v>2807</v>
      </c>
      <c r="D13399" t="s">
        <v>3405</v>
      </c>
      <c r="E13399" t="s">
        <v>3469</v>
      </c>
      <c r="F13399" t="s">
        <v>4577</v>
      </c>
      <c r="G13399" s="4"/>
      <c r="H13399" s="4"/>
      <c r="I13399" s="4"/>
      <c r="J13399" s="4"/>
      <c r="K13399" s="4">
        <v>-211321.31468879001</v>
      </c>
      <c r="L13399" s="4">
        <v>326418.70159987902</v>
      </c>
      <c r="M13399" s="4">
        <v>16299.0212995044</v>
      </c>
      <c r="N13399" s="3">
        <v>-0.83528622210824699</v>
      </c>
      <c r="P13399" s="3">
        <v>4.9932867288589478E-2</v>
      </c>
    </row>
    <row r="13400" spans="1:16" x14ac:dyDescent="0.25">
      <c r="A13400" s="1">
        <v>2021</v>
      </c>
      <c r="B13400" t="s">
        <v>1106</v>
      </c>
      <c r="C13400" t="s">
        <v>2807</v>
      </c>
      <c r="D13400" t="s">
        <v>3405</v>
      </c>
      <c r="E13400" t="s">
        <v>3469</v>
      </c>
      <c r="F13400" t="s">
        <v>4577</v>
      </c>
      <c r="G13400" s="4"/>
      <c r="H13400" s="4"/>
      <c r="I13400" s="4"/>
      <c r="J13400" s="4"/>
      <c r="K13400" s="4">
        <v>-93715.930988460605</v>
      </c>
      <c r="L13400" s="4">
        <v>231312.373939971</v>
      </c>
      <c r="M13400" s="4">
        <v>20267.0785564861</v>
      </c>
      <c r="N13400" s="3">
        <v>-0.31989393857958598</v>
      </c>
      <c r="P13400" s="3">
        <v>8.7617784738540649E-2</v>
      </c>
    </row>
    <row r="13401" spans="1:16" x14ac:dyDescent="0.25">
      <c r="A13401" s="1">
        <v>2022</v>
      </c>
      <c r="B13401" t="s">
        <v>1106</v>
      </c>
      <c r="C13401" t="s">
        <v>2807</v>
      </c>
      <c r="D13401" t="s">
        <v>3405</v>
      </c>
      <c r="E13401" t="s">
        <v>3469</v>
      </c>
      <c r="F13401" t="s">
        <v>4577</v>
      </c>
      <c r="G13401" s="4"/>
      <c r="H13401" s="4"/>
      <c r="I13401" s="4"/>
      <c r="J13401" s="4"/>
      <c r="K13401" s="4">
        <v>-1883073.9715817701</v>
      </c>
      <c r="L13401" s="4">
        <v>7395410.8497174</v>
      </c>
      <c r="M13401" s="4">
        <v>137136.92230189001</v>
      </c>
      <c r="N13401" s="3">
        <v>-0.49500483765620301</v>
      </c>
      <c r="O13401" s="5">
        <v>1.1626850366592407</v>
      </c>
      <c r="P13401" s="3">
        <v>1.8543517217040062E-2</v>
      </c>
    </row>
    <row r="13402" spans="1:16" x14ac:dyDescent="0.25">
      <c r="A13402" s="1">
        <v>2023</v>
      </c>
      <c r="B13402" t="s">
        <v>1106</v>
      </c>
      <c r="C13402" t="s">
        <v>2807</v>
      </c>
      <c r="D13402" t="s">
        <v>3405</v>
      </c>
      <c r="E13402" t="s">
        <v>3469</v>
      </c>
      <c r="F13402" t="s">
        <v>4577</v>
      </c>
      <c r="G13402" s="4"/>
      <c r="H13402" s="4"/>
      <c r="I13402" s="4"/>
      <c r="J13402" s="4"/>
      <c r="K13402" s="4">
        <v>-1659290.73759291</v>
      </c>
      <c r="L13402" s="4">
        <v>14835857.080958599</v>
      </c>
      <c r="M13402" s="4">
        <v>819698.69679698697</v>
      </c>
      <c r="N13402" s="3">
        <v>-0.15098561439678199</v>
      </c>
      <c r="O13402" s="5">
        <v>1.6670902967453003</v>
      </c>
      <c r="P13402" s="3">
        <v>5.5251184850931168E-2</v>
      </c>
    </row>
    <row r="13403" spans="1:16" x14ac:dyDescent="0.25">
      <c r="A13403" s="1">
        <v>2024</v>
      </c>
      <c r="B13403" t="s">
        <v>1106</v>
      </c>
      <c r="C13403" t="s">
        <v>2807</v>
      </c>
      <c r="D13403" t="s">
        <v>3405</v>
      </c>
      <c r="E13403" t="s">
        <v>3469</v>
      </c>
      <c r="F13403" t="s">
        <v>4577</v>
      </c>
      <c r="G13403" s="4"/>
      <c r="H13403" s="4"/>
      <c r="I13403" s="4"/>
      <c r="J13403" s="4"/>
      <c r="K13403" s="4">
        <v>-2841418.5995346499</v>
      </c>
      <c r="L13403" s="4">
        <v>34110529.824725203</v>
      </c>
      <c r="M13403" s="4">
        <v>4258732.7408612398</v>
      </c>
      <c r="N13403" s="3">
        <v>-0.116098141774973</v>
      </c>
      <c r="O13403" s="5">
        <v>0.66301590204238892</v>
      </c>
      <c r="P13403" s="3">
        <v>0.12485097348690033</v>
      </c>
    </row>
    <row r="13404" spans="1:16" x14ac:dyDescent="0.25">
      <c r="A13404" s="1">
        <v>2020</v>
      </c>
      <c r="B13404" t="s">
        <v>1107</v>
      </c>
      <c r="C13404" t="s">
        <v>2808</v>
      </c>
      <c r="D13404" t="s">
        <v>3414</v>
      </c>
      <c r="E13404" t="s">
        <v>3469</v>
      </c>
      <c r="F13404" t="s">
        <v>4578</v>
      </c>
      <c r="G13404" s="4"/>
      <c r="H13404" s="4"/>
      <c r="I13404" s="4"/>
      <c r="J13404" s="4"/>
      <c r="K13404" s="4">
        <v>-5156007.4817442698</v>
      </c>
      <c r="L13404" s="4">
        <v>7459535.7729525296</v>
      </c>
      <c r="M13404" s="4">
        <v>2142319.4787626099</v>
      </c>
      <c r="N13404" s="3">
        <v>-0.60248651310988899</v>
      </c>
      <c r="P13404" s="3">
        <v>0.28719207644462585</v>
      </c>
    </row>
    <row r="13405" spans="1:16" x14ac:dyDescent="0.25">
      <c r="A13405" s="1">
        <v>2021</v>
      </c>
      <c r="B13405" t="s">
        <v>1107</v>
      </c>
      <c r="C13405" t="s">
        <v>2808</v>
      </c>
      <c r="D13405" t="s">
        <v>3414</v>
      </c>
      <c r="E13405" t="s">
        <v>3469</v>
      </c>
      <c r="F13405" t="s">
        <v>4578</v>
      </c>
      <c r="G13405" s="4"/>
      <c r="H13405" s="4"/>
      <c r="I13405" s="4"/>
      <c r="J13405" s="4"/>
      <c r="K13405" s="4">
        <v>-7175855.7085979497</v>
      </c>
      <c r="L13405" s="4">
        <v>13862074.395099301</v>
      </c>
      <c r="M13405" s="4">
        <v>2662993.6491988399</v>
      </c>
      <c r="N13405" s="3">
        <v>-0.65336698260448101</v>
      </c>
      <c r="P13405" s="3">
        <v>0.19210642576217651</v>
      </c>
    </row>
    <row r="13406" spans="1:16" x14ac:dyDescent="0.25">
      <c r="A13406" s="1">
        <v>2022</v>
      </c>
      <c r="B13406" t="s">
        <v>1107</v>
      </c>
      <c r="C13406" t="s">
        <v>2808</v>
      </c>
      <c r="D13406" t="s">
        <v>3414</v>
      </c>
      <c r="E13406" t="s">
        <v>3469</v>
      </c>
      <c r="F13406" t="s">
        <v>4578</v>
      </c>
      <c r="G13406" s="4"/>
      <c r="H13406" s="4"/>
      <c r="I13406" s="4"/>
      <c r="J13406" s="4"/>
      <c r="K13406" s="4">
        <v>-11229315.353985701</v>
      </c>
      <c r="L13406" s="4">
        <v>27244520.278523501</v>
      </c>
      <c r="M13406" s="4">
        <v>4101260.1185587998</v>
      </c>
      <c r="N13406" s="3">
        <v>-0.56142579371164503</v>
      </c>
      <c r="O13406" s="5">
        <v>1.4377093315124512</v>
      </c>
      <c r="P13406" s="3">
        <v>0.1505352258682251</v>
      </c>
    </row>
    <row r="13407" spans="1:16" x14ac:dyDescent="0.25">
      <c r="A13407" s="1">
        <v>2023</v>
      </c>
      <c r="B13407" t="s">
        <v>1107</v>
      </c>
      <c r="C13407" t="s">
        <v>2808</v>
      </c>
      <c r="D13407" t="s">
        <v>3414</v>
      </c>
      <c r="E13407" t="s">
        <v>3469</v>
      </c>
      <c r="F13407" t="s">
        <v>4578</v>
      </c>
      <c r="G13407" s="4"/>
      <c r="H13407" s="4"/>
      <c r="I13407" s="4"/>
      <c r="J13407" s="4"/>
      <c r="K13407" s="4">
        <v>-13485400.793253999</v>
      </c>
      <c r="L13407" s="4">
        <v>31298892.1107889</v>
      </c>
      <c r="M13407" s="4">
        <v>5585572.7760557299</v>
      </c>
      <c r="N13407" s="3">
        <v>-0.468115176916024</v>
      </c>
      <c r="O13407" s="5">
        <v>2.5230515003204346</v>
      </c>
      <c r="P13407" s="3">
        <v>0.17845912277698517</v>
      </c>
    </row>
    <row r="13408" spans="1:16" x14ac:dyDescent="0.25">
      <c r="A13408" s="1">
        <v>2024</v>
      </c>
      <c r="B13408" t="s">
        <v>1107</v>
      </c>
      <c r="C13408" t="s">
        <v>2808</v>
      </c>
      <c r="D13408" t="s">
        <v>3414</v>
      </c>
      <c r="E13408" t="s">
        <v>3469</v>
      </c>
      <c r="F13408" t="s">
        <v>4578</v>
      </c>
      <c r="G13408" s="4"/>
      <c r="H13408" s="4"/>
      <c r="I13408" s="4"/>
      <c r="J13408" s="4"/>
      <c r="K13408" s="4">
        <v>-17896109.151760399</v>
      </c>
      <c r="L13408" s="4">
        <v>38695343.782709897</v>
      </c>
      <c r="M13408" s="4">
        <v>11216726.7805831</v>
      </c>
      <c r="N13408" s="3">
        <v>-0.51132597553330505</v>
      </c>
      <c r="O13408" s="5">
        <v>2.18658447265625</v>
      </c>
      <c r="P13408" s="3">
        <v>0.28987276554107666</v>
      </c>
    </row>
    <row r="13409" spans="1:16" x14ac:dyDescent="0.25">
      <c r="A13409" s="1">
        <v>2021</v>
      </c>
      <c r="B13409" t="s">
        <v>1108</v>
      </c>
      <c r="C13409" t="s">
        <v>2809</v>
      </c>
      <c r="D13409" t="s">
        <v>3403</v>
      </c>
      <c r="E13409" t="s">
        <v>3469</v>
      </c>
      <c r="F13409" t="s">
        <v>4579</v>
      </c>
      <c r="G13409" s="4"/>
      <c r="H13409" s="4"/>
      <c r="I13409" s="4"/>
      <c r="J13409" s="4"/>
      <c r="K13409" s="4">
        <v>-169160.74949950899</v>
      </c>
      <c r="L13409" s="4">
        <v>413305.94066087302</v>
      </c>
      <c r="M13409" s="4">
        <v>183110.018070166</v>
      </c>
      <c r="N13409" s="3">
        <v>-0.61408145545209303</v>
      </c>
      <c r="P13409" s="3">
        <v>0.4430374801158905</v>
      </c>
    </row>
    <row r="13410" spans="1:16" x14ac:dyDescent="0.25">
      <c r="A13410" s="1">
        <v>2022</v>
      </c>
      <c r="B13410" t="s">
        <v>1108</v>
      </c>
      <c r="C13410" t="s">
        <v>2809</v>
      </c>
      <c r="D13410" t="s">
        <v>3403</v>
      </c>
      <c r="E13410" t="s">
        <v>3469</v>
      </c>
      <c r="F13410" t="s">
        <v>4579</v>
      </c>
      <c r="G13410" s="4"/>
      <c r="H13410" s="4"/>
      <c r="I13410" s="4"/>
      <c r="J13410" s="4"/>
      <c r="K13410" s="4">
        <v>-1352320.4538083</v>
      </c>
      <c r="L13410" s="4">
        <v>2143200.1214572098</v>
      </c>
      <c r="M13410" s="4">
        <v>1038956.71016583</v>
      </c>
      <c r="N13410" s="3">
        <v>-1.0717403330554101</v>
      </c>
      <c r="P13410" s="3">
        <v>0.48476886749267578</v>
      </c>
    </row>
    <row r="13411" spans="1:16" x14ac:dyDescent="0.25">
      <c r="A13411" s="1">
        <v>2023</v>
      </c>
      <c r="B13411" t="s">
        <v>1108</v>
      </c>
      <c r="C13411" t="s">
        <v>2809</v>
      </c>
      <c r="D13411" t="s">
        <v>3403</v>
      </c>
      <c r="E13411" t="s">
        <v>3469</v>
      </c>
      <c r="F13411" t="s">
        <v>4579</v>
      </c>
      <c r="G13411" s="4"/>
      <c r="H13411" s="4"/>
      <c r="I13411" s="4"/>
      <c r="J13411" s="4"/>
      <c r="K13411" s="4">
        <v>-1461909.14241909</v>
      </c>
      <c r="L13411" s="4">
        <v>16360090.6576009</v>
      </c>
      <c r="M13411" s="4">
        <v>96483.684964836895</v>
      </c>
      <c r="N13411" s="3">
        <v>-0.15864179694350899</v>
      </c>
      <c r="O13411" s="5">
        <v>0.74270761013031006</v>
      </c>
      <c r="P13411" s="3">
        <v>5.8975028805434704E-3</v>
      </c>
    </row>
    <row r="13412" spans="1:16" x14ac:dyDescent="0.25">
      <c r="A13412" s="1">
        <v>2024</v>
      </c>
      <c r="B13412" t="s">
        <v>1108</v>
      </c>
      <c r="C13412" t="s">
        <v>2809</v>
      </c>
      <c r="D13412" t="s">
        <v>3403</v>
      </c>
      <c r="E13412" t="s">
        <v>3469</v>
      </c>
      <c r="F13412" t="s">
        <v>4579</v>
      </c>
      <c r="G13412" s="4"/>
      <c r="H13412" s="4"/>
      <c r="I13412" s="4"/>
      <c r="J13412" s="4"/>
      <c r="K13412" s="4">
        <v>-1467380.4777556299</v>
      </c>
      <c r="L13412" s="4">
        <v>14716644.776756199</v>
      </c>
      <c r="M13412" s="4">
        <v>146914.85602661499</v>
      </c>
      <c r="N13412" s="3">
        <v>-9.4428656171662004E-2</v>
      </c>
      <c r="O13412" s="5">
        <v>0.64561867713928223</v>
      </c>
      <c r="P13412" s="3">
        <v>9.9829044193029404E-3</v>
      </c>
    </row>
    <row r="13413" spans="1:16" x14ac:dyDescent="0.25">
      <c r="A13413" s="1">
        <v>2020</v>
      </c>
      <c r="B13413" t="s">
        <v>1109</v>
      </c>
      <c r="C13413" t="s">
        <v>2810</v>
      </c>
      <c r="D13413" t="s">
        <v>3405</v>
      </c>
      <c r="E13413" t="s">
        <v>3469</v>
      </c>
      <c r="F13413" t="s">
        <v>4580</v>
      </c>
      <c r="G13413" s="4"/>
      <c r="H13413" s="4"/>
      <c r="I13413" s="4"/>
      <c r="J13413" s="4"/>
      <c r="K13413" s="4">
        <v>-1260960.3412337999</v>
      </c>
      <c r="L13413" s="4">
        <v>4539920.3511726502</v>
      </c>
      <c r="M13413" s="4">
        <v>1301690.2944383901</v>
      </c>
      <c r="N13413" s="3">
        <v>-0.25625357582129799</v>
      </c>
      <c r="P13413" s="3">
        <v>0.28672096133232117</v>
      </c>
    </row>
    <row r="13414" spans="1:16" x14ac:dyDescent="0.25">
      <c r="A13414" s="1">
        <v>2021</v>
      </c>
      <c r="B13414" t="s">
        <v>1109</v>
      </c>
      <c r="C13414" t="s">
        <v>2810</v>
      </c>
      <c r="D13414" t="s">
        <v>3405</v>
      </c>
      <c r="E13414" t="s">
        <v>3469</v>
      </c>
      <c r="F13414" t="s">
        <v>4580</v>
      </c>
      <c r="G13414" s="4"/>
      <c r="H13414" s="4"/>
      <c r="I13414" s="4"/>
      <c r="J13414" s="4"/>
      <c r="K13414" s="4">
        <v>-1929865.2610426701</v>
      </c>
      <c r="L13414" s="4">
        <v>5477531.5103209903</v>
      </c>
      <c r="M13414" s="4">
        <v>3461599.0222615502</v>
      </c>
      <c r="N13414" s="3">
        <v>-0.37078944824612597</v>
      </c>
      <c r="P13414" s="3">
        <v>0.63196331262588501</v>
      </c>
    </row>
    <row r="13415" spans="1:16" x14ac:dyDescent="0.25">
      <c r="A13415" s="1">
        <v>2022</v>
      </c>
      <c r="B13415" t="s">
        <v>1109</v>
      </c>
      <c r="C13415" t="s">
        <v>2810</v>
      </c>
      <c r="D13415" t="s">
        <v>3405</v>
      </c>
      <c r="E13415" t="s">
        <v>3469</v>
      </c>
      <c r="F13415" t="s">
        <v>4580</v>
      </c>
      <c r="G13415" s="4"/>
      <c r="H13415" s="4"/>
      <c r="I13415" s="4"/>
      <c r="J13415" s="4"/>
      <c r="K13415" s="4">
        <v>-2883872.41472117</v>
      </c>
      <c r="L13415" s="4">
        <v>7729198.7274596803</v>
      </c>
      <c r="M13415" s="4">
        <v>6803605.0708385399</v>
      </c>
      <c r="N13415" s="3">
        <v>-0.451642781037983</v>
      </c>
      <c r="O13415" s="5">
        <v>1.3891688585281372</v>
      </c>
      <c r="P13415" s="3">
        <v>0.88024711608886719</v>
      </c>
    </row>
    <row r="13416" spans="1:16" x14ac:dyDescent="0.25">
      <c r="A13416" s="1">
        <v>2023</v>
      </c>
      <c r="B13416" t="s">
        <v>1109</v>
      </c>
      <c r="C13416" t="s">
        <v>2810</v>
      </c>
      <c r="D13416" t="s">
        <v>3405</v>
      </c>
      <c r="E13416" t="s">
        <v>3469</v>
      </c>
      <c r="F13416" t="s">
        <v>4580</v>
      </c>
      <c r="G13416" s="4"/>
      <c r="H13416" s="4"/>
      <c r="I13416" s="4"/>
      <c r="J13416" s="4"/>
      <c r="K13416" s="4">
        <v>-1885284.1382528399</v>
      </c>
      <c r="L13416" s="4">
        <v>6724627.5372462803</v>
      </c>
      <c r="M13416" s="4">
        <v>6565957.4042595699</v>
      </c>
      <c r="N13416" s="3">
        <v>-0.26570797769645998</v>
      </c>
      <c r="O13416" s="5">
        <v>1.5798405408859253</v>
      </c>
      <c r="P13416" s="3">
        <v>0.97640460729598999</v>
      </c>
    </row>
    <row r="13417" spans="1:16" x14ac:dyDescent="0.25">
      <c r="A13417" s="1">
        <v>2024</v>
      </c>
      <c r="B13417" t="s">
        <v>1109</v>
      </c>
      <c r="C13417" t="s">
        <v>2810</v>
      </c>
      <c r="D13417" t="s">
        <v>3405</v>
      </c>
      <c r="E13417" t="s">
        <v>3469</v>
      </c>
      <c r="F13417" t="s">
        <v>4580</v>
      </c>
      <c r="G13417" s="4"/>
      <c r="H13417" s="4"/>
      <c r="I13417" s="4"/>
      <c r="J13417" s="4"/>
      <c r="K13417" s="4">
        <v>-2943715.3733840901</v>
      </c>
      <c r="L13417" s="4">
        <v>4658344.7227537297</v>
      </c>
      <c r="M13417" s="4">
        <v>6719112.2252371795</v>
      </c>
      <c r="N13417" s="3">
        <v>-0.51716902367014095</v>
      </c>
      <c r="O13417" s="5">
        <v>2.8917872905731201</v>
      </c>
      <c r="P13417" s="3">
        <v>1.4423819780349731</v>
      </c>
    </row>
    <row r="13418" spans="1:16" x14ac:dyDescent="0.25">
      <c r="A13418" s="1">
        <v>2020</v>
      </c>
      <c r="B13418" t="s">
        <v>1110</v>
      </c>
      <c r="C13418" t="s">
        <v>2811</v>
      </c>
      <c r="D13418" t="s">
        <v>3413</v>
      </c>
      <c r="E13418" t="s">
        <v>3469</v>
      </c>
      <c r="F13418" t="s">
        <v>4581</v>
      </c>
      <c r="G13418" s="4"/>
      <c r="H13418" s="4"/>
      <c r="I13418" s="4"/>
      <c r="J13418" s="4"/>
      <c r="K13418" s="4">
        <v>2460385.4064574898</v>
      </c>
      <c r="L13418" s="4">
        <v>4197437.2955288999</v>
      </c>
      <c r="M13418" s="4">
        <v>4552359.7863147603</v>
      </c>
      <c r="N13418" s="3">
        <v>0.59229886888032302</v>
      </c>
      <c r="P13418" s="3">
        <v>1.0845569372177124</v>
      </c>
    </row>
    <row r="13419" spans="1:16" x14ac:dyDescent="0.25">
      <c r="A13419" s="1">
        <v>2021</v>
      </c>
      <c r="B13419" t="s">
        <v>1110</v>
      </c>
      <c r="C13419" t="s">
        <v>2811</v>
      </c>
      <c r="D13419" t="s">
        <v>3413</v>
      </c>
      <c r="E13419" t="s">
        <v>3469</v>
      </c>
      <c r="F13419" t="s">
        <v>4581</v>
      </c>
      <c r="G13419" s="4"/>
      <c r="H13419" s="4"/>
      <c r="I13419" s="4"/>
      <c r="J13419" s="4"/>
      <c r="K13419" s="4">
        <v>358937.23428982799</v>
      </c>
      <c r="L13419" s="4">
        <v>5360652.7753825895</v>
      </c>
      <c r="M13419" s="4">
        <v>5048907.1673327396</v>
      </c>
      <c r="N13419" s="3">
        <v>7.2362312965027001E-2</v>
      </c>
      <c r="P13419" s="3">
        <v>0.9418455958366394</v>
      </c>
    </row>
    <row r="13420" spans="1:16" x14ac:dyDescent="0.25">
      <c r="A13420" s="1">
        <v>2022</v>
      </c>
      <c r="B13420" t="s">
        <v>1110</v>
      </c>
      <c r="C13420" t="s">
        <v>2811</v>
      </c>
      <c r="D13420" t="s">
        <v>3413</v>
      </c>
      <c r="E13420" t="s">
        <v>3469</v>
      </c>
      <c r="F13420" t="s">
        <v>4581</v>
      </c>
      <c r="G13420" s="4"/>
      <c r="H13420" s="4"/>
      <c r="I13420" s="4"/>
      <c r="J13420" s="4"/>
      <c r="K13420" s="4">
        <v>-1866024.4156597001</v>
      </c>
      <c r="L13420" s="4">
        <v>12697109.180370901</v>
      </c>
      <c r="M13420" s="4">
        <v>4234440.0201508598</v>
      </c>
      <c r="N13420" s="3">
        <v>-0.21167625478947899</v>
      </c>
      <c r="O13420" s="5">
        <v>0.85776317119598389</v>
      </c>
      <c r="P13420" s="3">
        <v>0.33349639177322388</v>
      </c>
    </row>
    <row r="13421" spans="1:16" x14ac:dyDescent="0.25">
      <c r="A13421" s="1">
        <v>2023</v>
      </c>
      <c r="B13421" t="s">
        <v>1110</v>
      </c>
      <c r="C13421" t="s">
        <v>2811</v>
      </c>
      <c r="D13421" t="s">
        <v>3413</v>
      </c>
      <c r="E13421" t="s">
        <v>3469</v>
      </c>
      <c r="F13421" t="s">
        <v>4581</v>
      </c>
      <c r="G13421" s="4"/>
      <c r="H13421" s="4"/>
      <c r="I13421" s="4"/>
      <c r="J13421" s="4"/>
      <c r="K13421" s="4">
        <v>-2052461.42052461</v>
      </c>
      <c r="L13421" s="4">
        <v>11758824.1175882</v>
      </c>
      <c r="M13421" s="4">
        <v>6115388.4611538798</v>
      </c>
      <c r="N13421" s="3">
        <v>-0.17087044590582401</v>
      </c>
      <c r="O13421" s="5">
        <v>1.1640816926956177</v>
      </c>
      <c r="P13421" s="3">
        <v>0.52006804943084717</v>
      </c>
    </row>
    <row r="13422" spans="1:16" x14ac:dyDescent="0.25">
      <c r="A13422" s="1">
        <v>2024</v>
      </c>
      <c r="B13422" t="s">
        <v>1110</v>
      </c>
      <c r="C13422" t="s">
        <v>2811</v>
      </c>
      <c r="D13422" t="s">
        <v>3413</v>
      </c>
      <c r="E13422" t="s">
        <v>3469</v>
      </c>
      <c r="F13422" t="s">
        <v>4581</v>
      </c>
      <c r="G13422" s="4"/>
      <c r="H13422" s="4"/>
      <c r="I13422" s="4"/>
      <c r="J13422" s="4"/>
      <c r="K13422" s="4">
        <v>-4369537.24507144</v>
      </c>
      <c r="L13422" s="4">
        <v>15135372.9840726</v>
      </c>
      <c r="M13422" s="4">
        <v>12783263.218950201</v>
      </c>
      <c r="N13422" s="3">
        <v>-0.32492191760448202</v>
      </c>
      <c r="O13422" s="5">
        <v>1.319197416305542</v>
      </c>
      <c r="P13422" s="3">
        <v>0.84459519386291504</v>
      </c>
    </row>
    <row r="13423" spans="1:16" x14ac:dyDescent="0.25">
      <c r="A13423" s="1">
        <v>2019</v>
      </c>
      <c r="B13423" t="s">
        <v>1111</v>
      </c>
      <c r="C13423" t="s">
        <v>2812</v>
      </c>
      <c r="D13423" t="s">
        <v>3403</v>
      </c>
      <c r="E13423" t="s">
        <v>3469</v>
      </c>
      <c r="F13423" t="s">
        <v>4582</v>
      </c>
      <c r="G13423" s="4"/>
      <c r="H13423" s="4"/>
      <c r="I13423" s="4"/>
      <c r="J13423" s="4"/>
      <c r="K13423" s="4">
        <v>-230923.962648318</v>
      </c>
      <c r="L13423" s="4">
        <v>5784298.95387208</v>
      </c>
      <c r="M13423" s="4">
        <v>1172707.29481149</v>
      </c>
      <c r="N13423" s="3">
        <v>-4.2601300246006002E-2</v>
      </c>
      <c r="P13423" s="3">
        <v>0.20273974537849426</v>
      </c>
    </row>
    <row r="13424" spans="1:16" x14ac:dyDescent="0.25">
      <c r="A13424" s="1">
        <v>2020</v>
      </c>
      <c r="B13424" t="s">
        <v>1111</v>
      </c>
      <c r="C13424" t="s">
        <v>2812</v>
      </c>
      <c r="D13424" t="s">
        <v>3403</v>
      </c>
      <c r="E13424" t="s">
        <v>3469</v>
      </c>
      <c r="F13424" t="s">
        <v>4582</v>
      </c>
      <c r="G13424" s="4"/>
      <c r="H13424" s="4"/>
      <c r="I13424" s="4"/>
      <c r="J13424" s="4"/>
      <c r="K13424" s="4">
        <v>-171884.49731093901</v>
      </c>
      <c r="L13424" s="4">
        <v>7043351.2091158796</v>
      </c>
      <c r="M13424" s="4">
        <v>1622470.3972424599</v>
      </c>
      <c r="N13424" s="3">
        <v>-2.5688656359659001E-2</v>
      </c>
      <c r="P13424" s="3">
        <v>0.23035489022731781</v>
      </c>
    </row>
    <row r="13425" spans="1:16" x14ac:dyDescent="0.25">
      <c r="A13425" s="1">
        <v>2021</v>
      </c>
      <c r="B13425" t="s">
        <v>1111</v>
      </c>
      <c r="C13425" t="s">
        <v>2812</v>
      </c>
      <c r="D13425" t="s">
        <v>3403</v>
      </c>
      <c r="E13425" t="s">
        <v>3469</v>
      </c>
      <c r="F13425" t="s">
        <v>4582</v>
      </c>
      <c r="G13425" s="4"/>
      <c r="H13425" s="4"/>
      <c r="I13425" s="4"/>
      <c r="J13425" s="4"/>
      <c r="K13425" s="4">
        <v>-344797.11923102097</v>
      </c>
      <c r="L13425" s="4">
        <v>7703522.5531976698</v>
      </c>
      <c r="M13425" s="4">
        <v>3238434.4530677102</v>
      </c>
      <c r="N13425" s="3">
        <v>-4.8056831941637998E-2</v>
      </c>
      <c r="P13425" s="3">
        <v>0.42038360238075256</v>
      </c>
    </row>
    <row r="13426" spans="1:16" x14ac:dyDescent="0.25">
      <c r="A13426" s="1">
        <v>2022</v>
      </c>
      <c r="B13426" t="s">
        <v>1111</v>
      </c>
      <c r="C13426" t="s">
        <v>2812</v>
      </c>
      <c r="D13426" t="s">
        <v>3403</v>
      </c>
      <c r="E13426" t="s">
        <v>3469</v>
      </c>
      <c r="F13426" t="s">
        <v>4582</v>
      </c>
      <c r="G13426" s="4"/>
      <c r="H13426" s="4"/>
      <c r="I13426" s="4"/>
      <c r="J13426" s="4"/>
      <c r="K13426" s="4">
        <v>-1106565.69785663</v>
      </c>
      <c r="L13426" s="4">
        <v>11262775.756584801</v>
      </c>
      <c r="M13426" s="4">
        <v>715062.884083446</v>
      </c>
      <c r="N13426" s="3">
        <v>-0.11968048557327</v>
      </c>
      <c r="O13426" s="5">
        <v>0.59229582548141479</v>
      </c>
      <c r="P13426" s="3">
        <v>6.3489042222499847E-2</v>
      </c>
    </row>
    <row r="13427" spans="1:16" x14ac:dyDescent="0.25">
      <c r="A13427" s="1">
        <v>2023</v>
      </c>
      <c r="B13427" t="s">
        <v>1111</v>
      </c>
      <c r="C13427" t="s">
        <v>2812</v>
      </c>
      <c r="D13427" t="s">
        <v>3403</v>
      </c>
      <c r="E13427" t="s">
        <v>3469</v>
      </c>
      <c r="F13427" t="s">
        <v>4582</v>
      </c>
      <c r="G13427" s="4"/>
      <c r="H13427" s="4"/>
      <c r="I13427" s="4"/>
      <c r="J13427" s="4"/>
      <c r="K13427" s="4">
        <v>-1030980.02628658</v>
      </c>
      <c r="L13427" s="4">
        <v>10819971.6704235</v>
      </c>
      <c r="M13427" s="4">
        <v>451190.72751169599</v>
      </c>
      <c r="N13427" s="3">
        <v>-9.3395338530511005E-2</v>
      </c>
      <c r="O13427" s="5">
        <v>0.38381299376487732</v>
      </c>
      <c r="P13427" s="3">
        <v>4.1699808090925217E-2</v>
      </c>
    </row>
    <row r="13428" spans="1:16" x14ac:dyDescent="0.25">
      <c r="A13428" s="1">
        <v>2024</v>
      </c>
      <c r="B13428" t="s">
        <v>1111</v>
      </c>
      <c r="C13428" t="s">
        <v>2812</v>
      </c>
      <c r="D13428" t="s">
        <v>3403</v>
      </c>
      <c r="E13428" t="s">
        <v>3469</v>
      </c>
      <c r="F13428" t="s">
        <v>4582</v>
      </c>
      <c r="G13428" s="4"/>
      <c r="H13428" s="4"/>
      <c r="I13428" s="4"/>
      <c r="J13428" s="4"/>
      <c r="K13428" s="4">
        <v>-528087.16257602302</v>
      </c>
      <c r="L13428" s="4">
        <v>11053370.372891</v>
      </c>
      <c r="M13428" s="4">
        <v>430019.98403751798</v>
      </c>
      <c r="N13428" s="3">
        <v>-5.0574537882716E-2</v>
      </c>
      <c r="O13428" s="5">
        <v>0.43198797106742859</v>
      </c>
      <c r="P13428" s="3">
        <v>3.8903970271348953E-2</v>
      </c>
    </row>
    <row r="13429" spans="1:16" x14ac:dyDescent="0.25">
      <c r="A13429" s="1">
        <v>2023</v>
      </c>
      <c r="B13429" t="s">
        <v>1112</v>
      </c>
      <c r="C13429" t="s">
        <v>2813</v>
      </c>
      <c r="D13429" t="s">
        <v>3403</v>
      </c>
      <c r="E13429" t="s">
        <v>3469</v>
      </c>
      <c r="F13429" t="s">
        <v>4583</v>
      </c>
      <c r="G13429" s="4"/>
      <c r="H13429" s="4"/>
      <c r="I13429" s="4"/>
      <c r="J13429" s="4"/>
      <c r="K13429" s="4">
        <v>-1233584.64153585</v>
      </c>
      <c r="L13429" s="4">
        <v>11596175.049161799</v>
      </c>
      <c r="M13429" s="4">
        <v>721013.23201013205</v>
      </c>
      <c r="N13429" s="3">
        <v>-0.119249639774083</v>
      </c>
      <c r="O13429" s="5">
        <v>1.0863670110702515</v>
      </c>
      <c r="P13429" s="3">
        <v>6.2176816165447235E-2</v>
      </c>
    </row>
    <row r="13430" spans="1:16" x14ac:dyDescent="0.25">
      <c r="A13430" s="1">
        <v>2024</v>
      </c>
      <c r="B13430" t="s">
        <v>1112</v>
      </c>
      <c r="C13430" t="s">
        <v>2813</v>
      </c>
      <c r="D13430" t="s">
        <v>3403</v>
      </c>
      <c r="E13430" t="s">
        <v>3469</v>
      </c>
      <c r="F13430" t="s">
        <v>4583</v>
      </c>
      <c r="G13430" s="4"/>
      <c r="H13430" s="4"/>
      <c r="I13430" s="4"/>
      <c r="J13430" s="4"/>
      <c r="K13430" s="4">
        <v>-1435938.34378938</v>
      </c>
      <c r="L13430" s="4">
        <v>15136091.0175808</v>
      </c>
      <c r="M13430" s="4">
        <v>457215.33671571303</v>
      </c>
      <c r="N13430" s="3">
        <v>-0.107424262786684</v>
      </c>
      <c r="O13430" s="5">
        <v>0.96287351846694946</v>
      </c>
      <c r="P13430" s="3">
        <v>3.0206963419914246E-2</v>
      </c>
    </row>
    <row r="13431" spans="1:16" x14ac:dyDescent="0.25">
      <c r="A13431" s="1">
        <v>2009</v>
      </c>
      <c r="B13431" t="s">
        <v>1113</v>
      </c>
      <c r="C13431" t="s">
        <v>2814</v>
      </c>
      <c r="D13431" t="s">
        <v>3403</v>
      </c>
      <c r="E13431" t="s">
        <v>3469</v>
      </c>
      <c r="F13431" t="s">
        <v>4584</v>
      </c>
      <c r="G13431" s="4"/>
      <c r="H13431" s="4"/>
      <c r="I13431" s="4"/>
      <c r="J13431" s="4"/>
      <c r="K13431" s="4">
        <v>-2550510.6403575302</v>
      </c>
      <c r="L13431" s="4">
        <v>6839192.6558138803</v>
      </c>
      <c r="M13431" s="4">
        <v>221842.17744147399</v>
      </c>
      <c r="N13431" s="3">
        <v>-0.40291372499044198</v>
      </c>
      <c r="P13431" s="3">
        <v>3.2436896115541458E-2</v>
      </c>
    </row>
    <row r="13432" spans="1:16" x14ac:dyDescent="0.25">
      <c r="A13432" s="1">
        <v>2010</v>
      </c>
      <c r="B13432" t="s">
        <v>1113</v>
      </c>
      <c r="C13432" t="s">
        <v>2814</v>
      </c>
      <c r="D13432" t="s">
        <v>3403</v>
      </c>
      <c r="E13432" t="s">
        <v>3469</v>
      </c>
      <c r="F13432" t="s">
        <v>4584</v>
      </c>
      <c r="G13432" s="4"/>
      <c r="H13432" s="4"/>
      <c r="I13432" s="4"/>
      <c r="J13432" s="4"/>
      <c r="K13432" s="4">
        <v>-1512973.0728527999</v>
      </c>
      <c r="L13432" s="4">
        <v>5972022.1397255203</v>
      </c>
      <c r="M13432" s="4">
        <v>98573.852278644699</v>
      </c>
      <c r="N13432" s="3">
        <v>-0.23111736419027801</v>
      </c>
      <c r="P13432" s="3">
        <v>1.650594174861908E-2</v>
      </c>
    </row>
    <row r="13433" spans="1:16" x14ac:dyDescent="0.25">
      <c r="A13433" s="1">
        <v>2011</v>
      </c>
      <c r="B13433" t="s">
        <v>1113</v>
      </c>
      <c r="C13433" t="s">
        <v>2814</v>
      </c>
      <c r="D13433" t="s">
        <v>3403</v>
      </c>
      <c r="E13433" t="s">
        <v>3469</v>
      </c>
      <c r="F13433" t="s">
        <v>4584</v>
      </c>
      <c r="G13433" s="4"/>
      <c r="H13433" s="4"/>
      <c r="I13433" s="4"/>
      <c r="J13433" s="4"/>
      <c r="K13433" s="4">
        <v>-4139549.8874718701</v>
      </c>
      <c r="L13433" s="4">
        <v>4927081.7704426097</v>
      </c>
      <c r="M13433" s="4">
        <v>654390.74054227897</v>
      </c>
      <c r="N13433" s="3">
        <v>-0.65983211803958497</v>
      </c>
      <c r="P13433" s="3">
        <v>0.13281507790088654</v>
      </c>
    </row>
    <row r="13434" spans="1:16" x14ac:dyDescent="0.25">
      <c r="A13434" s="1">
        <v>2012</v>
      </c>
      <c r="B13434" t="s">
        <v>1113</v>
      </c>
      <c r="C13434" t="s">
        <v>2814</v>
      </c>
      <c r="D13434" t="s">
        <v>3403</v>
      </c>
      <c r="E13434" t="s">
        <v>3469</v>
      </c>
      <c r="F13434" t="s">
        <v>4584</v>
      </c>
      <c r="G13434" s="4"/>
      <c r="H13434" s="4"/>
      <c r="I13434" s="4"/>
      <c r="J13434" s="4"/>
      <c r="K13434" s="4">
        <v>-1742242.8701533901</v>
      </c>
      <c r="L13434" s="4">
        <v>5869997.8510688404</v>
      </c>
      <c r="M13434" s="4">
        <v>162304.67750683101</v>
      </c>
      <c r="N13434" s="3">
        <v>-0.32951524695953999</v>
      </c>
      <c r="P13434" s="3">
        <v>2.764987014234066E-2</v>
      </c>
    </row>
    <row r="13435" spans="1:16" x14ac:dyDescent="0.25">
      <c r="A13435" s="1">
        <v>2013</v>
      </c>
      <c r="B13435" t="s">
        <v>1113</v>
      </c>
      <c r="C13435" t="s">
        <v>2814</v>
      </c>
      <c r="D13435" t="s">
        <v>3403</v>
      </c>
      <c r="E13435" t="s">
        <v>3469</v>
      </c>
      <c r="F13435" t="s">
        <v>4584</v>
      </c>
      <c r="G13435" s="4"/>
      <c r="H13435" s="4"/>
      <c r="I13435" s="4"/>
      <c r="J13435" s="4"/>
      <c r="K13435" s="4">
        <v>-277379.2448176</v>
      </c>
      <c r="L13435" s="4">
        <v>5144689.69549686</v>
      </c>
      <c r="M13435" s="4">
        <v>35818.631974199903</v>
      </c>
      <c r="N13435" s="3">
        <v>-5.3417087447341999E-2</v>
      </c>
      <c r="P13435" s="3">
        <v>6.9622532464563847E-3</v>
      </c>
    </row>
    <row r="13436" spans="1:16" x14ac:dyDescent="0.25">
      <c r="A13436" s="1">
        <v>2014</v>
      </c>
      <c r="B13436" t="s">
        <v>1113</v>
      </c>
      <c r="C13436" t="s">
        <v>2814</v>
      </c>
      <c r="D13436" t="s">
        <v>3403</v>
      </c>
      <c r="E13436" t="s">
        <v>3469</v>
      </c>
      <c r="F13436" t="s">
        <v>4584</v>
      </c>
      <c r="G13436" s="4"/>
      <c r="H13436" s="4"/>
      <c r="I13436" s="4"/>
      <c r="J13436" s="4"/>
      <c r="K13436" s="4">
        <v>-2094590.97552926</v>
      </c>
      <c r="L13436" s="4">
        <v>3292517.3275496298</v>
      </c>
      <c r="M13436" s="4">
        <v>54195.860248007899</v>
      </c>
      <c r="N13436" s="3">
        <v>-0.48695917348814899</v>
      </c>
      <c r="P13436" s="3">
        <v>1.646031066775322E-2</v>
      </c>
    </row>
    <row r="13437" spans="1:16" x14ac:dyDescent="0.25">
      <c r="A13437" s="1">
        <v>2015</v>
      </c>
      <c r="B13437" t="s">
        <v>1113</v>
      </c>
      <c r="C13437" t="s">
        <v>2814</v>
      </c>
      <c r="D13437" t="s">
        <v>3403</v>
      </c>
      <c r="E13437" t="s">
        <v>3469</v>
      </c>
      <c r="F13437" t="s">
        <v>4584</v>
      </c>
      <c r="G13437" s="4"/>
      <c r="H13437" s="4"/>
      <c r="I13437" s="4"/>
      <c r="J13437" s="4"/>
      <c r="K13437" s="4">
        <v>-387903.97756600397</v>
      </c>
      <c r="L13437" s="4">
        <v>3157450.1359752901</v>
      </c>
      <c r="M13437" s="4">
        <v>41374.236342765602</v>
      </c>
      <c r="N13437" s="3">
        <v>-0.13267720814781001</v>
      </c>
      <c r="P13437" s="3">
        <v>1.3103686273097992E-2</v>
      </c>
    </row>
    <row r="13438" spans="1:16" x14ac:dyDescent="0.25">
      <c r="A13438" s="1">
        <v>2016</v>
      </c>
      <c r="B13438" t="s">
        <v>1113</v>
      </c>
      <c r="C13438" t="s">
        <v>2814</v>
      </c>
      <c r="D13438" t="s">
        <v>3403</v>
      </c>
      <c r="E13438" t="s">
        <v>3469</v>
      </c>
      <c r="F13438" t="s">
        <v>4584</v>
      </c>
      <c r="G13438" s="4"/>
      <c r="H13438" s="4"/>
      <c r="I13438" s="4"/>
      <c r="J13438" s="4"/>
      <c r="K13438" s="4">
        <v>-408581.667014334</v>
      </c>
      <c r="L13438" s="4">
        <v>2656899.4546592399</v>
      </c>
      <c r="M13438" s="4">
        <v>766292.42780939897</v>
      </c>
      <c r="N13438" s="3">
        <v>-0.14310439663666299</v>
      </c>
      <c r="P13438" s="3">
        <v>0.2884160578250885</v>
      </c>
    </row>
    <row r="13439" spans="1:16" x14ac:dyDescent="0.25">
      <c r="A13439" s="1">
        <v>2017</v>
      </c>
      <c r="B13439" t="s">
        <v>1113</v>
      </c>
      <c r="C13439" t="s">
        <v>2814</v>
      </c>
      <c r="D13439" t="s">
        <v>3403</v>
      </c>
      <c r="E13439" t="s">
        <v>3469</v>
      </c>
      <c r="F13439" t="s">
        <v>4584</v>
      </c>
      <c r="G13439" s="4"/>
      <c r="H13439" s="4"/>
      <c r="I13439" s="4"/>
      <c r="J13439" s="4"/>
      <c r="K13439" s="4">
        <v>-307857.378926576</v>
      </c>
      <c r="L13439" s="4">
        <v>937373.08522984898</v>
      </c>
      <c r="M13439" s="4">
        <v>43607.953453695802</v>
      </c>
      <c r="N13439" s="3">
        <v>-0.167385341621863</v>
      </c>
      <c r="P13439" s="3">
        <v>4.6521447598934174E-2</v>
      </c>
    </row>
    <row r="13440" spans="1:16" x14ac:dyDescent="0.25">
      <c r="A13440" s="1">
        <v>2018</v>
      </c>
      <c r="B13440" t="s">
        <v>1113</v>
      </c>
      <c r="C13440" t="s">
        <v>2814</v>
      </c>
      <c r="D13440" t="s">
        <v>3403</v>
      </c>
      <c r="E13440" t="s">
        <v>3469</v>
      </c>
      <c r="F13440" t="s">
        <v>4584</v>
      </c>
      <c r="G13440" s="4"/>
      <c r="H13440" s="4"/>
      <c r="I13440" s="4"/>
      <c r="J13440" s="4"/>
      <c r="K13440" s="4">
        <v>-1003746.1417182999</v>
      </c>
      <c r="L13440" s="4">
        <v>382904.38863352098</v>
      </c>
      <c r="M13440" s="4">
        <v>220513.84540226101</v>
      </c>
      <c r="N13440" s="3">
        <v>-1.56147201201229</v>
      </c>
      <c r="P13440" s="3">
        <v>0.5758979320526123</v>
      </c>
    </row>
    <row r="13441" spans="1:16" x14ac:dyDescent="0.25">
      <c r="A13441" s="1">
        <v>2019</v>
      </c>
      <c r="B13441" t="s">
        <v>1113</v>
      </c>
      <c r="C13441" t="s">
        <v>2814</v>
      </c>
      <c r="D13441" t="s">
        <v>3403</v>
      </c>
      <c r="E13441" t="s">
        <v>3469</v>
      </c>
      <c r="F13441" t="s">
        <v>4584</v>
      </c>
      <c r="G13441" s="4"/>
      <c r="H13441" s="4"/>
      <c r="I13441" s="4"/>
      <c r="J13441" s="4"/>
      <c r="K13441" s="4">
        <v>-245514.21551421599</v>
      </c>
      <c r="L13441" s="4">
        <v>176414.18041418001</v>
      </c>
      <c r="M13441" s="4">
        <v>30849.4208494208</v>
      </c>
      <c r="N13441" s="3">
        <v>-0.91005487885797798</v>
      </c>
      <c r="P13441" s="3">
        <v>0.17486928403377533</v>
      </c>
    </row>
    <row r="13442" spans="1:16" x14ac:dyDescent="0.25">
      <c r="A13442" s="1">
        <v>2020</v>
      </c>
      <c r="B13442" t="s">
        <v>1113</v>
      </c>
      <c r="C13442" t="s">
        <v>2814</v>
      </c>
      <c r="D13442" t="s">
        <v>3403</v>
      </c>
      <c r="E13442" t="s">
        <v>3469</v>
      </c>
      <c r="F13442" t="s">
        <v>4584</v>
      </c>
      <c r="G13442" s="4"/>
      <c r="H13442" s="4"/>
      <c r="I13442" s="4"/>
      <c r="J13442" s="4"/>
      <c r="K13442" s="4">
        <v>-308331.37777287001</v>
      </c>
      <c r="L13442" s="4">
        <v>111320.624490979</v>
      </c>
      <c r="M13442" s="4">
        <v>299375.37098132301</v>
      </c>
      <c r="N13442" s="3">
        <v>-2.1654863181366499</v>
      </c>
      <c r="P13442" s="3">
        <v>2.6893072128295898</v>
      </c>
    </row>
    <row r="13443" spans="1:16" x14ac:dyDescent="0.25">
      <c r="A13443" s="1">
        <v>2021</v>
      </c>
      <c r="B13443" t="s">
        <v>1113</v>
      </c>
      <c r="C13443" t="s">
        <v>2814</v>
      </c>
      <c r="D13443" t="s">
        <v>3403</v>
      </c>
      <c r="E13443" t="s">
        <v>3469</v>
      </c>
      <c r="F13443" t="s">
        <v>4584</v>
      </c>
      <c r="G13443" s="4"/>
      <c r="H13443" s="4"/>
      <c r="I13443" s="4"/>
      <c r="J13443" s="4"/>
      <c r="K13443" s="4">
        <v>-134263.584491149</v>
      </c>
      <c r="L13443" s="4">
        <v>168998.04302349099</v>
      </c>
      <c r="M13443" s="4">
        <v>357595.84311196802</v>
      </c>
      <c r="N13443" s="3">
        <v>-0.92617390652194698</v>
      </c>
      <c r="P13443" s="3">
        <v>2.1159763336181641</v>
      </c>
    </row>
    <row r="13444" spans="1:16" x14ac:dyDescent="0.25">
      <c r="A13444" s="1">
        <v>2022</v>
      </c>
      <c r="B13444" t="s">
        <v>1113</v>
      </c>
      <c r="C13444" t="s">
        <v>2814</v>
      </c>
      <c r="D13444" t="s">
        <v>3403</v>
      </c>
      <c r="E13444" t="s">
        <v>3469</v>
      </c>
      <c r="F13444" t="s">
        <v>4584</v>
      </c>
      <c r="G13444" s="4"/>
      <c r="H13444" s="4"/>
      <c r="I13444" s="4"/>
      <c r="J13444" s="4"/>
      <c r="K13444" s="4">
        <v>-957757.73427094601</v>
      </c>
      <c r="L13444" s="4">
        <v>3772142.1325401799</v>
      </c>
      <c r="M13444" s="4">
        <v>241695.01818407699</v>
      </c>
      <c r="N13444" s="3">
        <v>-0.487695926320863</v>
      </c>
      <c r="O13444" s="5">
        <v>2.6226141452789307</v>
      </c>
      <c r="P13444" s="3">
        <v>6.4073674380779266E-2</v>
      </c>
    </row>
    <row r="13445" spans="1:16" x14ac:dyDescent="0.25">
      <c r="A13445" s="1">
        <v>2023</v>
      </c>
      <c r="B13445" t="s">
        <v>1113</v>
      </c>
      <c r="C13445" t="s">
        <v>2814</v>
      </c>
      <c r="D13445" t="s">
        <v>3403</v>
      </c>
      <c r="E13445" t="s">
        <v>3469</v>
      </c>
      <c r="F13445" t="s">
        <v>4584</v>
      </c>
      <c r="G13445" s="4"/>
      <c r="H13445" s="4"/>
      <c r="I13445" s="4"/>
      <c r="J13445" s="4"/>
      <c r="K13445" s="4">
        <v>-1604989.5010499</v>
      </c>
      <c r="L13445" s="4">
        <v>2873926.6073392699</v>
      </c>
      <c r="M13445" s="4">
        <v>365972.06945972098</v>
      </c>
      <c r="N13445" s="3">
        <v>-0.49250727620448698</v>
      </c>
      <c r="O13445" s="5">
        <v>1.6776283979415894</v>
      </c>
      <c r="P13445" s="3">
        <v>0.12734217941761017</v>
      </c>
    </row>
    <row r="13446" spans="1:16" x14ac:dyDescent="0.25">
      <c r="A13446" s="1">
        <v>2024</v>
      </c>
      <c r="B13446" t="s">
        <v>1113</v>
      </c>
      <c r="C13446" t="s">
        <v>2814</v>
      </c>
      <c r="D13446" t="s">
        <v>3403</v>
      </c>
      <c r="E13446" t="s">
        <v>3469</v>
      </c>
      <c r="F13446" t="s">
        <v>4584</v>
      </c>
      <c r="G13446" s="4"/>
      <c r="H13446" s="4"/>
      <c r="I13446" s="4"/>
      <c r="J13446" s="4"/>
      <c r="K13446" s="4">
        <v>-1416748.78160981</v>
      </c>
      <c r="L13446" s="4">
        <v>2343346.6895121802</v>
      </c>
      <c r="M13446" s="4">
        <v>110284.479942397</v>
      </c>
      <c r="N13446" s="3">
        <v>-0.54305544073434597</v>
      </c>
      <c r="O13446" s="5">
        <v>1.5028759241104126</v>
      </c>
      <c r="P13446" s="3">
        <v>4.7062810510396957E-2</v>
      </c>
    </row>
    <row r="13447" spans="1:16" x14ac:dyDescent="0.25">
      <c r="A13447" s="1">
        <v>2023</v>
      </c>
      <c r="B13447" t="s">
        <v>1114</v>
      </c>
      <c r="C13447" t="s">
        <v>2815</v>
      </c>
      <c r="D13447" t="s">
        <v>3403</v>
      </c>
      <c r="E13447" t="s">
        <v>3469</v>
      </c>
      <c r="F13447" t="s">
        <v>4585</v>
      </c>
      <c r="G13447" s="4"/>
      <c r="H13447" s="4"/>
      <c r="I13447" s="4"/>
      <c r="J13447" s="4"/>
      <c r="K13447" s="4">
        <v>-894404.55954404501</v>
      </c>
      <c r="L13447" s="4">
        <v>4444844.1822484396</v>
      </c>
      <c r="M13447" s="4">
        <v>622892.37742892397</v>
      </c>
      <c r="N13447" s="3">
        <v>-0.19508562669833199</v>
      </c>
      <c r="O13447" s="5">
        <v>1.5085349082946777</v>
      </c>
      <c r="P13447" s="3">
        <v>0.140138179063797</v>
      </c>
    </row>
    <row r="13448" spans="1:16" x14ac:dyDescent="0.25">
      <c r="A13448" s="1">
        <v>2024</v>
      </c>
      <c r="B13448" t="s">
        <v>1114</v>
      </c>
      <c r="C13448" t="s">
        <v>2815</v>
      </c>
      <c r="D13448" t="s">
        <v>3403</v>
      </c>
      <c r="E13448" t="s">
        <v>3469</v>
      </c>
      <c r="F13448" t="s">
        <v>4585</v>
      </c>
      <c r="G13448" s="4"/>
      <c r="H13448" s="4"/>
      <c r="I13448" s="4"/>
      <c r="J13448" s="4"/>
      <c r="K13448" s="4">
        <v>-1051575.7402012099</v>
      </c>
      <c r="L13448" s="4">
        <v>4069293.2336842399</v>
      </c>
      <c r="M13448" s="4">
        <v>249750.98837945799</v>
      </c>
      <c r="N13448" s="3">
        <v>-0.246999824923886</v>
      </c>
      <c r="O13448" s="5">
        <v>1.5562784671783447</v>
      </c>
      <c r="P13448" s="3">
        <v>6.1374537646770477E-2</v>
      </c>
    </row>
    <row r="13449" spans="1:16" x14ac:dyDescent="0.25">
      <c r="A13449" s="1">
        <v>2020</v>
      </c>
      <c r="B13449" t="s">
        <v>1115</v>
      </c>
      <c r="C13449" t="s">
        <v>2816</v>
      </c>
      <c r="D13449" t="s">
        <v>3403</v>
      </c>
      <c r="E13449" t="s">
        <v>3469</v>
      </c>
      <c r="F13449" t="s">
        <v>4586</v>
      </c>
      <c r="G13449" s="4"/>
      <c r="H13449" s="4"/>
      <c r="I13449" s="4"/>
      <c r="J13449" s="4"/>
      <c r="K13449" s="4">
        <v>-63566.528166972697</v>
      </c>
      <c r="L13449" s="4">
        <v>54154.990820369101</v>
      </c>
      <c r="M13449" s="4">
        <v>17212.8432008614</v>
      </c>
      <c r="N13449" s="3">
        <v>-0.99231245791245803</v>
      </c>
      <c r="P13449" s="3">
        <v>0.31784409284591675</v>
      </c>
    </row>
    <row r="13450" spans="1:16" x14ac:dyDescent="0.25">
      <c r="A13450" s="1">
        <v>2021</v>
      </c>
      <c r="B13450" t="s">
        <v>1115</v>
      </c>
      <c r="C13450" t="s">
        <v>2816</v>
      </c>
      <c r="D13450" t="s">
        <v>3403</v>
      </c>
      <c r="E13450" t="s">
        <v>3469</v>
      </c>
      <c r="F13450" t="s">
        <v>4586</v>
      </c>
      <c r="G13450" s="4"/>
      <c r="H13450" s="4"/>
      <c r="I13450" s="4"/>
      <c r="J13450" s="4"/>
      <c r="K13450" s="4">
        <v>-166465.220553502</v>
      </c>
      <c r="L13450" s="4">
        <v>94455.983024540896</v>
      </c>
      <c r="M13450" s="4">
        <v>12838.8156168225</v>
      </c>
      <c r="N13450" s="3">
        <v>-2.1719347675089802</v>
      </c>
      <c r="P13450" s="3">
        <v>0.13592378795146942</v>
      </c>
    </row>
    <row r="13451" spans="1:16" x14ac:dyDescent="0.25">
      <c r="A13451" s="1">
        <v>2022</v>
      </c>
      <c r="B13451" t="s">
        <v>1115</v>
      </c>
      <c r="C13451" t="s">
        <v>2816</v>
      </c>
      <c r="D13451" t="s">
        <v>3403</v>
      </c>
      <c r="E13451" t="s">
        <v>3469</v>
      </c>
      <c r="F13451" t="s">
        <v>4586</v>
      </c>
      <c r="G13451" s="4"/>
      <c r="H13451" s="4"/>
      <c r="I13451" s="4"/>
      <c r="J13451" s="4"/>
      <c r="K13451" s="4">
        <v>-1321051.4329880499</v>
      </c>
      <c r="L13451" s="4">
        <v>5096961.4994444698</v>
      </c>
      <c r="M13451" s="4">
        <v>201536.84777132899</v>
      </c>
      <c r="N13451" s="3">
        <v>-0.50967507380692501</v>
      </c>
      <c r="O13451" s="5">
        <v>3.2724626064300537</v>
      </c>
      <c r="P13451" s="3">
        <v>3.954058513045311E-2</v>
      </c>
    </row>
    <row r="13452" spans="1:16" x14ac:dyDescent="0.25">
      <c r="A13452" s="1">
        <v>2023</v>
      </c>
      <c r="B13452" t="s">
        <v>1115</v>
      </c>
      <c r="C13452" t="s">
        <v>2816</v>
      </c>
      <c r="D13452" t="s">
        <v>3403</v>
      </c>
      <c r="E13452" t="s">
        <v>3469</v>
      </c>
      <c r="F13452" t="s">
        <v>4586</v>
      </c>
      <c r="G13452" s="4"/>
      <c r="H13452" s="4"/>
      <c r="I13452" s="4"/>
      <c r="J13452" s="4"/>
      <c r="K13452" s="4">
        <v>-3774035.2631403501</v>
      </c>
      <c r="L13452" s="4">
        <v>2855405.1261540502</v>
      </c>
      <c r="M13452" s="4">
        <v>116545.67876545701</v>
      </c>
      <c r="N13452" s="3">
        <v>-0.97033675282084197</v>
      </c>
      <c r="O13452" s="5">
        <v>2.3524143695831299</v>
      </c>
      <c r="P13452" s="3">
        <v>4.0815811604261398E-2</v>
      </c>
    </row>
    <row r="13453" spans="1:16" x14ac:dyDescent="0.25">
      <c r="A13453" s="1">
        <v>2024</v>
      </c>
      <c r="B13453" t="s">
        <v>1115</v>
      </c>
      <c r="C13453" t="s">
        <v>2816</v>
      </c>
      <c r="D13453" t="s">
        <v>3403</v>
      </c>
      <c r="E13453" t="s">
        <v>3469</v>
      </c>
      <c r="F13453" t="s">
        <v>4586</v>
      </c>
      <c r="G13453" s="4"/>
      <c r="H13453" s="4"/>
      <c r="I13453" s="4"/>
      <c r="J13453" s="4"/>
      <c r="K13453" s="4">
        <v>-1648419.5929143401</v>
      </c>
      <c r="L13453" s="4">
        <v>1516734.11425867</v>
      </c>
      <c r="M13453" s="4">
        <v>244204.062856267</v>
      </c>
      <c r="N13453" s="3">
        <v>-0.75398408576554699</v>
      </c>
      <c r="O13453" s="5">
        <v>5.5132532119750977</v>
      </c>
      <c r="P13453" s="3">
        <v>0.16100651025772095</v>
      </c>
    </row>
    <row r="13454" spans="1:16" x14ac:dyDescent="0.25">
      <c r="A13454" s="1">
        <v>2020</v>
      </c>
      <c r="B13454" t="s">
        <v>1116</v>
      </c>
      <c r="C13454" t="s">
        <v>2817</v>
      </c>
      <c r="D13454" t="s">
        <v>3415</v>
      </c>
      <c r="E13454" t="s">
        <v>3469</v>
      </c>
      <c r="F13454" t="s">
        <v>4587</v>
      </c>
      <c r="G13454" s="4"/>
      <c r="H13454" s="4"/>
      <c r="I13454" s="4"/>
      <c r="J13454" s="4"/>
      <c r="K13454" s="4">
        <v>-1780020.1537760701</v>
      </c>
      <c r="L13454" s="4">
        <v>17936170.506467201</v>
      </c>
      <c r="M13454" s="4">
        <v>5868751.9843187099</v>
      </c>
      <c r="N13454" s="3">
        <v>-0.13729224828449901</v>
      </c>
      <c r="P13454" s="3">
        <v>0.32720205187797546</v>
      </c>
    </row>
    <row r="13455" spans="1:16" x14ac:dyDescent="0.25">
      <c r="A13455" s="1">
        <v>2021</v>
      </c>
      <c r="B13455" t="s">
        <v>1116</v>
      </c>
      <c r="C13455" t="s">
        <v>2817</v>
      </c>
      <c r="D13455" t="s">
        <v>3415</v>
      </c>
      <c r="E13455" t="s">
        <v>3469</v>
      </c>
      <c r="F13455" t="s">
        <v>4587</v>
      </c>
      <c r="G13455" s="4"/>
      <c r="H13455" s="4"/>
      <c r="I13455" s="4"/>
      <c r="J13455" s="4"/>
      <c r="K13455" s="4">
        <v>-2589807.2265668898</v>
      </c>
      <c r="L13455" s="4">
        <v>22128080.738402501</v>
      </c>
      <c r="M13455" s="4">
        <v>11459934.4675299</v>
      </c>
      <c r="N13455" s="3">
        <v>-0.12447071118398501</v>
      </c>
      <c r="P13455" s="3">
        <v>0.5178910493850708</v>
      </c>
    </row>
    <row r="13456" spans="1:16" x14ac:dyDescent="0.25">
      <c r="A13456" s="1">
        <v>2022</v>
      </c>
      <c r="B13456" t="s">
        <v>1116</v>
      </c>
      <c r="C13456" t="s">
        <v>2817</v>
      </c>
      <c r="D13456" t="s">
        <v>3415</v>
      </c>
      <c r="E13456" t="s">
        <v>3469</v>
      </c>
      <c r="F13456" t="s">
        <v>4587</v>
      </c>
      <c r="G13456" s="4"/>
      <c r="H13456" s="4"/>
      <c r="I13456" s="4"/>
      <c r="J13456" s="4"/>
      <c r="K13456" s="4">
        <v>-505841.67776573898</v>
      </c>
      <c r="L13456" s="4">
        <v>99433429.716990903</v>
      </c>
      <c r="M13456" s="4">
        <v>15022048.624290099</v>
      </c>
      <c r="N13456" s="3">
        <v>-8.4447977511260004E-3</v>
      </c>
      <c r="O13456" s="5">
        <v>1.6329019069671631</v>
      </c>
      <c r="P13456" s="3">
        <v>0.15107643604278564</v>
      </c>
    </row>
    <row r="13457" spans="1:16" x14ac:dyDescent="0.25">
      <c r="A13457" s="1">
        <v>2023</v>
      </c>
      <c r="B13457" t="s">
        <v>1116</v>
      </c>
      <c r="C13457" t="s">
        <v>2817</v>
      </c>
      <c r="D13457" t="s">
        <v>3415</v>
      </c>
      <c r="E13457" t="s">
        <v>3469</v>
      </c>
      <c r="F13457" t="s">
        <v>4587</v>
      </c>
      <c r="G13457" s="4"/>
      <c r="H13457" s="4"/>
      <c r="I13457" s="4"/>
      <c r="J13457" s="4"/>
      <c r="K13457" s="4">
        <v>-886578.00886577996</v>
      </c>
      <c r="L13457" s="4">
        <v>108929107.08929101</v>
      </c>
      <c r="M13457" s="4">
        <v>26119388.061193898</v>
      </c>
      <c r="N13457" s="3">
        <v>-8.6505190311419993E-3</v>
      </c>
      <c r="O13457" s="5">
        <v>2.2563459873199463</v>
      </c>
      <c r="P13457" s="3">
        <v>0.23978336155414581</v>
      </c>
    </row>
    <row r="13458" spans="1:16" x14ac:dyDescent="0.25">
      <c r="A13458" s="1">
        <v>2022</v>
      </c>
      <c r="B13458" t="s">
        <v>1117</v>
      </c>
      <c r="C13458" t="s">
        <v>2818</v>
      </c>
      <c r="D13458" t="s">
        <v>3403</v>
      </c>
      <c r="E13458" t="s">
        <v>3469</v>
      </c>
      <c r="F13458" t="s">
        <v>4588</v>
      </c>
      <c r="G13458" s="4"/>
      <c r="H13458" s="4"/>
      <c r="I13458" s="4"/>
      <c r="J13458" s="4"/>
      <c r="K13458" s="4">
        <v>-2092546.25380416</v>
      </c>
      <c r="L13458" s="4">
        <v>3045538.8628568701</v>
      </c>
      <c r="M13458" s="4">
        <v>121720.137743518</v>
      </c>
      <c r="N13458" s="3">
        <v>-1.34347741904898</v>
      </c>
      <c r="O13458" s="5">
        <v>0.64714533090591431</v>
      </c>
      <c r="P13458" s="3">
        <v>3.9966698735952377E-2</v>
      </c>
    </row>
    <row r="13459" spans="1:16" x14ac:dyDescent="0.25">
      <c r="A13459" s="1">
        <v>2023</v>
      </c>
      <c r="B13459" t="s">
        <v>1117</v>
      </c>
      <c r="C13459" t="s">
        <v>2818</v>
      </c>
      <c r="D13459" t="s">
        <v>3403</v>
      </c>
      <c r="E13459" t="s">
        <v>3469</v>
      </c>
      <c r="F13459" t="s">
        <v>4588</v>
      </c>
      <c r="G13459" s="4"/>
      <c r="H13459" s="4"/>
      <c r="I13459" s="4"/>
      <c r="J13459" s="4"/>
      <c r="K13459" s="4">
        <v>-1982366.43002366</v>
      </c>
      <c r="L13459" s="4">
        <v>1027572.57607573</v>
      </c>
      <c r="M13459" s="4">
        <v>159309.402393094</v>
      </c>
      <c r="N13459" s="3">
        <v>-0.99882143754391495</v>
      </c>
      <c r="O13459" s="5">
        <v>1.7768017053604126</v>
      </c>
      <c r="P13459" s="3">
        <v>0.15503469109535217</v>
      </c>
    </row>
    <row r="13460" spans="1:16" x14ac:dyDescent="0.25">
      <c r="A13460" s="1">
        <v>2024</v>
      </c>
      <c r="B13460" t="s">
        <v>1117</v>
      </c>
      <c r="C13460" t="s">
        <v>2818</v>
      </c>
      <c r="D13460" t="s">
        <v>3403</v>
      </c>
      <c r="E13460" t="s">
        <v>3469</v>
      </c>
      <c r="F13460" t="s">
        <v>4588</v>
      </c>
      <c r="G13460" s="4"/>
      <c r="H13460" s="4"/>
      <c r="I13460" s="4"/>
      <c r="J13460" s="4"/>
      <c r="K13460" s="4">
        <v>-1818475.52885801</v>
      </c>
      <c r="L13460" s="4">
        <v>1401304.7275539499</v>
      </c>
      <c r="M13460" s="4">
        <v>225274.51281059801</v>
      </c>
      <c r="N13460" s="3">
        <v>-1.49728657957519</v>
      </c>
      <c r="O13460" s="5">
        <v>1.9309614896774292</v>
      </c>
      <c r="P13460" s="3">
        <v>0.1607605516910553</v>
      </c>
    </row>
    <row r="13461" spans="1:16" x14ac:dyDescent="0.25">
      <c r="A13461" s="1">
        <v>2022</v>
      </c>
      <c r="B13461" t="s">
        <v>1118</v>
      </c>
      <c r="C13461" t="s">
        <v>2819</v>
      </c>
      <c r="D13461" t="s">
        <v>3403</v>
      </c>
      <c r="E13461" t="s">
        <v>3469</v>
      </c>
      <c r="F13461" t="s">
        <v>4589</v>
      </c>
      <c r="G13461" s="4"/>
      <c r="H13461" s="4"/>
      <c r="I13461" s="4"/>
      <c r="J13461" s="4"/>
      <c r="K13461" s="4">
        <v>-1398550.1045498101</v>
      </c>
      <c r="L13461" s="4">
        <v>4281505.3793122498</v>
      </c>
      <c r="M13461" s="4">
        <v>67684.100837088597</v>
      </c>
      <c r="N13461" s="3">
        <v>-0.60853871219973898</v>
      </c>
      <c r="O13461" s="5">
        <v>0.85079145431518555</v>
      </c>
      <c r="P13461" s="3">
        <v>1.5808481723070145E-2</v>
      </c>
    </row>
    <row r="13462" spans="1:16" x14ac:dyDescent="0.25">
      <c r="A13462" s="1">
        <v>2023</v>
      </c>
      <c r="B13462" t="s">
        <v>1118</v>
      </c>
      <c r="C13462" t="s">
        <v>2819</v>
      </c>
      <c r="D13462" t="s">
        <v>3403</v>
      </c>
      <c r="E13462" t="s">
        <v>3469</v>
      </c>
      <c r="F13462" t="s">
        <v>4589</v>
      </c>
      <c r="G13462" s="4"/>
      <c r="H13462" s="4"/>
      <c r="I13462" s="4"/>
      <c r="J13462" s="4"/>
      <c r="K13462" s="4">
        <v>-806883.31166883302</v>
      </c>
      <c r="L13462" s="4">
        <v>3517158.2841715799</v>
      </c>
      <c r="M13462" s="4">
        <v>121019.23141019201</v>
      </c>
      <c r="N13462" s="3">
        <v>-0.21087053434938999</v>
      </c>
      <c r="O13462" s="5">
        <v>0.8746180534362793</v>
      </c>
      <c r="P13462" s="3">
        <v>3.4408241510391235E-2</v>
      </c>
    </row>
    <row r="13463" spans="1:16" x14ac:dyDescent="0.25">
      <c r="A13463" s="1">
        <v>2024</v>
      </c>
      <c r="B13463" t="s">
        <v>1118</v>
      </c>
      <c r="C13463" t="s">
        <v>2819</v>
      </c>
      <c r="D13463" t="s">
        <v>3403</v>
      </c>
      <c r="E13463" t="s">
        <v>3469</v>
      </c>
      <c r="F13463" t="s">
        <v>4589</v>
      </c>
      <c r="G13463" s="4"/>
      <c r="H13463" s="4"/>
      <c r="I13463" s="4"/>
      <c r="J13463" s="4"/>
      <c r="K13463" s="4">
        <v>-1515518.0575093499</v>
      </c>
      <c r="L13463" s="4">
        <v>9339667.1844686102</v>
      </c>
      <c r="M13463" s="4">
        <v>654225.86387364799</v>
      </c>
      <c r="N13463" s="3">
        <v>-0.23574361403760599</v>
      </c>
      <c r="O13463" s="5">
        <v>0.98371052742004395</v>
      </c>
      <c r="P13463" s="3">
        <v>7.0048093795776367E-2</v>
      </c>
    </row>
    <row r="13464" spans="1:16" x14ac:dyDescent="0.25">
      <c r="A13464" s="1">
        <v>2023</v>
      </c>
      <c r="B13464" t="s">
        <v>1119</v>
      </c>
      <c r="C13464" t="s">
        <v>2820</v>
      </c>
      <c r="D13464" t="s">
        <v>3403</v>
      </c>
      <c r="E13464" t="s">
        <v>3469</v>
      </c>
      <c r="F13464" t="s">
        <v>4590</v>
      </c>
      <c r="G13464" s="4"/>
      <c r="H13464" s="4"/>
      <c r="I13464" s="4"/>
      <c r="J13464" s="4"/>
      <c r="K13464" s="4">
        <v>-964727.52724727499</v>
      </c>
      <c r="L13464" s="4">
        <v>4336422.3577642199</v>
      </c>
      <c r="M13464" s="4">
        <v>233684.63153684599</v>
      </c>
      <c r="N13464" s="3">
        <v>-0.205932360756859</v>
      </c>
      <c r="O13464" s="5">
        <v>2.4025695323944092</v>
      </c>
      <c r="P13464" s="3">
        <v>5.3888808935880661E-2</v>
      </c>
    </row>
    <row r="13465" spans="1:16" x14ac:dyDescent="0.25">
      <c r="A13465" s="1">
        <v>2024</v>
      </c>
      <c r="B13465" t="s">
        <v>1119</v>
      </c>
      <c r="C13465" t="s">
        <v>2820</v>
      </c>
      <c r="D13465" t="s">
        <v>3403</v>
      </c>
      <c r="E13465" t="s">
        <v>3469</v>
      </c>
      <c r="F13465" t="s">
        <v>4590</v>
      </c>
      <c r="G13465" s="4"/>
      <c r="H13465" s="4"/>
      <c r="I13465" s="4"/>
      <c r="J13465" s="4"/>
      <c r="K13465" s="4">
        <v>-1901840.0858706699</v>
      </c>
      <c r="L13465" s="4">
        <v>5169419.9062622897</v>
      </c>
      <c r="M13465" s="4">
        <v>192979.00568693201</v>
      </c>
      <c r="N13465" s="3">
        <v>-0.40011453776870998</v>
      </c>
      <c r="O13465" s="5">
        <v>0.27445444464683533</v>
      </c>
      <c r="P13465" s="3">
        <v>3.7330880761146545E-2</v>
      </c>
    </row>
    <row r="13466" spans="1:16" x14ac:dyDescent="0.25">
      <c r="A13466" s="1">
        <v>2022</v>
      </c>
      <c r="B13466" t="s">
        <v>1120</v>
      </c>
      <c r="C13466" t="s">
        <v>2821</v>
      </c>
      <c r="D13466" t="s">
        <v>3403</v>
      </c>
      <c r="E13466" t="s">
        <v>3469</v>
      </c>
      <c r="F13466" t="s">
        <v>4591</v>
      </c>
      <c r="G13466" s="4"/>
      <c r="H13466" s="4"/>
      <c r="I13466" s="4"/>
      <c r="J13466" s="4"/>
      <c r="K13466" s="4">
        <v>-437283.91313049098</v>
      </c>
      <c r="L13466" s="4">
        <v>4458213.1988102701</v>
      </c>
      <c r="M13466" s="4">
        <v>61034.318562940403</v>
      </c>
      <c r="N13466" s="3">
        <v>-0.18358228457245901</v>
      </c>
      <c r="O13466" s="5">
        <v>0.57095515727996826</v>
      </c>
      <c r="P13466" s="3">
        <v>1.3690309599041939E-2</v>
      </c>
    </row>
    <row r="13467" spans="1:16" x14ac:dyDescent="0.25">
      <c r="A13467" s="1">
        <v>2023</v>
      </c>
      <c r="B13467" t="s">
        <v>1120</v>
      </c>
      <c r="C13467" t="s">
        <v>2821</v>
      </c>
      <c r="D13467" t="s">
        <v>3403</v>
      </c>
      <c r="E13467" t="s">
        <v>3469</v>
      </c>
      <c r="F13467" t="s">
        <v>4591</v>
      </c>
      <c r="G13467" s="4"/>
      <c r="H13467" s="4"/>
      <c r="I13467" s="4"/>
      <c r="J13467" s="4"/>
      <c r="K13467" s="4">
        <v>-1407599.906676</v>
      </c>
      <c r="L13467" s="4">
        <v>6836414.3585641403</v>
      </c>
      <c r="M13467" s="4">
        <v>760271.30620271305</v>
      </c>
      <c r="N13467" s="3">
        <v>-0.25264684961811801</v>
      </c>
      <c r="O13467" s="5">
        <v>1.1075332164764404</v>
      </c>
      <c r="P13467" s="3">
        <v>0.11120907217264175</v>
      </c>
    </row>
    <row r="13468" spans="1:16" x14ac:dyDescent="0.25">
      <c r="A13468" s="1">
        <v>2024</v>
      </c>
      <c r="B13468" t="s">
        <v>1120</v>
      </c>
      <c r="C13468" t="s">
        <v>2821</v>
      </c>
      <c r="D13468" t="s">
        <v>3403</v>
      </c>
      <c r="E13468" t="s">
        <v>3469</v>
      </c>
      <c r="F13468" t="s">
        <v>4591</v>
      </c>
      <c r="G13468" s="4"/>
      <c r="H13468" s="4"/>
      <c r="I13468" s="4"/>
      <c r="J13468" s="4"/>
      <c r="K13468" s="4">
        <v>-1886172.0213609999</v>
      </c>
      <c r="L13468" s="4">
        <v>5285364.65035035</v>
      </c>
      <c r="M13468" s="4">
        <v>337470.41528604698</v>
      </c>
      <c r="N13468" s="3">
        <v>-0.32083407852161699</v>
      </c>
      <c r="O13468" s="5">
        <v>1.6141098737716675</v>
      </c>
      <c r="P13468" s="3">
        <v>6.3849978148937225E-2</v>
      </c>
    </row>
    <row r="13469" spans="1:16" x14ac:dyDescent="0.25">
      <c r="A13469" s="1">
        <v>2021</v>
      </c>
      <c r="B13469" t="s">
        <v>1121</v>
      </c>
      <c r="C13469" t="s">
        <v>2822</v>
      </c>
      <c r="D13469" t="s">
        <v>3403</v>
      </c>
      <c r="E13469" t="s">
        <v>3469</v>
      </c>
      <c r="F13469" t="s">
        <v>4592</v>
      </c>
      <c r="G13469" s="4"/>
      <c r="H13469" s="4"/>
      <c r="I13469" s="4"/>
      <c r="J13469" s="4"/>
      <c r="K13469" s="4">
        <v>-29406.3837923356</v>
      </c>
      <c r="L13469" s="4">
        <v>509520.203345605</v>
      </c>
      <c r="M13469" s="4">
        <v>62657.739054802798</v>
      </c>
      <c r="N13469" s="3">
        <v>-0.112127649233356</v>
      </c>
      <c r="P13469" s="3">
        <v>0.12297400087118149</v>
      </c>
    </row>
    <row r="13470" spans="1:16" x14ac:dyDescent="0.25">
      <c r="A13470" s="1">
        <v>2022</v>
      </c>
      <c r="B13470" t="s">
        <v>1121</v>
      </c>
      <c r="C13470" t="s">
        <v>2822</v>
      </c>
      <c r="D13470" t="s">
        <v>3403</v>
      </c>
      <c r="E13470" t="s">
        <v>3469</v>
      </c>
      <c r="F13470" t="s">
        <v>4592</v>
      </c>
      <c r="G13470" s="4"/>
      <c r="H13470" s="4"/>
      <c r="I13470" s="4"/>
      <c r="J13470" s="4"/>
      <c r="K13470" s="4">
        <v>-202981.22243922</v>
      </c>
      <c r="L13470" s="4">
        <v>3863680.1534777498</v>
      </c>
      <c r="M13470" s="4">
        <v>254641.94276328999</v>
      </c>
      <c r="N13470" s="3">
        <v>-9.3698836545329997E-2</v>
      </c>
      <c r="O13470" s="5">
        <v>1.1786125898361206</v>
      </c>
      <c r="P13470" s="3">
        <v>6.5906576812267303E-2</v>
      </c>
    </row>
    <row r="13471" spans="1:16" x14ac:dyDescent="0.25">
      <c r="A13471" s="1">
        <v>2023</v>
      </c>
      <c r="B13471" t="s">
        <v>1121</v>
      </c>
      <c r="C13471" t="s">
        <v>2822</v>
      </c>
      <c r="D13471" t="s">
        <v>3403</v>
      </c>
      <c r="E13471" t="s">
        <v>3469</v>
      </c>
      <c r="F13471" t="s">
        <v>4592</v>
      </c>
      <c r="G13471" s="4"/>
      <c r="H13471" s="4"/>
      <c r="I13471" s="4"/>
      <c r="J13471" s="4"/>
      <c r="K13471" s="4">
        <v>-546186.71466186701</v>
      </c>
      <c r="L13471" s="4">
        <v>3324986.1680498598</v>
      </c>
      <c r="M13471" s="4">
        <v>183798.286837983</v>
      </c>
      <c r="N13471" s="3">
        <v>-0.15479051540132199</v>
      </c>
      <c r="O13471" s="5">
        <v>0.91001236438751221</v>
      </c>
      <c r="P13471" s="3">
        <v>5.5277910083532333E-2</v>
      </c>
    </row>
    <row r="13472" spans="1:16" x14ac:dyDescent="0.25">
      <c r="A13472" s="1">
        <v>2024</v>
      </c>
      <c r="B13472" t="s">
        <v>1121</v>
      </c>
      <c r="C13472" t="s">
        <v>2822</v>
      </c>
      <c r="D13472" t="s">
        <v>3403</v>
      </c>
      <c r="E13472" t="s">
        <v>3469</v>
      </c>
      <c r="F13472" t="s">
        <v>4592</v>
      </c>
      <c r="G13472" s="4"/>
      <c r="H13472" s="4"/>
      <c r="I13472" s="4"/>
      <c r="J13472" s="4"/>
      <c r="K13472" s="4">
        <v>-519022.22103698202</v>
      </c>
      <c r="L13472" s="4">
        <v>2975963.5449654302</v>
      </c>
      <c r="M13472" s="4">
        <v>212416.57944037399</v>
      </c>
      <c r="N13472" s="3">
        <v>-0.16473137414744299</v>
      </c>
      <c r="O13472" s="5">
        <v>1.8850412368774414</v>
      </c>
      <c r="P13472" s="3">
        <v>7.1377411484718323E-2</v>
      </c>
    </row>
    <row r="13473" spans="1:16" x14ac:dyDescent="0.25">
      <c r="A13473" s="1">
        <v>2020</v>
      </c>
      <c r="B13473" t="s">
        <v>1122</v>
      </c>
      <c r="C13473" t="s">
        <v>2823</v>
      </c>
      <c r="D13473" t="s">
        <v>3403</v>
      </c>
      <c r="E13473" t="s">
        <v>3469</v>
      </c>
      <c r="F13473" t="s">
        <v>4593</v>
      </c>
      <c r="G13473" s="4"/>
      <c r="H13473" s="4"/>
      <c r="I13473" s="4"/>
      <c r="J13473" s="4"/>
      <c r="K13473" s="4">
        <v>-890.19858276077002</v>
      </c>
      <c r="L13473" s="4">
        <v>18797.2701602665</v>
      </c>
      <c r="M13473" s="4">
        <v>20223.7422194182</v>
      </c>
      <c r="N13473" s="3">
        <v>-9.4715730015144994E-2</v>
      </c>
      <c r="P13473" s="3">
        <v>1.0758872032165527</v>
      </c>
    </row>
    <row r="13474" spans="1:16" x14ac:dyDescent="0.25">
      <c r="A13474" s="1">
        <v>2021</v>
      </c>
      <c r="B13474" t="s">
        <v>1122</v>
      </c>
      <c r="C13474" t="s">
        <v>2823</v>
      </c>
      <c r="D13474" t="s">
        <v>3403</v>
      </c>
      <c r="E13474" t="s">
        <v>3469</v>
      </c>
      <c r="F13474" t="s">
        <v>4593</v>
      </c>
      <c r="G13474" s="4"/>
      <c r="H13474" s="4"/>
      <c r="I13474" s="4"/>
      <c r="J13474" s="4"/>
      <c r="K13474" s="4">
        <v>-347.75411823640002</v>
      </c>
      <c r="L13474" s="4">
        <v>17047.211796052001</v>
      </c>
      <c r="M13474" s="4">
        <v>0</v>
      </c>
      <c r="N13474" s="3">
        <v>-1.9994990816496999E-2</v>
      </c>
      <c r="P13474" s="3">
        <v>0</v>
      </c>
    </row>
    <row r="13475" spans="1:16" x14ac:dyDescent="0.25">
      <c r="A13475" s="1">
        <v>2022</v>
      </c>
      <c r="B13475" t="s">
        <v>1123</v>
      </c>
      <c r="C13475" t="s">
        <v>2824</v>
      </c>
      <c r="D13475" t="s">
        <v>3403</v>
      </c>
      <c r="E13475" t="s">
        <v>3469</v>
      </c>
      <c r="F13475" t="s">
        <v>4594</v>
      </c>
      <c r="G13475" s="4"/>
      <c r="H13475" s="4"/>
      <c r="I13475" s="4"/>
      <c r="J13475" s="4"/>
      <c r="K13475" s="4">
        <v>-1134092.9009640701</v>
      </c>
      <c r="L13475" s="4">
        <v>8343558.97230638</v>
      </c>
      <c r="M13475" s="4">
        <v>51025.1402623752</v>
      </c>
      <c r="N13475" s="3">
        <v>-0.23577306573419901</v>
      </c>
      <c r="O13475" s="5">
        <v>1.1641912460327148</v>
      </c>
      <c r="P13475" s="3">
        <v>6.1155124567449093E-3</v>
      </c>
    </row>
    <row r="13476" spans="1:16" x14ac:dyDescent="0.25">
      <c r="A13476" s="1">
        <v>2023</v>
      </c>
      <c r="B13476" t="s">
        <v>1123</v>
      </c>
      <c r="C13476" t="s">
        <v>2824</v>
      </c>
      <c r="D13476" t="s">
        <v>3403</v>
      </c>
      <c r="E13476" t="s">
        <v>3469</v>
      </c>
      <c r="F13476" t="s">
        <v>4594</v>
      </c>
      <c r="G13476" s="4"/>
      <c r="H13476" s="4"/>
      <c r="I13476" s="4"/>
      <c r="J13476" s="4"/>
      <c r="K13476" s="4">
        <v>-1070632.9367063299</v>
      </c>
      <c r="L13476" s="4">
        <v>9138343.4989834409</v>
      </c>
      <c r="M13476" s="4">
        <v>1367041.9624704199</v>
      </c>
      <c r="N13476" s="3">
        <v>-0.124508092025954</v>
      </c>
      <c r="O13476" s="5">
        <v>1.0877593755722046</v>
      </c>
      <c r="P13476" s="3">
        <v>0.14959406852722168</v>
      </c>
    </row>
    <row r="13477" spans="1:16" x14ac:dyDescent="0.25">
      <c r="A13477" s="1">
        <v>2024</v>
      </c>
      <c r="B13477" t="s">
        <v>1123</v>
      </c>
      <c r="C13477" t="s">
        <v>2824</v>
      </c>
      <c r="D13477" t="s">
        <v>3403</v>
      </c>
      <c r="E13477" t="s">
        <v>3469</v>
      </c>
      <c r="F13477" t="s">
        <v>4594</v>
      </c>
      <c r="G13477" s="4"/>
      <c r="H13477" s="4"/>
      <c r="I13477" s="4"/>
      <c r="J13477" s="4"/>
      <c r="K13477" s="4">
        <v>-1242116.6321095</v>
      </c>
      <c r="L13477" s="4">
        <v>8181505.1369063901</v>
      </c>
      <c r="M13477" s="4">
        <v>253094.47774229501</v>
      </c>
      <c r="N13477" s="3">
        <v>-0.14342163611415601</v>
      </c>
      <c r="O13477" s="5">
        <v>0.98282819986343384</v>
      </c>
      <c r="P13477" s="3">
        <v>3.0934952199459076E-2</v>
      </c>
    </row>
    <row r="13478" spans="1:16" x14ac:dyDescent="0.25">
      <c r="A13478" s="1">
        <v>2022</v>
      </c>
      <c r="B13478" t="s">
        <v>1124</v>
      </c>
      <c r="C13478" t="s">
        <v>2825</v>
      </c>
      <c r="D13478" t="s">
        <v>3403</v>
      </c>
      <c r="E13478" t="s">
        <v>3469</v>
      </c>
      <c r="F13478" t="s">
        <v>4595</v>
      </c>
      <c r="G13478" s="4"/>
      <c r="H13478" s="4"/>
      <c r="I13478" s="4"/>
      <c r="J13478" s="4"/>
      <c r="K13478" s="4">
        <v>-1410457.05176423</v>
      </c>
      <c r="L13478" s="4">
        <v>28079586.907464799</v>
      </c>
      <c r="M13478" s="4">
        <v>283167.82488078601</v>
      </c>
      <c r="N13478" s="3">
        <v>-9.7138559459892998E-2</v>
      </c>
      <c r="O13478" s="5">
        <v>0.9205787181854248</v>
      </c>
      <c r="P13478" s="3">
        <v>1.0084472596645355E-2</v>
      </c>
    </row>
    <row r="13479" spans="1:16" x14ac:dyDescent="0.25">
      <c r="A13479" s="1">
        <v>2023</v>
      </c>
      <c r="B13479" t="s">
        <v>1124</v>
      </c>
      <c r="C13479" t="s">
        <v>2825</v>
      </c>
      <c r="D13479" t="s">
        <v>3403</v>
      </c>
      <c r="E13479" t="s">
        <v>3469</v>
      </c>
      <c r="F13479" t="s">
        <v>4595</v>
      </c>
      <c r="G13479" s="4"/>
      <c r="H13479" s="4"/>
      <c r="I13479" s="4"/>
      <c r="J13479" s="4"/>
      <c r="K13479" s="4">
        <v>-4516821.6511682197</v>
      </c>
      <c r="L13479" s="4">
        <v>20854592.540745899</v>
      </c>
      <c r="M13479" s="4">
        <v>66187.381261873801</v>
      </c>
      <c r="N13479" s="3">
        <v>-0.18828691973179801</v>
      </c>
      <c r="O13479" s="5">
        <v>0.49199581146240234</v>
      </c>
      <c r="P13479" s="3">
        <v>3.1737557146698236E-3</v>
      </c>
    </row>
    <row r="13480" spans="1:16" x14ac:dyDescent="0.25">
      <c r="A13480" s="1">
        <v>2024</v>
      </c>
      <c r="B13480" t="s">
        <v>1124</v>
      </c>
      <c r="C13480" t="s">
        <v>2825</v>
      </c>
      <c r="D13480" t="s">
        <v>3403</v>
      </c>
      <c r="E13480" t="s">
        <v>3469</v>
      </c>
      <c r="F13480" t="s">
        <v>4595</v>
      </c>
      <c r="G13480" s="4"/>
      <c r="H13480" s="4"/>
      <c r="I13480" s="4"/>
      <c r="J13480" s="4"/>
      <c r="K13480" s="4">
        <v>-4742876.6675778199</v>
      </c>
      <c r="L13480" s="4">
        <v>16742486.649377</v>
      </c>
      <c r="M13480" s="4">
        <v>91880.954444540796</v>
      </c>
      <c r="N13480" s="3">
        <v>-0.252279747843768</v>
      </c>
      <c r="O13480" s="5">
        <v>1.3814429044723511</v>
      </c>
      <c r="P13480" s="3">
        <v>5.4878918454051018E-3</v>
      </c>
    </row>
    <row r="13481" spans="1:16" x14ac:dyDescent="0.25">
      <c r="A13481" s="1">
        <v>2022</v>
      </c>
      <c r="B13481" t="s">
        <v>1125</v>
      </c>
      <c r="C13481" t="s">
        <v>2826</v>
      </c>
      <c r="D13481" t="s">
        <v>3403</v>
      </c>
      <c r="E13481" t="s">
        <v>3469</v>
      </c>
      <c r="F13481" t="s">
        <v>4596</v>
      </c>
      <c r="G13481" s="4"/>
      <c r="H13481" s="4"/>
      <c r="I13481" s="4"/>
      <c r="J13481" s="4"/>
      <c r="K13481" s="4">
        <v>-520644.27529380901</v>
      </c>
      <c r="L13481" s="4">
        <v>460908.03066794598</v>
      </c>
      <c r="M13481" s="4">
        <v>216777.65739405301</v>
      </c>
      <c r="N13481" s="3">
        <v>-2.0572215443136299</v>
      </c>
      <c r="P13481" s="3">
        <v>0.47032734751701355</v>
      </c>
    </row>
    <row r="13482" spans="1:16" x14ac:dyDescent="0.25">
      <c r="A13482" s="1">
        <v>2023</v>
      </c>
      <c r="B13482" t="s">
        <v>1125</v>
      </c>
      <c r="C13482" t="s">
        <v>2826</v>
      </c>
      <c r="D13482" t="s">
        <v>3403</v>
      </c>
      <c r="E13482" t="s">
        <v>3469</v>
      </c>
      <c r="F13482" t="s">
        <v>4596</v>
      </c>
      <c r="G13482" s="4"/>
      <c r="H13482" s="4"/>
      <c r="I13482" s="4"/>
      <c r="J13482" s="4"/>
      <c r="K13482" s="4">
        <v>-3259639.3693963899</v>
      </c>
      <c r="L13482" s="4">
        <v>4395835.0831583496</v>
      </c>
      <c r="M13482" s="4">
        <v>175071.826150718</v>
      </c>
      <c r="N13482" s="3">
        <v>-1.3466664830701001</v>
      </c>
      <c r="O13482" s="5">
        <v>2.5532617568969727</v>
      </c>
      <c r="P13482" s="3">
        <v>3.9826750755310059E-2</v>
      </c>
    </row>
    <row r="13483" spans="1:16" x14ac:dyDescent="0.25">
      <c r="A13483" s="1">
        <v>2024</v>
      </c>
      <c r="B13483" t="s">
        <v>1125</v>
      </c>
      <c r="C13483" t="s">
        <v>2826</v>
      </c>
      <c r="D13483" t="s">
        <v>3403</v>
      </c>
      <c r="E13483" t="s">
        <v>3469</v>
      </c>
      <c r="F13483" t="s">
        <v>4596</v>
      </c>
      <c r="G13483" s="4"/>
      <c r="H13483" s="4"/>
      <c r="I13483" s="4"/>
      <c r="J13483" s="4"/>
      <c r="K13483" s="4">
        <v>-4313112.6119218897</v>
      </c>
      <c r="L13483" s="4">
        <v>2999539.9785323301</v>
      </c>
      <c r="M13483" s="4">
        <v>112400.578693672</v>
      </c>
      <c r="N13483" s="3">
        <v>-1.16633343886048</v>
      </c>
      <c r="O13483" s="5">
        <v>1.2794865369796753</v>
      </c>
      <c r="P13483" s="3">
        <v>3.747260570526123E-2</v>
      </c>
    </row>
    <row r="13484" spans="1:16" x14ac:dyDescent="0.25">
      <c r="A13484" s="1">
        <v>2023</v>
      </c>
      <c r="B13484" t="s">
        <v>1126</v>
      </c>
      <c r="C13484" t="s">
        <v>2827</v>
      </c>
      <c r="D13484" t="s">
        <v>3403</v>
      </c>
      <c r="E13484" t="s">
        <v>3469</v>
      </c>
      <c r="F13484" t="s">
        <v>4597</v>
      </c>
      <c r="G13484" s="4"/>
      <c r="H13484" s="4"/>
      <c r="I13484" s="4"/>
      <c r="J13484" s="4"/>
      <c r="K13484" s="4">
        <v>-1745300.136653</v>
      </c>
      <c r="L13484" s="4">
        <v>3676244.3755624401</v>
      </c>
      <c r="M13484" s="4">
        <v>193239.34273239301</v>
      </c>
      <c r="N13484" s="3">
        <v>-0.91566204384539895</v>
      </c>
      <c r="O13484" s="5">
        <v>0.75462377071380615</v>
      </c>
      <c r="P13484" s="3">
        <v>5.2564334124326706E-2</v>
      </c>
    </row>
    <row r="13485" spans="1:16" x14ac:dyDescent="0.25">
      <c r="A13485" s="1">
        <v>2024</v>
      </c>
      <c r="B13485" t="s">
        <v>1126</v>
      </c>
      <c r="C13485" t="s">
        <v>2827</v>
      </c>
      <c r="D13485" t="s">
        <v>3403</v>
      </c>
      <c r="E13485" t="s">
        <v>3469</v>
      </c>
      <c r="F13485" t="s">
        <v>4597</v>
      </c>
      <c r="G13485" s="4"/>
      <c r="H13485" s="4"/>
      <c r="I13485" s="4"/>
      <c r="J13485" s="4"/>
      <c r="K13485" s="4">
        <v>-1378900.34868294</v>
      </c>
      <c r="L13485" s="4">
        <v>4674042.1219656896</v>
      </c>
      <c r="M13485" s="4">
        <v>276516.23742441298</v>
      </c>
      <c r="N13485" s="3">
        <v>-0.330242875940849</v>
      </c>
      <c r="O13485" s="5">
        <v>1.3472516536712646</v>
      </c>
      <c r="P13485" s="3">
        <v>5.9159979224205017E-2</v>
      </c>
    </row>
    <row r="13486" spans="1:16" x14ac:dyDescent="0.25">
      <c r="A13486" s="1">
        <v>2022</v>
      </c>
      <c r="B13486" t="s">
        <v>1128</v>
      </c>
      <c r="C13486" t="s">
        <v>2829</v>
      </c>
      <c r="D13486" t="s">
        <v>3403</v>
      </c>
      <c r="E13486" t="s">
        <v>3469</v>
      </c>
      <c r="F13486" t="s">
        <v>4599</v>
      </c>
      <c r="G13486" s="4"/>
      <c r="H13486" s="4"/>
      <c r="I13486" s="4"/>
      <c r="J13486" s="4"/>
      <c r="K13486" s="4">
        <v>-855211.96353523305</v>
      </c>
      <c r="L13486" s="4">
        <v>6481763.4758845298</v>
      </c>
      <c r="M13486" s="4">
        <v>462500.08626222302</v>
      </c>
      <c r="N13486" s="3">
        <v>-0.25987341660665703</v>
      </c>
      <c r="O13486" s="5">
        <v>0.88559448719024658</v>
      </c>
      <c r="P13486" s="3">
        <v>7.1354053914546967E-2</v>
      </c>
    </row>
    <row r="13487" spans="1:16" x14ac:dyDescent="0.25">
      <c r="A13487" s="1">
        <v>2023</v>
      </c>
      <c r="B13487" t="s">
        <v>1128</v>
      </c>
      <c r="C13487" t="s">
        <v>2829</v>
      </c>
      <c r="D13487" t="s">
        <v>3403</v>
      </c>
      <c r="E13487" t="s">
        <v>3469</v>
      </c>
      <c r="F13487" t="s">
        <v>4599</v>
      </c>
      <c r="G13487" s="4"/>
      <c r="H13487" s="4"/>
      <c r="I13487" s="4"/>
      <c r="J13487" s="4"/>
      <c r="K13487" s="4">
        <v>-878338.83278338797</v>
      </c>
      <c r="L13487" s="4">
        <v>5740186.6480018701</v>
      </c>
      <c r="M13487" s="4">
        <v>630332.96670333005</v>
      </c>
      <c r="N13487" s="3">
        <v>-0.14637460028982999</v>
      </c>
      <c r="O13487" s="5">
        <v>1.3556410074234009</v>
      </c>
      <c r="P13487" s="3">
        <v>0.10981053858995438</v>
      </c>
    </row>
    <row r="13488" spans="1:16" x14ac:dyDescent="0.25">
      <c r="A13488" s="1">
        <v>2024</v>
      </c>
      <c r="B13488" t="s">
        <v>1128</v>
      </c>
      <c r="C13488" t="s">
        <v>2829</v>
      </c>
      <c r="D13488" t="s">
        <v>3403</v>
      </c>
      <c r="E13488" t="s">
        <v>3469</v>
      </c>
      <c r="F13488" t="s">
        <v>4599</v>
      </c>
      <c r="G13488" s="4"/>
      <c r="H13488" s="4"/>
      <c r="I13488" s="4"/>
      <c r="J13488" s="4"/>
      <c r="K13488" s="4">
        <v>-1023551.76574907</v>
      </c>
      <c r="L13488" s="4">
        <v>6468999.2199635999</v>
      </c>
      <c r="M13488" s="4">
        <v>314806.690978912</v>
      </c>
      <c r="N13488" s="3">
        <v>-0.16765756514335001</v>
      </c>
      <c r="O13488" s="5">
        <v>0.64549273252487183</v>
      </c>
      <c r="P13488" s="3">
        <v>4.8663895577192307E-2</v>
      </c>
    </row>
    <row r="13489" spans="1:16" x14ac:dyDescent="0.25">
      <c r="A13489" s="1">
        <v>2023</v>
      </c>
      <c r="B13489" t="s">
        <v>1129</v>
      </c>
      <c r="C13489" t="s">
        <v>2830</v>
      </c>
      <c r="D13489" t="s">
        <v>3403</v>
      </c>
      <c r="E13489" t="s">
        <v>3469</v>
      </c>
      <c r="F13489" t="s">
        <v>4600</v>
      </c>
      <c r="G13489" s="4"/>
      <c r="H13489" s="4"/>
      <c r="I13489" s="4"/>
      <c r="J13489" s="4"/>
      <c r="K13489" s="4">
        <v>-631649.50171649503</v>
      </c>
      <c r="L13489" s="4">
        <v>5583751.6248375196</v>
      </c>
      <c r="M13489" s="4">
        <v>465627.43725627399</v>
      </c>
      <c r="N13489" s="3">
        <v>-0.109153410772663</v>
      </c>
      <c r="O13489" s="5">
        <v>0.56809842586517334</v>
      </c>
      <c r="P13489" s="3">
        <v>8.3389714360237122E-2</v>
      </c>
    </row>
    <row r="13490" spans="1:16" x14ac:dyDescent="0.25">
      <c r="A13490" s="1">
        <v>2024</v>
      </c>
      <c r="B13490" t="s">
        <v>1129</v>
      </c>
      <c r="C13490" t="s">
        <v>2830</v>
      </c>
      <c r="D13490" t="s">
        <v>3403</v>
      </c>
      <c r="E13490" t="s">
        <v>3469</v>
      </c>
      <c r="F13490" t="s">
        <v>4600</v>
      </c>
      <c r="G13490" s="4"/>
      <c r="H13490" s="4"/>
      <c r="I13490" s="4"/>
      <c r="J13490" s="4"/>
      <c r="K13490" s="4">
        <v>-659963.46496169805</v>
      </c>
      <c r="L13490" s="4">
        <v>4271624.0091204299</v>
      </c>
      <c r="M13490" s="4">
        <v>86267.3591434267</v>
      </c>
      <c r="N13490" s="3">
        <v>-0.133918513228373</v>
      </c>
      <c r="O13490" s="5">
        <v>0.72183877229690552</v>
      </c>
      <c r="P13490" s="3">
        <v>2.0195446908473969E-2</v>
      </c>
    </row>
    <row r="13491" spans="1:16" x14ac:dyDescent="0.25">
      <c r="A13491" s="1">
        <v>2022</v>
      </c>
      <c r="B13491" t="s">
        <v>1130</v>
      </c>
      <c r="C13491" t="s">
        <v>2831</v>
      </c>
      <c r="D13491" t="s">
        <v>3403</v>
      </c>
      <c r="E13491" t="s">
        <v>3469</v>
      </c>
      <c r="F13491" t="s">
        <v>4601</v>
      </c>
      <c r="G13491" s="4"/>
      <c r="H13491" s="4"/>
      <c r="I13491" s="4"/>
      <c r="J13491" s="4"/>
      <c r="K13491" s="4">
        <v>-590291.01423671702</v>
      </c>
      <c r="L13491" s="4">
        <v>80344.6348347561</v>
      </c>
      <c r="M13491" s="4">
        <v>135702.209003016</v>
      </c>
      <c r="N13491" s="3">
        <v>-13.7544099438808</v>
      </c>
      <c r="P13491" s="3">
        <v>1.6890015602111816</v>
      </c>
    </row>
    <row r="13492" spans="1:16" x14ac:dyDescent="0.25">
      <c r="A13492" s="1">
        <v>2023</v>
      </c>
      <c r="B13492" t="s">
        <v>1130</v>
      </c>
      <c r="C13492" t="s">
        <v>2831</v>
      </c>
      <c r="D13492" t="s">
        <v>3403</v>
      </c>
      <c r="E13492" t="s">
        <v>3469</v>
      </c>
      <c r="F13492" t="s">
        <v>4601</v>
      </c>
      <c r="G13492" s="4"/>
      <c r="H13492" s="4"/>
      <c r="I13492" s="4"/>
      <c r="J13492" s="4"/>
      <c r="K13492" s="4">
        <v>-993473.98593474005</v>
      </c>
      <c r="L13492" s="4">
        <v>2363125.0208312501</v>
      </c>
      <c r="M13492" s="4">
        <v>97657.567576575704</v>
      </c>
      <c r="N13492" s="3">
        <v>-0.814078073078359</v>
      </c>
      <c r="O13492" s="5">
        <v>1.9793856143951416</v>
      </c>
      <c r="P13492" s="3">
        <v>4.1325602680444717E-2</v>
      </c>
    </row>
    <row r="13493" spans="1:16" x14ac:dyDescent="0.25">
      <c r="A13493" s="1">
        <v>2024</v>
      </c>
      <c r="B13493" t="s">
        <v>1130</v>
      </c>
      <c r="C13493" t="s">
        <v>2831</v>
      </c>
      <c r="D13493" t="s">
        <v>3403</v>
      </c>
      <c r="E13493" t="s">
        <v>3469</v>
      </c>
      <c r="F13493" t="s">
        <v>4601</v>
      </c>
      <c r="G13493" s="4"/>
      <c r="H13493" s="4"/>
      <c r="I13493" s="4"/>
      <c r="J13493" s="4"/>
      <c r="K13493" s="4">
        <v>-1257798.0305747599</v>
      </c>
      <c r="L13493" s="4">
        <v>2549406.97232538</v>
      </c>
      <c r="M13493" s="4">
        <v>395080.43708706403</v>
      </c>
      <c r="N13493" s="3">
        <v>-0.51204116068261296</v>
      </c>
      <c r="O13493" s="5">
        <v>45.291084289550781</v>
      </c>
      <c r="P13493" s="3">
        <v>0.15496954321861267</v>
      </c>
    </row>
    <row r="13494" spans="1:16" x14ac:dyDescent="0.25">
      <c r="A13494" s="1">
        <v>2023</v>
      </c>
      <c r="B13494" t="s">
        <v>1131</v>
      </c>
      <c r="C13494" t="s">
        <v>2832</v>
      </c>
      <c r="D13494" t="s">
        <v>3403</v>
      </c>
      <c r="E13494" t="s">
        <v>3469</v>
      </c>
      <c r="F13494" t="s">
        <v>4602</v>
      </c>
      <c r="G13494" s="4"/>
      <c r="H13494" s="4"/>
      <c r="I13494" s="4"/>
      <c r="J13494" s="4"/>
      <c r="K13494" s="4">
        <v>-1053238.67613239</v>
      </c>
      <c r="L13494" s="4">
        <v>3843854.2812385401</v>
      </c>
      <c r="M13494" s="4">
        <v>414497.21694497199</v>
      </c>
      <c r="N13494" s="3">
        <v>-0.51806376611821903</v>
      </c>
      <c r="O13494" s="5">
        <v>1.7745959758758545</v>
      </c>
      <c r="P13494" s="3">
        <v>0.10783375054597855</v>
      </c>
    </row>
    <row r="13495" spans="1:16" x14ac:dyDescent="0.25">
      <c r="A13495" s="1">
        <v>2024</v>
      </c>
      <c r="B13495" t="s">
        <v>1131</v>
      </c>
      <c r="C13495" t="s">
        <v>2832</v>
      </c>
      <c r="D13495" t="s">
        <v>3403</v>
      </c>
      <c r="E13495" t="s">
        <v>3469</v>
      </c>
      <c r="F13495" t="s">
        <v>4602</v>
      </c>
      <c r="G13495" s="4"/>
      <c r="H13495" s="4"/>
      <c r="I13495" s="4"/>
      <c r="J13495" s="4"/>
      <c r="K13495" s="4">
        <v>-367834.49894328398</v>
      </c>
      <c r="L13495" s="4">
        <v>3383940.5838939198</v>
      </c>
      <c r="M13495" s="4">
        <v>347368.87721427</v>
      </c>
      <c r="N13495" s="3">
        <v>-0.10177538675407</v>
      </c>
      <c r="O13495" s="5">
        <v>2.045851469039917</v>
      </c>
      <c r="P13495" s="3">
        <v>0.1026521772146225</v>
      </c>
    </row>
    <row r="13496" spans="1:16" x14ac:dyDescent="0.25">
      <c r="A13496" s="1">
        <v>2022</v>
      </c>
      <c r="B13496" t="s">
        <v>1132</v>
      </c>
      <c r="C13496" t="s">
        <v>2833</v>
      </c>
      <c r="D13496" t="s">
        <v>3403</v>
      </c>
      <c r="E13496" t="s">
        <v>3469</v>
      </c>
      <c r="F13496" t="s">
        <v>4603</v>
      </c>
      <c r="G13496" s="4"/>
      <c r="H13496" s="4"/>
      <c r="I13496" s="4"/>
      <c r="J13496" s="4"/>
      <c r="K13496" s="4">
        <v>-230961.927305099</v>
      </c>
      <c r="L13496" s="4">
        <v>662660.18894877401</v>
      </c>
      <c r="M13496" s="4">
        <v>182553.63785048301</v>
      </c>
      <c r="N13496" s="3">
        <v>-0.31616729811011002</v>
      </c>
      <c r="P13496" s="3">
        <v>0.2754860520362854</v>
      </c>
    </row>
    <row r="13497" spans="1:16" x14ac:dyDescent="0.25">
      <c r="A13497" s="1">
        <v>2023</v>
      </c>
      <c r="B13497" t="s">
        <v>1132</v>
      </c>
      <c r="C13497" t="s">
        <v>2833</v>
      </c>
      <c r="D13497" t="s">
        <v>3403</v>
      </c>
      <c r="E13497" t="s">
        <v>3469</v>
      </c>
      <c r="F13497" t="s">
        <v>4603</v>
      </c>
      <c r="G13497" s="4"/>
      <c r="H13497" s="4"/>
      <c r="I13497" s="4"/>
      <c r="J13497" s="4"/>
      <c r="K13497" s="4">
        <v>-2821293.8706129398</v>
      </c>
      <c r="L13497" s="4">
        <v>1467339.2660733899</v>
      </c>
      <c r="M13497" s="4">
        <v>115667.09995667099</v>
      </c>
      <c r="N13497" s="3">
        <v>-2.6774658623994498</v>
      </c>
      <c r="O13497" s="5">
        <v>2.511066198348999</v>
      </c>
      <c r="P13497" s="3">
        <v>7.8827783465385437E-2</v>
      </c>
    </row>
    <row r="13498" spans="1:16" x14ac:dyDescent="0.25">
      <c r="A13498" s="1">
        <v>2024</v>
      </c>
      <c r="B13498" t="s">
        <v>1132</v>
      </c>
      <c r="C13498" t="s">
        <v>2833</v>
      </c>
      <c r="D13498" t="s">
        <v>3403</v>
      </c>
      <c r="E13498" t="s">
        <v>3469</v>
      </c>
      <c r="F13498" t="s">
        <v>4603</v>
      </c>
      <c r="G13498" s="4"/>
      <c r="H13498" s="4"/>
      <c r="I13498" s="4"/>
      <c r="J13498" s="4"/>
      <c r="K13498" s="4">
        <v>-895637.79643049999</v>
      </c>
      <c r="L13498" s="4">
        <v>680459.08809077798</v>
      </c>
      <c r="M13498" s="4">
        <v>193416.359430107</v>
      </c>
      <c r="N13498" s="3">
        <v>-0.83392191491276801</v>
      </c>
      <c r="O13498" s="5">
        <v>2.6835446357727051</v>
      </c>
      <c r="P13498" s="3">
        <v>0.28424391150474548</v>
      </c>
    </row>
    <row r="13499" spans="1:16" x14ac:dyDescent="0.25">
      <c r="A13499" s="1">
        <v>2023</v>
      </c>
      <c r="B13499" t="s">
        <v>1133</v>
      </c>
      <c r="C13499" t="s">
        <v>2834</v>
      </c>
      <c r="D13499" t="s">
        <v>3403</v>
      </c>
      <c r="E13499" t="s">
        <v>3469</v>
      </c>
      <c r="F13499" t="s">
        <v>4604</v>
      </c>
      <c r="G13499" s="4"/>
      <c r="H13499" s="4"/>
      <c r="I13499" s="4"/>
      <c r="J13499" s="4"/>
      <c r="K13499" s="4">
        <v>-626164.71686164697</v>
      </c>
      <c r="L13499" s="4">
        <v>5922469.0864246897</v>
      </c>
      <c r="M13499" s="4">
        <v>207023.29767023301</v>
      </c>
      <c r="N13499" s="3">
        <v>-0.21013348139495</v>
      </c>
      <c r="O13499" s="5">
        <v>1.2955650091171265</v>
      </c>
      <c r="P13499" s="3">
        <v>3.4955572336912155E-2</v>
      </c>
    </row>
    <row r="13500" spans="1:16" x14ac:dyDescent="0.25">
      <c r="A13500" s="1">
        <v>2024</v>
      </c>
      <c r="B13500" t="s">
        <v>1133</v>
      </c>
      <c r="C13500" t="s">
        <v>2834</v>
      </c>
      <c r="D13500" t="s">
        <v>3403</v>
      </c>
      <c r="E13500" t="s">
        <v>3469</v>
      </c>
      <c r="F13500" t="s">
        <v>4604</v>
      </c>
      <c r="G13500" s="4"/>
      <c r="H13500" s="4"/>
      <c r="I13500" s="4"/>
      <c r="J13500" s="4"/>
      <c r="K13500" s="4">
        <v>-687671.424666484</v>
      </c>
      <c r="L13500" s="4">
        <v>8597165.2010427192</v>
      </c>
      <c r="M13500" s="4">
        <v>860766.169087891</v>
      </c>
      <c r="N13500" s="3">
        <v>-9.4717301007019E-2</v>
      </c>
      <c r="O13500" s="5">
        <v>0.51888430118560791</v>
      </c>
      <c r="P13500" s="3">
        <v>0.10012209415435791</v>
      </c>
    </row>
    <row r="13501" spans="1:16" x14ac:dyDescent="0.25">
      <c r="A13501" s="1">
        <v>2021</v>
      </c>
      <c r="B13501" t="s">
        <v>1134</v>
      </c>
      <c r="C13501" t="s">
        <v>2835</v>
      </c>
      <c r="D13501" t="s">
        <v>3403</v>
      </c>
      <c r="E13501" t="s">
        <v>3469</v>
      </c>
      <c r="F13501" t="s">
        <v>4605</v>
      </c>
      <c r="G13501" s="4"/>
      <c r="H13501" s="4"/>
      <c r="I13501" s="4"/>
      <c r="J13501" s="4"/>
      <c r="K13501" s="4">
        <v>-356136.733423809</v>
      </c>
      <c r="L13501" s="4">
        <v>3598698.3481918601</v>
      </c>
      <c r="M13501" s="4">
        <v>31993.941620616501</v>
      </c>
      <c r="N13501" s="3">
        <v>-0.106296209017104</v>
      </c>
      <c r="P13501" s="3">
        <v>8.8904201984405518E-3</v>
      </c>
    </row>
    <row r="13502" spans="1:16" x14ac:dyDescent="0.25">
      <c r="A13502" s="1">
        <v>2022</v>
      </c>
      <c r="B13502" t="s">
        <v>1134</v>
      </c>
      <c r="C13502" t="s">
        <v>2835</v>
      </c>
      <c r="D13502" t="s">
        <v>3403</v>
      </c>
      <c r="E13502" t="s">
        <v>3469</v>
      </c>
      <c r="F13502" t="s">
        <v>4605</v>
      </c>
      <c r="G13502" s="4"/>
      <c r="H13502" s="4"/>
      <c r="I13502" s="4"/>
      <c r="J13502" s="4"/>
      <c r="K13502" s="4">
        <v>-603077.14603159297</v>
      </c>
      <c r="L13502" s="4">
        <v>19217198.617044002</v>
      </c>
      <c r="M13502" s="4">
        <v>1053229.31259359</v>
      </c>
      <c r="N13502" s="3">
        <v>-5.3537006931255002E-2</v>
      </c>
      <c r="P13502" s="3">
        <v>5.4806601256132126E-2</v>
      </c>
    </row>
    <row r="13503" spans="1:16" x14ac:dyDescent="0.25">
      <c r="A13503" s="1">
        <v>2023</v>
      </c>
      <c r="B13503" t="s">
        <v>1134</v>
      </c>
      <c r="C13503" t="s">
        <v>2835</v>
      </c>
      <c r="D13503" t="s">
        <v>3403</v>
      </c>
      <c r="E13503" t="s">
        <v>3469</v>
      </c>
      <c r="F13503" t="s">
        <v>4605</v>
      </c>
      <c r="G13503" s="4"/>
      <c r="H13503" s="4"/>
      <c r="I13503" s="4"/>
      <c r="J13503" s="4"/>
      <c r="K13503" s="4">
        <v>-2141355.8644135599</v>
      </c>
      <c r="L13503" s="4">
        <v>32625282.138452802</v>
      </c>
      <c r="M13503" s="4">
        <v>920749.25840749301</v>
      </c>
      <c r="N13503" s="3">
        <v>-8.3666099608459998E-2</v>
      </c>
      <c r="O13503" s="5">
        <v>0.75039535760879517</v>
      </c>
      <c r="P13503" s="3">
        <v>2.8221955522894859E-2</v>
      </c>
    </row>
    <row r="13504" spans="1:16" x14ac:dyDescent="0.25">
      <c r="A13504" s="1">
        <v>2024</v>
      </c>
      <c r="B13504" t="s">
        <v>1134</v>
      </c>
      <c r="C13504" t="s">
        <v>2835</v>
      </c>
      <c r="D13504" t="s">
        <v>3403</v>
      </c>
      <c r="E13504" t="s">
        <v>3469</v>
      </c>
      <c r="F13504" t="s">
        <v>4605</v>
      </c>
      <c r="G13504" s="4"/>
      <c r="H13504" s="4"/>
      <c r="I13504" s="4"/>
      <c r="J13504" s="4"/>
      <c r="K13504" s="4">
        <v>-1317082.13049942</v>
      </c>
      <c r="L13504" s="4">
        <v>29807157.000659999</v>
      </c>
      <c r="M13504" s="4">
        <v>1108651.73708106</v>
      </c>
      <c r="N13504" s="3">
        <v>-4.2189003213255E-2</v>
      </c>
      <c r="O13504" s="5">
        <v>0.49996531009674072</v>
      </c>
      <c r="P13504" s="3">
        <v>3.7194143980741501E-2</v>
      </c>
    </row>
    <row r="13505" spans="1:16" x14ac:dyDescent="0.25">
      <c r="A13505" s="1">
        <v>2022</v>
      </c>
      <c r="B13505" t="s">
        <v>1135</v>
      </c>
      <c r="C13505" t="s">
        <v>2836</v>
      </c>
      <c r="D13505" t="s">
        <v>3405</v>
      </c>
      <c r="E13505" t="s">
        <v>3469</v>
      </c>
      <c r="F13505" t="s">
        <v>4606</v>
      </c>
      <c r="G13505" s="4"/>
      <c r="H13505" s="4"/>
      <c r="I13505" s="4"/>
      <c r="J13505" s="4"/>
      <c r="K13505" s="4">
        <v>-404635.38683431398</v>
      </c>
      <c r="L13505" s="4">
        <v>328246.39251381898</v>
      </c>
      <c r="M13505" s="4">
        <v>175351.77734684999</v>
      </c>
      <c r="N13505" s="3">
        <v>-2.4638829125626098</v>
      </c>
      <c r="P13505" s="3">
        <v>0.53420776128768921</v>
      </c>
    </row>
    <row r="13506" spans="1:16" x14ac:dyDescent="0.25">
      <c r="A13506" s="1">
        <v>2023</v>
      </c>
      <c r="B13506" t="s">
        <v>1135</v>
      </c>
      <c r="C13506" t="s">
        <v>2836</v>
      </c>
      <c r="D13506" t="s">
        <v>3405</v>
      </c>
      <c r="E13506" t="s">
        <v>3469</v>
      </c>
      <c r="F13506" t="s">
        <v>4606</v>
      </c>
      <c r="G13506" s="4"/>
      <c r="H13506" s="4"/>
      <c r="I13506" s="4"/>
      <c r="J13506" s="4"/>
      <c r="K13506" s="4">
        <v>-1115819.08475819</v>
      </c>
      <c r="L13506" s="4">
        <v>6182680.3986267997</v>
      </c>
      <c r="M13506" s="4">
        <v>817260.27397260303</v>
      </c>
      <c r="N13506" s="3">
        <v>-0.34334215330338602</v>
      </c>
      <c r="O13506" s="5">
        <v>1.1336928606033325</v>
      </c>
      <c r="P13506" s="3">
        <v>0.1321854293346405</v>
      </c>
    </row>
    <row r="13507" spans="1:16" x14ac:dyDescent="0.25">
      <c r="A13507" s="1">
        <v>2024</v>
      </c>
      <c r="B13507" t="s">
        <v>1135</v>
      </c>
      <c r="C13507" t="s">
        <v>2836</v>
      </c>
      <c r="D13507" t="s">
        <v>3405</v>
      </c>
      <c r="E13507" t="s">
        <v>3469</v>
      </c>
      <c r="F13507" t="s">
        <v>4606</v>
      </c>
      <c r="G13507" s="4"/>
      <c r="H13507" s="4"/>
      <c r="I13507" s="4"/>
      <c r="J13507" s="4"/>
      <c r="K13507" s="4">
        <v>-648020.90764235705</v>
      </c>
      <c r="L13507" s="4">
        <v>5434696.28582667</v>
      </c>
      <c r="M13507" s="4">
        <v>192600.98804610901</v>
      </c>
      <c r="N13507" s="3">
        <v>-0.11155191841076199</v>
      </c>
      <c r="O13507" s="5">
        <v>0.67702418565750122</v>
      </c>
      <c r="P13507" s="3">
        <v>3.5439144819974899E-2</v>
      </c>
    </row>
    <row r="13508" spans="1:16" x14ac:dyDescent="0.25">
      <c r="A13508" s="1">
        <v>2020</v>
      </c>
      <c r="B13508" t="s">
        <v>1136</v>
      </c>
      <c r="C13508" t="s">
        <v>2837</v>
      </c>
      <c r="D13508" t="s">
        <v>3436</v>
      </c>
      <c r="E13508" t="s">
        <v>3469</v>
      </c>
      <c r="F13508" t="s">
        <v>4607</v>
      </c>
      <c r="G13508" s="4"/>
      <c r="H13508" s="4"/>
      <c r="I13508" s="4"/>
      <c r="J13508" s="4"/>
      <c r="K13508" s="4">
        <v>764587.330728987</v>
      </c>
      <c r="L13508" s="4">
        <v>2479173.2810623501</v>
      </c>
      <c r="M13508" s="4">
        <v>1115149.8419447001</v>
      </c>
      <c r="N13508" s="3">
        <v>0.38205581329901001</v>
      </c>
      <c r="P13508" s="3">
        <v>0.44980713725090027</v>
      </c>
    </row>
    <row r="13509" spans="1:16" x14ac:dyDescent="0.25">
      <c r="A13509" s="1">
        <v>2021</v>
      </c>
      <c r="B13509" t="s">
        <v>1136</v>
      </c>
      <c r="C13509" t="s">
        <v>2837</v>
      </c>
      <c r="D13509" t="s">
        <v>3436</v>
      </c>
      <c r="E13509" t="s">
        <v>3469</v>
      </c>
      <c r="F13509" t="s">
        <v>4607</v>
      </c>
      <c r="G13509" s="4"/>
      <c r="H13509" s="4"/>
      <c r="I13509" s="4"/>
      <c r="J13509" s="4"/>
      <c r="K13509" s="4">
        <v>132489.55904295601</v>
      </c>
      <c r="L13509" s="4">
        <v>2079756.1652257999</v>
      </c>
      <c r="M13509" s="4">
        <v>606487.26465670404</v>
      </c>
      <c r="N13509" s="3">
        <v>5.5516064548813998E-2</v>
      </c>
      <c r="P13509" s="3">
        <v>0.2916145920753479</v>
      </c>
    </row>
    <row r="13510" spans="1:16" x14ac:dyDescent="0.25">
      <c r="A13510" s="1">
        <v>2022</v>
      </c>
      <c r="B13510" t="s">
        <v>1136</v>
      </c>
      <c r="C13510" t="s">
        <v>2837</v>
      </c>
      <c r="D13510" t="s">
        <v>3436</v>
      </c>
      <c r="E13510" t="s">
        <v>3469</v>
      </c>
      <c r="F13510" t="s">
        <v>4607</v>
      </c>
      <c r="G13510" s="4"/>
      <c r="H13510" s="4"/>
      <c r="I13510" s="4"/>
      <c r="J13510" s="4"/>
      <c r="K13510" s="4">
        <v>-752681.37495083106</v>
      </c>
      <c r="L13510" s="4">
        <v>2019770.6114956499</v>
      </c>
      <c r="M13510" s="4">
        <v>723758.68660589203</v>
      </c>
      <c r="N13510" s="3">
        <v>-0.38266135886448599</v>
      </c>
      <c r="P13510" s="3">
        <v>0.35833707451820374</v>
      </c>
    </row>
    <row r="13511" spans="1:16" x14ac:dyDescent="0.25">
      <c r="A13511" s="1">
        <v>2023</v>
      </c>
      <c r="B13511" t="s">
        <v>1136</v>
      </c>
      <c r="C13511" t="s">
        <v>2837</v>
      </c>
      <c r="D13511" t="s">
        <v>3436</v>
      </c>
      <c r="E13511" t="s">
        <v>3469</v>
      </c>
      <c r="F13511" t="s">
        <v>4607</v>
      </c>
      <c r="G13511" s="4"/>
      <c r="H13511" s="4"/>
      <c r="I13511" s="4"/>
      <c r="J13511" s="4"/>
      <c r="K13511" s="4">
        <v>-2306747.32526747</v>
      </c>
      <c r="L13511" s="4">
        <v>1378728.7937872901</v>
      </c>
      <c r="M13511" s="4">
        <v>476871.64616871602</v>
      </c>
      <c r="N13511" s="3">
        <v>-1.3855476849361399</v>
      </c>
      <c r="O13511" s="5">
        <v>0.99456685781478882</v>
      </c>
      <c r="P13511" s="3">
        <v>0.34587776660919189</v>
      </c>
    </row>
    <row r="13512" spans="1:16" x14ac:dyDescent="0.25">
      <c r="A13512" s="1">
        <v>2024</v>
      </c>
      <c r="B13512" t="s">
        <v>1136</v>
      </c>
      <c r="C13512" t="s">
        <v>2837</v>
      </c>
      <c r="D13512" t="s">
        <v>3436</v>
      </c>
      <c r="E13512" t="s">
        <v>3469</v>
      </c>
      <c r="F13512" t="s">
        <v>4607</v>
      </c>
      <c r="G13512" s="4"/>
      <c r="H13512" s="4"/>
      <c r="I13512" s="4"/>
      <c r="J13512" s="4"/>
      <c r="K13512" s="4">
        <v>-1542538.6518037501</v>
      </c>
      <c r="L13512" s="4">
        <v>1501382.06449634</v>
      </c>
      <c r="M13512" s="4">
        <v>444426.73991452903</v>
      </c>
      <c r="N13512" s="3">
        <v>-1.07109096009785</v>
      </c>
      <c r="O13512" s="5">
        <v>1.0912965536117554</v>
      </c>
      <c r="P13512" s="3">
        <v>0.29601174592971802</v>
      </c>
    </row>
    <row r="13513" spans="1:16" x14ac:dyDescent="0.25">
      <c r="A13513" s="1">
        <v>2022</v>
      </c>
      <c r="B13513" t="s">
        <v>1137</v>
      </c>
      <c r="C13513" t="s">
        <v>2838</v>
      </c>
      <c r="D13513" t="s">
        <v>3405</v>
      </c>
      <c r="E13513" t="s">
        <v>3469</v>
      </c>
      <c r="F13513" t="s">
        <v>4608</v>
      </c>
      <c r="G13513" s="4"/>
      <c r="H13513" s="4"/>
      <c r="I13513" s="4"/>
      <c r="J13513" s="4"/>
      <c r="K13513" s="4">
        <v>-1363408.2549497299</v>
      </c>
      <c r="L13513" s="4">
        <v>4175462.8830905301</v>
      </c>
      <c r="M13513" s="4">
        <v>2961746.49947898</v>
      </c>
      <c r="N13513" s="3">
        <v>-0.42774024089040102</v>
      </c>
      <c r="P13513" s="3">
        <v>0.70932173728942871</v>
      </c>
    </row>
    <row r="13514" spans="1:16" x14ac:dyDescent="0.25">
      <c r="A13514" s="1">
        <v>2023</v>
      </c>
      <c r="B13514" t="s">
        <v>1137</v>
      </c>
      <c r="C13514" t="s">
        <v>2838</v>
      </c>
      <c r="D13514" t="s">
        <v>3405</v>
      </c>
      <c r="E13514" t="s">
        <v>3469</v>
      </c>
      <c r="F13514" t="s">
        <v>4608</v>
      </c>
      <c r="G13514" s="4"/>
      <c r="H13514" s="4"/>
      <c r="I13514" s="4"/>
      <c r="J13514" s="4"/>
      <c r="K13514" s="4">
        <v>-2285754.7578575499</v>
      </c>
      <c r="L13514" s="4">
        <v>16940701.263207</v>
      </c>
      <c r="M13514" s="4">
        <v>3585582.7750558299</v>
      </c>
      <c r="N13514" s="3">
        <v>-0.217960890132322</v>
      </c>
      <c r="O13514" s="5">
        <v>1.4151380062103271</v>
      </c>
      <c r="P13514" s="3">
        <v>0.2116549164056778</v>
      </c>
    </row>
    <row r="13515" spans="1:16" x14ac:dyDescent="0.25">
      <c r="A13515" s="1">
        <v>2024</v>
      </c>
      <c r="B13515" t="s">
        <v>1137</v>
      </c>
      <c r="C13515" t="s">
        <v>2838</v>
      </c>
      <c r="D13515" t="s">
        <v>3405</v>
      </c>
      <c r="E13515" t="s">
        <v>3469</v>
      </c>
      <c r="F13515" t="s">
        <v>4608</v>
      </c>
      <c r="G13515" s="4"/>
      <c r="H13515" s="4"/>
      <c r="I13515" s="4"/>
      <c r="J13515" s="4"/>
      <c r="K13515" s="4">
        <v>-1844769.42257305</v>
      </c>
      <c r="L13515" s="4">
        <v>28181678.478328999</v>
      </c>
      <c r="M13515" s="4">
        <v>2271122.6523904498</v>
      </c>
      <c r="N13515" s="3">
        <v>-8.1762879214033996E-2</v>
      </c>
      <c r="O13515" s="5">
        <v>1.3413439989089966</v>
      </c>
      <c r="P13515" s="3">
        <v>8.0588623881340027E-2</v>
      </c>
    </row>
    <row r="13516" spans="1:16" x14ac:dyDescent="0.25">
      <c r="A13516" s="1">
        <v>2023</v>
      </c>
      <c r="B13516" t="s">
        <v>1138</v>
      </c>
      <c r="C13516" t="s">
        <v>2839</v>
      </c>
      <c r="D13516" t="s">
        <v>3405</v>
      </c>
      <c r="E13516" t="s">
        <v>3469</v>
      </c>
      <c r="F13516" t="s">
        <v>4609</v>
      </c>
      <c r="G13516" s="4"/>
      <c r="H13516" s="4"/>
      <c r="I13516" s="4"/>
      <c r="J13516" s="4"/>
      <c r="K13516" s="4">
        <v>-974283.90494283906</v>
      </c>
      <c r="L13516" s="4">
        <v>7560343.9656034401</v>
      </c>
      <c r="M13516" s="4">
        <v>72914.041929140396</v>
      </c>
      <c r="N13516" s="3">
        <v>-0.24203553532592501</v>
      </c>
      <c r="O13516" s="5">
        <v>0.80357640981674194</v>
      </c>
      <c r="P13516" s="3">
        <v>9.6442755311727524E-3</v>
      </c>
    </row>
    <row r="13517" spans="1:16" x14ac:dyDescent="0.25">
      <c r="A13517" s="1">
        <v>2024</v>
      </c>
      <c r="B13517" t="s">
        <v>1138</v>
      </c>
      <c r="C13517" t="s">
        <v>2839</v>
      </c>
      <c r="D13517" t="s">
        <v>3405</v>
      </c>
      <c r="E13517" t="s">
        <v>3469</v>
      </c>
      <c r="F13517" t="s">
        <v>4609</v>
      </c>
      <c r="G13517" s="4"/>
      <c r="H13517" s="4"/>
      <c r="I13517" s="4"/>
      <c r="J13517" s="4"/>
      <c r="K13517" s="4">
        <v>-886070.68329855404</v>
      </c>
      <c r="L13517" s="4">
        <v>7981689.8121912396</v>
      </c>
      <c r="M13517" s="4">
        <v>88568.799877327605</v>
      </c>
      <c r="N13517" s="3">
        <v>-0.11401435366596301</v>
      </c>
      <c r="O13517" s="5">
        <v>0.47643697261810303</v>
      </c>
      <c r="P13517" s="3">
        <v>1.1096497066318989E-2</v>
      </c>
    </row>
    <row r="13518" spans="1:16" x14ac:dyDescent="0.25">
      <c r="A13518" s="1">
        <v>2023</v>
      </c>
      <c r="B13518" t="s">
        <v>1139</v>
      </c>
      <c r="C13518" t="s">
        <v>2840</v>
      </c>
      <c r="D13518" t="s">
        <v>3403</v>
      </c>
      <c r="E13518" t="s">
        <v>3469</v>
      </c>
      <c r="F13518" t="s">
        <v>4610</v>
      </c>
      <c r="G13518" s="4"/>
      <c r="H13518" s="4"/>
      <c r="I13518" s="4"/>
      <c r="J13518" s="4"/>
      <c r="K13518" s="4">
        <v>-435851.748158517</v>
      </c>
      <c r="L13518" s="4">
        <v>3191300.8699130099</v>
      </c>
      <c r="M13518" s="4">
        <v>94279.238742792397</v>
      </c>
      <c r="N13518" s="3">
        <v>-0.25678145341390202</v>
      </c>
      <c r="O13518" s="5">
        <v>1.0108089447021484</v>
      </c>
      <c r="P13518" s="3">
        <v>2.9542572796344757E-2</v>
      </c>
    </row>
    <row r="13519" spans="1:16" x14ac:dyDescent="0.25">
      <c r="A13519" s="1">
        <v>2024</v>
      </c>
      <c r="B13519" t="s">
        <v>1139</v>
      </c>
      <c r="C13519" t="s">
        <v>2840</v>
      </c>
      <c r="D13519" t="s">
        <v>3403</v>
      </c>
      <c r="E13519" t="s">
        <v>3469</v>
      </c>
      <c r="F13519" t="s">
        <v>4610</v>
      </c>
      <c r="G13519" s="4"/>
      <c r="H13519" s="4"/>
      <c r="I13519" s="4"/>
      <c r="J13519" s="4"/>
      <c r="K13519" s="4">
        <v>-261236.85772002701</v>
      </c>
      <c r="L13519" s="4">
        <v>3142417.3128079302</v>
      </c>
      <c r="M13519" s="4">
        <v>57514.684018587497</v>
      </c>
      <c r="N13519" s="3">
        <v>-8.2484741342762E-2</v>
      </c>
      <c r="O13519" s="5">
        <v>1.1104614734649658</v>
      </c>
      <c r="P13519" s="3">
        <v>1.8302688375115395E-2</v>
      </c>
    </row>
    <row r="13520" spans="1:16" x14ac:dyDescent="0.25">
      <c r="A13520" s="1">
        <v>2019</v>
      </c>
      <c r="B13520" t="s">
        <v>1140</v>
      </c>
      <c r="C13520" t="s">
        <v>2841</v>
      </c>
      <c r="D13520" t="s">
        <v>3425</v>
      </c>
      <c r="E13520" t="s">
        <v>3469</v>
      </c>
      <c r="F13520" t="s">
        <v>4611</v>
      </c>
      <c r="G13520" s="4"/>
      <c r="H13520" s="4"/>
      <c r="I13520" s="4"/>
      <c r="J13520" s="4"/>
      <c r="K13520" s="4">
        <v>2419550.71955072</v>
      </c>
      <c r="L13520" s="4">
        <v>20253101.439101402</v>
      </c>
      <c r="M13520" s="4">
        <v>12736433.8364338</v>
      </c>
      <c r="N13520" s="3">
        <v>0.13885820295774201</v>
      </c>
      <c r="P13520" s="3">
        <v>0.62886339426040649</v>
      </c>
    </row>
    <row r="13521" spans="1:16" x14ac:dyDescent="0.25">
      <c r="A13521" s="1">
        <v>2020</v>
      </c>
      <c r="B13521" t="s">
        <v>1140</v>
      </c>
      <c r="C13521" t="s">
        <v>2841</v>
      </c>
      <c r="D13521" t="s">
        <v>3425</v>
      </c>
      <c r="E13521" t="s">
        <v>3469</v>
      </c>
      <c r="F13521" t="s">
        <v>4611</v>
      </c>
      <c r="G13521" s="4"/>
      <c r="H13521" s="4"/>
      <c r="I13521" s="4"/>
      <c r="J13521" s="4"/>
      <c r="K13521" s="4">
        <v>893115.96703615296</v>
      </c>
      <c r="L13521" s="4">
        <v>24556547.906629998</v>
      </c>
      <c r="M13521" s="4">
        <v>16484684.5105807</v>
      </c>
      <c r="N13521" s="3">
        <v>4.0167908687479E-2</v>
      </c>
      <c r="P13521" s="3">
        <v>0.67129486799240112</v>
      </c>
    </row>
    <row r="13522" spans="1:16" x14ac:dyDescent="0.25">
      <c r="A13522" s="1">
        <v>2021</v>
      </c>
      <c r="B13522" t="s">
        <v>1140</v>
      </c>
      <c r="C13522" t="s">
        <v>2841</v>
      </c>
      <c r="D13522" t="s">
        <v>3425</v>
      </c>
      <c r="E13522" t="s">
        <v>3469</v>
      </c>
      <c r="F13522" t="s">
        <v>4611</v>
      </c>
      <c r="G13522" s="4"/>
      <c r="H13522" s="4"/>
      <c r="I13522" s="4"/>
      <c r="J13522" s="4"/>
      <c r="K13522" s="4">
        <v>1741784.0727605401</v>
      </c>
      <c r="L13522" s="4">
        <v>29402634.795192301</v>
      </c>
      <c r="M13522" s="4">
        <v>19377066.634675201</v>
      </c>
      <c r="N13522" s="3">
        <v>6.2118112657601997E-2</v>
      </c>
      <c r="P13522" s="3">
        <v>0.65902483463287354</v>
      </c>
    </row>
    <row r="13523" spans="1:16" x14ac:dyDescent="0.25">
      <c r="A13523" s="1">
        <v>2022</v>
      </c>
      <c r="B13523" t="s">
        <v>1140</v>
      </c>
      <c r="C13523" t="s">
        <v>2841</v>
      </c>
      <c r="D13523" t="s">
        <v>3425</v>
      </c>
      <c r="E13523" t="s">
        <v>3469</v>
      </c>
      <c r="F13523" t="s">
        <v>4611</v>
      </c>
      <c r="G13523" s="4"/>
      <c r="H13523" s="4"/>
      <c r="I13523" s="4"/>
      <c r="J13523" s="4"/>
      <c r="K13523" s="4">
        <v>5326864.8167445296</v>
      </c>
      <c r="L13523" s="4">
        <v>37439875.230320103</v>
      </c>
      <c r="M13523" s="4">
        <v>28265715.251851201</v>
      </c>
      <c r="N13523" s="3">
        <v>0.165170594969347</v>
      </c>
      <c r="P13523" s="3">
        <v>0.75496286153793335</v>
      </c>
    </row>
    <row r="13524" spans="1:16" x14ac:dyDescent="0.25">
      <c r="A13524" s="1">
        <v>2023</v>
      </c>
      <c r="B13524" t="s">
        <v>1140</v>
      </c>
      <c r="C13524" t="s">
        <v>2841</v>
      </c>
      <c r="D13524" t="s">
        <v>3425</v>
      </c>
      <c r="E13524" t="s">
        <v>3469</v>
      </c>
      <c r="F13524" t="s">
        <v>4611</v>
      </c>
      <c r="G13524" s="4"/>
      <c r="H13524" s="4"/>
      <c r="I13524" s="4"/>
      <c r="J13524" s="4"/>
      <c r="K13524" s="4">
        <v>5810085.6581008602</v>
      </c>
      <c r="L13524" s="4">
        <v>42237776.222377799</v>
      </c>
      <c r="M13524" s="4">
        <v>9324400.8932440095</v>
      </c>
      <c r="N13524" s="3">
        <v>0.14821112773772299</v>
      </c>
      <c r="O13524" s="5">
        <v>3.8019504547119141</v>
      </c>
      <c r="P13524" s="3">
        <v>0.22075974941253662</v>
      </c>
    </row>
    <row r="13525" spans="1:16" x14ac:dyDescent="0.25">
      <c r="A13525" s="1">
        <v>2024</v>
      </c>
      <c r="B13525" t="s">
        <v>1140</v>
      </c>
      <c r="C13525" t="s">
        <v>2841</v>
      </c>
      <c r="D13525" t="s">
        <v>3425</v>
      </c>
      <c r="E13525" t="s">
        <v>3469</v>
      </c>
      <c r="F13525" t="s">
        <v>4611</v>
      </c>
      <c r="G13525" s="4"/>
      <c r="H13525" s="4"/>
      <c r="I13525" s="4"/>
      <c r="J13525" s="4"/>
      <c r="K13525" s="4">
        <v>6708313.0546092195</v>
      </c>
      <c r="L13525" s="4">
        <v>59063422.959738098</v>
      </c>
      <c r="M13525" s="4">
        <v>23859780.123072401</v>
      </c>
      <c r="N13525" s="3">
        <v>0.13243481579951799</v>
      </c>
      <c r="O13525" s="5">
        <v>3.4074490070343018</v>
      </c>
      <c r="P13525" s="3">
        <v>0.40396881103515625</v>
      </c>
    </row>
    <row r="13526" spans="1:16" x14ac:dyDescent="0.25">
      <c r="A13526" s="1">
        <v>2022</v>
      </c>
      <c r="B13526" t="s">
        <v>1141</v>
      </c>
      <c r="C13526" t="s">
        <v>2842</v>
      </c>
      <c r="D13526" t="s">
        <v>3437</v>
      </c>
      <c r="E13526" t="s">
        <v>3469</v>
      </c>
      <c r="F13526" t="s">
        <v>4612</v>
      </c>
      <c r="G13526" s="4"/>
      <c r="H13526" s="4"/>
      <c r="I13526" s="4"/>
      <c r="J13526" s="4"/>
      <c r="K13526" s="4">
        <v>10702502.9846729</v>
      </c>
      <c r="L13526" s="4">
        <v>116909700.01449201</v>
      </c>
      <c r="M13526" s="4">
        <v>67204372.459577501</v>
      </c>
      <c r="N13526" s="3">
        <v>0.11195258614721799</v>
      </c>
      <c r="P13526" s="3">
        <v>0.5748400092124939</v>
      </c>
    </row>
    <row r="13527" spans="1:16" x14ac:dyDescent="0.25">
      <c r="A13527" s="1">
        <v>2023</v>
      </c>
      <c r="B13527" t="s">
        <v>1141</v>
      </c>
      <c r="C13527" t="s">
        <v>2842</v>
      </c>
      <c r="D13527" t="s">
        <v>3437</v>
      </c>
      <c r="E13527" t="s">
        <v>3469</v>
      </c>
      <c r="F13527" t="s">
        <v>4612</v>
      </c>
      <c r="G13527" s="4"/>
      <c r="H13527" s="4"/>
      <c r="I13527" s="4"/>
      <c r="J13527" s="4"/>
      <c r="K13527" s="4">
        <v>8631249.5417124908</v>
      </c>
      <c r="L13527" s="4">
        <v>126379948.005199</v>
      </c>
      <c r="M13527" s="4">
        <v>48463596.973636001</v>
      </c>
      <c r="N13527" s="3">
        <v>7.2134803368847006E-2</v>
      </c>
      <c r="O13527" s="5">
        <v>0.78336316347122192</v>
      </c>
      <c r="P13527" s="3">
        <v>0.38347536325454712</v>
      </c>
    </row>
    <row r="13528" spans="1:16" x14ac:dyDescent="0.25">
      <c r="A13528" s="1">
        <v>2024</v>
      </c>
      <c r="B13528" t="s">
        <v>1141</v>
      </c>
      <c r="C13528" t="s">
        <v>2842</v>
      </c>
      <c r="D13528" t="s">
        <v>3437</v>
      </c>
      <c r="E13528" t="s">
        <v>3469</v>
      </c>
      <c r="F13528" t="s">
        <v>4612</v>
      </c>
      <c r="G13528" s="4"/>
      <c r="H13528" s="4"/>
      <c r="I13528" s="4"/>
      <c r="J13528" s="4"/>
      <c r="K13528" s="4">
        <v>6870996.6465101698</v>
      </c>
      <c r="L13528" s="4">
        <v>127043126.679245</v>
      </c>
      <c r="M13528" s="4">
        <v>46528493.329688698</v>
      </c>
      <c r="N13528" s="3">
        <v>5.4221535381966002E-2</v>
      </c>
      <c r="O13528" s="5">
        <v>0.67337960004806519</v>
      </c>
      <c r="P13528" s="3">
        <v>0.36624172329902649</v>
      </c>
    </row>
    <row r="13529" spans="1:16" x14ac:dyDescent="0.25">
      <c r="A13529" s="1">
        <v>2023</v>
      </c>
      <c r="B13529" t="s">
        <v>1142</v>
      </c>
      <c r="C13529" t="s">
        <v>2843</v>
      </c>
      <c r="D13529" t="s">
        <v>3403</v>
      </c>
      <c r="E13529" t="s">
        <v>3469</v>
      </c>
      <c r="F13529" t="s">
        <v>4613</v>
      </c>
      <c r="G13529" s="4"/>
      <c r="H13529" s="4"/>
      <c r="I13529" s="4"/>
      <c r="J13529" s="4"/>
      <c r="K13529" s="4">
        <v>-923428.32383428304</v>
      </c>
      <c r="L13529" s="4">
        <v>7068769.7896876996</v>
      </c>
      <c r="M13529" s="4">
        <v>300597.94020597899</v>
      </c>
      <c r="N13529" s="3">
        <v>-0.23427556142431599</v>
      </c>
      <c r="O13529" s="5">
        <v>0.72066831588745117</v>
      </c>
      <c r="P13529" s="3">
        <v>4.2524788528680801E-2</v>
      </c>
    </row>
    <row r="13530" spans="1:16" x14ac:dyDescent="0.25">
      <c r="A13530" s="1">
        <v>2024</v>
      </c>
      <c r="B13530" t="s">
        <v>1142</v>
      </c>
      <c r="C13530" t="s">
        <v>2843</v>
      </c>
      <c r="D13530" t="s">
        <v>3403</v>
      </c>
      <c r="E13530" t="s">
        <v>3469</v>
      </c>
      <c r="F13530" t="s">
        <v>4613</v>
      </c>
      <c r="G13530" s="4"/>
      <c r="H13530" s="4"/>
      <c r="I13530" s="4"/>
      <c r="J13530" s="4"/>
      <c r="K13530" s="4">
        <v>-1258563.39962532</v>
      </c>
      <c r="L13530" s="4">
        <v>6368602.5347849596</v>
      </c>
      <c r="M13530" s="4">
        <v>341041.91528938001</v>
      </c>
      <c r="N13530" s="3">
        <v>-0.187308391618002</v>
      </c>
      <c r="O13530" s="5">
        <v>0.63697779178619385</v>
      </c>
      <c r="P13530" s="3">
        <v>5.3550511598587036E-2</v>
      </c>
    </row>
    <row r="13531" spans="1:16" x14ac:dyDescent="0.25">
      <c r="A13531" s="1">
        <v>2024</v>
      </c>
      <c r="B13531" t="s">
        <v>1143</v>
      </c>
      <c r="C13531" t="s">
        <v>2844</v>
      </c>
      <c r="D13531" t="s">
        <v>3428</v>
      </c>
      <c r="E13531" t="s">
        <v>3469</v>
      </c>
      <c r="F13531" t="s">
        <v>4614</v>
      </c>
      <c r="G13531" s="4"/>
      <c r="H13531" s="4"/>
      <c r="I13531" s="4"/>
      <c r="J13531" s="4"/>
      <c r="K13531" s="4">
        <v>-15956079.9503977</v>
      </c>
      <c r="L13531" s="4">
        <v>42221426.333228901</v>
      </c>
      <c r="M13531" s="4">
        <v>16273809.4444407</v>
      </c>
      <c r="N13531" s="3">
        <v>-0.38387194920040102</v>
      </c>
      <c r="O13531" s="5">
        <v>0.97672706842422485</v>
      </c>
      <c r="P13531" s="3">
        <v>0.38543960452079773</v>
      </c>
    </row>
    <row r="13532" spans="1:16" x14ac:dyDescent="0.25">
      <c r="A13532" s="1">
        <v>2023</v>
      </c>
      <c r="B13532" t="s">
        <v>1144</v>
      </c>
      <c r="C13532" t="s">
        <v>2845</v>
      </c>
      <c r="D13532" t="s">
        <v>3403</v>
      </c>
      <c r="E13532" t="s">
        <v>3469</v>
      </c>
      <c r="F13532" t="s">
        <v>4615</v>
      </c>
      <c r="G13532" s="4"/>
      <c r="H13532" s="4"/>
      <c r="I13532" s="4"/>
      <c r="J13532" s="4"/>
      <c r="K13532" s="4">
        <v>-1453569.9763356999</v>
      </c>
      <c r="L13532" s="4">
        <v>4603601.6398360198</v>
      </c>
      <c r="M13532" s="4">
        <v>276744.99216745002</v>
      </c>
      <c r="N13532" s="3">
        <v>-0.578885086861049</v>
      </c>
      <c r="O13532" s="5">
        <v>0.94032615423202515</v>
      </c>
      <c r="P13532" s="3">
        <v>6.0114886611700058E-2</v>
      </c>
    </row>
    <row r="13533" spans="1:16" x14ac:dyDescent="0.25">
      <c r="A13533" s="1">
        <v>2024</v>
      </c>
      <c r="B13533" t="s">
        <v>1144</v>
      </c>
      <c r="C13533" t="s">
        <v>2845</v>
      </c>
      <c r="D13533" t="s">
        <v>3403</v>
      </c>
      <c r="E13533" t="s">
        <v>3469</v>
      </c>
      <c r="F13533" t="s">
        <v>4615</v>
      </c>
      <c r="G13533" s="4"/>
      <c r="H13533" s="4"/>
      <c r="I13533" s="4"/>
      <c r="J13533" s="4"/>
      <c r="K13533" s="4">
        <v>-1157944.7040861901</v>
      </c>
      <c r="L13533" s="4">
        <v>5066248.4249264998</v>
      </c>
      <c r="M13533" s="4">
        <v>148108.24505143601</v>
      </c>
      <c r="N13533" s="3">
        <v>-0.23947917392703899</v>
      </c>
      <c r="O13533" s="5">
        <v>0.86178463697433472</v>
      </c>
      <c r="P13533" s="3">
        <v>2.9234303161501884E-2</v>
      </c>
    </row>
    <row r="13534" spans="1:16" x14ac:dyDescent="0.25">
      <c r="A13534" s="1">
        <v>2021</v>
      </c>
      <c r="B13534" t="s">
        <v>1145</v>
      </c>
      <c r="C13534" t="s">
        <v>2846</v>
      </c>
      <c r="D13534" t="s">
        <v>3405</v>
      </c>
      <c r="E13534" t="s">
        <v>3469</v>
      </c>
      <c r="F13534" t="s">
        <v>4616</v>
      </c>
      <c r="G13534" s="4"/>
      <c r="H13534" s="4"/>
      <c r="I13534" s="4"/>
      <c r="J13534" s="4"/>
      <c r="K13534" s="4">
        <v>-4150655</v>
      </c>
      <c r="L13534" s="4">
        <v>26609960</v>
      </c>
      <c r="M13534" s="4">
        <v>8431688</v>
      </c>
      <c r="N13534" s="3">
        <v>-0.111258674612481</v>
      </c>
      <c r="P13534" s="3">
        <v>0.31686210632324219</v>
      </c>
    </row>
    <row r="13535" spans="1:16" x14ac:dyDescent="0.25">
      <c r="A13535" s="1">
        <v>2022</v>
      </c>
      <c r="B13535" t="s">
        <v>1145</v>
      </c>
      <c r="C13535" t="s">
        <v>2846</v>
      </c>
      <c r="D13535" t="s">
        <v>3405</v>
      </c>
      <c r="E13535" t="s">
        <v>3469</v>
      </c>
      <c r="F13535" t="s">
        <v>4616</v>
      </c>
      <c r="G13535" s="4"/>
      <c r="H13535" s="4"/>
      <c r="I13535" s="4"/>
      <c r="J13535" s="4"/>
      <c r="K13535" s="4">
        <v>-11164522</v>
      </c>
      <c r="L13535" s="4">
        <v>42549641</v>
      </c>
      <c r="M13535" s="4">
        <v>5165908</v>
      </c>
      <c r="N13535" s="3">
        <v>-0.32286253357650202</v>
      </c>
      <c r="O13535" s="5">
        <v>2.1292223930358887</v>
      </c>
      <c r="P13535" s="3">
        <v>0.12140896916389465</v>
      </c>
    </row>
    <row r="13536" spans="1:16" x14ac:dyDescent="0.25">
      <c r="A13536" s="1">
        <v>2023</v>
      </c>
      <c r="B13536" t="s">
        <v>1145</v>
      </c>
      <c r="C13536" t="s">
        <v>2846</v>
      </c>
      <c r="D13536" t="s">
        <v>3405</v>
      </c>
      <c r="E13536" t="s">
        <v>3469</v>
      </c>
      <c r="F13536" t="s">
        <v>4616</v>
      </c>
      <c r="G13536" s="4"/>
      <c r="H13536" s="4"/>
      <c r="I13536" s="4"/>
      <c r="J13536" s="4"/>
      <c r="K13536" s="4">
        <v>-10967357</v>
      </c>
      <c r="L13536" s="4">
        <v>36006159</v>
      </c>
      <c r="M13536" s="4">
        <v>5040877</v>
      </c>
      <c r="N13536" s="3">
        <v>-0.27922462758956001</v>
      </c>
      <c r="O13536" s="5">
        <v>2.2760767936706543</v>
      </c>
      <c r="P13536" s="3">
        <v>0.14000040292739868</v>
      </c>
    </row>
    <row r="13537" spans="1:16" x14ac:dyDescent="0.25">
      <c r="A13537" s="1">
        <v>2024</v>
      </c>
      <c r="B13537" t="s">
        <v>1145</v>
      </c>
      <c r="C13537" t="s">
        <v>2846</v>
      </c>
      <c r="D13537" t="s">
        <v>3405</v>
      </c>
      <c r="E13537" t="s">
        <v>3469</v>
      </c>
      <c r="F13537" t="s">
        <v>4616</v>
      </c>
      <c r="G13537" s="4"/>
      <c r="H13537" s="4"/>
      <c r="I13537" s="4"/>
      <c r="J13537" s="4"/>
      <c r="K13537" s="4">
        <v>-8757283</v>
      </c>
      <c r="L13537" s="4">
        <v>36494106</v>
      </c>
      <c r="M13537" s="4">
        <v>1834288</v>
      </c>
      <c r="N13537" s="3">
        <v>-0.241579337675524</v>
      </c>
      <c r="O13537" s="5">
        <v>2.7849371433258057</v>
      </c>
      <c r="P13537" s="3">
        <v>5.0262581557035446E-2</v>
      </c>
    </row>
    <row r="13538" spans="1:16" x14ac:dyDescent="0.25">
      <c r="A13538" s="1">
        <v>2009</v>
      </c>
      <c r="B13538" t="s">
        <v>1146</v>
      </c>
      <c r="C13538" t="s">
        <v>2847</v>
      </c>
      <c r="D13538" t="s">
        <v>3403</v>
      </c>
      <c r="E13538" t="s">
        <v>3469</v>
      </c>
      <c r="F13538" t="s">
        <v>4617</v>
      </c>
      <c r="G13538" s="4"/>
      <c r="H13538" s="4"/>
      <c r="I13538" s="4"/>
      <c r="J13538" s="4"/>
      <c r="K13538" s="4">
        <v>-800245.23644342599</v>
      </c>
      <c r="L13538" s="4">
        <v>14399574.0630193</v>
      </c>
      <c r="M13538" s="4">
        <v>129071.81232958499</v>
      </c>
      <c r="N13538" s="3">
        <v>-5.3636117869694001E-2</v>
      </c>
      <c r="O13538" s="5">
        <v>0.35254079103469849</v>
      </c>
      <c r="P13538" s="3">
        <v>8.9635858312249184E-3</v>
      </c>
    </row>
    <row r="13539" spans="1:16" x14ac:dyDescent="0.25">
      <c r="A13539" s="1">
        <v>2010</v>
      </c>
      <c r="B13539" t="s">
        <v>1146</v>
      </c>
      <c r="C13539" t="s">
        <v>2847</v>
      </c>
      <c r="D13539" t="s">
        <v>3403</v>
      </c>
      <c r="E13539" t="s">
        <v>3469</v>
      </c>
      <c r="F13539" t="s">
        <v>4617</v>
      </c>
      <c r="G13539" s="4"/>
      <c r="H13539" s="4"/>
      <c r="I13539" s="4"/>
      <c r="J13539" s="4"/>
      <c r="K13539" s="4">
        <v>-1137362.04666476</v>
      </c>
      <c r="L13539" s="4">
        <v>14813942.3157683</v>
      </c>
      <c r="M13539" s="4">
        <v>201375.75380894</v>
      </c>
      <c r="N13539" s="3">
        <v>-7.6317321209422001E-2</v>
      </c>
      <c r="O13539" s="5">
        <v>0.19694748520851135</v>
      </c>
      <c r="P13539" s="3">
        <v>1.3593664392828941E-2</v>
      </c>
    </row>
    <row r="13540" spans="1:16" x14ac:dyDescent="0.25">
      <c r="A13540" s="1">
        <v>2011</v>
      </c>
      <c r="B13540" t="s">
        <v>1146</v>
      </c>
      <c r="C13540" t="s">
        <v>2847</v>
      </c>
      <c r="D13540" t="s">
        <v>3403</v>
      </c>
      <c r="E13540" t="s">
        <v>3469</v>
      </c>
      <c r="F13540" t="s">
        <v>4617</v>
      </c>
      <c r="G13540" s="4"/>
      <c r="H13540" s="4"/>
      <c r="I13540" s="4"/>
      <c r="J13540" s="4"/>
      <c r="K13540" s="4">
        <v>-1294318.93687708</v>
      </c>
      <c r="L13540" s="4">
        <v>18996628.442825001</v>
      </c>
      <c r="M13540" s="4">
        <v>280637.65941485402</v>
      </c>
      <c r="N13540" s="3">
        <v>-6.8303645026387E-2</v>
      </c>
      <c r="O13540" s="5">
        <v>0.21497373282909393</v>
      </c>
      <c r="P13540" s="3">
        <v>1.4773024246096611E-2</v>
      </c>
    </row>
    <row r="13541" spans="1:16" x14ac:dyDescent="0.25">
      <c r="A13541" s="1">
        <v>2012</v>
      </c>
      <c r="B13541" t="s">
        <v>1146</v>
      </c>
      <c r="C13541" t="s">
        <v>2847</v>
      </c>
      <c r="D13541" t="s">
        <v>3403</v>
      </c>
      <c r="E13541" t="s">
        <v>3469</v>
      </c>
      <c r="F13541" t="s">
        <v>4617</v>
      </c>
      <c r="G13541" s="4"/>
      <c r="H13541" s="4"/>
      <c r="I13541" s="4"/>
      <c r="J13541" s="4"/>
      <c r="K13541" s="4">
        <v>-835650.76798706502</v>
      </c>
      <c r="L13541" s="4">
        <v>1466319.08557863</v>
      </c>
      <c r="M13541" s="4">
        <v>248653.84812173201</v>
      </c>
      <c r="N13541" s="3">
        <v>-8.5248335154525998E-2</v>
      </c>
      <c r="O13541" s="5">
        <v>1.7926565408706665</v>
      </c>
      <c r="P13541" s="3">
        <v>0.16957689821720123</v>
      </c>
    </row>
    <row r="13542" spans="1:16" x14ac:dyDescent="0.25">
      <c r="A13542" s="1">
        <v>2013</v>
      </c>
      <c r="B13542" t="s">
        <v>1146</v>
      </c>
      <c r="C13542" t="s">
        <v>2847</v>
      </c>
      <c r="D13542" t="s">
        <v>3403</v>
      </c>
      <c r="E13542" t="s">
        <v>3469</v>
      </c>
      <c r="F13542" t="s">
        <v>4617</v>
      </c>
      <c r="G13542" s="4"/>
      <c r="H13542" s="4"/>
      <c r="I13542" s="4"/>
      <c r="J13542" s="4"/>
      <c r="K13542" s="4">
        <v>-704342.34448230802</v>
      </c>
      <c r="L13542" s="4">
        <v>476303.93670573802</v>
      </c>
      <c r="M13542" s="4">
        <v>136156.66426085099</v>
      </c>
      <c r="N13542" s="3">
        <v>-0.788988675618988</v>
      </c>
      <c r="P13542" s="3">
        <v>0.28586089611053467</v>
      </c>
    </row>
    <row r="13543" spans="1:16" x14ac:dyDescent="0.25">
      <c r="A13543" s="1">
        <v>2014</v>
      </c>
      <c r="B13543" t="s">
        <v>1146</v>
      </c>
      <c r="C13543" t="s">
        <v>2847</v>
      </c>
      <c r="D13543" t="s">
        <v>3403</v>
      </c>
      <c r="E13543" t="s">
        <v>3469</v>
      </c>
      <c r="F13543" t="s">
        <v>4617</v>
      </c>
      <c r="G13543" s="4"/>
      <c r="H13543" s="4"/>
      <c r="I13543" s="4"/>
      <c r="J13543" s="4"/>
      <c r="K13543" s="4">
        <v>-214500.44792305201</v>
      </c>
      <c r="L13543" s="4">
        <v>6367.1083030788805</v>
      </c>
      <c r="M13543" s="4">
        <v>340123.53246263397</v>
      </c>
      <c r="N13543" s="3">
        <v>-0.86145427002461705</v>
      </c>
      <c r="P13543" s="3">
        <v>53.418838500976563</v>
      </c>
    </row>
    <row r="13544" spans="1:16" x14ac:dyDescent="0.25">
      <c r="A13544" s="1">
        <v>2015</v>
      </c>
      <c r="B13544" t="s">
        <v>1146</v>
      </c>
      <c r="C13544" t="s">
        <v>2847</v>
      </c>
      <c r="D13544" t="s">
        <v>3403</v>
      </c>
      <c r="E13544" t="s">
        <v>3469</v>
      </c>
      <c r="F13544" t="s">
        <v>4617</v>
      </c>
      <c r="G13544" s="4"/>
      <c r="H13544" s="4"/>
      <c r="I13544" s="4"/>
      <c r="J13544" s="4"/>
      <c r="K13544" s="4">
        <v>-235406.73173963599</v>
      </c>
      <c r="L13544" s="4">
        <v>90660.462393010996</v>
      </c>
      <c r="M13544" s="4">
        <v>682504.25645015901</v>
      </c>
      <c r="N13544" s="3">
        <v>-4.9113572071492904</v>
      </c>
      <c r="P13544" s="3">
        <v>7.5281357765197754</v>
      </c>
    </row>
    <row r="13545" spans="1:16" x14ac:dyDescent="0.25">
      <c r="A13545" s="1">
        <v>2016</v>
      </c>
      <c r="B13545" t="s">
        <v>1146</v>
      </c>
      <c r="C13545" t="s">
        <v>2847</v>
      </c>
      <c r="D13545" t="s">
        <v>3403</v>
      </c>
      <c r="E13545" t="s">
        <v>3469</v>
      </c>
      <c r="F13545" t="s">
        <v>4617</v>
      </c>
      <c r="G13545" s="4"/>
      <c r="H13545" s="4"/>
      <c r="I13545" s="4"/>
      <c r="J13545" s="4"/>
      <c r="K13545" s="4">
        <v>-228741.39523795299</v>
      </c>
      <c r="L13545" s="4">
        <v>57343.475280865401</v>
      </c>
      <c r="M13545" s="4">
        <v>918766.57627320697</v>
      </c>
      <c r="N13545" s="3">
        <v>-3.1547230684661298</v>
      </c>
      <c r="P13545" s="3">
        <v>16.022163391113281</v>
      </c>
    </row>
    <row r="13546" spans="1:16" x14ac:dyDescent="0.25">
      <c r="A13546" s="1">
        <v>2017</v>
      </c>
      <c r="B13546" t="s">
        <v>1146</v>
      </c>
      <c r="C13546" t="s">
        <v>2847</v>
      </c>
      <c r="D13546" t="s">
        <v>3403</v>
      </c>
      <c r="E13546" t="s">
        <v>3469</v>
      </c>
      <c r="F13546" t="s">
        <v>4617</v>
      </c>
      <c r="G13546" s="4"/>
      <c r="H13546" s="4"/>
      <c r="I13546" s="4"/>
      <c r="J13546" s="4"/>
      <c r="K13546" s="4">
        <v>-214604.90211902501</v>
      </c>
      <c r="L13546" s="4">
        <v>50437.716648604597</v>
      </c>
      <c r="M13546" s="4">
        <v>1227457.40044732</v>
      </c>
      <c r="N13546" s="3">
        <v>-3.9162377098615599</v>
      </c>
      <c r="P13546" s="3">
        <v>24.336101531982422</v>
      </c>
    </row>
    <row r="13547" spans="1:16" x14ac:dyDescent="0.25">
      <c r="A13547" s="1">
        <v>2018</v>
      </c>
      <c r="B13547" t="s">
        <v>1146</v>
      </c>
      <c r="C13547" t="s">
        <v>2847</v>
      </c>
      <c r="D13547" t="s">
        <v>3403</v>
      </c>
      <c r="E13547" t="s">
        <v>3469</v>
      </c>
      <c r="F13547" t="s">
        <v>4617</v>
      </c>
      <c r="G13547" s="4"/>
      <c r="H13547" s="4"/>
      <c r="I13547" s="4"/>
      <c r="J13547" s="4"/>
      <c r="K13547" s="4">
        <v>-178648.25054219499</v>
      </c>
      <c r="L13547" s="4">
        <v>7370.8909762470503</v>
      </c>
      <c r="M13547" s="4">
        <v>1397327.8854765799</v>
      </c>
      <c r="N13547" s="3">
        <v>-6.3865786374882596</v>
      </c>
      <c r="P13547" s="3">
        <v>189.57380676269531</v>
      </c>
    </row>
    <row r="13548" spans="1:16" x14ac:dyDescent="0.25">
      <c r="A13548" s="1">
        <v>2019</v>
      </c>
      <c r="B13548" t="s">
        <v>1146</v>
      </c>
      <c r="C13548" t="s">
        <v>2847</v>
      </c>
      <c r="D13548" t="s">
        <v>3403</v>
      </c>
      <c r="E13548" t="s">
        <v>3469</v>
      </c>
      <c r="F13548" t="s">
        <v>4617</v>
      </c>
      <c r="G13548" s="4"/>
      <c r="H13548" s="4"/>
      <c r="I13548" s="4"/>
      <c r="J13548" s="4"/>
      <c r="K13548" s="4">
        <v>-181532.467532468</v>
      </c>
      <c r="L13548" s="4">
        <v>35435.591435591399</v>
      </c>
      <c r="M13548" s="4">
        <v>1504899.96489996</v>
      </c>
      <c r="N13548" s="3">
        <v>-8.5575815738963499</v>
      </c>
      <c r="P13548" s="3">
        <v>42.468601226806641</v>
      </c>
    </row>
    <row r="13549" spans="1:16" x14ac:dyDescent="0.25">
      <c r="A13549" s="1">
        <v>2020</v>
      </c>
      <c r="B13549" t="s">
        <v>1146</v>
      </c>
      <c r="C13549" t="s">
        <v>2847</v>
      </c>
      <c r="D13549" t="s">
        <v>3403</v>
      </c>
      <c r="E13549" t="s">
        <v>3469</v>
      </c>
      <c r="F13549" t="s">
        <v>4617</v>
      </c>
      <c r="G13549" s="4"/>
      <c r="H13549" s="4"/>
      <c r="I13549" s="4"/>
      <c r="J13549" s="4"/>
      <c r="K13549" s="4">
        <v>-410941.01569509797</v>
      </c>
      <c r="L13549" s="4">
        <v>91594.7710613862</v>
      </c>
      <c r="M13549" s="4">
        <v>2034438.10996232</v>
      </c>
      <c r="N13549" s="3">
        <v>-6.5004530913934504</v>
      </c>
      <c r="P13549" s="3">
        <v>22.21129035949707</v>
      </c>
    </row>
    <row r="13550" spans="1:16" x14ac:dyDescent="0.25">
      <c r="A13550" s="1">
        <v>2021</v>
      </c>
      <c r="B13550" t="s">
        <v>1146</v>
      </c>
      <c r="C13550" t="s">
        <v>2847</v>
      </c>
      <c r="D13550" t="s">
        <v>3403</v>
      </c>
      <c r="E13550" t="s">
        <v>3469</v>
      </c>
      <c r="F13550" t="s">
        <v>4617</v>
      </c>
      <c r="G13550" s="4"/>
      <c r="H13550" s="4"/>
      <c r="I13550" s="4"/>
      <c r="J13550" s="4"/>
      <c r="K13550" s="4">
        <v>-193803.657521613</v>
      </c>
      <c r="L13550" s="4">
        <v>513281.19727972802</v>
      </c>
      <c r="M13550" s="4">
        <v>2986874.76100143</v>
      </c>
      <c r="N13550" s="3">
        <v>-0.632533348995309</v>
      </c>
      <c r="P13550" s="3">
        <v>5.8191781044006348</v>
      </c>
    </row>
    <row r="13551" spans="1:16" x14ac:dyDescent="0.25">
      <c r="A13551" s="1">
        <v>2022</v>
      </c>
      <c r="B13551" t="s">
        <v>1146</v>
      </c>
      <c r="C13551" t="s">
        <v>2847</v>
      </c>
      <c r="D13551" t="s">
        <v>3403</v>
      </c>
      <c r="E13551" t="s">
        <v>3469</v>
      </c>
      <c r="F13551" t="s">
        <v>4617</v>
      </c>
      <c r="G13551" s="4"/>
      <c r="H13551" s="4"/>
      <c r="I13551" s="4"/>
      <c r="J13551" s="4"/>
      <c r="K13551" s="4">
        <v>951588.95015423698</v>
      </c>
      <c r="L13551" s="4">
        <v>632077.81542644603</v>
      </c>
      <c r="M13551" s="4">
        <v>1008910.54262389</v>
      </c>
      <c r="N13551" s="3">
        <v>1.7231285805597401</v>
      </c>
      <c r="P13551" s="3">
        <v>1.5961809158325195</v>
      </c>
    </row>
    <row r="13552" spans="1:16" x14ac:dyDescent="0.25">
      <c r="A13552" s="1">
        <v>2023</v>
      </c>
      <c r="B13552" t="s">
        <v>1146</v>
      </c>
      <c r="C13552" t="s">
        <v>2847</v>
      </c>
      <c r="D13552" t="s">
        <v>3403</v>
      </c>
      <c r="E13552" t="s">
        <v>3469</v>
      </c>
      <c r="F13552" t="s">
        <v>4617</v>
      </c>
      <c r="G13552" s="4"/>
      <c r="H13552" s="4"/>
      <c r="I13552" s="4"/>
      <c r="J13552" s="4"/>
      <c r="K13552" s="4">
        <v>-1190996.9003099699</v>
      </c>
      <c r="L13552" s="4">
        <v>4446632.6700663297</v>
      </c>
      <c r="M13552" s="4">
        <v>143503.649635037</v>
      </c>
      <c r="N13552" s="3">
        <v>-0.47101149258931002</v>
      </c>
      <c r="O13552" s="5">
        <v>1.3453704118728638</v>
      </c>
      <c r="P13552" s="3">
        <v>3.2272431999444962E-2</v>
      </c>
    </row>
    <row r="13553" spans="1:16" x14ac:dyDescent="0.25">
      <c r="A13553" s="1">
        <v>2023</v>
      </c>
      <c r="B13553" t="s">
        <v>1213</v>
      </c>
      <c r="C13553" t="s">
        <v>2914</v>
      </c>
      <c r="D13553" t="s">
        <v>3405</v>
      </c>
      <c r="E13553" t="s">
        <v>3469</v>
      </c>
      <c r="F13553" t="s">
        <v>4684</v>
      </c>
      <c r="G13553" s="4">
        <v>37.109809336545297</v>
      </c>
      <c r="H13553" s="4">
        <v>33.730158730158699</v>
      </c>
      <c r="I13553" s="4">
        <v>54.814359773455998</v>
      </c>
      <c r="J13553" s="4">
        <v>26.989169541189099</v>
      </c>
      <c r="K13553" s="4">
        <v>-2099790.0209979001</v>
      </c>
      <c r="L13553" s="4">
        <v>75296470.352964699</v>
      </c>
      <c r="M13553" s="4">
        <v>1501183.21501183</v>
      </c>
      <c r="N13553" s="3">
        <v>-2.7062204409851E-2</v>
      </c>
      <c r="O13553" s="5">
        <v>2.218515157699585</v>
      </c>
      <c r="P13553" s="3">
        <v>1.9936965778470039E-2</v>
      </c>
    </row>
    <row r="13554" spans="1:16" x14ac:dyDescent="0.25">
      <c r="A13554" s="1">
        <v>2024</v>
      </c>
      <c r="B13554" t="s">
        <v>1146</v>
      </c>
      <c r="C13554" t="s">
        <v>2847</v>
      </c>
      <c r="D13554" t="s">
        <v>3403</v>
      </c>
      <c r="E13554" t="s">
        <v>3469</v>
      </c>
      <c r="F13554" t="s">
        <v>4617</v>
      </c>
      <c r="G13554" s="4"/>
      <c r="H13554" s="4"/>
      <c r="I13554" s="4"/>
      <c r="J13554" s="4"/>
      <c r="K13554" s="4">
        <v>-1114550.6790316899</v>
      </c>
      <c r="L13554" s="4">
        <v>3590896.2418246199</v>
      </c>
      <c r="M13554" s="4">
        <v>146589.50751035</v>
      </c>
      <c r="N13554" s="3">
        <v>-0.27731414932549198</v>
      </c>
      <c r="O13554" s="5">
        <v>1.4884968996047974</v>
      </c>
      <c r="P13554" s="3">
        <v>4.0822539478540421E-2</v>
      </c>
    </row>
    <row r="13555" spans="1:16" x14ac:dyDescent="0.25">
      <c r="A13555" s="1">
        <v>2023</v>
      </c>
      <c r="B13555" t="s">
        <v>1147</v>
      </c>
      <c r="C13555" t="s">
        <v>2848</v>
      </c>
      <c r="D13555" t="s">
        <v>3403</v>
      </c>
      <c r="E13555" t="s">
        <v>3469</v>
      </c>
      <c r="F13555" t="s">
        <v>4618</v>
      </c>
      <c r="G13555" s="4"/>
      <c r="H13555" s="4"/>
      <c r="I13555" s="4"/>
      <c r="J13555" s="4"/>
      <c r="K13555" s="4">
        <v>-987101.28987101302</v>
      </c>
      <c r="L13555" s="4">
        <v>3234023.9309402402</v>
      </c>
      <c r="M13555" s="4">
        <v>429790.35429790401</v>
      </c>
      <c r="N13555" s="3">
        <v>-0.59712578776509095</v>
      </c>
      <c r="O13555" s="5">
        <v>1.0593795776367188</v>
      </c>
      <c r="P13555" s="3">
        <v>0.13289646804332733</v>
      </c>
    </row>
    <row r="13556" spans="1:16" x14ac:dyDescent="0.25">
      <c r="A13556" s="1">
        <v>2010</v>
      </c>
      <c r="B13556" t="s">
        <v>1214</v>
      </c>
      <c r="C13556" t="s">
        <v>2915</v>
      </c>
      <c r="D13556" t="s">
        <v>3405</v>
      </c>
      <c r="E13556" t="s">
        <v>3469</v>
      </c>
      <c r="F13556" t="s">
        <v>4685</v>
      </c>
      <c r="G13556" s="4">
        <v>22.039949880174699</v>
      </c>
      <c r="H13556" s="4">
        <v>29.1666666666667</v>
      </c>
      <c r="I13556" s="4">
        <v>13.7969094922737</v>
      </c>
      <c r="J13556" s="4">
        <v>20.921985815602799</v>
      </c>
      <c r="K13556" s="4">
        <v>-11187273.857318001</v>
      </c>
      <c r="L13556" s="4">
        <v>20138811.711545199</v>
      </c>
      <c r="M13556" s="4">
        <v>1671344.3416035301</v>
      </c>
      <c r="N13556" s="3">
        <v>-0.50952988783740805</v>
      </c>
      <c r="O13556" s="5">
        <v>6.4965438842773438</v>
      </c>
      <c r="P13556" s="3">
        <v>8.2991212606430054E-2</v>
      </c>
    </row>
    <row r="13557" spans="1:16" x14ac:dyDescent="0.25">
      <c r="A13557" s="1">
        <v>2011</v>
      </c>
      <c r="B13557" t="s">
        <v>1214</v>
      </c>
      <c r="C13557" t="s">
        <v>2915</v>
      </c>
      <c r="D13557" t="s">
        <v>3405</v>
      </c>
      <c r="E13557" t="s">
        <v>3469</v>
      </c>
      <c r="F13557" t="s">
        <v>4685</v>
      </c>
      <c r="G13557" s="4">
        <v>15.758320864202</v>
      </c>
      <c r="H13557" s="4">
        <v>25</v>
      </c>
      <c r="I13557" s="4">
        <v>7.3261589403973497</v>
      </c>
      <c r="J13557" s="4">
        <v>11.560283687943301</v>
      </c>
      <c r="K13557" s="4">
        <v>-17484728.324938402</v>
      </c>
      <c r="L13557" s="4">
        <v>70195899.689208001</v>
      </c>
      <c r="M13557" s="4">
        <v>1390021.43392991</v>
      </c>
      <c r="N13557" s="3">
        <v>-0.36467282164651399</v>
      </c>
      <c r="O13557" s="5">
        <v>1.1241381168365479</v>
      </c>
      <c r="P13557" s="3">
        <v>1.980203203856945E-2</v>
      </c>
    </row>
    <row r="13558" spans="1:16" x14ac:dyDescent="0.25">
      <c r="A13558" s="1">
        <v>2012</v>
      </c>
      <c r="B13558" t="s">
        <v>1214</v>
      </c>
      <c r="C13558" t="s">
        <v>2915</v>
      </c>
      <c r="D13558" t="s">
        <v>3405</v>
      </c>
      <c r="E13558" t="s">
        <v>3469</v>
      </c>
      <c r="F13558" t="s">
        <v>4685</v>
      </c>
      <c r="G13558" s="4">
        <v>17.519398840153499</v>
      </c>
      <c r="H13558" s="4">
        <v>15</v>
      </c>
      <c r="I13558" s="4">
        <v>4.6830652790917604</v>
      </c>
      <c r="J13558" s="4">
        <v>32.814814814814802</v>
      </c>
      <c r="K13558" s="4">
        <v>-13773518.004973199</v>
      </c>
      <c r="L13558" s="4">
        <v>53974098.216387101</v>
      </c>
      <c r="M13558" s="4">
        <v>1181232.6678468699</v>
      </c>
      <c r="N13558" s="3">
        <v>-0.22766131600329001</v>
      </c>
      <c r="O13558" s="5">
        <v>1.3816189765930176</v>
      </c>
      <c r="P13558" s="3">
        <v>2.1885177120566368E-2</v>
      </c>
    </row>
    <row r="13559" spans="1:16" x14ac:dyDescent="0.25">
      <c r="A13559" s="1">
        <v>2013</v>
      </c>
      <c r="B13559" t="s">
        <v>1214</v>
      </c>
      <c r="C13559" t="s">
        <v>2915</v>
      </c>
      <c r="D13559" t="s">
        <v>3405</v>
      </c>
      <c r="E13559" t="s">
        <v>3469</v>
      </c>
      <c r="F13559" t="s">
        <v>4685</v>
      </c>
      <c r="G13559" s="4">
        <v>17.739950779327302</v>
      </c>
      <c r="H13559" s="4">
        <v>6.25</v>
      </c>
      <c r="I13559" s="4">
        <v>14.0728476821192</v>
      </c>
      <c r="J13559" s="4">
        <v>37.318840579710198</v>
      </c>
      <c r="K13559" s="4">
        <v>-10182489.0139507</v>
      </c>
      <c r="L13559" s="4">
        <v>40800383.712325402</v>
      </c>
      <c r="M13559" s="4">
        <v>2304353.3076916002</v>
      </c>
      <c r="N13559" s="3">
        <v>-0.22884992055355799</v>
      </c>
      <c r="O13559" s="5">
        <v>1.0004664659500122</v>
      </c>
      <c r="P13559" s="3">
        <v>5.6478716433048248E-2</v>
      </c>
    </row>
    <row r="13560" spans="1:16" x14ac:dyDescent="0.25">
      <c r="A13560" s="1">
        <v>2014</v>
      </c>
      <c r="B13560" t="s">
        <v>1214</v>
      </c>
      <c r="C13560" t="s">
        <v>2915</v>
      </c>
      <c r="D13560" t="s">
        <v>3405</v>
      </c>
      <c r="E13560" t="s">
        <v>3469</v>
      </c>
      <c r="F13560" t="s">
        <v>4685</v>
      </c>
      <c r="G13560" s="4">
        <v>18.331903945111499</v>
      </c>
      <c r="H13560" s="4">
        <v>6.25</v>
      </c>
      <c r="I13560" s="4">
        <v>5.4635761589403904</v>
      </c>
      <c r="J13560" s="4">
        <v>46.4583333333334</v>
      </c>
      <c r="K13560" s="4">
        <v>-8242679.0513461297</v>
      </c>
      <c r="L13560" s="4">
        <v>34872769.107454397</v>
      </c>
      <c r="M13560" s="4">
        <v>1319081.5219953801</v>
      </c>
      <c r="N13560" s="3">
        <v>-0.214134754824687</v>
      </c>
      <c r="O13560" s="5">
        <v>1.3546581268310547</v>
      </c>
      <c r="P13560" s="3">
        <v>3.7825547158718109E-2</v>
      </c>
    </row>
    <row r="13561" spans="1:16" x14ac:dyDescent="0.25">
      <c r="A13561" s="1">
        <v>2015</v>
      </c>
      <c r="B13561" t="s">
        <v>1214</v>
      </c>
      <c r="C13561" t="s">
        <v>2915</v>
      </c>
      <c r="D13561" t="s">
        <v>3405</v>
      </c>
      <c r="E13561" t="s">
        <v>3469</v>
      </c>
      <c r="F13561" t="s">
        <v>4685</v>
      </c>
      <c r="G13561" s="4">
        <v>18.7598627787307</v>
      </c>
      <c r="H13561" s="4">
        <v>6.25</v>
      </c>
      <c r="I13561" s="4">
        <v>18.708609271523201</v>
      </c>
      <c r="J13561" s="4">
        <v>36.733333333333299</v>
      </c>
      <c r="K13561" s="4">
        <v>-6513280.8948945701</v>
      </c>
      <c r="L13561" s="4">
        <v>23005716.354783799</v>
      </c>
      <c r="M13561" s="4">
        <v>1019679.82250025</v>
      </c>
      <c r="N13561" s="3">
        <v>-0.25296416504014202</v>
      </c>
      <c r="O13561" s="5">
        <v>1.8562643527984619</v>
      </c>
      <c r="P13561" s="3">
        <v>4.4322889298200607E-2</v>
      </c>
    </row>
    <row r="13562" spans="1:16" x14ac:dyDescent="0.25">
      <c r="A13562" s="1">
        <v>2016</v>
      </c>
      <c r="B13562" t="s">
        <v>1214</v>
      </c>
      <c r="C13562" t="s">
        <v>2915</v>
      </c>
      <c r="D13562" t="s">
        <v>3405</v>
      </c>
      <c r="E13562" t="s">
        <v>3469</v>
      </c>
      <c r="F13562" t="s">
        <v>4685</v>
      </c>
      <c r="G13562" s="4">
        <v>24.392550845380999</v>
      </c>
      <c r="H13562" s="4">
        <v>6.25</v>
      </c>
      <c r="I13562" s="4">
        <v>31.078524124881699</v>
      </c>
      <c r="J13562" s="4">
        <v>44.6</v>
      </c>
      <c r="K13562" s="4">
        <v>-10348006.3772089</v>
      </c>
      <c r="L13562" s="4">
        <v>21165887.147241998</v>
      </c>
      <c r="M13562" s="4">
        <v>1570886.8492415899</v>
      </c>
      <c r="N13562" s="3">
        <v>-0.47672176677991501</v>
      </c>
      <c r="O13562" s="5">
        <v>4.7512283325195313</v>
      </c>
      <c r="P13562" s="3">
        <v>7.4217863380908966E-2</v>
      </c>
    </row>
    <row r="13563" spans="1:16" x14ac:dyDescent="0.25">
      <c r="A13563" s="1">
        <v>2017</v>
      </c>
      <c r="B13563" t="s">
        <v>1214</v>
      </c>
      <c r="C13563" t="s">
        <v>2915</v>
      </c>
      <c r="D13563" t="s">
        <v>3405</v>
      </c>
      <c r="E13563" t="s">
        <v>3469</v>
      </c>
      <c r="F13563" t="s">
        <v>4685</v>
      </c>
      <c r="G13563" s="4">
        <v>4.9190651708699002</v>
      </c>
      <c r="H13563" s="4">
        <v>0</v>
      </c>
      <c r="I13563" s="4">
        <v>7.2911894945793296</v>
      </c>
      <c r="J13563" s="4">
        <v>8.0820770519262997</v>
      </c>
      <c r="K13563" s="4">
        <v>-12692152.612849399</v>
      </c>
      <c r="L13563" s="4">
        <v>41656315.955329098</v>
      </c>
      <c r="M13563" s="4">
        <v>4404968.9870644901</v>
      </c>
      <c r="N13563" s="3">
        <v>-0.39979936648035402</v>
      </c>
      <c r="O13563" s="5">
        <v>3.3929378986358643</v>
      </c>
      <c r="P13563" s="3">
        <v>0.10574552416801453</v>
      </c>
    </row>
    <row r="13564" spans="1:16" x14ac:dyDescent="0.25">
      <c r="A13564" s="1">
        <v>2018</v>
      </c>
      <c r="B13564" t="s">
        <v>1214</v>
      </c>
      <c r="C13564" t="s">
        <v>2915</v>
      </c>
      <c r="D13564" t="s">
        <v>3405</v>
      </c>
      <c r="E13564" t="s">
        <v>3469</v>
      </c>
      <c r="F13564" t="s">
        <v>4685</v>
      </c>
      <c r="G13564" s="4">
        <v>7.7373892832990503</v>
      </c>
      <c r="H13564" s="4">
        <v>0</v>
      </c>
      <c r="I13564" s="4">
        <v>7.0414258656694804</v>
      </c>
      <c r="J13564" s="4">
        <v>19.968253968254</v>
      </c>
      <c r="K13564" s="4">
        <v>-14534526.5323948</v>
      </c>
      <c r="L13564" s="4">
        <v>91079874.758510396</v>
      </c>
      <c r="M13564" s="4">
        <v>56453415.643343002</v>
      </c>
      <c r="N13564" s="3">
        <v>-0.22156803583868601</v>
      </c>
      <c r="O13564" s="5">
        <v>2.1307752132415771</v>
      </c>
      <c r="P13564" s="3">
        <v>0.619823157787323</v>
      </c>
    </row>
    <row r="13565" spans="1:16" x14ac:dyDescent="0.25">
      <c r="A13565" s="1">
        <v>2019</v>
      </c>
      <c r="B13565" t="s">
        <v>1214</v>
      </c>
      <c r="C13565" t="s">
        <v>2915</v>
      </c>
      <c r="D13565" t="s">
        <v>3405</v>
      </c>
      <c r="E13565" t="s">
        <v>3469</v>
      </c>
      <c r="F13565" t="s">
        <v>4685</v>
      </c>
      <c r="G13565" s="4">
        <v>6.9343738015842096</v>
      </c>
      <c r="H13565" s="4">
        <v>0</v>
      </c>
      <c r="I13565" s="4">
        <v>5.06455818648275</v>
      </c>
      <c r="J13565" s="4">
        <v>19.938062953048998</v>
      </c>
      <c r="K13565" s="4">
        <v>-6899964.8999648998</v>
      </c>
      <c r="L13565" s="4">
        <v>84183924.183924198</v>
      </c>
      <c r="M13565" s="4">
        <v>28270972.2709723</v>
      </c>
      <c r="N13565" s="3">
        <v>-8.0907773863224994E-2</v>
      </c>
      <c r="O13565" s="5">
        <v>1.090213418006897</v>
      </c>
      <c r="P13565" s="3">
        <v>0.33582389354705811</v>
      </c>
    </row>
    <row r="13566" spans="1:16" x14ac:dyDescent="0.25">
      <c r="A13566" s="1">
        <v>2020</v>
      </c>
      <c r="B13566" t="s">
        <v>1214</v>
      </c>
      <c r="C13566" t="s">
        <v>2915</v>
      </c>
      <c r="D13566" t="s">
        <v>3405</v>
      </c>
      <c r="E13566" t="s">
        <v>3469</v>
      </c>
      <c r="F13566" t="s">
        <v>4685</v>
      </c>
      <c r="G13566" s="4">
        <v>26.3205445396245</v>
      </c>
      <c r="H13566" s="4">
        <v>49.346719965110097</v>
      </c>
      <c r="I13566" s="4">
        <v>17.245857931822499</v>
      </c>
      <c r="J13566" s="4">
        <v>8.1887628147705698</v>
      </c>
      <c r="K13566" s="4">
        <v>-5507088.3315158105</v>
      </c>
      <c r="L13566" s="4">
        <v>79350661.899700403</v>
      </c>
      <c r="M13566" s="4">
        <v>54357908.976712704</v>
      </c>
      <c r="N13566" s="3">
        <v>-6.7938762303735994E-2</v>
      </c>
      <c r="O13566" s="5">
        <v>1.6972500085830688</v>
      </c>
      <c r="P13566" s="3">
        <v>0.68503409624099731</v>
      </c>
    </row>
    <row r="13567" spans="1:16" x14ac:dyDescent="0.25">
      <c r="A13567" s="1">
        <v>2021</v>
      </c>
      <c r="B13567" t="s">
        <v>1214</v>
      </c>
      <c r="C13567" t="s">
        <v>2915</v>
      </c>
      <c r="D13567" t="s">
        <v>3405</v>
      </c>
      <c r="E13567" t="s">
        <v>3469</v>
      </c>
      <c r="F13567" t="s">
        <v>4685</v>
      </c>
      <c r="G13567" s="4">
        <v>23.8798578800637</v>
      </c>
      <c r="H13567" s="4">
        <v>48.858632584155501</v>
      </c>
      <c r="I13567" s="4">
        <v>11.2261016949153</v>
      </c>
      <c r="J13567" s="4">
        <v>8.8150478854140104</v>
      </c>
      <c r="K13567" s="4">
        <v>-5113632.1034123404</v>
      </c>
      <c r="L13567" s="4">
        <v>67530685.541617602</v>
      </c>
      <c r="M13567" s="4">
        <v>77527011.524417207</v>
      </c>
      <c r="N13567" s="3">
        <v>-6.6525876322347993E-2</v>
      </c>
      <c r="O13567" s="5">
        <v>2.7583062648773193</v>
      </c>
      <c r="P13567" s="3">
        <v>1.1480264663696289</v>
      </c>
    </row>
    <row r="13568" spans="1:16" x14ac:dyDescent="0.25">
      <c r="A13568" s="1">
        <v>2022</v>
      </c>
      <c r="B13568" t="s">
        <v>1214</v>
      </c>
      <c r="C13568" t="s">
        <v>2915</v>
      </c>
      <c r="D13568" t="s">
        <v>3405</v>
      </c>
      <c r="E13568" t="s">
        <v>3469</v>
      </c>
      <c r="F13568" t="s">
        <v>4685</v>
      </c>
      <c r="G13568" s="4">
        <v>22.928227399919901</v>
      </c>
      <c r="H13568" s="4">
        <v>44.871314368770697</v>
      </c>
      <c r="I13568" s="4">
        <v>12.331567045602201</v>
      </c>
      <c r="J13568" s="4">
        <v>8.8432183252542504</v>
      </c>
      <c r="K13568" s="4">
        <v>-3467741.3789534001</v>
      </c>
      <c r="L13568" s="4">
        <v>62032199.962734699</v>
      </c>
      <c r="M13568" s="4">
        <v>1556860.6071480301</v>
      </c>
      <c r="N13568" s="3">
        <v>-5.5847605499183002E-2</v>
      </c>
      <c r="O13568" s="5">
        <v>1.7856893539428711</v>
      </c>
      <c r="P13568" s="3">
        <v>2.5097619742155075E-2</v>
      </c>
    </row>
    <row r="13569" spans="1:16" x14ac:dyDescent="0.25">
      <c r="A13569" s="1">
        <v>2023</v>
      </c>
      <c r="B13569" t="s">
        <v>1214</v>
      </c>
      <c r="C13569" t="s">
        <v>2915</v>
      </c>
      <c r="D13569" t="s">
        <v>3405</v>
      </c>
      <c r="E13569" t="s">
        <v>3469</v>
      </c>
      <c r="F13569" t="s">
        <v>4685</v>
      </c>
      <c r="G13569" s="4">
        <v>20.9083876207327</v>
      </c>
      <c r="H13569" s="4">
        <v>41.513219215397903</v>
      </c>
      <c r="I13569" s="4">
        <v>10.5513000614561</v>
      </c>
      <c r="J13569" s="4">
        <v>8.34891139052705</v>
      </c>
      <c r="K13569" s="4">
        <v>-3880945.2388094501</v>
      </c>
      <c r="L13569" s="4">
        <v>59565376.795653798</v>
      </c>
      <c r="M13569" s="4">
        <v>1360530.61360531</v>
      </c>
      <c r="N13569" s="3">
        <v>-6.4961003313880994E-2</v>
      </c>
      <c r="O13569" s="5">
        <v>3.1908178329467773</v>
      </c>
      <c r="P13569" s="3">
        <v>2.2840963676571846E-2</v>
      </c>
    </row>
    <row r="13570" spans="1:16" x14ac:dyDescent="0.25">
      <c r="A13570" s="1">
        <v>2024</v>
      </c>
      <c r="B13570" t="s">
        <v>1147</v>
      </c>
      <c r="C13570" t="s">
        <v>2848</v>
      </c>
      <c r="D13570" t="s">
        <v>3403</v>
      </c>
      <c r="E13570" t="s">
        <v>3469</v>
      </c>
      <c r="F13570" t="s">
        <v>4618</v>
      </c>
      <c r="G13570" s="4"/>
      <c r="H13570" s="4"/>
      <c r="I13570" s="4"/>
      <c r="J13570" s="4"/>
      <c r="K13570" s="4">
        <v>-481248.45826138603</v>
      </c>
      <c r="L13570" s="4">
        <v>2484143.9267165801</v>
      </c>
      <c r="M13570" s="4">
        <v>167425.14650683699</v>
      </c>
      <c r="N13570" s="3">
        <v>-0.168308644308413</v>
      </c>
      <c r="O13570" s="5">
        <v>1.0490759611129761</v>
      </c>
      <c r="P13570" s="3">
        <v>6.7397519946098328E-2</v>
      </c>
    </row>
    <row r="13571" spans="1:16" x14ac:dyDescent="0.25">
      <c r="A13571" s="1">
        <v>2023</v>
      </c>
      <c r="B13571" t="s">
        <v>1148</v>
      </c>
      <c r="C13571" t="s">
        <v>2849</v>
      </c>
      <c r="D13571" t="s">
        <v>3403</v>
      </c>
      <c r="E13571" t="s">
        <v>3469</v>
      </c>
      <c r="F13571" t="s">
        <v>4619</v>
      </c>
      <c r="G13571" s="4"/>
      <c r="H13571" s="4"/>
      <c r="I13571" s="4"/>
      <c r="J13571" s="4"/>
      <c r="K13571" s="4">
        <v>-805208.283677125</v>
      </c>
      <c r="L13571" s="4">
        <v>4994366.7726755803</v>
      </c>
      <c r="M13571" s="4">
        <v>146131.582710786</v>
      </c>
      <c r="N13571" s="3">
        <v>-0.19273724189086899</v>
      </c>
      <c r="O13571" s="5">
        <v>0.9001089334487915</v>
      </c>
      <c r="P13571" s="3">
        <v>2.9259281232953072E-2</v>
      </c>
    </row>
    <row r="13572" spans="1:16" x14ac:dyDescent="0.25">
      <c r="A13572" s="1">
        <v>2024</v>
      </c>
      <c r="B13572" t="s">
        <v>1148</v>
      </c>
      <c r="C13572" t="s">
        <v>2849</v>
      </c>
      <c r="D13572" t="s">
        <v>3403</v>
      </c>
      <c r="E13572" t="s">
        <v>3469</v>
      </c>
      <c r="F13572" t="s">
        <v>4619</v>
      </c>
      <c r="G13572" s="4"/>
      <c r="H13572" s="4"/>
      <c r="I13572" s="4"/>
      <c r="J13572" s="4"/>
      <c r="K13572" s="4">
        <v>-773690.36497163295</v>
      </c>
      <c r="L13572" s="4">
        <v>6793654.6040623896</v>
      </c>
      <c r="M13572" s="4">
        <v>1590605.6462639801</v>
      </c>
      <c r="N13572" s="3">
        <v>-0.13656012860704</v>
      </c>
      <c r="O13572" s="5">
        <v>0.73444116115570068</v>
      </c>
      <c r="P13572" s="3">
        <v>0.23413106799125671</v>
      </c>
    </row>
    <row r="13573" spans="1:16" x14ac:dyDescent="0.25">
      <c r="A13573" s="1">
        <v>2022</v>
      </c>
      <c r="B13573" t="s">
        <v>1149</v>
      </c>
      <c r="C13573" t="s">
        <v>2850</v>
      </c>
      <c r="D13573" t="s">
        <v>3405</v>
      </c>
      <c r="E13573" t="s">
        <v>3469</v>
      </c>
      <c r="F13573" t="s">
        <v>4620</v>
      </c>
      <c r="G13573" s="4"/>
      <c r="H13573" s="4"/>
      <c r="I13573" s="4"/>
      <c r="J13573" s="4"/>
      <c r="K13573" s="4">
        <v>-399069.74818331801</v>
      </c>
      <c r="L13573" s="4">
        <v>3492523.4805772002</v>
      </c>
      <c r="M13573" s="4">
        <v>4316442.9599674297</v>
      </c>
      <c r="N13573" s="3">
        <v>-0.22784654518633399</v>
      </c>
      <c r="P13573" s="3">
        <v>1.2359094619750977</v>
      </c>
    </row>
    <row r="13574" spans="1:16" x14ac:dyDescent="0.25">
      <c r="A13574" s="1">
        <v>2023</v>
      </c>
      <c r="B13574" t="s">
        <v>1149</v>
      </c>
      <c r="C13574" t="s">
        <v>2850</v>
      </c>
      <c r="D13574" t="s">
        <v>3405</v>
      </c>
      <c r="E13574" t="s">
        <v>3469</v>
      </c>
      <c r="F13574" t="s">
        <v>4620</v>
      </c>
      <c r="G13574" s="4"/>
      <c r="H13574" s="4"/>
      <c r="I13574" s="4"/>
      <c r="J13574" s="4"/>
      <c r="K13574" s="4">
        <v>-1391621.50451622</v>
      </c>
      <c r="L13574" s="4">
        <v>15757823.550978201</v>
      </c>
      <c r="M13574" s="4">
        <v>340419.29140419298</v>
      </c>
      <c r="N13574" s="3">
        <v>-0.14548015836928299</v>
      </c>
      <c r="O13574" s="5">
        <v>0.5634039044380188</v>
      </c>
      <c r="P13574" s="3">
        <v>2.1603193134069443E-2</v>
      </c>
    </row>
    <row r="13575" spans="1:16" x14ac:dyDescent="0.25">
      <c r="A13575" s="1">
        <v>2024</v>
      </c>
      <c r="B13575" t="s">
        <v>1149</v>
      </c>
      <c r="C13575" t="s">
        <v>2850</v>
      </c>
      <c r="D13575" t="s">
        <v>3405</v>
      </c>
      <c r="E13575" t="s">
        <v>3469</v>
      </c>
      <c r="F13575" t="s">
        <v>4620</v>
      </c>
      <c r="G13575" s="4"/>
      <c r="H13575" s="4"/>
      <c r="I13575" s="4"/>
      <c r="J13575" s="4"/>
      <c r="K13575" s="4">
        <v>-1501500.7367010501</v>
      </c>
      <c r="L13575" s="4">
        <v>24924620.482289199</v>
      </c>
      <c r="M13575" s="4">
        <v>1266107.0849973001</v>
      </c>
      <c r="N13575" s="3">
        <v>-7.3811467024972002E-2</v>
      </c>
      <c r="O13575" s="5">
        <v>2.5115482807159424</v>
      </c>
      <c r="P13575" s="3">
        <v>5.0797447562217712E-2</v>
      </c>
    </row>
    <row r="13576" spans="1:16" x14ac:dyDescent="0.25">
      <c r="A13576" s="1">
        <v>2023</v>
      </c>
      <c r="B13576" t="s">
        <v>1150</v>
      </c>
      <c r="C13576" t="s">
        <v>2851</v>
      </c>
      <c r="D13576" t="s">
        <v>3403</v>
      </c>
      <c r="E13576" t="s">
        <v>3469</v>
      </c>
      <c r="F13576" t="s">
        <v>4621</v>
      </c>
      <c r="G13576" s="4"/>
      <c r="H13576" s="4"/>
      <c r="I13576" s="4"/>
      <c r="J13576" s="4"/>
      <c r="K13576" s="4">
        <v>-8973769.2897376902</v>
      </c>
      <c r="L13576" s="4">
        <v>52505416.125054203</v>
      </c>
      <c r="M13576" s="4">
        <v>9336399.6933639999</v>
      </c>
      <c r="N13576" s="3">
        <v>-0.191134017715066</v>
      </c>
      <c r="O13576" s="5">
        <v>1.4032139778137207</v>
      </c>
      <c r="P13576" s="3">
        <v>0.17781783640384674</v>
      </c>
    </row>
    <row r="13577" spans="1:16" x14ac:dyDescent="0.25">
      <c r="A13577" s="1">
        <v>2024</v>
      </c>
      <c r="B13577" t="s">
        <v>1150</v>
      </c>
      <c r="C13577" t="s">
        <v>2851</v>
      </c>
      <c r="D13577" t="s">
        <v>3403</v>
      </c>
      <c r="E13577" t="s">
        <v>3469</v>
      </c>
      <c r="F13577" t="s">
        <v>4621</v>
      </c>
      <c r="G13577" s="4"/>
      <c r="H13577" s="4"/>
      <c r="I13577" s="4"/>
      <c r="J13577" s="4"/>
      <c r="K13577" s="4">
        <v>-4547545.5521257697</v>
      </c>
      <c r="L13577" s="4">
        <v>46730180.741768003</v>
      </c>
      <c r="M13577" s="4">
        <v>7807697.6925589899</v>
      </c>
      <c r="N13577" s="3">
        <v>-9.1644385924841004E-2</v>
      </c>
      <c r="O13577" s="5">
        <v>1.0910676717758179</v>
      </c>
      <c r="P13577" s="3">
        <v>0.16708040237426758</v>
      </c>
    </row>
    <row r="13578" spans="1:16" x14ac:dyDescent="0.25">
      <c r="A13578" s="1">
        <v>2009</v>
      </c>
      <c r="B13578" t="s">
        <v>1151</v>
      </c>
      <c r="C13578" t="s">
        <v>2852</v>
      </c>
      <c r="D13578" t="s">
        <v>3403</v>
      </c>
      <c r="E13578" t="s">
        <v>3469</v>
      </c>
      <c r="F13578" t="s">
        <v>4622</v>
      </c>
      <c r="G13578" s="4"/>
      <c r="H13578" s="4"/>
      <c r="I13578" s="4"/>
      <c r="J13578" s="4"/>
      <c r="K13578" s="4">
        <v>-1593064.57019685</v>
      </c>
      <c r="L13578" s="4">
        <v>22793521</v>
      </c>
      <c r="M13578" s="4">
        <v>814071</v>
      </c>
      <c r="N13578" s="3">
        <v>-6.8749656076721996E-2</v>
      </c>
      <c r="O13578" s="5">
        <v>2.0661709308624268</v>
      </c>
      <c r="P13578" s="3">
        <v>3.5715017467737198E-2</v>
      </c>
    </row>
    <row r="13579" spans="1:16" x14ac:dyDescent="0.25">
      <c r="A13579" s="1">
        <v>2010</v>
      </c>
      <c r="B13579" t="s">
        <v>1151</v>
      </c>
      <c r="C13579" t="s">
        <v>2852</v>
      </c>
      <c r="D13579" t="s">
        <v>3403</v>
      </c>
      <c r="E13579" t="s">
        <v>3469</v>
      </c>
      <c r="F13579" t="s">
        <v>4622</v>
      </c>
      <c r="G13579" s="4"/>
      <c r="H13579" s="4"/>
      <c r="I13579" s="4"/>
      <c r="J13579" s="4"/>
      <c r="K13579" s="4">
        <v>-3597385.20038772</v>
      </c>
      <c r="L13579" s="4">
        <v>32726426</v>
      </c>
      <c r="M13579" s="4">
        <v>1190090</v>
      </c>
      <c r="N13579" s="3">
        <v>-0.116521400857966</v>
      </c>
      <c r="O13579" s="5">
        <v>2.2008318901062012</v>
      </c>
      <c r="P13579" s="3">
        <v>3.6364801228046417E-2</v>
      </c>
    </row>
    <row r="13580" spans="1:16" x14ac:dyDescent="0.25">
      <c r="A13580" s="1">
        <v>2011</v>
      </c>
      <c r="B13580" t="s">
        <v>1151</v>
      </c>
      <c r="C13580" t="s">
        <v>2852</v>
      </c>
      <c r="D13580" t="s">
        <v>3403</v>
      </c>
      <c r="E13580" t="s">
        <v>3469</v>
      </c>
      <c r="F13580" t="s">
        <v>4622</v>
      </c>
      <c r="G13580" s="4"/>
      <c r="H13580" s="4"/>
      <c r="I13580" s="4"/>
      <c r="J13580" s="4"/>
      <c r="K13580" s="4">
        <v>-2160878.2319325199</v>
      </c>
      <c r="L13580" s="4">
        <v>33838767</v>
      </c>
      <c r="M13580" s="4">
        <v>1376414</v>
      </c>
      <c r="N13580" s="3">
        <v>-6.5525146152585007E-2</v>
      </c>
      <c r="O13580" s="5">
        <v>1.1485553979873657</v>
      </c>
      <c r="P13580" s="3">
        <v>4.0675655007362366E-2</v>
      </c>
    </row>
    <row r="13581" spans="1:16" x14ac:dyDescent="0.25">
      <c r="A13581" s="1">
        <v>2012</v>
      </c>
      <c r="B13581" t="s">
        <v>1151</v>
      </c>
      <c r="C13581" t="s">
        <v>2852</v>
      </c>
      <c r="D13581" t="s">
        <v>3403</v>
      </c>
      <c r="E13581" t="s">
        <v>3469</v>
      </c>
      <c r="F13581" t="s">
        <v>4622</v>
      </c>
      <c r="G13581" s="4"/>
      <c r="H13581" s="4"/>
      <c r="I13581" s="4"/>
      <c r="J13581" s="4"/>
      <c r="K13581" s="4">
        <v>-1923405.40247768</v>
      </c>
      <c r="L13581" s="4">
        <v>30796354</v>
      </c>
      <c r="M13581" s="4">
        <v>3794653</v>
      </c>
      <c r="N13581" s="3">
        <v>-5.9008189035058001E-2</v>
      </c>
      <c r="O13581" s="5">
        <v>0.93752193450927734</v>
      </c>
      <c r="P13581" s="3">
        <v>0.12321760505437851</v>
      </c>
    </row>
    <row r="13582" spans="1:16" x14ac:dyDescent="0.25">
      <c r="A13582" s="1">
        <v>2013</v>
      </c>
      <c r="B13582" t="s">
        <v>1151</v>
      </c>
      <c r="C13582" t="s">
        <v>2852</v>
      </c>
      <c r="D13582" t="s">
        <v>3403</v>
      </c>
      <c r="E13582" t="s">
        <v>3469</v>
      </c>
      <c r="F13582" t="s">
        <v>4622</v>
      </c>
      <c r="G13582" s="4"/>
      <c r="H13582" s="4"/>
      <c r="I13582" s="4"/>
      <c r="J13582" s="4"/>
      <c r="K13582" s="4">
        <v>-1970420.8295572</v>
      </c>
      <c r="L13582" s="4">
        <v>26191385</v>
      </c>
      <c r="M13582" s="4">
        <v>1677838</v>
      </c>
      <c r="N13582" s="3">
        <v>-7.4917727044180996E-2</v>
      </c>
      <c r="O13582" s="5">
        <v>0.53176748752593994</v>
      </c>
      <c r="P13582" s="3">
        <v>6.4060680568218231E-2</v>
      </c>
    </row>
    <row r="13583" spans="1:16" x14ac:dyDescent="0.25">
      <c r="A13583" s="1">
        <v>2014</v>
      </c>
      <c r="B13583" t="s">
        <v>1151</v>
      </c>
      <c r="C13583" t="s">
        <v>2852</v>
      </c>
      <c r="D13583" t="s">
        <v>3403</v>
      </c>
      <c r="E13583" t="s">
        <v>3469</v>
      </c>
      <c r="F13583" t="s">
        <v>4622</v>
      </c>
      <c r="G13583" s="4"/>
      <c r="H13583" s="4"/>
      <c r="I13583" s="4"/>
      <c r="J13583" s="4"/>
      <c r="K13583" s="4">
        <v>-1720298.38947472</v>
      </c>
      <c r="L13583" s="4">
        <v>21413152</v>
      </c>
      <c r="M13583" s="4">
        <v>1620900</v>
      </c>
      <c r="N13583" s="3">
        <v>-7.5758407521824001E-2</v>
      </c>
      <c r="O13583" s="5">
        <v>0.34804812073707581</v>
      </c>
      <c r="P13583" s="3">
        <v>7.5696468353271484E-2</v>
      </c>
    </row>
    <row r="13584" spans="1:16" x14ac:dyDescent="0.25">
      <c r="A13584" s="1">
        <v>2015</v>
      </c>
      <c r="B13584" t="s">
        <v>1151</v>
      </c>
      <c r="C13584" t="s">
        <v>2852</v>
      </c>
      <c r="D13584" t="s">
        <v>3403</v>
      </c>
      <c r="E13584" t="s">
        <v>3469</v>
      </c>
      <c r="F13584" t="s">
        <v>4622</v>
      </c>
      <c r="G13584" s="4"/>
      <c r="H13584" s="4"/>
      <c r="I13584" s="4"/>
      <c r="J13584" s="4"/>
      <c r="K13584" s="4">
        <v>-1655361.5859650699</v>
      </c>
      <c r="L13584" s="4">
        <v>23740113</v>
      </c>
      <c r="M13584" s="4">
        <v>1730428</v>
      </c>
      <c r="N13584" s="3">
        <v>-7.7331316250558002E-2</v>
      </c>
      <c r="O13584" s="5">
        <v>0.26280063390731812</v>
      </c>
      <c r="P13584" s="3">
        <v>7.2890467941761017E-2</v>
      </c>
    </row>
    <row r="13585" spans="1:16" x14ac:dyDescent="0.25">
      <c r="A13585" s="1">
        <v>2016</v>
      </c>
      <c r="B13585" t="s">
        <v>1151</v>
      </c>
      <c r="C13585" t="s">
        <v>2852</v>
      </c>
      <c r="D13585" t="s">
        <v>3403</v>
      </c>
      <c r="E13585" t="s">
        <v>3469</v>
      </c>
      <c r="F13585" t="s">
        <v>4622</v>
      </c>
      <c r="G13585" s="4"/>
      <c r="H13585" s="4"/>
      <c r="I13585" s="4"/>
      <c r="J13585" s="4"/>
      <c r="K13585" s="4">
        <v>-1465722.5536940801</v>
      </c>
      <c r="L13585" s="4">
        <v>22650868</v>
      </c>
      <c r="M13585" s="4">
        <v>1762665</v>
      </c>
      <c r="N13585" s="3">
        <v>-6.3457782869330001E-2</v>
      </c>
      <c r="O13585" s="5">
        <v>0.58368086814880371</v>
      </c>
      <c r="P13585" s="3">
        <v>7.7818870544433594E-2</v>
      </c>
    </row>
    <row r="13586" spans="1:16" x14ac:dyDescent="0.25">
      <c r="A13586" s="1">
        <v>2017</v>
      </c>
      <c r="B13586" t="s">
        <v>1151</v>
      </c>
      <c r="C13586" t="s">
        <v>2852</v>
      </c>
      <c r="D13586" t="s">
        <v>3403</v>
      </c>
      <c r="E13586" t="s">
        <v>3469</v>
      </c>
      <c r="F13586" t="s">
        <v>4622</v>
      </c>
      <c r="G13586" s="4"/>
      <c r="H13586" s="4"/>
      <c r="I13586" s="4"/>
      <c r="J13586" s="4"/>
      <c r="K13586" s="4">
        <v>-2354185.73180226</v>
      </c>
      <c r="L13586" s="4">
        <v>26635600</v>
      </c>
      <c r="M13586" s="4">
        <v>1174736</v>
      </c>
      <c r="N13586" s="3">
        <v>-9.2093337602383002E-2</v>
      </c>
      <c r="O13586" s="5">
        <v>0.58410710096359253</v>
      </c>
      <c r="P13586" s="3">
        <v>4.410398006439209E-2</v>
      </c>
    </row>
    <row r="13587" spans="1:16" x14ac:dyDescent="0.25">
      <c r="A13587" s="1">
        <v>2018</v>
      </c>
      <c r="B13587" t="s">
        <v>1151</v>
      </c>
      <c r="C13587" t="s">
        <v>2852</v>
      </c>
      <c r="D13587" t="s">
        <v>3403</v>
      </c>
      <c r="E13587" t="s">
        <v>3469</v>
      </c>
      <c r="F13587" t="s">
        <v>4622</v>
      </c>
      <c r="G13587" s="4"/>
      <c r="H13587" s="4"/>
      <c r="I13587" s="4"/>
      <c r="J13587" s="4"/>
      <c r="K13587" s="4">
        <v>-1406632.3658503899</v>
      </c>
      <c r="L13587" s="4">
        <v>23701859</v>
      </c>
      <c r="M13587" s="4">
        <v>1548646</v>
      </c>
      <c r="N13587" s="3">
        <v>-5.8891974904791998E-2</v>
      </c>
      <c r="O13587" s="5">
        <v>0.20187826454639435</v>
      </c>
      <c r="P13587" s="3">
        <v>6.5338589251041412E-2</v>
      </c>
    </row>
    <row r="13588" spans="1:16" x14ac:dyDescent="0.25">
      <c r="A13588" s="1">
        <v>2019</v>
      </c>
      <c r="B13588" t="s">
        <v>1151</v>
      </c>
      <c r="C13588" t="s">
        <v>2852</v>
      </c>
      <c r="D13588" t="s">
        <v>3403</v>
      </c>
      <c r="E13588" t="s">
        <v>3469</v>
      </c>
      <c r="F13588" t="s">
        <v>4622</v>
      </c>
      <c r="G13588" s="4"/>
      <c r="H13588" s="4"/>
      <c r="I13588" s="4"/>
      <c r="J13588" s="4"/>
      <c r="K13588" s="4">
        <v>-3498719.7767605102</v>
      </c>
      <c r="L13588" s="4">
        <v>28362480</v>
      </c>
      <c r="M13588" s="4">
        <v>4542294</v>
      </c>
      <c r="N13588" s="3">
        <v>-0.13464343418684399</v>
      </c>
      <c r="O13588" s="5">
        <v>0.64247965812683105</v>
      </c>
      <c r="P13588" s="3">
        <v>0.16015151143074036</v>
      </c>
    </row>
    <row r="13589" spans="1:16" x14ac:dyDescent="0.25">
      <c r="A13589" s="1">
        <v>2020</v>
      </c>
      <c r="B13589" t="s">
        <v>1151</v>
      </c>
      <c r="C13589" t="s">
        <v>2852</v>
      </c>
      <c r="D13589" t="s">
        <v>3403</v>
      </c>
      <c r="E13589" t="s">
        <v>3469</v>
      </c>
      <c r="F13589" t="s">
        <v>4622</v>
      </c>
      <c r="G13589" s="4"/>
      <c r="H13589" s="4"/>
      <c r="I13589" s="4"/>
      <c r="J13589" s="4"/>
      <c r="K13589" s="4">
        <v>-11019096.3130929</v>
      </c>
      <c r="L13589" s="4">
        <v>1720222</v>
      </c>
      <c r="M13589" s="4">
        <v>1597951</v>
      </c>
      <c r="N13589" s="3">
        <v>-0.67186487994796695</v>
      </c>
      <c r="O13589" s="5">
        <v>12.002545356750488</v>
      </c>
      <c r="P13589" s="3">
        <v>0.9289214015007019</v>
      </c>
    </row>
    <row r="13590" spans="1:16" x14ac:dyDescent="0.25">
      <c r="A13590" s="1">
        <v>2021</v>
      </c>
      <c r="B13590" t="s">
        <v>1151</v>
      </c>
      <c r="C13590" t="s">
        <v>2852</v>
      </c>
      <c r="D13590" t="s">
        <v>3403</v>
      </c>
      <c r="E13590" t="s">
        <v>3469</v>
      </c>
      <c r="F13590" t="s">
        <v>4622</v>
      </c>
      <c r="G13590" s="4"/>
      <c r="H13590" s="4"/>
      <c r="I13590" s="4"/>
      <c r="J13590" s="4"/>
      <c r="K13590" s="4">
        <v>-4304846.5603850698</v>
      </c>
      <c r="L13590" s="4">
        <v>3882717.56412397</v>
      </c>
      <c r="M13590" s="4">
        <v>424456.04431505501</v>
      </c>
      <c r="N13590" s="3">
        <v>-1.5637208869355801</v>
      </c>
      <c r="O13590" s="5">
        <v>5.9667348861694336</v>
      </c>
      <c r="P13590" s="3">
        <v>0.10931932181119919</v>
      </c>
    </row>
    <row r="13591" spans="1:16" x14ac:dyDescent="0.25">
      <c r="A13591" s="1">
        <v>2022</v>
      </c>
      <c r="B13591" t="s">
        <v>1151</v>
      </c>
      <c r="C13591" t="s">
        <v>2852</v>
      </c>
      <c r="D13591" t="s">
        <v>3403</v>
      </c>
      <c r="E13591" t="s">
        <v>3469</v>
      </c>
      <c r="F13591" t="s">
        <v>4622</v>
      </c>
      <c r="G13591" s="4"/>
      <c r="H13591" s="4"/>
      <c r="I13591" s="4"/>
      <c r="J13591" s="4"/>
      <c r="K13591" s="4">
        <v>-3618102.8492008299</v>
      </c>
      <c r="L13591" s="4">
        <v>4041566.8560683499</v>
      </c>
      <c r="M13591" s="4">
        <v>612360.16296720202</v>
      </c>
      <c r="N13591" s="3">
        <v>-0.94157323989548103</v>
      </c>
      <c r="O13591" s="5">
        <v>2.7470798492431641</v>
      </c>
      <c r="P13591" s="3">
        <v>0.15151552855968475</v>
      </c>
    </row>
    <row r="13592" spans="1:16" x14ac:dyDescent="0.25">
      <c r="A13592" s="1">
        <v>2023</v>
      </c>
      <c r="B13592" t="s">
        <v>1151</v>
      </c>
      <c r="C13592" t="s">
        <v>2852</v>
      </c>
      <c r="D13592" t="s">
        <v>3403</v>
      </c>
      <c r="E13592" t="s">
        <v>3469</v>
      </c>
      <c r="F13592" t="s">
        <v>4622</v>
      </c>
      <c r="G13592" s="4"/>
      <c r="H13592" s="4"/>
      <c r="I13592" s="4"/>
      <c r="J13592" s="4"/>
      <c r="K13592" s="4">
        <v>-4513841.3135117097</v>
      </c>
      <c r="L13592" s="4">
        <v>1995657.2666044701</v>
      </c>
      <c r="M13592" s="4">
        <v>406221.61083606299</v>
      </c>
      <c r="N13592" s="3">
        <v>-1.49577991324004</v>
      </c>
      <c r="O13592" s="5">
        <v>6.0188679695129395</v>
      </c>
      <c r="P13592" s="3">
        <v>0.20355279743671417</v>
      </c>
    </row>
    <row r="13593" spans="1:16" x14ac:dyDescent="0.25">
      <c r="A13593" s="1">
        <v>2024</v>
      </c>
      <c r="B13593" t="s">
        <v>1151</v>
      </c>
      <c r="C13593" t="s">
        <v>2852</v>
      </c>
      <c r="D13593" t="s">
        <v>3403</v>
      </c>
      <c r="E13593" t="s">
        <v>3469</v>
      </c>
      <c r="F13593" t="s">
        <v>4622</v>
      </c>
      <c r="G13593" s="4"/>
      <c r="H13593" s="4"/>
      <c r="I13593" s="4"/>
      <c r="J13593" s="4"/>
      <c r="K13593" s="4">
        <v>-5072575.4660364203</v>
      </c>
      <c r="L13593" s="4">
        <v>5786985.0088783596</v>
      </c>
      <c r="M13593" s="4">
        <v>463186.68060805899</v>
      </c>
      <c r="N13593" s="3">
        <v>-1.3348746968498399</v>
      </c>
      <c r="O13593" s="5">
        <v>4.2414140701293945</v>
      </c>
      <c r="P13593" s="3">
        <v>8.0039374530315399E-2</v>
      </c>
    </row>
    <row r="13594" spans="1:16" x14ac:dyDescent="0.25">
      <c r="A13594" s="1">
        <v>2020</v>
      </c>
      <c r="B13594" t="s">
        <v>1152</v>
      </c>
      <c r="C13594" t="s">
        <v>2853</v>
      </c>
      <c r="D13594" t="s">
        <v>3436</v>
      </c>
      <c r="E13594" t="s">
        <v>3470</v>
      </c>
      <c r="F13594" t="s">
        <v>4623</v>
      </c>
      <c r="G13594" s="4"/>
      <c r="H13594" s="4"/>
      <c r="I13594" s="4"/>
      <c r="J13594" s="4"/>
      <c r="K13594" s="4">
        <v>-2853306.8578301198</v>
      </c>
      <c r="L13594" s="4">
        <v>1482238.5891374999</v>
      </c>
      <c r="M13594" s="4">
        <v>185110.80414875501</v>
      </c>
      <c r="N13594" s="3">
        <v>-2.0763001618019601</v>
      </c>
      <c r="P13594" s="3">
        <v>0.12488596886396408</v>
      </c>
    </row>
    <row r="13595" spans="1:16" x14ac:dyDescent="0.25">
      <c r="A13595" s="1">
        <v>2021</v>
      </c>
      <c r="B13595" t="s">
        <v>1152</v>
      </c>
      <c r="C13595" t="s">
        <v>2853</v>
      </c>
      <c r="D13595" t="s">
        <v>3436</v>
      </c>
      <c r="E13595" t="s">
        <v>3470</v>
      </c>
      <c r="F13595" t="s">
        <v>4623</v>
      </c>
      <c r="G13595" s="4"/>
      <c r="H13595" s="4"/>
      <c r="I13595" s="4"/>
      <c r="J13595" s="4"/>
      <c r="K13595" s="4">
        <v>-3936215.9142487999</v>
      </c>
      <c r="L13595" s="4">
        <v>3070198.6662476901</v>
      </c>
      <c r="M13595" s="4">
        <v>462978.24796620198</v>
      </c>
      <c r="N13595" s="3">
        <v>-1.6371563994256899</v>
      </c>
      <c r="P13595" s="3">
        <v>0.15079748630523682</v>
      </c>
    </row>
    <row r="13596" spans="1:16" x14ac:dyDescent="0.25">
      <c r="A13596" s="1">
        <v>2022</v>
      </c>
      <c r="B13596" t="s">
        <v>1152</v>
      </c>
      <c r="C13596" t="s">
        <v>2853</v>
      </c>
      <c r="D13596" t="s">
        <v>3436</v>
      </c>
      <c r="E13596" t="s">
        <v>3470</v>
      </c>
      <c r="F13596" t="s">
        <v>4623</v>
      </c>
      <c r="G13596" s="4"/>
      <c r="H13596" s="4"/>
      <c r="I13596" s="4"/>
      <c r="J13596" s="4"/>
      <c r="K13596" s="4">
        <v>-3144685.4393032701</v>
      </c>
      <c r="L13596" s="4">
        <v>1204294.22328852</v>
      </c>
      <c r="M13596" s="4">
        <v>533091.79916376004</v>
      </c>
      <c r="N13596" s="3">
        <v>-1.47882595103102</v>
      </c>
      <c r="P13596" s="3">
        <v>0.44265910983085632</v>
      </c>
    </row>
    <row r="13597" spans="1:16" x14ac:dyDescent="0.25">
      <c r="A13597" s="1">
        <v>2023</v>
      </c>
      <c r="B13597" t="s">
        <v>1152</v>
      </c>
      <c r="C13597" t="s">
        <v>2853</v>
      </c>
      <c r="D13597" t="s">
        <v>3436</v>
      </c>
      <c r="E13597" t="s">
        <v>3470</v>
      </c>
      <c r="F13597" t="s">
        <v>4623</v>
      </c>
      <c r="G13597" s="4"/>
      <c r="H13597" s="4"/>
      <c r="I13597" s="4"/>
      <c r="J13597" s="4"/>
      <c r="K13597" s="4">
        <v>-4403757.9542112704</v>
      </c>
      <c r="L13597" s="4">
        <v>4184996.33965499</v>
      </c>
      <c r="M13597" s="4">
        <v>2898417.6046952498</v>
      </c>
      <c r="N13597" s="3">
        <v>-1.6707132090251999</v>
      </c>
      <c r="O13597" s="5">
        <v>2.7012960910797119</v>
      </c>
      <c r="P13597" s="3">
        <v>0.69257348775863647</v>
      </c>
    </row>
    <row r="13598" spans="1:16" x14ac:dyDescent="0.25">
      <c r="A13598" s="1">
        <v>2024</v>
      </c>
      <c r="B13598" t="s">
        <v>1152</v>
      </c>
      <c r="C13598" t="s">
        <v>2853</v>
      </c>
      <c r="D13598" t="s">
        <v>3436</v>
      </c>
      <c r="E13598" t="s">
        <v>3470</v>
      </c>
      <c r="F13598" t="s">
        <v>4623</v>
      </c>
      <c r="G13598" s="4"/>
      <c r="H13598" s="4"/>
      <c r="I13598" s="4"/>
      <c r="J13598" s="4"/>
      <c r="K13598" s="4">
        <v>-3146477.1559040798</v>
      </c>
      <c r="L13598" s="4">
        <v>4021204.6046811901</v>
      </c>
      <c r="M13598" s="4">
        <v>1109707.8442154599</v>
      </c>
      <c r="N13598" s="3">
        <v>-0.78476301215685396</v>
      </c>
      <c r="O13598" s="5">
        <v>5.3289046287536621</v>
      </c>
      <c r="P13598" s="3">
        <v>0.27596402168273926</v>
      </c>
    </row>
    <row r="13599" spans="1:16" x14ac:dyDescent="0.25">
      <c r="A13599" s="1">
        <v>2020</v>
      </c>
      <c r="B13599" t="s">
        <v>1153</v>
      </c>
      <c r="C13599" t="s">
        <v>2854</v>
      </c>
      <c r="D13599" t="s">
        <v>3442</v>
      </c>
      <c r="E13599" t="s">
        <v>3469</v>
      </c>
      <c r="F13599" t="s">
        <v>4624</v>
      </c>
      <c r="G13599" s="4"/>
      <c r="H13599" s="4"/>
      <c r="I13599" s="4"/>
      <c r="J13599" s="4"/>
      <c r="K13599" s="4">
        <v>1093838.6041439499</v>
      </c>
      <c r="L13599" s="4">
        <v>1774658.6971826099</v>
      </c>
      <c r="M13599" s="4">
        <v>962958.46389575303</v>
      </c>
      <c r="N13599" s="3">
        <v>0.85599771851904705</v>
      </c>
      <c r="P13599" s="3">
        <v>0.54261612892150879</v>
      </c>
    </row>
    <row r="13600" spans="1:16" x14ac:dyDescent="0.25">
      <c r="A13600" s="1">
        <v>2021</v>
      </c>
      <c r="B13600" t="s">
        <v>1153</v>
      </c>
      <c r="C13600" t="s">
        <v>2854</v>
      </c>
      <c r="D13600" t="s">
        <v>3442</v>
      </c>
      <c r="E13600" t="s">
        <v>3469</v>
      </c>
      <c r="F13600" t="s">
        <v>4624</v>
      </c>
      <c r="G13600" s="4"/>
      <c r="H13600" s="4"/>
      <c r="I13600" s="4"/>
      <c r="J13600" s="4"/>
      <c r="K13600" s="4">
        <v>1273097.19649994</v>
      </c>
      <c r="L13600" s="4">
        <v>2963959.3908629399</v>
      </c>
      <c r="M13600" s="4">
        <v>1463418.03567546</v>
      </c>
      <c r="N13600" s="3">
        <v>0.52049535309503703</v>
      </c>
      <c r="P13600" s="3">
        <v>0.49373754858970642</v>
      </c>
    </row>
    <row r="13601" spans="1:16" x14ac:dyDescent="0.25">
      <c r="A13601" s="1">
        <v>2022</v>
      </c>
      <c r="B13601" t="s">
        <v>1153</v>
      </c>
      <c r="C13601" t="s">
        <v>2854</v>
      </c>
      <c r="D13601" t="s">
        <v>3442</v>
      </c>
      <c r="E13601" t="s">
        <v>3469</v>
      </c>
      <c r="F13601" t="s">
        <v>4624</v>
      </c>
      <c r="G13601" s="4"/>
      <c r="H13601" s="4"/>
      <c r="I13601" s="4"/>
      <c r="J13601" s="4"/>
      <c r="K13601" s="4">
        <v>1685610.7710462599</v>
      </c>
      <c r="L13601" s="4">
        <v>3462815.4609508198</v>
      </c>
      <c r="M13601" s="4">
        <v>1635655.9724512999</v>
      </c>
      <c r="N13601" s="3">
        <v>0.54455573682136604</v>
      </c>
      <c r="P13601" s="3">
        <v>0.47234857082366943</v>
      </c>
    </row>
    <row r="13602" spans="1:16" x14ac:dyDescent="0.25">
      <c r="A13602" s="1">
        <v>2023</v>
      </c>
      <c r="B13602" t="s">
        <v>1153</v>
      </c>
      <c r="C13602" t="s">
        <v>2854</v>
      </c>
      <c r="D13602" t="s">
        <v>3442</v>
      </c>
      <c r="E13602" t="s">
        <v>3469</v>
      </c>
      <c r="F13602" t="s">
        <v>4624</v>
      </c>
      <c r="G13602" s="4"/>
      <c r="H13602" s="4"/>
      <c r="I13602" s="4"/>
      <c r="J13602" s="4"/>
      <c r="K13602" s="4">
        <v>1960977.2356097701</v>
      </c>
      <c r="L13602" s="4">
        <v>6224024.9308402501</v>
      </c>
      <c r="M13602" s="4">
        <v>1898212.1787821201</v>
      </c>
      <c r="N13602" s="3">
        <v>0.40986335403553598</v>
      </c>
      <c r="O13602" s="5">
        <v>3.4159679412841797</v>
      </c>
      <c r="P13602" s="3">
        <v>0.30498144030570984</v>
      </c>
    </row>
    <row r="13603" spans="1:16" x14ac:dyDescent="0.25">
      <c r="A13603" s="1">
        <v>2024</v>
      </c>
      <c r="B13603" t="s">
        <v>1153</v>
      </c>
      <c r="C13603" t="s">
        <v>2854</v>
      </c>
      <c r="D13603" t="s">
        <v>3442</v>
      </c>
      <c r="E13603" t="s">
        <v>3469</v>
      </c>
      <c r="F13603" t="s">
        <v>4624</v>
      </c>
      <c r="G13603" s="4"/>
      <c r="H13603" s="4"/>
      <c r="I13603" s="4"/>
      <c r="J13603" s="4"/>
      <c r="K13603" s="4">
        <v>-660792.17030128103</v>
      </c>
      <c r="L13603" s="4">
        <v>10119219.5635796</v>
      </c>
      <c r="M13603" s="4">
        <v>4555543.9253831897</v>
      </c>
      <c r="N13603" s="3">
        <v>-8.0859741419694001E-2</v>
      </c>
      <c r="O13603" s="5">
        <v>1.4521248340606689</v>
      </c>
      <c r="P13603" s="3">
        <v>0.45018726587295532</v>
      </c>
    </row>
    <row r="13604" spans="1:16" x14ac:dyDescent="0.25">
      <c r="A13604" s="1">
        <v>2021</v>
      </c>
      <c r="B13604" t="s">
        <v>1154</v>
      </c>
      <c r="C13604" t="s">
        <v>2855</v>
      </c>
      <c r="D13604" t="s">
        <v>3436</v>
      </c>
      <c r="E13604" t="s">
        <v>3469</v>
      </c>
      <c r="F13604" t="s">
        <v>4625</v>
      </c>
      <c r="G13604" s="4"/>
      <c r="H13604" s="4"/>
      <c r="I13604" s="4"/>
      <c r="J13604" s="4"/>
      <c r="K13604" s="4">
        <v>-2260957.19395062</v>
      </c>
      <c r="L13604" s="4">
        <v>14674967.196275</v>
      </c>
      <c r="M13604" s="4">
        <v>3375332.3485967498</v>
      </c>
      <c r="N13604" s="3">
        <v>-0.26235581991109502</v>
      </c>
      <c r="P13604" s="3">
        <v>0.23000612854957581</v>
      </c>
    </row>
    <row r="13605" spans="1:16" x14ac:dyDescent="0.25">
      <c r="A13605" s="1">
        <v>2022</v>
      </c>
      <c r="B13605" t="s">
        <v>1154</v>
      </c>
      <c r="C13605" t="s">
        <v>2855</v>
      </c>
      <c r="D13605" t="s">
        <v>3436</v>
      </c>
      <c r="E13605" t="s">
        <v>3469</v>
      </c>
      <c r="F13605" t="s">
        <v>4625</v>
      </c>
      <c r="G13605" s="4"/>
      <c r="H13605" s="4"/>
      <c r="I13605" s="4"/>
      <c r="J13605" s="4"/>
      <c r="K13605" s="4">
        <v>880007.17701698304</v>
      </c>
      <c r="L13605" s="4">
        <v>18055553.561939701</v>
      </c>
      <c r="M13605" s="4">
        <v>6487002.6982823499</v>
      </c>
      <c r="N13605" s="3">
        <v>5.5763628251399001E-2</v>
      </c>
      <c r="P13605" s="3">
        <v>0.35928019881248474</v>
      </c>
    </row>
    <row r="13606" spans="1:16" x14ac:dyDescent="0.25">
      <c r="A13606" s="1">
        <v>2023</v>
      </c>
      <c r="B13606" t="s">
        <v>1154</v>
      </c>
      <c r="C13606" t="s">
        <v>2855</v>
      </c>
      <c r="D13606" t="s">
        <v>3436</v>
      </c>
      <c r="E13606" t="s">
        <v>3469</v>
      </c>
      <c r="F13606" t="s">
        <v>4625</v>
      </c>
      <c r="G13606" s="4"/>
      <c r="H13606" s="4"/>
      <c r="I13606" s="4"/>
      <c r="J13606" s="4"/>
      <c r="K13606" s="4">
        <v>1041707.16261707</v>
      </c>
      <c r="L13606" s="4">
        <v>32306524.680865198</v>
      </c>
      <c r="M13606" s="4">
        <v>8359686.6979968697</v>
      </c>
      <c r="N13606" s="3">
        <v>4.1879957915213997E-2</v>
      </c>
      <c r="O13606" s="5">
        <v>1.9194298982620239</v>
      </c>
      <c r="P13606" s="3">
        <v>0.25876155495643616</v>
      </c>
    </row>
    <row r="13607" spans="1:16" x14ac:dyDescent="0.25">
      <c r="A13607" s="1">
        <v>2024</v>
      </c>
      <c r="B13607" t="s">
        <v>1154</v>
      </c>
      <c r="C13607" t="s">
        <v>2855</v>
      </c>
      <c r="D13607" t="s">
        <v>3436</v>
      </c>
      <c r="E13607" t="s">
        <v>3469</v>
      </c>
      <c r="F13607" t="s">
        <v>4625</v>
      </c>
      <c r="G13607" s="4"/>
      <c r="H13607" s="4"/>
      <c r="I13607" s="4"/>
      <c r="J13607" s="4"/>
      <c r="K13607" s="4">
        <v>-325348.516264092</v>
      </c>
      <c r="L13607" s="4">
        <v>32462181.568473201</v>
      </c>
      <c r="M13607" s="4">
        <v>8511730.5474255495</v>
      </c>
      <c r="N13607" s="3">
        <v>-1.0045737646524E-2</v>
      </c>
      <c r="O13607" s="5">
        <v>1.7809758186340332</v>
      </c>
      <c r="P13607" s="3">
        <v>0.26220452785491943</v>
      </c>
    </row>
    <row r="13608" spans="1:16" x14ac:dyDescent="0.25">
      <c r="A13608" s="1">
        <v>2023</v>
      </c>
      <c r="B13608" t="s">
        <v>1155</v>
      </c>
      <c r="C13608" t="s">
        <v>2856</v>
      </c>
      <c r="D13608" t="s">
        <v>3403</v>
      </c>
      <c r="E13608" t="s">
        <v>3469</v>
      </c>
      <c r="F13608" t="s">
        <v>4626</v>
      </c>
      <c r="G13608" s="4"/>
      <c r="H13608" s="4"/>
      <c r="I13608" s="4"/>
      <c r="J13608" s="4"/>
      <c r="K13608" s="4">
        <v>-3200161.9838016201</v>
      </c>
      <c r="L13608" s="4">
        <v>14005000.166649999</v>
      </c>
      <c r="M13608" s="4">
        <v>519707.36259707401</v>
      </c>
      <c r="N13608" s="3">
        <v>-0.25720322421049402</v>
      </c>
      <c r="O13608" s="5">
        <v>0.92031919956207275</v>
      </c>
      <c r="P13608" s="3">
        <v>3.7108700722455978E-2</v>
      </c>
    </row>
    <row r="13609" spans="1:16" x14ac:dyDescent="0.25">
      <c r="A13609" s="1">
        <v>2024</v>
      </c>
      <c r="B13609" t="s">
        <v>1155</v>
      </c>
      <c r="C13609" t="s">
        <v>2856</v>
      </c>
      <c r="D13609" t="s">
        <v>3403</v>
      </c>
      <c r="E13609" t="s">
        <v>3469</v>
      </c>
      <c r="F13609" t="s">
        <v>4626</v>
      </c>
      <c r="G13609" s="4"/>
      <c r="H13609" s="4"/>
      <c r="I13609" s="4"/>
      <c r="J13609" s="4"/>
      <c r="K13609" s="4">
        <v>-2112405.2455781298</v>
      </c>
      <c r="L13609" s="4">
        <v>11263052.275772899</v>
      </c>
      <c r="M13609" s="4">
        <v>207795.69713253301</v>
      </c>
      <c r="N13609" s="3">
        <v>-0.167186096885105</v>
      </c>
      <c r="O13609" s="5">
        <v>0.24478337168693542</v>
      </c>
      <c r="P13609" s="3">
        <v>1.8449323251843452E-2</v>
      </c>
    </row>
    <row r="13610" spans="1:16" x14ac:dyDescent="0.25">
      <c r="A13610" s="1">
        <v>2023</v>
      </c>
      <c r="B13610" t="s">
        <v>1156</v>
      </c>
      <c r="C13610" t="s">
        <v>2857</v>
      </c>
      <c r="D13610" t="s">
        <v>3403</v>
      </c>
      <c r="E13610" t="s">
        <v>3469</v>
      </c>
      <c r="F13610" t="s">
        <v>4627</v>
      </c>
      <c r="G13610" s="4"/>
      <c r="H13610" s="4"/>
      <c r="I13610" s="4"/>
      <c r="J13610" s="4"/>
      <c r="K13610" s="4">
        <v>-885918.07485918095</v>
      </c>
      <c r="L13610" s="4">
        <v>2641544.5122154499</v>
      </c>
      <c r="M13610" s="4">
        <v>63994.933839949299</v>
      </c>
      <c r="N13610" s="3">
        <v>-0.63456722864517101</v>
      </c>
      <c r="O13610" s="5">
        <v>0.844371497631073</v>
      </c>
      <c r="P13610" s="3">
        <v>2.422633208334446E-2</v>
      </c>
    </row>
    <row r="13611" spans="1:16" x14ac:dyDescent="0.25">
      <c r="A13611" s="1">
        <v>2024</v>
      </c>
      <c r="B13611" t="s">
        <v>1156</v>
      </c>
      <c r="C13611" t="s">
        <v>2857</v>
      </c>
      <c r="D13611" t="s">
        <v>3403</v>
      </c>
      <c r="E13611" t="s">
        <v>3469</v>
      </c>
      <c r="F13611" t="s">
        <v>4627</v>
      </c>
      <c r="G13611" s="4"/>
      <c r="H13611" s="4"/>
      <c r="I13611" s="4"/>
      <c r="J13611" s="4"/>
      <c r="K13611" s="4">
        <v>-643473.36209023104</v>
      </c>
      <c r="L13611" s="4">
        <v>2209512.4439140498</v>
      </c>
      <c r="M13611" s="4">
        <v>69929.930063402993</v>
      </c>
      <c r="N13611" s="3">
        <v>-0.26527083851244498</v>
      </c>
      <c r="O13611" s="5">
        <v>0.74828141927719116</v>
      </c>
      <c r="P13611" s="3">
        <v>3.1649485230445862E-2</v>
      </c>
    </row>
    <row r="13612" spans="1:16" x14ac:dyDescent="0.25">
      <c r="A13612" s="1">
        <v>2022</v>
      </c>
      <c r="B13612" t="s">
        <v>1157</v>
      </c>
      <c r="C13612" t="s">
        <v>2858</v>
      </c>
      <c r="D13612" t="s">
        <v>3403</v>
      </c>
      <c r="E13612" t="s">
        <v>3469</v>
      </c>
      <c r="F13612" t="s">
        <v>4628</v>
      </c>
      <c r="G13612" s="4"/>
      <c r="H13612" s="4"/>
      <c r="I13612" s="4"/>
      <c r="J13612" s="4"/>
      <c r="K13612" s="4">
        <v>-309974.673411222</v>
      </c>
      <c r="L13612" s="4">
        <v>27.603911474255899</v>
      </c>
      <c r="M13612" s="4">
        <v>479303.27727438998</v>
      </c>
      <c r="N13612" s="3">
        <v>-21389.285714285699</v>
      </c>
      <c r="P13612" s="3">
        <v>17363.599609375</v>
      </c>
    </row>
    <row r="13613" spans="1:16" x14ac:dyDescent="0.25">
      <c r="A13613" s="1">
        <v>2023</v>
      </c>
      <c r="B13613" t="s">
        <v>1157</v>
      </c>
      <c r="C13613" t="s">
        <v>2858</v>
      </c>
      <c r="D13613" t="s">
        <v>3403</v>
      </c>
      <c r="E13613" t="s">
        <v>3469</v>
      </c>
      <c r="F13613" t="s">
        <v>4628</v>
      </c>
      <c r="G13613" s="4"/>
      <c r="H13613" s="4"/>
      <c r="I13613" s="4"/>
      <c r="J13613" s="4"/>
      <c r="K13613" s="4">
        <v>-2338476.8189847702</v>
      </c>
      <c r="L13613" s="4">
        <v>10236763.656967601</v>
      </c>
      <c r="M13613" s="4">
        <v>233451.321534513</v>
      </c>
      <c r="N13613" s="3">
        <v>-0.45687695960615599</v>
      </c>
      <c r="O13613" s="5">
        <v>1.4979259967803955</v>
      </c>
      <c r="P13613" s="3">
        <v>2.2805187851190567E-2</v>
      </c>
    </row>
    <row r="13614" spans="1:16" x14ac:dyDescent="0.25">
      <c r="A13614" s="1">
        <v>2024</v>
      </c>
      <c r="B13614" t="s">
        <v>1157</v>
      </c>
      <c r="C13614" t="s">
        <v>2858</v>
      </c>
      <c r="D13614" t="s">
        <v>3403</v>
      </c>
      <c r="E13614" t="s">
        <v>3469</v>
      </c>
      <c r="F13614" t="s">
        <v>4628</v>
      </c>
      <c r="G13614" s="4"/>
      <c r="H13614" s="4"/>
      <c r="I13614" s="4"/>
      <c r="J13614" s="4"/>
      <c r="K13614" s="4">
        <v>-1811855.88660804</v>
      </c>
      <c r="L13614" s="4">
        <v>8547401.5454054493</v>
      </c>
      <c r="M13614" s="4">
        <v>92997.006526971294</v>
      </c>
      <c r="N13614" s="3">
        <v>-0.19289769364824799</v>
      </c>
      <c r="O13614" s="5">
        <v>1.0003621578216553</v>
      </c>
      <c r="P13614" s="3">
        <v>1.0880149900913239E-2</v>
      </c>
    </row>
    <row r="13615" spans="1:16" x14ac:dyDescent="0.25">
      <c r="A13615" s="1">
        <v>2023</v>
      </c>
      <c r="B13615" t="s">
        <v>1158</v>
      </c>
      <c r="C13615" t="s">
        <v>2859</v>
      </c>
      <c r="D13615" t="s">
        <v>3403</v>
      </c>
      <c r="E13615" t="s">
        <v>3469</v>
      </c>
      <c r="F13615" t="s">
        <v>4629</v>
      </c>
      <c r="G13615" s="4"/>
      <c r="H13615" s="4"/>
      <c r="I13615" s="4"/>
      <c r="J13615" s="4"/>
      <c r="K13615" s="4">
        <v>-634846.51534846495</v>
      </c>
      <c r="L13615" s="4">
        <v>7124784.1882478399</v>
      </c>
      <c r="M13615" s="4">
        <v>646676.66566676705</v>
      </c>
      <c r="N13615" s="3">
        <v>-0.15258783596012501</v>
      </c>
      <c r="O13615" s="5">
        <v>1.7668112516403198</v>
      </c>
      <c r="P13615" s="3">
        <v>9.076438844203949E-2</v>
      </c>
    </row>
    <row r="13616" spans="1:16" x14ac:dyDescent="0.25">
      <c r="A13616" s="1">
        <v>2024</v>
      </c>
      <c r="B13616" t="s">
        <v>1158</v>
      </c>
      <c r="C13616" t="s">
        <v>2859</v>
      </c>
      <c r="D13616" t="s">
        <v>3403</v>
      </c>
      <c r="E13616" t="s">
        <v>3469</v>
      </c>
      <c r="F13616" t="s">
        <v>4629</v>
      </c>
      <c r="G13616" s="4"/>
      <c r="H13616" s="4"/>
      <c r="I13616" s="4"/>
      <c r="J13616" s="4"/>
      <c r="K13616" s="4">
        <v>-310683.16521437699</v>
      </c>
      <c r="L13616" s="4">
        <v>2371242.6579907099</v>
      </c>
      <c r="M13616" s="4">
        <v>175260.84550612399</v>
      </c>
      <c r="N13616" s="3">
        <v>-6.5427148427340001E-2</v>
      </c>
      <c r="O13616" s="5">
        <v>0.7588965892791748</v>
      </c>
      <c r="P13616" s="3">
        <v>7.3910966515541077E-2</v>
      </c>
    </row>
    <row r="13617" spans="1:16" x14ac:dyDescent="0.25">
      <c r="A13617" s="1">
        <v>2019</v>
      </c>
      <c r="B13617" t="s">
        <v>1159</v>
      </c>
      <c r="C13617" t="s">
        <v>2860</v>
      </c>
      <c r="D13617" t="s">
        <v>3433</v>
      </c>
      <c r="E13617" t="s">
        <v>3469</v>
      </c>
      <c r="F13617" t="s">
        <v>4630</v>
      </c>
      <c r="G13617" s="4"/>
      <c r="H13617" s="4"/>
      <c r="I13617" s="4"/>
      <c r="J13617" s="4"/>
      <c r="K13617" s="4">
        <v>46542646.542646602</v>
      </c>
      <c r="L13617" s="4">
        <v>4540680940.6809397</v>
      </c>
      <c r="M13617" s="4">
        <v>4106212706.2127099</v>
      </c>
      <c r="N13617" s="3">
        <v>1.0476747309704E-2</v>
      </c>
      <c r="P13617" s="3">
        <v>0.9043164849281311</v>
      </c>
    </row>
    <row r="13618" spans="1:16" x14ac:dyDescent="0.25">
      <c r="A13618" s="1">
        <v>2020</v>
      </c>
      <c r="B13618" t="s">
        <v>1159</v>
      </c>
      <c r="C13618" t="s">
        <v>2860</v>
      </c>
      <c r="D13618" t="s">
        <v>3433</v>
      </c>
      <c r="E13618" t="s">
        <v>3469</v>
      </c>
      <c r="F13618" t="s">
        <v>4630</v>
      </c>
      <c r="G13618" s="4"/>
      <c r="H13618" s="4"/>
      <c r="I13618" s="4"/>
      <c r="J13618" s="4"/>
      <c r="K13618" s="4">
        <v>-311417252.18447602</v>
      </c>
      <c r="L13618" s="4">
        <v>2855279323.0539899</v>
      </c>
      <c r="M13618" s="4">
        <v>6102245903.6759901</v>
      </c>
      <c r="N13618" s="3">
        <v>-8.5091135397120002E-2</v>
      </c>
      <c r="P13618" s="3">
        <v>2.1371800899505615</v>
      </c>
    </row>
    <row r="13619" spans="1:16" x14ac:dyDescent="0.25">
      <c r="A13619" s="1">
        <v>2021</v>
      </c>
      <c r="B13619" t="s">
        <v>1159</v>
      </c>
      <c r="C13619" t="s">
        <v>2860</v>
      </c>
      <c r="D13619" t="s">
        <v>3433</v>
      </c>
      <c r="E13619" t="s">
        <v>3469</v>
      </c>
      <c r="F13619" t="s">
        <v>4630</v>
      </c>
      <c r="G13619" s="4"/>
      <c r="H13619" s="4"/>
      <c r="I13619" s="4"/>
      <c r="J13619" s="4"/>
      <c r="K13619" s="4">
        <v>-409240528.15871799</v>
      </c>
      <c r="L13619" s="4">
        <v>2448020154.6086402</v>
      </c>
      <c r="M13619" s="4">
        <v>2579759914.22295</v>
      </c>
      <c r="N13619" s="3">
        <v>-0.14747764057391399</v>
      </c>
      <c r="P13619" s="3">
        <v>1.0538147687911987</v>
      </c>
    </row>
    <row r="13620" spans="1:16" x14ac:dyDescent="0.25">
      <c r="A13620" s="1">
        <v>2022</v>
      </c>
      <c r="B13620" t="s">
        <v>1159</v>
      </c>
      <c r="C13620" t="s">
        <v>2860</v>
      </c>
      <c r="D13620" t="s">
        <v>3433</v>
      </c>
      <c r="E13620" t="s">
        <v>3469</v>
      </c>
      <c r="F13620" t="s">
        <v>4630</v>
      </c>
      <c r="G13620" s="4"/>
      <c r="H13620" s="4"/>
      <c r="I13620" s="4"/>
      <c r="J13620" s="4"/>
      <c r="K13620" s="4">
        <v>-292601461.62711298</v>
      </c>
      <c r="L13620" s="4">
        <v>2465512363.10185</v>
      </c>
      <c r="M13620" s="4">
        <v>2969904835.5151901</v>
      </c>
      <c r="N13620" s="3">
        <v>-0.124020124020124</v>
      </c>
      <c r="P13620" s="3">
        <v>1.2045791149139404</v>
      </c>
    </row>
    <row r="13621" spans="1:16" x14ac:dyDescent="0.25">
      <c r="A13621" s="1">
        <v>2023</v>
      </c>
      <c r="B13621" t="s">
        <v>1159</v>
      </c>
      <c r="C13621" t="s">
        <v>2860</v>
      </c>
      <c r="D13621" t="s">
        <v>3433</v>
      </c>
      <c r="E13621" t="s">
        <v>3469</v>
      </c>
      <c r="F13621" t="s">
        <v>4630</v>
      </c>
      <c r="G13621" s="4"/>
      <c r="H13621" s="4"/>
      <c r="I13621" s="4"/>
      <c r="J13621" s="4"/>
      <c r="K13621" s="4">
        <v>181981801.81981799</v>
      </c>
      <c r="L13621" s="4">
        <v>2480618604.80619</v>
      </c>
      <c r="M13621" s="4">
        <v>3387327933.87328</v>
      </c>
      <c r="N13621" s="3">
        <v>7.4856046065259002E-2</v>
      </c>
      <c r="P13621" s="3">
        <v>1.3655173778533936</v>
      </c>
    </row>
    <row r="13622" spans="1:16" x14ac:dyDescent="0.25">
      <c r="A13622" s="1">
        <v>2024</v>
      </c>
      <c r="B13622" t="s">
        <v>1159</v>
      </c>
      <c r="C13622" t="s">
        <v>2860</v>
      </c>
      <c r="D13622" t="s">
        <v>3433</v>
      </c>
      <c r="E13622" t="s">
        <v>3469</v>
      </c>
      <c r="F13622" t="s">
        <v>4630</v>
      </c>
      <c r="G13622" s="4"/>
      <c r="H13622" s="4"/>
      <c r="I13622" s="4"/>
      <c r="J13622" s="4"/>
      <c r="K13622" s="4">
        <v>452754461.874888</v>
      </c>
      <c r="L13622" s="4">
        <v>2656790650.23034</v>
      </c>
      <c r="M13622" s="4">
        <v>3442627322.6083899</v>
      </c>
      <c r="N13622" s="3">
        <v>0.17624540959993801</v>
      </c>
      <c r="P13622" s="3">
        <v>1.2957842350006104</v>
      </c>
    </row>
    <row r="13623" spans="1:16" x14ac:dyDescent="0.25">
      <c r="A13623" s="1">
        <v>2024</v>
      </c>
      <c r="B13623" t="s">
        <v>1160</v>
      </c>
      <c r="C13623" t="s">
        <v>2861</v>
      </c>
      <c r="D13623" t="s">
        <v>3403</v>
      </c>
      <c r="E13623" t="s">
        <v>3469</v>
      </c>
      <c r="F13623" t="s">
        <v>4631</v>
      </c>
      <c r="G13623" s="4"/>
      <c r="H13623" s="4"/>
      <c r="I13623" s="4"/>
      <c r="J13623" s="4"/>
      <c r="K13623" s="4">
        <v>-1024144.4600748</v>
      </c>
      <c r="L13623" s="4">
        <v>5004849.5596461203</v>
      </c>
      <c r="M13623" s="4">
        <v>173114.07865700399</v>
      </c>
      <c r="N13623" s="3">
        <v>-0.40158238850997202</v>
      </c>
      <c r="O13623" s="5">
        <v>0.50465643405914307</v>
      </c>
      <c r="P13623" s="3">
        <v>3.4589268267154694E-2</v>
      </c>
    </row>
    <row r="13624" spans="1:16" x14ac:dyDescent="0.25">
      <c r="A13624" s="1">
        <v>2019</v>
      </c>
      <c r="B13624" t="s">
        <v>1161</v>
      </c>
      <c r="C13624" t="s">
        <v>2862</v>
      </c>
      <c r="D13624" t="s">
        <v>3422</v>
      </c>
      <c r="E13624" t="s">
        <v>3470</v>
      </c>
      <c r="F13624" t="s">
        <v>4632</v>
      </c>
      <c r="G13624" s="4"/>
      <c r="H13624" s="4"/>
      <c r="I13624" s="4"/>
      <c r="J13624" s="4"/>
      <c r="K13624" s="4">
        <v>8844273.0863268804</v>
      </c>
      <c r="L13624" s="4">
        <v>97036459.872645706</v>
      </c>
      <c r="M13624" s="4">
        <v>58211531.744539097</v>
      </c>
      <c r="N13624" s="3">
        <v>0.104138820123856</v>
      </c>
      <c r="P13624" s="3">
        <v>0.59989339113235474</v>
      </c>
    </row>
    <row r="13625" spans="1:16" x14ac:dyDescent="0.25">
      <c r="A13625" s="1">
        <v>2020</v>
      </c>
      <c r="B13625" t="s">
        <v>1161</v>
      </c>
      <c r="C13625" t="s">
        <v>2862</v>
      </c>
      <c r="D13625" t="s">
        <v>3422</v>
      </c>
      <c r="E13625" t="s">
        <v>3470</v>
      </c>
      <c r="F13625" t="s">
        <v>4632</v>
      </c>
      <c r="G13625" s="4"/>
      <c r="H13625" s="4"/>
      <c r="I13625" s="4"/>
      <c r="J13625" s="4"/>
      <c r="K13625" s="4">
        <v>-5426766.71548671</v>
      </c>
      <c r="L13625" s="4">
        <v>130874050.751334</v>
      </c>
      <c r="M13625" s="4">
        <v>94382899.652237907</v>
      </c>
      <c r="N13625" s="3">
        <v>-4.8435533980023003E-2</v>
      </c>
      <c r="P13625" s="3">
        <v>0.72117352485656738</v>
      </c>
    </row>
    <row r="13626" spans="1:16" x14ac:dyDescent="0.25">
      <c r="A13626" s="1">
        <v>2021</v>
      </c>
      <c r="B13626" t="s">
        <v>1161</v>
      </c>
      <c r="C13626" t="s">
        <v>2862</v>
      </c>
      <c r="D13626" t="s">
        <v>3422</v>
      </c>
      <c r="E13626" t="s">
        <v>3470</v>
      </c>
      <c r="F13626" t="s">
        <v>4632</v>
      </c>
      <c r="G13626" s="4"/>
      <c r="H13626" s="4"/>
      <c r="I13626" s="4"/>
      <c r="J13626" s="4"/>
      <c r="K13626" s="4">
        <v>48726828.416826703</v>
      </c>
      <c r="L13626" s="4">
        <v>176944667.48123601</v>
      </c>
      <c r="M13626" s="4">
        <v>118438820.03840099</v>
      </c>
      <c r="N13626" s="3">
        <v>0.30590963285057998</v>
      </c>
      <c r="P13626" s="3">
        <v>0.66935515403747559</v>
      </c>
    </row>
    <row r="13627" spans="1:16" x14ac:dyDescent="0.25">
      <c r="A13627" s="1">
        <v>2022</v>
      </c>
      <c r="B13627" t="s">
        <v>1161</v>
      </c>
      <c r="C13627" t="s">
        <v>2862</v>
      </c>
      <c r="D13627" t="s">
        <v>3422</v>
      </c>
      <c r="E13627" t="s">
        <v>3470</v>
      </c>
      <c r="F13627" t="s">
        <v>4632</v>
      </c>
      <c r="G13627" s="4"/>
      <c r="H13627" s="4"/>
      <c r="I13627" s="4"/>
      <c r="J13627" s="4"/>
      <c r="K13627" s="4">
        <v>33058521.759210099</v>
      </c>
      <c r="L13627" s="4">
        <v>310097297.027417</v>
      </c>
      <c r="M13627" s="4">
        <v>26700201.5839631</v>
      </c>
      <c r="N13627" s="3">
        <v>0.14119666640455</v>
      </c>
      <c r="O13627" s="5">
        <v>1.7217787504196167</v>
      </c>
      <c r="P13627" s="3">
        <v>8.610265702009201E-2</v>
      </c>
    </row>
    <row r="13628" spans="1:16" x14ac:dyDescent="0.25">
      <c r="A13628" s="1">
        <v>2023</v>
      </c>
      <c r="B13628" t="s">
        <v>1161</v>
      </c>
      <c r="C13628" t="s">
        <v>2862</v>
      </c>
      <c r="D13628" t="s">
        <v>3422</v>
      </c>
      <c r="E13628" t="s">
        <v>3470</v>
      </c>
      <c r="F13628" t="s">
        <v>4632</v>
      </c>
      <c r="G13628" s="4"/>
      <c r="H13628" s="4"/>
      <c r="I13628" s="4"/>
      <c r="J13628" s="4"/>
      <c r="K13628" s="4">
        <v>55446072.067217</v>
      </c>
      <c r="L13628" s="4">
        <v>361691938.36807698</v>
      </c>
      <c r="M13628" s="4">
        <v>49114469.784190297</v>
      </c>
      <c r="N13628" s="3">
        <v>0.16651064933249701</v>
      </c>
      <c r="O13628" s="5">
        <v>1.0899946689605713</v>
      </c>
      <c r="P13628" s="3">
        <v>0.13579088449478149</v>
      </c>
    </row>
    <row r="13629" spans="1:16" x14ac:dyDescent="0.25">
      <c r="A13629" s="1">
        <v>2024</v>
      </c>
      <c r="B13629" t="s">
        <v>1161</v>
      </c>
      <c r="C13629" t="s">
        <v>2862</v>
      </c>
      <c r="D13629" t="s">
        <v>3422</v>
      </c>
      <c r="E13629" t="s">
        <v>3470</v>
      </c>
      <c r="F13629" t="s">
        <v>4632</v>
      </c>
      <c r="G13629" s="4"/>
      <c r="H13629" s="4"/>
      <c r="I13629" s="4"/>
      <c r="J13629" s="4"/>
      <c r="K13629" s="4">
        <v>18738668.581093401</v>
      </c>
      <c r="L13629" s="4">
        <v>397930837.27778298</v>
      </c>
      <c r="M13629" s="4">
        <v>81838093.036272705</v>
      </c>
      <c r="N13629" s="3">
        <v>4.9490751415829003E-2</v>
      </c>
      <c r="O13629" s="5">
        <v>1.1035774946212769</v>
      </c>
      <c r="P13629" s="3">
        <v>0.20565909147262573</v>
      </c>
    </row>
    <row r="13630" spans="1:16" x14ac:dyDescent="0.25">
      <c r="A13630" s="1">
        <v>2018</v>
      </c>
      <c r="B13630" t="s">
        <v>1162</v>
      </c>
      <c r="C13630" t="s">
        <v>2863</v>
      </c>
      <c r="D13630" t="s">
        <v>3407</v>
      </c>
      <c r="E13630" t="s">
        <v>3470</v>
      </c>
      <c r="F13630" t="s">
        <v>4633</v>
      </c>
      <c r="G13630" s="4"/>
      <c r="H13630" s="4"/>
      <c r="I13630" s="4"/>
      <c r="J13630" s="4"/>
      <c r="K13630" s="4">
        <v>7202845.1344078202</v>
      </c>
      <c r="L13630" s="4">
        <v>67873110.477733701</v>
      </c>
      <c r="M13630" s="4">
        <v>28184910.587690599</v>
      </c>
      <c r="N13630" s="3">
        <v>0.10462196629278001</v>
      </c>
      <c r="P13630" s="3">
        <v>0.41525885462760925</v>
      </c>
    </row>
    <row r="13631" spans="1:16" x14ac:dyDescent="0.25">
      <c r="A13631" s="1">
        <v>2019</v>
      </c>
      <c r="B13631" t="s">
        <v>1162</v>
      </c>
      <c r="C13631" t="s">
        <v>2863</v>
      </c>
      <c r="D13631" t="s">
        <v>3407</v>
      </c>
      <c r="E13631" t="s">
        <v>3470</v>
      </c>
      <c r="F13631" t="s">
        <v>4633</v>
      </c>
      <c r="G13631" s="4"/>
      <c r="H13631" s="4"/>
      <c r="I13631" s="4"/>
      <c r="J13631" s="4"/>
      <c r="K13631" s="4">
        <v>8417954.5083528291</v>
      </c>
      <c r="L13631" s="4">
        <v>62910303.640420102</v>
      </c>
      <c r="M13631" s="4">
        <v>23236342.983076699</v>
      </c>
      <c r="N13631" s="3">
        <v>0.13284871231807199</v>
      </c>
      <c r="P13631" s="3">
        <v>0.36935672163963318</v>
      </c>
    </row>
    <row r="13632" spans="1:16" x14ac:dyDescent="0.25">
      <c r="A13632" s="1">
        <v>2020</v>
      </c>
      <c r="B13632" t="s">
        <v>1162</v>
      </c>
      <c r="C13632" t="s">
        <v>2863</v>
      </c>
      <c r="D13632" t="s">
        <v>3407</v>
      </c>
      <c r="E13632" t="s">
        <v>3470</v>
      </c>
      <c r="F13632" t="s">
        <v>4633</v>
      </c>
      <c r="G13632" s="4"/>
      <c r="H13632" s="4"/>
      <c r="I13632" s="4"/>
      <c r="J13632" s="4"/>
      <c r="K13632" s="4">
        <v>8315372.0661609704</v>
      </c>
      <c r="L13632" s="4">
        <v>65284943.496433601</v>
      </c>
      <c r="M13632" s="4">
        <v>30619086.773759499</v>
      </c>
      <c r="N13632" s="3">
        <v>0.13818358713609599</v>
      </c>
      <c r="P13632" s="3">
        <v>0.46900686621665955</v>
      </c>
    </row>
    <row r="13633" spans="1:16" x14ac:dyDescent="0.25">
      <c r="A13633" s="1">
        <v>2021</v>
      </c>
      <c r="B13633" t="s">
        <v>1162</v>
      </c>
      <c r="C13633" t="s">
        <v>2863</v>
      </c>
      <c r="D13633" t="s">
        <v>3407</v>
      </c>
      <c r="E13633" t="s">
        <v>3470</v>
      </c>
      <c r="F13633" t="s">
        <v>4633</v>
      </c>
      <c r="G13633" s="4"/>
      <c r="H13633" s="4"/>
      <c r="I13633" s="4"/>
      <c r="J13633" s="4"/>
      <c r="K13633" s="4">
        <v>8408924.2694039997</v>
      </c>
      <c r="L13633" s="4">
        <v>71495408.679864496</v>
      </c>
      <c r="M13633" s="4">
        <v>33648964.770783097</v>
      </c>
      <c r="N13633" s="3">
        <v>0.11358573167015</v>
      </c>
      <c r="O13633" s="5">
        <v>4.2592864036560059</v>
      </c>
      <c r="P13633" s="3">
        <v>0.47064509987831116</v>
      </c>
    </row>
    <row r="13634" spans="1:16" x14ac:dyDescent="0.25">
      <c r="A13634" s="1">
        <v>2022</v>
      </c>
      <c r="B13634" t="s">
        <v>1162</v>
      </c>
      <c r="C13634" t="s">
        <v>2863</v>
      </c>
      <c r="D13634" t="s">
        <v>3407</v>
      </c>
      <c r="E13634" t="s">
        <v>3470</v>
      </c>
      <c r="F13634" t="s">
        <v>4633</v>
      </c>
      <c r="G13634" s="4"/>
      <c r="H13634" s="4"/>
      <c r="I13634" s="4"/>
      <c r="J13634" s="4"/>
      <c r="K13634" s="4">
        <v>20756221.527281798</v>
      </c>
      <c r="L13634" s="4">
        <v>73270141.522844002</v>
      </c>
      <c r="M13634" s="4">
        <v>26874778.9788999</v>
      </c>
      <c r="N13634" s="3">
        <v>0.28775360124583599</v>
      </c>
      <c r="O13634" s="5">
        <v>2.5005195140838623</v>
      </c>
      <c r="P13634" s="3">
        <v>0.36679032444953918</v>
      </c>
    </row>
    <row r="13635" spans="1:16" x14ac:dyDescent="0.25">
      <c r="A13635" s="1">
        <v>2023</v>
      </c>
      <c r="B13635" t="s">
        <v>1162</v>
      </c>
      <c r="C13635" t="s">
        <v>2863</v>
      </c>
      <c r="D13635" t="s">
        <v>3407</v>
      </c>
      <c r="E13635" t="s">
        <v>3470</v>
      </c>
      <c r="F13635" t="s">
        <v>4633</v>
      </c>
      <c r="G13635" s="4"/>
      <c r="H13635" s="4"/>
      <c r="I13635" s="4"/>
      <c r="J13635" s="4"/>
      <c r="K13635" s="4">
        <v>8734146.3262024391</v>
      </c>
      <c r="L13635" s="4">
        <v>67920360.903761104</v>
      </c>
      <c r="M13635" s="4">
        <v>31643526.194930598</v>
      </c>
      <c r="N13635" s="3">
        <v>0.13032457438415801</v>
      </c>
      <c r="O13635" s="5">
        <v>0.97957301139831543</v>
      </c>
      <c r="P13635" s="3">
        <v>0.46589159965515137</v>
      </c>
    </row>
    <row r="13636" spans="1:16" x14ac:dyDescent="0.25">
      <c r="A13636" s="1">
        <v>2024</v>
      </c>
      <c r="B13636" t="s">
        <v>1162</v>
      </c>
      <c r="C13636" t="s">
        <v>2863</v>
      </c>
      <c r="D13636" t="s">
        <v>3407</v>
      </c>
      <c r="E13636" t="s">
        <v>3470</v>
      </c>
      <c r="F13636" t="s">
        <v>4633</v>
      </c>
      <c r="G13636" s="4"/>
      <c r="H13636" s="4"/>
      <c r="I13636" s="4"/>
      <c r="J13636" s="4"/>
      <c r="K13636" s="4">
        <v>7498147.1298443601</v>
      </c>
      <c r="L13636" s="4">
        <v>62231931.527482197</v>
      </c>
      <c r="M13636" s="4">
        <v>23625289.884524301</v>
      </c>
      <c r="N13636" s="3">
        <v>0.11797620726947899</v>
      </c>
      <c r="O13636" s="5">
        <v>0.68699038028717041</v>
      </c>
      <c r="P13636" s="3">
        <v>0.37963292002677917</v>
      </c>
    </row>
    <row r="13637" spans="1:16" x14ac:dyDescent="0.25">
      <c r="A13637" s="1">
        <v>2024</v>
      </c>
      <c r="B13637" t="s">
        <v>1163</v>
      </c>
      <c r="C13637" t="s">
        <v>2864</v>
      </c>
      <c r="D13637" t="s">
        <v>3464</v>
      </c>
      <c r="E13637" t="s">
        <v>3470</v>
      </c>
      <c r="F13637" t="s">
        <v>4634</v>
      </c>
      <c r="G13637" s="4"/>
      <c r="H13637" s="4"/>
      <c r="I13637" s="4"/>
      <c r="J13637" s="4"/>
      <c r="K13637" s="4">
        <v>9139517.32430996</v>
      </c>
      <c r="L13637" s="4">
        <v>247173019.37973699</v>
      </c>
      <c r="M13637" s="4">
        <v>119019547.52649701</v>
      </c>
      <c r="N13637" s="3">
        <v>4.0260469791713001E-2</v>
      </c>
      <c r="O13637" s="5">
        <v>0.77911925315856934</v>
      </c>
      <c r="P13637" s="3">
        <v>0.48152321577072144</v>
      </c>
    </row>
    <row r="13638" spans="1:16" x14ac:dyDescent="0.25">
      <c r="A13638" s="1">
        <v>2020</v>
      </c>
      <c r="B13638" t="s">
        <v>1164</v>
      </c>
      <c r="C13638" t="s">
        <v>2865</v>
      </c>
      <c r="D13638" t="s">
        <v>3449</v>
      </c>
      <c r="E13638" t="s">
        <v>3470</v>
      </c>
      <c r="F13638" t="s">
        <v>4635</v>
      </c>
      <c r="G13638" s="4"/>
      <c r="H13638" s="4"/>
      <c r="I13638" s="4"/>
      <c r="J13638" s="4"/>
      <c r="K13638" s="4">
        <v>-2332736.7395526199</v>
      </c>
      <c r="L13638" s="4">
        <v>10147113.0581776</v>
      </c>
      <c r="M13638" s="4">
        <v>854985.77336748596</v>
      </c>
      <c r="N13638" s="3">
        <v>-0.26920599899280401</v>
      </c>
      <c r="P13638" s="3">
        <v>8.4259018301963806E-2</v>
      </c>
    </row>
    <row r="13639" spans="1:16" x14ac:dyDescent="0.25">
      <c r="A13639" s="1">
        <v>2021</v>
      </c>
      <c r="B13639" t="s">
        <v>1164</v>
      </c>
      <c r="C13639" t="s">
        <v>2865</v>
      </c>
      <c r="D13639" t="s">
        <v>3449</v>
      </c>
      <c r="E13639" t="s">
        <v>3470</v>
      </c>
      <c r="F13639" t="s">
        <v>4635</v>
      </c>
      <c r="G13639" s="4"/>
      <c r="H13639" s="4"/>
      <c r="I13639" s="4"/>
      <c r="J13639" s="4"/>
      <c r="K13639" s="4">
        <v>-4386017.1059521697</v>
      </c>
      <c r="L13639" s="4">
        <v>21540561.354512099</v>
      </c>
      <c r="M13639" s="4">
        <v>1408569.03473556</v>
      </c>
      <c r="N13639" s="3">
        <v>-0.26973226170200398</v>
      </c>
      <c r="O13639" s="5">
        <v>1.929408073425293</v>
      </c>
      <c r="P13639" s="3">
        <v>6.5391473472118378E-2</v>
      </c>
    </row>
    <row r="13640" spans="1:16" x14ac:dyDescent="0.25">
      <c r="A13640" s="1">
        <v>2022</v>
      </c>
      <c r="B13640" t="s">
        <v>1164</v>
      </c>
      <c r="C13640" t="s">
        <v>2865</v>
      </c>
      <c r="D13640" t="s">
        <v>3449</v>
      </c>
      <c r="E13640" t="s">
        <v>3470</v>
      </c>
      <c r="F13640" t="s">
        <v>4635</v>
      </c>
      <c r="G13640" s="4"/>
      <c r="H13640" s="4"/>
      <c r="I13640" s="4"/>
      <c r="J13640" s="4"/>
      <c r="K13640" s="4">
        <v>-4733360.5856544599</v>
      </c>
      <c r="L13640" s="4">
        <v>20953248.747121301</v>
      </c>
      <c r="M13640" s="4">
        <v>5851245.3894689502</v>
      </c>
      <c r="N13640" s="3">
        <v>-0.23544595660425299</v>
      </c>
      <c r="O13640" s="5">
        <v>1.7524396181106567</v>
      </c>
      <c r="P13640" s="3">
        <v>0.27925240993499756</v>
      </c>
    </row>
    <row r="13641" spans="1:16" x14ac:dyDescent="0.25">
      <c r="A13641" s="1">
        <v>2023</v>
      </c>
      <c r="B13641" t="s">
        <v>1164</v>
      </c>
      <c r="C13641" t="s">
        <v>2865</v>
      </c>
      <c r="D13641" t="s">
        <v>3449</v>
      </c>
      <c r="E13641" t="s">
        <v>3470</v>
      </c>
      <c r="F13641" t="s">
        <v>4635</v>
      </c>
      <c r="G13641" s="4"/>
      <c r="H13641" s="4"/>
      <c r="I13641" s="4"/>
      <c r="J13641" s="4"/>
      <c r="K13641" s="4">
        <v>-7344259.3635940496</v>
      </c>
      <c r="L13641" s="4">
        <v>12830127.624133499</v>
      </c>
      <c r="M13641" s="4">
        <v>508479.90103618102</v>
      </c>
      <c r="N13641" s="3">
        <v>-0.43989986679669302</v>
      </c>
      <c r="O13641" s="5">
        <v>1.2011764049530029</v>
      </c>
      <c r="P13641" s="3">
        <v>3.9631709456443787E-2</v>
      </c>
    </row>
    <row r="13642" spans="1:16" x14ac:dyDescent="0.25">
      <c r="A13642" s="1">
        <v>2024</v>
      </c>
      <c r="B13642" t="s">
        <v>1164</v>
      </c>
      <c r="C13642" t="s">
        <v>2865</v>
      </c>
      <c r="D13642" t="s">
        <v>3449</v>
      </c>
      <c r="E13642" t="s">
        <v>3470</v>
      </c>
      <c r="F13642" t="s">
        <v>4635</v>
      </c>
      <c r="G13642" s="4"/>
      <c r="H13642" s="4"/>
      <c r="I13642" s="4"/>
      <c r="J13642" s="4"/>
      <c r="K13642" s="4">
        <v>-2806741.0535025499</v>
      </c>
      <c r="L13642" s="4">
        <v>4708871.0560578201</v>
      </c>
      <c r="M13642" s="4">
        <v>592047.62542131601</v>
      </c>
      <c r="N13642" s="3">
        <v>-0.32159434764749301</v>
      </c>
      <c r="O13642" s="5">
        <v>1.137110710144043</v>
      </c>
      <c r="P13642" s="3">
        <v>0.12573027610778809</v>
      </c>
    </row>
    <row r="13643" spans="1:16" x14ac:dyDescent="0.25">
      <c r="A13643" s="1">
        <v>2009</v>
      </c>
      <c r="B13643" t="s">
        <v>1165</v>
      </c>
      <c r="C13643" t="s">
        <v>2866</v>
      </c>
      <c r="D13643" t="s">
        <v>3403</v>
      </c>
      <c r="E13643" t="s">
        <v>3469</v>
      </c>
      <c r="F13643" t="s">
        <v>4636</v>
      </c>
      <c r="G13643" s="4"/>
      <c r="H13643" s="4"/>
      <c r="I13643" s="4"/>
      <c r="J13643" s="4"/>
      <c r="K13643" s="4">
        <v>-2540294.6064116401</v>
      </c>
      <c r="L13643" s="4">
        <v>4369080.8473564498</v>
      </c>
      <c r="M13643" s="4">
        <v>3963311.3373453198</v>
      </c>
      <c r="N13643" s="3">
        <v>-0.33922223419153302</v>
      </c>
      <c r="O13643" s="5">
        <v>1.1930537223815918</v>
      </c>
      <c r="P13643" s="3">
        <v>0.9071270227432251</v>
      </c>
    </row>
    <row r="13644" spans="1:16" x14ac:dyDescent="0.25">
      <c r="A13644" s="1">
        <v>2010</v>
      </c>
      <c r="B13644" t="s">
        <v>1165</v>
      </c>
      <c r="C13644" t="s">
        <v>2866</v>
      </c>
      <c r="D13644" t="s">
        <v>3403</v>
      </c>
      <c r="E13644" t="s">
        <v>3469</v>
      </c>
      <c r="F13644" t="s">
        <v>4636</v>
      </c>
      <c r="G13644" s="4"/>
      <c r="H13644" s="4"/>
      <c r="I13644" s="4"/>
      <c r="J13644" s="4"/>
      <c r="K13644" s="4">
        <v>65512.086139994302</v>
      </c>
      <c r="L13644" s="4">
        <v>529975.97890174901</v>
      </c>
      <c r="M13644" s="4">
        <v>262048.34455997701</v>
      </c>
      <c r="N13644" s="3">
        <v>2.5797916322143E-2</v>
      </c>
      <c r="O13644" s="5">
        <v>1.5825453996658325</v>
      </c>
      <c r="P13644" s="3">
        <v>0.49445325136184692</v>
      </c>
    </row>
    <row r="13645" spans="1:16" x14ac:dyDescent="0.25">
      <c r="A13645" s="1">
        <v>2011</v>
      </c>
      <c r="B13645" t="s">
        <v>1165</v>
      </c>
      <c r="C13645" t="s">
        <v>2866</v>
      </c>
      <c r="D13645" t="s">
        <v>3403</v>
      </c>
      <c r="E13645" t="s">
        <v>3469</v>
      </c>
      <c r="F13645" t="s">
        <v>4636</v>
      </c>
      <c r="G13645" s="4"/>
      <c r="H13645" s="4"/>
      <c r="I13645" s="4"/>
      <c r="J13645" s="4"/>
      <c r="K13645" s="4">
        <v>-419462.00835923298</v>
      </c>
      <c r="L13645" s="4">
        <v>1117779.44486122</v>
      </c>
      <c r="M13645" s="4">
        <v>322580.64516129001</v>
      </c>
      <c r="N13645" s="3">
        <v>-0.46762246117084799</v>
      </c>
      <c r="O13645" s="5">
        <v>9.2178401947021484</v>
      </c>
      <c r="P13645" s="3">
        <v>0.28859061002731323</v>
      </c>
    </row>
    <row r="13646" spans="1:16" x14ac:dyDescent="0.25">
      <c r="A13646" s="1">
        <v>2012</v>
      </c>
      <c r="B13646" t="s">
        <v>1165</v>
      </c>
      <c r="C13646" t="s">
        <v>2866</v>
      </c>
      <c r="D13646" t="s">
        <v>3403</v>
      </c>
      <c r="E13646" t="s">
        <v>3469</v>
      </c>
      <c r="F13646" t="s">
        <v>4636</v>
      </c>
      <c r="G13646" s="4"/>
      <c r="H13646" s="4"/>
      <c r="I13646" s="4"/>
      <c r="J13646" s="4"/>
      <c r="K13646" s="4">
        <v>-1245091.73889463</v>
      </c>
      <c r="L13646" s="4">
        <v>2162105.1338988799</v>
      </c>
      <c r="M13646" s="4">
        <v>322879.97707806801</v>
      </c>
      <c r="N13646" s="3">
        <v>-0.77109605770065603</v>
      </c>
      <c r="O13646" s="5">
        <v>5.1716375350952148</v>
      </c>
      <c r="P13646" s="3">
        <v>0.14933592081069946</v>
      </c>
    </row>
    <row r="13647" spans="1:16" x14ac:dyDescent="0.25">
      <c r="A13647" s="1">
        <v>2021</v>
      </c>
      <c r="B13647" t="s">
        <v>1219</v>
      </c>
      <c r="C13647" t="s">
        <v>2920</v>
      </c>
      <c r="D13647" t="s">
        <v>3403</v>
      </c>
      <c r="E13647" t="s">
        <v>3469</v>
      </c>
      <c r="F13647" t="s">
        <v>4690</v>
      </c>
      <c r="G13647" s="4">
        <v>12.294299516790099</v>
      </c>
      <c r="H13647" s="4">
        <v>3.3848214764549298</v>
      </c>
      <c r="I13647" s="4">
        <v>11.8571454058876</v>
      </c>
      <c r="J13647" s="4">
        <v>25.780998389693998</v>
      </c>
      <c r="K13647" s="4">
        <v>-947931.98829687596</v>
      </c>
      <c r="L13647" s="4">
        <v>41358771.171982199</v>
      </c>
      <c r="M13647" s="4">
        <v>174213.923232734</v>
      </c>
      <c r="N13647" s="3">
        <v>-3.3586376282056997E-2</v>
      </c>
      <c r="O13647" s="5">
        <v>7.1185550689697266</v>
      </c>
      <c r="P13647" s="3">
        <v>4.2122607119381428E-3</v>
      </c>
    </row>
    <row r="13648" spans="1:16" x14ac:dyDescent="0.25">
      <c r="A13648" s="1">
        <v>2022</v>
      </c>
      <c r="B13648" t="s">
        <v>1219</v>
      </c>
      <c r="C13648" t="s">
        <v>2920</v>
      </c>
      <c r="D13648" t="s">
        <v>3403</v>
      </c>
      <c r="E13648" t="s">
        <v>3469</v>
      </c>
      <c r="F13648" t="s">
        <v>4690</v>
      </c>
      <c r="G13648" s="4">
        <v>11.593725722315</v>
      </c>
      <c r="H13648" s="4">
        <v>2.1434973698781801</v>
      </c>
      <c r="I13648" s="4">
        <v>16.0223973032437</v>
      </c>
      <c r="J13648" s="4">
        <v>17.880952380952401</v>
      </c>
      <c r="K13648" s="4">
        <v>-2163259.4803035902</v>
      </c>
      <c r="L13648" s="4">
        <v>64450444.889561102</v>
      </c>
      <c r="M13648" s="4">
        <v>178241.97086756901</v>
      </c>
      <c r="N13648" s="3">
        <v>-4.1898140941034001E-2</v>
      </c>
      <c r="O13648" s="5">
        <v>8.4649229049682617</v>
      </c>
      <c r="P13648" s="3">
        <v>2.7655661106109619E-3</v>
      </c>
    </row>
    <row r="13649" spans="1:16" x14ac:dyDescent="0.25">
      <c r="A13649" s="1">
        <v>2023</v>
      </c>
      <c r="B13649" t="s">
        <v>1219</v>
      </c>
      <c r="C13649" t="s">
        <v>2920</v>
      </c>
      <c r="D13649" t="s">
        <v>3403</v>
      </c>
      <c r="E13649" t="s">
        <v>3469</v>
      </c>
      <c r="F13649" t="s">
        <v>4690</v>
      </c>
      <c r="G13649" s="4">
        <v>11.114974062038099</v>
      </c>
      <c r="H13649" s="4">
        <v>1.9739539120196601</v>
      </c>
      <c r="I13649" s="4">
        <v>13.206408864457501</v>
      </c>
      <c r="J13649" s="4">
        <v>20.789473684210499</v>
      </c>
      <c r="K13649" s="4">
        <v>-1848185.4770060501</v>
      </c>
      <c r="L13649" s="4">
        <v>45390222.891115002</v>
      </c>
      <c r="M13649" s="4">
        <v>298993.482835409</v>
      </c>
      <c r="N13649" s="3">
        <v>-3.3660859299370002E-2</v>
      </c>
      <c r="O13649" s="5">
        <v>2.8511226177215576</v>
      </c>
      <c r="P13649" s="3">
        <v>6.5871779806911945E-3</v>
      </c>
    </row>
    <row r="13650" spans="1:16" x14ac:dyDescent="0.25">
      <c r="A13650" s="1">
        <v>2024</v>
      </c>
      <c r="B13650" t="s">
        <v>1219</v>
      </c>
      <c r="C13650" t="s">
        <v>2920</v>
      </c>
      <c r="D13650" t="s">
        <v>3403</v>
      </c>
      <c r="E13650" t="s">
        <v>3469</v>
      </c>
      <c r="F13650" t="s">
        <v>4690</v>
      </c>
      <c r="G13650" s="4">
        <v>13.067496328620001</v>
      </c>
      <c r="H13650" s="4">
        <v>4.6777317260965896</v>
      </c>
      <c r="I13650" s="4">
        <v>12.437140967081</v>
      </c>
      <c r="J13650" s="4">
        <v>26.125907990314801</v>
      </c>
      <c r="K13650" s="4">
        <v>-1364635.67800333</v>
      </c>
      <c r="L13650" s="4">
        <v>51510717.136157498</v>
      </c>
      <c r="M13650" s="4">
        <v>455596.45855632302</v>
      </c>
      <c r="N13650" s="3">
        <v>-2.9426552930358001E-2</v>
      </c>
      <c r="O13650" s="5">
        <v>0.50723063945770264</v>
      </c>
      <c r="P13650" s="3">
        <v>8.8446922600269318E-3</v>
      </c>
    </row>
    <row r="13651" spans="1:16" x14ac:dyDescent="0.25">
      <c r="A13651" s="1">
        <v>2013</v>
      </c>
      <c r="B13651" t="s">
        <v>1165</v>
      </c>
      <c r="C13651" t="s">
        <v>2866</v>
      </c>
      <c r="D13651" t="s">
        <v>3403</v>
      </c>
      <c r="E13651" t="s">
        <v>3469</v>
      </c>
      <c r="F13651" t="s">
        <v>4636</v>
      </c>
      <c r="G13651" s="4"/>
      <c r="H13651" s="4"/>
      <c r="I13651" s="4"/>
      <c r="J13651" s="4"/>
      <c r="K13651" s="4">
        <v>-1189893.7482298999</v>
      </c>
      <c r="L13651" s="4">
        <v>1376611.82016682</v>
      </c>
      <c r="M13651" s="4">
        <v>303069.69860310399</v>
      </c>
      <c r="N13651" s="3">
        <v>-0.71963537027664404</v>
      </c>
      <c r="O13651" s="5">
        <v>0.96580523252487183</v>
      </c>
      <c r="P13651" s="3">
        <v>0.22015625238418579</v>
      </c>
    </row>
    <row r="13652" spans="1:16" x14ac:dyDescent="0.25">
      <c r="A13652" s="1">
        <v>2014</v>
      </c>
      <c r="B13652" t="s">
        <v>1165</v>
      </c>
      <c r="C13652" t="s">
        <v>2866</v>
      </c>
      <c r="D13652" t="s">
        <v>3403</v>
      </c>
      <c r="E13652" t="s">
        <v>3469</v>
      </c>
      <c r="F13652" t="s">
        <v>4636</v>
      </c>
      <c r="G13652" s="4"/>
      <c r="H13652" s="4"/>
      <c r="I13652" s="4"/>
      <c r="J13652" s="4"/>
      <c r="K13652" s="4">
        <v>-806187.93908246502</v>
      </c>
      <c r="L13652" s="4">
        <v>1605872.97845254</v>
      </c>
      <c r="M13652" s="4">
        <v>393828.09184780001</v>
      </c>
      <c r="N13652" s="3">
        <v>-0.53270383388592102</v>
      </c>
      <c r="O13652" s="5">
        <v>0.94082576036453247</v>
      </c>
      <c r="P13652" s="3">
        <v>0.24524237215518951</v>
      </c>
    </row>
    <row r="13653" spans="1:16" x14ac:dyDescent="0.25">
      <c r="A13653" s="1">
        <v>2015</v>
      </c>
      <c r="B13653" t="s">
        <v>1165</v>
      </c>
      <c r="C13653" t="s">
        <v>2866</v>
      </c>
      <c r="D13653" t="s">
        <v>3403</v>
      </c>
      <c r="E13653" t="s">
        <v>3469</v>
      </c>
      <c r="F13653" t="s">
        <v>4636</v>
      </c>
      <c r="G13653" s="4"/>
      <c r="H13653" s="4"/>
      <c r="I13653" s="4"/>
      <c r="J13653" s="4"/>
      <c r="K13653" s="4">
        <v>-396460.02018443297</v>
      </c>
      <c r="L13653" s="4">
        <v>1034332.02622436</v>
      </c>
      <c r="M13653" s="4">
        <v>329919.95562506298</v>
      </c>
      <c r="N13653" s="3">
        <v>-0.33794772818762597</v>
      </c>
      <c r="O13653" s="5">
        <v>1.2500488758087158</v>
      </c>
      <c r="P13653" s="3">
        <v>0.31896910071372986</v>
      </c>
    </row>
    <row r="13654" spans="1:16" x14ac:dyDescent="0.25">
      <c r="A13654" s="1">
        <v>2016</v>
      </c>
      <c r="B13654" t="s">
        <v>1165</v>
      </c>
      <c r="C13654" t="s">
        <v>2866</v>
      </c>
      <c r="D13654" t="s">
        <v>3403</v>
      </c>
      <c r="E13654" t="s">
        <v>3469</v>
      </c>
      <c r="F13654" t="s">
        <v>4636</v>
      </c>
      <c r="G13654" s="4"/>
      <c r="H13654" s="4"/>
      <c r="I13654" s="4"/>
      <c r="J13654" s="4"/>
      <c r="K13654" s="4">
        <v>-770672.28894120501</v>
      </c>
      <c r="L13654" s="4">
        <v>1619434.0972077399</v>
      </c>
      <c r="M13654" s="4">
        <v>446514.14011979598</v>
      </c>
      <c r="N13654" s="3">
        <v>-0.58837400834051901</v>
      </c>
      <c r="O13654" s="5">
        <v>1.9750094413757324</v>
      </c>
      <c r="P13654" s="3">
        <v>0.27572232484817505</v>
      </c>
    </row>
    <row r="13655" spans="1:16" x14ac:dyDescent="0.25">
      <c r="A13655" s="1">
        <v>2017</v>
      </c>
      <c r="B13655" t="s">
        <v>1165</v>
      </c>
      <c r="C13655" t="s">
        <v>2866</v>
      </c>
      <c r="D13655" t="s">
        <v>3403</v>
      </c>
      <c r="E13655" t="s">
        <v>3469</v>
      </c>
      <c r="F13655" t="s">
        <v>4636</v>
      </c>
      <c r="G13655" s="4"/>
      <c r="H13655" s="4"/>
      <c r="I13655" s="4"/>
      <c r="J13655" s="4"/>
      <c r="K13655" s="4">
        <v>-569321.40468998603</v>
      </c>
      <c r="L13655" s="4">
        <v>2128270.5772940698</v>
      </c>
      <c r="M13655" s="4">
        <v>442837.818103561</v>
      </c>
      <c r="N13655" s="3">
        <v>-0.29972183574247802</v>
      </c>
      <c r="O13655" s="5">
        <v>24.256599426269531</v>
      </c>
      <c r="P13655" s="3">
        <v>0.20807401835918427</v>
      </c>
    </row>
    <row r="13656" spans="1:16" x14ac:dyDescent="0.25">
      <c r="A13656" s="1">
        <v>2018</v>
      </c>
      <c r="B13656" t="s">
        <v>1165</v>
      </c>
      <c r="C13656" t="s">
        <v>2866</v>
      </c>
      <c r="D13656" t="s">
        <v>3403</v>
      </c>
      <c r="E13656" t="s">
        <v>3469</v>
      </c>
      <c r="F13656" t="s">
        <v>4636</v>
      </c>
      <c r="G13656" s="4"/>
      <c r="H13656" s="4"/>
      <c r="I13656" s="4"/>
      <c r="J13656" s="4"/>
      <c r="K13656" s="4">
        <v>-625200.03849029203</v>
      </c>
      <c r="L13656" s="4">
        <v>1906777.2522372501</v>
      </c>
      <c r="M13656" s="4">
        <v>354351.99372312101</v>
      </c>
      <c r="N13656" s="3">
        <v>-0.31604436689836901</v>
      </c>
      <c r="O13656" s="5">
        <v>27.899387359619141</v>
      </c>
      <c r="P13656" s="3">
        <v>0.18583816289901733</v>
      </c>
    </row>
    <row r="13657" spans="1:16" x14ac:dyDescent="0.25">
      <c r="A13657" s="1">
        <v>2019</v>
      </c>
      <c r="B13657" t="s">
        <v>1165</v>
      </c>
      <c r="C13657" t="s">
        <v>2866</v>
      </c>
      <c r="D13657" t="s">
        <v>3403</v>
      </c>
      <c r="E13657" t="s">
        <v>3469</v>
      </c>
      <c r="F13657" t="s">
        <v>4636</v>
      </c>
      <c r="G13657" s="4"/>
      <c r="H13657" s="4"/>
      <c r="I13657" s="4"/>
      <c r="J13657" s="4"/>
      <c r="K13657" s="4">
        <v>-959851.17585117603</v>
      </c>
      <c r="L13657" s="4">
        <v>2135830.8178308201</v>
      </c>
      <c r="M13657" s="4">
        <v>748027.378027378</v>
      </c>
      <c r="N13657" s="3">
        <v>-0.48671395781955701</v>
      </c>
      <c r="O13657" s="5">
        <v>32.240638732910156</v>
      </c>
      <c r="P13657" s="3">
        <v>0.35022783279418945</v>
      </c>
    </row>
    <row r="13658" spans="1:16" x14ac:dyDescent="0.25">
      <c r="A13658" s="1">
        <v>2016</v>
      </c>
      <c r="B13658" t="s">
        <v>1220</v>
      </c>
      <c r="C13658" t="s">
        <v>2921</v>
      </c>
      <c r="D13658" t="s">
        <v>3411</v>
      </c>
      <c r="E13658" t="s">
        <v>3469</v>
      </c>
      <c r="F13658" t="s">
        <v>4691</v>
      </c>
      <c r="G13658" s="4">
        <v>16.333073049697099</v>
      </c>
      <c r="H13658" s="4">
        <v>0</v>
      </c>
      <c r="I13658" s="4">
        <v>14.4714285714286</v>
      </c>
      <c r="J13658" s="4">
        <v>36.286010362694299</v>
      </c>
      <c r="K13658" s="4">
        <v>12982388.1753434</v>
      </c>
      <c r="L13658" s="4">
        <v>190566796.79351601</v>
      </c>
      <c r="M13658" s="4">
        <v>81386893.941651493</v>
      </c>
      <c r="N13658" s="3">
        <v>0.102814022024833</v>
      </c>
      <c r="O13658" s="5">
        <v>2.5492091178894043</v>
      </c>
      <c r="P13658" s="3">
        <v>0.42707803845405579</v>
      </c>
    </row>
    <row r="13659" spans="1:16" x14ac:dyDescent="0.25">
      <c r="A13659" s="1">
        <v>2017</v>
      </c>
      <c r="B13659" t="s">
        <v>1220</v>
      </c>
      <c r="C13659" t="s">
        <v>2921</v>
      </c>
      <c r="D13659" t="s">
        <v>3411</v>
      </c>
      <c r="E13659" t="s">
        <v>3469</v>
      </c>
      <c r="F13659" t="s">
        <v>4691</v>
      </c>
      <c r="G13659" s="4">
        <v>14.594329300624601</v>
      </c>
      <c r="H13659" s="4">
        <v>0</v>
      </c>
      <c r="I13659" s="4">
        <v>13.3629976580796</v>
      </c>
      <c r="J13659" s="4">
        <v>31.582914572864301</v>
      </c>
      <c r="K13659" s="4">
        <v>20439330.704727702</v>
      </c>
      <c r="L13659" s="4">
        <v>224735025.786468</v>
      </c>
      <c r="M13659" s="4">
        <v>99564973.444933802</v>
      </c>
      <c r="N13659" s="3">
        <v>9.7021105820973993E-2</v>
      </c>
      <c r="O13659" s="5">
        <v>2.7542352676391602</v>
      </c>
      <c r="P13659" s="3">
        <v>0.44303274154663086</v>
      </c>
    </row>
    <row r="13660" spans="1:16" x14ac:dyDescent="0.25">
      <c r="A13660" s="1">
        <v>2018</v>
      </c>
      <c r="B13660" t="s">
        <v>1220</v>
      </c>
      <c r="C13660" t="s">
        <v>2921</v>
      </c>
      <c r="D13660" t="s">
        <v>3411</v>
      </c>
      <c r="E13660" t="s">
        <v>3469</v>
      </c>
      <c r="F13660" t="s">
        <v>4691</v>
      </c>
      <c r="G13660" s="4">
        <v>12.602139150693599</v>
      </c>
      <c r="H13660" s="4">
        <v>0</v>
      </c>
      <c r="I13660" s="4">
        <v>11.828571428571401</v>
      </c>
      <c r="J13660" s="4">
        <v>26.708437761069401</v>
      </c>
      <c r="K13660" s="4">
        <v>20853596.251637701</v>
      </c>
      <c r="L13660" s="4">
        <v>268583779.30258501</v>
      </c>
      <c r="M13660" s="4">
        <v>141952938.21567899</v>
      </c>
      <c r="N13660" s="3">
        <v>8.5991606257154005E-2</v>
      </c>
      <c r="O13660" s="5">
        <v>2.693148136138916</v>
      </c>
      <c r="P13660" s="3">
        <v>0.52852386236190796</v>
      </c>
    </row>
    <row r="13661" spans="1:16" x14ac:dyDescent="0.25">
      <c r="A13661" s="1">
        <v>2019</v>
      </c>
      <c r="B13661" t="s">
        <v>1220</v>
      </c>
      <c r="C13661" t="s">
        <v>2921</v>
      </c>
      <c r="D13661" t="s">
        <v>3411</v>
      </c>
      <c r="E13661" t="s">
        <v>3469</v>
      </c>
      <c r="F13661" t="s">
        <v>4691</v>
      </c>
      <c r="G13661" s="4">
        <v>10.089213451229501</v>
      </c>
      <c r="H13661" s="4">
        <v>0</v>
      </c>
      <c r="I13661" s="4">
        <v>11.8186929797966</v>
      </c>
      <c r="J13661" s="4">
        <v>16.815550041356499</v>
      </c>
      <c r="K13661" s="4">
        <v>23811161.811161801</v>
      </c>
      <c r="L13661" s="4">
        <v>320635310.63531101</v>
      </c>
      <c r="M13661" s="4">
        <v>185519129.51912999</v>
      </c>
      <c r="N13661" s="3">
        <v>8.2769744716624002E-2</v>
      </c>
      <c r="O13661" s="5">
        <v>2.9841244220733643</v>
      </c>
      <c r="P13661" s="3">
        <v>0.57859855890274048</v>
      </c>
    </row>
    <row r="13662" spans="1:16" x14ac:dyDescent="0.25">
      <c r="A13662" s="1">
        <v>2020</v>
      </c>
      <c r="B13662" t="s">
        <v>1220</v>
      </c>
      <c r="C13662" t="s">
        <v>2921</v>
      </c>
      <c r="D13662" t="s">
        <v>3411</v>
      </c>
      <c r="E13662" t="s">
        <v>3469</v>
      </c>
      <c r="F13662" t="s">
        <v>4691</v>
      </c>
      <c r="G13662" s="4">
        <v>20.200284505364699</v>
      </c>
      <c r="H13662" s="4">
        <v>12.2482638888889</v>
      </c>
      <c r="I13662" s="4">
        <v>15.4657774657774</v>
      </c>
      <c r="J13662" s="4">
        <v>37.358291032148898</v>
      </c>
      <c r="K13662" s="4">
        <v>-17604185.359524</v>
      </c>
      <c r="L13662" s="4">
        <v>957732976.27099895</v>
      </c>
      <c r="M13662" s="4">
        <v>720981323.24724305</v>
      </c>
      <c r="N13662" s="3">
        <v>-2.7658284743916999E-2</v>
      </c>
      <c r="O13662" s="5">
        <v>1.3135168552398682</v>
      </c>
      <c r="P13662" s="3">
        <v>0.75279992818832397</v>
      </c>
    </row>
    <row r="13663" spans="1:16" x14ac:dyDescent="0.25">
      <c r="A13663" s="1">
        <v>2021</v>
      </c>
      <c r="B13663" t="s">
        <v>1220</v>
      </c>
      <c r="C13663" t="s">
        <v>2921</v>
      </c>
      <c r="D13663" t="s">
        <v>3411</v>
      </c>
      <c r="E13663" t="s">
        <v>3469</v>
      </c>
      <c r="F13663" t="s">
        <v>4691</v>
      </c>
      <c r="G13663" s="4">
        <v>21.523318544342299</v>
      </c>
      <c r="H13663" s="4">
        <v>11.1420420420421</v>
      </c>
      <c r="I13663" s="4">
        <v>20.2318754564198</v>
      </c>
      <c r="J13663" s="4">
        <v>34.415734384269904</v>
      </c>
      <c r="K13663" s="4">
        <v>3399590.6095119598</v>
      </c>
      <c r="L13663" s="4">
        <v>845137925.60490096</v>
      </c>
      <c r="M13663" s="4">
        <v>656999752.56618905</v>
      </c>
      <c r="N13663" s="3">
        <v>3.605892062624E-3</v>
      </c>
      <c r="O13663" s="5">
        <v>1.4528019428253174</v>
      </c>
      <c r="P13663" s="3">
        <v>0.77738761901855469</v>
      </c>
    </row>
    <row r="13664" spans="1:16" x14ac:dyDescent="0.25">
      <c r="A13664" s="1">
        <v>2022</v>
      </c>
      <c r="B13664" t="s">
        <v>1220</v>
      </c>
      <c r="C13664" t="s">
        <v>2921</v>
      </c>
      <c r="D13664" t="s">
        <v>3411</v>
      </c>
      <c r="E13664" t="s">
        <v>3469</v>
      </c>
      <c r="F13664" t="s">
        <v>4691</v>
      </c>
      <c r="G13664" s="4">
        <v>25.9039218436351</v>
      </c>
      <c r="H13664" s="4">
        <v>9.6014492753623308</v>
      </c>
      <c r="I13664" s="4">
        <v>20.597651556830002</v>
      </c>
      <c r="J13664" s="4">
        <v>52.524142191806902</v>
      </c>
      <c r="K13664" s="4">
        <v>-41699848.8685847</v>
      </c>
      <c r="L13664" s="4">
        <v>679533769.93519998</v>
      </c>
      <c r="M13664" s="4">
        <v>527862008.04654002</v>
      </c>
      <c r="N13664" s="3">
        <v>-5.7225817816089E-2</v>
      </c>
      <c r="O13664" s="5">
        <v>1.0654507875442505</v>
      </c>
      <c r="P13664" s="3">
        <v>0.77680027484893799</v>
      </c>
    </row>
    <row r="13665" spans="1:16" x14ac:dyDescent="0.25">
      <c r="A13665" s="1">
        <v>2023</v>
      </c>
      <c r="B13665" t="s">
        <v>1220</v>
      </c>
      <c r="C13665" t="s">
        <v>2921</v>
      </c>
      <c r="D13665" t="s">
        <v>3411</v>
      </c>
      <c r="E13665" t="s">
        <v>3469</v>
      </c>
      <c r="F13665" t="s">
        <v>4691</v>
      </c>
      <c r="G13665" s="4">
        <v>22.301103777636701</v>
      </c>
      <c r="H13665" s="4">
        <v>11.631859631981801</v>
      </c>
      <c r="I13665" s="4">
        <v>17.482401532041401</v>
      </c>
      <c r="J13665" s="4">
        <v>42.340046734171601</v>
      </c>
      <c r="K13665" s="4">
        <v>-3226344.0322634401</v>
      </c>
      <c r="L13665" s="4">
        <v>563225677.43225706</v>
      </c>
      <c r="M13665" s="4">
        <v>513782621.73782599</v>
      </c>
      <c r="N13665" s="3">
        <v>-5.2907305635340003E-3</v>
      </c>
      <c r="O13665" s="5">
        <v>1.1198974847793579</v>
      </c>
      <c r="P13665" s="3">
        <v>0.91221445798873901</v>
      </c>
    </row>
    <row r="13666" spans="1:16" x14ac:dyDescent="0.25">
      <c r="A13666" s="1">
        <v>2024</v>
      </c>
      <c r="B13666" t="s">
        <v>1220</v>
      </c>
      <c r="C13666" t="s">
        <v>2921</v>
      </c>
      <c r="D13666" t="s">
        <v>3411</v>
      </c>
      <c r="E13666" t="s">
        <v>3469</v>
      </c>
      <c r="F13666" t="s">
        <v>4691</v>
      </c>
      <c r="G13666" s="4">
        <v>24.399759363396601</v>
      </c>
      <c r="H13666" s="4">
        <v>10.7096766156759</v>
      </c>
      <c r="I13666" s="4">
        <v>20.281849214479301</v>
      </c>
      <c r="J13666" s="4">
        <v>46.096889622901202</v>
      </c>
      <c r="K13666" s="4">
        <v>20100938.043775398</v>
      </c>
      <c r="L13666" s="4">
        <v>562946270.82597196</v>
      </c>
      <c r="M13666" s="4">
        <v>484157260.67216498</v>
      </c>
      <c r="N13666" s="3">
        <v>3.5695195000542003E-2</v>
      </c>
      <c r="O13666" s="5">
        <v>0.9629056453704834</v>
      </c>
      <c r="P13666" s="3">
        <v>0.86004167795181274</v>
      </c>
    </row>
    <row r="13667" spans="1:16" x14ac:dyDescent="0.25">
      <c r="A13667" s="1">
        <v>2020</v>
      </c>
      <c r="B13667" t="s">
        <v>1165</v>
      </c>
      <c r="C13667" t="s">
        <v>2866</v>
      </c>
      <c r="D13667" t="s">
        <v>3403</v>
      </c>
      <c r="E13667" t="s">
        <v>3469</v>
      </c>
      <c r="F13667" t="s">
        <v>4636</v>
      </c>
      <c r="G13667" s="4"/>
      <c r="H13667" s="4"/>
      <c r="I13667" s="4"/>
      <c r="J13667" s="4"/>
      <c r="K13667" s="4">
        <v>-1823743.49488563</v>
      </c>
      <c r="L13667" s="4">
        <v>2055809.3949726</v>
      </c>
      <c r="M13667" s="4">
        <v>1304667.1175959001</v>
      </c>
      <c r="N13667" s="3">
        <v>-0.877700661560045</v>
      </c>
      <c r="O13667" s="5">
        <v>22.35234260559082</v>
      </c>
      <c r="P13667" s="3">
        <v>0.63462454080581665</v>
      </c>
    </row>
    <row r="13668" spans="1:16" x14ac:dyDescent="0.25">
      <c r="A13668" s="1">
        <v>2021</v>
      </c>
      <c r="B13668" t="s">
        <v>1165</v>
      </c>
      <c r="C13668" t="s">
        <v>2866</v>
      </c>
      <c r="D13668" t="s">
        <v>3403</v>
      </c>
      <c r="E13668" t="s">
        <v>3469</v>
      </c>
      <c r="F13668" t="s">
        <v>4636</v>
      </c>
      <c r="G13668" s="4"/>
      <c r="H13668" s="4"/>
      <c r="I13668" s="4"/>
      <c r="J13668" s="4"/>
      <c r="K13668" s="4">
        <v>-2031719.51502973</v>
      </c>
      <c r="L13668" s="4">
        <v>2228196.20751449</v>
      </c>
      <c r="M13668" s="4">
        <v>2045144.6737997599</v>
      </c>
      <c r="N13668" s="3">
        <v>-0.91077177078209304</v>
      </c>
      <c r="O13668" s="5">
        <v>36.977581024169922</v>
      </c>
      <c r="P13668" s="3">
        <v>0.91784763336181641</v>
      </c>
    </row>
    <row r="13669" spans="1:16" x14ac:dyDescent="0.25">
      <c r="A13669" s="1">
        <v>2022</v>
      </c>
      <c r="B13669" t="s">
        <v>1165</v>
      </c>
      <c r="C13669" t="s">
        <v>2866</v>
      </c>
      <c r="D13669" t="s">
        <v>3403</v>
      </c>
      <c r="E13669" t="s">
        <v>3469</v>
      </c>
      <c r="F13669" t="s">
        <v>4636</v>
      </c>
      <c r="G13669" s="4"/>
      <c r="H13669" s="4"/>
      <c r="I13669" s="4"/>
      <c r="J13669" s="4"/>
      <c r="K13669" s="4">
        <v>-1690415.9219361399</v>
      </c>
      <c r="L13669" s="4">
        <v>583003.58160751394</v>
      </c>
      <c r="M13669" s="4">
        <v>587281.49778823694</v>
      </c>
      <c r="N13669" s="3">
        <v>-1.28364097705354</v>
      </c>
      <c r="O13669" s="5">
        <v>52.737174987792969</v>
      </c>
      <c r="P13669" s="3">
        <v>1.0073376893997192</v>
      </c>
    </row>
    <row r="13670" spans="1:16" x14ac:dyDescent="0.25">
      <c r="A13670" s="1">
        <v>2023</v>
      </c>
      <c r="B13670" t="s">
        <v>1165</v>
      </c>
      <c r="C13670" t="s">
        <v>2866</v>
      </c>
      <c r="D13670" t="s">
        <v>3403</v>
      </c>
      <c r="E13670" t="s">
        <v>3469</v>
      </c>
      <c r="F13670" t="s">
        <v>4636</v>
      </c>
      <c r="G13670" s="4"/>
      <c r="H13670" s="4"/>
      <c r="I13670" s="4"/>
      <c r="J13670" s="4"/>
      <c r="K13670" s="4">
        <v>-2850552.9447055301</v>
      </c>
      <c r="L13670" s="4">
        <v>1403636.3030363601</v>
      </c>
      <c r="M13670" s="4">
        <v>2708072.5260807299</v>
      </c>
      <c r="N13670" s="3">
        <v>-2.8986876024833901</v>
      </c>
      <c r="O13670" s="5">
        <v>13.033501625061035</v>
      </c>
      <c r="P13670" s="3">
        <v>1.9293264150619507</v>
      </c>
    </row>
    <row r="13671" spans="1:16" x14ac:dyDescent="0.25">
      <c r="A13671" s="1">
        <v>2024</v>
      </c>
      <c r="B13671" t="s">
        <v>1165</v>
      </c>
      <c r="C13671" t="s">
        <v>2866</v>
      </c>
      <c r="D13671" t="s">
        <v>3403</v>
      </c>
      <c r="E13671" t="s">
        <v>3469</v>
      </c>
      <c r="F13671" t="s">
        <v>4636</v>
      </c>
      <c r="G13671" s="4"/>
      <c r="H13671" s="4"/>
      <c r="I13671" s="4"/>
      <c r="J13671" s="4"/>
      <c r="K13671" s="4">
        <v>-3090023.5344316098</v>
      </c>
      <c r="L13671" s="4">
        <v>1652350.44302067</v>
      </c>
      <c r="M13671" s="4">
        <v>541774.61614875402</v>
      </c>
      <c r="N13671" s="3">
        <v>-2.0221392538298302</v>
      </c>
      <c r="O13671" s="5">
        <v>6.0261192321777344</v>
      </c>
      <c r="P13671" s="3">
        <v>0.32788118720054626</v>
      </c>
    </row>
    <row r="13672" spans="1:16" x14ac:dyDescent="0.25">
      <c r="A13672" s="1">
        <v>2009</v>
      </c>
      <c r="B13672" t="s">
        <v>1166</v>
      </c>
      <c r="C13672" t="s">
        <v>2867</v>
      </c>
      <c r="D13672" t="s">
        <v>3411</v>
      </c>
      <c r="E13672" t="s">
        <v>3469</v>
      </c>
      <c r="F13672" t="s">
        <v>4637</v>
      </c>
      <c r="G13672" s="4"/>
      <c r="H13672" s="4"/>
      <c r="I13672" s="4"/>
      <c r="J13672" s="4"/>
      <c r="K13672" s="4">
        <v>-3591423.1780706998</v>
      </c>
      <c r="L13672" s="4">
        <v>1129378.3578838699</v>
      </c>
      <c r="M13672" s="4">
        <v>948677.82062244904</v>
      </c>
      <c r="N13672" s="3">
        <v>-1.38217944737659</v>
      </c>
      <c r="O13672" s="5">
        <v>3.3518083095550537</v>
      </c>
      <c r="P13672" s="3">
        <v>0.8399999737739563</v>
      </c>
    </row>
    <row r="13673" spans="1:16" x14ac:dyDescent="0.25">
      <c r="A13673" s="1">
        <v>2010</v>
      </c>
      <c r="B13673" t="s">
        <v>1166</v>
      </c>
      <c r="C13673" t="s">
        <v>2867</v>
      </c>
      <c r="D13673" t="s">
        <v>3411</v>
      </c>
      <c r="E13673" t="s">
        <v>3469</v>
      </c>
      <c r="F13673" t="s">
        <v>4637</v>
      </c>
      <c r="G13673" s="4"/>
      <c r="H13673" s="4"/>
      <c r="I13673" s="4"/>
      <c r="J13673" s="4"/>
      <c r="K13673" s="4">
        <v>-1387772.7570509501</v>
      </c>
      <c r="L13673" s="4">
        <v>3339202.26436646</v>
      </c>
      <c r="M13673" s="4">
        <v>291942.013404781</v>
      </c>
      <c r="N13673" s="3">
        <v>-0.61473056358393596</v>
      </c>
      <c r="O13673" s="5">
        <v>0.99262762069702148</v>
      </c>
      <c r="P13673" s="3">
        <v>8.7428666651248932E-2</v>
      </c>
    </row>
    <row r="13674" spans="1:16" x14ac:dyDescent="0.25">
      <c r="A13674" s="1">
        <v>2011</v>
      </c>
      <c r="B13674" t="s">
        <v>1166</v>
      </c>
      <c r="C13674" t="s">
        <v>2867</v>
      </c>
      <c r="D13674" t="s">
        <v>3411</v>
      </c>
      <c r="E13674" t="s">
        <v>3469</v>
      </c>
      <c r="F13674" t="s">
        <v>4637</v>
      </c>
      <c r="G13674" s="4"/>
      <c r="H13674" s="4"/>
      <c r="I13674" s="4"/>
      <c r="J13674" s="4"/>
      <c r="K13674" s="4">
        <v>-1019191.94084235</v>
      </c>
      <c r="L13674" s="4">
        <v>7559509.16300504</v>
      </c>
      <c r="M13674" s="4">
        <v>309992.498124531</v>
      </c>
      <c r="N13674" s="3">
        <v>-0.172448086717266</v>
      </c>
      <c r="O13674" s="5">
        <v>1.3336848020553589</v>
      </c>
      <c r="P13674" s="3">
        <v>4.1006959974765778E-2</v>
      </c>
    </row>
    <row r="13675" spans="1:16" x14ac:dyDescent="0.25">
      <c r="A13675" s="1">
        <v>2012</v>
      </c>
      <c r="B13675" t="s">
        <v>1166</v>
      </c>
      <c r="C13675" t="s">
        <v>2867</v>
      </c>
      <c r="D13675" t="s">
        <v>3411</v>
      </c>
      <c r="E13675" t="s">
        <v>3469</v>
      </c>
      <c r="F13675" t="s">
        <v>4637</v>
      </c>
      <c r="G13675" s="4"/>
      <c r="H13675" s="4"/>
      <c r="I13675" s="4"/>
      <c r="J13675" s="4"/>
      <c r="K13675" s="4">
        <v>-1174297.7599950901</v>
      </c>
      <c r="L13675" s="4">
        <v>5853099.0657265903</v>
      </c>
      <c r="M13675" s="4">
        <v>128258.444787819</v>
      </c>
      <c r="N13675" s="3">
        <v>-0.17967664876359901</v>
      </c>
      <c r="O13675" s="5">
        <v>0.59125250577926636</v>
      </c>
      <c r="P13675" s="3">
        <v>2.1912911906838417E-2</v>
      </c>
    </row>
    <row r="13676" spans="1:16" x14ac:dyDescent="0.25">
      <c r="A13676" s="1">
        <v>2013</v>
      </c>
      <c r="B13676" t="s">
        <v>1166</v>
      </c>
      <c r="C13676" t="s">
        <v>2867</v>
      </c>
      <c r="D13676" t="s">
        <v>3411</v>
      </c>
      <c r="E13676" t="s">
        <v>3469</v>
      </c>
      <c r="F13676" t="s">
        <v>4637</v>
      </c>
      <c r="G13676" s="4"/>
      <c r="H13676" s="4"/>
      <c r="I13676" s="4"/>
      <c r="J13676" s="4"/>
      <c r="K13676" s="4">
        <v>-822338.45254300802</v>
      </c>
      <c r="L13676" s="4">
        <v>3426151.8221767498</v>
      </c>
      <c r="M13676" s="4">
        <v>409800.195510566</v>
      </c>
      <c r="N13676" s="3">
        <v>-0.19009677626801399</v>
      </c>
      <c r="O13676" s="5">
        <v>19.930582046508789</v>
      </c>
      <c r="P13676" s="3">
        <v>0.11960946768522263</v>
      </c>
    </row>
    <row r="13677" spans="1:16" x14ac:dyDescent="0.25">
      <c r="A13677" s="1">
        <v>2014</v>
      </c>
      <c r="B13677" t="s">
        <v>1166</v>
      </c>
      <c r="C13677" t="s">
        <v>2867</v>
      </c>
      <c r="D13677" t="s">
        <v>3411</v>
      </c>
      <c r="E13677" t="s">
        <v>3469</v>
      </c>
      <c r="F13677" t="s">
        <v>4637</v>
      </c>
      <c r="G13677" s="4"/>
      <c r="H13677" s="4"/>
      <c r="I13677" s="4"/>
      <c r="J13677" s="4"/>
      <c r="K13677" s="4">
        <v>-777623.65033712098</v>
      </c>
      <c r="L13677" s="4">
        <v>3627940.02546089</v>
      </c>
      <c r="M13677" s="4">
        <v>273067.09415814001</v>
      </c>
      <c r="N13677" s="3">
        <v>-0.217082080055682</v>
      </c>
      <c r="O13677" s="5">
        <v>23.735818862915039</v>
      </c>
      <c r="P13677" s="3">
        <v>7.5267806649208069E-2</v>
      </c>
    </row>
    <row r="13678" spans="1:16" x14ac:dyDescent="0.25">
      <c r="A13678" s="1">
        <v>2015</v>
      </c>
      <c r="B13678" t="s">
        <v>1166</v>
      </c>
      <c r="C13678" t="s">
        <v>2867</v>
      </c>
      <c r="D13678" t="s">
        <v>3411</v>
      </c>
      <c r="E13678" t="s">
        <v>3469</v>
      </c>
      <c r="F13678" t="s">
        <v>4637</v>
      </c>
      <c r="G13678" s="4"/>
      <c r="H13678" s="4"/>
      <c r="I13678" s="4"/>
      <c r="J13678" s="4"/>
      <c r="K13678" s="4">
        <v>-1337775.7062625701</v>
      </c>
      <c r="L13678" s="4">
        <v>817034.27501675603</v>
      </c>
      <c r="M13678" s="4">
        <v>5766926.8044652296</v>
      </c>
      <c r="N13678" s="3">
        <v>-0.70764035255015301</v>
      </c>
      <c r="O13678" s="5">
        <v>88.462577819824219</v>
      </c>
      <c r="P13678" s="3">
        <v>7.0583658218383789</v>
      </c>
    </row>
    <row r="13679" spans="1:16" x14ac:dyDescent="0.25">
      <c r="A13679" s="1">
        <v>2016</v>
      </c>
      <c r="B13679" t="s">
        <v>1166</v>
      </c>
      <c r="C13679" t="s">
        <v>2867</v>
      </c>
      <c r="D13679" t="s">
        <v>3411</v>
      </c>
      <c r="E13679" t="s">
        <v>3469</v>
      </c>
      <c r="F13679" t="s">
        <v>4637</v>
      </c>
      <c r="G13679" s="4"/>
      <c r="H13679" s="4"/>
      <c r="I13679" s="4"/>
      <c r="J13679" s="4"/>
      <c r="K13679" s="4">
        <v>-3366968.88875644</v>
      </c>
      <c r="L13679" s="4">
        <v>5082753.9708555602</v>
      </c>
      <c r="M13679" s="4">
        <v>4244834.1627678303</v>
      </c>
      <c r="N13679" s="3">
        <v>-1.1466210766592599</v>
      </c>
      <c r="O13679" s="5">
        <v>78.592094421386719</v>
      </c>
      <c r="P13679" s="3">
        <v>0.8351445198059082</v>
      </c>
    </row>
    <row r="13680" spans="1:16" x14ac:dyDescent="0.25">
      <c r="A13680" s="1">
        <v>2017</v>
      </c>
      <c r="B13680" t="s">
        <v>1166</v>
      </c>
      <c r="C13680" t="s">
        <v>2867</v>
      </c>
      <c r="D13680" t="s">
        <v>3411</v>
      </c>
      <c r="E13680" t="s">
        <v>3469</v>
      </c>
      <c r="F13680" t="s">
        <v>4637</v>
      </c>
      <c r="G13680" s="4"/>
      <c r="H13680" s="4"/>
      <c r="I13680" s="4"/>
      <c r="J13680" s="4"/>
      <c r="K13680" s="4">
        <v>1722077.2133705299</v>
      </c>
      <c r="L13680" s="4">
        <v>15290323.3492433</v>
      </c>
      <c r="M13680" s="4">
        <v>11903855.2883396</v>
      </c>
      <c r="N13680" s="3">
        <v>0.167728791380231</v>
      </c>
      <c r="O13680" s="5">
        <v>58.271842956542969</v>
      </c>
      <c r="P13680" s="3">
        <v>0.77852213382720947</v>
      </c>
    </row>
    <row r="13681" spans="1:16" x14ac:dyDescent="0.25">
      <c r="A13681" s="1">
        <v>2018</v>
      </c>
      <c r="B13681" t="s">
        <v>1166</v>
      </c>
      <c r="C13681" t="s">
        <v>2867</v>
      </c>
      <c r="D13681" t="s">
        <v>3411</v>
      </c>
      <c r="E13681" t="s">
        <v>3469</v>
      </c>
      <c r="F13681" t="s">
        <v>4637</v>
      </c>
      <c r="G13681" s="4"/>
      <c r="H13681" s="4"/>
      <c r="I13681" s="4"/>
      <c r="J13681" s="4"/>
      <c r="K13681" s="4">
        <v>-1397635.0676170799</v>
      </c>
      <c r="L13681" s="4">
        <v>25060881.279654201</v>
      </c>
      <c r="M13681" s="4">
        <v>23816608.561129201</v>
      </c>
      <c r="N13681" s="3">
        <v>-7.0257248913276005E-2</v>
      </c>
      <c r="O13681" s="5">
        <v>34.605247497558594</v>
      </c>
      <c r="P13681" s="3">
        <v>0.95034998655319214</v>
      </c>
    </row>
    <row r="13682" spans="1:16" x14ac:dyDescent="0.25">
      <c r="A13682" s="1">
        <v>2019</v>
      </c>
      <c r="B13682" t="s">
        <v>1166</v>
      </c>
      <c r="C13682" t="s">
        <v>2867</v>
      </c>
      <c r="D13682" t="s">
        <v>3411</v>
      </c>
      <c r="E13682" t="s">
        <v>3469</v>
      </c>
      <c r="F13682" t="s">
        <v>4637</v>
      </c>
      <c r="G13682" s="4"/>
      <c r="H13682" s="4"/>
      <c r="I13682" s="4"/>
      <c r="J13682" s="4"/>
      <c r="K13682" s="4">
        <v>-1697437.6974376999</v>
      </c>
      <c r="L13682" s="4">
        <v>50655668.655668698</v>
      </c>
      <c r="M13682" s="4">
        <v>43344331.344331302</v>
      </c>
      <c r="N13682" s="3">
        <v>-4.5615756112285001E-2</v>
      </c>
      <c r="O13682" s="5">
        <v>31.656183242797852</v>
      </c>
      <c r="P13682" s="3">
        <v>0.85566598176956177</v>
      </c>
    </row>
    <row r="13683" spans="1:16" x14ac:dyDescent="0.25">
      <c r="A13683" s="1">
        <v>2020</v>
      </c>
      <c r="B13683" t="s">
        <v>1166</v>
      </c>
      <c r="C13683" t="s">
        <v>2867</v>
      </c>
      <c r="D13683" t="s">
        <v>3411</v>
      </c>
      <c r="E13683" t="s">
        <v>3469</v>
      </c>
      <c r="F13683" t="s">
        <v>4637</v>
      </c>
      <c r="G13683" s="4"/>
      <c r="H13683" s="4"/>
      <c r="I13683" s="4"/>
      <c r="J13683" s="4"/>
      <c r="K13683" s="4">
        <v>-4376544.31760142</v>
      </c>
      <c r="L13683" s="4">
        <v>31778087.599906102</v>
      </c>
      <c r="M13683" s="4">
        <v>43220186.905567102</v>
      </c>
      <c r="N13683" s="3">
        <v>-0.107291816482094</v>
      </c>
      <c r="O13683" s="5">
        <v>15.500312805175781</v>
      </c>
      <c r="P13683" s="3">
        <v>1.3600625991821289</v>
      </c>
    </row>
    <row r="13684" spans="1:16" x14ac:dyDescent="0.25">
      <c r="A13684" s="1">
        <v>2021</v>
      </c>
      <c r="B13684" t="s">
        <v>1166</v>
      </c>
      <c r="C13684" t="s">
        <v>2867</v>
      </c>
      <c r="D13684" t="s">
        <v>3411</v>
      </c>
      <c r="E13684" t="s">
        <v>3469</v>
      </c>
      <c r="F13684" t="s">
        <v>4637</v>
      </c>
      <c r="G13684" s="4"/>
      <c r="H13684" s="4"/>
      <c r="I13684" s="4"/>
      <c r="J13684" s="4"/>
      <c r="K13684" s="4">
        <v>-2027457.65507727</v>
      </c>
      <c r="L13684" s="4">
        <v>26288717.767997101</v>
      </c>
      <c r="M13684" s="4">
        <v>50459252.150049902</v>
      </c>
      <c r="N13684" s="3">
        <v>-6.6680640666805999E-2</v>
      </c>
      <c r="O13684" s="5">
        <v>13.473426818847656</v>
      </c>
      <c r="P13684" s="3">
        <v>1.9194260835647583</v>
      </c>
    </row>
    <row r="13685" spans="1:16" x14ac:dyDescent="0.25">
      <c r="A13685" s="1">
        <v>2022</v>
      </c>
      <c r="B13685" t="s">
        <v>1166</v>
      </c>
      <c r="C13685" t="s">
        <v>2867</v>
      </c>
      <c r="D13685" t="s">
        <v>3411</v>
      </c>
      <c r="E13685" t="s">
        <v>3469</v>
      </c>
      <c r="F13685" t="s">
        <v>4637</v>
      </c>
      <c r="G13685" s="4"/>
      <c r="H13685" s="4"/>
      <c r="I13685" s="4"/>
      <c r="J13685" s="4"/>
      <c r="K13685" s="4">
        <v>-1425051.9298584601</v>
      </c>
      <c r="L13685" s="4">
        <v>28116654.1298902</v>
      </c>
      <c r="M13685" s="4">
        <v>27807490.321378499</v>
      </c>
      <c r="N13685" s="3">
        <v>-5.4482613054719999E-2</v>
      </c>
      <c r="O13685" s="5">
        <v>1.2562073469161987</v>
      </c>
      <c r="P13685" s="3">
        <v>0.98900425434112549</v>
      </c>
    </row>
    <row r="13686" spans="1:16" x14ac:dyDescent="0.25">
      <c r="A13686" s="1">
        <v>2023</v>
      </c>
      <c r="B13686" t="s">
        <v>1166</v>
      </c>
      <c r="C13686" t="s">
        <v>2867</v>
      </c>
      <c r="D13686" t="s">
        <v>3411</v>
      </c>
      <c r="E13686" t="s">
        <v>3469</v>
      </c>
      <c r="F13686" t="s">
        <v>4637</v>
      </c>
      <c r="G13686" s="4"/>
      <c r="H13686" s="4"/>
      <c r="I13686" s="4"/>
      <c r="J13686" s="4"/>
      <c r="K13686" s="4">
        <v>-2657067.6265706802</v>
      </c>
      <c r="L13686" s="4">
        <v>24276239.042762399</v>
      </c>
      <c r="M13686" s="4">
        <v>25413458.654134601</v>
      </c>
      <c r="N13686" s="3">
        <v>-0.103316442244139</v>
      </c>
      <c r="O13686" s="5">
        <v>2.0330102443695068</v>
      </c>
      <c r="P13686" s="3">
        <v>1.0468449592590332</v>
      </c>
    </row>
    <row r="13687" spans="1:16" x14ac:dyDescent="0.25">
      <c r="A13687" s="1">
        <v>2024</v>
      </c>
      <c r="B13687" t="s">
        <v>1166</v>
      </c>
      <c r="C13687" t="s">
        <v>2867</v>
      </c>
      <c r="D13687" t="s">
        <v>3411</v>
      </c>
      <c r="E13687" t="s">
        <v>3469</v>
      </c>
      <c r="F13687" t="s">
        <v>4637</v>
      </c>
      <c r="G13687" s="4"/>
      <c r="H13687" s="4"/>
      <c r="I13687" s="4"/>
      <c r="J13687" s="4"/>
      <c r="K13687" s="4">
        <v>7680358.4167261198</v>
      </c>
      <c r="L13687" s="4">
        <v>102920136.273026</v>
      </c>
      <c r="M13687" s="4">
        <v>84595947.810897797</v>
      </c>
      <c r="N13687" s="3">
        <v>0.120760413227039</v>
      </c>
      <c r="O13687" s="5">
        <v>1.6626367568969727</v>
      </c>
      <c r="P13687" s="3">
        <v>0.82195723056793213</v>
      </c>
    </row>
    <row r="13688" spans="1:16" x14ac:dyDescent="0.25">
      <c r="A13688" s="1">
        <v>2009</v>
      </c>
      <c r="B13688" t="s">
        <v>1167</v>
      </c>
      <c r="C13688" t="s">
        <v>2868</v>
      </c>
      <c r="D13688" t="s">
        <v>3428</v>
      </c>
      <c r="E13688" t="s">
        <v>3469</v>
      </c>
      <c r="F13688" t="s">
        <v>4638</v>
      </c>
      <c r="G13688" s="4"/>
      <c r="H13688" s="4"/>
      <c r="I13688" s="4"/>
      <c r="J13688" s="4"/>
      <c r="K13688" s="4">
        <v>-1564189.0256691601</v>
      </c>
      <c r="L13688" s="4">
        <v>6374534.13142737</v>
      </c>
      <c r="M13688" s="4">
        <v>2625804.6820799899</v>
      </c>
      <c r="N13688" s="3">
        <v>-0.24462246893332501</v>
      </c>
      <c r="O13688" s="5">
        <v>2.816375732421875</v>
      </c>
      <c r="P13688" s="3">
        <v>0.41192102432250977</v>
      </c>
    </row>
    <row r="13689" spans="1:16" x14ac:dyDescent="0.25">
      <c r="A13689" s="1">
        <v>2010</v>
      </c>
      <c r="B13689" t="s">
        <v>1167</v>
      </c>
      <c r="C13689" t="s">
        <v>2868</v>
      </c>
      <c r="D13689" t="s">
        <v>3428</v>
      </c>
      <c r="E13689" t="s">
        <v>3469</v>
      </c>
      <c r="F13689" t="s">
        <v>4638</v>
      </c>
      <c r="G13689" s="4"/>
      <c r="H13689" s="4"/>
      <c r="I13689" s="4"/>
      <c r="J13689" s="4"/>
      <c r="K13689" s="4">
        <v>-836941.25749609398</v>
      </c>
      <c r="L13689" s="4">
        <v>4956495.7753103403</v>
      </c>
      <c r="M13689" s="4">
        <v>1817992.3065293699</v>
      </c>
      <c r="N13689" s="3">
        <v>-0.144382688694148</v>
      </c>
      <c r="O13689" s="5">
        <v>3.098379373550415</v>
      </c>
      <c r="P13689" s="3">
        <v>0.36678984761238098</v>
      </c>
    </row>
    <row r="13690" spans="1:16" x14ac:dyDescent="0.25">
      <c r="A13690" s="1">
        <v>2011</v>
      </c>
      <c r="B13690" t="s">
        <v>1167</v>
      </c>
      <c r="C13690" t="s">
        <v>2868</v>
      </c>
      <c r="D13690" t="s">
        <v>3428</v>
      </c>
      <c r="E13690" t="s">
        <v>3469</v>
      </c>
      <c r="F13690" t="s">
        <v>4638</v>
      </c>
      <c r="G13690" s="4"/>
      <c r="H13690" s="4"/>
      <c r="I13690" s="4"/>
      <c r="J13690" s="4"/>
      <c r="K13690" s="4">
        <v>-2630292.5731432899</v>
      </c>
      <c r="L13690" s="4">
        <v>5627838.38816847</v>
      </c>
      <c r="M13690" s="4">
        <v>2378323.8666809602</v>
      </c>
      <c r="N13690" s="3">
        <v>-0.44013367598467101</v>
      </c>
      <c r="O13690" s="5">
        <v>5.7708706855773926</v>
      </c>
      <c r="P13690" s="3">
        <v>0.42259988188743591</v>
      </c>
    </row>
    <row r="13691" spans="1:16" x14ac:dyDescent="0.25">
      <c r="A13691" s="1">
        <v>2012</v>
      </c>
      <c r="B13691" t="s">
        <v>1167</v>
      </c>
      <c r="C13691" t="s">
        <v>2868</v>
      </c>
      <c r="D13691" t="s">
        <v>3428</v>
      </c>
      <c r="E13691" t="s">
        <v>3469</v>
      </c>
      <c r="F13691" t="s">
        <v>4638</v>
      </c>
      <c r="G13691" s="4"/>
      <c r="H13691" s="4"/>
      <c r="I13691" s="4"/>
      <c r="J13691" s="4"/>
      <c r="K13691" s="4">
        <v>-2031782.69189444</v>
      </c>
      <c r="L13691" s="4">
        <v>4279195.27644464</v>
      </c>
      <c r="M13691" s="4">
        <v>2350867.2472191802</v>
      </c>
      <c r="N13691" s="3">
        <v>-0.42096877228192597</v>
      </c>
      <c r="O13691" s="5">
        <v>3.5106527805328369</v>
      </c>
      <c r="P13691" s="3">
        <v>0.54937136173248291</v>
      </c>
    </row>
    <row r="13692" spans="1:16" x14ac:dyDescent="0.25">
      <c r="A13692" s="1">
        <v>2013</v>
      </c>
      <c r="B13692" t="s">
        <v>1167</v>
      </c>
      <c r="C13692" t="s">
        <v>2868</v>
      </c>
      <c r="D13692" t="s">
        <v>3428</v>
      </c>
      <c r="E13692" t="s">
        <v>3469</v>
      </c>
      <c r="F13692" t="s">
        <v>4638</v>
      </c>
      <c r="G13692" s="4"/>
      <c r="H13692" s="4"/>
      <c r="I13692" s="4"/>
      <c r="J13692" s="4"/>
      <c r="K13692" s="4">
        <v>1395042.8021962999</v>
      </c>
      <c r="L13692" s="4">
        <v>5824211.3341312101</v>
      </c>
      <c r="M13692" s="4">
        <v>1366814.36545858</v>
      </c>
      <c r="N13692" s="3">
        <v>0.28928786422734598</v>
      </c>
      <c r="O13692" s="5">
        <v>2.5461382865905762</v>
      </c>
      <c r="P13692" s="3">
        <v>0.23467801511287689</v>
      </c>
    </row>
    <row r="13693" spans="1:16" x14ac:dyDescent="0.25">
      <c r="A13693" s="1">
        <v>2014</v>
      </c>
      <c r="B13693" t="s">
        <v>1167</v>
      </c>
      <c r="C13693" t="s">
        <v>2868</v>
      </c>
      <c r="D13693" t="s">
        <v>3428</v>
      </c>
      <c r="E13693" t="s">
        <v>3469</v>
      </c>
      <c r="F13693" t="s">
        <v>4638</v>
      </c>
      <c r="G13693" s="4"/>
      <c r="H13693" s="4"/>
      <c r="I13693" s="4"/>
      <c r="J13693" s="4"/>
      <c r="K13693" s="4">
        <v>-2831080.2018011198</v>
      </c>
      <c r="L13693" s="4">
        <v>4367268.6123815402</v>
      </c>
      <c r="M13693" s="4">
        <v>1270520.06223773</v>
      </c>
      <c r="N13693" s="3">
        <v>-0.54554669121992805</v>
      </c>
      <c r="O13693" s="5">
        <v>4.7527332305908203</v>
      </c>
      <c r="P13693" s="3">
        <v>0.29091867804527283</v>
      </c>
    </row>
    <row r="13694" spans="1:16" x14ac:dyDescent="0.25">
      <c r="A13694" s="1">
        <v>2015</v>
      </c>
      <c r="B13694" t="s">
        <v>1167</v>
      </c>
      <c r="C13694" t="s">
        <v>2868</v>
      </c>
      <c r="D13694" t="s">
        <v>3428</v>
      </c>
      <c r="E13694" t="s">
        <v>3469</v>
      </c>
      <c r="F13694" t="s">
        <v>4638</v>
      </c>
      <c r="G13694" s="4"/>
      <c r="H13694" s="4"/>
      <c r="I13694" s="4"/>
      <c r="J13694" s="4"/>
      <c r="K13694" s="4">
        <v>-2225553.3385206801</v>
      </c>
      <c r="L13694" s="4">
        <v>4586639.7540888898</v>
      </c>
      <c r="M13694" s="4">
        <v>1247739.2664268201</v>
      </c>
      <c r="N13694" s="3">
        <v>-0.54584252649017995</v>
      </c>
      <c r="O13694" s="5">
        <v>8.6589031219482422</v>
      </c>
      <c r="P13694" s="3">
        <v>0.27203777432441711</v>
      </c>
    </row>
    <row r="13695" spans="1:16" x14ac:dyDescent="0.25">
      <c r="A13695" s="1">
        <v>2016</v>
      </c>
      <c r="B13695" t="s">
        <v>1167</v>
      </c>
      <c r="C13695" t="s">
        <v>2868</v>
      </c>
      <c r="D13695" t="s">
        <v>3428</v>
      </c>
      <c r="E13695" t="s">
        <v>3469</v>
      </c>
      <c r="F13695" t="s">
        <v>4638</v>
      </c>
      <c r="G13695" s="4"/>
      <c r="H13695" s="4"/>
      <c r="I13695" s="4"/>
      <c r="J13695" s="4"/>
      <c r="K13695" s="4">
        <v>-4005358.7925023101</v>
      </c>
      <c r="L13695" s="4">
        <v>3429639.1214947701</v>
      </c>
      <c r="M13695" s="4">
        <v>1089758.47066186</v>
      </c>
      <c r="N13695" s="3">
        <v>-1.0185177186379799</v>
      </c>
      <c r="O13695" s="5">
        <v>7.9655418395996094</v>
      </c>
      <c r="P13695" s="3">
        <v>0.31774726510047913</v>
      </c>
    </row>
    <row r="13696" spans="1:16" x14ac:dyDescent="0.25">
      <c r="A13696" s="1">
        <v>2017</v>
      </c>
      <c r="B13696" t="s">
        <v>1167</v>
      </c>
      <c r="C13696" t="s">
        <v>2868</v>
      </c>
      <c r="D13696" t="s">
        <v>3428</v>
      </c>
      <c r="E13696" t="s">
        <v>3469</v>
      </c>
      <c r="F13696" t="s">
        <v>4638</v>
      </c>
      <c r="G13696" s="4"/>
      <c r="H13696" s="4"/>
      <c r="I13696" s="4"/>
      <c r="J13696" s="4"/>
      <c r="K13696" s="4">
        <v>-3410775.7461166601</v>
      </c>
      <c r="L13696" s="4">
        <v>2275122.0149569199</v>
      </c>
      <c r="M13696" s="4">
        <v>1254050.12797159</v>
      </c>
      <c r="N13696" s="3">
        <v>-1.17342032508469</v>
      </c>
      <c r="O13696" s="5">
        <v>4.4082984924316406</v>
      </c>
      <c r="P13696" s="3">
        <v>0.55120128393173218</v>
      </c>
    </row>
    <row r="13697" spans="1:16" x14ac:dyDescent="0.25">
      <c r="A13697" s="1">
        <v>2018</v>
      </c>
      <c r="B13697" t="s">
        <v>1167</v>
      </c>
      <c r="C13697" t="s">
        <v>2868</v>
      </c>
      <c r="D13697" t="s">
        <v>3428</v>
      </c>
      <c r="E13697" t="s">
        <v>3469</v>
      </c>
      <c r="F13697" t="s">
        <v>4638</v>
      </c>
      <c r="G13697" s="4"/>
      <c r="H13697" s="4"/>
      <c r="I13697" s="4"/>
      <c r="J13697" s="4"/>
      <c r="K13697" s="4">
        <v>-2193924.4553993698</v>
      </c>
      <c r="L13697" s="4">
        <v>4747560.6777252201</v>
      </c>
      <c r="M13697" s="4">
        <v>1345453.3342215701</v>
      </c>
      <c r="N13697" s="3">
        <v>-0.63238105397909095</v>
      </c>
      <c r="O13697" s="5">
        <v>3.2889785766601563</v>
      </c>
      <c r="P13697" s="3">
        <v>0.28339886665344238</v>
      </c>
    </row>
    <row r="13698" spans="1:16" x14ac:dyDescent="0.25">
      <c r="A13698" s="1">
        <v>2019</v>
      </c>
      <c r="B13698" t="s">
        <v>1167</v>
      </c>
      <c r="C13698" t="s">
        <v>2868</v>
      </c>
      <c r="D13698" t="s">
        <v>3428</v>
      </c>
      <c r="E13698" t="s">
        <v>3469</v>
      </c>
      <c r="F13698" t="s">
        <v>4638</v>
      </c>
      <c r="G13698" s="4"/>
      <c r="H13698" s="4"/>
      <c r="I13698" s="4"/>
      <c r="J13698" s="4"/>
      <c r="K13698" s="4">
        <v>-2652416.9884169898</v>
      </c>
      <c r="L13698" s="4">
        <v>9274815.0228150208</v>
      </c>
      <c r="M13698" s="4">
        <v>4395253.7732537696</v>
      </c>
      <c r="N13698" s="3">
        <v>-0.38503932638743699</v>
      </c>
      <c r="O13698" s="5">
        <v>2.3849403858184814</v>
      </c>
      <c r="P13698" s="3">
        <v>0.47389125823974609</v>
      </c>
    </row>
    <row r="13699" spans="1:16" x14ac:dyDescent="0.25">
      <c r="A13699" s="1">
        <v>2020</v>
      </c>
      <c r="B13699" t="s">
        <v>1167</v>
      </c>
      <c r="C13699" t="s">
        <v>2868</v>
      </c>
      <c r="D13699" t="s">
        <v>3428</v>
      </c>
      <c r="E13699" t="s">
        <v>3469</v>
      </c>
      <c r="F13699" t="s">
        <v>4638</v>
      </c>
      <c r="G13699" s="4"/>
      <c r="H13699" s="4"/>
      <c r="I13699" s="4"/>
      <c r="J13699" s="4"/>
      <c r="K13699" s="4">
        <v>-2607187.0298027401</v>
      </c>
      <c r="L13699" s="4">
        <v>7368052.1237386595</v>
      </c>
      <c r="M13699" s="4">
        <v>3309688.3066686899</v>
      </c>
      <c r="N13699" s="3">
        <v>-0.31627324200148599</v>
      </c>
      <c r="O13699" s="5">
        <v>2.5180184841156006</v>
      </c>
      <c r="P13699" s="3">
        <v>0.44919446110725403</v>
      </c>
    </row>
    <row r="13700" spans="1:16" x14ac:dyDescent="0.25">
      <c r="A13700" s="1">
        <v>2010</v>
      </c>
      <c r="B13700" t="s">
        <v>1223</v>
      </c>
      <c r="C13700" t="s">
        <v>2924</v>
      </c>
      <c r="D13700" t="s">
        <v>3403</v>
      </c>
      <c r="E13700" t="s">
        <v>3469</v>
      </c>
      <c r="F13700" t="s">
        <v>4694</v>
      </c>
      <c r="G13700" s="4">
        <v>18.904946642870399</v>
      </c>
      <c r="H13700" s="4">
        <v>8.0316470870294907</v>
      </c>
      <c r="I13700" s="4">
        <v>13.8940080316671</v>
      </c>
      <c r="J13700" s="4">
        <v>42.702380952380999</v>
      </c>
      <c r="K13700" s="4">
        <v>-1847968.57463524</v>
      </c>
      <c r="L13700" s="4">
        <v>47795195.388225697</v>
      </c>
      <c r="M13700" s="4">
        <v>1301970.2071217201</v>
      </c>
      <c r="N13700" s="3">
        <v>-3.963284441941E-2</v>
      </c>
      <c r="O13700" s="5">
        <v>5.3433494567871094</v>
      </c>
      <c r="P13700" s="3">
        <v>2.7240607887506485E-2</v>
      </c>
    </row>
    <row r="13701" spans="1:16" x14ac:dyDescent="0.25">
      <c r="A13701" s="1">
        <v>2011</v>
      </c>
      <c r="B13701" t="s">
        <v>1223</v>
      </c>
      <c r="C13701" t="s">
        <v>2924</v>
      </c>
      <c r="D13701" t="s">
        <v>3403</v>
      </c>
      <c r="E13701" t="s">
        <v>3469</v>
      </c>
      <c r="F13701" t="s">
        <v>4694</v>
      </c>
      <c r="G13701" s="4">
        <v>13.8252837401714</v>
      </c>
      <c r="H13701" s="4">
        <v>1.3352620451763699</v>
      </c>
      <c r="I13701" s="4">
        <v>13.243936091817099</v>
      </c>
      <c r="J13701" s="4">
        <v>32.680412371133997</v>
      </c>
      <c r="K13701" s="4">
        <v>-2764826.1758691198</v>
      </c>
      <c r="L13701" s="4">
        <v>66615541.9222904</v>
      </c>
      <c r="M13701" s="4">
        <v>2502044.98977505</v>
      </c>
      <c r="N13701" s="3">
        <v>-4.8288270546036002E-2</v>
      </c>
      <c r="O13701" s="5">
        <v>3.77463698387146</v>
      </c>
      <c r="P13701" s="3">
        <v>3.7559479475021362E-2</v>
      </c>
    </row>
    <row r="13702" spans="1:16" x14ac:dyDescent="0.25">
      <c r="A13702" s="1">
        <v>2012</v>
      </c>
      <c r="B13702" t="s">
        <v>1223</v>
      </c>
      <c r="C13702" t="s">
        <v>2924</v>
      </c>
      <c r="D13702" t="s">
        <v>3403</v>
      </c>
      <c r="E13702" t="s">
        <v>3469</v>
      </c>
      <c r="F13702" t="s">
        <v>4694</v>
      </c>
      <c r="G13702" s="4">
        <v>16.669896470871901</v>
      </c>
      <c r="H13702" s="4">
        <v>8.61326442721791</v>
      </c>
      <c r="I13702" s="4">
        <v>14.9822464766068</v>
      </c>
      <c r="J13702" s="4">
        <v>30.983606557377101</v>
      </c>
      <c r="K13702" s="4">
        <v>-1771999.2932788699</v>
      </c>
      <c r="L13702" s="4">
        <v>271058730.60414302</v>
      </c>
      <c r="M13702" s="4">
        <v>25412860.245897401</v>
      </c>
      <c r="N13702" s="3">
        <v>-1.0461406307522E-2</v>
      </c>
      <c r="O13702" s="5">
        <v>1.0650608539581299</v>
      </c>
      <c r="P13702" s="3">
        <v>9.3754075467586517E-2</v>
      </c>
    </row>
    <row r="13703" spans="1:16" x14ac:dyDescent="0.25">
      <c r="A13703" s="1">
        <v>2013</v>
      </c>
      <c r="B13703" t="s">
        <v>1223</v>
      </c>
      <c r="C13703" t="s">
        <v>2924</v>
      </c>
      <c r="D13703" t="s">
        <v>3403</v>
      </c>
      <c r="E13703" t="s">
        <v>3469</v>
      </c>
      <c r="F13703" t="s">
        <v>4694</v>
      </c>
      <c r="G13703" s="4">
        <v>17.963798419654001</v>
      </c>
      <c r="H13703" s="4">
        <v>8.2978491101648597</v>
      </c>
      <c r="I13703" s="4">
        <v>20.0025664481978</v>
      </c>
      <c r="J13703" s="4">
        <v>28.477011494252899</v>
      </c>
      <c r="K13703" s="4"/>
      <c r="L13703" s="4"/>
      <c r="M13703" s="4"/>
    </row>
    <row r="13704" spans="1:16" x14ac:dyDescent="0.25">
      <c r="A13704" s="1">
        <v>2014</v>
      </c>
      <c r="B13704" t="s">
        <v>1223</v>
      </c>
      <c r="C13704" t="s">
        <v>2924</v>
      </c>
      <c r="D13704" t="s">
        <v>3403</v>
      </c>
      <c r="E13704" t="s">
        <v>3469</v>
      </c>
      <c r="F13704" t="s">
        <v>4694</v>
      </c>
      <c r="G13704" s="4">
        <v>18.046819385598301</v>
      </c>
      <c r="H13704" s="4">
        <v>9.0563506261180606</v>
      </c>
      <c r="I13704" s="4">
        <v>16.535874671467901</v>
      </c>
      <c r="J13704" s="4">
        <v>33.409428444566899</v>
      </c>
      <c r="K13704" s="4">
        <v>-6547220.5195907401</v>
      </c>
      <c r="L13704" s="4">
        <v>189528030.553067</v>
      </c>
      <c r="M13704" s="4">
        <v>25239285.209109299</v>
      </c>
      <c r="N13704" s="3">
        <v>-3.0069619636419E-2</v>
      </c>
      <c r="O13704" s="5">
        <v>0.67723625898361206</v>
      </c>
      <c r="P13704" s="3">
        <v>0.13316914439201355</v>
      </c>
    </row>
    <row r="13705" spans="1:16" x14ac:dyDescent="0.25">
      <c r="A13705" s="1">
        <v>2015</v>
      </c>
      <c r="B13705" t="s">
        <v>1223</v>
      </c>
      <c r="C13705" t="s">
        <v>2924</v>
      </c>
      <c r="D13705" t="s">
        <v>3403</v>
      </c>
      <c r="E13705" t="s">
        <v>3469</v>
      </c>
      <c r="F13705" t="s">
        <v>4694</v>
      </c>
      <c r="G13705" s="4">
        <v>26.057068250192</v>
      </c>
      <c r="H13705" s="4">
        <v>23.300714939572</v>
      </c>
      <c r="I13705" s="4">
        <v>23.1575417631996</v>
      </c>
      <c r="J13705" s="4">
        <v>34.7598430713185</v>
      </c>
      <c r="K13705" s="4">
        <v>-5219447.9326363802</v>
      </c>
      <c r="L13705" s="4">
        <v>147119866.25886899</v>
      </c>
      <c r="M13705" s="4">
        <v>15805489.8577075</v>
      </c>
      <c r="N13705" s="3">
        <v>-3.4570647861595E-2</v>
      </c>
      <c r="O13705" s="5">
        <v>0.70392704010009766</v>
      </c>
      <c r="P13705" s="3">
        <v>0.10743273794651031</v>
      </c>
    </row>
    <row r="13706" spans="1:16" x14ac:dyDescent="0.25">
      <c r="A13706" s="1">
        <v>2016</v>
      </c>
      <c r="B13706" t="s">
        <v>1223</v>
      </c>
      <c r="C13706" t="s">
        <v>2924</v>
      </c>
      <c r="D13706" t="s">
        <v>3403</v>
      </c>
      <c r="E13706" t="s">
        <v>3469</v>
      </c>
      <c r="F13706" t="s">
        <v>4694</v>
      </c>
      <c r="G13706" s="4">
        <v>26.5870001070836</v>
      </c>
      <c r="H13706" s="4">
        <v>18.692127930052099</v>
      </c>
      <c r="I13706" s="4">
        <v>23.1</v>
      </c>
      <c r="J13706" s="4">
        <v>43.617789291882602</v>
      </c>
      <c r="K13706" s="4">
        <v>5292487.4094823701</v>
      </c>
      <c r="L13706" s="4">
        <v>164838930.77450299</v>
      </c>
      <c r="M13706" s="4">
        <v>23057782.2808952</v>
      </c>
      <c r="N13706" s="3">
        <v>3.4466530495408002E-2</v>
      </c>
      <c r="O13706" s="5">
        <v>0.57028788328170776</v>
      </c>
      <c r="P13706" s="3">
        <v>0.13988068699836731</v>
      </c>
    </row>
    <row r="13707" spans="1:16" x14ac:dyDescent="0.25">
      <c r="A13707" s="1">
        <v>2017</v>
      </c>
      <c r="B13707" t="s">
        <v>1223</v>
      </c>
      <c r="C13707" t="s">
        <v>2924</v>
      </c>
      <c r="D13707" t="s">
        <v>3403</v>
      </c>
      <c r="E13707" t="s">
        <v>3469</v>
      </c>
      <c r="F13707" t="s">
        <v>4694</v>
      </c>
      <c r="G13707" s="4">
        <v>20.018375665626301</v>
      </c>
      <c r="H13707" s="4">
        <v>14.802553786889501</v>
      </c>
      <c r="I13707" s="4">
        <v>19.665597801191002</v>
      </c>
      <c r="J13707" s="4">
        <v>28.072550747417999</v>
      </c>
      <c r="K13707" s="4">
        <v>8081040.9893395398</v>
      </c>
      <c r="L13707" s="4">
        <v>155833275.688472</v>
      </c>
      <c r="M13707" s="4">
        <v>29070687.972207502</v>
      </c>
      <c r="N13707" s="3">
        <v>4.9593169972406002E-2</v>
      </c>
      <c r="O13707" s="5">
        <v>0.77212667465209961</v>
      </c>
      <c r="P13707" s="3">
        <v>0.18654993176460266</v>
      </c>
    </row>
    <row r="13708" spans="1:16" x14ac:dyDescent="0.25">
      <c r="A13708" s="1">
        <v>2018</v>
      </c>
      <c r="B13708" t="s">
        <v>1223</v>
      </c>
      <c r="C13708" t="s">
        <v>2924</v>
      </c>
      <c r="D13708" t="s">
        <v>3403</v>
      </c>
      <c r="E13708" t="s">
        <v>3469</v>
      </c>
      <c r="F13708" t="s">
        <v>4694</v>
      </c>
      <c r="G13708" s="4">
        <v>16.202755669384398</v>
      </c>
      <c r="H13708" s="4">
        <v>15.982724867155699</v>
      </c>
      <c r="I13708" s="4">
        <v>12.758486717497901</v>
      </c>
      <c r="J13708" s="4">
        <v>22.1629072681704</v>
      </c>
      <c r="K13708" s="4">
        <v>23991295.272355799</v>
      </c>
      <c r="L13708" s="4">
        <v>171335835.202333</v>
      </c>
      <c r="M13708" s="4">
        <v>30405110.326501299</v>
      </c>
      <c r="N13708" s="3">
        <v>0.14928734774528299</v>
      </c>
      <c r="O13708" s="5">
        <v>0.68033474683761597</v>
      </c>
      <c r="P13708" s="3">
        <v>0.17745913565158844</v>
      </c>
    </row>
    <row r="13709" spans="1:16" x14ac:dyDescent="0.25">
      <c r="A13709" s="1">
        <v>2019</v>
      </c>
      <c r="B13709" t="s">
        <v>1223</v>
      </c>
      <c r="C13709" t="s">
        <v>2924</v>
      </c>
      <c r="D13709" t="s">
        <v>3403</v>
      </c>
      <c r="E13709" t="s">
        <v>3469</v>
      </c>
      <c r="F13709" t="s">
        <v>4694</v>
      </c>
      <c r="G13709" s="4">
        <v>18.010720568719499</v>
      </c>
      <c r="H13709" s="4">
        <v>24.104818769210201</v>
      </c>
      <c r="I13709" s="4">
        <v>9.8896373527319401</v>
      </c>
      <c r="J13709" s="4">
        <v>22.585399529773401</v>
      </c>
      <c r="K13709" s="4">
        <v>18037908.037907999</v>
      </c>
      <c r="L13709" s="4">
        <v>174585468.58546901</v>
      </c>
      <c r="M13709" s="4">
        <v>24444366.444366399</v>
      </c>
      <c r="N13709" s="3">
        <v>0.107024595455776</v>
      </c>
      <c r="O13709" s="5">
        <v>1.0659347772598267</v>
      </c>
      <c r="P13709" s="3">
        <v>0.14001375436782837</v>
      </c>
    </row>
    <row r="13710" spans="1:16" x14ac:dyDescent="0.25">
      <c r="A13710" s="1">
        <v>2020</v>
      </c>
      <c r="B13710" t="s">
        <v>1223</v>
      </c>
      <c r="C13710" t="s">
        <v>2924</v>
      </c>
      <c r="D13710" t="s">
        <v>3403</v>
      </c>
      <c r="E13710" t="s">
        <v>3469</v>
      </c>
      <c r="F13710" t="s">
        <v>4694</v>
      </c>
      <c r="G13710" s="4">
        <v>24.373644976591802</v>
      </c>
      <c r="H13710" s="4">
        <v>30.5508862096755</v>
      </c>
      <c r="I13710" s="4">
        <v>16.3301610074564</v>
      </c>
      <c r="J13710" s="4">
        <v>28.701975714143501</v>
      </c>
      <c r="K13710" s="4">
        <v>14389934.1551289</v>
      </c>
      <c r="L13710" s="4">
        <v>226185414.73986399</v>
      </c>
      <c r="M13710" s="4">
        <v>41636182.930027701</v>
      </c>
      <c r="N13710" s="3">
        <v>7.2341119484808994E-2</v>
      </c>
      <c r="O13710" s="5">
        <v>2.3168740272521973</v>
      </c>
      <c r="P13710" s="3">
        <v>0.18407987058162689</v>
      </c>
    </row>
    <row r="13711" spans="1:16" x14ac:dyDescent="0.25">
      <c r="A13711" s="1">
        <v>2021</v>
      </c>
      <c r="B13711" t="s">
        <v>1223</v>
      </c>
      <c r="C13711" t="s">
        <v>2924</v>
      </c>
      <c r="D13711" t="s">
        <v>3403</v>
      </c>
      <c r="E13711" t="s">
        <v>3469</v>
      </c>
      <c r="F13711" t="s">
        <v>4694</v>
      </c>
      <c r="G13711" s="4">
        <v>30.6699613296325</v>
      </c>
      <c r="H13711" s="4">
        <v>30.893599031473698</v>
      </c>
      <c r="I13711" s="4">
        <v>21.055563484983701</v>
      </c>
      <c r="J13711" s="4">
        <v>46.106343757945602</v>
      </c>
      <c r="K13711" s="4">
        <v>37444983.466922604</v>
      </c>
      <c r="L13711" s="4">
        <v>177113872.03922999</v>
      </c>
      <c r="M13711" s="4">
        <v>33478544.489349101</v>
      </c>
      <c r="N13711" s="3">
        <v>0.17711543713182201</v>
      </c>
      <c r="O13711" s="5">
        <v>3.0876410007476807</v>
      </c>
      <c r="P13711" s="3">
        <v>0.18902270495891571</v>
      </c>
    </row>
    <row r="13712" spans="1:16" x14ac:dyDescent="0.25">
      <c r="A13712" s="1">
        <v>2022</v>
      </c>
      <c r="B13712" t="s">
        <v>1223</v>
      </c>
      <c r="C13712" t="s">
        <v>2924</v>
      </c>
      <c r="D13712" t="s">
        <v>3403</v>
      </c>
      <c r="E13712" t="s">
        <v>3469</v>
      </c>
      <c r="F13712" t="s">
        <v>4694</v>
      </c>
      <c r="G13712" s="4">
        <v>27.225462078923101</v>
      </c>
      <c r="H13712" s="4">
        <v>19.410385520487299</v>
      </c>
      <c r="I13712" s="4">
        <v>23.712665253661399</v>
      </c>
      <c r="J13712" s="4">
        <v>44.184155498526799</v>
      </c>
      <c r="K13712" s="4">
        <v>36922991.987964697</v>
      </c>
      <c r="L13712" s="4">
        <v>245458811.51359099</v>
      </c>
      <c r="M13712" s="4">
        <v>59909459.170364402</v>
      </c>
      <c r="N13712" s="3">
        <v>0.18078668428219499</v>
      </c>
      <c r="O13712" s="5">
        <v>1.2822360992431641</v>
      </c>
      <c r="P13712" s="3">
        <v>0.24407133460044861</v>
      </c>
    </row>
    <row r="13713" spans="1:16" x14ac:dyDescent="0.25">
      <c r="A13713" s="1">
        <v>2023</v>
      </c>
      <c r="B13713" t="s">
        <v>1223</v>
      </c>
      <c r="C13713" t="s">
        <v>2924</v>
      </c>
      <c r="D13713" t="s">
        <v>3403</v>
      </c>
      <c r="E13713" t="s">
        <v>3469</v>
      </c>
      <c r="F13713" t="s">
        <v>4694</v>
      </c>
      <c r="G13713" s="4">
        <v>22.796258322874898</v>
      </c>
      <c r="H13713" s="4">
        <v>17.082129881435002</v>
      </c>
      <c r="I13713" s="4">
        <v>19.995427855066399</v>
      </c>
      <c r="J13713" s="4">
        <v>35.576759022291498</v>
      </c>
      <c r="K13713" s="4">
        <v>39493383.994933799</v>
      </c>
      <c r="L13713" s="4">
        <v>274765856.74765903</v>
      </c>
      <c r="M13713" s="4">
        <v>74787854.547878504</v>
      </c>
      <c r="N13713" s="3">
        <v>0.15431117223201099</v>
      </c>
      <c r="O13713" s="5">
        <v>1.3011054992675781</v>
      </c>
      <c r="P13713" s="3">
        <v>0.27218759059906006</v>
      </c>
    </row>
    <row r="13714" spans="1:16" x14ac:dyDescent="0.25">
      <c r="A13714" s="1">
        <v>2024</v>
      </c>
      <c r="B13714" t="s">
        <v>1223</v>
      </c>
      <c r="C13714" t="s">
        <v>2924</v>
      </c>
      <c r="D13714" t="s">
        <v>3403</v>
      </c>
      <c r="E13714" t="s">
        <v>3469</v>
      </c>
      <c r="F13714" t="s">
        <v>4694</v>
      </c>
      <c r="G13714" s="4">
        <v>22.454404962078701</v>
      </c>
      <c r="H13714" s="4">
        <v>18.187924209354001</v>
      </c>
      <c r="I13714" s="4">
        <v>19.434965115862401</v>
      </c>
      <c r="J13714" s="4">
        <v>33.518220455616401</v>
      </c>
      <c r="K13714" s="4">
        <v>16102084.763955699</v>
      </c>
      <c r="L13714" s="4">
        <v>309811791.216923</v>
      </c>
      <c r="M13714" s="4">
        <v>103552832.465515</v>
      </c>
      <c r="N13714" s="3">
        <v>5.5085837839809998E-2</v>
      </c>
      <c r="O13714" s="5">
        <v>0.98358333110809326</v>
      </c>
      <c r="P13714" s="3">
        <v>0.33424431085586548</v>
      </c>
    </row>
    <row r="13715" spans="1:16" x14ac:dyDescent="0.25">
      <c r="A13715" s="1">
        <v>2021</v>
      </c>
      <c r="B13715" t="s">
        <v>1167</v>
      </c>
      <c r="C13715" t="s">
        <v>2868</v>
      </c>
      <c r="D13715" t="s">
        <v>3428</v>
      </c>
      <c r="E13715" t="s">
        <v>3469</v>
      </c>
      <c r="F13715" t="s">
        <v>4638</v>
      </c>
      <c r="G13715" s="4"/>
      <c r="H13715" s="4"/>
      <c r="I13715" s="4"/>
      <c r="J13715" s="4"/>
      <c r="K13715" s="4">
        <v>-3901876.7479699198</v>
      </c>
      <c r="L13715" s="4">
        <v>9043303.16640299</v>
      </c>
      <c r="M13715" s="4">
        <v>2514700.5675981701</v>
      </c>
      <c r="N13715" s="3">
        <v>-0.457762077536219</v>
      </c>
      <c r="O13715" s="5">
        <v>7.889620304107666</v>
      </c>
      <c r="P13715" s="3">
        <v>0.27807322144508362</v>
      </c>
    </row>
    <row r="13716" spans="1:16" x14ac:dyDescent="0.25">
      <c r="A13716" s="1">
        <v>2022</v>
      </c>
      <c r="B13716" t="s">
        <v>1167</v>
      </c>
      <c r="C13716" t="s">
        <v>2868</v>
      </c>
      <c r="D13716" t="s">
        <v>3428</v>
      </c>
      <c r="E13716" t="s">
        <v>3469</v>
      </c>
      <c r="F13716" t="s">
        <v>4638</v>
      </c>
      <c r="G13716" s="4"/>
      <c r="H13716" s="4"/>
      <c r="I13716" s="4"/>
      <c r="J13716" s="4"/>
      <c r="K13716" s="4">
        <v>-8463370.2995714508</v>
      </c>
      <c r="L13716" s="4">
        <v>8541936.5524094794</v>
      </c>
      <c r="M13716" s="4">
        <v>3979484.0828945502</v>
      </c>
      <c r="N13716" s="3">
        <v>-1.0036501342719899</v>
      </c>
      <c r="O13716" s="5">
        <v>4.3108510971069336</v>
      </c>
      <c r="P13716" s="3">
        <v>0.46587610244750977</v>
      </c>
    </row>
    <row r="13717" spans="1:16" x14ac:dyDescent="0.25">
      <c r="A13717" s="1">
        <v>2023</v>
      </c>
      <c r="B13717" t="s">
        <v>1167</v>
      </c>
      <c r="C13717" t="s">
        <v>2868</v>
      </c>
      <c r="D13717" t="s">
        <v>3428</v>
      </c>
      <c r="E13717" t="s">
        <v>3469</v>
      </c>
      <c r="F13717" t="s">
        <v>4638</v>
      </c>
      <c r="G13717" s="4"/>
      <c r="H13717" s="4"/>
      <c r="I13717" s="4"/>
      <c r="J13717" s="4"/>
      <c r="K13717" s="4">
        <v>-10543239.6760324</v>
      </c>
      <c r="L13717" s="4">
        <v>9690156.9843015708</v>
      </c>
      <c r="M13717" s="4">
        <v>10189043.7622904</v>
      </c>
      <c r="N13717" s="3">
        <v>-1.1753077229259601</v>
      </c>
      <c r="O13717" s="5">
        <v>3.1873941421508789</v>
      </c>
      <c r="P13717" s="3">
        <v>1.0514838695526123</v>
      </c>
    </row>
    <row r="13718" spans="1:16" x14ac:dyDescent="0.25">
      <c r="A13718" s="1">
        <v>2024</v>
      </c>
      <c r="B13718" t="s">
        <v>1167</v>
      </c>
      <c r="C13718" t="s">
        <v>2868</v>
      </c>
      <c r="D13718" t="s">
        <v>3428</v>
      </c>
      <c r="E13718" t="s">
        <v>3469</v>
      </c>
      <c r="F13718" t="s">
        <v>4638</v>
      </c>
      <c r="G13718" s="4"/>
      <c r="H13718" s="4"/>
      <c r="I13718" s="4"/>
      <c r="J13718" s="4"/>
      <c r="K13718" s="4">
        <v>-3813597.3012073901</v>
      </c>
      <c r="L13718" s="4">
        <v>8433589.5675131492</v>
      </c>
      <c r="M13718" s="4">
        <v>5708475.0621695695</v>
      </c>
      <c r="N13718" s="3">
        <v>-0.42080683992850398</v>
      </c>
      <c r="O13718" s="5">
        <v>2.304743766784668</v>
      </c>
      <c r="P13718" s="3">
        <v>0.67687368392944336</v>
      </c>
    </row>
    <row r="13719" spans="1:16" x14ac:dyDescent="0.25">
      <c r="A13719" s="1">
        <v>2009</v>
      </c>
      <c r="B13719" t="s">
        <v>1168</v>
      </c>
      <c r="C13719" t="s">
        <v>2869</v>
      </c>
      <c r="D13719" t="s">
        <v>3403</v>
      </c>
      <c r="E13719" t="s">
        <v>3469</v>
      </c>
      <c r="F13719" t="s">
        <v>4639</v>
      </c>
      <c r="G13719" s="4"/>
      <c r="H13719" s="4"/>
      <c r="I13719" s="4"/>
      <c r="J13719" s="4"/>
      <c r="K13719" s="4">
        <v>-18798502.766977001</v>
      </c>
      <c r="L13719" s="4">
        <v>41252157.919362403</v>
      </c>
      <c r="M13719" s="4">
        <v>17068133.7829335</v>
      </c>
      <c r="N13719" s="3">
        <v>-0.33598385178243201</v>
      </c>
      <c r="O13719" s="5">
        <v>1.0260695219039917</v>
      </c>
      <c r="P13719" s="3">
        <v>0.41375130414962769</v>
      </c>
    </row>
    <row r="13720" spans="1:16" x14ac:dyDescent="0.25">
      <c r="A13720" s="1">
        <v>2010</v>
      </c>
      <c r="B13720" t="s">
        <v>1168</v>
      </c>
      <c r="C13720" t="s">
        <v>2869</v>
      </c>
      <c r="D13720" t="s">
        <v>3403</v>
      </c>
      <c r="E13720" t="s">
        <v>3469</v>
      </c>
      <c r="F13720" t="s">
        <v>4639</v>
      </c>
      <c r="G13720" s="4"/>
      <c r="H13720" s="4"/>
      <c r="I13720" s="4"/>
      <c r="J13720" s="4"/>
      <c r="K13720" s="4">
        <v>-2005191.4128773201</v>
      </c>
      <c r="L13720" s="4">
        <v>39408886.126555897</v>
      </c>
      <c r="M13720" s="4">
        <v>5238474.07233206</v>
      </c>
      <c r="N13720" s="3">
        <v>-4.8694054645694998E-2</v>
      </c>
      <c r="O13720" s="5">
        <v>0.37921276688575745</v>
      </c>
      <c r="P13720" s="3">
        <v>0.13292621076107025</v>
      </c>
    </row>
    <row r="13721" spans="1:16" x14ac:dyDescent="0.25">
      <c r="A13721" s="1">
        <v>2011</v>
      </c>
      <c r="B13721" t="s">
        <v>1168</v>
      </c>
      <c r="C13721" t="s">
        <v>2869</v>
      </c>
      <c r="D13721" t="s">
        <v>3403</v>
      </c>
      <c r="E13721" t="s">
        <v>3469</v>
      </c>
      <c r="F13721" t="s">
        <v>4639</v>
      </c>
      <c r="G13721" s="4"/>
      <c r="H13721" s="4"/>
      <c r="I13721" s="4"/>
      <c r="J13721" s="4"/>
      <c r="K13721" s="4">
        <v>-2319965.7057121401</v>
      </c>
      <c r="L13721" s="4">
        <v>55169158.718250997</v>
      </c>
      <c r="M13721" s="4">
        <v>389662.41560390103</v>
      </c>
      <c r="N13721" s="3">
        <v>-4.3999477638826001E-2</v>
      </c>
      <c r="O13721" s="5">
        <v>0.58438092470169067</v>
      </c>
      <c r="P13721" s="3">
        <v>7.0630479604005814E-3</v>
      </c>
    </row>
    <row r="13722" spans="1:16" x14ac:dyDescent="0.25">
      <c r="A13722" s="1">
        <v>2012</v>
      </c>
      <c r="B13722" t="s">
        <v>1168</v>
      </c>
      <c r="C13722" t="s">
        <v>2869</v>
      </c>
      <c r="D13722" t="s">
        <v>3403</v>
      </c>
      <c r="E13722" t="s">
        <v>3469</v>
      </c>
      <c r="F13722" t="s">
        <v>4639</v>
      </c>
      <c r="G13722" s="4"/>
      <c r="H13722" s="4"/>
      <c r="I13722" s="4"/>
      <c r="J13722" s="4"/>
      <c r="K13722" s="4">
        <v>-2085777.14560544</v>
      </c>
      <c r="L13722" s="4">
        <v>42260136.303633697</v>
      </c>
      <c r="M13722" s="4">
        <v>194401.522671224</v>
      </c>
      <c r="N13722" s="3">
        <v>-4.3939796423037997E-2</v>
      </c>
      <c r="O13722" s="5">
        <v>0.76242071390151978</v>
      </c>
      <c r="P13722" s="3">
        <v>4.6001160517334938E-3</v>
      </c>
    </row>
    <row r="13723" spans="1:16" x14ac:dyDescent="0.25">
      <c r="A13723" s="1">
        <v>2013</v>
      </c>
      <c r="B13723" t="s">
        <v>1168</v>
      </c>
      <c r="C13723" t="s">
        <v>2869</v>
      </c>
      <c r="D13723" t="s">
        <v>3403</v>
      </c>
      <c r="E13723" t="s">
        <v>3469</v>
      </c>
      <c r="F13723" t="s">
        <v>4639</v>
      </c>
      <c r="G13723" s="4"/>
      <c r="H13723" s="4"/>
      <c r="I13723" s="4"/>
      <c r="J13723" s="4"/>
      <c r="K13723" s="4">
        <v>-3041230.8029637202</v>
      </c>
      <c r="L13723" s="4">
        <v>19922778.808116399</v>
      </c>
      <c r="M13723" s="4">
        <v>1512562.9242533599</v>
      </c>
      <c r="N13723" s="3">
        <v>-0.10550204391114799</v>
      </c>
      <c r="O13723" s="5">
        <v>0.71006220579147339</v>
      </c>
      <c r="P13723" s="3">
        <v>7.5921282172203064E-2</v>
      </c>
    </row>
    <row r="13724" spans="1:16" x14ac:dyDescent="0.25">
      <c r="A13724" s="1">
        <v>2014</v>
      </c>
      <c r="B13724" t="s">
        <v>1168</v>
      </c>
      <c r="C13724" t="s">
        <v>2869</v>
      </c>
      <c r="D13724" t="s">
        <v>3403</v>
      </c>
      <c r="E13724" t="s">
        <v>3469</v>
      </c>
      <c r="F13724" t="s">
        <v>4639</v>
      </c>
      <c r="G13724" s="4"/>
      <c r="H13724" s="4"/>
      <c r="I13724" s="4"/>
      <c r="J13724" s="4"/>
      <c r="K13724" s="4">
        <v>-2785578.7637323798</v>
      </c>
      <c r="L13724" s="4">
        <v>19185798.481776599</v>
      </c>
      <c r="M13724" s="4">
        <v>2976698.5713612102</v>
      </c>
      <c r="N13724" s="3">
        <v>-0.14015634106823999</v>
      </c>
      <c r="O13724" s="5">
        <v>0.59550261497497559</v>
      </c>
      <c r="P13724" s="3">
        <v>0.15515114367008209</v>
      </c>
    </row>
    <row r="13725" spans="1:16" x14ac:dyDescent="0.25">
      <c r="A13725" s="1">
        <v>2015</v>
      </c>
      <c r="B13725" t="s">
        <v>1168</v>
      </c>
      <c r="C13725" t="s">
        <v>2869</v>
      </c>
      <c r="D13725" t="s">
        <v>3403</v>
      </c>
      <c r="E13725" t="s">
        <v>3469</v>
      </c>
      <c r="F13725" t="s">
        <v>4639</v>
      </c>
      <c r="G13725" s="4"/>
      <c r="H13725" s="4"/>
      <c r="I13725" s="4"/>
      <c r="J13725" s="4"/>
      <c r="K13725" s="4">
        <v>-2719796.9230295098</v>
      </c>
      <c r="L13725" s="4">
        <v>15221708.281010499</v>
      </c>
      <c r="M13725" s="4">
        <v>2989029.52936373</v>
      </c>
      <c r="N13725" s="3">
        <v>-0.176061957598347</v>
      </c>
      <c r="O13725" s="5">
        <v>1.1660606861114502</v>
      </c>
      <c r="P13725" s="3">
        <v>0.19636623561382294</v>
      </c>
    </row>
    <row r="13726" spans="1:16" x14ac:dyDescent="0.25">
      <c r="A13726" s="1">
        <v>2016</v>
      </c>
      <c r="B13726" t="s">
        <v>1168</v>
      </c>
      <c r="C13726" t="s">
        <v>2869</v>
      </c>
      <c r="D13726" t="s">
        <v>3403</v>
      </c>
      <c r="E13726" t="s">
        <v>3469</v>
      </c>
      <c r="F13726" t="s">
        <v>4639</v>
      </c>
      <c r="G13726" s="4"/>
      <c r="H13726" s="4"/>
      <c r="I13726" s="4"/>
      <c r="J13726" s="4"/>
      <c r="K13726" s="4">
        <v>-1291281.9977948</v>
      </c>
      <c r="L13726" s="4">
        <v>14893696.5461752</v>
      </c>
      <c r="M13726" s="4">
        <v>3171614.7152606002</v>
      </c>
      <c r="N13726" s="3">
        <v>-8.7208710395501002E-2</v>
      </c>
      <c r="O13726" s="5">
        <v>0.84750688076019287</v>
      </c>
      <c r="P13726" s="3">
        <v>0.21295014023780823</v>
      </c>
    </row>
    <row r="13727" spans="1:16" x14ac:dyDescent="0.25">
      <c r="A13727" s="1">
        <v>2017</v>
      </c>
      <c r="B13727" t="s">
        <v>1168</v>
      </c>
      <c r="C13727" t="s">
        <v>2869</v>
      </c>
      <c r="D13727" t="s">
        <v>3403</v>
      </c>
      <c r="E13727" t="s">
        <v>3469</v>
      </c>
      <c r="F13727" t="s">
        <v>4639</v>
      </c>
      <c r="G13727" s="4"/>
      <c r="H13727" s="4"/>
      <c r="I13727" s="4"/>
      <c r="J13727" s="4"/>
      <c r="K13727" s="4">
        <v>-737136.35699847096</v>
      </c>
      <c r="L13727" s="4">
        <v>15243913.0869208</v>
      </c>
      <c r="M13727" s="4">
        <v>2042226.7825712699</v>
      </c>
      <c r="N13727" s="3">
        <v>-4.8164127631778998E-2</v>
      </c>
      <c r="O13727" s="5">
        <v>0.36655744910240173</v>
      </c>
      <c r="P13727" s="3">
        <v>0.1339699774980545</v>
      </c>
    </row>
    <row r="13728" spans="1:16" x14ac:dyDescent="0.25">
      <c r="A13728" s="1">
        <v>2018</v>
      </c>
      <c r="B13728" t="s">
        <v>1168</v>
      </c>
      <c r="C13728" t="s">
        <v>2869</v>
      </c>
      <c r="D13728" t="s">
        <v>3403</v>
      </c>
      <c r="E13728" t="s">
        <v>3469</v>
      </c>
      <c r="F13728" t="s">
        <v>4639</v>
      </c>
      <c r="G13728" s="4"/>
      <c r="H13728" s="4"/>
      <c r="I13728" s="4"/>
      <c r="J13728" s="4"/>
      <c r="K13728" s="4">
        <v>-706022.25034974399</v>
      </c>
      <c r="L13728" s="4">
        <v>14789115.389455101</v>
      </c>
      <c r="M13728" s="4">
        <v>4301044.4192777099</v>
      </c>
      <c r="N13728" s="3">
        <v>-4.7915039542645997E-2</v>
      </c>
      <c r="O13728" s="5">
        <v>0.8684619665145874</v>
      </c>
      <c r="P13728" s="3">
        <v>0.2908250093460083</v>
      </c>
    </row>
    <row r="13729" spans="1:16" x14ac:dyDescent="0.25">
      <c r="A13729" s="1">
        <v>2019</v>
      </c>
      <c r="B13729" t="s">
        <v>1168</v>
      </c>
      <c r="C13729" t="s">
        <v>2869</v>
      </c>
      <c r="D13729" t="s">
        <v>3403</v>
      </c>
      <c r="E13729" t="s">
        <v>3469</v>
      </c>
      <c r="F13729" t="s">
        <v>4639</v>
      </c>
      <c r="G13729" s="4"/>
      <c r="H13729" s="4"/>
      <c r="I13729" s="4"/>
      <c r="J13729" s="4"/>
      <c r="K13729" s="4">
        <v>-777077.57107757102</v>
      </c>
      <c r="L13729" s="4">
        <v>15736222.5342225</v>
      </c>
      <c r="M13729" s="4">
        <v>6547722.7097227098</v>
      </c>
      <c r="N13729" s="3">
        <v>-5.2219166078013003E-2</v>
      </c>
      <c r="O13729" s="5">
        <v>0.88147860765457153</v>
      </c>
      <c r="P13729" s="3">
        <v>0.4160923957824707</v>
      </c>
    </row>
    <row r="13730" spans="1:16" x14ac:dyDescent="0.25">
      <c r="A13730" s="1">
        <v>2020</v>
      </c>
      <c r="B13730" t="s">
        <v>1168</v>
      </c>
      <c r="C13730" t="s">
        <v>2869</v>
      </c>
      <c r="D13730" t="s">
        <v>3403</v>
      </c>
      <c r="E13730" t="s">
        <v>3469</v>
      </c>
      <c r="F13730" t="s">
        <v>4639</v>
      </c>
      <c r="G13730" s="4"/>
      <c r="H13730" s="4"/>
      <c r="I13730" s="4"/>
      <c r="J13730" s="4"/>
      <c r="K13730" s="4">
        <v>-551501.87043606699</v>
      </c>
      <c r="L13730" s="4">
        <v>15903735.350551501</v>
      </c>
      <c r="M13730" s="4">
        <v>7936659.1665171199</v>
      </c>
      <c r="N13730" s="3">
        <v>-3.5155070439468E-2</v>
      </c>
      <c r="O13730" s="5">
        <v>0.80087178945541382</v>
      </c>
      <c r="P13730" s="3">
        <v>0.49904370307922363</v>
      </c>
    </row>
    <row r="13731" spans="1:16" x14ac:dyDescent="0.25">
      <c r="A13731" s="1">
        <v>2009</v>
      </c>
      <c r="B13731" t="s">
        <v>1225</v>
      </c>
      <c r="C13731" t="s">
        <v>2926</v>
      </c>
      <c r="D13731" t="s">
        <v>3410</v>
      </c>
      <c r="E13731" t="s">
        <v>3469</v>
      </c>
      <c r="F13731" t="s">
        <v>4696</v>
      </c>
      <c r="G13731" s="4">
        <v>18.808264791568</v>
      </c>
      <c r="H13731" s="4">
        <v>30.3451294090369</v>
      </c>
      <c r="I13731" s="4">
        <v>4.1236843483269601</v>
      </c>
      <c r="J13731" s="4">
        <v>19.135778820674901</v>
      </c>
      <c r="K13731" s="4">
        <v>52470111.808457397</v>
      </c>
      <c r="L13731" s="4">
        <v>806614930.38189101</v>
      </c>
      <c r="M13731" s="4">
        <v>215285329.37513101</v>
      </c>
      <c r="N13731" s="3">
        <v>6.5705143584473005E-2</v>
      </c>
      <c r="O13731" s="5">
        <v>0.92860347032546997</v>
      </c>
      <c r="P13731" s="3">
        <v>0.26689976453781128</v>
      </c>
    </row>
    <row r="13732" spans="1:16" x14ac:dyDescent="0.25">
      <c r="A13732" s="1">
        <v>2010</v>
      </c>
      <c r="B13732" t="s">
        <v>1225</v>
      </c>
      <c r="C13732" t="s">
        <v>2926</v>
      </c>
      <c r="D13732" t="s">
        <v>3410</v>
      </c>
      <c r="E13732" t="s">
        <v>3469</v>
      </c>
      <c r="F13732" t="s">
        <v>4696</v>
      </c>
      <c r="G13732" s="4">
        <v>18.534856548543701</v>
      </c>
      <c r="H13732" s="4">
        <v>26.355479477194802</v>
      </c>
      <c r="I13732" s="4">
        <v>3.99775050124701</v>
      </c>
      <c r="J13732" s="4">
        <v>23.0595238095238</v>
      </c>
      <c r="K13732" s="4">
        <v>58418303.068989299</v>
      </c>
      <c r="L13732" s="4">
        <v>862066822.32786298</v>
      </c>
      <c r="M13732" s="4">
        <v>196197779.30825999</v>
      </c>
      <c r="N13732" s="3">
        <v>6.865157504602E-2</v>
      </c>
      <c r="O13732" s="5">
        <v>0.99253064393997192</v>
      </c>
      <c r="P13732" s="3">
        <v>0.22758999466896057</v>
      </c>
    </row>
    <row r="13733" spans="1:16" x14ac:dyDescent="0.25">
      <c r="A13733" s="1">
        <v>2011</v>
      </c>
      <c r="B13733" t="s">
        <v>1225</v>
      </c>
      <c r="C13733" t="s">
        <v>2926</v>
      </c>
      <c r="D13733" t="s">
        <v>3410</v>
      </c>
      <c r="E13733" t="s">
        <v>3469</v>
      </c>
      <c r="F13733" t="s">
        <v>4696</v>
      </c>
      <c r="G13733" s="4">
        <v>39.244857307865402</v>
      </c>
      <c r="H13733" s="4">
        <v>60.417798967405801</v>
      </c>
      <c r="I13733" s="4">
        <v>27.964672195441398</v>
      </c>
      <c r="J13733" s="4">
        <v>25.1339325050665</v>
      </c>
      <c r="K13733" s="4">
        <v>80659093.344764799</v>
      </c>
      <c r="L13733" s="4">
        <v>1331185296.32408</v>
      </c>
      <c r="M13733" s="4">
        <v>274150680.52727503</v>
      </c>
      <c r="N13733" s="3">
        <v>6.6354187283973007E-2</v>
      </c>
      <c r="O13733" s="5">
        <v>0.96442490816116333</v>
      </c>
      <c r="P13733" s="3">
        <v>0.20594479143619537</v>
      </c>
    </row>
    <row r="13734" spans="1:16" x14ac:dyDescent="0.25">
      <c r="A13734" s="1">
        <v>2012</v>
      </c>
      <c r="B13734" t="s">
        <v>1225</v>
      </c>
      <c r="C13734" t="s">
        <v>2926</v>
      </c>
      <c r="D13734" t="s">
        <v>3410</v>
      </c>
      <c r="E13734" t="s">
        <v>3469</v>
      </c>
      <c r="F13734" t="s">
        <v>4696</v>
      </c>
      <c r="G13734" s="4">
        <v>41.7526076430755</v>
      </c>
      <c r="H13734" s="4">
        <v>62.8682744269937</v>
      </c>
      <c r="I13734" s="4">
        <v>26.334798804434399</v>
      </c>
      <c r="J13734" s="4">
        <v>31.593272471450501</v>
      </c>
      <c r="K13734" s="4">
        <v>93206307.624612406</v>
      </c>
      <c r="L13734" s="4">
        <v>1366276106.9553699</v>
      </c>
      <c r="M13734" s="4">
        <v>369621276.46511102</v>
      </c>
      <c r="N13734" s="3">
        <v>7.0681858304928E-2</v>
      </c>
      <c r="O13734" s="5">
        <v>1.0012893676757813</v>
      </c>
      <c r="P13734" s="3">
        <v>0.27053189277648926</v>
      </c>
    </row>
    <row r="13735" spans="1:16" x14ac:dyDescent="0.25">
      <c r="A13735" s="1">
        <v>2013</v>
      </c>
      <c r="B13735" t="s">
        <v>1225</v>
      </c>
      <c r="C13735" t="s">
        <v>2926</v>
      </c>
      <c r="D13735" t="s">
        <v>3410</v>
      </c>
      <c r="E13735" t="s">
        <v>3469</v>
      </c>
      <c r="F13735" t="s">
        <v>4696</v>
      </c>
      <c r="G13735" s="4">
        <v>43.178826980234803</v>
      </c>
      <c r="H13735" s="4">
        <v>59.000113494495501</v>
      </c>
      <c r="I13735" s="4">
        <v>26.975710687203001</v>
      </c>
      <c r="J13735" s="4">
        <v>39.933585233166099</v>
      </c>
      <c r="K13735" s="4">
        <v>89119928.373699203</v>
      </c>
      <c r="L13735" s="4">
        <v>1277843354.0111599</v>
      </c>
      <c r="M13735" s="4">
        <v>330249321.651425</v>
      </c>
      <c r="N13735" s="3">
        <v>7.1362965482807003E-2</v>
      </c>
      <c r="O13735" s="5">
        <v>1.1200401782989502</v>
      </c>
      <c r="P13735" s="3">
        <v>0.25844272971153259</v>
      </c>
    </row>
    <row r="13736" spans="1:16" x14ac:dyDescent="0.25">
      <c r="A13736" s="1">
        <v>2014</v>
      </c>
      <c r="B13736" t="s">
        <v>1225</v>
      </c>
      <c r="C13736" t="s">
        <v>2926</v>
      </c>
      <c r="D13736" t="s">
        <v>3410</v>
      </c>
      <c r="E13736" t="s">
        <v>3469</v>
      </c>
      <c r="F13736" t="s">
        <v>4696</v>
      </c>
      <c r="G13736" s="4">
        <v>29.138403493634499</v>
      </c>
      <c r="H13736" s="4">
        <v>31.564303751803799</v>
      </c>
      <c r="I13736" s="4">
        <v>13.6338726559554</v>
      </c>
      <c r="J13736" s="4">
        <v>40.865218256702299</v>
      </c>
      <c r="K13736" s="4">
        <v>106435004.007733</v>
      </c>
      <c r="L13736" s="4">
        <v>1732634259.0409701</v>
      </c>
      <c r="M13736" s="4">
        <v>496031873.26135099</v>
      </c>
      <c r="N13736" s="3">
        <v>6.9757028683945996E-2</v>
      </c>
      <c r="O13736" s="5">
        <v>1.1391400098800659</v>
      </c>
      <c r="P13736" s="3">
        <v>0.28628769516944885</v>
      </c>
    </row>
    <row r="13737" spans="1:16" x14ac:dyDescent="0.25">
      <c r="A13737" s="1">
        <v>2015</v>
      </c>
      <c r="B13737" t="s">
        <v>1225</v>
      </c>
      <c r="C13737" t="s">
        <v>2926</v>
      </c>
      <c r="D13737" t="s">
        <v>3410</v>
      </c>
      <c r="E13737" t="s">
        <v>3469</v>
      </c>
      <c r="F13737" t="s">
        <v>4696</v>
      </c>
      <c r="G13737" s="4">
        <v>26.7435719589412</v>
      </c>
      <c r="H13737" s="4">
        <v>35.6228571428572</v>
      </c>
      <c r="I13737" s="4">
        <v>13.7566382098028</v>
      </c>
      <c r="J13737" s="4">
        <v>28.577693708841199</v>
      </c>
      <c r="K13737" s="4">
        <v>98138717.903284207</v>
      </c>
      <c r="L13737" s="4">
        <v>1554625085.7068</v>
      </c>
      <c r="M13737" s="4">
        <v>443895749.713027</v>
      </c>
      <c r="N13737" s="3">
        <v>6.6083714927054005E-2</v>
      </c>
      <c r="O13737" s="5">
        <v>1.2557405233383179</v>
      </c>
      <c r="P13737" s="3">
        <v>0.28553235530853271</v>
      </c>
    </row>
    <row r="13738" spans="1:16" x14ac:dyDescent="0.25">
      <c r="A13738" s="1">
        <v>2016</v>
      </c>
      <c r="B13738" t="s">
        <v>1225</v>
      </c>
      <c r="C13738" t="s">
        <v>2926</v>
      </c>
      <c r="D13738" t="s">
        <v>3410</v>
      </c>
      <c r="E13738" t="s">
        <v>3469</v>
      </c>
      <c r="F13738" t="s">
        <v>4696</v>
      </c>
      <c r="G13738" s="4">
        <v>25.284011386766899</v>
      </c>
      <c r="H13738" s="4">
        <v>43.692603527897703</v>
      </c>
      <c r="I13738" s="4">
        <v>13.2621919703966</v>
      </c>
      <c r="J13738" s="4">
        <v>15.0944732297064</v>
      </c>
      <c r="K13738" s="4">
        <v>98478707.870190993</v>
      </c>
      <c r="L13738" s="4">
        <v>1639368835.11637</v>
      </c>
      <c r="M13738" s="4">
        <v>413564978.99097103</v>
      </c>
      <c r="N13738" s="3">
        <v>6.2670530968541999E-2</v>
      </c>
      <c r="O13738" s="5">
        <v>1.3106359243392944</v>
      </c>
      <c r="P13738" s="3">
        <v>0.25227084755897522</v>
      </c>
    </row>
    <row r="13739" spans="1:16" x14ac:dyDescent="0.25">
      <c r="A13739" s="1">
        <v>2017</v>
      </c>
      <c r="B13739" t="s">
        <v>1225</v>
      </c>
      <c r="C13739" t="s">
        <v>2926</v>
      </c>
      <c r="D13739" t="s">
        <v>3410</v>
      </c>
      <c r="E13739" t="s">
        <v>3469</v>
      </c>
      <c r="F13739" t="s">
        <v>4696</v>
      </c>
      <c r="G13739" s="4">
        <v>24.5562760369099</v>
      </c>
      <c r="H13739" s="4">
        <v>42.175757072238603</v>
      </c>
      <c r="I13739" s="4">
        <v>12.667110317412201</v>
      </c>
      <c r="J13739" s="4">
        <v>15.162820421221401</v>
      </c>
      <c r="K13739" s="4">
        <v>103347244.95991801</v>
      </c>
      <c r="L13739" s="4">
        <v>1777590752.22701</v>
      </c>
      <c r="M13739" s="4">
        <v>423239333.77912003</v>
      </c>
      <c r="N13739" s="3">
        <v>5.9585284435072002E-2</v>
      </c>
      <c r="O13739" s="5">
        <v>1.0624966621398926</v>
      </c>
      <c r="P13739" s="3">
        <v>0.2380971759557724</v>
      </c>
    </row>
    <row r="13740" spans="1:16" x14ac:dyDescent="0.25">
      <c r="A13740" s="1">
        <v>2018</v>
      </c>
      <c r="B13740" t="s">
        <v>1225</v>
      </c>
      <c r="C13740" t="s">
        <v>2926</v>
      </c>
      <c r="D13740" t="s">
        <v>3410</v>
      </c>
      <c r="E13740" t="s">
        <v>3469</v>
      </c>
      <c r="F13740" t="s">
        <v>4696</v>
      </c>
      <c r="G13740" s="4">
        <v>24.438277863812498</v>
      </c>
      <c r="H13740" s="4">
        <v>43.1535857466518</v>
      </c>
      <c r="I13740" s="4">
        <v>12.042463361762699</v>
      </c>
      <c r="J13740" s="4">
        <v>14.242044505202401</v>
      </c>
      <c r="K13740" s="4">
        <v>99688376.671922103</v>
      </c>
      <c r="L13740" s="4">
        <v>1753920458.33056</v>
      </c>
      <c r="M13740" s="4">
        <v>397101384.91032499</v>
      </c>
      <c r="N13740" s="3">
        <v>5.7526441604860999E-2</v>
      </c>
      <c r="O13740" s="5">
        <v>1.1039646863937378</v>
      </c>
      <c r="P13740" s="3">
        <v>0.22640787065029144</v>
      </c>
    </row>
    <row r="13741" spans="1:16" x14ac:dyDescent="0.25">
      <c r="A13741" s="1">
        <v>2019</v>
      </c>
      <c r="B13741" t="s">
        <v>1225</v>
      </c>
      <c r="C13741" t="s">
        <v>2926</v>
      </c>
      <c r="D13741" t="s">
        <v>3410</v>
      </c>
      <c r="E13741" t="s">
        <v>3469</v>
      </c>
      <c r="F13741" t="s">
        <v>4696</v>
      </c>
      <c r="G13741" s="4">
        <v>23.541862519960699</v>
      </c>
      <c r="H13741" s="4">
        <v>38.271724086335297</v>
      </c>
      <c r="I13741" s="4">
        <v>13.891368421354199</v>
      </c>
      <c r="J13741" s="4">
        <v>15.4177657073263</v>
      </c>
      <c r="K13741" s="4">
        <v>95135837.135837093</v>
      </c>
      <c r="L13741" s="4">
        <v>1672391716.3917201</v>
      </c>
      <c r="M13741" s="4">
        <v>356425412.425412</v>
      </c>
      <c r="N13741" s="3">
        <v>5.7039246390512E-2</v>
      </c>
      <c r="O13741" s="5">
        <v>1.2054207324981689</v>
      </c>
      <c r="P13741" s="3">
        <v>0.21312315762042999</v>
      </c>
    </row>
    <row r="13742" spans="1:16" x14ac:dyDescent="0.25">
      <c r="A13742" s="1">
        <v>2020</v>
      </c>
      <c r="B13742" t="s">
        <v>1225</v>
      </c>
      <c r="C13742" t="s">
        <v>2926</v>
      </c>
      <c r="D13742" t="s">
        <v>3410</v>
      </c>
      <c r="E13742" t="s">
        <v>3469</v>
      </c>
      <c r="F13742" t="s">
        <v>4696</v>
      </c>
      <c r="G13742" s="4">
        <v>24.3530937927985</v>
      </c>
      <c r="H13742" s="4">
        <v>38.6190772898644</v>
      </c>
      <c r="I13742" s="4">
        <v>16.999195811281801</v>
      </c>
      <c r="J13742" s="4">
        <v>14.6139394844232</v>
      </c>
      <c r="K13742" s="4">
        <v>91819085.349861294</v>
      </c>
      <c r="L13742" s="4">
        <v>1761783057.0241399</v>
      </c>
      <c r="M13742" s="4">
        <v>402959568.21224999</v>
      </c>
      <c r="N13742" s="3">
        <v>5.3915186511415997E-2</v>
      </c>
      <c r="O13742" s="5">
        <v>1.1925837993621826</v>
      </c>
      <c r="P13742" s="3">
        <v>0.22872258722782135</v>
      </c>
    </row>
    <row r="13743" spans="1:16" x14ac:dyDescent="0.25">
      <c r="A13743" s="1">
        <v>2021</v>
      </c>
      <c r="B13743" t="s">
        <v>1225</v>
      </c>
      <c r="C13743" t="s">
        <v>2926</v>
      </c>
      <c r="D13743" t="s">
        <v>3410</v>
      </c>
      <c r="E13743" t="s">
        <v>3469</v>
      </c>
      <c r="F13743" t="s">
        <v>4696</v>
      </c>
      <c r="G13743" s="4">
        <v>17.889300808014401</v>
      </c>
      <c r="H13743" s="4">
        <v>26.586335707303402</v>
      </c>
      <c r="I13743" s="4">
        <v>16.092314572076901</v>
      </c>
      <c r="J13743" s="4">
        <v>9.4299305025849396</v>
      </c>
      <c r="K13743" s="4">
        <v>97039042.056250006</v>
      </c>
      <c r="L13743" s="4">
        <v>2005416551.0725901</v>
      </c>
      <c r="M13743" s="4">
        <v>418529043.480869</v>
      </c>
      <c r="N13743" s="3">
        <v>4.9518086326070999E-2</v>
      </c>
      <c r="O13743" s="5">
        <v>1.23186194896698</v>
      </c>
      <c r="P13743" s="3">
        <v>0.2086993008852005</v>
      </c>
    </row>
    <row r="13744" spans="1:16" x14ac:dyDescent="0.25">
      <c r="A13744" s="1">
        <v>2022</v>
      </c>
      <c r="B13744" t="s">
        <v>1225</v>
      </c>
      <c r="C13744" t="s">
        <v>2926</v>
      </c>
      <c r="D13744" t="s">
        <v>3410</v>
      </c>
      <c r="E13744" t="s">
        <v>3469</v>
      </c>
      <c r="F13744" t="s">
        <v>4696</v>
      </c>
      <c r="G13744" s="4">
        <v>27.959798227484001</v>
      </c>
      <c r="H13744" s="4">
        <v>28.3869114408228</v>
      </c>
      <c r="I13744" s="4">
        <v>28.48752748723</v>
      </c>
      <c r="J13744" s="4">
        <v>26.9660203402718</v>
      </c>
      <c r="K13744" s="4">
        <v>88899777.098414898</v>
      </c>
      <c r="L13744" s="4">
        <v>2085418233.76372</v>
      </c>
      <c r="M13744" s="4">
        <v>369601192.488976</v>
      </c>
      <c r="N13744" s="3">
        <v>4.5228306891171001E-2</v>
      </c>
      <c r="O13744" s="5">
        <v>1.0041476488113403</v>
      </c>
      <c r="P13744" s="3">
        <v>0.17723120748996735</v>
      </c>
    </row>
    <row r="13745" spans="1:16" x14ac:dyDescent="0.25">
      <c r="A13745" s="1">
        <v>2023</v>
      </c>
      <c r="B13745" t="s">
        <v>1225</v>
      </c>
      <c r="C13745" t="s">
        <v>2926</v>
      </c>
      <c r="D13745" t="s">
        <v>3410</v>
      </c>
      <c r="E13745" t="s">
        <v>3469</v>
      </c>
      <c r="F13745" t="s">
        <v>4696</v>
      </c>
      <c r="G13745" s="4">
        <v>23.103902409407901</v>
      </c>
      <c r="H13745" s="4">
        <v>23.5303984085877</v>
      </c>
      <c r="I13745" s="4">
        <v>25.681554459891402</v>
      </c>
      <c r="J13745" s="4">
        <v>20.186194874077302</v>
      </c>
      <c r="K13745" s="4">
        <v>86840649.268406495</v>
      </c>
      <c r="L13745" s="4">
        <v>1973264006.9326401</v>
      </c>
      <c r="M13745" s="4">
        <v>369504382.89504403</v>
      </c>
      <c r="N13745" s="3">
        <v>4.3554539043003E-2</v>
      </c>
      <c r="O13745" s="5">
        <v>0.97499257326126099</v>
      </c>
      <c r="P13745" s="3">
        <v>0.18725542724132538</v>
      </c>
    </row>
    <row r="13746" spans="1:16" x14ac:dyDescent="0.25">
      <c r="A13746" s="1">
        <v>2024</v>
      </c>
      <c r="B13746" t="s">
        <v>1225</v>
      </c>
      <c r="C13746" t="s">
        <v>2926</v>
      </c>
      <c r="D13746" t="s">
        <v>3410</v>
      </c>
      <c r="E13746" t="s">
        <v>3469</v>
      </c>
      <c r="F13746" t="s">
        <v>4696</v>
      </c>
      <c r="G13746" s="4">
        <v>22.1731871582863</v>
      </c>
      <c r="H13746" s="4">
        <v>22.241279827330199</v>
      </c>
      <c r="I13746" s="4">
        <v>24.821899532000401</v>
      </c>
      <c r="J13746" s="4">
        <v>19.6068990935259</v>
      </c>
      <c r="K13746" s="4">
        <v>96477168.9345503</v>
      </c>
      <c r="L13746" s="4">
        <v>2390996246.4914999</v>
      </c>
      <c r="M13746" s="4">
        <v>585878674.33813596</v>
      </c>
      <c r="N13746" s="3">
        <v>4.4209449327192001E-2</v>
      </c>
      <c r="O13746" s="5">
        <v>0.93341344594955444</v>
      </c>
      <c r="P13746" s="3">
        <v>0.24503538012504578</v>
      </c>
    </row>
    <row r="13747" spans="1:16" x14ac:dyDescent="0.25">
      <c r="A13747" s="1">
        <v>2021</v>
      </c>
      <c r="B13747" t="s">
        <v>1168</v>
      </c>
      <c r="C13747" t="s">
        <v>2869</v>
      </c>
      <c r="D13747" t="s">
        <v>3403</v>
      </c>
      <c r="E13747" t="s">
        <v>3469</v>
      </c>
      <c r="F13747" t="s">
        <v>4639</v>
      </c>
      <c r="G13747" s="4"/>
      <c r="H13747" s="4"/>
      <c r="I13747" s="4"/>
      <c r="J13747" s="4"/>
      <c r="K13747" s="4">
        <v>-492119.60800485901</v>
      </c>
      <c r="L13747" s="4">
        <v>17472449.369793601</v>
      </c>
      <c r="M13747" s="4">
        <v>9370220.9658916295</v>
      </c>
      <c r="N13747" s="3">
        <v>-2.8323803778507999E-2</v>
      </c>
      <c r="O13747" s="5">
        <v>1.3819032907485962</v>
      </c>
      <c r="P13747" s="3">
        <v>0.53628545999526978</v>
      </c>
    </row>
    <row r="13748" spans="1:16" x14ac:dyDescent="0.25">
      <c r="A13748" s="1">
        <v>2022</v>
      </c>
      <c r="B13748" t="s">
        <v>1168</v>
      </c>
      <c r="C13748" t="s">
        <v>2869</v>
      </c>
      <c r="D13748" t="s">
        <v>3403</v>
      </c>
      <c r="E13748" t="s">
        <v>3469</v>
      </c>
      <c r="F13748" t="s">
        <v>4639</v>
      </c>
      <c r="G13748" s="4"/>
      <c r="H13748" s="4"/>
      <c r="I13748" s="4"/>
      <c r="J13748" s="4"/>
      <c r="K13748" s="4">
        <v>-560178.59730723803</v>
      </c>
      <c r="L13748" s="4">
        <v>16389498.7819774</v>
      </c>
      <c r="M13748" s="4">
        <v>9645321.48205401</v>
      </c>
      <c r="N13748" s="3">
        <v>-3.4503602603414001E-2</v>
      </c>
      <c r="O13748" s="5">
        <v>1.1922811269760132</v>
      </c>
      <c r="P13748" s="3">
        <v>0.58850616216659546</v>
      </c>
    </row>
    <row r="13749" spans="1:16" x14ac:dyDescent="0.25">
      <c r="A13749" s="1">
        <v>2023</v>
      </c>
      <c r="B13749" t="s">
        <v>1168</v>
      </c>
      <c r="C13749" t="s">
        <v>2869</v>
      </c>
      <c r="D13749" t="s">
        <v>3403</v>
      </c>
      <c r="E13749" t="s">
        <v>3469</v>
      </c>
      <c r="F13749" t="s">
        <v>4639</v>
      </c>
      <c r="G13749" s="4"/>
      <c r="H13749" s="4"/>
      <c r="I13749" s="4"/>
      <c r="J13749" s="4"/>
      <c r="K13749" s="4">
        <v>-608692.46408692503</v>
      </c>
      <c r="L13749" s="4">
        <v>17096890.310968898</v>
      </c>
      <c r="M13749" s="4">
        <v>11992779.388727801</v>
      </c>
      <c r="N13749" s="3">
        <v>-3.6970748539533999E-2</v>
      </c>
      <c r="O13749" s="5">
        <v>1.0064154863357544</v>
      </c>
      <c r="P13749" s="3">
        <v>0.70145970582962036</v>
      </c>
    </row>
    <row r="13750" spans="1:16" x14ac:dyDescent="0.25">
      <c r="A13750" s="1">
        <v>2024</v>
      </c>
      <c r="B13750" t="s">
        <v>1168</v>
      </c>
      <c r="C13750" t="s">
        <v>2869</v>
      </c>
      <c r="D13750" t="s">
        <v>3403</v>
      </c>
      <c r="E13750" t="s">
        <v>3469</v>
      </c>
      <c r="F13750" t="s">
        <v>4639</v>
      </c>
      <c r="G13750" s="4"/>
      <c r="H13750" s="4"/>
      <c r="I13750" s="4"/>
      <c r="J13750" s="4"/>
      <c r="K13750" s="4">
        <v>-702880.13440627197</v>
      </c>
      <c r="L13750" s="4">
        <v>15398021.240991199</v>
      </c>
      <c r="M13750" s="4">
        <v>11043142.013294</v>
      </c>
      <c r="N13750" s="3">
        <v>-4.3257597152657999E-2</v>
      </c>
      <c r="O13750" s="5">
        <v>1.4932551383972168</v>
      </c>
      <c r="P13750" s="3">
        <v>0.71717929840087891</v>
      </c>
    </row>
    <row r="13751" spans="1:16" x14ac:dyDescent="0.25">
      <c r="A13751" s="1">
        <v>2009</v>
      </c>
      <c r="B13751" t="s">
        <v>1169</v>
      </c>
      <c r="C13751" t="s">
        <v>2870</v>
      </c>
      <c r="D13751" t="s">
        <v>3437</v>
      </c>
      <c r="E13751" t="s">
        <v>3469</v>
      </c>
      <c r="F13751" t="s">
        <v>4640</v>
      </c>
      <c r="G13751" s="4"/>
      <c r="H13751" s="4"/>
      <c r="I13751" s="4"/>
      <c r="J13751" s="4"/>
      <c r="K13751" s="4">
        <v>-1784417.80545651</v>
      </c>
      <c r="L13751" s="4">
        <v>5542827.6407286096</v>
      </c>
      <c r="M13751" s="4">
        <v>1152772.6238686</v>
      </c>
      <c r="N13751" s="3">
        <v>-0.30483015227726901</v>
      </c>
      <c r="O13751" s="5">
        <v>1.7627977132797241</v>
      </c>
      <c r="P13751" s="3">
        <v>0.20797555148601532</v>
      </c>
    </row>
    <row r="13752" spans="1:16" x14ac:dyDescent="0.25">
      <c r="A13752" s="1">
        <v>2010</v>
      </c>
      <c r="B13752" t="s">
        <v>1169</v>
      </c>
      <c r="C13752" t="s">
        <v>2870</v>
      </c>
      <c r="D13752" t="s">
        <v>3437</v>
      </c>
      <c r="E13752" t="s">
        <v>3469</v>
      </c>
      <c r="F13752" t="s">
        <v>4640</v>
      </c>
      <c r="G13752" s="4"/>
      <c r="H13752" s="4"/>
      <c r="I13752" s="4"/>
      <c r="J13752" s="4"/>
      <c r="K13752" s="4">
        <v>-1282525.07097143</v>
      </c>
      <c r="L13752" s="4">
        <v>4466580.4370831996</v>
      </c>
      <c r="M13752" s="4">
        <v>999479.26290504099</v>
      </c>
      <c r="N13752" s="3">
        <v>-0.25055377799655398</v>
      </c>
      <c r="O13752" s="5">
        <v>2.6834762096405029</v>
      </c>
      <c r="P13752" s="3">
        <v>0.22376833856105804</v>
      </c>
    </row>
    <row r="13753" spans="1:16" x14ac:dyDescent="0.25">
      <c r="A13753" s="1">
        <v>2011</v>
      </c>
      <c r="B13753" t="s">
        <v>1169</v>
      </c>
      <c r="C13753" t="s">
        <v>2870</v>
      </c>
      <c r="D13753" t="s">
        <v>3437</v>
      </c>
      <c r="E13753" t="s">
        <v>3469</v>
      </c>
      <c r="F13753" t="s">
        <v>4640</v>
      </c>
      <c r="G13753" s="4"/>
      <c r="H13753" s="4"/>
      <c r="I13753" s="4"/>
      <c r="J13753" s="4"/>
      <c r="K13753" s="4">
        <v>295788.23277247901</v>
      </c>
      <c r="L13753" s="4">
        <v>9748151.3235451691</v>
      </c>
      <c r="M13753" s="4">
        <v>1499303.39727789</v>
      </c>
      <c r="N13753" s="3">
        <v>3.8296101012904003E-2</v>
      </c>
      <c r="O13753" s="5">
        <v>2.1618289947509766</v>
      </c>
      <c r="P13753" s="3">
        <v>0.15380387008190155</v>
      </c>
    </row>
    <row r="13754" spans="1:16" x14ac:dyDescent="0.25">
      <c r="A13754" s="1">
        <v>2012</v>
      </c>
      <c r="B13754" t="s">
        <v>1169</v>
      </c>
      <c r="C13754" t="s">
        <v>2870</v>
      </c>
      <c r="D13754" t="s">
        <v>3437</v>
      </c>
      <c r="E13754" t="s">
        <v>3469</v>
      </c>
      <c r="F13754" t="s">
        <v>4640</v>
      </c>
      <c r="G13754" s="4"/>
      <c r="H13754" s="4"/>
      <c r="I13754" s="4"/>
      <c r="J13754" s="4"/>
      <c r="K13754" s="4">
        <v>-51165.02768028</v>
      </c>
      <c r="L13754" s="4">
        <v>11874379.6240394</v>
      </c>
      <c r="M13754" s="4">
        <v>2001575.8828525499</v>
      </c>
      <c r="N13754" s="3">
        <v>-4.8309178743959997E-3</v>
      </c>
      <c r="O13754" s="5">
        <v>1.7627958059310913</v>
      </c>
      <c r="P13754" s="3">
        <v>0.16856256127357483</v>
      </c>
    </row>
    <row r="13755" spans="1:16" x14ac:dyDescent="0.25">
      <c r="A13755" s="1">
        <v>2013</v>
      </c>
      <c r="B13755" t="s">
        <v>1169</v>
      </c>
      <c r="C13755" t="s">
        <v>2870</v>
      </c>
      <c r="D13755" t="s">
        <v>3437</v>
      </c>
      <c r="E13755" t="s">
        <v>3469</v>
      </c>
      <c r="F13755" t="s">
        <v>4640</v>
      </c>
      <c r="G13755" s="4"/>
      <c r="H13755" s="4"/>
      <c r="I13755" s="4"/>
      <c r="J13755" s="4"/>
      <c r="K13755" s="4">
        <v>-666014.96478069003</v>
      </c>
      <c r="L13755" s="4">
        <v>10100770.165453101</v>
      </c>
      <c r="M13755" s="4">
        <v>1784262.3130544401</v>
      </c>
      <c r="N13755" s="3">
        <v>-6.4342453662841997E-2</v>
      </c>
      <c r="O13755" s="5">
        <v>1.676517128944397</v>
      </c>
      <c r="P13755" s="3">
        <v>0.1766461580991745</v>
      </c>
    </row>
    <row r="13756" spans="1:16" x14ac:dyDescent="0.25">
      <c r="A13756" s="1">
        <v>2014</v>
      </c>
      <c r="B13756" t="s">
        <v>1169</v>
      </c>
      <c r="C13756" t="s">
        <v>2870</v>
      </c>
      <c r="D13756" t="s">
        <v>3437</v>
      </c>
      <c r="E13756" t="s">
        <v>3469</v>
      </c>
      <c r="F13756" t="s">
        <v>4640</v>
      </c>
      <c r="G13756" s="4"/>
      <c r="H13756" s="4"/>
      <c r="I13756" s="4"/>
      <c r="J13756" s="4"/>
      <c r="K13756" s="4">
        <v>-3274081.75774435</v>
      </c>
      <c r="L13756" s="4">
        <v>7482672.4503748398</v>
      </c>
      <c r="M13756" s="4">
        <v>4236880.5695695197</v>
      </c>
      <c r="N13756" s="3">
        <v>-0.36564688536675299</v>
      </c>
      <c r="O13756" s="5">
        <v>1.6933664083480835</v>
      </c>
      <c r="P13756" s="3">
        <v>0.56622558832168579</v>
      </c>
    </row>
    <row r="13757" spans="1:16" x14ac:dyDescent="0.25">
      <c r="A13757" s="1">
        <v>2015</v>
      </c>
      <c r="B13757" t="s">
        <v>1169</v>
      </c>
      <c r="C13757" t="s">
        <v>2870</v>
      </c>
      <c r="D13757" t="s">
        <v>3437</v>
      </c>
      <c r="E13757" t="s">
        <v>3469</v>
      </c>
      <c r="F13757" t="s">
        <v>4640</v>
      </c>
      <c r="G13757" s="4"/>
      <c r="H13757" s="4"/>
      <c r="I13757" s="4"/>
      <c r="J13757" s="4"/>
      <c r="K13757" s="4">
        <v>-436045.39186305401</v>
      </c>
      <c r="L13757" s="4">
        <v>4384336.2634145599</v>
      </c>
      <c r="M13757" s="4">
        <v>3353543.4466075501</v>
      </c>
      <c r="N13757" s="3">
        <v>-8.3076471451637005E-2</v>
      </c>
      <c r="O13757" s="5">
        <v>2.3211116790771484</v>
      </c>
      <c r="P13757" s="3">
        <v>0.76489192247390747</v>
      </c>
    </row>
    <row r="13758" spans="1:16" x14ac:dyDescent="0.25">
      <c r="A13758" s="1">
        <v>2016</v>
      </c>
      <c r="B13758" t="s">
        <v>1169</v>
      </c>
      <c r="C13758" t="s">
        <v>2870</v>
      </c>
      <c r="D13758" t="s">
        <v>3437</v>
      </c>
      <c r="E13758" t="s">
        <v>3469</v>
      </c>
      <c r="F13758" t="s">
        <v>4640</v>
      </c>
      <c r="G13758" s="4"/>
      <c r="H13758" s="4"/>
      <c r="I13758" s="4"/>
      <c r="J13758" s="4"/>
      <c r="K13758" s="4">
        <v>-1056411.4789760699</v>
      </c>
      <c r="L13758" s="4">
        <v>3886670.4413386201</v>
      </c>
      <c r="M13758" s="4">
        <v>2463718.4492058302</v>
      </c>
      <c r="N13758" s="3">
        <v>-0.25999266593325998</v>
      </c>
      <c r="O13758" s="5">
        <v>3.067223072052002</v>
      </c>
      <c r="P13758" s="3">
        <v>0.63388919830322266</v>
      </c>
    </row>
    <row r="13759" spans="1:16" x14ac:dyDescent="0.25">
      <c r="A13759" s="1">
        <v>2017</v>
      </c>
      <c r="B13759" t="s">
        <v>1169</v>
      </c>
      <c r="C13759" t="s">
        <v>2870</v>
      </c>
      <c r="D13759" t="s">
        <v>3437</v>
      </c>
      <c r="E13759" t="s">
        <v>3469</v>
      </c>
      <c r="F13759" t="s">
        <v>4640</v>
      </c>
      <c r="G13759" s="4"/>
      <c r="H13759" s="4"/>
      <c r="I13759" s="4"/>
      <c r="J13759" s="4"/>
      <c r="K13759" s="4">
        <v>-315893.84122299298</v>
      </c>
      <c r="L13759" s="4">
        <v>5560039.0447862102</v>
      </c>
      <c r="M13759" s="4">
        <v>2594787.3673207401</v>
      </c>
      <c r="N13759" s="3">
        <v>-6.6018793671190998E-2</v>
      </c>
      <c r="O13759" s="5">
        <v>2.2911012172698975</v>
      </c>
      <c r="P13759" s="3">
        <v>0.46668508648872375</v>
      </c>
    </row>
    <row r="13760" spans="1:16" x14ac:dyDescent="0.25">
      <c r="A13760" s="1">
        <v>2018</v>
      </c>
      <c r="B13760" t="s">
        <v>1169</v>
      </c>
      <c r="C13760" t="s">
        <v>2870</v>
      </c>
      <c r="D13760" t="s">
        <v>3437</v>
      </c>
      <c r="E13760" t="s">
        <v>3469</v>
      </c>
      <c r="F13760" t="s">
        <v>4640</v>
      </c>
      <c r="G13760" s="4"/>
      <c r="H13760" s="4"/>
      <c r="I13760" s="4"/>
      <c r="J13760" s="4"/>
      <c r="K13760" s="4">
        <v>-1065885.01765372</v>
      </c>
      <c r="L13760" s="4">
        <v>4214687.0073057497</v>
      </c>
      <c r="M13760" s="4">
        <v>2473741.4784713401</v>
      </c>
      <c r="N13760" s="3">
        <v>-0.222772277227723</v>
      </c>
      <c r="O13760" s="5">
        <v>1.7587571144104004</v>
      </c>
      <c r="P13760" s="3">
        <v>0.58693361282348633</v>
      </c>
    </row>
    <row r="13761" spans="1:16" x14ac:dyDescent="0.25">
      <c r="A13761" s="1">
        <v>2019</v>
      </c>
      <c r="B13761" t="s">
        <v>1169</v>
      </c>
      <c r="C13761" t="s">
        <v>2870</v>
      </c>
      <c r="D13761" t="s">
        <v>3437</v>
      </c>
      <c r="E13761" t="s">
        <v>3469</v>
      </c>
      <c r="F13761" t="s">
        <v>4640</v>
      </c>
      <c r="G13761" s="4"/>
      <c r="H13761" s="4"/>
      <c r="I13761" s="4"/>
      <c r="J13761" s="4"/>
      <c r="K13761" s="4">
        <v>-848718.84871884901</v>
      </c>
      <c r="L13761" s="4">
        <v>4016848.0168480198</v>
      </c>
      <c r="M13761" s="4">
        <v>2588978.58897859</v>
      </c>
      <c r="N13761" s="3">
        <v>-0.21180798878766599</v>
      </c>
      <c r="O13761" s="5">
        <v>1.5789752006530762</v>
      </c>
      <c r="P13761" s="3">
        <v>0.64452987909317017</v>
      </c>
    </row>
    <row r="13762" spans="1:16" x14ac:dyDescent="0.25">
      <c r="A13762" s="1">
        <v>2020</v>
      </c>
      <c r="B13762" t="s">
        <v>1169</v>
      </c>
      <c r="C13762" t="s">
        <v>2870</v>
      </c>
      <c r="D13762" t="s">
        <v>3437</v>
      </c>
      <c r="E13762" t="s">
        <v>3469</v>
      </c>
      <c r="F13762" t="s">
        <v>4640</v>
      </c>
      <c r="G13762" s="4"/>
      <c r="H13762" s="4"/>
      <c r="I13762" s="4"/>
      <c r="J13762" s="4"/>
      <c r="K13762" s="4">
        <v>236737.84906754299</v>
      </c>
      <c r="L13762" s="4">
        <v>4110818.1604848001</v>
      </c>
      <c r="M13762" s="4">
        <v>1354858.3023894599</v>
      </c>
      <c r="N13762" s="3">
        <v>5.8742935434149997E-2</v>
      </c>
      <c r="O13762" s="5">
        <v>1.8573825359344482</v>
      </c>
      <c r="P13762" s="3">
        <v>0.32958361506462097</v>
      </c>
    </row>
    <row r="13763" spans="1:16" x14ac:dyDescent="0.25">
      <c r="A13763" s="1">
        <v>2021</v>
      </c>
      <c r="B13763" t="s">
        <v>1169</v>
      </c>
      <c r="C13763" t="s">
        <v>2870</v>
      </c>
      <c r="D13763" t="s">
        <v>3437</v>
      </c>
      <c r="E13763" t="s">
        <v>3469</v>
      </c>
      <c r="F13763" t="s">
        <v>4640</v>
      </c>
      <c r="G13763" s="4"/>
      <c r="H13763" s="4"/>
      <c r="I13763" s="4"/>
      <c r="J13763" s="4"/>
      <c r="K13763" s="4">
        <v>508364.01262662199</v>
      </c>
      <c r="L13763" s="4">
        <v>5122629.6965561695</v>
      </c>
      <c r="M13763" s="4">
        <v>1582076.7944574801</v>
      </c>
      <c r="N13763" s="3">
        <v>0.106036909602753</v>
      </c>
      <c r="O13763" s="5">
        <v>2.2512011528015137</v>
      </c>
      <c r="P13763" s="3">
        <v>0.30884075164794922</v>
      </c>
    </row>
    <row r="13764" spans="1:16" x14ac:dyDescent="0.25">
      <c r="A13764" s="1">
        <v>2022</v>
      </c>
      <c r="B13764" t="s">
        <v>1169</v>
      </c>
      <c r="C13764" t="s">
        <v>2870</v>
      </c>
      <c r="D13764" t="s">
        <v>3437</v>
      </c>
      <c r="E13764" t="s">
        <v>3469</v>
      </c>
      <c r="F13764" t="s">
        <v>4640</v>
      </c>
      <c r="G13764" s="4"/>
      <c r="H13764" s="4"/>
      <c r="I13764" s="4"/>
      <c r="J13764" s="4"/>
      <c r="K13764" s="4">
        <v>540346.56710855896</v>
      </c>
      <c r="L13764" s="4">
        <v>5284768.85174629</v>
      </c>
      <c r="M13764" s="4">
        <v>1609998.1367359799</v>
      </c>
      <c r="N13764" s="3">
        <v>0.108074534161491</v>
      </c>
      <c r="O13764" s="5">
        <v>1.5919127464294434</v>
      </c>
      <c r="P13764" s="3">
        <v>0.30464872717857361</v>
      </c>
    </row>
    <row r="13765" spans="1:16" x14ac:dyDescent="0.25">
      <c r="A13765" s="1">
        <v>2023</v>
      </c>
      <c r="B13765" t="s">
        <v>1169</v>
      </c>
      <c r="C13765" t="s">
        <v>2870</v>
      </c>
      <c r="D13765" t="s">
        <v>3437</v>
      </c>
      <c r="E13765" t="s">
        <v>3469</v>
      </c>
      <c r="F13765" t="s">
        <v>4640</v>
      </c>
      <c r="G13765" s="4"/>
      <c r="H13765" s="4"/>
      <c r="I13765" s="4"/>
      <c r="J13765" s="4"/>
      <c r="K13765" s="4">
        <v>1164550.2116455</v>
      </c>
      <c r="L13765" s="4">
        <v>7305269.4730527001</v>
      </c>
      <c r="M13765" s="4">
        <v>2674399.2267439901</v>
      </c>
      <c r="N13765" s="3">
        <v>0.18767792877477599</v>
      </c>
      <c r="O13765" s="5">
        <v>1.6818819046020508</v>
      </c>
      <c r="P13765" s="3">
        <v>0.36609178781509399</v>
      </c>
    </row>
    <row r="13766" spans="1:16" x14ac:dyDescent="0.25">
      <c r="A13766" s="1">
        <v>2024</v>
      </c>
      <c r="B13766" t="s">
        <v>1169</v>
      </c>
      <c r="C13766" t="s">
        <v>2870</v>
      </c>
      <c r="D13766" t="s">
        <v>3437</v>
      </c>
      <c r="E13766" t="s">
        <v>3469</v>
      </c>
      <c r="F13766" t="s">
        <v>4640</v>
      </c>
      <c r="G13766" s="4"/>
      <c r="H13766" s="4"/>
      <c r="I13766" s="4"/>
      <c r="J13766" s="4"/>
      <c r="K13766" s="4">
        <v>1259392.1049649001</v>
      </c>
      <c r="L13766" s="4">
        <v>8553732.5075170193</v>
      </c>
      <c r="M13766" s="4">
        <v>2642123.2990872902</v>
      </c>
      <c r="N13766" s="3">
        <v>0.15881289671696999</v>
      </c>
      <c r="O13766" s="5">
        <v>1.9730757474899292</v>
      </c>
      <c r="P13766" s="3">
        <v>0.30888542532920837</v>
      </c>
    </row>
    <row r="13767" spans="1:16" x14ac:dyDescent="0.25">
      <c r="A13767" s="1">
        <v>2009</v>
      </c>
      <c r="B13767" t="s">
        <v>1170</v>
      </c>
      <c r="C13767" t="s">
        <v>2871</v>
      </c>
      <c r="D13767" t="s">
        <v>3403</v>
      </c>
      <c r="E13767" t="s">
        <v>3469</v>
      </c>
      <c r="F13767" t="s">
        <v>4641</v>
      </c>
      <c r="G13767" s="4"/>
      <c r="H13767" s="4"/>
      <c r="I13767" s="4"/>
      <c r="J13767" s="4"/>
      <c r="K13767" s="4">
        <v>-1194882.3026411301</v>
      </c>
      <c r="L13767" s="4">
        <v>9804617.5440860894</v>
      </c>
      <c r="M13767" s="4">
        <v>183927.332569658</v>
      </c>
      <c r="N13767" s="3">
        <v>-0.11385525961797099</v>
      </c>
      <c r="O13767" s="5">
        <v>1.3740661144256592</v>
      </c>
      <c r="P13767" s="3">
        <v>1.8759256228804588E-2</v>
      </c>
    </row>
    <row r="13768" spans="1:16" x14ac:dyDescent="0.25">
      <c r="A13768" s="1">
        <v>2010</v>
      </c>
      <c r="B13768" t="s">
        <v>1170</v>
      </c>
      <c r="C13768" t="s">
        <v>2871</v>
      </c>
      <c r="D13768" t="s">
        <v>3403</v>
      </c>
      <c r="E13768" t="s">
        <v>3469</v>
      </c>
      <c r="F13768" t="s">
        <v>4641</v>
      </c>
      <c r="G13768" s="4"/>
      <c r="H13768" s="4"/>
      <c r="I13768" s="4"/>
      <c r="J13768" s="4"/>
      <c r="K13768" s="4">
        <v>-1185820.8328433901</v>
      </c>
      <c r="L13768" s="4">
        <v>14375285.145554399</v>
      </c>
      <c r="M13768" s="4">
        <v>438643.73183719401</v>
      </c>
      <c r="N13768" s="3">
        <v>-9.6473250552743001E-2</v>
      </c>
      <c r="O13768" s="5">
        <v>1.1663280725479126</v>
      </c>
      <c r="P13768" s="3">
        <v>3.0513741075992584E-2</v>
      </c>
    </row>
    <row r="13769" spans="1:16" x14ac:dyDescent="0.25">
      <c r="A13769" s="1">
        <v>2011</v>
      </c>
      <c r="B13769" t="s">
        <v>1170</v>
      </c>
      <c r="C13769" t="s">
        <v>2871</v>
      </c>
      <c r="D13769" t="s">
        <v>3403</v>
      </c>
      <c r="E13769" t="s">
        <v>3469</v>
      </c>
      <c r="F13769" t="s">
        <v>4641</v>
      </c>
      <c r="G13769" s="4"/>
      <c r="H13769" s="4"/>
      <c r="I13769" s="4"/>
      <c r="J13769" s="4"/>
      <c r="K13769" s="4">
        <v>-983057.55010181095</v>
      </c>
      <c r="L13769" s="4">
        <v>23725610.331154201</v>
      </c>
      <c r="M13769" s="4">
        <v>206891.00846640201</v>
      </c>
      <c r="N13769" s="3">
        <v>-4.6736335722727999E-2</v>
      </c>
      <c r="O13769" s="5">
        <v>2.8280377388000488</v>
      </c>
      <c r="P13769" s="3">
        <v>8.72015580534935E-3</v>
      </c>
    </row>
    <row r="13770" spans="1:16" x14ac:dyDescent="0.25">
      <c r="A13770" s="1">
        <v>2012</v>
      </c>
      <c r="B13770" t="s">
        <v>1170</v>
      </c>
      <c r="C13770" t="s">
        <v>2871</v>
      </c>
      <c r="D13770" t="s">
        <v>3403</v>
      </c>
      <c r="E13770" t="s">
        <v>3469</v>
      </c>
      <c r="F13770" t="s">
        <v>4641</v>
      </c>
      <c r="G13770" s="4"/>
      <c r="H13770" s="4"/>
      <c r="I13770" s="4"/>
      <c r="J13770" s="4"/>
      <c r="K13770" s="4">
        <v>-1646064.8977211099</v>
      </c>
      <c r="L13770" s="4">
        <v>22737054.736346599</v>
      </c>
      <c r="M13770" s="4">
        <v>289183.71314838901</v>
      </c>
      <c r="N13770" s="3">
        <v>-7.2527837839378995E-2</v>
      </c>
      <c r="O13770" s="5">
        <v>2.2121574878692627</v>
      </c>
      <c r="P13770" s="3">
        <v>1.2718609534204006E-2</v>
      </c>
    </row>
    <row r="13771" spans="1:16" x14ac:dyDescent="0.25">
      <c r="A13771" s="1">
        <v>2013</v>
      </c>
      <c r="B13771" t="s">
        <v>1170</v>
      </c>
      <c r="C13771" t="s">
        <v>2871</v>
      </c>
      <c r="D13771" t="s">
        <v>3403</v>
      </c>
      <c r="E13771" t="s">
        <v>3469</v>
      </c>
      <c r="F13771" t="s">
        <v>4641</v>
      </c>
      <c r="G13771" s="4"/>
      <c r="H13771" s="4"/>
      <c r="I13771" s="4"/>
      <c r="J13771" s="4"/>
      <c r="K13771" s="4">
        <v>-653352.45804288401</v>
      </c>
      <c r="L13771" s="4">
        <v>19656058.543537602</v>
      </c>
      <c r="M13771" s="4">
        <v>267994.73765953799</v>
      </c>
      <c r="N13771" s="3">
        <v>-3.2703877216271E-2</v>
      </c>
      <c r="O13771" s="5">
        <v>1.9065080881118774</v>
      </c>
      <c r="P13771" s="3">
        <v>1.3634204864501953E-2</v>
      </c>
    </row>
    <row r="13772" spans="1:16" x14ac:dyDescent="0.25">
      <c r="A13772" s="1">
        <v>2014</v>
      </c>
      <c r="B13772" t="s">
        <v>1170</v>
      </c>
      <c r="C13772" t="s">
        <v>2871</v>
      </c>
      <c r="D13772" t="s">
        <v>3403</v>
      </c>
      <c r="E13772" t="s">
        <v>3469</v>
      </c>
      <c r="F13772" t="s">
        <v>4641</v>
      </c>
      <c r="G13772" s="4"/>
      <c r="H13772" s="4"/>
      <c r="I13772" s="4"/>
      <c r="J13772" s="4"/>
      <c r="K13772" s="4">
        <v>-2505142.1566316201</v>
      </c>
      <c r="L13772" s="4">
        <v>17724176.5288321</v>
      </c>
      <c r="M13772" s="4">
        <v>217443.53812060901</v>
      </c>
      <c r="N13772" s="3">
        <v>-0.13180564336345299</v>
      </c>
      <c r="O13772" s="5">
        <v>1.9864026308059692</v>
      </c>
      <c r="P13772" s="3">
        <v>1.2268188409507275E-2</v>
      </c>
    </row>
    <row r="13773" spans="1:16" x14ac:dyDescent="0.25">
      <c r="A13773" s="1">
        <v>2015</v>
      </c>
      <c r="B13773" t="s">
        <v>1170</v>
      </c>
      <c r="C13773" t="s">
        <v>2871</v>
      </c>
      <c r="D13773" t="s">
        <v>3403</v>
      </c>
      <c r="E13773" t="s">
        <v>3469</v>
      </c>
      <c r="F13773" t="s">
        <v>4641</v>
      </c>
      <c r="G13773" s="4"/>
      <c r="H13773" s="4"/>
      <c r="I13773" s="4"/>
      <c r="J13773" s="4"/>
      <c r="K13773" s="4">
        <v>-1828144.1877306399</v>
      </c>
      <c r="L13773" s="4">
        <v>3767597.8213138399</v>
      </c>
      <c r="M13773" s="4">
        <v>159260.57178955799</v>
      </c>
      <c r="N13773" s="3">
        <v>-0.20036985470524499</v>
      </c>
      <c r="O13773" s="5">
        <v>5.0387449264526367</v>
      </c>
      <c r="P13773" s="3">
        <v>4.2271118611097336E-2</v>
      </c>
    </row>
    <row r="13774" spans="1:16" x14ac:dyDescent="0.25">
      <c r="A13774" s="1">
        <v>2016</v>
      </c>
      <c r="B13774" t="s">
        <v>1170</v>
      </c>
      <c r="C13774" t="s">
        <v>2871</v>
      </c>
      <c r="D13774" t="s">
        <v>3403</v>
      </c>
      <c r="E13774" t="s">
        <v>3469</v>
      </c>
      <c r="F13774" t="s">
        <v>4641</v>
      </c>
      <c r="G13774" s="4"/>
      <c r="H13774" s="4"/>
      <c r="I13774" s="4"/>
      <c r="J13774" s="4"/>
      <c r="K13774" s="4">
        <v>-397262.86616801302</v>
      </c>
      <c r="L13774" s="4">
        <v>4956231.1887236601</v>
      </c>
      <c r="M13774" s="4">
        <v>2468738.2662335699</v>
      </c>
      <c r="N13774" s="3">
        <v>-9.2390738886981003E-2</v>
      </c>
      <c r="O13774" s="5">
        <v>2.6746869087219238</v>
      </c>
      <c r="P13774" s="3">
        <v>0.49810796976089478</v>
      </c>
    </row>
    <row r="13775" spans="1:16" x14ac:dyDescent="0.25">
      <c r="A13775" s="1">
        <v>2017</v>
      </c>
      <c r="B13775" t="s">
        <v>1170</v>
      </c>
      <c r="C13775" t="s">
        <v>2871</v>
      </c>
      <c r="D13775" t="s">
        <v>3403</v>
      </c>
      <c r="E13775" t="s">
        <v>3469</v>
      </c>
      <c r="F13775" t="s">
        <v>4641</v>
      </c>
      <c r="G13775" s="4"/>
      <c r="H13775" s="4"/>
      <c r="I13775" s="4"/>
      <c r="J13775" s="4"/>
      <c r="K13775" s="4">
        <v>-381303.849908153</v>
      </c>
      <c r="L13775" s="4">
        <v>4921111.85408933</v>
      </c>
      <c r="M13775" s="4">
        <v>3484972.3688963698</v>
      </c>
      <c r="N13775" s="3">
        <v>-7.5999890006872003E-2</v>
      </c>
      <c r="O13775" s="5">
        <v>1.4149004220962524</v>
      </c>
      <c r="P13775" s="3">
        <v>0.7081676721572876</v>
      </c>
    </row>
    <row r="13776" spans="1:16" x14ac:dyDescent="0.25">
      <c r="A13776" s="1">
        <v>2018</v>
      </c>
      <c r="B13776" t="s">
        <v>1170</v>
      </c>
      <c r="C13776" t="s">
        <v>2871</v>
      </c>
      <c r="D13776" t="s">
        <v>3403</v>
      </c>
      <c r="E13776" t="s">
        <v>3469</v>
      </c>
      <c r="F13776" t="s">
        <v>4641</v>
      </c>
      <c r="G13776" s="4"/>
      <c r="H13776" s="4"/>
      <c r="I13776" s="4"/>
      <c r="J13776" s="4"/>
      <c r="K13776" s="4">
        <v>-315838.75528316299</v>
      </c>
      <c r="L13776" s="4">
        <v>3998177.6326989802</v>
      </c>
      <c r="M13776" s="4">
        <v>4040978.0975432801</v>
      </c>
      <c r="N13776" s="3">
        <v>-7.2295399039444E-2</v>
      </c>
      <c r="O13776" s="5">
        <v>1.3457976579666138</v>
      </c>
      <c r="P13776" s="3">
        <v>1.0107049942016602</v>
      </c>
    </row>
    <row r="13777" spans="1:16" x14ac:dyDescent="0.25">
      <c r="A13777" s="1">
        <v>2019</v>
      </c>
      <c r="B13777" t="s">
        <v>1170</v>
      </c>
      <c r="C13777" t="s">
        <v>2871</v>
      </c>
      <c r="D13777" t="s">
        <v>3403</v>
      </c>
      <c r="E13777" t="s">
        <v>3469</v>
      </c>
      <c r="F13777" t="s">
        <v>4641</v>
      </c>
      <c r="G13777" s="4"/>
      <c r="H13777" s="4"/>
      <c r="I13777" s="4"/>
      <c r="J13777" s="4"/>
      <c r="K13777" s="4">
        <v>-309810.45981045999</v>
      </c>
      <c r="L13777" s="4">
        <v>2501521.2355212402</v>
      </c>
      <c r="M13777" s="4">
        <v>4902857.1428571399</v>
      </c>
      <c r="N13777" s="3">
        <v>-9.8456036671848005E-2</v>
      </c>
      <c r="O13777" s="5">
        <v>2.264714241027832</v>
      </c>
      <c r="P13777" s="3">
        <v>1.9599502086639404</v>
      </c>
    </row>
    <row r="13778" spans="1:16" x14ac:dyDescent="0.25">
      <c r="A13778" s="1">
        <v>2020</v>
      </c>
      <c r="B13778" t="s">
        <v>1170</v>
      </c>
      <c r="C13778" t="s">
        <v>2871</v>
      </c>
      <c r="D13778" t="s">
        <v>3403</v>
      </c>
      <c r="E13778" t="s">
        <v>3469</v>
      </c>
      <c r="F13778" t="s">
        <v>4641</v>
      </c>
      <c r="G13778" s="4"/>
      <c r="H13778" s="4"/>
      <c r="I13778" s="4"/>
      <c r="J13778" s="4"/>
      <c r="K13778" s="4">
        <v>-578728.793672267</v>
      </c>
      <c r="L13778" s="4">
        <v>3294509.4764159401</v>
      </c>
      <c r="M13778" s="4">
        <v>6048079.8696906501</v>
      </c>
      <c r="N13778" s="3">
        <v>-0.20115801216308599</v>
      </c>
      <c r="O13778" s="5">
        <v>2.0254030227661133</v>
      </c>
      <c r="P13778" s="3">
        <v>1.8358058929443359</v>
      </c>
    </row>
    <row r="13779" spans="1:16" x14ac:dyDescent="0.25">
      <c r="A13779" s="1">
        <v>2021</v>
      </c>
      <c r="B13779" t="s">
        <v>1170</v>
      </c>
      <c r="C13779" t="s">
        <v>2871</v>
      </c>
      <c r="D13779" t="s">
        <v>3403</v>
      </c>
      <c r="E13779" t="s">
        <v>3469</v>
      </c>
      <c r="F13779" t="s">
        <v>4641</v>
      </c>
      <c r="G13779" s="4"/>
      <c r="H13779" s="4"/>
      <c r="I13779" s="4"/>
      <c r="J13779" s="4"/>
      <c r="K13779" s="4">
        <v>-603313.36367521703</v>
      </c>
      <c r="L13779" s="4">
        <v>4506109.3657446597</v>
      </c>
      <c r="M13779" s="4">
        <v>3429510.6059129201</v>
      </c>
      <c r="N13779" s="3">
        <v>-0.149240529290638</v>
      </c>
      <c r="O13779" s="5">
        <v>4.638338565826416</v>
      </c>
      <c r="P13779" s="3">
        <v>0.76108020544052124</v>
      </c>
    </row>
    <row r="13780" spans="1:16" x14ac:dyDescent="0.25">
      <c r="A13780" s="1">
        <v>2022</v>
      </c>
      <c r="B13780" t="s">
        <v>1170</v>
      </c>
      <c r="C13780" t="s">
        <v>2871</v>
      </c>
      <c r="D13780" t="s">
        <v>3403</v>
      </c>
      <c r="E13780" t="s">
        <v>3469</v>
      </c>
      <c r="F13780" t="s">
        <v>4641</v>
      </c>
      <c r="G13780" s="4"/>
      <c r="H13780" s="4"/>
      <c r="I13780" s="4"/>
      <c r="J13780" s="4"/>
      <c r="K13780" s="4">
        <v>-832392.50001725205</v>
      </c>
      <c r="L13780" s="4">
        <v>7184049.0797546003</v>
      </c>
      <c r="M13780" s="4">
        <v>5985335.4220292997</v>
      </c>
      <c r="N13780" s="3">
        <v>-0.146918293199922</v>
      </c>
      <c r="O13780" s="5">
        <v>2.8923990726470947</v>
      </c>
      <c r="P13780" s="3">
        <v>0.83314234018325806</v>
      </c>
    </row>
    <row r="13781" spans="1:16" x14ac:dyDescent="0.25">
      <c r="A13781" s="1">
        <v>2023</v>
      </c>
      <c r="B13781" t="s">
        <v>1170</v>
      </c>
      <c r="C13781" t="s">
        <v>2871</v>
      </c>
      <c r="D13781" t="s">
        <v>3403</v>
      </c>
      <c r="E13781" t="s">
        <v>3469</v>
      </c>
      <c r="F13781" t="s">
        <v>4641</v>
      </c>
      <c r="G13781" s="4"/>
      <c r="H13781" s="4"/>
      <c r="I13781" s="4"/>
      <c r="J13781" s="4"/>
      <c r="K13781" s="4">
        <v>-811252.20811252203</v>
      </c>
      <c r="L13781" s="4">
        <v>12196780.321967799</v>
      </c>
      <c r="M13781" s="4">
        <v>9942339.0994233899</v>
      </c>
      <c r="N13781" s="3">
        <v>-8.4787121275193E-2</v>
      </c>
      <c r="O13781" s="5">
        <v>1.0996010303497314</v>
      </c>
      <c r="P13781" s="3">
        <v>0.81516093015670776</v>
      </c>
    </row>
    <row r="13782" spans="1:16" x14ac:dyDescent="0.25">
      <c r="A13782" s="1">
        <v>2024</v>
      </c>
      <c r="B13782" t="s">
        <v>1170</v>
      </c>
      <c r="C13782" t="s">
        <v>2871</v>
      </c>
      <c r="D13782" t="s">
        <v>3403</v>
      </c>
      <c r="E13782" t="s">
        <v>3469</v>
      </c>
      <c r="F13782" t="s">
        <v>4641</v>
      </c>
      <c r="G13782" s="4"/>
      <c r="H13782" s="4"/>
      <c r="I13782" s="4"/>
      <c r="J13782" s="4"/>
      <c r="K13782" s="4">
        <v>-692032.29484042595</v>
      </c>
      <c r="L13782" s="4">
        <v>14816691.4456008</v>
      </c>
      <c r="M13782" s="4">
        <v>13614635.349649699</v>
      </c>
      <c r="N13782" s="3">
        <v>-5.1232694158584002E-2</v>
      </c>
      <c r="O13782" s="5">
        <v>1.0678946971893311</v>
      </c>
      <c r="P13782" s="3">
        <v>0.91887146234512329</v>
      </c>
    </row>
    <row r="13783" spans="1:16" x14ac:dyDescent="0.25">
      <c r="A13783" s="1">
        <v>2009</v>
      </c>
      <c r="B13783" t="s">
        <v>1171</v>
      </c>
      <c r="C13783" t="s">
        <v>2872</v>
      </c>
      <c r="D13783" t="s">
        <v>3408</v>
      </c>
      <c r="E13783" t="s">
        <v>3469</v>
      </c>
      <c r="F13783" t="s">
        <v>4642</v>
      </c>
      <c r="G13783" s="4"/>
      <c r="H13783" s="4"/>
      <c r="I13783" s="4"/>
      <c r="J13783" s="4"/>
      <c r="K13783" s="4">
        <v>-630544.84438779601</v>
      </c>
      <c r="L13783" s="4">
        <v>1619851.2447362901</v>
      </c>
      <c r="M13783" s="4">
        <v>85662.541746664298</v>
      </c>
      <c r="N13783" s="3">
        <v>-0.31584404585023201</v>
      </c>
      <c r="O13783" s="5">
        <v>1.1320724487304688</v>
      </c>
      <c r="P13783" s="3">
        <v>5.2882969379425049E-2</v>
      </c>
    </row>
    <row r="13784" spans="1:16" x14ac:dyDescent="0.25">
      <c r="A13784" s="1">
        <v>2010</v>
      </c>
      <c r="B13784" t="s">
        <v>1171</v>
      </c>
      <c r="C13784" t="s">
        <v>2872</v>
      </c>
      <c r="D13784" t="s">
        <v>3408</v>
      </c>
      <c r="E13784" t="s">
        <v>3469</v>
      </c>
      <c r="F13784" t="s">
        <v>4642</v>
      </c>
      <c r="G13784" s="4"/>
      <c r="H13784" s="4"/>
      <c r="I13784" s="4"/>
      <c r="J13784" s="4"/>
      <c r="K13784" s="4">
        <v>-881561.70734575298</v>
      </c>
      <c r="L13784" s="4">
        <v>1127006.9375619399</v>
      </c>
      <c r="M13784" s="4">
        <v>145787.90882061399</v>
      </c>
      <c r="N13784" s="3">
        <v>-0.62666034198081899</v>
      </c>
      <c r="O13784" s="5">
        <v>1.0166988372802734</v>
      </c>
      <c r="P13784" s="3">
        <v>0.12935848534107208</v>
      </c>
    </row>
    <row r="13785" spans="1:16" x14ac:dyDescent="0.25">
      <c r="A13785" s="1">
        <v>2011</v>
      </c>
      <c r="B13785" t="s">
        <v>1171</v>
      </c>
      <c r="C13785" t="s">
        <v>2872</v>
      </c>
      <c r="D13785" t="s">
        <v>3408</v>
      </c>
      <c r="E13785" t="s">
        <v>3469</v>
      </c>
      <c r="F13785" t="s">
        <v>4642</v>
      </c>
      <c r="G13785" s="4"/>
      <c r="H13785" s="4"/>
      <c r="I13785" s="4"/>
      <c r="J13785" s="4"/>
      <c r="K13785" s="4">
        <v>-1124960.8830779099</v>
      </c>
      <c r="L13785" s="4">
        <v>1222598.86400171</v>
      </c>
      <c r="M13785" s="4">
        <v>101468.224198907</v>
      </c>
      <c r="N13785" s="3">
        <v>-0.84563151221036903</v>
      </c>
      <c r="O13785" s="5">
        <v>1.5696766376495361</v>
      </c>
      <c r="P13785" s="3">
        <v>8.2993879914283752E-2</v>
      </c>
    </row>
    <row r="13786" spans="1:16" x14ac:dyDescent="0.25">
      <c r="A13786" s="1">
        <v>2012</v>
      </c>
      <c r="B13786" t="s">
        <v>1171</v>
      </c>
      <c r="C13786" t="s">
        <v>2872</v>
      </c>
      <c r="D13786" t="s">
        <v>3408</v>
      </c>
      <c r="E13786" t="s">
        <v>3469</v>
      </c>
      <c r="F13786" t="s">
        <v>4642</v>
      </c>
      <c r="G13786" s="4"/>
      <c r="H13786" s="4"/>
      <c r="I13786" s="4"/>
      <c r="J13786" s="4"/>
      <c r="K13786" s="4">
        <v>-1122543.31119593</v>
      </c>
      <c r="L13786" s="4">
        <v>476652.37456893502</v>
      </c>
      <c r="M13786" s="4">
        <v>121577.315473328</v>
      </c>
      <c r="N13786" s="3">
        <v>-1.3655905679426099</v>
      </c>
      <c r="O13786" s="5">
        <v>4.4340095520019531</v>
      </c>
      <c r="P13786" s="3">
        <v>0.25506496429443359</v>
      </c>
    </row>
    <row r="13787" spans="1:16" x14ac:dyDescent="0.25">
      <c r="A13787" s="1">
        <v>2013</v>
      </c>
      <c r="B13787" t="s">
        <v>1171</v>
      </c>
      <c r="C13787" t="s">
        <v>2872</v>
      </c>
      <c r="D13787" t="s">
        <v>3408</v>
      </c>
      <c r="E13787" t="s">
        <v>3469</v>
      </c>
      <c r="F13787" t="s">
        <v>4642</v>
      </c>
      <c r="G13787" s="4"/>
      <c r="H13787" s="4"/>
      <c r="I13787" s="4"/>
      <c r="J13787" s="4"/>
      <c r="K13787" s="4">
        <v>-147437.80662726</v>
      </c>
      <c r="L13787" s="4">
        <v>251854.15277232201</v>
      </c>
      <c r="M13787" s="4">
        <v>74293.101400550004</v>
      </c>
      <c r="N13787" s="3">
        <v>-0.435299559928844</v>
      </c>
      <c r="O13787" s="5">
        <v>7.4580507278442383</v>
      </c>
      <c r="P13787" s="3">
        <v>0.2949846088886261</v>
      </c>
    </row>
    <row r="13788" spans="1:16" x14ac:dyDescent="0.25">
      <c r="A13788" s="1">
        <v>2014</v>
      </c>
      <c r="B13788" t="s">
        <v>1171</v>
      </c>
      <c r="C13788" t="s">
        <v>2872</v>
      </c>
      <c r="D13788" t="s">
        <v>3408</v>
      </c>
      <c r="E13788" t="s">
        <v>3469</v>
      </c>
      <c r="F13788" t="s">
        <v>4642</v>
      </c>
      <c r="G13788" s="4"/>
      <c r="H13788" s="4"/>
      <c r="I13788" s="4"/>
      <c r="J13788" s="4"/>
      <c r="K13788" s="4">
        <v>-393208.54354283598</v>
      </c>
      <c r="L13788" s="4">
        <v>1189814.7013060499</v>
      </c>
      <c r="M13788" s="4">
        <v>47080.956197840504</v>
      </c>
      <c r="N13788" s="3">
        <v>-0.54244180638749195</v>
      </c>
      <c r="O13788" s="5">
        <v>1.9934448003768921</v>
      </c>
      <c r="P13788" s="3">
        <v>3.956998884677887E-2</v>
      </c>
    </row>
    <row r="13789" spans="1:16" x14ac:dyDescent="0.25">
      <c r="A13789" s="1">
        <v>2015</v>
      </c>
      <c r="B13789" t="s">
        <v>1171</v>
      </c>
      <c r="C13789" t="s">
        <v>2872</v>
      </c>
      <c r="D13789" t="s">
        <v>3408</v>
      </c>
      <c r="E13789" t="s">
        <v>3469</v>
      </c>
      <c r="F13789" t="s">
        <v>4642</v>
      </c>
      <c r="G13789" s="4"/>
      <c r="H13789" s="4"/>
      <c r="I13789" s="4"/>
      <c r="J13789" s="4"/>
      <c r="K13789" s="4">
        <v>-4179067.5099959201</v>
      </c>
      <c r="L13789" s="4">
        <v>12002224.910056001</v>
      </c>
      <c r="M13789" s="4">
        <v>171521.459442386</v>
      </c>
      <c r="N13789" s="3">
        <v>-0.64420867969317996</v>
      </c>
      <c r="O13789" s="5">
        <v>3.1127722263336182</v>
      </c>
      <c r="P13789" s="3">
        <v>1.4290804974734783E-2</v>
      </c>
    </row>
    <row r="13790" spans="1:16" x14ac:dyDescent="0.25">
      <c r="A13790" s="1">
        <v>2016</v>
      </c>
      <c r="B13790" t="s">
        <v>1171</v>
      </c>
      <c r="C13790" t="s">
        <v>2872</v>
      </c>
      <c r="D13790" t="s">
        <v>3408</v>
      </c>
      <c r="E13790" t="s">
        <v>3469</v>
      </c>
      <c r="F13790" t="s">
        <v>4642</v>
      </c>
      <c r="G13790" s="4"/>
      <c r="H13790" s="4"/>
      <c r="I13790" s="4"/>
      <c r="J13790" s="4"/>
      <c r="K13790" s="4">
        <v>-2702359.4183031898</v>
      </c>
      <c r="L13790" s="4">
        <v>9647430.4914026894</v>
      </c>
      <c r="M13790" s="4">
        <v>614032.09464493301</v>
      </c>
      <c r="N13790" s="3">
        <v>-0.25429200477089797</v>
      </c>
      <c r="O13790" s="5">
        <v>3.7946343421936035</v>
      </c>
      <c r="P13790" s="3">
        <v>6.364721804857254E-2</v>
      </c>
    </row>
    <row r="13791" spans="1:16" x14ac:dyDescent="0.25">
      <c r="A13791" s="1">
        <v>2017</v>
      </c>
      <c r="B13791" t="s">
        <v>1171</v>
      </c>
      <c r="C13791" t="s">
        <v>2872</v>
      </c>
      <c r="D13791" t="s">
        <v>3408</v>
      </c>
      <c r="E13791" t="s">
        <v>3469</v>
      </c>
      <c r="F13791" t="s">
        <v>4642</v>
      </c>
      <c r="G13791" s="4"/>
      <c r="H13791" s="4"/>
      <c r="I13791" s="4"/>
      <c r="J13791" s="4"/>
      <c r="K13791" s="4">
        <v>-2445530.2174364198</v>
      </c>
      <c r="L13791" s="4">
        <v>7847406.3655299097</v>
      </c>
      <c r="M13791" s="4">
        <v>648895.90875202697</v>
      </c>
      <c r="N13791" s="3">
        <v>-0.274772364159658</v>
      </c>
      <c r="O13791" s="5">
        <v>4.1810393333435059</v>
      </c>
      <c r="P13791" s="3">
        <v>8.268921822309494E-2</v>
      </c>
    </row>
    <row r="13792" spans="1:16" x14ac:dyDescent="0.25">
      <c r="A13792" s="1">
        <v>2018</v>
      </c>
      <c r="B13792" t="s">
        <v>1171</v>
      </c>
      <c r="C13792" t="s">
        <v>2872</v>
      </c>
      <c r="D13792" t="s">
        <v>3408</v>
      </c>
      <c r="E13792" t="s">
        <v>3469</v>
      </c>
      <c r="F13792" t="s">
        <v>4642</v>
      </c>
      <c r="G13792" s="4"/>
      <c r="H13792" s="4"/>
      <c r="I13792" s="4"/>
      <c r="J13792" s="4"/>
      <c r="K13792" s="4">
        <v>-4603403.4300771998</v>
      </c>
      <c r="L13792" s="4">
        <v>13342929.2592839</v>
      </c>
      <c r="M13792" s="4">
        <v>568659.27949133597</v>
      </c>
      <c r="N13792" s="3">
        <v>-0.44050930527487298</v>
      </c>
      <c r="O13792" s="5">
        <v>2.8120582103729248</v>
      </c>
      <c r="P13792" s="3">
        <v>4.2618773877620697E-2</v>
      </c>
    </row>
    <row r="13793" spans="1:16" x14ac:dyDescent="0.25">
      <c r="A13793" s="1">
        <v>2019</v>
      </c>
      <c r="B13793" t="s">
        <v>1171</v>
      </c>
      <c r="C13793" t="s">
        <v>2872</v>
      </c>
      <c r="D13793" t="s">
        <v>3408</v>
      </c>
      <c r="E13793" t="s">
        <v>3469</v>
      </c>
      <c r="F13793" t="s">
        <v>4642</v>
      </c>
      <c r="G13793" s="4"/>
      <c r="H13793" s="4"/>
      <c r="I13793" s="4"/>
      <c r="J13793" s="4"/>
      <c r="K13793" s="4">
        <v>-6600768.6907686898</v>
      </c>
      <c r="L13793" s="4">
        <v>11387813.969814001</v>
      </c>
      <c r="M13793" s="4">
        <v>391291.68129168102</v>
      </c>
      <c r="N13793" s="3">
        <v>-0.54909870195737798</v>
      </c>
      <c r="O13793" s="5">
        <v>0.79749119281768799</v>
      </c>
      <c r="P13793" s="3">
        <v>3.4360561519861221E-2</v>
      </c>
    </row>
    <row r="13794" spans="1:16" x14ac:dyDescent="0.25">
      <c r="A13794" s="1">
        <v>2020</v>
      </c>
      <c r="B13794" t="s">
        <v>1171</v>
      </c>
      <c r="C13794" t="s">
        <v>2872</v>
      </c>
      <c r="D13794" t="s">
        <v>3408</v>
      </c>
      <c r="E13794" t="s">
        <v>3469</v>
      </c>
      <c r="F13794" t="s">
        <v>4642</v>
      </c>
      <c r="G13794" s="4"/>
      <c r="H13794" s="4"/>
      <c r="I13794" s="4"/>
      <c r="J13794" s="4"/>
      <c r="K13794" s="4">
        <v>-3659185.1524646999</v>
      </c>
      <c r="L13794" s="4">
        <v>8238320.4726474602</v>
      </c>
      <c r="M13794" s="4">
        <v>723098.15993263701</v>
      </c>
      <c r="N13794" s="3">
        <v>-0.37656264904673697</v>
      </c>
      <c r="O13794" s="5">
        <v>2.3633828163146973</v>
      </c>
      <c r="P13794" s="3">
        <v>8.7772518396377563E-2</v>
      </c>
    </row>
    <row r="13795" spans="1:16" x14ac:dyDescent="0.25">
      <c r="A13795" s="1">
        <v>2021</v>
      </c>
      <c r="B13795" t="s">
        <v>1171</v>
      </c>
      <c r="C13795" t="s">
        <v>2872</v>
      </c>
      <c r="D13795" t="s">
        <v>3408</v>
      </c>
      <c r="E13795" t="s">
        <v>3469</v>
      </c>
      <c r="F13795" t="s">
        <v>4642</v>
      </c>
      <c r="G13795" s="4"/>
      <c r="H13795" s="4"/>
      <c r="I13795" s="4"/>
      <c r="J13795" s="4"/>
      <c r="K13795" s="4">
        <v>-2918780.9760889001</v>
      </c>
      <c r="L13795" s="4">
        <v>13780115.3191521</v>
      </c>
      <c r="M13795" s="4">
        <v>690056.15997720603</v>
      </c>
      <c r="N13795" s="3">
        <v>-0.256823590632559</v>
      </c>
      <c r="O13795" s="5">
        <v>12.781993865966797</v>
      </c>
      <c r="P13795" s="3">
        <v>5.0076223909854889E-2</v>
      </c>
    </row>
    <row r="13796" spans="1:16" x14ac:dyDescent="0.25">
      <c r="A13796" s="1">
        <v>2022</v>
      </c>
      <c r="B13796" t="s">
        <v>1171</v>
      </c>
      <c r="C13796" t="s">
        <v>2872</v>
      </c>
      <c r="D13796" t="s">
        <v>3408</v>
      </c>
      <c r="E13796" t="s">
        <v>3469</v>
      </c>
      <c r="F13796" t="s">
        <v>4642</v>
      </c>
      <c r="G13796" s="4"/>
      <c r="H13796" s="4"/>
      <c r="I13796" s="4"/>
      <c r="J13796" s="4"/>
      <c r="K13796" s="4">
        <v>-6550604.8707101801</v>
      </c>
      <c r="L13796" s="4">
        <v>16083661.2447984</v>
      </c>
      <c r="M13796" s="4">
        <v>1081020.24056809</v>
      </c>
      <c r="N13796" s="3">
        <v>-0.45543198972535598</v>
      </c>
      <c r="O13796" s="5">
        <v>4.2428293228149414</v>
      </c>
      <c r="P13796" s="3">
        <v>6.7212320864200592E-2</v>
      </c>
    </row>
    <row r="13797" spans="1:16" x14ac:dyDescent="0.25">
      <c r="A13797" s="1">
        <v>2023</v>
      </c>
      <c r="B13797" t="s">
        <v>1171</v>
      </c>
      <c r="C13797" t="s">
        <v>2872</v>
      </c>
      <c r="D13797" t="s">
        <v>3408</v>
      </c>
      <c r="E13797" t="s">
        <v>3469</v>
      </c>
      <c r="F13797" t="s">
        <v>4642</v>
      </c>
      <c r="G13797" s="4"/>
      <c r="H13797" s="4"/>
      <c r="I13797" s="4"/>
      <c r="J13797" s="4"/>
      <c r="K13797" s="4">
        <v>-7078291.5041829199</v>
      </c>
      <c r="L13797" s="4">
        <v>10138189.5143819</v>
      </c>
      <c r="M13797" s="4">
        <v>1200939.9060094</v>
      </c>
      <c r="N13797" s="3">
        <v>-0.55139327489677004</v>
      </c>
      <c r="O13797" s="5">
        <v>5.2963175773620605</v>
      </c>
      <c r="P13797" s="3">
        <v>0.11845704168081284</v>
      </c>
    </row>
    <row r="13798" spans="1:16" x14ac:dyDescent="0.25">
      <c r="A13798" s="1">
        <v>2024</v>
      </c>
      <c r="B13798" t="s">
        <v>1171</v>
      </c>
      <c r="C13798" t="s">
        <v>2872</v>
      </c>
      <c r="D13798" t="s">
        <v>3408</v>
      </c>
      <c r="E13798" t="s">
        <v>3469</v>
      </c>
      <c r="F13798" t="s">
        <v>4642</v>
      </c>
      <c r="G13798" s="4"/>
      <c r="H13798" s="4"/>
      <c r="I13798" s="4"/>
      <c r="J13798" s="4"/>
      <c r="K13798" s="4">
        <v>-8643604.0348549597</v>
      </c>
      <c r="L13798" s="4">
        <v>14208574.4001387</v>
      </c>
      <c r="M13798" s="4">
        <v>1076962.25823872</v>
      </c>
      <c r="N13798" s="3">
        <v>-0.70999794308275599</v>
      </c>
      <c r="O13798" s="5">
        <v>7.8812627792358398</v>
      </c>
      <c r="P13798" s="3">
        <v>7.5796641409397125E-2</v>
      </c>
    </row>
    <row r="13799" spans="1:16" x14ac:dyDescent="0.25">
      <c r="A13799" s="1">
        <v>2009</v>
      </c>
      <c r="B13799" t="s">
        <v>1172</v>
      </c>
      <c r="C13799" t="s">
        <v>2873</v>
      </c>
      <c r="D13799" t="s">
        <v>3466</v>
      </c>
      <c r="E13799" t="s">
        <v>3469</v>
      </c>
      <c r="F13799" t="s">
        <v>4643</v>
      </c>
      <c r="G13799" s="4"/>
      <c r="H13799" s="4"/>
      <c r="I13799" s="4"/>
      <c r="J13799" s="4"/>
      <c r="K13799" s="4">
        <v>-8137977.7673803298</v>
      </c>
      <c r="L13799" s="4">
        <v>2465271.6154950699</v>
      </c>
      <c r="M13799" s="4">
        <v>172633.54899082001</v>
      </c>
      <c r="N13799" s="3">
        <v>-0.92703547142069498</v>
      </c>
      <c r="O13799" s="5">
        <v>1.1248315572738647</v>
      </c>
      <c r="P13799" s="3">
        <v>7.0026181638240814E-2</v>
      </c>
    </row>
    <row r="13800" spans="1:16" x14ac:dyDescent="0.25">
      <c r="A13800" s="1">
        <v>2010</v>
      </c>
      <c r="B13800" t="s">
        <v>1172</v>
      </c>
      <c r="C13800" t="s">
        <v>2873</v>
      </c>
      <c r="D13800" t="s">
        <v>3466</v>
      </c>
      <c r="E13800" t="s">
        <v>3469</v>
      </c>
      <c r="F13800" t="s">
        <v>4643</v>
      </c>
      <c r="G13800" s="4"/>
      <c r="H13800" s="4"/>
      <c r="I13800" s="4"/>
      <c r="J13800" s="4"/>
      <c r="K13800" s="4">
        <v>-1239743.1590263899</v>
      </c>
      <c r="L13800" s="4">
        <v>4341021.4846046604</v>
      </c>
      <c r="M13800" s="4">
        <v>2792277.9728208799</v>
      </c>
      <c r="N13800" s="3">
        <v>-0.35894260896124203</v>
      </c>
      <c r="O13800" s="5">
        <v>3.2865855693817139</v>
      </c>
      <c r="P13800" s="3">
        <v>0.6432306170463562</v>
      </c>
    </row>
    <row r="13801" spans="1:16" x14ac:dyDescent="0.25">
      <c r="A13801" s="1">
        <v>2011</v>
      </c>
      <c r="B13801" t="s">
        <v>1172</v>
      </c>
      <c r="C13801" t="s">
        <v>2873</v>
      </c>
      <c r="D13801" t="s">
        <v>3466</v>
      </c>
      <c r="E13801" t="s">
        <v>3469</v>
      </c>
      <c r="F13801" t="s">
        <v>4643</v>
      </c>
      <c r="G13801" s="4"/>
      <c r="H13801" s="4"/>
      <c r="I13801" s="4"/>
      <c r="J13801" s="4"/>
      <c r="K13801" s="4">
        <v>-6840749.1158503899</v>
      </c>
      <c r="L13801" s="4">
        <v>3976520.20147894</v>
      </c>
      <c r="M13801" s="4">
        <v>3059426.6423748801</v>
      </c>
      <c r="N13801" s="3">
        <v>-1.43779804883389</v>
      </c>
      <c r="O13801" s="5">
        <v>1.7396460771560669</v>
      </c>
      <c r="P13801" s="3">
        <v>0.76937282085418701</v>
      </c>
    </row>
    <row r="13802" spans="1:16" x14ac:dyDescent="0.25">
      <c r="A13802" s="1">
        <v>2012</v>
      </c>
      <c r="B13802" t="s">
        <v>1172</v>
      </c>
      <c r="C13802" t="s">
        <v>2873</v>
      </c>
      <c r="D13802" t="s">
        <v>3466</v>
      </c>
      <c r="E13802" t="s">
        <v>3469</v>
      </c>
      <c r="F13802" t="s">
        <v>4643</v>
      </c>
      <c r="G13802" s="4"/>
      <c r="H13802" s="4"/>
      <c r="I13802" s="4"/>
      <c r="J13802" s="4"/>
      <c r="K13802" s="4">
        <v>-2447059.5458592102</v>
      </c>
      <c r="L13802" s="4">
        <v>1766972.9746323801</v>
      </c>
      <c r="M13802" s="4">
        <v>2315404.7665339801</v>
      </c>
      <c r="N13802" s="3">
        <v>-0.87961701086766597</v>
      </c>
      <c r="O13802" s="5">
        <v>2.1659622192382813</v>
      </c>
      <c r="P13802" s="3">
        <v>1.3103792667388916</v>
      </c>
    </row>
    <row r="13803" spans="1:16" x14ac:dyDescent="0.25">
      <c r="A13803" s="1">
        <v>2017</v>
      </c>
      <c r="B13803" t="s">
        <v>1229</v>
      </c>
      <c r="C13803" t="s">
        <v>2930</v>
      </c>
      <c r="D13803" t="s">
        <v>3403</v>
      </c>
      <c r="E13803" t="s">
        <v>3469</v>
      </c>
      <c r="F13803" t="s">
        <v>4700</v>
      </c>
      <c r="G13803" s="4">
        <v>9.41613319091352</v>
      </c>
      <c r="H13803" s="4">
        <v>4.65116279069768</v>
      </c>
      <c r="I13803" s="4">
        <v>9.6653283393064093</v>
      </c>
      <c r="J13803" s="4">
        <v>15.8375209380235</v>
      </c>
      <c r="K13803" s="4">
        <v>-9244698.5942339804</v>
      </c>
      <c r="L13803" s="4">
        <v>92516928.374338105</v>
      </c>
      <c r="M13803" s="4">
        <v>5370195.3007908901</v>
      </c>
      <c r="N13803" s="3">
        <v>-0.16320217096336501</v>
      </c>
      <c r="O13803" s="5">
        <v>2.9930369853973389</v>
      </c>
      <c r="P13803" s="3">
        <v>5.8045543730258942E-2</v>
      </c>
    </row>
    <row r="13804" spans="1:16" x14ac:dyDescent="0.25">
      <c r="A13804" s="1">
        <v>2018</v>
      </c>
      <c r="B13804" t="s">
        <v>1229</v>
      </c>
      <c r="C13804" t="s">
        <v>2930</v>
      </c>
      <c r="D13804" t="s">
        <v>3403</v>
      </c>
      <c r="E13804" t="s">
        <v>3469</v>
      </c>
      <c r="F13804" t="s">
        <v>4700</v>
      </c>
      <c r="G13804" s="4">
        <v>9.5381646219022294</v>
      </c>
      <c r="H13804" s="4">
        <v>4.65116279069768</v>
      </c>
      <c r="I13804" s="4">
        <v>10.9510929227635</v>
      </c>
      <c r="J13804" s="4">
        <v>14.227234753550499</v>
      </c>
      <c r="K13804" s="4">
        <v>-11737318.5589827</v>
      </c>
      <c r="L13804" s="4">
        <v>193728302.948208</v>
      </c>
      <c r="M13804" s="4">
        <v>7082953.9818947604</v>
      </c>
      <c r="N13804" s="3">
        <v>-8.3000083748587E-2</v>
      </c>
      <c r="O13804" s="5">
        <v>2.1416311264038086</v>
      </c>
      <c r="P13804" s="3">
        <v>3.6561276763677597E-2</v>
      </c>
    </row>
    <row r="13805" spans="1:16" x14ac:dyDescent="0.25">
      <c r="A13805" s="1">
        <v>2019</v>
      </c>
      <c r="B13805" t="s">
        <v>1229</v>
      </c>
      <c r="C13805" t="s">
        <v>2930</v>
      </c>
      <c r="D13805" t="s">
        <v>3403</v>
      </c>
      <c r="E13805" t="s">
        <v>3469</v>
      </c>
      <c r="F13805" t="s">
        <v>4700</v>
      </c>
      <c r="G13805" s="4">
        <v>12.2569888243859</v>
      </c>
      <c r="H13805" s="4">
        <v>4.6511627906976702</v>
      </c>
      <c r="I13805" s="4">
        <v>11.0629894568473</v>
      </c>
      <c r="J13805" s="4">
        <v>25.115505102805098</v>
      </c>
      <c r="K13805" s="4">
        <v>-12670410.6704107</v>
      </c>
      <c r="L13805" s="4">
        <v>175828009.82800999</v>
      </c>
      <c r="M13805" s="4">
        <v>9119691.1196911205</v>
      </c>
      <c r="N13805" s="3">
        <v>-7.0477477196052005E-2</v>
      </c>
      <c r="O13805" s="5">
        <v>1.095922589302063</v>
      </c>
      <c r="P13805" s="3">
        <v>5.1867112517356873E-2</v>
      </c>
    </row>
    <row r="13806" spans="1:16" x14ac:dyDescent="0.25">
      <c r="A13806" s="1">
        <v>2020</v>
      </c>
      <c r="B13806" t="s">
        <v>1229</v>
      </c>
      <c r="C13806" t="s">
        <v>2930</v>
      </c>
      <c r="D13806" t="s">
        <v>3403</v>
      </c>
      <c r="E13806" t="s">
        <v>3469</v>
      </c>
      <c r="F13806" t="s">
        <v>4700</v>
      </c>
      <c r="G13806" s="4">
        <v>11.1289792964665</v>
      </c>
      <c r="H13806" s="4">
        <v>4.6511627906976702</v>
      </c>
      <c r="I13806" s="4">
        <v>9.4221473342551807</v>
      </c>
      <c r="J13806" s="4">
        <v>23.2111575594705</v>
      </c>
      <c r="K13806" s="4">
        <v>-12700329.914553501</v>
      </c>
      <c r="L13806" s="4">
        <v>33980508.813826002</v>
      </c>
      <c r="M13806" s="4">
        <v>4934224.1486409996</v>
      </c>
      <c r="N13806" s="3">
        <v>-0.122796129462796</v>
      </c>
      <c r="O13806" s="5">
        <v>2.1020784378051758</v>
      </c>
      <c r="P13806" s="3">
        <v>0.145207479596138</v>
      </c>
    </row>
    <row r="13807" spans="1:16" x14ac:dyDescent="0.25">
      <c r="A13807" s="1">
        <v>2021</v>
      </c>
      <c r="B13807" t="s">
        <v>1229</v>
      </c>
      <c r="C13807" t="s">
        <v>2930</v>
      </c>
      <c r="D13807" t="s">
        <v>3403</v>
      </c>
      <c r="E13807" t="s">
        <v>3469</v>
      </c>
      <c r="F13807" t="s">
        <v>4700</v>
      </c>
      <c r="G13807" s="4">
        <v>11.6391252316687</v>
      </c>
      <c r="H13807" s="4">
        <v>4.6511627906976702</v>
      </c>
      <c r="I13807" s="4">
        <v>8.9995182872435393</v>
      </c>
      <c r="J13807" s="4">
        <v>25.981227222646002</v>
      </c>
      <c r="K13807" s="4">
        <v>-12781830.8602449</v>
      </c>
      <c r="L13807" s="4">
        <v>45943959.990702502</v>
      </c>
      <c r="M13807" s="4">
        <v>29082470.439157501</v>
      </c>
      <c r="N13807" s="3">
        <v>-0.30852065008868101</v>
      </c>
      <c r="O13807" s="5">
        <v>3.2426681518554688</v>
      </c>
      <c r="P13807" s="3">
        <v>0.6329987645149231</v>
      </c>
    </row>
    <row r="13808" spans="1:16" x14ac:dyDescent="0.25">
      <c r="A13808" s="1">
        <v>2022</v>
      </c>
      <c r="B13808" t="s">
        <v>1229</v>
      </c>
      <c r="C13808" t="s">
        <v>2930</v>
      </c>
      <c r="D13808" t="s">
        <v>3403</v>
      </c>
      <c r="E13808" t="s">
        <v>3469</v>
      </c>
      <c r="F13808" t="s">
        <v>4700</v>
      </c>
      <c r="G13808" s="4">
        <v>9.5952007035139495</v>
      </c>
      <c r="H13808" s="4">
        <v>4.6511627906976702</v>
      </c>
      <c r="I13808" s="4">
        <v>8.8004430651286008</v>
      </c>
      <c r="J13808" s="4">
        <v>17.9841745081266</v>
      </c>
      <c r="K13808" s="4">
        <v>-10551595.161034301</v>
      </c>
      <c r="L13808" s="4">
        <v>17908727.666710399</v>
      </c>
      <c r="M13808" s="4">
        <v>1072411.9607748401</v>
      </c>
      <c r="N13808" s="3">
        <v>-0.35058354160456701</v>
      </c>
      <c r="O13808" s="5">
        <v>7.868067741394043</v>
      </c>
      <c r="P13808" s="3">
        <v>5.9882085770368576E-2</v>
      </c>
    </row>
    <row r="13809" spans="1:16" x14ac:dyDescent="0.25">
      <c r="A13809" s="1">
        <v>2023</v>
      </c>
      <c r="B13809" t="s">
        <v>1229</v>
      </c>
      <c r="C13809" t="s">
        <v>2930</v>
      </c>
      <c r="D13809" t="s">
        <v>3403</v>
      </c>
      <c r="E13809" t="s">
        <v>3469</v>
      </c>
      <c r="F13809" t="s">
        <v>4700</v>
      </c>
      <c r="G13809" s="4">
        <v>9.9141389704709901</v>
      </c>
      <c r="H13809" s="4">
        <v>4.6271877247662401</v>
      </c>
      <c r="I13809" s="4">
        <v>7.6120470241079499</v>
      </c>
      <c r="J13809" s="4">
        <v>21.2649753347428</v>
      </c>
      <c r="K13809" s="4">
        <v>-6074059.2607405903</v>
      </c>
      <c r="L13809" s="4">
        <v>11863480.318634801</v>
      </c>
      <c r="M13809" s="4">
        <v>1105889.4110588899</v>
      </c>
      <c r="N13809" s="3">
        <v>-0.41656761451952101</v>
      </c>
      <c r="O13809" s="5">
        <v>5.4571194648742676</v>
      </c>
      <c r="P13809" s="3">
        <v>9.3217961490154266E-2</v>
      </c>
    </row>
    <row r="13810" spans="1:16" x14ac:dyDescent="0.25">
      <c r="A13810" s="1">
        <v>2013</v>
      </c>
      <c r="B13810" t="s">
        <v>1172</v>
      </c>
      <c r="C13810" t="s">
        <v>2873</v>
      </c>
      <c r="D13810" t="s">
        <v>3466</v>
      </c>
      <c r="E13810" t="s">
        <v>3469</v>
      </c>
      <c r="F13810" t="s">
        <v>4643</v>
      </c>
      <c r="G13810" s="4"/>
      <c r="H13810" s="4"/>
      <c r="I13810" s="4"/>
      <c r="J13810" s="4"/>
      <c r="K13810" s="4">
        <v>-1360754.4515197701</v>
      </c>
      <c r="L13810" s="4">
        <v>1294834.50121966</v>
      </c>
      <c r="M13810" s="4">
        <v>958084.91005600395</v>
      </c>
      <c r="N13810" s="3">
        <v>-0.94747371682040804</v>
      </c>
      <c r="O13810" s="5">
        <v>2.3315234184265137</v>
      </c>
      <c r="P13810" s="3">
        <v>0.7399284839630127</v>
      </c>
    </row>
    <row r="13811" spans="1:16" x14ac:dyDescent="0.25">
      <c r="A13811" s="1">
        <v>2014</v>
      </c>
      <c r="B13811" t="s">
        <v>1172</v>
      </c>
      <c r="C13811" t="s">
        <v>2873</v>
      </c>
      <c r="D13811" t="s">
        <v>3466</v>
      </c>
      <c r="E13811" t="s">
        <v>3469</v>
      </c>
      <c r="F13811" t="s">
        <v>4643</v>
      </c>
      <c r="G13811" s="4"/>
      <c r="H13811" s="4"/>
      <c r="I13811" s="4"/>
      <c r="J13811" s="4"/>
      <c r="K13811" s="4">
        <v>-976596.72780423402</v>
      </c>
      <c r="L13811" s="4">
        <v>2067357.2539959501</v>
      </c>
      <c r="M13811" s="4">
        <v>1008391.72049602</v>
      </c>
      <c r="N13811" s="3">
        <v>-0.57381837846463402</v>
      </c>
      <c r="O13811" s="5">
        <v>3.102942943572998</v>
      </c>
      <c r="P13811" s="3">
        <v>0.4877685010433197</v>
      </c>
    </row>
    <row r="13812" spans="1:16" x14ac:dyDescent="0.25">
      <c r="A13812" s="1">
        <v>2015</v>
      </c>
      <c r="B13812" t="s">
        <v>1172</v>
      </c>
      <c r="C13812" t="s">
        <v>2873</v>
      </c>
      <c r="D13812" t="s">
        <v>3466</v>
      </c>
      <c r="E13812" t="s">
        <v>3469</v>
      </c>
      <c r="F13812" t="s">
        <v>4643</v>
      </c>
      <c r="G13812" s="4"/>
      <c r="H13812" s="4"/>
      <c r="I13812" s="4"/>
      <c r="J13812" s="4"/>
      <c r="K13812" s="4">
        <v>-2410888.03802686</v>
      </c>
      <c r="L13812" s="4">
        <v>43513.632196482402</v>
      </c>
      <c r="M13812" s="4">
        <v>1358437.7864918399</v>
      </c>
      <c r="N13812" s="3">
        <v>-2.7831640809298799</v>
      </c>
      <c r="O13812" s="5">
        <v>147.41328430175781</v>
      </c>
      <c r="P13812" s="3">
        <v>31.218671798706055</v>
      </c>
    </row>
    <row r="13813" spans="1:16" x14ac:dyDescent="0.25">
      <c r="A13813" s="1">
        <v>2016</v>
      </c>
      <c r="B13813" t="s">
        <v>1172</v>
      </c>
      <c r="C13813" t="s">
        <v>2873</v>
      </c>
      <c r="D13813" t="s">
        <v>3466</v>
      </c>
      <c r="E13813" t="s">
        <v>3469</v>
      </c>
      <c r="F13813" t="s">
        <v>4643</v>
      </c>
      <c r="G13813" s="4"/>
      <c r="H13813" s="4"/>
      <c r="I13813" s="4"/>
      <c r="J13813" s="4"/>
      <c r="K13813" s="4">
        <v>-1969995.8279941599</v>
      </c>
      <c r="L13813" s="4">
        <v>6089472.3902613502</v>
      </c>
      <c r="M13813" s="4">
        <v>970139.61319545796</v>
      </c>
      <c r="N13813" s="3">
        <v>-0.64257661879170502</v>
      </c>
      <c r="O13813" s="5">
        <v>0.5914384126663208</v>
      </c>
      <c r="P13813" s="3">
        <v>0.15931423008441925</v>
      </c>
    </row>
    <row r="13814" spans="1:16" x14ac:dyDescent="0.25">
      <c r="A13814" s="1">
        <v>2017</v>
      </c>
      <c r="B13814" t="s">
        <v>1172</v>
      </c>
      <c r="C13814" t="s">
        <v>2873</v>
      </c>
      <c r="D13814" t="s">
        <v>3466</v>
      </c>
      <c r="E13814" t="s">
        <v>3469</v>
      </c>
      <c r="F13814" t="s">
        <v>4643</v>
      </c>
      <c r="G13814" s="4"/>
      <c r="H13814" s="4"/>
      <c r="I13814" s="4"/>
      <c r="J13814" s="4"/>
      <c r="K13814" s="4">
        <v>-3078644.5002959101</v>
      </c>
      <c r="L13814" s="4">
        <v>3452214.7155802501</v>
      </c>
      <c r="M13814" s="4">
        <v>1123213.9700400401</v>
      </c>
      <c r="N13814" s="3">
        <v>-0.63251816965184504</v>
      </c>
      <c r="O13814" s="5">
        <v>8.1220254898071289</v>
      </c>
      <c r="P13814" s="3">
        <v>0.32536041736602783</v>
      </c>
    </row>
    <row r="13815" spans="1:16" x14ac:dyDescent="0.25">
      <c r="A13815" s="1">
        <v>2018</v>
      </c>
      <c r="B13815" t="s">
        <v>1172</v>
      </c>
      <c r="C13815" t="s">
        <v>2873</v>
      </c>
      <c r="D13815" t="s">
        <v>3466</v>
      </c>
      <c r="E13815" t="s">
        <v>3469</v>
      </c>
      <c r="F13815" t="s">
        <v>4643</v>
      </c>
      <c r="G13815" s="4"/>
      <c r="H13815" s="4"/>
      <c r="I13815" s="4"/>
      <c r="J13815" s="4"/>
      <c r="K13815" s="4">
        <v>-3603938.5931798201</v>
      </c>
      <c r="L13815" s="4">
        <v>2605289.4544001101</v>
      </c>
      <c r="M13815" s="4">
        <v>2133737.4814025299</v>
      </c>
      <c r="N13815" s="3">
        <v>-1.2155054121725399</v>
      </c>
      <c r="O13815" s="5">
        <v>8.4924402236938477</v>
      </c>
      <c r="P13815" s="3">
        <v>0.81900209188461304</v>
      </c>
    </row>
    <row r="13816" spans="1:16" x14ac:dyDescent="0.25">
      <c r="A13816" s="1">
        <v>2019</v>
      </c>
      <c r="B13816" t="s">
        <v>1172</v>
      </c>
      <c r="C13816" t="s">
        <v>2873</v>
      </c>
      <c r="D13816" t="s">
        <v>3466</v>
      </c>
      <c r="E13816" t="s">
        <v>3469</v>
      </c>
      <c r="F13816" t="s">
        <v>4643</v>
      </c>
      <c r="G13816" s="4"/>
      <c r="H13816" s="4"/>
      <c r="I13816" s="4"/>
      <c r="J13816" s="4"/>
      <c r="K13816" s="4">
        <v>-1264641.6286416301</v>
      </c>
      <c r="L13816" s="4">
        <v>2574624.7806247799</v>
      </c>
      <c r="M13816" s="4">
        <v>1619791.50579151</v>
      </c>
      <c r="N13816" s="3">
        <v>-0.50129778011771597</v>
      </c>
      <c r="O13816" s="5">
        <v>4.730191707611084</v>
      </c>
      <c r="P13816" s="3">
        <v>0.62913691997528076</v>
      </c>
    </row>
    <row r="13817" spans="1:16" x14ac:dyDescent="0.25">
      <c r="A13817" s="1">
        <v>2020</v>
      </c>
      <c r="B13817" t="s">
        <v>1172</v>
      </c>
      <c r="C13817" t="s">
        <v>2873</v>
      </c>
      <c r="D13817" t="s">
        <v>3466</v>
      </c>
      <c r="E13817" t="s">
        <v>3469</v>
      </c>
      <c r="F13817" t="s">
        <v>4643</v>
      </c>
      <c r="G13817" s="4"/>
      <c r="H13817" s="4"/>
      <c r="I13817" s="4"/>
      <c r="J13817" s="4"/>
      <c r="K13817" s="4">
        <v>-1431671.79713706</v>
      </c>
      <c r="L13817" s="4">
        <v>2993257.4575873399</v>
      </c>
      <c r="M13817" s="4">
        <v>2235408.52808415</v>
      </c>
      <c r="N13817" s="3">
        <v>-0.51829027265626604</v>
      </c>
      <c r="O13817" s="5">
        <v>3.2254540920257568</v>
      </c>
      <c r="P13817" s="3">
        <v>0.74681466817855835</v>
      </c>
    </row>
    <row r="13818" spans="1:16" x14ac:dyDescent="0.25">
      <c r="A13818" s="1">
        <v>2021</v>
      </c>
      <c r="B13818" t="s">
        <v>1172</v>
      </c>
      <c r="C13818" t="s">
        <v>2873</v>
      </c>
      <c r="D13818" t="s">
        <v>3466</v>
      </c>
      <c r="E13818" t="s">
        <v>3469</v>
      </c>
      <c r="F13818" t="s">
        <v>4643</v>
      </c>
      <c r="G13818" s="4"/>
      <c r="H13818" s="4"/>
      <c r="I13818" s="4"/>
      <c r="J13818" s="4"/>
      <c r="K13818" s="4">
        <v>-2422423.5017132899</v>
      </c>
      <c r="L13818" s="4">
        <v>1532209.88385607</v>
      </c>
      <c r="M13818" s="4">
        <v>2544360.3835973898</v>
      </c>
      <c r="N13818" s="3">
        <v>-1.0127298009624599</v>
      </c>
      <c r="O13818" s="5">
        <v>4.2692508697509766</v>
      </c>
      <c r="P13818" s="3">
        <v>1.6605821847915649</v>
      </c>
    </row>
    <row r="13819" spans="1:16" x14ac:dyDescent="0.25">
      <c r="A13819" s="1">
        <v>2022</v>
      </c>
      <c r="B13819" t="s">
        <v>1172</v>
      </c>
      <c r="C13819" t="s">
        <v>2873</v>
      </c>
      <c r="D13819" t="s">
        <v>3466</v>
      </c>
      <c r="E13819" t="s">
        <v>3469</v>
      </c>
      <c r="F13819" t="s">
        <v>4643</v>
      </c>
      <c r="G13819" s="4"/>
      <c r="H13819" s="4"/>
      <c r="I13819" s="4"/>
      <c r="J13819" s="4"/>
      <c r="K13819" s="4">
        <v>-1092927.18778251</v>
      </c>
      <c r="L13819" s="4">
        <v>1641719.1716066201</v>
      </c>
      <c r="M13819" s="4">
        <v>233405.56356835799</v>
      </c>
      <c r="N13819" s="3">
        <v>-0.71622054608081198</v>
      </c>
      <c r="O13819" s="5">
        <v>2.2803740501403809</v>
      </c>
      <c r="P13819" s="3">
        <v>0.14217142760753632</v>
      </c>
    </row>
    <row r="13820" spans="1:16" x14ac:dyDescent="0.25">
      <c r="A13820" s="1">
        <v>2023</v>
      </c>
      <c r="B13820" t="s">
        <v>1172</v>
      </c>
      <c r="C13820" t="s">
        <v>2873</v>
      </c>
      <c r="D13820" t="s">
        <v>3466</v>
      </c>
      <c r="E13820" t="s">
        <v>3469</v>
      </c>
      <c r="F13820" t="s">
        <v>4643</v>
      </c>
      <c r="G13820" s="4"/>
      <c r="H13820" s="4"/>
      <c r="I13820" s="4"/>
      <c r="J13820" s="4"/>
      <c r="K13820" s="4">
        <v>-297228.94377228903</v>
      </c>
      <c r="L13820" s="4">
        <v>1147249.2750724901</v>
      </c>
      <c r="M13820" s="4">
        <v>90680.265306802699</v>
      </c>
      <c r="N13820" s="3">
        <v>-0.21750570486135201</v>
      </c>
      <c r="O13820" s="5">
        <v>3.4040834903717041</v>
      </c>
      <c r="P13820" s="3">
        <v>7.9041466116905212E-2</v>
      </c>
    </row>
    <row r="13821" spans="1:16" x14ac:dyDescent="0.25">
      <c r="A13821" s="1">
        <v>2024</v>
      </c>
      <c r="B13821" t="s">
        <v>1172</v>
      </c>
      <c r="C13821" t="s">
        <v>2873</v>
      </c>
      <c r="D13821" t="s">
        <v>3466</v>
      </c>
      <c r="E13821" t="s">
        <v>3469</v>
      </c>
      <c r="F13821" t="s">
        <v>4643</v>
      </c>
      <c r="G13821" s="4"/>
      <c r="H13821" s="4"/>
      <c r="I13821" s="4"/>
      <c r="J13821" s="4"/>
      <c r="K13821" s="4">
        <v>-278468.99521977699</v>
      </c>
      <c r="L13821" s="4">
        <v>837491.08291720296</v>
      </c>
      <c r="M13821" s="4">
        <v>59236.097684558597</v>
      </c>
      <c r="N13821" s="3">
        <v>-0.280586210510193</v>
      </c>
      <c r="O13821" s="5">
        <v>4.6262555122375488</v>
      </c>
      <c r="P13821" s="3">
        <v>7.0730425417423248E-2</v>
      </c>
    </row>
    <row r="13822" spans="1:16" x14ac:dyDescent="0.25">
      <c r="A13822" s="1">
        <v>2009</v>
      </c>
      <c r="B13822" t="s">
        <v>1173</v>
      </c>
      <c r="C13822" t="s">
        <v>2874</v>
      </c>
      <c r="D13822" t="s">
        <v>3403</v>
      </c>
      <c r="E13822" t="s">
        <v>3469</v>
      </c>
      <c r="F13822" t="s">
        <v>4644</v>
      </c>
      <c r="G13822" s="4"/>
      <c r="H13822" s="4"/>
      <c r="I13822" s="4"/>
      <c r="J13822" s="4"/>
      <c r="K13822" s="4">
        <v>-459818.33142414602</v>
      </c>
      <c r="L13822" s="4">
        <v>6544747.5839370098</v>
      </c>
      <c r="M13822" s="4">
        <v>101644.052209548</v>
      </c>
      <c r="N13822" s="3">
        <v>-6.7535545023697005E-2</v>
      </c>
      <c r="O13822" s="5">
        <v>0.49075230956077576</v>
      </c>
      <c r="P13822" s="3">
        <v>1.5530630014836788E-2</v>
      </c>
    </row>
    <row r="13823" spans="1:16" x14ac:dyDescent="0.25">
      <c r="A13823" s="1">
        <v>2010</v>
      </c>
      <c r="B13823" t="s">
        <v>1173</v>
      </c>
      <c r="C13823" t="s">
        <v>2874</v>
      </c>
      <c r="D13823" t="s">
        <v>3403</v>
      </c>
      <c r="E13823" t="s">
        <v>3469</v>
      </c>
      <c r="F13823" t="s">
        <v>4644</v>
      </c>
      <c r="G13823" s="4"/>
      <c r="H13823" s="4"/>
      <c r="I13823" s="4"/>
      <c r="J13823" s="4"/>
      <c r="K13823" s="4">
        <v>-1360465.1358115899</v>
      </c>
      <c r="L13823" s="4">
        <v>5199475.9033108801</v>
      </c>
      <c r="M13823" s="4">
        <v>229435.92414036399</v>
      </c>
      <c r="N13823" s="3">
        <v>-0.22648801700271301</v>
      </c>
      <c r="O13823" s="5">
        <v>0.93383359909057617</v>
      </c>
      <c r="P13823" s="3">
        <v>4.4126741588115692E-2</v>
      </c>
    </row>
    <row r="13824" spans="1:16" x14ac:dyDescent="0.25">
      <c r="A13824" s="1">
        <v>2011</v>
      </c>
      <c r="B13824" t="s">
        <v>1173</v>
      </c>
      <c r="C13824" t="s">
        <v>2874</v>
      </c>
      <c r="D13824" t="s">
        <v>3403</v>
      </c>
      <c r="E13824" t="s">
        <v>3469</v>
      </c>
      <c r="F13824" t="s">
        <v>4644</v>
      </c>
      <c r="G13824" s="4"/>
      <c r="H13824" s="4"/>
      <c r="I13824" s="4"/>
      <c r="J13824" s="4"/>
      <c r="K13824" s="4">
        <v>-1279085.8428892901</v>
      </c>
      <c r="L13824" s="4">
        <v>7939871.39642053</v>
      </c>
      <c r="M13824" s="4">
        <v>203520.52298789</v>
      </c>
      <c r="N13824" s="3">
        <v>-0.175526023630344</v>
      </c>
      <c r="O13824" s="5">
        <v>1.3092193603515625</v>
      </c>
      <c r="P13824" s="3">
        <v>2.5632722303271294E-2</v>
      </c>
    </row>
    <row r="13825" spans="1:16" x14ac:dyDescent="0.25">
      <c r="A13825" s="1">
        <v>2012</v>
      </c>
      <c r="B13825" t="s">
        <v>1173</v>
      </c>
      <c r="C13825" t="s">
        <v>2874</v>
      </c>
      <c r="D13825" t="s">
        <v>3403</v>
      </c>
      <c r="E13825" t="s">
        <v>3469</v>
      </c>
      <c r="F13825" t="s">
        <v>4644</v>
      </c>
      <c r="G13825" s="4"/>
      <c r="H13825" s="4"/>
      <c r="I13825" s="4"/>
      <c r="J13825" s="4"/>
      <c r="K13825" s="4">
        <v>-1405277.1609549399</v>
      </c>
      <c r="L13825" s="4">
        <v>5740172.7331334502</v>
      </c>
      <c r="M13825" s="4">
        <v>217893.433480348</v>
      </c>
      <c r="N13825" s="3">
        <v>-0.21097892229495099</v>
      </c>
      <c r="O13825" s="5">
        <v>0.82909673452377319</v>
      </c>
      <c r="P13825" s="3">
        <v>3.795938566327095E-2</v>
      </c>
    </row>
    <row r="13826" spans="1:16" x14ac:dyDescent="0.25">
      <c r="A13826" s="1">
        <v>2013</v>
      </c>
      <c r="B13826" t="s">
        <v>1173</v>
      </c>
      <c r="C13826" t="s">
        <v>2874</v>
      </c>
      <c r="D13826" t="s">
        <v>3403</v>
      </c>
      <c r="E13826" t="s">
        <v>3469</v>
      </c>
      <c r="F13826" t="s">
        <v>4644</v>
      </c>
      <c r="G13826" s="4"/>
      <c r="H13826" s="4"/>
      <c r="I13826" s="4"/>
      <c r="J13826" s="4"/>
      <c r="K13826" s="4">
        <v>-461819.71002311399</v>
      </c>
      <c r="L13826" s="4">
        <v>1278755.1275843501</v>
      </c>
      <c r="M13826" s="4">
        <v>365640.38846304902</v>
      </c>
      <c r="N13826" s="3">
        <v>-0.14423819358564699</v>
      </c>
      <c r="O13826" s="5">
        <v>0.78258562088012695</v>
      </c>
      <c r="P13826" s="3">
        <v>0.28593462705612183</v>
      </c>
    </row>
    <row r="13827" spans="1:16" x14ac:dyDescent="0.25">
      <c r="A13827" s="1">
        <v>2014</v>
      </c>
      <c r="B13827" t="s">
        <v>1173</v>
      </c>
      <c r="C13827" t="s">
        <v>2874</v>
      </c>
      <c r="D13827" t="s">
        <v>3403</v>
      </c>
      <c r="E13827" t="s">
        <v>3469</v>
      </c>
      <c r="F13827" t="s">
        <v>4644</v>
      </c>
      <c r="G13827" s="4"/>
      <c r="H13827" s="4"/>
      <c r="I13827" s="4"/>
      <c r="J13827" s="4"/>
      <c r="K13827" s="4">
        <v>-288849.07350653003</v>
      </c>
      <c r="L13827" s="4">
        <v>896077.13706445403</v>
      </c>
      <c r="M13827" s="4">
        <v>763484.369842991</v>
      </c>
      <c r="N13827" s="3">
        <v>-0.260696905272153</v>
      </c>
      <c r="O13827" s="5">
        <v>1.583584189414978</v>
      </c>
      <c r="P13827" s="3">
        <v>0.85202974081039429</v>
      </c>
    </row>
    <row r="13828" spans="1:16" x14ac:dyDescent="0.25">
      <c r="A13828" s="1">
        <v>2015</v>
      </c>
      <c r="B13828" t="s">
        <v>1173</v>
      </c>
      <c r="C13828" t="s">
        <v>2874</v>
      </c>
      <c r="D13828" t="s">
        <v>3403</v>
      </c>
      <c r="E13828" t="s">
        <v>3469</v>
      </c>
      <c r="F13828" t="s">
        <v>4644</v>
      </c>
      <c r="G13828" s="4"/>
      <c r="H13828" s="4"/>
      <c r="I13828" s="4"/>
      <c r="J13828" s="4"/>
      <c r="K13828" s="4">
        <v>-250152.92404643999</v>
      </c>
      <c r="L13828" s="4">
        <v>665548.56205172499</v>
      </c>
      <c r="M13828" s="4">
        <v>1021581.16530435</v>
      </c>
      <c r="N13828" s="3">
        <v>-0.3579709913254</v>
      </c>
      <c r="O13828" s="5">
        <v>1.9875487089157104</v>
      </c>
      <c r="P13828" s="3">
        <v>1.534946084022522</v>
      </c>
    </row>
    <row r="13829" spans="1:16" x14ac:dyDescent="0.25">
      <c r="A13829" s="1">
        <v>2016</v>
      </c>
      <c r="B13829" t="s">
        <v>1173</v>
      </c>
      <c r="C13829" t="s">
        <v>2874</v>
      </c>
      <c r="D13829" t="s">
        <v>3403</v>
      </c>
      <c r="E13829" t="s">
        <v>3469</v>
      </c>
      <c r="F13829" t="s">
        <v>4644</v>
      </c>
      <c r="G13829" s="4"/>
      <c r="H13829" s="4"/>
      <c r="I13829" s="4"/>
      <c r="J13829" s="4"/>
      <c r="K13829" s="4">
        <v>-145750.51405072</v>
      </c>
      <c r="L13829" s="4">
        <v>638113.50835891196</v>
      </c>
      <c r="M13829" s="4">
        <v>1210994.7253926201</v>
      </c>
      <c r="N13829" s="3">
        <v>-0.22742932140762601</v>
      </c>
      <c r="O13829" s="5">
        <v>2.4402463436126709</v>
      </c>
      <c r="P13829" s="3">
        <v>1.897773265838623</v>
      </c>
    </row>
    <row r="13830" spans="1:16" x14ac:dyDescent="0.25">
      <c r="A13830" s="1">
        <v>2017</v>
      </c>
      <c r="B13830" t="s">
        <v>1173</v>
      </c>
      <c r="C13830" t="s">
        <v>2874</v>
      </c>
      <c r="D13830" t="s">
        <v>3403</v>
      </c>
      <c r="E13830" t="s">
        <v>3469</v>
      </c>
      <c r="F13830" t="s">
        <v>4644</v>
      </c>
      <c r="G13830" s="4"/>
      <c r="H13830" s="4"/>
      <c r="I13830" s="4"/>
      <c r="J13830" s="4"/>
      <c r="K13830" s="4">
        <v>-265121.78437747399</v>
      </c>
      <c r="L13830" s="4">
        <v>51088.719284896302</v>
      </c>
      <c r="M13830" s="4">
        <v>1340758.7600974599</v>
      </c>
      <c r="N13830" s="3">
        <v>-0.74743904909766801</v>
      </c>
      <c r="O13830" s="5">
        <v>32.640159606933594</v>
      </c>
      <c r="P13830" s="3">
        <v>26.243734359741211</v>
      </c>
    </row>
    <row r="13831" spans="1:16" x14ac:dyDescent="0.25">
      <c r="A13831" s="1">
        <v>2018</v>
      </c>
      <c r="B13831" t="s">
        <v>1173</v>
      </c>
      <c r="C13831" t="s">
        <v>2874</v>
      </c>
      <c r="D13831" t="s">
        <v>3403</v>
      </c>
      <c r="E13831" t="s">
        <v>3469</v>
      </c>
      <c r="F13831" t="s">
        <v>4644</v>
      </c>
      <c r="G13831" s="4"/>
      <c r="H13831" s="4"/>
      <c r="I13831" s="4"/>
      <c r="J13831" s="4"/>
      <c r="K13831" s="4">
        <v>-244639.11649975201</v>
      </c>
      <c r="L13831" s="4">
        <v>29943.967016780301</v>
      </c>
      <c r="M13831" s="4">
        <v>788048.76423955802</v>
      </c>
      <c r="N13831" s="3">
        <v>-6.1820545434140097</v>
      </c>
      <c r="O13831" s="5">
        <v>52.482765197753906</v>
      </c>
      <c r="P13831" s="3">
        <v>26.317447662353516</v>
      </c>
    </row>
    <row r="13832" spans="1:16" x14ac:dyDescent="0.25">
      <c r="A13832" s="1">
        <v>2019</v>
      </c>
      <c r="B13832" t="s">
        <v>1173</v>
      </c>
      <c r="C13832" t="s">
        <v>2874</v>
      </c>
      <c r="D13832" t="s">
        <v>3403</v>
      </c>
      <c r="E13832" t="s">
        <v>3469</v>
      </c>
      <c r="F13832" t="s">
        <v>4644</v>
      </c>
      <c r="G13832" s="4"/>
      <c r="H13832" s="4"/>
      <c r="I13832" s="4"/>
      <c r="J13832" s="4"/>
      <c r="K13832" s="4">
        <v>-208096.17409617401</v>
      </c>
      <c r="L13832" s="4">
        <v>38372.060372060398</v>
      </c>
      <c r="M13832" s="4">
        <v>895714.98771498795</v>
      </c>
      <c r="N13832" s="3">
        <v>-6.2331493455290996</v>
      </c>
      <c r="O13832" s="5">
        <v>44.90545654296875</v>
      </c>
      <c r="P13832" s="3">
        <v>23.3428955078125</v>
      </c>
    </row>
    <row r="13833" spans="1:16" x14ac:dyDescent="0.25">
      <c r="A13833" s="1">
        <v>2020</v>
      </c>
      <c r="B13833" t="s">
        <v>1173</v>
      </c>
      <c r="C13833" t="s">
        <v>2874</v>
      </c>
      <c r="D13833" t="s">
        <v>3403</v>
      </c>
      <c r="E13833" t="s">
        <v>3469</v>
      </c>
      <c r="F13833" t="s">
        <v>4644</v>
      </c>
      <c r="G13833" s="4"/>
      <c r="H13833" s="4"/>
      <c r="I13833" s="4"/>
      <c r="J13833" s="4"/>
      <c r="K13833" s="4">
        <v>-312963.98547823803</v>
      </c>
      <c r="L13833" s="4">
        <v>77337.354885910303</v>
      </c>
      <c r="M13833" s="4">
        <v>950936.59842911002</v>
      </c>
      <c r="N13833" s="3">
        <v>-5.4398123710350799</v>
      </c>
      <c r="O13833" s="5">
        <v>32.399509429931641</v>
      </c>
      <c r="P13833" s="3">
        <v>12.295954704284668</v>
      </c>
    </row>
    <row r="13834" spans="1:16" x14ac:dyDescent="0.25">
      <c r="A13834" s="1">
        <v>2021</v>
      </c>
      <c r="B13834" t="s">
        <v>1173</v>
      </c>
      <c r="C13834" t="s">
        <v>2874</v>
      </c>
      <c r="D13834" t="s">
        <v>3403</v>
      </c>
      <c r="E13834" t="s">
        <v>3469</v>
      </c>
      <c r="F13834" t="s">
        <v>4644</v>
      </c>
      <c r="G13834" s="4"/>
      <c r="H13834" s="4"/>
      <c r="I13834" s="4"/>
      <c r="J13834" s="4"/>
      <c r="K13834" s="4">
        <v>-1507881.8915939999</v>
      </c>
      <c r="L13834" s="4">
        <v>1104264.8591501799</v>
      </c>
      <c r="M13834" s="4">
        <v>356027.26270722598</v>
      </c>
      <c r="N13834" s="3">
        <v>-2.5379221831425798</v>
      </c>
      <c r="O13834" s="5">
        <v>19.968137741088867</v>
      </c>
      <c r="P13834" s="3">
        <v>0.32241111993789673</v>
      </c>
    </row>
    <row r="13835" spans="1:16" x14ac:dyDescent="0.25">
      <c r="A13835" s="1">
        <v>2022</v>
      </c>
      <c r="B13835" t="s">
        <v>1173</v>
      </c>
      <c r="C13835" t="s">
        <v>2874</v>
      </c>
      <c r="D13835" t="s">
        <v>3403</v>
      </c>
      <c r="E13835" t="s">
        <v>3469</v>
      </c>
      <c r="F13835" t="s">
        <v>4644</v>
      </c>
      <c r="G13835" s="4"/>
      <c r="H13835" s="4"/>
      <c r="I13835" s="4"/>
      <c r="J13835" s="4"/>
      <c r="K13835" s="4">
        <v>-3245662.3903607102</v>
      </c>
      <c r="L13835" s="4">
        <v>349007.98443139403</v>
      </c>
      <c r="M13835" s="4">
        <v>203416.674142726</v>
      </c>
      <c r="N13835" s="3">
        <v>-4.7543391809082101</v>
      </c>
      <c r="O13835" s="5">
        <v>16.851715087890625</v>
      </c>
      <c r="P13835" s="3">
        <v>0.58284246921539307</v>
      </c>
    </row>
    <row r="13836" spans="1:16" x14ac:dyDescent="0.25">
      <c r="A13836" s="1">
        <v>2023</v>
      </c>
      <c r="B13836" t="s">
        <v>1173</v>
      </c>
      <c r="C13836" t="s">
        <v>2874</v>
      </c>
      <c r="D13836" t="s">
        <v>3403</v>
      </c>
      <c r="E13836" t="s">
        <v>3469</v>
      </c>
      <c r="F13836" t="s">
        <v>4644</v>
      </c>
      <c r="G13836" s="4"/>
      <c r="H13836" s="4"/>
      <c r="I13836" s="4"/>
      <c r="J13836" s="4"/>
      <c r="K13836" s="4">
        <v>-2905342.1324534202</v>
      </c>
      <c r="L13836" s="4">
        <v>711199.54671199596</v>
      </c>
      <c r="M13836" s="4">
        <v>1418642.13578642</v>
      </c>
      <c r="N13836" s="3">
        <v>-5.54283330673268</v>
      </c>
      <c r="O13836" s="5">
        <v>14.976202964782715</v>
      </c>
      <c r="P13836" s="3">
        <v>1.9947174787521362</v>
      </c>
    </row>
    <row r="13837" spans="1:16" x14ac:dyDescent="0.25">
      <c r="A13837" s="1">
        <v>2024</v>
      </c>
      <c r="B13837" t="s">
        <v>1173</v>
      </c>
      <c r="C13837" t="s">
        <v>2874</v>
      </c>
      <c r="D13837" t="s">
        <v>3403</v>
      </c>
      <c r="E13837" t="s">
        <v>3469</v>
      </c>
      <c r="F13837" t="s">
        <v>4644</v>
      </c>
      <c r="G13837" s="4"/>
      <c r="H13837" s="4"/>
      <c r="I13837" s="4"/>
      <c r="J13837" s="4"/>
      <c r="K13837" s="4">
        <v>-3022283.0398751898</v>
      </c>
      <c r="L13837" s="4">
        <v>240473.22208369701</v>
      </c>
      <c r="M13837" s="4">
        <v>48348.922949737702</v>
      </c>
      <c r="N13837" s="3">
        <v>-6.3508212039935596</v>
      </c>
      <c r="O13837" s="5">
        <v>11.737354278564453</v>
      </c>
      <c r="P13837" s="3">
        <v>0.20105740427970886</v>
      </c>
    </row>
    <row r="13838" spans="1:16" x14ac:dyDescent="0.25">
      <c r="A13838" s="1">
        <v>2009</v>
      </c>
      <c r="B13838" t="s">
        <v>1174</v>
      </c>
      <c r="C13838" t="s">
        <v>2875</v>
      </c>
      <c r="D13838" t="s">
        <v>3403</v>
      </c>
      <c r="E13838" t="s">
        <v>3469</v>
      </c>
      <c r="F13838" t="s">
        <v>4645</v>
      </c>
      <c r="G13838" s="4"/>
      <c r="H13838" s="4"/>
      <c r="I13838" s="4"/>
      <c r="J13838" s="4"/>
      <c r="K13838" s="4">
        <v>-488487.49378999998</v>
      </c>
      <c r="L13838" s="4">
        <v>895435.69804000005</v>
      </c>
      <c r="M13838" s="4">
        <v>46788.531969999996</v>
      </c>
      <c r="N13838" s="3">
        <v>-0.376406804122143</v>
      </c>
      <c r="O13838" s="5">
        <v>0.78030139207839966</v>
      </c>
      <c r="P13838" s="3">
        <v>5.2252251654863358E-2</v>
      </c>
    </row>
    <row r="13839" spans="1:16" x14ac:dyDescent="0.25">
      <c r="A13839" s="1">
        <v>2010</v>
      </c>
      <c r="B13839" t="s">
        <v>1174</v>
      </c>
      <c r="C13839" t="s">
        <v>2875</v>
      </c>
      <c r="D13839" t="s">
        <v>3403</v>
      </c>
      <c r="E13839" t="s">
        <v>3469</v>
      </c>
      <c r="F13839" t="s">
        <v>4645</v>
      </c>
      <c r="G13839" s="4"/>
      <c r="H13839" s="4"/>
      <c r="I13839" s="4"/>
      <c r="J13839" s="4"/>
      <c r="K13839" s="4">
        <v>-680350.37676999997</v>
      </c>
      <c r="L13839" s="4">
        <v>2256751.9443700002</v>
      </c>
      <c r="M13839" s="4">
        <v>39723.001459999999</v>
      </c>
      <c r="N13839" s="3">
        <v>-0.43166870373861299</v>
      </c>
      <c r="O13839" s="5">
        <v>3.1981885433197021</v>
      </c>
      <c r="P13839" s="3">
        <v>1.7601845785975456E-2</v>
      </c>
    </row>
    <row r="13840" spans="1:16" x14ac:dyDescent="0.25">
      <c r="A13840" s="1">
        <v>2011</v>
      </c>
      <c r="B13840" t="s">
        <v>1174</v>
      </c>
      <c r="C13840" t="s">
        <v>2875</v>
      </c>
      <c r="D13840" t="s">
        <v>3403</v>
      </c>
      <c r="E13840" t="s">
        <v>3469</v>
      </c>
      <c r="F13840" t="s">
        <v>4645</v>
      </c>
      <c r="G13840" s="4"/>
      <c r="H13840" s="4"/>
      <c r="I13840" s="4"/>
      <c r="J13840" s="4"/>
      <c r="K13840" s="4">
        <v>-2718507.6428999999</v>
      </c>
      <c r="L13840" s="4">
        <v>48029456.649879999</v>
      </c>
      <c r="M13840" s="4">
        <v>9207587.6111900005</v>
      </c>
      <c r="N13840" s="3">
        <v>-0.108121400236599</v>
      </c>
      <c r="O13840" s="5">
        <v>2.3351869583129883</v>
      </c>
      <c r="P13840" s="3">
        <v>0.19170708954334259</v>
      </c>
    </row>
    <row r="13841" spans="1:16" x14ac:dyDescent="0.25">
      <c r="A13841" s="1">
        <v>2012</v>
      </c>
      <c r="B13841" t="s">
        <v>1174</v>
      </c>
      <c r="C13841" t="s">
        <v>2875</v>
      </c>
      <c r="D13841" t="s">
        <v>3403</v>
      </c>
      <c r="E13841" t="s">
        <v>3469</v>
      </c>
      <c r="F13841" t="s">
        <v>4645</v>
      </c>
      <c r="G13841" s="4"/>
      <c r="H13841" s="4"/>
      <c r="I13841" s="4"/>
      <c r="J13841" s="4"/>
      <c r="K13841" s="4">
        <v>-6512240.3259899998</v>
      </c>
      <c r="L13841" s="4">
        <v>66213430.819770001</v>
      </c>
      <c r="M13841" s="4">
        <v>1743330.63864</v>
      </c>
      <c r="N13841" s="3">
        <v>-0.114006928050029</v>
      </c>
      <c r="O13841" s="5">
        <v>1.3921284675598145</v>
      </c>
      <c r="P13841" s="3">
        <v>2.6328958570957184E-2</v>
      </c>
    </row>
    <row r="13842" spans="1:16" x14ac:dyDescent="0.25">
      <c r="A13842" s="1">
        <v>2014</v>
      </c>
      <c r="B13842" t="s">
        <v>1174</v>
      </c>
      <c r="C13842" t="s">
        <v>2875</v>
      </c>
      <c r="D13842" t="s">
        <v>3403</v>
      </c>
      <c r="E13842" t="s">
        <v>3469</v>
      </c>
      <c r="F13842" t="s">
        <v>4645</v>
      </c>
      <c r="G13842" s="4"/>
      <c r="H13842" s="4"/>
      <c r="I13842" s="4"/>
      <c r="J13842" s="4"/>
      <c r="K13842" s="4">
        <v>-5317843</v>
      </c>
      <c r="L13842" s="4">
        <v>67315440</v>
      </c>
      <c r="M13842" s="4">
        <v>7518848</v>
      </c>
      <c r="N13842" s="3">
        <v>-8.7106543784828003E-2</v>
      </c>
      <c r="O13842" s="5">
        <v>1.0356274843215942</v>
      </c>
      <c r="P13842" s="3">
        <v>0.11169574409723282</v>
      </c>
    </row>
    <row r="13843" spans="1:16" x14ac:dyDescent="0.25">
      <c r="A13843" s="1">
        <v>2015</v>
      </c>
      <c r="B13843" t="s">
        <v>1174</v>
      </c>
      <c r="C13843" t="s">
        <v>2875</v>
      </c>
      <c r="D13843" t="s">
        <v>3403</v>
      </c>
      <c r="E13843" t="s">
        <v>3469</v>
      </c>
      <c r="F13843" t="s">
        <v>4645</v>
      </c>
      <c r="G13843" s="4"/>
      <c r="H13843" s="4"/>
      <c r="I13843" s="4"/>
      <c r="J13843" s="4"/>
      <c r="K13843" s="4">
        <v>-4930516</v>
      </c>
      <c r="L13843" s="4">
        <v>64906678</v>
      </c>
      <c r="M13843" s="4">
        <v>14734066</v>
      </c>
      <c r="N13843" s="3">
        <v>-7.4579292399475999E-2</v>
      </c>
      <c r="O13843" s="5">
        <v>0.81376290321350098</v>
      </c>
      <c r="P13843" s="3">
        <v>0.22700385749340057</v>
      </c>
    </row>
    <row r="13844" spans="1:16" x14ac:dyDescent="0.25">
      <c r="A13844" s="1">
        <v>2016</v>
      </c>
      <c r="B13844" t="s">
        <v>1174</v>
      </c>
      <c r="C13844" t="s">
        <v>2875</v>
      </c>
      <c r="D13844" t="s">
        <v>3403</v>
      </c>
      <c r="E13844" t="s">
        <v>3469</v>
      </c>
      <c r="F13844" t="s">
        <v>4645</v>
      </c>
      <c r="G13844" s="4"/>
      <c r="H13844" s="4"/>
      <c r="I13844" s="4"/>
      <c r="J13844" s="4"/>
      <c r="K13844" s="4">
        <v>-2571694</v>
      </c>
      <c r="L13844" s="4">
        <v>35188136</v>
      </c>
      <c r="M13844" s="4">
        <v>15064625</v>
      </c>
      <c r="N13844" s="3">
        <v>-5.1385159674705999E-2</v>
      </c>
      <c r="O13844" s="5">
        <v>0.58669739961624146</v>
      </c>
      <c r="P13844" s="3">
        <v>0.42811658978462219</v>
      </c>
    </row>
    <row r="13845" spans="1:16" x14ac:dyDescent="0.25">
      <c r="A13845" s="1">
        <v>2017</v>
      </c>
      <c r="B13845" t="s">
        <v>1174</v>
      </c>
      <c r="C13845" t="s">
        <v>2875</v>
      </c>
      <c r="D13845" t="s">
        <v>3403</v>
      </c>
      <c r="E13845" t="s">
        <v>3469</v>
      </c>
      <c r="F13845" t="s">
        <v>4645</v>
      </c>
      <c r="G13845" s="4"/>
      <c r="H13845" s="4"/>
      <c r="I13845" s="4"/>
      <c r="J13845" s="4"/>
      <c r="K13845" s="4">
        <v>-2725254</v>
      </c>
      <c r="L13845" s="4">
        <v>25284781</v>
      </c>
      <c r="M13845" s="4">
        <v>15829381</v>
      </c>
      <c r="N13845" s="3">
        <v>-9.0131388899265003E-2</v>
      </c>
      <c r="O13845" s="5">
        <v>1.2750744819641113</v>
      </c>
      <c r="P13845" s="3">
        <v>0.62604379653930664</v>
      </c>
    </row>
    <row r="13846" spans="1:16" x14ac:dyDescent="0.25">
      <c r="A13846" s="1">
        <v>2018</v>
      </c>
      <c r="B13846" t="s">
        <v>1174</v>
      </c>
      <c r="C13846" t="s">
        <v>2875</v>
      </c>
      <c r="D13846" t="s">
        <v>3403</v>
      </c>
      <c r="E13846" t="s">
        <v>3469</v>
      </c>
      <c r="F13846" t="s">
        <v>4645</v>
      </c>
      <c r="G13846" s="4"/>
      <c r="H13846" s="4"/>
      <c r="I13846" s="4"/>
      <c r="J13846" s="4"/>
      <c r="K13846" s="4">
        <v>-6160334</v>
      </c>
      <c r="L13846" s="4">
        <v>26715776</v>
      </c>
      <c r="M13846" s="4">
        <v>19988890</v>
      </c>
      <c r="N13846" s="3">
        <v>-0.23693338515585499</v>
      </c>
      <c r="O13846" s="5">
        <v>1.4159177541732788</v>
      </c>
      <c r="P13846" s="3">
        <v>0.74820548295974731</v>
      </c>
    </row>
    <row r="13847" spans="1:16" x14ac:dyDescent="0.25">
      <c r="A13847" s="1">
        <v>2019</v>
      </c>
      <c r="B13847" t="s">
        <v>1174</v>
      </c>
      <c r="C13847" t="s">
        <v>2875</v>
      </c>
      <c r="D13847" t="s">
        <v>3403</v>
      </c>
      <c r="E13847" t="s">
        <v>3469</v>
      </c>
      <c r="F13847" t="s">
        <v>4645</v>
      </c>
      <c r="G13847" s="4"/>
      <c r="H13847" s="4"/>
      <c r="I13847" s="4"/>
      <c r="J13847" s="4"/>
      <c r="K13847" s="4">
        <v>-5176482</v>
      </c>
      <c r="L13847" s="4">
        <v>25578030</v>
      </c>
      <c r="M13847" s="4">
        <v>17631310</v>
      </c>
      <c r="N13847" s="3">
        <v>-0.19797686938296299</v>
      </c>
      <c r="O13847" s="5">
        <v>1.8333461284637451</v>
      </c>
      <c r="P13847" s="3">
        <v>0.68931460380554199</v>
      </c>
    </row>
    <row r="13848" spans="1:16" x14ac:dyDescent="0.25">
      <c r="A13848" s="1">
        <v>2020</v>
      </c>
      <c r="B13848" t="s">
        <v>1174</v>
      </c>
      <c r="C13848" t="s">
        <v>2875</v>
      </c>
      <c r="D13848" t="s">
        <v>3403</v>
      </c>
      <c r="E13848" t="s">
        <v>3469</v>
      </c>
      <c r="F13848" t="s">
        <v>4645</v>
      </c>
      <c r="G13848" s="4"/>
      <c r="H13848" s="4"/>
      <c r="I13848" s="4"/>
      <c r="J13848" s="4"/>
      <c r="K13848" s="4">
        <v>-11885623</v>
      </c>
      <c r="L13848" s="4">
        <v>26535703</v>
      </c>
      <c r="M13848" s="4">
        <v>17680833</v>
      </c>
      <c r="N13848" s="3">
        <v>-0.456141685340407</v>
      </c>
      <c r="O13848" s="5">
        <v>1.6029789447784424</v>
      </c>
      <c r="P13848" s="3">
        <v>0.66630357503890991</v>
      </c>
    </row>
    <row r="13849" spans="1:16" x14ac:dyDescent="0.25">
      <c r="A13849" s="1">
        <v>2021</v>
      </c>
      <c r="B13849" t="s">
        <v>1174</v>
      </c>
      <c r="C13849" t="s">
        <v>2875</v>
      </c>
      <c r="D13849" t="s">
        <v>3403</v>
      </c>
      <c r="E13849" t="s">
        <v>3469</v>
      </c>
      <c r="F13849" t="s">
        <v>4645</v>
      </c>
      <c r="G13849" s="4"/>
      <c r="H13849" s="4"/>
      <c r="I13849" s="4"/>
      <c r="J13849" s="4"/>
      <c r="K13849" s="4">
        <v>-2640512</v>
      </c>
      <c r="L13849" s="4">
        <v>26406465</v>
      </c>
      <c r="M13849" s="4">
        <v>19895174</v>
      </c>
      <c r="N13849" s="3">
        <v>-9.9750807333767996E-2</v>
      </c>
      <c r="O13849" s="5">
        <v>2.3286058902740479</v>
      </c>
      <c r="P13849" s="3">
        <v>0.75342059135437012</v>
      </c>
    </row>
    <row r="13850" spans="1:16" x14ac:dyDescent="0.25">
      <c r="A13850" s="1">
        <v>2022</v>
      </c>
      <c r="B13850" t="s">
        <v>1174</v>
      </c>
      <c r="C13850" t="s">
        <v>2875</v>
      </c>
      <c r="D13850" t="s">
        <v>3403</v>
      </c>
      <c r="E13850" t="s">
        <v>3469</v>
      </c>
      <c r="F13850" t="s">
        <v>4645</v>
      </c>
      <c r="G13850" s="4"/>
      <c r="H13850" s="4"/>
      <c r="I13850" s="4"/>
      <c r="J13850" s="4"/>
      <c r="K13850" s="4">
        <v>-7090575</v>
      </c>
      <c r="L13850" s="4">
        <v>30423670</v>
      </c>
      <c r="M13850" s="4">
        <v>30451760</v>
      </c>
      <c r="N13850" s="3">
        <v>-0.24953574366838999</v>
      </c>
      <c r="O13850" s="5">
        <v>3.9826583862304688</v>
      </c>
      <c r="P13850" s="3">
        <v>1.0009232759475708</v>
      </c>
    </row>
    <row r="13851" spans="1:16" x14ac:dyDescent="0.25">
      <c r="A13851" s="1">
        <v>2023</v>
      </c>
      <c r="B13851" t="s">
        <v>1174</v>
      </c>
      <c r="C13851" t="s">
        <v>2875</v>
      </c>
      <c r="D13851" t="s">
        <v>3403</v>
      </c>
      <c r="E13851" t="s">
        <v>3469</v>
      </c>
      <c r="F13851" t="s">
        <v>4645</v>
      </c>
      <c r="G13851" s="4"/>
      <c r="H13851" s="4"/>
      <c r="I13851" s="4"/>
      <c r="J13851" s="4"/>
      <c r="K13851" s="4">
        <v>-9265500</v>
      </c>
      <c r="L13851" s="4">
        <v>43117962</v>
      </c>
      <c r="M13851" s="4">
        <v>41760755</v>
      </c>
      <c r="N13851" s="3">
        <v>-0.25197972217967601</v>
      </c>
      <c r="O13851" s="5">
        <v>2.9701783657073975</v>
      </c>
      <c r="P13851" s="3">
        <v>0.96852338314056396</v>
      </c>
    </row>
    <row r="13852" spans="1:16" x14ac:dyDescent="0.25">
      <c r="A13852" s="1">
        <v>2024</v>
      </c>
      <c r="B13852" t="s">
        <v>1174</v>
      </c>
      <c r="C13852" t="s">
        <v>2875</v>
      </c>
      <c r="D13852" t="s">
        <v>3403</v>
      </c>
      <c r="E13852" t="s">
        <v>3469</v>
      </c>
      <c r="F13852" t="s">
        <v>4645</v>
      </c>
      <c r="G13852" s="4"/>
      <c r="H13852" s="4"/>
      <c r="I13852" s="4"/>
      <c r="J13852" s="4"/>
      <c r="K13852" s="4">
        <v>-9657653</v>
      </c>
      <c r="L13852" s="4">
        <v>44970023</v>
      </c>
      <c r="M13852" s="4">
        <v>53439229</v>
      </c>
      <c r="N13852" s="3">
        <v>-0.219272878134288</v>
      </c>
      <c r="O13852" s="5">
        <v>2.6439507007598877</v>
      </c>
      <c r="P13852" s="3">
        <v>1.1883300542831421</v>
      </c>
    </row>
    <row r="13853" spans="1:16" x14ac:dyDescent="0.25">
      <c r="A13853" s="1">
        <v>2009</v>
      </c>
      <c r="B13853" t="s">
        <v>1176</v>
      </c>
      <c r="C13853" t="s">
        <v>2877</v>
      </c>
      <c r="D13853" t="s">
        <v>3403</v>
      </c>
      <c r="E13853" t="s">
        <v>3469</v>
      </c>
      <c r="F13853" t="s">
        <v>4647</v>
      </c>
      <c r="G13853" s="4"/>
      <c r="H13853" s="4"/>
      <c r="I13853" s="4"/>
      <c r="J13853" s="4"/>
      <c r="K13853" s="4">
        <v>-502440.263951856</v>
      </c>
      <c r="L13853" s="4">
        <v>8980978.0416579302</v>
      </c>
      <c r="M13853" s="4">
        <v>488052.79037124303</v>
      </c>
      <c r="N13853" s="3">
        <v>-5.3398062414266E-2</v>
      </c>
      <c r="O13853" s="5">
        <v>1.1795293092727661</v>
      </c>
      <c r="P13853" s="3">
        <v>5.4342944175004959E-2</v>
      </c>
    </row>
    <row r="13854" spans="1:16" x14ac:dyDescent="0.25">
      <c r="A13854" s="1">
        <v>2010</v>
      </c>
      <c r="B13854" t="s">
        <v>1176</v>
      </c>
      <c r="C13854" t="s">
        <v>2877</v>
      </c>
      <c r="D13854" t="s">
        <v>3403</v>
      </c>
      <c r="E13854" t="s">
        <v>3469</v>
      </c>
      <c r="F13854" t="s">
        <v>4647</v>
      </c>
      <c r="G13854" s="4"/>
      <c r="H13854" s="4"/>
      <c r="I13854" s="4"/>
      <c r="J13854" s="4"/>
      <c r="K13854" s="4">
        <v>-316852.564210243</v>
      </c>
      <c r="L13854" s="4">
        <v>8898874.5359560605</v>
      </c>
      <c r="M13854" s="4">
        <v>707933.68161126098</v>
      </c>
      <c r="N13854" s="3">
        <v>-3.4724586663456E-2</v>
      </c>
      <c r="O13854" s="5">
        <v>2.1131126880645752</v>
      </c>
      <c r="P13854" s="3">
        <v>7.9553171992301941E-2</v>
      </c>
    </row>
    <row r="13855" spans="1:16" x14ac:dyDescent="0.25">
      <c r="A13855" s="1">
        <v>2011</v>
      </c>
      <c r="B13855" t="s">
        <v>1176</v>
      </c>
      <c r="C13855" t="s">
        <v>2877</v>
      </c>
      <c r="D13855" t="s">
        <v>3403</v>
      </c>
      <c r="E13855" t="s">
        <v>3469</v>
      </c>
      <c r="F13855" t="s">
        <v>4647</v>
      </c>
      <c r="G13855" s="4"/>
      <c r="H13855" s="4"/>
      <c r="I13855" s="4"/>
      <c r="J13855" s="4"/>
      <c r="K13855" s="4">
        <v>-689590.61193869903</v>
      </c>
      <c r="L13855" s="4">
        <v>12755669.2744615</v>
      </c>
      <c r="M13855" s="4">
        <v>619587.396849212</v>
      </c>
      <c r="N13855" s="3">
        <v>-5.7202551413173E-2</v>
      </c>
      <c r="O13855" s="5">
        <v>0.77419030666351318</v>
      </c>
      <c r="P13855" s="3">
        <v>4.8573490232229233E-2</v>
      </c>
    </row>
    <row r="13856" spans="1:16" x14ac:dyDescent="0.25">
      <c r="A13856" s="1">
        <v>2012</v>
      </c>
      <c r="B13856" t="s">
        <v>1176</v>
      </c>
      <c r="C13856" t="s">
        <v>2877</v>
      </c>
      <c r="D13856" t="s">
        <v>3403</v>
      </c>
      <c r="E13856" t="s">
        <v>3469</v>
      </c>
      <c r="F13856" t="s">
        <v>4647</v>
      </c>
      <c r="G13856" s="4"/>
      <c r="H13856" s="4"/>
      <c r="I13856" s="4"/>
      <c r="J13856" s="4"/>
      <c r="K13856" s="4">
        <v>-650499.88232043595</v>
      </c>
      <c r="L13856" s="4">
        <v>5654960.4494335996</v>
      </c>
      <c r="M13856" s="4">
        <v>341763.96549430501</v>
      </c>
      <c r="N13856" s="3">
        <v>-7.2948052019586998E-2</v>
      </c>
      <c r="O13856" s="5">
        <v>0.78545695543289185</v>
      </c>
      <c r="P13856" s="3">
        <v>6.0436137020587921E-2</v>
      </c>
    </row>
    <row r="13857" spans="1:16" x14ac:dyDescent="0.25">
      <c r="A13857" s="1">
        <v>2013</v>
      </c>
      <c r="B13857" t="s">
        <v>1176</v>
      </c>
      <c r="C13857" t="s">
        <v>2877</v>
      </c>
      <c r="D13857" t="s">
        <v>3403</v>
      </c>
      <c r="E13857" t="s">
        <v>3469</v>
      </c>
      <c r="F13857" t="s">
        <v>4647</v>
      </c>
      <c r="G13857" s="4"/>
      <c r="H13857" s="4"/>
      <c r="I13857" s="4"/>
      <c r="J13857" s="4"/>
      <c r="K13857" s="4">
        <v>-558567.29126506299</v>
      </c>
      <c r="L13857" s="4">
        <v>4829236.1383922501</v>
      </c>
      <c r="M13857" s="4">
        <v>404823.81209059298</v>
      </c>
      <c r="N13857" s="3">
        <v>-0.11309349292193401</v>
      </c>
      <c r="O13857" s="5">
        <v>0.55332291126251221</v>
      </c>
      <c r="P13857" s="3">
        <v>8.3827711641788483E-2</v>
      </c>
    </row>
    <row r="13858" spans="1:16" x14ac:dyDescent="0.25">
      <c r="A13858" s="1">
        <v>2014</v>
      </c>
      <c r="B13858" t="s">
        <v>1176</v>
      </c>
      <c r="C13858" t="s">
        <v>2877</v>
      </c>
      <c r="D13858" t="s">
        <v>3403</v>
      </c>
      <c r="E13858" t="s">
        <v>3469</v>
      </c>
      <c r="F13858" t="s">
        <v>4647</v>
      </c>
      <c r="G13858" s="4"/>
      <c r="H13858" s="4"/>
      <c r="I13858" s="4"/>
      <c r="J13858" s="4"/>
      <c r="K13858" s="4">
        <v>-451007.59111697902</v>
      </c>
      <c r="L13858" s="4">
        <v>5328902.8242727099</v>
      </c>
      <c r="M13858" s="4">
        <v>797244.56598613795</v>
      </c>
      <c r="N13858" s="3">
        <v>-8.7459490615866997E-2</v>
      </c>
      <c r="O13858" s="5">
        <v>0.32078185677528381</v>
      </c>
      <c r="P13858" s="3">
        <v>0.14960764348506927</v>
      </c>
    </row>
    <row r="13859" spans="1:16" x14ac:dyDescent="0.25">
      <c r="A13859" s="1">
        <v>2015</v>
      </c>
      <c r="B13859" t="s">
        <v>1176</v>
      </c>
      <c r="C13859" t="s">
        <v>2877</v>
      </c>
      <c r="D13859" t="s">
        <v>3403</v>
      </c>
      <c r="E13859" t="s">
        <v>3469</v>
      </c>
      <c r="F13859" t="s">
        <v>4647</v>
      </c>
      <c r="G13859" s="4"/>
      <c r="H13859" s="4"/>
      <c r="I13859" s="4"/>
      <c r="J13859" s="4"/>
      <c r="K13859" s="4">
        <v>-382150.64366771199</v>
      </c>
      <c r="L13859" s="4">
        <v>1346092.92543316</v>
      </c>
      <c r="M13859" s="4">
        <v>482078.99663335999</v>
      </c>
      <c r="N13859" s="3">
        <v>-0.13409640912295601</v>
      </c>
      <c r="O13859" s="5">
        <v>1.0226329565048218</v>
      </c>
      <c r="P13859" s="3">
        <v>0.35813203454017639</v>
      </c>
    </row>
    <row r="13860" spans="1:16" x14ac:dyDescent="0.25">
      <c r="A13860" s="1">
        <v>2016</v>
      </c>
      <c r="B13860" t="s">
        <v>1176</v>
      </c>
      <c r="C13860" t="s">
        <v>2877</v>
      </c>
      <c r="D13860" t="s">
        <v>3403</v>
      </c>
      <c r="E13860" t="s">
        <v>3469</v>
      </c>
      <c r="F13860" t="s">
        <v>4647</v>
      </c>
      <c r="G13860" s="4"/>
      <c r="H13860" s="4"/>
      <c r="I13860" s="4"/>
      <c r="J13860" s="4"/>
      <c r="K13860" s="4">
        <v>-293382.15573501802</v>
      </c>
      <c r="L13860" s="4">
        <v>1488532.9439461201</v>
      </c>
      <c r="M13860" s="4">
        <v>437633.72768721898</v>
      </c>
      <c r="N13860" s="3">
        <v>-0.210290932868608</v>
      </c>
      <c r="O13860" s="5">
        <v>1.5347154140472412</v>
      </c>
      <c r="P13860" s="3">
        <v>0.29400339722633362</v>
      </c>
    </row>
    <row r="13861" spans="1:16" x14ac:dyDescent="0.25">
      <c r="A13861" s="1">
        <v>2017</v>
      </c>
      <c r="B13861" t="s">
        <v>1176</v>
      </c>
      <c r="C13861" t="s">
        <v>2877</v>
      </c>
      <c r="D13861" t="s">
        <v>3403</v>
      </c>
      <c r="E13861" t="s">
        <v>3469</v>
      </c>
      <c r="F13861" t="s">
        <v>4647</v>
      </c>
      <c r="G13861" s="4"/>
      <c r="H13861" s="4"/>
      <c r="I13861" s="4"/>
      <c r="J13861" s="4"/>
      <c r="K13861" s="4">
        <v>-392936.58296632802</v>
      </c>
      <c r="L13861" s="4">
        <v>1902325.0094153299</v>
      </c>
      <c r="M13861" s="4">
        <v>453306.893556842</v>
      </c>
      <c r="N13861" s="3">
        <v>-0.228584024541446</v>
      </c>
      <c r="O13861" s="5">
        <v>4.982459545135498</v>
      </c>
      <c r="P13861" s="3">
        <v>0.23829098045825958</v>
      </c>
    </row>
    <row r="13862" spans="1:16" x14ac:dyDescent="0.25">
      <c r="A13862" s="1">
        <v>2018</v>
      </c>
      <c r="B13862" t="s">
        <v>1176</v>
      </c>
      <c r="C13862" t="s">
        <v>2877</v>
      </c>
      <c r="D13862" t="s">
        <v>3403</v>
      </c>
      <c r="E13862" t="s">
        <v>3469</v>
      </c>
      <c r="F13862" t="s">
        <v>4647</v>
      </c>
      <c r="G13862" s="4"/>
      <c r="H13862" s="4"/>
      <c r="I13862" s="4"/>
      <c r="J13862" s="4"/>
      <c r="K13862" s="4">
        <v>-504849.77683032397</v>
      </c>
      <c r="L13862" s="4">
        <v>4116956.45415584</v>
      </c>
      <c r="M13862" s="4">
        <v>373108.60924211098</v>
      </c>
      <c r="N13862" s="3">
        <v>-0.16972623576509999</v>
      </c>
      <c r="O13862" s="5">
        <v>5.4093575477600098</v>
      </c>
      <c r="P13862" s="3">
        <v>9.0627290308475494E-2</v>
      </c>
    </row>
    <row r="13863" spans="1:16" x14ac:dyDescent="0.25">
      <c r="A13863" s="1">
        <v>2019</v>
      </c>
      <c r="B13863" t="s">
        <v>1176</v>
      </c>
      <c r="C13863" t="s">
        <v>2877</v>
      </c>
      <c r="D13863" t="s">
        <v>3403</v>
      </c>
      <c r="E13863" t="s">
        <v>3469</v>
      </c>
      <c r="F13863" t="s">
        <v>4647</v>
      </c>
      <c r="G13863" s="4"/>
      <c r="H13863" s="4"/>
      <c r="I13863" s="4"/>
      <c r="J13863" s="4"/>
      <c r="K13863" s="4">
        <v>-449640.57564057602</v>
      </c>
      <c r="L13863" s="4">
        <v>4549938.2239382202</v>
      </c>
      <c r="M13863" s="4">
        <v>518029.48402948398</v>
      </c>
      <c r="N13863" s="3">
        <v>-0.106367877254127</v>
      </c>
      <c r="O13863" s="5">
        <v>3.5043833255767822</v>
      </c>
      <c r="P13863" s="3">
        <v>0.11385417729616165</v>
      </c>
    </row>
    <row r="13864" spans="1:16" x14ac:dyDescent="0.25">
      <c r="A13864" s="1">
        <v>2020</v>
      </c>
      <c r="B13864" t="s">
        <v>1176</v>
      </c>
      <c r="C13864" t="s">
        <v>2877</v>
      </c>
      <c r="D13864" t="s">
        <v>3403</v>
      </c>
      <c r="E13864" t="s">
        <v>3469</v>
      </c>
      <c r="F13864" t="s">
        <v>4647</v>
      </c>
      <c r="G13864" s="4"/>
      <c r="H13864" s="4"/>
      <c r="I13864" s="4"/>
      <c r="J13864" s="4"/>
      <c r="K13864" s="4">
        <v>-1521826.1253675299</v>
      </c>
      <c r="L13864" s="4">
        <v>8388160.3467553798</v>
      </c>
      <c r="M13864" s="4">
        <v>458053.91825297102</v>
      </c>
      <c r="N13864" s="3">
        <v>-0.236646480801874</v>
      </c>
      <c r="O13864" s="5">
        <v>5.5794343948364258</v>
      </c>
      <c r="P13864" s="3">
        <v>5.4607197642326355E-2</v>
      </c>
    </row>
    <row r="13865" spans="1:16" x14ac:dyDescent="0.25">
      <c r="A13865" s="1">
        <v>2021</v>
      </c>
      <c r="B13865" t="s">
        <v>1176</v>
      </c>
      <c r="C13865" t="s">
        <v>2877</v>
      </c>
      <c r="D13865" t="s">
        <v>3403</v>
      </c>
      <c r="E13865" t="s">
        <v>3469</v>
      </c>
      <c r="F13865" t="s">
        <v>4647</v>
      </c>
      <c r="G13865" s="4"/>
      <c r="H13865" s="4"/>
      <c r="I13865" s="4"/>
      <c r="J13865" s="4"/>
      <c r="K13865" s="4">
        <v>-2441104.0046787499</v>
      </c>
      <c r="L13865" s="4">
        <v>17433963.664719701</v>
      </c>
      <c r="M13865" s="4">
        <v>520252.83236734202</v>
      </c>
      <c r="N13865" s="3">
        <v>-0.18391170026708001</v>
      </c>
      <c r="O13865" s="5">
        <v>2.2541244029998779</v>
      </c>
      <c r="P13865" s="3">
        <v>2.9841339215636253E-2</v>
      </c>
    </row>
    <row r="13866" spans="1:16" x14ac:dyDescent="0.25">
      <c r="A13866" s="1">
        <v>2022</v>
      </c>
      <c r="B13866" t="s">
        <v>1176</v>
      </c>
      <c r="C13866" t="s">
        <v>2877</v>
      </c>
      <c r="D13866" t="s">
        <v>3403</v>
      </c>
      <c r="E13866" t="s">
        <v>3469</v>
      </c>
      <c r="F13866" t="s">
        <v>4647</v>
      </c>
      <c r="G13866" s="4"/>
      <c r="H13866" s="4"/>
      <c r="I13866" s="4"/>
      <c r="J13866" s="4"/>
      <c r="K13866" s="4">
        <v>-1610439.7993195599</v>
      </c>
      <c r="L13866" s="4">
        <v>15746903.8762793</v>
      </c>
      <c r="M13866" s="4">
        <v>1379889.8603932201</v>
      </c>
      <c r="N13866" s="3">
        <v>-0.101308731743952</v>
      </c>
      <c r="O13866" s="5">
        <v>1.9768749475479126</v>
      </c>
      <c r="P13866" s="3">
        <v>8.7629280984401703E-2</v>
      </c>
    </row>
    <row r="13867" spans="1:16" x14ac:dyDescent="0.25">
      <c r="A13867" s="1">
        <v>2023</v>
      </c>
      <c r="B13867" t="s">
        <v>1176</v>
      </c>
      <c r="C13867" t="s">
        <v>2877</v>
      </c>
      <c r="D13867" t="s">
        <v>3403</v>
      </c>
      <c r="E13867" t="s">
        <v>3469</v>
      </c>
      <c r="F13867" t="s">
        <v>4647</v>
      </c>
      <c r="G13867" s="4"/>
      <c r="H13867" s="4"/>
      <c r="I13867" s="4"/>
      <c r="J13867" s="4"/>
      <c r="K13867" s="4">
        <v>-1972884.71152885</v>
      </c>
      <c r="L13867" s="4">
        <v>18003907.609239101</v>
      </c>
      <c r="M13867" s="4">
        <v>1002479.08542479</v>
      </c>
      <c r="N13867" s="3">
        <v>-0.11879612566120901</v>
      </c>
      <c r="O13867" s="5">
        <v>1.8119268417358398</v>
      </c>
      <c r="P13867" s="3">
        <v>5.5681195110082626E-2</v>
      </c>
    </row>
    <row r="13868" spans="1:16" x14ac:dyDescent="0.25">
      <c r="A13868" s="1">
        <v>2024</v>
      </c>
      <c r="B13868" t="s">
        <v>1176</v>
      </c>
      <c r="C13868" t="s">
        <v>2877</v>
      </c>
      <c r="D13868" t="s">
        <v>3403</v>
      </c>
      <c r="E13868" t="s">
        <v>3469</v>
      </c>
      <c r="F13868" t="s">
        <v>4647</v>
      </c>
      <c r="G13868" s="4"/>
      <c r="H13868" s="4"/>
      <c r="I13868" s="4"/>
      <c r="J13868" s="4"/>
      <c r="K13868" s="4">
        <v>-1510027.13459961</v>
      </c>
      <c r="L13868" s="4">
        <v>23694812.424579799</v>
      </c>
      <c r="M13868" s="4">
        <v>685425.31984826003</v>
      </c>
      <c r="N13868" s="3">
        <v>-7.2421000569760002E-2</v>
      </c>
      <c r="O13868" s="5">
        <v>2.2129499912261963</v>
      </c>
      <c r="P13868" s="3">
        <v>2.8927231207489967E-2</v>
      </c>
    </row>
    <row r="13869" spans="1:16" x14ac:dyDescent="0.25">
      <c r="A13869" s="1">
        <v>2009</v>
      </c>
      <c r="B13869" t="s">
        <v>1177</v>
      </c>
      <c r="C13869" t="s">
        <v>2878</v>
      </c>
      <c r="D13869" t="s">
        <v>3464</v>
      </c>
      <c r="E13869" t="s">
        <v>3469</v>
      </c>
      <c r="F13869" t="s">
        <v>4648</v>
      </c>
      <c r="G13869" s="4"/>
      <c r="H13869" s="4"/>
      <c r="I13869" s="4"/>
      <c r="J13869" s="4"/>
      <c r="K13869" s="4">
        <v>22769074.3937658</v>
      </c>
      <c r="L13869" s="4">
        <v>372314096.25530398</v>
      </c>
      <c r="M13869" s="4">
        <v>227344670.14085001</v>
      </c>
      <c r="N13869" s="3">
        <v>6.0659463467313997E-2</v>
      </c>
      <c r="O13869" s="5">
        <v>0.68436968326568604</v>
      </c>
      <c r="P13869" s="3">
        <v>0.6106259822845459</v>
      </c>
    </row>
    <row r="13870" spans="1:16" x14ac:dyDescent="0.25">
      <c r="A13870" s="1">
        <v>2010</v>
      </c>
      <c r="B13870" t="s">
        <v>1177</v>
      </c>
      <c r="C13870" t="s">
        <v>2878</v>
      </c>
      <c r="D13870" t="s">
        <v>3464</v>
      </c>
      <c r="E13870" t="s">
        <v>3469</v>
      </c>
      <c r="F13870" t="s">
        <v>4648</v>
      </c>
      <c r="G13870" s="4"/>
      <c r="H13870" s="4"/>
      <c r="I13870" s="4"/>
      <c r="J13870" s="4"/>
      <c r="K13870" s="4">
        <v>23268549.159261599</v>
      </c>
      <c r="L13870" s="4">
        <v>309946918.412256</v>
      </c>
      <c r="M13870" s="4">
        <v>155959080.14311901</v>
      </c>
      <c r="N13870" s="3">
        <v>6.6711857223526003E-2</v>
      </c>
      <c r="O13870" s="5">
        <v>0.6984858512878418</v>
      </c>
      <c r="P13870" s="3">
        <v>0.50317996740341187</v>
      </c>
    </row>
    <row r="13871" spans="1:16" x14ac:dyDescent="0.25">
      <c r="A13871" s="1">
        <v>2011</v>
      </c>
      <c r="B13871" t="s">
        <v>1177</v>
      </c>
      <c r="C13871" t="s">
        <v>2878</v>
      </c>
      <c r="D13871" t="s">
        <v>3464</v>
      </c>
      <c r="E13871" t="s">
        <v>3469</v>
      </c>
      <c r="F13871" t="s">
        <v>4648</v>
      </c>
      <c r="G13871" s="4"/>
      <c r="H13871" s="4"/>
      <c r="I13871" s="4"/>
      <c r="J13871" s="4"/>
      <c r="K13871" s="4">
        <v>29894973.743435901</v>
      </c>
      <c r="L13871" s="4">
        <v>379279819.95498902</v>
      </c>
      <c r="M13871" s="4">
        <v>157558675.38313201</v>
      </c>
      <c r="N13871" s="3">
        <v>7.7171529943908995E-2</v>
      </c>
      <c r="O13871" s="5">
        <v>0.80763351917266846</v>
      </c>
      <c r="P13871" s="3">
        <v>0.41541540622711182</v>
      </c>
    </row>
    <row r="13872" spans="1:16" x14ac:dyDescent="0.25">
      <c r="A13872" s="1">
        <v>2012</v>
      </c>
      <c r="B13872" t="s">
        <v>1177</v>
      </c>
      <c r="C13872" t="s">
        <v>2878</v>
      </c>
      <c r="D13872" t="s">
        <v>3464</v>
      </c>
      <c r="E13872" t="s">
        <v>3469</v>
      </c>
      <c r="F13872" t="s">
        <v>4648</v>
      </c>
      <c r="G13872" s="4"/>
      <c r="H13872" s="4"/>
      <c r="I13872" s="4"/>
      <c r="J13872" s="4"/>
      <c r="K13872" s="4">
        <v>33076143.794193801</v>
      </c>
      <c r="L13872" s="4">
        <v>365857577.02894902</v>
      </c>
      <c r="M13872" s="4">
        <v>148351974.45841801</v>
      </c>
      <c r="N13872" s="3">
        <v>9.0867305846088001E-2</v>
      </c>
      <c r="O13872" s="5">
        <v>0.90050441026687622</v>
      </c>
      <c r="P13872" s="3">
        <v>0.40549105405807495</v>
      </c>
    </row>
    <row r="13873" spans="1:16" x14ac:dyDescent="0.25">
      <c r="A13873" s="1">
        <v>2009</v>
      </c>
      <c r="B13873" t="s">
        <v>1178</v>
      </c>
      <c r="C13873" t="s">
        <v>2879</v>
      </c>
      <c r="D13873" t="s">
        <v>3403</v>
      </c>
      <c r="E13873" t="s">
        <v>3469</v>
      </c>
      <c r="F13873" t="s">
        <v>4649</v>
      </c>
      <c r="G13873" s="4"/>
      <c r="H13873" s="4"/>
      <c r="I13873" s="4"/>
      <c r="J13873" s="4"/>
      <c r="K13873" s="4">
        <v>-3450892.2089027301</v>
      </c>
      <c r="L13873" s="4">
        <v>14447975.9926429</v>
      </c>
      <c r="M13873" s="4">
        <v>873654.829705877</v>
      </c>
      <c r="N13873" s="3">
        <v>-0.23300171573299899</v>
      </c>
      <c r="O13873" s="5">
        <v>0.99510669708251953</v>
      </c>
      <c r="P13873" s="3">
        <v>6.0469012707471848E-2</v>
      </c>
    </row>
    <row r="13874" spans="1:16" x14ac:dyDescent="0.25">
      <c r="A13874" s="1">
        <v>2010</v>
      </c>
      <c r="B13874" t="s">
        <v>1178</v>
      </c>
      <c r="C13874" t="s">
        <v>2879</v>
      </c>
      <c r="D13874" t="s">
        <v>3403</v>
      </c>
      <c r="E13874" t="s">
        <v>3469</v>
      </c>
      <c r="F13874" t="s">
        <v>4649</v>
      </c>
      <c r="G13874" s="4"/>
      <c r="H13874" s="4"/>
      <c r="I13874" s="4"/>
      <c r="J13874" s="4"/>
      <c r="K13874" s="4">
        <v>-4900837.3788446402</v>
      </c>
      <c r="L13874" s="4">
        <v>29796904.973879199</v>
      </c>
      <c r="M13874" s="4">
        <v>7701476.5416337699</v>
      </c>
      <c r="N13874" s="3">
        <v>-0.21859470819289401</v>
      </c>
      <c r="O13874" s="5">
        <v>1.4792416095733643</v>
      </c>
      <c r="P13874" s="3">
        <v>0.25846564769744873</v>
      </c>
    </row>
    <row r="13875" spans="1:16" x14ac:dyDescent="0.25">
      <c r="A13875" s="1">
        <v>2011</v>
      </c>
      <c r="B13875" t="s">
        <v>1178</v>
      </c>
      <c r="C13875" t="s">
        <v>2879</v>
      </c>
      <c r="D13875" t="s">
        <v>3403</v>
      </c>
      <c r="E13875" t="s">
        <v>3469</v>
      </c>
      <c r="F13875" t="s">
        <v>4649</v>
      </c>
      <c r="G13875" s="4"/>
      <c r="H13875" s="4"/>
      <c r="I13875" s="4"/>
      <c r="J13875" s="4"/>
      <c r="K13875" s="4">
        <v>-11399454.506483801</v>
      </c>
      <c r="L13875" s="4">
        <v>33581875.468867198</v>
      </c>
      <c r="M13875" s="4">
        <v>22010697.674418598</v>
      </c>
      <c r="N13875" s="3">
        <v>-0.31841060860303899</v>
      </c>
      <c r="O13875" s="5">
        <v>0.81553184986114502</v>
      </c>
      <c r="P13875" s="3">
        <v>0.65543383359909058</v>
      </c>
    </row>
    <row r="13876" spans="1:16" x14ac:dyDescent="0.25">
      <c r="A13876" s="1">
        <v>2012</v>
      </c>
      <c r="B13876" t="s">
        <v>1178</v>
      </c>
      <c r="C13876" t="s">
        <v>2879</v>
      </c>
      <c r="D13876" t="s">
        <v>3403</v>
      </c>
      <c r="E13876" t="s">
        <v>3469</v>
      </c>
      <c r="F13876" t="s">
        <v>4649</v>
      </c>
      <c r="G13876" s="4"/>
      <c r="H13876" s="4"/>
      <c r="I13876" s="4"/>
      <c r="J13876" s="4"/>
      <c r="K13876" s="4">
        <v>-10228760.8853596</v>
      </c>
      <c r="L13876" s="4">
        <v>27380569.569088101</v>
      </c>
      <c r="M13876" s="4">
        <v>15160984.6197927</v>
      </c>
      <c r="N13876" s="3">
        <v>-0.34413653209693901</v>
      </c>
      <c r="O13876" s="5">
        <v>0.83595997095108032</v>
      </c>
      <c r="P13876" s="3">
        <v>0.55371326208114624</v>
      </c>
    </row>
    <row r="13877" spans="1:16" x14ac:dyDescent="0.25">
      <c r="A13877" s="1">
        <v>2013</v>
      </c>
      <c r="B13877" t="s">
        <v>1178</v>
      </c>
      <c r="C13877" t="s">
        <v>2879</v>
      </c>
      <c r="D13877" t="s">
        <v>3403</v>
      </c>
      <c r="E13877" t="s">
        <v>3469</v>
      </c>
      <c r="F13877" t="s">
        <v>4649</v>
      </c>
      <c r="G13877" s="4"/>
      <c r="H13877" s="4"/>
      <c r="I13877" s="4"/>
      <c r="J13877" s="4"/>
      <c r="K13877" s="4">
        <v>-5139401.7742127003</v>
      </c>
      <c r="L13877" s="4">
        <v>19400711.695003498</v>
      </c>
      <c r="M13877" s="4">
        <v>21997715.084462401</v>
      </c>
      <c r="N13877" s="3">
        <v>-0.234429505528889</v>
      </c>
      <c r="O13877" s="5">
        <v>1.28831946849823</v>
      </c>
      <c r="P13877" s="3">
        <v>1.1338611841201782</v>
      </c>
    </row>
    <row r="13878" spans="1:16" x14ac:dyDescent="0.25">
      <c r="A13878" s="1">
        <v>2014</v>
      </c>
      <c r="B13878" t="s">
        <v>1178</v>
      </c>
      <c r="C13878" t="s">
        <v>2879</v>
      </c>
      <c r="D13878" t="s">
        <v>3403</v>
      </c>
      <c r="E13878" t="s">
        <v>3469</v>
      </c>
      <c r="F13878" t="s">
        <v>4649</v>
      </c>
      <c r="G13878" s="4"/>
      <c r="H13878" s="4"/>
      <c r="I13878" s="4"/>
      <c r="J13878" s="4"/>
      <c r="K13878" s="4">
        <v>-8966528.3606016301</v>
      </c>
      <c r="L13878" s="4">
        <v>21776995.615069099</v>
      </c>
      <c r="M13878" s="4">
        <v>36694080.814748503</v>
      </c>
      <c r="N13878" s="3">
        <v>-0.429000732976347</v>
      </c>
      <c r="O13878" s="5">
        <v>1.7761412858963013</v>
      </c>
      <c r="P13878" s="3">
        <v>1.684992790222168</v>
      </c>
    </row>
    <row r="13879" spans="1:16" x14ac:dyDescent="0.25">
      <c r="A13879" s="1">
        <v>2015</v>
      </c>
      <c r="B13879" t="s">
        <v>1178</v>
      </c>
      <c r="C13879" t="s">
        <v>2879</v>
      </c>
      <c r="D13879" t="s">
        <v>3403</v>
      </c>
      <c r="E13879" t="s">
        <v>3469</v>
      </c>
      <c r="F13879" t="s">
        <v>4649</v>
      </c>
      <c r="G13879" s="4"/>
      <c r="H13879" s="4"/>
      <c r="I13879" s="4"/>
      <c r="J13879" s="4"/>
      <c r="K13879" s="4">
        <v>-2235008.4358605002</v>
      </c>
      <c r="L13879" s="4">
        <v>17133656.386986401</v>
      </c>
      <c r="M13879" s="4">
        <v>33335734.9213809</v>
      </c>
      <c r="N13879" s="3">
        <v>-0.12798982825361799</v>
      </c>
      <c r="O13879" s="5">
        <v>2.0087261199951172</v>
      </c>
      <c r="P13879" s="3">
        <v>1.9456287622451782</v>
      </c>
    </row>
    <row r="13880" spans="1:16" x14ac:dyDescent="0.25">
      <c r="A13880" s="1">
        <v>2016</v>
      </c>
      <c r="B13880" t="s">
        <v>1178</v>
      </c>
      <c r="C13880" t="s">
        <v>2879</v>
      </c>
      <c r="D13880" t="s">
        <v>3403</v>
      </c>
      <c r="E13880" t="s">
        <v>3469</v>
      </c>
      <c r="F13880" t="s">
        <v>4649</v>
      </c>
      <c r="G13880" s="4"/>
      <c r="H13880" s="4"/>
      <c r="I13880" s="4"/>
      <c r="J13880" s="4"/>
      <c r="K13880" s="4">
        <v>-1381643.1743004399</v>
      </c>
      <c r="L13880" s="4">
        <v>16860403.939565498</v>
      </c>
      <c r="M13880" s="4">
        <v>35810184.909258902</v>
      </c>
      <c r="N13880" s="3">
        <v>-8.2660790731588996E-2</v>
      </c>
      <c r="O13880" s="5">
        <v>2.2169315814971924</v>
      </c>
      <c r="P13880" s="3">
        <v>2.1239221096038818</v>
      </c>
    </row>
    <row r="13881" spans="1:16" x14ac:dyDescent="0.25">
      <c r="A13881" s="1">
        <v>2017</v>
      </c>
      <c r="B13881" t="s">
        <v>1178</v>
      </c>
      <c r="C13881" t="s">
        <v>2879</v>
      </c>
      <c r="D13881" t="s">
        <v>3403</v>
      </c>
      <c r="E13881" t="s">
        <v>3469</v>
      </c>
      <c r="F13881" t="s">
        <v>4649</v>
      </c>
      <c r="G13881" s="4"/>
      <c r="H13881" s="4"/>
      <c r="I13881" s="4"/>
      <c r="J13881" s="4"/>
      <c r="K13881" s="4">
        <v>-2114924.6389510198</v>
      </c>
      <c r="L13881" s="4">
        <v>13325718.8314234</v>
      </c>
      <c r="M13881" s="4">
        <v>40283263.775200397</v>
      </c>
      <c r="N13881" s="3">
        <v>-0.13768969790545099</v>
      </c>
      <c r="O13881" s="5">
        <v>3.1948142051696777</v>
      </c>
      <c r="P13881" s="3">
        <v>3.0229711532592773</v>
      </c>
    </row>
    <row r="13882" spans="1:16" x14ac:dyDescent="0.25">
      <c r="A13882" s="1">
        <v>2018</v>
      </c>
      <c r="B13882" t="s">
        <v>1178</v>
      </c>
      <c r="C13882" t="s">
        <v>2879</v>
      </c>
      <c r="D13882" t="s">
        <v>3403</v>
      </c>
      <c r="E13882" t="s">
        <v>3469</v>
      </c>
      <c r="F13882" t="s">
        <v>4649</v>
      </c>
      <c r="G13882" s="4"/>
      <c r="H13882" s="4"/>
      <c r="I13882" s="4"/>
      <c r="J13882" s="4"/>
      <c r="K13882" s="4">
        <v>-1819232.56278729</v>
      </c>
      <c r="L13882" s="4">
        <v>12246986.284132401</v>
      </c>
      <c r="M13882" s="4">
        <v>41360122.576777004</v>
      </c>
      <c r="N13882" s="3">
        <v>-0.14507256963463</v>
      </c>
      <c r="O13882" s="5">
        <v>3.5227432250976563</v>
      </c>
      <c r="P13882" s="3">
        <v>3.3771674633026123</v>
      </c>
    </row>
    <row r="13883" spans="1:16" x14ac:dyDescent="0.25">
      <c r="A13883" s="1">
        <v>2019</v>
      </c>
      <c r="B13883" t="s">
        <v>1178</v>
      </c>
      <c r="C13883" t="s">
        <v>2879</v>
      </c>
      <c r="D13883" t="s">
        <v>3403</v>
      </c>
      <c r="E13883" t="s">
        <v>3469</v>
      </c>
      <c r="F13883" t="s">
        <v>4649</v>
      </c>
      <c r="G13883" s="4"/>
      <c r="H13883" s="4"/>
      <c r="I13883" s="4"/>
      <c r="J13883" s="4"/>
      <c r="K13883" s="4">
        <v>-987012.98701298703</v>
      </c>
      <c r="L13883" s="4">
        <v>11409149.1751492</v>
      </c>
      <c r="M13883" s="4">
        <v>41866579.150579102</v>
      </c>
      <c r="N13883" s="3">
        <v>-8.5737225343984994E-2</v>
      </c>
      <c r="O13883" s="5">
        <v>3.7694425582885742</v>
      </c>
      <c r="P13883" s="3">
        <v>3.6695618629455566</v>
      </c>
    </row>
    <row r="13884" spans="1:16" x14ac:dyDescent="0.25">
      <c r="A13884" s="1">
        <v>2020</v>
      </c>
      <c r="B13884" t="s">
        <v>1178</v>
      </c>
      <c r="C13884" t="s">
        <v>2879</v>
      </c>
      <c r="D13884" t="s">
        <v>3403</v>
      </c>
      <c r="E13884" t="s">
        <v>3469</v>
      </c>
      <c r="F13884" t="s">
        <v>4649</v>
      </c>
      <c r="G13884" s="4"/>
      <c r="H13884" s="4"/>
      <c r="I13884" s="4"/>
      <c r="J13884" s="4"/>
      <c r="K13884" s="4">
        <v>-2622244.38524081</v>
      </c>
      <c r="L13884" s="4">
        <v>10172686.8020375</v>
      </c>
      <c r="M13884" s="4">
        <v>44628976.574686296</v>
      </c>
      <c r="N13884" s="3">
        <v>-0.245184009412757</v>
      </c>
      <c r="O13884" s="5">
        <v>4.6140360832214355</v>
      </c>
      <c r="P13884" s="3">
        <v>4.3871374130249023</v>
      </c>
    </row>
    <row r="13885" spans="1:16" x14ac:dyDescent="0.25">
      <c r="A13885" s="1">
        <v>2021</v>
      </c>
      <c r="B13885" t="s">
        <v>1178</v>
      </c>
      <c r="C13885" t="s">
        <v>2879</v>
      </c>
      <c r="D13885" t="s">
        <v>3403</v>
      </c>
      <c r="E13885" t="s">
        <v>3469</v>
      </c>
      <c r="F13885" t="s">
        <v>4649</v>
      </c>
      <c r="G13885" s="4"/>
      <c r="H13885" s="4"/>
      <c r="I13885" s="4"/>
      <c r="J13885" s="4"/>
      <c r="K13885" s="4">
        <v>-2164606.4677698701</v>
      </c>
      <c r="L13885" s="4">
        <v>8109058.3268975597</v>
      </c>
      <c r="M13885" s="4">
        <v>6359104.4395624204</v>
      </c>
      <c r="N13885" s="3">
        <v>-0.22594819574364899</v>
      </c>
      <c r="O13885" s="5">
        <v>2.0446979999542236</v>
      </c>
      <c r="P13885" s="3">
        <v>0.78419762849807739</v>
      </c>
    </row>
    <row r="13886" spans="1:16" x14ac:dyDescent="0.25">
      <c r="A13886" s="1">
        <v>2022</v>
      </c>
      <c r="B13886" t="s">
        <v>1178</v>
      </c>
      <c r="C13886" t="s">
        <v>2879</v>
      </c>
      <c r="D13886" t="s">
        <v>3403</v>
      </c>
      <c r="E13886" t="s">
        <v>3469</v>
      </c>
      <c r="F13886" t="s">
        <v>4649</v>
      </c>
      <c r="G13886" s="4"/>
      <c r="H13886" s="4"/>
      <c r="I13886" s="4"/>
      <c r="J13886" s="4"/>
      <c r="K13886" s="4">
        <v>-2032533.27996577</v>
      </c>
      <c r="L13886" s="4">
        <v>10368637.815978499</v>
      </c>
      <c r="M13886" s="4">
        <v>7160135.8112444496</v>
      </c>
      <c r="N13886" s="3">
        <v>-0.22796438617372899</v>
      </c>
      <c r="O13886" s="5">
        <v>1.4655046463012695</v>
      </c>
      <c r="P13886" s="3">
        <v>0.69055706262588501</v>
      </c>
    </row>
    <row r="13887" spans="1:16" x14ac:dyDescent="0.25">
      <c r="A13887" s="1">
        <v>2023</v>
      </c>
      <c r="B13887" t="s">
        <v>1178</v>
      </c>
      <c r="C13887" t="s">
        <v>2879</v>
      </c>
      <c r="D13887" t="s">
        <v>3403</v>
      </c>
      <c r="E13887" t="s">
        <v>3469</v>
      </c>
      <c r="F13887" t="s">
        <v>4649</v>
      </c>
      <c r="G13887" s="4"/>
      <c r="H13887" s="4"/>
      <c r="I13887" s="4"/>
      <c r="J13887" s="4"/>
      <c r="K13887" s="4">
        <v>-1374221.91114222</v>
      </c>
      <c r="L13887" s="4">
        <v>26218768.123187698</v>
      </c>
      <c r="M13887" s="4">
        <v>3938646.13538646</v>
      </c>
      <c r="N13887" s="3">
        <v>-7.5851877460344996E-2</v>
      </c>
      <c r="O13887" s="5">
        <v>0.59042704105377197</v>
      </c>
      <c r="P13887" s="3">
        <v>0.15022239089012146</v>
      </c>
    </row>
    <row r="13888" spans="1:16" x14ac:dyDescent="0.25">
      <c r="A13888" s="1">
        <v>2024</v>
      </c>
      <c r="B13888" t="s">
        <v>1178</v>
      </c>
      <c r="C13888" t="s">
        <v>2879</v>
      </c>
      <c r="D13888" t="s">
        <v>3403</v>
      </c>
      <c r="E13888" t="s">
        <v>3469</v>
      </c>
      <c r="F13888" t="s">
        <v>4649</v>
      </c>
      <c r="G13888" s="4"/>
      <c r="H13888" s="4"/>
      <c r="I13888" s="4"/>
      <c r="J13888" s="4"/>
      <c r="K13888" s="4">
        <v>-2076622.9090690899</v>
      </c>
      <c r="L13888" s="4">
        <v>73456297.293873698</v>
      </c>
      <c r="M13888" s="4">
        <v>27398303.920849599</v>
      </c>
      <c r="N13888" s="3">
        <v>-4.1666243900656999E-2</v>
      </c>
      <c r="O13888" s="5">
        <v>1.0781087875366211</v>
      </c>
      <c r="P13888" s="3">
        <v>0.37298780679702759</v>
      </c>
    </row>
    <row r="13889" spans="1:16" x14ac:dyDescent="0.25">
      <c r="A13889" s="1">
        <v>2009</v>
      </c>
      <c r="B13889" t="s">
        <v>1179</v>
      </c>
      <c r="C13889" t="s">
        <v>2880</v>
      </c>
      <c r="D13889" t="s">
        <v>3403</v>
      </c>
      <c r="E13889" t="s">
        <v>3469</v>
      </c>
      <c r="F13889" t="s">
        <v>4650</v>
      </c>
      <c r="G13889" s="4"/>
      <c r="H13889" s="4"/>
      <c r="I13889" s="4"/>
      <c r="J13889" s="4"/>
      <c r="K13889" s="4">
        <v>-600990.62615963002</v>
      </c>
      <c r="L13889" s="4">
        <v>9467417.4343750495</v>
      </c>
      <c r="M13889" s="4">
        <v>376728.35223697597</v>
      </c>
      <c r="N13889" s="3">
        <v>-5.2585142050467999E-2</v>
      </c>
      <c r="O13889" s="5">
        <v>0.71291995048522949</v>
      </c>
      <c r="P13889" s="3">
        <v>3.9792094379663467E-2</v>
      </c>
    </row>
    <row r="13890" spans="1:16" x14ac:dyDescent="0.25">
      <c r="A13890" s="1">
        <v>2010</v>
      </c>
      <c r="B13890" t="s">
        <v>1179</v>
      </c>
      <c r="C13890" t="s">
        <v>2880</v>
      </c>
      <c r="D13890" t="s">
        <v>3403</v>
      </c>
      <c r="E13890" t="s">
        <v>3469</v>
      </c>
      <c r="F13890" t="s">
        <v>4650</v>
      </c>
      <c r="G13890" s="4"/>
      <c r="H13890" s="4"/>
      <c r="I13890" s="4"/>
      <c r="J13890" s="4"/>
      <c r="K13890" s="4">
        <v>-548877.89555021701</v>
      </c>
      <c r="L13890" s="4">
        <v>13878223.950546799</v>
      </c>
      <c r="M13890" s="4">
        <v>556482.33693369804</v>
      </c>
      <c r="N13890" s="3">
        <v>-4.6249974920108003E-2</v>
      </c>
      <c r="O13890" s="5">
        <v>0.94864886999130249</v>
      </c>
      <c r="P13890" s="3">
        <v>4.0097519755363464E-2</v>
      </c>
    </row>
    <row r="13891" spans="1:16" x14ac:dyDescent="0.25">
      <c r="A13891" s="1">
        <v>2011</v>
      </c>
      <c r="B13891" t="s">
        <v>1179</v>
      </c>
      <c r="C13891" t="s">
        <v>2880</v>
      </c>
      <c r="D13891" t="s">
        <v>3403</v>
      </c>
      <c r="E13891" t="s">
        <v>3469</v>
      </c>
      <c r="F13891" t="s">
        <v>4650</v>
      </c>
      <c r="G13891" s="4"/>
      <c r="H13891" s="4"/>
      <c r="I13891" s="4"/>
      <c r="J13891" s="4"/>
      <c r="K13891" s="4">
        <v>-1293953.48837209</v>
      </c>
      <c r="L13891" s="4">
        <v>23003296.538420301</v>
      </c>
      <c r="M13891" s="4">
        <v>687956.27478298196</v>
      </c>
      <c r="N13891" s="3">
        <v>-6.3566698458229001E-2</v>
      </c>
      <c r="O13891" s="5">
        <v>0.68366897106170654</v>
      </c>
      <c r="P13891" s="3">
        <v>2.9906855896115303E-2</v>
      </c>
    </row>
    <row r="13892" spans="1:16" x14ac:dyDescent="0.25">
      <c r="A13892" s="1">
        <v>2012</v>
      </c>
      <c r="B13892" t="s">
        <v>1179</v>
      </c>
      <c r="C13892" t="s">
        <v>2880</v>
      </c>
      <c r="D13892" t="s">
        <v>3403</v>
      </c>
      <c r="E13892" t="s">
        <v>3469</v>
      </c>
      <c r="F13892" t="s">
        <v>4650</v>
      </c>
      <c r="G13892" s="4"/>
      <c r="H13892" s="4"/>
      <c r="I13892" s="4"/>
      <c r="J13892" s="4"/>
      <c r="K13892" s="4">
        <v>-1030408.39925094</v>
      </c>
      <c r="L13892" s="4">
        <v>21374713.220019899</v>
      </c>
      <c r="M13892" s="4">
        <v>883510.534879199</v>
      </c>
      <c r="N13892" s="3">
        <v>-4.7550849967441002E-2</v>
      </c>
      <c r="O13892" s="5">
        <v>0.40230149030685425</v>
      </c>
      <c r="P13892" s="3">
        <v>4.1334379464387894E-2</v>
      </c>
    </row>
    <row r="13893" spans="1:16" x14ac:dyDescent="0.25">
      <c r="A13893" s="1">
        <v>2013</v>
      </c>
      <c r="B13893" t="s">
        <v>1179</v>
      </c>
      <c r="C13893" t="s">
        <v>2880</v>
      </c>
      <c r="D13893" t="s">
        <v>3403</v>
      </c>
      <c r="E13893" t="s">
        <v>3469</v>
      </c>
      <c r="F13893" t="s">
        <v>4650</v>
      </c>
      <c r="G13893" s="4"/>
      <c r="H13893" s="4"/>
      <c r="I13893" s="4"/>
      <c r="J13893" s="4"/>
      <c r="K13893" s="4">
        <v>-1302666.80066145</v>
      </c>
      <c r="L13893" s="4">
        <v>15672461.3318472</v>
      </c>
      <c r="M13893" s="4">
        <v>470952.06336735003</v>
      </c>
      <c r="N13893" s="3">
        <v>-7.4961194178623E-2</v>
      </c>
      <c r="O13893" s="5">
        <v>1.1781282424926758</v>
      </c>
      <c r="P13893" s="3">
        <v>3.0049655586481094E-2</v>
      </c>
    </row>
    <row r="13894" spans="1:16" x14ac:dyDescent="0.25">
      <c r="A13894" s="1">
        <v>2014</v>
      </c>
      <c r="B13894" t="s">
        <v>1179</v>
      </c>
      <c r="C13894" t="s">
        <v>2880</v>
      </c>
      <c r="D13894" t="s">
        <v>3403</v>
      </c>
      <c r="E13894" t="s">
        <v>3469</v>
      </c>
      <c r="F13894" t="s">
        <v>4650</v>
      </c>
      <c r="G13894" s="4"/>
      <c r="H13894" s="4"/>
      <c r="I13894" s="4"/>
      <c r="J13894" s="4"/>
      <c r="K13894" s="4">
        <v>-1371287.6608986801</v>
      </c>
      <c r="L13894" s="4">
        <v>11640414.918195101</v>
      </c>
      <c r="M13894" s="4">
        <v>521168.371917582</v>
      </c>
      <c r="N13894" s="3">
        <v>-9.8593008420308006E-2</v>
      </c>
      <c r="O13894" s="5">
        <v>0.82419389486312866</v>
      </c>
      <c r="P13894" s="3">
        <v>4.4772319495677948E-2</v>
      </c>
    </row>
    <row r="13895" spans="1:16" x14ac:dyDescent="0.25">
      <c r="A13895" s="1">
        <v>2013</v>
      </c>
      <c r="B13895" t="s">
        <v>1235</v>
      </c>
      <c r="C13895" t="s">
        <v>2936</v>
      </c>
      <c r="D13895" t="s">
        <v>3405</v>
      </c>
      <c r="E13895" t="s">
        <v>3469</v>
      </c>
      <c r="F13895" t="s">
        <v>4706</v>
      </c>
      <c r="G13895" s="4">
        <v>5.8943220185072098</v>
      </c>
      <c r="H13895" s="4">
        <v>0</v>
      </c>
      <c r="I13895" s="4">
        <v>2.79466473096815</v>
      </c>
      <c r="J13895" s="4">
        <v>20.0670498084291</v>
      </c>
      <c r="K13895" s="4">
        <v>-10058809.395470399</v>
      </c>
      <c r="L13895" s="4">
        <v>26576505.842477001</v>
      </c>
      <c r="M13895" s="4">
        <v>4059970.5820550499</v>
      </c>
      <c r="N13895" s="3">
        <v>-0.38319045166551702</v>
      </c>
      <c r="O13895" s="5">
        <v>3.7666006088256836</v>
      </c>
      <c r="P13895" s="3">
        <v>0.15276540815830231</v>
      </c>
    </row>
    <row r="13896" spans="1:16" x14ac:dyDescent="0.25">
      <c r="A13896" s="1">
        <v>2014</v>
      </c>
      <c r="B13896" t="s">
        <v>1235</v>
      </c>
      <c r="C13896" t="s">
        <v>2936</v>
      </c>
      <c r="D13896" t="s">
        <v>3405</v>
      </c>
      <c r="E13896" t="s">
        <v>3469</v>
      </c>
      <c r="F13896" t="s">
        <v>4706</v>
      </c>
      <c r="G13896" s="4">
        <v>11.1898722505103</v>
      </c>
      <c r="H13896" s="4">
        <v>0</v>
      </c>
      <c r="I13896" s="4">
        <v>5.5089792926516399</v>
      </c>
      <c r="J13896" s="4">
        <v>37.732610659439899</v>
      </c>
      <c r="K13896" s="4">
        <v>-13130754.8682163</v>
      </c>
      <c r="L13896" s="4">
        <v>80823780.470554993</v>
      </c>
      <c r="M13896" s="4">
        <v>40210160.780800603</v>
      </c>
      <c r="N13896" s="3">
        <v>-0.24258848197705199</v>
      </c>
      <c r="O13896" s="5">
        <v>1.79945969581604</v>
      </c>
      <c r="P13896" s="3">
        <v>0.49750408530235291</v>
      </c>
    </row>
    <row r="13897" spans="1:16" x14ac:dyDescent="0.25">
      <c r="A13897" s="1">
        <v>2015</v>
      </c>
      <c r="B13897" t="s">
        <v>1235</v>
      </c>
      <c r="C13897" t="s">
        <v>2936</v>
      </c>
      <c r="D13897" t="s">
        <v>3405</v>
      </c>
      <c r="E13897" t="s">
        <v>3469</v>
      </c>
      <c r="F13897" t="s">
        <v>4706</v>
      </c>
      <c r="G13897" s="4">
        <v>14.073315118397099</v>
      </c>
      <c r="H13897" s="4">
        <v>0</v>
      </c>
      <c r="I13897" s="4">
        <v>12.013239875389401</v>
      </c>
      <c r="J13897" s="4">
        <v>38.387978142076499</v>
      </c>
      <c r="K13897" s="4">
        <v>-9275814.1183177605</v>
      </c>
      <c r="L13897" s="4">
        <v>66830594.824464798</v>
      </c>
      <c r="M13897" s="4">
        <v>48998572.4521005</v>
      </c>
      <c r="N13897" s="3">
        <v>-0.139631751427502</v>
      </c>
      <c r="O13897" s="5">
        <v>1.3282394409179688</v>
      </c>
      <c r="P13897" s="3">
        <v>0.73317575454711914</v>
      </c>
    </row>
    <row r="13898" spans="1:16" x14ac:dyDescent="0.25">
      <c r="A13898" s="1">
        <v>2016</v>
      </c>
      <c r="B13898" t="s">
        <v>1235</v>
      </c>
      <c r="C13898" t="s">
        <v>2936</v>
      </c>
      <c r="D13898" t="s">
        <v>3405</v>
      </c>
      <c r="E13898" t="s">
        <v>3469</v>
      </c>
      <c r="F13898" t="s">
        <v>4706</v>
      </c>
      <c r="G13898" s="4">
        <v>10.4154585974153</v>
      </c>
      <c r="H13898" s="4">
        <v>0</v>
      </c>
      <c r="I13898" s="4">
        <v>7.3747903187155499</v>
      </c>
      <c r="J13898" s="4">
        <v>31.1139896373057</v>
      </c>
      <c r="K13898" s="4">
        <v>-7336090.0855261199</v>
      </c>
      <c r="L13898" s="4">
        <v>112774418.154185</v>
      </c>
      <c r="M13898" s="4">
        <v>100468781.476294</v>
      </c>
      <c r="N13898" s="3">
        <v>-8.2705900144540004E-2</v>
      </c>
      <c r="O13898" s="5">
        <v>1.1713359355926514</v>
      </c>
      <c r="P13898" s="3">
        <v>0.89088273048400879</v>
      </c>
    </row>
    <row r="13899" spans="1:16" x14ac:dyDescent="0.25">
      <c r="A13899" s="1">
        <v>2017</v>
      </c>
      <c r="B13899" t="s">
        <v>1235</v>
      </c>
      <c r="C13899" t="s">
        <v>2936</v>
      </c>
      <c r="D13899" t="s">
        <v>3405</v>
      </c>
      <c r="E13899" t="s">
        <v>3469</v>
      </c>
      <c r="F13899" t="s">
        <v>4706</v>
      </c>
      <c r="G13899" s="4">
        <v>10.1466391834634</v>
      </c>
      <c r="H13899" s="4">
        <v>5.0517018526497202</v>
      </c>
      <c r="I13899" s="4">
        <v>5.1931590298535601</v>
      </c>
      <c r="J13899" s="4">
        <v>26.452920209261201</v>
      </c>
      <c r="K13899" s="4">
        <v>-7515984.5358051499</v>
      </c>
      <c r="L13899" s="4">
        <v>104493124.889514</v>
      </c>
      <c r="M13899" s="4">
        <v>109072315.09449901</v>
      </c>
      <c r="N13899" s="3">
        <v>-6.8067377113037994E-2</v>
      </c>
      <c r="O13899" s="5">
        <v>1.473986029624939</v>
      </c>
      <c r="P13899" s="3">
        <v>1.0438228845596313</v>
      </c>
    </row>
    <row r="13900" spans="1:16" x14ac:dyDescent="0.25">
      <c r="A13900" s="1">
        <v>2018</v>
      </c>
      <c r="B13900" t="s">
        <v>1235</v>
      </c>
      <c r="C13900" t="s">
        <v>2936</v>
      </c>
      <c r="D13900" t="s">
        <v>3405</v>
      </c>
      <c r="E13900" t="s">
        <v>3469</v>
      </c>
      <c r="F13900" t="s">
        <v>4706</v>
      </c>
      <c r="G13900" s="4">
        <v>12.399684785559799</v>
      </c>
      <c r="H13900" s="4">
        <v>5.1110654051830497</v>
      </c>
      <c r="I13900" s="4">
        <v>5.3626168224299002</v>
      </c>
      <c r="J13900" s="4">
        <v>35.639097744360903</v>
      </c>
      <c r="K13900" s="4">
        <v>-5064689.5979984999</v>
      </c>
      <c r="L13900" s="4">
        <v>117775585.31151199</v>
      </c>
      <c r="M13900" s="4">
        <v>112547339.35854401</v>
      </c>
      <c r="N13900" s="3">
        <v>-4.6378323628650998E-2</v>
      </c>
      <c r="O13900" s="5">
        <v>1.6000019311904907</v>
      </c>
      <c r="P13900" s="3">
        <v>0.95560842752456665</v>
      </c>
    </row>
    <row r="13901" spans="1:16" x14ac:dyDescent="0.25">
      <c r="A13901" s="1">
        <v>2019</v>
      </c>
      <c r="B13901" t="s">
        <v>1235</v>
      </c>
      <c r="C13901" t="s">
        <v>2936</v>
      </c>
      <c r="D13901" t="s">
        <v>3405</v>
      </c>
      <c r="E13901" t="s">
        <v>3469</v>
      </c>
      <c r="F13901" t="s">
        <v>4706</v>
      </c>
      <c r="G13901" s="4">
        <v>14.1765534636091</v>
      </c>
      <c r="H13901" s="4">
        <v>3.5353535353535301</v>
      </c>
      <c r="I13901" s="4">
        <v>12.5153808796181</v>
      </c>
      <c r="J13901" s="4">
        <v>32.746071133167902</v>
      </c>
      <c r="K13901" s="4">
        <v>-4430776.4127764096</v>
      </c>
      <c r="L13901" s="4">
        <v>118462721.65672199</v>
      </c>
      <c r="M13901" s="4">
        <v>122405668.655669</v>
      </c>
      <c r="N13901" s="3">
        <v>-3.8501605171183999E-2</v>
      </c>
      <c r="O13901" s="5">
        <v>1.6039683818817139</v>
      </c>
      <c r="P13901" s="3">
        <v>1.0332843065261841</v>
      </c>
    </row>
    <row r="13902" spans="1:16" x14ac:dyDescent="0.25">
      <c r="A13902" s="1">
        <v>2020</v>
      </c>
      <c r="B13902" t="s">
        <v>1235</v>
      </c>
      <c r="C13902" t="s">
        <v>2936</v>
      </c>
      <c r="D13902" t="s">
        <v>3405</v>
      </c>
      <c r="E13902" t="s">
        <v>3469</v>
      </c>
      <c r="F13902" t="s">
        <v>4706</v>
      </c>
      <c r="G13902" s="4">
        <v>19.559741073662899</v>
      </c>
      <c r="H13902" s="4">
        <v>5.7794744318181799</v>
      </c>
      <c r="I13902" s="4">
        <v>22.6734319058911</v>
      </c>
      <c r="J13902" s="4">
        <v>34.218050164228103</v>
      </c>
      <c r="K13902" s="4">
        <v>1833855.58301009</v>
      </c>
      <c r="L13902" s="4">
        <v>110274974.80778</v>
      </c>
      <c r="M13902" s="4">
        <v>109183081.871264</v>
      </c>
      <c r="N13902" s="3">
        <v>1.6175420357823E-2</v>
      </c>
      <c r="O13902" s="5">
        <v>1.3567836284637451</v>
      </c>
      <c r="P13902" s="3">
        <v>0.99009847640991211</v>
      </c>
    </row>
    <row r="13903" spans="1:16" x14ac:dyDescent="0.25">
      <c r="A13903" s="1">
        <v>2021</v>
      </c>
      <c r="B13903" t="s">
        <v>1235</v>
      </c>
      <c r="C13903" t="s">
        <v>2936</v>
      </c>
      <c r="D13903" t="s">
        <v>3405</v>
      </c>
      <c r="E13903" t="s">
        <v>3469</v>
      </c>
      <c r="F13903" t="s">
        <v>4706</v>
      </c>
      <c r="G13903" s="4">
        <v>15.0875866819392</v>
      </c>
      <c r="H13903" s="4">
        <v>4.7376336898395701</v>
      </c>
      <c r="I13903" s="4">
        <v>12.415798804101501</v>
      </c>
      <c r="J13903" s="4">
        <v>35.032206119162701</v>
      </c>
      <c r="K13903" s="4">
        <v>3656022.0141112301</v>
      </c>
      <c r="L13903" s="4">
        <v>130594066.087322</v>
      </c>
      <c r="M13903" s="4">
        <v>127828055.995021</v>
      </c>
      <c r="N13903" s="3">
        <v>2.9202413571097E-2</v>
      </c>
      <c r="O13903" s="5">
        <v>1.4673081636428833</v>
      </c>
      <c r="P13903" s="3">
        <v>0.97881978750228882</v>
      </c>
    </row>
    <row r="13904" spans="1:16" x14ac:dyDescent="0.25">
      <c r="A13904" s="1">
        <v>2022</v>
      </c>
      <c r="B13904" t="s">
        <v>1235</v>
      </c>
      <c r="C13904" t="s">
        <v>2936</v>
      </c>
      <c r="D13904" t="s">
        <v>3405</v>
      </c>
      <c r="E13904" t="s">
        <v>3469</v>
      </c>
      <c r="F13904" t="s">
        <v>4706</v>
      </c>
      <c r="G13904" s="4">
        <v>18.457475888739999</v>
      </c>
      <c r="H13904" s="4">
        <v>6.97463768115942</v>
      </c>
      <c r="I13904" s="4">
        <v>12.7808709484987</v>
      </c>
      <c r="J13904" s="4">
        <v>45.422250736621997</v>
      </c>
      <c r="K13904" s="4">
        <v>-8069313.4217118602</v>
      </c>
      <c r="L13904" s="4">
        <v>84394818.745816305</v>
      </c>
      <c r="M13904" s="4">
        <v>66086524.460516103</v>
      </c>
      <c r="N13904" s="3">
        <v>-7.8882570008027994E-2</v>
      </c>
      <c r="O13904" s="5">
        <v>1.4359970092773438</v>
      </c>
      <c r="P13904" s="3">
        <v>0.78306376934051514</v>
      </c>
    </row>
    <row r="13905" spans="1:16" x14ac:dyDescent="0.25">
      <c r="A13905" s="1">
        <v>2023</v>
      </c>
      <c r="B13905" t="s">
        <v>1235</v>
      </c>
      <c r="C13905" t="s">
        <v>2936</v>
      </c>
      <c r="D13905" t="s">
        <v>3405</v>
      </c>
      <c r="E13905" t="s">
        <v>3469</v>
      </c>
      <c r="F13905" t="s">
        <v>4706</v>
      </c>
      <c r="G13905" s="4">
        <v>17.0062956843866</v>
      </c>
      <c r="H13905" s="4">
        <v>6.3047138047138001</v>
      </c>
      <c r="I13905" s="4">
        <v>9.6300596029496592</v>
      </c>
      <c r="J13905" s="4">
        <v>45.856236786469303</v>
      </c>
      <c r="K13905" s="4">
        <v>-507949.20507949201</v>
      </c>
      <c r="L13905" s="4">
        <v>65414125.254141197</v>
      </c>
      <c r="M13905" s="4">
        <v>52490084.324900798</v>
      </c>
      <c r="N13905" s="3">
        <v>-6.9139162980610003E-3</v>
      </c>
      <c r="O13905" s="5">
        <v>1.1962968111038208</v>
      </c>
      <c r="P13905" s="3">
        <v>0.80242735147476196</v>
      </c>
    </row>
    <row r="13906" spans="1:16" x14ac:dyDescent="0.25">
      <c r="A13906" s="1">
        <v>2024</v>
      </c>
      <c r="B13906" t="s">
        <v>1235</v>
      </c>
      <c r="C13906" t="s">
        <v>2936</v>
      </c>
      <c r="D13906" t="s">
        <v>3405</v>
      </c>
      <c r="E13906" t="s">
        <v>3469</v>
      </c>
      <c r="F13906" t="s">
        <v>4706</v>
      </c>
      <c r="G13906" s="4">
        <v>14.9369083543725</v>
      </c>
      <c r="H13906" s="4">
        <v>6.0459535053690896</v>
      </c>
      <c r="I13906" s="4">
        <v>17.445882496867501</v>
      </c>
      <c r="J13906" s="4">
        <v>23.502638245461799</v>
      </c>
      <c r="K13906" s="4">
        <v>1826085.2173101399</v>
      </c>
      <c r="L13906" s="4">
        <v>69095891.141586602</v>
      </c>
      <c r="M13906" s="4">
        <v>47391544.938763797</v>
      </c>
      <c r="N13906" s="3">
        <v>2.7149724934331002E-2</v>
      </c>
      <c r="O13906" s="5">
        <v>1.064384937286377</v>
      </c>
      <c r="P13906" s="3">
        <v>0.68588078022003174</v>
      </c>
    </row>
    <row r="13907" spans="1:16" x14ac:dyDescent="0.25">
      <c r="A13907" s="1">
        <v>2015</v>
      </c>
      <c r="B13907" t="s">
        <v>1179</v>
      </c>
      <c r="C13907" t="s">
        <v>2880</v>
      </c>
      <c r="D13907" t="s">
        <v>3403</v>
      </c>
      <c r="E13907" t="s">
        <v>3469</v>
      </c>
      <c r="F13907" t="s">
        <v>4650</v>
      </c>
      <c r="G13907" s="4"/>
      <c r="H13907" s="4"/>
      <c r="I13907" s="4"/>
      <c r="J13907" s="4"/>
      <c r="K13907" s="4">
        <v>-976566.79737756494</v>
      </c>
      <c r="L13907" s="4">
        <v>10460744.358759001</v>
      </c>
      <c r="M13907" s="4">
        <v>731023.93627265899</v>
      </c>
      <c r="N13907" s="3">
        <v>-9.7800446084585005E-2</v>
      </c>
      <c r="O13907" s="5">
        <v>0.58575135469436646</v>
      </c>
      <c r="P13907" s="3">
        <v>6.9882594048976898E-2</v>
      </c>
    </row>
    <row r="13908" spans="1:16" x14ac:dyDescent="0.25">
      <c r="A13908" s="1">
        <v>2016</v>
      </c>
      <c r="B13908" t="s">
        <v>1179</v>
      </c>
      <c r="C13908" t="s">
        <v>2880</v>
      </c>
      <c r="D13908" t="s">
        <v>3403</v>
      </c>
      <c r="E13908" t="s">
        <v>3469</v>
      </c>
      <c r="F13908" t="s">
        <v>4650</v>
      </c>
      <c r="G13908" s="4"/>
      <c r="H13908" s="4"/>
      <c r="I13908" s="4"/>
      <c r="J13908" s="4"/>
      <c r="K13908" s="4">
        <v>-1131524.7191346099</v>
      </c>
      <c r="L13908" s="4">
        <v>7827265.5481717698</v>
      </c>
      <c r="M13908" s="4">
        <v>745738.59403403196</v>
      </c>
      <c r="N13908" s="3">
        <v>-0.12612325263853799</v>
      </c>
      <c r="O13908" s="5">
        <v>0.81160402297973633</v>
      </c>
      <c r="P13908" s="3">
        <v>9.5274470746517181E-2</v>
      </c>
    </row>
    <row r="13909" spans="1:16" x14ac:dyDescent="0.25">
      <c r="A13909" s="1">
        <v>2017</v>
      </c>
      <c r="B13909" t="s">
        <v>1179</v>
      </c>
      <c r="C13909" t="s">
        <v>2880</v>
      </c>
      <c r="D13909" t="s">
        <v>3403</v>
      </c>
      <c r="E13909" t="s">
        <v>3469</v>
      </c>
      <c r="F13909" t="s">
        <v>4650</v>
      </c>
      <c r="G13909" s="4"/>
      <c r="H13909" s="4"/>
      <c r="I13909" s="4"/>
      <c r="J13909" s="4"/>
      <c r="K13909" s="4">
        <v>-707483.84022381599</v>
      </c>
      <c r="L13909" s="4">
        <v>3682566.6566748898</v>
      </c>
      <c r="M13909" s="4">
        <v>891100.40197683498</v>
      </c>
      <c r="N13909" s="3">
        <v>-0.120343380644058</v>
      </c>
      <c r="O13909" s="5">
        <v>0.80936622619628906</v>
      </c>
      <c r="P13909" s="3">
        <v>0.24197807908058167</v>
      </c>
    </row>
    <row r="13910" spans="1:16" x14ac:dyDescent="0.25">
      <c r="A13910" s="1">
        <v>2018</v>
      </c>
      <c r="B13910" t="s">
        <v>1179</v>
      </c>
      <c r="C13910" t="s">
        <v>2880</v>
      </c>
      <c r="D13910" t="s">
        <v>3403</v>
      </c>
      <c r="E13910" t="s">
        <v>3469</v>
      </c>
      <c r="F13910" t="s">
        <v>4650</v>
      </c>
      <c r="G13910" s="4"/>
      <c r="H13910" s="4"/>
      <c r="I13910" s="4"/>
      <c r="J13910" s="4"/>
      <c r="K13910" s="4">
        <v>-659596.29604956403</v>
      </c>
      <c r="L13910" s="4">
        <v>4701256.11588539</v>
      </c>
      <c r="M13910" s="4">
        <v>878010.94012538902</v>
      </c>
      <c r="N13910" s="3">
        <v>-0.15994576503368599</v>
      </c>
      <c r="O13910" s="5">
        <v>1.1742986440658569</v>
      </c>
      <c r="P13910" s="3">
        <v>0.18676093220710754</v>
      </c>
    </row>
    <row r="13911" spans="1:16" x14ac:dyDescent="0.25">
      <c r="A13911" s="1">
        <v>2019</v>
      </c>
      <c r="B13911" t="s">
        <v>1179</v>
      </c>
      <c r="C13911" t="s">
        <v>2880</v>
      </c>
      <c r="D13911" t="s">
        <v>3403</v>
      </c>
      <c r="E13911" t="s">
        <v>3469</v>
      </c>
      <c r="F13911" t="s">
        <v>4650</v>
      </c>
      <c r="G13911" s="4"/>
      <c r="H13911" s="4"/>
      <c r="I13911" s="4"/>
      <c r="J13911" s="4"/>
      <c r="K13911" s="4">
        <v>-731154.79115479102</v>
      </c>
      <c r="L13911" s="4">
        <v>5873280.4492804501</v>
      </c>
      <c r="M13911" s="4">
        <v>1019994.38399438</v>
      </c>
      <c r="N13911" s="3">
        <v>-0.14153301592258299</v>
      </c>
      <c r="O13911" s="5">
        <v>2.6038966178894043</v>
      </c>
      <c r="P13911" s="3">
        <v>0.17366689443588257</v>
      </c>
    </row>
    <row r="13912" spans="1:16" x14ac:dyDescent="0.25">
      <c r="A13912" s="1">
        <v>2020</v>
      </c>
      <c r="B13912" t="s">
        <v>1179</v>
      </c>
      <c r="C13912" t="s">
        <v>2880</v>
      </c>
      <c r="D13912" t="s">
        <v>3403</v>
      </c>
      <c r="E13912" t="s">
        <v>3469</v>
      </c>
      <c r="F13912" t="s">
        <v>4650</v>
      </c>
      <c r="G13912" s="4"/>
      <c r="H13912" s="4"/>
      <c r="I13912" s="4"/>
      <c r="J13912" s="4"/>
      <c r="K13912" s="4">
        <v>-2839336.4438248002</v>
      </c>
      <c r="L13912" s="4">
        <v>8755245.5033612605</v>
      </c>
      <c r="M13912" s="4">
        <v>1210935.4941126099</v>
      </c>
      <c r="N13912" s="3">
        <v>-0.390830004332685</v>
      </c>
      <c r="O13912" s="5">
        <v>6.2495255470275879</v>
      </c>
      <c r="P13912" s="3">
        <v>0.13830971717834473</v>
      </c>
    </row>
    <row r="13913" spans="1:16" x14ac:dyDescent="0.25">
      <c r="A13913" s="1">
        <v>2021</v>
      </c>
      <c r="B13913" t="s">
        <v>1179</v>
      </c>
      <c r="C13913" t="s">
        <v>2880</v>
      </c>
      <c r="D13913" t="s">
        <v>3403</v>
      </c>
      <c r="E13913" t="s">
        <v>3469</v>
      </c>
      <c r="F13913" t="s">
        <v>4650</v>
      </c>
      <c r="G13913" s="4"/>
      <c r="H13913" s="4"/>
      <c r="I13913" s="4"/>
      <c r="J13913" s="4"/>
      <c r="K13913" s="4">
        <v>-4668269.2379788402</v>
      </c>
      <c r="L13913" s="4">
        <v>13313110.9928094</v>
      </c>
      <c r="M13913" s="4">
        <v>949510.75587280397</v>
      </c>
      <c r="N13913" s="3">
        <v>-0.40905934846150699</v>
      </c>
      <c r="O13913" s="5">
        <v>18.325271606445313</v>
      </c>
      <c r="P13913" s="3">
        <v>7.1321479976177216E-2</v>
      </c>
    </row>
    <row r="13914" spans="1:16" x14ac:dyDescent="0.25">
      <c r="A13914" s="1">
        <v>2022</v>
      </c>
      <c r="B13914" t="s">
        <v>1179</v>
      </c>
      <c r="C13914" t="s">
        <v>2880</v>
      </c>
      <c r="D13914" t="s">
        <v>3403</v>
      </c>
      <c r="E13914" t="s">
        <v>3469</v>
      </c>
      <c r="F13914" t="s">
        <v>4650</v>
      </c>
      <c r="G13914" s="4"/>
      <c r="H13914" s="4"/>
      <c r="I13914" s="4"/>
      <c r="J13914" s="4"/>
      <c r="K13914" s="4">
        <v>-6146563.6580703501</v>
      </c>
      <c r="L13914" s="4">
        <v>120231588.53609601</v>
      </c>
      <c r="M13914" s="4">
        <v>2093163.8913234</v>
      </c>
      <c r="N13914" s="3">
        <v>-9.2789059601457002E-2</v>
      </c>
      <c r="O13914" s="5">
        <v>1.2660403251647949</v>
      </c>
      <c r="P13914" s="3">
        <v>1.7409434542059898E-2</v>
      </c>
    </row>
    <row r="13915" spans="1:16" x14ac:dyDescent="0.25">
      <c r="A13915" s="1">
        <v>2023</v>
      </c>
      <c r="B13915" t="s">
        <v>1179</v>
      </c>
      <c r="C13915" t="s">
        <v>2880</v>
      </c>
      <c r="D13915" t="s">
        <v>3403</v>
      </c>
      <c r="E13915" t="s">
        <v>3469</v>
      </c>
      <c r="F13915" t="s">
        <v>4650</v>
      </c>
      <c r="G13915" s="4"/>
      <c r="H13915" s="4"/>
      <c r="I13915" s="4"/>
      <c r="J13915" s="4"/>
      <c r="K13915" s="4">
        <v>-7335185.1481518503</v>
      </c>
      <c r="L13915" s="4">
        <v>110009326.400693</v>
      </c>
      <c r="M13915" s="4">
        <v>1915573.7759557399</v>
      </c>
      <c r="N13915" s="3">
        <v>-6.4870937194022996E-2</v>
      </c>
      <c r="O13915" s="5">
        <v>0.71467983722686768</v>
      </c>
      <c r="P13915" s="3">
        <v>1.7412830144166946E-2</v>
      </c>
    </row>
    <row r="13916" spans="1:16" x14ac:dyDescent="0.25">
      <c r="A13916" s="1">
        <v>2024</v>
      </c>
      <c r="B13916" t="s">
        <v>1179</v>
      </c>
      <c r="C13916" t="s">
        <v>2880</v>
      </c>
      <c r="D13916" t="s">
        <v>3403</v>
      </c>
      <c r="E13916" t="s">
        <v>3469</v>
      </c>
      <c r="F13916" t="s">
        <v>4650</v>
      </c>
      <c r="G13916" s="4"/>
      <c r="H13916" s="4"/>
      <c r="I13916" s="4"/>
      <c r="J13916" s="4"/>
      <c r="K13916" s="4">
        <v>-5390292.2136366405</v>
      </c>
      <c r="L13916" s="4">
        <v>105383594.567747</v>
      </c>
      <c r="M13916" s="4">
        <v>2128153.3138213102</v>
      </c>
      <c r="N13916" s="3">
        <v>-5.0047034262671999E-2</v>
      </c>
      <c r="O13916" s="5">
        <v>0.33502295613288879</v>
      </c>
      <c r="P13916" s="3">
        <v>2.0194351673126221E-2</v>
      </c>
    </row>
    <row r="13917" spans="1:16" x14ac:dyDescent="0.25">
      <c r="A13917" s="1">
        <v>2009</v>
      </c>
      <c r="B13917" t="s">
        <v>1180</v>
      </c>
      <c r="C13917" t="s">
        <v>2881</v>
      </c>
      <c r="D13917" t="s">
        <v>3403</v>
      </c>
      <c r="E13917" t="s">
        <v>3469</v>
      </c>
      <c r="F13917" t="s">
        <v>4651</v>
      </c>
      <c r="G13917" s="4"/>
      <c r="H13917" s="4"/>
      <c r="I13917" s="4"/>
      <c r="J13917" s="4"/>
      <c r="K13917" s="4">
        <v>-840215.54992659006</v>
      </c>
      <c r="L13917" s="4">
        <v>122560.139397557</v>
      </c>
      <c r="M13917" s="4">
        <v>243773.09175392499</v>
      </c>
      <c r="N13917" s="3">
        <v>-0.121324695118045</v>
      </c>
      <c r="O13917" s="5">
        <v>88.034751892089844</v>
      </c>
      <c r="P13917" s="3">
        <v>1.9890079498291016</v>
      </c>
    </row>
    <row r="13918" spans="1:16" x14ac:dyDescent="0.25">
      <c r="A13918" s="1">
        <v>2010</v>
      </c>
      <c r="B13918" t="s">
        <v>1180</v>
      </c>
      <c r="C13918" t="s">
        <v>2881</v>
      </c>
      <c r="D13918" t="s">
        <v>3403</v>
      </c>
      <c r="E13918" t="s">
        <v>3469</v>
      </c>
      <c r="F13918" t="s">
        <v>4651</v>
      </c>
      <c r="G13918" s="4"/>
      <c r="H13918" s="4"/>
      <c r="I13918" s="4"/>
      <c r="J13918" s="4"/>
      <c r="K13918" s="4">
        <v>-255990.99628764801</v>
      </c>
      <c r="L13918" s="4">
        <v>236292.85582301699</v>
      </c>
      <c r="M13918" s="4">
        <v>490231.14007827902</v>
      </c>
      <c r="N13918" s="3">
        <v>-1.4069422036961401</v>
      </c>
      <c r="P13918" s="3">
        <v>2.0746760368347168</v>
      </c>
    </row>
    <row r="13919" spans="1:16" x14ac:dyDescent="0.25">
      <c r="A13919" s="1">
        <v>2011</v>
      </c>
      <c r="B13919" t="s">
        <v>1180</v>
      </c>
      <c r="C13919" t="s">
        <v>2881</v>
      </c>
      <c r="D13919" t="s">
        <v>3403</v>
      </c>
      <c r="E13919" t="s">
        <v>3469</v>
      </c>
      <c r="F13919" t="s">
        <v>4651</v>
      </c>
      <c r="G13919" s="4"/>
      <c r="H13919" s="4"/>
      <c r="I13919" s="4"/>
      <c r="J13919" s="4"/>
      <c r="K13919" s="4">
        <v>-527673.34690815595</v>
      </c>
      <c r="L13919" s="4">
        <v>1534443.25367056</v>
      </c>
      <c r="M13919" s="4">
        <v>45642.482049083701</v>
      </c>
      <c r="N13919" s="3">
        <v>-0.574823538751427</v>
      </c>
      <c r="O13919" s="5">
        <v>2.6574246883392334</v>
      </c>
      <c r="P13919" s="3">
        <v>2.9745304957032204E-2</v>
      </c>
    </row>
    <row r="13920" spans="1:16" x14ac:dyDescent="0.25">
      <c r="A13920" s="1">
        <v>2012</v>
      </c>
      <c r="B13920" t="s">
        <v>1180</v>
      </c>
      <c r="C13920" t="s">
        <v>2881</v>
      </c>
      <c r="D13920" t="s">
        <v>3403</v>
      </c>
      <c r="E13920" t="s">
        <v>3469</v>
      </c>
      <c r="F13920" t="s">
        <v>4651</v>
      </c>
      <c r="G13920" s="4"/>
      <c r="H13920" s="4"/>
      <c r="I13920" s="4"/>
      <c r="J13920" s="4"/>
      <c r="K13920" s="4">
        <v>-696494.17230334703</v>
      </c>
      <c r="L13920" s="4">
        <v>826072.67480531696</v>
      </c>
      <c r="M13920" s="4">
        <v>100997.71803976499</v>
      </c>
      <c r="N13920" s="3">
        <v>-0.60796712179976198</v>
      </c>
      <c r="O13920" s="5">
        <v>2.7114520072937012</v>
      </c>
      <c r="P13920" s="3">
        <v>0.12226250767707825</v>
      </c>
    </row>
    <row r="13921" spans="1:16" x14ac:dyDescent="0.25">
      <c r="A13921" s="1">
        <v>2013</v>
      </c>
      <c r="B13921" t="s">
        <v>1180</v>
      </c>
      <c r="C13921" t="s">
        <v>2881</v>
      </c>
      <c r="D13921" t="s">
        <v>3403</v>
      </c>
      <c r="E13921" t="s">
        <v>3469</v>
      </c>
      <c r="F13921" t="s">
        <v>4651</v>
      </c>
      <c r="G13921" s="4"/>
      <c r="H13921" s="4"/>
      <c r="I13921" s="4"/>
      <c r="J13921" s="4"/>
      <c r="K13921" s="4">
        <v>-1166197.6849356401</v>
      </c>
      <c r="L13921" s="4">
        <v>70578.400650483702</v>
      </c>
      <c r="M13921" s="4">
        <v>456950.21789378498</v>
      </c>
      <c r="N13921" s="3">
        <v>-2.8862903554034101</v>
      </c>
      <c r="O13921" s="5">
        <v>7.5995345115661621</v>
      </c>
      <c r="P13921" s="3">
        <v>6.4743633270263672</v>
      </c>
    </row>
    <row r="13922" spans="1:16" x14ac:dyDescent="0.25">
      <c r="A13922" s="1">
        <v>2014</v>
      </c>
      <c r="B13922" t="s">
        <v>1180</v>
      </c>
      <c r="C13922" t="s">
        <v>2881</v>
      </c>
      <c r="D13922" t="s">
        <v>3403</v>
      </c>
      <c r="E13922" t="s">
        <v>3469</v>
      </c>
      <c r="F13922" t="s">
        <v>4651</v>
      </c>
      <c r="G13922" s="4"/>
      <c r="H13922" s="4"/>
      <c r="I13922" s="4"/>
      <c r="J13922" s="4"/>
      <c r="K13922" s="4">
        <v>941412.60785515595</v>
      </c>
      <c r="L13922" s="4">
        <v>691460.22914800304</v>
      </c>
      <c r="M13922" s="4">
        <v>553254.75034183601</v>
      </c>
      <c r="N13922" s="3">
        <v>2.4634329905047698</v>
      </c>
      <c r="O13922" s="5">
        <v>1.0589050054550171</v>
      </c>
      <c r="P13922" s="3">
        <v>0.80012518167495728</v>
      </c>
    </row>
    <row r="13923" spans="1:16" x14ac:dyDescent="0.25">
      <c r="A13923" s="1">
        <v>2015</v>
      </c>
      <c r="B13923" t="s">
        <v>1180</v>
      </c>
      <c r="C13923" t="s">
        <v>2881</v>
      </c>
      <c r="D13923" t="s">
        <v>3403</v>
      </c>
      <c r="E13923" t="s">
        <v>3469</v>
      </c>
      <c r="F13923" t="s">
        <v>4651</v>
      </c>
      <c r="G13923" s="4"/>
      <c r="H13923" s="4"/>
      <c r="I13923" s="4"/>
      <c r="J13923" s="4"/>
      <c r="K13923" s="4">
        <v>-113051.316225357</v>
      </c>
      <c r="L13923" s="4">
        <v>131839.78798641</v>
      </c>
      <c r="M13923" s="4">
        <v>16930.271257212898</v>
      </c>
      <c r="N13923" s="3">
        <v>-0.32451450755259598</v>
      </c>
      <c r="O13923" s="5">
        <v>1.2372242212295532</v>
      </c>
      <c r="P13923" s="3">
        <v>0.12841549515724182</v>
      </c>
    </row>
    <row r="13924" spans="1:16" x14ac:dyDescent="0.25">
      <c r="A13924" s="1">
        <v>2016</v>
      </c>
      <c r="B13924" t="s">
        <v>1180</v>
      </c>
      <c r="C13924" t="s">
        <v>2881</v>
      </c>
      <c r="D13924" t="s">
        <v>3403</v>
      </c>
      <c r="E13924" t="s">
        <v>3469</v>
      </c>
      <c r="F13924" t="s">
        <v>4651</v>
      </c>
      <c r="G13924" s="4"/>
      <c r="H13924" s="4"/>
      <c r="I13924" s="4"/>
      <c r="J13924" s="4"/>
      <c r="K13924" s="4">
        <v>-273213.48749888298</v>
      </c>
      <c r="L13924" s="4">
        <v>2430393.80755133</v>
      </c>
      <c r="M13924" s="4">
        <v>9107.6377506928493</v>
      </c>
      <c r="N13924" s="3">
        <v>-0.21362433342333201</v>
      </c>
      <c r="O13924" s="5">
        <v>1.383155345916748</v>
      </c>
      <c r="P13924" s="3">
        <v>3.7473917473107576E-3</v>
      </c>
    </row>
    <row r="13925" spans="1:16" x14ac:dyDescent="0.25">
      <c r="A13925" s="1">
        <v>2017</v>
      </c>
      <c r="B13925" t="s">
        <v>1180</v>
      </c>
      <c r="C13925" t="s">
        <v>2881</v>
      </c>
      <c r="D13925" t="s">
        <v>3403</v>
      </c>
      <c r="E13925" t="s">
        <v>3469</v>
      </c>
      <c r="F13925" t="s">
        <v>4651</v>
      </c>
      <c r="G13925" s="4"/>
      <c r="H13925" s="4"/>
      <c r="I13925" s="4"/>
      <c r="J13925" s="4"/>
      <c r="K13925" s="4">
        <v>-242289.80761988199</v>
      </c>
      <c r="L13925" s="4">
        <v>2263821.3163012001</v>
      </c>
      <c r="M13925" s="4">
        <v>8543.7370779435405</v>
      </c>
      <c r="N13925" s="3">
        <v>-0.10156356848853999</v>
      </c>
      <c r="O13925" s="5">
        <v>1.4551947116851807</v>
      </c>
      <c r="P13925" s="3">
        <v>3.7740333937108517E-3</v>
      </c>
    </row>
    <row r="13926" spans="1:16" x14ac:dyDescent="0.25">
      <c r="A13926" s="1">
        <v>2018</v>
      </c>
      <c r="B13926" t="s">
        <v>1180</v>
      </c>
      <c r="C13926" t="s">
        <v>2881</v>
      </c>
      <c r="D13926" t="s">
        <v>3403</v>
      </c>
      <c r="E13926" t="s">
        <v>3469</v>
      </c>
      <c r="F13926" t="s">
        <v>4651</v>
      </c>
      <c r="G13926" s="4"/>
      <c r="H13926" s="4"/>
      <c r="I13926" s="4"/>
      <c r="J13926" s="4"/>
      <c r="K13926" s="4">
        <v>-315066.72884329298</v>
      </c>
      <c r="L13926" s="4">
        <v>1889529.16009741</v>
      </c>
      <c r="M13926" s="4">
        <v>32652.351238721199</v>
      </c>
      <c r="N13926" s="3">
        <v>-0.15483533022621301</v>
      </c>
      <c r="O13926" s="5">
        <v>1.9759641885757446</v>
      </c>
      <c r="P13926" s="3">
        <v>1.7280681058764458E-2</v>
      </c>
    </row>
    <row r="13927" spans="1:16" x14ac:dyDescent="0.25">
      <c r="A13927" s="1">
        <v>2019</v>
      </c>
      <c r="B13927" t="s">
        <v>1180</v>
      </c>
      <c r="C13927" t="s">
        <v>2881</v>
      </c>
      <c r="D13927" t="s">
        <v>3403</v>
      </c>
      <c r="E13927" t="s">
        <v>3469</v>
      </c>
      <c r="F13927" t="s">
        <v>4651</v>
      </c>
      <c r="G13927" s="4"/>
      <c r="H13927" s="4"/>
      <c r="I13927" s="4"/>
      <c r="J13927" s="4"/>
      <c r="K13927" s="4">
        <v>-247812.565812566</v>
      </c>
      <c r="L13927" s="4">
        <v>1615870.8318708299</v>
      </c>
      <c r="M13927" s="4">
        <v>43168.129168129199</v>
      </c>
      <c r="N13927" s="3">
        <v>-0.14543449300995001</v>
      </c>
      <c r="O13927" s="5">
        <v>1.5472589731216431</v>
      </c>
      <c r="P13927" s="3">
        <v>2.671508677303791E-2</v>
      </c>
    </row>
    <row r="13928" spans="1:16" x14ac:dyDescent="0.25">
      <c r="A13928" s="1">
        <v>2020</v>
      </c>
      <c r="B13928" t="s">
        <v>1180</v>
      </c>
      <c r="C13928" t="s">
        <v>2881</v>
      </c>
      <c r="D13928" t="s">
        <v>3403</v>
      </c>
      <c r="E13928" t="s">
        <v>3469</v>
      </c>
      <c r="F13928" t="s">
        <v>4651</v>
      </c>
      <c r="G13928" s="4"/>
      <c r="H13928" s="4"/>
      <c r="I13928" s="4"/>
      <c r="J13928" s="4"/>
      <c r="K13928" s="4">
        <v>-711424.15416258306</v>
      </c>
      <c r="L13928" s="4">
        <v>5448378.7253426798</v>
      </c>
      <c r="M13928" s="4">
        <v>163329.79031790499</v>
      </c>
      <c r="N13928" s="3">
        <v>-0.20219295380642099</v>
      </c>
      <c r="O13928" s="5">
        <v>2.477583646774292</v>
      </c>
      <c r="P13928" s="3">
        <v>2.9977686703205109E-2</v>
      </c>
    </row>
    <row r="13929" spans="1:16" x14ac:dyDescent="0.25">
      <c r="A13929" s="1">
        <v>2021</v>
      </c>
      <c r="B13929" t="s">
        <v>1180</v>
      </c>
      <c r="C13929" t="s">
        <v>2881</v>
      </c>
      <c r="D13929" t="s">
        <v>3403</v>
      </c>
      <c r="E13929" t="s">
        <v>3469</v>
      </c>
      <c r="F13929" t="s">
        <v>4651</v>
      </c>
      <c r="G13929" s="4"/>
      <c r="H13929" s="4"/>
      <c r="I13929" s="4"/>
      <c r="J13929" s="4"/>
      <c r="K13929" s="4">
        <v>-692706.70095749397</v>
      </c>
      <c r="L13929" s="4">
        <v>5276891.18160892</v>
      </c>
      <c r="M13929" s="4">
        <v>214447.13539128299</v>
      </c>
      <c r="N13929" s="3">
        <v>-0.123744455997067</v>
      </c>
      <c r="O13929" s="5">
        <v>1.75255286693573</v>
      </c>
      <c r="P13929" s="3">
        <v>4.0638916194438934E-2</v>
      </c>
    </row>
    <row r="13930" spans="1:16" x14ac:dyDescent="0.25">
      <c r="A13930" s="1">
        <v>2022</v>
      </c>
      <c r="B13930" t="s">
        <v>1180</v>
      </c>
      <c r="C13930" t="s">
        <v>2881</v>
      </c>
      <c r="D13930" t="s">
        <v>3403</v>
      </c>
      <c r="E13930" t="s">
        <v>3469</v>
      </c>
      <c r="F13930" t="s">
        <v>4651</v>
      </c>
      <c r="G13930" s="4"/>
      <c r="H13930" s="4"/>
      <c r="I13930" s="4"/>
      <c r="J13930" s="4"/>
      <c r="K13930" s="4">
        <v>-1218371.0931839</v>
      </c>
      <c r="L13930" s="4">
        <v>7321002.4360451903</v>
      </c>
      <c r="M13930" s="4">
        <v>136238.414983403</v>
      </c>
      <c r="N13930" s="3">
        <v>-0.200098241101207</v>
      </c>
      <c r="O13930" s="5">
        <v>1.4721407890319824</v>
      </c>
      <c r="P13930" s="3">
        <v>1.8609257414937019E-2</v>
      </c>
    </row>
    <row r="13931" spans="1:16" x14ac:dyDescent="0.25">
      <c r="A13931" s="1">
        <v>2023</v>
      </c>
      <c r="B13931" t="s">
        <v>1180</v>
      </c>
      <c r="C13931" t="s">
        <v>2881</v>
      </c>
      <c r="D13931" t="s">
        <v>3403</v>
      </c>
      <c r="E13931" t="s">
        <v>3469</v>
      </c>
      <c r="F13931" t="s">
        <v>4651</v>
      </c>
      <c r="G13931" s="4"/>
      <c r="H13931" s="4"/>
      <c r="I13931" s="4"/>
      <c r="J13931" s="4"/>
      <c r="K13931" s="4">
        <v>-1064416.89164417</v>
      </c>
      <c r="L13931" s="4">
        <v>10167175.9490718</v>
      </c>
      <c r="M13931" s="4">
        <v>3680974.5692097498</v>
      </c>
      <c r="N13931" s="3">
        <v>-0.123490126072013</v>
      </c>
      <c r="O13931" s="5">
        <v>5.5980930328369141</v>
      </c>
      <c r="P13931" s="3">
        <v>0.36204493045806885</v>
      </c>
    </row>
    <row r="13932" spans="1:16" x14ac:dyDescent="0.25">
      <c r="A13932" s="1">
        <v>2009</v>
      </c>
      <c r="B13932" t="s">
        <v>1181</v>
      </c>
      <c r="C13932" t="s">
        <v>2882</v>
      </c>
      <c r="D13932" t="s">
        <v>3403</v>
      </c>
      <c r="E13932" t="s">
        <v>3469</v>
      </c>
      <c r="F13932" t="s">
        <v>4652</v>
      </c>
      <c r="G13932" s="4"/>
      <c r="H13932" s="4"/>
      <c r="I13932" s="4"/>
      <c r="J13932" s="4"/>
      <c r="K13932" s="4">
        <v>-3659217.3407979901</v>
      </c>
      <c r="L13932" s="4">
        <v>932972.20115841995</v>
      </c>
      <c r="M13932" s="4">
        <v>440100.99869314802</v>
      </c>
      <c r="N13932" s="3">
        <v>-1.67798501479045</v>
      </c>
      <c r="O13932" s="5">
        <v>23.96490478515625</v>
      </c>
      <c r="P13932" s="3">
        <v>0.47171929478645325</v>
      </c>
    </row>
    <row r="13933" spans="1:16" x14ac:dyDescent="0.25">
      <c r="A13933" s="1">
        <v>2010</v>
      </c>
      <c r="B13933" t="s">
        <v>1181</v>
      </c>
      <c r="C13933" t="s">
        <v>2882</v>
      </c>
      <c r="D13933" t="s">
        <v>3403</v>
      </c>
      <c r="E13933" t="s">
        <v>3469</v>
      </c>
      <c r="F13933" t="s">
        <v>4652</v>
      </c>
      <c r="G13933" s="4"/>
      <c r="H13933" s="4"/>
      <c r="I13933" s="4"/>
      <c r="J13933" s="4"/>
      <c r="K13933" s="4">
        <v>-13013522.3664981</v>
      </c>
      <c r="L13933" s="4">
        <v>22202403.789622199</v>
      </c>
      <c r="M13933" s="4">
        <v>950060.47269489802</v>
      </c>
      <c r="N13933" s="3">
        <v>-1.12312506503442</v>
      </c>
      <c r="O13933" s="5">
        <v>2.640073299407959</v>
      </c>
      <c r="P13933" s="3">
        <v>4.2790882289409637E-2</v>
      </c>
    </row>
    <row r="13934" spans="1:16" x14ac:dyDescent="0.25">
      <c r="A13934" s="1">
        <v>2011</v>
      </c>
      <c r="B13934" t="s">
        <v>1181</v>
      </c>
      <c r="C13934" t="s">
        <v>2882</v>
      </c>
      <c r="D13934" t="s">
        <v>3403</v>
      </c>
      <c r="E13934" t="s">
        <v>3469</v>
      </c>
      <c r="F13934" t="s">
        <v>4652</v>
      </c>
      <c r="G13934" s="4"/>
      <c r="H13934" s="4"/>
      <c r="I13934" s="4"/>
      <c r="J13934" s="4"/>
      <c r="K13934" s="4">
        <v>-10621836.887793399</v>
      </c>
      <c r="L13934" s="4">
        <v>33107661.558246698</v>
      </c>
      <c r="M13934" s="4">
        <v>1856163.32654592</v>
      </c>
      <c r="N13934" s="3">
        <v>-0.34577666502667098</v>
      </c>
      <c r="O13934" s="5">
        <v>6.1014204025268555</v>
      </c>
      <c r="P13934" s="3">
        <v>5.6064464151859283E-2</v>
      </c>
    </row>
    <row r="13935" spans="1:16" x14ac:dyDescent="0.25">
      <c r="A13935" s="1">
        <v>2024</v>
      </c>
      <c r="B13935" t="s">
        <v>1181</v>
      </c>
      <c r="C13935" t="s">
        <v>2882</v>
      </c>
      <c r="D13935" t="s">
        <v>3403</v>
      </c>
      <c r="E13935" t="s">
        <v>3469</v>
      </c>
      <c r="F13935" t="s">
        <v>4652</v>
      </c>
      <c r="G13935" s="4"/>
      <c r="H13935" s="4"/>
      <c r="I13935" s="4"/>
      <c r="J13935" s="4"/>
      <c r="K13935" s="4">
        <v>-3462209.5697799199</v>
      </c>
      <c r="L13935" s="4">
        <v>5239327.8352989797</v>
      </c>
      <c r="M13935" s="4">
        <v>1603082.8105311601</v>
      </c>
      <c r="N13935" s="3">
        <v>-0.41776732645449399</v>
      </c>
      <c r="O13935" s="5">
        <v>1.169347882270813</v>
      </c>
      <c r="P13935" s="3">
        <v>0.30597108602523804</v>
      </c>
    </row>
    <row r="13936" spans="1:16" x14ac:dyDescent="0.25">
      <c r="A13936" s="1">
        <v>2009</v>
      </c>
      <c r="B13936" t="s">
        <v>1182</v>
      </c>
      <c r="C13936" t="s">
        <v>2883</v>
      </c>
      <c r="D13936" t="s">
        <v>3405</v>
      </c>
      <c r="E13936" t="s">
        <v>3469</v>
      </c>
      <c r="F13936" t="s">
        <v>4653</v>
      </c>
      <c r="G13936" s="4"/>
      <c r="H13936" s="4"/>
      <c r="I13936" s="4"/>
      <c r="J13936" s="4"/>
      <c r="K13936" s="4">
        <v>-479179.10327358398</v>
      </c>
      <c r="L13936" s="4">
        <v>2244236.13688066</v>
      </c>
      <c r="M13936" s="4">
        <v>2405575.9022926399</v>
      </c>
      <c r="N13936" s="3">
        <v>-0.321689683184403</v>
      </c>
      <c r="O13936" s="5">
        <v>7.2340049743652344</v>
      </c>
      <c r="P13936" s="3">
        <v>1.0718907117843628</v>
      </c>
    </row>
    <row r="13937" spans="1:16" x14ac:dyDescent="0.25">
      <c r="A13937" s="1">
        <v>2010</v>
      </c>
      <c r="B13937" t="s">
        <v>1182</v>
      </c>
      <c r="C13937" t="s">
        <v>2883</v>
      </c>
      <c r="D13937" t="s">
        <v>3405</v>
      </c>
      <c r="E13937" t="s">
        <v>3469</v>
      </c>
      <c r="F13937" t="s">
        <v>4653</v>
      </c>
      <c r="G13937" s="4"/>
      <c r="H13937" s="4"/>
      <c r="I13937" s="4"/>
      <c r="J13937" s="4"/>
      <c r="K13937" s="4">
        <v>-378645.57961398299</v>
      </c>
      <c r="L13937" s="4">
        <v>1516117.65298752</v>
      </c>
      <c r="M13937" s="4">
        <v>82376.408929801299</v>
      </c>
      <c r="N13937" s="3">
        <v>-0.19656036903329299</v>
      </c>
      <c r="O13937" s="5">
        <v>3.5361156463623047</v>
      </c>
      <c r="P13937" s="3">
        <v>5.4333783686161041E-2</v>
      </c>
    </row>
    <row r="13938" spans="1:16" x14ac:dyDescent="0.25">
      <c r="A13938" s="1">
        <v>2011</v>
      </c>
      <c r="B13938" t="s">
        <v>1182</v>
      </c>
      <c r="C13938" t="s">
        <v>2883</v>
      </c>
      <c r="D13938" t="s">
        <v>3405</v>
      </c>
      <c r="E13938" t="s">
        <v>3469</v>
      </c>
      <c r="F13938" t="s">
        <v>4653</v>
      </c>
      <c r="G13938" s="4"/>
      <c r="H13938" s="4"/>
      <c r="I13938" s="4"/>
      <c r="J13938" s="4"/>
      <c r="K13938" s="4">
        <v>-722233.41549673094</v>
      </c>
      <c r="L13938" s="4">
        <v>6318164.1839031205</v>
      </c>
      <c r="M13938" s="4">
        <v>156130.10395456001</v>
      </c>
      <c r="N13938" s="3">
        <v>-0.175029500951809</v>
      </c>
      <c r="O13938" s="5">
        <v>7.5141201019287109</v>
      </c>
      <c r="P13938" s="3">
        <v>2.4711309000849724E-2</v>
      </c>
    </row>
    <row r="13939" spans="1:16" x14ac:dyDescent="0.25">
      <c r="A13939" s="1">
        <v>2012</v>
      </c>
      <c r="B13939" t="s">
        <v>1182</v>
      </c>
      <c r="C13939" t="s">
        <v>2883</v>
      </c>
      <c r="D13939" t="s">
        <v>3405</v>
      </c>
      <c r="E13939" t="s">
        <v>3469</v>
      </c>
      <c r="F13939" t="s">
        <v>4653</v>
      </c>
      <c r="G13939" s="4"/>
      <c r="H13939" s="4"/>
      <c r="I13939" s="4"/>
      <c r="J13939" s="4"/>
      <c r="K13939" s="4">
        <v>-316856.83001954498</v>
      </c>
      <c r="L13939" s="4">
        <v>5462725.2540343599</v>
      </c>
      <c r="M13939" s="4">
        <v>67792.638375817405</v>
      </c>
      <c r="N13939" s="3">
        <v>-5.5126760999689002E-2</v>
      </c>
      <c r="O13939" s="5">
        <v>6.014862060546875</v>
      </c>
      <c r="P13939" s="3">
        <v>1.2410040013492107E-2</v>
      </c>
    </row>
    <row r="13940" spans="1:16" x14ac:dyDescent="0.25">
      <c r="A13940" s="1">
        <v>2013</v>
      </c>
      <c r="B13940" t="s">
        <v>1182</v>
      </c>
      <c r="C13940" t="s">
        <v>2883</v>
      </c>
      <c r="D13940" t="s">
        <v>3405</v>
      </c>
      <c r="E13940" t="s">
        <v>3469</v>
      </c>
      <c r="F13940" t="s">
        <v>4653</v>
      </c>
      <c r="G13940" s="4"/>
      <c r="H13940" s="4"/>
      <c r="I13940" s="4"/>
      <c r="J13940" s="4"/>
      <c r="K13940" s="4">
        <v>3547843.4453712399</v>
      </c>
      <c r="L13940" s="4">
        <v>8343354.9247649796</v>
      </c>
      <c r="M13940" s="4">
        <v>77775.747553833906</v>
      </c>
      <c r="N13940" s="3">
        <v>0.536719894822132</v>
      </c>
      <c r="O13940" s="5">
        <v>0.81902998685836792</v>
      </c>
      <c r="P13940" s="3">
        <v>9.3218795955181122E-3</v>
      </c>
    </row>
    <row r="13941" spans="1:16" x14ac:dyDescent="0.25">
      <c r="A13941" s="1">
        <v>2014</v>
      </c>
      <c r="B13941" t="s">
        <v>1182</v>
      </c>
      <c r="C13941" t="s">
        <v>2883</v>
      </c>
      <c r="D13941" t="s">
        <v>3405</v>
      </c>
      <c r="E13941" t="s">
        <v>3469</v>
      </c>
      <c r="F13941" t="s">
        <v>4653</v>
      </c>
      <c r="G13941" s="4"/>
      <c r="H13941" s="4"/>
      <c r="I13941" s="4"/>
      <c r="J13941" s="4"/>
      <c r="K13941" s="4">
        <v>-750323.91909095203</v>
      </c>
      <c r="L13941" s="4">
        <v>11188751.0019331</v>
      </c>
      <c r="M13941" s="4">
        <v>331849.68645386398</v>
      </c>
      <c r="N13941" s="3">
        <v>-7.5788176085940004E-2</v>
      </c>
      <c r="O13941" s="5">
        <v>0.47510042786598206</v>
      </c>
      <c r="P13941" s="3">
        <v>2.9659224674105644E-2</v>
      </c>
    </row>
    <row r="13942" spans="1:16" x14ac:dyDescent="0.25">
      <c r="A13942" s="1">
        <v>2015</v>
      </c>
      <c r="B13942" t="s">
        <v>1182</v>
      </c>
      <c r="C13942" t="s">
        <v>2883</v>
      </c>
      <c r="D13942" t="s">
        <v>3405</v>
      </c>
      <c r="E13942" t="s">
        <v>3469</v>
      </c>
      <c r="F13942" t="s">
        <v>4653</v>
      </c>
      <c r="G13942" s="4"/>
      <c r="H13942" s="4"/>
      <c r="I13942" s="4"/>
      <c r="J13942" s="4"/>
      <c r="K13942" s="4">
        <v>-283657.54258376203</v>
      </c>
      <c r="L13942" s="4">
        <v>9348977.2963644899</v>
      </c>
      <c r="M13942" s="4">
        <v>51403.280355615803</v>
      </c>
      <c r="N13942" s="3">
        <v>-3.0682534648224E-2</v>
      </c>
      <c r="O13942" s="5">
        <v>0.22326090931892395</v>
      </c>
      <c r="P13942" s="3">
        <v>5.4982784204185009E-3</v>
      </c>
    </row>
    <row r="13943" spans="1:16" x14ac:dyDescent="0.25">
      <c r="A13943" s="1">
        <v>2016</v>
      </c>
      <c r="B13943" t="s">
        <v>1182</v>
      </c>
      <c r="C13943" t="s">
        <v>2883</v>
      </c>
      <c r="D13943" t="s">
        <v>3405</v>
      </c>
      <c r="E13943" t="s">
        <v>3469</v>
      </c>
      <c r="F13943" t="s">
        <v>4653</v>
      </c>
      <c r="G13943" s="4"/>
      <c r="H13943" s="4"/>
      <c r="I13943" s="4"/>
      <c r="J13943" s="4"/>
      <c r="K13943" s="4">
        <v>-279840.27177638002</v>
      </c>
      <c r="L13943" s="4">
        <v>9551761.1824656595</v>
      </c>
      <c r="M13943" s="4">
        <v>14485.8002801204</v>
      </c>
      <c r="N13943" s="3">
        <v>-3.0102429473877E-2</v>
      </c>
      <c r="O13943" s="5">
        <v>0.20762966573238373</v>
      </c>
      <c r="P13943" s="3">
        <v>1.5165579970926046E-3</v>
      </c>
    </row>
    <row r="13944" spans="1:16" x14ac:dyDescent="0.25">
      <c r="A13944" s="1">
        <v>2017</v>
      </c>
      <c r="B13944" t="s">
        <v>1182</v>
      </c>
      <c r="C13944" t="s">
        <v>2883</v>
      </c>
      <c r="D13944" t="s">
        <v>3405</v>
      </c>
      <c r="E13944" t="s">
        <v>3469</v>
      </c>
      <c r="F13944" t="s">
        <v>4653</v>
      </c>
      <c r="G13944" s="4"/>
      <c r="H13944" s="4"/>
      <c r="I13944" s="4"/>
      <c r="J13944" s="4"/>
      <c r="K13944" s="4">
        <v>-240028.59185132201</v>
      </c>
      <c r="L13944" s="4">
        <v>9720332.4955613501</v>
      </c>
      <c r="M13944" s="4">
        <v>131816.88917583201</v>
      </c>
      <c r="N13944" s="3">
        <v>-2.4524450730683999E-2</v>
      </c>
      <c r="O13944" s="5">
        <v>0.222514808177948</v>
      </c>
      <c r="P13944" s="3">
        <v>1.3560944236814976E-2</v>
      </c>
    </row>
    <row r="13945" spans="1:16" x14ac:dyDescent="0.25">
      <c r="A13945" s="1">
        <v>2018</v>
      </c>
      <c r="B13945" t="s">
        <v>1182</v>
      </c>
      <c r="C13945" t="s">
        <v>2883</v>
      </c>
      <c r="D13945" t="s">
        <v>3405</v>
      </c>
      <c r="E13945" t="s">
        <v>3469</v>
      </c>
      <c r="F13945" t="s">
        <v>4653</v>
      </c>
      <c r="G13945" s="4"/>
      <c r="H13945" s="4"/>
      <c r="I13945" s="4"/>
      <c r="J13945" s="4"/>
      <c r="K13945" s="4">
        <v>-2759776.9043442202</v>
      </c>
      <c r="L13945" s="4">
        <v>4005607.7395095401</v>
      </c>
      <c r="M13945" s="4">
        <v>263747.32603498199</v>
      </c>
      <c r="N13945" s="3">
        <v>-0.41293109028838598</v>
      </c>
      <c r="O13945" s="5">
        <v>2.9680993556976318</v>
      </c>
      <c r="P13945" s="3">
        <v>6.5844520926475525E-2</v>
      </c>
    </row>
    <row r="13946" spans="1:16" x14ac:dyDescent="0.25">
      <c r="A13946" s="1">
        <v>2019</v>
      </c>
      <c r="B13946" t="s">
        <v>1182</v>
      </c>
      <c r="C13946" t="s">
        <v>2883</v>
      </c>
      <c r="D13946" t="s">
        <v>3405</v>
      </c>
      <c r="E13946" t="s">
        <v>3469</v>
      </c>
      <c r="F13946" t="s">
        <v>4653</v>
      </c>
      <c r="G13946" s="4"/>
      <c r="H13946" s="4"/>
      <c r="I13946" s="4"/>
      <c r="J13946" s="4"/>
      <c r="K13946" s="4">
        <v>-595385.74938574899</v>
      </c>
      <c r="L13946" s="4">
        <v>1315763.4257634301</v>
      </c>
      <c r="M13946" s="4">
        <v>29402.597402597399</v>
      </c>
      <c r="N13946" s="3">
        <v>-0.232815127313374</v>
      </c>
      <c r="O13946" s="5">
        <v>1.8150260448455811</v>
      </c>
      <c r="P13946" s="3">
        <v>2.2346416488289833E-2</v>
      </c>
    </row>
    <row r="13947" spans="1:16" x14ac:dyDescent="0.25">
      <c r="A13947" s="1">
        <v>2020</v>
      </c>
      <c r="B13947" t="s">
        <v>1182</v>
      </c>
      <c r="C13947" t="s">
        <v>2883</v>
      </c>
      <c r="D13947" t="s">
        <v>3405</v>
      </c>
      <c r="E13947" t="s">
        <v>3469</v>
      </c>
      <c r="F13947" t="s">
        <v>4653</v>
      </c>
      <c r="G13947" s="4"/>
      <c r="H13947" s="4"/>
      <c r="I13947" s="4"/>
      <c r="J13947" s="4"/>
      <c r="K13947" s="4">
        <v>-367926.507737117</v>
      </c>
      <c r="L13947" s="4">
        <v>1405643.05730022</v>
      </c>
      <c r="M13947" s="4">
        <v>58487.362478086201</v>
      </c>
      <c r="N13947" s="3">
        <v>-0.27261041938078001</v>
      </c>
      <c r="O13947" s="5">
        <v>1.4101918935775757</v>
      </c>
      <c r="P13947" s="3">
        <v>4.1608970612287521E-2</v>
      </c>
    </row>
    <row r="13948" spans="1:16" x14ac:dyDescent="0.25">
      <c r="A13948" s="1">
        <v>2021</v>
      </c>
      <c r="B13948" t="s">
        <v>1182</v>
      </c>
      <c r="C13948" t="s">
        <v>2883</v>
      </c>
      <c r="D13948" t="s">
        <v>3405</v>
      </c>
      <c r="E13948" t="s">
        <v>3469</v>
      </c>
      <c r="F13948" t="s">
        <v>4653</v>
      </c>
      <c r="G13948" s="4"/>
      <c r="H13948" s="4"/>
      <c r="I13948" s="4"/>
      <c r="J13948" s="4"/>
      <c r="K13948" s="4">
        <v>-667325.99029759597</v>
      </c>
      <c r="L13948" s="4">
        <v>3814556.6061078701</v>
      </c>
      <c r="M13948" s="4">
        <v>115118.955679356</v>
      </c>
      <c r="N13948" s="3">
        <v>-0.24986075269903901</v>
      </c>
      <c r="O13948" s="5">
        <v>2.7321007251739502</v>
      </c>
      <c r="P13948" s="3">
        <v>3.017885610461235E-2</v>
      </c>
    </row>
    <row r="13949" spans="1:16" x14ac:dyDescent="0.25">
      <c r="A13949" s="1">
        <v>2022</v>
      </c>
      <c r="B13949" t="s">
        <v>1182</v>
      </c>
      <c r="C13949" t="s">
        <v>2883</v>
      </c>
      <c r="D13949" t="s">
        <v>3405</v>
      </c>
      <c r="E13949" t="s">
        <v>3469</v>
      </c>
      <c r="F13949" t="s">
        <v>4653</v>
      </c>
      <c r="G13949" s="4"/>
      <c r="H13949" s="4"/>
      <c r="I13949" s="4"/>
      <c r="J13949" s="4"/>
      <c r="K13949" s="4">
        <v>-1238745.5402430501</v>
      </c>
      <c r="L13949" s="4">
        <v>3793139.0478030699</v>
      </c>
      <c r="M13949" s="4">
        <v>403473.95225903502</v>
      </c>
      <c r="N13949" s="3">
        <v>-0.339197993945555</v>
      </c>
      <c r="O13949" s="5">
        <v>1.1288454532623291</v>
      </c>
      <c r="P13949" s="3">
        <v>0.10636940598487854</v>
      </c>
    </row>
    <row r="13950" spans="1:16" x14ac:dyDescent="0.25">
      <c r="A13950" s="1">
        <v>2023</v>
      </c>
      <c r="B13950" t="s">
        <v>1182</v>
      </c>
      <c r="C13950" t="s">
        <v>2883</v>
      </c>
      <c r="D13950" t="s">
        <v>3405</v>
      </c>
      <c r="E13950" t="s">
        <v>3469</v>
      </c>
      <c r="F13950" t="s">
        <v>4653</v>
      </c>
      <c r="G13950" s="4"/>
      <c r="H13950" s="4"/>
      <c r="I13950" s="4"/>
      <c r="J13950" s="4"/>
      <c r="K13950" s="4">
        <v>-697435.58977435599</v>
      </c>
      <c r="L13950" s="4">
        <v>3071937.47291937</v>
      </c>
      <c r="M13950" s="4">
        <v>165477.45225477501</v>
      </c>
      <c r="N13950" s="3">
        <v>-0.207079522183861</v>
      </c>
      <c r="O13950" s="5">
        <v>1.2629278898239136</v>
      </c>
      <c r="P13950" s="3">
        <v>5.3867455571889877E-2</v>
      </c>
    </row>
    <row r="13951" spans="1:16" x14ac:dyDescent="0.25">
      <c r="A13951" s="1">
        <v>2024</v>
      </c>
      <c r="B13951" t="s">
        <v>1182</v>
      </c>
      <c r="C13951" t="s">
        <v>2883</v>
      </c>
      <c r="D13951" t="s">
        <v>3405</v>
      </c>
      <c r="E13951" t="s">
        <v>3469</v>
      </c>
      <c r="F13951" t="s">
        <v>4653</v>
      </c>
      <c r="G13951" s="4"/>
      <c r="H13951" s="4"/>
      <c r="I13951" s="4"/>
      <c r="J13951" s="4"/>
      <c r="K13951" s="4">
        <v>-1346770.1826085199</v>
      </c>
      <c r="L13951" s="4">
        <v>3030071.4033321599</v>
      </c>
      <c r="M13951" s="4">
        <v>251991.09291767</v>
      </c>
      <c r="N13951" s="3">
        <v>-0.44138603265152898</v>
      </c>
      <c r="O13951" s="5">
        <v>4.0256109237670898</v>
      </c>
      <c r="P13951" s="3">
        <v>8.3163417875766754E-2</v>
      </c>
    </row>
    <row r="13952" spans="1:16" x14ac:dyDescent="0.25">
      <c r="A13952" s="1">
        <v>2009</v>
      </c>
      <c r="B13952" t="s">
        <v>1183</v>
      </c>
      <c r="C13952" t="s">
        <v>2884</v>
      </c>
      <c r="D13952" t="s">
        <v>3403</v>
      </c>
      <c r="E13952" t="s">
        <v>3469</v>
      </c>
      <c r="F13952" t="s">
        <v>4654</v>
      </c>
      <c r="G13952" s="4"/>
      <c r="H13952" s="4"/>
      <c r="I13952" s="4"/>
      <c r="J13952" s="4"/>
      <c r="K13952" s="4">
        <v>-2124038.0116487299</v>
      </c>
      <c r="L13952" s="4">
        <v>8692986.5603975393</v>
      </c>
      <c r="M13952" s="4">
        <v>9582775.3666446209</v>
      </c>
      <c r="N13952" s="3">
        <v>-0.28109319953026601</v>
      </c>
      <c r="O13952" s="5">
        <v>1.655653715133667</v>
      </c>
      <c r="P13952" s="3">
        <v>1.1023571491241455</v>
      </c>
    </row>
    <row r="13953" spans="1:16" x14ac:dyDescent="0.25">
      <c r="A13953" s="1">
        <v>2010</v>
      </c>
      <c r="B13953" t="s">
        <v>1183</v>
      </c>
      <c r="C13953" t="s">
        <v>2884</v>
      </c>
      <c r="D13953" t="s">
        <v>3403</v>
      </c>
      <c r="E13953" t="s">
        <v>3469</v>
      </c>
      <c r="F13953" t="s">
        <v>4654</v>
      </c>
      <c r="G13953" s="4"/>
      <c r="H13953" s="4"/>
      <c r="I13953" s="4"/>
      <c r="J13953" s="4"/>
      <c r="K13953" s="4">
        <v>-3102106.46553896</v>
      </c>
      <c r="L13953" s="4">
        <v>7863148.6116477102</v>
      </c>
      <c r="M13953" s="4">
        <v>9498106.8686902598</v>
      </c>
      <c r="N13953" s="3">
        <v>-0.36681159649145301</v>
      </c>
      <c r="O13953" s="5">
        <v>1.9693987369537354</v>
      </c>
      <c r="P13953" s="3">
        <v>1.2079266309738159</v>
      </c>
    </row>
    <row r="13954" spans="1:16" x14ac:dyDescent="0.25">
      <c r="A13954" s="1">
        <v>2011</v>
      </c>
      <c r="B13954" t="s">
        <v>1183</v>
      </c>
      <c r="C13954" t="s">
        <v>2884</v>
      </c>
      <c r="D13954" t="s">
        <v>3403</v>
      </c>
      <c r="E13954" t="s">
        <v>3469</v>
      </c>
      <c r="F13954" t="s">
        <v>4654</v>
      </c>
      <c r="G13954" s="4"/>
      <c r="H13954" s="4"/>
      <c r="I13954" s="4"/>
      <c r="J13954" s="4"/>
      <c r="K13954" s="4">
        <v>-5413220.4479691396</v>
      </c>
      <c r="L13954" s="4">
        <v>1370686.95745365</v>
      </c>
      <c r="M13954" s="4">
        <v>13136732.3973851</v>
      </c>
      <c r="N13954" s="3">
        <v>-0.94936025809580105</v>
      </c>
      <c r="O13954" s="5">
        <v>12.609868049621582</v>
      </c>
      <c r="P13954" s="3">
        <v>9.584050178527832</v>
      </c>
    </row>
    <row r="13955" spans="1:16" x14ac:dyDescent="0.25">
      <c r="A13955" s="1">
        <v>2012</v>
      </c>
      <c r="B13955" t="s">
        <v>1183</v>
      </c>
      <c r="C13955" t="s">
        <v>2884</v>
      </c>
      <c r="D13955" t="s">
        <v>3403</v>
      </c>
      <c r="E13955" t="s">
        <v>3469</v>
      </c>
      <c r="F13955" t="s">
        <v>4654</v>
      </c>
      <c r="G13955" s="4"/>
      <c r="H13955" s="4"/>
      <c r="I13955" s="4"/>
      <c r="J13955" s="4"/>
      <c r="K13955" s="4">
        <v>-375302.641138729</v>
      </c>
      <c r="L13955" s="4">
        <v>1446922.42358503</v>
      </c>
      <c r="M13955" s="4">
        <v>12882395.1372758</v>
      </c>
      <c r="N13955" s="3">
        <v>-0.27238165827690197</v>
      </c>
      <c r="O13955" s="5">
        <v>11.640259742736816</v>
      </c>
      <c r="P13955" s="3">
        <v>8.9033069610595703</v>
      </c>
    </row>
    <row r="13956" spans="1:16" x14ac:dyDescent="0.25">
      <c r="A13956" s="1">
        <v>2013</v>
      </c>
      <c r="B13956" t="s">
        <v>1183</v>
      </c>
      <c r="C13956" t="s">
        <v>2884</v>
      </c>
      <c r="D13956" t="s">
        <v>3403</v>
      </c>
      <c r="E13956" t="s">
        <v>3469</v>
      </c>
      <c r="F13956" t="s">
        <v>4654</v>
      </c>
      <c r="G13956" s="4"/>
      <c r="H13956" s="4"/>
      <c r="I13956" s="4"/>
      <c r="J13956" s="4"/>
      <c r="K13956" s="4">
        <v>-331196.72565482301</v>
      </c>
      <c r="L13956" s="4">
        <v>51248.435458673302</v>
      </c>
      <c r="M13956" s="4">
        <v>10330399.1521785</v>
      </c>
      <c r="N13956" s="3">
        <v>-0.49319794758212399</v>
      </c>
      <c r="O13956" s="5">
        <v>270.56475830078125</v>
      </c>
      <c r="P13956" s="3">
        <v>201.57492065429688</v>
      </c>
    </row>
    <row r="13957" spans="1:16" x14ac:dyDescent="0.25">
      <c r="A13957" s="1">
        <v>2014</v>
      </c>
      <c r="B13957" t="s">
        <v>1183</v>
      </c>
      <c r="C13957" t="s">
        <v>2884</v>
      </c>
      <c r="D13957" t="s">
        <v>3403</v>
      </c>
      <c r="E13957" t="s">
        <v>3469</v>
      </c>
      <c r="F13957" t="s">
        <v>4654</v>
      </c>
      <c r="G13957" s="4"/>
      <c r="H13957" s="4"/>
      <c r="I13957" s="4"/>
      <c r="J13957" s="4"/>
      <c r="K13957" s="4">
        <v>-87584.5160073554</v>
      </c>
      <c r="L13957" s="4">
        <v>6421.8020651610204</v>
      </c>
      <c r="M13957" s="4">
        <v>10702067.9900042</v>
      </c>
      <c r="N13957" s="3">
        <v>-2.9529926079008</v>
      </c>
      <c r="O13957" s="5">
        <v>2234.800537109375</v>
      </c>
      <c r="P13957" s="3">
        <v>1666.52099609375</v>
      </c>
    </row>
    <row r="13958" spans="1:16" x14ac:dyDescent="0.25">
      <c r="A13958" s="1">
        <v>2015</v>
      </c>
      <c r="B13958" t="s">
        <v>1183</v>
      </c>
      <c r="C13958" t="s">
        <v>2884</v>
      </c>
      <c r="D13958" t="s">
        <v>3403</v>
      </c>
      <c r="E13958" t="s">
        <v>3469</v>
      </c>
      <c r="F13958" t="s">
        <v>4654</v>
      </c>
      <c r="G13958" s="4"/>
      <c r="H13958" s="4"/>
      <c r="I13958" s="4"/>
      <c r="J13958" s="4"/>
      <c r="K13958" s="4">
        <v>-119374.74480559</v>
      </c>
      <c r="L13958" s="4">
        <v>322.796853693674</v>
      </c>
      <c r="M13958" s="4">
        <v>8857706.6785821598</v>
      </c>
      <c r="N13958" s="3">
        <v>-42.869553188546099</v>
      </c>
      <c r="P13958" s="3">
        <v>27440.498046875</v>
      </c>
    </row>
    <row r="13959" spans="1:16" x14ac:dyDescent="0.25">
      <c r="A13959" s="1">
        <v>2016</v>
      </c>
      <c r="B13959" t="s">
        <v>1183</v>
      </c>
      <c r="C13959" t="s">
        <v>2884</v>
      </c>
      <c r="D13959" t="s">
        <v>3403</v>
      </c>
      <c r="E13959" t="s">
        <v>3469</v>
      </c>
      <c r="F13959" t="s">
        <v>4654</v>
      </c>
      <c r="G13959" s="4"/>
      <c r="H13959" s="4"/>
      <c r="I13959" s="4"/>
      <c r="J13959" s="4"/>
      <c r="K13959" s="4">
        <v>-1307616.1456625999</v>
      </c>
      <c r="L13959" s="4">
        <v>2774487.4392824201</v>
      </c>
      <c r="M13959" s="4">
        <v>47199.541079357499</v>
      </c>
      <c r="N13959" s="3">
        <v>-0.94249411608035105</v>
      </c>
      <c r="O13959" s="5">
        <v>1.3145260810852051</v>
      </c>
      <c r="P13959" s="3">
        <v>1.7011985182762146E-2</v>
      </c>
    </row>
    <row r="13960" spans="1:16" x14ac:dyDescent="0.25">
      <c r="A13960" s="1">
        <v>2017</v>
      </c>
      <c r="B13960" t="s">
        <v>1183</v>
      </c>
      <c r="C13960" t="s">
        <v>2884</v>
      </c>
      <c r="D13960" t="s">
        <v>3403</v>
      </c>
      <c r="E13960" t="s">
        <v>3469</v>
      </c>
      <c r="F13960" t="s">
        <v>4654</v>
      </c>
      <c r="G13960" s="4"/>
      <c r="H13960" s="4"/>
      <c r="I13960" s="4"/>
      <c r="J13960" s="4"/>
      <c r="K13960" s="4">
        <v>-386862.35175663099</v>
      </c>
      <c r="L13960" s="4">
        <v>2486498.8048298699</v>
      </c>
      <c r="M13960" s="4">
        <v>59689.332626222997</v>
      </c>
      <c r="N13960" s="3">
        <v>-0.14465212333286601</v>
      </c>
      <c r="O13960" s="5">
        <v>0.95029044151306152</v>
      </c>
      <c r="P13960" s="3">
        <v>2.4005373939871788E-2</v>
      </c>
    </row>
    <row r="13961" spans="1:16" x14ac:dyDescent="0.25">
      <c r="A13961" s="1">
        <v>2018</v>
      </c>
      <c r="B13961" t="s">
        <v>1183</v>
      </c>
      <c r="C13961" t="s">
        <v>2884</v>
      </c>
      <c r="D13961" t="s">
        <v>3403</v>
      </c>
      <c r="E13961" t="s">
        <v>3469</v>
      </c>
      <c r="F13961" t="s">
        <v>4654</v>
      </c>
      <c r="G13961" s="4"/>
      <c r="H13961" s="4"/>
      <c r="I13961" s="4"/>
      <c r="J13961" s="4"/>
      <c r="K13961" s="4">
        <v>-849083.26486502495</v>
      </c>
      <c r="L13961" s="4">
        <v>2305035.5665104901</v>
      </c>
      <c r="M13961" s="4">
        <v>66790.279720797305</v>
      </c>
      <c r="N13961" s="3">
        <v>-0.36133843235726598</v>
      </c>
      <c r="O13961" s="5">
        <v>1.8308917284011841</v>
      </c>
      <c r="P13961" s="3">
        <v>2.8975812718272209E-2</v>
      </c>
    </row>
    <row r="13962" spans="1:16" x14ac:dyDescent="0.25">
      <c r="A13962" s="1">
        <v>2019</v>
      </c>
      <c r="B13962" t="s">
        <v>1183</v>
      </c>
      <c r="C13962" t="s">
        <v>2884</v>
      </c>
      <c r="D13962" t="s">
        <v>3403</v>
      </c>
      <c r="E13962" t="s">
        <v>3469</v>
      </c>
      <c r="F13962" t="s">
        <v>4654</v>
      </c>
      <c r="G13962" s="4"/>
      <c r="H13962" s="4"/>
      <c r="I13962" s="4"/>
      <c r="J13962" s="4"/>
      <c r="K13962" s="4">
        <v>-575536.67953667999</v>
      </c>
      <c r="L13962" s="4">
        <v>1831551.4215514199</v>
      </c>
      <c r="M13962" s="4">
        <v>52287.820287820301</v>
      </c>
      <c r="N13962" s="3">
        <v>-0.28650501255869798</v>
      </c>
      <c r="O13962" s="5">
        <v>2.9017331600189209</v>
      </c>
      <c r="P13962" s="3">
        <v>2.8548376634716988E-2</v>
      </c>
    </row>
    <row r="13963" spans="1:16" x14ac:dyDescent="0.25">
      <c r="A13963" s="1">
        <v>2020</v>
      </c>
      <c r="B13963" t="s">
        <v>1183</v>
      </c>
      <c r="C13963" t="s">
        <v>2884</v>
      </c>
      <c r="D13963" t="s">
        <v>3403</v>
      </c>
      <c r="E13963" t="s">
        <v>3469</v>
      </c>
      <c r="F13963" t="s">
        <v>4654</v>
      </c>
      <c r="G13963" s="4"/>
      <c r="H13963" s="4"/>
      <c r="I13963" s="4"/>
      <c r="J13963" s="4"/>
      <c r="K13963" s="4">
        <v>-426036.33201275498</v>
      </c>
      <c r="L13963" s="4">
        <v>951734.46709826996</v>
      </c>
      <c r="M13963" s="4">
        <v>58983.614703974199</v>
      </c>
      <c r="N13963" s="3">
        <v>-0.309564127157267</v>
      </c>
      <c r="O13963" s="5">
        <v>5.4982681274414063</v>
      </c>
      <c r="P13963" s="3">
        <v>6.1974864453077316E-2</v>
      </c>
    </row>
    <row r="13964" spans="1:16" x14ac:dyDescent="0.25">
      <c r="A13964" s="1">
        <v>2021</v>
      </c>
      <c r="B13964" t="s">
        <v>1183</v>
      </c>
      <c r="C13964" t="s">
        <v>2884</v>
      </c>
      <c r="D13964" t="s">
        <v>3403</v>
      </c>
      <c r="E13964" t="s">
        <v>3469</v>
      </c>
      <c r="F13964" t="s">
        <v>4654</v>
      </c>
      <c r="G13964" s="4"/>
      <c r="H13964" s="4"/>
      <c r="I13964" s="4"/>
      <c r="J13964" s="4"/>
      <c r="K13964" s="4">
        <v>-418304.85345170199</v>
      </c>
      <c r="L13964" s="4">
        <v>1171119.9754065799</v>
      </c>
      <c r="M13964" s="4">
        <v>838628.166965337</v>
      </c>
      <c r="N13964" s="3">
        <v>-0.37940779525312701</v>
      </c>
      <c r="P13964" s="3">
        <v>0.71609073877334595</v>
      </c>
    </row>
    <row r="13965" spans="1:16" x14ac:dyDescent="0.25">
      <c r="A13965" s="1">
        <v>2022</v>
      </c>
      <c r="B13965" t="s">
        <v>1183</v>
      </c>
      <c r="C13965" t="s">
        <v>2884</v>
      </c>
      <c r="D13965" t="s">
        <v>3403</v>
      </c>
      <c r="E13965" t="s">
        <v>3469</v>
      </c>
      <c r="F13965" t="s">
        <v>4654</v>
      </c>
      <c r="G13965" s="4"/>
      <c r="H13965" s="4"/>
      <c r="I13965" s="4"/>
      <c r="J13965" s="4"/>
      <c r="K13965" s="4">
        <v>-595320.44690732704</v>
      </c>
      <c r="L13965" s="4">
        <v>5002668.6081417697</v>
      </c>
      <c r="M13965" s="4">
        <v>79889.1702954309</v>
      </c>
      <c r="N13965" s="3">
        <v>-0.195811705379833</v>
      </c>
      <c r="O13965" s="5">
        <v>0.90868180990219116</v>
      </c>
      <c r="P13965" s="3">
        <v>1.5969311818480492E-2</v>
      </c>
    </row>
    <row r="13966" spans="1:16" x14ac:dyDescent="0.25">
      <c r="A13966" s="1">
        <v>2023</v>
      </c>
      <c r="B13966" t="s">
        <v>1183</v>
      </c>
      <c r="C13966" t="s">
        <v>2884</v>
      </c>
      <c r="D13966" t="s">
        <v>3403</v>
      </c>
      <c r="E13966" t="s">
        <v>3469</v>
      </c>
      <c r="F13966" t="s">
        <v>4654</v>
      </c>
      <c r="G13966" s="4"/>
      <c r="H13966" s="4"/>
      <c r="I13966" s="4"/>
      <c r="J13966" s="4"/>
      <c r="K13966" s="4">
        <v>-131210.212312102</v>
      </c>
      <c r="L13966" s="4">
        <v>292250.77492250799</v>
      </c>
      <c r="M13966" s="4">
        <v>54393.227343932303</v>
      </c>
      <c r="N13966" s="3">
        <v>-5.120819310277E-2</v>
      </c>
      <c r="O13966" s="5">
        <v>16.882148742675781</v>
      </c>
      <c r="P13966" s="3">
        <v>0.18611833453178406</v>
      </c>
    </row>
    <row r="13967" spans="1:16" x14ac:dyDescent="0.25">
      <c r="A13967" s="1">
        <v>2024</v>
      </c>
      <c r="B13967" t="s">
        <v>1183</v>
      </c>
      <c r="C13967" t="s">
        <v>2884</v>
      </c>
      <c r="D13967" t="s">
        <v>3403</v>
      </c>
      <c r="E13967" t="s">
        <v>3469</v>
      </c>
      <c r="F13967" t="s">
        <v>4654</v>
      </c>
      <c r="G13967" s="4"/>
      <c r="H13967" s="4"/>
      <c r="I13967" s="4"/>
      <c r="J13967" s="4"/>
      <c r="K13967" s="4">
        <v>-7286216.6901122099</v>
      </c>
      <c r="L13967" s="4">
        <v>4330876.1075516902</v>
      </c>
      <c r="M13967" s="4">
        <v>519856.25995879801</v>
      </c>
      <c r="N13967" s="3">
        <v>-3.1520437653788802</v>
      </c>
      <c r="O13967" s="5">
        <v>2.2658720016479492</v>
      </c>
      <c r="P13967" s="3">
        <v>0.12003489583730698</v>
      </c>
    </row>
    <row r="13968" spans="1:16" x14ac:dyDescent="0.25">
      <c r="A13968" s="1">
        <v>2009</v>
      </c>
      <c r="B13968" t="s">
        <v>1184</v>
      </c>
      <c r="C13968" t="s">
        <v>2885</v>
      </c>
      <c r="D13968" t="s">
        <v>3405</v>
      </c>
      <c r="E13968" t="s">
        <v>3469</v>
      </c>
      <c r="F13968" t="s">
        <v>4655</v>
      </c>
      <c r="G13968" s="4"/>
      <c r="H13968" s="4"/>
      <c r="I13968" s="4"/>
      <c r="J13968" s="4"/>
      <c r="K13968" s="4">
        <v>-693760.99127151899</v>
      </c>
      <c r="L13968" s="4">
        <v>4491010.9549700702</v>
      </c>
      <c r="M13968" s="4">
        <v>150356.56088156</v>
      </c>
      <c r="N13968" s="3">
        <v>-0.142252840032463</v>
      </c>
      <c r="O13968" s="5">
        <v>0.75797688961029053</v>
      </c>
      <c r="P13968" s="3">
        <v>3.3479444682598114E-2</v>
      </c>
    </row>
    <row r="13969" spans="1:16" x14ac:dyDescent="0.25">
      <c r="A13969" s="1">
        <v>2010</v>
      </c>
      <c r="B13969" t="s">
        <v>1184</v>
      </c>
      <c r="C13969" t="s">
        <v>2885</v>
      </c>
      <c r="D13969" t="s">
        <v>3405</v>
      </c>
      <c r="E13969" t="s">
        <v>3469</v>
      </c>
      <c r="F13969" t="s">
        <v>4655</v>
      </c>
      <c r="G13969" s="4"/>
      <c r="H13969" s="4"/>
      <c r="I13969" s="4"/>
      <c r="J13969" s="4"/>
      <c r="K13969" s="4">
        <v>-1401074.2302329901</v>
      </c>
      <c r="L13969" s="4">
        <v>6771469.4864860298</v>
      </c>
      <c r="M13969" s="4">
        <v>188729.40148830001</v>
      </c>
      <c r="N13969" s="3">
        <v>-0.244786672100021</v>
      </c>
      <c r="O13969" s="5">
        <v>0.85852712392807007</v>
      </c>
      <c r="P13969" s="3">
        <v>2.7871262282133102E-2</v>
      </c>
    </row>
    <row r="13970" spans="1:16" x14ac:dyDescent="0.25">
      <c r="A13970" s="1">
        <v>2011</v>
      </c>
      <c r="B13970" t="s">
        <v>1184</v>
      </c>
      <c r="C13970" t="s">
        <v>2885</v>
      </c>
      <c r="D13970" t="s">
        <v>3405</v>
      </c>
      <c r="E13970" t="s">
        <v>3469</v>
      </c>
      <c r="F13970" t="s">
        <v>4655</v>
      </c>
      <c r="G13970" s="4"/>
      <c r="H13970" s="4"/>
      <c r="I13970" s="4"/>
      <c r="J13970" s="4"/>
      <c r="K13970" s="4">
        <v>-1853524.80977387</v>
      </c>
      <c r="L13970" s="4">
        <v>16043407.994855899</v>
      </c>
      <c r="M13970" s="4">
        <v>968342.08552137995</v>
      </c>
      <c r="N13970" s="3">
        <v>-0.15018215031544099</v>
      </c>
      <c r="O13970" s="5">
        <v>1.1394846439361572</v>
      </c>
      <c r="P13970" s="3">
        <v>6.0357630252838135E-2</v>
      </c>
    </row>
    <row r="13971" spans="1:16" x14ac:dyDescent="0.25">
      <c r="A13971" s="1">
        <v>2012</v>
      </c>
      <c r="B13971" t="s">
        <v>1184</v>
      </c>
      <c r="C13971" t="s">
        <v>2885</v>
      </c>
      <c r="D13971" t="s">
        <v>3405</v>
      </c>
      <c r="E13971" t="s">
        <v>3469</v>
      </c>
      <c r="F13971" t="s">
        <v>4655</v>
      </c>
      <c r="G13971" s="4"/>
      <c r="H13971" s="4"/>
      <c r="I13971" s="4"/>
      <c r="J13971" s="4"/>
      <c r="K13971" s="4">
        <v>-2102478.4339408302</v>
      </c>
      <c r="L13971" s="4">
        <v>17096191.275339499</v>
      </c>
      <c r="M13971" s="4">
        <v>497328.162254536</v>
      </c>
      <c r="N13971" s="3">
        <v>-0.12972213448773501</v>
      </c>
      <c r="O13971" s="5">
        <v>0.80254387855529785</v>
      </c>
      <c r="P13971" s="3">
        <v>2.9089998453855515E-2</v>
      </c>
    </row>
    <row r="13972" spans="1:16" x14ac:dyDescent="0.25">
      <c r="A13972" s="1">
        <v>2013</v>
      </c>
      <c r="B13972" t="s">
        <v>1184</v>
      </c>
      <c r="C13972" t="s">
        <v>2885</v>
      </c>
      <c r="D13972" t="s">
        <v>3405</v>
      </c>
      <c r="E13972" t="s">
        <v>3469</v>
      </c>
      <c r="F13972" t="s">
        <v>4655</v>
      </c>
      <c r="G13972" s="4"/>
      <c r="H13972" s="4"/>
      <c r="I13972" s="4"/>
      <c r="J13972" s="4"/>
      <c r="K13972" s="4">
        <v>-1894476.36971596</v>
      </c>
      <c r="L13972" s="4">
        <v>15660333.2815626</v>
      </c>
      <c r="M13972" s="4">
        <v>525155.99733228597</v>
      </c>
      <c r="N13972" s="3">
        <v>-0.122525536185897</v>
      </c>
      <c r="O13972" s="5">
        <v>0.47096529603004456</v>
      </c>
      <c r="P13972" s="3">
        <v>3.3534150570631027E-2</v>
      </c>
    </row>
    <row r="13973" spans="1:16" x14ac:dyDescent="0.25">
      <c r="A13973" s="1">
        <v>2014</v>
      </c>
      <c r="B13973" t="s">
        <v>1184</v>
      </c>
      <c r="C13973" t="s">
        <v>2885</v>
      </c>
      <c r="D13973" t="s">
        <v>3405</v>
      </c>
      <c r="E13973" t="s">
        <v>3469</v>
      </c>
      <c r="F13973" t="s">
        <v>4655</v>
      </c>
      <c r="G13973" s="4"/>
      <c r="H13973" s="4"/>
      <c r="I13973" s="4"/>
      <c r="J13973" s="4"/>
      <c r="K13973" s="4">
        <v>-1299327.6439247499</v>
      </c>
      <c r="L13973" s="4">
        <v>12689950.4927154</v>
      </c>
      <c r="M13973" s="4">
        <v>714964.40190485201</v>
      </c>
      <c r="N13973" s="3">
        <v>-9.0061734949510003E-2</v>
      </c>
      <c r="O13973" s="5">
        <v>0.27177727222442627</v>
      </c>
      <c r="P13973" s="3">
        <v>5.6340992450714111E-2</v>
      </c>
    </row>
    <row r="13974" spans="1:16" x14ac:dyDescent="0.25">
      <c r="A13974" s="1">
        <v>2015</v>
      </c>
      <c r="B13974" t="s">
        <v>1184</v>
      </c>
      <c r="C13974" t="s">
        <v>2885</v>
      </c>
      <c r="D13974" t="s">
        <v>3405</v>
      </c>
      <c r="E13974" t="s">
        <v>3469</v>
      </c>
      <c r="F13974" t="s">
        <v>4655</v>
      </c>
      <c r="G13974" s="4"/>
      <c r="H13974" s="4"/>
      <c r="I13974" s="4"/>
      <c r="J13974" s="4"/>
      <c r="K13974" s="4">
        <v>-1069386.68597798</v>
      </c>
      <c r="L13974" s="4">
        <v>11051246.119119</v>
      </c>
      <c r="M13974" s="4">
        <v>449160.65114057501</v>
      </c>
      <c r="N13974" s="3">
        <v>-9.9856171736709007E-2</v>
      </c>
      <c r="O13974" s="5">
        <v>0.33421400189399719</v>
      </c>
      <c r="P13974" s="3">
        <v>4.0643438696861267E-2</v>
      </c>
    </row>
    <row r="13975" spans="1:16" x14ac:dyDescent="0.25">
      <c r="A13975" s="1">
        <v>2016</v>
      </c>
      <c r="B13975" t="s">
        <v>1184</v>
      </c>
      <c r="C13975" t="s">
        <v>2885</v>
      </c>
      <c r="D13975" t="s">
        <v>3405</v>
      </c>
      <c r="E13975" t="s">
        <v>3469</v>
      </c>
      <c r="F13975" t="s">
        <v>4655</v>
      </c>
      <c r="G13975" s="4"/>
      <c r="H13975" s="4"/>
      <c r="I13975" s="4"/>
      <c r="J13975" s="4"/>
      <c r="K13975" s="4">
        <v>-1192278.8091903301</v>
      </c>
      <c r="L13975" s="4">
        <v>10844831.927764701</v>
      </c>
      <c r="M13975" s="4">
        <v>533491.52188813104</v>
      </c>
      <c r="N13975" s="3">
        <v>-0.110746064671048</v>
      </c>
      <c r="O13975" s="5">
        <v>0.37255632877349854</v>
      </c>
      <c r="P13975" s="3">
        <v>4.9193158745765686E-2</v>
      </c>
    </row>
    <row r="13976" spans="1:16" x14ac:dyDescent="0.25">
      <c r="A13976" s="1">
        <v>2017</v>
      </c>
      <c r="B13976" t="s">
        <v>1184</v>
      </c>
      <c r="C13976" t="s">
        <v>2885</v>
      </c>
      <c r="D13976" t="s">
        <v>3405</v>
      </c>
      <c r="E13976" t="s">
        <v>3469</v>
      </c>
      <c r="F13976" t="s">
        <v>4655</v>
      </c>
      <c r="G13976" s="4"/>
      <c r="H13976" s="4"/>
      <c r="I13976" s="4"/>
      <c r="J13976" s="4"/>
      <c r="K13976" s="4">
        <v>-1136016.50948834</v>
      </c>
      <c r="L13976" s="4">
        <v>13558431.906046599</v>
      </c>
      <c r="M13976" s="4">
        <v>571342.04923639796</v>
      </c>
      <c r="N13976" s="3">
        <v>-9.1811324376258996E-2</v>
      </c>
      <c r="O13976" s="5">
        <v>0.70712405443191528</v>
      </c>
      <c r="P13976" s="3">
        <v>4.2139243334531784E-2</v>
      </c>
    </row>
    <row r="13977" spans="1:16" x14ac:dyDescent="0.25">
      <c r="A13977" s="1">
        <v>2018</v>
      </c>
      <c r="B13977" t="s">
        <v>1184</v>
      </c>
      <c r="C13977" t="s">
        <v>2885</v>
      </c>
      <c r="D13977" t="s">
        <v>3405</v>
      </c>
      <c r="E13977" t="s">
        <v>3469</v>
      </c>
      <c r="F13977" t="s">
        <v>4655</v>
      </c>
      <c r="G13977" s="4"/>
      <c r="H13977" s="4"/>
      <c r="I13977" s="4"/>
      <c r="J13977" s="4"/>
      <c r="K13977" s="4">
        <v>-1404090.3337552501</v>
      </c>
      <c r="L13977" s="4">
        <v>15266558.597769</v>
      </c>
      <c r="M13977" s="4">
        <v>245403.740960333</v>
      </c>
      <c r="N13977" s="3">
        <v>-9.9144928097906995E-2</v>
      </c>
      <c r="O13977" s="5">
        <v>0.63192468881607056</v>
      </c>
      <c r="P13977" s="3">
        <v>1.6074594110250473E-2</v>
      </c>
    </row>
    <row r="13978" spans="1:16" x14ac:dyDescent="0.25">
      <c r="A13978" s="1">
        <v>2019</v>
      </c>
      <c r="B13978" t="s">
        <v>1184</v>
      </c>
      <c r="C13978" t="s">
        <v>2885</v>
      </c>
      <c r="D13978" t="s">
        <v>3405</v>
      </c>
      <c r="E13978" t="s">
        <v>3469</v>
      </c>
      <c r="F13978" t="s">
        <v>4655</v>
      </c>
      <c r="G13978" s="4"/>
      <c r="H13978" s="4"/>
      <c r="I13978" s="4"/>
      <c r="J13978" s="4"/>
      <c r="K13978" s="4">
        <v>-1832730.7827307801</v>
      </c>
      <c r="L13978" s="4">
        <v>15387614.6016146</v>
      </c>
      <c r="M13978" s="4">
        <v>1593676.3776763801</v>
      </c>
      <c r="N13978" s="3">
        <v>-0.122728781837894</v>
      </c>
      <c r="O13978" s="5">
        <v>0.49891465902328491</v>
      </c>
      <c r="P13978" s="3">
        <v>0.10356877744197845</v>
      </c>
    </row>
    <row r="13979" spans="1:16" x14ac:dyDescent="0.25">
      <c r="A13979" s="1">
        <v>2020</v>
      </c>
      <c r="B13979" t="s">
        <v>1184</v>
      </c>
      <c r="C13979" t="s">
        <v>2885</v>
      </c>
      <c r="D13979" t="s">
        <v>3405</v>
      </c>
      <c r="E13979" t="s">
        <v>3469</v>
      </c>
      <c r="F13979" t="s">
        <v>4655</v>
      </c>
      <c r="G13979" s="4"/>
      <c r="H13979" s="4"/>
      <c r="I13979" s="4"/>
      <c r="J13979" s="4"/>
      <c r="K13979" s="4">
        <v>-1331597.9459713199</v>
      </c>
      <c r="L13979" s="4">
        <v>13902348.7431498</v>
      </c>
      <c r="M13979" s="4">
        <v>958557.07245696604</v>
      </c>
      <c r="N13979" s="3">
        <v>-9.1735494474922005E-2</v>
      </c>
      <c r="O13979" s="5">
        <v>0.39586925506591797</v>
      </c>
      <c r="P13979" s="3">
        <v>6.8949289619922638E-2</v>
      </c>
    </row>
    <row r="13980" spans="1:16" x14ac:dyDescent="0.25">
      <c r="A13980" s="1">
        <v>2021</v>
      </c>
      <c r="B13980" t="s">
        <v>1184</v>
      </c>
      <c r="C13980" t="s">
        <v>2885</v>
      </c>
      <c r="D13980" t="s">
        <v>3405</v>
      </c>
      <c r="E13980" t="s">
        <v>3469</v>
      </c>
      <c r="F13980" t="s">
        <v>4655</v>
      </c>
      <c r="G13980" s="4"/>
      <c r="H13980" s="4"/>
      <c r="I13980" s="4"/>
      <c r="J13980" s="4"/>
      <c r="K13980" s="4">
        <v>-2190706.9858812802</v>
      </c>
      <c r="L13980" s="4">
        <v>17776571.7670523</v>
      </c>
      <c r="M13980" s="4">
        <v>1280299.0200121501</v>
      </c>
      <c r="N13980" s="3">
        <v>-0.13325691393123101</v>
      </c>
      <c r="O13980" s="5">
        <v>0.53785425424575806</v>
      </c>
      <c r="P13980" s="3">
        <v>7.2021707892417908E-2</v>
      </c>
    </row>
    <row r="13981" spans="1:16" x14ac:dyDescent="0.25">
      <c r="A13981" s="1">
        <v>2022</v>
      </c>
      <c r="B13981" t="s">
        <v>1184</v>
      </c>
      <c r="C13981" t="s">
        <v>2885</v>
      </c>
      <c r="D13981" t="s">
        <v>3405</v>
      </c>
      <c r="E13981" t="s">
        <v>3469</v>
      </c>
      <c r="F13981" t="s">
        <v>4655</v>
      </c>
      <c r="G13981" s="4"/>
      <c r="H13981" s="4"/>
      <c r="I13981" s="4"/>
      <c r="J13981" s="4"/>
      <c r="K13981" s="4">
        <v>-2119282.7123603402</v>
      </c>
      <c r="L13981" s="4">
        <v>24090538.759342201</v>
      </c>
      <c r="M13981" s="4">
        <v>893281.20794716605</v>
      </c>
      <c r="N13981" s="3">
        <v>-0.10478095439141</v>
      </c>
      <c r="O13981" s="5">
        <v>2.531818151473999</v>
      </c>
      <c r="P13981" s="3">
        <v>3.7080168724060059E-2</v>
      </c>
    </row>
    <row r="13982" spans="1:16" x14ac:dyDescent="0.25">
      <c r="A13982" s="1">
        <v>2023</v>
      </c>
      <c r="B13982" t="s">
        <v>1184</v>
      </c>
      <c r="C13982" t="s">
        <v>2885</v>
      </c>
      <c r="D13982" t="s">
        <v>3405</v>
      </c>
      <c r="E13982" t="s">
        <v>3469</v>
      </c>
      <c r="F13982" t="s">
        <v>4655</v>
      </c>
      <c r="G13982" s="4"/>
      <c r="H13982" s="4"/>
      <c r="I13982" s="4"/>
      <c r="J13982" s="4"/>
      <c r="K13982" s="4">
        <v>-4600259.9740025997</v>
      </c>
      <c r="L13982" s="4">
        <v>27578001.533179998</v>
      </c>
      <c r="M13982" s="4">
        <v>1045791.42085791</v>
      </c>
      <c r="N13982" s="3">
        <v>-0.18094070667211201</v>
      </c>
      <c r="O13982" s="5">
        <v>2.8845739364624023</v>
      </c>
      <c r="P13982" s="3">
        <v>3.7921220064163208E-2</v>
      </c>
    </row>
    <row r="13983" spans="1:16" x14ac:dyDescent="0.25">
      <c r="A13983" s="1">
        <v>2024</v>
      </c>
      <c r="B13983" t="s">
        <v>1184</v>
      </c>
      <c r="C13983" t="s">
        <v>2885</v>
      </c>
      <c r="D13983" t="s">
        <v>3405</v>
      </c>
      <c r="E13983" t="s">
        <v>3469</v>
      </c>
      <c r="F13983" t="s">
        <v>4655</v>
      </c>
      <c r="G13983" s="4"/>
      <c r="H13983" s="4"/>
      <c r="I13983" s="4"/>
      <c r="J13983" s="4"/>
      <c r="K13983" s="4">
        <v>-4295373.1174121499</v>
      </c>
      <c r="L13983" s="4">
        <v>39251437.067063101</v>
      </c>
      <c r="M13983" s="4">
        <v>2537443.7473748801</v>
      </c>
      <c r="N13983" s="3">
        <v>-0.12853955497893599</v>
      </c>
      <c r="O13983" s="5">
        <v>1.8285062313079834</v>
      </c>
      <c r="P13983" s="3">
        <v>6.4645878970623016E-2</v>
      </c>
    </row>
    <row r="13984" spans="1:16" x14ac:dyDescent="0.25">
      <c r="A13984" s="1">
        <v>2011</v>
      </c>
      <c r="B13984" t="s">
        <v>1185</v>
      </c>
      <c r="C13984" t="s">
        <v>2886</v>
      </c>
      <c r="D13984" t="s">
        <v>3415</v>
      </c>
      <c r="E13984" t="s">
        <v>3469</v>
      </c>
      <c r="F13984" t="s">
        <v>4656</v>
      </c>
      <c r="G13984" s="4"/>
      <c r="H13984" s="4"/>
      <c r="I13984" s="4"/>
      <c r="J13984" s="4"/>
      <c r="K13984" s="4">
        <v>0</v>
      </c>
      <c r="L13984" s="4">
        <v>19779230.521916199</v>
      </c>
      <c r="M13984" s="4">
        <v>8817918.76540564</v>
      </c>
      <c r="N13984" s="3">
        <v>0</v>
      </c>
      <c r="P13984" s="3">
        <v>0.44581708312034607</v>
      </c>
    </row>
    <row r="13985" spans="1:16" x14ac:dyDescent="0.25">
      <c r="A13985" s="1">
        <v>2012</v>
      </c>
      <c r="B13985" t="s">
        <v>1185</v>
      </c>
      <c r="C13985" t="s">
        <v>2886</v>
      </c>
      <c r="D13985" t="s">
        <v>3415</v>
      </c>
      <c r="E13985" t="s">
        <v>3469</v>
      </c>
      <c r="F13985" t="s">
        <v>4656</v>
      </c>
      <c r="G13985" s="4"/>
      <c r="H13985" s="4"/>
      <c r="I13985" s="4"/>
      <c r="J13985" s="4"/>
      <c r="K13985" s="4">
        <v>0</v>
      </c>
      <c r="L13985" s="4">
        <v>18886035.017344899</v>
      </c>
      <c r="M13985" s="4">
        <v>8419716.9550668709</v>
      </c>
      <c r="N13985" s="3">
        <v>0</v>
      </c>
      <c r="P13985" s="3">
        <v>0.44581708312034607</v>
      </c>
    </row>
    <row r="13986" spans="1:16" x14ac:dyDescent="0.25">
      <c r="A13986" s="1">
        <v>2013</v>
      </c>
      <c r="B13986" t="s">
        <v>1185</v>
      </c>
      <c r="C13986" t="s">
        <v>2886</v>
      </c>
      <c r="D13986" t="s">
        <v>3415</v>
      </c>
      <c r="E13986" t="s">
        <v>3469</v>
      </c>
      <c r="F13986" t="s">
        <v>4656</v>
      </c>
      <c r="G13986" s="4"/>
      <c r="H13986" s="4"/>
      <c r="I13986" s="4"/>
      <c r="J13986" s="4"/>
      <c r="K13986" s="4">
        <v>-10180253.4328549</v>
      </c>
      <c r="L13986" s="4">
        <v>31976.027115671001</v>
      </c>
      <c r="M13986" s="4">
        <v>22840.019368336401</v>
      </c>
      <c r="N13986" s="3">
        <v>-1.20523497917906</v>
      </c>
      <c r="P13986" s="3">
        <v>0.71428573131561279</v>
      </c>
    </row>
    <row r="13987" spans="1:16" x14ac:dyDescent="0.25">
      <c r="A13987" s="1">
        <v>2016</v>
      </c>
      <c r="B13987" t="s">
        <v>1185</v>
      </c>
      <c r="C13987" t="s">
        <v>2886</v>
      </c>
      <c r="D13987" t="s">
        <v>3415</v>
      </c>
      <c r="E13987" t="s">
        <v>3469</v>
      </c>
      <c r="F13987" t="s">
        <v>4656</v>
      </c>
      <c r="G13987" s="4"/>
      <c r="H13987" s="4"/>
      <c r="I13987" s="4"/>
      <c r="J13987" s="4"/>
      <c r="K13987" s="4">
        <v>-8720779.2207792196</v>
      </c>
      <c r="L13987" s="4">
        <v>13500000</v>
      </c>
      <c r="M13987" s="4">
        <v>3753246.7532467502</v>
      </c>
      <c r="N13987" s="3">
        <v>-0.54351687388987602</v>
      </c>
      <c r="O13987" s="5">
        <v>0.28218564391136169</v>
      </c>
      <c r="P13987" s="3">
        <v>0.27801826596260071</v>
      </c>
    </row>
    <row r="13988" spans="1:16" x14ac:dyDescent="0.25">
      <c r="A13988" s="1">
        <v>2017</v>
      </c>
      <c r="B13988" t="s">
        <v>1185</v>
      </c>
      <c r="C13988" t="s">
        <v>2886</v>
      </c>
      <c r="D13988" t="s">
        <v>3415</v>
      </c>
      <c r="E13988" t="s">
        <v>3469</v>
      </c>
      <c r="F13988" t="s">
        <v>4656</v>
      </c>
      <c r="G13988" s="4"/>
      <c r="H13988" s="4"/>
      <c r="I13988" s="4"/>
      <c r="J13988" s="4"/>
      <c r="K13988" s="4">
        <v>-7162080.9897885201</v>
      </c>
      <c r="L13988" s="4">
        <v>8579519.3035283908</v>
      </c>
      <c r="M13988" s="4">
        <v>7691767.6243671495</v>
      </c>
      <c r="N13988" s="3">
        <v>-0.61806186677437802</v>
      </c>
      <c r="O13988" s="5">
        <v>0.89972299337387085</v>
      </c>
      <c r="P13988" s="3">
        <v>0.89652663469314575</v>
      </c>
    </row>
    <row r="13989" spans="1:16" x14ac:dyDescent="0.25">
      <c r="A13989" s="1">
        <v>2018</v>
      </c>
      <c r="B13989" t="s">
        <v>1185</v>
      </c>
      <c r="C13989" t="s">
        <v>2886</v>
      </c>
      <c r="D13989" t="s">
        <v>3415</v>
      </c>
      <c r="E13989" t="s">
        <v>3469</v>
      </c>
      <c r="F13989" t="s">
        <v>4656</v>
      </c>
      <c r="G13989" s="4"/>
      <c r="H13989" s="4"/>
      <c r="I13989" s="4"/>
      <c r="J13989" s="4"/>
      <c r="K13989" s="4">
        <v>-4969548.2997800699</v>
      </c>
      <c r="L13989" s="4">
        <v>7117380.02594034</v>
      </c>
      <c r="M13989" s="4">
        <v>2424152.7096374002</v>
      </c>
      <c r="N13989" s="3">
        <v>-0.66840483526902095</v>
      </c>
      <c r="O13989" s="5">
        <v>0.34274938702583313</v>
      </c>
      <c r="P13989" s="3">
        <v>0.34059622883796692</v>
      </c>
    </row>
    <row r="13990" spans="1:16" x14ac:dyDescent="0.25">
      <c r="A13990" s="1">
        <v>2019</v>
      </c>
      <c r="B13990" t="s">
        <v>1185</v>
      </c>
      <c r="C13990" t="s">
        <v>2886</v>
      </c>
      <c r="D13990" t="s">
        <v>3415</v>
      </c>
      <c r="E13990" t="s">
        <v>3469</v>
      </c>
      <c r="F13990" t="s">
        <v>4656</v>
      </c>
      <c r="G13990" s="4"/>
      <c r="H13990" s="4"/>
      <c r="I13990" s="4"/>
      <c r="J13990" s="4"/>
      <c r="K13990" s="4">
        <v>-3960542.0206417199</v>
      </c>
      <c r="L13990" s="4">
        <v>5793021.13318823</v>
      </c>
      <c r="M13990" s="4">
        <v>2510707.01397178</v>
      </c>
      <c r="N13990" s="3">
        <v>-0.61488990625681295</v>
      </c>
      <c r="O13990" s="5">
        <v>0.43504485487937927</v>
      </c>
      <c r="P13990" s="3">
        <v>0.43340200185775757</v>
      </c>
    </row>
    <row r="13991" spans="1:16" x14ac:dyDescent="0.25">
      <c r="A13991" s="1">
        <v>2020</v>
      </c>
      <c r="B13991" t="s">
        <v>1185</v>
      </c>
      <c r="C13991" t="s">
        <v>2886</v>
      </c>
      <c r="D13991" t="s">
        <v>3415</v>
      </c>
      <c r="E13991" t="s">
        <v>3469</v>
      </c>
      <c r="F13991" t="s">
        <v>4656</v>
      </c>
      <c r="G13991" s="4"/>
      <c r="H13991" s="4"/>
      <c r="I13991" s="4"/>
      <c r="J13991" s="4"/>
      <c r="K13991" s="4">
        <v>-3471543.65204546</v>
      </c>
      <c r="L13991" s="4">
        <v>6302175.1005993597</v>
      </c>
      <c r="M13991" s="4">
        <v>2714451.6853759699</v>
      </c>
      <c r="N13991" s="3">
        <v>-0.54883834083444805</v>
      </c>
      <c r="O13991" s="5">
        <v>0.43236854672431946</v>
      </c>
      <c r="P13991" s="3">
        <v>0.43071663379669189</v>
      </c>
    </row>
    <row r="13992" spans="1:16" x14ac:dyDescent="0.25">
      <c r="A13992" s="1">
        <v>2021</v>
      </c>
      <c r="B13992" t="s">
        <v>1185</v>
      </c>
      <c r="C13992" t="s">
        <v>2886</v>
      </c>
      <c r="D13992" t="s">
        <v>3415</v>
      </c>
      <c r="E13992" t="s">
        <v>3469</v>
      </c>
      <c r="F13992" t="s">
        <v>4656</v>
      </c>
      <c r="G13992" s="4"/>
      <c r="H13992" s="4"/>
      <c r="I13992" s="4"/>
      <c r="J13992" s="4"/>
      <c r="K13992" s="4">
        <v>-2862359.0652020802</v>
      </c>
      <c r="L13992" s="4">
        <v>4981731.6557887597</v>
      </c>
      <c r="M13992" s="4">
        <v>1071600.3223441101</v>
      </c>
      <c r="N13992" s="3">
        <v>-0.52383864968892702</v>
      </c>
      <c r="O13992" s="5">
        <v>0.21938550472259521</v>
      </c>
      <c r="P13992" s="3">
        <v>0.21510599553585052</v>
      </c>
    </row>
    <row r="13993" spans="1:16" x14ac:dyDescent="0.25">
      <c r="A13993" s="1">
        <v>2022</v>
      </c>
      <c r="B13993" t="s">
        <v>1185</v>
      </c>
      <c r="C13993" t="s">
        <v>2886</v>
      </c>
      <c r="D13993" t="s">
        <v>3415</v>
      </c>
      <c r="E13993" t="s">
        <v>3469</v>
      </c>
      <c r="F13993" t="s">
        <v>4656</v>
      </c>
      <c r="G13993" s="4"/>
      <c r="H13993" s="4"/>
      <c r="I13993" s="4"/>
      <c r="J13993" s="4"/>
      <c r="K13993" s="4">
        <v>-2699302.3477632902</v>
      </c>
      <c r="L13993" s="4">
        <v>5024707.38121517</v>
      </c>
      <c r="M13993" s="4">
        <v>2081291.47419913</v>
      </c>
      <c r="N13993" s="3">
        <v>-0.55657336926211998</v>
      </c>
      <c r="O13993" s="5">
        <v>0.63470613956451416</v>
      </c>
      <c r="P13993" s="3">
        <v>0.41421148180961609</v>
      </c>
    </row>
    <row r="13994" spans="1:16" x14ac:dyDescent="0.25">
      <c r="A13994" s="1">
        <v>2023</v>
      </c>
      <c r="B13994" t="s">
        <v>1185</v>
      </c>
      <c r="C13994" t="s">
        <v>2886</v>
      </c>
      <c r="D13994" t="s">
        <v>3415</v>
      </c>
      <c r="E13994" t="s">
        <v>3469</v>
      </c>
      <c r="F13994" t="s">
        <v>4656</v>
      </c>
      <c r="G13994" s="4"/>
      <c r="H13994" s="4"/>
      <c r="I13994" s="4"/>
      <c r="J13994" s="4"/>
      <c r="K13994" s="4">
        <v>-1956772.1988790701</v>
      </c>
      <c r="L13994" s="4">
        <v>4350746.7158802301</v>
      </c>
      <c r="M13994" s="4">
        <v>3137420.2379411999</v>
      </c>
      <c r="N13994" s="3">
        <v>-0.41752356811992403</v>
      </c>
      <c r="O13994" s="5">
        <v>0.96857577562332153</v>
      </c>
      <c r="P13994" s="3">
        <v>0.72112226486206055</v>
      </c>
    </row>
    <row r="13995" spans="1:16" x14ac:dyDescent="0.25">
      <c r="A13995" s="1">
        <v>2024</v>
      </c>
      <c r="B13995" t="s">
        <v>1185</v>
      </c>
      <c r="C13995" t="s">
        <v>2886</v>
      </c>
      <c r="D13995" t="s">
        <v>3415</v>
      </c>
      <c r="E13995" t="s">
        <v>3469</v>
      </c>
      <c r="F13995" t="s">
        <v>4656</v>
      </c>
      <c r="G13995" s="4"/>
      <c r="H13995" s="4"/>
      <c r="I13995" s="4"/>
      <c r="J13995" s="4"/>
      <c r="K13995" s="4">
        <v>-1553955.0451960999</v>
      </c>
      <c r="L13995" s="4">
        <v>3886112.0219762502</v>
      </c>
      <c r="M13995" s="4">
        <v>2484448.9540862101</v>
      </c>
      <c r="N13995" s="3">
        <v>-0.39647538080755601</v>
      </c>
      <c r="O13995" s="5">
        <v>1.1408705711364746</v>
      </c>
      <c r="P13995" s="3">
        <v>0.63931483030319214</v>
      </c>
    </row>
    <row r="13996" spans="1:16" x14ac:dyDescent="0.25">
      <c r="A13996" s="1">
        <v>2009</v>
      </c>
      <c r="B13996" t="s">
        <v>1186</v>
      </c>
      <c r="C13996" t="s">
        <v>2887</v>
      </c>
      <c r="D13996" t="s">
        <v>3446</v>
      </c>
      <c r="E13996" t="s">
        <v>3469</v>
      </c>
      <c r="F13996" t="s">
        <v>4657</v>
      </c>
      <c r="G13996" s="4"/>
      <c r="H13996" s="4"/>
      <c r="I13996" s="4"/>
      <c r="J13996" s="4"/>
      <c r="K13996" s="4">
        <v>1629531.63066101</v>
      </c>
      <c r="L13996" s="4">
        <v>500793791.645827</v>
      </c>
      <c r="M13996" s="4">
        <v>177380971.588067</v>
      </c>
      <c r="N13996" s="3">
        <v>3.1722624905870002E-3</v>
      </c>
      <c r="O13996" s="5">
        <v>0.65281838178634644</v>
      </c>
      <c r="P13996" s="3">
        <v>0.35419961810112</v>
      </c>
    </row>
    <row r="13997" spans="1:16" x14ac:dyDescent="0.25">
      <c r="A13997" s="1">
        <v>2009</v>
      </c>
      <c r="B13997" t="s">
        <v>1187</v>
      </c>
      <c r="C13997" t="s">
        <v>2888</v>
      </c>
      <c r="D13997" t="s">
        <v>3403</v>
      </c>
      <c r="E13997" t="s">
        <v>3469</v>
      </c>
      <c r="F13997" t="s">
        <v>4658</v>
      </c>
      <c r="G13997" s="4"/>
      <c r="H13997" s="4"/>
      <c r="I13997" s="4"/>
      <c r="J13997" s="4"/>
      <c r="K13997" s="4">
        <v>-109711.040480147</v>
      </c>
      <c r="L13997" s="4">
        <v>341233.60384633997</v>
      </c>
      <c r="M13997" s="4">
        <v>497733.17629596201</v>
      </c>
      <c r="N13997" s="3">
        <v>-0.250460405156538</v>
      </c>
      <c r="O13997" s="5">
        <v>4.9720396995544434</v>
      </c>
      <c r="P13997" s="3">
        <v>1.4586288928985596</v>
      </c>
    </row>
    <row r="13998" spans="1:16" x14ac:dyDescent="0.25">
      <c r="A13998" s="1">
        <v>2010</v>
      </c>
      <c r="B13998" t="s">
        <v>1187</v>
      </c>
      <c r="C13998" t="s">
        <v>2888</v>
      </c>
      <c r="D13998" t="s">
        <v>3403</v>
      </c>
      <c r="E13998" t="s">
        <v>3469</v>
      </c>
      <c r="F13998" t="s">
        <v>4658</v>
      </c>
      <c r="G13998" s="4"/>
      <c r="H13998" s="4"/>
      <c r="I13998" s="4"/>
      <c r="J13998" s="4"/>
      <c r="K13998" s="4">
        <v>-846742.87346088595</v>
      </c>
      <c r="L13998" s="4">
        <v>3324944.9866456101</v>
      </c>
      <c r="M13998" s="4">
        <v>499187.81811157201</v>
      </c>
      <c r="N13998" s="3">
        <v>-0.46015857605621102</v>
      </c>
      <c r="O13998" s="5">
        <v>1.6703474521636963</v>
      </c>
      <c r="P13998" s="3">
        <v>0.15013416111469269</v>
      </c>
    </row>
    <row r="13999" spans="1:16" x14ac:dyDescent="0.25">
      <c r="A13999" s="1">
        <v>2011</v>
      </c>
      <c r="B13999" t="s">
        <v>1187</v>
      </c>
      <c r="C13999" t="s">
        <v>2888</v>
      </c>
      <c r="D13999" t="s">
        <v>3403</v>
      </c>
      <c r="E13999" t="s">
        <v>3469</v>
      </c>
      <c r="F13999" t="s">
        <v>4658</v>
      </c>
      <c r="G13999" s="4"/>
      <c r="H13999" s="4"/>
      <c r="I13999" s="4"/>
      <c r="J13999" s="4"/>
      <c r="K13999" s="4">
        <v>-1060210.05251313</v>
      </c>
      <c r="L13999" s="4">
        <v>4290245.4184974805</v>
      </c>
      <c r="M13999" s="4">
        <v>545226.66380880901</v>
      </c>
      <c r="N13999" s="3">
        <v>-0.24850169066113501</v>
      </c>
      <c r="O13999" s="5">
        <v>1.4235649108886719</v>
      </c>
      <c r="P13999" s="3">
        <v>0.12708519399166107</v>
      </c>
    </row>
    <row r="14000" spans="1:16" x14ac:dyDescent="0.25">
      <c r="A14000" s="1">
        <v>2012</v>
      </c>
      <c r="B14000" t="s">
        <v>1187</v>
      </c>
      <c r="C14000" t="s">
        <v>2888</v>
      </c>
      <c r="D14000" t="s">
        <v>3403</v>
      </c>
      <c r="E14000" t="s">
        <v>3469</v>
      </c>
      <c r="F14000" t="s">
        <v>4658</v>
      </c>
      <c r="G14000" s="4"/>
      <c r="H14000" s="4"/>
      <c r="I14000" s="4"/>
      <c r="J14000" s="4"/>
      <c r="K14000" s="4">
        <v>-2349956.5097264699</v>
      </c>
      <c r="L14000" s="4">
        <v>5745367.0067435503</v>
      </c>
      <c r="M14000" s="4">
        <v>913288.58098912204</v>
      </c>
      <c r="N14000" s="3">
        <v>-0.47754256624688501</v>
      </c>
      <c r="O14000" s="5">
        <v>1.4014701843261719</v>
      </c>
      <c r="P14000" s="3">
        <v>0.15896087884902954</v>
      </c>
    </row>
    <row r="14001" spans="1:16" x14ac:dyDescent="0.25">
      <c r="A14001" s="1">
        <v>2013</v>
      </c>
      <c r="B14001" t="s">
        <v>1187</v>
      </c>
      <c r="C14001" t="s">
        <v>2888</v>
      </c>
      <c r="D14001" t="s">
        <v>3403</v>
      </c>
      <c r="E14001" t="s">
        <v>3469</v>
      </c>
      <c r="F14001" t="s">
        <v>4658</v>
      </c>
      <c r="G14001" s="4"/>
      <c r="H14001" s="4"/>
      <c r="I14001" s="4"/>
      <c r="J14001" s="4"/>
      <c r="K14001" s="4">
        <v>-943823.60196241399</v>
      </c>
      <c r="L14001" s="4">
        <v>3740281.5717587699</v>
      </c>
      <c r="M14001" s="4">
        <v>160490.420895877</v>
      </c>
      <c r="N14001" s="3">
        <v>-0.21281891364771999</v>
      </c>
      <c r="O14001" s="5">
        <v>0.89490234851837158</v>
      </c>
      <c r="P14001" s="3">
        <v>4.2908646166324615E-2</v>
      </c>
    </row>
    <row r="14002" spans="1:16" x14ac:dyDescent="0.25">
      <c r="A14002" s="1">
        <v>2014</v>
      </c>
      <c r="B14002" t="s">
        <v>1187</v>
      </c>
      <c r="C14002" t="s">
        <v>2888</v>
      </c>
      <c r="D14002" t="s">
        <v>3403</v>
      </c>
      <c r="E14002" t="s">
        <v>3469</v>
      </c>
      <c r="F14002" t="s">
        <v>4658</v>
      </c>
      <c r="G14002" s="4"/>
      <c r="H14002" s="4"/>
      <c r="I14002" s="4"/>
      <c r="J14002" s="4"/>
      <c r="K14002" s="4">
        <v>-1063095.8555330299</v>
      </c>
      <c r="L14002" s="4">
        <v>4127890.9896741998</v>
      </c>
      <c r="M14002" s="4">
        <v>1492049.6015842301</v>
      </c>
      <c r="N14002" s="3">
        <v>-0.26615602433688201</v>
      </c>
      <c r="O14002" s="5">
        <v>1.1582859754562378</v>
      </c>
      <c r="P14002" s="3">
        <v>0.36145567893981934</v>
      </c>
    </row>
    <row r="14003" spans="1:16" x14ac:dyDescent="0.25">
      <c r="A14003" s="1">
        <v>2009</v>
      </c>
      <c r="B14003" t="s">
        <v>1242</v>
      </c>
      <c r="C14003" t="s">
        <v>2943</v>
      </c>
      <c r="D14003" t="s">
        <v>3446</v>
      </c>
      <c r="E14003" t="s">
        <v>3469</v>
      </c>
      <c r="F14003" t="s">
        <v>4713</v>
      </c>
      <c r="G14003" s="4">
        <v>80.096540837273906</v>
      </c>
      <c r="H14003" s="4">
        <v>71.078167115903</v>
      </c>
      <c r="I14003" s="4">
        <v>84.334619850977504</v>
      </c>
      <c r="J14003" s="4">
        <v>86.638891549340798</v>
      </c>
      <c r="K14003" s="4">
        <v>296344811.49850202</v>
      </c>
      <c r="L14003" s="4">
        <v>8221392811.6420498</v>
      </c>
      <c r="M14003" s="4">
        <v>2238511367.5106301</v>
      </c>
      <c r="N14003" s="3">
        <v>2.9765874231747001E-2</v>
      </c>
      <c r="O14003" s="5">
        <v>0.88481771945953369</v>
      </c>
      <c r="P14003" s="3">
        <v>0.27227884531021118</v>
      </c>
    </row>
    <row r="14004" spans="1:16" x14ac:dyDescent="0.25">
      <c r="A14004" s="1">
        <v>2010</v>
      </c>
      <c r="B14004" t="s">
        <v>1242</v>
      </c>
      <c r="C14004" t="s">
        <v>2943</v>
      </c>
      <c r="D14004" t="s">
        <v>3446</v>
      </c>
      <c r="E14004" t="s">
        <v>3469</v>
      </c>
      <c r="F14004" t="s">
        <v>4713</v>
      </c>
      <c r="G14004" s="4">
        <v>80.0796349365054</v>
      </c>
      <c r="H14004" s="4">
        <v>76.785222112108798</v>
      </c>
      <c r="I14004" s="4">
        <v>90.1034108214252</v>
      </c>
      <c r="J14004" s="4">
        <v>74.511904761904802</v>
      </c>
      <c r="K14004" s="4">
        <v>330680542.80175501</v>
      </c>
      <c r="L14004" s="4">
        <v>9949699010.3050709</v>
      </c>
      <c r="M14004" s="4">
        <v>2853994490.35813</v>
      </c>
      <c r="N14004" s="3">
        <v>3.426891742576E-2</v>
      </c>
      <c r="O14004" s="5">
        <v>0.84625822305679321</v>
      </c>
      <c r="P14004" s="3">
        <v>0.28684228658676147</v>
      </c>
    </row>
    <row r="14005" spans="1:16" x14ac:dyDescent="0.25">
      <c r="A14005" s="1">
        <v>2011</v>
      </c>
      <c r="B14005" t="s">
        <v>1242</v>
      </c>
      <c r="C14005" t="s">
        <v>2943</v>
      </c>
      <c r="D14005" t="s">
        <v>3446</v>
      </c>
      <c r="E14005" t="s">
        <v>3469</v>
      </c>
      <c r="F14005" t="s">
        <v>4713</v>
      </c>
      <c r="G14005" s="4">
        <v>77.711176107787097</v>
      </c>
      <c r="H14005" s="4">
        <v>75.652645342602995</v>
      </c>
      <c r="I14005" s="4">
        <v>87.345693114923904</v>
      </c>
      <c r="J14005" s="4">
        <v>71.067054366023399</v>
      </c>
      <c r="K14005" s="4">
        <v>363292433.53783202</v>
      </c>
      <c r="L14005" s="4">
        <v>9496523517.38241</v>
      </c>
      <c r="M14005" s="4">
        <v>2557464212.6789398</v>
      </c>
      <c r="N14005" s="3">
        <v>3.7322800733220002E-2</v>
      </c>
      <c r="O14005" s="5">
        <v>0.87004256248474121</v>
      </c>
      <c r="P14005" s="3">
        <v>0.26930531859397888</v>
      </c>
    </row>
    <row r="14006" spans="1:16" x14ac:dyDescent="0.25">
      <c r="A14006" s="1">
        <v>2012</v>
      </c>
      <c r="B14006" t="s">
        <v>1242</v>
      </c>
      <c r="C14006" t="s">
        <v>2943</v>
      </c>
      <c r="D14006" t="s">
        <v>3446</v>
      </c>
      <c r="E14006" t="s">
        <v>3469</v>
      </c>
      <c r="F14006" t="s">
        <v>4713</v>
      </c>
      <c r="G14006" s="4">
        <v>81.616857710863997</v>
      </c>
      <c r="H14006" s="4">
        <v>80.849242094959706</v>
      </c>
      <c r="I14006" s="4">
        <v>90.270411618901207</v>
      </c>
      <c r="J14006" s="4">
        <v>74.387683649095294</v>
      </c>
      <c r="K14006" s="4">
        <v>400440661.40783</v>
      </c>
      <c r="L14006" s="4">
        <v>9710348268.0135899</v>
      </c>
      <c r="M14006" s="4">
        <v>2563942672.4451499</v>
      </c>
      <c r="N14006" s="3">
        <v>4.1361616248363001E-2</v>
      </c>
      <c r="O14006" s="5">
        <v>0.95992475748062134</v>
      </c>
      <c r="P14006" s="3">
        <v>0.26404228806495667</v>
      </c>
    </row>
    <row r="14007" spans="1:16" x14ac:dyDescent="0.25">
      <c r="A14007" s="1">
        <v>2013</v>
      </c>
      <c r="B14007" t="s">
        <v>1242</v>
      </c>
      <c r="C14007" t="s">
        <v>2943</v>
      </c>
      <c r="D14007" t="s">
        <v>3446</v>
      </c>
      <c r="E14007" t="s">
        <v>3469</v>
      </c>
      <c r="F14007" t="s">
        <v>4713</v>
      </c>
      <c r="G14007" s="4">
        <v>77.245701907144607</v>
      </c>
      <c r="H14007" s="4">
        <v>78.502877896136297</v>
      </c>
      <c r="I14007" s="4">
        <v>91.390477361700405</v>
      </c>
      <c r="J14007" s="4">
        <v>62.498624076543699</v>
      </c>
      <c r="K14007" s="4">
        <v>359460230.31124097</v>
      </c>
      <c r="L14007" s="4">
        <v>8406895076.47332</v>
      </c>
      <c r="M14007" s="4">
        <v>2422011479.9101601</v>
      </c>
      <c r="N14007" s="3">
        <v>4.2960469550581998E-2</v>
      </c>
      <c r="O14007" s="5">
        <v>0.89905023574829102</v>
      </c>
      <c r="P14007" s="3">
        <v>0.28809821605682373</v>
      </c>
    </row>
    <row r="14008" spans="1:16" x14ac:dyDescent="0.25">
      <c r="A14008" s="1">
        <v>2014</v>
      </c>
      <c r="B14008" t="s">
        <v>1242</v>
      </c>
      <c r="C14008" t="s">
        <v>2943</v>
      </c>
      <c r="D14008" t="s">
        <v>3446</v>
      </c>
      <c r="E14008" t="s">
        <v>3469</v>
      </c>
      <c r="F14008" t="s">
        <v>4713</v>
      </c>
      <c r="G14008" s="4">
        <v>79.866811885752796</v>
      </c>
      <c r="H14008" s="4">
        <v>78.601708718313205</v>
      </c>
      <c r="I14008" s="4">
        <v>85.383135213620406</v>
      </c>
      <c r="J14008" s="4">
        <v>76.163550901045696</v>
      </c>
      <c r="K14008" s="4">
        <v>329823816.25268501</v>
      </c>
      <c r="L14008" s="4">
        <v>8297952282.5474396</v>
      </c>
      <c r="M14008" s="4">
        <v>2636140130.1979098</v>
      </c>
      <c r="N14008" s="3">
        <v>4.1222379321434001E-2</v>
      </c>
      <c r="O14008" s="5">
        <v>1.0393790006637573</v>
      </c>
      <c r="P14008" s="3">
        <v>0.31768563389778137</v>
      </c>
    </row>
    <row r="14009" spans="1:16" x14ac:dyDescent="0.25">
      <c r="A14009" s="1">
        <v>2015</v>
      </c>
      <c r="B14009" t="s">
        <v>1242</v>
      </c>
      <c r="C14009" t="s">
        <v>2943</v>
      </c>
      <c r="D14009" t="s">
        <v>3446</v>
      </c>
      <c r="E14009" t="s">
        <v>3469</v>
      </c>
      <c r="F14009" t="s">
        <v>4713</v>
      </c>
      <c r="G14009" s="4">
        <v>77.774508023990506</v>
      </c>
      <c r="H14009" s="4">
        <v>82.812517006802693</v>
      </c>
      <c r="I14009" s="4">
        <v>91.8017854547398</v>
      </c>
      <c r="J14009" s="4">
        <v>58.7267759562842</v>
      </c>
      <c r="K14009" s="4">
        <v>325483605.78217202</v>
      </c>
      <c r="L14009" s="4">
        <v>8007231352.3501902</v>
      </c>
      <c r="M14009" s="4">
        <v>2532719323.13378</v>
      </c>
      <c r="N14009" s="3">
        <v>4.2276146199493998E-2</v>
      </c>
      <c r="O14009" s="5">
        <v>1.0957727432250977</v>
      </c>
      <c r="P14009" s="3">
        <v>0.31630399823188782</v>
      </c>
    </row>
    <row r="14010" spans="1:16" x14ac:dyDescent="0.25">
      <c r="A14010" s="1">
        <v>2016</v>
      </c>
      <c r="B14010" t="s">
        <v>1242</v>
      </c>
      <c r="C14010" t="s">
        <v>2943</v>
      </c>
      <c r="D14010" t="s">
        <v>3446</v>
      </c>
      <c r="E14010" t="s">
        <v>3469</v>
      </c>
      <c r="F14010" t="s">
        <v>4713</v>
      </c>
      <c r="G14010" s="4">
        <v>77.079722586809197</v>
      </c>
      <c r="H14010" s="4">
        <v>86.564887576652296</v>
      </c>
      <c r="I14010" s="4">
        <v>90.311344919562501</v>
      </c>
      <c r="J14010" s="4">
        <v>53.5906735751295</v>
      </c>
      <c r="K14010" s="4">
        <v>331024531.02453101</v>
      </c>
      <c r="L14010" s="4">
        <v>8526623376.6233797</v>
      </c>
      <c r="M14010" s="4">
        <v>2551010101.0100999</v>
      </c>
      <c r="N14010" s="3">
        <v>4.0202590210476001E-2</v>
      </c>
      <c r="O14010" s="5">
        <v>1.0644375085830688</v>
      </c>
      <c r="P14010" s="3">
        <v>0.29918175935745239</v>
      </c>
    </row>
    <row r="14011" spans="1:16" x14ac:dyDescent="0.25">
      <c r="A14011" s="1">
        <v>2017</v>
      </c>
      <c r="B14011" t="s">
        <v>1242</v>
      </c>
      <c r="C14011" t="s">
        <v>2943</v>
      </c>
      <c r="D14011" t="s">
        <v>3446</v>
      </c>
      <c r="E14011" t="s">
        <v>3469</v>
      </c>
      <c r="F14011" t="s">
        <v>4713</v>
      </c>
      <c r="G14011" s="4">
        <v>78.188174462469107</v>
      </c>
      <c r="H14011" s="4">
        <v>86.071573962530607</v>
      </c>
      <c r="I14011" s="4">
        <v>89.886830593052693</v>
      </c>
      <c r="J14011" s="4">
        <v>58.007136789794203</v>
      </c>
      <c r="K14011" s="4">
        <v>354554602.96905398</v>
      </c>
      <c r="L14011" s="4">
        <v>10107965582.0702</v>
      </c>
      <c r="M14011" s="4">
        <v>3004469962.32126</v>
      </c>
      <c r="N14011" s="3">
        <v>3.6689915722173998E-2</v>
      </c>
      <c r="O14011" s="5">
        <v>1.0077550411224365</v>
      </c>
      <c r="P14011" s="3">
        <v>0.29723784327507019</v>
      </c>
    </row>
    <row r="14012" spans="1:16" x14ac:dyDescent="0.25">
      <c r="A14012" s="1">
        <v>2018</v>
      </c>
      <c r="B14012" t="s">
        <v>1242</v>
      </c>
      <c r="C14012" t="s">
        <v>2943</v>
      </c>
      <c r="D14012" t="s">
        <v>3446</v>
      </c>
      <c r="E14012" t="s">
        <v>3469</v>
      </c>
      <c r="F14012" t="s">
        <v>4713</v>
      </c>
      <c r="G14012" s="4">
        <v>75.009706979997105</v>
      </c>
      <c r="H14012" s="4">
        <v>82.385256228440795</v>
      </c>
      <c r="I14012" s="4">
        <v>79.564367867745403</v>
      </c>
      <c r="J14012" s="4">
        <v>62.128579023315901</v>
      </c>
      <c r="K14012" s="4">
        <v>340607906.16364998</v>
      </c>
      <c r="L14012" s="4">
        <v>10417019116.9007</v>
      </c>
      <c r="M14012" s="4">
        <v>3297101449.2753601</v>
      </c>
      <c r="N14012" s="3">
        <v>3.4843682959981997E-2</v>
      </c>
      <c r="O14012" s="5">
        <v>0.9687044620513916</v>
      </c>
      <c r="P14012" s="3">
        <v>0.31651103496551514</v>
      </c>
    </row>
    <row r="14013" spans="1:16" x14ac:dyDescent="0.25">
      <c r="A14013" s="1">
        <v>2019</v>
      </c>
      <c r="B14013" t="s">
        <v>1242</v>
      </c>
      <c r="C14013" t="s">
        <v>2943</v>
      </c>
      <c r="D14013" t="s">
        <v>3446</v>
      </c>
      <c r="E14013" t="s">
        <v>3469</v>
      </c>
      <c r="F14013" t="s">
        <v>4713</v>
      </c>
      <c r="G14013" s="4">
        <v>74.581662954285903</v>
      </c>
      <c r="H14013" s="4">
        <v>78.240601503759393</v>
      </c>
      <c r="I14013" s="4">
        <v>77.842514814446005</v>
      </c>
      <c r="J14013" s="4">
        <v>67.251323733416697</v>
      </c>
      <c r="K14013" s="4">
        <v>347188092.39626497</v>
      </c>
      <c r="L14013" s="4">
        <v>11140770905.006001</v>
      </c>
      <c r="M14013" s="4">
        <v>3188373235.9755702</v>
      </c>
      <c r="N14013" s="3">
        <v>3.2271958963382003E-2</v>
      </c>
      <c r="O14013" s="5">
        <v>0.97364503145217896</v>
      </c>
      <c r="P14013" s="3">
        <v>0.28618964552879333</v>
      </c>
    </row>
    <row r="14014" spans="1:16" x14ac:dyDescent="0.25">
      <c r="A14014" s="1">
        <v>2020</v>
      </c>
      <c r="B14014" t="s">
        <v>1242</v>
      </c>
      <c r="C14014" t="s">
        <v>2943</v>
      </c>
      <c r="D14014" t="s">
        <v>3446</v>
      </c>
      <c r="E14014" t="s">
        <v>3469</v>
      </c>
      <c r="F14014" t="s">
        <v>4713</v>
      </c>
      <c r="G14014" s="4">
        <v>76.707895750889406</v>
      </c>
      <c r="H14014" s="4">
        <v>77.393228021467905</v>
      </c>
      <c r="I14014" s="4">
        <v>76.223279454540403</v>
      </c>
      <c r="J14014" s="4">
        <v>76.363342291231206</v>
      </c>
      <c r="K14014" s="4">
        <v>325841918.581837</v>
      </c>
      <c r="L14014" s="4">
        <v>11807941771.625999</v>
      </c>
      <c r="M14014" s="4">
        <v>3438767109.5859799</v>
      </c>
      <c r="N14014" s="3">
        <v>2.7134651302110999E-2</v>
      </c>
      <c r="O14014" s="5">
        <v>0.86239451169967651</v>
      </c>
      <c r="P14014" s="3">
        <v>0.29122492671012878</v>
      </c>
    </row>
    <row r="14015" spans="1:16" x14ac:dyDescent="0.25">
      <c r="A14015" s="1">
        <v>2021</v>
      </c>
      <c r="B14015" t="s">
        <v>1242</v>
      </c>
      <c r="C14015" t="s">
        <v>2943</v>
      </c>
      <c r="D14015" t="s">
        <v>3446</v>
      </c>
      <c r="E14015" t="s">
        <v>3469</v>
      </c>
      <c r="F14015" t="s">
        <v>4713</v>
      </c>
      <c r="G14015" s="4">
        <v>73.304443636167605</v>
      </c>
      <c r="H14015" s="4">
        <v>68.736244937857805</v>
      </c>
      <c r="I14015" s="4">
        <v>74.583463639392505</v>
      </c>
      <c r="J14015" s="4">
        <v>77.4331511145012</v>
      </c>
      <c r="K14015" s="4">
        <v>291126098.98287398</v>
      </c>
      <c r="L14015" s="4">
        <v>12472466440.638599</v>
      </c>
      <c r="M14015" s="4">
        <v>3997647759.2002401</v>
      </c>
      <c r="N14015" s="3">
        <v>2.4656742481537999E-2</v>
      </c>
      <c r="O14015" s="5">
        <v>0.92486071586608887</v>
      </c>
      <c r="P14015" s="3">
        <v>0.32051780819892883</v>
      </c>
    </row>
    <row r="14016" spans="1:16" x14ac:dyDescent="0.25">
      <c r="A14016" s="1">
        <v>2022</v>
      </c>
      <c r="B14016" t="s">
        <v>1242</v>
      </c>
      <c r="C14016" t="s">
        <v>2943</v>
      </c>
      <c r="D14016" t="s">
        <v>3446</v>
      </c>
      <c r="E14016" t="s">
        <v>3469</v>
      </c>
      <c r="F14016" t="s">
        <v>4713</v>
      </c>
      <c r="G14016" s="4">
        <v>72.579522343453903</v>
      </c>
      <c r="H14016" s="4">
        <v>68.113916159028904</v>
      </c>
      <c r="I14016" s="4">
        <v>73.801194402838703</v>
      </c>
      <c r="J14016" s="4">
        <v>76.642381902860905</v>
      </c>
      <c r="K14016" s="4">
        <v>346645955.11588901</v>
      </c>
      <c r="L14016" s="4">
        <v>11798089631.961201</v>
      </c>
      <c r="M14016" s="4">
        <v>3979547343.6073499</v>
      </c>
      <c r="N14016" s="3">
        <v>2.9498473767055999E-2</v>
      </c>
      <c r="O14016" s="5">
        <v>0.80190134048461914</v>
      </c>
      <c r="P14016" s="3">
        <v>0.33730438351631165</v>
      </c>
    </row>
    <row r="14017" spans="1:16" x14ac:dyDescent="0.25">
      <c r="A14017" s="1">
        <v>2023</v>
      </c>
      <c r="B14017" t="s">
        <v>1242</v>
      </c>
      <c r="C14017" t="s">
        <v>2943</v>
      </c>
      <c r="D14017" t="s">
        <v>3446</v>
      </c>
      <c r="E14017" t="s">
        <v>3469</v>
      </c>
      <c r="F14017" t="s">
        <v>4713</v>
      </c>
      <c r="G14017" s="4">
        <v>76.094215339143105</v>
      </c>
      <c r="H14017" s="4">
        <v>64.736051830335199</v>
      </c>
      <c r="I14017" s="4">
        <v>85.870822068775695</v>
      </c>
      <c r="J14017" s="4">
        <v>80.166258669930599</v>
      </c>
      <c r="K14017" s="4">
        <v>377477986.69327098</v>
      </c>
      <c r="L14017" s="4">
        <v>11086534598.1763</v>
      </c>
      <c r="M14017" s="4">
        <v>3754758483.5504599</v>
      </c>
      <c r="N14017" s="3">
        <v>3.2997190208591001E-2</v>
      </c>
      <c r="O14017" s="5">
        <v>0.8846471905708313</v>
      </c>
      <c r="P14017" s="3">
        <v>0.33867737650871277</v>
      </c>
    </row>
    <row r="14018" spans="1:16" x14ac:dyDescent="0.25">
      <c r="A14018" s="1">
        <v>2015</v>
      </c>
      <c r="B14018" t="s">
        <v>1187</v>
      </c>
      <c r="C14018" t="s">
        <v>2888</v>
      </c>
      <c r="D14018" t="s">
        <v>3403</v>
      </c>
      <c r="E14018" t="s">
        <v>3469</v>
      </c>
      <c r="F14018" t="s">
        <v>4658</v>
      </c>
      <c r="G14018" s="4"/>
      <c r="H14018" s="4"/>
      <c r="I14018" s="4"/>
      <c r="J14018" s="4"/>
      <c r="K14018" s="4">
        <v>-2048347.11062148</v>
      </c>
      <c r="L14018" s="4">
        <v>1872493.70199456</v>
      </c>
      <c r="M14018" s="4">
        <v>1935602.41288722</v>
      </c>
      <c r="N14018" s="3">
        <v>-0.78108864970861402</v>
      </c>
      <c r="O14018" s="5">
        <v>1.2634588479995728</v>
      </c>
      <c r="P14018" s="3">
        <v>1.033703088760376</v>
      </c>
    </row>
    <row r="14019" spans="1:16" x14ac:dyDescent="0.25">
      <c r="A14019" s="1">
        <v>2016</v>
      </c>
      <c r="B14019" t="s">
        <v>1187</v>
      </c>
      <c r="C14019" t="s">
        <v>2888</v>
      </c>
      <c r="D14019" t="s">
        <v>3403</v>
      </c>
      <c r="E14019" t="s">
        <v>3469</v>
      </c>
      <c r="F14019" t="s">
        <v>4658</v>
      </c>
      <c r="G14019" s="4"/>
      <c r="H14019" s="4"/>
      <c r="I14019" s="4"/>
      <c r="J14019" s="4"/>
      <c r="K14019" s="4">
        <v>-544375.24212533899</v>
      </c>
      <c r="L14019" s="4">
        <v>1927455.52343773</v>
      </c>
      <c r="M14019" s="4">
        <v>1781835.3845695399</v>
      </c>
      <c r="N14019" s="3">
        <v>-0.291248367292194</v>
      </c>
      <c r="O14019" s="5">
        <v>1.5643298625946045</v>
      </c>
      <c r="P14019" s="3">
        <v>0.92444956302642822</v>
      </c>
    </row>
    <row r="14020" spans="1:16" x14ac:dyDescent="0.25">
      <c r="A14020" s="1">
        <v>2017</v>
      </c>
      <c r="B14020" t="s">
        <v>1187</v>
      </c>
      <c r="C14020" t="s">
        <v>2888</v>
      </c>
      <c r="D14020" t="s">
        <v>3403</v>
      </c>
      <c r="E14020" t="s">
        <v>3469</v>
      </c>
      <c r="F14020" t="s">
        <v>4658</v>
      </c>
      <c r="G14020" s="4"/>
      <c r="H14020" s="4"/>
      <c r="I14020" s="4"/>
      <c r="J14020" s="4"/>
      <c r="K14020" s="4">
        <v>-461379.47996648902</v>
      </c>
      <c r="L14020" s="4">
        <v>2081516.75159676</v>
      </c>
      <c r="M14020" s="4">
        <v>152522.15484178401</v>
      </c>
      <c r="N14020" s="3">
        <v>-0.22672085725983199</v>
      </c>
      <c r="O14020" s="5">
        <v>0.72531473636627197</v>
      </c>
      <c r="P14020" s="3">
        <v>7.3274523019790649E-2</v>
      </c>
    </row>
    <row r="14021" spans="1:16" x14ac:dyDescent="0.25">
      <c r="A14021" s="1">
        <v>2018</v>
      </c>
      <c r="B14021" t="s">
        <v>1187</v>
      </c>
      <c r="C14021" t="s">
        <v>2888</v>
      </c>
      <c r="D14021" t="s">
        <v>3403</v>
      </c>
      <c r="E14021" t="s">
        <v>3469</v>
      </c>
      <c r="F14021" t="s">
        <v>4658</v>
      </c>
      <c r="G14021" s="4"/>
      <c r="H14021" s="4"/>
      <c r="I14021" s="4"/>
      <c r="J14021" s="4"/>
      <c r="K14021" s="4">
        <v>-659289.11390905897</v>
      </c>
      <c r="L14021" s="4">
        <v>2190644.6383763002</v>
      </c>
      <c r="M14021" s="4">
        <v>1038328.92915566</v>
      </c>
      <c r="N14021" s="3">
        <v>-0.31430281357395101</v>
      </c>
      <c r="O14021" s="5">
        <v>1.3717695474624634</v>
      </c>
      <c r="P14021" s="3">
        <v>0.4739832878112793</v>
      </c>
    </row>
    <row r="14022" spans="1:16" x14ac:dyDescent="0.25">
      <c r="A14022" s="1">
        <v>2019</v>
      </c>
      <c r="B14022" t="s">
        <v>1187</v>
      </c>
      <c r="C14022" t="s">
        <v>2888</v>
      </c>
      <c r="D14022" t="s">
        <v>3403</v>
      </c>
      <c r="E14022" t="s">
        <v>3469</v>
      </c>
      <c r="F14022" t="s">
        <v>4658</v>
      </c>
      <c r="G14022" s="4"/>
      <c r="H14022" s="4"/>
      <c r="I14022" s="4"/>
      <c r="J14022" s="4"/>
      <c r="K14022" s="4">
        <v>-385233.41523341503</v>
      </c>
      <c r="L14022" s="4">
        <v>2495069.1470691501</v>
      </c>
      <c r="M14022" s="4">
        <v>1289192.6991927</v>
      </c>
      <c r="N14022" s="3">
        <v>-0.16849395088708299</v>
      </c>
      <c r="O14022" s="5">
        <v>1.2325185537338257</v>
      </c>
      <c r="P14022" s="3">
        <v>0.51669615507125854</v>
      </c>
    </row>
    <row r="14023" spans="1:16" x14ac:dyDescent="0.25">
      <c r="A14023" s="1">
        <v>2020</v>
      </c>
      <c r="B14023" t="s">
        <v>1187</v>
      </c>
      <c r="C14023" t="s">
        <v>2888</v>
      </c>
      <c r="D14023" t="s">
        <v>3403</v>
      </c>
      <c r="E14023" t="s">
        <v>3469</v>
      </c>
      <c r="F14023" t="s">
        <v>4658</v>
      </c>
      <c r="G14023" s="4"/>
      <c r="H14023" s="4"/>
      <c r="I14023" s="4"/>
      <c r="J14023" s="4"/>
      <c r="K14023" s="4">
        <v>-252410.860952749</v>
      </c>
      <c r="L14023" s="4">
        <v>2936769.5981668299</v>
      </c>
      <c r="M14023" s="4">
        <v>2236225.7222920102</v>
      </c>
      <c r="N14023" s="3">
        <v>-9.3660882288236005E-2</v>
      </c>
      <c r="O14023" s="5">
        <v>1.3593927621841431</v>
      </c>
      <c r="P14023" s="3">
        <v>0.76145768165588379</v>
      </c>
    </row>
    <row r="14024" spans="1:16" x14ac:dyDescent="0.25">
      <c r="A14024" s="1">
        <v>2021</v>
      </c>
      <c r="B14024" t="s">
        <v>1187</v>
      </c>
      <c r="C14024" t="s">
        <v>2888</v>
      </c>
      <c r="D14024" t="s">
        <v>3403</v>
      </c>
      <c r="E14024" t="s">
        <v>3469</v>
      </c>
      <c r="F14024" t="s">
        <v>4658</v>
      </c>
      <c r="G14024" s="4"/>
      <c r="H14024" s="4"/>
      <c r="I14024" s="4"/>
      <c r="J14024" s="4"/>
      <c r="K14024" s="4">
        <v>-660887.46260375401</v>
      </c>
      <c r="L14024" s="4">
        <v>6605541.0177777503</v>
      </c>
      <c r="M14024" s="4">
        <v>171293.17907459801</v>
      </c>
      <c r="N14024" s="3">
        <v>-0.134931256042996</v>
      </c>
      <c r="O14024" s="5">
        <v>1.948674201965332</v>
      </c>
      <c r="P14024" s="3">
        <v>2.5931740179657936E-2</v>
      </c>
    </row>
    <row r="14025" spans="1:16" x14ac:dyDescent="0.25">
      <c r="A14025" s="1">
        <v>2022</v>
      </c>
      <c r="B14025" t="s">
        <v>1187</v>
      </c>
      <c r="C14025" t="s">
        <v>2888</v>
      </c>
      <c r="D14025" t="s">
        <v>3403</v>
      </c>
      <c r="E14025" t="s">
        <v>3469</v>
      </c>
      <c r="F14025" t="s">
        <v>4658</v>
      </c>
      <c r="G14025" s="4"/>
      <c r="H14025" s="4"/>
      <c r="I14025" s="4"/>
      <c r="J14025" s="4"/>
      <c r="K14025" s="4">
        <v>-343921.27364447498</v>
      </c>
      <c r="L14025" s="4">
        <v>8222466.8235489</v>
      </c>
      <c r="M14025" s="4">
        <v>522293.60900439601</v>
      </c>
      <c r="N14025" s="3">
        <v>-4.8093977256289E-2</v>
      </c>
      <c r="O14025" s="5">
        <v>1.643132209777832</v>
      </c>
      <c r="P14025" s="3">
        <v>6.352030485868454E-2</v>
      </c>
    </row>
    <row r="14026" spans="1:16" x14ac:dyDescent="0.25">
      <c r="A14026" s="1">
        <v>2023</v>
      </c>
      <c r="B14026" t="s">
        <v>1187</v>
      </c>
      <c r="C14026" t="s">
        <v>2888</v>
      </c>
      <c r="D14026" t="s">
        <v>3403</v>
      </c>
      <c r="E14026" t="s">
        <v>3469</v>
      </c>
      <c r="F14026" t="s">
        <v>4658</v>
      </c>
      <c r="G14026" s="4"/>
      <c r="H14026" s="4"/>
      <c r="I14026" s="4"/>
      <c r="J14026" s="4"/>
      <c r="K14026" s="4">
        <v>-1973977.2689397701</v>
      </c>
      <c r="L14026" s="4">
        <v>13318369.496383701</v>
      </c>
      <c r="M14026" s="4">
        <v>583989.60103989602</v>
      </c>
      <c r="N14026" s="3">
        <v>-0.18569118006055099</v>
      </c>
      <c r="O14026" s="5">
        <v>0.90430980920791626</v>
      </c>
      <c r="P14026" s="3">
        <v>4.3848428875207901E-2</v>
      </c>
    </row>
    <row r="14027" spans="1:16" x14ac:dyDescent="0.25">
      <c r="A14027" s="1">
        <v>2024</v>
      </c>
      <c r="B14027" t="s">
        <v>1187</v>
      </c>
      <c r="C14027" t="s">
        <v>2888</v>
      </c>
      <c r="D14027" t="s">
        <v>3403</v>
      </c>
      <c r="E14027" t="s">
        <v>3469</v>
      </c>
      <c r="F14027" t="s">
        <v>4658</v>
      </c>
      <c r="G14027" s="4"/>
      <c r="H14027" s="4"/>
      <c r="I14027" s="4"/>
      <c r="J14027" s="4"/>
      <c r="K14027" s="4">
        <v>-2661634.8762942301</v>
      </c>
      <c r="L14027" s="4">
        <v>12564354.3365357</v>
      </c>
      <c r="M14027" s="4">
        <v>468861.21352329798</v>
      </c>
      <c r="N14027" s="3">
        <v>-0.205653317365699</v>
      </c>
      <c r="O14027" s="5">
        <v>0.71426820755004883</v>
      </c>
      <c r="P14027" s="3">
        <v>3.7316776812076569E-2</v>
      </c>
    </row>
    <row r="14028" spans="1:16" x14ac:dyDescent="0.25">
      <c r="A14028" s="1">
        <v>2009</v>
      </c>
      <c r="B14028" t="s">
        <v>1188</v>
      </c>
      <c r="C14028" t="s">
        <v>2889</v>
      </c>
      <c r="D14028" t="s">
        <v>3422</v>
      </c>
      <c r="E14028" t="s">
        <v>3469</v>
      </c>
      <c r="F14028" t="s">
        <v>4659</v>
      </c>
      <c r="G14028" s="4"/>
      <c r="H14028" s="4"/>
      <c r="I14028" s="4"/>
      <c r="J14028" s="4"/>
      <c r="K14028" s="4">
        <v>-249269.937561511</v>
      </c>
      <c r="L14028" s="4">
        <v>1837659.92804246</v>
      </c>
      <c r="M14028" s="4">
        <v>1468191.8652490301</v>
      </c>
      <c r="N14028" s="3">
        <v>-0.179442508710801</v>
      </c>
      <c r="O14028" s="5">
        <v>1.7885422706604004</v>
      </c>
      <c r="P14028" s="3">
        <v>0.79894644021987915</v>
      </c>
    </row>
    <row r="14029" spans="1:16" x14ac:dyDescent="0.25">
      <c r="A14029" s="1">
        <v>2010</v>
      </c>
      <c r="B14029" t="s">
        <v>1188</v>
      </c>
      <c r="C14029" t="s">
        <v>2889</v>
      </c>
      <c r="D14029" t="s">
        <v>3422</v>
      </c>
      <c r="E14029" t="s">
        <v>3469</v>
      </c>
      <c r="F14029" t="s">
        <v>4659</v>
      </c>
      <c r="G14029" s="4"/>
      <c r="H14029" s="4"/>
      <c r="I14029" s="4"/>
      <c r="J14029" s="4"/>
      <c r="K14029" s="4">
        <v>-3539332.4486401998</v>
      </c>
      <c r="L14029" s="4">
        <v>27456283.2809797</v>
      </c>
      <c r="M14029" s="4">
        <v>20276830.558868501</v>
      </c>
      <c r="N14029" s="3">
        <v>-0.24102036147334699</v>
      </c>
      <c r="O14029" s="5">
        <v>0.92948168516159058</v>
      </c>
      <c r="P14029" s="3">
        <v>0.7385132908821106</v>
      </c>
    </row>
    <row r="14030" spans="1:16" x14ac:dyDescent="0.25">
      <c r="A14030" s="1">
        <v>2011</v>
      </c>
      <c r="B14030" t="s">
        <v>1188</v>
      </c>
      <c r="C14030" t="s">
        <v>2889</v>
      </c>
      <c r="D14030" t="s">
        <v>3422</v>
      </c>
      <c r="E14030" t="s">
        <v>3469</v>
      </c>
      <c r="F14030" t="s">
        <v>4659</v>
      </c>
      <c r="G14030" s="4"/>
      <c r="H14030" s="4"/>
      <c r="I14030" s="4"/>
      <c r="J14030" s="4"/>
      <c r="K14030" s="4">
        <v>61086.700246490203</v>
      </c>
      <c r="L14030" s="4">
        <v>4040295.7882327698</v>
      </c>
      <c r="M14030" s="4">
        <v>1455363.84096024</v>
      </c>
      <c r="N14030" s="3">
        <v>3.1267142073510001E-3</v>
      </c>
      <c r="O14030" s="5">
        <v>0.88288044929504395</v>
      </c>
      <c r="P14030" s="3">
        <v>0.36021220684051514</v>
      </c>
    </row>
    <row r="14031" spans="1:16" x14ac:dyDescent="0.25">
      <c r="A14031" s="1">
        <v>2012</v>
      </c>
      <c r="B14031" t="s">
        <v>1188</v>
      </c>
      <c r="C14031" t="s">
        <v>2889</v>
      </c>
      <c r="D14031" t="s">
        <v>3422</v>
      </c>
      <c r="E14031" t="s">
        <v>3469</v>
      </c>
      <c r="F14031" t="s">
        <v>4659</v>
      </c>
      <c r="G14031" s="4"/>
      <c r="H14031" s="4"/>
      <c r="I14031" s="4"/>
      <c r="J14031" s="4"/>
      <c r="K14031" s="4">
        <v>0</v>
      </c>
      <c r="L14031" s="4">
        <v>148655.894722839</v>
      </c>
      <c r="M14031" s="4">
        <v>43234.448389836602</v>
      </c>
      <c r="N14031" s="3">
        <v>0</v>
      </c>
      <c r="O14031" s="5">
        <v>191.04122924804688</v>
      </c>
      <c r="P14031" s="3">
        <v>0.29083573818206787</v>
      </c>
    </row>
    <row r="14032" spans="1:16" x14ac:dyDescent="0.25">
      <c r="A14032" s="1">
        <v>2013</v>
      </c>
      <c r="B14032" t="s">
        <v>1188</v>
      </c>
      <c r="C14032" t="s">
        <v>2889</v>
      </c>
      <c r="D14032" t="s">
        <v>3422</v>
      </c>
      <c r="E14032" t="s">
        <v>3469</v>
      </c>
      <c r="F14032" t="s">
        <v>4659</v>
      </c>
      <c r="G14032" s="4"/>
      <c r="H14032" s="4"/>
      <c r="I14032" s="4"/>
      <c r="J14032" s="4"/>
      <c r="K14032" s="4">
        <v>0</v>
      </c>
      <c r="L14032" s="4">
        <v>138346.565317887</v>
      </c>
      <c r="M14032" s="4">
        <v>20099.217044136101</v>
      </c>
      <c r="N14032" s="3">
        <v>0</v>
      </c>
      <c r="O14032" s="5">
        <v>183.13742065429688</v>
      </c>
      <c r="P14032" s="3">
        <v>0.14528164267539978</v>
      </c>
    </row>
    <row r="14033" spans="1:16" x14ac:dyDescent="0.25">
      <c r="A14033" s="1">
        <v>2014</v>
      </c>
      <c r="B14033" t="s">
        <v>1188</v>
      </c>
      <c r="C14033" t="s">
        <v>2889</v>
      </c>
      <c r="D14033" t="s">
        <v>3422</v>
      </c>
      <c r="E14033" t="s">
        <v>3469</v>
      </c>
      <c r="F14033" t="s">
        <v>4659</v>
      </c>
      <c r="G14033" s="4"/>
      <c r="H14033" s="4"/>
      <c r="I14033" s="4"/>
      <c r="J14033" s="4"/>
      <c r="K14033" s="4">
        <v>-139900.98543071299</v>
      </c>
      <c r="L14033" s="4">
        <v>30095.714083643699</v>
      </c>
      <c r="M14033" s="4">
        <v>47944.740440379101</v>
      </c>
      <c r="N14033" s="3">
        <v>-1.6183479233139699</v>
      </c>
      <c r="O14033" s="5">
        <v>869.8525390625</v>
      </c>
      <c r="P14033" s="3">
        <v>1.5930753946304321</v>
      </c>
    </row>
    <row r="14034" spans="1:16" x14ac:dyDescent="0.25">
      <c r="A14034" s="1">
        <v>2015</v>
      </c>
      <c r="B14034" t="s">
        <v>1188</v>
      </c>
      <c r="C14034" t="s">
        <v>2889</v>
      </c>
      <c r="D14034" t="s">
        <v>3422</v>
      </c>
      <c r="E14034" t="s">
        <v>3469</v>
      </c>
      <c r="F14034" t="s">
        <v>4659</v>
      </c>
      <c r="G14034" s="4"/>
      <c r="H14034" s="4"/>
      <c r="I14034" s="4"/>
      <c r="J14034" s="4"/>
      <c r="K14034" s="4">
        <v>-590395.44540573005</v>
      </c>
      <c r="L14034" s="4">
        <v>49488.070383581296</v>
      </c>
      <c r="M14034" s="4">
        <v>273407.39428210398</v>
      </c>
      <c r="N14034" s="3">
        <v>-15.940406855811601</v>
      </c>
      <c r="O14034" s="5">
        <v>436.90383911132813</v>
      </c>
      <c r="P14034" s="3">
        <v>5.5247130393981934</v>
      </c>
    </row>
    <row r="14035" spans="1:16" x14ac:dyDescent="0.25">
      <c r="A14035" s="1">
        <v>2016</v>
      </c>
      <c r="B14035" t="s">
        <v>1188</v>
      </c>
      <c r="C14035" t="s">
        <v>2889</v>
      </c>
      <c r="D14035" t="s">
        <v>3422</v>
      </c>
      <c r="E14035" t="s">
        <v>3469</v>
      </c>
      <c r="F14035" t="s">
        <v>4659</v>
      </c>
      <c r="G14035" s="4"/>
      <c r="H14035" s="4"/>
      <c r="I14035" s="4"/>
      <c r="J14035" s="4"/>
      <c r="K14035" s="4">
        <v>-974789.90970587404</v>
      </c>
      <c r="L14035" s="4">
        <v>18223987.5435826</v>
      </c>
      <c r="M14035" s="4">
        <v>13429917.7518849</v>
      </c>
      <c r="N14035" s="3">
        <v>-0.10669857955647</v>
      </c>
      <c r="O14035" s="5">
        <v>2.1714658737182617</v>
      </c>
      <c r="P14035" s="3">
        <v>0.73693627119064331</v>
      </c>
    </row>
    <row r="14036" spans="1:16" x14ac:dyDescent="0.25">
      <c r="A14036" s="1">
        <v>2017</v>
      </c>
      <c r="B14036" t="s">
        <v>1188</v>
      </c>
      <c r="C14036" t="s">
        <v>2889</v>
      </c>
      <c r="D14036" t="s">
        <v>3422</v>
      </c>
      <c r="E14036" t="s">
        <v>3469</v>
      </c>
      <c r="F14036" t="s">
        <v>4659</v>
      </c>
      <c r="G14036" s="4"/>
      <c r="H14036" s="4"/>
      <c r="I14036" s="4"/>
      <c r="J14036" s="4"/>
      <c r="K14036" s="4">
        <v>369567.35609921103</v>
      </c>
      <c r="L14036" s="4">
        <v>35063159.553290799</v>
      </c>
      <c r="M14036" s="4">
        <v>23526020.121899702</v>
      </c>
      <c r="N14036" s="3">
        <v>1.3722144698788999E-2</v>
      </c>
      <c r="O14036" s="5">
        <v>1.6370881795883179</v>
      </c>
      <c r="P14036" s="3">
        <v>0.67096120119094849</v>
      </c>
    </row>
    <row r="14037" spans="1:16" x14ac:dyDescent="0.25">
      <c r="A14037" s="1">
        <v>2018</v>
      </c>
      <c r="B14037" t="s">
        <v>1188</v>
      </c>
      <c r="C14037" t="s">
        <v>2889</v>
      </c>
      <c r="D14037" t="s">
        <v>3422</v>
      </c>
      <c r="E14037" t="s">
        <v>3469</v>
      </c>
      <c r="F14037" t="s">
        <v>4659</v>
      </c>
      <c r="G14037" s="4"/>
      <c r="H14037" s="4"/>
      <c r="I14037" s="4"/>
      <c r="J14037" s="4"/>
      <c r="K14037" s="4">
        <v>-1839147.5880650501</v>
      </c>
      <c r="L14037" s="4">
        <v>34264412.763973102</v>
      </c>
      <c r="M14037" s="4">
        <v>25448900.435976598</v>
      </c>
      <c r="N14037" s="3">
        <v>-5.4067160811129999E-2</v>
      </c>
      <c r="O14037" s="5">
        <v>1.3774659633636475</v>
      </c>
      <c r="P14037" s="3">
        <v>0.74272102117538452</v>
      </c>
    </row>
    <row r="14038" spans="1:16" x14ac:dyDescent="0.25">
      <c r="A14038" s="1">
        <v>2019</v>
      </c>
      <c r="B14038" t="s">
        <v>1188</v>
      </c>
      <c r="C14038" t="s">
        <v>2889</v>
      </c>
      <c r="D14038" t="s">
        <v>3422</v>
      </c>
      <c r="E14038" t="s">
        <v>3469</v>
      </c>
      <c r="F14038" t="s">
        <v>4659</v>
      </c>
      <c r="G14038" s="4"/>
      <c r="H14038" s="4"/>
      <c r="I14038" s="4"/>
      <c r="J14038" s="4"/>
      <c r="K14038" s="4">
        <v>-1365058.6170586201</v>
      </c>
      <c r="L14038" s="4">
        <v>33017773.955774002</v>
      </c>
      <c r="M14038" s="4">
        <v>26806094.068094101</v>
      </c>
      <c r="N14038" s="3">
        <v>-4.1672269863654E-2</v>
      </c>
      <c r="O14038" s="5">
        <v>1.0126709938049316</v>
      </c>
      <c r="P14038" s="3">
        <v>0.81186860799789429</v>
      </c>
    </row>
    <row r="14039" spans="1:16" x14ac:dyDescent="0.25">
      <c r="A14039" s="1">
        <v>2020</v>
      </c>
      <c r="B14039" t="s">
        <v>1188</v>
      </c>
      <c r="C14039" t="s">
        <v>2889</v>
      </c>
      <c r="D14039" t="s">
        <v>3422</v>
      </c>
      <c r="E14039" t="s">
        <v>3469</v>
      </c>
      <c r="F14039" t="s">
        <v>4659</v>
      </c>
      <c r="G14039" s="4"/>
      <c r="H14039" s="4"/>
      <c r="I14039" s="4"/>
      <c r="J14039" s="4"/>
      <c r="K14039" s="4">
        <v>-653962.42563118599</v>
      </c>
      <c r="L14039" s="4">
        <v>33521228.414063498</v>
      </c>
      <c r="M14039" s="4">
        <v>28859241.7486852</v>
      </c>
      <c r="N14039" s="3">
        <v>-1.9821888356304999E-2</v>
      </c>
      <c r="O14039" s="5">
        <v>0.96895831823348999</v>
      </c>
      <c r="P14039" s="3">
        <v>0.8609243631362915</v>
      </c>
    </row>
    <row r="14040" spans="1:16" x14ac:dyDescent="0.25">
      <c r="A14040" s="1">
        <v>2021</v>
      </c>
      <c r="B14040" t="s">
        <v>1188</v>
      </c>
      <c r="C14040" t="s">
        <v>2889</v>
      </c>
      <c r="D14040" t="s">
        <v>3422</v>
      </c>
      <c r="E14040" t="s">
        <v>3469</v>
      </c>
      <c r="F14040" t="s">
        <v>4659</v>
      </c>
      <c r="G14040" s="4"/>
      <c r="H14040" s="4"/>
      <c r="I14040" s="4"/>
      <c r="J14040" s="4"/>
      <c r="K14040" s="4">
        <v>-999814.79954112298</v>
      </c>
      <c r="L14040" s="4">
        <v>36892250.8229049</v>
      </c>
      <c r="M14040" s="4">
        <v>34870548.628241897</v>
      </c>
      <c r="N14040" s="3">
        <v>-2.7277030583277E-2</v>
      </c>
      <c r="O14040" s="5">
        <v>1.2011337280273438</v>
      </c>
      <c r="P14040" s="3">
        <v>0.94519978761672974</v>
      </c>
    </row>
    <row r="14041" spans="1:16" x14ac:dyDescent="0.25">
      <c r="A14041" s="1">
        <v>2022</v>
      </c>
      <c r="B14041" t="s">
        <v>1188</v>
      </c>
      <c r="C14041" t="s">
        <v>2889</v>
      </c>
      <c r="D14041" t="s">
        <v>3422</v>
      </c>
      <c r="E14041" t="s">
        <v>3469</v>
      </c>
      <c r="F14041" t="s">
        <v>4659</v>
      </c>
      <c r="G14041" s="4"/>
      <c r="H14041" s="4"/>
      <c r="I14041" s="4"/>
      <c r="J14041" s="4"/>
      <c r="K14041" s="4">
        <v>-604534.63255743298</v>
      </c>
      <c r="L14041" s="4">
        <v>22029863.981726199</v>
      </c>
      <c r="M14041" s="4">
        <v>21525659.2159109</v>
      </c>
      <c r="N14041" s="3">
        <v>-2.1596451854228999E-2</v>
      </c>
      <c r="O14041" s="5">
        <v>1.4702032804489136</v>
      </c>
      <c r="P14041" s="3">
        <v>0.97711265087127686</v>
      </c>
    </row>
    <row r="14042" spans="1:16" x14ac:dyDescent="0.25">
      <c r="A14042" s="1">
        <v>2023</v>
      </c>
      <c r="B14042" t="s">
        <v>1188</v>
      </c>
      <c r="C14042" t="s">
        <v>2889</v>
      </c>
      <c r="D14042" t="s">
        <v>3422</v>
      </c>
      <c r="E14042" t="s">
        <v>3469</v>
      </c>
      <c r="F14042" t="s">
        <v>4659</v>
      </c>
      <c r="G14042" s="4"/>
      <c r="H14042" s="4"/>
      <c r="I14042" s="4"/>
      <c r="J14042" s="4"/>
      <c r="K14042" s="4">
        <v>-465060.82725060801</v>
      </c>
      <c r="L14042" s="4">
        <v>21827969.2030797</v>
      </c>
      <c r="M14042" s="4">
        <v>22095635.769756399</v>
      </c>
      <c r="N14042" s="3">
        <v>-2.1576685102408E-2</v>
      </c>
      <c r="O14042" s="5">
        <v>1.3006863594055176</v>
      </c>
      <c r="P14042" s="3">
        <v>1.0122625827789307</v>
      </c>
    </row>
    <row r="14043" spans="1:16" x14ac:dyDescent="0.25">
      <c r="A14043" s="1">
        <v>2024</v>
      </c>
      <c r="B14043" t="s">
        <v>1188</v>
      </c>
      <c r="C14043" t="s">
        <v>2889</v>
      </c>
      <c r="D14043" t="s">
        <v>3422</v>
      </c>
      <c r="E14043" t="s">
        <v>3469</v>
      </c>
      <c r="F14043" t="s">
        <v>4659</v>
      </c>
      <c r="G14043" s="4"/>
      <c r="H14043" s="4"/>
      <c r="I14043" s="4"/>
      <c r="J14043" s="4"/>
      <c r="K14043" s="4">
        <v>-233830.91210923201</v>
      </c>
      <c r="L14043" s="4">
        <v>22804119.525577899</v>
      </c>
      <c r="M14043" s="4">
        <v>24085307.981039099</v>
      </c>
      <c r="N14043" s="3">
        <v>-1.0477400750242999E-2</v>
      </c>
      <c r="O14043" s="5">
        <v>1.2709407806396484</v>
      </c>
      <c r="P14043" s="3">
        <v>1.0561823844909668</v>
      </c>
    </row>
    <row r="14044" spans="1:16" x14ac:dyDescent="0.25">
      <c r="A14044" s="1">
        <v>2009</v>
      </c>
      <c r="B14044" t="s">
        <v>1189</v>
      </c>
      <c r="C14044" t="s">
        <v>2890</v>
      </c>
      <c r="D14044" t="s">
        <v>3452</v>
      </c>
      <c r="E14044" t="s">
        <v>3469</v>
      </c>
      <c r="F14044" t="s">
        <v>4660</v>
      </c>
      <c r="G14044" s="4"/>
      <c r="H14044" s="4"/>
      <c r="I14044" s="4"/>
      <c r="J14044" s="4"/>
      <c r="K14044" s="4">
        <v>2192139.6400437802</v>
      </c>
      <c r="L14044" s="4">
        <v>22221643.130147699</v>
      </c>
      <c r="M14044" s="4">
        <v>7257796.6588311298</v>
      </c>
      <c r="N14044" s="3">
        <v>8.2423576283819994E-2</v>
      </c>
      <c r="O14044" s="5">
        <v>0.85520154237747192</v>
      </c>
      <c r="P14044" s="3">
        <v>0.32660937309265137</v>
      </c>
    </row>
    <row r="14045" spans="1:16" x14ac:dyDescent="0.25">
      <c r="A14045" s="1">
        <v>2010</v>
      </c>
      <c r="B14045" t="s">
        <v>1189</v>
      </c>
      <c r="C14045" t="s">
        <v>2890</v>
      </c>
      <c r="D14045" t="s">
        <v>3452</v>
      </c>
      <c r="E14045" t="s">
        <v>3469</v>
      </c>
      <c r="F14045" t="s">
        <v>4660</v>
      </c>
      <c r="G14045" s="4"/>
      <c r="H14045" s="4"/>
      <c r="I14045" s="4"/>
      <c r="J14045" s="4"/>
      <c r="K14045" s="4">
        <v>3651579.4306703401</v>
      </c>
      <c r="L14045" s="4">
        <v>26782056.932966001</v>
      </c>
      <c r="M14045" s="4">
        <v>7378180.7978777699</v>
      </c>
      <c r="N14045" s="3">
        <v>0.14030305608771601</v>
      </c>
      <c r="O14045" s="5">
        <v>0.75915634632110596</v>
      </c>
      <c r="P14045" s="3">
        <v>0.2754896879196167</v>
      </c>
    </row>
    <row r="14046" spans="1:16" x14ac:dyDescent="0.25">
      <c r="A14046" s="1">
        <v>2011</v>
      </c>
      <c r="B14046" t="s">
        <v>1189</v>
      </c>
      <c r="C14046" t="s">
        <v>2890</v>
      </c>
      <c r="D14046" t="s">
        <v>3452</v>
      </c>
      <c r="E14046" t="s">
        <v>3469</v>
      </c>
      <c r="F14046" t="s">
        <v>4660</v>
      </c>
      <c r="G14046" s="4"/>
      <c r="H14046" s="4"/>
      <c r="I14046" s="4"/>
      <c r="J14046" s="4"/>
      <c r="K14046" s="4">
        <v>3445801.6359918201</v>
      </c>
      <c r="L14046" s="4">
        <v>31524928.425357901</v>
      </c>
      <c r="M14046" s="4">
        <v>10784826.1758691</v>
      </c>
      <c r="N14046" s="3">
        <v>0.118078697104022</v>
      </c>
      <c r="O14046" s="5">
        <v>0.64393812417984009</v>
      </c>
      <c r="P14046" s="3">
        <v>0.3421047031879425</v>
      </c>
    </row>
    <row r="14047" spans="1:16" x14ac:dyDescent="0.25">
      <c r="A14047" s="1">
        <v>2021</v>
      </c>
      <c r="B14047" t="s">
        <v>1244</v>
      </c>
      <c r="C14047" t="s">
        <v>2945</v>
      </c>
      <c r="D14047" t="s">
        <v>3405</v>
      </c>
      <c r="E14047" t="s">
        <v>3469</v>
      </c>
      <c r="F14047" t="s">
        <v>4715</v>
      </c>
      <c r="G14047" s="4">
        <v>5.3252257723135497</v>
      </c>
      <c r="H14047" s="4">
        <v>0</v>
      </c>
      <c r="I14047" s="4">
        <v>4.1863765373699096</v>
      </c>
      <c r="J14047" s="4">
        <v>13.735909822866301</v>
      </c>
      <c r="K14047" s="4">
        <v>-2694888.6172948699</v>
      </c>
      <c r="L14047" s="4">
        <v>71180997.833079696</v>
      </c>
      <c r="M14047" s="4">
        <v>7103450.5769706601</v>
      </c>
      <c r="N14047" s="3">
        <v>-6.1627582994678E-2</v>
      </c>
      <c r="O14047" s="5">
        <v>4.4195570945739746</v>
      </c>
      <c r="P14047" s="3">
        <v>9.9794194102287292E-2</v>
      </c>
    </row>
    <row r="14048" spans="1:16" x14ac:dyDescent="0.25">
      <c r="A14048" s="1">
        <v>2022</v>
      </c>
      <c r="B14048" t="s">
        <v>1244</v>
      </c>
      <c r="C14048" t="s">
        <v>2945</v>
      </c>
      <c r="D14048" t="s">
        <v>3405</v>
      </c>
      <c r="E14048" t="s">
        <v>3469</v>
      </c>
      <c r="F14048" t="s">
        <v>4715</v>
      </c>
      <c r="G14048" s="4">
        <v>10.9050951192889</v>
      </c>
      <c r="H14048" s="4">
        <v>0</v>
      </c>
      <c r="I14048" s="4">
        <v>13.2958308248043</v>
      </c>
      <c r="J14048" s="4">
        <v>24.1666666666667</v>
      </c>
      <c r="K14048" s="4">
        <v>-4278265.3702029604</v>
      </c>
      <c r="L14048" s="4">
        <v>171267432.90524301</v>
      </c>
      <c r="M14048" s="4">
        <v>8013118.7589281397</v>
      </c>
      <c r="N14048" s="3">
        <v>-3.6136935437653998E-2</v>
      </c>
      <c r="O14048" s="5">
        <v>2.5613667964935303</v>
      </c>
      <c r="P14048" s="3">
        <v>4.6787172555923462E-2</v>
      </c>
    </row>
    <row r="14049" spans="1:16" x14ac:dyDescent="0.25">
      <c r="A14049" s="1">
        <v>2023</v>
      </c>
      <c r="B14049" t="s">
        <v>1244</v>
      </c>
      <c r="C14049" t="s">
        <v>2945</v>
      </c>
      <c r="D14049" t="s">
        <v>3405</v>
      </c>
      <c r="E14049" t="s">
        <v>3469</v>
      </c>
      <c r="F14049" t="s">
        <v>4715</v>
      </c>
      <c r="G14049" s="4">
        <v>7.6007994893974899</v>
      </c>
      <c r="H14049" s="4">
        <v>0</v>
      </c>
      <c r="I14049" s="4">
        <v>14.136525725929699</v>
      </c>
      <c r="J14049" s="4">
        <v>12.7591706539075</v>
      </c>
      <c r="K14049" s="4">
        <v>-1762490.4176248999</v>
      </c>
      <c r="L14049" s="4">
        <v>178474819.18474799</v>
      </c>
      <c r="M14049" s="4">
        <v>11318868.113188701</v>
      </c>
      <c r="N14049" s="3">
        <v>-1.0249700795669E-2</v>
      </c>
      <c r="O14049" s="5">
        <v>4.1457333564758301</v>
      </c>
      <c r="P14049" s="3">
        <v>6.3419975340366364E-2</v>
      </c>
    </row>
    <row r="14050" spans="1:16" x14ac:dyDescent="0.25">
      <c r="A14050" s="1">
        <v>2024</v>
      </c>
      <c r="B14050" t="s">
        <v>1244</v>
      </c>
      <c r="C14050" t="s">
        <v>2945</v>
      </c>
      <c r="D14050" t="s">
        <v>3405</v>
      </c>
      <c r="E14050" t="s">
        <v>3469</v>
      </c>
      <c r="F14050" t="s">
        <v>4715</v>
      </c>
      <c r="G14050" s="4">
        <v>8.9791028775960804</v>
      </c>
      <c r="H14050" s="4">
        <v>1.5873015873015901</v>
      </c>
      <c r="I14050" s="4">
        <v>17.1155879570371</v>
      </c>
      <c r="J14050" s="4">
        <v>12.502017756255</v>
      </c>
      <c r="K14050" s="4">
        <v>-9784456.6079750396</v>
      </c>
      <c r="L14050" s="4">
        <v>359360103.47149497</v>
      </c>
      <c r="M14050" s="4">
        <v>19141559.939463802</v>
      </c>
      <c r="N14050" s="3">
        <v>-3.6382837891103997E-2</v>
      </c>
      <c r="O14050" s="5">
        <v>3.1866178512573242</v>
      </c>
      <c r="P14050" s="3">
        <v>5.3265679627656937E-2</v>
      </c>
    </row>
    <row r="14051" spans="1:16" x14ac:dyDescent="0.25">
      <c r="A14051" s="1">
        <v>2012</v>
      </c>
      <c r="B14051" t="s">
        <v>1189</v>
      </c>
      <c r="C14051" t="s">
        <v>2890</v>
      </c>
      <c r="D14051" t="s">
        <v>3452</v>
      </c>
      <c r="E14051" t="s">
        <v>3469</v>
      </c>
      <c r="F14051" t="s">
        <v>4660</v>
      </c>
      <c r="G14051" s="4"/>
      <c r="H14051" s="4"/>
      <c r="I14051" s="4"/>
      <c r="J14051" s="4"/>
      <c r="K14051" s="4">
        <v>4296563.0488780802</v>
      </c>
      <c r="L14051" s="4">
        <v>34922147.392926604</v>
      </c>
      <c r="M14051" s="4">
        <v>9753814.7351354696</v>
      </c>
      <c r="N14051" s="3">
        <v>0.128322512888985</v>
      </c>
      <c r="O14051" s="5">
        <v>0.54508388042449951</v>
      </c>
      <c r="P14051" s="3">
        <v>0.27930170297622681</v>
      </c>
    </row>
    <row r="14052" spans="1:16" x14ac:dyDescent="0.25">
      <c r="A14052" s="1">
        <v>2015</v>
      </c>
      <c r="B14052" t="s">
        <v>1189</v>
      </c>
      <c r="C14052" t="s">
        <v>2890</v>
      </c>
      <c r="D14052" t="s">
        <v>3452</v>
      </c>
      <c r="E14052" t="s">
        <v>3469</v>
      </c>
      <c r="F14052" t="s">
        <v>4660</v>
      </c>
      <c r="G14052" s="4"/>
      <c r="H14052" s="4"/>
      <c r="I14052" s="4"/>
      <c r="J14052" s="4"/>
      <c r="K14052" s="4">
        <v>-4038692.4801429901</v>
      </c>
      <c r="L14052" s="4">
        <v>23837929.7859063</v>
      </c>
      <c r="M14052" s="4">
        <v>5368263.44537492</v>
      </c>
      <c r="N14052" s="3">
        <v>-0.14609722159962801</v>
      </c>
      <c r="O14052" s="5">
        <v>0.72710460424423218</v>
      </c>
      <c r="P14052" s="3">
        <v>0.22519838809967041</v>
      </c>
    </row>
    <row r="14053" spans="1:16" x14ac:dyDescent="0.25">
      <c r="A14053" s="1">
        <v>2016</v>
      </c>
      <c r="B14053" t="s">
        <v>1189</v>
      </c>
      <c r="C14053" t="s">
        <v>2890</v>
      </c>
      <c r="D14053" t="s">
        <v>3452</v>
      </c>
      <c r="E14053" t="s">
        <v>3469</v>
      </c>
      <c r="F14053" t="s">
        <v>4660</v>
      </c>
      <c r="G14053" s="4"/>
      <c r="H14053" s="4"/>
      <c r="I14053" s="4"/>
      <c r="J14053" s="4"/>
      <c r="K14053" s="4">
        <v>279433.50120690197</v>
      </c>
      <c r="L14053" s="4">
        <v>25932106.5649492</v>
      </c>
      <c r="M14053" s="4">
        <v>6692719.8498077895</v>
      </c>
      <c r="N14053" s="3">
        <v>1.1409130662679999E-2</v>
      </c>
      <c r="O14053" s="5">
        <v>0.58538317680358887</v>
      </c>
      <c r="P14053" s="3">
        <v>0.25808623433113098</v>
      </c>
    </row>
    <row r="14054" spans="1:16" x14ac:dyDescent="0.25">
      <c r="A14054" s="1">
        <v>2017</v>
      </c>
      <c r="B14054" t="s">
        <v>1189</v>
      </c>
      <c r="C14054" t="s">
        <v>2890</v>
      </c>
      <c r="D14054" t="s">
        <v>3452</v>
      </c>
      <c r="E14054" t="s">
        <v>3469</v>
      </c>
      <c r="F14054" t="s">
        <v>4660</v>
      </c>
      <c r="G14054" s="4"/>
      <c r="H14054" s="4"/>
      <c r="I14054" s="4"/>
      <c r="J14054" s="4"/>
      <c r="K14054" s="4">
        <v>756206.81439123198</v>
      </c>
      <c r="L14054" s="4">
        <v>26269465.901142899</v>
      </c>
      <c r="M14054" s="4">
        <v>5945635.5153834904</v>
      </c>
      <c r="N14054" s="3">
        <v>2.8523758003768999E-2</v>
      </c>
      <c r="O14054" s="5">
        <v>0.4987410306930542</v>
      </c>
      <c r="P14054" s="3">
        <v>0.22633256018161774</v>
      </c>
    </row>
    <row r="14055" spans="1:16" x14ac:dyDescent="0.25">
      <c r="A14055" s="1">
        <v>2018</v>
      </c>
      <c r="B14055" t="s">
        <v>1189</v>
      </c>
      <c r="C14055" t="s">
        <v>2890</v>
      </c>
      <c r="D14055" t="s">
        <v>3452</v>
      </c>
      <c r="E14055" t="s">
        <v>3469</v>
      </c>
      <c r="F14055" t="s">
        <v>4660</v>
      </c>
      <c r="G14055" s="4"/>
      <c r="H14055" s="4"/>
      <c r="I14055" s="4"/>
      <c r="J14055" s="4"/>
      <c r="K14055" s="4">
        <v>-1011037.09131822</v>
      </c>
      <c r="L14055" s="4">
        <v>23471539.389632799</v>
      </c>
      <c r="M14055" s="4">
        <v>5781457.3016824704</v>
      </c>
      <c r="N14055" s="3">
        <v>-4.1461153857998E-2</v>
      </c>
      <c r="O14055" s="5">
        <v>0.51734530925750732</v>
      </c>
      <c r="P14055" s="3">
        <v>0.24631777405738831</v>
      </c>
    </row>
    <row r="14056" spans="1:16" x14ac:dyDescent="0.25">
      <c r="A14056" s="1">
        <v>2019</v>
      </c>
      <c r="B14056" t="s">
        <v>1189</v>
      </c>
      <c r="C14056" t="s">
        <v>2890</v>
      </c>
      <c r="D14056" t="s">
        <v>3452</v>
      </c>
      <c r="E14056" t="s">
        <v>3469</v>
      </c>
      <c r="F14056" t="s">
        <v>4660</v>
      </c>
      <c r="G14056" s="4"/>
      <c r="H14056" s="4"/>
      <c r="I14056" s="4"/>
      <c r="J14056" s="4"/>
      <c r="K14056" s="4">
        <v>-2219401.8954019002</v>
      </c>
      <c r="L14056" s="4">
        <v>21924180.414180402</v>
      </c>
      <c r="M14056" s="4">
        <v>6543671.4636714598</v>
      </c>
      <c r="N14056" s="3">
        <v>-0.100460670906523</v>
      </c>
      <c r="O14056" s="5">
        <v>0.39019125699996948</v>
      </c>
      <c r="P14056" s="3">
        <v>0.29846823215484619</v>
      </c>
    </row>
    <row r="14057" spans="1:16" x14ac:dyDescent="0.25">
      <c r="A14057" s="1">
        <v>2020</v>
      </c>
      <c r="B14057" t="s">
        <v>1189</v>
      </c>
      <c r="C14057" t="s">
        <v>2890</v>
      </c>
      <c r="D14057" t="s">
        <v>3452</v>
      </c>
      <c r="E14057" t="s">
        <v>3469</v>
      </c>
      <c r="F14057" t="s">
        <v>4660</v>
      </c>
      <c r="G14057" s="4"/>
      <c r="H14057" s="4"/>
      <c r="I14057" s="4"/>
      <c r="J14057" s="4"/>
      <c r="K14057" s="4">
        <v>-2154804.4669602299</v>
      </c>
      <c r="L14057" s="4">
        <v>15391228.2760239</v>
      </c>
      <c r="M14057" s="4">
        <v>5975864.4727578899</v>
      </c>
      <c r="N14057" s="3">
        <v>-0.116643654962299</v>
      </c>
      <c r="O14057" s="5">
        <v>0.46856316924095154</v>
      </c>
      <c r="P14057" s="3">
        <v>0.38826429843902588</v>
      </c>
    </row>
    <row r="14058" spans="1:16" x14ac:dyDescent="0.25">
      <c r="A14058" s="1">
        <v>2021</v>
      </c>
      <c r="B14058" t="s">
        <v>1189</v>
      </c>
      <c r="C14058" t="s">
        <v>2890</v>
      </c>
      <c r="D14058" t="s">
        <v>3452</v>
      </c>
      <c r="E14058" t="s">
        <v>3469</v>
      </c>
      <c r="F14058" t="s">
        <v>4660</v>
      </c>
      <c r="G14058" s="4"/>
      <c r="H14058" s="4"/>
      <c r="I14058" s="4"/>
      <c r="J14058" s="4"/>
      <c r="K14058" s="4">
        <v>3152284.2639593901</v>
      </c>
      <c r="L14058" s="4">
        <v>21033209.366494499</v>
      </c>
      <c r="M14058" s="4">
        <v>7218338.5944259902</v>
      </c>
      <c r="N14058" s="3">
        <v>0.166992787267815</v>
      </c>
      <c r="O14058" s="5">
        <v>0.53467291593551636</v>
      </c>
      <c r="P14058" s="3">
        <v>0.34318768978118896</v>
      </c>
    </row>
    <row r="14059" spans="1:16" x14ac:dyDescent="0.25">
      <c r="A14059" s="1">
        <v>2022</v>
      </c>
      <c r="B14059" t="s">
        <v>1189</v>
      </c>
      <c r="C14059" t="s">
        <v>2890</v>
      </c>
      <c r="D14059" t="s">
        <v>3452</v>
      </c>
      <c r="E14059" t="s">
        <v>3469</v>
      </c>
      <c r="F14059" t="s">
        <v>4660</v>
      </c>
      <c r="G14059" s="4"/>
      <c r="H14059" s="4"/>
      <c r="I14059" s="4"/>
      <c r="J14059" s="4"/>
      <c r="K14059" s="4">
        <v>2177565.61104709</v>
      </c>
      <c r="L14059" s="4">
        <v>21748847.881744798</v>
      </c>
      <c r="M14059" s="4">
        <v>4927827.5031572003</v>
      </c>
      <c r="N14059" s="3">
        <v>0.105945394546788</v>
      </c>
      <c r="O14059" s="5">
        <v>0.63562530279159546</v>
      </c>
      <c r="P14059" s="3">
        <v>0.22657878696918488</v>
      </c>
    </row>
    <row r="14060" spans="1:16" x14ac:dyDescent="0.25">
      <c r="A14060" s="1">
        <v>2023</v>
      </c>
      <c r="B14060" t="s">
        <v>1189</v>
      </c>
      <c r="C14060" t="s">
        <v>2890</v>
      </c>
      <c r="D14060" t="s">
        <v>3452</v>
      </c>
      <c r="E14060" t="s">
        <v>3469</v>
      </c>
      <c r="F14060" t="s">
        <v>4660</v>
      </c>
      <c r="G14060" s="4"/>
      <c r="H14060" s="4"/>
      <c r="I14060" s="4"/>
      <c r="J14060" s="4"/>
      <c r="K14060" s="4">
        <v>5973215.3451321498</v>
      </c>
      <c r="L14060" s="4">
        <v>26707935.873079401</v>
      </c>
      <c r="M14060" s="4">
        <v>3987507.2492750701</v>
      </c>
      <c r="N14060" s="3">
        <v>0.25036405698773101</v>
      </c>
      <c r="O14060" s="5">
        <v>0.52467423677444458</v>
      </c>
      <c r="P14060" s="3">
        <v>0.1493004709482193</v>
      </c>
    </row>
    <row r="14061" spans="1:16" x14ac:dyDescent="0.25">
      <c r="A14061" s="1">
        <v>2024</v>
      </c>
      <c r="B14061" t="s">
        <v>1189</v>
      </c>
      <c r="C14061" t="s">
        <v>2890</v>
      </c>
      <c r="D14061" t="s">
        <v>3452</v>
      </c>
      <c r="E14061" t="s">
        <v>3469</v>
      </c>
      <c r="F14061" t="s">
        <v>4660</v>
      </c>
      <c r="G14061" s="4"/>
      <c r="H14061" s="4"/>
      <c r="I14061" s="4"/>
      <c r="J14061" s="4"/>
      <c r="K14061" s="4">
        <v>14874587.4807491</v>
      </c>
      <c r="L14061" s="4">
        <v>46570922.643056698</v>
      </c>
      <c r="M14061" s="4">
        <v>9558838.0791103598</v>
      </c>
      <c r="N14061" s="3">
        <v>0.40595043802877701</v>
      </c>
      <c r="O14061" s="5">
        <v>0.71740150451660156</v>
      </c>
      <c r="P14061" s="3">
        <v>0.20525334775447845</v>
      </c>
    </row>
    <row r="14062" spans="1:16" x14ac:dyDescent="0.25">
      <c r="A14062" s="1">
        <v>2009</v>
      </c>
      <c r="B14062" t="s">
        <v>1190</v>
      </c>
      <c r="C14062" t="s">
        <v>2891</v>
      </c>
      <c r="D14062" t="s">
        <v>3458</v>
      </c>
      <c r="E14062" t="s">
        <v>3469</v>
      </c>
      <c r="F14062" t="s">
        <v>4661</v>
      </c>
      <c r="G14062" s="4"/>
      <c r="H14062" s="4"/>
      <c r="I14062" s="4"/>
      <c r="J14062" s="4"/>
      <c r="K14062" s="4">
        <v>-28268340.297833201</v>
      </c>
      <c r="L14062" s="4">
        <v>36928252.206321299</v>
      </c>
      <c r="M14062" s="4">
        <v>2415256.2882173602</v>
      </c>
      <c r="N14062" s="3">
        <v>-0.63390014471779998</v>
      </c>
      <c r="O14062" s="5">
        <v>2.555288553237915</v>
      </c>
      <c r="P14062" s="3">
        <v>6.5404020249843597E-2</v>
      </c>
    </row>
    <row r="14063" spans="1:16" x14ac:dyDescent="0.25">
      <c r="A14063" s="1">
        <v>2010</v>
      </c>
      <c r="B14063" t="s">
        <v>1190</v>
      </c>
      <c r="C14063" t="s">
        <v>2891</v>
      </c>
      <c r="D14063" t="s">
        <v>3458</v>
      </c>
      <c r="E14063" t="s">
        <v>3469</v>
      </c>
      <c r="F14063" t="s">
        <v>4661</v>
      </c>
      <c r="G14063" s="4"/>
      <c r="H14063" s="4"/>
      <c r="I14063" s="4"/>
      <c r="J14063" s="4"/>
      <c r="K14063" s="4">
        <v>-13912079.420806</v>
      </c>
      <c r="L14063" s="4">
        <v>21398935.008651</v>
      </c>
      <c r="M14063" s="4">
        <v>931447.48114427796</v>
      </c>
      <c r="N14063" s="3">
        <v>-0.46492175987649997</v>
      </c>
      <c r="O14063" s="5">
        <v>1.641302227973938</v>
      </c>
      <c r="P14063" s="3">
        <v>4.3527748435735703E-2</v>
      </c>
    </row>
    <row r="14064" spans="1:16" x14ac:dyDescent="0.25">
      <c r="A14064" s="1">
        <v>2011</v>
      </c>
      <c r="B14064" t="s">
        <v>1190</v>
      </c>
      <c r="C14064" t="s">
        <v>2891</v>
      </c>
      <c r="D14064" t="s">
        <v>3458</v>
      </c>
      <c r="E14064" t="s">
        <v>3469</v>
      </c>
      <c r="F14064" t="s">
        <v>4661</v>
      </c>
      <c r="G14064" s="4"/>
      <c r="H14064" s="4"/>
      <c r="I14064" s="4"/>
      <c r="J14064" s="4"/>
      <c r="K14064" s="4">
        <v>-6680955.9532740302</v>
      </c>
      <c r="L14064" s="4">
        <v>28751473.582681399</v>
      </c>
      <c r="M14064" s="4">
        <v>506912.44239631301</v>
      </c>
      <c r="N14064" s="3">
        <v>-0.23836653538791</v>
      </c>
      <c r="O14064" s="5">
        <v>1.9488334655761719</v>
      </c>
      <c r="P14064" s="3">
        <v>1.7630834132432938E-2</v>
      </c>
    </row>
    <row r="14065" spans="1:16" x14ac:dyDescent="0.25">
      <c r="A14065" s="1">
        <v>2012</v>
      </c>
      <c r="B14065" t="s">
        <v>1190</v>
      </c>
      <c r="C14065" t="s">
        <v>2891</v>
      </c>
      <c r="D14065" t="s">
        <v>3458</v>
      </c>
      <c r="E14065" t="s">
        <v>3469</v>
      </c>
      <c r="F14065" t="s">
        <v>4661</v>
      </c>
      <c r="G14065" s="4"/>
      <c r="H14065" s="4"/>
      <c r="I14065" s="4"/>
      <c r="J14065" s="4"/>
      <c r="K14065" s="4">
        <v>-3389171.4335417501</v>
      </c>
      <c r="L14065" s="4">
        <v>18030555.754530702</v>
      </c>
      <c r="M14065" s="4">
        <v>604770.62718090904</v>
      </c>
      <c r="N14065" s="3">
        <v>-0.14902807775377999</v>
      </c>
      <c r="O14065" s="5">
        <v>1.2937239408493042</v>
      </c>
      <c r="P14065" s="3">
        <v>3.3541429787874222E-2</v>
      </c>
    </row>
    <row r="14066" spans="1:16" x14ac:dyDescent="0.25">
      <c r="A14066" s="1">
        <v>2013</v>
      </c>
      <c r="B14066" t="s">
        <v>1190</v>
      </c>
      <c r="C14066" t="s">
        <v>2891</v>
      </c>
      <c r="D14066" t="s">
        <v>3458</v>
      </c>
      <c r="E14066" t="s">
        <v>3469</v>
      </c>
      <c r="F14066" t="s">
        <v>4661</v>
      </c>
      <c r="G14066" s="4"/>
      <c r="H14066" s="4"/>
      <c r="I14066" s="4"/>
      <c r="J14066" s="4"/>
      <c r="K14066" s="4">
        <v>-3235973.9441058999</v>
      </c>
      <c r="L14066" s="4">
        <v>12802287.656339901</v>
      </c>
      <c r="M14066" s="4">
        <v>433046.76722365897</v>
      </c>
      <c r="N14066" s="3">
        <v>-0.22394335029873899</v>
      </c>
      <c r="O14066" s="5">
        <v>1.2662578821182251</v>
      </c>
      <c r="P14066" s="3">
        <v>3.382573276758194E-2</v>
      </c>
    </row>
    <row r="14067" spans="1:16" x14ac:dyDescent="0.25">
      <c r="A14067" s="1">
        <v>2014</v>
      </c>
      <c r="B14067" t="s">
        <v>1190</v>
      </c>
      <c r="C14067" t="s">
        <v>2891</v>
      </c>
      <c r="D14067" t="s">
        <v>3458</v>
      </c>
      <c r="E14067" t="s">
        <v>3469</v>
      </c>
      <c r="F14067" t="s">
        <v>4661</v>
      </c>
      <c r="G14067" s="4"/>
      <c r="H14067" s="4"/>
      <c r="I14067" s="4"/>
      <c r="J14067" s="4"/>
      <c r="K14067" s="4">
        <v>-2442359.3757367199</v>
      </c>
      <c r="L14067" s="4">
        <v>11243340.091470599</v>
      </c>
      <c r="M14067" s="4">
        <v>426234.145881465</v>
      </c>
      <c r="N14067" s="3">
        <v>-0.19972239358420699</v>
      </c>
      <c r="O14067" s="5">
        <v>1.6195921897888184</v>
      </c>
      <c r="P14067" s="3">
        <v>3.7909921258687973E-2</v>
      </c>
    </row>
    <row r="14068" spans="1:16" x14ac:dyDescent="0.25">
      <c r="A14068" s="1">
        <v>2015</v>
      </c>
      <c r="B14068" t="s">
        <v>1190</v>
      </c>
      <c r="C14068" t="s">
        <v>2891</v>
      </c>
      <c r="D14068" t="s">
        <v>3458</v>
      </c>
      <c r="E14068" t="s">
        <v>3469</v>
      </c>
      <c r="F14068" t="s">
        <v>4661</v>
      </c>
      <c r="G14068" s="4"/>
      <c r="H14068" s="4"/>
      <c r="I14068" s="4"/>
      <c r="J14068" s="4"/>
      <c r="K14068" s="4">
        <v>-1522306.88042649</v>
      </c>
      <c r="L14068" s="4">
        <v>5123918.5535003003</v>
      </c>
      <c r="M14068" s="4">
        <v>213400.30661849101</v>
      </c>
      <c r="N14068" s="3">
        <v>-0.21277053946376701</v>
      </c>
      <c r="O14068" s="5">
        <v>1.5438007116317749</v>
      </c>
      <c r="P14068" s="3">
        <v>4.1647873818874359E-2</v>
      </c>
    </row>
    <row r="14069" spans="1:16" x14ac:dyDescent="0.25">
      <c r="A14069" s="1">
        <v>2016</v>
      </c>
      <c r="B14069" t="s">
        <v>1190</v>
      </c>
      <c r="C14069" t="s">
        <v>2891</v>
      </c>
      <c r="D14069" t="s">
        <v>3458</v>
      </c>
      <c r="E14069" t="s">
        <v>3469</v>
      </c>
      <c r="F14069" t="s">
        <v>4661</v>
      </c>
      <c r="G14069" s="4"/>
      <c r="H14069" s="4"/>
      <c r="I14069" s="4"/>
      <c r="J14069" s="4"/>
      <c r="K14069" s="4">
        <v>-1129841.7617784699</v>
      </c>
      <c r="L14069" s="4">
        <v>1359839.97377596</v>
      </c>
      <c r="M14069" s="4">
        <v>246444.85502279701</v>
      </c>
      <c r="N14069" s="3">
        <v>-0.35783691111885602</v>
      </c>
      <c r="O14069" s="5">
        <v>2.5839893817901611</v>
      </c>
      <c r="P14069" s="3">
        <v>0.18123078346252441</v>
      </c>
    </row>
    <row r="14070" spans="1:16" x14ac:dyDescent="0.25">
      <c r="A14070" s="1">
        <v>2017</v>
      </c>
      <c r="B14070" t="s">
        <v>1190</v>
      </c>
      <c r="C14070" t="s">
        <v>2891</v>
      </c>
      <c r="D14070" t="s">
        <v>3458</v>
      </c>
      <c r="E14070" t="s">
        <v>3469</v>
      </c>
      <c r="F14070" t="s">
        <v>4661</v>
      </c>
      <c r="G14070" s="4"/>
      <c r="H14070" s="4"/>
      <c r="I14070" s="4"/>
      <c r="J14070" s="4"/>
      <c r="K14070" s="4">
        <v>-1069385.96693491</v>
      </c>
      <c r="L14070" s="4">
        <v>1946193.51764317</v>
      </c>
      <c r="M14070" s="4">
        <v>205663.799795553</v>
      </c>
      <c r="N14070" s="3">
        <v>-0.638610003167012</v>
      </c>
      <c r="O14070" s="5">
        <v>3.5196585655212402</v>
      </c>
      <c r="P14070" s="3">
        <v>0.10567490011453629</v>
      </c>
    </row>
    <row r="14071" spans="1:16" x14ac:dyDescent="0.25">
      <c r="A14071" s="1">
        <v>2018</v>
      </c>
      <c r="B14071" t="s">
        <v>1190</v>
      </c>
      <c r="C14071" t="s">
        <v>2891</v>
      </c>
      <c r="D14071" t="s">
        <v>3458</v>
      </c>
      <c r="E14071" t="s">
        <v>3469</v>
      </c>
      <c r="F14071" t="s">
        <v>4661</v>
      </c>
      <c r="G14071" s="4"/>
      <c r="H14071" s="4"/>
      <c r="I14071" s="4"/>
      <c r="J14071" s="4"/>
      <c r="K14071" s="4">
        <v>-1636950.6806119999</v>
      </c>
      <c r="L14071" s="4">
        <v>2901437.46437797</v>
      </c>
      <c r="M14071" s="4">
        <v>931825.55015211098</v>
      </c>
      <c r="N14071" s="3">
        <v>-0.68553073979064005</v>
      </c>
      <c r="O14071" s="5">
        <v>4.9916410446166992</v>
      </c>
      <c r="P14071" s="3">
        <v>0.3211599588394165</v>
      </c>
    </row>
    <row r="14072" spans="1:16" x14ac:dyDescent="0.25">
      <c r="A14072" s="1">
        <v>2019</v>
      </c>
      <c r="B14072" t="s">
        <v>1190</v>
      </c>
      <c r="C14072" t="s">
        <v>2891</v>
      </c>
      <c r="D14072" t="s">
        <v>3458</v>
      </c>
      <c r="E14072" t="s">
        <v>3469</v>
      </c>
      <c r="F14072" t="s">
        <v>4661</v>
      </c>
      <c r="G14072" s="4"/>
      <c r="H14072" s="4"/>
      <c r="I14072" s="4"/>
      <c r="J14072" s="4"/>
      <c r="K14072" s="4">
        <v>-2278579.1505791498</v>
      </c>
      <c r="L14072" s="4">
        <v>3632233.06423306</v>
      </c>
      <c r="M14072" s="4">
        <v>2040731.48473148</v>
      </c>
      <c r="N14072" s="3">
        <v>-0.71384678723574801</v>
      </c>
      <c r="O14072" s="5">
        <v>2.0783102512359619</v>
      </c>
      <c r="P14072" s="3">
        <v>0.56183934211730957</v>
      </c>
    </row>
    <row r="14073" spans="1:16" x14ac:dyDescent="0.25">
      <c r="A14073" s="1">
        <v>2020</v>
      </c>
      <c r="B14073" t="s">
        <v>1190</v>
      </c>
      <c r="C14073" t="s">
        <v>2891</v>
      </c>
      <c r="D14073" t="s">
        <v>3458</v>
      </c>
      <c r="E14073" t="s">
        <v>3469</v>
      </c>
      <c r="F14073" t="s">
        <v>4661</v>
      </c>
      <c r="G14073" s="4"/>
      <c r="H14073" s="4"/>
      <c r="I14073" s="4"/>
      <c r="J14073" s="4"/>
      <c r="K14073" s="4">
        <v>-2334019.8500890401</v>
      </c>
      <c r="L14073" s="4">
        <v>5915989.8126803096</v>
      </c>
      <c r="M14073" s="4">
        <v>2004945.2673136101</v>
      </c>
      <c r="N14073" s="3">
        <v>-0.492037972706381</v>
      </c>
      <c r="O14073" s="5">
        <v>3.5192790031433105</v>
      </c>
      <c r="P14073" s="3">
        <v>0.33890277147293091</v>
      </c>
    </row>
    <row r="14074" spans="1:16" x14ac:dyDescent="0.25">
      <c r="A14074" s="1">
        <v>2021</v>
      </c>
      <c r="B14074" t="s">
        <v>1190</v>
      </c>
      <c r="C14074" t="s">
        <v>2891</v>
      </c>
      <c r="D14074" t="s">
        <v>3458</v>
      </c>
      <c r="E14074" t="s">
        <v>3469</v>
      </c>
      <c r="F14074" t="s">
        <v>4661</v>
      </c>
      <c r="G14074" s="4"/>
      <c r="H14074" s="4"/>
      <c r="I14074" s="4"/>
      <c r="J14074" s="4"/>
      <c r="K14074" s="4">
        <v>-3683884.5608799602</v>
      </c>
      <c r="L14074" s="4">
        <v>7371433.3915677601</v>
      </c>
      <c r="M14074" s="4">
        <v>1930853.49668964</v>
      </c>
      <c r="N14074" s="3">
        <v>-0.533962286297059</v>
      </c>
      <c r="O14074" s="5">
        <v>4.6661615371704102</v>
      </c>
      <c r="P14074" s="3">
        <v>0.26193732023239136</v>
      </c>
    </row>
    <row r="14075" spans="1:16" x14ac:dyDescent="0.25">
      <c r="A14075" s="1">
        <v>2022</v>
      </c>
      <c r="B14075" t="s">
        <v>1190</v>
      </c>
      <c r="C14075" t="s">
        <v>2891</v>
      </c>
      <c r="D14075" t="s">
        <v>3458</v>
      </c>
      <c r="E14075" t="s">
        <v>3469</v>
      </c>
      <c r="F14075" t="s">
        <v>4661</v>
      </c>
      <c r="G14075" s="4"/>
      <c r="H14075" s="4"/>
      <c r="I14075" s="4"/>
      <c r="J14075" s="4"/>
      <c r="K14075" s="4">
        <v>-4730324.2769500399</v>
      </c>
      <c r="L14075" s="4">
        <v>4442356.8219616702</v>
      </c>
      <c r="M14075" s="4">
        <v>2075032.9521693201</v>
      </c>
      <c r="N14075" s="3">
        <v>-0.84268051134177002</v>
      </c>
      <c r="O14075" s="5">
        <v>2.1111905574798584</v>
      </c>
      <c r="P14075" s="3">
        <v>0.4671018123626709</v>
      </c>
    </row>
    <row r="14076" spans="1:16" x14ac:dyDescent="0.25">
      <c r="A14076" s="1">
        <v>2023</v>
      </c>
      <c r="B14076" t="s">
        <v>1190</v>
      </c>
      <c r="C14076" t="s">
        <v>2891</v>
      </c>
      <c r="D14076" t="s">
        <v>3458</v>
      </c>
      <c r="E14076" t="s">
        <v>3469</v>
      </c>
      <c r="F14076" t="s">
        <v>4661</v>
      </c>
      <c r="G14076" s="4"/>
      <c r="H14076" s="4"/>
      <c r="I14076" s="4"/>
      <c r="J14076" s="4"/>
      <c r="K14076" s="4">
        <v>-1514972.5027497299</v>
      </c>
      <c r="L14076" s="4">
        <v>5394273.9059427399</v>
      </c>
      <c r="M14076" s="4">
        <v>1948921.1078892101</v>
      </c>
      <c r="N14076" s="3">
        <v>-0.31283733941126401</v>
      </c>
      <c r="O14076" s="5">
        <v>0.97209513187408447</v>
      </c>
      <c r="P14076" s="3">
        <v>0.36129441857337952</v>
      </c>
    </row>
    <row r="14077" spans="1:16" x14ac:dyDescent="0.25">
      <c r="A14077" s="1">
        <v>2024</v>
      </c>
      <c r="B14077" t="s">
        <v>1190</v>
      </c>
      <c r="C14077" t="s">
        <v>2891</v>
      </c>
      <c r="D14077" t="s">
        <v>3458</v>
      </c>
      <c r="E14077" t="s">
        <v>3469</v>
      </c>
      <c r="F14077" t="s">
        <v>4661</v>
      </c>
      <c r="G14077" s="4"/>
      <c r="H14077" s="4"/>
      <c r="I14077" s="4"/>
      <c r="J14077" s="4"/>
      <c r="K14077" s="4">
        <v>-701066.71644676803</v>
      </c>
      <c r="L14077" s="4">
        <v>1461322.86173355</v>
      </c>
      <c r="M14077" s="4">
        <v>27738.627802630799</v>
      </c>
      <c r="N14077" s="3">
        <v>-0.20450030542287501</v>
      </c>
      <c r="O14077" s="5">
        <v>2.2739999294281006</v>
      </c>
      <c r="P14077" s="3">
        <v>1.898186095058918E-2</v>
      </c>
    </row>
    <row r="14078" spans="1:16" x14ac:dyDescent="0.25">
      <c r="A14078" s="1">
        <v>2009</v>
      </c>
      <c r="B14078" t="s">
        <v>1191</v>
      </c>
      <c r="C14078" t="s">
        <v>2892</v>
      </c>
      <c r="D14078" t="s">
        <v>3403</v>
      </c>
      <c r="E14078" t="s">
        <v>3469</v>
      </c>
      <c r="F14078" t="s">
        <v>4662</v>
      </c>
      <c r="G14078" s="4"/>
      <c r="H14078" s="4"/>
      <c r="I14078" s="4"/>
      <c r="J14078" s="4"/>
      <c r="K14078" s="4">
        <v>-2755942.9502589498</v>
      </c>
      <c r="L14078" s="4">
        <v>3650146.8191865301</v>
      </c>
      <c r="M14078" s="4">
        <v>353072.71583227097</v>
      </c>
      <c r="N14078" s="3">
        <v>-0.66545437864622603</v>
      </c>
      <c r="O14078" s="5">
        <v>2.6104638576507568</v>
      </c>
      <c r="P14078" s="3">
        <v>9.6728362143039703E-2</v>
      </c>
    </row>
    <row r="14079" spans="1:16" x14ac:dyDescent="0.25">
      <c r="A14079" s="1">
        <v>2010</v>
      </c>
      <c r="B14079" t="s">
        <v>1191</v>
      </c>
      <c r="C14079" t="s">
        <v>2892</v>
      </c>
      <c r="D14079" t="s">
        <v>3403</v>
      </c>
      <c r="E14079" t="s">
        <v>3469</v>
      </c>
      <c r="F14079" t="s">
        <v>4662</v>
      </c>
      <c r="G14079" s="4"/>
      <c r="H14079" s="4"/>
      <c r="I14079" s="4"/>
      <c r="J14079" s="4"/>
      <c r="K14079" s="4">
        <v>-1059961.1966874399</v>
      </c>
      <c r="L14079" s="4">
        <v>9360790.1765466705</v>
      </c>
      <c r="M14079" s="4">
        <v>889966.57203809801</v>
      </c>
      <c r="N14079" s="3">
        <v>-0.16107414330074901</v>
      </c>
      <c r="O14079" s="5">
        <v>2.1127314567565918</v>
      </c>
      <c r="P14079" s="3">
        <v>9.5073871314525604E-2</v>
      </c>
    </row>
    <row r="14080" spans="1:16" x14ac:dyDescent="0.25">
      <c r="A14080" s="1">
        <v>2011</v>
      </c>
      <c r="B14080" t="s">
        <v>1191</v>
      </c>
      <c r="C14080" t="s">
        <v>2892</v>
      </c>
      <c r="D14080" t="s">
        <v>3403</v>
      </c>
      <c r="E14080" t="s">
        <v>3469</v>
      </c>
      <c r="F14080" t="s">
        <v>4662</v>
      </c>
      <c r="G14080" s="4"/>
      <c r="H14080" s="4"/>
      <c r="I14080" s="4"/>
      <c r="J14080" s="4"/>
      <c r="K14080" s="4">
        <v>-2033223.6630586199</v>
      </c>
      <c r="L14080" s="4">
        <v>24983262.2441325</v>
      </c>
      <c r="M14080" s="4">
        <v>1416033.65126996</v>
      </c>
      <c r="N14080" s="3">
        <v>-0.110119834486006</v>
      </c>
      <c r="O14080" s="5">
        <v>1.5825302600860596</v>
      </c>
      <c r="P14080" s="3">
        <v>5.6679293513298035E-2</v>
      </c>
    </row>
    <row r="14081" spans="1:16" x14ac:dyDescent="0.25">
      <c r="A14081" s="1">
        <v>2012</v>
      </c>
      <c r="B14081" t="s">
        <v>1191</v>
      </c>
      <c r="C14081" t="s">
        <v>2892</v>
      </c>
      <c r="D14081" t="s">
        <v>3403</v>
      </c>
      <c r="E14081" t="s">
        <v>3469</v>
      </c>
      <c r="F14081" t="s">
        <v>4662</v>
      </c>
      <c r="G14081" s="4"/>
      <c r="H14081" s="4"/>
      <c r="I14081" s="4"/>
      <c r="J14081" s="4"/>
      <c r="K14081" s="4">
        <v>-4506100.9179005995</v>
      </c>
      <c r="L14081" s="4">
        <v>23617648.864647999</v>
      </c>
      <c r="M14081" s="4">
        <v>1038854.7220204</v>
      </c>
      <c r="N14081" s="3">
        <v>-0.1898396303464</v>
      </c>
      <c r="O14081" s="5">
        <v>1.2412629127502441</v>
      </c>
      <c r="P14081" s="3">
        <v>4.3986372649669647E-2</v>
      </c>
    </row>
    <row r="14082" spans="1:16" x14ac:dyDescent="0.25">
      <c r="A14082" s="1">
        <v>2013</v>
      </c>
      <c r="B14082" t="s">
        <v>1191</v>
      </c>
      <c r="C14082" t="s">
        <v>2892</v>
      </c>
      <c r="D14082" t="s">
        <v>3403</v>
      </c>
      <c r="E14082" t="s">
        <v>3469</v>
      </c>
      <c r="F14082" t="s">
        <v>4662</v>
      </c>
      <c r="G14082" s="4"/>
      <c r="H14082" s="4"/>
      <c r="I14082" s="4"/>
      <c r="J14082" s="4"/>
      <c r="K14082" s="4">
        <v>-5657004.1203394895</v>
      </c>
      <c r="L14082" s="4">
        <v>35902318.718766302</v>
      </c>
      <c r="M14082" s="4">
        <v>2446027.2070310698</v>
      </c>
      <c r="N14082" s="3">
        <v>-0.19853278449419801</v>
      </c>
      <c r="O14082" s="5">
        <v>0.23974879086017609</v>
      </c>
      <c r="P14082" s="3">
        <v>6.8130061030387878E-2</v>
      </c>
    </row>
    <row r="14083" spans="1:16" x14ac:dyDescent="0.25">
      <c r="A14083" s="1">
        <v>2014</v>
      </c>
      <c r="B14083" t="s">
        <v>1191</v>
      </c>
      <c r="C14083" t="s">
        <v>2892</v>
      </c>
      <c r="D14083" t="s">
        <v>3403</v>
      </c>
      <c r="E14083" t="s">
        <v>3469</v>
      </c>
      <c r="F14083" t="s">
        <v>4662</v>
      </c>
      <c r="G14083" s="4"/>
      <c r="H14083" s="4"/>
      <c r="I14083" s="4"/>
      <c r="J14083" s="4"/>
      <c r="K14083" s="4">
        <v>-3961462.5866377498</v>
      </c>
      <c r="L14083" s="4">
        <v>35718769.390353203</v>
      </c>
      <c r="M14083" s="4">
        <v>396162.006695271</v>
      </c>
      <c r="N14083" s="3">
        <v>-0.108866912158861</v>
      </c>
      <c r="O14083" s="5">
        <v>0.2970738410949707</v>
      </c>
      <c r="P14083" s="3">
        <v>1.1091143824160099E-2</v>
      </c>
    </row>
    <row r="14084" spans="1:16" x14ac:dyDescent="0.25">
      <c r="A14084" s="1">
        <v>2015</v>
      </c>
      <c r="B14084" t="s">
        <v>1191</v>
      </c>
      <c r="C14084" t="s">
        <v>2892</v>
      </c>
      <c r="D14084" t="s">
        <v>3403</v>
      </c>
      <c r="E14084" t="s">
        <v>3469</v>
      </c>
      <c r="F14084" t="s">
        <v>4662</v>
      </c>
      <c r="G14084" s="4"/>
      <c r="H14084" s="4"/>
      <c r="I14084" s="4"/>
      <c r="J14084" s="4"/>
      <c r="K14084" s="4">
        <v>-1479891.83609008</v>
      </c>
      <c r="L14084" s="4">
        <v>31253739.127755102</v>
      </c>
      <c r="M14084" s="4">
        <v>562515.50426415401</v>
      </c>
      <c r="N14084" s="3">
        <v>-4.8974775852922002E-2</v>
      </c>
      <c r="O14084" s="5">
        <v>0.1957131028175354</v>
      </c>
      <c r="P14084" s="3">
        <v>1.7998343333601952E-2</v>
      </c>
    </row>
    <row r="14085" spans="1:16" x14ac:dyDescent="0.25">
      <c r="A14085" s="1">
        <v>2016</v>
      </c>
      <c r="B14085" t="s">
        <v>1191</v>
      </c>
      <c r="C14085" t="s">
        <v>2892</v>
      </c>
      <c r="D14085" t="s">
        <v>3403</v>
      </c>
      <c r="E14085" t="s">
        <v>3469</v>
      </c>
      <c r="F14085" t="s">
        <v>4662</v>
      </c>
      <c r="G14085" s="4"/>
      <c r="H14085" s="4"/>
      <c r="I14085" s="4"/>
      <c r="J14085" s="4"/>
      <c r="K14085" s="4">
        <v>-1164045.50466371</v>
      </c>
      <c r="L14085" s="4">
        <v>30190331.376463901</v>
      </c>
      <c r="M14085" s="4">
        <v>218522.96093214501</v>
      </c>
      <c r="N14085" s="3">
        <v>-3.8535780193523002E-2</v>
      </c>
      <c r="O14085" s="5">
        <v>0.15849791467189789</v>
      </c>
      <c r="P14085" s="3">
        <v>7.2381771169602871E-3</v>
      </c>
    </row>
    <row r="14086" spans="1:16" x14ac:dyDescent="0.25">
      <c r="A14086" s="1">
        <v>2017</v>
      </c>
      <c r="B14086" t="s">
        <v>1191</v>
      </c>
      <c r="C14086" t="s">
        <v>2892</v>
      </c>
      <c r="D14086" t="s">
        <v>3403</v>
      </c>
      <c r="E14086" t="s">
        <v>3469</v>
      </c>
      <c r="F14086" t="s">
        <v>4662</v>
      </c>
      <c r="G14086" s="4"/>
      <c r="H14086" s="4"/>
      <c r="I14086" s="4"/>
      <c r="J14086" s="4"/>
      <c r="K14086" s="4">
        <v>-1466160.92908145</v>
      </c>
      <c r="L14086" s="4">
        <v>32563662.985081501</v>
      </c>
      <c r="M14086" s="4">
        <v>525036.316262768</v>
      </c>
      <c r="N14086" s="3">
        <v>-4.6025910768179003E-2</v>
      </c>
      <c r="O14086" s="5">
        <v>0.24655196070671082</v>
      </c>
      <c r="P14086" s="3">
        <v>1.612338051199913E-2</v>
      </c>
    </row>
    <row r="14087" spans="1:16" x14ac:dyDescent="0.25">
      <c r="A14087" s="1">
        <v>2018</v>
      </c>
      <c r="B14087" t="s">
        <v>1191</v>
      </c>
      <c r="C14087" t="s">
        <v>2892</v>
      </c>
      <c r="D14087" t="s">
        <v>3403</v>
      </c>
      <c r="E14087" t="s">
        <v>3469</v>
      </c>
      <c r="F14087" t="s">
        <v>4662</v>
      </c>
      <c r="G14087" s="4"/>
      <c r="H14087" s="4"/>
      <c r="I14087" s="4"/>
      <c r="J14087" s="4"/>
      <c r="K14087" s="4">
        <v>-1148462.97900058</v>
      </c>
      <c r="L14087" s="4">
        <v>34994281.970999002</v>
      </c>
      <c r="M14087" s="4">
        <v>229646.407449352</v>
      </c>
      <c r="N14087" s="3">
        <v>-3.4615876730012998E-2</v>
      </c>
      <c r="O14087" s="5">
        <v>0.92423367500305176</v>
      </c>
      <c r="P14087" s="3">
        <v>6.5623978152871132E-3</v>
      </c>
    </row>
    <row r="14088" spans="1:16" x14ac:dyDescent="0.25">
      <c r="A14088" s="1">
        <v>2019</v>
      </c>
      <c r="B14088" t="s">
        <v>1191</v>
      </c>
      <c r="C14088" t="s">
        <v>2892</v>
      </c>
      <c r="D14088" t="s">
        <v>3403</v>
      </c>
      <c r="E14088" t="s">
        <v>3469</v>
      </c>
      <c r="F14088" t="s">
        <v>4662</v>
      </c>
      <c r="G14088" s="4"/>
      <c r="H14088" s="4"/>
      <c r="I14088" s="4"/>
      <c r="J14088" s="4"/>
      <c r="K14088" s="4">
        <v>-1415825.2018252001</v>
      </c>
      <c r="L14088" s="4">
        <v>20233828.711828701</v>
      </c>
      <c r="M14088" s="4">
        <v>488563.70656370698</v>
      </c>
      <c r="N14088" s="3">
        <v>-5.3005062522065001E-2</v>
      </c>
      <c r="O14088" s="5">
        <v>1.7608073949813843</v>
      </c>
      <c r="P14088" s="3">
        <v>2.4145884439349174E-2</v>
      </c>
    </row>
    <row r="14089" spans="1:16" x14ac:dyDescent="0.25">
      <c r="A14089" s="1">
        <v>2020</v>
      </c>
      <c r="B14089" t="s">
        <v>1191</v>
      </c>
      <c r="C14089" t="s">
        <v>2892</v>
      </c>
      <c r="D14089" t="s">
        <v>3403</v>
      </c>
      <c r="E14089" t="s">
        <v>3469</v>
      </c>
      <c r="F14089" t="s">
        <v>4662</v>
      </c>
      <c r="G14089" s="4"/>
      <c r="H14089" s="4"/>
      <c r="I14089" s="4"/>
      <c r="J14089" s="4"/>
      <c r="K14089" s="4">
        <v>-1099092.3898789401</v>
      </c>
      <c r="L14089" s="4">
        <v>29504307.524536502</v>
      </c>
      <c r="M14089" s="4">
        <v>514798.53125905897</v>
      </c>
      <c r="N14089" s="3">
        <v>-4.4499522849434002E-2</v>
      </c>
      <c r="O14089" s="5">
        <v>0.37933778762817383</v>
      </c>
      <c r="P14089" s="3">
        <v>1.7448250204324722E-2</v>
      </c>
    </row>
    <row r="14090" spans="1:16" x14ac:dyDescent="0.25">
      <c r="A14090" s="1">
        <v>2021</v>
      </c>
      <c r="B14090" t="s">
        <v>1191</v>
      </c>
      <c r="C14090" t="s">
        <v>2892</v>
      </c>
      <c r="D14090" t="s">
        <v>3403</v>
      </c>
      <c r="E14090" t="s">
        <v>3469</v>
      </c>
      <c r="F14090" t="s">
        <v>4662</v>
      </c>
      <c r="G14090" s="4"/>
      <c r="H14090" s="4"/>
      <c r="I14090" s="4"/>
      <c r="J14090" s="4"/>
      <c r="K14090" s="4">
        <v>-1031742.00901259</v>
      </c>
      <c r="L14090" s="4">
        <v>33091017.402844701</v>
      </c>
      <c r="M14090" s="4">
        <v>597203.248131125</v>
      </c>
      <c r="N14090" s="3">
        <v>-3.1676146516656997E-2</v>
      </c>
      <c r="O14090" s="5">
        <v>0.76917898654937744</v>
      </c>
      <c r="P14090" s="3">
        <v>1.8047291785478592E-2</v>
      </c>
    </row>
    <row r="14091" spans="1:16" x14ac:dyDescent="0.25">
      <c r="A14091" s="1">
        <v>2022</v>
      </c>
      <c r="B14091" t="s">
        <v>1191</v>
      </c>
      <c r="C14091" t="s">
        <v>2892</v>
      </c>
      <c r="D14091" t="s">
        <v>3403</v>
      </c>
      <c r="E14091" t="s">
        <v>3469</v>
      </c>
      <c r="F14091" t="s">
        <v>4662</v>
      </c>
      <c r="G14091" s="4"/>
      <c r="H14091" s="4"/>
      <c r="I14091" s="4"/>
      <c r="J14091" s="4"/>
      <c r="K14091" s="4">
        <v>-1785100.0986839801</v>
      </c>
      <c r="L14091" s="4">
        <v>47487947.442152597</v>
      </c>
      <c r="M14091" s="4">
        <v>1686630.7355752301</v>
      </c>
      <c r="N14091" s="3">
        <v>-4.5804598900476001E-2</v>
      </c>
      <c r="O14091" s="5">
        <v>1.7190576791763306</v>
      </c>
      <c r="P14091" s="3">
        <v>3.5517025738954544E-2</v>
      </c>
    </row>
    <row r="14092" spans="1:16" x14ac:dyDescent="0.25">
      <c r="A14092" s="1">
        <v>2023</v>
      </c>
      <c r="B14092" t="s">
        <v>1191</v>
      </c>
      <c r="C14092" t="s">
        <v>2892</v>
      </c>
      <c r="D14092" t="s">
        <v>3403</v>
      </c>
      <c r="E14092" t="s">
        <v>3469</v>
      </c>
      <c r="F14092" t="s">
        <v>4662</v>
      </c>
      <c r="G14092" s="4"/>
      <c r="H14092" s="4"/>
      <c r="I14092" s="4"/>
      <c r="J14092" s="4"/>
      <c r="K14092" s="4">
        <v>-1572476.75232477</v>
      </c>
      <c r="L14092" s="4">
        <v>53361905.809419103</v>
      </c>
      <c r="M14092" s="4">
        <v>1271352.1981135199</v>
      </c>
      <c r="N14092" s="3">
        <v>-3.1692651900652E-2</v>
      </c>
      <c r="O14092" s="5">
        <v>1.0248337984085083</v>
      </c>
      <c r="P14092" s="3">
        <v>2.3825090378522873E-2</v>
      </c>
    </row>
    <row r="14093" spans="1:16" x14ac:dyDescent="0.25">
      <c r="A14093" s="1">
        <v>2024</v>
      </c>
      <c r="B14093" t="s">
        <v>1191</v>
      </c>
      <c r="C14093" t="s">
        <v>2892</v>
      </c>
      <c r="D14093" t="s">
        <v>3403</v>
      </c>
      <c r="E14093" t="s">
        <v>3469</v>
      </c>
      <c r="F14093" t="s">
        <v>4662</v>
      </c>
      <c r="G14093" s="4"/>
      <c r="H14093" s="4"/>
      <c r="I14093" s="4"/>
      <c r="J14093" s="4"/>
      <c r="K14093" s="4">
        <v>-1403856.1799550599</v>
      </c>
      <c r="L14093" s="4">
        <v>57327636.623042397</v>
      </c>
      <c r="M14093" s="4">
        <v>1381217.79016354</v>
      </c>
      <c r="N14093" s="3">
        <v>-2.5363858056729999E-2</v>
      </c>
      <c r="O14093" s="5">
        <v>0.42583119869232178</v>
      </c>
      <c r="P14093" s="3">
        <v>2.4093402549624443E-2</v>
      </c>
    </row>
    <row r="14094" spans="1:16" x14ac:dyDescent="0.25">
      <c r="A14094" s="1">
        <v>2009</v>
      </c>
      <c r="B14094" t="s">
        <v>1192</v>
      </c>
      <c r="C14094" t="s">
        <v>2893</v>
      </c>
      <c r="D14094" t="s">
        <v>3403</v>
      </c>
      <c r="E14094" t="s">
        <v>3469</v>
      </c>
      <c r="F14094" t="s">
        <v>4663</v>
      </c>
      <c r="G14094" s="4"/>
      <c r="H14094" s="4"/>
      <c r="I14094" s="4"/>
      <c r="J14094" s="4"/>
      <c r="K14094" s="4">
        <v>-4271470.2892821999</v>
      </c>
      <c r="L14094" s="4">
        <v>6652845.2267630398</v>
      </c>
      <c r="M14094" s="4">
        <v>87930.172149529695</v>
      </c>
      <c r="N14094" s="3">
        <v>-0.50014168319637298</v>
      </c>
      <c r="O14094" s="5">
        <v>1.715550422668457</v>
      </c>
      <c r="P14094" s="3">
        <v>1.3216927647590637E-2</v>
      </c>
    </row>
    <row r="14095" spans="1:16" x14ac:dyDescent="0.25">
      <c r="A14095" s="1">
        <v>2010</v>
      </c>
      <c r="B14095" t="s">
        <v>1192</v>
      </c>
      <c r="C14095" t="s">
        <v>2893</v>
      </c>
      <c r="D14095" t="s">
        <v>3403</v>
      </c>
      <c r="E14095" t="s">
        <v>3469</v>
      </c>
      <c r="F14095" t="s">
        <v>4663</v>
      </c>
      <c r="G14095" s="4"/>
      <c r="H14095" s="4"/>
      <c r="I14095" s="4"/>
      <c r="J14095" s="4"/>
      <c r="K14095" s="4">
        <v>-7250913.8096118001</v>
      </c>
      <c r="L14095" s="4">
        <v>20435321.0932119</v>
      </c>
      <c r="M14095" s="4">
        <v>273987.50230972102</v>
      </c>
      <c r="N14095" s="3">
        <v>-0.52999950702477405</v>
      </c>
      <c r="O14095" s="5">
        <v>1.8543747663497925</v>
      </c>
      <c r="P14095" s="3">
        <v>1.340754609555006E-2</v>
      </c>
    </row>
    <row r="14096" spans="1:16" x14ac:dyDescent="0.25">
      <c r="A14096" s="1">
        <v>2011</v>
      </c>
      <c r="B14096" t="s">
        <v>1192</v>
      </c>
      <c r="C14096" t="s">
        <v>2893</v>
      </c>
      <c r="D14096" t="s">
        <v>3403</v>
      </c>
      <c r="E14096" t="s">
        <v>3469</v>
      </c>
      <c r="F14096" t="s">
        <v>4663</v>
      </c>
      <c r="G14096" s="4"/>
      <c r="H14096" s="4"/>
      <c r="I14096" s="4"/>
      <c r="J14096" s="4"/>
      <c r="K14096" s="4">
        <v>-8517133.2118743993</v>
      </c>
      <c r="L14096" s="4">
        <v>21147980.923802398</v>
      </c>
      <c r="M14096" s="4">
        <v>780504.769049405</v>
      </c>
      <c r="N14096" s="3">
        <v>-0.36071886810338499</v>
      </c>
      <c r="O14096" s="5">
        <v>0.9343026876449585</v>
      </c>
      <c r="P14096" s="3">
        <v>3.6906823515892029E-2</v>
      </c>
    </row>
    <row r="14097" spans="1:16" x14ac:dyDescent="0.25">
      <c r="A14097" s="1">
        <v>2012</v>
      </c>
      <c r="B14097" t="s">
        <v>1192</v>
      </c>
      <c r="C14097" t="s">
        <v>2893</v>
      </c>
      <c r="D14097" t="s">
        <v>3403</v>
      </c>
      <c r="E14097" t="s">
        <v>3469</v>
      </c>
      <c r="F14097" t="s">
        <v>4663</v>
      </c>
      <c r="G14097" s="4"/>
      <c r="H14097" s="4"/>
      <c r="I14097" s="4"/>
      <c r="J14097" s="4"/>
      <c r="K14097" s="4">
        <v>-4887605.7836947301</v>
      </c>
      <c r="L14097" s="4">
        <v>15439410.374221001</v>
      </c>
      <c r="M14097" s="4">
        <v>317193.49590168102</v>
      </c>
      <c r="N14097" s="3">
        <v>-0.27433503127247599</v>
      </c>
      <c r="O14097" s="5">
        <v>0.60738974809646606</v>
      </c>
      <c r="P14097" s="3">
        <v>2.0544404163956642E-2</v>
      </c>
    </row>
    <row r="14098" spans="1:16" x14ac:dyDescent="0.25">
      <c r="A14098" s="1">
        <v>2013</v>
      </c>
      <c r="B14098" t="s">
        <v>1192</v>
      </c>
      <c r="C14098" t="s">
        <v>2893</v>
      </c>
      <c r="D14098" t="s">
        <v>3403</v>
      </c>
      <c r="E14098" t="s">
        <v>3469</v>
      </c>
      <c r="F14098" t="s">
        <v>4663</v>
      </c>
      <c r="G14098" s="4"/>
      <c r="H14098" s="4"/>
      <c r="I14098" s="4"/>
      <c r="J14098" s="4"/>
      <c r="K14098" s="4">
        <v>-3436527.5861753901</v>
      </c>
      <c r="L14098" s="4">
        <v>11087324.702851299</v>
      </c>
      <c r="M14098" s="4">
        <v>241776.22262623699</v>
      </c>
      <c r="N14098" s="3">
        <v>-0.27634148882290399</v>
      </c>
      <c r="O14098" s="5">
        <v>0.45955899357795715</v>
      </c>
      <c r="P14098" s="3">
        <v>2.1806543692946434E-2</v>
      </c>
    </row>
    <row r="14099" spans="1:16" x14ac:dyDescent="0.25">
      <c r="A14099" s="1">
        <v>2014</v>
      </c>
      <c r="B14099" t="s">
        <v>1192</v>
      </c>
      <c r="C14099" t="s">
        <v>2893</v>
      </c>
      <c r="D14099" t="s">
        <v>3403</v>
      </c>
      <c r="E14099" t="s">
        <v>3469</v>
      </c>
      <c r="F14099" t="s">
        <v>4663</v>
      </c>
      <c r="G14099" s="4"/>
      <c r="H14099" s="4"/>
      <c r="I14099" s="4"/>
      <c r="J14099" s="4"/>
      <c r="K14099" s="4">
        <v>-3210036.3053420698</v>
      </c>
      <c r="L14099" s="4">
        <v>9083630.5342071801</v>
      </c>
      <c r="M14099" s="4">
        <v>187282.757320006</v>
      </c>
      <c r="N14099" s="3">
        <v>-0.31275182787455802</v>
      </c>
      <c r="O14099" s="5">
        <v>0.50691479444503784</v>
      </c>
      <c r="P14099" s="3">
        <v>2.0617609843611717E-2</v>
      </c>
    </row>
    <row r="14100" spans="1:16" x14ac:dyDescent="0.25">
      <c r="A14100" s="1">
        <v>2015</v>
      </c>
      <c r="B14100" t="s">
        <v>1192</v>
      </c>
      <c r="C14100" t="s">
        <v>2893</v>
      </c>
      <c r="D14100" t="s">
        <v>3403</v>
      </c>
      <c r="E14100" t="s">
        <v>3469</v>
      </c>
      <c r="F14100" t="s">
        <v>4663</v>
      </c>
      <c r="G14100" s="4"/>
      <c r="H14100" s="4"/>
      <c r="I14100" s="4"/>
      <c r="J14100" s="4"/>
      <c r="K14100" s="4">
        <v>-5183263.8690939397</v>
      </c>
      <c r="L14100" s="4">
        <v>5406509.09455097</v>
      </c>
      <c r="M14100" s="4">
        <v>405573.06071508402</v>
      </c>
      <c r="N14100" s="3">
        <v>-0.80814546212806104</v>
      </c>
      <c r="O14100" s="5">
        <v>0.62428957223892212</v>
      </c>
      <c r="P14100" s="3">
        <v>7.5015701353549957E-2</v>
      </c>
    </row>
    <row r="14101" spans="1:16" x14ac:dyDescent="0.25">
      <c r="A14101" s="1">
        <v>2016</v>
      </c>
      <c r="B14101" t="s">
        <v>1192</v>
      </c>
      <c r="C14101" t="s">
        <v>2893</v>
      </c>
      <c r="D14101" t="s">
        <v>3403</v>
      </c>
      <c r="E14101" t="s">
        <v>3469</v>
      </c>
      <c r="F14101" t="s">
        <v>4663</v>
      </c>
      <c r="G14101" s="4"/>
      <c r="H14101" s="4"/>
      <c r="I14101" s="4"/>
      <c r="J14101" s="4"/>
      <c r="K14101" s="4">
        <v>-2376562.2671871702</v>
      </c>
      <c r="L14101" s="4">
        <v>7419621.0924695302</v>
      </c>
      <c r="M14101" s="4">
        <v>145174.62824448</v>
      </c>
      <c r="N14101" s="3">
        <v>-0.375803527356391</v>
      </c>
      <c r="O14101" s="5">
        <v>0.65291309356689453</v>
      </c>
      <c r="P14101" s="3">
        <v>1.9566312432289124E-2</v>
      </c>
    </row>
    <row r="14102" spans="1:16" x14ac:dyDescent="0.25">
      <c r="A14102" s="1">
        <v>2017</v>
      </c>
      <c r="B14102" t="s">
        <v>1192</v>
      </c>
      <c r="C14102" t="s">
        <v>2893</v>
      </c>
      <c r="D14102" t="s">
        <v>3403</v>
      </c>
      <c r="E14102" t="s">
        <v>3469</v>
      </c>
      <c r="F14102" t="s">
        <v>4663</v>
      </c>
      <c r="G14102" s="4"/>
      <c r="H14102" s="4"/>
      <c r="I14102" s="4"/>
      <c r="J14102" s="4"/>
      <c r="K14102" s="4">
        <v>-2805247.2195961801</v>
      </c>
      <c r="L14102" s="4">
        <v>7474593.2194270901</v>
      </c>
      <c r="M14102" s="4">
        <v>639327.63033503201</v>
      </c>
      <c r="N14102" s="3">
        <v>-0.37083824379153701</v>
      </c>
      <c r="O14102" s="5">
        <v>0.61402320861816406</v>
      </c>
      <c r="P14102" s="3">
        <v>8.553343266248703E-2</v>
      </c>
    </row>
    <row r="14103" spans="1:16" x14ac:dyDescent="0.25">
      <c r="A14103" s="1">
        <v>2018</v>
      </c>
      <c r="B14103" t="s">
        <v>1192</v>
      </c>
      <c r="C14103" t="s">
        <v>2893</v>
      </c>
      <c r="D14103" t="s">
        <v>3403</v>
      </c>
      <c r="E14103" t="s">
        <v>3469</v>
      </c>
      <c r="F14103" t="s">
        <v>4663</v>
      </c>
      <c r="G14103" s="4"/>
      <c r="H14103" s="4"/>
      <c r="I14103" s="4"/>
      <c r="J14103" s="4"/>
      <c r="K14103" s="4">
        <v>-1389762.3224450201</v>
      </c>
      <c r="L14103" s="4">
        <v>4158759.13219195</v>
      </c>
      <c r="M14103" s="4">
        <v>76806.638095026603</v>
      </c>
      <c r="N14103" s="3">
        <v>-0.24473762711563901</v>
      </c>
      <c r="O14103" s="5">
        <v>0.62139344215393066</v>
      </c>
      <c r="P14103" s="3">
        <v>1.8468642607331276E-2</v>
      </c>
    </row>
    <row r="14104" spans="1:16" x14ac:dyDescent="0.25">
      <c r="A14104" s="1">
        <v>2019</v>
      </c>
      <c r="B14104" t="s">
        <v>1192</v>
      </c>
      <c r="C14104" t="s">
        <v>2893</v>
      </c>
      <c r="D14104" t="s">
        <v>3403</v>
      </c>
      <c r="E14104" t="s">
        <v>3469</v>
      </c>
      <c r="F14104" t="s">
        <v>4663</v>
      </c>
      <c r="G14104" s="4"/>
      <c r="H14104" s="4"/>
      <c r="I14104" s="4"/>
      <c r="J14104" s="4"/>
      <c r="K14104" s="4">
        <v>-631034.74903474899</v>
      </c>
      <c r="L14104" s="4">
        <v>1939246.05124605</v>
      </c>
      <c r="M14104" s="4">
        <v>110416.988416988</v>
      </c>
      <c r="N14104" s="3">
        <v>-0.214513766901828</v>
      </c>
      <c r="O14104" s="5">
        <v>0.62634444236755371</v>
      </c>
      <c r="P14104" s="3">
        <v>5.6938100606203079E-2</v>
      </c>
    </row>
    <row r="14105" spans="1:16" x14ac:dyDescent="0.25">
      <c r="A14105" s="1">
        <v>2020</v>
      </c>
      <c r="B14105" t="s">
        <v>1192</v>
      </c>
      <c r="C14105" t="s">
        <v>2893</v>
      </c>
      <c r="D14105" t="s">
        <v>3403</v>
      </c>
      <c r="E14105" t="s">
        <v>3469</v>
      </c>
      <c r="F14105" t="s">
        <v>4663</v>
      </c>
      <c r="G14105" s="4"/>
      <c r="H14105" s="4"/>
      <c r="I14105" s="4"/>
      <c r="J14105" s="4"/>
      <c r="K14105" s="4">
        <v>-1056733.5698411199</v>
      </c>
      <c r="L14105" s="4">
        <v>4028107.6156426398</v>
      </c>
      <c r="M14105" s="4">
        <v>144413.538920255</v>
      </c>
      <c r="N14105" s="3">
        <v>-0.35611737697444501</v>
      </c>
      <c r="O14105" s="5">
        <v>0.8386615514755249</v>
      </c>
      <c r="P14105" s="3">
        <v>3.5851459950208664E-2</v>
      </c>
    </row>
    <row r="14106" spans="1:16" x14ac:dyDescent="0.25">
      <c r="A14106" s="1">
        <v>2021</v>
      </c>
      <c r="B14106" t="s">
        <v>1192</v>
      </c>
      <c r="C14106" t="s">
        <v>2893</v>
      </c>
      <c r="D14106" t="s">
        <v>3403</v>
      </c>
      <c r="E14106" t="s">
        <v>3469</v>
      </c>
      <c r="F14106" t="s">
        <v>4663</v>
      </c>
      <c r="G14106" s="4"/>
      <c r="H14106" s="4"/>
      <c r="I14106" s="4"/>
      <c r="J14106" s="4"/>
      <c r="K14106" s="4">
        <v>169431.42709325301</v>
      </c>
      <c r="L14106" s="4">
        <v>26669582.8865778</v>
      </c>
      <c r="M14106" s="4">
        <v>17010941.0732629</v>
      </c>
      <c r="N14106" s="3">
        <v>1.0915026933867001E-2</v>
      </c>
      <c r="O14106" s="5">
        <v>1.3860765695571899</v>
      </c>
      <c r="P14106" s="3">
        <v>0.63784050941467285</v>
      </c>
    </row>
    <row r="14107" spans="1:16" x14ac:dyDescent="0.25">
      <c r="A14107" s="1">
        <v>2022</v>
      </c>
      <c r="B14107" t="s">
        <v>1192</v>
      </c>
      <c r="C14107" t="s">
        <v>2893</v>
      </c>
      <c r="D14107" t="s">
        <v>3403</v>
      </c>
      <c r="E14107" t="s">
        <v>3469</v>
      </c>
      <c r="F14107" t="s">
        <v>4663</v>
      </c>
      <c r="G14107" s="4"/>
      <c r="H14107" s="4"/>
      <c r="I14107" s="4"/>
      <c r="J14107" s="4"/>
      <c r="K14107" s="4">
        <v>-1676221.99065608</v>
      </c>
      <c r="L14107" s="4">
        <v>27702854.934544198</v>
      </c>
      <c r="M14107" s="4">
        <v>14790041.198837901</v>
      </c>
      <c r="N14107" s="3">
        <v>-6.4162942438491993E-2</v>
      </c>
      <c r="O14107" s="5">
        <v>1.3119268417358398</v>
      </c>
      <c r="P14107" s="3">
        <v>0.53388148546218872</v>
      </c>
    </row>
    <row r="14108" spans="1:16" x14ac:dyDescent="0.25">
      <c r="A14108" s="1">
        <v>2023</v>
      </c>
      <c r="B14108" t="s">
        <v>1192</v>
      </c>
      <c r="C14108" t="s">
        <v>2893</v>
      </c>
      <c r="D14108" t="s">
        <v>3403</v>
      </c>
      <c r="E14108" t="s">
        <v>3469</v>
      </c>
      <c r="F14108" t="s">
        <v>4663</v>
      </c>
      <c r="G14108" s="4"/>
      <c r="H14108" s="4"/>
      <c r="I14108" s="4"/>
      <c r="J14108" s="4"/>
      <c r="K14108" s="4">
        <v>-2018865.44678865</v>
      </c>
      <c r="L14108" s="4">
        <v>24446288.704462901</v>
      </c>
      <c r="M14108" s="4">
        <v>13109798.353498001</v>
      </c>
      <c r="N14108" s="3">
        <v>-7.8852901296852004E-2</v>
      </c>
      <c r="O14108" s="5">
        <v>1.2395608425140381</v>
      </c>
      <c r="P14108" s="3">
        <v>0.53626948595046997</v>
      </c>
    </row>
    <row r="14109" spans="1:16" x14ac:dyDescent="0.25">
      <c r="A14109" s="1">
        <v>2024</v>
      </c>
      <c r="B14109" t="s">
        <v>1192</v>
      </c>
      <c r="C14109" t="s">
        <v>2893</v>
      </c>
      <c r="D14109" t="s">
        <v>3403</v>
      </c>
      <c r="E14109" t="s">
        <v>3469</v>
      </c>
      <c r="F14109" t="s">
        <v>4663</v>
      </c>
      <c r="G14109" s="4"/>
      <c r="H14109" s="4"/>
      <c r="I14109" s="4"/>
      <c r="J14109" s="4"/>
      <c r="K14109" s="4">
        <v>-1815947.4108791701</v>
      </c>
      <c r="L14109" s="4">
        <v>28848991.619608901</v>
      </c>
      <c r="M14109" s="4">
        <v>13988254.118525499</v>
      </c>
      <c r="N14109" s="3">
        <v>-6.8142065637279994E-2</v>
      </c>
      <c r="O14109" s="5">
        <v>0.85233289003372192</v>
      </c>
      <c r="P14109" s="3">
        <v>0.48487845063209534</v>
      </c>
    </row>
    <row r="14110" spans="1:16" x14ac:dyDescent="0.25">
      <c r="A14110" s="1">
        <v>2009</v>
      </c>
      <c r="B14110" t="s">
        <v>1193</v>
      </c>
      <c r="C14110" t="s">
        <v>2894</v>
      </c>
      <c r="D14110" t="s">
        <v>3403</v>
      </c>
      <c r="E14110" t="s">
        <v>3469</v>
      </c>
      <c r="F14110" t="s">
        <v>4664</v>
      </c>
      <c r="G14110" s="4"/>
      <c r="H14110" s="4"/>
      <c r="I14110" s="4"/>
      <c r="J14110" s="4"/>
      <c r="K14110" s="4">
        <v>80068.892079830897</v>
      </c>
      <c r="L14110" s="4">
        <v>7437376.7767541697</v>
      </c>
      <c r="M14110" s="4">
        <v>16249.334473467699</v>
      </c>
      <c r="N14110" s="3">
        <v>1.0804875306046E-2</v>
      </c>
      <c r="O14110" s="5">
        <v>0.59881019592285156</v>
      </c>
      <c r="P14110" s="3">
        <v>2.184820594266057E-3</v>
      </c>
    </row>
    <row r="14111" spans="1:16" x14ac:dyDescent="0.25">
      <c r="A14111" s="1">
        <v>2010</v>
      </c>
      <c r="B14111" t="s">
        <v>1193</v>
      </c>
      <c r="C14111" t="s">
        <v>2894</v>
      </c>
      <c r="D14111" t="s">
        <v>3403</v>
      </c>
      <c r="E14111" t="s">
        <v>3469</v>
      </c>
      <c r="F14111" t="s">
        <v>4664</v>
      </c>
      <c r="G14111" s="4"/>
      <c r="H14111" s="4"/>
      <c r="I14111" s="4"/>
      <c r="J14111" s="4"/>
      <c r="K14111" s="4">
        <v>-538179.26794443198</v>
      </c>
      <c r="L14111" s="4">
        <v>6642692.0428012302</v>
      </c>
      <c r="M14111" s="4">
        <v>14067.460650753401</v>
      </c>
      <c r="N14111" s="3">
        <v>-7.4819059735901999E-2</v>
      </c>
      <c r="O14111" s="5">
        <v>1.4193024635314941</v>
      </c>
      <c r="P14111" s="3">
        <v>2.1177348680794239E-3</v>
      </c>
    </row>
    <row r="14112" spans="1:16" x14ac:dyDescent="0.25">
      <c r="A14112" s="1">
        <v>2011</v>
      </c>
      <c r="B14112" t="s">
        <v>1193</v>
      </c>
      <c r="C14112" t="s">
        <v>2894</v>
      </c>
      <c r="D14112" t="s">
        <v>3403</v>
      </c>
      <c r="E14112" t="s">
        <v>3469</v>
      </c>
      <c r="F14112" t="s">
        <v>4664</v>
      </c>
      <c r="G14112" s="4"/>
      <c r="H14112" s="4"/>
      <c r="I14112" s="4"/>
      <c r="J14112" s="4"/>
      <c r="K14112" s="4">
        <v>-3141341.7640124299</v>
      </c>
      <c r="L14112" s="4">
        <v>12090827.3496946</v>
      </c>
      <c r="M14112" s="4">
        <v>2532671.73936341</v>
      </c>
      <c r="N14112" s="3">
        <v>-0.30547708798864998</v>
      </c>
      <c r="O14112" s="5">
        <v>1.4280096292495728</v>
      </c>
      <c r="P14112" s="3">
        <v>0.20947051048278809</v>
      </c>
    </row>
    <row r="14113" spans="1:16" x14ac:dyDescent="0.25">
      <c r="A14113" s="1">
        <v>2012</v>
      </c>
      <c r="B14113" t="s">
        <v>1193</v>
      </c>
      <c r="C14113" t="s">
        <v>2894</v>
      </c>
      <c r="D14113" t="s">
        <v>3403</v>
      </c>
      <c r="E14113" t="s">
        <v>3469</v>
      </c>
      <c r="F14113" t="s">
        <v>4664</v>
      </c>
      <c r="G14113" s="4"/>
      <c r="H14113" s="4"/>
      <c r="I14113" s="4"/>
      <c r="J14113" s="4"/>
      <c r="K14113" s="4">
        <v>-1826125.8864341001</v>
      </c>
      <c r="L14113" s="4">
        <v>18827554.4140069</v>
      </c>
      <c r="M14113" s="4">
        <v>1153200.3724813999</v>
      </c>
      <c r="N14113" s="3">
        <v>-0.120249109171646</v>
      </c>
      <c r="O14113" s="5">
        <v>0.83526545763015747</v>
      </c>
      <c r="P14113" s="3">
        <v>6.1250671744346619E-2</v>
      </c>
    </row>
    <row r="14114" spans="1:16" x14ac:dyDescent="0.25">
      <c r="A14114" s="1">
        <v>2013</v>
      </c>
      <c r="B14114" t="s">
        <v>1193</v>
      </c>
      <c r="C14114" t="s">
        <v>2894</v>
      </c>
      <c r="D14114" t="s">
        <v>3403</v>
      </c>
      <c r="E14114" t="s">
        <v>3469</v>
      </c>
      <c r="F14114" t="s">
        <v>4664</v>
      </c>
      <c r="G14114" s="4"/>
      <c r="H14114" s="4"/>
      <c r="I14114" s="4"/>
      <c r="J14114" s="4"/>
      <c r="K14114" s="4">
        <v>-1864583.35236668</v>
      </c>
      <c r="L14114" s="4">
        <v>17866363.046675902</v>
      </c>
      <c r="M14114" s="4">
        <v>645511.93619412195</v>
      </c>
      <c r="N14114" s="3">
        <v>-0.10754450368327199</v>
      </c>
      <c r="O14114" s="5">
        <v>0.38576999306678772</v>
      </c>
      <c r="P14114" s="3">
        <v>3.6130014806985855E-2</v>
      </c>
    </row>
    <row r="14115" spans="1:16" x14ac:dyDescent="0.25">
      <c r="A14115" s="1">
        <v>2014</v>
      </c>
      <c r="B14115" t="s">
        <v>1193</v>
      </c>
      <c r="C14115" t="s">
        <v>2894</v>
      </c>
      <c r="D14115" t="s">
        <v>3403</v>
      </c>
      <c r="E14115" t="s">
        <v>3469</v>
      </c>
      <c r="F14115" t="s">
        <v>4664</v>
      </c>
      <c r="G14115" s="4"/>
      <c r="H14115" s="4"/>
      <c r="I14115" s="4"/>
      <c r="J14115" s="4"/>
      <c r="K14115" s="4">
        <v>-1537143.6654250601</v>
      </c>
      <c r="L14115" s="4">
        <v>20312806.8272903</v>
      </c>
      <c r="M14115" s="4">
        <v>406566.08043754997</v>
      </c>
      <c r="N14115" s="3">
        <v>-7.9328216637145996E-2</v>
      </c>
      <c r="O14115" s="5">
        <v>0.62185132503509521</v>
      </c>
      <c r="P14115" s="3">
        <v>2.0015258342027664E-2</v>
      </c>
    </row>
    <row r="14116" spans="1:16" x14ac:dyDescent="0.25">
      <c r="A14116" s="1">
        <v>2015</v>
      </c>
      <c r="B14116" t="s">
        <v>1193</v>
      </c>
      <c r="C14116" t="s">
        <v>2894</v>
      </c>
      <c r="D14116" t="s">
        <v>3403</v>
      </c>
      <c r="E14116" t="s">
        <v>3469</v>
      </c>
      <c r="F14116" t="s">
        <v>4664</v>
      </c>
      <c r="G14116" s="4"/>
      <c r="H14116" s="4"/>
      <c r="I14116" s="4"/>
      <c r="J14116" s="4"/>
      <c r="K14116" s="4">
        <v>-628614.90104234905</v>
      </c>
      <c r="L14116" s="4">
        <v>22821887.783795401</v>
      </c>
      <c r="M14116" s="4">
        <v>682072.06304938998</v>
      </c>
      <c r="N14116" s="3">
        <v>-3.1895771831602998E-2</v>
      </c>
      <c r="O14116" s="5">
        <v>1.0667928457260132</v>
      </c>
      <c r="P14116" s="3">
        <v>2.9886750504374504E-2</v>
      </c>
    </row>
    <row r="14117" spans="1:16" x14ac:dyDescent="0.25">
      <c r="A14117" s="1">
        <v>2016</v>
      </c>
      <c r="B14117" t="s">
        <v>1193</v>
      </c>
      <c r="C14117" t="s">
        <v>2894</v>
      </c>
      <c r="D14117" t="s">
        <v>3403</v>
      </c>
      <c r="E14117" t="s">
        <v>3469</v>
      </c>
      <c r="F14117" t="s">
        <v>4664</v>
      </c>
      <c r="G14117" s="4"/>
      <c r="H14117" s="4"/>
      <c r="I14117" s="4"/>
      <c r="J14117" s="4"/>
      <c r="K14117" s="4">
        <v>-902816.10394254501</v>
      </c>
      <c r="L14117" s="4">
        <v>27553600.590040799</v>
      </c>
      <c r="M14117" s="4">
        <v>1143559.4659832499</v>
      </c>
      <c r="N14117" s="3">
        <v>-3.6386902970510997E-2</v>
      </c>
      <c r="O14117" s="5">
        <v>0.97671914100646973</v>
      </c>
      <c r="P14117" s="3">
        <v>4.1503086686134338E-2</v>
      </c>
    </row>
    <row r="14118" spans="1:16" x14ac:dyDescent="0.25">
      <c r="A14118" s="1">
        <v>2017</v>
      </c>
      <c r="B14118" t="s">
        <v>1193</v>
      </c>
      <c r="C14118" t="s">
        <v>2894</v>
      </c>
      <c r="D14118" t="s">
        <v>3403</v>
      </c>
      <c r="E14118" t="s">
        <v>3469</v>
      </c>
      <c r="F14118" t="s">
        <v>4664</v>
      </c>
      <c r="G14118" s="4"/>
      <c r="H14118" s="4"/>
      <c r="I14118" s="4"/>
      <c r="J14118" s="4"/>
      <c r="K14118" s="4">
        <v>-1170904.7168868701</v>
      </c>
      <c r="L14118" s="4">
        <v>32312978.548425499</v>
      </c>
      <c r="M14118" s="4">
        <v>2562126.5573720098</v>
      </c>
      <c r="N14118" s="3">
        <v>-3.8555087892866997E-2</v>
      </c>
      <c r="O14118" s="5">
        <v>1.2033251523971558</v>
      </c>
      <c r="P14118" s="3">
        <v>7.929094135761261E-2</v>
      </c>
    </row>
    <row r="14119" spans="1:16" x14ac:dyDescent="0.25">
      <c r="A14119" s="1">
        <v>2018</v>
      </c>
      <c r="B14119" t="s">
        <v>1193</v>
      </c>
      <c r="C14119" t="s">
        <v>2894</v>
      </c>
      <c r="D14119" t="s">
        <v>3403</v>
      </c>
      <c r="E14119" t="s">
        <v>3469</v>
      </c>
      <c r="F14119" t="s">
        <v>4664</v>
      </c>
      <c r="G14119" s="4"/>
      <c r="H14119" s="4"/>
      <c r="I14119" s="4"/>
      <c r="J14119" s="4"/>
      <c r="K14119" s="4">
        <v>-2140117.9875498698</v>
      </c>
      <c r="L14119" s="4">
        <v>56154274.272940598</v>
      </c>
      <c r="M14119" s="4">
        <v>5454035.9292074703</v>
      </c>
      <c r="N14119" s="3">
        <v>-4.9044067650558E-2</v>
      </c>
      <c r="O14119" s="5">
        <v>2.2063198089599609</v>
      </c>
      <c r="P14119" s="3">
        <v>9.7125925123691559E-2</v>
      </c>
    </row>
    <row r="14120" spans="1:16" x14ac:dyDescent="0.25">
      <c r="A14120" s="1">
        <v>2019</v>
      </c>
      <c r="B14120" t="s">
        <v>1193</v>
      </c>
      <c r="C14120" t="s">
        <v>2894</v>
      </c>
      <c r="D14120" t="s">
        <v>3403</v>
      </c>
      <c r="E14120" t="s">
        <v>3469</v>
      </c>
      <c r="F14120" t="s">
        <v>4664</v>
      </c>
      <c r="G14120" s="4"/>
      <c r="H14120" s="4"/>
      <c r="I14120" s="4"/>
      <c r="J14120" s="4"/>
      <c r="K14120" s="4">
        <v>-3624737.1007371</v>
      </c>
      <c r="L14120" s="4">
        <v>74573376.623376593</v>
      </c>
      <c r="M14120" s="4">
        <v>4762723.7627237597</v>
      </c>
      <c r="N14120" s="3">
        <v>-5.6711898962664001E-2</v>
      </c>
      <c r="O14120" s="5">
        <v>1.3585637807846069</v>
      </c>
      <c r="P14120" s="3">
        <v>6.3866272568702698E-2</v>
      </c>
    </row>
    <row r="14121" spans="1:16" x14ac:dyDescent="0.25">
      <c r="A14121" s="1">
        <v>2020</v>
      </c>
      <c r="B14121" t="s">
        <v>1193</v>
      </c>
      <c r="C14121" t="s">
        <v>2894</v>
      </c>
      <c r="D14121" t="s">
        <v>3403</v>
      </c>
      <c r="E14121" t="s">
        <v>3469</v>
      </c>
      <c r="F14121" t="s">
        <v>4664</v>
      </c>
      <c r="G14121" s="4"/>
      <c r="H14121" s="4"/>
      <c r="I14121" s="4"/>
      <c r="J14121" s="4"/>
      <c r="K14121" s="4">
        <v>-2897143.2712615398</v>
      </c>
      <c r="L14121" s="4">
        <v>78595526.137791097</v>
      </c>
      <c r="M14121" s="4">
        <v>2713108.2368206698</v>
      </c>
      <c r="N14121" s="3">
        <v>-3.8141614246184001E-2</v>
      </c>
      <c r="O14121" s="5">
        <v>1.0791611671447754</v>
      </c>
      <c r="P14121" s="3">
        <v>3.4519881010055542E-2</v>
      </c>
    </row>
    <row r="14122" spans="1:16" x14ac:dyDescent="0.25">
      <c r="A14122" s="1">
        <v>2021</v>
      </c>
      <c r="B14122" t="s">
        <v>1193</v>
      </c>
      <c r="C14122" t="s">
        <v>2894</v>
      </c>
      <c r="D14122" t="s">
        <v>3403</v>
      </c>
      <c r="E14122" t="s">
        <v>3469</v>
      </c>
      <c r="F14122" t="s">
        <v>4664</v>
      </c>
      <c r="G14122" s="4"/>
      <c r="H14122" s="4"/>
      <c r="I14122" s="4"/>
      <c r="J14122" s="4"/>
      <c r="K14122" s="4">
        <v>-4781297.75285111</v>
      </c>
      <c r="L14122" s="4">
        <v>169386349.90140101</v>
      </c>
      <c r="M14122" s="4">
        <v>2982291.2370940801</v>
      </c>
      <c r="N14122" s="3">
        <v>-3.7534384282170999E-2</v>
      </c>
      <c r="O14122" s="5">
        <v>1.3258215188980103</v>
      </c>
      <c r="P14122" s="3">
        <v>1.7606442794203758E-2</v>
      </c>
    </row>
    <row r="14123" spans="1:16" x14ac:dyDescent="0.25">
      <c r="A14123" s="1">
        <v>2022</v>
      </c>
      <c r="B14123" t="s">
        <v>1193</v>
      </c>
      <c r="C14123" t="s">
        <v>2894</v>
      </c>
      <c r="D14123" t="s">
        <v>3403</v>
      </c>
      <c r="E14123" t="s">
        <v>3469</v>
      </c>
      <c r="F14123" t="s">
        <v>4664</v>
      </c>
      <c r="G14123" s="4"/>
      <c r="H14123" s="4"/>
      <c r="I14123" s="4"/>
      <c r="J14123" s="4"/>
      <c r="K14123" s="4">
        <v>-6491923.0955026299</v>
      </c>
      <c r="L14123" s="4">
        <v>205882077.47037801</v>
      </c>
      <c r="M14123" s="4">
        <v>10978800.8860856</v>
      </c>
      <c r="N14123" s="3">
        <v>-3.5888660703365001E-2</v>
      </c>
      <c r="O14123" s="5">
        <v>1.3999096155166626</v>
      </c>
      <c r="P14123" s="3">
        <v>5.3325675427913666E-2</v>
      </c>
    </row>
    <row r="14124" spans="1:16" x14ac:dyDescent="0.25">
      <c r="A14124" s="1">
        <v>2009</v>
      </c>
      <c r="B14124" t="s">
        <v>1194</v>
      </c>
      <c r="C14124" t="s">
        <v>2895</v>
      </c>
      <c r="D14124" t="s">
        <v>3403</v>
      </c>
      <c r="E14124" t="s">
        <v>3469</v>
      </c>
      <c r="F14124" t="s">
        <v>4665</v>
      </c>
      <c r="G14124" s="4"/>
      <c r="H14124" s="4"/>
      <c r="I14124" s="4"/>
      <c r="J14124" s="4"/>
      <c r="K14124" s="4">
        <v>-562725.81913267798</v>
      </c>
      <c r="L14124" s="4">
        <v>3086599.7049443899</v>
      </c>
      <c r="M14124" s="4">
        <v>1752665.6595906301</v>
      </c>
      <c r="N14124" s="3">
        <v>-0.13548867382750199</v>
      </c>
      <c r="O14124" s="5">
        <v>2.2024705410003662</v>
      </c>
      <c r="P14124" s="3">
        <v>0.56783056259155273</v>
      </c>
    </row>
    <row r="14125" spans="1:16" x14ac:dyDescent="0.25">
      <c r="A14125" s="1">
        <v>2010</v>
      </c>
      <c r="B14125" t="s">
        <v>1194</v>
      </c>
      <c r="C14125" t="s">
        <v>2895</v>
      </c>
      <c r="D14125" t="s">
        <v>3403</v>
      </c>
      <c r="E14125" t="s">
        <v>3469</v>
      </c>
      <c r="F14125" t="s">
        <v>4665</v>
      </c>
      <c r="G14125" s="4"/>
      <c r="H14125" s="4"/>
      <c r="I14125" s="4"/>
      <c r="J14125" s="4"/>
      <c r="K14125" s="4">
        <v>-1657570.6897385099</v>
      </c>
      <c r="L14125" s="4">
        <v>8973090.0478515197</v>
      </c>
      <c r="M14125" s="4">
        <v>2360667.9878196102</v>
      </c>
      <c r="N14125" s="3">
        <v>-0.26841662705529401</v>
      </c>
      <c r="O14125" s="5">
        <v>2.0436186790466309</v>
      </c>
      <c r="P14125" s="3">
        <v>0.2630830705165863</v>
      </c>
    </row>
    <row r="14126" spans="1:16" x14ac:dyDescent="0.25">
      <c r="A14126" s="1">
        <v>2011</v>
      </c>
      <c r="B14126" t="s">
        <v>1194</v>
      </c>
      <c r="C14126" t="s">
        <v>2895</v>
      </c>
      <c r="D14126" t="s">
        <v>3403</v>
      </c>
      <c r="E14126" t="s">
        <v>3469</v>
      </c>
      <c r="F14126" t="s">
        <v>4665</v>
      </c>
      <c r="G14126" s="4"/>
      <c r="H14126" s="4"/>
      <c r="I14126" s="4"/>
      <c r="J14126" s="4"/>
      <c r="K14126" s="4">
        <v>-1143226.3547773301</v>
      </c>
      <c r="L14126" s="4">
        <v>5275573.9272365598</v>
      </c>
      <c r="M14126" s="4">
        <v>2922641.27253938</v>
      </c>
      <c r="N14126" s="3">
        <v>-0.160561615968428</v>
      </c>
      <c r="O14126" s="5">
        <v>2.35162353515625</v>
      </c>
      <c r="P14126" s="3">
        <v>0.55399495363235474</v>
      </c>
    </row>
    <row r="14127" spans="1:16" x14ac:dyDescent="0.25">
      <c r="A14127" s="1">
        <v>2012</v>
      </c>
      <c r="B14127" t="s">
        <v>1194</v>
      </c>
      <c r="C14127" t="s">
        <v>2895</v>
      </c>
      <c r="D14127" t="s">
        <v>3403</v>
      </c>
      <c r="E14127" t="s">
        <v>3469</v>
      </c>
      <c r="F14127" t="s">
        <v>4665</v>
      </c>
      <c r="G14127" s="4"/>
      <c r="H14127" s="4"/>
      <c r="I14127" s="4"/>
      <c r="J14127" s="4"/>
      <c r="K14127" s="4">
        <v>-848749.05309909</v>
      </c>
      <c r="L14127" s="4">
        <v>5344683.3459586799</v>
      </c>
      <c r="M14127" s="4">
        <v>4724001.9923832901</v>
      </c>
      <c r="N14127" s="3">
        <v>-0.154135917510899</v>
      </c>
      <c r="O14127" s="5">
        <v>1.5791729688644409</v>
      </c>
      <c r="P14127" s="3">
        <v>0.88386940956115723</v>
      </c>
    </row>
    <row r="14128" spans="1:16" x14ac:dyDescent="0.25">
      <c r="A14128" s="1">
        <v>2013</v>
      </c>
      <c r="B14128" t="s">
        <v>1194</v>
      </c>
      <c r="C14128" t="s">
        <v>2895</v>
      </c>
      <c r="D14128" t="s">
        <v>3403</v>
      </c>
      <c r="E14128" t="s">
        <v>3469</v>
      </c>
      <c r="F14128" t="s">
        <v>4665</v>
      </c>
      <c r="G14128" s="4"/>
      <c r="H14128" s="4"/>
      <c r="I14128" s="4"/>
      <c r="J14128" s="4"/>
      <c r="K14128" s="4">
        <v>-652608.29887883202</v>
      </c>
      <c r="L14128" s="4">
        <v>3846916.7877230202</v>
      </c>
      <c r="M14128" s="4">
        <v>5495000.3724811003</v>
      </c>
      <c r="N14128" s="3">
        <v>-0.15101278459685699</v>
      </c>
      <c r="O14128" s="5">
        <v>2.0995454788208008</v>
      </c>
      <c r="P14128" s="3">
        <v>1.4284167289733887</v>
      </c>
    </row>
    <row r="14129" spans="1:16" x14ac:dyDescent="0.25">
      <c r="A14129" s="1">
        <v>2016</v>
      </c>
      <c r="B14129" t="s">
        <v>1194</v>
      </c>
      <c r="C14129" t="s">
        <v>2895</v>
      </c>
      <c r="D14129" t="s">
        <v>3403</v>
      </c>
      <c r="E14129" t="s">
        <v>3469</v>
      </c>
      <c r="F14129" t="s">
        <v>4665</v>
      </c>
      <c r="G14129" s="4"/>
      <c r="H14129" s="4"/>
      <c r="I14129" s="4"/>
      <c r="J14129" s="4"/>
      <c r="K14129" s="4">
        <v>-328806.95532973699</v>
      </c>
      <c r="L14129" s="4">
        <v>836911.07667550701</v>
      </c>
      <c r="M14129" s="4">
        <v>855032.48204547504</v>
      </c>
      <c r="N14129" s="3">
        <v>-0.62012975836281103</v>
      </c>
      <c r="O14129" s="5">
        <v>8.0627288818359375</v>
      </c>
      <c r="P14129" s="3">
        <v>1.0216526985168457</v>
      </c>
    </row>
    <row r="14130" spans="1:16" x14ac:dyDescent="0.25">
      <c r="A14130" s="1">
        <v>2017</v>
      </c>
      <c r="B14130" t="s">
        <v>1194</v>
      </c>
      <c r="C14130" t="s">
        <v>2895</v>
      </c>
      <c r="D14130" t="s">
        <v>3403</v>
      </c>
      <c r="E14130" t="s">
        <v>3469</v>
      </c>
      <c r="F14130" t="s">
        <v>4665</v>
      </c>
      <c r="G14130" s="4"/>
      <c r="H14130" s="4"/>
      <c r="I14130" s="4"/>
      <c r="J14130" s="4"/>
      <c r="K14130" s="4">
        <v>-274414.90465539898</v>
      </c>
      <c r="L14130" s="4">
        <v>331902.203570907</v>
      </c>
      <c r="M14130" s="4">
        <v>30263.5523069474</v>
      </c>
      <c r="N14130" s="3">
        <v>-0.45914826224587602</v>
      </c>
      <c r="O14130" s="5">
        <v>14.386575698852539</v>
      </c>
      <c r="P14130" s="3">
        <v>9.1182135045528412E-2</v>
      </c>
    </row>
    <row r="14131" spans="1:16" x14ac:dyDescent="0.25">
      <c r="A14131" s="1">
        <v>2018</v>
      </c>
      <c r="B14131" t="s">
        <v>1194</v>
      </c>
      <c r="C14131" t="s">
        <v>2895</v>
      </c>
      <c r="D14131" t="s">
        <v>3403</v>
      </c>
      <c r="E14131" t="s">
        <v>3469</v>
      </c>
      <c r="F14131" t="s">
        <v>4665</v>
      </c>
      <c r="G14131" s="4"/>
      <c r="H14131" s="4"/>
      <c r="I14131" s="4"/>
      <c r="J14131" s="4"/>
      <c r="K14131" s="4">
        <v>-1111694.3870791099</v>
      </c>
      <c r="L14131" s="4">
        <v>1219285.8570381701</v>
      </c>
      <c r="M14131" s="4">
        <v>216677.39953663599</v>
      </c>
      <c r="N14131" s="3">
        <v>-1.44476836048408</v>
      </c>
      <c r="O14131" s="5">
        <v>5.2170810699462891</v>
      </c>
      <c r="P14131" s="3">
        <v>0.17770844697952271</v>
      </c>
    </row>
    <row r="14132" spans="1:16" x14ac:dyDescent="0.25">
      <c r="A14132" s="1">
        <v>2019</v>
      </c>
      <c r="B14132" t="s">
        <v>1194</v>
      </c>
      <c r="C14132" t="s">
        <v>2895</v>
      </c>
      <c r="D14132" t="s">
        <v>3403</v>
      </c>
      <c r="E14132" t="s">
        <v>3469</v>
      </c>
      <c r="F14132" t="s">
        <v>4665</v>
      </c>
      <c r="G14132" s="4"/>
      <c r="H14132" s="4"/>
      <c r="I14132" s="4"/>
      <c r="J14132" s="4"/>
      <c r="K14132" s="4">
        <v>-1171048.0870480901</v>
      </c>
      <c r="L14132" s="4">
        <v>1408720.25272025</v>
      </c>
      <c r="M14132" s="4">
        <v>479012.98701298703</v>
      </c>
      <c r="N14132" s="3">
        <v>-0.91306731181059497</v>
      </c>
      <c r="O14132" s="5">
        <v>4.2118182182312012</v>
      </c>
      <c r="P14132" s="3">
        <v>0.34003415703773499</v>
      </c>
    </row>
    <row r="14133" spans="1:16" x14ac:dyDescent="0.25">
      <c r="A14133" s="1">
        <v>2020</v>
      </c>
      <c r="B14133" t="s">
        <v>1194</v>
      </c>
      <c r="C14133" t="s">
        <v>2895</v>
      </c>
      <c r="D14133" t="s">
        <v>3403</v>
      </c>
      <c r="E14133" t="s">
        <v>3469</v>
      </c>
      <c r="F14133" t="s">
        <v>4665</v>
      </c>
      <c r="G14133" s="4"/>
      <c r="H14133" s="4"/>
      <c r="I14133" s="4"/>
      <c r="J14133" s="4"/>
      <c r="K14133" s="4">
        <v>3831949.9468547702</v>
      </c>
      <c r="L14133" s="4">
        <v>5609521.2787985001</v>
      </c>
      <c r="M14133" s="4">
        <v>246625.622903524</v>
      </c>
      <c r="N14133" s="3">
        <v>1.09569491539138</v>
      </c>
      <c r="O14133" s="5">
        <v>0.82565617561340332</v>
      </c>
      <c r="P14133" s="3">
        <v>4.396553710103035E-2</v>
      </c>
    </row>
    <row r="14134" spans="1:16" x14ac:dyDescent="0.25">
      <c r="A14134" s="1">
        <v>2021</v>
      </c>
      <c r="B14134" t="s">
        <v>1194</v>
      </c>
      <c r="C14134" t="s">
        <v>2895</v>
      </c>
      <c r="D14134" t="s">
        <v>3403</v>
      </c>
      <c r="E14134" t="s">
        <v>3469</v>
      </c>
      <c r="F14134" t="s">
        <v>4665</v>
      </c>
      <c r="G14134" s="4"/>
      <c r="H14134" s="4"/>
      <c r="I14134" s="4"/>
      <c r="J14134" s="4"/>
      <c r="K14134" s="4">
        <v>-1827405.16911726</v>
      </c>
      <c r="L14134" s="4">
        <v>11643877.5127653</v>
      </c>
      <c r="M14134" s="4">
        <v>1933979.4105076899</v>
      </c>
      <c r="N14134" s="3">
        <v>-0.20604636295103099</v>
      </c>
      <c r="O14134" s="5">
        <v>2.4631483554840088</v>
      </c>
      <c r="P14134" s="3">
        <v>0.166094109416008</v>
      </c>
    </row>
    <row r="14135" spans="1:16" x14ac:dyDescent="0.25">
      <c r="A14135" s="1">
        <v>2022</v>
      </c>
      <c r="B14135" t="s">
        <v>1194</v>
      </c>
      <c r="C14135" t="s">
        <v>2895</v>
      </c>
      <c r="D14135" t="s">
        <v>3403</v>
      </c>
      <c r="E14135" t="s">
        <v>3469</v>
      </c>
      <c r="F14135" t="s">
        <v>4665</v>
      </c>
      <c r="G14135" s="4"/>
      <c r="H14135" s="4"/>
      <c r="I14135" s="4"/>
      <c r="J14135" s="4"/>
      <c r="K14135" s="4">
        <v>-5976656.0621640095</v>
      </c>
      <c r="L14135" s="4">
        <v>26213542.478969298</v>
      </c>
      <c r="M14135" s="4">
        <v>9223675.1847736798</v>
      </c>
      <c r="N14135" s="3">
        <v>-0.32367227167489199</v>
      </c>
      <c r="O14135" s="5">
        <v>0.8061225414276123</v>
      </c>
      <c r="P14135" s="3">
        <v>0.35186678171157837</v>
      </c>
    </row>
    <row r="14136" spans="1:16" x14ac:dyDescent="0.25">
      <c r="A14136" s="1">
        <v>2023</v>
      </c>
      <c r="B14136" t="s">
        <v>1194</v>
      </c>
      <c r="C14136" t="s">
        <v>2895</v>
      </c>
      <c r="D14136" t="s">
        <v>3403</v>
      </c>
      <c r="E14136" t="s">
        <v>3469</v>
      </c>
      <c r="F14136" t="s">
        <v>4665</v>
      </c>
      <c r="G14136" s="4"/>
      <c r="H14136" s="4"/>
      <c r="I14136" s="4"/>
      <c r="J14136" s="4"/>
      <c r="K14136" s="4">
        <v>-8883963.6036396399</v>
      </c>
      <c r="L14136" s="4">
        <v>16588991.767489901</v>
      </c>
      <c r="M14136" s="4">
        <v>7387125.2874712497</v>
      </c>
      <c r="N14136" s="3">
        <v>-0.42395471353401498</v>
      </c>
      <c r="O14136" s="5">
        <v>0.98880463838577271</v>
      </c>
      <c r="P14136" s="3">
        <v>0.44530284404754639</v>
      </c>
    </row>
    <row r="14137" spans="1:16" x14ac:dyDescent="0.25">
      <c r="A14137" s="1">
        <v>2024</v>
      </c>
      <c r="B14137" t="s">
        <v>1194</v>
      </c>
      <c r="C14137" t="s">
        <v>2895</v>
      </c>
      <c r="D14137" t="s">
        <v>3403</v>
      </c>
      <c r="E14137" t="s">
        <v>3469</v>
      </c>
      <c r="F14137" t="s">
        <v>4665</v>
      </c>
      <c r="G14137" s="4"/>
      <c r="H14137" s="4"/>
      <c r="I14137" s="4"/>
      <c r="J14137" s="4"/>
      <c r="K14137" s="4">
        <v>-11113531.2981272</v>
      </c>
      <c r="L14137" s="4">
        <v>22992172.9680718</v>
      </c>
      <c r="M14137" s="4">
        <v>19318018.840879198</v>
      </c>
      <c r="N14137" s="3">
        <v>-0.56152203879275997</v>
      </c>
      <c r="O14137" s="5">
        <v>1.3821942806243896</v>
      </c>
      <c r="P14137" s="3">
        <v>0.84019976854324341</v>
      </c>
    </row>
    <row r="14138" spans="1:16" x14ac:dyDescent="0.25">
      <c r="A14138" s="1">
        <v>2009</v>
      </c>
      <c r="B14138" t="s">
        <v>1195</v>
      </c>
      <c r="C14138" t="s">
        <v>2896</v>
      </c>
      <c r="D14138" t="s">
        <v>3403</v>
      </c>
      <c r="E14138" t="s">
        <v>3469</v>
      </c>
      <c r="F14138" t="s">
        <v>4666</v>
      </c>
      <c r="G14138" s="4"/>
      <c r="H14138" s="4"/>
      <c r="I14138" s="4"/>
      <c r="J14138" s="4"/>
      <c r="K14138" s="4">
        <v>-1041448.18573434</v>
      </c>
      <c r="L14138" s="4">
        <v>15581099.8531808</v>
      </c>
      <c r="M14138" s="4">
        <v>675506.20351398003</v>
      </c>
      <c r="N14138" s="3">
        <v>-6.4660499944868E-2</v>
      </c>
      <c r="O14138" s="5">
        <v>0.51374989748001099</v>
      </c>
      <c r="P14138" s="3">
        <v>4.3354205787181854E-2</v>
      </c>
    </row>
    <row r="14139" spans="1:16" x14ac:dyDescent="0.25">
      <c r="A14139" s="1">
        <v>2010</v>
      </c>
      <c r="B14139" t="s">
        <v>1195</v>
      </c>
      <c r="C14139" t="s">
        <v>2896</v>
      </c>
      <c r="D14139" t="s">
        <v>3403</v>
      </c>
      <c r="E14139" t="s">
        <v>3469</v>
      </c>
      <c r="F14139" t="s">
        <v>4666</v>
      </c>
      <c r="G14139" s="4"/>
      <c r="H14139" s="4"/>
      <c r="I14139" s="4"/>
      <c r="J14139" s="4"/>
      <c r="K14139" s="4">
        <v>1225688.29685374</v>
      </c>
      <c r="L14139" s="4">
        <v>16226546.6731619</v>
      </c>
      <c r="M14139" s="4">
        <v>370824.44440711598</v>
      </c>
      <c r="N14139" s="3">
        <v>7.5545783236003E-2</v>
      </c>
      <c r="O14139" s="5">
        <v>0.45892497897148132</v>
      </c>
      <c r="P14139" s="3">
        <v>2.2852949798107147E-2</v>
      </c>
    </row>
    <row r="14140" spans="1:16" x14ac:dyDescent="0.25">
      <c r="A14140" s="1">
        <v>2011</v>
      </c>
      <c r="B14140" t="s">
        <v>1195</v>
      </c>
      <c r="C14140" t="s">
        <v>2896</v>
      </c>
      <c r="D14140" t="s">
        <v>3403</v>
      </c>
      <c r="E14140" t="s">
        <v>3469</v>
      </c>
      <c r="F14140" t="s">
        <v>4666</v>
      </c>
      <c r="G14140" s="4"/>
      <c r="H14140" s="4"/>
      <c r="I14140" s="4"/>
      <c r="J14140" s="4"/>
      <c r="K14140" s="4">
        <v>-590392.24091737205</v>
      </c>
      <c r="L14140" s="4">
        <v>25069657.0571214</v>
      </c>
      <c r="M14140" s="4">
        <v>497253.24188189901</v>
      </c>
      <c r="N14140" s="3">
        <v>-2.579570570883E-2</v>
      </c>
      <c r="O14140" s="5">
        <v>0.72388416528701782</v>
      </c>
      <c r="P14140" s="3">
        <v>1.9834864884614944E-2</v>
      </c>
    </row>
    <row r="14141" spans="1:16" x14ac:dyDescent="0.25">
      <c r="A14141" s="1">
        <v>2012</v>
      </c>
      <c r="B14141" t="s">
        <v>1195</v>
      </c>
      <c r="C14141" t="s">
        <v>2896</v>
      </c>
      <c r="D14141" t="s">
        <v>3403</v>
      </c>
      <c r="E14141" t="s">
        <v>3469</v>
      </c>
      <c r="F14141" t="s">
        <v>4666</v>
      </c>
      <c r="G14141" s="4"/>
      <c r="H14141" s="4"/>
      <c r="I14141" s="4"/>
      <c r="J14141" s="4"/>
      <c r="K14141" s="4">
        <v>-786680.71999427001</v>
      </c>
      <c r="L14141" s="4">
        <v>25936299.540538099</v>
      </c>
      <c r="M14141" s="4">
        <v>797783.53100088995</v>
      </c>
      <c r="N14141" s="3">
        <v>-3.1546818475773002E-2</v>
      </c>
      <c r="O14141" s="5">
        <v>0.52060306072235107</v>
      </c>
      <c r="P14141" s="3">
        <v>3.0759342014789581E-2</v>
      </c>
    </row>
    <row r="14142" spans="1:16" x14ac:dyDescent="0.25">
      <c r="A14142" s="1">
        <v>2013</v>
      </c>
      <c r="B14142" t="s">
        <v>1195</v>
      </c>
      <c r="C14142" t="s">
        <v>2896</v>
      </c>
      <c r="D14142" t="s">
        <v>3403</v>
      </c>
      <c r="E14142" t="s">
        <v>3469</v>
      </c>
      <c r="F14142" t="s">
        <v>4666</v>
      </c>
      <c r="G14142" s="4"/>
      <c r="H14142" s="4"/>
      <c r="I14142" s="4"/>
      <c r="J14142" s="4"/>
      <c r="K14142" s="4">
        <v>-1124087.0844258501</v>
      </c>
      <c r="L14142" s="4">
        <v>14561034.013356799</v>
      </c>
      <c r="M14142" s="4">
        <v>768737.49508939602</v>
      </c>
      <c r="N14142" s="3">
        <v>-5.9606527024969998E-2</v>
      </c>
      <c r="O14142" s="5">
        <v>0.48395749926567078</v>
      </c>
      <c r="P14142" s="3">
        <v>5.2794154733419418E-2</v>
      </c>
    </row>
    <row r="14143" spans="1:16" x14ac:dyDescent="0.25">
      <c r="A14143" s="1">
        <v>2014</v>
      </c>
      <c r="B14143" t="s">
        <v>1195</v>
      </c>
      <c r="C14143" t="s">
        <v>2896</v>
      </c>
      <c r="D14143" t="s">
        <v>3403</v>
      </c>
      <c r="E14143" t="s">
        <v>3469</v>
      </c>
      <c r="F14143" t="s">
        <v>4666</v>
      </c>
      <c r="G14143" s="4"/>
      <c r="H14143" s="4"/>
      <c r="I14143" s="4"/>
      <c r="J14143" s="4"/>
      <c r="K14143" s="4">
        <v>-1227517.5632986</v>
      </c>
      <c r="L14143" s="4">
        <v>11567438.351643199</v>
      </c>
      <c r="M14143" s="4">
        <v>711109.43467395904</v>
      </c>
      <c r="N14143" s="3">
        <v>-9.2305054455167998E-2</v>
      </c>
      <c r="O14143" s="5">
        <v>0.85247230529785156</v>
      </c>
      <c r="P14143" s="3">
        <v>6.1475101858377457E-2</v>
      </c>
    </row>
    <row r="14144" spans="1:16" x14ac:dyDescent="0.25">
      <c r="A14144" s="1">
        <v>2015</v>
      </c>
      <c r="B14144" t="s">
        <v>1195</v>
      </c>
      <c r="C14144" t="s">
        <v>2896</v>
      </c>
      <c r="D14144" t="s">
        <v>3403</v>
      </c>
      <c r="E14144" t="s">
        <v>3469</v>
      </c>
      <c r="F14144" t="s">
        <v>4666</v>
      </c>
      <c r="G14144" s="4"/>
      <c r="H14144" s="4"/>
      <c r="I14144" s="4"/>
      <c r="J14144" s="4"/>
      <c r="K14144" s="4">
        <v>-983934.88594254397</v>
      </c>
      <c r="L14144" s="4">
        <v>4123192.8383781598</v>
      </c>
      <c r="M14144" s="4">
        <v>391456.28375307203</v>
      </c>
      <c r="N14144" s="3">
        <v>-0.144979560941948</v>
      </c>
      <c r="O14144" s="5">
        <v>0.59246182441711426</v>
      </c>
      <c r="P14144" s="3">
        <v>9.494008868932724E-2</v>
      </c>
    </row>
    <row r="14145" spans="1:16" x14ac:dyDescent="0.25">
      <c r="A14145" s="1">
        <v>2016</v>
      </c>
      <c r="B14145" t="s">
        <v>1195</v>
      </c>
      <c r="C14145" t="s">
        <v>2896</v>
      </c>
      <c r="D14145" t="s">
        <v>3403</v>
      </c>
      <c r="E14145" t="s">
        <v>3469</v>
      </c>
      <c r="F14145" t="s">
        <v>4666</v>
      </c>
      <c r="G14145" s="4"/>
      <c r="H14145" s="4"/>
      <c r="I14145" s="4"/>
      <c r="J14145" s="4"/>
      <c r="K14145" s="4">
        <v>-743507.31591024203</v>
      </c>
      <c r="L14145" s="4">
        <v>1756529.18914086</v>
      </c>
      <c r="M14145" s="4">
        <v>431211.073695503</v>
      </c>
      <c r="N14145" s="3">
        <v>-0.25889058860548803</v>
      </c>
      <c r="O14145" s="5">
        <v>3.5758140087127686</v>
      </c>
      <c r="P14145" s="3">
        <v>0.2454904168844223</v>
      </c>
    </row>
    <row r="14146" spans="1:16" x14ac:dyDescent="0.25">
      <c r="A14146" s="1">
        <v>2017</v>
      </c>
      <c r="B14146" t="s">
        <v>1195</v>
      </c>
      <c r="C14146" t="s">
        <v>2896</v>
      </c>
      <c r="D14146" t="s">
        <v>3403</v>
      </c>
      <c r="E14146" t="s">
        <v>3469</v>
      </c>
      <c r="F14146" t="s">
        <v>4666</v>
      </c>
      <c r="G14146" s="4"/>
      <c r="H14146" s="4"/>
      <c r="I14146" s="4"/>
      <c r="J14146" s="4"/>
      <c r="K14146" s="4">
        <v>-1666280.0617952901</v>
      </c>
      <c r="L14146" s="4">
        <v>1123617.4840708</v>
      </c>
      <c r="M14146" s="4">
        <v>617763.840531255</v>
      </c>
      <c r="N14146" s="3">
        <v>-1.1351521169821699</v>
      </c>
      <c r="O14146" s="5">
        <v>4.4467430114746094</v>
      </c>
      <c r="P14146" s="3">
        <v>0.54979908466339111</v>
      </c>
    </row>
    <row r="14147" spans="1:16" x14ac:dyDescent="0.25">
      <c r="A14147" s="1">
        <v>2018</v>
      </c>
      <c r="B14147" t="s">
        <v>1195</v>
      </c>
      <c r="C14147" t="s">
        <v>2896</v>
      </c>
      <c r="D14147" t="s">
        <v>3403</v>
      </c>
      <c r="E14147" t="s">
        <v>3469</v>
      </c>
      <c r="F14147" t="s">
        <v>4666</v>
      </c>
      <c r="G14147" s="4"/>
      <c r="H14147" s="4"/>
      <c r="I14147" s="4"/>
      <c r="J14147" s="4"/>
      <c r="K14147" s="4">
        <v>-1872172.25886202</v>
      </c>
      <c r="L14147" s="4">
        <v>5450051.4437560597</v>
      </c>
      <c r="M14147" s="4">
        <v>557856.83091658703</v>
      </c>
      <c r="N14147" s="3">
        <v>-0.57321773578534296</v>
      </c>
      <c r="O14147" s="5">
        <v>4.4300713539123535</v>
      </c>
      <c r="P14147" s="3">
        <v>0.10235808789730072</v>
      </c>
    </row>
    <row r="14148" spans="1:16" x14ac:dyDescent="0.25">
      <c r="A14148" s="1">
        <v>2019</v>
      </c>
      <c r="B14148" t="s">
        <v>1195</v>
      </c>
      <c r="C14148" t="s">
        <v>2896</v>
      </c>
      <c r="D14148" t="s">
        <v>3403</v>
      </c>
      <c r="E14148" t="s">
        <v>3469</v>
      </c>
      <c r="F14148" t="s">
        <v>4666</v>
      </c>
      <c r="G14148" s="4"/>
      <c r="H14148" s="4"/>
      <c r="I14148" s="4"/>
      <c r="J14148" s="4"/>
      <c r="K14148" s="4">
        <v>-918963.14496314502</v>
      </c>
      <c r="L14148" s="4">
        <v>3758180.4141804101</v>
      </c>
      <c r="M14148" s="4">
        <v>635351.35135135101</v>
      </c>
      <c r="N14148" s="3">
        <v>-0.20588427957299199</v>
      </c>
      <c r="O14148" s="5">
        <v>1.6207931041717529</v>
      </c>
      <c r="P14148" s="3">
        <v>0.16905823349952698</v>
      </c>
    </row>
    <row r="14149" spans="1:16" x14ac:dyDescent="0.25">
      <c r="A14149" s="1">
        <v>2020</v>
      </c>
      <c r="B14149" t="s">
        <v>1195</v>
      </c>
      <c r="C14149" t="s">
        <v>2896</v>
      </c>
      <c r="D14149" t="s">
        <v>3403</v>
      </c>
      <c r="E14149" t="s">
        <v>3469</v>
      </c>
      <c r="F14149" t="s">
        <v>4666</v>
      </c>
      <c r="G14149" s="4"/>
      <c r="H14149" s="4"/>
      <c r="I14149" s="4"/>
      <c r="J14149" s="4"/>
      <c r="K14149" s="4">
        <v>-1166960.92099996</v>
      </c>
      <c r="L14149" s="4">
        <v>3268470.3836119398</v>
      </c>
      <c r="M14149" s="4">
        <v>559067.12863906799</v>
      </c>
      <c r="N14149" s="3">
        <v>-0.335166800078184</v>
      </c>
      <c r="O14149" s="5">
        <v>3.4934709072113037</v>
      </c>
      <c r="P14149" s="3">
        <v>0.17104855179786682</v>
      </c>
    </row>
    <row r="14150" spans="1:16" x14ac:dyDescent="0.25">
      <c r="A14150" s="1">
        <v>2021</v>
      </c>
      <c r="B14150" t="s">
        <v>1195</v>
      </c>
      <c r="C14150" t="s">
        <v>2896</v>
      </c>
      <c r="D14150" t="s">
        <v>3403</v>
      </c>
      <c r="E14150" t="s">
        <v>3469</v>
      </c>
      <c r="F14150" t="s">
        <v>4666</v>
      </c>
      <c r="G14150" s="4"/>
      <c r="H14150" s="4"/>
      <c r="I14150" s="4"/>
      <c r="J14150" s="4"/>
      <c r="K14150" s="4">
        <v>-3125631.8934685001</v>
      </c>
      <c r="L14150" s="4">
        <v>8829786.5321026593</v>
      </c>
      <c r="M14150" s="4">
        <v>1268672.63007146</v>
      </c>
      <c r="N14150" s="3">
        <v>-0.50492806518314204</v>
      </c>
      <c r="O14150" s="5">
        <v>1.9810506105422974</v>
      </c>
      <c r="P14150" s="3">
        <v>0.14368100464344025</v>
      </c>
    </row>
    <row r="14151" spans="1:16" x14ac:dyDescent="0.25">
      <c r="A14151" s="1">
        <v>2022</v>
      </c>
      <c r="B14151" t="s">
        <v>1195</v>
      </c>
      <c r="C14151" t="s">
        <v>2896</v>
      </c>
      <c r="D14151" t="s">
        <v>3403</v>
      </c>
      <c r="E14151" t="s">
        <v>3469</v>
      </c>
      <c r="F14151" t="s">
        <v>4666</v>
      </c>
      <c r="G14151" s="4"/>
      <c r="H14151" s="4"/>
      <c r="I14151" s="4"/>
      <c r="J14151" s="4"/>
      <c r="K14151" s="4">
        <v>-1744872.91849255</v>
      </c>
      <c r="L14151" s="4">
        <v>1873523.70830947</v>
      </c>
      <c r="M14151" s="4">
        <v>1310392.87267006</v>
      </c>
      <c r="N14151" s="3">
        <v>-0.34896579374945902</v>
      </c>
      <c r="O14151" s="5">
        <v>4.0202202796936035</v>
      </c>
      <c r="P14151" s="3">
        <v>0.69942688941955566</v>
      </c>
    </row>
    <row r="14152" spans="1:16" x14ac:dyDescent="0.25">
      <c r="A14152" s="1">
        <v>2023</v>
      </c>
      <c r="B14152" t="s">
        <v>1195</v>
      </c>
      <c r="C14152" t="s">
        <v>2896</v>
      </c>
      <c r="D14152" t="s">
        <v>3403</v>
      </c>
      <c r="E14152" t="s">
        <v>3469</v>
      </c>
      <c r="F14152" t="s">
        <v>4666</v>
      </c>
      <c r="G14152" s="4"/>
      <c r="H14152" s="4"/>
      <c r="I14152" s="4"/>
      <c r="J14152" s="4"/>
      <c r="K14152" s="4">
        <v>-2114257.9075425798</v>
      </c>
      <c r="L14152" s="4">
        <v>2514525.2141452502</v>
      </c>
      <c r="M14152" s="4">
        <v>923946.27203946305</v>
      </c>
      <c r="N14152" s="3">
        <v>-0.97785982865507703</v>
      </c>
      <c r="O14152" s="5">
        <v>2.0539741516113281</v>
      </c>
      <c r="P14152" s="3">
        <v>0.36744362115859985</v>
      </c>
    </row>
    <row r="14153" spans="1:16" x14ac:dyDescent="0.25">
      <c r="A14153" s="1">
        <v>2024</v>
      </c>
      <c r="B14153" t="s">
        <v>1195</v>
      </c>
      <c r="C14153" t="s">
        <v>2896</v>
      </c>
      <c r="D14153" t="s">
        <v>3403</v>
      </c>
      <c r="E14153" t="s">
        <v>3469</v>
      </c>
      <c r="F14153" t="s">
        <v>4666</v>
      </c>
      <c r="G14153" s="4"/>
      <c r="H14153" s="4"/>
      <c r="I14153" s="4"/>
      <c r="J14153" s="4"/>
      <c r="K14153" s="4">
        <v>-1545172.1080317099</v>
      </c>
      <c r="L14153" s="4">
        <v>5430609.4284399897</v>
      </c>
      <c r="M14153" s="4">
        <v>444052.72246038198</v>
      </c>
      <c r="N14153" s="3">
        <v>-0.38894252992964501</v>
      </c>
      <c r="O14153" s="5">
        <v>1.6432342529296875</v>
      </c>
      <c r="P14153" s="3">
        <v>8.1768490374088287E-2</v>
      </c>
    </row>
    <row r="14154" spans="1:16" x14ac:dyDescent="0.25">
      <c r="A14154" s="1">
        <v>2009</v>
      </c>
      <c r="B14154" t="s">
        <v>1196</v>
      </c>
      <c r="C14154" t="s">
        <v>2897</v>
      </c>
      <c r="D14154" t="s">
        <v>3436</v>
      </c>
      <c r="E14154" t="s">
        <v>3469</v>
      </c>
      <c r="F14154" t="s">
        <v>4667</v>
      </c>
      <c r="G14154" s="4"/>
      <c r="H14154" s="4"/>
      <c r="I14154" s="4"/>
      <c r="J14154" s="4"/>
      <c r="K14154" s="4">
        <v>-2263530.6572879502</v>
      </c>
      <c r="L14154" s="4">
        <v>19352581.241364501</v>
      </c>
      <c r="M14154" s="4">
        <v>15319671.9840657</v>
      </c>
      <c r="N14154" s="3">
        <v>-9.9563369442963998E-2</v>
      </c>
      <c r="O14154" s="5">
        <v>1.3135594129562378</v>
      </c>
      <c r="P14154" s="3">
        <v>0.79160869121551514</v>
      </c>
    </row>
    <row r="14155" spans="1:16" x14ac:dyDescent="0.25">
      <c r="A14155" s="1">
        <v>2010</v>
      </c>
      <c r="B14155" t="s">
        <v>1196</v>
      </c>
      <c r="C14155" t="s">
        <v>2897</v>
      </c>
      <c r="D14155" t="s">
        <v>3436</v>
      </c>
      <c r="E14155" t="s">
        <v>3469</v>
      </c>
      <c r="F14155" t="s">
        <v>4667</v>
      </c>
      <c r="G14155" s="4"/>
      <c r="H14155" s="4"/>
      <c r="I14155" s="4"/>
      <c r="J14155" s="4"/>
      <c r="K14155" s="4">
        <v>-1680010.20304051</v>
      </c>
      <c r="L14155" s="4">
        <v>3440521.3753698599</v>
      </c>
      <c r="M14155" s="4">
        <v>8390586.6748290993</v>
      </c>
      <c r="N14155" s="3">
        <v>-0.132032264382385</v>
      </c>
      <c r="O14155" s="5">
        <v>3.0530846118927002</v>
      </c>
      <c r="P14155" s="3">
        <v>2.4387543201446533</v>
      </c>
    </row>
    <row r="14156" spans="1:16" x14ac:dyDescent="0.25">
      <c r="A14156" s="1">
        <v>2011</v>
      </c>
      <c r="B14156" t="s">
        <v>1196</v>
      </c>
      <c r="C14156" t="s">
        <v>2897</v>
      </c>
      <c r="D14156" t="s">
        <v>3436</v>
      </c>
      <c r="E14156" t="s">
        <v>3469</v>
      </c>
      <c r="F14156" t="s">
        <v>4667</v>
      </c>
      <c r="G14156" s="4"/>
      <c r="H14156" s="4"/>
      <c r="I14156" s="4"/>
      <c r="J14156" s="4"/>
      <c r="K14156" s="4">
        <v>-938335.37832310796</v>
      </c>
      <c r="L14156" s="4">
        <v>821019.42740286305</v>
      </c>
      <c r="M14156" s="4">
        <v>7543685.0715746405</v>
      </c>
      <c r="N14156" s="3">
        <v>-0.43961167057723399</v>
      </c>
      <c r="O14156" s="5">
        <v>10.54366397857666</v>
      </c>
      <c r="P14156" s="3">
        <v>9.1881933212280273</v>
      </c>
    </row>
    <row r="14157" spans="1:16" x14ac:dyDescent="0.25">
      <c r="A14157" s="1">
        <v>2019</v>
      </c>
      <c r="B14157" t="s">
        <v>1251</v>
      </c>
      <c r="C14157" t="s">
        <v>2952</v>
      </c>
      <c r="D14157" t="s">
        <v>3403</v>
      </c>
      <c r="E14157" t="s">
        <v>3469</v>
      </c>
      <c r="F14157" t="s">
        <v>4722</v>
      </c>
      <c r="G14157" s="4">
        <v>9.0762226230087801</v>
      </c>
      <c r="H14157" s="4">
        <v>0</v>
      </c>
      <c r="I14157" s="4">
        <v>14.1514909366194</v>
      </c>
      <c r="J14157" s="4">
        <v>13.767674202015099</v>
      </c>
      <c r="K14157" s="4">
        <v>-5194000.7020006999</v>
      </c>
      <c r="L14157" s="4">
        <v>41308667.6026676</v>
      </c>
      <c r="M14157" s="4">
        <v>5610534.2225342197</v>
      </c>
      <c r="N14157" s="3">
        <v>-0.17736351070369999</v>
      </c>
      <c r="O14157" s="5">
        <v>6.0960025787353516</v>
      </c>
      <c r="P14157" s="3">
        <v>0.13581977784633636</v>
      </c>
    </row>
    <row r="14158" spans="1:16" x14ac:dyDescent="0.25">
      <c r="A14158" s="1">
        <v>2020</v>
      </c>
      <c r="B14158" t="s">
        <v>1251</v>
      </c>
      <c r="C14158" t="s">
        <v>2952</v>
      </c>
      <c r="D14158" t="s">
        <v>3403</v>
      </c>
      <c r="E14158" t="s">
        <v>3469</v>
      </c>
      <c r="F14158" t="s">
        <v>4722</v>
      </c>
      <c r="G14158" s="4">
        <v>18.177824707745799</v>
      </c>
      <c r="H14158" s="4">
        <v>2.2717761702636499</v>
      </c>
      <c r="I14158" s="4">
        <v>26.005332317653799</v>
      </c>
      <c r="J14158" s="4">
        <v>28.1480790285657</v>
      </c>
      <c r="K14158" s="4">
        <v>-4117029.9407810299</v>
      </c>
      <c r="L14158" s="4">
        <v>73672404.511132896</v>
      </c>
      <c r="M14158" s="4">
        <v>7751611.61188797</v>
      </c>
      <c r="N14158" s="3">
        <v>-7.2047503135199004E-2</v>
      </c>
      <c r="O14158" s="5">
        <v>6.9032125473022461</v>
      </c>
      <c r="P14158" s="3">
        <v>0.10521730035543442</v>
      </c>
    </row>
    <row r="14159" spans="1:16" x14ac:dyDescent="0.25">
      <c r="A14159" s="1">
        <v>2021</v>
      </c>
      <c r="B14159" t="s">
        <v>1251</v>
      </c>
      <c r="C14159" t="s">
        <v>2952</v>
      </c>
      <c r="D14159" t="s">
        <v>3403</v>
      </c>
      <c r="E14159" t="s">
        <v>3469</v>
      </c>
      <c r="F14159" t="s">
        <v>4722</v>
      </c>
      <c r="G14159" s="4">
        <v>28.205798679978201</v>
      </c>
      <c r="H14159" s="4">
        <v>7.4246933133116402</v>
      </c>
      <c r="I14159" s="4">
        <v>46.589265536723197</v>
      </c>
      <c r="J14159" s="4">
        <v>27.863590134757199</v>
      </c>
      <c r="K14159" s="4">
        <v>-9591434.2913270704</v>
      </c>
      <c r="L14159" s="4">
        <v>181454460.931701</v>
      </c>
      <c r="M14159" s="4">
        <v>15991722.214307699</v>
      </c>
      <c r="N14159" s="3">
        <v>-7.3360191543965003E-2</v>
      </c>
      <c r="O14159" s="5">
        <v>3.4593479633331299</v>
      </c>
      <c r="P14159" s="3">
        <v>8.8130772113800049E-2</v>
      </c>
    </row>
    <row r="14160" spans="1:16" x14ac:dyDescent="0.25">
      <c r="A14160" s="1">
        <v>2022</v>
      </c>
      <c r="B14160" t="s">
        <v>1251</v>
      </c>
      <c r="C14160" t="s">
        <v>2952</v>
      </c>
      <c r="D14160" t="s">
        <v>3403</v>
      </c>
      <c r="E14160" t="s">
        <v>3469</v>
      </c>
      <c r="F14160" t="s">
        <v>4722</v>
      </c>
      <c r="G14160" s="4">
        <v>40.7394674893808</v>
      </c>
      <c r="H14160" s="4">
        <v>18.652962347729801</v>
      </c>
      <c r="I14160" s="4">
        <v>69.837734508411401</v>
      </c>
      <c r="J14160" s="4">
        <v>24.7079650223363</v>
      </c>
      <c r="K14160" s="4">
        <v>-12381734.4917775</v>
      </c>
      <c r="L14160" s="4">
        <v>255073253.88007501</v>
      </c>
      <c r="M14160" s="4">
        <v>13177417.2400229</v>
      </c>
      <c r="N14160" s="3">
        <v>-5.8670128494186999E-2</v>
      </c>
      <c r="O14160" s="5">
        <v>1.8375986814498901</v>
      </c>
      <c r="P14160" s="3">
        <v>5.1661305129528046E-2</v>
      </c>
    </row>
    <row r="14161" spans="1:16" x14ac:dyDescent="0.25">
      <c r="A14161" s="1">
        <v>2023</v>
      </c>
      <c r="B14161" t="s">
        <v>1251</v>
      </c>
      <c r="C14161" t="s">
        <v>2952</v>
      </c>
      <c r="D14161" t="s">
        <v>3403</v>
      </c>
      <c r="E14161" t="s">
        <v>3469</v>
      </c>
      <c r="F14161" t="s">
        <v>4722</v>
      </c>
      <c r="G14161" s="4">
        <v>45.503027548200699</v>
      </c>
      <c r="H14161" s="4">
        <v>28.483150048320201</v>
      </c>
      <c r="I14161" s="4">
        <v>65.556456297150802</v>
      </c>
      <c r="J14161" s="4">
        <v>37.032843737250097</v>
      </c>
      <c r="K14161" s="4">
        <v>-17677565.5767757</v>
      </c>
      <c r="L14161" s="4">
        <v>419725360.79725403</v>
      </c>
      <c r="M14161" s="4">
        <v>134723860.94723901</v>
      </c>
      <c r="N14161" s="3">
        <v>-5.3076746024597998E-2</v>
      </c>
      <c r="O14161" s="5">
        <v>2.6005423069000244</v>
      </c>
      <c r="P14161" s="3">
        <v>0.32098099589347839</v>
      </c>
    </row>
    <row r="14162" spans="1:16" x14ac:dyDescent="0.25">
      <c r="A14162" s="1">
        <v>2024</v>
      </c>
      <c r="B14162" t="s">
        <v>1251</v>
      </c>
      <c r="C14162" t="s">
        <v>2952</v>
      </c>
      <c r="D14162" t="s">
        <v>3403</v>
      </c>
      <c r="E14162" t="s">
        <v>3469</v>
      </c>
      <c r="F14162" t="s">
        <v>4722</v>
      </c>
      <c r="G14162" s="4">
        <v>50.9861299937754</v>
      </c>
      <c r="H14162" s="4">
        <v>40.030180155681798</v>
      </c>
      <c r="I14162" s="4">
        <v>60.963809396810099</v>
      </c>
      <c r="J14162" s="4">
        <v>50.337350184513902</v>
      </c>
      <c r="K14162" s="4">
        <v>54109858.460061498</v>
      </c>
      <c r="L14162" s="4">
        <v>623193749.04162204</v>
      </c>
      <c r="M14162" s="4">
        <v>250083003.873514</v>
      </c>
      <c r="N14162" s="3">
        <v>0.103760040603478</v>
      </c>
      <c r="O14162" s="5">
        <v>2.6495535373687744</v>
      </c>
      <c r="P14162" s="3">
        <v>0.40129253268241882</v>
      </c>
    </row>
    <row r="14163" spans="1:16" x14ac:dyDescent="0.25">
      <c r="A14163" s="1">
        <v>2012</v>
      </c>
      <c r="B14163" t="s">
        <v>1196</v>
      </c>
      <c r="C14163" t="s">
        <v>2897</v>
      </c>
      <c r="D14163" t="s">
        <v>3436</v>
      </c>
      <c r="E14163" t="s">
        <v>3469</v>
      </c>
      <c r="F14163" t="s">
        <v>4667</v>
      </c>
      <c r="G14163" s="4"/>
      <c r="H14163" s="4"/>
      <c r="I14163" s="4"/>
      <c r="J14163" s="4"/>
      <c r="K14163" s="4">
        <v>-927300.22137000004</v>
      </c>
      <c r="L14163" s="4">
        <v>4171735.31215249</v>
      </c>
      <c r="M14163" s="4">
        <v>8750247.8720418997</v>
      </c>
      <c r="N14163" s="3">
        <v>-0.37045737777714099</v>
      </c>
      <c r="O14163" s="5">
        <v>2.6071827411651611</v>
      </c>
      <c r="P14163" s="3">
        <v>2.0975079536437988</v>
      </c>
    </row>
    <row r="14164" spans="1:16" x14ac:dyDescent="0.25">
      <c r="A14164" s="1">
        <v>2013</v>
      </c>
      <c r="B14164" t="s">
        <v>1196</v>
      </c>
      <c r="C14164" t="s">
        <v>2897</v>
      </c>
      <c r="D14164" t="s">
        <v>3436</v>
      </c>
      <c r="E14164" t="s">
        <v>3469</v>
      </c>
      <c r="F14164" t="s">
        <v>4667</v>
      </c>
      <c r="G14164" s="4"/>
      <c r="H14164" s="4"/>
      <c r="I14164" s="4"/>
      <c r="J14164" s="4"/>
      <c r="K14164" s="4">
        <v>-677222.00434953102</v>
      </c>
      <c r="L14164" s="4">
        <v>1477410.9593924901</v>
      </c>
      <c r="M14164" s="4">
        <v>8497389.3899960797</v>
      </c>
      <c r="N14164" s="3">
        <v>-0.267937184546578</v>
      </c>
      <c r="O14164" s="5">
        <v>6.535181999206543</v>
      </c>
      <c r="P14164" s="3">
        <v>5.7515406608581543</v>
      </c>
    </row>
    <row r="14165" spans="1:16" x14ac:dyDescent="0.25">
      <c r="A14165" s="1">
        <v>2014</v>
      </c>
      <c r="B14165" t="s">
        <v>1196</v>
      </c>
      <c r="C14165" t="s">
        <v>2897</v>
      </c>
      <c r="D14165" t="s">
        <v>3436</v>
      </c>
      <c r="E14165" t="s">
        <v>3469</v>
      </c>
      <c r="F14165" t="s">
        <v>4667</v>
      </c>
      <c r="G14165" s="4"/>
      <c r="H14165" s="4"/>
      <c r="I14165" s="4"/>
      <c r="J14165" s="4"/>
      <c r="K14165" s="4">
        <v>-2490717.0686683701</v>
      </c>
      <c r="L14165" s="4">
        <v>2734517.9655147102</v>
      </c>
      <c r="M14165" s="4">
        <v>150248.715582092</v>
      </c>
      <c r="N14165" s="3">
        <v>-1.21841860424231</v>
      </c>
      <c r="O14165" s="5">
        <v>1.0779613256454468</v>
      </c>
      <c r="P14165" s="3">
        <v>5.4945230484008789E-2</v>
      </c>
    </row>
    <row r="14166" spans="1:16" x14ac:dyDescent="0.25">
      <c r="A14166" s="1">
        <v>2015</v>
      </c>
      <c r="B14166" t="s">
        <v>1196</v>
      </c>
      <c r="C14166" t="s">
        <v>2897</v>
      </c>
      <c r="D14166" t="s">
        <v>3436</v>
      </c>
      <c r="E14166" t="s">
        <v>3469</v>
      </c>
      <c r="F14166" t="s">
        <v>4667</v>
      </c>
      <c r="G14166" s="4"/>
      <c r="H14166" s="4"/>
      <c r="I14166" s="4"/>
      <c r="J14166" s="4"/>
      <c r="K14166" s="4">
        <v>-1174591.3267421799</v>
      </c>
      <c r="L14166" s="4">
        <v>2075820.0746415199</v>
      </c>
      <c r="M14166" s="4">
        <v>109562.263107736</v>
      </c>
      <c r="N14166" s="3">
        <v>-0.52072412401271195</v>
      </c>
      <c r="O14166" s="5">
        <v>0.66579651832580566</v>
      </c>
      <c r="P14166" s="3">
        <v>5.2780229598283768E-2</v>
      </c>
    </row>
    <row r="14167" spans="1:16" x14ac:dyDescent="0.25">
      <c r="A14167" s="1">
        <v>2016</v>
      </c>
      <c r="B14167" t="s">
        <v>1196</v>
      </c>
      <c r="C14167" t="s">
        <v>2897</v>
      </c>
      <c r="D14167" t="s">
        <v>3436</v>
      </c>
      <c r="E14167" t="s">
        <v>3469</v>
      </c>
      <c r="F14167" t="s">
        <v>4667</v>
      </c>
      <c r="G14167" s="4"/>
      <c r="H14167" s="4"/>
      <c r="I14167" s="4"/>
      <c r="J14167" s="4"/>
      <c r="K14167" s="4">
        <v>-318955.988455988</v>
      </c>
      <c r="L14167" s="4">
        <v>2218720.7792207799</v>
      </c>
      <c r="M14167" s="4">
        <v>112616.88311688299</v>
      </c>
      <c r="N14167" s="3">
        <v>-0.14913468095761701</v>
      </c>
      <c r="O14167" s="5">
        <v>1.4280270338058472</v>
      </c>
      <c r="P14167" s="3">
        <v>5.0757572054862976E-2</v>
      </c>
    </row>
    <row r="14168" spans="1:16" x14ac:dyDescent="0.25">
      <c r="A14168" s="1">
        <v>2017</v>
      </c>
      <c r="B14168" t="s">
        <v>1196</v>
      </c>
      <c r="C14168" t="s">
        <v>2897</v>
      </c>
      <c r="D14168" t="s">
        <v>3436</v>
      </c>
      <c r="E14168" t="s">
        <v>3469</v>
      </c>
      <c r="F14168" t="s">
        <v>4667</v>
      </c>
      <c r="G14168" s="4"/>
      <c r="H14168" s="4"/>
      <c r="I14168" s="4"/>
      <c r="J14168" s="4"/>
      <c r="K14168" s="4">
        <v>-217439.09383800501</v>
      </c>
      <c r="L14168" s="4">
        <v>2084380.09501595</v>
      </c>
      <c r="M14168" s="4">
        <v>45009.322172729298</v>
      </c>
      <c r="N14168" s="3">
        <v>-9.6999648343953998E-2</v>
      </c>
      <c r="O14168" s="5">
        <v>1.42381751537323</v>
      </c>
      <c r="P14168" s="3">
        <v>2.1593624725937843E-2</v>
      </c>
    </row>
    <row r="14169" spans="1:16" x14ac:dyDescent="0.25">
      <c r="A14169" s="1">
        <v>2018</v>
      </c>
      <c r="B14169" t="s">
        <v>1196</v>
      </c>
      <c r="C14169" t="s">
        <v>2897</v>
      </c>
      <c r="D14169" t="s">
        <v>3436</v>
      </c>
      <c r="E14169" t="s">
        <v>3469</v>
      </c>
      <c r="F14169" t="s">
        <v>4667</v>
      </c>
      <c r="G14169" s="4"/>
      <c r="H14169" s="4"/>
      <c r="I14169" s="4"/>
      <c r="J14169" s="4"/>
      <c r="K14169" s="4">
        <v>-2814634.43861727</v>
      </c>
      <c r="L14169" s="4">
        <v>3391092.8776856698</v>
      </c>
      <c r="M14169" s="4">
        <v>443606.552754751</v>
      </c>
      <c r="N14169" s="3">
        <v>-1.0672512517563899</v>
      </c>
      <c r="O14169" s="5">
        <v>3.0118827819824219</v>
      </c>
      <c r="P14169" s="3">
        <v>0.13081522285938263</v>
      </c>
    </row>
    <row r="14170" spans="1:16" x14ac:dyDescent="0.25">
      <c r="A14170" s="1">
        <v>2019</v>
      </c>
      <c r="B14170" t="s">
        <v>1196</v>
      </c>
      <c r="C14170" t="s">
        <v>2897</v>
      </c>
      <c r="D14170" t="s">
        <v>3436</v>
      </c>
      <c r="E14170" t="s">
        <v>3469</v>
      </c>
      <c r="F14170" t="s">
        <v>4667</v>
      </c>
      <c r="G14170" s="4"/>
      <c r="H14170" s="4"/>
      <c r="I14170" s="4"/>
      <c r="J14170" s="4"/>
      <c r="K14170" s="4">
        <v>-3040498.4904865501</v>
      </c>
      <c r="L14170" s="4">
        <v>4225194.1304500503</v>
      </c>
      <c r="M14170" s="4">
        <v>1788892.08734115</v>
      </c>
      <c r="N14170" s="3">
        <v>-0.79983532625016995</v>
      </c>
      <c r="O14170" s="5">
        <v>1.5131996870040894</v>
      </c>
      <c r="P14170" s="3">
        <v>0.42338696122169495</v>
      </c>
    </row>
    <row r="14171" spans="1:16" x14ac:dyDescent="0.25">
      <c r="A14171" s="1">
        <v>2020</v>
      </c>
      <c r="B14171" t="s">
        <v>1196</v>
      </c>
      <c r="C14171" t="s">
        <v>2897</v>
      </c>
      <c r="D14171" t="s">
        <v>3436</v>
      </c>
      <c r="E14171" t="s">
        <v>3469</v>
      </c>
      <c r="F14171" t="s">
        <v>4667</v>
      </c>
      <c r="G14171" s="4"/>
      <c r="H14171" s="4"/>
      <c r="I14171" s="4"/>
      <c r="J14171" s="4"/>
      <c r="K14171" s="4">
        <v>-1166181.68668395</v>
      </c>
      <c r="L14171" s="4">
        <v>5387402.5744204503</v>
      </c>
      <c r="M14171" s="4">
        <v>1270611.1363304099</v>
      </c>
      <c r="N14171" s="3">
        <v>-0.232826024260359</v>
      </c>
      <c r="O14171" s="5">
        <v>4.547126293182373</v>
      </c>
      <c r="P14171" s="3">
        <v>0.2358485609292984</v>
      </c>
    </row>
    <row r="14172" spans="1:16" x14ac:dyDescent="0.25">
      <c r="A14172" s="1">
        <v>2021</v>
      </c>
      <c r="B14172" t="s">
        <v>1196</v>
      </c>
      <c r="C14172" t="s">
        <v>2897</v>
      </c>
      <c r="D14172" t="s">
        <v>3436</v>
      </c>
      <c r="E14172" t="s">
        <v>3469</v>
      </c>
      <c r="F14172" t="s">
        <v>4667</v>
      </c>
      <c r="G14172" s="4"/>
      <c r="H14172" s="4"/>
      <c r="I14172" s="4"/>
      <c r="J14172" s="4"/>
      <c r="K14172" s="4">
        <v>-1468872.7394167299</v>
      </c>
      <c r="L14172" s="4">
        <v>3443884.5369207398</v>
      </c>
      <c r="M14172" s="4">
        <v>928939.82183953898</v>
      </c>
      <c r="N14172" s="3">
        <v>-0.344507292965546</v>
      </c>
      <c r="O14172" s="5">
        <v>6.5077905654907227</v>
      </c>
      <c r="P14172" s="3">
        <v>0.26973605155944824</v>
      </c>
    </row>
    <row r="14173" spans="1:16" x14ac:dyDescent="0.25">
      <c r="A14173" s="1">
        <v>2022</v>
      </c>
      <c r="B14173" t="s">
        <v>1196</v>
      </c>
      <c r="C14173" t="s">
        <v>2897</v>
      </c>
      <c r="D14173" t="s">
        <v>3436</v>
      </c>
      <c r="E14173" t="s">
        <v>3469</v>
      </c>
      <c r="F14173" t="s">
        <v>4667</v>
      </c>
      <c r="G14173" s="4"/>
      <c r="H14173" s="4"/>
      <c r="I14173" s="4"/>
      <c r="J14173" s="4"/>
      <c r="K14173" s="4">
        <v>-1083684.8846557401</v>
      </c>
      <c r="L14173" s="4">
        <v>4812666.7484227903</v>
      </c>
      <c r="M14173" s="4">
        <v>2339134.61145403</v>
      </c>
      <c r="N14173" s="3">
        <v>-0.269422083802629</v>
      </c>
      <c r="O14173" s="5">
        <v>3.325495719909668</v>
      </c>
      <c r="P14173" s="3">
        <v>0.48603710532188416</v>
      </c>
    </row>
    <row r="14174" spans="1:16" x14ac:dyDescent="0.25">
      <c r="A14174" s="1">
        <v>2023</v>
      </c>
      <c r="B14174" t="s">
        <v>1196</v>
      </c>
      <c r="C14174" t="s">
        <v>2897</v>
      </c>
      <c r="D14174" t="s">
        <v>3436</v>
      </c>
      <c r="E14174" t="s">
        <v>3469</v>
      </c>
      <c r="F14174" t="s">
        <v>4667</v>
      </c>
      <c r="G14174" s="4"/>
      <c r="H14174" s="4"/>
      <c r="I14174" s="4"/>
      <c r="J14174" s="4"/>
      <c r="K14174" s="4">
        <v>-887381.761473138</v>
      </c>
      <c r="L14174" s="4">
        <v>3983702.3215270699</v>
      </c>
      <c r="M14174" s="4">
        <v>578617.97974707698</v>
      </c>
      <c r="N14174" s="3">
        <v>-0.201809795532257</v>
      </c>
      <c r="O14174" s="5">
        <v>4.9664616584777832</v>
      </c>
      <c r="P14174" s="3">
        <v>0.14524628221988678</v>
      </c>
    </row>
    <row r="14175" spans="1:16" x14ac:dyDescent="0.25">
      <c r="A14175" s="1">
        <v>2024</v>
      </c>
      <c r="B14175" t="s">
        <v>1196</v>
      </c>
      <c r="C14175" t="s">
        <v>2897</v>
      </c>
      <c r="D14175" t="s">
        <v>3436</v>
      </c>
      <c r="E14175" t="s">
        <v>3469</v>
      </c>
      <c r="F14175" t="s">
        <v>4667</v>
      </c>
      <c r="G14175" s="4"/>
      <c r="H14175" s="4"/>
      <c r="I14175" s="4"/>
      <c r="J14175" s="4"/>
      <c r="K14175" s="4">
        <v>-1979155.96829777</v>
      </c>
      <c r="L14175" s="4">
        <v>4801333.3003359502</v>
      </c>
      <c r="M14175" s="4">
        <v>2086741.2407426899</v>
      </c>
      <c r="N14175" s="3">
        <v>-0.47007469066251001</v>
      </c>
      <c r="O14175" s="5">
        <v>3.4202990531921387</v>
      </c>
      <c r="P14175" s="3">
        <v>0.43461704254150391</v>
      </c>
    </row>
    <row r="14176" spans="1:16" x14ac:dyDescent="0.25">
      <c r="A14176" s="1">
        <v>2009</v>
      </c>
      <c r="B14176" t="s">
        <v>1197</v>
      </c>
      <c r="C14176" t="s">
        <v>2898</v>
      </c>
      <c r="D14176" t="s">
        <v>3462</v>
      </c>
      <c r="E14176" t="s">
        <v>3469</v>
      </c>
      <c r="F14176" t="s">
        <v>4668</v>
      </c>
      <c r="G14176" s="4"/>
      <c r="H14176" s="4"/>
      <c r="I14176" s="4"/>
      <c r="J14176" s="4"/>
      <c r="K14176" s="4">
        <v>-4040109.0656814198</v>
      </c>
      <c r="L14176" s="4">
        <v>13323379.745405899</v>
      </c>
      <c r="M14176" s="4">
        <v>416134.78324002499</v>
      </c>
      <c r="N14176" s="3">
        <v>-0.24497805264313299</v>
      </c>
      <c r="O14176" s="5">
        <v>2.1563091278076172</v>
      </c>
      <c r="P14176" s="3">
        <v>3.1233424320816994E-2</v>
      </c>
    </row>
    <row r="14177" spans="1:16" x14ac:dyDescent="0.25">
      <c r="A14177" s="1">
        <v>2010</v>
      </c>
      <c r="B14177" t="s">
        <v>1197</v>
      </c>
      <c r="C14177" t="s">
        <v>2898</v>
      </c>
      <c r="D14177" t="s">
        <v>3462</v>
      </c>
      <c r="E14177" t="s">
        <v>3469</v>
      </c>
      <c r="F14177" t="s">
        <v>4668</v>
      </c>
      <c r="G14177" s="4"/>
      <c r="H14177" s="4"/>
      <c r="I14177" s="4"/>
      <c r="J14177" s="4"/>
      <c r="K14177" s="4">
        <v>-4492379.6005442496</v>
      </c>
      <c r="L14177" s="4">
        <v>14068363.541684199</v>
      </c>
      <c r="M14177" s="4">
        <v>1394780.87047085</v>
      </c>
      <c r="N14177" s="3">
        <v>-0.321572567645112</v>
      </c>
      <c r="O14177" s="5">
        <v>1.5071918964385986</v>
      </c>
      <c r="P14177" s="3">
        <v>9.9143080413341522E-2</v>
      </c>
    </row>
    <row r="14178" spans="1:16" x14ac:dyDescent="0.25">
      <c r="A14178" s="1">
        <v>2011</v>
      </c>
      <c r="B14178" t="s">
        <v>1197</v>
      </c>
      <c r="C14178" t="s">
        <v>2898</v>
      </c>
      <c r="D14178" t="s">
        <v>3462</v>
      </c>
      <c r="E14178" t="s">
        <v>3469</v>
      </c>
      <c r="F14178" t="s">
        <v>4668</v>
      </c>
      <c r="G14178" s="4"/>
      <c r="H14178" s="4"/>
      <c r="I14178" s="4"/>
      <c r="J14178" s="4"/>
      <c r="K14178" s="4">
        <v>-6446393.7412924701</v>
      </c>
      <c r="L14178" s="4">
        <v>21696510.556210499</v>
      </c>
      <c r="M14178" s="4">
        <v>3893915.97899475</v>
      </c>
      <c r="N14178" s="3">
        <v>-0.32518532392231803</v>
      </c>
      <c r="O14178" s="5">
        <v>1.6338719129562378</v>
      </c>
      <c r="P14178" s="3">
        <v>0.17947199940681458</v>
      </c>
    </row>
    <row r="14179" spans="1:16" x14ac:dyDescent="0.25">
      <c r="A14179" s="1">
        <v>2012</v>
      </c>
      <c r="B14179" t="s">
        <v>1197</v>
      </c>
      <c r="C14179" t="s">
        <v>2898</v>
      </c>
      <c r="D14179" t="s">
        <v>3462</v>
      </c>
      <c r="E14179" t="s">
        <v>3469</v>
      </c>
      <c r="F14179" t="s">
        <v>4668</v>
      </c>
      <c r="G14179" s="4"/>
      <c r="H14179" s="4"/>
      <c r="I14179" s="4"/>
      <c r="J14179" s="4"/>
      <c r="K14179" s="4">
        <v>-6375749.8234806499</v>
      </c>
      <c r="L14179" s="4">
        <v>14414647.5241243</v>
      </c>
      <c r="M14179" s="4">
        <v>772372.93165375595</v>
      </c>
      <c r="N14179" s="3">
        <v>-0.36296607424564797</v>
      </c>
      <c r="O14179" s="5">
        <v>1.61673903465271</v>
      </c>
      <c r="P14179" s="3">
        <v>5.3582504391670227E-2</v>
      </c>
    </row>
    <row r="14180" spans="1:16" x14ac:dyDescent="0.25">
      <c r="A14180" s="1">
        <v>2013</v>
      </c>
      <c r="B14180" t="s">
        <v>1197</v>
      </c>
      <c r="C14180" t="s">
        <v>2898</v>
      </c>
      <c r="D14180" t="s">
        <v>3462</v>
      </c>
      <c r="E14180" t="s">
        <v>3469</v>
      </c>
      <c r="F14180" t="s">
        <v>4668</v>
      </c>
      <c r="G14180" s="4"/>
      <c r="H14180" s="4"/>
      <c r="I14180" s="4"/>
      <c r="J14180" s="4"/>
      <c r="K14180" s="4">
        <v>-1531858.17261573</v>
      </c>
      <c r="L14180" s="4">
        <v>16296414.116959199</v>
      </c>
      <c r="M14180" s="4">
        <v>649699.88214550004</v>
      </c>
      <c r="N14180" s="3">
        <v>-0.105044882858008</v>
      </c>
      <c r="O14180" s="5">
        <v>2.5980007648468018</v>
      </c>
      <c r="P14180" s="3">
        <v>3.9867658168077469E-2</v>
      </c>
    </row>
    <row r="14181" spans="1:16" x14ac:dyDescent="0.25">
      <c r="A14181" s="1">
        <v>2014</v>
      </c>
      <c r="B14181" t="s">
        <v>1197</v>
      </c>
      <c r="C14181" t="s">
        <v>2898</v>
      </c>
      <c r="D14181" t="s">
        <v>3462</v>
      </c>
      <c r="E14181" t="s">
        <v>3469</v>
      </c>
      <c r="F14181" t="s">
        <v>4668</v>
      </c>
      <c r="G14181" s="4"/>
      <c r="H14181" s="4"/>
      <c r="I14181" s="4"/>
      <c r="J14181" s="4"/>
      <c r="K14181" s="4">
        <v>-2733212.31552643</v>
      </c>
      <c r="L14181" s="4">
        <v>14806499.127728799</v>
      </c>
      <c r="M14181" s="4">
        <v>850485.17138950399</v>
      </c>
      <c r="N14181" s="3">
        <v>-0.17283907108111801</v>
      </c>
      <c r="O14181" s="5">
        <v>2.5028674602508545</v>
      </c>
      <c r="P14181" s="3">
        <v>5.7439990341663361E-2</v>
      </c>
    </row>
    <row r="14182" spans="1:16" x14ac:dyDescent="0.25">
      <c r="A14182" s="1">
        <v>2015</v>
      </c>
      <c r="B14182" t="s">
        <v>1197</v>
      </c>
      <c r="C14182" t="s">
        <v>2898</v>
      </c>
      <c r="D14182" t="s">
        <v>3462</v>
      </c>
      <c r="E14182" t="s">
        <v>3469</v>
      </c>
      <c r="F14182" t="s">
        <v>4668</v>
      </c>
      <c r="G14182" s="4"/>
      <c r="H14182" s="4"/>
      <c r="I14182" s="4"/>
      <c r="J14182" s="4"/>
      <c r="K14182" s="4">
        <v>-2452374.7525095702</v>
      </c>
      <c r="L14182" s="4">
        <v>11390521.790713601</v>
      </c>
      <c r="M14182" s="4">
        <v>641629.23815320095</v>
      </c>
      <c r="N14182" s="3">
        <v>-0.20882853823480499</v>
      </c>
      <c r="O14182" s="5">
        <v>1.3926807641983032</v>
      </c>
      <c r="P14182" s="3">
        <v>5.6330099701881409E-2</v>
      </c>
    </row>
    <row r="14183" spans="1:16" x14ac:dyDescent="0.25">
      <c r="A14183" s="1">
        <v>2016</v>
      </c>
      <c r="B14183" t="s">
        <v>1197</v>
      </c>
      <c r="C14183" t="s">
        <v>2898</v>
      </c>
      <c r="D14183" t="s">
        <v>3462</v>
      </c>
      <c r="E14183" t="s">
        <v>3469</v>
      </c>
      <c r="F14183" t="s">
        <v>4668</v>
      </c>
      <c r="G14183" s="4"/>
      <c r="H14183" s="4"/>
      <c r="I14183" s="4"/>
      <c r="J14183" s="4"/>
      <c r="K14183" s="4">
        <v>-2553540.2449563402</v>
      </c>
      <c r="L14183" s="4">
        <v>11286233.1257264</v>
      </c>
      <c r="M14183" s="4">
        <v>679839.52677533799</v>
      </c>
      <c r="N14183" s="3">
        <v>-0.22900420932031501</v>
      </c>
      <c r="O14183" s="5">
        <v>5.3020577430725098</v>
      </c>
      <c r="P14183" s="3">
        <v>6.0236174613237381E-2</v>
      </c>
    </row>
    <row r="14184" spans="1:16" x14ac:dyDescent="0.25">
      <c r="A14184" s="1">
        <v>2017</v>
      </c>
      <c r="B14184" t="s">
        <v>1197</v>
      </c>
      <c r="C14184" t="s">
        <v>2898</v>
      </c>
      <c r="D14184" t="s">
        <v>3462</v>
      </c>
      <c r="E14184" t="s">
        <v>3469</v>
      </c>
      <c r="F14184" t="s">
        <v>4668</v>
      </c>
      <c r="G14184" s="4"/>
      <c r="H14184" s="4"/>
      <c r="I14184" s="4"/>
      <c r="J14184" s="4"/>
      <c r="K14184" s="4">
        <v>-2813497.3521793601</v>
      </c>
      <c r="L14184" s="4">
        <v>15306534.6215038</v>
      </c>
      <c r="M14184" s="4">
        <v>932357.21367797302</v>
      </c>
      <c r="N14184" s="3">
        <v>-0.208791952169506</v>
      </c>
      <c r="O14184" s="5">
        <v>5.3912835121154785</v>
      </c>
      <c r="P14184" s="3">
        <v>6.0912363231182098E-2</v>
      </c>
    </row>
    <row r="14185" spans="1:16" x14ac:dyDescent="0.25">
      <c r="A14185" s="1">
        <v>2018</v>
      </c>
      <c r="B14185" t="s">
        <v>1197</v>
      </c>
      <c r="C14185" t="s">
        <v>2898</v>
      </c>
      <c r="D14185" t="s">
        <v>3462</v>
      </c>
      <c r="E14185" t="s">
        <v>3469</v>
      </c>
      <c r="F14185" t="s">
        <v>4668</v>
      </c>
      <c r="G14185" s="4"/>
      <c r="H14185" s="4"/>
      <c r="I14185" s="4"/>
      <c r="J14185" s="4"/>
      <c r="K14185" s="4">
        <v>-2842553.97893397</v>
      </c>
      <c r="L14185" s="4">
        <v>19740835.979540899</v>
      </c>
      <c r="M14185" s="4">
        <v>947951.50223169697</v>
      </c>
      <c r="N14185" s="3">
        <v>-0.16487279203864699</v>
      </c>
      <c r="O14185" s="5">
        <v>5.0052609443664551</v>
      </c>
      <c r="P14185" s="3">
        <v>4.8019826412200928E-2</v>
      </c>
    </row>
    <row r="14186" spans="1:16" x14ac:dyDescent="0.25">
      <c r="A14186" s="1">
        <v>2019</v>
      </c>
      <c r="B14186" t="s">
        <v>1197</v>
      </c>
      <c r="C14186" t="s">
        <v>2898</v>
      </c>
      <c r="D14186" t="s">
        <v>3462</v>
      </c>
      <c r="E14186" t="s">
        <v>3469</v>
      </c>
      <c r="F14186" t="s">
        <v>4668</v>
      </c>
      <c r="G14186" s="4"/>
      <c r="H14186" s="4"/>
      <c r="I14186" s="4"/>
      <c r="J14186" s="4"/>
      <c r="K14186" s="4">
        <v>-4019492.4534924501</v>
      </c>
      <c r="L14186" s="4">
        <v>9795209.5472095497</v>
      </c>
      <c r="M14186" s="4">
        <v>1621413.1274131299</v>
      </c>
      <c r="N14186" s="3">
        <v>-0.28189815273869301</v>
      </c>
      <c r="O14186" s="5">
        <v>5.1274590492248535</v>
      </c>
      <c r="P14186" s="3">
        <v>0.16553123295307159</v>
      </c>
    </row>
    <row r="14187" spans="1:16" x14ac:dyDescent="0.25">
      <c r="A14187" s="1">
        <v>2020</v>
      </c>
      <c r="B14187" t="s">
        <v>1197</v>
      </c>
      <c r="C14187" t="s">
        <v>2898</v>
      </c>
      <c r="D14187" t="s">
        <v>3462</v>
      </c>
      <c r="E14187" t="s">
        <v>3469</v>
      </c>
      <c r="F14187" t="s">
        <v>4668</v>
      </c>
      <c r="G14187" s="4"/>
      <c r="H14187" s="4"/>
      <c r="I14187" s="4"/>
      <c r="J14187" s="4"/>
      <c r="K14187" s="4">
        <v>-4068506.9640959101</v>
      </c>
      <c r="L14187" s="4">
        <v>11339711.911433799</v>
      </c>
      <c r="M14187" s="4">
        <v>2785760.5289675999</v>
      </c>
      <c r="N14187" s="3">
        <v>-0.388026882594046</v>
      </c>
      <c r="O14187" s="5">
        <v>1.5869840383529663</v>
      </c>
      <c r="P14187" s="3">
        <v>0.24566413462162018</v>
      </c>
    </row>
    <row r="14188" spans="1:16" x14ac:dyDescent="0.25">
      <c r="A14188" s="1">
        <v>2021</v>
      </c>
      <c r="B14188" t="s">
        <v>1197</v>
      </c>
      <c r="C14188" t="s">
        <v>2898</v>
      </c>
      <c r="D14188" t="s">
        <v>3462</v>
      </c>
      <c r="E14188" t="s">
        <v>3469</v>
      </c>
      <c r="F14188" t="s">
        <v>4668</v>
      </c>
      <c r="G14188" s="4"/>
      <c r="H14188" s="4"/>
      <c r="I14188" s="4"/>
      <c r="J14188" s="4"/>
      <c r="K14188" s="4">
        <v>-5153435.9558817996</v>
      </c>
      <c r="L14188" s="4">
        <v>10165380.2607802</v>
      </c>
      <c r="M14188" s="4">
        <v>4534889.6670140699</v>
      </c>
      <c r="N14188" s="3">
        <v>-0.45840252553754701</v>
      </c>
      <c r="O14188" s="5">
        <v>2.2172458171844482</v>
      </c>
      <c r="P14188" s="3">
        <v>0.44611117243766785</v>
      </c>
    </row>
    <row r="14189" spans="1:16" x14ac:dyDescent="0.25">
      <c r="A14189" s="1">
        <v>2019</v>
      </c>
      <c r="B14189" t="s">
        <v>1253</v>
      </c>
      <c r="C14189" t="s">
        <v>2954</v>
      </c>
      <c r="D14189" t="s">
        <v>3419</v>
      </c>
      <c r="E14189" t="s">
        <v>3469</v>
      </c>
      <c r="F14189" t="s">
        <v>4724</v>
      </c>
      <c r="G14189" s="4">
        <v>8.19222030181378</v>
      </c>
      <c r="H14189" s="4">
        <v>2.4025974025974</v>
      </c>
      <c r="I14189" s="4">
        <v>13.1010697693414</v>
      </c>
      <c r="J14189" s="4">
        <v>6.0794044665012397</v>
      </c>
      <c r="K14189" s="4">
        <v>-24884897.156897198</v>
      </c>
      <c r="L14189" s="4">
        <v>108529102.141102</v>
      </c>
      <c r="M14189" s="4">
        <v>34361577.395577401</v>
      </c>
      <c r="N14189" s="3">
        <v>-0.29107617964201599</v>
      </c>
      <c r="O14189" s="5">
        <v>4.1495141983032227</v>
      </c>
      <c r="P14189" s="3">
        <v>0.316611647605896</v>
      </c>
    </row>
    <row r="14190" spans="1:16" x14ac:dyDescent="0.25">
      <c r="A14190" s="1">
        <v>2020</v>
      </c>
      <c r="B14190" t="s">
        <v>1253</v>
      </c>
      <c r="C14190" t="s">
        <v>2954</v>
      </c>
      <c r="D14190" t="s">
        <v>3419</v>
      </c>
      <c r="E14190" t="s">
        <v>3469</v>
      </c>
      <c r="F14190" t="s">
        <v>4724</v>
      </c>
      <c r="G14190" s="4">
        <v>10.7795459407415</v>
      </c>
      <c r="H14190" s="4">
        <v>2.3001095290251898</v>
      </c>
      <c r="I14190" s="4">
        <v>15.566651490778201</v>
      </c>
      <c r="J14190" s="4">
        <v>11.835871404399301</v>
      </c>
      <c r="K14190" s="4">
        <v>-10137621.992463</v>
      </c>
      <c r="L14190" s="4">
        <v>111473655.14956599</v>
      </c>
      <c r="M14190" s="4">
        <v>20437490.1646812</v>
      </c>
      <c r="N14190" s="3">
        <v>-9.2929813488067003E-2</v>
      </c>
      <c r="O14190" s="5">
        <v>3.5001678466796875</v>
      </c>
      <c r="P14190" s="3">
        <v>0.1833391934633255</v>
      </c>
    </row>
    <row r="14191" spans="1:16" x14ac:dyDescent="0.25">
      <c r="A14191" s="1">
        <v>2021</v>
      </c>
      <c r="B14191" t="s">
        <v>1253</v>
      </c>
      <c r="C14191" t="s">
        <v>2954</v>
      </c>
      <c r="D14191" t="s">
        <v>3419</v>
      </c>
      <c r="E14191" t="s">
        <v>3469</v>
      </c>
      <c r="F14191" t="s">
        <v>4724</v>
      </c>
      <c r="G14191" s="4">
        <v>10.888444535034701</v>
      </c>
      <c r="H14191" s="4">
        <v>2.0750988142292499</v>
      </c>
      <c r="I14191" s="4">
        <v>13.094624243445001</v>
      </c>
      <c r="J14191" s="4">
        <v>16.7713365539453</v>
      </c>
      <c r="K14191" s="4">
        <v>-23712905.547766</v>
      </c>
      <c r="L14191" s="4">
        <v>79417505.567260802</v>
      </c>
      <c r="M14191" s="4">
        <v>14170115.993971599</v>
      </c>
      <c r="N14191" s="3">
        <v>-0.23651718393208401</v>
      </c>
      <c r="O14191" s="5">
        <v>2.7796781063079834</v>
      </c>
      <c r="P14191" s="3">
        <v>0.17842559516429901</v>
      </c>
    </row>
    <row r="14192" spans="1:16" x14ac:dyDescent="0.25">
      <c r="A14192" s="1">
        <v>2022</v>
      </c>
      <c r="B14192" t="s">
        <v>1253</v>
      </c>
      <c r="C14192" t="s">
        <v>2954</v>
      </c>
      <c r="D14192" t="s">
        <v>3419</v>
      </c>
      <c r="E14192" t="s">
        <v>3469</v>
      </c>
      <c r="F14192" t="s">
        <v>4724</v>
      </c>
      <c r="G14192" s="4">
        <v>10.3845545762846</v>
      </c>
      <c r="H14192" s="4">
        <v>1.90122377622378</v>
      </c>
      <c r="I14192" s="4">
        <v>15.8289437609437</v>
      </c>
      <c r="J14192" s="4">
        <v>10.3095238095238</v>
      </c>
      <c r="K14192" s="4">
        <v>-7386201.4947518101</v>
      </c>
      <c r="L14192" s="4">
        <v>86911598.473503694</v>
      </c>
      <c r="M14192" s="4">
        <v>26038382.5488072</v>
      </c>
      <c r="N14192" s="3">
        <v>-9.2324284065988999E-2</v>
      </c>
      <c r="O14192" s="5">
        <v>3.3422510623931885</v>
      </c>
      <c r="P14192" s="3">
        <v>0.29959619045257568</v>
      </c>
    </row>
    <row r="14193" spans="1:16" x14ac:dyDescent="0.25">
      <c r="A14193" s="1">
        <v>2023</v>
      </c>
      <c r="B14193" t="s">
        <v>1253</v>
      </c>
      <c r="C14193" t="s">
        <v>2954</v>
      </c>
      <c r="D14193" t="s">
        <v>3419</v>
      </c>
      <c r="E14193" t="s">
        <v>3469</v>
      </c>
      <c r="F14193" t="s">
        <v>4724</v>
      </c>
      <c r="G14193" s="4">
        <v>8.7241541768362705</v>
      </c>
      <c r="H14193" s="4">
        <v>1.7482517482517499</v>
      </c>
      <c r="I14193" s="4">
        <v>12.6808223476122</v>
      </c>
      <c r="J14193" s="4">
        <v>9.5614035087719298</v>
      </c>
      <c r="K14193" s="4">
        <v>-47707930.540279299</v>
      </c>
      <c r="L14193" s="4">
        <v>43728025.197480299</v>
      </c>
      <c r="M14193" s="4">
        <v>15943991.6008399</v>
      </c>
      <c r="N14193" s="3">
        <v>-0.74730297920084798</v>
      </c>
      <c r="O14193" s="5">
        <v>2.4263126850128174</v>
      </c>
      <c r="P14193" s="3">
        <v>0.36461722850799561</v>
      </c>
    </row>
    <row r="14194" spans="1:16" x14ac:dyDescent="0.25">
      <c r="A14194" s="1">
        <v>2024</v>
      </c>
      <c r="B14194" t="s">
        <v>1253</v>
      </c>
      <c r="C14194" t="s">
        <v>2954</v>
      </c>
      <c r="D14194" t="s">
        <v>3419</v>
      </c>
      <c r="E14194" t="s">
        <v>3469</v>
      </c>
      <c r="F14194" t="s">
        <v>4724</v>
      </c>
      <c r="G14194" s="4">
        <v>10.289314428492499</v>
      </c>
      <c r="H14194" s="4">
        <v>1.62337662337662</v>
      </c>
      <c r="I14194" s="4">
        <v>14.5071856452165</v>
      </c>
      <c r="J14194" s="4">
        <v>12.5343018563358</v>
      </c>
      <c r="K14194" s="4">
        <v>-13904490.8762409</v>
      </c>
      <c r="L14194" s="4">
        <v>44504977.5656197</v>
      </c>
      <c r="M14194" s="4">
        <v>19922697.0591961</v>
      </c>
      <c r="N14194" s="3">
        <v>-0.315153735752074</v>
      </c>
      <c r="O14194" s="5">
        <v>2.1850194931030273</v>
      </c>
      <c r="P14194" s="3">
        <v>0.44765099883079529</v>
      </c>
    </row>
    <row r="14195" spans="1:16" x14ac:dyDescent="0.25">
      <c r="A14195" s="1">
        <v>2022</v>
      </c>
      <c r="B14195" t="s">
        <v>1197</v>
      </c>
      <c r="C14195" t="s">
        <v>2898</v>
      </c>
      <c r="D14195" t="s">
        <v>3462</v>
      </c>
      <c r="E14195" t="s">
        <v>3469</v>
      </c>
      <c r="F14195" t="s">
        <v>4668</v>
      </c>
      <c r="G14195" s="4"/>
      <c r="H14195" s="4"/>
      <c r="I14195" s="4"/>
      <c r="J14195" s="4"/>
      <c r="K14195" s="4">
        <v>-6579077.6152980896</v>
      </c>
      <c r="L14195" s="4">
        <v>14117491.9086034</v>
      </c>
      <c r="M14195" s="4">
        <v>4994170.0538966404</v>
      </c>
      <c r="N14195" s="3">
        <v>-0.56055434856106301</v>
      </c>
      <c r="O14195" s="5">
        <v>1.9766556024551392</v>
      </c>
      <c r="P14195" s="3">
        <v>0.3537575900554657</v>
      </c>
    </row>
    <row r="14196" spans="1:16" x14ac:dyDescent="0.25">
      <c r="A14196" s="1">
        <v>2023</v>
      </c>
      <c r="B14196" t="s">
        <v>1197</v>
      </c>
      <c r="C14196" t="s">
        <v>2898</v>
      </c>
      <c r="D14196" t="s">
        <v>3462</v>
      </c>
      <c r="E14196" t="s">
        <v>3469</v>
      </c>
      <c r="F14196" t="s">
        <v>4668</v>
      </c>
      <c r="G14196" s="4"/>
      <c r="H14196" s="4"/>
      <c r="I14196" s="4"/>
      <c r="J14196" s="4"/>
      <c r="K14196" s="4">
        <v>-7727248.6084724898</v>
      </c>
      <c r="L14196" s="4">
        <v>14461896.477019001</v>
      </c>
      <c r="M14196" s="4">
        <v>5204715.5284471503</v>
      </c>
      <c r="N14196" s="3">
        <v>-0.55000777182749505</v>
      </c>
      <c r="O14196" s="5">
        <v>3.2476460933685303</v>
      </c>
      <c r="P14196" s="3">
        <v>0.3598916232585907</v>
      </c>
    </row>
    <row r="14197" spans="1:16" x14ac:dyDescent="0.25">
      <c r="A14197" s="1">
        <v>2024</v>
      </c>
      <c r="B14197" t="s">
        <v>1197</v>
      </c>
      <c r="C14197" t="s">
        <v>2898</v>
      </c>
      <c r="D14197" t="s">
        <v>3462</v>
      </c>
      <c r="E14197" t="s">
        <v>3469</v>
      </c>
      <c r="F14197" t="s">
        <v>4668</v>
      </c>
      <c r="G14197" s="4"/>
      <c r="H14197" s="4"/>
      <c r="I14197" s="4"/>
      <c r="J14197" s="4"/>
      <c r="K14197" s="4">
        <v>-6436933.7235737704</v>
      </c>
      <c r="L14197" s="4">
        <v>15427457.2813398</v>
      </c>
      <c r="M14197" s="4">
        <v>5502945.47078864</v>
      </c>
      <c r="N14197" s="3">
        <v>-0.43068692578496498</v>
      </c>
      <c r="O14197" s="5">
        <v>2.9623291492462158</v>
      </c>
      <c r="P14197" s="3">
        <v>0.35669815540313721</v>
      </c>
    </row>
    <row r="14198" spans="1:16" x14ac:dyDescent="0.25">
      <c r="A14198" s="1">
        <v>2009</v>
      </c>
      <c r="B14198" t="s">
        <v>1198</v>
      </c>
      <c r="C14198" t="s">
        <v>2899</v>
      </c>
      <c r="D14198" t="s">
        <v>3419</v>
      </c>
      <c r="E14198" t="s">
        <v>3469</v>
      </c>
      <c r="F14198" t="s">
        <v>4669</v>
      </c>
      <c r="G14198" s="4"/>
      <c r="H14198" s="4"/>
      <c r="I14198" s="4"/>
      <c r="J14198" s="4"/>
      <c r="K14198" s="4">
        <v>-491855.568642003</v>
      </c>
      <c r="L14198" s="4">
        <v>588890.14375373104</v>
      </c>
      <c r="M14198" s="4">
        <v>225875.67157677401</v>
      </c>
      <c r="N14198" s="3">
        <v>-0.63052119958635</v>
      </c>
      <c r="O14198" s="5">
        <v>0.98433393239974976</v>
      </c>
      <c r="P14198" s="3">
        <v>0.3835616409778595</v>
      </c>
    </row>
    <row r="14199" spans="1:16" x14ac:dyDescent="0.25">
      <c r="A14199" s="1">
        <v>2010</v>
      </c>
      <c r="B14199" t="s">
        <v>1198</v>
      </c>
      <c r="C14199" t="s">
        <v>2899</v>
      </c>
      <c r="D14199" t="s">
        <v>3419</v>
      </c>
      <c r="E14199" t="s">
        <v>3469</v>
      </c>
      <c r="F14199" t="s">
        <v>4669</v>
      </c>
      <c r="G14199" s="4"/>
      <c r="H14199" s="4"/>
      <c r="I14199" s="4"/>
      <c r="J14199" s="4"/>
      <c r="K14199" s="4">
        <v>-188359.00623204699</v>
      </c>
      <c r="L14199" s="4">
        <v>814921.63746619399</v>
      </c>
      <c r="M14199" s="4">
        <v>47306.445381397898</v>
      </c>
      <c r="N14199" s="3">
        <v>-0.26379934386582798</v>
      </c>
      <c r="O14199" s="5">
        <v>1.3151692152023315</v>
      </c>
      <c r="P14199" s="3">
        <v>5.8050300925970078E-2</v>
      </c>
    </row>
    <row r="14200" spans="1:16" x14ac:dyDescent="0.25">
      <c r="A14200" s="1">
        <v>2011</v>
      </c>
      <c r="B14200" t="s">
        <v>1198</v>
      </c>
      <c r="C14200" t="s">
        <v>2899</v>
      </c>
      <c r="D14200" t="s">
        <v>3419</v>
      </c>
      <c r="E14200" t="s">
        <v>3469</v>
      </c>
      <c r="F14200" t="s">
        <v>4669</v>
      </c>
      <c r="G14200" s="4"/>
      <c r="H14200" s="4"/>
      <c r="I14200" s="4"/>
      <c r="J14200" s="4"/>
      <c r="K14200" s="4">
        <v>-60631.229235880397</v>
      </c>
      <c r="L14200" s="4">
        <v>950061.08670024702</v>
      </c>
      <c r="M14200" s="4">
        <v>31228.1641839031</v>
      </c>
      <c r="N14200" s="3">
        <v>-6.0939354705283E-2</v>
      </c>
      <c r="O14200" s="5">
        <v>1.2023813724517822</v>
      </c>
      <c r="P14200" s="3">
        <v>3.2869637012481689E-2</v>
      </c>
    </row>
    <row r="14201" spans="1:16" x14ac:dyDescent="0.25">
      <c r="A14201" s="1">
        <v>2012</v>
      </c>
      <c r="B14201" t="s">
        <v>1198</v>
      </c>
      <c r="C14201" t="s">
        <v>2899</v>
      </c>
      <c r="D14201" t="s">
        <v>3419</v>
      </c>
      <c r="E14201" t="s">
        <v>3469</v>
      </c>
      <c r="F14201" t="s">
        <v>4669</v>
      </c>
      <c r="G14201" s="4"/>
      <c r="H14201" s="4"/>
      <c r="I14201" s="4"/>
      <c r="J14201" s="4"/>
      <c r="K14201" s="4">
        <v>-47785.065951720702</v>
      </c>
      <c r="L14201" s="4">
        <v>957281.29508918105</v>
      </c>
      <c r="M14201" s="4">
        <v>31929.023873601898</v>
      </c>
      <c r="N14201" s="3">
        <v>-5.1259449853072001E-2</v>
      </c>
      <c r="O14201" s="5">
        <v>0.55489552021026611</v>
      </c>
      <c r="P14201" s="3">
        <v>3.3353857696056366E-2</v>
      </c>
    </row>
    <row r="14202" spans="1:16" x14ac:dyDescent="0.25">
      <c r="A14202" s="1">
        <v>2013</v>
      </c>
      <c r="B14202" t="s">
        <v>1198</v>
      </c>
      <c r="C14202" t="s">
        <v>2899</v>
      </c>
      <c r="D14202" t="s">
        <v>3419</v>
      </c>
      <c r="E14202" t="s">
        <v>3469</v>
      </c>
      <c r="F14202" t="s">
        <v>4669</v>
      </c>
      <c r="G14202" s="4"/>
      <c r="H14202" s="4"/>
      <c r="I14202" s="4"/>
      <c r="J14202" s="4"/>
      <c r="K14202" s="4">
        <v>-91849.767488602796</v>
      </c>
      <c r="L14202" s="4">
        <v>661168.31267072901</v>
      </c>
      <c r="M14202" s="4">
        <v>12903.697342335299</v>
      </c>
      <c r="N14202" s="3">
        <v>-0.121187647625723</v>
      </c>
      <c r="O14202" s="5">
        <v>1.199315071105957</v>
      </c>
      <c r="P14202" s="3">
        <v>1.9516509026288986E-2</v>
      </c>
    </row>
    <row r="14203" spans="1:16" x14ac:dyDescent="0.25">
      <c r="A14203" s="1">
        <v>2014</v>
      </c>
      <c r="B14203" t="s">
        <v>1198</v>
      </c>
      <c r="C14203" t="s">
        <v>2899</v>
      </c>
      <c r="D14203" t="s">
        <v>3419</v>
      </c>
      <c r="E14203" t="s">
        <v>3469</v>
      </c>
      <c r="F14203" t="s">
        <v>4669</v>
      </c>
      <c r="G14203" s="4"/>
      <c r="H14203" s="4"/>
      <c r="I14203" s="4"/>
      <c r="J14203" s="4"/>
      <c r="K14203" s="4">
        <v>-399567.16488283302</v>
      </c>
      <c r="L14203" s="4">
        <v>749300.76854165702</v>
      </c>
      <c r="M14203" s="4">
        <v>293410.34466500097</v>
      </c>
      <c r="N14203" s="3">
        <v>-0.55815518895916505</v>
      </c>
      <c r="O14203" s="5">
        <v>1.7731126546859741</v>
      </c>
      <c r="P14203" s="3">
        <v>0.39157885313034058</v>
      </c>
    </row>
    <row r="14204" spans="1:16" x14ac:dyDescent="0.25">
      <c r="A14204" s="1">
        <v>2015</v>
      </c>
      <c r="B14204" t="s">
        <v>1198</v>
      </c>
      <c r="C14204" t="s">
        <v>2899</v>
      </c>
      <c r="D14204" t="s">
        <v>3419</v>
      </c>
      <c r="E14204" t="s">
        <v>3469</v>
      </c>
      <c r="F14204" t="s">
        <v>4669</v>
      </c>
      <c r="G14204" s="4"/>
      <c r="H14204" s="4"/>
      <c r="I14204" s="4"/>
      <c r="J14204" s="4"/>
      <c r="K14204" s="4">
        <v>-488279.16149857902</v>
      </c>
      <c r="L14204" s="4">
        <v>25181653.7368166</v>
      </c>
      <c r="M14204" s="4">
        <v>5854921.6890210602</v>
      </c>
      <c r="N14204" s="3">
        <v>-3.7860182649706003E-2</v>
      </c>
      <c r="O14204" s="5">
        <v>1.1878010034561157</v>
      </c>
      <c r="P14204" s="3">
        <v>0.23250743746757507</v>
      </c>
    </row>
    <row r="14205" spans="1:16" x14ac:dyDescent="0.25">
      <c r="A14205" s="1">
        <v>2016</v>
      </c>
      <c r="B14205" t="s">
        <v>1198</v>
      </c>
      <c r="C14205" t="s">
        <v>2899</v>
      </c>
      <c r="D14205" t="s">
        <v>3419</v>
      </c>
      <c r="E14205" t="s">
        <v>3469</v>
      </c>
      <c r="F14205" t="s">
        <v>4669</v>
      </c>
      <c r="G14205" s="4"/>
      <c r="H14205" s="4"/>
      <c r="I14205" s="4"/>
      <c r="J14205" s="4"/>
      <c r="K14205" s="4">
        <v>-647403.67136514001</v>
      </c>
      <c r="L14205" s="4">
        <v>33297615.251661401</v>
      </c>
      <c r="M14205" s="4">
        <v>12850181.7802545</v>
      </c>
      <c r="N14205" s="3">
        <v>-2.2460139414883E-2</v>
      </c>
      <c r="O14205" s="5">
        <v>1.0946364402770996</v>
      </c>
      <c r="P14205" s="3">
        <v>0.38591897487640381</v>
      </c>
    </row>
    <row r="14206" spans="1:16" x14ac:dyDescent="0.25">
      <c r="A14206" s="1">
        <v>2017</v>
      </c>
      <c r="B14206" t="s">
        <v>1198</v>
      </c>
      <c r="C14206" t="s">
        <v>2899</v>
      </c>
      <c r="D14206" t="s">
        <v>3419</v>
      </c>
      <c r="E14206" t="s">
        <v>3469</v>
      </c>
      <c r="F14206" t="s">
        <v>4669</v>
      </c>
      <c r="G14206" s="4"/>
      <c r="H14206" s="4"/>
      <c r="I14206" s="4"/>
      <c r="J14206" s="4"/>
      <c r="K14206" s="4">
        <v>-1615427.3021436201</v>
      </c>
      <c r="L14206" s="4">
        <v>33090768.367574401</v>
      </c>
      <c r="M14206" s="4">
        <v>11059518.7038361</v>
      </c>
      <c r="N14206" s="3">
        <v>-4.7904930257829E-2</v>
      </c>
      <c r="O14206" s="5">
        <v>0.86211568117141724</v>
      </c>
      <c r="P14206" s="3">
        <v>0.33421763777732849</v>
      </c>
    </row>
    <row r="14207" spans="1:16" x14ac:dyDescent="0.25">
      <c r="A14207" s="1">
        <v>2018</v>
      </c>
      <c r="B14207" t="s">
        <v>1198</v>
      </c>
      <c r="C14207" t="s">
        <v>2899</v>
      </c>
      <c r="D14207" t="s">
        <v>3419</v>
      </c>
      <c r="E14207" t="s">
        <v>3469</v>
      </c>
      <c r="F14207" t="s">
        <v>4669</v>
      </c>
      <c r="G14207" s="4"/>
      <c r="H14207" s="4"/>
      <c r="I14207" s="4"/>
      <c r="J14207" s="4"/>
      <c r="K14207" s="4">
        <v>-2080815.55007809</v>
      </c>
      <c r="L14207" s="4">
        <v>31991721.626362901</v>
      </c>
      <c r="M14207" s="4">
        <v>9434803.3664201796</v>
      </c>
      <c r="N14207" s="3">
        <v>-6.5168282292367E-2</v>
      </c>
      <c r="O14207" s="5">
        <v>1.1656296253204346</v>
      </c>
      <c r="P14207" s="3">
        <v>0.2949138879776001</v>
      </c>
    </row>
    <row r="14208" spans="1:16" x14ac:dyDescent="0.25">
      <c r="A14208" s="1">
        <v>2019</v>
      </c>
      <c r="B14208" t="s">
        <v>1198</v>
      </c>
      <c r="C14208" t="s">
        <v>2899</v>
      </c>
      <c r="D14208" t="s">
        <v>3419</v>
      </c>
      <c r="E14208" t="s">
        <v>3469</v>
      </c>
      <c r="F14208" t="s">
        <v>4669</v>
      </c>
      <c r="G14208" s="4"/>
      <c r="H14208" s="4"/>
      <c r="I14208" s="4"/>
      <c r="J14208" s="4"/>
      <c r="K14208" s="4">
        <v>-2165771.8497718498</v>
      </c>
      <c r="L14208" s="4">
        <v>34068723.762723804</v>
      </c>
      <c r="M14208" s="4">
        <v>10892408.5644086</v>
      </c>
      <c r="N14208" s="3">
        <v>-6.7250030743401995E-2</v>
      </c>
      <c r="O14208" s="5">
        <v>1.2009649276733398</v>
      </c>
      <c r="P14208" s="3">
        <v>0.31971871852874756</v>
      </c>
    </row>
    <row r="14209" spans="1:16" x14ac:dyDescent="0.25">
      <c r="A14209" s="1">
        <v>2020</v>
      </c>
      <c r="B14209" t="s">
        <v>1198</v>
      </c>
      <c r="C14209" t="s">
        <v>2899</v>
      </c>
      <c r="D14209" t="s">
        <v>3419</v>
      </c>
      <c r="E14209" t="s">
        <v>3469</v>
      </c>
      <c r="F14209" t="s">
        <v>4669</v>
      </c>
      <c r="G14209" s="4"/>
      <c r="H14209" s="4"/>
      <c r="I14209" s="4"/>
      <c r="J14209" s="4"/>
      <c r="K14209" s="4">
        <v>-2621913.0902916798</v>
      </c>
      <c r="L14209" s="4">
        <v>33897402.095440596</v>
      </c>
      <c r="M14209" s="4">
        <v>10910020.291815599</v>
      </c>
      <c r="N14209" s="3">
        <v>-7.7809285938344006E-2</v>
      </c>
      <c r="O14209" s="5">
        <v>0.83551222085952759</v>
      </c>
      <c r="P14209" s="3">
        <v>0.32185417413711548</v>
      </c>
    </row>
    <row r="14210" spans="1:16" x14ac:dyDescent="0.25">
      <c r="A14210" s="1">
        <v>2021</v>
      </c>
      <c r="B14210" t="s">
        <v>1198</v>
      </c>
      <c r="C14210" t="s">
        <v>2899</v>
      </c>
      <c r="D14210" t="s">
        <v>3419</v>
      </c>
      <c r="E14210" t="s">
        <v>3469</v>
      </c>
      <c r="F14210" t="s">
        <v>4669</v>
      </c>
      <c r="G14210" s="4"/>
      <c r="H14210" s="4"/>
      <c r="I14210" s="4"/>
      <c r="J14210" s="4"/>
      <c r="K14210" s="4">
        <v>-2707258.8082687901</v>
      </c>
      <c r="L14210" s="4">
        <v>32325054.547908399</v>
      </c>
      <c r="M14210" s="4">
        <v>6841647.60926452</v>
      </c>
      <c r="N14210" s="3">
        <v>-7.8301450448056004E-2</v>
      </c>
      <c r="O14210" s="5">
        <v>0.7469627857208252</v>
      </c>
      <c r="P14210" s="3">
        <v>0.21165153384208679</v>
      </c>
    </row>
    <row r="14211" spans="1:16" x14ac:dyDescent="0.25">
      <c r="A14211" s="1">
        <v>2022</v>
      </c>
      <c r="B14211" t="s">
        <v>1198</v>
      </c>
      <c r="C14211" t="s">
        <v>2899</v>
      </c>
      <c r="D14211" t="s">
        <v>3419</v>
      </c>
      <c r="E14211" t="s">
        <v>3469</v>
      </c>
      <c r="F14211" t="s">
        <v>4669</v>
      </c>
      <c r="G14211" s="4"/>
      <c r="H14211" s="4"/>
      <c r="I14211" s="4"/>
      <c r="J14211" s="4"/>
      <c r="K14211" s="4">
        <v>-1698186.42301614</v>
      </c>
      <c r="L14211" s="4">
        <v>30780156.928236701</v>
      </c>
      <c r="M14211" s="4">
        <v>3211794.4612751598</v>
      </c>
      <c r="N14211" s="3">
        <v>-5.6109293313544001E-2</v>
      </c>
      <c r="O14211" s="5">
        <v>1.0513430833816528</v>
      </c>
      <c r="P14211" s="3">
        <v>0.10434626787900925</v>
      </c>
    </row>
    <row r="14212" spans="1:16" x14ac:dyDescent="0.25">
      <c r="A14212" s="1">
        <v>2023</v>
      </c>
      <c r="B14212" t="s">
        <v>1198</v>
      </c>
      <c r="C14212" t="s">
        <v>2899</v>
      </c>
      <c r="D14212" t="s">
        <v>3419</v>
      </c>
      <c r="E14212" t="s">
        <v>3469</v>
      </c>
      <c r="F14212" t="s">
        <v>4669</v>
      </c>
      <c r="G14212" s="4"/>
      <c r="H14212" s="4"/>
      <c r="I14212" s="4"/>
      <c r="J14212" s="4"/>
      <c r="K14212" s="4">
        <v>-4000454.6212045499</v>
      </c>
      <c r="L14212" s="4">
        <v>24157424.257574201</v>
      </c>
      <c r="M14212" s="4">
        <v>1810756.25770756</v>
      </c>
      <c r="N14212" s="3">
        <v>-0.148468744641578</v>
      </c>
      <c r="O14212" s="5">
        <v>0.42928916215896606</v>
      </c>
      <c r="P14212" s="3">
        <v>7.4956513941287994E-2</v>
      </c>
    </row>
    <row r="14213" spans="1:16" x14ac:dyDescent="0.25">
      <c r="A14213" s="1">
        <v>2024</v>
      </c>
      <c r="B14213" t="s">
        <v>1198</v>
      </c>
      <c r="C14213" t="s">
        <v>2899</v>
      </c>
      <c r="D14213" t="s">
        <v>3419</v>
      </c>
      <c r="E14213" t="s">
        <v>3469</v>
      </c>
      <c r="F14213" t="s">
        <v>4669</v>
      </c>
      <c r="G14213" s="4"/>
      <c r="H14213" s="4"/>
      <c r="I14213" s="4"/>
      <c r="J14213" s="4"/>
      <c r="K14213" s="4">
        <v>-3364307.66769116</v>
      </c>
      <c r="L14213" s="4">
        <v>20232008.827078599</v>
      </c>
      <c r="M14213" s="4">
        <v>2413464.62834932</v>
      </c>
      <c r="N14213" s="3">
        <v>-0.15156936728044801</v>
      </c>
      <c r="O14213" s="5">
        <v>0.58787804841995239</v>
      </c>
      <c r="P14213" s="3">
        <v>0.11928942054510117</v>
      </c>
    </row>
    <row r="14214" spans="1:16" x14ac:dyDescent="0.25">
      <c r="A14214" s="1">
        <v>2009</v>
      </c>
      <c r="B14214" t="s">
        <v>1199</v>
      </c>
      <c r="C14214" t="s">
        <v>2900</v>
      </c>
      <c r="D14214" t="s">
        <v>3403</v>
      </c>
      <c r="E14214" t="s">
        <v>3469</v>
      </c>
      <c r="F14214" t="s">
        <v>4670</v>
      </c>
      <c r="G14214" s="4"/>
      <c r="H14214" s="4"/>
      <c r="I14214" s="4"/>
      <c r="J14214" s="4"/>
      <c r="K14214" s="4">
        <v>-10394834.7074103</v>
      </c>
      <c r="L14214" s="4">
        <v>29639552.443490699</v>
      </c>
      <c r="M14214" s="4">
        <v>1522282.6350010501</v>
      </c>
      <c r="N14214" s="3">
        <v>-0.37947917066232401</v>
      </c>
      <c r="O14214" s="5">
        <v>4.2717409133911133</v>
      </c>
      <c r="P14214" s="3">
        <v>5.1359839737415314E-2</v>
      </c>
    </row>
    <row r="14215" spans="1:16" x14ac:dyDescent="0.25">
      <c r="A14215" s="1">
        <v>2009</v>
      </c>
      <c r="B14215" t="s">
        <v>1200</v>
      </c>
      <c r="C14215" t="s">
        <v>2901</v>
      </c>
      <c r="D14215" t="s">
        <v>3403</v>
      </c>
      <c r="E14215" t="s">
        <v>3469</v>
      </c>
      <c r="F14215" t="s">
        <v>4671</v>
      </c>
      <c r="G14215" s="4"/>
      <c r="H14215" s="4"/>
      <c r="I14215" s="4"/>
      <c r="J14215" s="4"/>
      <c r="K14215" s="4">
        <v>-1173937.2678497699</v>
      </c>
      <c r="L14215" s="4">
        <v>4603658.7772972798</v>
      </c>
      <c r="M14215" s="4">
        <v>3098994.2399827698</v>
      </c>
      <c r="N14215" s="3">
        <v>-2.9665578416169E-2</v>
      </c>
      <c r="O14215" s="5">
        <v>3.6108224391937256</v>
      </c>
      <c r="P14215" s="3">
        <v>0.67315900325775146</v>
      </c>
    </row>
    <row r="14216" spans="1:16" x14ac:dyDescent="0.25">
      <c r="A14216" s="1">
        <v>2010</v>
      </c>
      <c r="B14216" t="s">
        <v>1200</v>
      </c>
      <c r="C14216" t="s">
        <v>2901</v>
      </c>
      <c r="D14216" t="s">
        <v>3403</v>
      </c>
      <c r="E14216" t="s">
        <v>3469</v>
      </c>
      <c r="F14216" t="s">
        <v>4671</v>
      </c>
      <c r="G14216" s="4"/>
      <c r="H14216" s="4"/>
      <c r="I14216" s="4"/>
      <c r="J14216" s="4"/>
      <c r="K14216" s="4">
        <v>-2791543.7200285699</v>
      </c>
      <c r="L14216" s="4">
        <v>8238986.8380777501</v>
      </c>
      <c r="M14216" s="4">
        <v>3385948.3726150398</v>
      </c>
      <c r="N14216" s="3">
        <v>-0.41435034529675002</v>
      </c>
      <c r="O14216" s="5">
        <v>3.2805397510528564</v>
      </c>
      <c r="P14216" s="3">
        <v>0.41096660494804382</v>
      </c>
    </row>
    <row r="14217" spans="1:16" x14ac:dyDescent="0.25">
      <c r="A14217" s="1">
        <v>2011</v>
      </c>
      <c r="B14217" t="s">
        <v>1200</v>
      </c>
      <c r="C14217" t="s">
        <v>2901</v>
      </c>
      <c r="D14217" t="s">
        <v>3403</v>
      </c>
      <c r="E14217" t="s">
        <v>3469</v>
      </c>
      <c r="F14217" t="s">
        <v>4671</v>
      </c>
      <c r="G14217" s="4"/>
      <c r="H14217" s="4"/>
      <c r="I14217" s="4"/>
      <c r="J14217" s="4"/>
      <c r="K14217" s="4">
        <v>-3187628.8343558302</v>
      </c>
      <c r="L14217" s="4">
        <v>11173979.550102299</v>
      </c>
      <c r="M14217" s="4">
        <v>1624063.39468303</v>
      </c>
      <c r="N14217" s="3">
        <v>-0.32810303410749703</v>
      </c>
      <c r="O14217" s="5">
        <v>0.97128283977508545</v>
      </c>
      <c r="P14217" s="3">
        <v>0.14534333348274231</v>
      </c>
    </row>
    <row r="14218" spans="1:16" x14ac:dyDescent="0.25">
      <c r="A14218" s="1">
        <v>2012</v>
      </c>
      <c r="B14218" t="s">
        <v>1200</v>
      </c>
      <c r="C14218" t="s">
        <v>2901</v>
      </c>
      <c r="D14218" t="s">
        <v>3403</v>
      </c>
      <c r="E14218" t="s">
        <v>3469</v>
      </c>
      <c r="F14218" t="s">
        <v>4671</v>
      </c>
      <c r="G14218" s="4"/>
      <c r="H14218" s="4"/>
      <c r="I14218" s="4"/>
      <c r="J14218" s="4"/>
      <c r="K14218" s="4">
        <v>-2203157.3805589299</v>
      </c>
      <c r="L14218" s="4">
        <v>9724909.8410916794</v>
      </c>
      <c r="M14218" s="4">
        <v>369427.03624024399</v>
      </c>
      <c r="N14218" s="3">
        <v>-0.20900350661706199</v>
      </c>
      <c r="O14218" s="5">
        <v>0.63331717252731323</v>
      </c>
      <c r="P14218" s="3">
        <v>3.7987709045410156E-2</v>
      </c>
    </row>
    <row r="14219" spans="1:16" x14ac:dyDescent="0.25">
      <c r="A14219" s="1">
        <v>2013</v>
      </c>
      <c r="B14219" t="s">
        <v>1200</v>
      </c>
      <c r="C14219" t="s">
        <v>2901</v>
      </c>
      <c r="D14219" t="s">
        <v>3403</v>
      </c>
      <c r="E14219" t="s">
        <v>3469</v>
      </c>
      <c r="F14219" t="s">
        <v>4671</v>
      </c>
      <c r="G14219" s="4"/>
      <c r="H14219" s="4"/>
      <c r="I14219" s="4"/>
      <c r="J14219" s="4"/>
      <c r="K14219" s="4">
        <v>-2063246.4615494299</v>
      </c>
      <c r="L14219" s="4">
        <v>7492326.8209205298</v>
      </c>
      <c r="M14219" s="4">
        <v>737419.33758779301</v>
      </c>
      <c r="N14219" s="3">
        <v>-0.26063622630522199</v>
      </c>
      <c r="O14219" s="5">
        <v>0.89365023374557495</v>
      </c>
      <c r="P14219" s="3">
        <v>9.8423272371292114E-2</v>
      </c>
    </row>
    <row r="14220" spans="1:16" x14ac:dyDescent="0.25">
      <c r="A14220" s="1">
        <v>2014</v>
      </c>
      <c r="B14220" t="s">
        <v>1200</v>
      </c>
      <c r="C14220" t="s">
        <v>2901</v>
      </c>
      <c r="D14220" t="s">
        <v>3403</v>
      </c>
      <c r="E14220" t="s">
        <v>3469</v>
      </c>
      <c r="F14220" t="s">
        <v>4671</v>
      </c>
      <c r="G14220" s="4"/>
      <c r="H14220" s="4"/>
      <c r="I14220" s="4"/>
      <c r="J14220" s="4"/>
      <c r="K14220" s="4">
        <v>-1959294.7749307801</v>
      </c>
      <c r="L14220" s="4">
        <v>6134419.1327218199</v>
      </c>
      <c r="M14220" s="4">
        <v>478384.206356337</v>
      </c>
      <c r="N14220" s="3">
        <v>-0.30141805316642301</v>
      </c>
      <c r="O14220" s="5">
        <v>0.59433066844940186</v>
      </c>
      <c r="P14220" s="3">
        <v>7.7983617782592773E-2</v>
      </c>
    </row>
    <row r="14221" spans="1:16" x14ac:dyDescent="0.25">
      <c r="A14221" s="1">
        <v>2015</v>
      </c>
      <c r="B14221" t="s">
        <v>1200</v>
      </c>
      <c r="C14221" t="s">
        <v>2901</v>
      </c>
      <c r="D14221" t="s">
        <v>3403</v>
      </c>
      <c r="E14221" t="s">
        <v>3469</v>
      </c>
      <c r="F14221" t="s">
        <v>4671</v>
      </c>
      <c r="G14221" s="4"/>
      <c r="H14221" s="4"/>
      <c r="I14221" s="4"/>
      <c r="J14221" s="4"/>
      <c r="K14221" s="4">
        <v>-1064020.7483067401</v>
      </c>
      <c r="L14221" s="4">
        <v>4623545.5451523</v>
      </c>
      <c r="M14221" s="4">
        <v>322695.82487614301</v>
      </c>
      <c r="N14221" s="3">
        <v>-0.21096252297486701</v>
      </c>
      <c r="O14221" s="5">
        <v>0.41205301880836487</v>
      </c>
      <c r="P14221" s="3">
        <v>6.9794021546840668E-2</v>
      </c>
    </row>
    <row r="14222" spans="1:16" x14ac:dyDescent="0.25">
      <c r="A14222" s="1">
        <v>2016</v>
      </c>
      <c r="B14222" t="s">
        <v>1200</v>
      </c>
      <c r="C14222" t="s">
        <v>2901</v>
      </c>
      <c r="D14222" t="s">
        <v>3403</v>
      </c>
      <c r="E14222" t="s">
        <v>3469</v>
      </c>
      <c r="F14222" t="s">
        <v>4671</v>
      </c>
      <c r="G14222" s="4"/>
      <c r="H14222" s="4"/>
      <c r="I14222" s="4"/>
      <c r="J14222" s="4"/>
      <c r="K14222" s="4">
        <v>-599678.93217893201</v>
      </c>
      <c r="L14222" s="4">
        <v>4700674.6031745998</v>
      </c>
      <c r="M14222" s="4">
        <v>169328.282828283</v>
      </c>
      <c r="N14222" s="3">
        <v>-0.129156377651194</v>
      </c>
      <c r="O14222" s="5">
        <v>0.46704402565956116</v>
      </c>
      <c r="P14222" s="3">
        <v>3.6022122949361801E-2</v>
      </c>
    </row>
    <row r="14223" spans="1:16" x14ac:dyDescent="0.25">
      <c r="A14223" s="1">
        <v>2017</v>
      </c>
      <c r="B14223" t="s">
        <v>1200</v>
      </c>
      <c r="C14223" t="s">
        <v>2901</v>
      </c>
      <c r="D14223" t="s">
        <v>3403</v>
      </c>
      <c r="E14223" t="s">
        <v>3469</v>
      </c>
      <c r="F14223" t="s">
        <v>4671</v>
      </c>
      <c r="G14223" s="4"/>
      <c r="H14223" s="4"/>
      <c r="I14223" s="4"/>
      <c r="J14223" s="4"/>
      <c r="K14223" s="4">
        <v>-493163.21993306797</v>
      </c>
      <c r="L14223" s="4">
        <v>4822430.9418124799</v>
      </c>
      <c r="M14223" s="4">
        <v>207054.42744697299</v>
      </c>
      <c r="N14223" s="3">
        <v>-9.9579891597682005E-2</v>
      </c>
      <c r="O14223" s="5">
        <v>0.60490357875823975</v>
      </c>
      <c r="P14223" s="3">
        <v>4.2935695499181747E-2</v>
      </c>
    </row>
    <row r="14224" spans="1:16" x14ac:dyDescent="0.25">
      <c r="A14224" s="1">
        <v>2018</v>
      </c>
      <c r="B14224" t="s">
        <v>1200</v>
      </c>
      <c r="C14224" t="s">
        <v>2901</v>
      </c>
      <c r="D14224" t="s">
        <v>3403</v>
      </c>
      <c r="E14224" t="s">
        <v>3469</v>
      </c>
      <c r="F14224" t="s">
        <v>4671</v>
      </c>
      <c r="G14224" s="4"/>
      <c r="H14224" s="4"/>
      <c r="I14224" s="4"/>
      <c r="J14224" s="4"/>
      <c r="K14224" s="4">
        <v>-395311.002086505</v>
      </c>
      <c r="L14224" s="4">
        <v>2063262.7023064301</v>
      </c>
      <c r="M14224" s="4">
        <v>139742.993289348</v>
      </c>
      <c r="N14224" s="3">
        <v>-0.123133834742969</v>
      </c>
      <c r="O14224" s="5">
        <v>2.0077409744262695</v>
      </c>
      <c r="P14224" s="3">
        <v>6.7729130387306213E-2</v>
      </c>
    </row>
    <row r="14225" spans="1:16" x14ac:dyDescent="0.25">
      <c r="A14225" s="1">
        <v>2019</v>
      </c>
      <c r="B14225" t="s">
        <v>1200</v>
      </c>
      <c r="C14225" t="s">
        <v>2901</v>
      </c>
      <c r="D14225" t="s">
        <v>3403</v>
      </c>
      <c r="E14225" t="s">
        <v>3469</v>
      </c>
      <c r="F14225" t="s">
        <v>4671</v>
      </c>
      <c r="G14225" s="4"/>
      <c r="H14225" s="4"/>
      <c r="I14225" s="4"/>
      <c r="J14225" s="4"/>
      <c r="K14225" s="4">
        <v>-896970.441620445</v>
      </c>
      <c r="L14225" s="4">
        <v>4918739.0296988003</v>
      </c>
      <c r="M14225" s="4">
        <v>441326.26553394698</v>
      </c>
      <c r="N14225" s="3">
        <v>-0.25723998712546597</v>
      </c>
      <c r="O14225" s="5">
        <v>2.4172046184539795</v>
      </c>
      <c r="P14225" s="3">
        <v>8.9723452925682068E-2</v>
      </c>
    </row>
    <row r="14226" spans="1:16" x14ac:dyDescent="0.25">
      <c r="A14226" s="1">
        <v>2020</v>
      </c>
      <c r="B14226" t="s">
        <v>1200</v>
      </c>
      <c r="C14226" t="s">
        <v>2901</v>
      </c>
      <c r="D14226" t="s">
        <v>3403</v>
      </c>
      <c r="E14226" t="s">
        <v>3469</v>
      </c>
      <c r="F14226" t="s">
        <v>4671</v>
      </c>
      <c r="G14226" s="4"/>
      <c r="H14226" s="4"/>
      <c r="I14226" s="4"/>
      <c r="J14226" s="4"/>
      <c r="K14226" s="4">
        <v>-1344418.37025183</v>
      </c>
      <c r="L14226" s="4">
        <v>10345384.7396727</v>
      </c>
      <c r="M14226" s="4">
        <v>1057928.3070838901</v>
      </c>
      <c r="N14226" s="3">
        <v>-0.17087566057884501</v>
      </c>
      <c r="O14226" s="5">
        <v>1.9290460348129272</v>
      </c>
      <c r="P14226" s="3">
        <v>0.10226089507341385</v>
      </c>
    </row>
    <row r="14227" spans="1:16" x14ac:dyDescent="0.25">
      <c r="A14227" s="1">
        <v>2021</v>
      </c>
      <c r="B14227" t="s">
        <v>1200</v>
      </c>
      <c r="C14227" t="s">
        <v>2901</v>
      </c>
      <c r="D14227" t="s">
        <v>3403</v>
      </c>
      <c r="E14227" t="s">
        <v>3469</v>
      </c>
      <c r="F14227" t="s">
        <v>4671</v>
      </c>
      <c r="G14227" s="4"/>
      <c r="H14227" s="4"/>
      <c r="I14227" s="4"/>
      <c r="J14227" s="4"/>
      <c r="K14227" s="4">
        <v>-19679688.691094201</v>
      </c>
      <c r="L14227" s="4">
        <v>126260154.928453</v>
      </c>
      <c r="M14227" s="4">
        <v>62864361.373882897</v>
      </c>
      <c r="N14227" s="3">
        <v>-0.28936047566690498</v>
      </c>
      <c r="O14227" s="5">
        <v>1.149297833442688</v>
      </c>
      <c r="P14227" s="3">
        <v>0.49789547920227051</v>
      </c>
    </row>
    <row r="14228" spans="1:16" x14ac:dyDescent="0.25">
      <c r="A14228" s="1">
        <v>2022</v>
      </c>
      <c r="B14228" t="s">
        <v>1200</v>
      </c>
      <c r="C14228" t="s">
        <v>2901</v>
      </c>
      <c r="D14228" t="s">
        <v>3403</v>
      </c>
      <c r="E14228" t="s">
        <v>3469</v>
      </c>
      <c r="F14228" t="s">
        <v>4671</v>
      </c>
      <c r="G14228" s="4"/>
      <c r="H14228" s="4"/>
      <c r="I14228" s="4"/>
      <c r="J14228" s="4"/>
      <c r="K14228" s="4">
        <v>-19689599.258744501</v>
      </c>
      <c r="L14228" s="4">
        <v>105262369.01988</v>
      </c>
      <c r="M14228" s="4">
        <v>50499393.642098904</v>
      </c>
      <c r="N14228" s="3">
        <v>-0.175997369174274</v>
      </c>
      <c r="O14228" s="5">
        <v>1.0829757452011108</v>
      </c>
      <c r="P14228" s="3">
        <v>0.47974783182144165</v>
      </c>
    </row>
    <row r="14229" spans="1:16" x14ac:dyDescent="0.25">
      <c r="A14229" s="1">
        <v>2023</v>
      </c>
      <c r="B14229" t="s">
        <v>1200</v>
      </c>
      <c r="C14229" t="s">
        <v>2901</v>
      </c>
      <c r="D14229" t="s">
        <v>3403</v>
      </c>
      <c r="E14229" t="s">
        <v>3469</v>
      </c>
      <c r="F14229" t="s">
        <v>4671</v>
      </c>
      <c r="G14229" s="4"/>
      <c r="H14229" s="4"/>
      <c r="I14229" s="4"/>
      <c r="J14229" s="4"/>
      <c r="K14229" s="4">
        <v>-13590705.719714301</v>
      </c>
      <c r="L14229" s="4">
        <v>124574545.603127</v>
      </c>
      <c r="M14229" s="4">
        <v>61701272.787943602</v>
      </c>
      <c r="N14229" s="3">
        <v>-0.118287887005047</v>
      </c>
      <c r="O14229" s="5">
        <v>0.7453458309173584</v>
      </c>
      <c r="P14229" s="3">
        <v>0.49529600143432617</v>
      </c>
    </row>
    <row r="14230" spans="1:16" x14ac:dyDescent="0.25">
      <c r="A14230" s="1">
        <v>2009</v>
      </c>
      <c r="B14230" t="s">
        <v>1201</v>
      </c>
      <c r="C14230" t="s">
        <v>2902</v>
      </c>
      <c r="D14230" t="s">
        <v>3413</v>
      </c>
      <c r="E14230" t="s">
        <v>3469</v>
      </c>
      <c r="F14230" t="s">
        <v>4672</v>
      </c>
      <c r="G14230" s="4"/>
      <c r="H14230" s="4"/>
      <c r="I14230" s="4"/>
      <c r="J14230" s="4"/>
      <c r="K14230" s="4">
        <v>-588306.90050176706</v>
      </c>
      <c r="L14230" s="4">
        <v>4237619.5931011103</v>
      </c>
      <c r="M14230" s="4">
        <v>84572.691631306399</v>
      </c>
      <c r="N14230" s="3">
        <v>-0.13842163234108101</v>
      </c>
      <c r="O14230" s="5">
        <v>0.44756126403808594</v>
      </c>
      <c r="P14230" s="3">
        <v>1.9957594573497772E-2</v>
      </c>
    </row>
    <row r="14231" spans="1:16" x14ac:dyDescent="0.25">
      <c r="A14231" s="1">
        <v>2010</v>
      </c>
      <c r="B14231" t="s">
        <v>1201</v>
      </c>
      <c r="C14231" t="s">
        <v>2902</v>
      </c>
      <c r="D14231" t="s">
        <v>3413</v>
      </c>
      <c r="E14231" t="s">
        <v>3469</v>
      </c>
      <c r="F14231" t="s">
        <v>4672</v>
      </c>
      <c r="G14231" s="4"/>
      <c r="H14231" s="4"/>
      <c r="I14231" s="4"/>
      <c r="J14231" s="4"/>
      <c r="K14231" s="4">
        <v>-1247193.898977</v>
      </c>
      <c r="L14231" s="4">
        <v>6039820.4296920896</v>
      </c>
      <c r="M14231" s="4">
        <v>2321338.4623137498</v>
      </c>
      <c r="N14231" s="3">
        <v>-0.23865538952420201</v>
      </c>
      <c r="O14231" s="5">
        <v>3.0390100479125977</v>
      </c>
      <c r="P14231" s="3">
        <v>0.38433897495269775</v>
      </c>
    </row>
    <row r="14232" spans="1:16" x14ac:dyDescent="0.25">
      <c r="A14232" s="1">
        <v>2011</v>
      </c>
      <c r="B14232" t="s">
        <v>1201</v>
      </c>
      <c r="C14232" t="s">
        <v>2902</v>
      </c>
      <c r="D14232" t="s">
        <v>3413</v>
      </c>
      <c r="E14232" t="s">
        <v>3469</v>
      </c>
      <c r="F14232" t="s">
        <v>4672</v>
      </c>
      <c r="G14232" s="4"/>
      <c r="H14232" s="4"/>
      <c r="I14232" s="4"/>
      <c r="J14232" s="4"/>
      <c r="K14232" s="4">
        <v>-1592306.2908584301</v>
      </c>
      <c r="L14232" s="4">
        <v>15775834.315721801</v>
      </c>
      <c r="M14232" s="4">
        <v>114365.019826385</v>
      </c>
      <c r="N14232" s="3">
        <v>-0.13561616465316301</v>
      </c>
      <c r="O14232" s="5">
        <v>2.0708580017089844</v>
      </c>
      <c r="P14232" s="3">
        <v>7.2493799962103367E-3</v>
      </c>
    </row>
    <row r="14233" spans="1:16" x14ac:dyDescent="0.25">
      <c r="A14233" s="1">
        <v>2012</v>
      </c>
      <c r="B14233" t="s">
        <v>1201</v>
      </c>
      <c r="C14233" t="s">
        <v>2902</v>
      </c>
      <c r="D14233" t="s">
        <v>3413</v>
      </c>
      <c r="E14233" t="s">
        <v>3469</v>
      </c>
      <c r="F14233" t="s">
        <v>4672</v>
      </c>
      <c r="G14233" s="4"/>
      <c r="H14233" s="4"/>
      <c r="I14233" s="4"/>
      <c r="J14233" s="4"/>
      <c r="K14233" s="4">
        <v>-1504593.5961851401</v>
      </c>
      <c r="L14233" s="4">
        <v>6417280.4764487399</v>
      </c>
      <c r="M14233" s="4">
        <v>186140.41730196599</v>
      </c>
      <c r="N14233" s="3">
        <v>-0.140087911396898</v>
      </c>
      <c r="O14233" s="5">
        <v>1.1026862859725952</v>
      </c>
      <c r="P14233" s="3">
        <v>2.9006121680140495E-2</v>
      </c>
    </row>
    <row r="14234" spans="1:16" x14ac:dyDescent="0.25">
      <c r="A14234" s="1">
        <v>2013</v>
      </c>
      <c r="B14234" t="s">
        <v>1201</v>
      </c>
      <c r="C14234" t="s">
        <v>2902</v>
      </c>
      <c r="D14234" t="s">
        <v>3413</v>
      </c>
      <c r="E14234" t="s">
        <v>3469</v>
      </c>
      <c r="F14234" t="s">
        <v>4672</v>
      </c>
      <c r="G14234" s="4"/>
      <c r="H14234" s="4"/>
      <c r="I14234" s="4"/>
      <c r="J14234" s="4"/>
      <c r="K14234" s="4">
        <v>-970604.89507295098</v>
      </c>
      <c r="L14234" s="4">
        <v>6164522.1411147797</v>
      </c>
      <c r="M14234" s="4">
        <v>539551.60473976098</v>
      </c>
      <c r="N14234" s="3">
        <v>-0.16321111389344201</v>
      </c>
      <c r="O14234" s="5">
        <v>0.48302611708641052</v>
      </c>
      <c r="P14234" s="3">
        <v>8.7525293231010437E-2</v>
      </c>
    </row>
    <row r="14235" spans="1:16" x14ac:dyDescent="0.25">
      <c r="A14235" s="1">
        <v>2014</v>
      </c>
      <c r="B14235" t="s">
        <v>1201</v>
      </c>
      <c r="C14235" t="s">
        <v>2902</v>
      </c>
      <c r="D14235" t="s">
        <v>3413</v>
      </c>
      <c r="E14235" t="s">
        <v>3469</v>
      </c>
      <c r="F14235" t="s">
        <v>4672</v>
      </c>
      <c r="G14235" s="4"/>
      <c r="H14235" s="4"/>
      <c r="I14235" s="4"/>
      <c r="J14235" s="4"/>
      <c r="K14235" s="4">
        <v>-891983.59187137499</v>
      </c>
      <c r="L14235" s="4">
        <v>10193164.222735601</v>
      </c>
      <c r="M14235" s="4">
        <v>548668.01829411997</v>
      </c>
      <c r="N14235" s="3">
        <v>-0.107753319190319</v>
      </c>
      <c r="O14235" s="5">
        <v>0.7900841236114502</v>
      </c>
      <c r="P14235" s="3">
        <v>5.3827054798603058E-2</v>
      </c>
    </row>
    <row r="14236" spans="1:16" x14ac:dyDescent="0.25">
      <c r="A14236" s="1">
        <v>2015</v>
      </c>
      <c r="B14236" t="s">
        <v>1201</v>
      </c>
      <c r="C14236" t="s">
        <v>2902</v>
      </c>
      <c r="D14236" t="s">
        <v>3413</v>
      </c>
      <c r="E14236" t="s">
        <v>3469</v>
      </c>
      <c r="F14236" t="s">
        <v>4672</v>
      </c>
      <c r="G14236" s="4"/>
      <c r="H14236" s="4"/>
      <c r="I14236" s="4"/>
      <c r="J14236" s="4"/>
      <c r="K14236" s="4">
        <v>-720309.23784504202</v>
      </c>
      <c r="L14236" s="4">
        <v>7397466.9306564601</v>
      </c>
      <c r="M14236" s="4">
        <v>78576.766330516301</v>
      </c>
      <c r="N14236" s="3">
        <v>-9.1613467424574005E-2</v>
      </c>
      <c r="O14236" s="5">
        <v>0.33952629566192627</v>
      </c>
      <c r="P14236" s="3">
        <v>1.0622117668390274E-2</v>
      </c>
    </row>
    <row r="14237" spans="1:16" x14ac:dyDescent="0.25">
      <c r="A14237" s="1">
        <v>2016</v>
      </c>
      <c r="B14237" t="s">
        <v>1201</v>
      </c>
      <c r="C14237" t="s">
        <v>2902</v>
      </c>
      <c r="D14237" t="s">
        <v>3413</v>
      </c>
      <c r="E14237" t="s">
        <v>3469</v>
      </c>
      <c r="F14237" t="s">
        <v>4672</v>
      </c>
      <c r="G14237" s="4"/>
      <c r="H14237" s="4"/>
      <c r="I14237" s="4"/>
      <c r="J14237" s="4"/>
      <c r="K14237" s="4">
        <v>-657153.5000149</v>
      </c>
      <c r="L14237" s="4">
        <v>7497317.9962451896</v>
      </c>
      <c r="M14237" s="4">
        <v>953155.82441815396</v>
      </c>
      <c r="N14237" s="3">
        <v>-8.9708168066180996E-2</v>
      </c>
      <c r="O14237" s="5">
        <v>0.5351027250289917</v>
      </c>
      <c r="P14237" s="3">
        <v>0.12713290750980377</v>
      </c>
    </row>
    <row r="14238" spans="1:16" x14ac:dyDescent="0.25">
      <c r="A14238" s="1">
        <v>2017</v>
      </c>
      <c r="B14238" t="s">
        <v>1201</v>
      </c>
      <c r="C14238" t="s">
        <v>2902</v>
      </c>
      <c r="D14238" t="s">
        <v>3413</v>
      </c>
      <c r="E14238" t="s">
        <v>3469</v>
      </c>
      <c r="F14238" t="s">
        <v>4672</v>
      </c>
      <c r="G14238" s="4"/>
      <c r="H14238" s="4"/>
      <c r="I14238" s="4"/>
      <c r="J14238" s="4"/>
      <c r="K14238" s="4">
        <v>-571000.79165609903</v>
      </c>
      <c r="L14238" s="4">
        <v>7367314.5949103404</v>
      </c>
      <c r="M14238" s="4">
        <v>1371806.28252131</v>
      </c>
      <c r="N14238" s="3">
        <v>-7.5618716821284002E-2</v>
      </c>
      <c r="O14238" s="5">
        <v>1.0197670459747314</v>
      </c>
      <c r="P14238" s="3">
        <v>0.18620167672634125</v>
      </c>
    </row>
    <row r="14239" spans="1:16" x14ac:dyDescent="0.25">
      <c r="A14239" s="1">
        <v>2018</v>
      </c>
      <c r="B14239" t="s">
        <v>1201</v>
      </c>
      <c r="C14239" t="s">
        <v>2902</v>
      </c>
      <c r="D14239" t="s">
        <v>3413</v>
      </c>
      <c r="E14239" t="s">
        <v>3469</v>
      </c>
      <c r="F14239" t="s">
        <v>4672</v>
      </c>
      <c r="G14239" s="4"/>
      <c r="H14239" s="4"/>
      <c r="I14239" s="4"/>
      <c r="J14239" s="4"/>
      <c r="K14239" s="4">
        <v>-1421079.3566199599</v>
      </c>
      <c r="L14239" s="4">
        <v>8202537.3985003596</v>
      </c>
      <c r="M14239" s="4">
        <v>623011.27321445802</v>
      </c>
      <c r="N14239" s="3">
        <v>-0.18579085106850399</v>
      </c>
      <c r="O14239" s="5">
        <v>4.6167316436767578</v>
      </c>
      <c r="P14239" s="3">
        <v>7.5953483581542969E-2</v>
      </c>
    </row>
    <row r="14240" spans="1:16" x14ac:dyDescent="0.25">
      <c r="A14240" s="1">
        <v>2019</v>
      </c>
      <c r="B14240" t="s">
        <v>1201</v>
      </c>
      <c r="C14240" t="s">
        <v>2902</v>
      </c>
      <c r="D14240" t="s">
        <v>3413</v>
      </c>
      <c r="E14240" t="s">
        <v>3469</v>
      </c>
      <c r="F14240" t="s">
        <v>4672</v>
      </c>
      <c r="G14240" s="4"/>
      <c r="H14240" s="4"/>
      <c r="I14240" s="4"/>
      <c r="J14240" s="4"/>
      <c r="K14240" s="4">
        <v>-2559104.9491049498</v>
      </c>
      <c r="L14240" s="4">
        <v>3328506.1425061398</v>
      </c>
      <c r="M14240" s="4">
        <v>407069.84906984901</v>
      </c>
      <c r="N14240" s="3">
        <v>-0.46077789405715203</v>
      </c>
      <c r="O14240" s="5">
        <v>13.876826286315918</v>
      </c>
      <c r="P14240" s="3">
        <v>0.12229806184768677</v>
      </c>
    </row>
    <row r="14241" spans="1:16" x14ac:dyDescent="0.25">
      <c r="A14241" s="1">
        <v>2020</v>
      </c>
      <c r="B14241" t="s">
        <v>1201</v>
      </c>
      <c r="C14241" t="s">
        <v>2902</v>
      </c>
      <c r="D14241" t="s">
        <v>3413</v>
      </c>
      <c r="E14241" t="s">
        <v>3469</v>
      </c>
      <c r="F14241" t="s">
        <v>4672</v>
      </c>
      <c r="G14241" s="4"/>
      <c r="H14241" s="4"/>
      <c r="I14241" s="4"/>
      <c r="J14241" s="4"/>
      <c r="K14241" s="4">
        <v>-6585982.7726626499</v>
      </c>
      <c r="L14241" s="4">
        <v>7608610.9078861997</v>
      </c>
      <c r="M14241" s="4">
        <v>404502.85051695799</v>
      </c>
      <c r="N14241" s="3">
        <v>-1.21053018505425</v>
      </c>
      <c r="O14241" s="5">
        <v>10.853944778442383</v>
      </c>
      <c r="P14241" s="3">
        <v>5.3163822740316391E-2</v>
      </c>
    </row>
    <row r="14242" spans="1:16" x14ac:dyDescent="0.25">
      <c r="A14242" s="1">
        <v>2021</v>
      </c>
      <c r="B14242" t="s">
        <v>1201</v>
      </c>
      <c r="C14242" t="s">
        <v>2902</v>
      </c>
      <c r="D14242" t="s">
        <v>3413</v>
      </c>
      <c r="E14242" t="s">
        <v>3469</v>
      </c>
      <c r="F14242" t="s">
        <v>4672</v>
      </c>
      <c r="G14242" s="4"/>
      <c r="H14242" s="4"/>
      <c r="I14242" s="4"/>
      <c r="J14242" s="4"/>
      <c r="K14242" s="4">
        <v>-10800225.689627999</v>
      </c>
      <c r="L14242" s="4">
        <v>38967407.718435302</v>
      </c>
      <c r="M14242" s="4">
        <v>1264976.8686876299</v>
      </c>
      <c r="N14242" s="3">
        <v>-0.45731640857275602</v>
      </c>
      <c r="O14242" s="5">
        <v>8.4720315933227539</v>
      </c>
      <c r="P14242" s="3">
        <v>3.2462432980537415E-2</v>
      </c>
    </row>
    <row r="14243" spans="1:16" x14ac:dyDescent="0.25">
      <c r="A14243" s="1">
        <v>2022</v>
      </c>
      <c r="B14243" t="s">
        <v>1201</v>
      </c>
      <c r="C14243" t="s">
        <v>2902</v>
      </c>
      <c r="D14243" t="s">
        <v>3413</v>
      </c>
      <c r="E14243" t="s">
        <v>3469</v>
      </c>
      <c r="F14243" t="s">
        <v>4672</v>
      </c>
      <c r="G14243" s="4"/>
      <c r="H14243" s="4"/>
      <c r="I14243" s="4"/>
      <c r="J14243" s="4"/>
      <c r="K14243" s="4">
        <v>-9894772.5092645604</v>
      </c>
      <c r="L14243" s="4">
        <v>37652960.864554502</v>
      </c>
      <c r="M14243" s="4">
        <v>5308827.7308894703</v>
      </c>
      <c r="N14243" s="3">
        <v>-0.26918087822033299</v>
      </c>
      <c r="O14243" s="5">
        <v>6.1915106773376465</v>
      </c>
      <c r="P14243" s="3">
        <v>0.1409936398267746</v>
      </c>
    </row>
    <row r="14244" spans="1:16" x14ac:dyDescent="0.25">
      <c r="A14244" s="1">
        <v>2009</v>
      </c>
      <c r="B14244" t="s">
        <v>1202</v>
      </c>
      <c r="C14244" t="s">
        <v>2903</v>
      </c>
      <c r="D14244" t="s">
        <v>3403</v>
      </c>
      <c r="E14244" t="s">
        <v>3469</v>
      </c>
      <c r="F14244" t="s">
        <v>4673</v>
      </c>
      <c r="G14244" s="4"/>
      <c r="H14244" s="4"/>
      <c r="I14244" s="4"/>
      <c r="J14244" s="4"/>
      <c r="K14244" s="4">
        <v>-1867233.5070424799</v>
      </c>
      <c r="L14244" s="4">
        <v>5715461.1897194302</v>
      </c>
      <c r="M14244" s="4">
        <v>601115.664477824</v>
      </c>
      <c r="N14244" s="3">
        <v>-0.207937834074473</v>
      </c>
      <c r="O14244" s="5">
        <v>0.62833166122436523</v>
      </c>
      <c r="P14244" s="3">
        <v>0.10517360270023346</v>
      </c>
    </row>
    <row r="14245" spans="1:16" x14ac:dyDescent="0.25">
      <c r="A14245" s="1">
        <v>2010</v>
      </c>
      <c r="B14245" t="s">
        <v>1202</v>
      </c>
      <c r="C14245" t="s">
        <v>2903</v>
      </c>
      <c r="D14245" t="s">
        <v>3403</v>
      </c>
      <c r="E14245" t="s">
        <v>3469</v>
      </c>
      <c r="F14245" t="s">
        <v>4673</v>
      </c>
      <c r="G14245" s="4"/>
      <c r="H14245" s="4"/>
      <c r="I14245" s="4"/>
      <c r="J14245" s="4"/>
      <c r="K14245" s="4">
        <v>-1876426.5676706301</v>
      </c>
      <c r="L14245" s="4">
        <v>7240461.2722783098</v>
      </c>
      <c r="M14245" s="4">
        <v>551571.45016881998</v>
      </c>
      <c r="N14245" s="3">
        <v>-0.28449796181473203</v>
      </c>
      <c r="O14245" s="5">
        <v>0.86774915456771851</v>
      </c>
      <c r="P14245" s="3">
        <v>7.6179049909114838E-2</v>
      </c>
    </row>
    <row r="14246" spans="1:16" x14ac:dyDescent="0.25">
      <c r="A14246" s="1">
        <v>2011</v>
      </c>
      <c r="B14246" t="s">
        <v>1202</v>
      </c>
      <c r="C14246" t="s">
        <v>2903</v>
      </c>
      <c r="D14246" t="s">
        <v>3403</v>
      </c>
      <c r="E14246" t="s">
        <v>3469</v>
      </c>
      <c r="F14246" t="s">
        <v>4673</v>
      </c>
      <c r="G14246" s="4"/>
      <c r="H14246" s="4"/>
      <c r="I14246" s="4"/>
      <c r="J14246" s="4"/>
      <c r="K14246" s="4">
        <v>-5477657.2714607203</v>
      </c>
      <c r="L14246" s="4">
        <v>10546325.152716801</v>
      </c>
      <c r="M14246" s="4">
        <v>743646.98317436501</v>
      </c>
      <c r="N14246" s="3">
        <v>-0.55371728297734901</v>
      </c>
      <c r="O14246" s="5">
        <v>1.2261980772018433</v>
      </c>
      <c r="P14246" s="3">
        <v>7.0512428879737854E-2</v>
      </c>
    </row>
    <row r="14247" spans="1:16" x14ac:dyDescent="0.25">
      <c r="A14247" s="1">
        <v>2012</v>
      </c>
      <c r="B14247" t="s">
        <v>1202</v>
      </c>
      <c r="C14247" t="s">
        <v>2903</v>
      </c>
      <c r="D14247" t="s">
        <v>3403</v>
      </c>
      <c r="E14247" t="s">
        <v>3469</v>
      </c>
      <c r="F14247" t="s">
        <v>4673</v>
      </c>
      <c r="G14247" s="4"/>
      <c r="H14247" s="4"/>
      <c r="I14247" s="4"/>
      <c r="J14247" s="4"/>
      <c r="K14247" s="4">
        <v>-1681680.8734893501</v>
      </c>
      <c r="L14247" s="4">
        <v>11050932.738454601</v>
      </c>
      <c r="M14247" s="4">
        <v>1420867.14488913</v>
      </c>
      <c r="N14247" s="3">
        <v>-0.15924251065124301</v>
      </c>
      <c r="O14247" s="5">
        <v>0.70806318521499634</v>
      </c>
      <c r="P14247" s="3">
        <v>0.12857441604137421</v>
      </c>
    </row>
    <row r="14248" spans="1:16" x14ac:dyDescent="0.25">
      <c r="A14248" s="1">
        <v>2013</v>
      </c>
      <c r="B14248" t="s">
        <v>1202</v>
      </c>
      <c r="C14248" t="s">
        <v>2903</v>
      </c>
      <c r="D14248" t="s">
        <v>3403</v>
      </c>
      <c r="E14248" t="s">
        <v>3469</v>
      </c>
      <c r="F14248" t="s">
        <v>4673</v>
      </c>
      <c r="G14248" s="4"/>
      <c r="H14248" s="4"/>
      <c r="I14248" s="4"/>
      <c r="J14248" s="4"/>
      <c r="K14248" s="4">
        <v>-885882.12722804397</v>
      </c>
      <c r="L14248" s="4">
        <v>8331279.8633253202</v>
      </c>
      <c r="M14248" s="4">
        <v>792809.96190284798</v>
      </c>
      <c r="N14248" s="3">
        <v>-9.7362890085142997E-2</v>
      </c>
      <c r="O14248" s="5">
        <v>0.57371324300765991</v>
      </c>
      <c r="P14248" s="3">
        <v>9.5160648226737976E-2</v>
      </c>
    </row>
    <row r="14249" spans="1:16" x14ac:dyDescent="0.25">
      <c r="A14249" s="1">
        <v>2014</v>
      </c>
      <c r="B14249" t="s">
        <v>1202</v>
      </c>
      <c r="C14249" t="s">
        <v>2903</v>
      </c>
      <c r="D14249" t="s">
        <v>3403</v>
      </c>
      <c r="E14249" t="s">
        <v>3469</v>
      </c>
      <c r="F14249" t="s">
        <v>4673</v>
      </c>
      <c r="G14249" s="4"/>
      <c r="H14249" s="4"/>
      <c r="I14249" s="4"/>
      <c r="J14249" s="4"/>
      <c r="K14249" s="4">
        <v>-1835125.6542034</v>
      </c>
      <c r="L14249" s="4">
        <v>8895402.8949974105</v>
      </c>
      <c r="M14249" s="4">
        <v>1179348.3898344999</v>
      </c>
      <c r="N14249" s="3">
        <v>-0.20979168134364401</v>
      </c>
      <c r="O14249" s="5">
        <v>0.37280529737472534</v>
      </c>
      <c r="P14249" s="3">
        <v>0.13257953524589539</v>
      </c>
    </row>
    <row r="14250" spans="1:16" x14ac:dyDescent="0.25">
      <c r="A14250" s="1">
        <v>2015</v>
      </c>
      <c r="B14250" t="s">
        <v>1202</v>
      </c>
      <c r="C14250" t="s">
        <v>2903</v>
      </c>
      <c r="D14250" t="s">
        <v>3403</v>
      </c>
      <c r="E14250" t="s">
        <v>3469</v>
      </c>
      <c r="F14250" t="s">
        <v>4673</v>
      </c>
      <c r="G14250" s="4"/>
      <c r="H14250" s="4"/>
      <c r="I14250" s="4"/>
      <c r="J14250" s="4"/>
      <c r="K14250" s="4">
        <v>-3078679.9996918398</v>
      </c>
      <c r="L14250" s="4">
        <v>5517055.8461668799</v>
      </c>
      <c r="M14250" s="4">
        <v>1436140.9212421901</v>
      </c>
      <c r="N14250" s="3">
        <v>-0.481633661021521</v>
      </c>
      <c r="O14250" s="5">
        <v>0.43322509527206421</v>
      </c>
      <c r="P14250" s="3">
        <v>0.26030930876731873</v>
      </c>
    </row>
    <row r="14251" spans="1:16" x14ac:dyDescent="0.25">
      <c r="A14251" s="1">
        <v>2016</v>
      </c>
      <c r="B14251" t="s">
        <v>1202</v>
      </c>
      <c r="C14251" t="s">
        <v>2903</v>
      </c>
      <c r="D14251" t="s">
        <v>3403</v>
      </c>
      <c r="E14251" t="s">
        <v>3469</v>
      </c>
      <c r="F14251" t="s">
        <v>4673</v>
      </c>
      <c r="G14251" s="4"/>
      <c r="H14251" s="4"/>
      <c r="I14251" s="4"/>
      <c r="J14251" s="4"/>
      <c r="K14251" s="4">
        <v>-4951691.1523676096</v>
      </c>
      <c r="L14251" s="4">
        <v>1316597.1332359901</v>
      </c>
      <c r="M14251" s="4">
        <v>394653.87251542101</v>
      </c>
      <c r="N14251" s="3">
        <v>-1.48883278419577</v>
      </c>
      <c r="O14251" s="5">
        <v>2.3686027526855469</v>
      </c>
      <c r="P14251" s="3">
        <v>0.29975295066833496</v>
      </c>
    </row>
    <row r="14252" spans="1:16" x14ac:dyDescent="0.25">
      <c r="A14252" s="1">
        <v>2017</v>
      </c>
      <c r="B14252" t="s">
        <v>1202</v>
      </c>
      <c r="C14252" t="s">
        <v>2903</v>
      </c>
      <c r="D14252" t="s">
        <v>3403</v>
      </c>
      <c r="E14252" t="s">
        <v>3469</v>
      </c>
      <c r="F14252" t="s">
        <v>4673</v>
      </c>
      <c r="G14252" s="4"/>
      <c r="H14252" s="4"/>
      <c r="I14252" s="4"/>
      <c r="J14252" s="4"/>
      <c r="K14252" s="4">
        <v>-1620331.7269631899</v>
      </c>
      <c r="L14252" s="4">
        <v>7724731.9513938501</v>
      </c>
      <c r="M14252" s="4">
        <v>3171469.6365299299</v>
      </c>
      <c r="N14252" s="3">
        <v>-0.356782168109606</v>
      </c>
      <c r="O14252" s="5">
        <v>2.4319634437561035</v>
      </c>
      <c r="P14252" s="3">
        <v>0.4105604887008667</v>
      </c>
    </row>
    <row r="14253" spans="1:16" x14ac:dyDescent="0.25">
      <c r="A14253" s="1">
        <v>2018</v>
      </c>
      <c r="B14253" t="s">
        <v>1202</v>
      </c>
      <c r="C14253" t="s">
        <v>2903</v>
      </c>
      <c r="D14253" t="s">
        <v>3403</v>
      </c>
      <c r="E14253" t="s">
        <v>3469</v>
      </c>
      <c r="F14253" t="s">
        <v>4673</v>
      </c>
      <c r="G14253" s="4"/>
      <c r="H14253" s="4"/>
      <c r="I14253" s="4"/>
      <c r="J14253" s="4"/>
      <c r="K14253" s="4">
        <v>-4208875.7133657504</v>
      </c>
      <c r="L14253" s="4">
        <v>51799278.307019301</v>
      </c>
      <c r="M14253" s="4">
        <v>8415864.6622106805</v>
      </c>
      <c r="N14253" s="3">
        <v>-0.14209915182074301</v>
      </c>
      <c r="O14253" s="5">
        <v>1.7043036222457886</v>
      </c>
      <c r="P14253" s="3">
        <v>0.16247069835662842</v>
      </c>
    </row>
    <row r="14254" spans="1:16" x14ac:dyDescent="0.25">
      <c r="A14254" s="1">
        <v>2019</v>
      </c>
      <c r="B14254" t="s">
        <v>1202</v>
      </c>
      <c r="C14254" t="s">
        <v>2903</v>
      </c>
      <c r="D14254" t="s">
        <v>3403</v>
      </c>
      <c r="E14254" t="s">
        <v>3469</v>
      </c>
      <c r="F14254" t="s">
        <v>4673</v>
      </c>
      <c r="G14254" s="4"/>
      <c r="H14254" s="4"/>
      <c r="I14254" s="4"/>
      <c r="J14254" s="4"/>
      <c r="K14254" s="4">
        <v>-5772284.31028431</v>
      </c>
      <c r="L14254" s="4">
        <v>43654904.878904901</v>
      </c>
      <c r="M14254" s="4">
        <v>6153976.8339768304</v>
      </c>
      <c r="N14254" s="3">
        <v>-0.12442798099573001</v>
      </c>
      <c r="O14254" s="5">
        <v>0.48161733150482178</v>
      </c>
      <c r="P14254" s="3">
        <v>0.14096873998641968</v>
      </c>
    </row>
    <row r="14255" spans="1:16" x14ac:dyDescent="0.25">
      <c r="A14255" s="1">
        <v>2020</v>
      </c>
      <c r="B14255" t="s">
        <v>1202</v>
      </c>
      <c r="C14255" t="s">
        <v>2903</v>
      </c>
      <c r="D14255" t="s">
        <v>3403</v>
      </c>
      <c r="E14255" t="s">
        <v>3469</v>
      </c>
      <c r="F14255" t="s">
        <v>4673</v>
      </c>
      <c r="G14255" s="4"/>
      <c r="H14255" s="4"/>
      <c r="I14255" s="4"/>
      <c r="J14255" s="4"/>
      <c r="K14255" s="4">
        <v>-9857571.4699833002</v>
      </c>
      <c r="L14255" s="4">
        <v>39245439.172866903</v>
      </c>
      <c r="M14255" s="4">
        <v>2356860.5662382799</v>
      </c>
      <c r="N14255" s="3">
        <v>-0.23994176982662899</v>
      </c>
      <c r="O14255" s="5">
        <v>1.1145799160003662</v>
      </c>
      <c r="P14255" s="3">
        <v>6.005438044667244E-2</v>
      </c>
    </row>
    <row r="14256" spans="1:16" x14ac:dyDescent="0.25">
      <c r="A14256" s="1">
        <v>2021</v>
      </c>
      <c r="B14256" t="s">
        <v>1202</v>
      </c>
      <c r="C14256" t="s">
        <v>2903</v>
      </c>
      <c r="D14256" t="s">
        <v>3403</v>
      </c>
      <c r="E14256" t="s">
        <v>3469</v>
      </c>
      <c r="F14256" t="s">
        <v>4673</v>
      </c>
      <c r="G14256" s="4"/>
      <c r="H14256" s="4"/>
      <c r="I14256" s="4"/>
      <c r="J14256" s="4"/>
      <c r="K14256" s="4">
        <v>-8433045.9102190193</v>
      </c>
      <c r="L14256" s="4">
        <v>46283181.998815298</v>
      </c>
      <c r="M14256" s="4">
        <v>3043553.59941216</v>
      </c>
      <c r="N14256" s="3">
        <v>-0.18968218554362501</v>
      </c>
      <c r="O14256" s="5">
        <v>1.1229861974716187</v>
      </c>
      <c r="P14256" s="3">
        <v>6.5759383141994476E-2</v>
      </c>
    </row>
    <row r="14257" spans="1:16" x14ac:dyDescent="0.25">
      <c r="A14257" s="1">
        <v>2022</v>
      </c>
      <c r="B14257" t="s">
        <v>1202</v>
      </c>
      <c r="C14257" t="s">
        <v>2903</v>
      </c>
      <c r="D14257" t="s">
        <v>3403</v>
      </c>
      <c r="E14257" t="s">
        <v>3469</v>
      </c>
      <c r="F14257" t="s">
        <v>4673</v>
      </c>
      <c r="G14257" s="4"/>
      <c r="H14257" s="4"/>
      <c r="I14257" s="4"/>
      <c r="J14257" s="4"/>
      <c r="K14257" s="4">
        <v>-5906471.73704514</v>
      </c>
      <c r="L14257" s="4">
        <v>46699108.393659398</v>
      </c>
      <c r="M14257" s="4">
        <v>5760746.5477858204</v>
      </c>
      <c r="N14257" s="3">
        <v>-0.13228815345040101</v>
      </c>
      <c r="O14257" s="5">
        <v>0.67729383707046509</v>
      </c>
      <c r="P14257" s="3">
        <v>0.12335881590843201</v>
      </c>
    </row>
    <row r="14258" spans="1:16" x14ac:dyDescent="0.25">
      <c r="A14258" s="1">
        <v>2023</v>
      </c>
      <c r="B14258" t="s">
        <v>1202</v>
      </c>
      <c r="C14258" t="s">
        <v>2903</v>
      </c>
      <c r="D14258" t="s">
        <v>3403</v>
      </c>
      <c r="E14258" t="s">
        <v>3469</v>
      </c>
      <c r="F14258" t="s">
        <v>4673</v>
      </c>
      <c r="G14258" s="4"/>
      <c r="H14258" s="4"/>
      <c r="I14258" s="4"/>
      <c r="J14258" s="4"/>
      <c r="K14258" s="4">
        <v>-2387861.8804786201</v>
      </c>
      <c r="L14258" s="4">
        <v>35186608.672466099</v>
      </c>
      <c r="M14258" s="4">
        <v>4946260.7072626101</v>
      </c>
      <c r="N14258" s="3">
        <v>-5.9476768626227999E-2</v>
      </c>
      <c r="O14258" s="5">
        <v>0.55695527791976929</v>
      </c>
      <c r="P14258" s="3">
        <v>0.14057224988937378</v>
      </c>
    </row>
    <row r="14259" spans="1:16" x14ac:dyDescent="0.25">
      <c r="A14259" s="1">
        <v>2024</v>
      </c>
      <c r="B14259" t="s">
        <v>1202</v>
      </c>
      <c r="C14259" t="s">
        <v>2903</v>
      </c>
      <c r="D14259" t="s">
        <v>3403</v>
      </c>
      <c r="E14259" t="s">
        <v>3469</v>
      </c>
      <c r="F14259" t="s">
        <v>4673</v>
      </c>
      <c r="G14259" s="4"/>
      <c r="H14259" s="4"/>
      <c r="I14259" s="4"/>
      <c r="J14259" s="4"/>
      <c r="K14259" s="4">
        <v>-1192921.00298014</v>
      </c>
      <c r="L14259" s="4">
        <v>26111265.8590734</v>
      </c>
      <c r="M14259" s="4">
        <v>4889312.1679011704</v>
      </c>
      <c r="N14259" s="3">
        <v>-3.8918823309062003E-2</v>
      </c>
      <c r="O14259" s="5">
        <v>0.77283596992492676</v>
      </c>
      <c r="P14259" s="3">
        <v>0.18724913895130157</v>
      </c>
    </row>
    <row r="14260" spans="1:16" x14ac:dyDescent="0.25">
      <c r="A14260" s="1">
        <v>2009</v>
      </c>
      <c r="B14260" t="s">
        <v>1203</v>
      </c>
      <c r="C14260" t="s">
        <v>2904</v>
      </c>
      <c r="D14260" t="s">
        <v>3408</v>
      </c>
      <c r="E14260" t="s">
        <v>3469</v>
      </c>
      <c r="F14260" t="s">
        <v>4674</v>
      </c>
      <c r="G14260" s="4"/>
      <c r="H14260" s="4"/>
      <c r="I14260" s="4"/>
      <c r="J14260" s="4"/>
      <c r="K14260" s="4">
        <v>-1479485.6488278699</v>
      </c>
      <c r="L14260" s="4">
        <v>857520.85316467902</v>
      </c>
      <c r="M14260" s="4">
        <v>179893.838434359</v>
      </c>
      <c r="N14260" s="3">
        <v>-1.10183238209673</v>
      </c>
      <c r="O14260" s="5">
        <v>9.9739770889282227</v>
      </c>
      <c r="P14260" s="3">
        <v>0.20978362858295441</v>
      </c>
    </row>
    <row r="14261" spans="1:16" x14ac:dyDescent="0.25">
      <c r="A14261" s="1">
        <v>2010</v>
      </c>
      <c r="B14261" t="s">
        <v>1203</v>
      </c>
      <c r="C14261" t="s">
        <v>2904</v>
      </c>
      <c r="D14261" t="s">
        <v>3408</v>
      </c>
      <c r="E14261" t="s">
        <v>3469</v>
      </c>
      <c r="F14261" t="s">
        <v>4674</v>
      </c>
      <c r="G14261" s="4"/>
      <c r="H14261" s="4"/>
      <c r="I14261" s="4"/>
      <c r="J14261" s="4"/>
      <c r="K14261" s="4">
        <v>-1608615.67922595</v>
      </c>
      <c r="L14261" s="4">
        <v>1560401.30352253</v>
      </c>
      <c r="M14261" s="4">
        <v>117826.846516941</v>
      </c>
      <c r="N14261" s="3">
        <v>-1.3114355605997601</v>
      </c>
      <c r="O14261" s="5">
        <v>4.6868524551391602</v>
      </c>
      <c r="P14261" s="3">
        <v>7.5510606169700623E-2</v>
      </c>
    </row>
    <row r="14262" spans="1:16" x14ac:dyDescent="0.25">
      <c r="A14262" s="1">
        <v>2011</v>
      </c>
      <c r="B14262" t="s">
        <v>1203</v>
      </c>
      <c r="C14262" t="s">
        <v>2904</v>
      </c>
      <c r="D14262" t="s">
        <v>3408</v>
      </c>
      <c r="E14262" t="s">
        <v>3469</v>
      </c>
      <c r="F14262" t="s">
        <v>4674</v>
      </c>
      <c r="G14262" s="4"/>
      <c r="H14262" s="4"/>
      <c r="I14262" s="4"/>
      <c r="J14262" s="4"/>
      <c r="K14262" s="4">
        <v>-2115242.73925624</v>
      </c>
      <c r="L14262" s="4">
        <v>2834229.9860679498</v>
      </c>
      <c r="M14262" s="4">
        <v>261836.88779337701</v>
      </c>
      <c r="N14262" s="3">
        <v>-0.87673441103928595</v>
      </c>
      <c r="O14262" s="5">
        <v>6.3554568290710449</v>
      </c>
      <c r="P14262" s="3">
        <v>9.2383779585361481E-2</v>
      </c>
    </row>
    <row r="14263" spans="1:16" x14ac:dyDescent="0.25">
      <c r="A14263" s="1">
        <v>2012</v>
      </c>
      <c r="B14263" t="s">
        <v>1203</v>
      </c>
      <c r="C14263" t="s">
        <v>2904</v>
      </c>
      <c r="D14263" t="s">
        <v>3408</v>
      </c>
      <c r="E14263" t="s">
        <v>3469</v>
      </c>
      <c r="F14263" t="s">
        <v>4674</v>
      </c>
      <c r="G14263" s="4"/>
      <c r="H14263" s="4"/>
      <c r="I14263" s="4"/>
      <c r="J14263" s="4"/>
      <c r="K14263" s="4">
        <v>-2650084.42229567</v>
      </c>
      <c r="L14263" s="4">
        <v>8658888.9002589006</v>
      </c>
      <c r="M14263" s="4">
        <v>196656.87709137</v>
      </c>
      <c r="N14263" s="3">
        <v>-0.46635356038790798</v>
      </c>
      <c r="O14263" s="5">
        <v>3.0428898334503174</v>
      </c>
      <c r="P14263" s="3">
        <v>2.2711560130119324E-2</v>
      </c>
    </row>
    <row r="14264" spans="1:16" x14ac:dyDescent="0.25">
      <c r="A14264" s="1">
        <v>2013</v>
      </c>
      <c r="B14264" t="s">
        <v>1203</v>
      </c>
      <c r="C14264" t="s">
        <v>2904</v>
      </c>
      <c r="D14264" t="s">
        <v>3408</v>
      </c>
      <c r="E14264" t="s">
        <v>3469</v>
      </c>
      <c r="F14264" t="s">
        <v>4674</v>
      </c>
      <c r="G14264" s="4"/>
      <c r="H14264" s="4"/>
      <c r="I14264" s="4"/>
      <c r="J14264" s="4"/>
      <c r="K14264" s="4">
        <v>-3711468.4305252298</v>
      </c>
      <c r="L14264" s="4">
        <v>4445754.0403994303</v>
      </c>
      <c r="M14264" s="4">
        <v>357290.07738198602</v>
      </c>
      <c r="N14264" s="3">
        <v>-0.60961703312183502</v>
      </c>
      <c r="O14264" s="5">
        <v>4.18170166015625</v>
      </c>
      <c r="P14264" s="3">
        <v>8.03665891289711E-2</v>
      </c>
    </row>
    <row r="14265" spans="1:16" x14ac:dyDescent="0.25">
      <c r="A14265" s="1">
        <v>2014</v>
      </c>
      <c r="B14265" t="s">
        <v>1203</v>
      </c>
      <c r="C14265" t="s">
        <v>2904</v>
      </c>
      <c r="D14265" t="s">
        <v>3408</v>
      </c>
      <c r="E14265" t="s">
        <v>3469</v>
      </c>
      <c r="F14265" t="s">
        <v>4674</v>
      </c>
      <c r="G14265" s="4"/>
      <c r="H14265" s="4"/>
      <c r="I14265" s="4"/>
      <c r="J14265" s="4"/>
      <c r="K14265" s="4">
        <v>-2975893.2528643501</v>
      </c>
      <c r="L14265" s="4">
        <v>1757687.7740581799</v>
      </c>
      <c r="M14265" s="4">
        <v>447587.344995049</v>
      </c>
      <c r="N14265" s="3">
        <v>-0.93780847291337199</v>
      </c>
      <c r="O14265" s="5">
        <v>13.96534538269043</v>
      </c>
      <c r="P14265" s="3">
        <v>0.25464552640914917</v>
      </c>
    </row>
    <row r="14266" spans="1:16" x14ac:dyDescent="0.25">
      <c r="A14266" s="1">
        <v>2015</v>
      </c>
      <c r="B14266" t="s">
        <v>1203</v>
      </c>
      <c r="C14266" t="s">
        <v>2904</v>
      </c>
      <c r="D14266" t="s">
        <v>3408</v>
      </c>
      <c r="E14266" t="s">
        <v>3469</v>
      </c>
      <c r="F14266" t="s">
        <v>4674</v>
      </c>
      <c r="G14266" s="4"/>
      <c r="H14266" s="4"/>
      <c r="I14266" s="4"/>
      <c r="J14266" s="4"/>
      <c r="K14266" s="4">
        <v>-2134705.6693604901</v>
      </c>
      <c r="L14266" s="4">
        <v>3556313.7986025</v>
      </c>
      <c r="M14266" s="4">
        <v>364533.94759751298</v>
      </c>
      <c r="N14266" s="3">
        <v>-0.85520101257040404</v>
      </c>
      <c r="O14266" s="5">
        <v>8.6592197418212891</v>
      </c>
      <c r="P14266" s="3">
        <v>0.10250331461429596</v>
      </c>
    </row>
    <row r="14267" spans="1:16" x14ac:dyDescent="0.25">
      <c r="A14267" s="1">
        <v>2016</v>
      </c>
      <c r="B14267" t="s">
        <v>1203</v>
      </c>
      <c r="C14267" t="s">
        <v>2904</v>
      </c>
      <c r="D14267" t="s">
        <v>3408</v>
      </c>
      <c r="E14267" t="s">
        <v>3469</v>
      </c>
      <c r="F14267" t="s">
        <v>4674</v>
      </c>
      <c r="G14267" s="4"/>
      <c r="H14267" s="4"/>
      <c r="I14267" s="4"/>
      <c r="J14267" s="4"/>
      <c r="K14267" s="4">
        <v>-2295100.8731412198</v>
      </c>
      <c r="L14267" s="4">
        <v>2595049.46806926</v>
      </c>
      <c r="M14267" s="4">
        <v>258005.78120809401</v>
      </c>
      <c r="N14267" s="3">
        <v>-0.76070713137934098</v>
      </c>
      <c r="O14267" s="5">
        <v>5.8613200187683105</v>
      </c>
      <c r="P14267" s="3">
        <v>9.942229837179184E-2</v>
      </c>
    </row>
    <row r="14268" spans="1:16" x14ac:dyDescent="0.25">
      <c r="A14268" s="1">
        <v>2017</v>
      </c>
      <c r="B14268" t="s">
        <v>1203</v>
      </c>
      <c r="C14268" t="s">
        <v>2904</v>
      </c>
      <c r="D14268" t="s">
        <v>3408</v>
      </c>
      <c r="E14268" t="s">
        <v>3469</v>
      </c>
      <c r="F14268" t="s">
        <v>4674</v>
      </c>
      <c r="G14268" s="4"/>
      <c r="H14268" s="4"/>
      <c r="I14268" s="4"/>
      <c r="J14268" s="4"/>
      <c r="K14268" s="4">
        <v>-2400371.2329083001</v>
      </c>
      <c r="L14268" s="4">
        <v>1583012.44360411</v>
      </c>
      <c r="M14268" s="4">
        <v>476154.24227751</v>
      </c>
      <c r="N14268" s="3">
        <v>-1.1268667823824099</v>
      </c>
      <c r="O14268" s="5">
        <v>4.3621878623962402</v>
      </c>
      <c r="P14268" s="3">
        <v>0.30078995227813721</v>
      </c>
    </row>
    <row r="14269" spans="1:16" x14ac:dyDescent="0.25">
      <c r="A14269" s="1">
        <v>2018</v>
      </c>
      <c r="B14269" t="s">
        <v>1203</v>
      </c>
      <c r="C14269" t="s">
        <v>2904</v>
      </c>
      <c r="D14269" t="s">
        <v>3408</v>
      </c>
      <c r="E14269" t="s">
        <v>3469</v>
      </c>
      <c r="F14269" t="s">
        <v>4674</v>
      </c>
      <c r="G14269" s="4"/>
      <c r="H14269" s="4"/>
      <c r="I14269" s="4"/>
      <c r="J14269" s="4"/>
      <c r="K14269" s="4">
        <v>-1191888.1708968999</v>
      </c>
      <c r="L14269" s="4">
        <v>1198535.8884965801</v>
      </c>
      <c r="M14269" s="4">
        <v>249966.320994234</v>
      </c>
      <c r="N14269" s="3">
        <v>-0.87540515708841404</v>
      </c>
      <c r="O14269" s="5">
        <v>6.4938797950744629</v>
      </c>
      <c r="P14269" s="3">
        <v>0.20855973660945892</v>
      </c>
    </row>
    <row r="14270" spans="1:16" x14ac:dyDescent="0.25">
      <c r="A14270" s="1">
        <v>2019</v>
      </c>
      <c r="B14270" t="s">
        <v>1203</v>
      </c>
      <c r="C14270" t="s">
        <v>2904</v>
      </c>
      <c r="D14270" t="s">
        <v>3408</v>
      </c>
      <c r="E14270" t="s">
        <v>3469</v>
      </c>
      <c r="F14270" t="s">
        <v>4674</v>
      </c>
      <c r="G14270" s="4"/>
      <c r="H14270" s="4"/>
      <c r="I14270" s="4"/>
      <c r="J14270" s="4"/>
      <c r="K14270" s="4">
        <v>-1194060.3720603699</v>
      </c>
      <c r="L14270" s="4">
        <v>4111595.6475956501</v>
      </c>
      <c r="M14270" s="4">
        <v>293434.88943488902</v>
      </c>
      <c r="N14270" s="3">
        <v>-0.45502902686372598</v>
      </c>
      <c r="O14270" s="5">
        <v>7.2279176712036133</v>
      </c>
      <c r="P14270" s="3">
        <v>7.1367643773555756E-2</v>
      </c>
    </row>
    <row r="14271" spans="1:16" x14ac:dyDescent="0.25">
      <c r="A14271" s="1">
        <v>2020</v>
      </c>
      <c r="B14271" t="s">
        <v>1203</v>
      </c>
      <c r="C14271" t="s">
        <v>2904</v>
      </c>
      <c r="D14271" t="s">
        <v>3408</v>
      </c>
      <c r="E14271" t="s">
        <v>3469</v>
      </c>
      <c r="F14271" t="s">
        <v>4674</v>
      </c>
      <c r="G14271" s="4"/>
      <c r="H14271" s="4"/>
      <c r="I14271" s="4"/>
      <c r="J14271" s="4"/>
      <c r="K14271" s="4">
        <v>-2512439.4351421101</v>
      </c>
      <c r="L14271" s="4">
        <v>5401626.7962397998</v>
      </c>
      <c r="M14271" s="4">
        <v>588871.94069820398</v>
      </c>
      <c r="N14271" s="3">
        <v>-0.53206578096053603</v>
      </c>
      <c r="O14271" s="5">
        <v>7.184840202331543</v>
      </c>
      <c r="P14271" s="3">
        <v>0.109017513692379</v>
      </c>
    </row>
    <row r="14272" spans="1:16" x14ac:dyDescent="0.25">
      <c r="A14272" s="1">
        <v>2021</v>
      </c>
      <c r="B14272" t="s">
        <v>1203</v>
      </c>
      <c r="C14272" t="s">
        <v>2904</v>
      </c>
      <c r="D14272" t="s">
        <v>3408</v>
      </c>
      <c r="E14272" t="s">
        <v>3469</v>
      </c>
      <c r="F14272" t="s">
        <v>4674</v>
      </c>
      <c r="G14272" s="4"/>
      <c r="H14272" s="4"/>
      <c r="I14272" s="4"/>
      <c r="J14272" s="4"/>
      <c r="K14272" s="4">
        <v>-2402661.0381722902</v>
      </c>
      <c r="L14272" s="4">
        <v>3244010.2272642101</v>
      </c>
      <c r="M14272" s="4">
        <v>347539.53317487601</v>
      </c>
      <c r="N14272" s="3">
        <v>-0.52735666668449499</v>
      </c>
      <c r="O14272" s="5">
        <v>8.2365932464599609</v>
      </c>
      <c r="P14272" s="3">
        <v>0.107132688164711</v>
      </c>
    </row>
    <row r="14273" spans="1:16" x14ac:dyDescent="0.25">
      <c r="A14273" s="1">
        <v>2022</v>
      </c>
      <c r="B14273" t="s">
        <v>1203</v>
      </c>
      <c r="C14273" t="s">
        <v>2904</v>
      </c>
      <c r="D14273" t="s">
        <v>3408</v>
      </c>
      <c r="E14273" t="s">
        <v>3469</v>
      </c>
      <c r="F14273" t="s">
        <v>4674</v>
      </c>
      <c r="G14273" s="4"/>
      <c r="H14273" s="4"/>
      <c r="I14273" s="4"/>
      <c r="J14273" s="4"/>
      <c r="K14273" s="4">
        <v>-1917868.0118972899</v>
      </c>
      <c r="L14273" s="4">
        <v>1315368.4777132899</v>
      </c>
      <c r="M14273" s="4">
        <v>561439.40596382495</v>
      </c>
      <c r="N14273" s="3">
        <v>-0.89180778700262198</v>
      </c>
      <c r="O14273" s="5">
        <v>24.376136779785156</v>
      </c>
      <c r="P14273" s="3">
        <v>0.42683053016662598</v>
      </c>
    </row>
    <row r="14274" spans="1:16" x14ac:dyDescent="0.25">
      <c r="A14274" s="1">
        <v>2023</v>
      </c>
      <c r="B14274" t="s">
        <v>1203</v>
      </c>
      <c r="C14274" t="s">
        <v>2904</v>
      </c>
      <c r="D14274" t="s">
        <v>3408</v>
      </c>
      <c r="E14274" t="s">
        <v>3469</v>
      </c>
      <c r="F14274" t="s">
        <v>4674</v>
      </c>
      <c r="G14274" s="4"/>
      <c r="H14274" s="4"/>
      <c r="I14274" s="4"/>
      <c r="J14274" s="4"/>
      <c r="K14274" s="4">
        <v>-2405120.1546511999</v>
      </c>
      <c r="L14274" s="4">
        <v>2756491.01756491</v>
      </c>
      <c r="M14274" s="4">
        <v>641598.50681598496</v>
      </c>
      <c r="N14274" s="3">
        <v>-1.19447607441621</v>
      </c>
      <c r="O14274" s="5">
        <v>5.9037909507751465</v>
      </c>
      <c r="P14274" s="3">
        <v>0.23275914788246155</v>
      </c>
    </row>
    <row r="14275" spans="1:16" x14ac:dyDescent="0.25">
      <c r="A14275" s="1">
        <v>2009</v>
      </c>
      <c r="B14275" t="s">
        <v>1259</v>
      </c>
      <c r="C14275" t="s">
        <v>2960</v>
      </c>
      <c r="D14275" t="s">
        <v>3446</v>
      </c>
      <c r="E14275" t="s">
        <v>3469</v>
      </c>
      <c r="F14275" t="s">
        <v>4730</v>
      </c>
      <c r="G14275" s="4">
        <v>25.5285122416985</v>
      </c>
      <c r="H14275" s="4">
        <v>0</v>
      </c>
      <c r="I14275" s="4">
        <v>21.9625835823019</v>
      </c>
      <c r="J14275" s="4">
        <v>54.128595600676803</v>
      </c>
      <c r="K14275" s="4">
        <v>30444007.0344138</v>
      </c>
      <c r="L14275" s="4">
        <v>407187686.54910398</v>
      </c>
      <c r="M14275" s="4">
        <v>23829883.3513496</v>
      </c>
      <c r="N14275" s="3">
        <v>5.7763230296041003E-2</v>
      </c>
      <c r="O14275" s="5">
        <v>0.8295053243637085</v>
      </c>
      <c r="P14275" s="3">
        <v>5.8523092418909073E-2</v>
      </c>
    </row>
    <row r="14276" spans="1:16" x14ac:dyDescent="0.25">
      <c r="A14276" s="1">
        <v>2010</v>
      </c>
      <c r="B14276" t="s">
        <v>1259</v>
      </c>
      <c r="C14276" t="s">
        <v>2960</v>
      </c>
      <c r="D14276" t="s">
        <v>3446</v>
      </c>
      <c r="E14276" t="s">
        <v>3469</v>
      </c>
      <c r="F14276" t="s">
        <v>4730</v>
      </c>
      <c r="G14276" s="4">
        <v>26.645748529376501</v>
      </c>
      <c r="H14276" s="4">
        <v>17.866066966516701</v>
      </c>
      <c r="I14276" s="4">
        <v>23.422296358076199</v>
      </c>
      <c r="J14276" s="4">
        <v>38.678571428571402</v>
      </c>
      <c r="K14276" s="4">
        <v>68066217.600913793</v>
      </c>
      <c r="L14276" s="4">
        <v>819876198.95516598</v>
      </c>
      <c r="M14276" s="4">
        <v>138726881.79267901</v>
      </c>
      <c r="N14276" s="3">
        <v>0.109446904253372</v>
      </c>
      <c r="O14276" s="5">
        <v>0.9146086573600769</v>
      </c>
      <c r="P14276" s="3">
        <v>0.16920466721057892</v>
      </c>
    </row>
    <row r="14277" spans="1:16" x14ac:dyDescent="0.25">
      <c r="A14277" s="1">
        <v>2011</v>
      </c>
      <c r="B14277" t="s">
        <v>1259</v>
      </c>
      <c r="C14277" t="s">
        <v>2960</v>
      </c>
      <c r="D14277" t="s">
        <v>3446</v>
      </c>
      <c r="E14277" t="s">
        <v>3469</v>
      </c>
      <c r="F14277" t="s">
        <v>4730</v>
      </c>
      <c r="G14277" s="4">
        <v>45.883988258673099</v>
      </c>
      <c r="H14277" s="4">
        <v>22.7548046902102</v>
      </c>
      <c r="I14277" s="4">
        <v>53.000359324469997</v>
      </c>
      <c r="J14277" s="4">
        <v>60.8489734778395</v>
      </c>
      <c r="K14277" s="4">
        <v>56001500.375093803</v>
      </c>
      <c r="L14277" s="4">
        <v>1026214767.97771</v>
      </c>
      <c r="M14277" s="4">
        <v>188207051.762941</v>
      </c>
      <c r="N14277" s="3">
        <v>5.4046031435749001E-2</v>
      </c>
      <c r="O14277" s="5">
        <v>0.87122482061386108</v>
      </c>
      <c r="P14277" s="3">
        <v>0.18339927494525909</v>
      </c>
    </row>
    <row r="14278" spans="1:16" x14ac:dyDescent="0.25">
      <c r="A14278" s="1">
        <v>2012</v>
      </c>
      <c r="B14278" t="s">
        <v>1259</v>
      </c>
      <c r="C14278" t="s">
        <v>2960</v>
      </c>
      <c r="D14278" t="s">
        <v>3446</v>
      </c>
      <c r="E14278" t="s">
        <v>3469</v>
      </c>
      <c r="F14278" t="s">
        <v>4730</v>
      </c>
      <c r="G14278" s="4">
        <v>62.192615061702497</v>
      </c>
      <c r="H14278" s="4">
        <v>55.071196197771499</v>
      </c>
      <c r="I14278" s="4">
        <v>65.692191212072501</v>
      </c>
      <c r="J14278" s="4">
        <v>65.227119531428897</v>
      </c>
      <c r="K14278" s="4">
        <v>48706036.449965701</v>
      </c>
      <c r="L14278" s="4">
        <v>896000941.43650901</v>
      </c>
      <c r="M14278" s="4">
        <v>122021427.91359299</v>
      </c>
      <c r="N14278" s="3">
        <v>5.1928909642366003E-2</v>
      </c>
      <c r="O14278" s="5">
        <v>0.90576159954071045</v>
      </c>
      <c r="P14278" s="3">
        <v>0.13618448376655579</v>
      </c>
    </row>
    <row r="14279" spans="1:16" x14ac:dyDescent="0.25">
      <c r="A14279" s="1">
        <v>2013</v>
      </c>
      <c r="B14279" t="s">
        <v>1259</v>
      </c>
      <c r="C14279" t="s">
        <v>2960</v>
      </c>
      <c r="D14279" t="s">
        <v>3446</v>
      </c>
      <c r="E14279" t="s">
        <v>3469</v>
      </c>
      <c r="F14279" t="s">
        <v>4730</v>
      </c>
      <c r="G14279" s="4">
        <v>57.465644513754697</v>
      </c>
      <c r="H14279" s="4">
        <v>49.649050116261797</v>
      </c>
      <c r="I14279" s="4">
        <v>68.354240075170395</v>
      </c>
      <c r="J14279" s="4">
        <v>53.044230647107398</v>
      </c>
      <c r="K14279" s="4">
        <v>24560329.627159499</v>
      </c>
      <c r="L14279" s="4">
        <v>748086463.17732096</v>
      </c>
      <c r="M14279" s="4">
        <v>71753291.246791005</v>
      </c>
      <c r="N14279" s="3">
        <v>3.1730987139053E-2</v>
      </c>
      <c r="O14279" s="5">
        <v>1.5244795083999634</v>
      </c>
      <c r="P14279" s="3">
        <v>9.5915772020816803E-2</v>
      </c>
    </row>
    <row r="14280" spans="1:16" x14ac:dyDescent="0.25">
      <c r="A14280" s="1">
        <v>2014</v>
      </c>
      <c r="B14280" t="s">
        <v>1259</v>
      </c>
      <c r="C14280" t="s">
        <v>2960</v>
      </c>
      <c r="D14280" t="s">
        <v>3446</v>
      </c>
      <c r="E14280" t="s">
        <v>3469</v>
      </c>
      <c r="F14280" t="s">
        <v>4730</v>
      </c>
      <c r="G14280" s="4">
        <v>59.885165721000902</v>
      </c>
      <c r="H14280" s="4">
        <v>40.160988068222203</v>
      </c>
      <c r="I14280" s="4">
        <v>70.511388491684102</v>
      </c>
      <c r="J14280" s="4">
        <v>67.263025737602007</v>
      </c>
      <c r="K14280" s="4">
        <v>23116601.442783698</v>
      </c>
      <c r="L14280" s="4">
        <v>929842991.18298805</v>
      </c>
      <c r="M14280" s="4">
        <v>65032769.107454397</v>
      </c>
      <c r="N14280" s="3">
        <v>2.7164057543831999E-2</v>
      </c>
      <c r="O14280" s="5">
        <v>1.5730680227279663</v>
      </c>
      <c r="P14280" s="3">
        <v>6.9939516484737396E-2</v>
      </c>
    </row>
    <row r="14281" spans="1:16" x14ac:dyDescent="0.25">
      <c r="A14281" s="1">
        <v>2015</v>
      </c>
      <c r="B14281" t="s">
        <v>1259</v>
      </c>
      <c r="C14281" t="s">
        <v>2960</v>
      </c>
      <c r="D14281" t="s">
        <v>3446</v>
      </c>
      <c r="E14281" t="s">
        <v>3469</v>
      </c>
      <c r="F14281" t="s">
        <v>4730</v>
      </c>
      <c r="G14281" s="4">
        <v>64.623895891318597</v>
      </c>
      <c r="H14281" s="4">
        <v>65.620996409173799</v>
      </c>
      <c r="I14281" s="4">
        <v>68.575982812689503</v>
      </c>
      <c r="J14281" s="4">
        <v>59.312736443883999</v>
      </c>
      <c r="K14281" s="4">
        <v>25117293.1288183</v>
      </c>
      <c r="L14281" s="4">
        <v>984899424.51253104</v>
      </c>
      <c r="M14281" s="4">
        <v>60066408.326463997</v>
      </c>
      <c r="N14281" s="3">
        <v>2.8795119058185999E-2</v>
      </c>
      <c r="O14281" s="5">
        <v>1.4990956783294678</v>
      </c>
      <c r="P14281" s="3">
        <v>6.0987353324890137E-2</v>
      </c>
    </row>
    <row r="14282" spans="1:16" x14ac:dyDescent="0.25">
      <c r="A14282" s="1">
        <v>2016</v>
      </c>
      <c r="B14282" t="s">
        <v>1259</v>
      </c>
      <c r="C14282" t="s">
        <v>2960</v>
      </c>
      <c r="D14282" t="s">
        <v>3446</v>
      </c>
      <c r="E14282" t="s">
        <v>3469</v>
      </c>
      <c r="F14282" t="s">
        <v>4730</v>
      </c>
      <c r="G14282" s="4">
        <v>50.093374822957898</v>
      </c>
      <c r="H14282" s="4">
        <v>36.015165264257803</v>
      </c>
      <c r="I14282" s="4">
        <v>58.5936698653462</v>
      </c>
      <c r="J14282" s="4">
        <v>54.351986183074303</v>
      </c>
      <c r="K14282" s="4">
        <v>38306463.6290491</v>
      </c>
      <c r="L14282" s="4">
        <v>1054607086.4499201</v>
      </c>
      <c r="M14282" s="4">
        <v>77848138.987394601</v>
      </c>
      <c r="N14282" s="3">
        <v>3.8172135410190003E-2</v>
      </c>
      <c r="O14282" s="5">
        <v>1.5490818023681641</v>
      </c>
      <c r="P14282" s="3">
        <v>7.3817193508148193E-2</v>
      </c>
    </row>
    <row r="14283" spans="1:16" x14ac:dyDescent="0.25">
      <c r="A14283" s="1">
        <v>2017</v>
      </c>
      <c r="B14283" t="s">
        <v>1259</v>
      </c>
      <c r="C14283" t="s">
        <v>2960</v>
      </c>
      <c r="D14283" t="s">
        <v>3446</v>
      </c>
      <c r="E14283" t="s">
        <v>3469</v>
      </c>
      <c r="F14283" t="s">
        <v>4730</v>
      </c>
      <c r="G14283" s="4">
        <v>64.015318346959504</v>
      </c>
      <c r="H14283" s="4">
        <v>47.291369401506103</v>
      </c>
      <c r="I14283" s="4">
        <v>70.160545160545198</v>
      </c>
      <c r="J14283" s="4">
        <v>73.595663943731296</v>
      </c>
      <c r="K14283" s="4">
        <v>66218573.942985401</v>
      </c>
      <c r="L14283" s="4">
        <v>1439661201.93379</v>
      </c>
      <c r="M14283" s="4">
        <v>115904601.597147</v>
      </c>
      <c r="N14283" s="3">
        <v>5.2394913700884997E-2</v>
      </c>
      <c r="O14283" s="5">
        <v>1.4481737613677979</v>
      </c>
      <c r="P14283" s="3">
        <v>8.0508247017860413E-2</v>
      </c>
    </row>
    <row r="14284" spans="1:16" x14ac:dyDescent="0.25">
      <c r="A14284" s="1">
        <v>2018</v>
      </c>
      <c r="B14284" t="s">
        <v>1259</v>
      </c>
      <c r="C14284" t="s">
        <v>2960</v>
      </c>
      <c r="D14284" t="s">
        <v>3446</v>
      </c>
      <c r="E14284" t="s">
        <v>3469</v>
      </c>
      <c r="F14284" t="s">
        <v>4730</v>
      </c>
      <c r="G14284" s="4">
        <v>64.204838566969002</v>
      </c>
      <c r="H14284" s="4">
        <v>52.834295963497397</v>
      </c>
      <c r="I14284" s="4">
        <v>70.259335188863005</v>
      </c>
      <c r="J14284" s="4">
        <v>68.536416799574695</v>
      </c>
      <c r="K14284" s="4">
        <v>77794802.330143094</v>
      </c>
      <c r="L14284" s="4">
        <v>1490462549.6857901</v>
      </c>
      <c r="M14284" s="4">
        <v>115026758.155131</v>
      </c>
      <c r="N14284" s="3">
        <v>5.4081868937658997E-2</v>
      </c>
      <c r="O14284" s="5">
        <v>1.5853530168533325</v>
      </c>
      <c r="P14284" s="3">
        <v>7.7175207436084747E-2</v>
      </c>
    </row>
    <row r="14285" spans="1:16" x14ac:dyDescent="0.25">
      <c r="A14285" s="1">
        <v>2019</v>
      </c>
      <c r="B14285" t="s">
        <v>1259</v>
      </c>
      <c r="C14285" t="s">
        <v>2960</v>
      </c>
      <c r="D14285" t="s">
        <v>3446</v>
      </c>
      <c r="E14285" t="s">
        <v>3469</v>
      </c>
      <c r="F14285" t="s">
        <v>4730</v>
      </c>
      <c r="G14285" s="4">
        <v>68.4790161671433</v>
      </c>
      <c r="H14285" s="4">
        <v>56.314720709820499</v>
      </c>
      <c r="I14285" s="4">
        <v>78.206216756941402</v>
      </c>
      <c r="J14285" s="4">
        <v>69.537914460444298</v>
      </c>
      <c r="K14285" s="4">
        <v>106282906.282906</v>
      </c>
      <c r="L14285" s="4">
        <v>1722428922.42892</v>
      </c>
      <c r="M14285" s="4">
        <v>346577746.57774699</v>
      </c>
      <c r="N14285" s="3">
        <v>6.7782951289398E-2</v>
      </c>
      <c r="O14285" s="5">
        <v>2.2571187019348145</v>
      </c>
      <c r="P14285" s="3">
        <v>0.20121453702449799</v>
      </c>
    </row>
    <row r="14286" spans="1:16" x14ac:dyDescent="0.25">
      <c r="A14286" s="1">
        <v>2020</v>
      </c>
      <c r="B14286" t="s">
        <v>1259</v>
      </c>
      <c r="C14286" t="s">
        <v>2960</v>
      </c>
      <c r="D14286" t="s">
        <v>3446</v>
      </c>
      <c r="E14286" t="s">
        <v>3469</v>
      </c>
      <c r="F14286" t="s">
        <v>4730</v>
      </c>
      <c r="G14286" s="4">
        <v>68.658286651044094</v>
      </c>
      <c r="H14286" s="4">
        <v>57.332499929563703</v>
      </c>
      <c r="I14286" s="4">
        <v>81.118539752443098</v>
      </c>
      <c r="J14286" s="4">
        <v>65.900268736936397</v>
      </c>
      <c r="K14286" s="4">
        <v>207956600.361664</v>
      </c>
      <c r="L14286" s="4">
        <v>1904738898.16822</v>
      </c>
      <c r="M14286" s="4">
        <v>423781455.76522201</v>
      </c>
      <c r="N14286" s="3">
        <v>0.115588974354056</v>
      </c>
      <c r="O14286" s="5">
        <v>1.8579484224319458</v>
      </c>
      <c r="P14286" s="3">
        <v>0.22248795628547668</v>
      </c>
    </row>
    <row r="14287" spans="1:16" x14ac:dyDescent="0.25">
      <c r="A14287" s="1">
        <v>2021</v>
      </c>
      <c r="B14287" t="s">
        <v>1259</v>
      </c>
      <c r="C14287" t="s">
        <v>2960</v>
      </c>
      <c r="D14287" t="s">
        <v>3446</v>
      </c>
      <c r="E14287" t="s">
        <v>3469</v>
      </c>
      <c r="F14287" t="s">
        <v>4730</v>
      </c>
      <c r="G14287" s="4">
        <v>74.053343965354003</v>
      </c>
      <c r="H14287" s="4">
        <v>62.237487247159798</v>
      </c>
      <c r="I14287" s="4">
        <v>87.223163627877</v>
      </c>
      <c r="J14287" s="4">
        <v>70.988537164166402</v>
      </c>
      <c r="K14287" s="4">
        <v>175902945.96195501</v>
      </c>
      <c r="L14287" s="4">
        <v>2462866183.29597</v>
      </c>
      <c r="M14287" s="4">
        <v>581769376.69173503</v>
      </c>
      <c r="N14287" s="3">
        <v>7.7625570776255995E-2</v>
      </c>
      <c r="O14287" s="5">
        <v>2.4369838237762451</v>
      </c>
      <c r="P14287" s="3">
        <v>0.23621639609336853</v>
      </c>
    </row>
    <row r="14288" spans="1:16" x14ac:dyDescent="0.25">
      <c r="A14288" s="1">
        <v>2022</v>
      </c>
      <c r="B14288" t="s">
        <v>1259</v>
      </c>
      <c r="C14288" t="s">
        <v>2960</v>
      </c>
      <c r="D14288" t="s">
        <v>3446</v>
      </c>
      <c r="E14288" t="s">
        <v>3469</v>
      </c>
      <c r="F14288" t="s">
        <v>4730</v>
      </c>
      <c r="G14288" s="4">
        <v>66.640342686045301</v>
      </c>
      <c r="H14288" s="4">
        <v>59.6018355852366</v>
      </c>
      <c r="I14288" s="4">
        <v>85.443712065661501</v>
      </c>
      <c r="J14288" s="4">
        <v>52.760526565915796</v>
      </c>
      <c r="K14288" s="4">
        <v>394597914.52448797</v>
      </c>
      <c r="L14288" s="4">
        <v>2893303981.17413</v>
      </c>
      <c r="M14288" s="4">
        <v>623089291.75264096</v>
      </c>
      <c r="N14288" s="3">
        <v>0.15294290719912301</v>
      </c>
      <c r="O14288" s="5">
        <v>1.437165379524231</v>
      </c>
      <c r="P14288" s="3">
        <v>0.21535561978816986</v>
      </c>
    </row>
    <row r="14289" spans="1:16" x14ac:dyDescent="0.25">
      <c r="A14289" s="1">
        <v>2023</v>
      </c>
      <c r="B14289" t="s">
        <v>1259</v>
      </c>
      <c r="C14289" t="s">
        <v>2960</v>
      </c>
      <c r="D14289" t="s">
        <v>3446</v>
      </c>
      <c r="E14289" t="s">
        <v>3469</v>
      </c>
      <c r="F14289" t="s">
        <v>4730</v>
      </c>
      <c r="G14289" s="4">
        <v>62.107599139469301</v>
      </c>
      <c r="H14289" s="4">
        <v>53.355100083162299</v>
      </c>
      <c r="I14289" s="4">
        <v>83.892963742023795</v>
      </c>
      <c r="J14289" s="4">
        <v>46.604447164422702</v>
      </c>
      <c r="K14289" s="4">
        <v>294237242.94237202</v>
      </c>
      <c r="L14289" s="4">
        <v>2714795187.1479502</v>
      </c>
      <c r="M14289" s="4">
        <v>544878845.44878805</v>
      </c>
      <c r="N14289" s="3">
        <v>0.10680927261288301</v>
      </c>
      <c r="O14289" s="5">
        <v>1.4445809125900269</v>
      </c>
      <c r="P14289" s="3">
        <v>0.20070716738700867</v>
      </c>
    </row>
    <row r="14290" spans="1:16" x14ac:dyDescent="0.25">
      <c r="A14290" s="1">
        <v>2024</v>
      </c>
      <c r="B14290" t="s">
        <v>1259</v>
      </c>
      <c r="C14290" t="s">
        <v>2960</v>
      </c>
      <c r="D14290" t="s">
        <v>3446</v>
      </c>
      <c r="E14290" t="s">
        <v>3469</v>
      </c>
      <c r="F14290" t="s">
        <v>4730</v>
      </c>
      <c r="G14290" s="4">
        <v>66.011318377428694</v>
      </c>
      <c r="H14290" s="4">
        <v>54.986152531967299</v>
      </c>
      <c r="I14290" s="4">
        <v>81.930219531651403</v>
      </c>
      <c r="J14290" s="4">
        <v>59.158187425063097</v>
      </c>
      <c r="K14290" s="4">
        <v>220143606.701646</v>
      </c>
      <c r="L14290" s="4">
        <v>2429246698.1792498</v>
      </c>
      <c r="M14290" s="4">
        <v>548758942.08396399</v>
      </c>
      <c r="N14290" s="3">
        <v>8.5585060197245003E-2</v>
      </c>
      <c r="O14290" s="5">
        <v>1.6771986484527588</v>
      </c>
      <c r="P14290" s="3">
        <v>0.22589674592018127</v>
      </c>
    </row>
    <row r="14291" spans="1:16" x14ac:dyDescent="0.25">
      <c r="A14291" s="1">
        <v>2024</v>
      </c>
      <c r="B14291" t="s">
        <v>1203</v>
      </c>
      <c r="C14291" t="s">
        <v>2904</v>
      </c>
      <c r="D14291" t="s">
        <v>3408</v>
      </c>
      <c r="E14291" t="s">
        <v>3469</v>
      </c>
      <c r="F14291" t="s">
        <v>4674</v>
      </c>
      <c r="G14291" s="4"/>
      <c r="H14291" s="4"/>
      <c r="I14291" s="4"/>
      <c r="J14291" s="4"/>
      <c r="K14291" s="4">
        <v>-2337484.4159394102</v>
      </c>
      <c r="L14291" s="4">
        <v>328999.353303154</v>
      </c>
      <c r="M14291" s="4">
        <v>491694.94576413598</v>
      </c>
      <c r="N14291" s="3">
        <v>-1.5149476324075399</v>
      </c>
      <c r="O14291" s="5">
        <v>70.974021911621094</v>
      </c>
      <c r="P14291" s="3">
        <v>1.4945164918899536</v>
      </c>
    </row>
    <row r="14292" spans="1:16" x14ac:dyDescent="0.25">
      <c r="A14292" s="1">
        <v>2009</v>
      </c>
      <c r="B14292" t="s">
        <v>1204</v>
      </c>
      <c r="C14292" t="s">
        <v>2905</v>
      </c>
      <c r="D14292" t="s">
        <v>3403</v>
      </c>
      <c r="E14292" t="s">
        <v>3469</v>
      </c>
      <c r="F14292" t="s">
        <v>4675</v>
      </c>
      <c r="G14292" s="4"/>
      <c r="H14292" s="4"/>
      <c r="I14292" s="4"/>
      <c r="J14292" s="4"/>
      <c r="K14292" s="4">
        <v>-919636.66284829204</v>
      </c>
      <c r="L14292" s="4">
        <v>3856024.42684048</v>
      </c>
      <c r="M14292" s="4">
        <v>1022297.15557994</v>
      </c>
      <c r="N14292" s="3">
        <v>-0.22293916938536701</v>
      </c>
      <c r="O14292" s="5">
        <v>1.1398007869720459</v>
      </c>
      <c r="P14292" s="3">
        <v>0.26511687040328979</v>
      </c>
    </row>
    <row r="14293" spans="1:16" x14ac:dyDescent="0.25">
      <c r="A14293" s="1">
        <v>2010</v>
      </c>
      <c r="B14293" t="s">
        <v>1204</v>
      </c>
      <c r="C14293" t="s">
        <v>2905</v>
      </c>
      <c r="D14293" t="s">
        <v>3403</v>
      </c>
      <c r="E14293" t="s">
        <v>3469</v>
      </c>
      <c r="F14293" t="s">
        <v>4675</v>
      </c>
      <c r="G14293" s="4"/>
      <c r="H14293" s="4"/>
      <c r="I14293" s="4"/>
      <c r="J14293" s="4"/>
      <c r="K14293" s="4">
        <v>-952325.67905796994</v>
      </c>
      <c r="L14293" s="4">
        <v>3715974.03033714</v>
      </c>
      <c r="M14293" s="4">
        <v>153457.862290235</v>
      </c>
      <c r="N14293" s="3">
        <v>-0.24637523388479199</v>
      </c>
      <c r="O14293" s="5">
        <v>1.8726242780685425</v>
      </c>
      <c r="P14293" s="3">
        <v>4.1296806186437607E-2</v>
      </c>
    </row>
    <row r="14294" spans="1:16" x14ac:dyDescent="0.25">
      <c r="A14294" s="1">
        <v>2011</v>
      </c>
      <c r="B14294" t="s">
        <v>1204</v>
      </c>
      <c r="C14294" t="s">
        <v>2905</v>
      </c>
      <c r="D14294" t="s">
        <v>3403</v>
      </c>
      <c r="E14294" t="s">
        <v>3469</v>
      </c>
      <c r="F14294" t="s">
        <v>4675</v>
      </c>
      <c r="G14294" s="4"/>
      <c r="H14294" s="4"/>
      <c r="I14294" s="4"/>
      <c r="J14294" s="4"/>
      <c r="K14294" s="4">
        <v>-1591404.9941056699</v>
      </c>
      <c r="L14294" s="4">
        <v>8629769.5852534603</v>
      </c>
      <c r="M14294" s="4">
        <v>250993.46265137699</v>
      </c>
      <c r="N14294" s="3">
        <v>-0.238033122565322</v>
      </c>
      <c r="O14294" s="5">
        <v>3.2576656341552734</v>
      </c>
      <c r="P14294" s="3">
        <v>2.908460795879364E-2</v>
      </c>
    </row>
    <row r="14295" spans="1:16" x14ac:dyDescent="0.25">
      <c r="A14295" s="1">
        <v>2012</v>
      </c>
      <c r="B14295" t="s">
        <v>1204</v>
      </c>
      <c r="C14295" t="s">
        <v>2905</v>
      </c>
      <c r="D14295" t="s">
        <v>3403</v>
      </c>
      <c r="E14295" t="s">
        <v>3469</v>
      </c>
      <c r="F14295" t="s">
        <v>4675</v>
      </c>
      <c r="G14295" s="4"/>
      <c r="H14295" s="4"/>
      <c r="I14295" s="4"/>
      <c r="J14295" s="4"/>
      <c r="K14295" s="4">
        <v>-5357023.4233496701</v>
      </c>
      <c r="L14295" s="4">
        <v>4431501.2842421904</v>
      </c>
      <c r="M14295" s="4">
        <v>399423.88178832002</v>
      </c>
      <c r="N14295" s="3">
        <v>-0.84551879612056302</v>
      </c>
      <c r="O14295" s="5">
        <v>1.2222096920013428</v>
      </c>
      <c r="P14295" s="3">
        <v>9.0132862329483032E-2</v>
      </c>
    </row>
    <row r="14296" spans="1:16" x14ac:dyDescent="0.25">
      <c r="A14296" s="1">
        <v>2013</v>
      </c>
      <c r="B14296" t="s">
        <v>1204</v>
      </c>
      <c r="C14296" t="s">
        <v>2905</v>
      </c>
      <c r="D14296" t="s">
        <v>3403</v>
      </c>
      <c r="E14296" t="s">
        <v>3469</v>
      </c>
      <c r="F14296" t="s">
        <v>4675</v>
      </c>
      <c r="G14296" s="4"/>
      <c r="H14296" s="4"/>
      <c r="I14296" s="4"/>
      <c r="J14296" s="4"/>
      <c r="K14296" s="4">
        <v>-69105.676201613402</v>
      </c>
      <c r="L14296" s="4">
        <v>281632.97002475901</v>
      </c>
      <c r="M14296" s="4">
        <v>11821.994025050901</v>
      </c>
      <c r="N14296" s="3">
        <v>-3.2611870624331997E-2</v>
      </c>
      <c r="O14296" s="5">
        <v>7.766657829284668</v>
      </c>
      <c r="P14296" s="3">
        <v>4.1976597160100937E-2</v>
      </c>
    </row>
    <row r="14297" spans="1:16" x14ac:dyDescent="0.25">
      <c r="A14297" s="1">
        <v>2014</v>
      </c>
      <c r="B14297" t="s">
        <v>1204</v>
      </c>
      <c r="C14297" t="s">
        <v>2905</v>
      </c>
      <c r="D14297" t="s">
        <v>3403</v>
      </c>
      <c r="E14297" t="s">
        <v>3469</v>
      </c>
      <c r="F14297" t="s">
        <v>4675</v>
      </c>
      <c r="G14297" s="4"/>
      <c r="H14297" s="4"/>
      <c r="I14297" s="4"/>
      <c r="J14297" s="4"/>
      <c r="K14297" s="4">
        <v>-2807875.9017398302</v>
      </c>
      <c r="L14297" s="4">
        <v>1070067.4242066999</v>
      </c>
      <c r="M14297" s="4">
        <v>308514.30996275198</v>
      </c>
      <c r="N14297" s="3">
        <v>-4.1269171598453198</v>
      </c>
      <c r="O14297" s="5">
        <v>3.094836950302124</v>
      </c>
      <c r="P14297" s="3">
        <v>0.28831297159194946</v>
      </c>
    </row>
    <row r="14298" spans="1:16" x14ac:dyDescent="0.25">
      <c r="A14298" s="1">
        <v>2015</v>
      </c>
      <c r="B14298" t="s">
        <v>1204</v>
      </c>
      <c r="C14298" t="s">
        <v>2905</v>
      </c>
      <c r="D14298" t="s">
        <v>3403</v>
      </c>
      <c r="E14298" t="s">
        <v>3469</v>
      </c>
      <c r="F14298" t="s">
        <v>4675</v>
      </c>
      <c r="G14298" s="4"/>
      <c r="H14298" s="4"/>
      <c r="I14298" s="4"/>
      <c r="J14298" s="4"/>
      <c r="K14298" s="4">
        <v>-790492.51558130397</v>
      </c>
      <c r="L14298" s="4">
        <v>1195251.2653790701</v>
      </c>
      <c r="M14298" s="4">
        <v>200108.62614885601</v>
      </c>
      <c r="N14298" s="3">
        <v>-0.76395908756712505</v>
      </c>
      <c r="O14298" s="5">
        <v>1.4777806997299194</v>
      </c>
      <c r="P14298" s="3">
        <v>0.16741971671581268</v>
      </c>
    </row>
    <row r="14299" spans="1:16" x14ac:dyDescent="0.25">
      <c r="A14299" s="1">
        <v>2016</v>
      </c>
      <c r="B14299" t="s">
        <v>1204</v>
      </c>
      <c r="C14299" t="s">
        <v>2905</v>
      </c>
      <c r="D14299" t="s">
        <v>3403</v>
      </c>
      <c r="E14299" t="s">
        <v>3469</v>
      </c>
      <c r="F14299" t="s">
        <v>4675</v>
      </c>
      <c r="G14299" s="4"/>
      <c r="H14299" s="4"/>
      <c r="I14299" s="4"/>
      <c r="J14299" s="4"/>
      <c r="K14299" s="4">
        <v>-1021148.34460768</v>
      </c>
      <c r="L14299" s="4">
        <v>15986856.691599401</v>
      </c>
      <c r="M14299" s="4">
        <v>481874.12462377403</v>
      </c>
      <c r="N14299" s="3">
        <v>-0.119135031209923</v>
      </c>
      <c r="O14299" s="5">
        <v>1.337618350982666</v>
      </c>
      <c r="P14299" s="3">
        <v>3.0141893774271011E-2</v>
      </c>
    </row>
    <row r="14300" spans="1:16" x14ac:dyDescent="0.25">
      <c r="A14300" s="1">
        <v>2017</v>
      </c>
      <c r="B14300" t="s">
        <v>1204</v>
      </c>
      <c r="C14300" t="s">
        <v>2905</v>
      </c>
      <c r="D14300" t="s">
        <v>3403</v>
      </c>
      <c r="E14300" t="s">
        <v>3469</v>
      </c>
      <c r="F14300" t="s">
        <v>4675</v>
      </c>
      <c r="G14300" s="4"/>
      <c r="H14300" s="4"/>
      <c r="I14300" s="4"/>
      <c r="J14300" s="4"/>
      <c r="K14300" s="4">
        <v>-3607635.2540601199</v>
      </c>
      <c r="L14300" s="4">
        <v>17169379.818149701</v>
      </c>
      <c r="M14300" s="4">
        <v>1313266.7727332099</v>
      </c>
      <c r="N14300" s="3">
        <v>-0.21434083660165901</v>
      </c>
      <c r="O14300" s="5">
        <v>1.2727334499359131</v>
      </c>
      <c r="P14300" s="3">
        <v>7.6488889753818512E-2</v>
      </c>
    </row>
    <row r="14301" spans="1:16" x14ac:dyDescent="0.25">
      <c r="A14301" s="1">
        <v>2018</v>
      </c>
      <c r="B14301" t="s">
        <v>1204</v>
      </c>
      <c r="C14301" t="s">
        <v>2905</v>
      </c>
      <c r="D14301" t="s">
        <v>3403</v>
      </c>
      <c r="E14301" t="s">
        <v>3469</v>
      </c>
      <c r="F14301" t="s">
        <v>4675</v>
      </c>
      <c r="G14301" s="4"/>
      <c r="H14301" s="4"/>
      <c r="I14301" s="4"/>
      <c r="J14301" s="4"/>
      <c r="K14301" s="4">
        <v>-5463297.2856941903</v>
      </c>
      <c r="L14301" s="4">
        <v>18767776.223362099</v>
      </c>
      <c r="M14301" s="4">
        <v>633243.02918600396</v>
      </c>
      <c r="N14301" s="3">
        <v>-0.30951126966753201</v>
      </c>
      <c r="O14301" s="5">
        <v>4.3087797164916992</v>
      </c>
      <c r="P14301" s="3">
        <v>3.3740971237421036E-2</v>
      </c>
    </row>
    <row r="14302" spans="1:16" x14ac:dyDescent="0.25">
      <c r="A14302" s="1">
        <v>2019</v>
      </c>
      <c r="B14302" t="s">
        <v>1204</v>
      </c>
      <c r="C14302" t="s">
        <v>2905</v>
      </c>
      <c r="D14302" t="s">
        <v>3403</v>
      </c>
      <c r="E14302" t="s">
        <v>3469</v>
      </c>
      <c r="F14302" t="s">
        <v>4675</v>
      </c>
      <c r="G14302" s="4"/>
      <c r="H14302" s="4"/>
      <c r="I14302" s="4"/>
      <c r="J14302" s="4"/>
      <c r="K14302" s="4">
        <v>-3257168.8311688299</v>
      </c>
      <c r="L14302" s="4">
        <v>27906732.888732899</v>
      </c>
      <c r="M14302" s="4">
        <v>816770.09477009496</v>
      </c>
      <c r="N14302" s="3">
        <v>-0.14252692121711999</v>
      </c>
      <c r="O14302" s="5">
        <v>2.4975235462188721</v>
      </c>
      <c r="P14302" s="3">
        <v>2.9267851263284683E-2</v>
      </c>
    </row>
    <row r="14303" spans="1:16" x14ac:dyDescent="0.25">
      <c r="A14303" s="1">
        <v>2020</v>
      </c>
      <c r="B14303" t="s">
        <v>1204</v>
      </c>
      <c r="C14303" t="s">
        <v>2905</v>
      </c>
      <c r="D14303" t="s">
        <v>3403</v>
      </c>
      <c r="E14303" t="s">
        <v>3469</v>
      </c>
      <c r="F14303" t="s">
        <v>4675</v>
      </c>
      <c r="G14303" s="4"/>
      <c r="H14303" s="4"/>
      <c r="I14303" s="4"/>
      <c r="J14303" s="4"/>
      <c r="K14303" s="4">
        <v>-5330523.9981778804</v>
      </c>
      <c r="L14303" s="4">
        <v>51856013.003326803</v>
      </c>
      <c r="M14303" s="4">
        <v>11003746.3937164</v>
      </c>
      <c r="N14303" s="3">
        <v>-0.13445039120951</v>
      </c>
      <c r="O14303" s="5">
        <v>0.699992835521698</v>
      </c>
      <c r="P14303" s="3">
        <v>0.21219807863235474</v>
      </c>
    </row>
    <row r="14304" spans="1:16" x14ac:dyDescent="0.25">
      <c r="A14304" s="1">
        <v>2021</v>
      </c>
      <c r="B14304" t="s">
        <v>1204</v>
      </c>
      <c r="C14304" t="s">
        <v>2905</v>
      </c>
      <c r="D14304" t="s">
        <v>3403</v>
      </c>
      <c r="E14304" t="s">
        <v>3469</v>
      </c>
      <c r="F14304" t="s">
        <v>4675</v>
      </c>
      <c r="G14304" s="4"/>
      <c r="H14304" s="4"/>
      <c r="I14304" s="4"/>
      <c r="J14304" s="4"/>
      <c r="K14304" s="4">
        <v>-225898.072265669</v>
      </c>
      <c r="L14304" s="4">
        <v>63987968.7183678</v>
      </c>
      <c r="M14304" s="4">
        <v>7790742.22645442</v>
      </c>
      <c r="N14304" s="3">
        <v>-3.7548929731559999E-3</v>
      </c>
      <c r="O14304" s="5">
        <v>0.84961378574371338</v>
      </c>
      <c r="P14304" s="3">
        <v>0.12175323814153671</v>
      </c>
    </row>
    <row r="14305" spans="1:16" x14ac:dyDescent="0.25">
      <c r="A14305" s="1">
        <v>2022</v>
      </c>
      <c r="B14305" t="s">
        <v>1204</v>
      </c>
      <c r="C14305" t="s">
        <v>2905</v>
      </c>
      <c r="D14305" t="s">
        <v>3403</v>
      </c>
      <c r="E14305" t="s">
        <v>3469</v>
      </c>
      <c r="F14305" t="s">
        <v>4675</v>
      </c>
      <c r="G14305" s="4"/>
      <c r="H14305" s="4"/>
      <c r="I14305" s="4"/>
      <c r="J14305" s="4"/>
      <c r="K14305" s="4">
        <v>-5188587.1628009696</v>
      </c>
      <c r="L14305" s="4">
        <v>65765864.312973201</v>
      </c>
      <c r="M14305" s="4">
        <v>13013714.3133182</v>
      </c>
      <c r="N14305" s="3">
        <v>-8.3244560276158994E-2</v>
      </c>
      <c r="O14305" s="5">
        <v>1.9903483390808105</v>
      </c>
      <c r="P14305" s="3">
        <v>0.19787946343421936</v>
      </c>
    </row>
    <row r="14306" spans="1:16" x14ac:dyDescent="0.25">
      <c r="A14306" s="1">
        <v>2023</v>
      </c>
      <c r="B14306" t="s">
        <v>1204</v>
      </c>
      <c r="C14306" t="s">
        <v>2905</v>
      </c>
      <c r="D14306" t="s">
        <v>3403</v>
      </c>
      <c r="E14306" t="s">
        <v>3469</v>
      </c>
      <c r="F14306" t="s">
        <v>4675</v>
      </c>
      <c r="G14306" s="4"/>
      <c r="H14306" s="4"/>
      <c r="I14306" s="4"/>
      <c r="J14306" s="4"/>
      <c r="K14306" s="4">
        <v>-5872122.1211212203</v>
      </c>
      <c r="L14306" s="4">
        <v>70961185.214811802</v>
      </c>
      <c r="M14306" s="4">
        <v>9328507.81588508</v>
      </c>
      <c r="N14306" s="3">
        <v>-8.7325769738130998E-2</v>
      </c>
      <c r="O14306" s="5">
        <v>0.92074489593505859</v>
      </c>
      <c r="P14306" s="3">
        <v>0.13145929574966431</v>
      </c>
    </row>
    <row r="14307" spans="1:16" x14ac:dyDescent="0.25">
      <c r="A14307" s="1">
        <v>2024</v>
      </c>
      <c r="B14307" t="s">
        <v>1204</v>
      </c>
      <c r="C14307" t="s">
        <v>2905</v>
      </c>
      <c r="D14307" t="s">
        <v>3403</v>
      </c>
      <c r="E14307" t="s">
        <v>3469</v>
      </c>
      <c r="F14307" t="s">
        <v>4675</v>
      </c>
      <c r="G14307" s="4"/>
      <c r="H14307" s="4"/>
      <c r="I14307" s="4"/>
      <c r="J14307" s="4"/>
      <c r="K14307" s="4">
        <v>-4260598.16124753</v>
      </c>
      <c r="L14307" s="4">
        <v>68019106.224957198</v>
      </c>
      <c r="M14307" s="4">
        <v>9036008.3470562007</v>
      </c>
      <c r="N14307" s="3">
        <v>-6.1307672737124001E-2</v>
      </c>
      <c r="O14307" s="5">
        <v>0.38540711998939514</v>
      </c>
      <c r="P14307" s="3">
        <v>0.13284514844417572</v>
      </c>
    </row>
    <row r="14308" spans="1:16" x14ac:dyDescent="0.25">
      <c r="A14308" s="1">
        <v>2009</v>
      </c>
      <c r="B14308" t="s">
        <v>1205</v>
      </c>
      <c r="C14308" t="s">
        <v>2906</v>
      </c>
      <c r="D14308" t="s">
        <v>3434</v>
      </c>
      <c r="E14308" t="s">
        <v>3469</v>
      </c>
      <c r="F14308" t="s">
        <v>4676</v>
      </c>
      <c r="G14308" s="4"/>
      <c r="H14308" s="4"/>
      <c r="I14308" s="4"/>
      <c r="J14308" s="4"/>
      <c r="K14308" s="4">
        <v>13418628.289314499</v>
      </c>
      <c r="L14308" s="4">
        <v>396391636.14656103</v>
      </c>
      <c r="M14308" s="4">
        <v>220342524.32196999</v>
      </c>
      <c r="N14308" s="3">
        <v>3.0875030742317001E-2</v>
      </c>
      <c r="O14308" s="5">
        <v>0.58952087163925171</v>
      </c>
      <c r="P14308" s="3">
        <v>0.55587077140808105</v>
      </c>
    </row>
    <row r="14309" spans="1:16" x14ac:dyDescent="0.25">
      <c r="A14309" s="1">
        <v>2010</v>
      </c>
      <c r="B14309" t="s">
        <v>1205</v>
      </c>
      <c r="C14309" t="s">
        <v>2906</v>
      </c>
      <c r="D14309" t="s">
        <v>3434</v>
      </c>
      <c r="E14309" t="s">
        <v>3469</v>
      </c>
      <c r="F14309" t="s">
        <v>4676</v>
      </c>
      <c r="G14309" s="4"/>
      <c r="H14309" s="4"/>
      <c r="I14309" s="4"/>
      <c r="J14309" s="4"/>
      <c r="K14309" s="4">
        <v>19761132.855151098</v>
      </c>
      <c r="L14309" s="4">
        <v>396334682.77032101</v>
      </c>
      <c r="M14309" s="4">
        <v>206991315.449094</v>
      </c>
      <c r="N14309" s="3">
        <v>4.8850828281904998E-2</v>
      </c>
      <c r="O14309" s="5">
        <v>0.57324886322021484</v>
      </c>
      <c r="P14309" s="3">
        <v>0.52226394414901733</v>
      </c>
    </row>
    <row r="14310" spans="1:16" x14ac:dyDescent="0.25">
      <c r="A14310" s="1">
        <v>2011</v>
      </c>
      <c r="B14310" t="s">
        <v>1205</v>
      </c>
      <c r="C14310" t="s">
        <v>2906</v>
      </c>
      <c r="D14310" t="s">
        <v>3434</v>
      </c>
      <c r="E14310" t="s">
        <v>3469</v>
      </c>
      <c r="F14310" t="s">
        <v>4676</v>
      </c>
      <c r="G14310" s="4"/>
      <c r="H14310" s="4"/>
      <c r="I14310" s="4"/>
      <c r="J14310" s="4"/>
      <c r="K14310" s="4">
        <v>25397063.5516022</v>
      </c>
      <c r="L14310" s="4">
        <v>518775050.90558398</v>
      </c>
      <c r="M14310" s="4">
        <v>268825420.64087498</v>
      </c>
      <c r="N14310" s="3">
        <v>4.9579843360500003E-2</v>
      </c>
      <c r="O14310" s="5">
        <v>0.58446133136749268</v>
      </c>
      <c r="P14310" s="3">
        <v>0.51819264888763428</v>
      </c>
    </row>
    <row r="14311" spans="1:16" x14ac:dyDescent="0.25">
      <c r="A14311" s="1">
        <v>2012</v>
      </c>
      <c r="B14311" t="s">
        <v>1205</v>
      </c>
      <c r="C14311" t="s">
        <v>2906</v>
      </c>
      <c r="D14311" t="s">
        <v>3434</v>
      </c>
      <c r="E14311" t="s">
        <v>3469</v>
      </c>
      <c r="F14311" t="s">
        <v>4676</v>
      </c>
      <c r="G14311" s="4"/>
      <c r="H14311" s="4"/>
      <c r="I14311" s="4"/>
      <c r="J14311" s="4"/>
      <c r="K14311" s="4">
        <v>23310786.611135598</v>
      </c>
      <c r="L14311" s="4">
        <v>446725949.878739</v>
      </c>
      <c r="M14311" s="4">
        <v>204337771.04673401</v>
      </c>
      <c r="N14311" s="3">
        <v>4.9488226994111997E-2</v>
      </c>
      <c r="O14311" s="5">
        <v>0.54907631874084473</v>
      </c>
      <c r="P14311" s="3">
        <v>0.45741191506385803</v>
      </c>
    </row>
    <row r="14312" spans="1:16" x14ac:dyDescent="0.25">
      <c r="A14312" s="1">
        <v>2013</v>
      </c>
      <c r="B14312" t="s">
        <v>1205</v>
      </c>
      <c r="C14312" t="s">
        <v>2906</v>
      </c>
      <c r="D14312" t="s">
        <v>3434</v>
      </c>
      <c r="E14312" t="s">
        <v>3469</v>
      </c>
      <c r="F14312" t="s">
        <v>4676</v>
      </c>
      <c r="G14312" s="4"/>
      <c r="H14312" s="4"/>
      <c r="I14312" s="4"/>
      <c r="J14312" s="4"/>
      <c r="K14312" s="4">
        <v>14810382.159204099</v>
      </c>
      <c r="L14312" s="4">
        <v>405471555.03987902</v>
      </c>
      <c r="M14312" s="4">
        <v>185386042.007364</v>
      </c>
      <c r="N14312" s="3">
        <v>3.6827655613372E-2</v>
      </c>
      <c r="O14312" s="5">
        <v>0.58388787508010864</v>
      </c>
      <c r="P14312" s="3">
        <v>0.4572109580039978</v>
      </c>
    </row>
    <row r="14313" spans="1:16" x14ac:dyDescent="0.25">
      <c r="A14313" s="1">
        <v>2014</v>
      </c>
      <c r="B14313" t="s">
        <v>1205</v>
      </c>
      <c r="C14313" t="s">
        <v>2906</v>
      </c>
      <c r="D14313" t="s">
        <v>3434</v>
      </c>
      <c r="E14313" t="s">
        <v>3469</v>
      </c>
      <c r="F14313" t="s">
        <v>4676</v>
      </c>
      <c r="G14313" s="4"/>
      <c r="H14313" s="4"/>
      <c r="I14313" s="4"/>
      <c r="J14313" s="4"/>
      <c r="K14313" s="4">
        <v>16049790.183412701</v>
      </c>
      <c r="L14313" s="4">
        <v>443676741.00617701</v>
      </c>
      <c r="M14313" s="4">
        <v>171870432.363619</v>
      </c>
      <c r="N14313" s="3">
        <v>3.7230098193836998E-2</v>
      </c>
      <c r="O14313" s="5">
        <v>0.52836322784423828</v>
      </c>
      <c r="P14313" s="3">
        <v>0.38737758994102478</v>
      </c>
    </row>
    <row r="14314" spans="1:16" x14ac:dyDescent="0.25">
      <c r="A14314" s="1">
        <v>2015</v>
      </c>
      <c r="B14314" t="s">
        <v>1205</v>
      </c>
      <c r="C14314" t="s">
        <v>2906</v>
      </c>
      <c r="D14314" t="s">
        <v>3434</v>
      </c>
      <c r="E14314" t="s">
        <v>3469</v>
      </c>
      <c r="F14314" t="s">
        <v>4676</v>
      </c>
      <c r="G14314" s="4"/>
      <c r="H14314" s="4"/>
      <c r="I14314" s="4"/>
      <c r="J14314" s="4"/>
      <c r="K14314" s="4">
        <v>6304939.0229809796</v>
      </c>
      <c r="L14314" s="4">
        <v>328144958.12885702</v>
      </c>
      <c r="M14314" s="4">
        <v>120964076.331056</v>
      </c>
      <c r="N14314" s="3">
        <v>1.8258911091552001E-2</v>
      </c>
      <c r="O14314" s="5">
        <v>0.54633897542953491</v>
      </c>
      <c r="P14314" s="3">
        <v>0.36862999200820923</v>
      </c>
    </row>
    <row r="14315" spans="1:16" x14ac:dyDescent="0.25">
      <c r="A14315" s="1">
        <v>2016</v>
      </c>
      <c r="B14315" t="s">
        <v>1205</v>
      </c>
      <c r="C14315" t="s">
        <v>2906</v>
      </c>
      <c r="D14315" t="s">
        <v>3434</v>
      </c>
      <c r="E14315" t="s">
        <v>3469</v>
      </c>
      <c r="F14315" t="s">
        <v>4676</v>
      </c>
      <c r="G14315" s="4"/>
      <c r="H14315" s="4"/>
      <c r="I14315" s="4"/>
      <c r="J14315" s="4"/>
      <c r="K14315" s="4">
        <v>12794647.9125071</v>
      </c>
      <c r="L14315" s="4">
        <v>316879488.631284</v>
      </c>
      <c r="M14315" s="4">
        <v>118336710.671395</v>
      </c>
      <c r="N14315" s="3">
        <v>4.0348509250154999E-2</v>
      </c>
      <c r="O14315" s="5">
        <v>0.64892959594726563</v>
      </c>
      <c r="P14315" s="3">
        <v>0.37344390153884888</v>
      </c>
    </row>
    <row r="14316" spans="1:16" x14ac:dyDescent="0.25">
      <c r="A14316" s="1">
        <v>2017</v>
      </c>
      <c r="B14316" t="s">
        <v>1205</v>
      </c>
      <c r="C14316" t="s">
        <v>2906</v>
      </c>
      <c r="D14316" t="s">
        <v>3434</v>
      </c>
      <c r="E14316" t="s">
        <v>3469</v>
      </c>
      <c r="F14316" t="s">
        <v>4676</v>
      </c>
      <c r="G14316" s="4"/>
      <c r="H14316" s="4"/>
      <c r="I14316" s="4"/>
      <c r="J14316" s="4"/>
      <c r="K14316" s="4">
        <v>6436240.9401492598</v>
      </c>
      <c r="L14316" s="4">
        <v>327087704.73533303</v>
      </c>
      <c r="M14316" s="4">
        <v>106620704.497068</v>
      </c>
      <c r="N14316" s="3">
        <v>1.9682573260234999E-2</v>
      </c>
      <c r="O14316" s="5">
        <v>0.57171916961669922</v>
      </c>
      <c r="P14316" s="3">
        <v>0.32596978545188904</v>
      </c>
    </row>
    <row r="14317" spans="1:16" x14ac:dyDescent="0.25">
      <c r="A14317" s="1">
        <v>2019</v>
      </c>
      <c r="B14317" t="s">
        <v>1261</v>
      </c>
      <c r="C14317" t="s">
        <v>2962</v>
      </c>
      <c r="D14317" t="s">
        <v>3442</v>
      </c>
      <c r="E14317" t="s">
        <v>3469</v>
      </c>
      <c r="F14317" t="s">
        <v>4732</v>
      </c>
      <c r="G14317" s="4">
        <v>52.181797885973502</v>
      </c>
      <c r="H14317" s="4">
        <v>0</v>
      </c>
      <c r="I14317" s="4">
        <v>50.587567647921396</v>
      </c>
      <c r="J14317" s="4">
        <v>69.209146623421503</v>
      </c>
      <c r="K14317" s="4">
        <v>19605475.605475601</v>
      </c>
      <c r="L14317" s="4">
        <v>322214110.21411002</v>
      </c>
      <c r="M14317" s="4">
        <v>288907686.90768701</v>
      </c>
      <c r="N14317" s="3">
        <v>6.7073588093525996E-2</v>
      </c>
      <c r="O14317" s="5">
        <v>1.6078116893768311</v>
      </c>
      <c r="P14317" s="3">
        <v>0.8966326117515564</v>
      </c>
    </row>
    <row r="14318" spans="1:16" x14ac:dyDescent="0.25">
      <c r="A14318" s="1">
        <v>2020</v>
      </c>
      <c r="B14318" t="s">
        <v>1261</v>
      </c>
      <c r="C14318" t="s">
        <v>2962</v>
      </c>
      <c r="D14318" t="s">
        <v>3442</v>
      </c>
      <c r="E14318" t="s">
        <v>3469</v>
      </c>
      <c r="F14318" t="s">
        <v>4732</v>
      </c>
      <c r="G14318" s="4">
        <v>52.456901793546102</v>
      </c>
      <c r="H14318" s="4">
        <v>0</v>
      </c>
      <c r="I14318" s="4">
        <v>52.896831673319802</v>
      </c>
      <c r="J14318" s="4">
        <v>67.815143824027103</v>
      </c>
      <c r="K14318" s="4">
        <v>24303245.310105901</v>
      </c>
      <c r="L14318" s="4">
        <v>405448421.51760697</v>
      </c>
      <c r="M14318" s="4">
        <v>369068094.91600299</v>
      </c>
      <c r="N14318" s="3">
        <v>6.7299165163145006E-2</v>
      </c>
      <c r="O14318" s="5">
        <v>2.1002628803253174</v>
      </c>
      <c r="P14318" s="3">
        <v>0.91027140617370605</v>
      </c>
    </row>
    <row r="14319" spans="1:16" x14ac:dyDescent="0.25">
      <c r="A14319" s="1">
        <v>2021</v>
      </c>
      <c r="B14319" t="s">
        <v>1261</v>
      </c>
      <c r="C14319" t="s">
        <v>2962</v>
      </c>
      <c r="D14319" t="s">
        <v>3442</v>
      </c>
      <c r="E14319" t="s">
        <v>3469</v>
      </c>
      <c r="F14319" t="s">
        <v>4732</v>
      </c>
      <c r="G14319" s="4">
        <v>50.0648478732071</v>
      </c>
      <c r="H14319" s="4">
        <v>2.0278833967046901</v>
      </c>
      <c r="I14319" s="4">
        <v>50.6770703296866</v>
      </c>
      <c r="J14319" s="4">
        <v>63.948745656411603</v>
      </c>
      <c r="K14319" s="4">
        <v>28782550.667696401</v>
      </c>
      <c r="L14319" s="4">
        <v>520979388.01370603</v>
      </c>
      <c r="M14319" s="4">
        <v>478761931.18340898</v>
      </c>
      <c r="N14319" s="3">
        <v>5.9873832435311997E-2</v>
      </c>
      <c r="O14319" s="5">
        <v>2.1621551513671875</v>
      </c>
      <c r="P14319" s="3">
        <v>0.91896522045135498</v>
      </c>
    </row>
    <row r="14320" spans="1:16" x14ac:dyDescent="0.25">
      <c r="A14320" s="1">
        <v>2022</v>
      </c>
      <c r="B14320" t="s">
        <v>1261</v>
      </c>
      <c r="C14320" t="s">
        <v>2962</v>
      </c>
      <c r="D14320" t="s">
        <v>3442</v>
      </c>
      <c r="E14320" t="s">
        <v>3469</v>
      </c>
      <c r="F14320" t="s">
        <v>4732</v>
      </c>
      <c r="G14320" s="4">
        <v>56.523736905947501</v>
      </c>
      <c r="H14320" s="4">
        <v>16.816660260921299</v>
      </c>
      <c r="I14320" s="4">
        <v>56.564155460782899</v>
      </c>
      <c r="J14320" s="4">
        <v>68.401055032791604</v>
      </c>
      <c r="K14320" s="4">
        <v>31378056.270573501</v>
      </c>
      <c r="L14320" s="4">
        <v>531987412.616368</v>
      </c>
      <c r="M14320" s="4">
        <v>489410449.46068901</v>
      </c>
      <c r="N14320" s="3">
        <v>6.2043566539675001E-2</v>
      </c>
      <c r="O14320" s="5">
        <v>1.8530046939849854</v>
      </c>
      <c r="P14320" s="3">
        <v>0.91996622085571289</v>
      </c>
    </row>
    <row r="14321" spans="1:16" x14ac:dyDescent="0.25">
      <c r="A14321" s="1">
        <v>2023</v>
      </c>
      <c r="B14321" t="s">
        <v>1261</v>
      </c>
      <c r="C14321" t="s">
        <v>2962</v>
      </c>
      <c r="D14321" t="s">
        <v>3442</v>
      </c>
      <c r="E14321" t="s">
        <v>3469</v>
      </c>
      <c r="F14321" t="s">
        <v>4732</v>
      </c>
      <c r="G14321" s="4">
        <v>62.165027142970899</v>
      </c>
      <c r="H14321" s="4">
        <v>24.257114461127198</v>
      </c>
      <c r="I14321" s="4">
        <v>65.419055016043202</v>
      </c>
      <c r="J14321" s="4">
        <v>70.735321390156201</v>
      </c>
      <c r="K14321" s="4">
        <v>36317034.963170402</v>
      </c>
      <c r="L14321" s="4">
        <v>623674299.23674297</v>
      </c>
      <c r="M14321" s="4">
        <v>578115521.78115499</v>
      </c>
      <c r="N14321" s="3">
        <v>6.3851456672519E-2</v>
      </c>
      <c r="O14321" s="5">
        <v>2.1166775226593018</v>
      </c>
      <c r="P14321" s="3">
        <v>0.92695099115371704</v>
      </c>
    </row>
    <row r="14322" spans="1:16" x14ac:dyDescent="0.25">
      <c r="A14322" s="1">
        <v>2024</v>
      </c>
      <c r="B14322" t="s">
        <v>1261</v>
      </c>
      <c r="C14322" t="s">
        <v>2962</v>
      </c>
      <c r="D14322" t="s">
        <v>3442</v>
      </c>
      <c r="E14322" t="s">
        <v>3469</v>
      </c>
      <c r="F14322" t="s">
        <v>4732</v>
      </c>
      <c r="G14322" s="4">
        <v>60.835000451025103</v>
      </c>
      <c r="H14322" s="4">
        <v>17.8195631528965</v>
      </c>
      <c r="I14322" s="4">
        <v>72.266888424743996</v>
      </c>
      <c r="J14322" s="4">
        <v>63.895505885316801</v>
      </c>
      <c r="K14322" s="4">
        <v>42126632.576186903</v>
      </c>
      <c r="L14322" s="4">
        <v>577458281.38646495</v>
      </c>
      <c r="M14322" s="4">
        <v>527511950.557693</v>
      </c>
      <c r="N14322" s="3">
        <v>7.0139508656019006E-2</v>
      </c>
      <c r="O14322" s="5">
        <v>2.4084873199462891</v>
      </c>
      <c r="P14322" s="3">
        <v>0.91350662708282471</v>
      </c>
    </row>
    <row r="14323" spans="1:16" x14ac:dyDescent="0.25">
      <c r="A14323" s="1">
        <v>2018</v>
      </c>
      <c r="B14323" t="s">
        <v>1205</v>
      </c>
      <c r="C14323" t="s">
        <v>2906</v>
      </c>
      <c r="D14323" t="s">
        <v>3434</v>
      </c>
      <c r="E14323" t="s">
        <v>3469</v>
      </c>
      <c r="F14323" t="s">
        <v>4676</v>
      </c>
      <c r="G14323" s="4"/>
      <c r="H14323" s="4"/>
      <c r="I14323" s="4"/>
      <c r="J14323" s="4"/>
      <c r="K14323" s="4">
        <v>12043020.303629201</v>
      </c>
      <c r="L14323" s="4">
        <v>326261482.32037199</v>
      </c>
      <c r="M14323" s="4">
        <v>109462690.323392</v>
      </c>
      <c r="N14323" s="3">
        <v>3.7560311194219001E-2</v>
      </c>
      <c r="O14323" s="5">
        <v>0.64231139421463013</v>
      </c>
      <c r="P14323" s="3">
        <v>0.33550602197647095</v>
      </c>
    </row>
    <row r="14324" spans="1:16" x14ac:dyDescent="0.25">
      <c r="A14324" s="1">
        <v>2019</v>
      </c>
      <c r="B14324" t="s">
        <v>1205</v>
      </c>
      <c r="C14324" t="s">
        <v>2906</v>
      </c>
      <c r="D14324" t="s">
        <v>3434</v>
      </c>
      <c r="E14324" t="s">
        <v>3469</v>
      </c>
      <c r="F14324" t="s">
        <v>4676</v>
      </c>
      <c r="G14324" s="4"/>
      <c r="H14324" s="4"/>
      <c r="I14324" s="4"/>
      <c r="J14324" s="4"/>
      <c r="K14324" s="4">
        <v>15138645.138645099</v>
      </c>
      <c r="L14324" s="4">
        <v>313100737.10073698</v>
      </c>
      <c r="M14324" s="4">
        <v>103321165.321165</v>
      </c>
      <c r="N14324" s="3">
        <v>4.8636201662630003E-2</v>
      </c>
      <c r="O14324" s="5">
        <v>0.60119783878326416</v>
      </c>
      <c r="P14324" s="3">
        <v>0.32999336719512939</v>
      </c>
    </row>
    <row r="14325" spans="1:16" x14ac:dyDescent="0.25">
      <c r="A14325" s="1">
        <v>2020</v>
      </c>
      <c r="B14325" t="s">
        <v>1205</v>
      </c>
      <c r="C14325" t="s">
        <v>2906</v>
      </c>
      <c r="D14325" t="s">
        <v>3434</v>
      </c>
      <c r="E14325" t="s">
        <v>3469</v>
      </c>
      <c r="F14325" t="s">
        <v>4676</v>
      </c>
      <c r="G14325" s="4"/>
      <c r="H14325" s="4"/>
      <c r="I14325" s="4"/>
      <c r="J14325" s="4"/>
      <c r="K14325" s="4">
        <v>14639095.5647889</v>
      </c>
      <c r="L14325" s="4">
        <v>341222754.441423</v>
      </c>
      <c r="M14325" s="4">
        <v>131810526.897009</v>
      </c>
      <c r="N14325" s="3">
        <v>4.5108656353280999E-2</v>
      </c>
      <c r="O14325" s="5">
        <v>0.57477587461471558</v>
      </c>
      <c r="P14325" s="3">
        <v>0.38628879189491272</v>
      </c>
    </row>
    <row r="14326" spans="1:16" x14ac:dyDescent="0.25">
      <c r="A14326" s="1">
        <v>2021</v>
      </c>
      <c r="B14326" t="s">
        <v>1205</v>
      </c>
      <c r="C14326" t="s">
        <v>2906</v>
      </c>
      <c r="D14326" t="s">
        <v>3434</v>
      </c>
      <c r="E14326" t="s">
        <v>3469</v>
      </c>
      <c r="F14326" t="s">
        <v>4676</v>
      </c>
      <c r="G14326" s="4"/>
      <c r="H14326" s="4"/>
      <c r="I14326" s="4"/>
      <c r="J14326" s="4"/>
      <c r="K14326" s="4">
        <v>23471721.314548399</v>
      </c>
      <c r="L14326" s="4">
        <v>359049704.20412499</v>
      </c>
      <c r="M14326" s="4">
        <v>124600919.25409999</v>
      </c>
      <c r="N14326" s="3">
        <v>6.4329125759700997E-2</v>
      </c>
      <c r="O14326" s="5">
        <v>0.72673135995864868</v>
      </c>
      <c r="P14326" s="3">
        <v>0.34702971577644348</v>
      </c>
    </row>
    <row r="14327" spans="1:16" x14ac:dyDescent="0.25">
      <c r="A14327" s="1">
        <v>2022</v>
      </c>
      <c r="B14327" t="s">
        <v>1205</v>
      </c>
      <c r="C14327" t="s">
        <v>2906</v>
      </c>
      <c r="D14327" t="s">
        <v>3434</v>
      </c>
      <c r="E14327" t="s">
        <v>3469</v>
      </c>
      <c r="F14327" t="s">
        <v>4676</v>
      </c>
      <c r="G14327" s="4"/>
      <c r="H14327" s="4"/>
      <c r="I14327" s="4"/>
      <c r="J14327" s="4"/>
      <c r="K14327" s="4">
        <v>18078491.722277001</v>
      </c>
      <c r="L14327" s="4">
        <v>343669387.95227301</v>
      </c>
      <c r="M14327" s="4">
        <v>136741496.27002099</v>
      </c>
      <c r="N14327" s="3">
        <v>5.3635006787038003E-2</v>
      </c>
      <c r="O14327" s="5">
        <v>0.71063429117202759</v>
      </c>
      <c r="P14327" s="3">
        <v>0.39788675308227539</v>
      </c>
    </row>
    <row r="14328" spans="1:16" x14ac:dyDescent="0.25">
      <c r="A14328" s="1">
        <v>2023</v>
      </c>
      <c r="B14328" t="s">
        <v>1205</v>
      </c>
      <c r="C14328" t="s">
        <v>2906</v>
      </c>
      <c r="D14328" t="s">
        <v>3434</v>
      </c>
      <c r="E14328" t="s">
        <v>3469</v>
      </c>
      <c r="F14328" t="s">
        <v>4676</v>
      </c>
      <c r="G14328" s="4"/>
      <c r="H14328" s="4"/>
      <c r="I14328" s="4"/>
      <c r="J14328" s="4"/>
      <c r="K14328" s="4">
        <v>5899410.0589941004</v>
      </c>
      <c r="L14328" s="4">
        <v>320152651.40152699</v>
      </c>
      <c r="M14328" s="4">
        <v>126092057.460921</v>
      </c>
      <c r="N14328" s="3">
        <v>1.8093016504510999E-2</v>
      </c>
      <c r="O14328" s="5">
        <v>0.64984762668609619</v>
      </c>
      <c r="P14328" s="3">
        <v>0.39384979009628296</v>
      </c>
    </row>
    <row r="14329" spans="1:16" x14ac:dyDescent="0.25">
      <c r="A14329" s="1">
        <v>2024</v>
      </c>
      <c r="B14329" t="s">
        <v>1205</v>
      </c>
      <c r="C14329" t="s">
        <v>2906</v>
      </c>
      <c r="D14329" t="s">
        <v>3434</v>
      </c>
      <c r="E14329" t="s">
        <v>3469</v>
      </c>
      <c r="F14329" t="s">
        <v>4676</v>
      </c>
      <c r="G14329" s="4"/>
      <c r="H14329" s="4"/>
      <c r="I14329" s="4"/>
      <c r="J14329" s="4"/>
      <c r="K14329" s="4">
        <v>-18765542.391978301</v>
      </c>
      <c r="L14329" s="4">
        <v>276968258.518731</v>
      </c>
      <c r="M14329" s="4">
        <v>134558279.38637099</v>
      </c>
      <c r="N14329" s="3">
        <v>-6.2848466579584997E-2</v>
      </c>
      <c r="O14329" s="5">
        <v>0.63499027490615845</v>
      </c>
      <c r="P14329" s="3">
        <v>0.48582562804222107</v>
      </c>
    </row>
    <row r="14330" spans="1:16" x14ac:dyDescent="0.25">
      <c r="A14330" s="1">
        <v>2009</v>
      </c>
      <c r="B14330" t="s">
        <v>1206</v>
      </c>
      <c r="C14330" t="s">
        <v>2907</v>
      </c>
      <c r="D14330" t="s">
        <v>3403</v>
      </c>
      <c r="E14330" t="s">
        <v>3469</v>
      </c>
      <c r="F14330" t="s">
        <v>4677</v>
      </c>
      <c r="G14330" s="4"/>
      <c r="H14330" s="4"/>
      <c r="I14330" s="4"/>
      <c r="J14330" s="4"/>
      <c r="K14330" s="4">
        <v>-1333473.1611300199</v>
      </c>
      <c r="L14330" s="4">
        <v>14531065.9718301</v>
      </c>
      <c r="M14330" s="4">
        <v>3001726.3354899101</v>
      </c>
      <c r="N14330" s="3">
        <v>-8.688567674113E-2</v>
      </c>
      <c r="O14330" s="5">
        <v>0.35171112418174744</v>
      </c>
      <c r="P14330" s="3">
        <v>0.20657302439212799</v>
      </c>
    </row>
    <row r="14331" spans="1:16" x14ac:dyDescent="0.25">
      <c r="A14331" s="1">
        <v>2010</v>
      </c>
      <c r="B14331" t="s">
        <v>1206</v>
      </c>
      <c r="C14331" t="s">
        <v>2907</v>
      </c>
      <c r="D14331" t="s">
        <v>3403</v>
      </c>
      <c r="E14331" t="s">
        <v>3469</v>
      </c>
      <c r="F14331" t="s">
        <v>4677</v>
      </c>
      <c r="G14331" s="4"/>
      <c r="H14331" s="4"/>
      <c r="I14331" s="4"/>
      <c r="J14331" s="4"/>
      <c r="K14331" s="4">
        <v>-515697.70371739101</v>
      </c>
      <c r="L14331" s="4">
        <v>14981270.2625523</v>
      </c>
      <c r="M14331" s="4">
        <v>2601165.7791738799</v>
      </c>
      <c r="N14331" s="3">
        <v>-3.4253835425384002E-2</v>
      </c>
      <c r="O14331" s="5">
        <v>0.483660489320755</v>
      </c>
      <c r="P14331" s="3">
        <v>0.17362785339355469</v>
      </c>
    </row>
    <row r="14332" spans="1:16" x14ac:dyDescent="0.25">
      <c r="A14332" s="1">
        <v>2011</v>
      </c>
      <c r="B14332" t="s">
        <v>1206</v>
      </c>
      <c r="C14332" t="s">
        <v>2907</v>
      </c>
      <c r="D14332" t="s">
        <v>3403</v>
      </c>
      <c r="E14332" t="s">
        <v>3469</v>
      </c>
      <c r="F14332" t="s">
        <v>4677</v>
      </c>
      <c r="G14332" s="4"/>
      <c r="H14332" s="4"/>
      <c r="I14332" s="4"/>
      <c r="J14332" s="4"/>
      <c r="K14332" s="4">
        <v>-811274.24713321205</v>
      </c>
      <c r="L14332" s="4">
        <v>17212517.415068101</v>
      </c>
      <c r="M14332" s="4">
        <v>1994427.1782231301</v>
      </c>
      <c r="N14332" s="3">
        <v>-4.4663401970618001E-2</v>
      </c>
      <c r="O14332" s="5">
        <v>0.50662887096405029</v>
      </c>
      <c r="P14332" s="3">
        <v>0.11587074398994446</v>
      </c>
    </row>
    <row r="14333" spans="1:16" x14ac:dyDescent="0.25">
      <c r="A14333" s="1">
        <v>2012</v>
      </c>
      <c r="B14333" t="s">
        <v>1206</v>
      </c>
      <c r="C14333" t="s">
        <v>2907</v>
      </c>
      <c r="D14333" t="s">
        <v>3403</v>
      </c>
      <c r="E14333" t="s">
        <v>3469</v>
      </c>
      <c r="F14333" t="s">
        <v>4677</v>
      </c>
      <c r="G14333" s="4"/>
      <c r="H14333" s="4"/>
      <c r="I14333" s="4"/>
      <c r="J14333" s="4"/>
      <c r="K14333" s="4">
        <v>610910.43050254299</v>
      </c>
      <c r="L14333" s="4">
        <v>17626352.0358565</v>
      </c>
      <c r="M14333" s="4">
        <v>2360754.3771681199</v>
      </c>
      <c r="N14333" s="3">
        <v>3.5870936730157003E-2</v>
      </c>
      <c r="O14333" s="5">
        <v>0.31782183051109314</v>
      </c>
      <c r="P14333" s="3">
        <v>0.13393323123455048</v>
      </c>
    </row>
    <row r="14334" spans="1:16" x14ac:dyDescent="0.25">
      <c r="A14334" s="1">
        <v>2013</v>
      </c>
      <c r="B14334" t="s">
        <v>1206</v>
      </c>
      <c r="C14334" t="s">
        <v>2907</v>
      </c>
      <c r="D14334" t="s">
        <v>3403</v>
      </c>
      <c r="E14334" t="s">
        <v>3469</v>
      </c>
      <c r="F14334" t="s">
        <v>4677</v>
      </c>
      <c r="G14334" s="4"/>
      <c r="H14334" s="4"/>
      <c r="I14334" s="4"/>
      <c r="J14334" s="4"/>
      <c r="K14334" s="4">
        <v>-457713.98814146197</v>
      </c>
      <c r="L14334" s="4">
        <v>15068931.1784536</v>
      </c>
      <c r="M14334" s="4">
        <v>2526106.1421380099</v>
      </c>
      <c r="N14334" s="3">
        <v>-2.9716183753967E-2</v>
      </c>
      <c r="O14334" s="5">
        <v>0.28285974264144897</v>
      </c>
      <c r="P14334" s="3">
        <v>0.16763672232627869</v>
      </c>
    </row>
    <row r="14335" spans="1:16" x14ac:dyDescent="0.25">
      <c r="A14335" s="1">
        <v>2014</v>
      </c>
      <c r="B14335" t="s">
        <v>1206</v>
      </c>
      <c r="C14335" t="s">
        <v>2907</v>
      </c>
      <c r="D14335" t="s">
        <v>3403</v>
      </c>
      <c r="E14335" t="s">
        <v>3469</v>
      </c>
      <c r="F14335" t="s">
        <v>4677</v>
      </c>
      <c r="G14335" s="4"/>
      <c r="H14335" s="4"/>
      <c r="I14335" s="4"/>
      <c r="J14335" s="4"/>
      <c r="K14335" s="4">
        <v>-1736055.4481587999</v>
      </c>
      <c r="L14335" s="4">
        <v>12407940.025460901</v>
      </c>
      <c r="M14335" s="4">
        <v>2116082.79503984</v>
      </c>
      <c r="N14335" s="3">
        <v>-0.12417374881964099</v>
      </c>
      <c r="O14335" s="5">
        <v>0.55570524930953979</v>
      </c>
      <c r="P14335" s="3">
        <v>0.1705426424741745</v>
      </c>
    </row>
    <row r="14336" spans="1:16" x14ac:dyDescent="0.25">
      <c r="A14336" s="1">
        <v>2015</v>
      </c>
      <c r="B14336" t="s">
        <v>1206</v>
      </c>
      <c r="C14336" t="s">
        <v>2907</v>
      </c>
      <c r="D14336" t="s">
        <v>3403</v>
      </c>
      <c r="E14336" t="s">
        <v>3469</v>
      </c>
      <c r="F14336" t="s">
        <v>4677</v>
      </c>
      <c r="G14336" s="4"/>
      <c r="H14336" s="4"/>
      <c r="I14336" s="4"/>
      <c r="J14336" s="4"/>
      <c r="K14336" s="4">
        <v>-1315069.75955872</v>
      </c>
      <c r="L14336" s="4">
        <v>8744019.7838262599</v>
      </c>
      <c r="M14336" s="4">
        <v>1436022.27991649</v>
      </c>
      <c r="N14336" s="3">
        <v>-0.13930145258691001</v>
      </c>
      <c r="O14336" s="5">
        <v>0.33167299628257751</v>
      </c>
      <c r="P14336" s="3">
        <v>0.16422908008098602</v>
      </c>
    </row>
    <row r="14337" spans="1:16" x14ac:dyDescent="0.25">
      <c r="A14337" s="1">
        <v>2016</v>
      </c>
      <c r="B14337" t="s">
        <v>1206</v>
      </c>
      <c r="C14337" t="s">
        <v>2907</v>
      </c>
      <c r="D14337" t="s">
        <v>3403</v>
      </c>
      <c r="E14337" t="s">
        <v>3469</v>
      </c>
      <c r="F14337" t="s">
        <v>4677</v>
      </c>
      <c r="G14337" s="4"/>
      <c r="H14337" s="4"/>
      <c r="I14337" s="4"/>
      <c r="J14337" s="4"/>
      <c r="K14337" s="4">
        <v>-137080.19191226899</v>
      </c>
      <c r="L14337" s="4">
        <v>7859016.0026224004</v>
      </c>
      <c r="M14337" s="4">
        <v>869416.21718270401</v>
      </c>
      <c r="N14337" s="3">
        <v>-1.6804420293164E-2</v>
      </c>
      <c r="O14337" s="5">
        <v>0.47094294428825378</v>
      </c>
      <c r="P14337" s="3">
        <v>0.11062660068273544</v>
      </c>
    </row>
    <row r="14338" spans="1:16" x14ac:dyDescent="0.25">
      <c r="A14338" s="1">
        <v>2017</v>
      </c>
      <c r="B14338" t="s">
        <v>1206</v>
      </c>
      <c r="C14338" t="s">
        <v>2907</v>
      </c>
      <c r="D14338" t="s">
        <v>3403</v>
      </c>
      <c r="E14338" t="s">
        <v>3469</v>
      </c>
      <c r="F14338" t="s">
        <v>4677</v>
      </c>
      <c r="G14338" s="4"/>
      <c r="H14338" s="4"/>
      <c r="I14338" s="4"/>
      <c r="J14338" s="4"/>
      <c r="K14338" s="4">
        <v>406588.42337460699</v>
      </c>
      <c r="L14338" s="4">
        <v>8785845.4963991195</v>
      </c>
      <c r="M14338" s="4">
        <v>1060665.4522815801</v>
      </c>
      <c r="N14338" s="3">
        <v>4.8134667879890999E-2</v>
      </c>
      <c r="O14338" s="5">
        <v>0.34240090847015381</v>
      </c>
      <c r="P14338" s="3">
        <v>0.12072434276342392</v>
      </c>
    </row>
    <row r="14339" spans="1:16" x14ac:dyDescent="0.25">
      <c r="A14339" s="1">
        <v>2018</v>
      </c>
      <c r="B14339" t="s">
        <v>1206</v>
      </c>
      <c r="C14339" t="s">
        <v>2907</v>
      </c>
      <c r="D14339" t="s">
        <v>3403</v>
      </c>
      <c r="E14339" t="s">
        <v>3469</v>
      </c>
      <c r="F14339" t="s">
        <v>4677</v>
      </c>
      <c r="G14339" s="4"/>
      <c r="H14339" s="4"/>
      <c r="I14339" s="4"/>
      <c r="J14339" s="4"/>
      <c r="K14339" s="4">
        <v>-79201.178395102805</v>
      </c>
      <c r="L14339" s="4">
        <v>7543357.0936868498</v>
      </c>
      <c r="M14339" s="4">
        <v>1000747.59990822</v>
      </c>
      <c r="N14339" s="3">
        <v>-9.8973267967810002E-3</v>
      </c>
      <c r="O14339" s="5">
        <v>0.50563997030258179</v>
      </c>
      <c r="P14339" s="3">
        <v>0.13266608119010925</v>
      </c>
    </row>
    <row r="14340" spans="1:16" x14ac:dyDescent="0.25">
      <c r="A14340" s="1">
        <v>2019</v>
      </c>
      <c r="B14340" t="s">
        <v>1206</v>
      </c>
      <c r="C14340" t="s">
        <v>2907</v>
      </c>
      <c r="D14340" t="s">
        <v>3403</v>
      </c>
      <c r="E14340" t="s">
        <v>3469</v>
      </c>
      <c r="F14340" t="s">
        <v>4677</v>
      </c>
      <c r="G14340" s="4"/>
      <c r="H14340" s="4"/>
      <c r="I14340" s="4"/>
      <c r="J14340" s="4"/>
      <c r="K14340" s="4">
        <v>-530712.53071253095</v>
      </c>
      <c r="L14340" s="4">
        <v>6296946.2969463002</v>
      </c>
      <c r="M14340" s="4">
        <v>1178659.1786591799</v>
      </c>
      <c r="N14340" s="3">
        <v>-7.8910286519493E-2</v>
      </c>
      <c r="O14340" s="5">
        <v>0.65272879600524902</v>
      </c>
      <c r="P14340" s="3">
        <v>0.18717949092388153</v>
      </c>
    </row>
    <row r="14341" spans="1:16" x14ac:dyDescent="0.25">
      <c r="A14341" s="1">
        <v>2020</v>
      </c>
      <c r="B14341" t="s">
        <v>1206</v>
      </c>
      <c r="C14341" t="s">
        <v>2907</v>
      </c>
      <c r="D14341" t="s">
        <v>3403</v>
      </c>
      <c r="E14341" t="s">
        <v>3469</v>
      </c>
      <c r="F14341" t="s">
        <v>4677</v>
      </c>
      <c r="G14341" s="4"/>
      <c r="H14341" s="4"/>
      <c r="I14341" s="4"/>
      <c r="J14341" s="4"/>
      <c r="K14341" s="4">
        <v>-191874.991372527</v>
      </c>
      <c r="L14341" s="4">
        <v>6579655.7293320298</v>
      </c>
      <c r="M14341" s="4">
        <v>1766216.19756222</v>
      </c>
      <c r="N14341" s="3">
        <v>-3.0049181213856999E-2</v>
      </c>
      <c r="O14341" s="5">
        <v>0.92551827430725098</v>
      </c>
      <c r="P14341" s="3">
        <v>0.26843595504760742</v>
      </c>
    </row>
    <row r="14342" spans="1:16" x14ac:dyDescent="0.25">
      <c r="A14342" s="1">
        <v>2021</v>
      </c>
      <c r="B14342" t="s">
        <v>1206</v>
      </c>
      <c r="C14342" t="s">
        <v>2907</v>
      </c>
      <c r="D14342" t="s">
        <v>3403</v>
      </c>
      <c r="E14342" t="s">
        <v>3469</v>
      </c>
      <c r="F14342" t="s">
        <v>4677</v>
      </c>
      <c r="G14342" s="4"/>
      <c r="H14342" s="4"/>
      <c r="I14342" s="4"/>
      <c r="J14342" s="4"/>
      <c r="K14342" s="4">
        <v>-137963.09487212199</v>
      </c>
      <c r="L14342" s="4">
        <v>7297797.8390780501</v>
      </c>
      <c r="M14342" s="4">
        <v>1387878.7424363999</v>
      </c>
      <c r="N14342" s="3">
        <v>-1.9101006955258001E-2</v>
      </c>
      <c r="O14342" s="5">
        <v>0.8637663722038269</v>
      </c>
      <c r="P14342" s="3">
        <v>0.19017773866653442</v>
      </c>
    </row>
    <row r="14343" spans="1:16" x14ac:dyDescent="0.25">
      <c r="A14343" s="1">
        <v>2022</v>
      </c>
      <c r="B14343" t="s">
        <v>1206</v>
      </c>
      <c r="C14343" t="s">
        <v>2907</v>
      </c>
      <c r="D14343" t="s">
        <v>3403</v>
      </c>
      <c r="E14343" t="s">
        <v>3469</v>
      </c>
      <c r="F14343" t="s">
        <v>4677</v>
      </c>
      <c r="G14343" s="4"/>
      <c r="H14343" s="4"/>
      <c r="I14343" s="4"/>
      <c r="J14343" s="4"/>
      <c r="K14343" s="4">
        <v>-297432.14613510697</v>
      </c>
      <c r="L14343" s="4">
        <v>7680788.3677117098</v>
      </c>
      <c r="M14343" s="4">
        <v>1447825.1568247201</v>
      </c>
      <c r="N14343" s="3">
        <v>-4.1317164357954003E-2</v>
      </c>
      <c r="O14343" s="5">
        <v>1.3793357610702515</v>
      </c>
      <c r="P14343" s="3">
        <v>0.18849955499172211</v>
      </c>
    </row>
    <row r="14344" spans="1:16" x14ac:dyDescent="0.25">
      <c r="A14344" s="1">
        <v>2023</v>
      </c>
      <c r="B14344" t="s">
        <v>1206</v>
      </c>
      <c r="C14344" t="s">
        <v>2907</v>
      </c>
      <c r="D14344" t="s">
        <v>3403</v>
      </c>
      <c r="E14344" t="s">
        <v>3469</v>
      </c>
      <c r="F14344" t="s">
        <v>4677</v>
      </c>
      <c r="G14344" s="4"/>
      <c r="H14344" s="4"/>
      <c r="I14344" s="4"/>
      <c r="J14344" s="4"/>
      <c r="K14344" s="4">
        <v>-1221523.18101523</v>
      </c>
      <c r="L14344" s="4">
        <v>5546339.3660633899</v>
      </c>
      <c r="M14344" s="4">
        <v>68161.850481618501</v>
      </c>
      <c r="N14344" s="3">
        <v>-0.18842528262100899</v>
      </c>
      <c r="O14344" s="5">
        <v>1.0778137445449829</v>
      </c>
      <c r="P14344" s="3">
        <v>1.2289520353078842E-2</v>
      </c>
    </row>
    <row r="14345" spans="1:16" x14ac:dyDescent="0.25">
      <c r="A14345" s="1">
        <v>2024</v>
      </c>
      <c r="B14345" t="s">
        <v>1206</v>
      </c>
      <c r="C14345" t="s">
        <v>2907</v>
      </c>
      <c r="D14345" t="s">
        <v>3403</v>
      </c>
      <c r="E14345" t="s">
        <v>3469</v>
      </c>
      <c r="F14345" t="s">
        <v>4677</v>
      </c>
      <c r="G14345" s="4"/>
      <c r="H14345" s="4"/>
      <c r="I14345" s="4"/>
      <c r="J14345" s="4"/>
      <c r="K14345" s="4">
        <v>-858684.73862113606</v>
      </c>
      <c r="L14345" s="4">
        <v>4687504.0835239002</v>
      </c>
      <c r="M14345" s="4">
        <v>139520.51095717799</v>
      </c>
      <c r="N14345" s="3">
        <v>-0.16779941775497501</v>
      </c>
      <c r="O14345" s="5">
        <v>0.33354917168617249</v>
      </c>
      <c r="P14345" s="3">
        <v>2.976435050368309E-2</v>
      </c>
    </row>
    <row r="14346" spans="1:16" x14ac:dyDescent="0.25">
      <c r="A14346" s="1">
        <v>2009</v>
      </c>
      <c r="B14346" t="s">
        <v>1207</v>
      </c>
      <c r="C14346" t="s">
        <v>2908</v>
      </c>
      <c r="D14346" t="s">
        <v>3403</v>
      </c>
      <c r="E14346" t="s">
        <v>3469</v>
      </c>
      <c r="F14346" t="s">
        <v>4678</v>
      </c>
      <c r="G14346" s="4"/>
      <c r="H14346" s="4"/>
      <c r="I14346" s="4"/>
      <c r="J14346" s="4"/>
      <c r="K14346" s="4">
        <v>-260563.72114034899</v>
      </c>
      <c r="L14346" s="4">
        <v>36209483.551410899</v>
      </c>
      <c r="M14346" s="4">
        <v>1044674.98104258</v>
      </c>
      <c r="N14346" s="3">
        <v>-9.8327219592380007E-3</v>
      </c>
      <c r="O14346" s="5">
        <v>0.71652454137802124</v>
      </c>
      <c r="P14346" s="3">
        <v>2.8850866481661797E-2</v>
      </c>
    </row>
    <row r="14347" spans="1:16" x14ac:dyDescent="0.25">
      <c r="A14347" s="1">
        <v>2010</v>
      </c>
      <c r="B14347" t="s">
        <v>1207</v>
      </c>
      <c r="C14347" t="s">
        <v>2908</v>
      </c>
      <c r="D14347" t="s">
        <v>3403</v>
      </c>
      <c r="E14347" t="s">
        <v>3469</v>
      </c>
      <c r="F14347" t="s">
        <v>4678</v>
      </c>
      <c r="G14347" s="4"/>
      <c r="H14347" s="4"/>
      <c r="I14347" s="4"/>
      <c r="J14347" s="4"/>
      <c r="K14347" s="4">
        <v>-456056.50837378798</v>
      </c>
      <c r="L14347" s="4">
        <v>36187953.335237101</v>
      </c>
      <c r="M14347" s="4">
        <v>1207125.69921553</v>
      </c>
      <c r="N14347" s="3">
        <v>-1.2344595475786001E-2</v>
      </c>
      <c r="O14347" s="5">
        <v>0.70038700103759766</v>
      </c>
      <c r="P14347" s="3">
        <v>3.3357113599777222E-2</v>
      </c>
    </row>
    <row r="14348" spans="1:16" x14ac:dyDescent="0.25">
      <c r="A14348" s="1">
        <v>2011</v>
      </c>
      <c r="B14348" t="s">
        <v>1207</v>
      </c>
      <c r="C14348" t="s">
        <v>2908</v>
      </c>
      <c r="D14348" t="s">
        <v>3403</v>
      </c>
      <c r="E14348" t="s">
        <v>3469</v>
      </c>
      <c r="F14348" t="s">
        <v>4678</v>
      </c>
      <c r="G14348" s="4"/>
      <c r="H14348" s="4"/>
      <c r="I14348" s="4"/>
      <c r="J14348" s="4"/>
      <c r="K14348" s="4">
        <v>-2284207.48044154</v>
      </c>
      <c r="L14348" s="4">
        <v>36164063.873111099</v>
      </c>
      <c r="M14348" s="4">
        <v>2515143.0714821601</v>
      </c>
      <c r="N14348" s="3">
        <v>-5.5482809111852001E-2</v>
      </c>
      <c r="O14348" s="5">
        <v>0.72468751668930054</v>
      </c>
      <c r="P14348" s="3">
        <v>6.9548130035400391E-2</v>
      </c>
    </row>
    <row r="14349" spans="1:16" x14ac:dyDescent="0.25">
      <c r="A14349" s="1">
        <v>2012</v>
      </c>
      <c r="B14349" t="s">
        <v>1207</v>
      </c>
      <c r="C14349" t="s">
        <v>2908</v>
      </c>
      <c r="D14349" t="s">
        <v>3403</v>
      </c>
      <c r="E14349" t="s">
        <v>3469</v>
      </c>
      <c r="F14349" t="s">
        <v>4678</v>
      </c>
      <c r="G14349" s="4"/>
      <c r="H14349" s="4"/>
      <c r="I14349" s="4"/>
      <c r="J14349" s="4"/>
      <c r="K14349" s="4">
        <v>-1164685.89789507</v>
      </c>
      <c r="L14349" s="4">
        <v>24148493.189934801</v>
      </c>
      <c r="M14349" s="4">
        <v>926983.41229802603</v>
      </c>
      <c r="N14349" s="3">
        <v>-3.9696550531082002E-2</v>
      </c>
      <c r="O14349" s="5">
        <v>0.31006509065628052</v>
      </c>
      <c r="P14349" s="3">
        <v>3.838680312037468E-2</v>
      </c>
    </row>
    <row r="14350" spans="1:16" x14ac:dyDescent="0.25">
      <c r="A14350" s="1">
        <v>2013</v>
      </c>
      <c r="B14350" t="s">
        <v>1207</v>
      </c>
      <c r="C14350" t="s">
        <v>2908</v>
      </c>
      <c r="D14350" t="s">
        <v>3403</v>
      </c>
      <c r="E14350" t="s">
        <v>3469</v>
      </c>
      <c r="F14350" t="s">
        <v>4678</v>
      </c>
      <c r="G14350" s="4"/>
      <c r="H14350" s="4"/>
      <c r="I14350" s="4"/>
      <c r="J14350" s="4"/>
      <c r="K14350" s="4">
        <v>-948010.63431301794</v>
      </c>
      <c r="L14350" s="4">
        <v>12779503.3666189</v>
      </c>
      <c r="M14350" s="4">
        <v>402803.84077765699</v>
      </c>
      <c r="N14350" s="3">
        <v>-5.5214434534051997E-2</v>
      </c>
      <c r="O14350" s="5">
        <v>0.14227922260761261</v>
      </c>
      <c r="P14350" s="3">
        <v>3.1519521027803421E-2</v>
      </c>
    </row>
    <row r="14351" spans="1:16" x14ac:dyDescent="0.25">
      <c r="A14351" s="1">
        <v>2014</v>
      </c>
      <c r="B14351" t="s">
        <v>1207</v>
      </c>
      <c r="C14351" t="s">
        <v>2908</v>
      </c>
      <c r="D14351" t="s">
        <v>3403</v>
      </c>
      <c r="E14351" t="s">
        <v>3469</v>
      </c>
      <c r="F14351" t="s">
        <v>4678</v>
      </c>
      <c r="G14351" s="4"/>
      <c r="H14351" s="4"/>
      <c r="I14351" s="4"/>
      <c r="J14351" s="4"/>
      <c r="K14351" s="4">
        <v>-914580.60257437895</v>
      </c>
      <c r="L14351" s="4">
        <v>12651862.888396399</v>
      </c>
      <c r="M14351" s="4">
        <v>403509.83073223598</v>
      </c>
      <c r="N14351" s="3">
        <v>-7.0780995498988003E-2</v>
      </c>
      <c r="O14351" s="5">
        <v>0.29510208964347839</v>
      </c>
      <c r="P14351" s="3">
        <v>3.1893312931060791E-2</v>
      </c>
    </row>
    <row r="14352" spans="1:16" x14ac:dyDescent="0.25">
      <c r="A14352" s="1">
        <v>2015</v>
      </c>
      <c r="B14352" t="s">
        <v>1207</v>
      </c>
      <c r="C14352" t="s">
        <v>2908</v>
      </c>
      <c r="D14352" t="s">
        <v>3403</v>
      </c>
      <c r="E14352" t="s">
        <v>3469</v>
      </c>
      <c r="F14352" t="s">
        <v>4678</v>
      </c>
      <c r="G14352" s="4"/>
      <c r="H14352" s="4"/>
      <c r="I14352" s="4"/>
      <c r="J14352" s="4"/>
      <c r="K14352" s="4">
        <v>-593530.19575818698</v>
      </c>
      <c r="L14352" s="4">
        <v>14074888.870056899</v>
      </c>
      <c r="M14352" s="4">
        <v>265739.62080999702</v>
      </c>
      <c r="N14352" s="3">
        <v>-4.8627962069153999E-2</v>
      </c>
      <c r="O14352" s="5">
        <v>0.6759645938873291</v>
      </c>
      <c r="P14352" s="3">
        <v>1.8880406394600868E-2</v>
      </c>
    </row>
    <row r="14353" spans="1:16" x14ac:dyDescent="0.25">
      <c r="A14353" s="1">
        <v>2016</v>
      </c>
      <c r="B14353" t="s">
        <v>1207</v>
      </c>
      <c r="C14353" t="s">
        <v>2908</v>
      </c>
      <c r="D14353" t="s">
        <v>3403</v>
      </c>
      <c r="E14353" t="s">
        <v>3469</v>
      </c>
      <c r="F14353" t="s">
        <v>4678</v>
      </c>
      <c r="G14353" s="4"/>
      <c r="H14353" s="4"/>
      <c r="I14353" s="4"/>
      <c r="J14353" s="4"/>
      <c r="K14353" s="4">
        <v>-753511.18991566601</v>
      </c>
      <c r="L14353" s="4">
        <v>8151514.5871204203</v>
      </c>
      <c r="M14353" s="4">
        <v>179901.361861907</v>
      </c>
      <c r="N14353" s="3">
        <v>-6.9248884753038004E-2</v>
      </c>
      <c r="O14353" s="5">
        <v>0.59661144018173218</v>
      </c>
      <c r="P14353" s="3">
        <v>2.2069685161113739E-2</v>
      </c>
    </row>
    <row r="14354" spans="1:16" x14ac:dyDescent="0.25">
      <c r="A14354" s="1">
        <v>2017</v>
      </c>
      <c r="B14354" t="s">
        <v>1207</v>
      </c>
      <c r="C14354" t="s">
        <v>2908</v>
      </c>
      <c r="D14354" t="s">
        <v>3403</v>
      </c>
      <c r="E14354" t="s">
        <v>3469</v>
      </c>
      <c r="F14354" t="s">
        <v>4678</v>
      </c>
      <c r="G14354" s="4"/>
      <c r="H14354" s="4"/>
      <c r="I14354" s="4"/>
      <c r="J14354" s="4"/>
      <c r="K14354" s="4">
        <v>-71417.371855472797</v>
      </c>
      <c r="L14354" s="4">
        <v>4312442.0669141598</v>
      </c>
      <c r="M14354" s="4">
        <v>1562782.17159722</v>
      </c>
      <c r="N14354" s="3">
        <v>-1.1227251340650999E-2</v>
      </c>
      <c r="O14354" s="5">
        <v>1.3132461309432983</v>
      </c>
      <c r="P14354" s="3">
        <v>0.36238914728164673</v>
      </c>
    </row>
    <row r="14355" spans="1:16" x14ac:dyDescent="0.25">
      <c r="A14355" s="1">
        <v>2018</v>
      </c>
      <c r="B14355" t="s">
        <v>1207</v>
      </c>
      <c r="C14355" t="s">
        <v>2908</v>
      </c>
      <c r="D14355" t="s">
        <v>3403</v>
      </c>
      <c r="E14355" t="s">
        <v>3469</v>
      </c>
      <c r="F14355" t="s">
        <v>4678</v>
      </c>
      <c r="G14355" s="4"/>
      <c r="H14355" s="4"/>
      <c r="I14355" s="4"/>
      <c r="J14355" s="4"/>
      <c r="K14355" s="4">
        <v>948252.02259084105</v>
      </c>
      <c r="L14355" s="4">
        <v>6607301.3123709299</v>
      </c>
      <c r="M14355" s="4">
        <v>2868406.1317996401</v>
      </c>
      <c r="N14355" s="3">
        <v>0.17624854106919</v>
      </c>
      <c r="O14355" s="5">
        <v>2.3155045509338379</v>
      </c>
      <c r="P14355" s="3">
        <v>0.43412673473358154</v>
      </c>
    </row>
    <row r="14356" spans="1:16" x14ac:dyDescent="0.25">
      <c r="A14356" s="1">
        <v>2019</v>
      </c>
      <c r="B14356" t="s">
        <v>1207</v>
      </c>
      <c r="C14356" t="s">
        <v>2908</v>
      </c>
      <c r="D14356" t="s">
        <v>3403</v>
      </c>
      <c r="E14356" t="s">
        <v>3469</v>
      </c>
      <c r="F14356" t="s">
        <v>4678</v>
      </c>
      <c r="G14356" s="4"/>
      <c r="H14356" s="4"/>
      <c r="I14356" s="4"/>
      <c r="J14356" s="4"/>
      <c r="K14356" s="4">
        <v>-172776.412776413</v>
      </c>
      <c r="L14356" s="4">
        <v>5055424.3594243601</v>
      </c>
      <c r="M14356" s="4">
        <v>1048035.8020357999</v>
      </c>
      <c r="N14356" s="3">
        <v>-3.0521117197890999E-2</v>
      </c>
      <c r="O14356" s="5">
        <v>1.241320013999939</v>
      </c>
      <c r="P14356" s="3">
        <v>0.20730917155742645</v>
      </c>
    </row>
    <row r="14357" spans="1:16" x14ac:dyDescent="0.25">
      <c r="A14357" s="1">
        <v>2020</v>
      </c>
      <c r="B14357" t="s">
        <v>1207</v>
      </c>
      <c r="C14357" t="s">
        <v>2908</v>
      </c>
      <c r="D14357" t="s">
        <v>3403</v>
      </c>
      <c r="E14357" t="s">
        <v>3469</v>
      </c>
      <c r="F14357" t="s">
        <v>4678</v>
      </c>
      <c r="G14357" s="4"/>
      <c r="H14357" s="4"/>
      <c r="I14357" s="4"/>
      <c r="J14357" s="4"/>
      <c r="K14357" s="4">
        <v>-397435.91513327701</v>
      </c>
      <c r="L14357" s="4">
        <v>5631686.2912910804</v>
      </c>
      <c r="M14357" s="4">
        <v>1009887.08363817</v>
      </c>
      <c r="N14357" s="3">
        <v>-7.4972965586759005E-2</v>
      </c>
      <c r="O14357" s="5">
        <v>1.3850612640380859</v>
      </c>
      <c r="P14357" s="3">
        <v>0.17932233214378357</v>
      </c>
    </row>
    <row r="14358" spans="1:16" x14ac:dyDescent="0.25">
      <c r="A14358" s="1">
        <v>2021</v>
      </c>
      <c r="B14358" t="s">
        <v>1207</v>
      </c>
      <c r="C14358" t="s">
        <v>2908</v>
      </c>
      <c r="D14358" t="s">
        <v>3403</v>
      </c>
      <c r="E14358" t="s">
        <v>3469</v>
      </c>
      <c r="F14358" t="s">
        <v>4678</v>
      </c>
      <c r="G14358" s="4"/>
      <c r="H14358" s="4"/>
      <c r="I14358" s="4"/>
      <c r="J14358" s="4"/>
      <c r="K14358" s="4">
        <v>-497398.94578200299</v>
      </c>
      <c r="L14358" s="4">
        <v>7042981.5024480997</v>
      </c>
      <c r="M14358" s="4">
        <v>1106985.1314773301</v>
      </c>
      <c r="N14358" s="3">
        <v>-7.5586866255572996E-2</v>
      </c>
      <c r="O14358" s="5">
        <v>2.024111270904541</v>
      </c>
      <c r="P14358" s="3">
        <v>0.15717564523220062</v>
      </c>
    </row>
    <row r="14359" spans="1:16" x14ac:dyDescent="0.25">
      <c r="A14359" s="1">
        <v>2022</v>
      </c>
      <c r="B14359" t="s">
        <v>1207</v>
      </c>
      <c r="C14359" t="s">
        <v>2908</v>
      </c>
      <c r="D14359" t="s">
        <v>3403</v>
      </c>
      <c r="E14359" t="s">
        <v>3469</v>
      </c>
      <c r="F14359" t="s">
        <v>4678</v>
      </c>
      <c r="G14359" s="4"/>
      <c r="H14359" s="4"/>
      <c r="I14359" s="4"/>
      <c r="J14359" s="4"/>
      <c r="K14359" s="4">
        <v>-307921.632495325</v>
      </c>
      <c r="L14359" s="4">
        <v>5857041.4127681898</v>
      </c>
      <c r="M14359" s="4">
        <v>727725.36868474295</v>
      </c>
      <c r="N14359" s="3">
        <v>-4.9909350548144001E-2</v>
      </c>
      <c r="O14359" s="5">
        <v>2.1011614799499512</v>
      </c>
      <c r="P14359" s="3">
        <v>0.12424794584512711</v>
      </c>
    </row>
    <row r="14360" spans="1:16" x14ac:dyDescent="0.25">
      <c r="A14360" s="1">
        <v>2024</v>
      </c>
      <c r="B14360" t="s">
        <v>1207</v>
      </c>
      <c r="C14360" t="s">
        <v>2908</v>
      </c>
      <c r="D14360" t="s">
        <v>3403</v>
      </c>
      <c r="E14360" t="s">
        <v>3469</v>
      </c>
      <c r="F14360" t="s">
        <v>4678</v>
      </c>
      <c r="G14360" s="4"/>
      <c r="H14360" s="4"/>
      <c r="I14360" s="4"/>
      <c r="J14360" s="4"/>
      <c r="K14360" s="4">
        <v>-808627.06926323206</v>
      </c>
      <c r="L14360" s="4">
        <v>5655147.9069023198</v>
      </c>
      <c r="M14360" s="4">
        <v>457619.35556992702</v>
      </c>
      <c r="N14360" s="3">
        <v>-0.13375113700718</v>
      </c>
      <c r="O14360" s="5">
        <v>1.305464506149292</v>
      </c>
      <c r="P14360" s="3">
        <v>8.092084527015686E-2</v>
      </c>
    </row>
    <row r="14361" spans="1:16" x14ac:dyDescent="0.25">
      <c r="A14361" s="1">
        <v>2009</v>
      </c>
      <c r="B14361" t="s">
        <v>1208</v>
      </c>
      <c r="C14361" t="s">
        <v>2909</v>
      </c>
      <c r="D14361" t="s">
        <v>3403</v>
      </c>
      <c r="E14361" t="s">
        <v>3469</v>
      </c>
      <c r="F14361" t="s">
        <v>4679</v>
      </c>
      <c r="G14361" s="4"/>
      <c r="H14361" s="4"/>
      <c r="I14361" s="4"/>
      <c r="J14361" s="4"/>
      <c r="K14361" s="4">
        <v>-1569967.40936739</v>
      </c>
      <c r="L14361" s="4">
        <v>5806618.1571771996</v>
      </c>
      <c r="M14361" s="4">
        <v>162146.464239041</v>
      </c>
      <c r="N14361" s="3">
        <v>-0.17367926464682501</v>
      </c>
      <c r="O14361" s="5">
        <v>0.63189846277236938</v>
      </c>
      <c r="P14361" s="3">
        <v>2.7924424037337303E-2</v>
      </c>
    </row>
    <row r="14362" spans="1:16" x14ac:dyDescent="0.25">
      <c r="A14362" s="1">
        <v>2010</v>
      </c>
      <c r="B14362" t="s">
        <v>1208</v>
      </c>
      <c r="C14362" t="s">
        <v>2909</v>
      </c>
      <c r="D14362" t="s">
        <v>3403</v>
      </c>
      <c r="E14362" t="s">
        <v>3469</v>
      </c>
      <c r="F14362" t="s">
        <v>4679</v>
      </c>
      <c r="G14362" s="4"/>
      <c r="H14362" s="4"/>
      <c r="I14362" s="4"/>
      <c r="J14362" s="4"/>
      <c r="K14362" s="4">
        <v>-1653301.6411617501</v>
      </c>
      <c r="L14362" s="4">
        <v>5277360.5348473899</v>
      </c>
      <c r="M14362" s="4">
        <v>474376.37533385999</v>
      </c>
      <c r="N14362" s="3">
        <v>-0.29202665523159399</v>
      </c>
      <c r="O14362" s="5">
        <v>1.1917957067489624</v>
      </c>
      <c r="P14362" s="3">
        <v>8.988894522190094E-2</v>
      </c>
    </row>
    <row r="14363" spans="1:16" x14ac:dyDescent="0.25">
      <c r="A14363" s="1">
        <v>2011</v>
      </c>
      <c r="B14363" t="s">
        <v>1208</v>
      </c>
      <c r="C14363" t="s">
        <v>2909</v>
      </c>
      <c r="D14363" t="s">
        <v>3403</v>
      </c>
      <c r="E14363" t="s">
        <v>3469</v>
      </c>
      <c r="F14363" t="s">
        <v>4679</v>
      </c>
      <c r="G14363" s="4"/>
      <c r="H14363" s="4"/>
      <c r="I14363" s="4"/>
      <c r="J14363" s="4"/>
      <c r="K14363" s="4">
        <v>-3382746.7581181</v>
      </c>
      <c r="L14363" s="4">
        <v>45748543.564462602</v>
      </c>
      <c r="M14363" s="4">
        <v>2413623.4058514601</v>
      </c>
      <c r="N14363" s="3">
        <v>-0.12890983875718101</v>
      </c>
      <c r="O14363" s="5">
        <v>1.852685809135437</v>
      </c>
      <c r="P14363" s="3">
        <v>5.275847390294075E-2</v>
      </c>
    </row>
    <row r="14364" spans="1:16" x14ac:dyDescent="0.25">
      <c r="A14364" s="1">
        <v>2012</v>
      </c>
      <c r="B14364" t="s">
        <v>1208</v>
      </c>
      <c r="C14364" t="s">
        <v>2909</v>
      </c>
      <c r="D14364" t="s">
        <v>3403</v>
      </c>
      <c r="E14364" t="s">
        <v>3469</v>
      </c>
      <c r="F14364" t="s">
        <v>4679</v>
      </c>
      <c r="G14364" s="4"/>
      <c r="H14364" s="4"/>
      <c r="I14364" s="4"/>
      <c r="J14364" s="4"/>
      <c r="K14364" s="4">
        <v>-2355896.7694401499</v>
      </c>
      <c r="L14364" s="4">
        <v>42651433.132425301</v>
      </c>
      <c r="M14364" s="4">
        <v>4255707.4588377401</v>
      </c>
      <c r="N14364" s="3">
        <v>-5.4576304591257001E-2</v>
      </c>
      <c r="O14364" s="5">
        <v>1.7159490585327148</v>
      </c>
      <c r="P14364" s="3">
        <v>9.977877140045166E-2</v>
      </c>
    </row>
    <row r="14365" spans="1:16" x14ac:dyDescent="0.25">
      <c r="A14365" s="1">
        <v>2013</v>
      </c>
      <c r="B14365" t="s">
        <v>1208</v>
      </c>
      <c r="C14365" t="s">
        <v>2909</v>
      </c>
      <c r="D14365" t="s">
        <v>3403</v>
      </c>
      <c r="E14365" t="s">
        <v>3469</v>
      </c>
      <c r="F14365" t="s">
        <v>4679</v>
      </c>
      <c r="G14365" s="4"/>
      <c r="H14365" s="4"/>
      <c r="I14365" s="4"/>
      <c r="J14365" s="4"/>
      <c r="K14365" s="4">
        <v>-3314143.4535936499</v>
      </c>
      <c r="L14365" s="4">
        <v>37499737.796577603</v>
      </c>
      <c r="M14365" s="4">
        <v>3284079.5928994901</v>
      </c>
      <c r="N14365" s="3">
        <v>-8.7700281414574005E-2</v>
      </c>
      <c r="O14365" s="5">
        <v>0.35289579629898071</v>
      </c>
      <c r="P14365" s="3">
        <v>8.7576068937778473E-2</v>
      </c>
    </row>
    <row r="14366" spans="1:16" x14ac:dyDescent="0.25">
      <c r="A14366" s="1">
        <v>2014</v>
      </c>
      <c r="B14366" t="s">
        <v>1208</v>
      </c>
      <c r="C14366" t="s">
        <v>2909</v>
      </c>
      <c r="D14366" t="s">
        <v>3403</v>
      </c>
      <c r="E14366" t="s">
        <v>3469</v>
      </c>
      <c r="F14366" t="s">
        <v>4679</v>
      </c>
      <c r="G14366" s="4"/>
      <c r="H14366" s="4"/>
      <c r="I14366" s="4"/>
      <c r="J14366" s="4"/>
      <c r="K14366" s="4">
        <v>-3411759.1588476598</v>
      </c>
      <c r="L14366" s="4">
        <v>38785242.1141968</v>
      </c>
      <c r="M14366" s="4">
        <v>2082357.4897449201</v>
      </c>
      <c r="N14366" s="3">
        <v>-8.8055015839316006E-2</v>
      </c>
      <c r="O14366" s="5">
        <v>0.33023709058761597</v>
      </c>
      <c r="P14366" s="3">
        <v>5.3689427673816681E-2</v>
      </c>
    </row>
    <row r="14367" spans="1:16" x14ac:dyDescent="0.25">
      <c r="A14367" s="1">
        <v>2015</v>
      </c>
      <c r="B14367" t="s">
        <v>1208</v>
      </c>
      <c r="C14367" t="s">
        <v>2909</v>
      </c>
      <c r="D14367" t="s">
        <v>3403</v>
      </c>
      <c r="E14367" t="s">
        <v>3469</v>
      </c>
      <c r="F14367" t="s">
        <v>4679</v>
      </c>
      <c r="G14367" s="4"/>
      <c r="H14367" s="4"/>
      <c r="I14367" s="4"/>
      <c r="J14367" s="4"/>
      <c r="K14367" s="4">
        <v>-1613096.7697202701</v>
      </c>
      <c r="L14367" s="4">
        <v>30740389.667419098</v>
      </c>
      <c r="M14367" s="4">
        <v>1660487.8161521701</v>
      </c>
      <c r="N14367" s="3">
        <v>-5.1679688351324998E-2</v>
      </c>
      <c r="O14367" s="5">
        <v>0.20318664610385895</v>
      </c>
      <c r="P14367" s="3">
        <v>5.4016485810279846E-2</v>
      </c>
    </row>
    <row r="14368" spans="1:16" x14ac:dyDescent="0.25">
      <c r="A14368" s="1">
        <v>2016</v>
      </c>
      <c r="B14368" t="s">
        <v>1208</v>
      </c>
      <c r="C14368" t="s">
        <v>2909</v>
      </c>
      <c r="D14368" t="s">
        <v>3403</v>
      </c>
      <c r="E14368" t="s">
        <v>3469</v>
      </c>
      <c r="F14368" t="s">
        <v>4679</v>
      </c>
      <c r="G14368" s="4"/>
      <c r="H14368" s="4"/>
      <c r="I14368" s="4"/>
      <c r="J14368" s="4"/>
      <c r="K14368" s="4">
        <v>-162006.436809012</v>
      </c>
      <c r="L14368" s="4">
        <v>6767175.9990464002</v>
      </c>
      <c r="M14368" s="4">
        <v>460399.46955925698</v>
      </c>
      <c r="N14368" s="3">
        <v>-8.8784834287229993E-3</v>
      </c>
      <c r="O14368" s="5">
        <v>1.6278411149978638</v>
      </c>
      <c r="P14368" s="3">
        <v>6.8034209311008453E-2</v>
      </c>
    </row>
    <row r="14369" spans="1:16" x14ac:dyDescent="0.25">
      <c r="A14369" s="1">
        <v>2017</v>
      </c>
      <c r="B14369" t="s">
        <v>1208</v>
      </c>
      <c r="C14369" t="s">
        <v>2909</v>
      </c>
      <c r="D14369" t="s">
        <v>3403</v>
      </c>
      <c r="E14369" t="s">
        <v>3469</v>
      </c>
      <c r="F14369" t="s">
        <v>4679</v>
      </c>
      <c r="G14369" s="4"/>
      <c r="H14369" s="4"/>
      <c r="I14369" s="4"/>
      <c r="J14369" s="4"/>
      <c r="K14369" s="4">
        <v>-533517.79689025204</v>
      </c>
      <c r="L14369" s="4">
        <v>7700129.1244898401</v>
      </c>
      <c r="M14369" s="4">
        <v>332021.33628475002</v>
      </c>
      <c r="N14369" s="3">
        <v>-7.267818848141E-2</v>
      </c>
      <c r="O14369" s="5">
        <v>0.87810659408569336</v>
      </c>
      <c r="P14369" s="3">
        <v>4.3118931353092194E-2</v>
      </c>
    </row>
    <row r="14370" spans="1:16" x14ac:dyDescent="0.25">
      <c r="A14370" s="1">
        <v>2018</v>
      </c>
      <c r="B14370" t="s">
        <v>1208</v>
      </c>
      <c r="C14370" t="s">
        <v>2909</v>
      </c>
      <c r="D14370" t="s">
        <v>3403</v>
      </c>
      <c r="E14370" t="s">
        <v>3469</v>
      </c>
      <c r="F14370" t="s">
        <v>4679</v>
      </c>
      <c r="G14370" s="4"/>
      <c r="H14370" s="4"/>
      <c r="I14370" s="4"/>
      <c r="J14370" s="4"/>
      <c r="K14370" s="4">
        <v>-529047.58732485096</v>
      </c>
      <c r="L14370" s="4">
        <v>9508525.5997453704</v>
      </c>
      <c r="M14370" s="4">
        <v>1738172.00719472</v>
      </c>
      <c r="N14370" s="3">
        <v>-6.2519916393788996E-2</v>
      </c>
      <c r="O14370" s="5">
        <v>1.6028246879577637</v>
      </c>
      <c r="P14370" s="3">
        <v>0.18280142545700073</v>
      </c>
    </row>
    <row r="14371" spans="1:16" x14ac:dyDescent="0.25">
      <c r="A14371" s="1">
        <v>2019</v>
      </c>
      <c r="B14371" t="s">
        <v>1208</v>
      </c>
      <c r="C14371" t="s">
        <v>2909</v>
      </c>
      <c r="D14371" t="s">
        <v>3403</v>
      </c>
      <c r="E14371" t="s">
        <v>3469</v>
      </c>
      <c r="F14371" t="s">
        <v>4679</v>
      </c>
      <c r="G14371" s="4"/>
      <c r="H14371" s="4"/>
      <c r="I14371" s="4"/>
      <c r="J14371" s="4"/>
      <c r="K14371" s="4">
        <v>-386574.93857493898</v>
      </c>
      <c r="L14371" s="4">
        <v>17374461.2144612</v>
      </c>
      <c r="M14371" s="4">
        <v>2062261.8462618501</v>
      </c>
      <c r="N14371" s="3">
        <v>-2.9294515353731999E-2</v>
      </c>
      <c r="O14371" s="5">
        <v>0.7286534309387207</v>
      </c>
      <c r="P14371" s="3">
        <v>0.11869501322507858</v>
      </c>
    </row>
    <row r="14372" spans="1:16" x14ac:dyDescent="0.25">
      <c r="A14372" s="1">
        <v>2020</v>
      </c>
      <c r="B14372" t="s">
        <v>1208</v>
      </c>
      <c r="C14372" t="s">
        <v>2909</v>
      </c>
      <c r="D14372" t="s">
        <v>3403</v>
      </c>
      <c r="E14372" t="s">
        <v>3469</v>
      </c>
      <c r="F14372" t="s">
        <v>4679</v>
      </c>
      <c r="G14372" s="4"/>
      <c r="H14372" s="4"/>
      <c r="I14372" s="4"/>
      <c r="J14372" s="4"/>
      <c r="K14372" s="4">
        <v>-26952.9147053546</v>
      </c>
      <c r="L14372" s="4">
        <v>16450515.577764601</v>
      </c>
      <c r="M14372" s="4">
        <v>678269.12193034496</v>
      </c>
      <c r="N14372" s="3">
        <v>-1.607552578487E-3</v>
      </c>
      <c r="O14372" s="5">
        <v>0.38751563429832458</v>
      </c>
      <c r="P14372" s="3">
        <v>4.1230872273445129E-2</v>
      </c>
    </row>
    <row r="14373" spans="1:16" x14ac:dyDescent="0.25">
      <c r="A14373" s="1">
        <v>2021</v>
      </c>
      <c r="B14373" t="s">
        <v>1208</v>
      </c>
      <c r="C14373" t="s">
        <v>2909</v>
      </c>
      <c r="D14373" t="s">
        <v>3403</v>
      </c>
      <c r="E14373" t="s">
        <v>3469</v>
      </c>
      <c r="F14373" t="s">
        <v>4679</v>
      </c>
      <c r="G14373" s="4"/>
      <c r="H14373" s="4"/>
      <c r="I14373" s="4"/>
      <c r="J14373" s="4"/>
      <c r="K14373" s="4">
        <v>-1144497.59689283</v>
      </c>
      <c r="L14373" s="4">
        <v>17486250.9278768</v>
      </c>
      <c r="M14373" s="4">
        <v>1359723.7738904799</v>
      </c>
      <c r="N14373" s="3">
        <v>-6.4738895369072E-2</v>
      </c>
      <c r="O14373" s="5">
        <v>0.5012366771697998</v>
      </c>
      <c r="P14373" s="3">
        <v>7.7759593725204468E-2</v>
      </c>
    </row>
    <row r="14374" spans="1:16" x14ac:dyDescent="0.25">
      <c r="A14374" s="1">
        <v>2022</v>
      </c>
      <c r="B14374" t="s">
        <v>1208</v>
      </c>
      <c r="C14374" t="s">
        <v>2909</v>
      </c>
      <c r="D14374" t="s">
        <v>3403</v>
      </c>
      <c r="E14374" t="s">
        <v>3469</v>
      </c>
      <c r="F14374" t="s">
        <v>4679</v>
      </c>
      <c r="G14374" s="4"/>
      <c r="H14374" s="4"/>
      <c r="I14374" s="4"/>
      <c r="J14374" s="4"/>
      <c r="K14374" s="4">
        <v>-1101441.61427674</v>
      </c>
      <c r="L14374" s="4">
        <v>31045567.846963901</v>
      </c>
      <c r="M14374" s="4">
        <v>15251962.2930569</v>
      </c>
      <c r="N14374" s="3">
        <v>-4.6731151329633E-2</v>
      </c>
      <c r="O14374" s="5">
        <v>1.1812258958816528</v>
      </c>
      <c r="P14374" s="3">
        <v>0.49127665162086487</v>
      </c>
    </row>
    <row r="14375" spans="1:16" x14ac:dyDescent="0.25">
      <c r="A14375" s="1">
        <v>2023</v>
      </c>
      <c r="B14375" t="s">
        <v>1208</v>
      </c>
      <c r="C14375" t="s">
        <v>2909</v>
      </c>
      <c r="D14375" t="s">
        <v>3403</v>
      </c>
      <c r="E14375" t="s">
        <v>3469</v>
      </c>
      <c r="F14375" t="s">
        <v>4679</v>
      </c>
      <c r="G14375" s="4"/>
      <c r="H14375" s="4"/>
      <c r="I14375" s="4"/>
      <c r="J14375" s="4"/>
      <c r="K14375" s="4">
        <v>-1798210.8455821101</v>
      </c>
      <c r="L14375" s="4">
        <v>78432351.431523502</v>
      </c>
      <c r="M14375" s="4">
        <v>59047007.965870097</v>
      </c>
      <c r="N14375" s="3">
        <v>-3.3170950873493997E-2</v>
      </c>
      <c r="O14375" s="5">
        <v>0.92372554540634155</v>
      </c>
      <c r="P14375" s="3">
        <v>0.75283998250961304</v>
      </c>
    </row>
    <row r="14376" spans="1:16" x14ac:dyDescent="0.25">
      <c r="A14376" s="1">
        <v>2024</v>
      </c>
      <c r="B14376" t="s">
        <v>1208</v>
      </c>
      <c r="C14376" t="s">
        <v>2909</v>
      </c>
      <c r="D14376" t="s">
        <v>3403</v>
      </c>
      <c r="E14376" t="s">
        <v>3469</v>
      </c>
      <c r="F14376" t="s">
        <v>4679</v>
      </c>
      <c r="G14376" s="4"/>
      <c r="H14376" s="4"/>
      <c r="I14376" s="4"/>
      <c r="J14376" s="4"/>
      <c r="K14376" s="4">
        <v>-5790758.2353843199</v>
      </c>
      <c r="L14376" s="4">
        <v>114638652.470449</v>
      </c>
      <c r="M14376" s="4">
        <v>100901484.735954</v>
      </c>
      <c r="N14376" s="3">
        <v>-5.9982214855755001E-2</v>
      </c>
      <c r="O14376" s="5">
        <v>1.0889769792556763</v>
      </c>
      <c r="P14376" s="3">
        <v>0.88016986846923828</v>
      </c>
    </row>
    <row r="14377" spans="1:16" x14ac:dyDescent="0.25">
      <c r="A14377" s="1">
        <v>2009</v>
      </c>
      <c r="B14377" t="s">
        <v>1209</v>
      </c>
      <c r="C14377" t="s">
        <v>2910</v>
      </c>
      <c r="D14377" t="s">
        <v>3403</v>
      </c>
      <c r="E14377" t="s">
        <v>3469</v>
      </c>
      <c r="F14377" t="s">
        <v>4680</v>
      </c>
      <c r="G14377" s="4"/>
      <c r="H14377" s="4"/>
      <c r="I14377" s="4"/>
      <c r="J14377" s="4"/>
      <c r="K14377" s="4">
        <v>-1971571.93333441</v>
      </c>
      <c r="L14377" s="4">
        <v>8551007.5668349992</v>
      </c>
      <c r="M14377" s="4">
        <v>4249689.4209515797</v>
      </c>
      <c r="N14377" s="3">
        <v>-0.15951961360224501</v>
      </c>
      <c r="O14377" s="5">
        <v>7.4821667671203613</v>
      </c>
      <c r="P14377" s="3">
        <v>0.49698114395141602</v>
      </c>
    </row>
    <row r="14378" spans="1:16" x14ac:dyDescent="0.25">
      <c r="A14378" s="1">
        <v>2010</v>
      </c>
      <c r="B14378" t="s">
        <v>1209</v>
      </c>
      <c r="C14378" t="s">
        <v>2910</v>
      </c>
      <c r="D14378" t="s">
        <v>3403</v>
      </c>
      <c r="E14378" t="s">
        <v>3469</v>
      </c>
      <c r="F14378" t="s">
        <v>4680</v>
      </c>
      <c r="G14378" s="4"/>
      <c r="H14378" s="4"/>
      <c r="I14378" s="4"/>
      <c r="J14378" s="4"/>
      <c r="K14378" s="4">
        <v>-661000.15118173696</v>
      </c>
      <c r="L14378" s="4">
        <v>10117417.8159278</v>
      </c>
      <c r="M14378" s="4">
        <v>550133.54386790097</v>
      </c>
      <c r="N14378" s="3">
        <v>-6.9504548264593999E-2</v>
      </c>
      <c r="O14378" s="5">
        <v>0.64152425527572632</v>
      </c>
      <c r="P14378" s="3">
        <v>5.4374895989894867E-2</v>
      </c>
    </row>
    <row r="14379" spans="1:16" x14ac:dyDescent="0.25">
      <c r="A14379" s="1">
        <v>2011</v>
      </c>
      <c r="B14379" t="s">
        <v>1209</v>
      </c>
      <c r="C14379" t="s">
        <v>2910</v>
      </c>
      <c r="D14379" t="s">
        <v>3403</v>
      </c>
      <c r="E14379" t="s">
        <v>3469</v>
      </c>
      <c r="F14379" t="s">
        <v>4680</v>
      </c>
      <c r="G14379" s="4"/>
      <c r="H14379" s="4"/>
      <c r="I14379" s="4"/>
      <c r="J14379" s="4"/>
      <c r="K14379" s="4">
        <v>-1299967.8491051299</v>
      </c>
      <c r="L14379" s="4">
        <v>15941485.371342801</v>
      </c>
      <c r="M14379" s="4">
        <v>1277462.2226985299</v>
      </c>
      <c r="N14379" s="3">
        <v>-9.0115523197504002E-2</v>
      </c>
      <c r="O14379" s="5">
        <v>0.66948592662811279</v>
      </c>
      <c r="P14379" s="3">
        <v>8.0134451389312744E-2</v>
      </c>
    </row>
    <row r="14380" spans="1:16" x14ac:dyDescent="0.25">
      <c r="A14380" s="1">
        <v>2012</v>
      </c>
      <c r="B14380" t="s">
        <v>1209</v>
      </c>
      <c r="C14380" t="s">
        <v>2910</v>
      </c>
      <c r="D14380" t="s">
        <v>3403</v>
      </c>
      <c r="E14380" t="s">
        <v>3469</v>
      </c>
      <c r="F14380" t="s">
        <v>4680</v>
      </c>
      <c r="G14380" s="4"/>
      <c r="H14380" s="4"/>
      <c r="I14380" s="4"/>
      <c r="J14380" s="4"/>
      <c r="K14380" s="4">
        <v>-1591983.4634630501</v>
      </c>
      <c r="L14380" s="4">
        <v>13495292.817453399</v>
      </c>
      <c r="M14380" s="4">
        <v>733764.82506676996</v>
      </c>
      <c r="N14380" s="3">
        <v>-0.110874370011337</v>
      </c>
      <c r="O14380" s="5">
        <v>0.71503287553787231</v>
      </c>
      <c r="P14380" s="3">
        <v>5.43719083070755E-2</v>
      </c>
    </row>
    <row r="14381" spans="1:16" x14ac:dyDescent="0.25">
      <c r="A14381" s="1">
        <v>2013</v>
      </c>
      <c r="B14381" t="s">
        <v>1209</v>
      </c>
      <c r="C14381" t="s">
        <v>2910</v>
      </c>
      <c r="D14381" t="s">
        <v>3403</v>
      </c>
      <c r="E14381" t="s">
        <v>3469</v>
      </c>
      <c r="F14381" t="s">
        <v>4680</v>
      </c>
      <c r="G14381" s="4"/>
      <c r="H14381" s="4"/>
      <c r="I14381" s="4"/>
      <c r="J14381" s="4"/>
      <c r="K14381" s="4">
        <v>-962091.96305398503</v>
      </c>
      <c r="L14381" s="4">
        <v>4762800.91725518</v>
      </c>
      <c r="M14381" s="4">
        <v>489514.60390838399</v>
      </c>
      <c r="N14381" s="3">
        <v>-0.11445727740719901</v>
      </c>
      <c r="O14381" s="5">
        <v>0.88036441802978516</v>
      </c>
      <c r="P14381" s="3">
        <v>0.10277872532606125</v>
      </c>
    </row>
    <row r="14382" spans="1:16" x14ac:dyDescent="0.25">
      <c r="A14382" s="1">
        <v>2014</v>
      </c>
      <c r="B14382" t="s">
        <v>1209</v>
      </c>
      <c r="C14382" t="s">
        <v>2910</v>
      </c>
      <c r="D14382" t="s">
        <v>3403</v>
      </c>
      <c r="E14382" t="s">
        <v>3469</v>
      </c>
      <c r="F14382" t="s">
        <v>4680</v>
      </c>
      <c r="G14382" s="4"/>
      <c r="H14382" s="4"/>
      <c r="I14382" s="4"/>
      <c r="J14382" s="4"/>
      <c r="K14382" s="4">
        <v>-922650.76146918803</v>
      </c>
      <c r="L14382" s="4">
        <v>3558358.2441416401</v>
      </c>
      <c r="M14382" s="4">
        <v>226262.435758404</v>
      </c>
      <c r="N14382" s="3">
        <v>-0.217750047848594</v>
      </c>
      <c r="O14382" s="5">
        <v>0.6007227897644043</v>
      </c>
      <c r="P14382" s="3">
        <v>6.3586190342903137E-2</v>
      </c>
    </row>
    <row r="14383" spans="1:16" x14ac:dyDescent="0.25">
      <c r="A14383" s="1">
        <v>2015</v>
      </c>
      <c r="B14383" t="s">
        <v>1209</v>
      </c>
      <c r="C14383" t="s">
        <v>2910</v>
      </c>
      <c r="D14383" t="s">
        <v>3403</v>
      </c>
      <c r="E14383" t="s">
        <v>3469</v>
      </c>
      <c r="F14383" t="s">
        <v>4680</v>
      </c>
      <c r="G14383" s="4"/>
      <c r="H14383" s="4"/>
      <c r="I14383" s="4"/>
      <c r="J14383" s="4"/>
      <c r="K14383" s="4">
        <v>-870783.41794873797</v>
      </c>
      <c r="L14383" s="4">
        <v>1816451.0835651001</v>
      </c>
      <c r="M14383" s="4">
        <v>163031.671070777</v>
      </c>
      <c r="N14383" s="3">
        <v>-0.36870116121148799</v>
      </c>
      <c r="O14383" s="5">
        <v>2.2087907791137695</v>
      </c>
      <c r="P14383" s="3">
        <v>8.9752852916717529E-2</v>
      </c>
    </row>
    <row r="14384" spans="1:16" x14ac:dyDescent="0.25">
      <c r="A14384" s="1">
        <v>2016</v>
      </c>
      <c r="B14384" t="s">
        <v>1209</v>
      </c>
      <c r="C14384" t="s">
        <v>2910</v>
      </c>
      <c r="D14384" t="s">
        <v>3403</v>
      </c>
      <c r="E14384" t="s">
        <v>3469</v>
      </c>
      <c r="F14384" t="s">
        <v>4680</v>
      </c>
      <c r="G14384" s="4"/>
      <c r="H14384" s="4"/>
      <c r="I14384" s="4"/>
      <c r="J14384" s="4"/>
      <c r="K14384" s="4">
        <v>-482169.89003784599</v>
      </c>
      <c r="L14384" s="4">
        <v>3332725.66081593</v>
      </c>
      <c r="M14384" s="4">
        <v>373472.74786184699</v>
      </c>
      <c r="N14384" s="3">
        <v>-0.189483958959835</v>
      </c>
      <c r="O14384" s="5">
        <v>2.3688838481903076</v>
      </c>
      <c r="P14384" s="3">
        <v>0.1120622530579567</v>
      </c>
    </row>
    <row r="14385" spans="1:16" x14ac:dyDescent="0.25">
      <c r="A14385" s="1">
        <v>2017</v>
      </c>
      <c r="B14385" t="s">
        <v>1209</v>
      </c>
      <c r="C14385" t="s">
        <v>2910</v>
      </c>
      <c r="D14385" t="s">
        <v>3403</v>
      </c>
      <c r="E14385" t="s">
        <v>3469</v>
      </c>
      <c r="F14385" t="s">
        <v>4680</v>
      </c>
      <c r="G14385" s="4"/>
      <c r="H14385" s="4"/>
      <c r="I14385" s="4"/>
      <c r="J14385" s="4"/>
      <c r="K14385" s="4">
        <v>-1293455.38672016</v>
      </c>
      <c r="L14385" s="4">
        <v>7897418.2788012996</v>
      </c>
      <c r="M14385" s="4">
        <v>106185.677942002</v>
      </c>
      <c r="N14385" s="3">
        <v>-0.22820908774390999</v>
      </c>
      <c r="O14385" s="5">
        <v>3.1777315139770508</v>
      </c>
      <c r="P14385" s="3">
        <v>1.3445619493722916E-2</v>
      </c>
    </row>
    <row r="14386" spans="1:16" x14ac:dyDescent="0.25">
      <c r="A14386" s="1">
        <v>2018</v>
      </c>
      <c r="B14386" t="s">
        <v>1209</v>
      </c>
      <c r="C14386" t="s">
        <v>2910</v>
      </c>
      <c r="D14386" t="s">
        <v>3403</v>
      </c>
      <c r="E14386" t="s">
        <v>3469</v>
      </c>
      <c r="F14386" t="s">
        <v>4680</v>
      </c>
      <c r="G14386" s="4"/>
      <c r="H14386" s="4"/>
      <c r="I14386" s="4"/>
      <c r="J14386" s="4"/>
      <c r="K14386" s="4">
        <v>-3943774.5653187698</v>
      </c>
      <c r="L14386" s="4">
        <v>23500544.0454778</v>
      </c>
      <c r="M14386" s="4">
        <v>2575888.7926631598</v>
      </c>
      <c r="N14386" s="3">
        <v>-0.253568821733551</v>
      </c>
      <c r="O14386" s="5">
        <v>7.7141056060791016</v>
      </c>
      <c r="P14386" s="3">
        <v>0.10960975289344788</v>
      </c>
    </row>
    <row r="14387" spans="1:16" x14ac:dyDescent="0.25">
      <c r="A14387" s="1">
        <v>2019</v>
      </c>
      <c r="B14387" t="s">
        <v>1209</v>
      </c>
      <c r="C14387" t="s">
        <v>2910</v>
      </c>
      <c r="D14387" t="s">
        <v>3403</v>
      </c>
      <c r="E14387" t="s">
        <v>3469</v>
      </c>
      <c r="F14387" t="s">
        <v>4680</v>
      </c>
      <c r="G14387" s="4"/>
      <c r="H14387" s="4"/>
      <c r="I14387" s="4"/>
      <c r="J14387" s="4"/>
      <c r="K14387" s="4">
        <v>-4007722.0077220099</v>
      </c>
      <c r="L14387" s="4">
        <v>24403650.403650399</v>
      </c>
      <c r="M14387" s="4">
        <v>655668.65566865599</v>
      </c>
      <c r="N14387" s="3">
        <v>-0.17166827038729901</v>
      </c>
      <c r="O14387" s="5">
        <v>1.9138309955596924</v>
      </c>
      <c r="P14387" s="3">
        <v>2.6867646723985672E-2</v>
      </c>
    </row>
    <row r="14388" spans="1:16" x14ac:dyDescent="0.25">
      <c r="A14388" s="1">
        <v>2020</v>
      </c>
      <c r="B14388" t="s">
        <v>1209</v>
      </c>
      <c r="C14388" t="s">
        <v>2910</v>
      </c>
      <c r="D14388" t="s">
        <v>3403</v>
      </c>
      <c r="E14388" t="s">
        <v>3469</v>
      </c>
      <c r="F14388" t="s">
        <v>4680</v>
      </c>
      <c r="G14388" s="4"/>
      <c r="H14388" s="4"/>
      <c r="I14388" s="4"/>
      <c r="J14388" s="4"/>
      <c r="K14388" s="4">
        <v>-2230719.3241583002</v>
      </c>
      <c r="L14388" s="4">
        <v>26175751.9705147</v>
      </c>
      <c r="M14388" s="4">
        <v>607374.07340943895</v>
      </c>
      <c r="N14388" s="3">
        <v>-8.8928021131411003E-2</v>
      </c>
      <c r="O14388" s="5">
        <v>0.79806041717529297</v>
      </c>
      <c r="P14388" s="3">
        <v>2.3203691467642784E-2</v>
      </c>
    </row>
    <row r="14389" spans="1:16" x14ac:dyDescent="0.25">
      <c r="A14389" s="1">
        <v>2021</v>
      </c>
      <c r="B14389" t="s">
        <v>1209</v>
      </c>
      <c r="C14389" t="s">
        <v>2910</v>
      </c>
      <c r="D14389" t="s">
        <v>3403</v>
      </c>
      <c r="E14389" t="s">
        <v>3469</v>
      </c>
      <c r="F14389" t="s">
        <v>4680</v>
      </c>
      <c r="G14389" s="4"/>
      <c r="H14389" s="4"/>
      <c r="I14389" s="4"/>
      <c r="J14389" s="4"/>
      <c r="K14389" s="4">
        <v>-2277140.8648186601</v>
      </c>
      <c r="L14389" s="4">
        <v>27912783.330459099</v>
      </c>
      <c r="M14389" s="4">
        <v>635829.91549760394</v>
      </c>
      <c r="N14389" s="3">
        <v>-8.0822865658931001E-2</v>
      </c>
      <c r="O14389" s="5">
        <v>2.4462909698486328</v>
      </c>
      <c r="P14389" s="3">
        <v>2.2779164835810661E-2</v>
      </c>
    </row>
    <row r="14390" spans="1:16" x14ac:dyDescent="0.25">
      <c r="A14390" s="1">
        <v>2022</v>
      </c>
      <c r="B14390" t="s">
        <v>1209</v>
      </c>
      <c r="C14390" t="s">
        <v>2910</v>
      </c>
      <c r="D14390" t="s">
        <v>3403</v>
      </c>
      <c r="E14390" t="s">
        <v>3469</v>
      </c>
      <c r="F14390" t="s">
        <v>4680</v>
      </c>
      <c r="G14390" s="4"/>
      <c r="H14390" s="4"/>
      <c r="I14390" s="4"/>
      <c r="J14390" s="4"/>
      <c r="K14390" s="4">
        <v>-3971512.7633585702</v>
      </c>
      <c r="L14390" s="4">
        <v>29155941.3968959</v>
      </c>
      <c r="M14390" s="4">
        <v>881944.97160247597</v>
      </c>
      <c r="N14390" s="3">
        <v>-0.14482359454426499</v>
      </c>
      <c r="O14390" s="5">
        <v>0.70781642198562622</v>
      </c>
      <c r="P14390" s="3">
        <v>3.0249236151576042E-2</v>
      </c>
    </row>
    <row r="14391" spans="1:16" x14ac:dyDescent="0.25">
      <c r="A14391" s="1">
        <v>2023</v>
      </c>
      <c r="B14391" t="s">
        <v>1209</v>
      </c>
      <c r="C14391" t="s">
        <v>2910</v>
      </c>
      <c r="D14391" t="s">
        <v>3403</v>
      </c>
      <c r="E14391" t="s">
        <v>3469</v>
      </c>
      <c r="F14391" t="s">
        <v>4680</v>
      </c>
      <c r="G14391" s="4"/>
      <c r="H14391" s="4"/>
      <c r="I14391" s="4"/>
      <c r="J14391" s="4"/>
      <c r="K14391" s="4">
        <v>-2204446.22204446</v>
      </c>
      <c r="L14391" s="4">
        <v>30206979.302069802</v>
      </c>
      <c r="M14391" s="4">
        <v>2563743.62563744</v>
      </c>
      <c r="N14391" s="3">
        <v>-7.5533324197158996E-2</v>
      </c>
      <c r="O14391" s="5">
        <v>0.29807254672050476</v>
      </c>
      <c r="P14391" s="3">
        <v>8.487255871295929E-2</v>
      </c>
    </row>
    <row r="14392" spans="1:16" x14ac:dyDescent="0.25">
      <c r="A14392" s="1">
        <v>2024</v>
      </c>
      <c r="B14392" t="s">
        <v>1209</v>
      </c>
      <c r="C14392" t="s">
        <v>2910</v>
      </c>
      <c r="D14392" t="s">
        <v>3403</v>
      </c>
      <c r="E14392" t="s">
        <v>3469</v>
      </c>
      <c r="F14392" t="s">
        <v>4680</v>
      </c>
      <c r="G14392" s="4"/>
      <c r="H14392" s="4"/>
      <c r="I14392" s="4"/>
      <c r="J14392" s="4"/>
      <c r="K14392" s="4">
        <v>-2074096.79118359</v>
      </c>
      <c r="L14392" s="4">
        <v>31320128.272652701</v>
      </c>
      <c r="M14392" s="4">
        <v>172008.02704126199</v>
      </c>
      <c r="N14392" s="3">
        <v>-6.7415730337078997E-2</v>
      </c>
      <c r="O14392" s="5">
        <v>0.22876326739788055</v>
      </c>
      <c r="P14392" s="3">
        <v>5.491932388395071E-3</v>
      </c>
    </row>
    <row r="14393" spans="1:16" x14ac:dyDescent="0.25">
      <c r="A14393" s="1">
        <v>2009</v>
      </c>
      <c r="B14393" t="s">
        <v>1210</v>
      </c>
      <c r="C14393" t="s">
        <v>2911</v>
      </c>
      <c r="D14393" t="s">
        <v>3403</v>
      </c>
      <c r="E14393" t="s">
        <v>3469</v>
      </c>
      <c r="F14393" t="s">
        <v>4681</v>
      </c>
      <c r="G14393" s="4"/>
      <c r="H14393" s="4"/>
      <c r="I14393" s="4"/>
      <c r="J14393" s="4"/>
      <c r="K14393" s="4">
        <v>480001.43551831198</v>
      </c>
      <c r="L14393" s="4">
        <v>223723734.50088799</v>
      </c>
      <c r="M14393" s="4">
        <v>87675178.093990505</v>
      </c>
      <c r="N14393" s="3">
        <v>1.9137147170029999E-3</v>
      </c>
      <c r="O14393" s="5">
        <v>0.89620190858840942</v>
      </c>
      <c r="P14393" s="3">
        <v>0.39189037680625916</v>
      </c>
    </row>
    <row r="14394" spans="1:16" x14ac:dyDescent="0.25">
      <c r="A14394" s="1">
        <v>2010</v>
      </c>
      <c r="B14394" t="s">
        <v>1210</v>
      </c>
      <c r="C14394" t="s">
        <v>2911</v>
      </c>
      <c r="D14394" t="s">
        <v>3403</v>
      </c>
      <c r="E14394" t="s">
        <v>3469</v>
      </c>
      <c r="F14394" t="s">
        <v>4681</v>
      </c>
      <c r="G14394" s="4"/>
      <c r="H14394" s="4"/>
      <c r="I14394" s="4"/>
      <c r="J14394" s="4"/>
      <c r="K14394" s="4">
        <v>7838996.0208141999</v>
      </c>
      <c r="L14394" s="4">
        <v>267463524.130191</v>
      </c>
      <c r="M14394" s="4">
        <v>102083460.87134001</v>
      </c>
      <c r="N14394" s="3">
        <v>3.0041114449882E-2</v>
      </c>
      <c r="O14394" s="5">
        <v>0.63943213224411011</v>
      </c>
      <c r="P14394" s="3">
        <v>0.38167247176170349</v>
      </c>
    </row>
    <row r="14395" spans="1:16" x14ac:dyDescent="0.25">
      <c r="A14395" s="1">
        <v>2011</v>
      </c>
      <c r="B14395" t="s">
        <v>1210</v>
      </c>
      <c r="C14395" t="s">
        <v>2911</v>
      </c>
      <c r="D14395" t="s">
        <v>3403</v>
      </c>
      <c r="E14395" t="s">
        <v>3469</v>
      </c>
      <c r="F14395" t="s">
        <v>4681</v>
      </c>
      <c r="G14395" s="4"/>
      <c r="H14395" s="4"/>
      <c r="I14395" s="4"/>
      <c r="J14395" s="4"/>
      <c r="K14395" s="4">
        <v>-6022494.8875255603</v>
      </c>
      <c r="L14395" s="4">
        <v>226740286.29856899</v>
      </c>
      <c r="M14395" s="4">
        <v>66988752.556237198</v>
      </c>
      <c r="N14395" s="3">
        <v>-2.4344224859627998E-2</v>
      </c>
      <c r="O14395" s="5">
        <v>0.59168559312820435</v>
      </c>
      <c r="P14395" s="3">
        <v>0.29544267058372498</v>
      </c>
    </row>
    <row r="14396" spans="1:16" x14ac:dyDescent="0.25">
      <c r="A14396" s="1">
        <v>2012</v>
      </c>
      <c r="B14396" t="s">
        <v>1210</v>
      </c>
      <c r="C14396" t="s">
        <v>2911</v>
      </c>
      <c r="D14396" t="s">
        <v>3403</v>
      </c>
      <c r="E14396" t="s">
        <v>3469</v>
      </c>
      <c r="F14396" t="s">
        <v>4681</v>
      </c>
      <c r="G14396" s="4"/>
      <c r="H14396" s="4"/>
      <c r="I14396" s="4"/>
      <c r="J14396" s="4"/>
      <c r="K14396" s="4">
        <v>-9379644.3529864196</v>
      </c>
      <c r="L14396" s="4">
        <v>223026637.15066701</v>
      </c>
      <c r="M14396" s="4">
        <v>70572340.182292506</v>
      </c>
      <c r="N14396" s="3">
        <v>-4.1366255219482E-2</v>
      </c>
      <c r="O14396" s="5">
        <v>0.69252574443817139</v>
      </c>
      <c r="P14396" s="3">
        <v>0.31643009185791016</v>
      </c>
    </row>
    <row r="14397" spans="1:16" x14ac:dyDescent="0.25">
      <c r="A14397" s="1">
        <v>2013</v>
      </c>
      <c r="B14397" t="s">
        <v>1210</v>
      </c>
      <c r="C14397" t="s">
        <v>2911</v>
      </c>
      <c r="D14397" t="s">
        <v>3403</v>
      </c>
      <c r="E14397" t="s">
        <v>3469</v>
      </c>
      <c r="F14397" t="s">
        <v>4681</v>
      </c>
      <c r="G14397" s="4"/>
      <c r="H14397" s="4"/>
      <c r="I14397" s="4"/>
      <c r="J14397" s="4"/>
      <c r="K14397" s="4">
        <v>-7322899.2120931204</v>
      </c>
      <c r="L14397" s="4">
        <v>169614781.27562499</v>
      </c>
      <c r="M14397" s="4">
        <v>71999001.746942893</v>
      </c>
      <c r="N14397" s="3">
        <v>-4.0583361118315002E-2</v>
      </c>
      <c r="O14397" s="5">
        <v>0.79751938581466675</v>
      </c>
      <c r="P14397" s="3">
        <v>0.42448541522026062</v>
      </c>
    </row>
    <row r="14398" spans="1:16" x14ac:dyDescent="0.25">
      <c r="A14398" s="1">
        <v>2014</v>
      </c>
      <c r="B14398" t="s">
        <v>1210</v>
      </c>
      <c r="C14398" t="s">
        <v>2911</v>
      </c>
      <c r="D14398" t="s">
        <v>3403</v>
      </c>
      <c r="E14398" t="s">
        <v>3469</v>
      </c>
      <c r="F14398" t="s">
        <v>4681</v>
      </c>
      <c r="G14398" s="4"/>
      <c r="H14398" s="4"/>
      <c r="I14398" s="4"/>
      <c r="J14398" s="4"/>
      <c r="K14398" s="4">
        <v>3623324.5391206299</v>
      </c>
      <c r="L14398" s="4">
        <v>168318780.68104801</v>
      </c>
      <c r="M14398" s="4">
        <v>76128204.918769196</v>
      </c>
      <c r="N14398" s="3">
        <v>2.2383013936403E-2</v>
      </c>
      <c r="O14398" s="5">
        <v>0.69749718904495239</v>
      </c>
      <c r="P14398" s="3">
        <v>0.45228585600852966</v>
      </c>
    </row>
    <row r="14399" spans="1:16" x14ac:dyDescent="0.25">
      <c r="A14399" s="1">
        <v>2015</v>
      </c>
      <c r="B14399" t="s">
        <v>1210</v>
      </c>
      <c r="C14399" t="s">
        <v>2911</v>
      </c>
      <c r="D14399" t="s">
        <v>3403</v>
      </c>
      <c r="E14399" t="s">
        <v>3469</v>
      </c>
      <c r="F14399" t="s">
        <v>4681</v>
      </c>
      <c r="G14399" s="4"/>
      <c r="H14399" s="4"/>
      <c r="I14399" s="4"/>
      <c r="J14399" s="4"/>
      <c r="K14399" s="4">
        <v>-418312.63595160702</v>
      </c>
      <c r="L14399" s="4">
        <v>140868053.28211701</v>
      </c>
      <c r="M14399" s="4">
        <v>60338869.610132597</v>
      </c>
      <c r="N14399" s="3">
        <v>-2.8771290755160001E-3</v>
      </c>
      <c r="O14399" s="5">
        <v>0.66557466983795166</v>
      </c>
      <c r="P14399" s="3">
        <v>0.42833608388900757</v>
      </c>
    </row>
    <row r="14400" spans="1:16" x14ac:dyDescent="0.25">
      <c r="A14400" s="1">
        <v>2016</v>
      </c>
      <c r="B14400" t="s">
        <v>1210</v>
      </c>
      <c r="C14400" t="s">
        <v>2911</v>
      </c>
      <c r="D14400" t="s">
        <v>3403</v>
      </c>
      <c r="E14400" t="s">
        <v>3469</v>
      </c>
      <c r="F14400" t="s">
        <v>4681</v>
      </c>
      <c r="G14400" s="4"/>
      <c r="H14400" s="4"/>
      <c r="I14400" s="4"/>
      <c r="J14400" s="4"/>
      <c r="K14400" s="4">
        <v>11005050.505050501</v>
      </c>
      <c r="L14400" s="4">
        <v>155251082.251082</v>
      </c>
      <c r="M14400" s="4">
        <v>64867243.867243901</v>
      </c>
      <c r="N14400" s="3">
        <v>7.4621279760084994E-2</v>
      </c>
      <c r="O14400" s="5">
        <v>0.77007132768630981</v>
      </c>
      <c r="P14400" s="3">
        <v>0.41782152652740479</v>
      </c>
    </row>
    <row r="14401" spans="1:16" x14ac:dyDescent="0.25">
      <c r="A14401" s="1">
        <v>2017</v>
      </c>
      <c r="B14401" t="s">
        <v>1210</v>
      </c>
      <c r="C14401" t="s">
        <v>2911</v>
      </c>
      <c r="D14401" t="s">
        <v>3403</v>
      </c>
      <c r="E14401" t="s">
        <v>3469</v>
      </c>
      <c r="F14401" t="s">
        <v>4681</v>
      </c>
      <c r="G14401" s="4"/>
      <c r="H14401" s="4"/>
      <c r="I14401" s="4"/>
      <c r="J14401" s="4"/>
      <c r="K14401" s="4">
        <v>10335520.2084422</v>
      </c>
      <c r="L14401" s="4">
        <v>175724126.095063</v>
      </c>
      <c r="M14401" s="4">
        <v>72055324.559829593</v>
      </c>
      <c r="N14401" s="3">
        <v>6.0162974500325997E-2</v>
      </c>
      <c r="O14401" s="5">
        <v>0.71750533580780029</v>
      </c>
      <c r="P14401" s="3">
        <v>0.4100479781627655</v>
      </c>
    </row>
    <row r="14402" spans="1:16" x14ac:dyDescent="0.25">
      <c r="A14402" s="1">
        <v>2018</v>
      </c>
      <c r="B14402" t="s">
        <v>1210</v>
      </c>
      <c r="C14402" t="s">
        <v>2911</v>
      </c>
      <c r="D14402" t="s">
        <v>3403</v>
      </c>
      <c r="E14402" t="s">
        <v>3469</v>
      </c>
      <c r="F14402" t="s">
        <v>4681</v>
      </c>
      <c r="G14402" s="4"/>
      <c r="H14402" s="4"/>
      <c r="I14402" s="4"/>
      <c r="J14402" s="4"/>
      <c r="K14402" s="4">
        <v>4038374.78148086</v>
      </c>
      <c r="L14402" s="4">
        <v>160564343.314724</v>
      </c>
      <c r="M14402" s="4">
        <v>67850194.552529201</v>
      </c>
      <c r="N14402" s="3">
        <v>2.5291253349579001E-2</v>
      </c>
      <c r="O14402" s="5">
        <v>0.6755979061126709</v>
      </c>
      <c r="P14402" s="3">
        <v>0.42257323861122131</v>
      </c>
    </row>
    <row r="14403" spans="1:16" x14ac:dyDescent="0.25">
      <c r="A14403" s="1">
        <v>2019</v>
      </c>
      <c r="B14403" t="s">
        <v>1210</v>
      </c>
      <c r="C14403" t="s">
        <v>2911</v>
      </c>
      <c r="D14403" t="s">
        <v>3403</v>
      </c>
      <c r="E14403" t="s">
        <v>3469</v>
      </c>
      <c r="F14403" t="s">
        <v>4681</v>
      </c>
      <c r="G14403" s="4"/>
      <c r="H14403" s="4"/>
      <c r="I14403" s="4"/>
      <c r="J14403" s="4"/>
      <c r="K14403" s="4">
        <v>-8544548.1991153508</v>
      </c>
      <c r="L14403" s="4">
        <v>197742048.72569001</v>
      </c>
      <c r="M14403" s="4">
        <v>132428561.398582</v>
      </c>
      <c r="N14403" s="3">
        <v>-4.7779171500529002E-2</v>
      </c>
      <c r="O14403" s="5">
        <v>0.87608790397644043</v>
      </c>
      <c r="P14403" s="3">
        <v>0.66970360279083252</v>
      </c>
    </row>
    <row r="14404" spans="1:16" x14ac:dyDescent="0.25">
      <c r="A14404" s="1">
        <v>2020</v>
      </c>
      <c r="B14404" t="s">
        <v>1210</v>
      </c>
      <c r="C14404" t="s">
        <v>2911</v>
      </c>
      <c r="D14404" t="s">
        <v>3403</v>
      </c>
      <c r="E14404" t="s">
        <v>3469</v>
      </c>
      <c r="F14404" t="s">
        <v>4681</v>
      </c>
      <c r="G14404" s="4"/>
      <c r="H14404" s="4"/>
      <c r="I14404" s="4"/>
      <c r="J14404" s="4"/>
      <c r="K14404" s="4">
        <v>19974455.840149</v>
      </c>
      <c r="L14404" s="4">
        <v>240906817.674712</v>
      </c>
      <c r="M14404" s="4">
        <v>149971147.409807</v>
      </c>
      <c r="N14404" s="3">
        <v>8.7300106094462995E-2</v>
      </c>
      <c r="O14404" s="5">
        <v>0.9372674822807312</v>
      </c>
      <c r="P14404" s="3">
        <v>0.6225275993347168</v>
      </c>
    </row>
    <row r="14405" spans="1:16" x14ac:dyDescent="0.25">
      <c r="A14405" s="1">
        <v>2021</v>
      </c>
      <c r="B14405" t="s">
        <v>1210</v>
      </c>
      <c r="C14405" t="s">
        <v>2911</v>
      </c>
      <c r="D14405" t="s">
        <v>3403</v>
      </c>
      <c r="E14405" t="s">
        <v>3469</v>
      </c>
      <c r="F14405" t="s">
        <v>4681</v>
      </c>
      <c r="G14405" s="4"/>
      <c r="H14405" s="4"/>
      <c r="I14405" s="4"/>
      <c r="J14405" s="4"/>
      <c r="K14405" s="4">
        <v>28202931.588996701</v>
      </c>
      <c r="L14405" s="4">
        <v>308742494.97244799</v>
      </c>
      <c r="M14405" s="4">
        <v>194669706.1877</v>
      </c>
      <c r="N14405" s="3">
        <v>9.7852849639883999E-2</v>
      </c>
      <c r="O14405" s="5">
        <v>1.0133920907974243</v>
      </c>
      <c r="P14405" s="3">
        <v>0.63052451610565186</v>
      </c>
    </row>
    <row r="14406" spans="1:16" x14ac:dyDescent="0.25">
      <c r="A14406" s="1">
        <v>2022</v>
      </c>
      <c r="B14406" t="s">
        <v>1210</v>
      </c>
      <c r="C14406" t="s">
        <v>2911</v>
      </c>
      <c r="D14406" t="s">
        <v>3403</v>
      </c>
      <c r="E14406" t="s">
        <v>3469</v>
      </c>
      <c r="F14406" t="s">
        <v>4681</v>
      </c>
      <c r="G14406" s="4"/>
      <c r="H14406" s="4"/>
      <c r="I14406" s="4"/>
      <c r="J14406" s="4"/>
      <c r="K14406" s="4">
        <v>26354085.762171399</v>
      </c>
      <c r="L14406" s="4">
        <v>304380765.50981802</v>
      </c>
      <c r="M14406" s="4">
        <v>175120249.62869099</v>
      </c>
      <c r="N14406" s="3">
        <v>8.1105100862470997E-2</v>
      </c>
      <c r="O14406" s="5">
        <v>0.86962199211120605</v>
      </c>
      <c r="P14406" s="3">
        <v>0.57533282041549683</v>
      </c>
    </row>
    <row r="14407" spans="1:16" x14ac:dyDescent="0.25">
      <c r="A14407" s="1">
        <v>2023</v>
      </c>
      <c r="B14407" t="s">
        <v>1210</v>
      </c>
      <c r="C14407" t="s">
        <v>2911</v>
      </c>
      <c r="D14407" t="s">
        <v>3403</v>
      </c>
      <c r="E14407" t="s">
        <v>3469</v>
      </c>
      <c r="F14407" t="s">
        <v>4681</v>
      </c>
      <c r="G14407" s="4"/>
      <c r="H14407" s="4"/>
      <c r="I14407" s="4"/>
      <c r="J14407" s="4"/>
      <c r="K14407" s="4">
        <v>25941992.468146302</v>
      </c>
      <c r="L14407" s="4">
        <v>289560959.66440302</v>
      </c>
      <c r="M14407" s="4">
        <v>150138583.384976</v>
      </c>
      <c r="N14407" s="3">
        <v>7.9287677014188998E-2</v>
      </c>
      <c r="O14407" s="5">
        <v>0.91606789827346802</v>
      </c>
      <c r="P14407" s="3">
        <v>0.51850426197052002</v>
      </c>
    </row>
    <row r="14408" spans="1:16" x14ac:dyDescent="0.25">
      <c r="A14408" s="1">
        <v>2014</v>
      </c>
      <c r="B14408" t="s">
        <v>1267</v>
      </c>
      <c r="C14408" t="s">
        <v>2968</v>
      </c>
      <c r="D14408" t="s">
        <v>3428</v>
      </c>
      <c r="E14408" t="s">
        <v>3469</v>
      </c>
      <c r="F14408" t="s">
        <v>4738</v>
      </c>
      <c r="G14408" s="4">
        <v>20.8833903604028</v>
      </c>
      <c r="H14408" s="4">
        <v>0</v>
      </c>
      <c r="I14408" s="4">
        <v>13.978839977328599</v>
      </c>
      <c r="J14408" s="4">
        <v>39.719963866305299</v>
      </c>
      <c r="K14408" s="4">
        <v>-7482672.4503748398</v>
      </c>
      <c r="L14408" s="4">
        <v>14105332.641803</v>
      </c>
      <c r="M14408" s="4">
        <v>1344712.1505021499</v>
      </c>
      <c r="N14408" s="3">
        <v>-0.591678472895384</v>
      </c>
      <c r="O14408" s="5">
        <v>3.046173095703125</v>
      </c>
      <c r="P14408" s="3">
        <v>9.5333598554134369E-2</v>
      </c>
    </row>
    <row r="14409" spans="1:16" x14ac:dyDescent="0.25">
      <c r="A14409" s="1">
        <v>2015</v>
      </c>
      <c r="B14409" t="s">
        <v>1267</v>
      </c>
      <c r="C14409" t="s">
        <v>2968</v>
      </c>
      <c r="D14409" t="s">
        <v>3428</v>
      </c>
      <c r="E14409" t="s">
        <v>3469</v>
      </c>
      <c r="F14409" t="s">
        <v>4738</v>
      </c>
      <c r="G14409" s="4">
        <v>26.099078438866901</v>
      </c>
      <c r="H14409" s="4">
        <v>2.8571428571428599</v>
      </c>
      <c r="I14409" s="4">
        <v>18.293832480473998</v>
      </c>
      <c r="J14409" s="4">
        <v>47.2222222222223</v>
      </c>
      <c r="K14409" s="4">
        <v>-11404204.8334784</v>
      </c>
      <c r="L14409" s="4">
        <v>29211189.263730399</v>
      </c>
      <c r="M14409" s="4">
        <v>2372826.5140251</v>
      </c>
      <c r="N14409" s="3">
        <v>-0.55992434988179696</v>
      </c>
      <c r="O14409" s="5">
        <v>6.7700638771057129</v>
      </c>
      <c r="P14409" s="3">
        <v>8.1230051815509796E-2</v>
      </c>
    </row>
    <row r="14410" spans="1:16" x14ac:dyDescent="0.25">
      <c r="A14410" s="1">
        <v>2016</v>
      </c>
      <c r="B14410" t="s">
        <v>1267</v>
      </c>
      <c r="C14410" t="s">
        <v>2968</v>
      </c>
      <c r="D14410" t="s">
        <v>3428</v>
      </c>
      <c r="E14410" t="s">
        <v>3469</v>
      </c>
      <c r="F14410" t="s">
        <v>4738</v>
      </c>
      <c r="G14410" s="4">
        <v>34.154255582771597</v>
      </c>
      <c r="H14410" s="4">
        <v>0</v>
      </c>
      <c r="I14410" s="4">
        <v>31.8243465395364</v>
      </c>
      <c r="J14410" s="4">
        <v>53.160621761658099</v>
      </c>
      <c r="K14410" s="4">
        <v>-17626724.677414499</v>
      </c>
      <c r="L14410" s="4">
        <v>67474744.464642301</v>
      </c>
      <c r="M14410" s="4">
        <v>3960425.5445957598</v>
      </c>
      <c r="N14410" s="3">
        <v>-0.36828628577210099</v>
      </c>
      <c r="O14410" s="5">
        <v>3.9557597637176514</v>
      </c>
      <c r="P14410" s="3">
        <v>5.8694932609796524E-2</v>
      </c>
    </row>
    <row r="14411" spans="1:16" x14ac:dyDescent="0.25">
      <c r="A14411" s="1">
        <v>2017</v>
      </c>
      <c r="B14411" t="s">
        <v>1267</v>
      </c>
      <c r="C14411" t="s">
        <v>2968</v>
      </c>
      <c r="D14411" t="s">
        <v>3428</v>
      </c>
      <c r="E14411" t="s">
        <v>3469</v>
      </c>
      <c r="F14411" t="s">
        <v>4738</v>
      </c>
      <c r="G14411" s="4">
        <v>25.385439936112402</v>
      </c>
      <c r="H14411" s="4">
        <v>0</v>
      </c>
      <c r="I14411" s="4">
        <v>32.939019489652402</v>
      </c>
      <c r="J14411" s="4">
        <v>27.286432160804001</v>
      </c>
      <c r="K14411" s="4">
        <v>-23362309.4837326</v>
      </c>
      <c r="L14411" s="4">
        <v>49453911.011705801</v>
      </c>
      <c r="M14411" s="4">
        <v>4262645.3611258399</v>
      </c>
      <c r="N14411" s="3">
        <v>-0.39242671693143899</v>
      </c>
      <c r="O14411" s="5">
        <v>4.4880881309509277</v>
      </c>
      <c r="P14411" s="3">
        <v>8.6194299161434174E-2</v>
      </c>
    </row>
    <row r="14412" spans="1:16" x14ac:dyDescent="0.25">
      <c r="A14412" s="1">
        <v>2018</v>
      </c>
      <c r="B14412" t="s">
        <v>1267</v>
      </c>
      <c r="C14412" t="s">
        <v>2968</v>
      </c>
      <c r="D14412" t="s">
        <v>3428</v>
      </c>
      <c r="E14412" t="s">
        <v>3469</v>
      </c>
      <c r="F14412" t="s">
        <v>4738</v>
      </c>
      <c r="G14412" s="4">
        <v>31.001597415086199</v>
      </c>
      <c r="H14412" s="4">
        <v>0</v>
      </c>
      <c r="I14412" s="4">
        <v>29.546316441719501</v>
      </c>
      <c r="J14412" s="4">
        <v>47.3851294903927</v>
      </c>
      <c r="K14412" s="4">
        <v>-22575296.634319998</v>
      </c>
      <c r="L14412" s="4">
        <v>30769287.707532998</v>
      </c>
      <c r="M14412" s="4">
        <v>4267241.0602595098</v>
      </c>
      <c r="N14412" s="3">
        <v>-0.57593096155298695</v>
      </c>
      <c r="O14412" s="5">
        <v>3.7391788959503174</v>
      </c>
      <c r="P14412" s="3">
        <v>0.13868507742881775</v>
      </c>
    </row>
    <row r="14413" spans="1:16" x14ac:dyDescent="0.25">
      <c r="A14413" s="1">
        <v>2019</v>
      </c>
      <c r="B14413" t="s">
        <v>1267</v>
      </c>
      <c r="C14413" t="s">
        <v>2968</v>
      </c>
      <c r="D14413" t="s">
        <v>3428</v>
      </c>
      <c r="E14413" t="s">
        <v>3469</v>
      </c>
      <c r="F14413" t="s">
        <v>4738</v>
      </c>
      <c r="G14413" s="4">
        <v>26.2782735549257</v>
      </c>
      <c r="H14413" s="4">
        <v>0</v>
      </c>
      <c r="I14413" s="4">
        <v>26.9797433338586</v>
      </c>
      <c r="J14413" s="4">
        <v>37.617866004962799</v>
      </c>
      <c r="K14413" s="4">
        <v>-18904878.904878899</v>
      </c>
      <c r="L14413" s="4">
        <v>15851877.8518779</v>
      </c>
      <c r="M14413" s="4">
        <v>4770796.7707967702</v>
      </c>
      <c r="N14413" s="3">
        <v>-0.83959469992205804</v>
      </c>
      <c r="O14413" s="5">
        <v>2.2352137565612793</v>
      </c>
      <c r="P14413" s="3">
        <v>0.30096098780632019</v>
      </c>
    </row>
    <row r="14414" spans="1:16" x14ac:dyDescent="0.25">
      <c r="A14414" s="1">
        <v>2020</v>
      </c>
      <c r="B14414" t="s">
        <v>1267</v>
      </c>
      <c r="C14414" t="s">
        <v>2968</v>
      </c>
      <c r="D14414" t="s">
        <v>3428</v>
      </c>
      <c r="E14414" t="s">
        <v>3469</v>
      </c>
      <c r="F14414" t="s">
        <v>4738</v>
      </c>
      <c r="G14414" s="4">
        <v>28.767831736820899</v>
      </c>
      <c r="H14414" s="4">
        <v>0</v>
      </c>
      <c r="I14414" s="4">
        <v>29.3216536856436</v>
      </c>
      <c r="J14414" s="4">
        <v>41.4636209813875</v>
      </c>
      <c r="K14414" s="4">
        <v>-17606946.150766801</v>
      </c>
      <c r="L14414" s="4">
        <v>22820700.412738301</v>
      </c>
      <c r="M14414" s="4">
        <v>3936198.1143795801</v>
      </c>
      <c r="N14414" s="3">
        <v>-0.91688381705454203</v>
      </c>
      <c r="O14414" s="5">
        <v>2.0508174896240234</v>
      </c>
      <c r="P14414" s="3">
        <v>0.1724836677312851</v>
      </c>
    </row>
    <row r="14415" spans="1:16" x14ac:dyDescent="0.25">
      <c r="A14415" s="1">
        <v>2021</v>
      </c>
      <c r="B14415" t="s">
        <v>1267</v>
      </c>
      <c r="C14415" t="s">
        <v>2968</v>
      </c>
      <c r="D14415" t="s">
        <v>3428</v>
      </c>
      <c r="E14415" t="s">
        <v>3469</v>
      </c>
      <c r="F14415" t="s">
        <v>4738</v>
      </c>
      <c r="G14415" s="4">
        <v>28.772687318700399</v>
      </c>
      <c r="H14415" s="4">
        <v>4.7619047619047601</v>
      </c>
      <c r="I14415" s="4">
        <v>27.893538061527199</v>
      </c>
      <c r="J14415" s="4">
        <v>41.135265700483103</v>
      </c>
      <c r="K14415" s="4">
        <v>-17258133.449302301</v>
      </c>
      <c r="L14415" s="4">
        <v>25646889.457070202</v>
      </c>
      <c r="M14415" s="4">
        <v>6516506.8344217902</v>
      </c>
      <c r="N14415" s="3">
        <v>-0.68432710460985002</v>
      </c>
      <c r="O14415" s="5">
        <v>4.8331308364868164</v>
      </c>
      <c r="P14415" s="3">
        <v>0.25408565998077393</v>
      </c>
    </row>
    <row r="14416" spans="1:16" x14ac:dyDescent="0.25">
      <c r="A14416" s="1">
        <v>2022</v>
      </c>
      <c r="B14416" t="s">
        <v>1267</v>
      </c>
      <c r="C14416" t="s">
        <v>2968</v>
      </c>
      <c r="D14416" t="s">
        <v>3428</v>
      </c>
      <c r="E14416" t="s">
        <v>3469</v>
      </c>
      <c r="F14416" t="s">
        <v>4738</v>
      </c>
      <c r="G14416" s="4">
        <v>35.8514026584985</v>
      </c>
      <c r="H14416" s="4">
        <v>7.8503456775756604</v>
      </c>
      <c r="I14416" s="4">
        <v>30.376652118709998</v>
      </c>
      <c r="J14416" s="4">
        <v>56.126984126984098</v>
      </c>
      <c r="K14416" s="4">
        <v>-14813639.092659401</v>
      </c>
      <c r="L14416" s="4">
        <v>40508049.990683697</v>
      </c>
      <c r="M14416" s="4">
        <v>5282698.5583857195</v>
      </c>
      <c r="N14416" s="3">
        <v>-0.46211142684922102</v>
      </c>
      <c r="O14416" s="5">
        <v>1.9780745506286621</v>
      </c>
      <c r="P14416" s="3">
        <v>0.13041107356548309</v>
      </c>
    </row>
    <row r="14417" spans="1:16" x14ac:dyDescent="0.25">
      <c r="A14417" s="1">
        <v>2023</v>
      </c>
      <c r="B14417" t="s">
        <v>1267</v>
      </c>
      <c r="C14417" t="s">
        <v>2968</v>
      </c>
      <c r="D14417" t="s">
        <v>3428</v>
      </c>
      <c r="E14417" t="s">
        <v>3469</v>
      </c>
      <c r="F14417" t="s">
        <v>4738</v>
      </c>
      <c r="G14417" s="4">
        <v>33.627036804047897</v>
      </c>
      <c r="H14417" s="4">
        <v>6.2087836374731804</v>
      </c>
      <c r="I14417" s="4">
        <v>38.904406984749102</v>
      </c>
      <c r="J14417" s="4">
        <v>39.473684210526301</v>
      </c>
      <c r="K14417" s="4">
        <v>-15227143.9522714</v>
      </c>
      <c r="L14417" s="4">
        <v>45819418.058194198</v>
      </c>
      <c r="M14417" s="4">
        <v>5237476.2523747599</v>
      </c>
      <c r="N14417" s="3">
        <v>-0.35850433554361</v>
      </c>
      <c r="O14417" s="5">
        <v>5.3987908363342285</v>
      </c>
      <c r="P14417" s="3">
        <v>0.11430691182613373</v>
      </c>
    </row>
    <row r="14418" spans="1:16" x14ac:dyDescent="0.25">
      <c r="A14418" s="1">
        <v>2024</v>
      </c>
      <c r="B14418" t="s">
        <v>1267</v>
      </c>
      <c r="C14418" t="s">
        <v>2968</v>
      </c>
      <c r="D14418" t="s">
        <v>3428</v>
      </c>
      <c r="E14418" t="s">
        <v>3469</v>
      </c>
      <c r="F14418" t="s">
        <v>4738</v>
      </c>
      <c r="G14418" s="4">
        <v>28.0525710201977</v>
      </c>
      <c r="H14418" s="4">
        <v>3.8793103448275899</v>
      </c>
      <c r="I14418" s="4">
        <v>37.1886330648381</v>
      </c>
      <c r="J14418" s="4">
        <v>27.304277643260701</v>
      </c>
      <c r="K14418" s="4">
        <v>-14794690.4188862</v>
      </c>
      <c r="L14418" s="4">
        <v>31325461.854886599</v>
      </c>
      <c r="M14418" s="4">
        <v>4162194.2357310001</v>
      </c>
      <c r="N14418" s="3">
        <v>-0.38352257997615002</v>
      </c>
      <c r="O14418" s="5">
        <v>3.2330005168914795</v>
      </c>
      <c r="P14418" s="3">
        <v>0.13286936283111572</v>
      </c>
    </row>
    <row r="14419" spans="1:16" x14ac:dyDescent="0.25">
      <c r="A14419" s="1">
        <v>2024</v>
      </c>
      <c r="B14419" t="s">
        <v>1210</v>
      </c>
      <c r="C14419" t="s">
        <v>2911</v>
      </c>
      <c r="D14419" t="s">
        <v>3403</v>
      </c>
      <c r="E14419" t="s">
        <v>3469</v>
      </c>
      <c r="F14419" t="s">
        <v>4681</v>
      </c>
      <c r="G14419" s="4"/>
      <c r="H14419" s="4"/>
      <c r="I14419" s="4"/>
      <c r="J14419" s="4"/>
      <c r="K14419" s="4">
        <v>21313625.6488625</v>
      </c>
      <c r="L14419" s="4">
        <v>292284181.675318</v>
      </c>
      <c r="M14419" s="4">
        <v>152996677.57642499</v>
      </c>
      <c r="N14419" s="3">
        <v>7.6756653179088002E-2</v>
      </c>
      <c r="O14419" s="5">
        <v>0.88220381736755371</v>
      </c>
      <c r="P14419" s="3">
        <v>0.52345180511474609</v>
      </c>
    </row>
    <row r="14420" spans="1:16" x14ac:dyDescent="0.25">
      <c r="A14420" s="1">
        <v>2009</v>
      </c>
      <c r="B14420" t="s">
        <v>1211</v>
      </c>
      <c r="C14420" t="s">
        <v>2912</v>
      </c>
      <c r="D14420" t="s">
        <v>3403</v>
      </c>
      <c r="E14420" t="s">
        <v>3469</v>
      </c>
      <c r="F14420" t="s">
        <v>4682</v>
      </c>
      <c r="G14420" s="4"/>
      <c r="H14420" s="4"/>
      <c r="I14420" s="4"/>
      <c r="J14420" s="4"/>
      <c r="K14420" s="4">
        <v>-2228102.1603394598</v>
      </c>
      <c r="L14420" s="4">
        <v>14112389.280586001</v>
      </c>
      <c r="M14420" s="4">
        <v>2877494.7161226799</v>
      </c>
      <c r="N14420" s="3">
        <v>-0.149248892251162</v>
      </c>
      <c r="O14420" s="5">
        <v>0.63842147588729858</v>
      </c>
      <c r="P14420" s="3">
        <v>0.20389847457408905</v>
      </c>
    </row>
    <row r="14421" spans="1:16" x14ac:dyDescent="0.25">
      <c r="A14421" s="1">
        <v>2010</v>
      </c>
      <c r="B14421" t="s">
        <v>1211</v>
      </c>
      <c r="C14421" t="s">
        <v>2912</v>
      </c>
      <c r="D14421" t="s">
        <v>3403</v>
      </c>
      <c r="E14421" t="s">
        <v>3469</v>
      </c>
      <c r="F14421" t="s">
        <v>4682</v>
      </c>
      <c r="G14421" s="4"/>
      <c r="H14421" s="4"/>
      <c r="I14421" s="4"/>
      <c r="J14421" s="4"/>
      <c r="K14421" s="4">
        <v>-67249.8362197846</v>
      </c>
      <c r="L14421" s="4">
        <v>22325500.999479301</v>
      </c>
      <c r="M14421" s="4">
        <v>5067091.9352942202</v>
      </c>
      <c r="N14421" s="3">
        <v>-3.6332913656550001E-3</v>
      </c>
      <c r="O14421" s="5">
        <v>1.3226369619369507</v>
      </c>
      <c r="P14421" s="3">
        <v>0.2269643098115921</v>
      </c>
    </row>
    <row r="14422" spans="1:16" x14ac:dyDescent="0.25">
      <c r="A14422" s="1">
        <v>2011</v>
      </c>
      <c r="B14422" t="s">
        <v>1211</v>
      </c>
      <c r="C14422" t="s">
        <v>2912</v>
      </c>
      <c r="D14422" t="s">
        <v>3403</v>
      </c>
      <c r="E14422" t="s">
        <v>3469</v>
      </c>
      <c r="F14422" t="s">
        <v>4682</v>
      </c>
      <c r="G14422" s="4"/>
      <c r="H14422" s="4"/>
      <c r="I14422" s="4"/>
      <c r="J14422" s="4"/>
      <c r="K14422" s="4">
        <v>-398203.83667345397</v>
      </c>
      <c r="L14422" s="4">
        <v>33811881.899046198</v>
      </c>
      <c r="M14422" s="4">
        <v>6780594.7915550303</v>
      </c>
      <c r="N14422" s="3">
        <v>-1.2783666148842E-2</v>
      </c>
      <c r="O14422" s="5">
        <v>0.6888735294342041</v>
      </c>
      <c r="P14422" s="3">
        <v>0.20053881406784058</v>
      </c>
    </row>
    <row r="14423" spans="1:16" x14ac:dyDescent="0.25">
      <c r="A14423" s="1">
        <v>2012</v>
      </c>
      <c r="B14423" t="s">
        <v>1211</v>
      </c>
      <c r="C14423" t="s">
        <v>2912</v>
      </c>
      <c r="D14423" t="s">
        <v>3403</v>
      </c>
      <c r="E14423" t="s">
        <v>3469</v>
      </c>
      <c r="F14423" t="s">
        <v>4682</v>
      </c>
      <c r="G14423" s="4"/>
      <c r="H14423" s="4"/>
      <c r="I14423" s="4"/>
      <c r="J14423" s="4"/>
      <c r="K14423" s="4">
        <v>-1530650.92148215</v>
      </c>
      <c r="L14423" s="4">
        <v>30779954.565455399</v>
      </c>
      <c r="M14423" s="4">
        <v>6453899.2867595097</v>
      </c>
      <c r="N14423" s="3">
        <v>-4.8542047487348999E-2</v>
      </c>
      <c r="O14423" s="5">
        <v>0.75078248977661133</v>
      </c>
      <c r="P14423" s="3">
        <v>0.20967864990234375</v>
      </c>
    </row>
    <row r="14424" spans="1:16" x14ac:dyDescent="0.25">
      <c r="A14424" s="1">
        <v>2013</v>
      </c>
      <c r="B14424" t="s">
        <v>1211</v>
      </c>
      <c r="C14424" t="s">
        <v>2912</v>
      </c>
      <c r="D14424" t="s">
        <v>3403</v>
      </c>
      <c r="E14424" t="s">
        <v>3469</v>
      </c>
      <c r="F14424" t="s">
        <v>4682</v>
      </c>
      <c r="G14424" s="4"/>
      <c r="H14424" s="4"/>
      <c r="I14424" s="4"/>
      <c r="J14424" s="4"/>
      <c r="K14424" s="4">
        <v>-1241990.9188083</v>
      </c>
      <c r="L14424" s="4">
        <v>27901776.953506902</v>
      </c>
      <c r="M14424" s="4">
        <v>6343626.2641950697</v>
      </c>
      <c r="N14424" s="3">
        <v>-4.4851740304278E-2</v>
      </c>
      <c r="O14424" s="5">
        <v>0.41023409366607666</v>
      </c>
      <c r="P14424" s="3">
        <v>0.22735564410686493</v>
      </c>
    </row>
    <row r="14425" spans="1:16" x14ac:dyDescent="0.25">
      <c r="A14425" s="1">
        <v>2014</v>
      </c>
      <c r="B14425" t="s">
        <v>1211</v>
      </c>
      <c r="C14425" t="s">
        <v>2912</v>
      </c>
      <c r="D14425" t="s">
        <v>3403</v>
      </c>
      <c r="E14425" t="s">
        <v>3469</v>
      </c>
      <c r="F14425" t="s">
        <v>4682</v>
      </c>
      <c r="G14425" s="4"/>
      <c r="H14425" s="4"/>
      <c r="I14425" s="4"/>
      <c r="J14425" s="4"/>
      <c r="K14425" s="4">
        <v>-2470636.0507331798</v>
      </c>
      <c r="L14425" s="4">
        <v>27111225.423169401</v>
      </c>
      <c r="M14425" s="4">
        <v>6338083.8323353296</v>
      </c>
      <c r="N14425" s="3">
        <v>-8.8377865699232006E-2</v>
      </c>
      <c r="O14425" s="5">
        <v>0.38943606615066528</v>
      </c>
      <c r="P14425" s="3">
        <v>0.23378080129623413</v>
      </c>
    </row>
    <row r="14426" spans="1:16" x14ac:dyDescent="0.25">
      <c r="A14426" s="1">
        <v>2015</v>
      </c>
      <c r="B14426" t="s">
        <v>1211</v>
      </c>
      <c r="C14426" t="s">
        <v>2912</v>
      </c>
      <c r="D14426" t="s">
        <v>3403</v>
      </c>
      <c r="E14426" t="s">
        <v>3469</v>
      </c>
      <c r="F14426" t="s">
        <v>4682</v>
      </c>
      <c r="G14426" s="4"/>
      <c r="H14426" s="4"/>
      <c r="I14426" s="4"/>
      <c r="J14426" s="4"/>
      <c r="K14426" s="4">
        <v>-915716.12366432196</v>
      </c>
      <c r="L14426" s="4">
        <v>16348541.250972601</v>
      </c>
      <c r="M14426" s="4">
        <v>447458.07107693999</v>
      </c>
      <c r="N14426" s="3">
        <v>-4.757267595787E-2</v>
      </c>
      <c r="O14426" s="5">
        <v>9.5397137105464935E-2</v>
      </c>
      <c r="P14426" s="3">
        <v>2.73699089884758E-2</v>
      </c>
    </row>
    <row r="14427" spans="1:16" x14ac:dyDescent="0.25">
      <c r="A14427" s="1">
        <v>2016</v>
      </c>
      <c r="B14427" t="s">
        <v>1211</v>
      </c>
      <c r="C14427" t="s">
        <v>2912</v>
      </c>
      <c r="D14427" t="s">
        <v>3403</v>
      </c>
      <c r="E14427" t="s">
        <v>3469</v>
      </c>
      <c r="F14427" t="s">
        <v>4682</v>
      </c>
      <c r="G14427" s="4"/>
      <c r="H14427" s="4"/>
      <c r="I14427" s="4"/>
      <c r="J14427" s="4"/>
      <c r="K14427" s="4">
        <v>-1437556.2475787499</v>
      </c>
      <c r="L14427" s="4">
        <v>15692552.9695742</v>
      </c>
      <c r="M14427" s="4">
        <v>407295.79521411302</v>
      </c>
      <c r="N14427" s="3">
        <v>-9.1267202411312004E-2</v>
      </c>
      <c r="O14427" s="5">
        <v>0.3329336941242218</v>
      </c>
      <c r="P14427" s="3">
        <v>2.5954717770218849E-2</v>
      </c>
    </row>
    <row r="14428" spans="1:16" x14ac:dyDescent="0.25">
      <c r="A14428" s="1">
        <v>2017</v>
      </c>
      <c r="B14428" t="s">
        <v>1211</v>
      </c>
      <c r="C14428" t="s">
        <v>2912</v>
      </c>
      <c r="D14428" t="s">
        <v>3403</v>
      </c>
      <c r="E14428" t="s">
        <v>3469</v>
      </c>
      <c r="F14428" t="s">
        <v>4682</v>
      </c>
      <c r="G14428" s="4"/>
      <c r="H14428" s="4"/>
      <c r="I14428" s="4"/>
      <c r="J14428" s="4"/>
      <c r="K14428" s="4">
        <v>-1204135.82666574</v>
      </c>
      <c r="L14428" s="4">
        <v>15998293.7120985</v>
      </c>
      <c r="M14428" s="4">
        <v>216672.43115282001</v>
      </c>
      <c r="N14428" s="3">
        <v>-7.4819180156022E-2</v>
      </c>
      <c r="O14428" s="5">
        <v>0.1966320127248764</v>
      </c>
      <c r="P14428" s="3">
        <v>1.3543471693992615E-2</v>
      </c>
    </row>
    <row r="14429" spans="1:16" x14ac:dyDescent="0.25">
      <c r="A14429" s="1">
        <v>2018</v>
      </c>
      <c r="B14429" t="s">
        <v>1211</v>
      </c>
      <c r="C14429" t="s">
        <v>2912</v>
      </c>
      <c r="D14429" t="s">
        <v>3403</v>
      </c>
      <c r="E14429" t="s">
        <v>3469</v>
      </c>
      <c r="F14429" t="s">
        <v>4682</v>
      </c>
      <c r="G14429" s="4"/>
      <c r="H14429" s="4"/>
      <c r="I14429" s="4"/>
      <c r="J14429" s="4"/>
      <c r="K14429" s="4">
        <v>-1038052.83532817</v>
      </c>
      <c r="L14429" s="4">
        <v>16655525.207440499</v>
      </c>
      <c r="M14429" s="4">
        <v>816543.42371150001</v>
      </c>
      <c r="N14429" s="3">
        <v>-6.4751488283360997E-2</v>
      </c>
      <c r="O14429" s="5">
        <v>0.3208814263343811</v>
      </c>
      <c r="P14429" s="3">
        <v>4.9025379121303558E-2</v>
      </c>
    </row>
    <row r="14430" spans="1:16" x14ac:dyDescent="0.25">
      <c r="A14430" s="1">
        <v>2019</v>
      </c>
      <c r="B14430" t="s">
        <v>1211</v>
      </c>
      <c r="C14430" t="s">
        <v>2912</v>
      </c>
      <c r="D14430" t="s">
        <v>3403</v>
      </c>
      <c r="E14430" t="s">
        <v>3469</v>
      </c>
      <c r="F14430" t="s">
        <v>4682</v>
      </c>
      <c r="G14430" s="4"/>
      <c r="H14430" s="4"/>
      <c r="I14430" s="4"/>
      <c r="J14430" s="4"/>
      <c r="K14430" s="4">
        <v>-924957.52895752899</v>
      </c>
      <c r="L14430" s="4">
        <v>15527438.3994384</v>
      </c>
      <c r="M14430" s="4">
        <v>470920.322920323</v>
      </c>
      <c r="N14430" s="3">
        <v>-5.9058431810967003E-2</v>
      </c>
      <c r="O14430" s="5">
        <v>0.20311972498893738</v>
      </c>
      <c r="P14430" s="3">
        <v>3.0328268185257912E-2</v>
      </c>
    </row>
    <row r="14431" spans="1:16" x14ac:dyDescent="0.25">
      <c r="A14431" s="1">
        <v>2020</v>
      </c>
      <c r="B14431" t="s">
        <v>1211</v>
      </c>
      <c r="C14431" t="s">
        <v>2912</v>
      </c>
      <c r="D14431" t="s">
        <v>3403</v>
      </c>
      <c r="E14431" t="s">
        <v>3469</v>
      </c>
      <c r="F14431" t="s">
        <v>4682</v>
      </c>
      <c r="G14431" s="4"/>
      <c r="H14431" s="4"/>
      <c r="I14431" s="4"/>
      <c r="J14431" s="4"/>
      <c r="K14431" s="4">
        <v>-1671360.24184531</v>
      </c>
      <c r="L14431" s="4">
        <v>11232333.0066397</v>
      </c>
      <c r="M14431" s="4">
        <v>353084.49401598499</v>
      </c>
      <c r="N14431" s="3">
        <v>-0.12614655923225801</v>
      </c>
      <c r="O14431" s="5">
        <v>0.62693208456039429</v>
      </c>
      <c r="P14431" s="3">
        <v>3.1434651464223862E-2</v>
      </c>
    </row>
    <row r="14432" spans="1:16" x14ac:dyDescent="0.25">
      <c r="A14432" s="1">
        <v>2021</v>
      </c>
      <c r="B14432" t="s">
        <v>1211</v>
      </c>
      <c r="C14432" t="s">
        <v>2912</v>
      </c>
      <c r="D14432" t="s">
        <v>3403</v>
      </c>
      <c r="E14432" t="s">
        <v>3469</v>
      </c>
      <c r="F14432" t="s">
        <v>4682</v>
      </c>
      <c r="G14432" s="4"/>
      <c r="H14432" s="4"/>
      <c r="I14432" s="4"/>
      <c r="J14432" s="4"/>
      <c r="K14432" s="4">
        <v>-1263981.1350463801</v>
      </c>
      <c r="L14432" s="4">
        <v>13299924.2702577</v>
      </c>
      <c r="M14432" s="4">
        <v>320782.19076397101</v>
      </c>
      <c r="N14432" s="3">
        <v>-9.9127150627245003E-2</v>
      </c>
      <c r="O14432" s="5">
        <v>1.045013427734375</v>
      </c>
      <c r="P14432" s="3">
        <v>2.4119099602103233E-2</v>
      </c>
    </row>
    <row r="14433" spans="1:16" x14ac:dyDescent="0.25">
      <c r="A14433" s="1">
        <v>2022</v>
      </c>
      <c r="B14433" t="s">
        <v>1211</v>
      </c>
      <c r="C14433" t="s">
        <v>2912</v>
      </c>
      <c r="D14433" t="s">
        <v>3403</v>
      </c>
      <c r="E14433" t="s">
        <v>3469</v>
      </c>
      <c r="F14433" t="s">
        <v>4682</v>
      </c>
      <c r="G14433" s="4"/>
      <c r="H14433" s="4"/>
      <c r="I14433" s="4"/>
      <c r="J14433" s="4"/>
      <c r="K14433" s="4">
        <v>-1052072.7087028199</v>
      </c>
      <c r="L14433" s="4">
        <v>11279858.805992801</v>
      </c>
      <c r="M14433" s="4">
        <v>285779.84500403702</v>
      </c>
      <c r="N14433" s="3">
        <v>-8.9458934425943007E-2</v>
      </c>
      <c r="O14433" s="5">
        <v>0.86474502086639404</v>
      </c>
      <c r="P14433" s="3">
        <v>2.5335410609841347E-2</v>
      </c>
    </row>
    <row r="14434" spans="1:16" x14ac:dyDescent="0.25">
      <c r="A14434" s="1">
        <v>2023</v>
      </c>
      <c r="B14434" t="s">
        <v>1211</v>
      </c>
      <c r="C14434" t="s">
        <v>2912</v>
      </c>
      <c r="D14434" t="s">
        <v>3403</v>
      </c>
      <c r="E14434" t="s">
        <v>3469</v>
      </c>
      <c r="F14434" t="s">
        <v>4682</v>
      </c>
      <c r="G14434" s="4"/>
      <c r="H14434" s="4"/>
      <c r="I14434" s="4"/>
      <c r="J14434" s="4"/>
      <c r="K14434" s="4">
        <v>-1150407.62590408</v>
      </c>
      <c r="L14434" s="4">
        <v>9552493.4173249304</v>
      </c>
      <c r="M14434" s="4">
        <v>197759.55737759601</v>
      </c>
      <c r="N14434" s="3">
        <v>-0.112518800848026</v>
      </c>
      <c r="O14434" s="5">
        <v>1.0326266288757324</v>
      </c>
      <c r="P14434" s="3">
        <v>2.0702401176095009E-2</v>
      </c>
    </row>
    <row r="14435" spans="1:16" x14ac:dyDescent="0.25">
      <c r="A14435" s="1">
        <v>2024</v>
      </c>
      <c r="B14435" t="s">
        <v>1211</v>
      </c>
      <c r="C14435" t="s">
        <v>2912</v>
      </c>
      <c r="D14435" t="s">
        <v>3403</v>
      </c>
      <c r="E14435" t="s">
        <v>3469</v>
      </c>
      <c r="F14435" t="s">
        <v>4682</v>
      </c>
      <c r="G14435" s="4"/>
      <c r="H14435" s="4"/>
      <c r="I14435" s="4"/>
      <c r="J14435" s="4"/>
      <c r="K14435" s="4">
        <v>-904078.85701332695</v>
      </c>
      <c r="L14435" s="4">
        <v>10756425.966545099</v>
      </c>
      <c r="M14435" s="4">
        <v>261022.18103511501</v>
      </c>
      <c r="N14435" s="3">
        <v>-8.9026547644226003E-2</v>
      </c>
      <c r="O14435" s="5">
        <v>0.51033371686935425</v>
      </c>
      <c r="P14435" s="3">
        <v>2.4266626685857773E-2</v>
      </c>
    </row>
    <row r="14436" spans="1:16" x14ac:dyDescent="0.25">
      <c r="A14436" s="1">
        <v>2015</v>
      </c>
      <c r="B14436" t="s">
        <v>1212</v>
      </c>
      <c r="C14436" t="s">
        <v>2913</v>
      </c>
      <c r="D14436" t="s">
        <v>3419</v>
      </c>
      <c r="E14436" t="s">
        <v>3469</v>
      </c>
      <c r="F14436" t="s">
        <v>4683</v>
      </c>
      <c r="G14436" s="4"/>
      <c r="H14436" s="4"/>
      <c r="I14436" s="4"/>
      <c r="J14436" s="4"/>
      <c r="K14436" s="4">
        <v>-256088.84232259699</v>
      </c>
      <c r="L14436" s="4">
        <v>202935.987611997</v>
      </c>
      <c r="M14436" s="4">
        <v>302529.98775066802</v>
      </c>
      <c r="N14436" s="3">
        <v>-2.5238386284863901</v>
      </c>
      <c r="O14436" s="5">
        <v>12.850217819213867</v>
      </c>
      <c r="P14436" s="3">
        <v>1.4907655715942383</v>
      </c>
    </row>
    <row r="14437" spans="1:16" x14ac:dyDescent="0.25">
      <c r="A14437" s="1">
        <v>2016</v>
      </c>
      <c r="B14437" t="s">
        <v>1212</v>
      </c>
      <c r="C14437" t="s">
        <v>2913</v>
      </c>
      <c r="D14437" t="s">
        <v>3419</v>
      </c>
      <c r="E14437" t="s">
        <v>3469</v>
      </c>
      <c r="F14437" t="s">
        <v>4683</v>
      </c>
      <c r="G14437" s="4"/>
      <c r="H14437" s="4"/>
      <c r="I14437" s="4"/>
      <c r="J14437" s="4"/>
      <c r="K14437" s="4">
        <v>588931.51950412698</v>
      </c>
      <c r="L14437" s="4">
        <v>6155775.2480853498</v>
      </c>
      <c r="M14437" s="4">
        <v>3377719.9988079998</v>
      </c>
      <c r="N14437" s="3">
        <v>0.18543122010754901</v>
      </c>
      <c r="O14437" s="5">
        <v>1.6758724451065063</v>
      </c>
      <c r="P14437" s="3">
        <v>0.54870748519897461</v>
      </c>
    </row>
    <row r="14438" spans="1:16" x14ac:dyDescent="0.25">
      <c r="A14438" s="1">
        <v>2019</v>
      </c>
      <c r="B14438" t="s">
        <v>1212</v>
      </c>
      <c r="C14438" t="s">
        <v>2913</v>
      </c>
      <c r="D14438" t="s">
        <v>3419</v>
      </c>
      <c r="E14438" t="s">
        <v>3469</v>
      </c>
      <c r="F14438" t="s">
        <v>4683</v>
      </c>
      <c r="G14438" s="4"/>
      <c r="H14438" s="4"/>
      <c r="I14438" s="4"/>
      <c r="J14438" s="4"/>
      <c r="K14438" s="4">
        <v>1870041.9965381201</v>
      </c>
      <c r="L14438" s="4">
        <v>33628214.295848601</v>
      </c>
      <c r="M14438" s="4">
        <v>22888391.362333599</v>
      </c>
      <c r="N14438" s="3">
        <v>7.4502843988277001E-2</v>
      </c>
      <c r="O14438" s="5">
        <v>1.2697997093200684</v>
      </c>
      <c r="P14438" s="3">
        <v>0.68063056468963623</v>
      </c>
    </row>
    <row r="14439" spans="1:16" x14ac:dyDescent="0.25">
      <c r="A14439" s="1">
        <v>2020</v>
      </c>
      <c r="B14439" t="s">
        <v>1212</v>
      </c>
      <c r="C14439" t="s">
        <v>2913</v>
      </c>
      <c r="D14439" t="s">
        <v>3419</v>
      </c>
      <c r="E14439" t="s">
        <v>3469</v>
      </c>
      <c r="F14439" t="s">
        <v>4683</v>
      </c>
      <c r="G14439" s="4"/>
      <c r="H14439" s="4"/>
      <c r="I14439" s="4"/>
      <c r="J14439" s="4"/>
      <c r="K14439" s="4">
        <v>502703.69756869698</v>
      </c>
      <c r="L14439" s="4">
        <v>33937462.806520298</v>
      </c>
      <c r="M14439" s="4">
        <v>23850955.5273345</v>
      </c>
      <c r="N14439" s="3">
        <v>1.5953871189899001E-2</v>
      </c>
      <c r="O14439" s="5">
        <v>1.2022453546524048</v>
      </c>
      <c r="P14439" s="3">
        <v>0.70279133319854736</v>
      </c>
    </row>
    <row r="14440" spans="1:16" x14ac:dyDescent="0.25">
      <c r="A14440" s="1">
        <v>2021</v>
      </c>
      <c r="B14440" t="s">
        <v>1212</v>
      </c>
      <c r="C14440" t="s">
        <v>2913</v>
      </c>
      <c r="D14440" t="s">
        <v>3419</v>
      </c>
      <c r="E14440" t="s">
        <v>3469</v>
      </c>
      <c r="F14440" t="s">
        <v>4683</v>
      </c>
      <c r="G14440" s="4"/>
      <c r="H14440" s="4"/>
      <c r="I14440" s="4"/>
      <c r="J14440" s="4"/>
      <c r="K14440" s="4">
        <v>-1554254.52722411</v>
      </c>
      <c r="L14440" s="4">
        <v>41042748.085804597</v>
      </c>
      <c r="M14440" s="4">
        <v>29757482.0734079</v>
      </c>
      <c r="N14440" s="3">
        <v>-3.7423885695433E-2</v>
      </c>
      <c r="O14440" s="5">
        <v>1.0323333740234375</v>
      </c>
      <c r="P14440" s="3">
        <v>0.72503632307052612</v>
      </c>
    </row>
    <row r="14441" spans="1:16" x14ac:dyDescent="0.25">
      <c r="A14441" s="1">
        <v>2022</v>
      </c>
      <c r="B14441" t="s">
        <v>1212</v>
      </c>
      <c r="C14441" t="s">
        <v>2913</v>
      </c>
      <c r="D14441" t="s">
        <v>3419</v>
      </c>
      <c r="E14441" t="s">
        <v>3469</v>
      </c>
      <c r="F14441" t="s">
        <v>4683</v>
      </c>
      <c r="G14441" s="4"/>
      <c r="H14441" s="4"/>
      <c r="I14441" s="4"/>
      <c r="J14441" s="4"/>
      <c r="K14441" s="4">
        <v>1065475.3534295801</v>
      </c>
      <c r="L14441" s="4">
        <v>34717803.126636297</v>
      </c>
      <c r="M14441" s="4">
        <v>27499273.6928716</v>
      </c>
      <c r="N14441" s="3">
        <v>2.836213157238E-2</v>
      </c>
      <c r="O14441" s="5">
        <v>0.99610060453414917</v>
      </c>
      <c r="P14441" s="3">
        <v>0.7920798659324646</v>
      </c>
    </row>
    <row r="14442" spans="1:16" x14ac:dyDescent="0.25">
      <c r="A14442" s="1">
        <v>2023</v>
      </c>
      <c r="B14442" t="s">
        <v>1212</v>
      </c>
      <c r="C14442" t="s">
        <v>2913</v>
      </c>
      <c r="D14442" t="s">
        <v>3419</v>
      </c>
      <c r="E14442" t="s">
        <v>3469</v>
      </c>
      <c r="F14442" t="s">
        <v>4683</v>
      </c>
      <c r="G14442" s="4"/>
      <c r="H14442" s="4"/>
      <c r="I14442" s="4"/>
      <c r="J14442" s="4"/>
      <c r="K14442" s="4">
        <v>106091.356984805</v>
      </c>
      <c r="L14442" s="4">
        <v>13039478.1701863</v>
      </c>
      <c r="M14442" s="4">
        <v>9003266.9514469709</v>
      </c>
      <c r="N14442" s="3">
        <v>4.8149680424059999E-3</v>
      </c>
      <c r="O14442" s="5">
        <v>1.2006216049194336</v>
      </c>
      <c r="P14442" s="3">
        <v>0.69046223163604736</v>
      </c>
    </row>
    <row r="14443" spans="1:16" x14ac:dyDescent="0.25">
      <c r="A14443" s="1">
        <v>2024</v>
      </c>
      <c r="B14443" t="s">
        <v>1212</v>
      </c>
      <c r="C14443" t="s">
        <v>2913</v>
      </c>
      <c r="D14443" t="s">
        <v>3419</v>
      </c>
      <c r="E14443" t="s">
        <v>3469</v>
      </c>
      <c r="F14443" t="s">
        <v>4683</v>
      </c>
      <c r="G14443" s="4"/>
      <c r="H14443" s="4"/>
      <c r="I14443" s="4"/>
      <c r="J14443" s="4"/>
      <c r="K14443" s="4">
        <v>-1807641.9456019199</v>
      </c>
      <c r="L14443" s="4">
        <v>3310232.08195577</v>
      </c>
      <c r="M14443" s="4">
        <v>2098054.7893394898</v>
      </c>
      <c r="N14443" s="3">
        <v>-0.22553481323798499</v>
      </c>
      <c r="O14443" s="5">
        <v>1.1525236368179321</v>
      </c>
      <c r="P14443" s="3">
        <v>0.63380897045135498</v>
      </c>
    </row>
    <row r="14444" spans="1:16" x14ac:dyDescent="0.25">
      <c r="A14444" s="1">
        <v>2009</v>
      </c>
      <c r="B14444" t="s">
        <v>1213</v>
      </c>
      <c r="C14444" t="s">
        <v>2914</v>
      </c>
      <c r="D14444" t="s">
        <v>3405</v>
      </c>
      <c r="E14444" t="s">
        <v>3469</v>
      </c>
      <c r="F14444" t="s">
        <v>4684</v>
      </c>
      <c r="G14444" s="4"/>
      <c r="H14444" s="4"/>
      <c r="I14444" s="4"/>
      <c r="J14444" s="4"/>
      <c r="K14444" s="4">
        <v>-6585889.2241170704</v>
      </c>
      <c r="L14444" s="4">
        <v>74811635.823881507</v>
      </c>
      <c r="M14444" s="4">
        <v>8863200.0129071791</v>
      </c>
      <c r="N14444" s="3">
        <v>-0.12534160346362899</v>
      </c>
      <c r="O14444" s="5">
        <v>2.5654187202453613</v>
      </c>
      <c r="P14444" s="3">
        <v>0.11847355216741562</v>
      </c>
    </row>
    <row r="14445" spans="1:16" x14ac:dyDescent="0.25">
      <c r="A14445" s="1">
        <v>2010</v>
      </c>
      <c r="B14445" t="s">
        <v>1213</v>
      </c>
      <c r="C14445" t="s">
        <v>2914</v>
      </c>
      <c r="D14445" t="s">
        <v>3405</v>
      </c>
      <c r="E14445" t="s">
        <v>3469</v>
      </c>
      <c r="F14445" t="s">
        <v>4684</v>
      </c>
      <c r="G14445" s="4"/>
      <c r="H14445" s="4"/>
      <c r="I14445" s="4"/>
      <c r="J14445" s="4"/>
      <c r="K14445" s="4">
        <v>-6905645.7979875999</v>
      </c>
      <c r="L14445" s="4">
        <v>71272110.329072297</v>
      </c>
      <c r="M14445" s="4">
        <v>8771900.3544371799</v>
      </c>
      <c r="N14445" s="3">
        <v>-9.2592175499447996E-2</v>
      </c>
      <c r="O14445" s="5">
        <v>0.75299203395843506</v>
      </c>
      <c r="P14445" s="3">
        <v>0.12307620048522949</v>
      </c>
    </row>
    <row r="14446" spans="1:16" x14ac:dyDescent="0.25">
      <c r="A14446" s="1">
        <v>2011</v>
      </c>
      <c r="B14446" t="s">
        <v>1213</v>
      </c>
      <c r="C14446" t="s">
        <v>2914</v>
      </c>
      <c r="D14446" t="s">
        <v>3405</v>
      </c>
      <c r="E14446" t="s">
        <v>3469</v>
      </c>
      <c r="F14446" t="s">
        <v>4684</v>
      </c>
      <c r="G14446" s="4"/>
      <c r="H14446" s="4"/>
      <c r="I14446" s="4"/>
      <c r="J14446" s="4"/>
      <c r="K14446" s="4">
        <v>-12440252.920373</v>
      </c>
      <c r="L14446" s="4">
        <v>86669167.291823</v>
      </c>
      <c r="M14446" s="4">
        <v>12225913.6212625</v>
      </c>
      <c r="N14446" s="3">
        <v>-0.14008411322098099</v>
      </c>
      <c r="O14446" s="5">
        <v>0.90926933288574219</v>
      </c>
      <c r="P14446" s="3">
        <v>0.14106416702270508</v>
      </c>
    </row>
    <row r="14447" spans="1:16" x14ac:dyDescent="0.25">
      <c r="A14447" s="1">
        <v>2012</v>
      </c>
      <c r="B14447" t="s">
        <v>1213</v>
      </c>
      <c r="C14447" t="s">
        <v>2914</v>
      </c>
      <c r="D14447" t="s">
        <v>3405</v>
      </c>
      <c r="E14447" t="s">
        <v>3469</v>
      </c>
      <c r="F14447" t="s">
        <v>4684</v>
      </c>
      <c r="G14447" s="4"/>
      <c r="H14447" s="4"/>
      <c r="I14447" s="4"/>
      <c r="J14447" s="4"/>
      <c r="K14447" s="4">
        <v>-8070771.4662873596</v>
      </c>
      <c r="L14447" s="4">
        <v>74322319.208374694</v>
      </c>
      <c r="M14447" s="4">
        <v>8367528.62683299</v>
      </c>
      <c r="N14447" s="3">
        <v>-0.102761545527391</v>
      </c>
      <c r="O14447" s="5">
        <v>0.60748559236526489</v>
      </c>
      <c r="P14447" s="3">
        <v>0.11258433014154434</v>
      </c>
    </row>
    <row r="14448" spans="1:16" x14ac:dyDescent="0.25">
      <c r="A14448" s="1">
        <v>2013</v>
      </c>
      <c r="B14448" t="s">
        <v>1213</v>
      </c>
      <c r="C14448" t="s">
        <v>2914</v>
      </c>
      <c r="D14448" t="s">
        <v>3405</v>
      </c>
      <c r="E14448" t="s">
        <v>3469</v>
      </c>
      <c r="F14448" t="s">
        <v>4684</v>
      </c>
      <c r="G14448" s="4"/>
      <c r="H14448" s="4"/>
      <c r="I14448" s="4"/>
      <c r="J14448" s="4"/>
      <c r="K14448" s="4">
        <v>-4274738.0249778498</v>
      </c>
      <c r="L14448" s="4">
        <v>59098093.315183103</v>
      </c>
      <c r="M14448" s="4">
        <v>7310633.39941712</v>
      </c>
      <c r="N14448" s="3">
        <v>-6.8148881784484E-2</v>
      </c>
      <c r="O14448" s="5">
        <v>0.41516417264938354</v>
      </c>
      <c r="P14448" s="3">
        <v>0.12370336800813675</v>
      </c>
    </row>
    <row r="14449" spans="1:16" x14ac:dyDescent="0.25">
      <c r="A14449" s="1">
        <v>2014</v>
      </c>
      <c r="B14449" t="s">
        <v>1213</v>
      </c>
      <c r="C14449" t="s">
        <v>2914</v>
      </c>
      <c r="D14449" t="s">
        <v>3405</v>
      </c>
      <c r="E14449" t="s">
        <v>3469</v>
      </c>
      <c r="F14449" t="s">
        <v>4684</v>
      </c>
      <c r="G14449" s="4"/>
      <c r="H14449" s="4"/>
      <c r="I14449" s="4"/>
      <c r="J14449" s="4"/>
      <c r="K14449" s="4">
        <v>-1891649.77132349</v>
      </c>
      <c r="L14449" s="4">
        <v>57520863.784242503</v>
      </c>
      <c r="M14449" s="4">
        <v>9346975.3406572696</v>
      </c>
      <c r="N14449" s="3">
        <v>-3.1921072522575998E-2</v>
      </c>
      <c r="O14449" s="5">
        <v>0.52473586797714233</v>
      </c>
      <c r="P14449" s="3">
        <v>0.1624971330165863</v>
      </c>
    </row>
    <row r="14450" spans="1:16" x14ac:dyDescent="0.25">
      <c r="A14450" s="1">
        <v>2015</v>
      </c>
      <c r="B14450" t="s">
        <v>1213</v>
      </c>
      <c r="C14450" t="s">
        <v>2914</v>
      </c>
      <c r="D14450" t="s">
        <v>3405</v>
      </c>
      <c r="E14450" t="s">
        <v>3469</v>
      </c>
      <c r="F14450" t="s">
        <v>4684</v>
      </c>
      <c r="G14450" s="4"/>
      <c r="H14450" s="4"/>
      <c r="I14450" s="4"/>
      <c r="J14450" s="4"/>
      <c r="K14450" s="4">
        <v>-2042325.67814303</v>
      </c>
      <c r="L14450" s="4">
        <v>49835519.980277799</v>
      </c>
      <c r="M14450" s="4">
        <v>8914277.7901897505</v>
      </c>
      <c r="N14450" s="3">
        <v>-4.2184491510589998E-2</v>
      </c>
      <c r="O14450" s="5">
        <v>0.46189591288566589</v>
      </c>
      <c r="P14450" s="3">
        <v>0.17887398600578308</v>
      </c>
    </row>
    <row r="14451" spans="1:16" x14ac:dyDescent="0.25">
      <c r="A14451" s="1">
        <v>2016</v>
      </c>
      <c r="B14451" t="s">
        <v>1213</v>
      </c>
      <c r="C14451" t="s">
        <v>2914</v>
      </c>
      <c r="D14451" t="s">
        <v>3405</v>
      </c>
      <c r="E14451" t="s">
        <v>3469</v>
      </c>
      <c r="F14451" t="s">
        <v>4684</v>
      </c>
      <c r="G14451" s="4"/>
      <c r="H14451" s="4"/>
      <c r="I14451" s="4"/>
      <c r="J14451" s="4"/>
      <c r="K14451" s="4">
        <v>-2604523.6463330998</v>
      </c>
      <c r="L14451" s="4">
        <v>38166403.432964802</v>
      </c>
      <c r="M14451" s="4">
        <v>461900.64666090498</v>
      </c>
      <c r="N14451" s="3">
        <v>-6.0318501009334002E-2</v>
      </c>
      <c r="O14451" s="5">
        <v>0.38628360629081726</v>
      </c>
      <c r="P14451" s="3">
        <v>1.2102283537387848E-2</v>
      </c>
    </row>
    <row r="14452" spans="1:16" x14ac:dyDescent="0.25">
      <c r="A14452" s="1">
        <v>2017</v>
      </c>
      <c r="B14452" t="s">
        <v>1213</v>
      </c>
      <c r="C14452" t="s">
        <v>2914</v>
      </c>
      <c r="D14452" t="s">
        <v>3405</v>
      </c>
      <c r="E14452" t="s">
        <v>3469</v>
      </c>
      <c r="F14452" t="s">
        <v>4684</v>
      </c>
      <c r="G14452" s="4"/>
      <c r="H14452" s="4"/>
      <c r="I14452" s="4"/>
      <c r="J14452" s="4"/>
      <c r="K14452" s="4">
        <v>-2344992.9673268902</v>
      </c>
      <c r="L14452" s="4">
        <v>45022942.654891796</v>
      </c>
      <c r="M14452" s="4">
        <v>561845.250447709</v>
      </c>
      <c r="N14452" s="3">
        <v>-5.5569721696050997E-2</v>
      </c>
      <c r="O14452" s="5">
        <v>0.44760540127754211</v>
      </c>
      <c r="P14452" s="3">
        <v>1.2479087337851524E-2</v>
      </c>
    </row>
    <row r="14453" spans="1:16" x14ac:dyDescent="0.25">
      <c r="A14453" s="1">
        <v>2018</v>
      </c>
      <c r="B14453" t="s">
        <v>1213</v>
      </c>
      <c r="C14453" t="s">
        <v>2914</v>
      </c>
      <c r="D14453" t="s">
        <v>3405</v>
      </c>
      <c r="E14453" t="s">
        <v>3469</v>
      </c>
      <c r="F14453" t="s">
        <v>4684</v>
      </c>
      <c r="G14453" s="4"/>
      <c r="H14453" s="4"/>
      <c r="I14453" s="4"/>
      <c r="J14453" s="4"/>
      <c r="K14453" s="4">
        <v>-1835690.8637369601</v>
      </c>
      <c r="L14453" s="4">
        <v>47046980.362548903</v>
      </c>
      <c r="M14453" s="4">
        <v>580315.17627813702</v>
      </c>
      <c r="N14453" s="3">
        <v>-4.0609802027215001E-2</v>
      </c>
      <c r="O14453" s="5">
        <v>0.73954921960830688</v>
      </c>
      <c r="P14453" s="3">
        <v>1.2334802187979221E-2</v>
      </c>
    </row>
    <row r="14454" spans="1:16" x14ac:dyDescent="0.25">
      <c r="A14454" s="1">
        <v>2019</v>
      </c>
      <c r="B14454" t="s">
        <v>1213</v>
      </c>
      <c r="C14454" t="s">
        <v>2914</v>
      </c>
      <c r="D14454" t="s">
        <v>3405</v>
      </c>
      <c r="E14454" t="s">
        <v>3469</v>
      </c>
      <c r="F14454" t="s">
        <v>4684</v>
      </c>
      <c r="G14454" s="4"/>
      <c r="H14454" s="4"/>
      <c r="I14454" s="4"/>
      <c r="J14454" s="4"/>
      <c r="K14454" s="4">
        <v>-1583011.5830115799</v>
      </c>
      <c r="L14454" s="4">
        <v>44567918.567918599</v>
      </c>
      <c r="M14454" s="4">
        <v>366444.36644436599</v>
      </c>
      <c r="N14454" s="3">
        <v>-3.5498673719174999E-2</v>
      </c>
      <c r="O14454" s="5">
        <v>0.7465059757232666</v>
      </c>
      <c r="P14454" s="3">
        <v>8.2221552729606628E-3</v>
      </c>
    </row>
    <row r="14455" spans="1:16" x14ac:dyDescent="0.25">
      <c r="A14455" s="1">
        <v>2020</v>
      </c>
      <c r="B14455" t="s">
        <v>1213</v>
      </c>
      <c r="C14455" t="s">
        <v>2914</v>
      </c>
      <c r="D14455" t="s">
        <v>3405</v>
      </c>
      <c r="E14455" t="s">
        <v>3469</v>
      </c>
      <c r="F14455" t="s">
        <v>4684</v>
      </c>
      <c r="G14455" s="4"/>
      <c r="H14455" s="4"/>
      <c r="I14455" s="4"/>
      <c r="J14455" s="4"/>
      <c r="K14455" s="4">
        <v>-1617133.47045263</v>
      </c>
      <c r="L14455" s="4">
        <v>36080090.553952798</v>
      </c>
      <c r="M14455" s="4">
        <v>377538.20244882198</v>
      </c>
      <c r="N14455" s="3">
        <v>-4.0479604706207997E-2</v>
      </c>
      <c r="O14455" s="5">
        <v>0.75986462831497192</v>
      </c>
      <c r="P14455" s="3">
        <v>1.0463892482221127E-2</v>
      </c>
    </row>
    <row r="14456" spans="1:16" x14ac:dyDescent="0.25">
      <c r="A14456" s="1">
        <v>2021</v>
      </c>
      <c r="B14456" t="s">
        <v>1213</v>
      </c>
      <c r="C14456" t="s">
        <v>2914</v>
      </c>
      <c r="D14456" t="s">
        <v>3405</v>
      </c>
      <c r="E14456" t="s">
        <v>3469</v>
      </c>
      <c r="F14456" t="s">
        <v>4684</v>
      </c>
      <c r="G14456" s="4"/>
      <c r="H14456" s="4"/>
      <c r="I14456" s="4"/>
      <c r="J14456" s="4"/>
      <c r="K14456" s="4">
        <v>-1732036.68018805</v>
      </c>
      <c r="L14456" s="4">
        <v>50205070.143736601</v>
      </c>
      <c r="M14456" s="4">
        <v>449129.85776304803</v>
      </c>
      <c r="N14456" s="3">
        <v>-3.8747662140514998E-2</v>
      </c>
      <c r="O14456" s="5">
        <v>2.9392564296722412</v>
      </c>
      <c r="P14456" s="3">
        <v>8.9459065347909927E-3</v>
      </c>
    </row>
    <row r="14457" spans="1:16" x14ac:dyDescent="0.25">
      <c r="A14457" s="1">
        <v>2022</v>
      </c>
      <c r="B14457" t="s">
        <v>1213</v>
      </c>
      <c r="C14457" t="s">
        <v>2914</v>
      </c>
      <c r="D14457" t="s">
        <v>3405</v>
      </c>
      <c r="E14457" t="s">
        <v>3469</v>
      </c>
      <c r="F14457" t="s">
        <v>4684</v>
      </c>
      <c r="G14457" s="4"/>
      <c r="H14457" s="4"/>
      <c r="I14457" s="4"/>
      <c r="J14457" s="4"/>
      <c r="K14457" s="4">
        <v>-2396709.6137522701</v>
      </c>
      <c r="L14457" s="4">
        <v>82702008.874657497</v>
      </c>
      <c r="M14457" s="4">
        <v>1346380.78215683</v>
      </c>
      <c r="N14457" s="3">
        <v>-3.7184353235296001E-2</v>
      </c>
      <c r="O14457" s="5">
        <v>2.1266257762908936</v>
      </c>
      <c r="P14457" s="3">
        <v>1.6279904171824455E-2</v>
      </c>
    </row>
    <row r="14458" spans="1:16" x14ac:dyDescent="0.25">
      <c r="A14458" s="1">
        <v>2024</v>
      </c>
      <c r="B14458" t="s">
        <v>1213</v>
      </c>
      <c r="C14458" t="s">
        <v>2914</v>
      </c>
      <c r="D14458" t="s">
        <v>3405</v>
      </c>
      <c r="E14458" t="s">
        <v>3469</v>
      </c>
      <c r="F14458" t="s">
        <v>4684</v>
      </c>
      <c r="G14458" s="4"/>
      <c r="H14458" s="4"/>
      <c r="I14458" s="4"/>
      <c r="J14458" s="4"/>
      <c r="K14458" s="4">
        <v>-2748128.2459848099</v>
      </c>
      <c r="L14458" s="4">
        <v>71862686.925389901</v>
      </c>
      <c r="M14458" s="4">
        <v>1385397.98523931</v>
      </c>
      <c r="N14458" s="3">
        <v>-3.734625925842E-2</v>
      </c>
      <c r="O14458" s="5">
        <v>4.6561970710754395</v>
      </c>
      <c r="P14458" s="3">
        <v>1.9278405234217644E-2</v>
      </c>
    </row>
    <row r="14459" spans="1:16" x14ac:dyDescent="0.25">
      <c r="A14459" s="1">
        <v>2009</v>
      </c>
      <c r="B14459" t="s">
        <v>1214</v>
      </c>
      <c r="C14459" t="s">
        <v>2915</v>
      </c>
      <c r="D14459" t="s">
        <v>3405</v>
      </c>
      <c r="E14459" t="s">
        <v>3469</v>
      </c>
      <c r="F14459" t="s">
        <v>4685</v>
      </c>
      <c r="G14459" s="4"/>
      <c r="H14459" s="4"/>
      <c r="I14459" s="4"/>
      <c r="J14459" s="4"/>
      <c r="K14459" s="4">
        <v>-8078282.0541778896</v>
      </c>
      <c r="L14459" s="4">
        <v>22833610.299930599</v>
      </c>
      <c r="M14459" s="4">
        <v>845420.37075878098</v>
      </c>
      <c r="N14459" s="3">
        <v>-0.36862254288448798</v>
      </c>
      <c r="O14459" s="5">
        <v>5.2716317176818848</v>
      </c>
      <c r="P14459" s="3">
        <v>3.7025261670351028E-2</v>
      </c>
    </row>
    <row r="14460" spans="1:16" x14ac:dyDescent="0.25">
      <c r="A14460" s="1">
        <v>2024</v>
      </c>
      <c r="B14460" t="s">
        <v>1214</v>
      </c>
      <c r="C14460" t="s">
        <v>2915</v>
      </c>
      <c r="D14460" t="s">
        <v>3405</v>
      </c>
      <c r="E14460" t="s">
        <v>3469</v>
      </c>
      <c r="F14460" t="s">
        <v>4685</v>
      </c>
      <c r="G14460" s="4"/>
      <c r="H14460" s="4"/>
      <c r="I14460" s="4"/>
      <c r="J14460" s="4"/>
      <c r="K14460" s="4">
        <v>-4046855.5199242602</v>
      </c>
      <c r="L14460" s="4">
        <v>58258718.740207903</v>
      </c>
      <c r="M14460" s="4">
        <v>1653410.4924896499</v>
      </c>
      <c r="N14460" s="3">
        <v>-6.8688080298290002E-2</v>
      </c>
      <c r="O14460" s="5">
        <v>1.7629185914993286</v>
      </c>
      <c r="P14460" s="3">
        <v>2.8380481526255608E-2</v>
      </c>
    </row>
    <row r="14461" spans="1:16" x14ac:dyDescent="0.25">
      <c r="A14461" s="1">
        <v>2009</v>
      </c>
      <c r="B14461" t="s">
        <v>1215</v>
      </c>
      <c r="C14461" t="s">
        <v>2916</v>
      </c>
      <c r="D14461" t="s">
        <v>3403</v>
      </c>
      <c r="E14461" t="s">
        <v>3469</v>
      </c>
      <c r="F14461" t="s">
        <v>4686</v>
      </c>
      <c r="G14461" s="4"/>
      <c r="H14461" s="4"/>
      <c r="I14461" s="4"/>
      <c r="J14461" s="4"/>
      <c r="K14461" s="4">
        <v>-572739.226537165</v>
      </c>
      <c r="L14461" s="4">
        <v>8551007.5668349992</v>
      </c>
      <c r="M14461" s="4">
        <v>163649.34415385401</v>
      </c>
      <c r="N14461" s="3">
        <v>-6.5924107130214002E-2</v>
      </c>
      <c r="O14461" s="5">
        <v>0.34009930491447449</v>
      </c>
      <c r="P14461" s="3">
        <v>1.9138019531965256E-2</v>
      </c>
    </row>
    <row r="14462" spans="1:16" x14ac:dyDescent="0.25">
      <c r="A14462" s="1">
        <v>2010</v>
      </c>
      <c r="B14462" t="s">
        <v>1215</v>
      </c>
      <c r="C14462" t="s">
        <v>2916</v>
      </c>
      <c r="D14462" t="s">
        <v>3403</v>
      </c>
      <c r="E14462" t="s">
        <v>3469</v>
      </c>
      <c r="F14462" t="s">
        <v>4686</v>
      </c>
      <c r="G14462" s="4"/>
      <c r="H14462" s="4"/>
      <c r="I14462" s="4"/>
      <c r="J14462" s="4"/>
      <c r="K14462" s="4">
        <v>-564502.52809460601</v>
      </c>
      <c r="L14462" s="4">
        <v>8181733.0466479696</v>
      </c>
      <c r="M14462" s="4">
        <v>199320.52208093301</v>
      </c>
      <c r="N14462" s="3">
        <v>-6.6082978329593006E-2</v>
      </c>
      <c r="O14462" s="5">
        <v>0.53621393442153931</v>
      </c>
      <c r="P14462" s="3">
        <v>2.4361651390790939E-2</v>
      </c>
    </row>
    <row r="14463" spans="1:16" x14ac:dyDescent="0.25">
      <c r="A14463" s="1">
        <v>2011</v>
      </c>
      <c r="B14463" t="s">
        <v>1215</v>
      </c>
      <c r="C14463" t="s">
        <v>2916</v>
      </c>
      <c r="D14463" t="s">
        <v>3403</v>
      </c>
      <c r="E14463" t="s">
        <v>3469</v>
      </c>
      <c r="F14463" t="s">
        <v>4686</v>
      </c>
      <c r="G14463" s="4"/>
      <c r="H14463" s="4"/>
      <c r="I14463" s="4"/>
      <c r="J14463" s="4"/>
      <c r="K14463" s="4">
        <v>-1018939.0204694</v>
      </c>
      <c r="L14463" s="4">
        <v>10552126.245847199</v>
      </c>
      <c r="M14463" s="4">
        <v>494248.20490836998</v>
      </c>
      <c r="N14463" s="3">
        <v>-9.7079344995313996E-2</v>
      </c>
      <c r="O14463" s="5">
        <v>1.2291314601898193</v>
      </c>
      <c r="P14463" s="3">
        <v>4.6838730573654175E-2</v>
      </c>
    </row>
    <row r="14464" spans="1:16" x14ac:dyDescent="0.25">
      <c r="A14464" s="1">
        <v>2012</v>
      </c>
      <c r="B14464" t="s">
        <v>1215</v>
      </c>
      <c r="C14464" t="s">
        <v>2916</v>
      </c>
      <c r="D14464" t="s">
        <v>3403</v>
      </c>
      <c r="E14464" t="s">
        <v>3469</v>
      </c>
      <c r="F14464" t="s">
        <v>4686</v>
      </c>
      <c r="G14464" s="4"/>
      <c r="H14464" s="4"/>
      <c r="I14464" s="4"/>
      <c r="J14464" s="4"/>
      <c r="K14464" s="4">
        <v>-1127837.86826029</v>
      </c>
      <c r="L14464" s="4">
        <v>9558785.5469029807</v>
      </c>
      <c r="M14464" s="4">
        <v>255002.404756301</v>
      </c>
      <c r="N14464" s="3">
        <v>-0.114883886082898</v>
      </c>
      <c r="O14464" s="5">
        <v>0.44962647557258606</v>
      </c>
      <c r="P14464" s="3">
        <v>2.667728066444397E-2</v>
      </c>
    </row>
    <row r="14465" spans="1:16" x14ac:dyDescent="0.25">
      <c r="A14465" s="1">
        <v>2013</v>
      </c>
      <c r="B14465" t="s">
        <v>1215</v>
      </c>
      <c r="C14465" t="s">
        <v>2916</v>
      </c>
      <c r="D14465" t="s">
        <v>3403</v>
      </c>
      <c r="E14465" t="s">
        <v>3469</v>
      </c>
      <c r="F14465" t="s">
        <v>4686</v>
      </c>
      <c r="G14465" s="4"/>
      <c r="H14465" s="4"/>
      <c r="I14465" s="4"/>
      <c r="J14465" s="4"/>
      <c r="K14465" s="4">
        <v>-835029.28090482997</v>
      </c>
      <c r="L14465" s="4">
        <v>6812072.3206373304</v>
      </c>
      <c r="M14465" s="4">
        <v>153593.648647414</v>
      </c>
      <c r="N14465" s="3">
        <v>-0.10882598532084301</v>
      </c>
      <c r="O14465" s="5">
        <v>0.19917809963226318</v>
      </c>
      <c r="P14465" s="3">
        <v>2.2547272965312004E-2</v>
      </c>
    </row>
    <row r="14466" spans="1:16" x14ac:dyDescent="0.25">
      <c r="A14466" s="1">
        <v>2014</v>
      </c>
      <c r="B14466" t="s">
        <v>1215</v>
      </c>
      <c r="C14466" t="s">
        <v>2916</v>
      </c>
      <c r="D14466" t="s">
        <v>3403</v>
      </c>
      <c r="E14466" t="s">
        <v>3469</v>
      </c>
      <c r="F14466" t="s">
        <v>4686</v>
      </c>
      <c r="G14466" s="4"/>
      <c r="H14466" s="4"/>
      <c r="I14466" s="4"/>
      <c r="J14466" s="4"/>
      <c r="K14466" s="4">
        <v>-704945.07048894302</v>
      </c>
      <c r="L14466" s="4">
        <v>7550091.9421000499</v>
      </c>
      <c r="M14466" s="4">
        <v>391452.68518081901</v>
      </c>
      <c r="N14466" s="3">
        <v>-9.6691378687603996E-2</v>
      </c>
      <c r="O14466" s="5">
        <v>2.1823921203613281</v>
      </c>
      <c r="P14466" s="3">
        <v>5.1847405731678009E-2</v>
      </c>
    </row>
    <row r="14467" spans="1:16" x14ac:dyDescent="0.25">
      <c r="A14467" s="1">
        <v>2015</v>
      </c>
      <c r="B14467" t="s">
        <v>1215</v>
      </c>
      <c r="C14467" t="s">
        <v>2916</v>
      </c>
      <c r="D14467" t="s">
        <v>3403</v>
      </c>
      <c r="E14467" t="s">
        <v>3469</v>
      </c>
      <c r="F14467" t="s">
        <v>4686</v>
      </c>
      <c r="G14467" s="4"/>
      <c r="H14467" s="4"/>
      <c r="I14467" s="4"/>
      <c r="J14467" s="4"/>
      <c r="K14467" s="4">
        <v>-558826.83759235195</v>
      </c>
      <c r="L14467" s="4">
        <v>6208776.3765090201</v>
      </c>
      <c r="M14467" s="4">
        <v>421635.09317966498</v>
      </c>
      <c r="N14467" s="3">
        <v>-9.0301103476960007E-2</v>
      </c>
      <c r="O14467" s="5">
        <v>0.63255488872528076</v>
      </c>
      <c r="P14467" s="3">
        <v>6.790953129529953E-2</v>
      </c>
    </row>
    <row r="14468" spans="1:16" x14ac:dyDescent="0.25">
      <c r="A14468" s="1">
        <v>2016</v>
      </c>
      <c r="B14468" t="s">
        <v>1215</v>
      </c>
      <c r="C14468" t="s">
        <v>2916</v>
      </c>
      <c r="D14468" t="s">
        <v>3403</v>
      </c>
      <c r="E14468" t="s">
        <v>3469</v>
      </c>
      <c r="F14468" t="s">
        <v>4686</v>
      </c>
      <c r="G14468" s="4"/>
      <c r="H14468" s="4"/>
      <c r="I14468" s="4"/>
      <c r="J14468" s="4"/>
      <c r="K14468" s="4">
        <v>-569013.91661948303</v>
      </c>
      <c r="L14468" s="4">
        <v>5889295.0800131103</v>
      </c>
      <c r="M14468" s="4">
        <v>306491.19408767199</v>
      </c>
      <c r="N14468" s="3">
        <v>-9.5685732023549006E-2</v>
      </c>
      <c r="O14468" s="5">
        <v>0.63816916942596436</v>
      </c>
      <c r="P14468" s="3">
        <v>5.204208567738533E-2</v>
      </c>
    </row>
    <row r="14469" spans="1:16" x14ac:dyDescent="0.25">
      <c r="A14469" s="1">
        <v>2017</v>
      </c>
      <c r="B14469" t="s">
        <v>1215</v>
      </c>
      <c r="C14469" t="s">
        <v>2916</v>
      </c>
      <c r="D14469" t="s">
        <v>3403</v>
      </c>
      <c r="E14469" t="s">
        <v>3469</v>
      </c>
      <c r="F14469" t="s">
        <v>4686</v>
      </c>
      <c r="G14469" s="4"/>
      <c r="H14469" s="4"/>
      <c r="I14469" s="4"/>
      <c r="J14469" s="4"/>
      <c r="K14469" s="4">
        <v>-664353.18622364698</v>
      </c>
      <c r="L14469" s="4">
        <v>183847.141199167</v>
      </c>
      <c r="M14469" s="4">
        <v>358202.09519856703</v>
      </c>
      <c r="N14469" s="3">
        <v>-0.21226428705001699</v>
      </c>
      <c r="O14469" s="5">
        <v>8.0617809295654297</v>
      </c>
      <c r="P14469" s="3">
        <v>1.9483691453933716</v>
      </c>
    </row>
    <row r="14470" spans="1:16" x14ac:dyDescent="0.25">
      <c r="A14470" s="1">
        <v>2018</v>
      </c>
      <c r="B14470" t="s">
        <v>1215</v>
      </c>
      <c r="C14470" t="s">
        <v>2916</v>
      </c>
      <c r="D14470" t="s">
        <v>3403</v>
      </c>
      <c r="E14470" t="s">
        <v>3469</v>
      </c>
      <c r="F14470" t="s">
        <v>4686</v>
      </c>
      <c r="G14470" s="4"/>
      <c r="H14470" s="4"/>
      <c r="I14470" s="4"/>
      <c r="J14470" s="4"/>
      <c r="K14470" s="4">
        <v>-1385048.0018356901</v>
      </c>
      <c r="L14470" s="4">
        <v>1576409.8920051199</v>
      </c>
      <c r="M14470" s="4">
        <v>166596.34786341901</v>
      </c>
      <c r="N14470" s="3">
        <v>-1.5797851503137299</v>
      </c>
      <c r="O14470" s="5">
        <v>2.6835095882415771</v>
      </c>
      <c r="P14470" s="3">
        <v>0.10568085312843323</v>
      </c>
    </row>
    <row r="14471" spans="1:16" x14ac:dyDescent="0.25">
      <c r="A14471" s="1">
        <v>2019</v>
      </c>
      <c r="B14471" t="s">
        <v>1215</v>
      </c>
      <c r="C14471" t="s">
        <v>2916</v>
      </c>
      <c r="D14471" t="s">
        <v>3403</v>
      </c>
      <c r="E14471" t="s">
        <v>3469</v>
      </c>
      <c r="F14471" t="s">
        <v>4686</v>
      </c>
      <c r="G14471" s="4"/>
      <c r="H14471" s="4"/>
      <c r="I14471" s="4"/>
      <c r="J14471" s="4"/>
      <c r="K14471" s="4">
        <v>-839759.91575991595</v>
      </c>
      <c r="L14471" s="4">
        <v>885745.87574587599</v>
      </c>
      <c r="M14471" s="4">
        <v>120473.148473148</v>
      </c>
      <c r="N14471" s="3">
        <v>-0.70544152236544799</v>
      </c>
      <c r="O14471" s="5">
        <v>2.3626048564910889</v>
      </c>
      <c r="P14471" s="3">
        <v>0.1360132247209549</v>
      </c>
    </row>
    <row r="14472" spans="1:16" x14ac:dyDescent="0.25">
      <c r="A14472" s="1">
        <v>2020</v>
      </c>
      <c r="B14472" t="s">
        <v>1215</v>
      </c>
      <c r="C14472" t="s">
        <v>2916</v>
      </c>
      <c r="D14472" t="s">
        <v>3403</v>
      </c>
      <c r="E14472" t="s">
        <v>3469</v>
      </c>
      <c r="F14472" t="s">
        <v>4686</v>
      </c>
      <c r="G14472" s="4"/>
      <c r="H14472" s="4"/>
      <c r="I14472" s="4"/>
      <c r="J14472" s="4"/>
      <c r="K14472" s="4">
        <v>-473734.522314095</v>
      </c>
      <c r="L14472" s="4">
        <v>573323.85461673304</v>
      </c>
      <c r="M14472" s="4">
        <v>69676.849385033798</v>
      </c>
      <c r="N14472" s="3">
        <v>-0.65606135697050005</v>
      </c>
      <c r="O14472" s="5">
        <v>4.0039772987365723</v>
      </c>
      <c r="P14472" s="3">
        <v>0.12153139710426331</v>
      </c>
    </row>
    <row r="14473" spans="1:16" x14ac:dyDescent="0.25">
      <c r="A14473" s="1">
        <v>2021</v>
      </c>
      <c r="B14473" t="s">
        <v>1215</v>
      </c>
      <c r="C14473" t="s">
        <v>2916</v>
      </c>
      <c r="D14473" t="s">
        <v>3403</v>
      </c>
      <c r="E14473" t="s">
        <v>3469</v>
      </c>
      <c r="F14473" t="s">
        <v>4686</v>
      </c>
      <c r="G14473" s="4"/>
      <c r="H14473" s="4"/>
      <c r="I14473" s="4"/>
      <c r="J14473" s="4"/>
      <c r="K14473" s="4">
        <v>-2159766.5124579198</v>
      </c>
      <c r="L14473" s="4">
        <v>3632760.98643613</v>
      </c>
      <c r="M14473" s="4">
        <v>288569.30771018798</v>
      </c>
      <c r="N14473" s="3">
        <v>-1.0150247293566601</v>
      </c>
      <c r="O14473" s="5">
        <v>3.5302510261535645</v>
      </c>
      <c r="P14473" s="3">
        <v>7.9435259103775024E-2</v>
      </c>
    </row>
    <row r="14474" spans="1:16" x14ac:dyDescent="0.25">
      <c r="A14474" s="1">
        <v>2022</v>
      </c>
      <c r="B14474" t="s">
        <v>1215</v>
      </c>
      <c r="C14474" t="s">
        <v>2916</v>
      </c>
      <c r="D14474" t="s">
        <v>3403</v>
      </c>
      <c r="E14474" t="s">
        <v>3469</v>
      </c>
      <c r="F14474" t="s">
        <v>4686</v>
      </c>
      <c r="G14474" s="4"/>
      <c r="H14474" s="4"/>
      <c r="I14474" s="4"/>
      <c r="J14474" s="4"/>
      <c r="K14474" s="4">
        <v>-1881079.5889777599</v>
      </c>
      <c r="L14474" s="4">
        <v>1833582.22860179</v>
      </c>
      <c r="M14474" s="4">
        <v>83223.032703734105</v>
      </c>
      <c r="N14474" s="3">
        <v>-0.72669377600484997</v>
      </c>
      <c r="O14474" s="5">
        <v>3.8079209327697754</v>
      </c>
      <c r="P14474" s="3">
        <v>4.5388218015432358E-2</v>
      </c>
    </row>
    <row r="14475" spans="1:16" x14ac:dyDescent="0.25">
      <c r="A14475" s="1">
        <v>2023</v>
      </c>
      <c r="B14475" t="s">
        <v>1215</v>
      </c>
      <c r="C14475" t="s">
        <v>2916</v>
      </c>
      <c r="D14475" t="s">
        <v>3403</v>
      </c>
      <c r="E14475" t="s">
        <v>3469</v>
      </c>
      <c r="F14475" t="s">
        <v>4686</v>
      </c>
      <c r="G14475" s="4"/>
      <c r="H14475" s="4"/>
      <c r="I14475" s="4"/>
      <c r="J14475" s="4"/>
      <c r="K14475" s="4">
        <v>-1315258.4741525799</v>
      </c>
      <c r="L14475" s="4">
        <v>580485.95140486001</v>
      </c>
      <c r="M14475" s="4">
        <v>140339.299403393</v>
      </c>
      <c r="N14475" s="3">
        <v>-1.11859073843367</v>
      </c>
      <c r="O14475" s="5">
        <v>9.7386493682861328</v>
      </c>
      <c r="P14475" s="3">
        <v>0.24176174402236938</v>
      </c>
    </row>
    <row r="14476" spans="1:16" x14ac:dyDescent="0.25">
      <c r="A14476" s="1">
        <v>2024</v>
      </c>
      <c r="B14476" t="s">
        <v>1215</v>
      </c>
      <c r="C14476" t="s">
        <v>2916</v>
      </c>
      <c r="D14476" t="s">
        <v>3403</v>
      </c>
      <c r="E14476" t="s">
        <v>3469</v>
      </c>
      <c r="F14476" t="s">
        <v>4686</v>
      </c>
      <c r="G14476" s="4"/>
      <c r="H14476" s="4"/>
      <c r="I14476" s="4"/>
      <c r="J14476" s="4"/>
      <c r="K14476" s="4">
        <v>-2938469.7952571101</v>
      </c>
      <c r="L14476" s="4">
        <v>1167669.8245918099</v>
      </c>
      <c r="M14476" s="4">
        <v>193051.675744868</v>
      </c>
      <c r="N14476" s="3">
        <v>-3.3616302709249601</v>
      </c>
      <c r="O14476" s="5">
        <v>2.870398998260498</v>
      </c>
      <c r="P14476" s="3">
        <v>0.16533070802688599</v>
      </c>
    </row>
    <row r="14477" spans="1:16" x14ac:dyDescent="0.25">
      <c r="A14477" s="1">
        <v>2009</v>
      </c>
      <c r="B14477" t="s">
        <v>1216</v>
      </c>
      <c r="C14477" t="s">
        <v>2917</v>
      </c>
      <c r="D14477" t="s">
        <v>3403</v>
      </c>
      <c r="E14477" t="s">
        <v>3469</v>
      </c>
      <c r="F14477" t="s">
        <v>4687</v>
      </c>
      <c r="G14477" s="4"/>
      <c r="H14477" s="4"/>
      <c r="I14477" s="4"/>
      <c r="J14477" s="4"/>
      <c r="K14477" s="4">
        <v>-1093883.60949323</v>
      </c>
      <c r="L14477" s="4">
        <v>10344299.0593892</v>
      </c>
      <c r="M14477" s="4">
        <v>58889.014375373103</v>
      </c>
      <c r="N14477" s="3">
        <v>0.11792373593146301</v>
      </c>
      <c r="O14477" s="5">
        <v>0.80381894111633301</v>
      </c>
      <c r="P14477" s="3">
        <v>5.6928955018520355E-3</v>
      </c>
    </row>
    <row r="14478" spans="1:16" x14ac:dyDescent="0.25">
      <c r="A14478" s="1">
        <v>2010</v>
      </c>
      <c r="B14478" t="s">
        <v>1216</v>
      </c>
      <c r="C14478" t="s">
        <v>2917</v>
      </c>
      <c r="D14478" t="s">
        <v>3403</v>
      </c>
      <c r="E14478" t="s">
        <v>3469</v>
      </c>
      <c r="F14478" t="s">
        <v>4687</v>
      </c>
      <c r="G14478" s="4"/>
      <c r="H14478" s="4"/>
      <c r="I14478" s="4"/>
      <c r="J14478" s="4"/>
      <c r="K14478" s="4">
        <v>-602069.510003192</v>
      </c>
      <c r="L14478" s="4">
        <v>10741232.2991383</v>
      </c>
      <c r="M14478" s="4">
        <v>62653.911407501997</v>
      </c>
      <c r="N14478" s="3">
        <v>-5.5977172331142001E-2</v>
      </c>
      <c r="O14478" s="5">
        <v>2.4937918186187744</v>
      </c>
      <c r="P14478" s="3">
        <v>5.8330283500254154E-3</v>
      </c>
    </row>
    <row r="14479" spans="1:16" x14ac:dyDescent="0.25">
      <c r="A14479" s="1">
        <v>2011</v>
      </c>
      <c r="B14479" t="s">
        <v>1216</v>
      </c>
      <c r="C14479" t="s">
        <v>2917</v>
      </c>
      <c r="D14479" t="s">
        <v>3403</v>
      </c>
      <c r="E14479" t="s">
        <v>3469</v>
      </c>
      <c r="F14479" t="s">
        <v>4687</v>
      </c>
      <c r="G14479" s="4"/>
      <c r="H14479" s="4"/>
      <c r="I14479" s="4"/>
      <c r="J14479" s="4"/>
      <c r="K14479" s="4">
        <v>-530012.86035794695</v>
      </c>
      <c r="L14479" s="4">
        <v>3483786.3037187899</v>
      </c>
      <c r="M14479" s="4">
        <v>806413.03182938602</v>
      </c>
      <c r="N14479" s="3">
        <v>-6.1667338032289999E-2</v>
      </c>
      <c r="O14479" s="5">
        <v>1.7159725427627563</v>
      </c>
      <c r="P14479" s="3">
        <v>0.23147603869438171</v>
      </c>
    </row>
    <row r="14480" spans="1:16" x14ac:dyDescent="0.25">
      <c r="A14480" s="1">
        <v>2012</v>
      </c>
      <c r="B14480" t="s">
        <v>1216</v>
      </c>
      <c r="C14480" t="s">
        <v>2917</v>
      </c>
      <c r="D14480" t="s">
        <v>3403</v>
      </c>
      <c r="E14480" t="s">
        <v>3469</v>
      </c>
      <c r="F14480" t="s">
        <v>4687</v>
      </c>
      <c r="G14480" s="4"/>
      <c r="H14480" s="4"/>
      <c r="I14480" s="4"/>
      <c r="J14480" s="4"/>
      <c r="K14480" s="4">
        <v>-476143.79419379297</v>
      </c>
      <c r="L14480" s="4">
        <v>1956657.08175148</v>
      </c>
      <c r="M14480" s="4">
        <v>19525.597863348401</v>
      </c>
      <c r="N14480" s="3">
        <v>-0.180250928512975</v>
      </c>
      <c r="O14480" s="5">
        <v>1.3865731954574585</v>
      </c>
      <c r="P14480" s="3">
        <v>9.9790599197149277E-3</v>
      </c>
    </row>
    <row r="14481" spans="1:16" x14ac:dyDescent="0.25">
      <c r="A14481" s="1">
        <v>2013</v>
      </c>
      <c r="B14481" t="s">
        <v>1216</v>
      </c>
      <c r="C14481" t="s">
        <v>2917</v>
      </c>
      <c r="D14481" t="s">
        <v>3403</v>
      </c>
      <c r="E14481" t="s">
        <v>3469</v>
      </c>
      <c r="F14481" t="s">
        <v>4687</v>
      </c>
      <c r="G14481" s="4"/>
      <c r="H14481" s="4"/>
      <c r="I14481" s="4"/>
      <c r="J14481" s="4"/>
      <c r="K14481" s="4">
        <v>-405160.01717569499</v>
      </c>
      <c r="L14481" s="4">
        <v>1370621.3398869</v>
      </c>
      <c r="M14481" s="4">
        <v>44598.335419388401</v>
      </c>
      <c r="N14481" s="3">
        <v>-0.259924480086275</v>
      </c>
      <c r="O14481" s="5">
        <v>0.67584621906280518</v>
      </c>
      <c r="P14481" s="3">
        <v>3.2538771629333496E-2</v>
      </c>
    </row>
    <row r="14482" spans="1:16" x14ac:dyDescent="0.25">
      <c r="A14482" s="1">
        <v>2014</v>
      </c>
      <c r="B14482" t="s">
        <v>1216</v>
      </c>
      <c r="C14482" t="s">
        <v>2917</v>
      </c>
      <c r="D14482" t="s">
        <v>3403</v>
      </c>
      <c r="E14482" t="s">
        <v>3469</v>
      </c>
      <c r="F14482" t="s">
        <v>4687</v>
      </c>
      <c r="G14482" s="4"/>
      <c r="H14482" s="4"/>
      <c r="I14482" s="4"/>
      <c r="J14482" s="4"/>
      <c r="K14482" s="4">
        <v>-503220.33099156001</v>
      </c>
      <c r="L14482" s="4">
        <v>1473325.4750341801</v>
      </c>
      <c r="M14482" s="4">
        <v>64668.772690838799</v>
      </c>
      <c r="N14482" s="3">
        <v>-0.34848491279877503</v>
      </c>
      <c r="O14482" s="5">
        <v>1.2470741271972656</v>
      </c>
      <c r="P14482" s="3">
        <v>4.3893065303564072E-2</v>
      </c>
    </row>
    <row r="14483" spans="1:16" x14ac:dyDescent="0.25">
      <c r="A14483" s="1">
        <v>2015</v>
      </c>
      <c r="B14483" t="s">
        <v>1216</v>
      </c>
      <c r="C14483" t="s">
        <v>2917</v>
      </c>
      <c r="D14483" t="s">
        <v>3403</v>
      </c>
      <c r="E14483" t="s">
        <v>3469</v>
      </c>
      <c r="F14483" t="s">
        <v>4687</v>
      </c>
      <c r="G14483" s="4"/>
      <c r="H14483" s="4"/>
      <c r="I14483" s="4"/>
      <c r="J14483" s="4"/>
      <c r="K14483" s="4">
        <v>-443901.14250055898</v>
      </c>
      <c r="L14483" s="4">
        <v>2009853.3932189599</v>
      </c>
      <c r="M14483" s="4">
        <v>36925.957027187404</v>
      </c>
      <c r="N14483" s="3">
        <v>-0.276271457059031</v>
      </c>
      <c r="O14483" s="5">
        <v>1.648179292678833</v>
      </c>
      <c r="P14483" s="3">
        <v>1.8372463062405586E-2</v>
      </c>
    </row>
    <row r="14484" spans="1:16" x14ac:dyDescent="0.25">
      <c r="A14484" s="1">
        <v>2016</v>
      </c>
      <c r="B14484" t="s">
        <v>1216</v>
      </c>
      <c r="C14484" t="s">
        <v>2917</v>
      </c>
      <c r="D14484" t="s">
        <v>3403</v>
      </c>
      <c r="E14484" t="s">
        <v>3469</v>
      </c>
      <c r="F14484" t="s">
        <v>4687</v>
      </c>
      <c r="G14484" s="4"/>
      <c r="H14484" s="4"/>
      <c r="I14484" s="4"/>
      <c r="J14484" s="4"/>
      <c r="K14484" s="4">
        <v>-477058.43788181298</v>
      </c>
      <c r="L14484" s="4">
        <v>1082827.72595882</v>
      </c>
      <c r="M14484" s="4">
        <v>63706.5291891409</v>
      </c>
      <c r="N14484" s="3">
        <v>-0.31526216131322399</v>
      </c>
      <c r="O14484" s="5">
        <v>7.3063769340515137</v>
      </c>
      <c r="P14484" s="3">
        <v>5.883348360657692E-2</v>
      </c>
    </row>
    <row r="14485" spans="1:16" x14ac:dyDescent="0.25">
      <c r="A14485" s="1">
        <v>2017</v>
      </c>
      <c r="B14485" t="s">
        <v>1216</v>
      </c>
      <c r="C14485" t="s">
        <v>2917</v>
      </c>
      <c r="D14485" t="s">
        <v>3403</v>
      </c>
      <c r="E14485" t="s">
        <v>3469</v>
      </c>
      <c r="F14485" t="s">
        <v>4687</v>
      </c>
      <c r="G14485" s="4"/>
      <c r="H14485" s="4"/>
      <c r="I14485" s="4"/>
      <c r="J14485" s="4"/>
      <c r="K14485" s="4">
        <v>-337813.49197199201</v>
      </c>
      <c r="L14485" s="4">
        <v>1268034.7713804799</v>
      </c>
      <c r="M14485" s="4">
        <v>32398.717978279401</v>
      </c>
      <c r="N14485" s="3">
        <v>-0.28326276238536202</v>
      </c>
      <c r="O14485" s="5">
        <v>3.8393383026123047</v>
      </c>
      <c r="P14485" s="3">
        <v>2.5550339370965958E-2</v>
      </c>
    </row>
    <row r="14486" spans="1:16" x14ac:dyDescent="0.25">
      <c r="A14486" s="1">
        <v>2018</v>
      </c>
      <c r="B14486" t="s">
        <v>1216</v>
      </c>
      <c r="C14486" t="s">
        <v>2917</v>
      </c>
      <c r="D14486" t="s">
        <v>3403</v>
      </c>
      <c r="E14486" t="s">
        <v>3469</v>
      </c>
      <c r="F14486" t="s">
        <v>4687</v>
      </c>
      <c r="G14486" s="4"/>
      <c r="H14486" s="4"/>
      <c r="I14486" s="4"/>
      <c r="J14486" s="4"/>
      <c r="K14486" s="4">
        <v>-297051.05145115801</v>
      </c>
      <c r="L14486" s="4">
        <v>1589048.7716415401</v>
      </c>
      <c r="M14486" s="4">
        <v>47547.354162503099</v>
      </c>
      <c r="N14486" s="3">
        <v>-0.21140702277385201</v>
      </c>
      <c r="O14486" s="5">
        <v>3.319483757019043</v>
      </c>
      <c r="P14486" s="3">
        <v>2.9921896755695343E-2</v>
      </c>
    </row>
    <row r="14487" spans="1:16" x14ac:dyDescent="0.25">
      <c r="A14487" s="1">
        <v>2019</v>
      </c>
      <c r="B14487" t="s">
        <v>1216</v>
      </c>
      <c r="C14487" t="s">
        <v>2917</v>
      </c>
      <c r="D14487" t="s">
        <v>3403</v>
      </c>
      <c r="E14487" t="s">
        <v>3469</v>
      </c>
      <c r="F14487" t="s">
        <v>4687</v>
      </c>
      <c r="G14487" s="4"/>
      <c r="H14487" s="4"/>
      <c r="I14487" s="4"/>
      <c r="J14487" s="4"/>
      <c r="K14487" s="4">
        <v>-309964.19796419801</v>
      </c>
      <c r="L14487" s="4">
        <v>1838343.98034398</v>
      </c>
      <c r="M14487" s="4">
        <v>325648.29764829797</v>
      </c>
      <c r="N14487" s="3">
        <v>-0.185308183174519</v>
      </c>
      <c r="O14487" s="5">
        <v>1.0283205509185791</v>
      </c>
      <c r="P14487" s="3">
        <v>0.17714220285415649</v>
      </c>
    </row>
    <row r="14488" spans="1:16" x14ac:dyDescent="0.25">
      <c r="A14488" s="1">
        <v>2020</v>
      </c>
      <c r="B14488" t="s">
        <v>1216</v>
      </c>
      <c r="C14488" t="s">
        <v>2917</v>
      </c>
      <c r="D14488" t="s">
        <v>3403</v>
      </c>
      <c r="E14488" t="s">
        <v>3469</v>
      </c>
      <c r="F14488" t="s">
        <v>4687</v>
      </c>
      <c r="G14488" s="4"/>
      <c r="H14488" s="4"/>
      <c r="I14488" s="4"/>
      <c r="J14488" s="4"/>
      <c r="K14488" s="4">
        <v>-333816.24173488101</v>
      </c>
      <c r="L14488" s="4">
        <v>1554994.9615559799</v>
      </c>
      <c r="M14488" s="4">
        <v>52876.054277155803</v>
      </c>
      <c r="N14488" s="3">
        <v>-0.19855651764448901</v>
      </c>
      <c r="O14488" s="5">
        <v>2.0252470970153809</v>
      </c>
      <c r="P14488" s="3">
        <v>3.4004002809524536E-2</v>
      </c>
    </row>
    <row r="14489" spans="1:16" x14ac:dyDescent="0.25">
      <c r="A14489" s="1">
        <v>2021</v>
      </c>
      <c r="B14489" t="s">
        <v>1216</v>
      </c>
      <c r="C14489" t="s">
        <v>2917</v>
      </c>
      <c r="D14489" t="s">
        <v>3403</v>
      </c>
      <c r="E14489" t="s">
        <v>3469</v>
      </c>
      <c r="F14489" t="s">
        <v>4687</v>
      </c>
      <c r="G14489" s="4"/>
      <c r="H14489" s="4"/>
      <c r="I14489" s="4"/>
      <c r="J14489" s="4"/>
      <c r="K14489" s="4">
        <v>-1040709.61017928</v>
      </c>
      <c r="L14489" s="4">
        <v>5357746.5527971303</v>
      </c>
      <c r="M14489" s="4">
        <v>218687.25116031501</v>
      </c>
      <c r="N14489" s="3">
        <v>-0.29536152571733698</v>
      </c>
      <c r="O14489" s="5">
        <v>2.0394506454467773</v>
      </c>
      <c r="P14489" s="3">
        <v>4.0817022323608398E-2</v>
      </c>
    </row>
    <row r="14490" spans="1:16" x14ac:dyDescent="0.25">
      <c r="A14490" s="1">
        <v>2022</v>
      </c>
      <c r="B14490" t="s">
        <v>1216</v>
      </c>
      <c r="C14490" t="s">
        <v>2917</v>
      </c>
      <c r="D14490" t="s">
        <v>3403</v>
      </c>
      <c r="E14490" t="s">
        <v>3469</v>
      </c>
      <c r="F14490" t="s">
        <v>4687</v>
      </c>
      <c r="G14490" s="4"/>
      <c r="H14490" s="4"/>
      <c r="I14490" s="4"/>
      <c r="J14490" s="4"/>
      <c r="K14490" s="4">
        <v>-539997.37762841</v>
      </c>
      <c r="L14490" s="4">
        <v>6550495.1451620702</v>
      </c>
      <c r="M14490" s="4">
        <v>363696.71582463197</v>
      </c>
      <c r="N14490" s="3">
        <v>-9.4062766732346995E-2</v>
      </c>
      <c r="O14490" s="5">
        <v>2.0603270530700684</v>
      </c>
      <c r="P14490" s="3">
        <v>5.5522017180919647E-2</v>
      </c>
    </row>
    <row r="14491" spans="1:16" x14ac:dyDescent="0.25">
      <c r="A14491" s="1">
        <v>2023</v>
      </c>
      <c r="B14491" t="s">
        <v>1216</v>
      </c>
      <c r="C14491" t="s">
        <v>2917</v>
      </c>
      <c r="D14491" t="s">
        <v>3403</v>
      </c>
      <c r="E14491" t="s">
        <v>3469</v>
      </c>
      <c r="F14491" t="s">
        <v>4687</v>
      </c>
      <c r="G14491" s="4"/>
      <c r="H14491" s="4"/>
      <c r="I14491" s="4"/>
      <c r="J14491" s="4"/>
      <c r="K14491" s="4">
        <v>-360833.25000833202</v>
      </c>
      <c r="L14491" s="4">
        <v>5986006.0660600597</v>
      </c>
      <c r="M14491" s="4">
        <v>252692.064126921</v>
      </c>
      <c r="N14491" s="3">
        <v>-5.8607950732872997E-2</v>
      </c>
      <c r="O14491" s="5">
        <v>0.95543652772903442</v>
      </c>
      <c r="P14491" s="3">
        <v>4.2213801294565201E-2</v>
      </c>
    </row>
    <row r="14492" spans="1:16" x14ac:dyDescent="0.25">
      <c r="A14492" s="1">
        <v>2024</v>
      </c>
      <c r="B14492" t="s">
        <v>1216</v>
      </c>
      <c r="C14492" t="s">
        <v>2917</v>
      </c>
      <c r="D14492" t="s">
        <v>3403</v>
      </c>
      <c r="E14492" t="s">
        <v>3469</v>
      </c>
      <c r="F14492" t="s">
        <v>4687</v>
      </c>
      <c r="G14492" s="4"/>
      <c r="H14492" s="4"/>
      <c r="I14492" s="4"/>
      <c r="J14492" s="4"/>
      <c r="K14492" s="4">
        <v>-590332.88220116904</v>
      </c>
      <c r="L14492" s="4">
        <v>7661326.8619202198</v>
      </c>
      <c r="M14492" s="4">
        <v>225473.188748808</v>
      </c>
      <c r="N14492" s="3">
        <v>-8.6506998728614004E-2</v>
      </c>
      <c r="O14492" s="5">
        <v>1.2211161851882935</v>
      </c>
      <c r="P14492" s="3">
        <v>2.9430044814944267E-2</v>
      </c>
    </row>
    <row r="14493" spans="1:16" x14ac:dyDescent="0.25">
      <c r="A14493" s="1">
        <v>2009</v>
      </c>
      <c r="B14493" t="s">
        <v>1217</v>
      </c>
      <c r="C14493" t="s">
        <v>2918</v>
      </c>
      <c r="D14493" t="s">
        <v>3440</v>
      </c>
      <c r="E14493" t="s">
        <v>3469</v>
      </c>
      <c r="F14493" t="s">
        <v>4688</v>
      </c>
      <c r="G14493" s="4"/>
      <c r="H14493" s="4"/>
      <c r="I14493" s="4"/>
      <c r="J14493" s="4"/>
      <c r="K14493" s="4">
        <v>-3476065.2458011298</v>
      </c>
      <c r="L14493" s="4">
        <v>2136945.1928816899</v>
      </c>
      <c r="M14493" s="4">
        <v>2532227.6181410402</v>
      </c>
      <c r="N14493" s="3">
        <v>-0.53105743159970398</v>
      </c>
      <c r="O14493" s="5">
        <v>3.9819130897521973</v>
      </c>
      <c r="P14493" s="3">
        <v>1.1849755048751831</v>
      </c>
    </row>
    <row r="14494" spans="1:16" x14ac:dyDescent="0.25">
      <c r="A14494" s="1">
        <v>2010</v>
      </c>
      <c r="B14494" t="s">
        <v>1217</v>
      </c>
      <c r="C14494" t="s">
        <v>2918</v>
      </c>
      <c r="D14494" t="s">
        <v>3440</v>
      </c>
      <c r="E14494" t="s">
        <v>3469</v>
      </c>
      <c r="F14494" t="s">
        <v>4688</v>
      </c>
      <c r="G14494" s="4"/>
      <c r="H14494" s="4"/>
      <c r="I14494" s="4"/>
      <c r="J14494" s="4"/>
      <c r="K14494" s="4">
        <v>-1572858.6786716201</v>
      </c>
      <c r="L14494" s="4">
        <v>4873465.9253162201</v>
      </c>
      <c r="M14494" s="4">
        <v>2482779.5602291198</v>
      </c>
      <c r="N14494" s="3">
        <v>-0.44316132410950698</v>
      </c>
      <c r="P14494" s="3">
        <v>0.50944840908050537</v>
      </c>
    </row>
    <row r="14495" spans="1:16" x14ac:dyDescent="0.25">
      <c r="A14495" s="1">
        <v>2011</v>
      </c>
      <c r="B14495" t="s">
        <v>1217</v>
      </c>
      <c r="C14495" t="s">
        <v>2918</v>
      </c>
      <c r="D14495" t="s">
        <v>3440</v>
      </c>
      <c r="E14495" t="s">
        <v>3469</v>
      </c>
      <c r="F14495" t="s">
        <v>4688</v>
      </c>
      <c r="G14495" s="4"/>
      <c r="H14495" s="4"/>
      <c r="I14495" s="4"/>
      <c r="J14495" s="4"/>
      <c r="K14495" s="4">
        <v>-2291667.5597470799</v>
      </c>
      <c r="L14495" s="4">
        <v>3040138.2488479302</v>
      </c>
      <c r="M14495" s="4">
        <v>910461.901189583</v>
      </c>
      <c r="N14495" s="3">
        <v>-0.49503547724737001</v>
      </c>
      <c r="O14495" s="5">
        <v>3.9877262115478516</v>
      </c>
      <c r="P14495" s="3">
        <v>0.29948043823242188</v>
      </c>
    </row>
    <row r="14496" spans="1:16" x14ac:dyDescent="0.25">
      <c r="A14496" s="1">
        <v>2012</v>
      </c>
      <c r="B14496" t="s">
        <v>1217</v>
      </c>
      <c r="C14496" t="s">
        <v>2918</v>
      </c>
      <c r="D14496" t="s">
        <v>3440</v>
      </c>
      <c r="E14496" t="s">
        <v>3469</v>
      </c>
      <c r="F14496" t="s">
        <v>4688</v>
      </c>
      <c r="G14496" s="4"/>
      <c r="H14496" s="4"/>
      <c r="I14496" s="4"/>
      <c r="J14496" s="4"/>
      <c r="K14496" s="4">
        <v>-1416466.95250862</v>
      </c>
      <c r="L14496" s="4">
        <v>1235447.1311768999</v>
      </c>
      <c r="M14496" s="4">
        <v>173251.94682930299</v>
      </c>
      <c r="N14496" s="3">
        <v>-0.68456497651251702</v>
      </c>
      <c r="O14496" s="5">
        <v>2.7416770458221436</v>
      </c>
      <c r="P14496" s="3">
        <v>0.14023420214653015</v>
      </c>
    </row>
    <row r="14497" spans="1:16" x14ac:dyDescent="0.25">
      <c r="A14497" s="1">
        <v>2013</v>
      </c>
      <c r="B14497" t="s">
        <v>1217</v>
      </c>
      <c r="C14497" t="s">
        <v>2918</v>
      </c>
      <c r="D14497" t="s">
        <v>3440</v>
      </c>
      <c r="E14497" t="s">
        <v>3469</v>
      </c>
      <c r="F14497" t="s">
        <v>4688</v>
      </c>
      <c r="G14497" s="4"/>
      <c r="H14497" s="4"/>
      <c r="I14497" s="4"/>
      <c r="J14497" s="4"/>
      <c r="K14497" s="4">
        <v>-1716648.5469179701</v>
      </c>
      <c r="L14497" s="4">
        <v>662706.81637538003</v>
      </c>
      <c r="M14497" s="4">
        <v>469998.26415852801</v>
      </c>
      <c r="N14497" s="3">
        <v>-1.9444268236840301</v>
      </c>
      <c r="O14497" s="5">
        <v>3.5622296333312988</v>
      </c>
      <c r="P14497" s="3">
        <v>0.70920991897583008</v>
      </c>
    </row>
    <row r="14498" spans="1:16" x14ac:dyDescent="0.25">
      <c r="A14498" s="1">
        <v>2014</v>
      </c>
      <c r="B14498" t="s">
        <v>1217</v>
      </c>
      <c r="C14498" t="s">
        <v>2918</v>
      </c>
      <c r="D14498" t="s">
        <v>3440</v>
      </c>
      <c r="E14498" t="s">
        <v>3469</v>
      </c>
      <c r="F14498" t="s">
        <v>4688</v>
      </c>
      <c r="G14498" s="4"/>
      <c r="H14498" s="4"/>
      <c r="I14498" s="4"/>
      <c r="J14498" s="4"/>
      <c r="K14498" s="4">
        <v>-751278.23093969596</v>
      </c>
      <c r="L14498" s="4">
        <v>1973029.37432222</v>
      </c>
      <c r="M14498" s="4">
        <v>665019.56716488302</v>
      </c>
      <c r="N14498" s="3">
        <v>-0.56549612837236896</v>
      </c>
      <c r="O14498" s="5">
        <v>1.0254949331283569</v>
      </c>
      <c r="P14498" s="3">
        <v>0.33705508708953857</v>
      </c>
    </row>
    <row r="14499" spans="1:16" x14ac:dyDescent="0.25">
      <c r="A14499" s="1">
        <v>2015</v>
      </c>
      <c r="B14499" t="s">
        <v>1217</v>
      </c>
      <c r="C14499" t="s">
        <v>2918</v>
      </c>
      <c r="D14499" t="s">
        <v>3440</v>
      </c>
      <c r="E14499" t="s">
        <v>3469</v>
      </c>
      <c r="F14499" t="s">
        <v>4688</v>
      </c>
      <c r="G14499" s="4"/>
      <c r="H14499" s="4"/>
      <c r="I14499" s="4"/>
      <c r="J14499" s="4"/>
      <c r="K14499" s="4">
        <v>-451886.32003882801</v>
      </c>
      <c r="L14499" s="4">
        <v>1305685.53885503</v>
      </c>
      <c r="M14499" s="4">
        <v>651833.93295994704</v>
      </c>
      <c r="N14499" s="3">
        <v>-0.30976695207278998</v>
      </c>
      <c r="O14499" s="5">
        <v>1.5544110536575317</v>
      </c>
      <c r="P14499" s="3">
        <v>0.49922734498977661</v>
      </c>
    </row>
    <row r="14500" spans="1:16" x14ac:dyDescent="0.25">
      <c r="A14500" s="1">
        <v>2016</v>
      </c>
      <c r="B14500" t="s">
        <v>1217</v>
      </c>
      <c r="C14500" t="s">
        <v>2918</v>
      </c>
      <c r="D14500" t="s">
        <v>3440</v>
      </c>
      <c r="E14500" t="s">
        <v>3469</v>
      </c>
      <c r="F14500" t="s">
        <v>4688</v>
      </c>
      <c r="G14500" s="4"/>
      <c r="H14500" s="4"/>
      <c r="I14500" s="4"/>
      <c r="J14500" s="4"/>
      <c r="K14500" s="4">
        <v>-308297.82161694998</v>
      </c>
      <c r="L14500" s="4">
        <v>426078.76151026599</v>
      </c>
      <c r="M14500" s="4">
        <v>99402.509163512805</v>
      </c>
      <c r="N14500" s="3">
        <v>-0.36512589026688602</v>
      </c>
      <c r="O14500" s="5">
        <v>2.4332776069641113</v>
      </c>
      <c r="P14500" s="3">
        <v>0.23329609632492065</v>
      </c>
    </row>
    <row r="14501" spans="1:16" x14ac:dyDescent="0.25">
      <c r="A14501" s="1">
        <v>2017</v>
      </c>
      <c r="B14501" t="s">
        <v>1217</v>
      </c>
      <c r="C14501" t="s">
        <v>2918</v>
      </c>
      <c r="D14501" t="s">
        <v>3440</v>
      </c>
      <c r="E14501" t="s">
        <v>3469</v>
      </c>
      <c r="F14501" t="s">
        <v>4688</v>
      </c>
      <c r="G14501" s="4"/>
      <c r="H14501" s="4"/>
      <c r="I14501" s="4"/>
      <c r="J14501" s="4"/>
      <c r="K14501" s="4">
        <v>-1786837.75661571</v>
      </c>
      <c r="L14501" s="4">
        <v>1444816.9583496701</v>
      </c>
      <c r="M14501" s="4">
        <v>197764.91656867001</v>
      </c>
      <c r="N14501" s="3">
        <v>-1.89646147100511</v>
      </c>
      <c r="O14501" s="5">
        <v>2.9594590663909912</v>
      </c>
      <c r="P14501" s="3">
        <v>0.13687887787818909</v>
      </c>
    </row>
    <row r="14502" spans="1:16" x14ac:dyDescent="0.25">
      <c r="A14502" s="1">
        <v>2018</v>
      </c>
      <c r="B14502" t="s">
        <v>1217</v>
      </c>
      <c r="C14502" t="s">
        <v>2918</v>
      </c>
      <c r="D14502" t="s">
        <v>3440</v>
      </c>
      <c r="E14502" t="s">
        <v>3469</v>
      </c>
      <c r="F14502" t="s">
        <v>4688</v>
      </c>
      <c r="G14502" s="4"/>
      <c r="H14502" s="4"/>
      <c r="I14502" s="4"/>
      <c r="J14502" s="4"/>
      <c r="K14502" s="4">
        <v>-2103022.9683417301</v>
      </c>
      <c r="L14502" s="4">
        <v>468227.744098772</v>
      </c>
      <c r="M14502" s="4">
        <v>196951.86492868199</v>
      </c>
      <c r="N14502" s="3">
        <v>-2.2617312117319899</v>
      </c>
      <c r="O14502" s="5">
        <v>4.8137307167053223</v>
      </c>
      <c r="P14502" s="3">
        <v>0.42063263058662415</v>
      </c>
    </row>
    <row r="14503" spans="1:16" x14ac:dyDescent="0.25">
      <c r="A14503" s="1">
        <v>2019</v>
      </c>
      <c r="B14503" t="s">
        <v>1217</v>
      </c>
      <c r="C14503" t="s">
        <v>2918</v>
      </c>
      <c r="D14503" t="s">
        <v>3440</v>
      </c>
      <c r="E14503" t="s">
        <v>3469</v>
      </c>
      <c r="F14503" t="s">
        <v>4688</v>
      </c>
      <c r="G14503" s="4"/>
      <c r="H14503" s="4"/>
      <c r="I14503" s="4"/>
      <c r="J14503" s="4"/>
      <c r="K14503" s="4">
        <v>-1527361.8813618801</v>
      </c>
      <c r="L14503" s="4">
        <v>127045.27904527901</v>
      </c>
      <c r="M14503" s="4">
        <v>513524.74552474503</v>
      </c>
      <c r="N14503" s="3">
        <v>-5.3487432195066802</v>
      </c>
      <c r="O14503" s="5">
        <v>48.417449951171875</v>
      </c>
      <c r="P14503" s="3">
        <v>4.0420608520507813</v>
      </c>
    </row>
    <row r="14504" spans="1:16" x14ac:dyDescent="0.25">
      <c r="A14504" s="1">
        <v>2020</v>
      </c>
      <c r="B14504" t="s">
        <v>1217</v>
      </c>
      <c r="C14504" t="s">
        <v>2918</v>
      </c>
      <c r="D14504" t="s">
        <v>3440</v>
      </c>
      <c r="E14504" t="s">
        <v>3469</v>
      </c>
      <c r="F14504" t="s">
        <v>4688</v>
      </c>
      <c r="G14504" s="4"/>
      <c r="H14504" s="4"/>
      <c r="I14504" s="4"/>
      <c r="J14504" s="4"/>
      <c r="K14504" s="4">
        <v>-2076821.7771213199</v>
      </c>
      <c r="L14504" s="4">
        <v>3319306.9033585</v>
      </c>
      <c r="M14504" s="4">
        <v>263841.22689562797</v>
      </c>
      <c r="N14504" s="3">
        <v>-1.20597644937955</v>
      </c>
      <c r="O14504" s="5">
        <v>9.0340852737426758</v>
      </c>
      <c r="P14504" s="3">
        <v>7.9486839473247528E-2</v>
      </c>
    </row>
    <row r="14505" spans="1:16" x14ac:dyDescent="0.25">
      <c r="A14505" s="1">
        <v>2021</v>
      </c>
      <c r="B14505" t="s">
        <v>1217</v>
      </c>
      <c r="C14505" t="s">
        <v>2918</v>
      </c>
      <c r="D14505" t="s">
        <v>3440</v>
      </c>
      <c r="E14505" t="s">
        <v>3469</v>
      </c>
      <c r="F14505" t="s">
        <v>4688</v>
      </c>
      <c r="G14505" s="4"/>
      <c r="H14505" s="4"/>
      <c r="I14505" s="4"/>
      <c r="J14505" s="4"/>
      <c r="K14505" s="4">
        <v>-2013182.97355457</v>
      </c>
      <c r="L14505" s="4">
        <v>3074647.7817183901</v>
      </c>
      <c r="M14505" s="4">
        <v>816513.58261665003</v>
      </c>
      <c r="N14505" s="3">
        <v>-0.60269603106139502</v>
      </c>
      <c r="O14505" s="5">
        <v>5.9918184280395508</v>
      </c>
      <c r="P14505" s="3">
        <v>0.26556327939033508</v>
      </c>
    </row>
    <row r="14506" spans="1:16" x14ac:dyDescent="0.25">
      <c r="A14506" s="1">
        <v>2022</v>
      </c>
      <c r="B14506" t="s">
        <v>1217</v>
      </c>
      <c r="C14506" t="s">
        <v>2918</v>
      </c>
      <c r="D14506" t="s">
        <v>3440</v>
      </c>
      <c r="E14506" t="s">
        <v>3469</v>
      </c>
      <c r="F14506" t="s">
        <v>4688</v>
      </c>
      <c r="G14506" s="4"/>
      <c r="H14506" s="4"/>
      <c r="I14506" s="4"/>
      <c r="J14506" s="4"/>
      <c r="K14506" s="4">
        <v>-417630.61825860699</v>
      </c>
      <c r="L14506" s="4">
        <v>951250.80223867705</v>
      </c>
      <c r="M14506" s="4">
        <v>268509.45779016899</v>
      </c>
      <c r="N14506" s="3">
        <v>-0.220905207028364</v>
      </c>
      <c r="O14506" s="5">
        <v>5.6187810897827148</v>
      </c>
      <c r="P14506" s="3">
        <v>0.28226989507675171</v>
      </c>
    </row>
    <row r="14507" spans="1:16" x14ac:dyDescent="0.25">
      <c r="A14507" s="1">
        <v>2023</v>
      </c>
      <c r="B14507" t="s">
        <v>1217</v>
      </c>
      <c r="C14507" t="s">
        <v>2918</v>
      </c>
      <c r="D14507" t="s">
        <v>3440</v>
      </c>
      <c r="E14507" t="s">
        <v>3469</v>
      </c>
      <c r="F14507" t="s">
        <v>4688</v>
      </c>
      <c r="G14507" s="4"/>
      <c r="H14507" s="4"/>
      <c r="I14507" s="4"/>
      <c r="J14507" s="4"/>
      <c r="K14507" s="4">
        <v>-324610.20564610203</v>
      </c>
      <c r="L14507" s="4">
        <v>835901.74315901799</v>
      </c>
      <c r="M14507" s="4">
        <v>195281.138552811</v>
      </c>
      <c r="N14507" s="3">
        <v>-0.36997622328158197</v>
      </c>
      <c r="O14507" s="5">
        <v>3.7532970905303955</v>
      </c>
      <c r="P14507" s="3">
        <v>0.23361733555793762</v>
      </c>
    </row>
    <row r="14508" spans="1:16" x14ac:dyDescent="0.25">
      <c r="A14508" s="1">
        <v>2024</v>
      </c>
      <c r="B14508" t="s">
        <v>1217</v>
      </c>
      <c r="C14508" t="s">
        <v>2918</v>
      </c>
      <c r="D14508" t="s">
        <v>3440</v>
      </c>
      <c r="E14508" t="s">
        <v>3469</v>
      </c>
      <c r="F14508" t="s">
        <v>4688</v>
      </c>
      <c r="G14508" s="4"/>
      <c r="H14508" s="4"/>
      <c r="I14508" s="4"/>
      <c r="J14508" s="4"/>
      <c r="K14508" s="4">
        <v>-174279.46637509801</v>
      </c>
      <c r="L14508" s="4">
        <v>850338.34912295896</v>
      </c>
      <c r="M14508" s="4">
        <v>268832.54551879101</v>
      </c>
      <c r="N14508" s="3">
        <v>-0.20669274372921001</v>
      </c>
      <c r="O14508" s="5">
        <v>2.6286430358886719</v>
      </c>
      <c r="P14508" s="3">
        <v>0.31614774465560913</v>
      </c>
    </row>
    <row r="14509" spans="1:16" x14ac:dyDescent="0.25">
      <c r="A14509" s="1">
        <v>2009</v>
      </c>
      <c r="B14509" t="s">
        <v>1218</v>
      </c>
      <c r="C14509" t="s">
        <v>2919</v>
      </c>
      <c r="D14509" t="s">
        <v>3436</v>
      </c>
      <c r="E14509" t="s">
        <v>3469</v>
      </c>
      <c r="F14509" t="s">
        <v>4689</v>
      </c>
      <c r="G14509" s="4"/>
      <c r="H14509" s="4"/>
      <c r="I14509" s="4"/>
      <c r="J14509" s="4"/>
      <c r="K14509" s="4">
        <v>-112362.65952469299</v>
      </c>
      <c r="L14509" s="4">
        <v>37108.952743582697</v>
      </c>
      <c r="M14509" s="4">
        <v>67965.182878624095</v>
      </c>
      <c r="N14509" s="3">
        <v>-1.8385294457148E-2</v>
      </c>
      <c r="O14509" s="5">
        <v>16.396396636962891</v>
      </c>
      <c r="P14509" s="3">
        <v>1.8315036296844482</v>
      </c>
    </row>
    <row r="14510" spans="1:16" x14ac:dyDescent="0.25">
      <c r="A14510" s="1">
        <v>2010</v>
      </c>
      <c r="B14510" t="s">
        <v>1218</v>
      </c>
      <c r="C14510" t="s">
        <v>2919</v>
      </c>
      <c r="D14510" t="s">
        <v>3436</v>
      </c>
      <c r="E14510" t="s">
        <v>3469</v>
      </c>
      <c r="F14510" t="s">
        <v>4689</v>
      </c>
      <c r="G14510" s="4"/>
      <c r="H14510" s="4"/>
      <c r="I14510" s="4"/>
      <c r="J14510" s="4"/>
      <c r="K14510" s="4">
        <v>-73898.473064453807</v>
      </c>
      <c r="L14510" s="4">
        <v>57004.753825737796</v>
      </c>
      <c r="M14510" s="4">
        <v>146537.938217063</v>
      </c>
      <c r="N14510" s="3">
        <v>-1.5453316003934201</v>
      </c>
      <c r="O14510" s="5">
        <v>12.442290306091309</v>
      </c>
      <c r="P14510" s="3">
        <v>2.5706267356872559</v>
      </c>
    </row>
    <row r="14511" spans="1:16" x14ac:dyDescent="0.25">
      <c r="A14511" s="1">
        <v>2011</v>
      </c>
      <c r="B14511" t="s">
        <v>1218</v>
      </c>
      <c r="C14511" t="s">
        <v>2919</v>
      </c>
      <c r="D14511" t="s">
        <v>3436</v>
      </c>
      <c r="E14511" t="s">
        <v>3469</v>
      </c>
      <c r="F14511" t="s">
        <v>4689</v>
      </c>
      <c r="G14511" s="4"/>
      <c r="H14511" s="4"/>
      <c r="I14511" s="4"/>
      <c r="J14511" s="4"/>
      <c r="K14511" s="4">
        <v>-250005.35848247801</v>
      </c>
      <c r="L14511" s="4">
        <v>1850081.4489336601</v>
      </c>
      <c r="M14511" s="4">
        <v>2224590.0760904499</v>
      </c>
      <c r="N14511" s="3">
        <v>-0.26004050871093298</v>
      </c>
      <c r="O14511" s="5">
        <v>1.5905388593673706</v>
      </c>
      <c r="P14511" s="3">
        <v>1.2024282217025757</v>
      </c>
    </row>
    <row r="14512" spans="1:16" x14ac:dyDescent="0.25">
      <c r="A14512" s="1">
        <v>2012</v>
      </c>
      <c r="B14512" t="s">
        <v>1218</v>
      </c>
      <c r="C14512" t="s">
        <v>2919</v>
      </c>
      <c r="D14512" t="s">
        <v>3436</v>
      </c>
      <c r="E14512" t="s">
        <v>3469</v>
      </c>
      <c r="F14512" t="s">
        <v>4689</v>
      </c>
      <c r="G14512" s="4"/>
      <c r="H14512" s="4"/>
      <c r="I14512" s="4"/>
      <c r="J14512" s="4"/>
      <c r="K14512" s="4">
        <v>-2653720.2091626301</v>
      </c>
      <c r="L14512" s="4">
        <v>17525876.201099001</v>
      </c>
      <c r="M14512" s="4">
        <v>3011707.5816338002</v>
      </c>
      <c r="N14512" s="3">
        <v>-0.27510508471195999</v>
      </c>
      <c r="O14512" s="5">
        <v>0.81082051992416382</v>
      </c>
      <c r="P14512" s="3">
        <v>0.17184348404407501</v>
      </c>
    </row>
    <row r="14513" spans="1:16" x14ac:dyDescent="0.25">
      <c r="A14513" s="1">
        <v>2013</v>
      </c>
      <c r="B14513" t="s">
        <v>1218</v>
      </c>
      <c r="C14513" t="s">
        <v>2919</v>
      </c>
      <c r="D14513" t="s">
        <v>3436</v>
      </c>
      <c r="E14513" t="s">
        <v>3469</v>
      </c>
      <c r="F14513" t="s">
        <v>4689</v>
      </c>
      <c r="G14513" s="4"/>
      <c r="H14513" s="4"/>
      <c r="I14513" s="4"/>
      <c r="J14513" s="4"/>
      <c r="K14513" s="4">
        <v>-3196795.08848223</v>
      </c>
      <c r="L14513" s="4">
        <v>10884560.146907</v>
      </c>
      <c r="M14513" s="4">
        <v>201968.809669551</v>
      </c>
      <c r="N14513" s="3">
        <v>-0.24097993421307501</v>
      </c>
      <c r="O14513" s="5">
        <v>0.46325507760047913</v>
      </c>
      <c r="P14513" s="3">
        <v>1.8555533140897751E-2</v>
      </c>
    </row>
    <row r="14514" spans="1:16" x14ac:dyDescent="0.25">
      <c r="A14514" s="1">
        <v>2014</v>
      </c>
      <c r="B14514" t="s">
        <v>1218</v>
      </c>
      <c r="C14514" t="s">
        <v>2919</v>
      </c>
      <c r="D14514" t="s">
        <v>3436</v>
      </c>
      <c r="E14514" t="s">
        <v>3469</v>
      </c>
      <c r="F14514" t="s">
        <v>4689</v>
      </c>
      <c r="G14514" s="4"/>
      <c r="H14514" s="4"/>
      <c r="I14514" s="4"/>
      <c r="J14514" s="4"/>
      <c r="K14514" s="4">
        <v>-2675136.9701541802</v>
      </c>
      <c r="L14514" s="4">
        <v>9712213.6828704793</v>
      </c>
      <c r="M14514" s="4">
        <v>2428750.0589372399</v>
      </c>
      <c r="N14514" s="3">
        <v>-0.25541976560815299</v>
      </c>
      <c r="O14514" s="5">
        <v>0.75361156463623047</v>
      </c>
      <c r="P14514" s="3">
        <v>0.25007173418998718</v>
      </c>
    </row>
    <row r="14515" spans="1:16" x14ac:dyDescent="0.25">
      <c r="A14515" s="1">
        <v>2015</v>
      </c>
      <c r="B14515" t="s">
        <v>1218</v>
      </c>
      <c r="C14515" t="s">
        <v>2919</v>
      </c>
      <c r="D14515" t="s">
        <v>3436</v>
      </c>
      <c r="E14515" t="s">
        <v>3469</v>
      </c>
      <c r="F14515" t="s">
        <v>4689</v>
      </c>
      <c r="G14515" s="4"/>
      <c r="H14515" s="4"/>
      <c r="I14515" s="4"/>
      <c r="J14515" s="4"/>
      <c r="K14515" s="4">
        <v>-7052051.1852576602</v>
      </c>
      <c r="L14515" s="4">
        <v>133677.95813656101</v>
      </c>
      <c r="M14515" s="4">
        <v>2084849.34862831</v>
      </c>
      <c r="N14515" s="3">
        <v>-1.7480985807567899</v>
      </c>
      <c r="O14515" s="5">
        <v>26.330183029174805</v>
      </c>
      <c r="P14515" s="3">
        <v>15.59605884552002</v>
      </c>
    </row>
    <row r="14516" spans="1:16" x14ac:dyDescent="0.25">
      <c r="A14516" s="1">
        <v>2016</v>
      </c>
      <c r="B14516" t="s">
        <v>1218</v>
      </c>
      <c r="C14516" t="s">
        <v>2919</v>
      </c>
      <c r="D14516" t="s">
        <v>3436</v>
      </c>
      <c r="E14516" t="s">
        <v>3469</v>
      </c>
      <c r="F14516" t="s">
        <v>4689</v>
      </c>
      <c r="G14516" s="4"/>
      <c r="H14516" s="4"/>
      <c r="I14516" s="4"/>
      <c r="J14516" s="4"/>
      <c r="K14516" s="4">
        <v>-573004.142205799</v>
      </c>
      <c r="L14516" s="4">
        <v>212548.05256727399</v>
      </c>
      <c r="M14516" s="4">
        <v>2470272.22338111</v>
      </c>
      <c r="N14516" s="3">
        <v>-3.3526743778020398</v>
      </c>
      <c r="O14516" s="5">
        <v>18.150644302368164</v>
      </c>
      <c r="P14516" s="3">
        <v>11.62218189239502</v>
      </c>
    </row>
    <row r="14517" spans="1:16" x14ac:dyDescent="0.25">
      <c r="A14517" s="1">
        <v>2017</v>
      </c>
      <c r="B14517" t="s">
        <v>1218</v>
      </c>
      <c r="C14517" t="s">
        <v>2919</v>
      </c>
      <c r="D14517" t="s">
        <v>3436</v>
      </c>
      <c r="E14517" t="s">
        <v>3469</v>
      </c>
      <c r="F14517" t="s">
        <v>4689</v>
      </c>
      <c r="G14517" s="4"/>
      <c r="H14517" s="4"/>
      <c r="I14517" s="4"/>
      <c r="J14517" s="4"/>
      <c r="K14517" s="4">
        <v>-53199.2898153059</v>
      </c>
      <c r="L14517" s="4">
        <v>263319.42170674901</v>
      </c>
      <c r="M14517" s="4">
        <v>2228938.4890897502</v>
      </c>
      <c r="N14517" s="3">
        <v>-0.220469631913565</v>
      </c>
      <c r="O14517" s="5">
        <v>13.901372909545898</v>
      </c>
      <c r="P14517" s="3">
        <v>8.4647703170776367</v>
      </c>
    </row>
    <row r="14518" spans="1:16" x14ac:dyDescent="0.25">
      <c r="A14518" s="1">
        <v>2018</v>
      </c>
      <c r="B14518" t="s">
        <v>1218</v>
      </c>
      <c r="C14518" t="s">
        <v>2919</v>
      </c>
      <c r="D14518" t="s">
        <v>3436</v>
      </c>
      <c r="E14518" t="s">
        <v>3469</v>
      </c>
      <c r="F14518" t="s">
        <v>4689</v>
      </c>
      <c r="G14518" s="4"/>
      <c r="H14518" s="4"/>
      <c r="I14518" s="4"/>
      <c r="J14518" s="4"/>
      <c r="K14518" s="4">
        <v>-2919909.10369433</v>
      </c>
      <c r="L14518" s="4">
        <v>5722160.0455961898</v>
      </c>
      <c r="M14518" s="4">
        <v>2368148.5429203799</v>
      </c>
      <c r="N14518" s="3">
        <v>-0.97725282410470804</v>
      </c>
      <c r="O14518" s="5">
        <v>4.1476478576660156</v>
      </c>
      <c r="P14518" s="3">
        <v>0.41385570168495178</v>
      </c>
    </row>
    <row r="14519" spans="1:16" x14ac:dyDescent="0.25">
      <c r="A14519" s="1">
        <v>2019</v>
      </c>
      <c r="B14519" t="s">
        <v>1218</v>
      </c>
      <c r="C14519" t="s">
        <v>2919</v>
      </c>
      <c r="D14519" t="s">
        <v>3436</v>
      </c>
      <c r="E14519" t="s">
        <v>3469</v>
      </c>
      <c r="F14519" t="s">
        <v>4689</v>
      </c>
      <c r="G14519" s="4"/>
      <c r="H14519" s="4"/>
      <c r="I14519" s="4"/>
      <c r="J14519" s="4"/>
      <c r="K14519" s="4">
        <v>-3598318.0063180099</v>
      </c>
      <c r="L14519" s="4">
        <v>2520541.94454194</v>
      </c>
      <c r="M14519" s="4">
        <v>2186331.3443313399</v>
      </c>
      <c r="N14519" s="3">
        <v>-0.90553164787180895</v>
      </c>
      <c r="O14519" s="5">
        <v>5.6090555191040039</v>
      </c>
      <c r="P14519" s="3">
        <v>0.8674052357673645</v>
      </c>
    </row>
    <row r="14520" spans="1:16" x14ac:dyDescent="0.25">
      <c r="A14520" s="1">
        <v>2020</v>
      </c>
      <c r="B14520" t="s">
        <v>1218</v>
      </c>
      <c r="C14520" t="s">
        <v>2919</v>
      </c>
      <c r="D14520" t="s">
        <v>3436</v>
      </c>
      <c r="E14520" t="s">
        <v>3469</v>
      </c>
      <c r="F14520" t="s">
        <v>4689</v>
      </c>
      <c r="G14520" s="4"/>
      <c r="H14520" s="4"/>
      <c r="I14520" s="4"/>
      <c r="J14520" s="4"/>
      <c r="K14520" s="4">
        <v>-2438965.80760046</v>
      </c>
      <c r="L14520" s="4">
        <v>3793209.83393841</v>
      </c>
      <c r="M14520" s="4">
        <v>3295266.6234142701</v>
      </c>
      <c r="N14520" s="3">
        <v>-0.77780915576367304</v>
      </c>
      <c r="O14520" s="5">
        <v>6.6514501571655273</v>
      </c>
      <c r="P14520" s="3">
        <v>0.86872774362564087</v>
      </c>
    </row>
    <row r="14521" spans="1:16" x14ac:dyDescent="0.25">
      <c r="A14521" s="1">
        <v>2021</v>
      </c>
      <c r="B14521" t="s">
        <v>1218</v>
      </c>
      <c r="C14521" t="s">
        <v>2919</v>
      </c>
      <c r="D14521" t="s">
        <v>3436</v>
      </c>
      <c r="E14521" t="s">
        <v>3469</v>
      </c>
      <c r="F14521" t="s">
        <v>4689</v>
      </c>
      <c r="G14521" s="4"/>
      <c r="H14521" s="4"/>
      <c r="I14521" s="4"/>
      <c r="J14521" s="4"/>
      <c r="K14521" s="4">
        <v>-2125472.1861901898</v>
      </c>
      <c r="L14521" s="4">
        <v>7640064.7826706404</v>
      </c>
      <c r="M14521" s="4">
        <v>2912240.47567276</v>
      </c>
      <c r="N14521" s="3">
        <v>-0.361449198192347</v>
      </c>
      <c r="O14521" s="5">
        <v>7.8664803504943848</v>
      </c>
      <c r="P14521" s="3">
        <v>0.38118007779121399</v>
      </c>
    </row>
    <row r="14522" spans="1:16" x14ac:dyDescent="0.25">
      <c r="A14522" s="1">
        <v>2022</v>
      </c>
      <c r="B14522" t="s">
        <v>1218</v>
      </c>
      <c r="C14522" t="s">
        <v>2919</v>
      </c>
      <c r="D14522" t="s">
        <v>3436</v>
      </c>
      <c r="E14522" t="s">
        <v>3469</v>
      </c>
      <c r="F14522" t="s">
        <v>4689</v>
      </c>
      <c r="G14522" s="4"/>
      <c r="H14522" s="4"/>
      <c r="I14522" s="4"/>
      <c r="J14522" s="4"/>
      <c r="K14522" s="4">
        <v>-8201284.2719813399</v>
      </c>
      <c r="L14522" s="4">
        <v>14159153.8020938</v>
      </c>
      <c r="M14522" s="4">
        <v>5659135.8595513003</v>
      </c>
      <c r="N14522" s="3">
        <v>-0.77403868026148903</v>
      </c>
      <c r="O14522" s="5">
        <v>2.751495361328125</v>
      </c>
      <c r="P14522" s="3">
        <v>0.39968037605285645</v>
      </c>
    </row>
    <row r="14523" spans="1:16" x14ac:dyDescent="0.25">
      <c r="A14523" s="1">
        <v>2023</v>
      </c>
      <c r="B14523" t="s">
        <v>1218</v>
      </c>
      <c r="C14523" t="s">
        <v>2919</v>
      </c>
      <c r="D14523" t="s">
        <v>3436</v>
      </c>
      <c r="E14523" t="s">
        <v>3469</v>
      </c>
      <c r="F14523" t="s">
        <v>4689</v>
      </c>
      <c r="G14523" s="4"/>
      <c r="H14523" s="4"/>
      <c r="I14523" s="4"/>
      <c r="J14523" s="4"/>
      <c r="K14523" s="4">
        <v>-4509767.0232976703</v>
      </c>
      <c r="L14523" s="4">
        <v>10891146.885311499</v>
      </c>
      <c r="M14523" s="4">
        <v>6973120.0213312004</v>
      </c>
      <c r="N14523" s="3">
        <v>-0.36712255947538902</v>
      </c>
      <c r="O14523" s="5">
        <v>2.7503936290740967</v>
      </c>
      <c r="P14523" s="3">
        <v>0.64025580883026123</v>
      </c>
    </row>
    <row r="14524" spans="1:16" x14ac:dyDescent="0.25">
      <c r="A14524" s="1">
        <v>2024</v>
      </c>
      <c r="B14524" t="s">
        <v>1218</v>
      </c>
      <c r="C14524" t="s">
        <v>2919</v>
      </c>
      <c r="D14524" t="s">
        <v>3436</v>
      </c>
      <c r="E14524" t="s">
        <v>3469</v>
      </c>
      <c r="F14524" t="s">
        <v>4689</v>
      </c>
      <c r="G14524" s="4"/>
      <c r="H14524" s="4"/>
      <c r="I14524" s="4"/>
      <c r="J14524" s="4"/>
      <c r="K14524" s="4">
        <v>-2176502.2367710499</v>
      </c>
      <c r="L14524" s="4">
        <v>8416538.1051115692</v>
      </c>
      <c r="M14524" s="4">
        <v>4141570.6066283099</v>
      </c>
      <c r="N14524" s="3">
        <v>-0.22543584872227501</v>
      </c>
      <c r="O14524" s="5">
        <v>1.8458436727523804</v>
      </c>
      <c r="P14524" s="3">
        <v>0.49207532405853271</v>
      </c>
    </row>
    <row r="14525" spans="1:16" x14ac:dyDescent="0.25">
      <c r="A14525" s="1">
        <v>2009</v>
      </c>
      <c r="B14525" t="s">
        <v>1219</v>
      </c>
      <c r="C14525" t="s">
        <v>2920</v>
      </c>
      <c r="D14525" t="s">
        <v>3403</v>
      </c>
      <c r="E14525" t="s">
        <v>3469</v>
      </c>
      <c r="F14525" t="s">
        <v>4690</v>
      </c>
      <c r="G14525" s="4"/>
      <c r="H14525" s="4"/>
      <c r="I14525" s="4"/>
      <c r="J14525" s="4"/>
      <c r="K14525" s="4">
        <v>-634364.26833425998</v>
      </c>
      <c r="L14525" s="4">
        <v>1441739.8744998099</v>
      </c>
      <c r="M14525" s="4">
        <v>40384.103438066399</v>
      </c>
      <c r="N14525" s="3">
        <v>-0.34747360222886697</v>
      </c>
      <c r="O14525" s="5">
        <v>3.7588076591491699</v>
      </c>
      <c r="P14525" s="3">
        <v>2.8010671958327293E-2</v>
      </c>
    </row>
    <row r="14526" spans="1:16" x14ac:dyDescent="0.25">
      <c r="A14526" s="1">
        <v>2010</v>
      </c>
      <c r="B14526" t="s">
        <v>1219</v>
      </c>
      <c r="C14526" t="s">
        <v>2920</v>
      </c>
      <c r="D14526" t="s">
        <v>3403</v>
      </c>
      <c r="E14526" t="s">
        <v>3469</v>
      </c>
      <c r="F14526" t="s">
        <v>4690</v>
      </c>
      <c r="G14526" s="4"/>
      <c r="H14526" s="4"/>
      <c r="I14526" s="4"/>
      <c r="J14526" s="4"/>
      <c r="K14526" s="4">
        <v>-1050645.85246403</v>
      </c>
      <c r="L14526" s="4">
        <v>606514.64136312599</v>
      </c>
      <c r="M14526" s="4">
        <v>87357.412508927693</v>
      </c>
      <c r="N14526" s="3">
        <v>-0.93553885921254698</v>
      </c>
      <c r="O14526" s="5">
        <v>7.3718180656433105</v>
      </c>
      <c r="P14526" s="3">
        <v>0.144031822681427</v>
      </c>
    </row>
    <row r="14527" spans="1:16" x14ac:dyDescent="0.25">
      <c r="A14527" s="1">
        <v>2011</v>
      </c>
      <c r="B14527" t="s">
        <v>1219</v>
      </c>
      <c r="C14527" t="s">
        <v>2920</v>
      </c>
      <c r="D14527" t="s">
        <v>3403</v>
      </c>
      <c r="E14527" t="s">
        <v>3469</v>
      </c>
      <c r="F14527" t="s">
        <v>4690</v>
      </c>
      <c r="G14527" s="4"/>
      <c r="H14527" s="4"/>
      <c r="I14527" s="4"/>
      <c r="J14527" s="4"/>
      <c r="K14527" s="4">
        <v>-1259172.8016359899</v>
      </c>
      <c r="L14527" s="4">
        <v>1361825.15337423</v>
      </c>
      <c r="M14527" s="4">
        <v>67174.846625766906</v>
      </c>
      <c r="N14527" s="3">
        <v>-1.2785802908150801</v>
      </c>
      <c r="O14527" s="5">
        <v>13.555099487304688</v>
      </c>
      <c r="P14527" s="3">
        <v>4.9327071756124496E-2</v>
      </c>
    </row>
    <row r="14528" spans="1:16" x14ac:dyDescent="0.25">
      <c r="A14528" s="1">
        <v>2012</v>
      </c>
      <c r="B14528" t="s">
        <v>1219</v>
      </c>
      <c r="C14528" t="s">
        <v>2920</v>
      </c>
      <c r="D14528" t="s">
        <v>3403</v>
      </c>
      <c r="E14528" t="s">
        <v>3469</v>
      </c>
      <c r="F14528" t="s">
        <v>4690</v>
      </c>
      <c r="G14528" s="4"/>
      <c r="H14528" s="4"/>
      <c r="I14528" s="4"/>
      <c r="J14528" s="4"/>
      <c r="K14528" s="4">
        <v>-970024.63130982395</v>
      </c>
      <c r="L14528" s="4">
        <v>1009945.0212536</v>
      </c>
      <c r="M14528" s="4">
        <v>63946.829628243897</v>
      </c>
      <c r="N14528" s="3">
        <v>-0.810330158046626</v>
      </c>
      <c r="O14528" s="5">
        <v>11.087114334106445</v>
      </c>
      <c r="P14528" s="3">
        <v>6.3317142426967621E-2</v>
      </c>
    </row>
    <row r="14529" spans="1:16" x14ac:dyDescent="0.25">
      <c r="A14529" s="1">
        <v>2013</v>
      </c>
      <c r="B14529" t="s">
        <v>1219</v>
      </c>
      <c r="C14529" t="s">
        <v>2920</v>
      </c>
      <c r="D14529" t="s">
        <v>3403</v>
      </c>
      <c r="E14529" t="s">
        <v>3469</v>
      </c>
      <c r="F14529" t="s">
        <v>4690</v>
      </c>
      <c r="G14529" s="4"/>
      <c r="H14529" s="4"/>
      <c r="I14529" s="4"/>
      <c r="J14529" s="4"/>
      <c r="K14529" s="4">
        <v>-1414673.42864273</v>
      </c>
      <c r="L14529" s="4">
        <v>182413.81154408399</v>
      </c>
      <c r="M14529" s="4">
        <v>431575.10071660299</v>
      </c>
      <c r="N14529" s="3">
        <v>-2.6983679298209799</v>
      </c>
      <c r="O14529" s="5">
        <v>21.455539703369141</v>
      </c>
      <c r="P14529" s="3">
        <v>2.3659124374389648</v>
      </c>
    </row>
    <row r="14530" spans="1:16" x14ac:dyDescent="0.25">
      <c r="A14530" s="1">
        <v>2014</v>
      </c>
      <c r="B14530" t="s">
        <v>1219</v>
      </c>
      <c r="C14530" t="s">
        <v>2920</v>
      </c>
      <c r="D14530" t="s">
        <v>3403</v>
      </c>
      <c r="E14530" t="s">
        <v>3469</v>
      </c>
      <c r="F14530" t="s">
        <v>4690</v>
      </c>
      <c r="G14530" s="4"/>
      <c r="H14530" s="4"/>
      <c r="I14530" s="4"/>
      <c r="J14530" s="4"/>
      <c r="K14530" s="4">
        <v>-142250.61055795601</v>
      </c>
      <c r="L14530" s="4">
        <v>592823.59571670101</v>
      </c>
      <c r="M14530" s="4">
        <v>357203.76708132902</v>
      </c>
      <c r="N14530" s="3">
        <v>-0.37434829850964402</v>
      </c>
      <c r="O14530" s="5">
        <v>1.123479962348938</v>
      </c>
      <c r="P14530" s="3">
        <v>0.60254645347595215</v>
      </c>
    </row>
    <row r="14531" spans="1:16" x14ac:dyDescent="0.25">
      <c r="A14531" s="1">
        <v>2015</v>
      </c>
      <c r="B14531" t="s">
        <v>1219</v>
      </c>
      <c r="C14531" t="s">
        <v>2920</v>
      </c>
      <c r="D14531" t="s">
        <v>3403</v>
      </c>
      <c r="E14531" t="s">
        <v>3469</v>
      </c>
      <c r="F14531" t="s">
        <v>4690</v>
      </c>
      <c r="G14531" s="4"/>
      <c r="H14531" s="4"/>
      <c r="I14531" s="4"/>
      <c r="J14531" s="4"/>
      <c r="K14531" s="4">
        <v>-73454.971372865693</v>
      </c>
      <c r="L14531" s="4">
        <v>318338.82596011797</v>
      </c>
      <c r="M14531" s="4">
        <v>270870.890533039</v>
      </c>
      <c r="N14531" s="3">
        <v>-0.173580649958268</v>
      </c>
      <c r="O14531" s="5">
        <v>2.8075058460235596</v>
      </c>
      <c r="P14531" s="3">
        <v>0.85088860988616943</v>
      </c>
    </row>
    <row r="14532" spans="1:16" x14ac:dyDescent="0.25">
      <c r="A14532" s="1">
        <v>2016</v>
      </c>
      <c r="B14532" t="s">
        <v>1219</v>
      </c>
      <c r="C14532" t="s">
        <v>2920</v>
      </c>
      <c r="D14532" t="s">
        <v>3403</v>
      </c>
      <c r="E14532" t="s">
        <v>3469</v>
      </c>
      <c r="F14532" t="s">
        <v>4690</v>
      </c>
      <c r="G14532" s="4"/>
      <c r="H14532" s="4"/>
      <c r="I14532" s="4"/>
      <c r="J14532" s="4"/>
      <c r="K14532" s="4">
        <v>-239459.59595959599</v>
      </c>
      <c r="L14532" s="4">
        <v>2638987.7344877301</v>
      </c>
      <c r="M14532" s="4">
        <v>77385.2813852814</v>
      </c>
      <c r="N14532" s="3">
        <v>-0.162087176842443</v>
      </c>
      <c r="O14532" s="5">
        <v>5.9341669082641602</v>
      </c>
      <c r="P14532" s="3">
        <v>2.9323849827051163E-2</v>
      </c>
    </row>
    <row r="14533" spans="1:16" x14ac:dyDescent="0.25">
      <c r="A14533" s="1">
        <v>2017</v>
      </c>
      <c r="B14533" t="s">
        <v>1219</v>
      </c>
      <c r="C14533" t="s">
        <v>2920</v>
      </c>
      <c r="D14533" t="s">
        <v>3403</v>
      </c>
      <c r="E14533" t="s">
        <v>3469</v>
      </c>
      <c r="F14533" t="s">
        <v>4690</v>
      </c>
      <c r="G14533" s="4"/>
      <c r="H14533" s="4"/>
      <c r="I14533" s="4"/>
      <c r="J14533" s="4"/>
      <c r="K14533" s="4">
        <v>-4073756.7185952002</v>
      </c>
      <c r="L14533" s="4">
        <v>17031366.965964299</v>
      </c>
      <c r="M14533" s="4">
        <v>878704.88107403903</v>
      </c>
      <c r="N14533" s="3">
        <v>-0.40973816530858997</v>
      </c>
      <c r="O14533" s="5">
        <v>10.692190170288086</v>
      </c>
      <c r="P14533" s="3">
        <v>5.1593326032161713E-2</v>
      </c>
    </row>
    <row r="14534" spans="1:16" x14ac:dyDescent="0.25">
      <c r="A14534" s="1">
        <v>2018</v>
      </c>
      <c r="B14534" t="s">
        <v>1219</v>
      </c>
      <c r="C14534" t="s">
        <v>2920</v>
      </c>
      <c r="D14534" t="s">
        <v>3403</v>
      </c>
      <c r="E14534" t="s">
        <v>3469</v>
      </c>
      <c r="F14534" t="s">
        <v>4690</v>
      </c>
      <c r="G14534" s="4"/>
      <c r="H14534" s="4"/>
      <c r="I14534" s="4"/>
      <c r="J14534" s="4"/>
      <c r="K14534" s="4">
        <v>-237163.76247673799</v>
      </c>
      <c r="L14534" s="4">
        <v>13111981.193255501</v>
      </c>
      <c r="M14534" s="4">
        <v>355230.36147295998</v>
      </c>
      <c r="N14534" s="3">
        <v>-1.6642132567236002E-2</v>
      </c>
      <c r="O14534" s="5">
        <v>6.9777002334594727</v>
      </c>
      <c r="P14534" s="3">
        <v>2.7092043310403824E-2</v>
      </c>
    </row>
    <row r="14535" spans="1:16" x14ac:dyDescent="0.25">
      <c r="A14535" s="1">
        <v>2019</v>
      </c>
      <c r="B14535" t="s">
        <v>1219</v>
      </c>
      <c r="C14535" t="s">
        <v>2920</v>
      </c>
      <c r="D14535" t="s">
        <v>3403</v>
      </c>
      <c r="E14535" t="s">
        <v>3469</v>
      </c>
      <c r="F14535" t="s">
        <v>4690</v>
      </c>
      <c r="G14535" s="4"/>
      <c r="H14535" s="4"/>
      <c r="I14535" s="4"/>
      <c r="J14535" s="4"/>
      <c r="K14535" s="4">
        <v>-1131386.64607175</v>
      </c>
      <c r="L14535" s="4">
        <v>17530083.5498139</v>
      </c>
      <c r="M14535" s="4">
        <v>181212.52545109901</v>
      </c>
      <c r="N14535" s="3">
        <v>-7.3971111617431001E-2</v>
      </c>
      <c r="O14535" s="5">
        <v>3.1135838031768799</v>
      </c>
      <c r="P14535" s="3">
        <v>1.0337230749428272E-2</v>
      </c>
    </row>
    <row r="14536" spans="1:16" x14ac:dyDescent="0.25">
      <c r="A14536" s="1">
        <v>2020</v>
      </c>
      <c r="B14536" t="s">
        <v>1219</v>
      </c>
      <c r="C14536" t="s">
        <v>2920</v>
      </c>
      <c r="D14536" t="s">
        <v>3403</v>
      </c>
      <c r="E14536" t="s">
        <v>3469</v>
      </c>
      <c r="F14536" t="s">
        <v>4690</v>
      </c>
      <c r="G14536" s="4"/>
      <c r="H14536" s="4"/>
      <c r="I14536" s="4"/>
      <c r="J14536" s="4"/>
      <c r="K14536" s="4">
        <v>-1053321.12548184</v>
      </c>
      <c r="L14536" s="4">
        <v>15990677.1510568</v>
      </c>
      <c r="M14536" s="4">
        <v>226731.34776219301</v>
      </c>
      <c r="N14536" s="3">
        <v>-5.9845764958015003E-2</v>
      </c>
      <c r="O14536" s="5">
        <v>3.9385025501251221</v>
      </c>
      <c r="P14536" s="3">
        <v>1.4178970828652382E-2</v>
      </c>
    </row>
    <row r="14537" spans="1:16" x14ac:dyDescent="0.25">
      <c r="A14537" s="1">
        <v>2009</v>
      </c>
      <c r="B14537" t="s">
        <v>1220</v>
      </c>
      <c r="C14537" t="s">
        <v>2921</v>
      </c>
      <c r="D14537" t="s">
        <v>3411</v>
      </c>
      <c r="E14537" t="s">
        <v>3469</v>
      </c>
      <c r="F14537" t="s">
        <v>4691</v>
      </c>
      <c r="G14537" s="4"/>
      <c r="H14537" s="4"/>
      <c r="I14537" s="4"/>
      <c r="J14537" s="4"/>
      <c r="K14537" s="4">
        <v>-1750536.45471999</v>
      </c>
      <c r="L14537" s="4">
        <v>38994207.902421698</v>
      </c>
      <c r="M14537" s="4">
        <v>39854955.550894603</v>
      </c>
      <c r="N14537" s="3">
        <v>-2.6075305964275999E-2</v>
      </c>
      <c r="O14537" s="5">
        <v>1.1091541051864624</v>
      </c>
      <c r="P14537" s="3">
        <v>1.0220737457275391</v>
      </c>
    </row>
    <row r="14538" spans="1:16" x14ac:dyDescent="0.25">
      <c r="A14538" s="1">
        <v>2010</v>
      </c>
      <c r="B14538" t="s">
        <v>1220</v>
      </c>
      <c r="C14538" t="s">
        <v>2921</v>
      </c>
      <c r="D14538" t="s">
        <v>3411</v>
      </c>
      <c r="E14538" t="s">
        <v>3469</v>
      </c>
      <c r="F14538" t="s">
        <v>4691</v>
      </c>
      <c r="G14538" s="4"/>
      <c r="H14538" s="4"/>
      <c r="I14538" s="4"/>
      <c r="J14538" s="4"/>
      <c r="K14538" s="4">
        <v>6310997.6314861197</v>
      </c>
      <c r="L14538" s="4">
        <v>41562379.264584802</v>
      </c>
      <c r="M14538" s="4">
        <v>35914061.581361003</v>
      </c>
      <c r="N14538" s="3">
        <v>0.153624403258947</v>
      </c>
      <c r="O14538" s="5">
        <v>1.2378345727920532</v>
      </c>
      <c r="P14538" s="3">
        <v>0.86410021781921387</v>
      </c>
    </row>
    <row r="14539" spans="1:16" x14ac:dyDescent="0.25">
      <c r="A14539" s="1">
        <v>2011</v>
      </c>
      <c r="B14539" t="s">
        <v>1220</v>
      </c>
      <c r="C14539" t="s">
        <v>2921</v>
      </c>
      <c r="D14539" t="s">
        <v>3411</v>
      </c>
      <c r="E14539" t="s">
        <v>3469</v>
      </c>
      <c r="F14539" t="s">
        <v>4691</v>
      </c>
      <c r="G14539" s="4"/>
      <c r="H14539" s="4"/>
      <c r="I14539" s="4"/>
      <c r="J14539" s="4"/>
      <c r="K14539" s="4">
        <v>8741828.3142214101</v>
      </c>
      <c r="L14539" s="4">
        <v>55921123.137927301</v>
      </c>
      <c r="M14539" s="4">
        <v>35404565.427071102</v>
      </c>
      <c r="N14539" s="3">
        <v>0.16046820439679299</v>
      </c>
      <c r="O14539" s="5">
        <v>1.5653842687606812</v>
      </c>
      <c r="P14539" s="3">
        <v>0.63311612606048584</v>
      </c>
    </row>
    <row r="14540" spans="1:16" x14ac:dyDescent="0.25">
      <c r="A14540" s="1">
        <v>2012</v>
      </c>
      <c r="B14540" t="s">
        <v>1220</v>
      </c>
      <c r="C14540" t="s">
        <v>2921</v>
      </c>
      <c r="D14540" t="s">
        <v>3411</v>
      </c>
      <c r="E14540" t="s">
        <v>3469</v>
      </c>
      <c r="F14540" t="s">
        <v>4691</v>
      </c>
      <c r="G14540" s="4"/>
      <c r="H14540" s="4"/>
      <c r="I14540" s="4"/>
      <c r="J14540" s="4"/>
      <c r="K14540" s="4">
        <v>11321797.325092399</v>
      </c>
      <c r="L14540" s="4">
        <v>54853002.875474602</v>
      </c>
      <c r="M14540" s="4">
        <v>29698228.666741699</v>
      </c>
      <c r="N14540" s="3">
        <v>0.20918097254783299</v>
      </c>
      <c r="O14540" s="5">
        <v>1.7577105760574341</v>
      </c>
      <c r="P14540" s="3">
        <v>0.54141479730606079</v>
      </c>
    </row>
    <row r="14541" spans="1:16" x14ac:dyDescent="0.25">
      <c r="A14541" s="1">
        <v>2013</v>
      </c>
      <c r="B14541" t="s">
        <v>1220</v>
      </c>
      <c r="C14541" t="s">
        <v>2921</v>
      </c>
      <c r="D14541" t="s">
        <v>3411</v>
      </c>
      <c r="E14541" t="s">
        <v>3469</v>
      </c>
      <c r="F14541" t="s">
        <v>4691</v>
      </c>
      <c r="G14541" s="4"/>
      <c r="H14541" s="4"/>
      <c r="I14541" s="4"/>
      <c r="J14541" s="4"/>
      <c r="K14541" s="4">
        <v>8412435.9337456692</v>
      </c>
      <c r="L14541" s="4">
        <v>61592223.430205502</v>
      </c>
      <c r="M14541" s="4">
        <v>21982148.240861699</v>
      </c>
      <c r="N14541" s="3">
        <v>0.152171937101825</v>
      </c>
      <c r="O14541" s="5">
        <v>2.318523645401001</v>
      </c>
      <c r="P14541" s="3">
        <v>0.35689809918403625</v>
      </c>
    </row>
    <row r="14542" spans="1:16" x14ac:dyDescent="0.25">
      <c r="A14542" s="1">
        <v>2014</v>
      </c>
      <c r="B14542" t="s">
        <v>1220</v>
      </c>
      <c r="C14542" t="s">
        <v>2921</v>
      </c>
      <c r="D14542" t="s">
        <v>3411</v>
      </c>
      <c r="E14542" t="s">
        <v>3469</v>
      </c>
      <c r="F14542" t="s">
        <v>4691</v>
      </c>
      <c r="G14542" s="4"/>
      <c r="H14542" s="4"/>
      <c r="I14542" s="4"/>
      <c r="J14542" s="4"/>
      <c r="K14542" s="4">
        <v>8334197.7462398</v>
      </c>
      <c r="L14542" s="4">
        <v>52853034.089301698</v>
      </c>
      <c r="M14542" s="4">
        <v>10769013.154792801</v>
      </c>
      <c r="N14542" s="3">
        <v>0.14316607945571599</v>
      </c>
      <c r="O14542" s="5">
        <v>2.6257936954498291</v>
      </c>
      <c r="P14542" s="3">
        <v>0.20375391840934753</v>
      </c>
    </row>
    <row r="14543" spans="1:16" x14ac:dyDescent="0.25">
      <c r="A14543" s="1">
        <v>2015</v>
      </c>
      <c r="B14543" t="s">
        <v>1220</v>
      </c>
      <c r="C14543" t="s">
        <v>2921</v>
      </c>
      <c r="D14543" t="s">
        <v>3411</v>
      </c>
      <c r="E14543" t="s">
        <v>3469</v>
      </c>
      <c r="F14543" t="s">
        <v>4691</v>
      </c>
      <c r="G14543" s="4"/>
      <c r="H14543" s="4"/>
      <c r="I14543" s="4"/>
      <c r="J14543" s="4"/>
      <c r="K14543" s="4">
        <v>9928892.2444011308</v>
      </c>
      <c r="L14543" s="4">
        <v>64087116.630586401</v>
      </c>
      <c r="M14543" s="4">
        <v>26822954.7853285</v>
      </c>
      <c r="N14543" s="3">
        <v>0.185125866341078</v>
      </c>
      <c r="O14543" s="5">
        <v>3.8540656566619873</v>
      </c>
      <c r="P14543" s="3">
        <v>0.41853895783424377</v>
      </c>
    </row>
    <row r="14544" spans="1:16" x14ac:dyDescent="0.25">
      <c r="A14544" s="1">
        <v>2009</v>
      </c>
      <c r="B14544" t="s">
        <v>1221</v>
      </c>
      <c r="C14544" t="s">
        <v>2922</v>
      </c>
      <c r="D14544" t="s">
        <v>3405</v>
      </c>
      <c r="E14544" t="s">
        <v>3469</v>
      </c>
      <c r="F14544" t="s">
        <v>4692</v>
      </c>
      <c r="G14544" s="4"/>
      <c r="H14544" s="4"/>
      <c r="I14544" s="4"/>
      <c r="J14544" s="4"/>
      <c r="K14544" s="4">
        <v>-427873.86457140098</v>
      </c>
      <c r="L14544" s="4">
        <v>3928623.2877817401</v>
      </c>
      <c r="M14544" s="4">
        <v>897855.79451767495</v>
      </c>
      <c r="N14544" s="3">
        <v>-0.113999781396874</v>
      </c>
      <c r="O14544" s="5">
        <v>1.4725563526153564</v>
      </c>
      <c r="P14544" s="3">
        <v>0.22854208946228027</v>
      </c>
    </row>
    <row r="14545" spans="1:16" x14ac:dyDescent="0.25">
      <c r="A14545" s="1">
        <v>2010</v>
      </c>
      <c r="B14545" t="s">
        <v>1221</v>
      </c>
      <c r="C14545" t="s">
        <v>2922</v>
      </c>
      <c r="D14545" t="s">
        <v>3405</v>
      </c>
      <c r="E14545" t="s">
        <v>3469</v>
      </c>
      <c r="F14545" t="s">
        <v>4692</v>
      </c>
      <c r="G14545" s="4"/>
      <c r="H14545" s="4"/>
      <c r="I14545" s="4"/>
      <c r="J14545" s="4"/>
      <c r="K14545" s="4">
        <v>-728596.02560010797</v>
      </c>
      <c r="L14545" s="4">
        <v>3626214.07333994</v>
      </c>
      <c r="M14545" s="4">
        <v>1010341.67072618</v>
      </c>
      <c r="N14545" s="3">
        <v>-0.17714700379637699</v>
      </c>
      <c r="O14545" s="5">
        <v>0.96277546882629395</v>
      </c>
      <c r="P14545" s="3">
        <v>0.2786216139793396</v>
      </c>
    </row>
    <row r="14546" spans="1:16" x14ac:dyDescent="0.25">
      <c r="A14546" s="1">
        <v>2011</v>
      </c>
      <c r="B14546" t="s">
        <v>1221</v>
      </c>
      <c r="C14546" t="s">
        <v>2922</v>
      </c>
      <c r="D14546" t="s">
        <v>3405</v>
      </c>
      <c r="E14546" t="s">
        <v>3469</v>
      </c>
      <c r="F14546" t="s">
        <v>4692</v>
      </c>
      <c r="G14546" s="4"/>
      <c r="H14546" s="4"/>
      <c r="I14546" s="4"/>
      <c r="J14546" s="4"/>
      <c r="K14546" s="4">
        <v>-1038538.2059800701</v>
      </c>
      <c r="L14546" s="4">
        <v>4602348.0870217597</v>
      </c>
      <c r="M14546" s="4">
        <v>985670.34615796804</v>
      </c>
      <c r="N14546" s="3">
        <v>-0.224361795442443</v>
      </c>
      <c r="O14546" s="5">
        <v>0.55838984251022339</v>
      </c>
      <c r="P14546" s="3">
        <v>0.21416683495044708</v>
      </c>
    </row>
    <row r="14547" spans="1:16" x14ac:dyDescent="0.25">
      <c r="A14547" s="1">
        <v>2012</v>
      </c>
      <c r="B14547" t="s">
        <v>1221</v>
      </c>
      <c r="C14547" t="s">
        <v>2922</v>
      </c>
      <c r="D14547" t="s">
        <v>3405</v>
      </c>
      <c r="E14547" t="s">
        <v>3469</v>
      </c>
      <c r="F14547" t="s">
        <v>4692</v>
      </c>
      <c r="G14547" s="4"/>
      <c r="H14547" s="4"/>
      <c r="I14547" s="4"/>
      <c r="J14547" s="4"/>
      <c r="K14547" s="4">
        <v>-4301271.9625881296</v>
      </c>
      <c r="L14547" s="4">
        <v>301090.838390144</v>
      </c>
      <c r="M14547" s="4">
        <v>266507.37288048898</v>
      </c>
      <c r="N14547" s="3">
        <v>-1.8300803323653001</v>
      </c>
      <c r="O14547" s="5">
        <v>3.3971602916717529</v>
      </c>
      <c r="P14547" s="3">
        <v>0.88513940572738647</v>
      </c>
    </row>
    <row r="14548" spans="1:16" x14ac:dyDescent="0.25">
      <c r="A14548" s="1">
        <v>2013</v>
      </c>
      <c r="B14548" t="s">
        <v>1221</v>
      </c>
      <c r="C14548" t="s">
        <v>2922</v>
      </c>
      <c r="D14548" t="s">
        <v>3405</v>
      </c>
      <c r="E14548" t="s">
        <v>3469</v>
      </c>
      <c r="F14548" t="s">
        <v>4692</v>
      </c>
      <c r="G14548" s="4"/>
      <c r="H14548" s="4"/>
      <c r="I14548" s="4"/>
      <c r="J14548" s="4"/>
      <c r="K14548" s="4">
        <v>-739532.41912349104</v>
      </c>
      <c r="L14548" s="4">
        <v>515954.21032916999</v>
      </c>
      <c r="M14548" s="4">
        <v>68658.925422768705</v>
      </c>
      <c r="N14548" s="3">
        <v>-1.88471715971096</v>
      </c>
      <c r="O14548" s="5">
        <v>4.4697394371032715</v>
      </c>
      <c r="P14548" s="3">
        <v>0.13307173550128937</v>
      </c>
    </row>
    <row r="14549" spans="1:16" x14ac:dyDescent="0.25">
      <c r="A14549" s="1">
        <v>2014</v>
      </c>
      <c r="B14549" t="s">
        <v>1221</v>
      </c>
      <c r="C14549" t="s">
        <v>2922</v>
      </c>
      <c r="D14549" t="s">
        <v>3405</v>
      </c>
      <c r="E14549" t="s">
        <v>3469</v>
      </c>
      <c r="F14549" t="s">
        <v>4692</v>
      </c>
      <c r="G14549" s="4"/>
      <c r="H14549" s="4"/>
      <c r="I14549" s="4"/>
      <c r="J14549" s="4"/>
      <c r="K14549" s="4">
        <v>-710401.24475458497</v>
      </c>
      <c r="L14549" s="4">
        <v>278842.94403319299</v>
      </c>
      <c r="M14549" s="4">
        <v>119473.808288934</v>
      </c>
      <c r="N14549" s="3">
        <v>-1.7510549749141999</v>
      </c>
      <c r="O14549" s="5">
        <v>14.036871910095215</v>
      </c>
      <c r="P14549" s="3">
        <v>0.42846271395683289</v>
      </c>
    </row>
    <row r="14550" spans="1:16" x14ac:dyDescent="0.25">
      <c r="A14550" s="1">
        <v>2015</v>
      </c>
      <c r="B14550" t="s">
        <v>1221</v>
      </c>
      <c r="C14550" t="s">
        <v>2922</v>
      </c>
      <c r="D14550" t="s">
        <v>3405</v>
      </c>
      <c r="E14550" t="s">
        <v>3469</v>
      </c>
      <c r="F14550" t="s">
        <v>4692</v>
      </c>
      <c r="G14550" s="4"/>
      <c r="H14550" s="4"/>
      <c r="I14550" s="4"/>
      <c r="J14550" s="4"/>
      <c r="K14550" s="4">
        <v>-528206.58998636401</v>
      </c>
      <c r="L14550" s="4">
        <v>526792.90925479401</v>
      </c>
      <c r="M14550" s="4">
        <v>755223.68512283999</v>
      </c>
      <c r="N14550" s="3">
        <v>-1.3999665132538099</v>
      </c>
      <c r="O14550" s="5">
        <v>2.9737308025360107</v>
      </c>
      <c r="P14550" s="3">
        <v>1.433625340461731</v>
      </c>
    </row>
    <row r="14551" spans="1:16" x14ac:dyDescent="0.25">
      <c r="A14551" s="1">
        <v>2016</v>
      </c>
      <c r="B14551" t="s">
        <v>1221</v>
      </c>
      <c r="C14551" t="s">
        <v>2922</v>
      </c>
      <c r="D14551" t="s">
        <v>3405</v>
      </c>
      <c r="E14551" t="s">
        <v>3469</v>
      </c>
      <c r="F14551" t="s">
        <v>4692</v>
      </c>
      <c r="G14551" s="4"/>
      <c r="H14551" s="4"/>
      <c r="I14551" s="4"/>
      <c r="J14551" s="4"/>
      <c r="K14551" s="4">
        <v>-1508723.2172125001</v>
      </c>
      <c r="L14551" s="4">
        <v>1843107.25035015</v>
      </c>
      <c r="M14551" s="4">
        <v>425551.300771821</v>
      </c>
      <c r="N14551" s="3">
        <v>-1.2826368320065</v>
      </c>
      <c r="O14551" s="5">
        <v>3.6242249011993408</v>
      </c>
      <c r="P14551" s="3">
        <v>0.23088797926902771</v>
      </c>
    </row>
    <row r="14552" spans="1:16" x14ac:dyDescent="0.25">
      <c r="A14552" s="1">
        <v>2017</v>
      </c>
      <c r="B14552" t="s">
        <v>1221</v>
      </c>
      <c r="C14552" t="s">
        <v>2922</v>
      </c>
      <c r="D14552" t="s">
        <v>3405</v>
      </c>
      <c r="E14552" t="s">
        <v>3469</v>
      </c>
      <c r="F14552" t="s">
        <v>4692</v>
      </c>
      <c r="G14552" s="4"/>
      <c r="H14552" s="4"/>
      <c r="I14552" s="4"/>
      <c r="J14552" s="4"/>
      <c r="K14552" s="4">
        <v>-790327.96083223796</v>
      </c>
      <c r="L14552" s="4">
        <v>1093487.6678426201</v>
      </c>
      <c r="M14552" s="4">
        <v>12042.3958741651</v>
      </c>
      <c r="N14552" s="3">
        <v>-0.52776960840923204</v>
      </c>
      <c r="O14552" s="5">
        <v>2.6892917156219482</v>
      </c>
      <c r="P14552" s="3">
        <v>1.1012831702828407E-2</v>
      </c>
    </row>
    <row r="14553" spans="1:16" x14ac:dyDescent="0.25">
      <c r="A14553" s="1">
        <v>2018</v>
      </c>
      <c r="B14553" t="s">
        <v>1221</v>
      </c>
      <c r="C14553" t="s">
        <v>2922</v>
      </c>
      <c r="D14553" t="s">
        <v>3405</v>
      </c>
      <c r="E14553" t="s">
        <v>3469</v>
      </c>
      <c r="F14553" t="s">
        <v>4692</v>
      </c>
      <c r="G14553" s="4"/>
      <c r="H14553" s="4"/>
      <c r="I14553" s="4"/>
      <c r="J14553" s="4"/>
      <c r="K14553" s="4">
        <v>-1353799.0658702101</v>
      </c>
      <c r="L14553" s="4">
        <v>4594526.9765135199</v>
      </c>
      <c r="M14553" s="4">
        <v>170012.36130541301</v>
      </c>
      <c r="N14553" s="3">
        <v>-0.47942374857533498</v>
      </c>
      <c r="O14553" s="5">
        <v>1.4061882495880127</v>
      </c>
      <c r="P14553" s="3">
        <v>3.7003234028816223E-2</v>
      </c>
    </row>
    <row r="14554" spans="1:16" x14ac:dyDescent="0.25">
      <c r="A14554" s="1">
        <v>2019</v>
      </c>
      <c r="B14554" t="s">
        <v>1221</v>
      </c>
      <c r="C14554" t="s">
        <v>2922</v>
      </c>
      <c r="D14554" t="s">
        <v>3405</v>
      </c>
      <c r="E14554" t="s">
        <v>3469</v>
      </c>
      <c r="F14554" t="s">
        <v>4692</v>
      </c>
      <c r="G14554" s="4"/>
      <c r="H14554" s="4"/>
      <c r="I14554" s="4"/>
      <c r="J14554" s="4"/>
      <c r="K14554" s="4">
        <v>-444819.93681993702</v>
      </c>
      <c r="L14554" s="4">
        <v>4065242.5412425399</v>
      </c>
      <c r="M14554" s="4">
        <v>188516.67251667299</v>
      </c>
      <c r="N14554" s="3">
        <v>-0.10562440813535599</v>
      </c>
      <c r="O14554" s="5">
        <v>0.77164387702941895</v>
      </c>
      <c r="P14554" s="3">
        <v>4.6372797340154648E-2</v>
      </c>
    </row>
    <row r="14555" spans="1:16" x14ac:dyDescent="0.25">
      <c r="A14555" s="1">
        <v>2020</v>
      </c>
      <c r="B14555" t="s">
        <v>1221</v>
      </c>
      <c r="C14555" t="s">
        <v>2922</v>
      </c>
      <c r="D14555" t="s">
        <v>3405</v>
      </c>
      <c r="E14555" t="s">
        <v>3469</v>
      </c>
      <c r="F14555" t="s">
        <v>4692</v>
      </c>
      <c r="G14555" s="4"/>
      <c r="H14555" s="4"/>
      <c r="I14555" s="4"/>
      <c r="J14555" s="4"/>
      <c r="K14555" s="4">
        <v>-515462.501552945</v>
      </c>
      <c r="L14555" s="4">
        <v>3324757.3954695398</v>
      </c>
      <c r="M14555" s="4">
        <v>36926.273069861803</v>
      </c>
      <c r="N14555" s="3">
        <v>-0.140805007821422</v>
      </c>
      <c r="O14555" s="5">
        <v>0.83940428495407104</v>
      </c>
      <c r="P14555" s="3">
        <v>1.1106456629931927E-2</v>
      </c>
    </row>
    <row r="14556" spans="1:16" x14ac:dyDescent="0.25">
      <c r="A14556" s="1">
        <v>2021</v>
      </c>
      <c r="B14556" t="s">
        <v>1221</v>
      </c>
      <c r="C14556" t="s">
        <v>2922</v>
      </c>
      <c r="D14556" t="s">
        <v>3405</v>
      </c>
      <c r="E14556" t="s">
        <v>3469</v>
      </c>
      <c r="F14556" t="s">
        <v>4692</v>
      </c>
      <c r="G14556" s="4"/>
      <c r="H14556" s="4"/>
      <c r="I14556" s="4"/>
      <c r="J14556" s="4"/>
      <c r="K14556" s="4">
        <v>-769184.74308122601</v>
      </c>
      <c r="L14556" s="4">
        <v>5001869.2499756301</v>
      </c>
      <c r="M14556" s="4">
        <v>49574.488824239503</v>
      </c>
      <c r="N14556" s="3">
        <v>-0.17859495923198801</v>
      </c>
      <c r="O14556" s="5">
        <v>1.7019513845443726</v>
      </c>
      <c r="P14556" s="3">
        <v>9.9111925810575485E-3</v>
      </c>
    </row>
    <row r="14557" spans="1:16" x14ac:dyDescent="0.25">
      <c r="A14557" s="1">
        <v>2022</v>
      </c>
      <c r="B14557" t="s">
        <v>1221</v>
      </c>
      <c r="C14557" t="s">
        <v>2922</v>
      </c>
      <c r="D14557" t="s">
        <v>3405</v>
      </c>
      <c r="E14557" t="s">
        <v>3469</v>
      </c>
      <c r="F14557" t="s">
        <v>4692</v>
      </c>
      <c r="G14557" s="4"/>
      <c r="H14557" s="4"/>
      <c r="I14557" s="4"/>
      <c r="J14557" s="4"/>
      <c r="K14557" s="4">
        <v>-1111119.5456396199</v>
      </c>
      <c r="L14557" s="4">
        <v>4457502.3980898103</v>
      </c>
      <c r="M14557" s="4">
        <v>47968.697164388199</v>
      </c>
      <c r="N14557" s="3">
        <v>-0.245250330231674</v>
      </c>
      <c r="O14557" s="5">
        <v>1.0070326328277588</v>
      </c>
      <c r="P14557" s="3">
        <v>1.0761339217424393E-2</v>
      </c>
    </row>
    <row r="14558" spans="1:16" x14ac:dyDescent="0.25">
      <c r="A14558" s="1">
        <v>2023</v>
      </c>
      <c r="B14558" t="s">
        <v>1221</v>
      </c>
      <c r="C14558" t="s">
        <v>2922</v>
      </c>
      <c r="D14558" t="s">
        <v>3405</v>
      </c>
      <c r="E14558" t="s">
        <v>3469</v>
      </c>
      <c r="F14558" t="s">
        <v>4692</v>
      </c>
      <c r="G14558" s="4"/>
      <c r="H14558" s="4"/>
      <c r="I14558" s="4"/>
      <c r="J14558" s="4"/>
      <c r="K14558" s="4">
        <v>-711189.54771189496</v>
      </c>
      <c r="L14558" s="4">
        <v>4517476.9189747702</v>
      </c>
      <c r="M14558" s="4">
        <v>90031.663500316601</v>
      </c>
      <c r="N14558" s="3">
        <v>-0.161208951924453</v>
      </c>
      <c r="O14558" s="5">
        <v>1.5726603269577026</v>
      </c>
      <c r="P14558" s="3">
        <v>1.9929634407162666E-2</v>
      </c>
    </row>
    <row r="14559" spans="1:16" x14ac:dyDescent="0.25">
      <c r="A14559" s="1">
        <v>2024</v>
      </c>
      <c r="B14559" t="s">
        <v>1221</v>
      </c>
      <c r="C14559" t="s">
        <v>2922</v>
      </c>
      <c r="D14559" t="s">
        <v>3405</v>
      </c>
      <c r="E14559" t="s">
        <v>3469</v>
      </c>
      <c r="F14559" t="s">
        <v>4692</v>
      </c>
      <c r="G14559" s="4"/>
      <c r="H14559" s="4"/>
      <c r="I14559" s="4"/>
      <c r="J14559" s="4"/>
      <c r="K14559" s="4">
        <v>-807037.66175754904</v>
      </c>
      <c r="L14559" s="4">
        <v>2841943.2906868998</v>
      </c>
      <c r="M14559" s="4">
        <v>49517.6441567273</v>
      </c>
      <c r="N14559" s="3">
        <v>-0.21930124517996999</v>
      </c>
      <c r="O14559" s="5">
        <v>0.60724335908889771</v>
      </c>
      <c r="P14559" s="3">
        <v>1.7423868179321289E-2</v>
      </c>
    </row>
    <row r="14560" spans="1:16" x14ac:dyDescent="0.25">
      <c r="A14560" s="1">
        <v>2009</v>
      </c>
      <c r="B14560" t="s">
        <v>1222</v>
      </c>
      <c r="C14560" t="s">
        <v>2923</v>
      </c>
      <c r="D14560" t="s">
        <v>3405</v>
      </c>
      <c r="E14560" t="s">
        <v>3469</v>
      </c>
      <c r="F14560" t="s">
        <v>4693</v>
      </c>
      <c r="G14560" s="4"/>
      <c r="H14560" s="4"/>
      <c r="I14560" s="4"/>
      <c r="J14560" s="4"/>
      <c r="K14560" s="4">
        <v>-1802166.7574799999</v>
      </c>
      <c r="L14560" s="4">
        <v>4018973.5564100002</v>
      </c>
      <c r="M14560" s="4">
        <v>3576902.5991799999</v>
      </c>
      <c r="N14560" s="3">
        <v>-0.361421681515741</v>
      </c>
      <c r="O14560" s="5">
        <v>1.6183561086654663</v>
      </c>
      <c r="P14560" s="3">
        <v>0.89000403881072998</v>
      </c>
    </row>
    <row r="14561" spans="1:16" x14ac:dyDescent="0.25">
      <c r="A14561" s="1">
        <v>2010</v>
      </c>
      <c r="B14561" t="s">
        <v>1222</v>
      </c>
      <c r="C14561" t="s">
        <v>2923</v>
      </c>
      <c r="D14561" t="s">
        <v>3405</v>
      </c>
      <c r="E14561" t="s">
        <v>3469</v>
      </c>
      <c r="F14561" t="s">
        <v>4693</v>
      </c>
      <c r="G14561" s="4"/>
      <c r="H14561" s="4"/>
      <c r="I14561" s="4"/>
      <c r="J14561" s="4"/>
      <c r="K14561" s="4">
        <v>-2073865.37515</v>
      </c>
      <c r="L14561" s="4">
        <v>7760586.9210999999</v>
      </c>
      <c r="M14561" s="4">
        <v>4564754.4976599999</v>
      </c>
      <c r="N14561" s="3">
        <v>-0.35211252221328698</v>
      </c>
      <c r="O14561" s="5">
        <v>1.4823019504547119</v>
      </c>
      <c r="P14561" s="3">
        <v>0.58819705247879028</v>
      </c>
    </row>
    <row r="14562" spans="1:16" x14ac:dyDescent="0.25">
      <c r="A14562" s="1">
        <v>2011</v>
      </c>
      <c r="B14562" t="s">
        <v>1222</v>
      </c>
      <c r="C14562" t="s">
        <v>2923</v>
      </c>
      <c r="D14562" t="s">
        <v>3405</v>
      </c>
      <c r="E14562" t="s">
        <v>3469</v>
      </c>
      <c r="F14562" t="s">
        <v>4693</v>
      </c>
      <c r="G14562" s="4"/>
      <c r="H14562" s="4"/>
      <c r="I14562" s="4"/>
      <c r="J14562" s="4"/>
      <c r="K14562" s="4">
        <v>-1986283.3871299999</v>
      </c>
      <c r="L14562" s="4">
        <v>17799776.01543</v>
      </c>
      <c r="M14562" s="4">
        <v>12680033.222589999</v>
      </c>
      <c r="N14562" s="3">
        <v>-0.15541902844354899</v>
      </c>
      <c r="O14562" s="5">
        <v>1.400092601776123</v>
      </c>
      <c r="P14562" s="3">
        <v>0.71237039566040039</v>
      </c>
    </row>
    <row r="14563" spans="1:16" x14ac:dyDescent="0.25">
      <c r="A14563" s="1">
        <v>2012</v>
      </c>
      <c r="B14563" t="s">
        <v>1222</v>
      </c>
      <c r="C14563" t="s">
        <v>2923</v>
      </c>
      <c r="D14563" t="s">
        <v>3405</v>
      </c>
      <c r="E14563" t="s">
        <v>3469</v>
      </c>
      <c r="F14563" t="s">
        <v>4693</v>
      </c>
      <c r="G14563" s="4"/>
      <c r="H14563" s="4"/>
      <c r="I14563" s="4"/>
      <c r="J14563" s="4"/>
      <c r="K14563" s="4">
        <v>-2171197.41072</v>
      </c>
      <c r="L14563" s="4">
        <v>38273431.024429999</v>
      </c>
      <c r="M14563" s="4">
        <v>1407720.80268</v>
      </c>
      <c r="N14563" s="3">
        <v>-7.7441527793357001E-2</v>
      </c>
      <c r="O14563" s="5">
        <v>0.75741004943847656</v>
      </c>
      <c r="P14563" s="3">
        <v>3.6780625581741333E-2</v>
      </c>
    </row>
    <row r="14564" spans="1:16" x14ac:dyDescent="0.25">
      <c r="A14564" s="1">
        <v>2013</v>
      </c>
      <c r="B14564" t="s">
        <v>1222</v>
      </c>
      <c r="C14564" t="s">
        <v>2923</v>
      </c>
      <c r="D14564" t="s">
        <v>3405</v>
      </c>
      <c r="E14564" t="s">
        <v>3469</v>
      </c>
      <c r="F14564" t="s">
        <v>4693</v>
      </c>
      <c r="G14564" s="4"/>
      <c r="H14564" s="4"/>
      <c r="I14564" s="4"/>
      <c r="J14564" s="4"/>
      <c r="K14564" s="4">
        <v>-3128863.5274700001</v>
      </c>
      <c r="L14564" s="4">
        <v>35768236.841859996</v>
      </c>
      <c r="M14564" s="4">
        <v>309261.17105</v>
      </c>
      <c r="N14564" s="3">
        <v>-8.4516289749721002E-2</v>
      </c>
      <c r="O14564" s="5">
        <v>0.58551090955734253</v>
      </c>
      <c r="P14564" s="3">
        <v>8.6462516337633133E-3</v>
      </c>
    </row>
    <row r="14565" spans="1:16" x14ac:dyDescent="0.25">
      <c r="A14565" s="1">
        <v>2014</v>
      </c>
      <c r="B14565" t="s">
        <v>1222</v>
      </c>
      <c r="C14565" t="s">
        <v>2923</v>
      </c>
      <c r="D14565" t="s">
        <v>3405</v>
      </c>
      <c r="E14565" t="s">
        <v>3469</v>
      </c>
      <c r="F14565" t="s">
        <v>4693</v>
      </c>
      <c r="G14565" s="4"/>
      <c r="H14565" s="4"/>
      <c r="I14565" s="4"/>
      <c r="J14565" s="4"/>
      <c r="K14565" s="4">
        <v>-3574660.2160399999</v>
      </c>
      <c r="L14565" s="4">
        <v>41680719.50587</v>
      </c>
      <c r="M14565" s="4">
        <v>620215.00306000002</v>
      </c>
      <c r="N14565" s="3">
        <v>-9.2310093889205996E-2</v>
      </c>
      <c r="O14565" s="5">
        <v>0.68216031789779663</v>
      </c>
      <c r="P14565" s="3">
        <v>1.4880141243338585E-2</v>
      </c>
    </row>
    <row r="14566" spans="1:16" x14ac:dyDescent="0.25">
      <c r="A14566" s="1">
        <v>2015</v>
      </c>
      <c r="B14566" t="s">
        <v>1222</v>
      </c>
      <c r="C14566" t="s">
        <v>2923</v>
      </c>
      <c r="D14566" t="s">
        <v>3405</v>
      </c>
      <c r="E14566" t="s">
        <v>3469</v>
      </c>
      <c r="F14566" t="s">
        <v>4693</v>
      </c>
      <c r="G14566" s="4"/>
      <c r="H14566" s="4"/>
      <c r="I14566" s="4"/>
      <c r="J14566" s="4"/>
      <c r="K14566" s="4">
        <v>-18636101.080669999</v>
      </c>
      <c r="L14566" s="4">
        <v>12123757.540270001</v>
      </c>
      <c r="M14566" s="4">
        <v>1969419.8130999999</v>
      </c>
      <c r="N14566" s="3">
        <v>-0.69273421483824205</v>
      </c>
      <c r="O14566" s="5">
        <v>0.57912063598632813</v>
      </c>
      <c r="P14566" s="3">
        <v>0.16244302690029144</v>
      </c>
    </row>
    <row r="14567" spans="1:16" x14ac:dyDescent="0.25">
      <c r="A14567" s="1">
        <v>2016</v>
      </c>
      <c r="B14567" t="s">
        <v>1222</v>
      </c>
      <c r="C14567" t="s">
        <v>2923</v>
      </c>
      <c r="D14567" t="s">
        <v>3405</v>
      </c>
      <c r="E14567" t="s">
        <v>3469</v>
      </c>
      <c r="F14567" t="s">
        <v>4693</v>
      </c>
      <c r="G14567" s="4"/>
      <c r="H14567" s="4"/>
      <c r="I14567" s="4"/>
      <c r="J14567" s="4"/>
      <c r="K14567" s="4">
        <v>-1866784.9818800001</v>
      </c>
      <c r="L14567" s="4">
        <v>8653568.5549999997</v>
      </c>
      <c r="M14567" s="4">
        <v>275483.50568</v>
      </c>
      <c r="N14567" s="3">
        <v>-0.179694439344144</v>
      </c>
      <c r="O14567" s="5">
        <v>0.5864446759223938</v>
      </c>
      <c r="P14567" s="3">
        <v>3.1834669411182404E-2</v>
      </c>
    </row>
    <row r="14568" spans="1:16" x14ac:dyDescent="0.25">
      <c r="A14568" s="1">
        <v>2017</v>
      </c>
      <c r="B14568" t="s">
        <v>1222</v>
      </c>
      <c r="C14568" t="s">
        <v>2923</v>
      </c>
      <c r="D14568" t="s">
        <v>3405</v>
      </c>
      <c r="E14568" t="s">
        <v>3469</v>
      </c>
      <c r="F14568" t="s">
        <v>4693</v>
      </c>
      <c r="G14568" s="4"/>
      <c r="H14568" s="4"/>
      <c r="I14568" s="4"/>
      <c r="J14568" s="4"/>
      <c r="K14568" s="4">
        <v>-1606139.3800299999</v>
      </c>
      <c r="L14568" s="4">
        <v>11073784.654170001</v>
      </c>
      <c r="M14568" s="4">
        <v>2089225.7910800001</v>
      </c>
      <c r="N14568" s="3">
        <v>-0.162833742874681</v>
      </c>
      <c r="O14568" s="5">
        <v>0.47394552826881409</v>
      </c>
      <c r="P14568" s="3">
        <v>0.18866410851478577</v>
      </c>
    </row>
    <row r="14569" spans="1:16" x14ac:dyDescent="0.25">
      <c r="A14569" s="1">
        <v>2018</v>
      </c>
      <c r="B14569" t="s">
        <v>1222</v>
      </c>
      <c r="C14569" t="s">
        <v>2923</v>
      </c>
      <c r="D14569" t="s">
        <v>3405</v>
      </c>
      <c r="E14569" t="s">
        <v>3469</v>
      </c>
      <c r="F14569" t="s">
        <v>4693</v>
      </c>
      <c r="G14569" s="4"/>
      <c r="H14569" s="4"/>
      <c r="I14569" s="4"/>
      <c r="J14569" s="4"/>
      <c r="K14569" s="4">
        <v>-1022519.69186</v>
      </c>
      <c r="L14569" s="4">
        <v>7215367.2492000004</v>
      </c>
      <c r="M14569" s="4">
        <v>1399888.97031</v>
      </c>
      <c r="N14569" s="3">
        <v>-0.111817070278867</v>
      </c>
      <c r="O14569" s="5">
        <v>0.68337154388427734</v>
      </c>
      <c r="P14569" s="3">
        <v>0.19401493668556213</v>
      </c>
    </row>
    <row r="14570" spans="1:16" x14ac:dyDescent="0.25">
      <c r="A14570" s="1">
        <v>2016</v>
      </c>
      <c r="B14570" t="s">
        <v>1277</v>
      </c>
      <c r="C14570" t="s">
        <v>2978</v>
      </c>
      <c r="D14570" t="s">
        <v>3403</v>
      </c>
      <c r="E14570" t="s">
        <v>3469</v>
      </c>
      <c r="F14570" t="s">
        <v>4748</v>
      </c>
      <c r="G14570" s="4">
        <v>12.0928790052944</v>
      </c>
      <c r="H14570" s="4">
        <v>0</v>
      </c>
      <c r="I14570" s="4">
        <v>18.872881355932201</v>
      </c>
      <c r="J14570" s="4">
        <v>18.3143350604491</v>
      </c>
      <c r="K14570" s="4">
        <v>-10118233.9005275</v>
      </c>
      <c r="L14570" s="4">
        <v>5647072.8909020498</v>
      </c>
      <c r="M14570" s="4">
        <v>532635.51568972203</v>
      </c>
      <c r="N14570" s="3">
        <v>-2.51969906471626</v>
      </c>
      <c r="O14570" s="5">
        <v>55.156448364257813</v>
      </c>
      <c r="P14570" s="3">
        <v>9.4320639967918396E-2</v>
      </c>
    </row>
    <row r="14571" spans="1:16" x14ac:dyDescent="0.25">
      <c r="A14571" s="1">
        <v>2017</v>
      </c>
      <c r="B14571" t="s">
        <v>1277</v>
      </c>
      <c r="C14571" t="s">
        <v>2978</v>
      </c>
      <c r="D14571" t="s">
        <v>3403</v>
      </c>
      <c r="E14571" t="s">
        <v>3469</v>
      </c>
      <c r="F14571" t="s">
        <v>4748</v>
      </c>
      <c r="G14571" s="4">
        <v>12.1503063253594</v>
      </c>
      <c r="H14571" s="4">
        <v>0</v>
      </c>
      <c r="I14571" s="4">
        <v>18.957092685906201</v>
      </c>
      <c r="J14571" s="4">
        <v>18.4101788563671</v>
      </c>
      <c r="K14571" s="4">
        <v>-7872049.1595379198</v>
      </c>
      <c r="L14571" s="4">
        <v>10115052.994842701</v>
      </c>
      <c r="M14571" s="4">
        <v>1065871.1675774599</v>
      </c>
      <c r="N14571" s="3">
        <v>-0.98764866254635597</v>
      </c>
      <c r="O14571" s="5">
        <v>21.616073608398438</v>
      </c>
      <c r="P14571" s="3">
        <v>0.10537474602460861</v>
      </c>
    </row>
    <row r="14572" spans="1:16" x14ac:dyDescent="0.25">
      <c r="A14572" s="1">
        <v>2018</v>
      </c>
      <c r="B14572" t="s">
        <v>1277</v>
      </c>
      <c r="C14572" t="s">
        <v>2978</v>
      </c>
      <c r="D14572" t="s">
        <v>3403</v>
      </c>
      <c r="E14572" t="s">
        <v>3469</v>
      </c>
      <c r="F14572" t="s">
        <v>4748</v>
      </c>
      <c r="G14572" s="4">
        <v>12.352749859468799</v>
      </c>
      <c r="H14572" s="4">
        <v>0</v>
      </c>
      <c r="I14572" s="4">
        <v>20.363751153416501</v>
      </c>
      <c r="J14572" s="4">
        <v>16.929216981848601</v>
      </c>
      <c r="K14572" s="4">
        <v>-4225236.30818881</v>
      </c>
      <c r="L14572" s="4">
        <v>12598227.225960201</v>
      </c>
      <c r="M14572" s="4">
        <v>878270.74959844304</v>
      </c>
      <c r="N14572" s="3">
        <v>-0.378274547140103</v>
      </c>
      <c r="O14572" s="5">
        <v>12.860125541687012</v>
      </c>
      <c r="P14572" s="3">
        <v>6.9713838398456573E-2</v>
      </c>
    </row>
    <row r="14573" spans="1:16" x14ac:dyDescent="0.25">
      <c r="A14573" s="1">
        <v>2019</v>
      </c>
      <c r="B14573" t="s">
        <v>1277</v>
      </c>
      <c r="C14573" t="s">
        <v>2978</v>
      </c>
      <c r="D14573" t="s">
        <v>3403</v>
      </c>
      <c r="E14573" t="s">
        <v>3469</v>
      </c>
      <c r="F14573" t="s">
        <v>4748</v>
      </c>
      <c r="G14573" s="4">
        <v>12.2958910277119</v>
      </c>
      <c r="H14573" s="4">
        <v>2.3888147263401902</v>
      </c>
      <c r="I14573" s="4">
        <v>16.4490894561972</v>
      </c>
      <c r="J14573" s="4">
        <v>19.689402968549501</v>
      </c>
      <c r="K14573" s="4">
        <v>-3847817.4798174798</v>
      </c>
      <c r="L14573" s="4">
        <v>17403345.735345699</v>
      </c>
      <c r="M14573" s="4">
        <v>540091.96209196199</v>
      </c>
      <c r="N14573" s="3">
        <v>-0.26218923208154199</v>
      </c>
      <c r="O14573" s="5">
        <v>4.7148113250732422</v>
      </c>
      <c r="P14573" s="3">
        <v>3.1033800914883614E-2</v>
      </c>
    </row>
    <row r="14574" spans="1:16" x14ac:dyDescent="0.25">
      <c r="A14574" s="1">
        <v>2020</v>
      </c>
      <c r="B14574" t="s">
        <v>1277</v>
      </c>
      <c r="C14574" t="s">
        <v>2978</v>
      </c>
      <c r="D14574" t="s">
        <v>3403</v>
      </c>
      <c r="E14574" t="s">
        <v>3469</v>
      </c>
      <c r="F14574" t="s">
        <v>4748</v>
      </c>
      <c r="G14574" s="4">
        <v>11.305348668282701</v>
      </c>
      <c r="H14574" s="4">
        <v>3.1574473252777899</v>
      </c>
      <c r="I14574" s="4">
        <v>17.389830508474599</v>
      </c>
      <c r="J14574" s="4">
        <v>13.0122175773863</v>
      </c>
      <c r="K14574" s="4">
        <v>-5576988.1147937002</v>
      </c>
      <c r="L14574" s="4">
        <v>18679855.886697099</v>
      </c>
      <c r="M14574" s="4">
        <v>1684683.8203829201</v>
      </c>
      <c r="N14574" s="3">
        <v>-0.311645450877574</v>
      </c>
      <c r="O14574" s="5">
        <v>2.0558805465698242</v>
      </c>
      <c r="P14574" s="3">
        <v>9.0187199413776398E-2</v>
      </c>
    </row>
    <row r="14575" spans="1:16" x14ac:dyDescent="0.25">
      <c r="A14575" s="1">
        <v>2021</v>
      </c>
      <c r="B14575" t="s">
        <v>1277</v>
      </c>
      <c r="C14575" t="s">
        <v>2978</v>
      </c>
      <c r="D14575" t="s">
        <v>3403</v>
      </c>
      <c r="E14575" t="s">
        <v>3469</v>
      </c>
      <c r="F14575" t="s">
        <v>4748</v>
      </c>
      <c r="G14575" s="4">
        <v>13.0075856275618</v>
      </c>
      <c r="H14575" s="4">
        <v>6.1464850413574803</v>
      </c>
      <c r="I14575" s="4">
        <v>14.937966101694901</v>
      </c>
      <c r="J14575" s="4">
        <v>19.678150690736501</v>
      </c>
      <c r="K14575" s="4">
        <v>-5920645.7272679601</v>
      </c>
      <c r="L14575" s="4">
        <v>96355265.466487706</v>
      </c>
      <c r="M14575" s="4">
        <v>51874404.8467035</v>
      </c>
      <c r="N14575" s="3">
        <v>-0.101512844007506</v>
      </c>
      <c r="O14575" s="5">
        <v>2.2610049247741699</v>
      </c>
      <c r="P14575" s="3">
        <v>0.53836607933044434</v>
      </c>
    </row>
    <row r="14576" spans="1:16" x14ac:dyDescent="0.25">
      <c r="A14576" s="1">
        <v>2022</v>
      </c>
      <c r="B14576" t="s">
        <v>1277</v>
      </c>
      <c r="C14576" t="s">
        <v>2978</v>
      </c>
      <c r="D14576" t="s">
        <v>3403</v>
      </c>
      <c r="E14576" t="s">
        <v>3469</v>
      </c>
      <c r="F14576" t="s">
        <v>4748</v>
      </c>
      <c r="G14576" s="4">
        <v>14.520014355958001</v>
      </c>
      <c r="H14576" s="4">
        <v>4.0351778792912496</v>
      </c>
      <c r="I14576" s="4">
        <v>15.957369394499899</v>
      </c>
      <c r="J14576" s="4">
        <v>27.192614770459102</v>
      </c>
      <c r="K14576" s="4">
        <v>-18765145.921177</v>
      </c>
      <c r="L14576" s="4">
        <v>157780887.74179301</v>
      </c>
      <c r="M14576" s="4">
        <v>125653258.296701</v>
      </c>
      <c r="N14576" s="3">
        <v>-0.15227493713628201</v>
      </c>
      <c r="O14576" s="5">
        <v>2.043398380279541</v>
      </c>
      <c r="P14576" s="3">
        <v>0.79637819528579712</v>
      </c>
    </row>
    <row r="14577" spans="1:16" x14ac:dyDescent="0.25">
      <c r="A14577" s="1">
        <v>2023</v>
      </c>
      <c r="B14577" t="s">
        <v>1277</v>
      </c>
      <c r="C14577" t="s">
        <v>2978</v>
      </c>
      <c r="D14577" t="s">
        <v>3403</v>
      </c>
      <c r="E14577" t="s">
        <v>3469</v>
      </c>
      <c r="F14577" t="s">
        <v>4748</v>
      </c>
      <c r="G14577" s="4">
        <v>16.015116687162202</v>
      </c>
      <c r="H14577" s="4">
        <v>4.0191503832035096</v>
      </c>
      <c r="I14577" s="4">
        <v>24.9799162929822</v>
      </c>
      <c r="J14577" s="4">
        <v>18.517024591076002</v>
      </c>
      <c r="K14577" s="4">
        <v>-28690810.918908101</v>
      </c>
      <c r="L14577" s="4">
        <v>135890295.63710299</v>
      </c>
      <c r="M14577" s="4">
        <v>136666040.06266001</v>
      </c>
      <c r="N14577" s="3">
        <v>-0.19903527417834399</v>
      </c>
      <c r="O14577" s="5">
        <v>1.7716735601425171</v>
      </c>
      <c r="P14577" s="3">
        <v>1.0057085752487183</v>
      </c>
    </row>
    <row r="14578" spans="1:16" x14ac:dyDescent="0.25">
      <c r="A14578" s="1">
        <v>2019</v>
      </c>
      <c r="B14578" t="s">
        <v>1222</v>
      </c>
      <c r="C14578" t="s">
        <v>2923</v>
      </c>
      <c r="D14578" t="s">
        <v>3405</v>
      </c>
      <c r="E14578" t="s">
        <v>3469</v>
      </c>
      <c r="F14578" t="s">
        <v>4693</v>
      </c>
      <c r="G14578" s="4"/>
      <c r="H14578" s="4"/>
      <c r="I14578" s="4"/>
      <c r="J14578" s="4"/>
      <c r="K14578" s="4">
        <v>-1816411.72976</v>
      </c>
      <c r="L14578" s="4">
        <v>11990861.35486</v>
      </c>
      <c r="M14578" s="4">
        <v>2417648.2976500001</v>
      </c>
      <c r="N14578" s="3">
        <v>-0.189148194286933</v>
      </c>
      <c r="O14578" s="5">
        <v>1.0806730985641479</v>
      </c>
      <c r="P14578" s="3">
        <v>0.20162424445152283</v>
      </c>
    </row>
    <row r="14579" spans="1:16" x14ac:dyDescent="0.25">
      <c r="A14579" s="1">
        <v>2020</v>
      </c>
      <c r="B14579" t="s">
        <v>1222</v>
      </c>
      <c r="C14579" t="s">
        <v>2923</v>
      </c>
      <c r="D14579" t="s">
        <v>3405</v>
      </c>
      <c r="E14579" t="s">
        <v>3469</v>
      </c>
      <c r="F14579" t="s">
        <v>4693</v>
      </c>
      <c r="G14579" s="4"/>
      <c r="H14579" s="4"/>
      <c r="I14579" s="4"/>
      <c r="J14579" s="4"/>
      <c r="K14579" s="4">
        <v>-1681195.11629</v>
      </c>
      <c r="L14579" s="4">
        <v>10651787</v>
      </c>
      <c r="M14579" s="4">
        <v>6400700</v>
      </c>
      <c r="N14579" s="3">
        <v>-0.14849809880381301</v>
      </c>
      <c r="O14579" s="5">
        <v>1.1476178169250488</v>
      </c>
      <c r="P14579" s="3">
        <v>0.60090386867523193</v>
      </c>
    </row>
    <row r="14580" spans="1:16" x14ac:dyDescent="0.25">
      <c r="A14580" s="1">
        <v>2021</v>
      </c>
      <c r="B14580" t="s">
        <v>1222</v>
      </c>
      <c r="C14580" t="s">
        <v>2923</v>
      </c>
      <c r="D14580" t="s">
        <v>3405</v>
      </c>
      <c r="E14580" t="s">
        <v>3469</v>
      </c>
      <c r="F14580" t="s">
        <v>4693</v>
      </c>
      <c r="G14580" s="4"/>
      <c r="H14580" s="4"/>
      <c r="I14580" s="4"/>
      <c r="J14580" s="4"/>
      <c r="K14580" s="4">
        <v>-1691960</v>
      </c>
      <c r="L14580" s="4">
        <v>27459414</v>
      </c>
      <c r="M14580" s="4">
        <v>13692940</v>
      </c>
      <c r="N14580" s="3">
        <v>-8.8790694368304002E-2</v>
      </c>
      <c r="O14580" s="5">
        <v>0.88191169500350952</v>
      </c>
      <c r="P14580" s="3">
        <v>0.49866104125976563</v>
      </c>
    </row>
    <row r="14581" spans="1:16" x14ac:dyDescent="0.25">
      <c r="A14581" s="1">
        <v>2022</v>
      </c>
      <c r="B14581" t="s">
        <v>1222</v>
      </c>
      <c r="C14581" t="s">
        <v>2923</v>
      </c>
      <c r="D14581" t="s">
        <v>3405</v>
      </c>
      <c r="E14581" t="s">
        <v>3469</v>
      </c>
      <c r="F14581" t="s">
        <v>4693</v>
      </c>
      <c r="G14581" s="4"/>
      <c r="H14581" s="4"/>
      <c r="I14581" s="4"/>
      <c r="J14581" s="4"/>
      <c r="K14581" s="4">
        <v>1387340</v>
      </c>
      <c r="L14581" s="4">
        <v>30584500</v>
      </c>
      <c r="M14581" s="4">
        <v>13906205</v>
      </c>
      <c r="N14581" s="3">
        <v>4.7803116791883003E-2</v>
      </c>
      <c r="O14581" s="5">
        <v>0.97925734519958496</v>
      </c>
      <c r="P14581" s="3">
        <v>0.45468145608901978</v>
      </c>
    </row>
    <row r="14582" spans="1:16" x14ac:dyDescent="0.25">
      <c r="A14582" s="1">
        <v>2023</v>
      </c>
      <c r="B14582" t="s">
        <v>1222</v>
      </c>
      <c r="C14582" t="s">
        <v>2923</v>
      </c>
      <c r="D14582" t="s">
        <v>3405</v>
      </c>
      <c r="E14582" t="s">
        <v>3469</v>
      </c>
      <c r="F14582" t="s">
        <v>4693</v>
      </c>
      <c r="G14582" s="4"/>
      <c r="H14582" s="4"/>
      <c r="I14582" s="4"/>
      <c r="J14582" s="4"/>
      <c r="K14582" s="4">
        <v>-1848551</v>
      </c>
      <c r="L14582" s="4">
        <v>20111178</v>
      </c>
      <c r="M14582" s="4">
        <v>9590488</v>
      </c>
      <c r="N14582" s="3">
        <v>-7.2927360790007001E-2</v>
      </c>
      <c r="O14582" s="5">
        <v>0.7664685845375061</v>
      </c>
      <c r="P14582" s="3">
        <v>0.47687351703643799</v>
      </c>
    </row>
    <row r="14583" spans="1:16" x14ac:dyDescent="0.25">
      <c r="A14583" s="1">
        <v>2024</v>
      </c>
      <c r="B14583" t="s">
        <v>1222</v>
      </c>
      <c r="C14583" t="s">
        <v>2923</v>
      </c>
      <c r="D14583" t="s">
        <v>3405</v>
      </c>
      <c r="E14583" t="s">
        <v>3469</v>
      </c>
      <c r="F14583" t="s">
        <v>4693</v>
      </c>
      <c r="G14583" s="4"/>
      <c r="H14583" s="4"/>
      <c r="I14583" s="4"/>
      <c r="J14583" s="4"/>
      <c r="K14583" s="4">
        <v>-866647</v>
      </c>
      <c r="L14583" s="4">
        <v>8571074</v>
      </c>
      <c r="M14583" s="4">
        <v>2519856</v>
      </c>
      <c r="N14583" s="3">
        <v>-6.0430889457355003E-2</v>
      </c>
      <c r="O14583" s="5">
        <v>0.7470659613609314</v>
      </c>
      <c r="P14583" s="3">
        <v>0.29399535059928894</v>
      </c>
    </row>
    <row r="14584" spans="1:16" x14ac:dyDescent="0.25">
      <c r="A14584" s="1">
        <v>2009</v>
      </c>
      <c r="B14584" t="s">
        <v>1223</v>
      </c>
      <c r="C14584" t="s">
        <v>2924</v>
      </c>
      <c r="D14584" t="s">
        <v>3403</v>
      </c>
      <c r="E14584" t="s">
        <v>3469</v>
      </c>
      <c r="F14584" t="s">
        <v>4694</v>
      </c>
      <c r="G14584" s="4"/>
      <c r="H14584" s="4"/>
      <c r="I14584" s="4"/>
      <c r="J14584" s="4"/>
      <c r="K14584" s="4">
        <v>-1611132.4445082501</v>
      </c>
      <c r="L14584" s="4">
        <v>39974310.502610803</v>
      </c>
      <c r="M14584" s="4">
        <v>767675.71641335695</v>
      </c>
      <c r="N14584" s="3">
        <v>-4.3870165675264999E-2</v>
      </c>
      <c r="O14584" s="5">
        <v>1.9754538536071777</v>
      </c>
      <c r="P14584" s="3">
        <v>1.920422725379467E-2</v>
      </c>
    </row>
    <row r="14585" spans="1:16" x14ac:dyDescent="0.25">
      <c r="A14585" s="1">
        <v>2009</v>
      </c>
      <c r="B14585" t="s">
        <v>1224</v>
      </c>
      <c r="C14585" t="s">
        <v>2925</v>
      </c>
      <c r="D14585" t="s">
        <v>3413</v>
      </c>
      <c r="E14585" t="s">
        <v>3469</v>
      </c>
      <c r="F14585" t="s">
        <v>4695</v>
      </c>
      <c r="G14585" s="4"/>
      <c r="H14585" s="4"/>
      <c r="I14585" s="4"/>
      <c r="J14585" s="4"/>
      <c r="K14585" s="4">
        <v>-2283796.6473596701</v>
      </c>
      <c r="L14585" s="4">
        <v>13370226.359690901</v>
      </c>
      <c r="M14585" s="4">
        <v>3475258.5469740699</v>
      </c>
      <c r="N14585" s="3">
        <v>-0.20563957289169801</v>
      </c>
      <c r="O14585" s="5">
        <v>0.66346567869186401</v>
      </c>
      <c r="P14585" s="3">
        <v>0.25992518663406372</v>
      </c>
    </row>
    <row r="14586" spans="1:16" x14ac:dyDescent="0.25">
      <c r="A14586" s="1">
        <v>2010</v>
      </c>
      <c r="B14586" t="s">
        <v>1224</v>
      </c>
      <c r="C14586" t="s">
        <v>2925</v>
      </c>
      <c r="D14586" t="s">
        <v>3413</v>
      </c>
      <c r="E14586" t="s">
        <v>3469</v>
      </c>
      <c r="F14586" t="s">
        <v>4695</v>
      </c>
      <c r="G14586" s="4"/>
      <c r="H14586" s="4"/>
      <c r="I14586" s="4"/>
      <c r="J14586" s="4"/>
      <c r="K14586" s="4">
        <v>-2064200.1646201101</v>
      </c>
      <c r="L14586" s="4">
        <v>5481305.53829097</v>
      </c>
      <c r="M14586" s="4">
        <v>3965516.2856327002</v>
      </c>
      <c r="N14586" s="3">
        <v>-0.21278457388505501</v>
      </c>
      <c r="O14586" s="5">
        <v>1.9783474206924438</v>
      </c>
      <c r="P14586" s="3">
        <v>0.72346198558807373</v>
      </c>
    </row>
    <row r="14587" spans="1:16" x14ac:dyDescent="0.25">
      <c r="A14587" s="1">
        <v>2011</v>
      </c>
      <c r="B14587" t="s">
        <v>1224</v>
      </c>
      <c r="C14587" t="s">
        <v>2925</v>
      </c>
      <c r="D14587" t="s">
        <v>3413</v>
      </c>
      <c r="E14587" t="s">
        <v>3469</v>
      </c>
      <c r="F14587" t="s">
        <v>4695</v>
      </c>
      <c r="G14587" s="4"/>
      <c r="H14587" s="4"/>
      <c r="I14587" s="4"/>
      <c r="J14587" s="4"/>
      <c r="K14587" s="4">
        <v>-1618008.78791126</v>
      </c>
      <c r="L14587" s="4">
        <v>5846519.1297824504</v>
      </c>
      <c r="M14587" s="4">
        <v>4063017.8973314799</v>
      </c>
      <c r="N14587" s="3">
        <v>-0.25201503746722398</v>
      </c>
      <c r="O14587" s="5">
        <v>1.7726407051086426</v>
      </c>
      <c r="P14587" s="3">
        <v>0.69494646787643433</v>
      </c>
    </row>
    <row r="14588" spans="1:16" x14ac:dyDescent="0.25">
      <c r="A14588" s="1">
        <v>2012</v>
      </c>
      <c r="B14588" t="s">
        <v>1224</v>
      </c>
      <c r="C14588" t="s">
        <v>2925</v>
      </c>
      <c r="D14588" t="s">
        <v>3413</v>
      </c>
      <c r="E14588" t="s">
        <v>3469</v>
      </c>
      <c r="F14588" t="s">
        <v>4695</v>
      </c>
      <c r="G14588" s="4"/>
      <c r="H14588" s="4"/>
      <c r="I14588" s="4"/>
      <c r="J14588" s="4"/>
      <c r="K14588" s="4">
        <v>-2005212.69302007</v>
      </c>
      <c r="L14588" s="4">
        <v>6990520.1436713999</v>
      </c>
      <c r="M14588" s="4">
        <v>2885077.20802677</v>
      </c>
      <c r="N14588" s="3">
        <v>-0.31897071418415301</v>
      </c>
      <c r="O14588" s="5">
        <v>1.2702877521514893</v>
      </c>
      <c r="P14588" s="3">
        <v>0.41271281242370605</v>
      </c>
    </row>
    <row r="14589" spans="1:16" x14ac:dyDescent="0.25">
      <c r="A14589" s="1">
        <v>2013</v>
      </c>
      <c r="B14589" t="s">
        <v>1224</v>
      </c>
      <c r="C14589" t="s">
        <v>2925</v>
      </c>
      <c r="D14589" t="s">
        <v>3413</v>
      </c>
      <c r="E14589" t="s">
        <v>3469</v>
      </c>
      <c r="F14589" t="s">
        <v>4695</v>
      </c>
      <c r="G14589" s="4"/>
      <c r="H14589" s="4"/>
      <c r="I14589" s="4"/>
      <c r="J14589" s="4"/>
      <c r="K14589" s="4">
        <v>-394941.39251030103</v>
      </c>
      <c r="L14589" s="4">
        <v>5522778.8081164304</v>
      </c>
      <c r="M14589" s="4">
        <v>2270786.7016271199</v>
      </c>
      <c r="N14589" s="3">
        <v>-6.7144625825172E-2</v>
      </c>
      <c r="O14589" s="5">
        <v>1.8648462295532227</v>
      </c>
      <c r="P14589" s="3">
        <v>0.41116741299629211</v>
      </c>
    </row>
    <row r="14590" spans="1:16" x14ac:dyDescent="0.25">
      <c r="A14590" s="1">
        <v>2014</v>
      </c>
      <c r="B14590" t="s">
        <v>1224</v>
      </c>
      <c r="C14590" t="s">
        <v>2925</v>
      </c>
      <c r="D14590" t="s">
        <v>3413</v>
      </c>
      <c r="E14590" t="s">
        <v>3469</v>
      </c>
      <c r="F14590" t="s">
        <v>4695</v>
      </c>
      <c r="G14590" s="4"/>
      <c r="H14590" s="4"/>
      <c r="I14590" s="4"/>
      <c r="J14590" s="4"/>
      <c r="K14590" s="4">
        <v>-170587.95794238299</v>
      </c>
      <c r="L14590" s="4">
        <v>5151478.1460700696</v>
      </c>
      <c r="M14590" s="4">
        <v>1763422.1321137301</v>
      </c>
      <c r="N14590" s="3">
        <v>-3.1439127358271E-2</v>
      </c>
      <c r="O14590" s="5">
        <v>1.8436721563339233</v>
      </c>
      <c r="P14590" s="3">
        <v>0.34231382608413696</v>
      </c>
    </row>
    <row r="14591" spans="1:16" x14ac:dyDescent="0.25">
      <c r="A14591" s="1">
        <v>2015</v>
      </c>
      <c r="B14591" t="s">
        <v>1224</v>
      </c>
      <c r="C14591" t="s">
        <v>2925</v>
      </c>
      <c r="D14591" t="s">
        <v>3413</v>
      </c>
      <c r="E14591" t="s">
        <v>3469</v>
      </c>
      <c r="F14591" t="s">
        <v>4695</v>
      </c>
      <c r="G14591" s="4"/>
      <c r="H14591" s="4"/>
      <c r="I14591" s="4"/>
      <c r="J14591" s="4"/>
      <c r="K14591" s="4">
        <v>-342265.58708196302</v>
      </c>
      <c r="L14591" s="4">
        <v>4496591.75827986</v>
      </c>
      <c r="M14591" s="4">
        <v>1599815.8748257</v>
      </c>
      <c r="N14591" s="3">
        <v>-7.8634846767972999E-2</v>
      </c>
      <c r="O14591" s="5">
        <v>3.4672989845275879</v>
      </c>
      <c r="P14591" s="3">
        <v>0.35578411817550659</v>
      </c>
    </row>
    <row r="14592" spans="1:16" x14ac:dyDescent="0.25">
      <c r="A14592" s="1">
        <v>2016</v>
      </c>
      <c r="B14592" t="s">
        <v>1224</v>
      </c>
      <c r="C14592" t="s">
        <v>2925</v>
      </c>
      <c r="D14592" t="s">
        <v>3413</v>
      </c>
      <c r="E14592" t="s">
        <v>3469</v>
      </c>
      <c r="F14592" t="s">
        <v>4695</v>
      </c>
      <c r="G14592" s="4"/>
      <c r="H14592" s="4"/>
      <c r="I14592" s="4"/>
      <c r="J14592" s="4"/>
      <c r="K14592" s="4">
        <v>-370709.538993355</v>
      </c>
      <c r="L14592" s="4">
        <v>4017558.18458146</v>
      </c>
      <c r="M14592" s="4">
        <v>1305580.05781208</v>
      </c>
      <c r="N14592" s="3">
        <v>-8.8623799011862001E-2</v>
      </c>
      <c r="O14592" s="5">
        <v>2.8235926628112793</v>
      </c>
      <c r="P14592" s="3">
        <v>0.32496854662895203</v>
      </c>
    </row>
    <row r="14593" spans="1:16" x14ac:dyDescent="0.25">
      <c r="A14593" s="1">
        <v>2017</v>
      </c>
      <c r="B14593" t="s">
        <v>1224</v>
      </c>
      <c r="C14593" t="s">
        <v>2925</v>
      </c>
      <c r="D14593" t="s">
        <v>3413</v>
      </c>
      <c r="E14593" t="s">
        <v>3469</v>
      </c>
      <c r="F14593" t="s">
        <v>4695</v>
      </c>
      <c r="G14593" s="4"/>
      <c r="H14593" s="4"/>
      <c r="I14593" s="4"/>
      <c r="J14593" s="4"/>
      <c r="K14593" s="4">
        <v>384132.29111423698</v>
      </c>
      <c r="L14593" s="4">
        <v>4437598.2844889201</v>
      </c>
      <c r="M14593" s="4">
        <v>1208403.8522139499</v>
      </c>
      <c r="N14593" s="3">
        <v>8.9516200242981001E-2</v>
      </c>
      <c r="O14593" s="5">
        <v>2.7075459957122803</v>
      </c>
      <c r="P14593" s="3">
        <v>0.27231031656265259</v>
      </c>
    </row>
    <row r="14594" spans="1:16" x14ac:dyDescent="0.25">
      <c r="A14594" s="1">
        <v>2018</v>
      </c>
      <c r="B14594" t="s">
        <v>1224</v>
      </c>
      <c r="C14594" t="s">
        <v>2925</v>
      </c>
      <c r="D14594" t="s">
        <v>3413</v>
      </c>
      <c r="E14594" t="s">
        <v>3469</v>
      </c>
      <c r="F14594" t="s">
        <v>4695</v>
      </c>
      <c r="G14594" s="4"/>
      <c r="H14594" s="4"/>
      <c r="I14594" s="4"/>
      <c r="J14594" s="4"/>
      <c r="K14594" s="4">
        <v>610852.78203391598</v>
      </c>
      <c r="L14594" s="4">
        <v>6074147.8471343201</v>
      </c>
      <c r="M14594" s="4">
        <v>1163128.5205663999</v>
      </c>
      <c r="N14594" s="3">
        <v>0.11806457903112499</v>
      </c>
      <c r="O14594" s="5">
        <v>3.6141476631164551</v>
      </c>
      <c r="P14594" s="3">
        <v>0.19148834049701691</v>
      </c>
    </row>
    <row r="14595" spans="1:16" x14ac:dyDescent="0.25">
      <c r="A14595" s="1">
        <v>2019</v>
      </c>
      <c r="B14595" t="s">
        <v>1224</v>
      </c>
      <c r="C14595" t="s">
        <v>2925</v>
      </c>
      <c r="D14595" t="s">
        <v>3413</v>
      </c>
      <c r="E14595" t="s">
        <v>3469</v>
      </c>
      <c r="F14595" t="s">
        <v>4695</v>
      </c>
      <c r="G14595" s="4"/>
      <c r="H14595" s="4"/>
      <c r="I14595" s="4"/>
      <c r="J14595" s="4"/>
      <c r="K14595" s="4">
        <v>2083284.66128466</v>
      </c>
      <c r="L14595" s="4">
        <v>13910594.5945946</v>
      </c>
      <c r="M14595" s="4">
        <v>1043842.0498420499</v>
      </c>
      <c r="N14595" s="3">
        <v>0.211809645755592</v>
      </c>
      <c r="O14595" s="5">
        <v>19.790555953979492</v>
      </c>
      <c r="P14595" s="3">
        <v>7.503935694694519E-2</v>
      </c>
    </row>
    <row r="14596" spans="1:16" x14ac:dyDescent="0.25">
      <c r="A14596" s="1">
        <v>2020</v>
      </c>
      <c r="B14596" t="s">
        <v>1224</v>
      </c>
      <c r="C14596" t="s">
        <v>2925</v>
      </c>
      <c r="D14596" t="s">
        <v>3413</v>
      </c>
      <c r="E14596" t="s">
        <v>3469</v>
      </c>
      <c r="F14596" t="s">
        <v>4695</v>
      </c>
      <c r="G14596" s="4"/>
      <c r="H14596" s="4"/>
      <c r="I14596" s="4"/>
      <c r="J14596" s="4"/>
      <c r="K14596" s="4">
        <v>4780887.7324241102</v>
      </c>
      <c r="L14596" s="4">
        <v>22100311.279212601</v>
      </c>
      <c r="M14596" s="4">
        <v>3070664.52245213</v>
      </c>
      <c r="N14596" s="3">
        <v>0.26726022442477598</v>
      </c>
      <c r="O14596" s="5">
        <v>8.0499172210693359</v>
      </c>
      <c r="P14596" s="3">
        <v>0.13894213736057281</v>
      </c>
    </row>
    <row r="14597" spans="1:16" x14ac:dyDescent="0.25">
      <c r="A14597" s="1">
        <v>2021</v>
      </c>
      <c r="B14597" t="s">
        <v>1224</v>
      </c>
      <c r="C14597" t="s">
        <v>2925</v>
      </c>
      <c r="D14597" t="s">
        <v>3413</v>
      </c>
      <c r="E14597" t="s">
        <v>3469</v>
      </c>
      <c r="F14597" t="s">
        <v>4695</v>
      </c>
      <c r="G14597" s="4"/>
      <c r="H14597" s="4"/>
      <c r="I14597" s="4"/>
      <c r="J14597" s="4"/>
      <c r="K14597" s="4">
        <v>179951.862876681</v>
      </c>
      <c r="L14597" s="4">
        <v>25840337.709662698</v>
      </c>
      <c r="M14597" s="4">
        <v>4878944.8822440002</v>
      </c>
      <c r="N14597" s="3">
        <v>7.2198628896900001E-3</v>
      </c>
      <c r="O14597" s="5">
        <v>6.7580862045288086</v>
      </c>
      <c r="P14597" s="3">
        <v>0.18881118297576904</v>
      </c>
    </row>
    <row r="14598" spans="1:16" x14ac:dyDescent="0.25">
      <c r="A14598" s="1">
        <v>2022</v>
      </c>
      <c r="B14598" t="s">
        <v>1224</v>
      </c>
      <c r="C14598" t="s">
        <v>2925</v>
      </c>
      <c r="D14598" t="s">
        <v>3413</v>
      </c>
      <c r="E14598" t="s">
        <v>3469</v>
      </c>
      <c r="F14598" t="s">
        <v>4695</v>
      </c>
      <c r="G14598" s="4"/>
      <c r="H14598" s="4"/>
      <c r="I14598" s="4"/>
      <c r="J14598" s="4"/>
      <c r="K14598" s="4">
        <v>1632081.2659153801</v>
      </c>
      <c r="L14598" s="4">
        <v>26408662.107420601</v>
      </c>
      <c r="M14598" s="4">
        <v>2262830.6431021299</v>
      </c>
      <c r="N14598" s="3">
        <v>6.5034166998941004E-2</v>
      </c>
      <c r="O14598" s="5">
        <v>3.3226194381713867</v>
      </c>
      <c r="P14598" s="3">
        <v>8.5685171186923981E-2</v>
      </c>
    </row>
    <row r="14599" spans="1:16" x14ac:dyDescent="0.25">
      <c r="A14599" s="1">
        <v>2024</v>
      </c>
      <c r="B14599" t="s">
        <v>1224</v>
      </c>
      <c r="C14599" t="s">
        <v>2925</v>
      </c>
      <c r="D14599" t="s">
        <v>3413</v>
      </c>
      <c r="E14599" t="s">
        <v>3469</v>
      </c>
      <c r="F14599" t="s">
        <v>4695</v>
      </c>
      <c r="G14599" s="4"/>
      <c r="H14599" s="4"/>
      <c r="I14599" s="4"/>
      <c r="J14599" s="4"/>
      <c r="K14599" s="4">
        <v>-559359.43677371601</v>
      </c>
      <c r="L14599" s="4">
        <v>25161840.885908</v>
      </c>
      <c r="M14599" s="4">
        <v>2240771.23599101</v>
      </c>
      <c r="N14599" s="3">
        <v>-2.1848104891736001E-2</v>
      </c>
      <c r="O14599" s="5">
        <v>1.280433177947998</v>
      </c>
      <c r="P14599" s="3">
        <v>8.9054346084594727E-2</v>
      </c>
    </row>
    <row r="14600" spans="1:16" x14ac:dyDescent="0.25">
      <c r="A14600" s="1">
        <v>2009</v>
      </c>
      <c r="B14600" t="s">
        <v>1226</v>
      </c>
      <c r="C14600" t="s">
        <v>2927</v>
      </c>
      <c r="D14600" t="s">
        <v>3403</v>
      </c>
      <c r="E14600" t="s">
        <v>3469</v>
      </c>
      <c r="F14600" t="s">
        <v>4697</v>
      </c>
      <c r="G14600" s="4"/>
      <c r="H14600" s="4"/>
      <c r="I14600" s="4"/>
      <c r="J14600" s="4"/>
      <c r="K14600" s="4">
        <v>-1361707.6200771199</v>
      </c>
      <c r="L14600" s="4">
        <v>701827.97954211803</v>
      </c>
      <c r="M14600" s="4">
        <v>83896.678014230201</v>
      </c>
      <c r="N14600" s="3">
        <v>-1.4262779890156301</v>
      </c>
      <c r="O14600" s="5">
        <v>193.08441162109375</v>
      </c>
      <c r="P14600" s="3">
        <v>0.11954022943973541</v>
      </c>
    </row>
    <row r="14601" spans="1:16" x14ac:dyDescent="0.25">
      <c r="A14601" s="1">
        <v>2010</v>
      </c>
      <c r="B14601" t="s">
        <v>1226</v>
      </c>
      <c r="C14601" t="s">
        <v>2927</v>
      </c>
      <c r="D14601" t="s">
        <v>3403</v>
      </c>
      <c r="E14601" t="s">
        <v>3469</v>
      </c>
      <c r="F14601" t="s">
        <v>4697</v>
      </c>
      <c r="G14601" s="4"/>
      <c r="H14601" s="4"/>
      <c r="I14601" s="4"/>
      <c r="J14601" s="4"/>
      <c r="K14601" s="4">
        <v>-2355811.2580000302</v>
      </c>
      <c r="L14601" s="4">
        <v>6611447.8171036895</v>
      </c>
      <c r="M14601" s="4">
        <v>771457.72790646902</v>
      </c>
      <c r="N14601" s="3">
        <v>-0.64172161960767005</v>
      </c>
      <c r="O14601" s="5">
        <v>146.4068603515625</v>
      </c>
      <c r="P14601" s="3">
        <v>0.11668514460325241</v>
      </c>
    </row>
    <row r="14602" spans="1:16" x14ac:dyDescent="0.25">
      <c r="A14602" s="1">
        <v>2011</v>
      </c>
      <c r="B14602" t="s">
        <v>1226</v>
      </c>
      <c r="C14602" t="s">
        <v>2927</v>
      </c>
      <c r="D14602" t="s">
        <v>3403</v>
      </c>
      <c r="E14602" t="s">
        <v>3469</v>
      </c>
      <c r="F14602" t="s">
        <v>4697</v>
      </c>
      <c r="G14602" s="4"/>
      <c r="H14602" s="4"/>
      <c r="I14602" s="4"/>
      <c r="J14602" s="4"/>
      <c r="K14602" s="4">
        <v>-5005058.4074590104</v>
      </c>
      <c r="L14602" s="4">
        <v>9520000</v>
      </c>
      <c r="M14602" s="4">
        <v>1072921.44464688</v>
      </c>
      <c r="N14602" s="3">
        <v>-0.55747732266401495</v>
      </c>
      <c r="O14602" s="5">
        <v>117.87358093261719</v>
      </c>
      <c r="P14602" s="3">
        <v>0.11270183324813843</v>
      </c>
    </row>
    <row r="14603" spans="1:16" x14ac:dyDescent="0.25">
      <c r="A14603" s="1">
        <v>2012</v>
      </c>
      <c r="B14603" t="s">
        <v>1226</v>
      </c>
      <c r="C14603" t="s">
        <v>2927</v>
      </c>
      <c r="D14603" t="s">
        <v>3403</v>
      </c>
      <c r="E14603" t="s">
        <v>3469</v>
      </c>
      <c r="F14603" t="s">
        <v>4697</v>
      </c>
      <c r="G14603" s="4"/>
      <c r="H14603" s="4"/>
      <c r="I14603" s="4"/>
      <c r="J14603" s="4"/>
      <c r="K14603" s="4">
        <v>-4489462.0508989701</v>
      </c>
      <c r="L14603" s="4">
        <v>4274933.2296388801</v>
      </c>
      <c r="M14603" s="4">
        <v>600270.15134615195</v>
      </c>
      <c r="N14603" s="3">
        <v>-0.67182238631069302</v>
      </c>
      <c r="O14603" s="5">
        <v>212.463134765625</v>
      </c>
      <c r="P14603" s="3">
        <v>0.14041626453399658</v>
      </c>
    </row>
    <row r="14604" spans="1:16" x14ac:dyDescent="0.25">
      <c r="A14604" s="1">
        <v>2013</v>
      </c>
      <c r="B14604" t="s">
        <v>1226</v>
      </c>
      <c r="C14604" t="s">
        <v>2927</v>
      </c>
      <c r="D14604" t="s">
        <v>3403</v>
      </c>
      <c r="E14604" t="s">
        <v>3469</v>
      </c>
      <c r="F14604" t="s">
        <v>4697</v>
      </c>
      <c r="G14604" s="4"/>
      <c r="H14604" s="4"/>
      <c r="I14604" s="4"/>
      <c r="J14604" s="4"/>
      <c r="K14604" s="4">
        <v>-2096232.3104050001</v>
      </c>
      <c r="L14604" s="4">
        <v>2117347.4515106399</v>
      </c>
      <c r="M14604" s="4">
        <v>166099.92965273999</v>
      </c>
      <c r="N14604" s="3">
        <v>-0.70651581835016697</v>
      </c>
      <c r="O14604" s="5">
        <v>46.719791412353516</v>
      </c>
      <c r="P14604" s="3">
        <v>7.844717800617218E-2</v>
      </c>
    </row>
    <row r="14605" spans="1:16" x14ac:dyDescent="0.25">
      <c r="A14605" s="1">
        <v>2014</v>
      </c>
      <c r="B14605" t="s">
        <v>1226</v>
      </c>
      <c r="C14605" t="s">
        <v>2927</v>
      </c>
      <c r="D14605" t="s">
        <v>3403</v>
      </c>
      <c r="E14605" t="s">
        <v>3469</v>
      </c>
      <c r="F14605" t="s">
        <v>4697</v>
      </c>
      <c r="G14605" s="4"/>
      <c r="H14605" s="4"/>
      <c r="I14605" s="4"/>
      <c r="J14605" s="4"/>
      <c r="K14605" s="4">
        <v>-1716069.59309727</v>
      </c>
      <c r="L14605" s="4">
        <v>837310.57569899596</v>
      </c>
      <c r="M14605" s="4">
        <v>155009.665707954</v>
      </c>
      <c r="N14605" s="3">
        <v>-1.1354233381198799</v>
      </c>
      <c r="O14605" s="5">
        <v>43.598381042480469</v>
      </c>
      <c r="P14605" s="3">
        <v>0.18512803316116333</v>
      </c>
    </row>
    <row r="14606" spans="1:16" x14ac:dyDescent="0.25">
      <c r="A14606" s="1">
        <v>2015</v>
      </c>
      <c r="B14606" t="s">
        <v>1226</v>
      </c>
      <c r="C14606" t="s">
        <v>2927</v>
      </c>
      <c r="D14606" t="s">
        <v>3403</v>
      </c>
      <c r="E14606" t="s">
        <v>3469</v>
      </c>
      <c r="F14606" t="s">
        <v>4697</v>
      </c>
      <c r="G14606" s="4"/>
      <c r="H14606" s="4"/>
      <c r="I14606" s="4"/>
      <c r="J14606" s="4"/>
      <c r="K14606" s="4">
        <v>-650192.214355601</v>
      </c>
      <c r="L14606" s="4">
        <v>364526.24361532502</v>
      </c>
      <c r="M14606" s="4">
        <v>330924.55490242899</v>
      </c>
      <c r="N14606" s="3">
        <v>-1.2401351267952501</v>
      </c>
      <c r="O14606" s="5">
        <v>83.960609436035156</v>
      </c>
      <c r="P14606" s="3">
        <v>0.9078209400177002</v>
      </c>
    </row>
    <row r="14607" spans="1:16" x14ac:dyDescent="0.25">
      <c r="A14607" s="1">
        <v>2016</v>
      </c>
      <c r="B14607" t="s">
        <v>1226</v>
      </c>
      <c r="C14607" t="s">
        <v>2927</v>
      </c>
      <c r="D14607" t="s">
        <v>3403</v>
      </c>
      <c r="E14607" t="s">
        <v>3469</v>
      </c>
      <c r="F14607" t="s">
        <v>4697</v>
      </c>
      <c r="G14607" s="4"/>
      <c r="H14607" s="4"/>
      <c r="I14607" s="4"/>
      <c r="J14607" s="4"/>
      <c r="K14607" s="4">
        <v>-508477.36686831398</v>
      </c>
      <c r="L14607" s="4">
        <v>182868.701016181</v>
      </c>
      <c r="M14607" s="4">
        <v>429527.37133832002</v>
      </c>
      <c r="N14607" s="3">
        <v>-1.8995083680407201</v>
      </c>
      <c r="O14607" s="5">
        <v>221.34828186035156</v>
      </c>
      <c r="P14607" s="3">
        <v>2.3488292694091797</v>
      </c>
    </row>
    <row r="14608" spans="1:16" x14ac:dyDescent="0.25">
      <c r="A14608" s="1">
        <v>2017</v>
      </c>
      <c r="B14608" t="s">
        <v>1226</v>
      </c>
      <c r="C14608" t="s">
        <v>2927</v>
      </c>
      <c r="D14608" t="s">
        <v>3403</v>
      </c>
      <c r="E14608" t="s">
        <v>3469</v>
      </c>
      <c r="F14608" t="s">
        <v>4697</v>
      </c>
      <c r="G14608" s="4"/>
      <c r="H14608" s="4"/>
      <c r="I14608" s="4"/>
      <c r="J14608" s="4"/>
      <c r="K14608" s="4">
        <v>-423915.70015448797</v>
      </c>
      <c r="L14608" s="4">
        <v>264177.94584457402</v>
      </c>
      <c r="M14608" s="4">
        <v>249366.29082216899</v>
      </c>
      <c r="N14608" s="3">
        <v>-1.87225866677982</v>
      </c>
      <c r="O14608" s="5">
        <v>253.73216247558594</v>
      </c>
      <c r="P14608" s="3">
        <v>0.94393301010131836</v>
      </c>
    </row>
    <row r="14609" spans="1:16" x14ac:dyDescent="0.25">
      <c r="A14609" s="1">
        <v>2018</v>
      </c>
      <c r="B14609" t="s">
        <v>1226</v>
      </c>
      <c r="C14609" t="s">
        <v>2927</v>
      </c>
      <c r="D14609" t="s">
        <v>3403</v>
      </c>
      <c r="E14609" t="s">
        <v>3469</v>
      </c>
      <c r="F14609" t="s">
        <v>4697</v>
      </c>
      <c r="G14609" s="4"/>
      <c r="H14609" s="4"/>
      <c r="I14609" s="4"/>
      <c r="J14609" s="4"/>
      <c r="K14609" s="4">
        <v>-1208726.93358204</v>
      </c>
      <c r="L14609" s="4">
        <v>540843.38152021798</v>
      </c>
      <c r="M14609" s="4">
        <v>107018.55676207801</v>
      </c>
      <c r="N14609" s="3">
        <v>-3.03982918647639</v>
      </c>
      <c r="O14609" s="5">
        <v>145.90179443359375</v>
      </c>
      <c r="P14609" s="3">
        <v>0.19787347316741943</v>
      </c>
    </row>
    <row r="14610" spans="1:16" x14ac:dyDescent="0.25">
      <c r="A14610" s="1">
        <v>2019</v>
      </c>
      <c r="B14610" t="s">
        <v>1226</v>
      </c>
      <c r="C14610" t="s">
        <v>2927</v>
      </c>
      <c r="D14610" t="s">
        <v>3403</v>
      </c>
      <c r="E14610" t="s">
        <v>3469</v>
      </c>
      <c r="F14610" t="s">
        <v>4697</v>
      </c>
      <c r="G14610" s="4"/>
      <c r="H14610" s="4"/>
      <c r="I14610" s="4"/>
      <c r="J14610" s="4"/>
      <c r="K14610" s="4">
        <v>-404322.21832221799</v>
      </c>
      <c r="L14610" s="4">
        <v>257039.66303966299</v>
      </c>
      <c r="M14610" s="4">
        <v>171556.33555633601</v>
      </c>
      <c r="N14610" s="3">
        <v>-1.0502239642167801</v>
      </c>
      <c r="O14610" s="5">
        <v>92.348770141601563</v>
      </c>
      <c r="P14610" s="3">
        <v>0.66743135452270508</v>
      </c>
    </row>
    <row r="14611" spans="1:16" x14ac:dyDescent="0.25">
      <c r="A14611" s="1">
        <v>2020</v>
      </c>
      <c r="B14611" t="s">
        <v>1226</v>
      </c>
      <c r="C14611" t="s">
        <v>2927</v>
      </c>
      <c r="D14611" t="s">
        <v>3403</v>
      </c>
      <c r="E14611" t="s">
        <v>3469</v>
      </c>
      <c r="F14611" t="s">
        <v>4697</v>
      </c>
      <c r="G14611" s="4"/>
      <c r="H14611" s="4"/>
      <c r="I14611" s="4"/>
      <c r="J14611" s="4"/>
      <c r="K14611" s="4">
        <v>-769484.28419585095</v>
      </c>
      <c r="L14611" s="4">
        <v>349219.38627610699</v>
      </c>
      <c r="M14611" s="4">
        <v>110458.567425424</v>
      </c>
      <c r="N14611" s="3">
        <v>-2.5566921179695998</v>
      </c>
      <c r="O14611" s="5">
        <v>153.986572265625</v>
      </c>
      <c r="P14611" s="3">
        <v>0.3163013756275177</v>
      </c>
    </row>
    <row r="14612" spans="1:16" x14ac:dyDescent="0.25">
      <c r="A14612" s="1">
        <v>2021</v>
      </c>
      <c r="B14612" t="s">
        <v>1226</v>
      </c>
      <c r="C14612" t="s">
        <v>2927</v>
      </c>
      <c r="D14612" t="s">
        <v>3403</v>
      </c>
      <c r="E14612" t="s">
        <v>3469</v>
      </c>
      <c r="F14612" t="s">
        <v>4697</v>
      </c>
      <c r="G14612" s="4"/>
      <c r="H14612" s="4"/>
      <c r="I14612" s="4"/>
      <c r="J14612" s="4"/>
      <c r="K14612" s="4">
        <v>-1548922.16332131</v>
      </c>
      <c r="L14612" s="4">
        <v>1399238.9535799201</v>
      </c>
      <c r="M14612" s="4">
        <v>148587.75277613199</v>
      </c>
      <c r="N14612" s="3">
        <v>-1.74171722268805</v>
      </c>
      <c r="O14612" s="5">
        <v>164.96441650390625</v>
      </c>
      <c r="P14612" s="3">
        <v>0.10619183629751205</v>
      </c>
    </row>
    <row r="14613" spans="1:16" x14ac:dyDescent="0.25">
      <c r="A14613" s="1">
        <v>2022</v>
      </c>
      <c r="B14613" t="s">
        <v>1226</v>
      </c>
      <c r="C14613" t="s">
        <v>2927</v>
      </c>
      <c r="D14613" t="s">
        <v>3403</v>
      </c>
      <c r="E14613" t="s">
        <v>3469</v>
      </c>
      <c r="F14613" t="s">
        <v>4697</v>
      </c>
      <c r="G14613" s="4"/>
      <c r="H14613" s="4"/>
      <c r="I14613" s="4"/>
      <c r="J14613" s="4"/>
      <c r="K14613" s="4">
        <v>-1564272.9474766599</v>
      </c>
      <c r="L14613" s="4">
        <v>3435276.41866853</v>
      </c>
      <c r="M14613" s="4">
        <v>157841.236103156</v>
      </c>
      <c r="N14613" s="3">
        <v>-0.662392040334846</v>
      </c>
      <c r="O14613" s="5">
        <v>132.56326293945313</v>
      </c>
      <c r="P14613" s="3">
        <v>4.5947171747684479E-2</v>
      </c>
    </row>
    <row r="14614" spans="1:16" x14ac:dyDescent="0.25">
      <c r="A14614" s="1">
        <v>2023</v>
      </c>
      <c r="B14614" t="s">
        <v>1226</v>
      </c>
      <c r="C14614" t="s">
        <v>2927</v>
      </c>
      <c r="D14614" t="s">
        <v>3403</v>
      </c>
      <c r="E14614" t="s">
        <v>3469</v>
      </c>
      <c r="F14614" t="s">
        <v>4697</v>
      </c>
      <c r="G14614" s="4"/>
      <c r="H14614" s="4"/>
      <c r="I14614" s="4"/>
      <c r="J14614" s="4"/>
      <c r="K14614" s="4">
        <v>-3744828.18384828</v>
      </c>
      <c r="L14614" s="4">
        <v>1919080.75859081</v>
      </c>
      <c r="M14614" s="4">
        <v>564300.23664300202</v>
      </c>
      <c r="N14614" s="3">
        <v>-1.43003704403728</v>
      </c>
      <c r="O14614" s="5">
        <v>129.19102478027344</v>
      </c>
      <c r="P14614" s="3">
        <v>0.29404714703559875</v>
      </c>
    </row>
    <row r="14615" spans="1:16" x14ac:dyDescent="0.25">
      <c r="A14615" s="1">
        <v>2024</v>
      </c>
      <c r="B14615" t="s">
        <v>1226</v>
      </c>
      <c r="C14615" t="s">
        <v>2927</v>
      </c>
      <c r="D14615" t="s">
        <v>3403</v>
      </c>
      <c r="E14615" t="s">
        <v>3469</v>
      </c>
      <c r="F14615" t="s">
        <v>4697</v>
      </c>
      <c r="G14615" s="4"/>
      <c r="H14615" s="4"/>
      <c r="I14615" s="4"/>
      <c r="J14615" s="4"/>
      <c r="K14615" s="4">
        <v>-1963748.30825439</v>
      </c>
      <c r="L14615" s="4">
        <v>737597.0878641</v>
      </c>
      <c r="M14615" s="4">
        <v>397098.53126479202</v>
      </c>
      <c r="N14615" s="3">
        <v>-1.4781922251862101</v>
      </c>
      <c r="O14615" s="5">
        <v>144.5615234375</v>
      </c>
      <c r="P14615" s="3">
        <v>0.53836780786514282</v>
      </c>
    </row>
    <row r="14616" spans="1:16" x14ac:dyDescent="0.25">
      <c r="A14616" s="1">
        <v>2009</v>
      </c>
      <c r="B14616" t="s">
        <v>1227</v>
      </c>
      <c r="C14616" t="s">
        <v>2928</v>
      </c>
      <c r="D14616" t="s">
        <v>3408</v>
      </c>
      <c r="E14616" t="s">
        <v>3469</v>
      </c>
      <c r="F14616" t="s">
        <v>4698</v>
      </c>
      <c r="G14616" s="4"/>
      <c r="H14616" s="4"/>
      <c r="I14616" s="4"/>
      <c r="J14616" s="4"/>
      <c r="K14616" s="4">
        <v>-2049015.02073216</v>
      </c>
      <c r="L14616" s="4">
        <v>397702.521740533</v>
      </c>
      <c r="M14616" s="4">
        <v>546135.10591955599</v>
      </c>
      <c r="N14616" s="3">
        <v>-2.1237458193979899</v>
      </c>
      <c r="O14616" s="5">
        <v>8.9939994812011719</v>
      </c>
      <c r="P14616" s="3">
        <v>1.3732250928878784</v>
      </c>
    </row>
    <row r="14617" spans="1:16" x14ac:dyDescent="0.25">
      <c r="A14617" s="1">
        <v>2010</v>
      </c>
      <c r="B14617" t="s">
        <v>1227</v>
      </c>
      <c r="C14617" t="s">
        <v>2928</v>
      </c>
      <c r="D14617" t="s">
        <v>3408</v>
      </c>
      <c r="E14617" t="s">
        <v>3469</v>
      </c>
      <c r="F14617" t="s">
        <v>4698</v>
      </c>
      <c r="G14617" s="4"/>
      <c r="H14617" s="4"/>
      <c r="I14617" s="4"/>
      <c r="J14617" s="4"/>
      <c r="K14617" s="4">
        <v>-1816307.47005762</v>
      </c>
      <c r="L14617" s="4">
        <v>3190265.57591843</v>
      </c>
      <c r="M14617" s="4">
        <v>365442.374561153</v>
      </c>
      <c r="N14617" s="3">
        <v>-1.00784593537671</v>
      </c>
      <c r="O14617" s="5">
        <v>5.5552911758422852</v>
      </c>
      <c r="P14617" s="3">
        <v>0.11454920470714569</v>
      </c>
    </row>
    <row r="14618" spans="1:16" x14ac:dyDescent="0.25">
      <c r="A14618" s="1">
        <v>2011</v>
      </c>
      <c r="B14618" t="s">
        <v>1227</v>
      </c>
      <c r="C14618" t="s">
        <v>2928</v>
      </c>
      <c r="D14618" t="s">
        <v>3408</v>
      </c>
      <c r="E14618" t="s">
        <v>3469</v>
      </c>
      <c r="F14618" t="s">
        <v>4698</v>
      </c>
      <c r="G14618" s="4"/>
      <c r="H14618" s="4"/>
      <c r="I14618" s="4"/>
      <c r="J14618" s="4"/>
      <c r="K14618" s="4">
        <v>-2799797.4493623399</v>
      </c>
      <c r="L14618" s="4">
        <v>2850943.09291609</v>
      </c>
      <c r="M14618" s="4">
        <v>994358.58964741195</v>
      </c>
      <c r="N14618" s="3">
        <v>-0.80899493993211202</v>
      </c>
      <c r="O14618" s="5">
        <v>8.0624570846557617</v>
      </c>
      <c r="P14618" s="3">
        <v>0.34878233075141907</v>
      </c>
    </row>
    <row r="14619" spans="1:16" x14ac:dyDescent="0.25">
      <c r="A14619" s="1">
        <v>2012</v>
      </c>
      <c r="B14619" t="s">
        <v>1227</v>
      </c>
      <c r="C14619" t="s">
        <v>2928</v>
      </c>
      <c r="D14619" t="s">
        <v>3408</v>
      </c>
      <c r="E14619" t="s">
        <v>3469</v>
      </c>
      <c r="F14619" t="s">
        <v>4698</v>
      </c>
      <c r="G14619" s="4"/>
      <c r="H14619" s="4"/>
      <c r="I14619" s="4"/>
      <c r="J14619" s="4"/>
      <c r="K14619" s="4">
        <v>-2606173.5722399</v>
      </c>
      <c r="L14619" s="4">
        <v>3723060.0779754999</v>
      </c>
      <c r="M14619" s="4">
        <v>1625313.3857945399</v>
      </c>
      <c r="N14619" s="3">
        <v>-0.80871019945857003</v>
      </c>
      <c r="O14619" s="5">
        <v>2.4838881492614746</v>
      </c>
      <c r="P14619" s="3">
        <v>0.43655309081077576</v>
      </c>
    </row>
    <row r="14620" spans="1:16" x14ac:dyDescent="0.25">
      <c r="A14620" s="1">
        <v>2013</v>
      </c>
      <c r="B14620" t="s">
        <v>1227</v>
      </c>
      <c r="C14620" t="s">
        <v>2928</v>
      </c>
      <c r="D14620" t="s">
        <v>3408</v>
      </c>
      <c r="E14620" t="s">
        <v>3469</v>
      </c>
      <c r="F14620" t="s">
        <v>4698</v>
      </c>
      <c r="G14620" s="4"/>
      <c r="H14620" s="4"/>
      <c r="I14620" s="4"/>
      <c r="J14620" s="4"/>
      <c r="K14620" s="4">
        <v>-2658824.92668354</v>
      </c>
      <c r="L14620" s="4">
        <v>2308332.9526663399</v>
      </c>
      <c r="M14620" s="4">
        <v>2175873.63074084</v>
      </c>
      <c r="N14620" s="3">
        <v>-0.94413907857330803</v>
      </c>
      <c r="O14620" s="5">
        <v>2.5818800926208496</v>
      </c>
      <c r="P14620" s="3">
        <v>0.94261687994003296</v>
      </c>
    </row>
    <row r="14621" spans="1:16" x14ac:dyDescent="0.25">
      <c r="A14621" s="1">
        <v>2014</v>
      </c>
      <c r="B14621" t="s">
        <v>1227</v>
      </c>
      <c r="C14621" t="s">
        <v>2928</v>
      </c>
      <c r="D14621" t="s">
        <v>3408</v>
      </c>
      <c r="E14621" t="s">
        <v>3469</v>
      </c>
      <c r="F14621" t="s">
        <v>4698</v>
      </c>
      <c r="G14621" s="4"/>
      <c r="H14621" s="4"/>
      <c r="I14621" s="4"/>
      <c r="J14621" s="4"/>
      <c r="K14621" s="4">
        <v>-1844418.87877788</v>
      </c>
      <c r="L14621" s="4">
        <v>7197175.72728559</v>
      </c>
      <c r="M14621" s="4">
        <v>797114.43255221797</v>
      </c>
      <c r="N14621" s="3">
        <v>-0.38506500275571798</v>
      </c>
      <c r="O14621" s="5">
        <v>2.0732576847076416</v>
      </c>
      <c r="P14621" s="3">
        <v>0.11075378209352493</v>
      </c>
    </row>
    <row r="14622" spans="1:16" x14ac:dyDescent="0.25">
      <c r="A14622" s="1">
        <v>2015</v>
      </c>
      <c r="B14622" t="s">
        <v>1227</v>
      </c>
      <c r="C14622" t="s">
        <v>2928</v>
      </c>
      <c r="D14622" t="s">
        <v>3408</v>
      </c>
      <c r="E14622" t="s">
        <v>3469</v>
      </c>
      <c r="F14622" t="s">
        <v>4698</v>
      </c>
      <c r="G14622" s="4"/>
      <c r="H14622" s="4"/>
      <c r="I14622" s="4"/>
      <c r="J14622" s="4"/>
      <c r="K14622" s="4">
        <v>-2629069.43599146</v>
      </c>
      <c r="L14622" s="4">
        <v>3504271.0877252501</v>
      </c>
      <c r="M14622" s="4">
        <v>930494.67269631696</v>
      </c>
      <c r="N14622" s="3">
        <v>-0.56032192710978401</v>
      </c>
      <c r="O14622" s="5">
        <v>4.0560579299926758</v>
      </c>
      <c r="P14622" s="3">
        <v>0.26553159952163696</v>
      </c>
    </row>
    <row r="14623" spans="1:16" x14ac:dyDescent="0.25">
      <c r="A14623" s="1">
        <v>2016</v>
      </c>
      <c r="B14623" t="s">
        <v>1227</v>
      </c>
      <c r="C14623" t="s">
        <v>2928</v>
      </c>
      <c r="D14623" t="s">
        <v>3408</v>
      </c>
      <c r="E14623" t="s">
        <v>3469</v>
      </c>
      <c r="F14623" t="s">
        <v>4698</v>
      </c>
      <c r="G14623" s="4"/>
      <c r="H14623" s="4"/>
      <c r="I14623" s="4"/>
      <c r="J14623" s="4"/>
      <c r="K14623" s="4">
        <v>-3913660.33912447</v>
      </c>
      <c r="L14623" s="4">
        <v>6576484.7870787</v>
      </c>
      <c r="M14623" s="4">
        <v>2895760.1990642799</v>
      </c>
      <c r="N14623" s="3">
        <v>-0.78546288377963902</v>
      </c>
      <c r="O14623" s="5">
        <v>3.312617301940918</v>
      </c>
      <c r="P14623" s="3">
        <v>0.44032037258148193</v>
      </c>
    </row>
    <row r="14624" spans="1:16" x14ac:dyDescent="0.25">
      <c r="A14624" s="1">
        <v>2017</v>
      </c>
      <c r="B14624" t="s">
        <v>1227</v>
      </c>
      <c r="C14624" t="s">
        <v>2928</v>
      </c>
      <c r="D14624" t="s">
        <v>3408</v>
      </c>
      <c r="E14624" t="s">
        <v>3469</v>
      </c>
      <c r="F14624" t="s">
        <v>4698</v>
      </c>
      <c r="G14624" s="4"/>
      <c r="H14624" s="4"/>
      <c r="I14624" s="4"/>
      <c r="J14624" s="4"/>
      <c r="K14624" s="4">
        <v>-5105933.5777475499</v>
      </c>
      <c r="L14624" s="4">
        <v>6368981.6843059901</v>
      </c>
      <c r="M14624" s="4">
        <v>1315505.6991553099</v>
      </c>
      <c r="N14624" s="3">
        <v>-0.77634529675309205</v>
      </c>
      <c r="O14624" s="5">
        <v>4.4437079429626465</v>
      </c>
      <c r="P14624" s="3">
        <v>0.20654882490634918</v>
      </c>
    </row>
    <row r="14625" spans="1:16" x14ac:dyDescent="0.25">
      <c r="A14625" s="1">
        <v>2018</v>
      </c>
      <c r="B14625" t="s">
        <v>1227</v>
      </c>
      <c r="C14625" t="s">
        <v>2928</v>
      </c>
      <c r="D14625" t="s">
        <v>3408</v>
      </c>
      <c r="E14625" t="s">
        <v>3469</v>
      </c>
      <c r="F14625" t="s">
        <v>4698</v>
      </c>
      <c r="G14625" s="4"/>
      <c r="H14625" s="4"/>
      <c r="I14625" s="4"/>
      <c r="J14625" s="4"/>
      <c r="K14625" s="4">
        <v>-2093629.1164257301</v>
      </c>
      <c r="L14625" s="4">
        <v>6841418.5153109897</v>
      </c>
      <c r="M14625" s="4">
        <v>594629.12382771203</v>
      </c>
      <c r="N14625" s="3">
        <v>-0.32271585565986899</v>
      </c>
      <c r="O14625" s="5">
        <v>5.3391318321228027</v>
      </c>
      <c r="P14625" s="3">
        <v>8.6916059255599976E-2</v>
      </c>
    </row>
    <row r="14626" spans="1:16" x14ac:dyDescent="0.25">
      <c r="A14626" s="1">
        <v>2019</v>
      </c>
      <c r="B14626" t="s">
        <v>1227</v>
      </c>
      <c r="C14626" t="s">
        <v>2928</v>
      </c>
      <c r="D14626" t="s">
        <v>3408</v>
      </c>
      <c r="E14626" t="s">
        <v>3469</v>
      </c>
      <c r="F14626" t="s">
        <v>4698</v>
      </c>
      <c r="G14626" s="4"/>
      <c r="H14626" s="4"/>
      <c r="I14626" s="4"/>
      <c r="J14626" s="4"/>
      <c r="K14626" s="4">
        <v>-3295804.1418041401</v>
      </c>
      <c r="L14626" s="4">
        <v>6010282.2042822</v>
      </c>
      <c r="M14626" s="4">
        <v>849779.57177957206</v>
      </c>
      <c r="N14626" s="3">
        <v>-0.52738538114453604</v>
      </c>
      <c r="O14626" s="5">
        <v>2.4290180206298828</v>
      </c>
      <c r="P14626" s="3">
        <v>0.14138762652873993</v>
      </c>
    </row>
    <row r="14627" spans="1:16" x14ac:dyDescent="0.25">
      <c r="A14627" s="1">
        <v>2020</v>
      </c>
      <c r="B14627" t="s">
        <v>1227</v>
      </c>
      <c r="C14627" t="s">
        <v>2928</v>
      </c>
      <c r="D14627" t="s">
        <v>3408</v>
      </c>
      <c r="E14627" t="s">
        <v>3469</v>
      </c>
      <c r="F14627" t="s">
        <v>4698</v>
      </c>
      <c r="G14627" s="4"/>
      <c r="H14627" s="4"/>
      <c r="I14627" s="4"/>
      <c r="J14627" s="4"/>
      <c r="K14627" s="4">
        <v>-2120159.2976547098</v>
      </c>
      <c r="L14627" s="4">
        <v>4280719.3241582997</v>
      </c>
      <c r="M14627" s="4">
        <v>385302.92781911301</v>
      </c>
      <c r="N14627" s="3">
        <v>-0.41612754431274901</v>
      </c>
      <c r="O14627" s="5">
        <v>7.5636415481567383</v>
      </c>
      <c r="P14627" s="3">
        <v>9.0008921921253204E-2</v>
      </c>
    </row>
    <row r="14628" spans="1:16" x14ac:dyDescent="0.25">
      <c r="A14628" s="1">
        <v>2021</v>
      </c>
      <c r="B14628" t="s">
        <v>1227</v>
      </c>
      <c r="C14628" t="s">
        <v>2928</v>
      </c>
      <c r="D14628" t="s">
        <v>3408</v>
      </c>
      <c r="E14628" t="s">
        <v>3469</v>
      </c>
      <c r="F14628" t="s">
        <v>4698</v>
      </c>
      <c r="G14628" s="4"/>
      <c r="H14628" s="4"/>
      <c r="I14628" s="4"/>
      <c r="J14628" s="4"/>
      <c r="K14628" s="4">
        <v>-5397967.2937489199</v>
      </c>
      <c r="L14628" s="4">
        <v>20284403.4220846</v>
      </c>
      <c r="M14628" s="4">
        <v>868304.47855198698</v>
      </c>
      <c r="N14628" s="3">
        <v>-0.43296687812087797</v>
      </c>
      <c r="O14628" s="5">
        <v>1.3868094682693481</v>
      </c>
      <c r="P14628" s="3">
        <v>4.2806509882211685E-2</v>
      </c>
    </row>
    <row r="14629" spans="1:16" x14ac:dyDescent="0.25">
      <c r="A14629" s="1">
        <v>2022</v>
      </c>
      <c r="B14629" t="s">
        <v>1227</v>
      </c>
      <c r="C14629" t="s">
        <v>2928</v>
      </c>
      <c r="D14629" t="s">
        <v>3408</v>
      </c>
      <c r="E14629" t="s">
        <v>3469</v>
      </c>
      <c r="F14629" t="s">
        <v>4698</v>
      </c>
      <c r="G14629" s="4"/>
      <c r="H14629" s="4"/>
      <c r="I14629" s="4"/>
      <c r="J14629" s="4"/>
      <c r="K14629" s="4">
        <v>-2151319.8120173598</v>
      </c>
      <c r="L14629" s="4">
        <v>17152949.132892098</v>
      </c>
      <c r="M14629" s="4">
        <v>1158275.9977088801</v>
      </c>
      <c r="N14629" s="3">
        <v>-0.120110855685139</v>
      </c>
      <c r="O14629" s="5">
        <v>0.79154455661773682</v>
      </c>
      <c r="P14629" s="3">
        <v>6.7526347935199738E-2</v>
      </c>
    </row>
    <row r="14630" spans="1:16" x14ac:dyDescent="0.25">
      <c r="A14630" s="1">
        <v>2023</v>
      </c>
      <c r="B14630" t="s">
        <v>1227</v>
      </c>
      <c r="C14630" t="s">
        <v>2928</v>
      </c>
      <c r="D14630" t="s">
        <v>3408</v>
      </c>
      <c r="E14630" t="s">
        <v>3469</v>
      </c>
      <c r="F14630" t="s">
        <v>4698</v>
      </c>
      <c r="G14630" s="4"/>
      <c r="H14630" s="4"/>
      <c r="I14630" s="4"/>
      <c r="J14630" s="4"/>
      <c r="K14630" s="4">
        <v>-2291034.8965103501</v>
      </c>
      <c r="L14630" s="4">
        <v>14657322.2677732</v>
      </c>
      <c r="M14630" s="4">
        <v>1580739.2594073899</v>
      </c>
      <c r="N14630" s="3">
        <v>-0.14673791989523699</v>
      </c>
      <c r="O14630" s="5">
        <v>0.88484907150268555</v>
      </c>
      <c r="P14630" s="3">
        <v>0.10784638673067093</v>
      </c>
    </row>
    <row r="14631" spans="1:16" x14ac:dyDescent="0.25">
      <c r="A14631" s="1">
        <v>2024</v>
      </c>
      <c r="B14631" t="s">
        <v>1227</v>
      </c>
      <c r="C14631" t="s">
        <v>2928</v>
      </c>
      <c r="D14631" t="s">
        <v>3408</v>
      </c>
      <c r="E14631" t="s">
        <v>3469</v>
      </c>
      <c r="F14631" t="s">
        <v>4698</v>
      </c>
      <c r="G14631" s="4"/>
      <c r="H14631" s="4"/>
      <c r="I14631" s="4"/>
      <c r="J14631" s="4"/>
      <c r="K14631" s="4">
        <v>-3496055.8159380802</v>
      </c>
      <c r="L14631" s="4">
        <v>10367129.799390599</v>
      </c>
      <c r="M14631" s="4">
        <v>1893771.7093464399</v>
      </c>
      <c r="N14631" s="3">
        <v>-0.27938717599596202</v>
      </c>
      <c r="O14631" s="5">
        <v>1.4729534387588501</v>
      </c>
      <c r="P14631" s="3">
        <v>0.18267078697681427</v>
      </c>
    </row>
    <row r="14632" spans="1:16" x14ac:dyDescent="0.25">
      <c r="A14632" s="1">
        <v>2009</v>
      </c>
      <c r="B14632" t="s">
        <v>1228</v>
      </c>
      <c r="C14632" t="s">
        <v>2929</v>
      </c>
      <c r="D14632" t="s">
        <v>3403</v>
      </c>
      <c r="E14632" t="s">
        <v>3469</v>
      </c>
      <c r="F14632" t="s">
        <v>4699</v>
      </c>
      <c r="G14632" s="4"/>
      <c r="H14632" s="4"/>
      <c r="I14632" s="4"/>
      <c r="J14632" s="4"/>
      <c r="K14632" s="4">
        <v>65348.382350302403</v>
      </c>
      <c r="L14632" s="4">
        <v>1697644.8527696501</v>
      </c>
      <c r="M14632" s="4">
        <v>7694.3781514112898</v>
      </c>
      <c r="N14632" s="3">
        <v>3.6924221850514999E-2</v>
      </c>
      <c r="O14632" s="5">
        <v>2.6372756958007813</v>
      </c>
      <c r="P14632" s="3">
        <v>4.5323837548494339E-3</v>
      </c>
    </row>
    <row r="14633" spans="1:16" x14ac:dyDescent="0.25">
      <c r="A14633" s="1">
        <v>2010</v>
      </c>
      <c r="B14633" t="s">
        <v>1228</v>
      </c>
      <c r="C14633" t="s">
        <v>2929</v>
      </c>
      <c r="D14633" t="s">
        <v>3403</v>
      </c>
      <c r="E14633" t="s">
        <v>3469</v>
      </c>
      <c r="F14633" t="s">
        <v>4699</v>
      </c>
      <c r="G14633" s="4"/>
      <c r="H14633" s="4"/>
      <c r="I14633" s="4"/>
      <c r="J14633" s="4"/>
      <c r="K14633" s="4">
        <v>-4387880.8284868896</v>
      </c>
      <c r="L14633" s="4">
        <v>9150800.9386797305</v>
      </c>
      <c r="M14633" s="4">
        <v>385216.81461075402</v>
      </c>
      <c r="N14633" s="3">
        <v>-0.79193758211250498</v>
      </c>
      <c r="O14633" s="5">
        <v>5.3681216239929199</v>
      </c>
      <c r="P14633" s="3">
        <v>4.2096514254808426E-2</v>
      </c>
    </row>
    <row r="14634" spans="1:16" x14ac:dyDescent="0.25">
      <c r="A14634" s="1">
        <v>2011</v>
      </c>
      <c r="B14634" t="s">
        <v>1228</v>
      </c>
      <c r="C14634" t="s">
        <v>2929</v>
      </c>
      <c r="D14634" t="s">
        <v>3403</v>
      </c>
      <c r="E14634" t="s">
        <v>3469</v>
      </c>
      <c r="F14634" t="s">
        <v>4699</v>
      </c>
      <c r="G14634" s="4"/>
      <c r="H14634" s="4"/>
      <c r="I14634" s="4"/>
      <c r="J14634" s="4"/>
      <c r="K14634" s="4">
        <v>-7180742.3312883396</v>
      </c>
      <c r="L14634" s="4">
        <v>8134834.35582822</v>
      </c>
      <c r="M14634" s="4">
        <v>1092256.6462167699</v>
      </c>
      <c r="N14634" s="3">
        <v>-0.82989013368022202</v>
      </c>
      <c r="O14634" s="5">
        <v>2.5981655120849609</v>
      </c>
      <c r="P14634" s="3">
        <v>0.13426907360553741</v>
      </c>
    </row>
    <row r="14635" spans="1:16" x14ac:dyDescent="0.25">
      <c r="A14635" s="1">
        <v>2012</v>
      </c>
      <c r="B14635" t="s">
        <v>1228</v>
      </c>
      <c r="C14635" t="s">
        <v>2929</v>
      </c>
      <c r="D14635" t="s">
        <v>3403</v>
      </c>
      <c r="E14635" t="s">
        <v>3469</v>
      </c>
      <c r="F14635" t="s">
        <v>4699</v>
      </c>
      <c r="G14635" s="4"/>
      <c r="H14635" s="4"/>
      <c r="I14635" s="4"/>
      <c r="J14635" s="4"/>
      <c r="K14635" s="4">
        <v>-3442436.52501065</v>
      </c>
      <c r="L14635" s="4">
        <v>6757858.6349889301</v>
      </c>
      <c r="M14635" s="4">
        <v>48164.084016670298</v>
      </c>
      <c r="N14635" s="3">
        <v>-0.458186392618949</v>
      </c>
      <c r="O14635" s="5">
        <v>0.86846202611923218</v>
      </c>
      <c r="P14635" s="3">
        <v>7.1271220222115517E-3</v>
      </c>
    </row>
    <row r="14636" spans="1:16" x14ac:dyDescent="0.25">
      <c r="A14636" s="1">
        <v>2013</v>
      </c>
      <c r="B14636" t="s">
        <v>1228</v>
      </c>
      <c r="C14636" t="s">
        <v>2929</v>
      </c>
      <c r="D14636" t="s">
        <v>3403</v>
      </c>
      <c r="E14636" t="s">
        <v>3469</v>
      </c>
      <c r="F14636" t="s">
        <v>4699</v>
      </c>
      <c r="G14636" s="4"/>
      <c r="H14636" s="4"/>
      <c r="I14636" s="4"/>
      <c r="J14636" s="4"/>
      <c r="K14636" s="4">
        <v>-774658.63310634997</v>
      </c>
      <c r="L14636" s="4">
        <v>4892202.0392883904</v>
      </c>
      <c r="M14636" s="4">
        <v>30812.150165781299</v>
      </c>
      <c r="N14636" s="3">
        <v>-0.14496231777989799</v>
      </c>
      <c r="O14636" s="5">
        <v>0.72056138515472412</v>
      </c>
      <c r="P14636" s="3">
        <v>6.2982169911265373E-3</v>
      </c>
    </row>
    <row r="14637" spans="1:16" x14ac:dyDescent="0.25">
      <c r="A14637" s="1">
        <v>2014</v>
      </c>
      <c r="B14637" t="s">
        <v>1228</v>
      </c>
      <c r="C14637" t="s">
        <v>2929</v>
      </c>
      <c r="D14637" t="s">
        <v>3403</v>
      </c>
      <c r="E14637" t="s">
        <v>3469</v>
      </c>
      <c r="F14637" t="s">
        <v>4699</v>
      </c>
      <c r="G14637" s="4"/>
      <c r="H14637" s="4"/>
      <c r="I14637" s="4"/>
      <c r="J14637" s="4"/>
      <c r="K14637" s="4">
        <v>-1208742.20977056</v>
      </c>
      <c r="L14637" s="4">
        <v>3518076.5994984801</v>
      </c>
      <c r="M14637" s="4">
        <v>82887.224432119794</v>
      </c>
      <c r="N14637" s="3">
        <v>-0.30213369720970801</v>
      </c>
      <c r="O14637" s="5">
        <v>1.1288378238677979</v>
      </c>
      <c r="P14637" s="3">
        <v>2.3560380563139915E-2</v>
      </c>
    </row>
    <row r="14638" spans="1:16" x14ac:dyDescent="0.25">
      <c r="A14638" s="1">
        <v>2015</v>
      </c>
      <c r="B14638" t="s">
        <v>1228</v>
      </c>
      <c r="C14638" t="s">
        <v>2929</v>
      </c>
      <c r="D14638" t="s">
        <v>3403</v>
      </c>
      <c r="E14638" t="s">
        <v>3469</v>
      </c>
      <c r="F14638" t="s">
        <v>4699</v>
      </c>
      <c r="G14638" s="4"/>
      <c r="H14638" s="4"/>
      <c r="I14638" s="4"/>
      <c r="J14638" s="4"/>
      <c r="K14638" s="4">
        <v>-1998310.7444509901</v>
      </c>
      <c r="L14638" s="4">
        <v>1947603.2504710599</v>
      </c>
      <c r="M14638" s="4">
        <v>96581.476388979805</v>
      </c>
      <c r="N14638" s="3">
        <v>-0.78657347239071596</v>
      </c>
      <c r="O14638" s="5">
        <v>3.0830802917480469</v>
      </c>
      <c r="P14638" s="3">
        <v>4.9589913338422775E-2</v>
      </c>
    </row>
    <row r="14639" spans="1:16" x14ac:dyDescent="0.25">
      <c r="A14639" s="1">
        <v>2016</v>
      </c>
      <c r="B14639" t="s">
        <v>1228</v>
      </c>
      <c r="C14639" t="s">
        <v>2929</v>
      </c>
      <c r="D14639" t="s">
        <v>3403</v>
      </c>
      <c r="E14639" t="s">
        <v>3469</v>
      </c>
      <c r="F14639" t="s">
        <v>4699</v>
      </c>
      <c r="G14639" s="4"/>
      <c r="H14639" s="4"/>
      <c r="I14639" s="4"/>
      <c r="J14639" s="4"/>
      <c r="K14639" s="4">
        <v>-4125497.1139971102</v>
      </c>
      <c r="L14639" s="4">
        <v>5035945.1659451704</v>
      </c>
      <c r="M14639" s="4">
        <v>146053.39105339101</v>
      </c>
      <c r="N14639" s="3">
        <v>-1.1842137936697701</v>
      </c>
      <c r="O14639" s="5">
        <v>3.0712182521820068</v>
      </c>
      <c r="P14639" s="3">
        <v>2.9002180323004723E-2</v>
      </c>
    </row>
    <row r="14640" spans="1:16" x14ac:dyDescent="0.25">
      <c r="A14640" s="1">
        <v>2017</v>
      </c>
      <c r="B14640" t="s">
        <v>1228</v>
      </c>
      <c r="C14640" t="s">
        <v>2929</v>
      </c>
      <c r="D14640" t="s">
        <v>3403</v>
      </c>
      <c r="E14640" t="s">
        <v>3469</v>
      </c>
      <c r="F14640" t="s">
        <v>4699</v>
      </c>
      <c r="G14640" s="4"/>
      <c r="H14640" s="4"/>
      <c r="I14640" s="4"/>
      <c r="J14640" s="4"/>
      <c r="K14640" s="4">
        <v>-2576188.28448619</v>
      </c>
      <c r="L14640" s="4">
        <v>3347045.37830859</v>
      </c>
      <c r="M14640" s="4">
        <v>211273.19816833001</v>
      </c>
      <c r="N14640" s="3">
        <v>-0.58603076173937196</v>
      </c>
      <c r="O14640" s="5">
        <v>3.5547552108764648</v>
      </c>
      <c r="P14640" s="3">
        <v>6.3122302293777466E-2</v>
      </c>
    </row>
    <row r="14641" spans="1:16" x14ac:dyDescent="0.25">
      <c r="A14641" s="1">
        <v>2018</v>
      </c>
      <c r="B14641" t="s">
        <v>1228</v>
      </c>
      <c r="C14641" t="s">
        <v>2929</v>
      </c>
      <c r="D14641" t="s">
        <v>3403</v>
      </c>
      <c r="E14641" t="s">
        <v>3469</v>
      </c>
      <c r="F14641" t="s">
        <v>4699</v>
      </c>
      <c r="G14641" s="4"/>
      <c r="H14641" s="4"/>
      <c r="I14641" s="4"/>
      <c r="J14641" s="4"/>
      <c r="K14641" s="4">
        <v>-841436.86911408103</v>
      </c>
      <c r="L14641" s="4">
        <v>2495304.6579822898</v>
      </c>
      <c r="M14641" s="4">
        <v>28707.7764619636</v>
      </c>
      <c r="N14641" s="3">
        <v>-0.304884385803532</v>
      </c>
      <c r="O14641" s="5">
        <v>1.3657431602478027</v>
      </c>
      <c r="P14641" s="3">
        <v>1.1504718102514744E-2</v>
      </c>
    </row>
    <row r="14642" spans="1:16" x14ac:dyDescent="0.25">
      <c r="A14642" s="1">
        <v>2019</v>
      </c>
      <c r="B14642" t="s">
        <v>1228</v>
      </c>
      <c r="C14642" t="s">
        <v>2929</v>
      </c>
      <c r="D14642" t="s">
        <v>3403</v>
      </c>
      <c r="E14642" t="s">
        <v>3469</v>
      </c>
      <c r="F14642" t="s">
        <v>4699</v>
      </c>
      <c r="G14642" s="4"/>
      <c r="H14642" s="4"/>
      <c r="I14642" s="4"/>
      <c r="J14642" s="4"/>
      <c r="K14642" s="4">
        <v>-641289.05427227402</v>
      </c>
      <c r="L14642" s="4">
        <v>1958651.9693884701</v>
      </c>
      <c r="M14642" s="4">
        <v>66886.189707224607</v>
      </c>
      <c r="N14642" s="3">
        <v>-0.288606299845789</v>
      </c>
      <c r="O14642" s="5">
        <v>3.0414037704467773</v>
      </c>
      <c r="P14642" s="3">
        <v>3.4149095416069031E-2</v>
      </c>
    </row>
    <row r="14643" spans="1:16" x14ac:dyDescent="0.25">
      <c r="A14643" s="1">
        <v>2020</v>
      </c>
      <c r="B14643" t="s">
        <v>1228</v>
      </c>
      <c r="C14643" t="s">
        <v>2929</v>
      </c>
      <c r="D14643" t="s">
        <v>3403</v>
      </c>
      <c r="E14643" t="s">
        <v>3469</v>
      </c>
      <c r="F14643" t="s">
        <v>4699</v>
      </c>
      <c r="G14643" s="4"/>
      <c r="H14643" s="4"/>
      <c r="I14643" s="4"/>
      <c r="J14643" s="4"/>
      <c r="K14643" s="4">
        <v>-580241.74623569904</v>
      </c>
      <c r="L14643" s="4">
        <v>1970640.37362181</v>
      </c>
      <c r="M14643" s="4">
        <v>18183.2870409553</v>
      </c>
      <c r="N14643" s="3">
        <v>-0.28187268511553698</v>
      </c>
      <c r="O14643" s="5">
        <v>3.2847084999084473</v>
      </c>
      <c r="P14643" s="3">
        <v>9.2270951718091965E-3</v>
      </c>
    </row>
    <row r="14644" spans="1:16" x14ac:dyDescent="0.25">
      <c r="A14644" s="1">
        <v>2021</v>
      </c>
      <c r="B14644" t="s">
        <v>1228</v>
      </c>
      <c r="C14644" t="s">
        <v>2929</v>
      </c>
      <c r="D14644" t="s">
        <v>3403</v>
      </c>
      <c r="E14644" t="s">
        <v>3469</v>
      </c>
      <c r="F14644" t="s">
        <v>4699</v>
      </c>
      <c r="G14644" s="4"/>
      <c r="H14644" s="4"/>
      <c r="I14644" s="4"/>
      <c r="J14644" s="4"/>
      <c r="K14644" s="4">
        <v>-1833418.5173623001</v>
      </c>
      <c r="L14644" s="4">
        <v>8425365.7226243392</v>
      </c>
      <c r="M14644" s="4">
        <v>282316.08598746901</v>
      </c>
      <c r="N14644" s="3">
        <v>-0.35652828613870902</v>
      </c>
      <c r="O14644" s="5">
        <v>0.82134467363357544</v>
      </c>
      <c r="P14644" s="3">
        <v>3.3507872372865677E-2</v>
      </c>
    </row>
    <row r="14645" spans="1:16" x14ac:dyDescent="0.25">
      <c r="A14645" s="1">
        <v>2022</v>
      </c>
      <c r="B14645" t="s">
        <v>1228</v>
      </c>
      <c r="C14645" t="s">
        <v>2929</v>
      </c>
      <c r="D14645" t="s">
        <v>3403</v>
      </c>
      <c r="E14645" t="s">
        <v>3469</v>
      </c>
      <c r="F14645" t="s">
        <v>4699</v>
      </c>
      <c r="G14645" s="4"/>
      <c r="H14645" s="4"/>
      <c r="I14645" s="4"/>
      <c r="J14645" s="4"/>
      <c r="K14645" s="4">
        <v>-1011289.8390767</v>
      </c>
      <c r="L14645" s="4">
        <v>6700075.6244123802</v>
      </c>
      <c r="M14645" s="4">
        <v>72227.445529984107</v>
      </c>
      <c r="N14645" s="3">
        <v>-0.138469324263436</v>
      </c>
      <c r="O14645" s="5">
        <v>0.42754673957824707</v>
      </c>
      <c r="P14645" s="3">
        <v>1.0780094191431999E-2</v>
      </c>
    </row>
    <row r="14646" spans="1:16" x14ac:dyDescent="0.25">
      <c r="A14646" s="1">
        <v>2023</v>
      </c>
      <c r="B14646" t="s">
        <v>1228</v>
      </c>
      <c r="C14646" t="s">
        <v>2929</v>
      </c>
      <c r="D14646" t="s">
        <v>3403</v>
      </c>
      <c r="E14646" t="s">
        <v>3469</v>
      </c>
      <c r="F14646" t="s">
        <v>4699</v>
      </c>
      <c r="G14646" s="4"/>
      <c r="H14646" s="4"/>
      <c r="I14646" s="4"/>
      <c r="J14646" s="4"/>
      <c r="K14646" s="4">
        <v>-880116.17850357201</v>
      </c>
      <c r="L14646" s="4">
        <v>6651848.5729656797</v>
      </c>
      <c r="M14646" s="4">
        <v>32297.760192859001</v>
      </c>
      <c r="N14646" s="3">
        <v>-0.13186289916886601</v>
      </c>
      <c r="O14646" s="5">
        <v>0.2872830331325531</v>
      </c>
      <c r="P14646" s="3">
        <v>4.8554562963545322E-3</v>
      </c>
    </row>
    <row r="14647" spans="1:16" x14ac:dyDescent="0.25">
      <c r="A14647" s="1">
        <v>2024</v>
      </c>
      <c r="B14647" t="s">
        <v>1228</v>
      </c>
      <c r="C14647" t="s">
        <v>2929</v>
      </c>
      <c r="D14647" t="s">
        <v>3403</v>
      </c>
      <c r="E14647" t="s">
        <v>3469</v>
      </c>
      <c r="F14647" t="s">
        <v>4699</v>
      </c>
      <c r="G14647" s="4"/>
      <c r="H14647" s="4"/>
      <c r="I14647" s="4"/>
      <c r="J14647" s="4"/>
      <c r="K14647" s="4">
        <v>-573298.727332348</v>
      </c>
      <c r="L14647" s="4">
        <v>5540094.2900098404</v>
      </c>
      <c r="M14647" s="4">
        <v>35186.136151309503</v>
      </c>
      <c r="N14647" s="3">
        <v>-9.8986052527128998E-2</v>
      </c>
      <c r="O14647" s="5">
        <v>0.31443312764167786</v>
      </c>
      <c r="P14647" s="3">
        <v>6.3511799089610577E-3</v>
      </c>
    </row>
    <row r="14648" spans="1:16" x14ac:dyDescent="0.25">
      <c r="A14648" s="1">
        <v>2009</v>
      </c>
      <c r="B14648" t="s">
        <v>1229</v>
      </c>
      <c r="C14648" t="s">
        <v>2930</v>
      </c>
      <c r="D14648" t="s">
        <v>3403</v>
      </c>
      <c r="E14648" t="s">
        <v>3469</v>
      </c>
      <c r="F14648" t="s">
        <v>4700</v>
      </c>
      <c r="G14648" s="4"/>
      <c r="H14648" s="4"/>
      <c r="I14648" s="4"/>
      <c r="J14648" s="4"/>
      <c r="K14648" s="4">
        <v>130685.209983705</v>
      </c>
      <c r="L14648" s="4">
        <v>15145770.478049699</v>
      </c>
      <c r="M14648" s="4">
        <v>4972491.5699972603</v>
      </c>
      <c r="N14648" s="3">
        <v>9.5549854021059998E-3</v>
      </c>
      <c r="O14648" s="5">
        <v>1.2862374782562256</v>
      </c>
      <c r="P14648" s="3">
        <v>0.32830891013145447</v>
      </c>
    </row>
    <row r="14649" spans="1:16" x14ac:dyDescent="0.25">
      <c r="A14649" s="1">
        <v>2010</v>
      </c>
      <c r="B14649" t="s">
        <v>1229</v>
      </c>
      <c r="C14649" t="s">
        <v>2930</v>
      </c>
      <c r="D14649" t="s">
        <v>3403</v>
      </c>
      <c r="E14649" t="s">
        <v>3469</v>
      </c>
      <c r="F14649" t="s">
        <v>4700</v>
      </c>
      <c r="G14649" s="4"/>
      <c r="H14649" s="4"/>
      <c r="I14649" s="4"/>
      <c r="J14649" s="4"/>
      <c r="K14649" s="4">
        <v>1497539.0972770499</v>
      </c>
      <c r="L14649" s="4">
        <v>18658346.071794499</v>
      </c>
      <c r="M14649" s="4">
        <v>6369790.5293040602</v>
      </c>
      <c r="N14649" s="3">
        <v>8.6996828494754999E-2</v>
      </c>
      <c r="O14649" s="5">
        <v>1.0235010385513306</v>
      </c>
      <c r="P14649" s="3">
        <v>0.3413909375667572</v>
      </c>
    </row>
    <row r="14650" spans="1:16" x14ac:dyDescent="0.25">
      <c r="A14650" s="1">
        <v>2011</v>
      </c>
      <c r="B14650" t="s">
        <v>1229</v>
      </c>
      <c r="C14650" t="s">
        <v>2930</v>
      </c>
      <c r="D14650" t="s">
        <v>3403</v>
      </c>
      <c r="E14650" t="s">
        <v>3469</v>
      </c>
      <c r="F14650" t="s">
        <v>4700</v>
      </c>
      <c r="G14650" s="4"/>
      <c r="H14650" s="4"/>
      <c r="I14650" s="4"/>
      <c r="J14650" s="4"/>
      <c r="K14650" s="4">
        <v>-4421819.7406494496</v>
      </c>
      <c r="L14650" s="4">
        <v>18327081.770442601</v>
      </c>
      <c r="M14650" s="4">
        <v>6268352.8024863396</v>
      </c>
      <c r="N14650" s="3">
        <v>-0.209889103672805</v>
      </c>
      <c r="O14650" s="5">
        <v>0.55136358737945557</v>
      </c>
      <c r="P14650" s="3">
        <v>0.34202677011489868</v>
      </c>
    </row>
    <row r="14651" spans="1:16" x14ac:dyDescent="0.25">
      <c r="A14651" s="1">
        <v>2012</v>
      </c>
      <c r="B14651" t="s">
        <v>1229</v>
      </c>
      <c r="C14651" t="s">
        <v>2930</v>
      </c>
      <c r="D14651" t="s">
        <v>3403</v>
      </c>
      <c r="E14651" t="s">
        <v>3469</v>
      </c>
      <c r="F14651" t="s">
        <v>4700</v>
      </c>
      <c r="G14651" s="4"/>
      <c r="H14651" s="4"/>
      <c r="I14651" s="4"/>
      <c r="J14651" s="4"/>
      <c r="K14651" s="4">
        <v>975205.42758613604</v>
      </c>
      <c r="L14651" s="4">
        <v>20645088.668993</v>
      </c>
      <c r="M14651" s="4">
        <v>4531174.8513655895</v>
      </c>
      <c r="N14651" s="3">
        <v>5.1132095718425002E-2</v>
      </c>
      <c r="O14651" s="5">
        <v>1.0728247165679932</v>
      </c>
      <c r="P14651" s="3">
        <v>0.21947956085205078</v>
      </c>
    </row>
    <row r="14652" spans="1:16" x14ac:dyDescent="0.25">
      <c r="A14652" s="1">
        <v>2013</v>
      </c>
      <c r="B14652" t="s">
        <v>1229</v>
      </c>
      <c r="C14652" t="s">
        <v>2930</v>
      </c>
      <c r="D14652" t="s">
        <v>3403</v>
      </c>
      <c r="E14652" t="s">
        <v>3469</v>
      </c>
      <c r="F14652" t="s">
        <v>4700</v>
      </c>
      <c r="G14652" s="4"/>
      <c r="H14652" s="4"/>
      <c r="I14652" s="4"/>
      <c r="J14652" s="4"/>
      <c r="K14652" s="4">
        <v>-4598152.69923349</v>
      </c>
      <c r="L14652" s="4">
        <v>18016207.277743801</v>
      </c>
      <c r="M14652" s="4">
        <v>7788446.6046027197</v>
      </c>
      <c r="N14652" s="3">
        <v>-0.25231231983957902</v>
      </c>
      <c r="O14652" s="5">
        <v>1.1381412744522095</v>
      </c>
      <c r="P14652" s="3">
        <v>0.43230223655700684</v>
      </c>
    </row>
    <row r="14653" spans="1:16" x14ac:dyDescent="0.25">
      <c r="A14653" s="1">
        <v>2014</v>
      </c>
      <c r="B14653" t="s">
        <v>1229</v>
      </c>
      <c r="C14653" t="s">
        <v>2930</v>
      </c>
      <c r="D14653" t="s">
        <v>3403</v>
      </c>
      <c r="E14653" t="s">
        <v>3469</v>
      </c>
      <c r="F14653" t="s">
        <v>4700</v>
      </c>
      <c r="G14653" s="4"/>
      <c r="H14653" s="4"/>
      <c r="I14653" s="4"/>
      <c r="J14653" s="4"/>
      <c r="K14653" s="4">
        <v>-5512754.0195200201</v>
      </c>
      <c r="L14653" s="4">
        <v>18293177.424678199</v>
      </c>
      <c r="M14653" s="4">
        <v>7844782.87519449</v>
      </c>
      <c r="N14653" s="3">
        <v>-0.29888289577954402</v>
      </c>
      <c r="O14653" s="5">
        <v>1.0145680904388428</v>
      </c>
      <c r="P14653" s="3">
        <v>0.42883652448654175</v>
      </c>
    </row>
    <row r="14654" spans="1:16" x14ac:dyDescent="0.25">
      <c r="A14654" s="1">
        <v>2015</v>
      </c>
      <c r="B14654" t="s">
        <v>1229</v>
      </c>
      <c r="C14654" t="s">
        <v>2930</v>
      </c>
      <c r="D14654" t="s">
        <v>3403</v>
      </c>
      <c r="E14654" t="s">
        <v>3469</v>
      </c>
      <c r="F14654" t="s">
        <v>4700</v>
      </c>
      <c r="G14654" s="4"/>
      <c r="H14654" s="4"/>
      <c r="I14654" s="4"/>
      <c r="J14654" s="4"/>
      <c r="K14654" s="4">
        <v>-4707133.1171082295</v>
      </c>
      <c r="L14654" s="4">
        <v>15394867.6070661</v>
      </c>
      <c r="M14654" s="4">
        <v>4016085.9148093699</v>
      </c>
      <c r="N14654" s="3">
        <v>-0.31029404296379098</v>
      </c>
      <c r="O14654" s="5">
        <v>4.2588605880737305</v>
      </c>
      <c r="P14654" s="3">
        <v>0.26087173819541931</v>
      </c>
    </row>
    <row r="14655" spans="1:16" x14ac:dyDescent="0.25">
      <c r="A14655" s="1">
        <v>2016</v>
      </c>
      <c r="B14655" t="s">
        <v>1229</v>
      </c>
      <c r="C14655" t="s">
        <v>2930</v>
      </c>
      <c r="D14655" t="s">
        <v>3403</v>
      </c>
      <c r="E14655" t="s">
        <v>3469</v>
      </c>
      <c r="F14655" t="s">
        <v>4700</v>
      </c>
      <c r="G14655" s="4"/>
      <c r="H14655" s="4"/>
      <c r="I14655" s="4"/>
      <c r="J14655" s="4"/>
      <c r="K14655" s="4">
        <v>-4709151.5928122299</v>
      </c>
      <c r="L14655" s="4">
        <v>20136633.191286501</v>
      </c>
      <c r="M14655" s="4">
        <v>3206484.4890782801</v>
      </c>
      <c r="N14655" s="3">
        <v>-0.26891006551518798</v>
      </c>
      <c r="O14655" s="5">
        <v>6.5691990852355957</v>
      </c>
      <c r="P14655" s="3">
        <v>0.1592363715171814</v>
      </c>
    </row>
    <row r="14656" spans="1:16" x14ac:dyDescent="0.25">
      <c r="A14656" s="1">
        <v>2024</v>
      </c>
      <c r="B14656" t="s">
        <v>1229</v>
      </c>
      <c r="C14656" t="s">
        <v>2930</v>
      </c>
      <c r="D14656" t="s">
        <v>3403</v>
      </c>
      <c r="E14656" t="s">
        <v>3469</v>
      </c>
      <c r="F14656" t="s">
        <v>4700</v>
      </c>
      <c r="G14656" s="4"/>
      <c r="H14656" s="4"/>
      <c r="I14656" s="4"/>
      <c r="J14656" s="4"/>
      <c r="K14656" s="4">
        <v>-5230910.7758362098</v>
      </c>
      <c r="L14656" s="4">
        <v>6676311.5612061899</v>
      </c>
      <c r="M14656" s="4">
        <v>869373.90411552601</v>
      </c>
      <c r="N14656" s="3">
        <v>-0.56423717234187898</v>
      </c>
      <c r="O14656" s="5">
        <v>3.1035623550415039</v>
      </c>
      <c r="P14656" s="3">
        <v>0.13021770119667053</v>
      </c>
    </row>
    <row r="14657" spans="1:16" x14ac:dyDescent="0.25">
      <c r="A14657" s="1">
        <v>2009</v>
      </c>
      <c r="B14657" t="s">
        <v>1230</v>
      </c>
      <c r="C14657" t="s">
        <v>2931</v>
      </c>
      <c r="D14657" t="s">
        <v>3449</v>
      </c>
      <c r="E14657" t="s">
        <v>3469</v>
      </c>
      <c r="F14657" t="s">
        <v>4701</v>
      </c>
      <c r="G14657" s="4"/>
      <c r="H14657" s="4"/>
      <c r="I14657" s="4"/>
      <c r="J14657" s="4"/>
      <c r="K14657" s="4">
        <v>-1147125.73207919</v>
      </c>
      <c r="L14657" s="4">
        <v>13155888.9014375</v>
      </c>
      <c r="M14657" s="4">
        <v>13162979.784127399</v>
      </c>
      <c r="N14657" s="3">
        <v>-0.15008467593768501</v>
      </c>
      <c r="O14657" s="5">
        <v>1.0286209583282471</v>
      </c>
      <c r="P14657" s="3">
        <v>1.0005389451980591</v>
      </c>
    </row>
    <row r="14658" spans="1:16" x14ac:dyDescent="0.25">
      <c r="A14658" s="1">
        <v>2010</v>
      </c>
      <c r="B14658" t="s">
        <v>1230</v>
      </c>
      <c r="C14658" t="s">
        <v>2931</v>
      </c>
      <c r="D14658" t="s">
        <v>3449</v>
      </c>
      <c r="E14658" t="s">
        <v>3469</v>
      </c>
      <c r="F14658" t="s">
        <v>4701</v>
      </c>
      <c r="G14658" s="4"/>
      <c r="H14658" s="4"/>
      <c r="I14658" s="4"/>
      <c r="J14658" s="4"/>
      <c r="K14658" s="4">
        <v>-364024.6258252</v>
      </c>
      <c r="L14658" s="4">
        <v>11869194.2013405</v>
      </c>
      <c r="M14658" s="4">
        <v>14505072.147284601</v>
      </c>
      <c r="N14658" s="3">
        <v>-2.8476672620564001E-2</v>
      </c>
      <c r="O14658" s="5">
        <v>1.3351566791534424</v>
      </c>
      <c r="P14658" s="3">
        <v>1.2220772504806519</v>
      </c>
    </row>
    <row r="14659" spans="1:16" x14ac:dyDescent="0.25">
      <c r="A14659" s="1">
        <v>2011</v>
      </c>
      <c r="B14659" t="s">
        <v>1230</v>
      </c>
      <c r="C14659" t="s">
        <v>2931</v>
      </c>
      <c r="D14659" t="s">
        <v>3449</v>
      </c>
      <c r="E14659" t="s">
        <v>3469</v>
      </c>
      <c r="F14659" t="s">
        <v>4701</v>
      </c>
      <c r="G14659" s="4"/>
      <c r="H14659" s="4"/>
      <c r="I14659" s="4"/>
      <c r="J14659" s="4"/>
      <c r="K14659" s="4">
        <v>-232500.267924124</v>
      </c>
      <c r="L14659" s="4">
        <v>1172246.27585468</v>
      </c>
      <c r="M14659" s="4">
        <v>284557.925195585</v>
      </c>
      <c r="N14659" s="3">
        <v>-2.8497674595479999E-2</v>
      </c>
      <c r="O14659" s="5">
        <v>2.5008809566497803</v>
      </c>
      <c r="P14659" s="3">
        <v>0.24274586141109467</v>
      </c>
    </row>
    <row r="14660" spans="1:16" x14ac:dyDescent="0.25">
      <c r="A14660" s="1">
        <v>2012</v>
      </c>
      <c r="B14660" t="s">
        <v>1230</v>
      </c>
      <c r="C14660" t="s">
        <v>2931</v>
      </c>
      <c r="D14660" t="s">
        <v>3449</v>
      </c>
      <c r="E14660" t="s">
        <v>3469</v>
      </c>
      <c r="F14660" t="s">
        <v>4701</v>
      </c>
      <c r="G14660" s="4"/>
      <c r="H14660" s="4"/>
      <c r="I14660" s="4"/>
      <c r="J14660" s="4"/>
      <c r="K14660" s="4">
        <v>-297657.66503279703</v>
      </c>
      <c r="L14660" s="4">
        <v>1015485.60727771</v>
      </c>
      <c r="M14660" s="4">
        <v>209716.23875648499</v>
      </c>
      <c r="N14660" s="3">
        <v>-0.27886295852814702</v>
      </c>
      <c r="O14660" s="5">
        <v>4.0357623100280762</v>
      </c>
      <c r="P14660" s="3">
        <v>0.20651817321777344</v>
      </c>
    </row>
    <row r="14661" spans="1:16" x14ac:dyDescent="0.25">
      <c r="A14661" s="1">
        <v>2013</v>
      </c>
      <c r="B14661" t="s">
        <v>1230</v>
      </c>
      <c r="C14661" t="s">
        <v>2931</v>
      </c>
      <c r="D14661" t="s">
        <v>3449</v>
      </c>
      <c r="E14661" t="s">
        <v>3469</v>
      </c>
      <c r="F14661" t="s">
        <v>4701</v>
      </c>
      <c r="G14661" s="4"/>
      <c r="H14661" s="4"/>
      <c r="I14661" s="4"/>
      <c r="J14661" s="4"/>
      <c r="K14661" s="4">
        <v>-675648.884950254</v>
      </c>
      <c r="L14661" s="4">
        <v>7951771.0151018202</v>
      </c>
      <c r="M14661" s="4">
        <v>693412.93841417204</v>
      </c>
      <c r="N14661" s="3">
        <v>-0.152544318441177</v>
      </c>
      <c r="O14661" s="5">
        <v>0.20381751656532288</v>
      </c>
      <c r="P14661" s="3">
        <v>8.7202325463294983E-2</v>
      </c>
    </row>
    <row r="14662" spans="1:16" x14ac:dyDescent="0.25">
      <c r="A14662" s="1">
        <v>2014</v>
      </c>
      <c r="B14662" t="s">
        <v>1230</v>
      </c>
      <c r="C14662" t="s">
        <v>2931</v>
      </c>
      <c r="D14662" t="s">
        <v>3449</v>
      </c>
      <c r="E14662" t="s">
        <v>3469</v>
      </c>
      <c r="F14662" t="s">
        <v>4701</v>
      </c>
      <c r="G14662" s="4"/>
      <c r="H14662" s="4"/>
      <c r="I14662" s="4"/>
      <c r="J14662" s="4"/>
      <c r="K14662" s="4">
        <v>-471686.54816351598</v>
      </c>
      <c r="L14662" s="4">
        <v>4694639.0683200499</v>
      </c>
      <c r="M14662" s="4">
        <v>404822.481022208</v>
      </c>
      <c r="N14662" s="3">
        <v>-7.3116896405548998E-2</v>
      </c>
      <c r="O14662" s="5">
        <v>0.76265972852706909</v>
      </c>
      <c r="P14662" s="3">
        <v>8.6230799555778503E-2</v>
      </c>
    </row>
    <row r="14663" spans="1:16" x14ac:dyDescent="0.25">
      <c r="A14663" s="1">
        <v>2015</v>
      </c>
      <c r="B14663" t="s">
        <v>1230</v>
      </c>
      <c r="C14663" t="s">
        <v>2931</v>
      </c>
      <c r="D14663" t="s">
        <v>3449</v>
      </c>
      <c r="E14663" t="s">
        <v>3469</v>
      </c>
      <c r="F14663" t="s">
        <v>4701</v>
      </c>
      <c r="G14663" s="4"/>
      <c r="H14663" s="4"/>
      <c r="I14663" s="4"/>
      <c r="J14663" s="4"/>
      <c r="K14663" s="4">
        <v>-653170.57386963302</v>
      </c>
      <c r="L14663" s="4">
        <v>1941868.06160104</v>
      </c>
      <c r="M14663" s="4">
        <v>457455.52876281802</v>
      </c>
      <c r="N14663" s="3">
        <v>-0.22611848754366101</v>
      </c>
      <c r="O14663" s="5">
        <v>3.0406827926635742</v>
      </c>
      <c r="P14663" s="3">
        <v>0.23557497560977936</v>
      </c>
    </row>
    <row r="14664" spans="1:16" x14ac:dyDescent="0.25">
      <c r="A14664" s="1">
        <v>2016</v>
      </c>
      <c r="B14664" t="s">
        <v>1230</v>
      </c>
      <c r="C14664" t="s">
        <v>2931</v>
      </c>
      <c r="D14664" t="s">
        <v>3449</v>
      </c>
      <c r="E14664" t="s">
        <v>3469</v>
      </c>
      <c r="F14664" t="s">
        <v>4701</v>
      </c>
      <c r="G14664" s="4"/>
      <c r="H14664" s="4"/>
      <c r="I14664" s="4"/>
      <c r="J14664" s="4"/>
      <c r="K14664" s="4">
        <v>-1799648.3595077</v>
      </c>
      <c r="L14664" s="4">
        <v>12188851.8043925</v>
      </c>
      <c r="M14664" s="4">
        <v>3450837.3811723301</v>
      </c>
      <c r="N14664" s="3">
        <v>-0.255873501274134</v>
      </c>
      <c r="O14664" s="5">
        <v>2.2067804336547852</v>
      </c>
      <c r="P14664" s="3">
        <v>0.2831142246723175</v>
      </c>
    </row>
    <row r="14665" spans="1:16" x14ac:dyDescent="0.25">
      <c r="A14665" s="1">
        <v>2017</v>
      </c>
      <c r="B14665" t="s">
        <v>1230</v>
      </c>
      <c r="C14665" t="s">
        <v>2931</v>
      </c>
      <c r="D14665" t="s">
        <v>3449</v>
      </c>
      <c r="E14665" t="s">
        <v>3469</v>
      </c>
      <c r="F14665" t="s">
        <v>4701</v>
      </c>
      <c r="G14665" s="4"/>
      <c r="H14665" s="4"/>
      <c r="I14665" s="4"/>
      <c r="J14665" s="4"/>
      <c r="K14665" s="4">
        <v>-5345319.6215422703</v>
      </c>
      <c r="L14665" s="4">
        <v>16001956.082301499</v>
      </c>
      <c r="M14665" s="4">
        <v>3866921.07265558</v>
      </c>
      <c r="N14665" s="3">
        <v>-0.37410103791725102</v>
      </c>
      <c r="O14665" s="5">
        <v>2.5127174854278564</v>
      </c>
      <c r="P14665" s="3">
        <v>0.24165302515029907</v>
      </c>
    </row>
    <row r="14666" spans="1:16" x14ac:dyDescent="0.25">
      <c r="A14666" s="1">
        <v>2018</v>
      </c>
      <c r="B14666" t="s">
        <v>1230</v>
      </c>
      <c r="C14666" t="s">
        <v>2931</v>
      </c>
      <c r="D14666" t="s">
        <v>3449</v>
      </c>
      <c r="E14666" t="s">
        <v>3469</v>
      </c>
      <c r="F14666" t="s">
        <v>4701</v>
      </c>
      <c r="G14666" s="4"/>
      <c r="H14666" s="4"/>
      <c r="I14666" s="4"/>
      <c r="J14666" s="4"/>
      <c r="K14666" s="4">
        <v>-5078787.4077528296</v>
      </c>
      <c r="L14666" s="4">
        <v>14799416.724032</v>
      </c>
      <c r="M14666" s="4">
        <v>5405724.6907823198</v>
      </c>
      <c r="N14666" s="3">
        <v>-0.33623120411861501</v>
      </c>
      <c r="O14666" s="5">
        <v>4.3358244895935059</v>
      </c>
      <c r="P14666" s="3">
        <v>0.36526605486869812</v>
      </c>
    </row>
    <row r="14667" spans="1:16" x14ac:dyDescent="0.25">
      <c r="A14667" s="1">
        <v>2019</v>
      </c>
      <c r="B14667" t="s">
        <v>1230</v>
      </c>
      <c r="C14667" t="s">
        <v>2931</v>
      </c>
      <c r="D14667" t="s">
        <v>3449</v>
      </c>
      <c r="E14667" t="s">
        <v>3469</v>
      </c>
      <c r="F14667" t="s">
        <v>4701</v>
      </c>
      <c r="G14667" s="4"/>
      <c r="H14667" s="4"/>
      <c r="I14667" s="4"/>
      <c r="J14667" s="4"/>
      <c r="K14667" s="4">
        <v>-6342888.0308880303</v>
      </c>
      <c r="L14667" s="4">
        <v>9123736.7497367505</v>
      </c>
      <c r="M14667" s="4">
        <v>1543411.72341172</v>
      </c>
      <c r="N14667" s="3">
        <v>-0.54775824660743799</v>
      </c>
      <c r="O14667" s="5">
        <v>5.0216941833496094</v>
      </c>
      <c r="P14667" s="3">
        <v>0.16916443407535553</v>
      </c>
    </row>
    <row r="14668" spans="1:16" x14ac:dyDescent="0.25">
      <c r="A14668" s="1">
        <v>2020</v>
      </c>
      <c r="B14668" t="s">
        <v>1230</v>
      </c>
      <c r="C14668" t="s">
        <v>2931</v>
      </c>
      <c r="D14668" t="s">
        <v>3449</v>
      </c>
      <c r="E14668" t="s">
        <v>3469</v>
      </c>
      <c r="F14668" t="s">
        <v>4701</v>
      </c>
      <c r="G14668" s="4"/>
      <c r="H14668" s="4"/>
      <c r="I14668" s="4"/>
      <c r="J14668" s="4"/>
      <c r="K14668" s="4">
        <v>-8143761.9921869598</v>
      </c>
      <c r="L14668" s="4">
        <v>5472629.5156191802</v>
      </c>
      <c r="M14668" s="4">
        <v>3336911.7789158402</v>
      </c>
      <c r="N14668" s="3">
        <v>-1.1277131710430499</v>
      </c>
      <c r="O14668" s="5">
        <v>4.5840115547180176</v>
      </c>
      <c r="P14668" s="3">
        <v>0.60974562168121338</v>
      </c>
    </row>
    <row r="14669" spans="1:16" x14ac:dyDescent="0.25">
      <c r="A14669" s="1">
        <v>2021</v>
      </c>
      <c r="B14669" t="s">
        <v>1230</v>
      </c>
      <c r="C14669" t="s">
        <v>2931</v>
      </c>
      <c r="D14669" t="s">
        <v>3449</v>
      </c>
      <c r="E14669" t="s">
        <v>3469</v>
      </c>
      <c r="F14669" t="s">
        <v>4701</v>
      </c>
      <c r="G14669" s="4"/>
      <c r="H14669" s="4"/>
      <c r="I14669" s="4"/>
      <c r="J14669" s="4"/>
      <c r="K14669" s="4">
        <v>-9218451.8141397201</v>
      </c>
      <c r="L14669" s="4">
        <v>18171872.024233501</v>
      </c>
      <c r="M14669" s="4">
        <v>7805220.8534217104</v>
      </c>
      <c r="N14669" s="3">
        <v>-0.76447472662437099</v>
      </c>
      <c r="O14669" s="5">
        <v>3.9571840763092041</v>
      </c>
      <c r="P14669" s="3">
        <v>0.42952212691307068</v>
      </c>
    </row>
    <row r="14670" spans="1:16" x14ac:dyDescent="0.25">
      <c r="A14670" s="1">
        <v>2022</v>
      </c>
      <c r="B14670" t="s">
        <v>1230</v>
      </c>
      <c r="C14670" t="s">
        <v>2931</v>
      </c>
      <c r="D14670" t="s">
        <v>3449</v>
      </c>
      <c r="E14670" t="s">
        <v>3469</v>
      </c>
      <c r="F14670" t="s">
        <v>4701</v>
      </c>
      <c r="G14670" s="4"/>
      <c r="H14670" s="4"/>
      <c r="I14670" s="4"/>
      <c r="J14670" s="4"/>
      <c r="K14670" s="4">
        <v>-9956087.6976267509</v>
      </c>
      <c r="L14670" s="4">
        <v>12806709.1306838</v>
      </c>
      <c r="M14670" s="4">
        <v>9232152.3459874298</v>
      </c>
      <c r="N14670" s="3">
        <v>-0.674265054788042</v>
      </c>
      <c r="O14670" s="5">
        <v>3.0731379985809326</v>
      </c>
      <c r="P14670" s="3">
        <v>0.72088402509689331</v>
      </c>
    </row>
    <row r="14671" spans="1:16" x14ac:dyDescent="0.25">
      <c r="A14671" s="1">
        <v>2023</v>
      </c>
      <c r="B14671" t="s">
        <v>1230</v>
      </c>
      <c r="C14671" t="s">
        <v>2931</v>
      </c>
      <c r="D14671" t="s">
        <v>3449</v>
      </c>
      <c r="E14671" t="s">
        <v>3469</v>
      </c>
      <c r="F14671" t="s">
        <v>4701</v>
      </c>
      <c r="G14671" s="4"/>
      <c r="H14671" s="4"/>
      <c r="I14671" s="4"/>
      <c r="J14671" s="4"/>
      <c r="K14671" s="4">
        <v>-10507377.2622738</v>
      </c>
      <c r="L14671" s="4">
        <v>6655102.4897510298</v>
      </c>
      <c r="M14671" s="4">
        <v>12009123.754291199</v>
      </c>
      <c r="N14671" s="3">
        <v>-1.1045431086766</v>
      </c>
      <c r="O14671" s="5">
        <v>3.482588529586792</v>
      </c>
      <c r="P14671" s="3">
        <v>1.8044986724853516</v>
      </c>
    </row>
    <row r="14672" spans="1:16" x14ac:dyDescent="0.25">
      <c r="A14672" s="1">
        <v>2024</v>
      </c>
      <c r="B14672" t="s">
        <v>1230</v>
      </c>
      <c r="C14672" t="s">
        <v>2931</v>
      </c>
      <c r="D14672" t="s">
        <v>3449</v>
      </c>
      <c r="E14672" t="s">
        <v>3469</v>
      </c>
      <c r="F14672" t="s">
        <v>4701</v>
      </c>
      <c r="G14672" s="4"/>
      <c r="H14672" s="4"/>
      <c r="I14672" s="4"/>
      <c r="J14672" s="4"/>
      <c r="K14672" s="4">
        <v>-12513695.972478701</v>
      </c>
      <c r="L14672" s="4">
        <v>7191922.2897068504</v>
      </c>
      <c r="M14672" s="4">
        <v>11075316.8481196</v>
      </c>
      <c r="N14672" s="3">
        <v>-1.80729277197204</v>
      </c>
      <c r="O14672" s="5">
        <v>2.7992210388183594</v>
      </c>
      <c r="P14672" s="3">
        <v>1.5399661064147949</v>
      </c>
    </row>
    <row r="14673" spans="1:16" x14ac:dyDescent="0.25">
      <c r="A14673" s="1">
        <v>2009</v>
      </c>
      <c r="B14673" t="s">
        <v>1231</v>
      </c>
      <c r="C14673" t="s">
        <v>2932</v>
      </c>
      <c r="D14673" t="s">
        <v>3403</v>
      </c>
      <c r="E14673" t="s">
        <v>3469</v>
      </c>
      <c r="F14673" t="s">
        <v>4702</v>
      </c>
      <c r="G14673" s="4"/>
      <c r="H14673" s="4"/>
      <c r="I14673" s="4"/>
      <c r="J14673" s="4"/>
      <c r="K14673" s="4">
        <v>-1382453.4938126199</v>
      </c>
      <c r="L14673" s="4">
        <v>3480147.14186606</v>
      </c>
      <c r="M14673" s="4">
        <v>198355.141091625</v>
      </c>
      <c r="N14673" s="3">
        <v>-0.37790800433938299</v>
      </c>
      <c r="O14673" s="5">
        <v>1.5898159742355347</v>
      </c>
      <c r="P14673" s="3">
        <v>5.6996192783117294E-2</v>
      </c>
    </row>
    <row r="14674" spans="1:16" x14ac:dyDescent="0.25">
      <c r="A14674" s="1">
        <v>2010</v>
      </c>
      <c r="B14674" t="s">
        <v>1231</v>
      </c>
      <c r="C14674" t="s">
        <v>2932</v>
      </c>
      <c r="D14674" t="s">
        <v>3403</v>
      </c>
      <c r="E14674" t="s">
        <v>3469</v>
      </c>
      <c r="F14674" t="s">
        <v>4702</v>
      </c>
      <c r="G14674" s="4"/>
      <c r="H14674" s="4"/>
      <c r="I14674" s="4"/>
      <c r="J14674" s="4"/>
      <c r="K14674" s="4">
        <v>-1505100.70383498</v>
      </c>
      <c r="L14674" s="4">
        <v>10824611.5469251</v>
      </c>
      <c r="M14674" s="4">
        <v>936630.49503620004</v>
      </c>
      <c r="N14674" s="3">
        <v>-0.20834750072651201</v>
      </c>
      <c r="O14674" s="5">
        <v>2.5556216239929199</v>
      </c>
      <c r="P14674" s="3">
        <v>8.6527861654758453E-2</v>
      </c>
    </row>
    <row r="14675" spans="1:16" x14ac:dyDescent="0.25">
      <c r="A14675" s="1">
        <v>2011</v>
      </c>
      <c r="B14675" t="s">
        <v>1231</v>
      </c>
      <c r="C14675" t="s">
        <v>2932</v>
      </c>
      <c r="D14675" t="s">
        <v>3403</v>
      </c>
      <c r="E14675" t="s">
        <v>3469</v>
      </c>
      <c r="F14675" t="s">
        <v>4702</v>
      </c>
      <c r="G14675" s="4"/>
      <c r="H14675" s="4"/>
      <c r="I14675" s="4"/>
      <c r="J14675" s="4"/>
      <c r="K14675" s="4">
        <v>-1692236.63058622</v>
      </c>
      <c r="L14675" s="4">
        <v>17145743.221519701</v>
      </c>
      <c r="M14675" s="4">
        <v>735887.90054656495</v>
      </c>
      <c r="N14675" s="3">
        <v>-0.109325498399055</v>
      </c>
      <c r="O14675" s="5">
        <v>0.99812960624694824</v>
      </c>
      <c r="P14675" s="3">
        <v>4.2919568717479706E-2</v>
      </c>
    </row>
    <row r="14676" spans="1:16" x14ac:dyDescent="0.25">
      <c r="A14676" s="1">
        <v>2012</v>
      </c>
      <c r="B14676" t="s">
        <v>1231</v>
      </c>
      <c r="C14676" t="s">
        <v>2932</v>
      </c>
      <c r="D14676" t="s">
        <v>3403</v>
      </c>
      <c r="E14676" t="s">
        <v>3469</v>
      </c>
      <c r="F14676" t="s">
        <v>4702</v>
      </c>
      <c r="G14676" s="4"/>
      <c r="H14676" s="4"/>
      <c r="I14676" s="4"/>
      <c r="J14676" s="4"/>
      <c r="K14676" s="4">
        <v>-1563352.5372737199</v>
      </c>
      <c r="L14676" s="4">
        <v>22577449.5257002</v>
      </c>
      <c r="M14676" s="4">
        <v>591890.34311267606</v>
      </c>
      <c r="N14676" s="3">
        <v>-8.0277065446862E-2</v>
      </c>
      <c r="O14676" s="5">
        <v>0.65799045562744141</v>
      </c>
      <c r="P14676" s="3">
        <v>2.6215996593236923E-2</v>
      </c>
    </row>
    <row r="14677" spans="1:16" x14ac:dyDescent="0.25">
      <c r="A14677" s="1">
        <v>2013</v>
      </c>
      <c r="B14677" t="s">
        <v>1231</v>
      </c>
      <c r="C14677" t="s">
        <v>2932</v>
      </c>
      <c r="D14677" t="s">
        <v>3403</v>
      </c>
      <c r="E14677" t="s">
        <v>3469</v>
      </c>
      <c r="F14677" t="s">
        <v>4702</v>
      </c>
      <c r="G14677" s="4"/>
      <c r="H14677" s="4"/>
      <c r="I14677" s="4"/>
      <c r="J14677" s="4"/>
      <c r="K14677" s="4">
        <v>-2255073.6819024798</v>
      </c>
      <c r="L14677" s="4">
        <v>17933435.047552899</v>
      </c>
      <c r="M14677" s="4">
        <v>253434.68211261</v>
      </c>
      <c r="N14677" s="3">
        <v>-0.118405974600723</v>
      </c>
      <c r="O14677" s="5">
        <v>0.30652609467506409</v>
      </c>
      <c r="P14677" s="3">
        <v>1.4131965115666389E-2</v>
      </c>
    </row>
    <row r="14678" spans="1:16" x14ac:dyDescent="0.25">
      <c r="A14678" s="1">
        <v>2014</v>
      </c>
      <c r="B14678" t="s">
        <v>1231</v>
      </c>
      <c r="C14678" t="s">
        <v>2932</v>
      </c>
      <c r="D14678" t="s">
        <v>3403</v>
      </c>
      <c r="E14678" t="s">
        <v>3469</v>
      </c>
      <c r="F14678" t="s">
        <v>4702</v>
      </c>
      <c r="G14678" s="4"/>
      <c r="H14678" s="4"/>
      <c r="I14678" s="4"/>
      <c r="J14678" s="4"/>
      <c r="K14678" s="4">
        <v>-1604038.851431</v>
      </c>
      <c r="L14678" s="4">
        <v>17520992.0316847</v>
      </c>
      <c r="M14678" s="4">
        <v>188025.838087604</v>
      </c>
      <c r="N14678" s="3">
        <v>-8.9035522441308995E-2</v>
      </c>
      <c r="O14678" s="5">
        <v>0.209006667137146</v>
      </c>
      <c r="P14678" s="3">
        <v>1.0731460526585579E-2</v>
      </c>
    </row>
    <row r="14679" spans="1:16" x14ac:dyDescent="0.25">
      <c r="A14679" s="1">
        <v>2015</v>
      </c>
      <c r="B14679" t="s">
        <v>1231</v>
      </c>
      <c r="C14679" t="s">
        <v>2932</v>
      </c>
      <c r="D14679" t="s">
        <v>3403</v>
      </c>
      <c r="E14679" t="s">
        <v>3469</v>
      </c>
      <c r="F14679" t="s">
        <v>4702</v>
      </c>
      <c r="G14679" s="4"/>
      <c r="H14679" s="4"/>
      <c r="I14679" s="4"/>
      <c r="J14679" s="4"/>
      <c r="K14679" s="4">
        <v>-755997.93533277395</v>
      </c>
      <c r="L14679" s="4">
        <v>11075705.4921689</v>
      </c>
      <c r="M14679" s="4">
        <v>74535.257274485193</v>
      </c>
      <c r="N14679" s="3">
        <v>-5.9551289275205997E-2</v>
      </c>
      <c r="O14679" s="5">
        <v>0.40604826807975769</v>
      </c>
      <c r="P14679" s="3">
        <v>6.7296172492206097E-3</v>
      </c>
    </row>
    <row r="14680" spans="1:16" x14ac:dyDescent="0.25">
      <c r="A14680" s="1">
        <v>2016</v>
      </c>
      <c r="B14680" t="s">
        <v>1231</v>
      </c>
      <c r="C14680" t="s">
        <v>2932</v>
      </c>
      <c r="D14680" t="s">
        <v>3403</v>
      </c>
      <c r="E14680" t="s">
        <v>3469</v>
      </c>
      <c r="F14680" t="s">
        <v>4702</v>
      </c>
      <c r="G14680" s="4"/>
      <c r="H14680" s="4"/>
      <c r="I14680" s="4"/>
      <c r="J14680" s="4"/>
      <c r="K14680" s="4">
        <v>-418315.10564114799</v>
      </c>
      <c r="L14680" s="4">
        <v>10371868.015615201</v>
      </c>
      <c r="M14680" s="4">
        <v>86671.931340703901</v>
      </c>
      <c r="N14680" s="3">
        <v>-3.9683730780683997E-2</v>
      </c>
      <c r="O14680" s="5">
        <v>0.42432031035423279</v>
      </c>
      <c r="P14680" s="3">
        <v>8.3564436063170433E-3</v>
      </c>
    </row>
    <row r="14681" spans="1:16" x14ac:dyDescent="0.25">
      <c r="A14681" s="1">
        <v>2017</v>
      </c>
      <c r="B14681" t="s">
        <v>1231</v>
      </c>
      <c r="C14681" t="s">
        <v>2932</v>
      </c>
      <c r="D14681" t="s">
        <v>3403</v>
      </c>
      <c r="E14681" t="s">
        <v>3469</v>
      </c>
      <c r="F14681" t="s">
        <v>4702</v>
      </c>
      <c r="G14681" s="4"/>
      <c r="H14681" s="4"/>
      <c r="I14681" s="4"/>
      <c r="J14681" s="4"/>
      <c r="K14681" s="4">
        <v>-579021.88198943995</v>
      </c>
      <c r="L14681" s="4">
        <v>11357168.3306817</v>
      </c>
      <c r="M14681" s="4">
        <v>77815.1828879307</v>
      </c>
      <c r="N14681" s="3">
        <v>-5.2501005107527997E-2</v>
      </c>
      <c r="O14681" s="5">
        <v>0.4428476095199585</v>
      </c>
      <c r="P14681" s="3">
        <v>6.8516358733177185E-3</v>
      </c>
    </row>
    <row r="14682" spans="1:16" x14ac:dyDescent="0.25">
      <c r="A14682" s="1">
        <v>2018</v>
      </c>
      <c r="B14682" t="s">
        <v>1231</v>
      </c>
      <c r="C14682" t="s">
        <v>2932</v>
      </c>
      <c r="D14682" t="s">
        <v>3403</v>
      </c>
      <c r="E14682" t="s">
        <v>3469</v>
      </c>
      <c r="F14682" t="s">
        <v>4702</v>
      </c>
      <c r="G14682" s="4"/>
      <c r="H14682" s="4"/>
      <c r="I14682" s="4"/>
      <c r="J14682" s="4"/>
      <c r="K14682" s="4">
        <v>-398433.741182392</v>
      </c>
      <c r="L14682" s="4">
        <v>10802792.7667858</v>
      </c>
      <c r="M14682" s="4">
        <v>116080.05980799301</v>
      </c>
      <c r="N14682" s="3">
        <v>-3.6653922094957998E-2</v>
      </c>
      <c r="O14682" s="5">
        <v>0.48401355743408203</v>
      </c>
      <c r="P14682" s="3">
        <v>1.0745375417172909E-2</v>
      </c>
    </row>
    <row r="14683" spans="1:16" x14ac:dyDescent="0.25">
      <c r="A14683" s="1">
        <v>2019</v>
      </c>
      <c r="B14683" t="s">
        <v>1231</v>
      </c>
      <c r="C14683" t="s">
        <v>2932</v>
      </c>
      <c r="D14683" t="s">
        <v>3403</v>
      </c>
      <c r="E14683" t="s">
        <v>3469</v>
      </c>
      <c r="F14683" t="s">
        <v>4702</v>
      </c>
      <c r="G14683" s="4"/>
      <c r="H14683" s="4"/>
      <c r="I14683" s="4"/>
      <c r="J14683" s="4"/>
      <c r="K14683" s="4">
        <v>-7218088.4520884501</v>
      </c>
      <c r="L14683" s="4">
        <v>3974360.82836083</v>
      </c>
      <c r="M14683" s="4">
        <v>136661.284661285</v>
      </c>
      <c r="N14683" s="3">
        <v>-1.0152247671325301</v>
      </c>
      <c r="O14683" s="5">
        <v>0.92901140451431274</v>
      </c>
      <c r="P14683" s="3">
        <v>3.4385725855827332E-2</v>
      </c>
    </row>
    <row r="14684" spans="1:16" x14ac:dyDescent="0.25">
      <c r="A14684" s="1">
        <v>2020</v>
      </c>
      <c r="B14684" t="s">
        <v>1231</v>
      </c>
      <c r="C14684" t="s">
        <v>2932</v>
      </c>
      <c r="D14684" t="s">
        <v>3403</v>
      </c>
      <c r="E14684" t="s">
        <v>3469</v>
      </c>
      <c r="F14684" t="s">
        <v>4702</v>
      </c>
      <c r="G14684" s="4"/>
      <c r="H14684" s="4"/>
      <c r="I14684" s="4"/>
      <c r="J14684" s="4"/>
      <c r="K14684" s="4">
        <v>-309686.92627306998</v>
      </c>
      <c r="L14684" s="4">
        <v>4576767.2514942801</v>
      </c>
      <c r="M14684" s="4">
        <v>159633.78104164699</v>
      </c>
      <c r="N14684" s="3">
        <v>-7.3002297647717998E-2</v>
      </c>
      <c r="O14684" s="5">
        <v>1.7708556652069092</v>
      </c>
      <c r="P14684" s="3">
        <v>3.4879155457019806E-2</v>
      </c>
    </row>
    <row r="14685" spans="1:16" x14ac:dyDescent="0.25">
      <c r="A14685" s="1">
        <v>2021</v>
      </c>
      <c r="B14685" t="s">
        <v>1231</v>
      </c>
      <c r="C14685" t="s">
        <v>2932</v>
      </c>
      <c r="D14685" t="s">
        <v>3403</v>
      </c>
      <c r="E14685" t="s">
        <v>3469</v>
      </c>
      <c r="F14685" t="s">
        <v>4702</v>
      </c>
      <c r="G14685" s="4"/>
      <c r="H14685" s="4"/>
      <c r="I14685" s="4"/>
      <c r="J14685" s="4"/>
      <c r="K14685" s="4">
        <v>-403242.88252892398</v>
      </c>
      <c r="L14685" s="4">
        <v>5855326.9500408601</v>
      </c>
      <c r="M14685" s="4">
        <v>116475.342845789</v>
      </c>
      <c r="N14685" s="3">
        <v>-7.4486197849543995E-2</v>
      </c>
      <c r="O14685" s="5">
        <v>1.279893159866333</v>
      </c>
      <c r="P14685" s="3">
        <v>1.9892200827598572E-2</v>
      </c>
    </row>
    <row r="14686" spans="1:16" x14ac:dyDescent="0.25">
      <c r="A14686" s="1">
        <v>2022</v>
      </c>
      <c r="B14686" t="s">
        <v>1231</v>
      </c>
      <c r="C14686" t="s">
        <v>2932</v>
      </c>
      <c r="D14686" t="s">
        <v>3403</v>
      </c>
      <c r="E14686" t="s">
        <v>3469</v>
      </c>
      <c r="F14686" t="s">
        <v>4702</v>
      </c>
      <c r="G14686" s="4"/>
      <c r="H14686" s="4"/>
      <c r="I14686" s="4"/>
      <c r="J14686" s="4"/>
      <c r="K14686" s="4">
        <v>-556299.55764731904</v>
      </c>
      <c r="L14686" s="4">
        <v>7033533.9217567099</v>
      </c>
      <c r="M14686" s="4">
        <v>170653.59161393199</v>
      </c>
      <c r="N14686" s="3">
        <v>-8.9562216540895995E-2</v>
      </c>
      <c r="O14686" s="5">
        <v>1.1463974714279175</v>
      </c>
      <c r="P14686" s="3">
        <v>2.4262851104140282E-2</v>
      </c>
    </row>
    <row r="14687" spans="1:16" x14ac:dyDescent="0.25">
      <c r="A14687" s="1">
        <v>2023</v>
      </c>
      <c r="B14687" t="s">
        <v>1231</v>
      </c>
      <c r="C14687" t="s">
        <v>2932</v>
      </c>
      <c r="D14687" t="s">
        <v>3403</v>
      </c>
      <c r="E14687" t="s">
        <v>3469</v>
      </c>
      <c r="F14687" t="s">
        <v>4702</v>
      </c>
      <c r="G14687" s="4"/>
      <c r="H14687" s="4"/>
      <c r="I14687" s="4"/>
      <c r="J14687" s="4"/>
      <c r="K14687" s="4">
        <v>-474998.50014998502</v>
      </c>
      <c r="L14687" s="4">
        <v>9982485.0848248508</v>
      </c>
      <c r="M14687" s="4">
        <v>235519.114755191</v>
      </c>
      <c r="N14687" s="3">
        <v>-5.6626556960323003E-2</v>
      </c>
      <c r="O14687" s="5">
        <v>1.2822868824005127</v>
      </c>
      <c r="P14687" s="3">
        <v>2.3593233898282051E-2</v>
      </c>
    </row>
    <row r="14688" spans="1:16" x14ac:dyDescent="0.25">
      <c r="A14688" s="1">
        <v>2024</v>
      </c>
      <c r="B14688" t="s">
        <v>1231</v>
      </c>
      <c r="C14688" t="s">
        <v>2932</v>
      </c>
      <c r="D14688" t="s">
        <v>3403</v>
      </c>
      <c r="E14688" t="s">
        <v>3469</v>
      </c>
      <c r="F14688" t="s">
        <v>4702</v>
      </c>
      <c r="G14688" s="4"/>
      <c r="H14688" s="4"/>
      <c r="I14688" s="4"/>
      <c r="J14688" s="4"/>
      <c r="K14688" s="4">
        <v>-987316.74144793395</v>
      </c>
      <c r="L14688" s="4">
        <v>8994351.7364143692</v>
      </c>
      <c r="M14688" s="4">
        <v>159798.790610228</v>
      </c>
      <c r="N14688" s="3">
        <v>-0.10404690515810699</v>
      </c>
      <c r="O14688" s="5">
        <v>0.54170924425125122</v>
      </c>
      <c r="P14688" s="3">
        <v>1.7766570672392845E-2</v>
      </c>
    </row>
    <row r="14689" spans="1:16" x14ac:dyDescent="0.25">
      <c r="A14689" s="1">
        <v>2009</v>
      </c>
      <c r="B14689" t="s">
        <v>1232</v>
      </c>
      <c r="C14689" t="s">
        <v>2933</v>
      </c>
      <c r="D14689" t="s">
        <v>3403</v>
      </c>
      <c r="E14689" t="s">
        <v>3469</v>
      </c>
      <c r="F14689" t="s">
        <v>4703</v>
      </c>
      <c r="G14689" s="4"/>
      <c r="H14689" s="4"/>
      <c r="I14689" s="4"/>
      <c r="J14689" s="4"/>
      <c r="K14689" s="4">
        <v>-1091463.51301205</v>
      </c>
      <c r="L14689" s="4">
        <v>8272696.4714993304</v>
      </c>
      <c r="M14689" s="4">
        <v>322679.53082396201</v>
      </c>
      <c r="N14689" s="3">
        <v>-7.7197386814253005E-2</v>
      </c>
      <c r="O14689" s="5">
        <v>1.1582299470901489</v>
      </c>
      <c r="P14689" s="3">
        <v>3.9005361497402191E-2</v>
      </c>
    </row>
    <row r="14690" spans="1:16" x14ac:dyDescent="0.25">
      <c r="A14690" s="1">
        <v>2010</v>
      </c>
      <c r="B14690" t="s">
        <v>1232</v>
      </c>
      <c r="C14690" t="s">
        <v>2933</v>
      </c>
      <c r="D14690" t="s">
        <v>3403</v>
      </c>
      <c r="E14690" t="s">
        <v>3469</v>
      </c>
      <c r="F14690" t="s">
        <v>4703</v>
      </c>
      <c r="G14690" s="4"/>
      <c r="H14690" s="4"/>
      <c r="I14690" s="4"/>
      <c r="J14690" s="4"/>
      <c r="K14690" s="4">
        <v>-1280051.5697703699</v>
      </c>
      <c r="L14690" s="4">
        <v>6463657.5901631098</v>
      </c>
      <c r="M14690" s="4">
        <v>308358.67027263099</v>
      </c>
      <c r="N14690" s="3">
        <v>-0.169803952590308</v>
      </c>
      <c r="O14690" s="5">
        <v>2.0163874626159668</v>
      </c>
      <c r="P14690" s="3">
        <v>4.7706529498100281E-2</v>
      </c>
    </row>
    <row r="14691" spans="1:16" x14ac:dyDescent="0.25">
      <c r="A14691" s="1">
        <v>2011</v>
      </c>
      <c r="B14691" t="s">
        <v>1232</v>
      </c>
      <c r="C14691" t="s">
        <v>2933</v>
      </c>
      <c r="D14691" t="s">
        <v>3403</v>
      </c>
      <c r="E14691" t="s">
        <v>3469</v>
      </c>
      <c r="F14691" t="s">
        <v>4703</v>
      </c>
      <c r="G14691" s="4"/>
      <c r="H14691" s="4"/>
      <c r="I14691" s="4"/>
      <c r="J14691" s="4"/>
      <c r="K14691" s="4">
        <v>-369586.32515271701</v>
      </c>
      <c r="L14691" s="4">
        <v>17701716.857785899</v>
      </c>
      <c r="M14691" s="4">
        <v>386096.88136319799</v>
      </c>
      <c r="N14691" s="3">
        <v>-2.8485333969459001E-2</v>
      </c>
      <c r="O14691" s="5">
        <v>0.92538487911224365</v>
      </c>
      <c r="P14691" s="3">
        <v>2.1811267361044884E-2</v>
      </c>
    </row>
    <row r="14692" spans="1:16" x14ac:dyDescent="0.25">
      <c r="A14692" s="1">
        <v>2012</v>
      </c>
      <c r="B14692" t="s">
        <v>1232</v>
      </c>
      <c r="C14692" t="s">
        <v>2933</v>
      </c>
      <c r="D14692" t="s">
        <v>3403</v>
      </c>
      <c r="E14692" t="s">
        <v>3469</v>
      </c>
      <c r="F14692" t="s">
        <v>4703</v>
      </c>
      <c r="G14692" s="4"/>
      <c r="H14692" s="4"/>
      <c r="I14692" s="4"/>
      <c r="J14692" s="4"/>
      <c r="K14692" s="4">
        <v>-1028964.52216981</v>
      </c>
      <c r="L14692" s="4">
        <v>14932281.039263999</v>
      </c>
      <c r="M14692" s="4">
        <v>1004439.07780154</v>
      </c>
      <c r="N14692" s="3">
        <v>-6.4644374294935997E-2</v>
      </c>
      <c r="O14692" s="5">
        <v>0.71564489603042603</v>
      </c>
      <c r="P14692" s="3">
        <v>6.7266285419464111E-2</v>
      </c>
    </row>
    <row r="14693" spans="1:16" x14ac:dyDescent="0.25">
      <c r="A14693" s="1">
        <v>2013</v>
      </c>
      <c r="B14693" t="s">
        <v>1232</v>
      </c>
      <c r="C14693" t="s">
        <v>2933</v>
      </c>
      <c r="D14693" t="s">
        <v>3403</v>
      </c>
      <c r="E14693" t="s">
        <v>3469</v>
      </c>
      <c r="F14693" t="s">
        <v>4703</v>
      </c>
      <c r="G14693" s="4"/>
      <c r="H14693" s="4"/>
      <c r="I14693" s="4"/>
      <c r="J14693" s="4"/>
      <c r="K14693" s="4">
        <v>-540542.86158034694</v>
      </c>
      <c r="L14693" s="4">
        <v>11691001.0323689</v>
      </c>
      <c r="M14693" s="4">
        <v>925489.46161506302</v>
      </c>
      <c r="N14693" s="3">
        <v>-4.3204522475754001E-2</v>
      </c>
      <c r="O14693" s="5">
        <v>0.61770921945571899</v>
      </c>
      <c r="P14693" s="3">
        <v>7.9162552952766418E-2</v>
      </c>
    </row>
    <row r="14694" spans="1:16" x14ac:dyDescent="0.25">
      <c r="A14694" s="1">
        <v>2014</v>
      </c>
      <c r="B14694" t="s">
        <v>1232</v>
      </c>
      <c r="C14694" t="s">
        <v>2933</v>
      </c>
      <c r="D14694" t="s">
        <v>3403</v>
      </c>
      <c r="E14694" t="s">
        <v>3469</v>
      </c>
      <c r="F14694" t="s">
        <v>4703</v>
      </c>
      <c r="G14694" s="4"/>
      <c r="H14694" s="4"/>
      <c r="I14694" s="4"/>
      <c r="J14694" s="4"/>
      <c r="K14694" s="4">
        <v>-539928.332311754</v>
      </c>
      <c r="L14694" s="4">
        <v>15163719.1758216</v>
      </c>
      <c r="M14694" s="4">
        <v>1109019.75576406</v>
      </c>
      <c r="N14694" s="3">
        <v>-3.9655594238803001E-2</v>
      </c>
      <c r="O14694" s="5">
        <v>0.54529076814651489</v>
      </c>
      <c r="P14694" s="3">
        <v>7.3136396706104279E-2</v>
      </c>
    </row>
    <row r="14695" spans="1:16" x14ac:dyDescent="0.25">
      <c r="A14695" s="1">
        <v>2015</v>
      </c>
      <c r="B14695" t="s">
        <v>1232</v>
      </c>
      <c r="C14695" t="s">
        <v>2933</v>
      </c>
      <c r="D14695" t="s">
        <v>3403</v>
      </c>
      <c r="E14695" t="s">
        <v>3469</v>
      </c>
      <c r="F14695" t="s">
        <v>4703</v>
      </c>
      <c r="G14695" s="4"/>
      <c r="H14695" s="4"/>
      <c r="I14695" s="4"/>
      <c r="J14695" s="4"/>
      <c r="K14695" s="4">
        <v>-414120.628953106</v>
      </c>
      <c r="L14695" s="4">
        <v>11649823.1936088</v>
      </c>
      <c r="M14695" s="4">
        <v>808995.94000138703</v>
      </c>
      <c r="N14695" s="3">
        <v>-3.4455342327618002E-2</v>
      </c>
      <c r="O14695" s="5">
        <v>0.44793641567230225</v>
      </c>
      <c r="P14695" s="3">
        <v>6.9442763924598694E-2</v>
      </c>
    </row>
    <row r="14696" spans="1:16" x14ac:dyDescent="0.25">
      <c r="A14696" s="1">
        <v>2016</v>
      </c>
      <c r="B14696" t="s">
        <v>1232</v>
      </c>
      <c r="C14696" t="s">
        <v>2933</v>
      </c>
      <c r="D14696" t="s">
        <v>3403</v>
      </c>
      <c r="E14696" t="s">
        <v>3469</v>
      </c>
      <c r="F14696" t="s">
        <v>4703</v>
      </c>
      <c r="G14696" s="4"/>
      <c r="H14696" s="4"/>
      <c r="I14696" s="4"/>
      <c r="J14696" s="4"/>
      <c r="K14696" s="4">
        <v>-305726.07801650901</v>
      </c>
      <c r="L14696" s="4">
        <v>10291796.7935155</v>
      </c>
      <c r="M14696" s="4">
        <v>320529.993741991</v>
      </c>
      <c r="N14696" s="3">
        <v>-2.8363688465554E-2</v>
      </c>
      <c r="O14696" s="5">
        <v>1.1994271278381348</v>
      </c>
      <c r="P14696" s="3">
        <v>3.1144220381975174E-2</v>
      </c>
    </row>
    <row r="14697" spans="1:16" x14ac:dyDescent="0.25">
      <c r="A14697" s="1">
        <v>2017</v>
      </c>
      <c r="B14697" t="s">
        <v>1232</v>
      </c>
      <c r="C14697" t="s">
        <v>2933</v>
      </c>
      <c r="D14697" t="s">
        <v>3403</v>
      </c>
      <c r="E14697" t="s">
        <v>3469</v>
      </c>
      <c r="F14697" t="s">
        <v>4703</v>
      </c>
      <c r="G14697" s="4"/>
      <c r="H14697" s="4"/>
      <c r="I14697" s="4"/>
      <c r="J14697" s="4"/>
      <c r="K14697" s="4">
        <v>509314.64102623198</v>
      </c>
      <c r="L14697" s="4">
        <v>19678142.605701499</v>
      </c>
      <c r="M14697" s="4">
        <v>4872363.5161828399</v>
      </c>
      <c r="N14697" s="3">
        <v>3.3622654362772002E-2</v>
      </c>
      <c r="O14697" s="5">
        <v>0.99531811475753784</v>
      </c>
      <c r="P14697" s="3">
        <v>0.24760282039642334</v>
      </c>
    </row>
    <row r="14698" spans="1:16" x14ac:dyDescent="0.25">
      <c r="A14698" s="1">
        <v>2018</v>
      </c>
      <c r="B14698" t="s">
        <v>1232</v>
      </c>
      <c r="C14698" t="s">
        <v>2933</v>
      </c>
      <c r="D14698" t="s">
        <v>3403</v>
      </c>
      <c r="E14698" t="s">
        <v>3469</v>
      </c>
      <c r="F14698" t="s">
        <v>4703</v>
      </c>
      <c r="G14698" s="4"/>
      <c r="H14698" s="4"/>
      <c r="I14698" s="4"/>
      <c r="J14698" s="4"/>
      <c r="K14698" s="4">
        <v>2913238.4399588401</v>
      </c>
      <c r="L14698" s="4">
        <v>19474181.156041101</v>
      </c>
      <c r="M14698" s="4">
        <v>1955121.7995692</v>
      </c>
      <c r="N14698" s="3">
        <v>0.15163164863505199</v>
      </c>
      <c r="O14698" s="5">
        <v>1.611588716506958</v>
      </c>
      <c r="P14698" s="3">
        <v>0.10039558261632919</v>
      </c>
    </row>
    <row r="14699" spans="1:16" x14ac:dyDescent="0.25">
      <c r="A14699" s="1">
        <v>2019</v>
      </c>
      <c r="B14699" t="s">
        <v>1232</v>
      </c>
      <c r="C14699" t="s">
        <v>2933</v>
      </c>
      <c r="D14699" t="s">
        <v>3403</v>
      </c>
      <c r="E14699" t="s">
        <v>3469</v>
      </c>
      <c r="F14699" t="s">
        <v>4703</v>
      </c>
      <c r="G14699" s="4"/>
      <c r="H14699" s="4"/>
      <c r="I14699" s="4"/>
      <c r="J14699" s="4"/>
      <c r="K14699" s="4">
        <v>-2345695.3316953299</v>
      </c>
      <c r="L14699" s="4">
        <v>32486580.554580599</v>
      </c>
      <c r="M14699" s="4">
        <v>2279844.1558441599</v>
      </c>
      <c r="N14699" s="3">
        <v>-9.2067817845832997E-2</v>
      </c>
      <c r="O14699" s="5">
        <v>0.94874680042266846</v>
      </c>
      <c r="P14699" s="3">
        <v>7.0178024470806122E-2</v>
      </c>
    </row>
    <row r="14700" spans="1:16" x14ac:dyDescent="0.25">
      <c r="A14700" s="1">
        <v>2020</v>
      </c>
      <c r="B14700" t="s">
        <v>1232</v>
      </c>
      <c r="C14700" t="s">
        <v>2933</v>
      </c>
      <c r="D14700" t="s">
        <v>3403</v>
      </c>
      <c r="E14700" t="s">
        <v>3469</v>
      </c>
      <c r="F14700" t="s">
        <v>4703</v>
      </c>
      <c r="G14700" s="4"/>
      <c r="H14700" s="4"/>
      <c r="I14700" s="4"/>
      <c r="J14700" s="4"/>
      <c r="K14700" s="4">
        <v>-1676014.24568281</v>
      </c>
      <c r="L14700" s="4">
        <v>38063909.556478903</v>
      </c>
      <c r="M14700" s="4">
        <v>6027018.48349737</v>
      </c>
      <c r="N14700" s="3">
        <v>-4.7883189398105999E-2</v>
      </c>
      <c r="O14700" s="5">
        <v>1.0618376731872559</v>
      </c>
      <c r="P14700" s="3">
        <v>0.15833945572376251</v>
      </c>
    </row>
    <row r="14701" spans="1:16" x14ac:dyDescent="0.25">
      <c r="A14701" s="1">
        <v>2021</v>
      </c>
      <c r="B14701" t="s">
        <v>1232</v>
      </c>
      <c r="C14701" t="s">
        <v>2933</v>
      </c>
      <c r="D14701" t="s">
        <v>3403</v>
      </c>
      <c r="E14701" t="s">
        <v>3469</v>
      </c>
      <c r="F14701" t="s">
        <v>4703</v>
      </c>
      <c r="G14701" s="4"/>
      <c r="H14701" s="4"/>
      <c r="I14701" s="4"/>
      <c r="J14701" s="4"/>
      <c r="K14701" s="4">
        <v>557692.56723826402</v>
      </c>
      <c r="L14701" s="4">
        <v>49825509.676161602</v>
      </c>
      <c r="M14701" s="4">
        <v>1785602.3513710101</v>
      </c>
      <c r="N14701" s="3">
        <v>1.2233265071867E-2</v>
      </c>
      <c r="O14701" s="5">
        <v>1.0828663110733032</v>
      </c>
      <c r="P14701" s="3">
        <v>3.5837110131978989E-2</v>
      </c>
    </row>
    <row r="14702" spans="1:16" x14ac:dyDescent="0.25">
      <c r="A14702" s="1">
        <v>2022</v>
      </c>
      <c r="B14702" t="s">
        <v>1232</v>
      </c>
      <c r="C14702" t="s">
        <v>2933</v>
      </c>
      <c r="D14702" t="s">
        <v>3403</v>
      </c>
      <c r="E14702" t="s">
        <v>3469</v>
      </c>
      <c r="F14702" t="s">
        <v>4703</v>
      </c>
      <c r="G14702" s="4"/>
      <c r="H14702" s="4"/>
      <c r="I14702" s="4"/>
      <c r="J14702" s="4"/>
      <c r="K14702" s="4">
        <v>-3239250.6918230299</v>
      </c>
      <c r="L14702" s="4">
        <v>32074424.285921302</v>
      </c>
      <c r="M14702" s="4">
        <v>4470512.8116654102</v>
      </c>
      <c r="N14702" s="3">
        <v>-8.3129485582512E-2</v>
      </c>
      <c r="O14702" s="5">
        <v>0.958138108253479</v>
      </c>
      <c r="P14702" s="3">
        <v>0.13937936723232269</v>
      </c>
    </row>
    <row r="14703" spans="1:16" x14ac:dyDescent="0.25">
      <c r="A14703" s="1">
        <v>2021</v>
      </c>
      <c r="B14703" t="s">
        <v>1285</v>
      </c>
      <c r="C14703" t="s">
        <v>2986</v>
      </c>
      <c r="D14703" t="s">
        <v>3403</v>
      </c>
      <c r="E14703" t="s">
        <v>3469</v>
      </c>
      <c r="F14703" t="s">
        <v>4756</v>
      </c>
      <c r="G14703" s="4">
        <v>21.495274849220099</v>
      </c>
      <c r="H14703" s="4">
        <v>10.230487127203499</v>
      </c>
      <c r="I14703" s="4">
        <v>29.874463276836199</v>
      </c>
      <c r="J14703" s="4">
        <v>23.908911772184101</v>
      </c>
      <c r="K14703" s="4">
        <v>-6522505.2298510196</v>
      </c>
      <c r="L14703" s="4">
        <v>187532335.10036099</v>
      </c>
      <c r="M14703" s="4">
        <v>108752408.730665</v>
      </c>
      <c r="N14703" s="3">
        <v>-3.7762468473396003E-2</v>
      </c>
      <c r="O14703" s="5">
        <v>2.4345266819000244</v>
      </c>
      <c r="P14703" s="3">
        <v>0.57991284132003784</v>
      </c>
    </row>
    <row r="14704" spans="1:16" x14ac:dyDescent="0.25">
      <c r="A14704" s="1">
        <v>2022</v>
      </c>
      <c r="B14704" t="s">
        <v>1285</v>
      </c>
      <c r="C14704" t="s">
        <v>2986</v>
      </c>
      <c r="D14704" t="s">
        <v>3403</v>
      </c>
      <c r="E14704" t="s">
        <v>3469</v>
      </c>
      <c r="F14704" t="s">
        <v>4756</v>
      </c>
      <c r="G14704" s="4">
        <v>31.346257036252201</v>
      </c>
      <c r="H14704" s="4">
        <v>14.073383859357699</v>
      </c>
      <c r="I14704" s="4">
        <v>43.411799079910999</v>
      </c>
      <c r="J14704" s="4">
        <v>36.329959129360297</v>
      </c>
      <c r="K14704" s="4">
        <v>62106730.523715198</v>
      </c>
      <c r="L14704" s="4">
        <v>305576680.21558702</v>
      </c>
      <c r="M14704" s="4">
        <v>133657449.26056001</v>
      </c>
      <c r="N14704" s="3">
        <v>0.259741496755721</v>
      </c>
      <c r="O14704" s="5">
        <v>1.9113849401473999</v>
      </c>
      <c r="P14704" s="3">
        <v>0.43739414215087891</v>
      </c>
    </row>
    <row r="14705" spans="1:16" x14ac:dyDescent="0.25">
      <c r="A14705" s="1">
        <v>2023</v>
      </c>
      <c r="B14705" t="s">
        <v>1285</v>
      </c>
      <c r="C14705" t="s">
        <v>2986</v>
      </c>
      <c r="D14705" t="s">
        <v>3403</v>
      </c>
      <c r="E14705" t="s">
        <v>3469</v>
      </c>
      <c r="F14705" t="s">
        <v>4756</v>
      </c>
      <c r="G14705" s="4">
        <v>28.744155926864401</v>
      </c>
      <c r="H14705" s="4">
        <v>13.0875367676077</v>
      </c>
      <c r="I14705" s="4">
        <v>35.727851269774199</v>
      </c>
      <c r="J14705" s="4">
        <v>39.739809354252401</v>
      </c>
      <c r="K14705" s="4">
        <v>71464186.914641902</v>
      </c>
      <c r="L14705" s="4">
        <v>320295303.802953</v>
      </c>
      <c r="M14705" s="4">
        <v>112660733.926607</v>
      </c>
      <c r="N14705" s="3">
        <v>0.23222747275242001</v>
      </c>
      <c r="O14705" s="5">
        <v>2.8922603130340576</v>
      </c>
      <c r="P14705" s="3">
        <v>0.35174021124839783</v>
      </c>
    </row>
    <row r="14706" spans="1:16" x14ac:dyDescent="0.25">
      <c r="A14706" s="1">
        <v>2024</v>
      </c>
      <c r="B14706" t="s">
        <v>1285</v>
      </c>
      <c r="C14706" t="s">
        <v>2986</v>
      </c>
      <c r="D14706" t="s">
        <v>3403</v>
      </c>
      <c r="E14706" t="s">
        <v>3469</v>
      </c>
      <c r="F14706" t="s">
        <v>4756</v>
      </c>
      <c r="G14706" s="4">
        <v>37.917598819796098</v>
      </c>
      <c r="H14706" s="4">
        <v>28.9095628328385</v>
      </c>
      <c r="I14706" s="4">
        <v>51.541659474533503</v>
      </c>
      <c r="J14706" s="4">
        <v>28.5007954391711</v>
      </c>
      <c r="K14706" s="4">
        <v>105904942.230637</v>
      </c>
      <c r="L14706" s="4">
        <v>474970165.27437901</v>
      </c>
      <c r="M14706" s="4">
        <v>102974138.793144</v>
      </c>
      <c r="N14706" s="3">
        <v>0.26632285841465397</v>
      </c>
      <c r="O14706" s="5">
        <v>3.4677925109863281</v>
      </c>
      <c r="P14706" s="3">
        <v>0.21680127084255219</v>
      </c>
    </row>
    <row r="14707" spans="1:16" x14ac:dyDescent="0.25">
      <c r="A14707" s="1">
        <v>2023</v>
      </c>
      <c r="B14707" t="s">
        <v>1232</v>
      </c>
      <c r="C14707" t="s">
        <v>2933</v>
      </c>
      <c r="D14707" t="s">
        <v>3403</v>
      </c>
      <c r="E14707" t="s">
        <v>3469</v>
      </c>
      <c r="F14707" t="s">
        <v>4703</v>
      </c>
      <c r="G14707" s="4"/>
      <c r="H14707" s="4"/>
      <c r="I14707" s="4"/>
      <c r="J14707" s="4"/>
      <c r="K14707" s="4">
        <v>-4411424.1909142397</v>
      </c>
      <c r="L14707" s="4">
        <v>29820711.262207098</v>
      </c>
      <c r="M14707" s="4">
        <v>6295325.1341532497</v>
      </c>
      <c r="N14707" s="3">
        <v>-0.14510546922013601</v>
      </c>
      <c r="O14707" s="5">
        <v>0.83430933952331543</v>
      </c>
      <c r="P14707" s="3">
        <v>0.21110579371452332</v>
      </c>
    </row>
    <row r="14708" spans="1:16" x14ac:dyDescent="0.25">
      <c r="A14708" s="1">
        <v>2024</v>
      </c>
      <c r="B14708" t="s">
        <v>1232</v>
      </c>
      <c r="C14708" t="s">
        <v>2933</v>
      </c>
      <c r="D14708" t="s">
        <v>3403</v>
      </c>
      <c r="E14708" t="s">
        <v>3469</v>
      </c>
      <c r="F14708" t="s">
        <v>4703</v>
      </c>
      <c r="G14708" s="4"/>
      <c r="H14708" s="4"/>
      <c r="I14708" s="4"/>
      <c r="J14708" s="4"/>
      <c r="K14708" s="4">
        <v>-396695.17910835799</v>
      </c>
      <c r="L14708" s="4">
        <v>39289235.497656599</v>
      </c>
      <c r="M14708" s="4">
        <v>8437887.1013980694</v>
      </c>
      <c r="N14708" s="3">
        <v>-1.1479391688221E-2</v>
      </c>
      <c r="O14708" s="5">
        <v>0.87909108400344849</v>
      </c>
      <c r="P14708" s="3">
        <v>0.2147633284330368</v>
      </c>
    </row>
    <row r="14709" spans="1:16" x14ac:dyDescent="0.25">
      <c r="A14709" s="1">
        <v>2009</v>
      </c>
      <c r="B14709" t="s">
        <v>1233</v>
      </c>
      <c r="C14709" t="s">
        <v>2934</v>
      </c>
      <c r="D14709" t="s">
        <v>3447</v>
      </c>
      <c r="E14709" t="s">
        <v>3469</v>
      </c>
      <c r="F14709" t="s">
        <v>4704</v>
      </c>
      <c r="G14709" s="4"/>
      <c r="H14709" s="4"/>
      <c r="I14709" s="4"/>
      <c r="J14709" s="4"/>
      <c r="K14709" s="4">
        <v>-1472235.8464690801</v>
      </c>
      <c r="L14709" s="4">
        <v>7411869.7665413599</v>
      </c>
      <c r="M14709" s="4">
        <v>136730.61099369201</v>
      </c>
      <c r="N14709" s="3">
        <v>-0.162838661852268</v>
      </c>
      <c r="O14709" s="5">
        <v>0.3865419328212738</v>
      </c>
      <c r="P14709" s="3">
        <v>1.8447520211338997E-2</v>
      </c>
    </row>
    <row r="14710" spans="1:16" x14ac:dyDescent="0.25">
      <c r="A14710" s="1">
        <v>2010</v>
      </c>
      <c r="B14710" t="s">
        <v>1233</v>
      </c>
      <c r="C14710" t="s">
        <v>2934</v>
      </c>
      <c r="D14710" t="s">
        <v>3447</v>
      </c>
      <c r="E14710" t="s">
        <v>3469</v>
      </c>
      <c r="F14710" t="s">
        <v>4704</v>
      </c>
      <c r="G14710" s="4"/>
      <c r="H14710" s="4"/>
      <c r="I14710" s="4"/>
      <c r="J14710" s="4"/>
      <c r="K14710" s="4">
        <v>-1546206.1782936601</v>
      </c>
      <c r="L14710" s="4">
        <v>3818198.0816717301</v>
      </c>
      <c r="M14710" s="4">
        <v>260679.30993935899</v>
      </c>
      <c r="N14710" s="3">
        <v>-0.26808709090809801</v>
      </c>
      <c r="O14710" s="5">
        <v>0.5922887921333313</v>
      </c>
      <c r="P14710" s="3">
        <v>6.8272858858108521E-2</v>
      </c>
    </row>
    <row r="14711" spans="1:16" x14ac:dyDescent="0.25">
      <c r="A14711" s="1">
        <v>2011</v>
      </c>
      <c r="B14711" t="s">
        <v>1233</v>
      </c>
      <c r="C14711" t="s">
        <v>2934</v>
      </c>
      <c r="D14711" t="s">
        <v>3447</v>
      </c>
      <c r="E14711" t="s">
        <v>3469</v>
      </c>
      <c r="F14711" t="s">
        <v>4704</v>
      </c>
      <c r="G14711" s="4"/>
      <c r="H14711" s="4"/>
      <c r="I14711" s="4"/>
      <c r="J14711" s="4"/>
      <c r="K14711" s="4">
        <v>-2929522.0233629802</v>
      </c>
      <c r="L14711" s="4">
        <v>10970806.9874612</v>
      </c>
      <c r="M14711" s="4">
        <v>373816.31122066203</v>
      </c>
      <c r="N14711" s="3">
        <v>-0.36982461404855899</v>
      </c>
      <c r="O14711" s="5">
        <v>0.51345729827880859</v>
      </c>
      <c r="P14711" s="3">
        <v>3.4073729068040848E-2</v>
      </c>
    </row>
    <row r="14712" spans="1:16" x14ac:dyDescent="0.25">
      <c r="A14712" s="1">
        <v>2012</v>
      </c>
      <c r="B14712" t="s">
        <v>1233</v>
      </c>
      <c r="C14712" t="s">
        <v>2934</v>
      </c>
      <c r="D14712" t="s">
        <v>3447</v>
      </c>
      <c r="E14712" t="s">
        <v>3469</v>
      </c>
      <c r="F14712" t="s">
        <v>4704</v>
      </c>
      <c r="G14712" s="4"/>
      <c r="H14712" s="4"/>
      <c r="I14712" s="4"/>
      <c r="J14712" s="4"/>
      <c r="K14712" s="4">
        <v>-3178828.9348464501</v>
      </c>
      <c r="L14712" s="4">
        <v>5781923.3957205601</v>
      </c>
      <c r="M14712" s="4">
        <v>125377.853729419</v>
      </c>
      <c r="N14712" s="3">
        <v>-0.39106461589126601</v>
      </c>
      <c r="O14712" s="5">
        <v>0.45766374468803406</v>
      </c>
      <c r="P14712" s="3">
        <v>2.1684454753994942E-2</v>
      </c>
    </row>
    <row r="14713" spans="1:16" x14ac:dyDescent="0.25">
      <c r="A14713" s="1">
        <v>2013</v>
      </c>
      <c r="B14713" t="s">
        <v>1233</v>
      </c>
      <c r="C14713" t="s">
        <v>2934</v>
      </c>
      <c r="D14713" t="s">
        <v>3447</v>
      </c>
      <c r="E14713" t="s">
        <v>3469</v>
      </c>
      <c r="F14713" t="s">
        <v>4704</v>
      </c>
      <c r="G14713" s="4"/>
      <c r="H14713" s="4"/>
      <c r="I14713" s="4"/>
      <c r="J14713" s="4"/>
      <c r="K14713" s="4">
        <v>-1203067.87140155</v>
      </c>
      <c r="L14713" s="4">
        <v>4598415.8162566097</v>
      </c>
      <c r="M14713" s="4">
        <v>113694.875613255</v>
      </c>
      <c r="N14713" s="3">
        <v>-0.24651752220725701</v>
      </c>
      <c r="O14713" s="5">
        <v>0.47367537021636963</v>
      </c>
      <c r="P14713" s="3">
        <v>2.4724792689085007E-2</v>
      </c>
    </row>
    <row r="14714" spans="1:16" x14ac:dyDescent="0.25">
      <c r="A14714" s="1">
        <v>2014</v>
      </c>
      <c r="B14714" t="s">
        <v>1233</v>
      </c>
      <c r="C14714" t="s">
        <v>2934</v>
      </c>
      <c r="D14714" t="s">
        <v>3447</v>
      </c>
      <c r="E14714" t="s">
        <v>3469</v>
      </c>
      <c r="F14714" t="s">
        <v>4704</v>
      </c>
      <c r="G14714" s="4"/>
      <c r="H14714" s="4"/>
      <c r="I14714" s="4"/>
      <c r="J14714" s="4"/>
      <c r="K14714" s="4">
        <v>-552615.39912301395</v>
      </c>
      <c r="L14714" s="4">
        <v>2128418.1243811599</v>
      </c>
      <c r="M14714" s="4">
        <v>331532.839832147</v>
      </c>
      <c r="N14714" s="3">
        <v>-0.16076579937174601</v>
      </c>
      <c r="O14714" s="5">
        <v>1.0164474248886108</v>
      </c>
      <c r="P14714" s="3">
        <v>0.15576490759849548</v>
      </c>
    </row>
    <row r="14715" spans="1:16" x14ac:dyDescent="0.25">
      <c r="A14715" s="1">
        <v>2015</v>
      </c>
      <c r="B14715" t="s">
        <v>1233</v>
      </c>
      <c r="C14715" t="s">
        <v>2934</v>
      </c>
      <c r="D14715" t="s">
        <v>3447</v>
      </c>
      <c r="E14715" t="s">
        <v>3469</v>
      </c>
      <c r="F14715" t="s">
        <v>4704</v>
      </c>
      <c r="G14715" s="4"/>
      <c r="H14715" s="4"/>
      <c r="I14715" s="4"/>
      <c r="J14715" s="4"/>
      <c r="K14715" s="4">
        <v>-535214.13218492595</v>
      </c>
      <c r="L14715" s="4">
        <v>1308133.0939962899</v>
      </c>
      <c r="M14715" s="4">
        <v>201291.95781299399</v>
      </c>
      <c r="N14715" s="3">
        <v>-0.35130744610029102</v>
      </c>
      <c r="O14715" s="5">
        <v>1.6737815141677856</v>
      </c>
      <c r="P14715" s="3">
        <v>0.15387727320194244</v>
      </c>
    </row>
    <row r="14716" spans="1:16" x14ac:dyDescent="0.25">
      <c r="A14716" s="1">
        <v>2016</v>
      </c>
      <c r="B14716" t="s">
        <v>1233</v>
      </c>
      <c r="C14716" t="s">
        <v>2934</v>
      </c>
      <c r="D14716" t="s">
        <v>3447</v>
      </c>
      <c r="E14716" t="s">
        <v>3469</v>
      </c>
      <c r="F14716" t="s">
        <v>4704</v>
      </c>
      <c r="G14716" s="4"/>
      <c r="H14716" s="4"/>
      <c r="I14716" s="4"/>
      <c r="J14716" s="4"/>
      <c r="K14716" s="4">
        <v>-540200.256280359</v>
      </c>
      <c r="L14716" s="4">
        <v>445141.103197544</v>
      </c>
      <c r="M14716" s="4">
        <v>431116.45856304199</v>
      </c>
      <c r="N14716" s="3">
        <v>-0.63175778697451501</v>
      </c>
      <c r="O14716" s="5">
        <v>3.7616202831268311</v>
      </c>
      <c r="P14716" s="3">
        <v>0.96849393844604492</v>
      </c>
    </row>
    <row r="14717" spans="1:16" x14ac:dyDescent="0.25">
      <c r="A14717" s="1">
        <v>2017</v>
      </c>
      <c r="B14717" t="s">
        <v>1233</v>
      </c>
      <c r="C14717" t="s">
        <v>2934</v>
      </c>
      <c r="D14717" t="s">
        <v>3447</v>
      </c>
      <c r="E14717" t="s">
        <v>3469</v>
      </c>
      <c r="F14717" t="s">
        <v>4704</v>
      </c>
      <c r="G14717" s="4"/>
      <c r="H14717" s="4"/>
      <c r="I14717" s="4"/>
      <c r="J14717" s="4"/>
      <c r="K14717" s="4">
        <v>-309257.76476284902</v>
      </c>
      <c r="L14717" s="4">
        <v>139703.47483225301</v>
      </c>
      <c r="M14717" s="4">
        <v>40822.553744225901</v>
      </c>
      <c r="N14717" s="3">
        <v>-1.03267681978472</v>
      </c>
      <c r="O14717" s="5">
        <v>15.193988800048828</v>
      </c>
      <c r="P14717" s="3">
        <v>0.29220858216285706</v>
      </c>
    </row>
    <row r="14718" spans="1:16" x14ac:dyDescent="0.25">
      <c r="A14718" s="1">
        <v>2018</v>
      </c>
      <c r="B14718" t="s">
        <v>1233</v>
      </c>
      <c r="C14718" t="s">
        <v>2934</v>
      </c>
      <c r="D14718" t="s">
        <v>3447</v>
      </c>
      <c r="E14718" t="s">
        <v>3469</v>
      </c>
      <c r="F14718" t="s">
        <v>4704</v>
      </c>
      <c r="G14718" s="4"/>
      <c r="H14718" s="4"/>
      <c r="I14718" s="4"/>
      <c r="J14718" s="4"/>
      <c r="K14718" s="4">
        <v>-918929.82183435897</v>
      </c>
      <c r="L14718" s="4">
        <v>23432746.356375702</v>
      </c>
      <c r="M14718" s="4">
        <v>3318044.54511136</v>
      </c>
      <c r="N14718" s="3">
        <v>-7.7983502710655003E-2</v>
      </c>
      <c r="O14718" s="5">
        <v>1.3045406341552734</v>
      </c>
      <c r="P14718" s="3">
        <v>0.14159862697124481</v>
      </c>
    </row>
    <row r="14719" spans="1:16" x14ac:dyDescent="0.25">
      <c r="A14719" s="1">
        <v>2019</v>
      </c>
      <c r="B14719" t="s">
        <v>1233</v>
      </c>
      <c r="C14719" t="s">
        <v>2934</v>
      </c>
      <c r="D14719" t="s">
        <v>3447</v>
      </c>
      <c r="E14719" t="s">
        <v>3469</v>
      </c>
      <c r="F14719" t="s">
        <v>4704</v>
      </c>
      <c r="G14719" s="4"/>
      <c r="H14719" s="4"/>
      <c r="I14719" s="4"/>
      <c r="J14719" s="4"/>
      <c r="K14719" s="4">
        <v>3161144.9631449599</v>
      </c>
      <c r="L14719" s="4">
        <v>31392889.434889399</v>
      </c>
      <c r="M14719" s="4">
        <v>8829578.0975781009</v>
      </c>
      <c r="N14719" s="3">
        <v>0.117917067689483</v>
      </c>
      <c r="O14719" s="5">
        <v>1.1557890176773071</v>
      </c>
      <c r="P14719" s="3">
        <v>0.28126046061515808</v>
      </c>
    </row>
    <row r="14720" spans="1:16" x14ac:dyDescent="0.25">
      <c r="A14720" s="1">
        <v>2020</v>
      </c>
      <c r="B14720" t="s">
        <v>1233</v>
      </c>
      <c r="C14720" t="s">
        <v>2934</v>
      </c>
      <c r="D14720" t="s">
        <v>3447</v>
      </c>
      <c r="E14720" t="s">
        <v>3469</v>
      </c>
      <c r="F14720" t="s">
        <v>4704</v>
      </c>
      <c r="G14720" s="4"/>
      <c r="H14720" s="4"/>
      <c r="I14720" s="4"/>
      <c r="J14720" s="4"/>
      <c r="K14720" s="4">
        <v>2906458.1809146502</v>
      </c>
      <c r="L14720" s="4">
        <v>40233832.116284497</v>
      </c>
      <c r="M14720" s="4">
        <v>27792126.913573399</v>
      </c>
      <c r="N14720" s="3">
        <v>8.1758168808498996E-2</v>
      </c>
      <c r="O14720" s="5">
        <v>1.2587871551513672</v>
      </c>
      <c r="P14720" s="3">
        <v>0.69076508283615112</v>
      </c>
    </row>
    <row r="14721" spans="1:16" x14ac:dyDescent="0.25">
      <c r="A14721" s="1">
        <v>2021</v>
      </c>
      <c r="B14721" t="s">
        <v>1233</v>
      </c>
      <c r="C14721" t="s">
        <v>2934</v>
      </c>
      <c r="D14721" t="s">
        <v>3447</v>
      </c>
      <c r="E14721" t="s">
        <v>3469</v>
      </c>
      <c r="F14721" t="s">
        <v>4704</v>
      </c>
      <c r="G14721" s="4"/>
      <c r="H14721" s="4"/>
      <c r="I14721" s="4"/>
      <c r="J14721" s="4"/>
      <c r="K14721" s="4">
        <v>-3644481.1013054</v>
      </c>
      <c r="L14721" s="4">
        <v>21383561.397326201</v>
      </c>
      <c r="M14721" s="4">
        <v>13944112.199986501</v>
      </c>
      <c r="N14721" s="3">
        <v>-0.111979795658289</v>
      </c>
      <c r="O14721" s="5">
        <v>1.9800674915313721</v>
      </c>
      <c r="P14721" s="3">
        <v>0.65209496021270752</v>
      </c>
    </row>
    <row r="14722" spans="1:16" x14ac:dyDescent="0.25">
      <c r="A14722" s="1">
        <v>2022</v>
      </c>
      <c r="B14722" t="s">
        <v>1233</v>
      </c>
      <c r="C14722" t="s">
        <v>2934</v>
      </c>
      <c r="D14722" t="s">
        <v>3447</v>
      </c>
      <c r="E14722" t="s">
        <v>3469</v>
      </c>
      <c r="F14722" t="s">
        <v>4704</v>
      </c>
      <c r="G14722" s="4"/>
      <c r="H14722" s="4"/>
      <c r="I14722" s="4"/>
      <c r="J14722" s="4"/>
      <c r="K14722" s="4">
        <v>-4996833.8313539</v>
      </c>
      <c r="L14722" s="4">
        <v>15733001.1662653</v>
      </c>
      <c r="M14722" s="4">
        <v>10570119.455926901</v>
      </c>
      <c r="N14722" s="3">
        <v>-0.28219595971429601</v>
      </c>
      <c r="O14722" s="5">
        <v>2.0758330821990967</v>
      </c>
      <c r="P14722" s="3">
        <v>0.67184382677078247</v>
      </c>
    </row>
    <row r="14723" spans="1:16" x14ac:dyDescent="0.25">
      <c r="A14723" s="1">
        <v>2023</v>
      </c>
      <c r="B14723" t="s">
        <v>1233</v>
      </c>
      <c r="C14723" t="s">
        <v>2934</v>
      </c>
      <c r="D14723" t="s">
        <v>3447</v>
      </c>
      <c r="E14723" t="s">
        <v>3469</v>
      </c>
      <c r="F14723" t="s">
        <v>4704</v>
      </c>
      <c r="G14723" s="4"/>
      <c r="H14723" s="4"/>
      <c r="I14723" s="4"/>
      <c r="J14723" s="4"/>
      <c r="K14723" s="4">
        <v>-1437496.25037496</v>
      </c>
      <c r="L14723" s="4">
        <v>17536055.727760602</v>
      </c>
      <c r="M14723" s="4">
        <v>10579500.716595</v>
      </c>
      <c r="N14723" s="3">
        <v>-8.7830685201612996E-2</v>
      </c>
      <c r="O14723" s="5">
        <v>1.5528490543365479</v>
      </c>
      <c r="P14723" s="3">
        <v>0.60329991579055786</v>
      </c>
    </row>
    <row r="14724" spans="1:16" x14ac:dyDescent="0.25">
      <c r="A14724" s="1">
        <v>2024</v>
      </c>
      <c r="B14724" t="s">
        <v>1233</v>
      </c>
      <c r="C14724" t="s">
        <v>2934</v>
      </c>
      <c r="D14724" t="s">
        <v>3447</v>
      </c>
      <c r="E14724" t="s">
        <v>3469</v>
      </c>
      <c r="F14724" t="s">
        <v>4704</v>
      </c>
      <c r="G14724" s="4"/>
      <c r="H14724" s="4"/>
      <c r="I14724" s="4"/>
      <c r="J14724" s="4"/>
      <c r="K14724" s="4">
        <v>1617306.14095324</v>
      </c>
      <c r="L14724" s="4">
        <v>16908083.7105732</v>
      </c>
      <c r="M14724" s="4">
        <v>9687328.07531018</v>
      </c>
      <c r="N14724" s="3">
        <v>9.3901918058756001E-2</v>
      </c>
      <c r="O14724" s="5">
        <v>2.7398531436920166</v>
      </c>
      <c r="P14724" s="3">
        <v>0.5729406476020813</v>
      </c>
    </row>
    <row r="14725" spans="1:16" x14ac:dyDescent="0.25">
      <c r="A14725" s="1">
        <v>2009</v>
      </c>
      <c r="B14725" t="s">
        <v>1234</v>
      </c>
      <c r="C14725" t="s">
        <v>2935</v>
      </c>
      <c r="D14725" t="s">
        <v>3449</v>
      </c>
      <c r="E14725" t="s">
        <v>3469</v>
      </c>
      <c r="F14725" t="s">
        <v>4705</v>
      </c>
      <c r="G14725" s="4"/>
      <c r="H14725" s="4"/>
      <c r="I14725" s="4"/>
      <c r="J14725" s="4"/>
      <c r="K14725" s="4">
        <v>-3505913.1024023499</v>
      </c>
      <c r="L14725" s="4">
        <v>4025427.14702893</v>
      </c>
      <c r="M14725" s="4">
        <v>856714.15433762001</v>
      </c>
      <c r="N14725" s="3">
        <v>-0.58504408696237498</v>
      </c>
      <c r="O14725" s="5">
        <v>4.2440409660339355</v>
      </c>
      <c r="P14725" s="3">
        <v>0.21282565593719482</v>
      </c>
    </row>
    <row r="14726" spans="1:16" x14ac:dyDescent="0.25">
      <c r="A14726" s="1">
        <v>2010</v>
      </c>
      <c r="B14726" t="s">
        <v>1234</v>
      </c>
      <c r="C14726" t="s">
        <v>2935</v>
      </c>
      <c r="D14726" t="s">
        <v>3449</v>
      </c>
      <c r="E14726" t="s">
        <v>3469</v>
      </c>
      <c r="F14726" t="s">
        <v>4705</v>
      </c>
      <c r="G14726" s="4"/>
      <c r="H14726" s="4"/>
      <c r="I14726" s="4"/>
      <c r="J14726" s="4"/>
      <c r="K14726" s="4">
        <v>-2865156.8090574699</v>
      </c>
      <c r="L14726" s="4">
        <v>1524856.7972988901</v>
      </c>
      <c r="M14726" s="4">
        <v>395950.00923888403</v>
      </c>
      <c r="N14726" s="3">
        <v>-1.0025128112820101</v>
      </c>
      <c r="O14726" s="5">
        <v>4.2854042053222656</v>
      </c>
      <c r="P14726" s="3">
        <v>0.25966373085975647</v>
      </c>
    </row>
    <row r="14727" spans="1:16" x14ac:dyDescent="0.25">
      <c r="A14727" s="1">
        <v>2011</v>
      </c>
      <c r="B14727" t="s">
        <v>1234</v>
      </c>
      <c r="C14727" t="s">
        <v>2935</v>
      </c>
      <c r="D14727" t="s">
        <v>3449</v>
      </c>
      <c r="E14727" t="s">
        <v>3469</v>
      </c>
      <c r="F14727" t="s">
        <v>4705</v>
      </c>
      <c r="G14727" s="4"/>
      <c r="H14727" s="4"/>
      <c r="I14727" s="4"/>
      <c r="J14727" s="4"/>
      <c r="K14727" s="4">
        <v>-1952667.4525774301</v>
      </c>
      <c r="L14727" s="4">
        <v>2610503.6973529099</v>
      </c>
      <c r="M14727" s="4">
        <v>447689.42235558899</v>
      </c>
      <c r="N14727" s="3">
        <v>-0.85714823354077896</v>
      </c>
      <c r="O14727" s="5">
        <v>3.1463315486907959</v>
      </c>
      <c r="P14727" s="3">
        <v>0.17149542272090912</v>
      </c>
    </row>
    <row r="14728" spans="1:16" x14ac:dyDescent="0.25">
      <c r="A14728" s="1">
        <v>2012</v>
      </c>
      <c r="B14728" t="s">
        <v>1234</v>
      </c>
      <c r="C14728" t="s">
        <v>2935</v>
      </c>
      <c r="D14728" t="s">
        <v>3449</v>
      </c>
      <c r="E14728" t="s">
        <v>3469</v>
      </c>
      <c r="F14728" t="s">
        <v>4705</v>
      </c>
      <c r="G14728" s="4"/>
      <c r="H14728" s="4"/>
      <c r="I14728" s="4"/>
      <c r="J14728" s="4"/>
      <c r="K14728" s="4">
        <v>-1841182.7307798599</v>
      </c>
      <c r="L14728" s="4">
        <v>5821691.9251353303</v>
      </c>
      <c r="M14728" s="4">
        <v>433150.84473460697</v>
      </c>
      <c r="N14728" s="3">
        <v>-0.44289490464791798</v>
      </c>
      <c r="O14728" s="5">
        <v>3.8865172863006592</v>
      </c>
      <c r="P14728" s="3">
        <v>7.4402913451194763E-2</v>
      </c>
    </row>
    <row r="14729" spans="1:16" x14ac:dyDescent="0.25">
      <c r="A14729" s="1">
        <v>2013</v>
      </c>
      <c r="B14729" t="s">
        <v>1234</v>
      </c>
      <c r="C14729" t="s">
        <v>2935</v>
      </c>
      <c r="D14729" t="s">
        <v>3449</v>
      </c>
      <c r="E14729" t="s">
        <v>3469</v>
      </c>
      <c r="F14729" t="s">
        <v>4705</v>
      </c>
      <c r="G14729" s="4"/>
      <c r="H14729" s="4"/>
      <c r="I14729" s="4"/>
      <c r="J14729" s="4"/>
      <c r="K14729" s="4">
        <v>-2253380.7796669002</v>
      </c>
      <c r="L14729" s="4">
        <v>4751780.1511095697</v>
      </c>
      <c r="M14729" s="4">
        <v>506227.10288058303</v>
      </c>
      <c r="N14729" s="3">
        <v>-0.45296928786456297</v>
      </c>
      <c r="O14729" s="5">
        <v>2.739565372467041</v>
      </c>
      <c r="P14729" s="3">
        <v>0.1065341979265213</v>
      </c>
    </row>
    <row r="14730" spans="1:16" x14ac:dyDescent="0.25">
      <c r="A14730" s="1">
        <v>2014</v>
      </c>
      <c r="B14730" t="s">
        <v>1234</v>
      </c>
      <c r="C14730" t="s">
        <v>2935</v>
      </c>
      <c r="D14730" t="s">
        <v>3449</v>
      </c>
      <c r="E14730" t="s">
        <v>3469</v>
      </c>
      <c r="F14730" t="s">
        <v>4705</v>
      </c>
      <c r="G14730" s="4"/>
      <c r="H14730" s="4"/>
      <c r="I14730" s="4"/>
      <c r="J14730" s="4"/>
      <c r="K14730" s="4">
        <v>-2859150.3606959302</v>
      </c>
      <c r="L14730" s="4">
        <v>2504616.9079164499</v>
      </c>
      <c r="M14730" s="4">
        <v>536687.25541043899</v>
      </c>
      <c r="N14730" s="3">
        <v>-0.77177490083270395</v>
      </c>
      <c r="O14730" s="5">
        <v>7.4479632377624512</v>
      </c>
      <c r="P14730" s="3">
        <v>0.2142791748046875</v>
      </c>
    </row>
    <row r="14731" spans="1:16" x14ac:dyDescent="0.25">
      <c r="A14731" s="1">
        <v>2015</v>
      </c>
      <c r="B14731" t="s">
        <v>1234</v>
      </c>
      <c r="C14731" t="s">
        <v>2935</v>
      </c>
      <c r="D14731" t="s">
        <v>3449</v>
      </c>
      <c r="E14731" t="s">
        <v>3469</v>
      </c>
      <c r="F14731" t="s">
        <v>4705</v>
      </c>
      <c r="G14731" s="4"/>
      <c r="H14731" s="4"/>
      <c r="I14731" s="4"/>
      <c r="J14731" s="4"/>
      <c r="K14731" s="4">
        <v>564517.76923491806</v>
      </c>
      <c r="L14731" s="4">
        <v>5921778.3872483699</v>
      </c>
      <c r="M14731" s="4">
        <v>458423.91932389903</v>
      </c>
      <c r="N14731" s="3">
        <v>0.141696720971486</v>
      </c>
      <c r="O14731" s="5">
        <v>2.592465877532959</v>
      </c>
      <c r="P14731" s="3">
        <v>7.7413216233253479E-2</v>
      </c>
    </row>
    <row r="14732" spans="1:16" x14ac:dyDescent="0.25">
      <c r="A14732" s="1">
        <v>2016</v>
      </c>
      <c r="B14732" t="s">
        <v>1234</v>
      </c>
      <c r="C14732" t="s">
        <v>2935</v>
      </c>
      <c r="D14732" t="s">
        <v>3449</v>
      </c>
      <c r="E14732" t="s">
        <v>3469</v>
      </c>
      <c r="F14732" t="s">
        <v>4705</v>
      </c>
      <c r="G14732" s="4"/>
      <c r="H14732" s="4"/>
      <c r="I14732" s="4"/>
      <c r="J14732" s="4"/>
      <c r="K14732" s="4">
        <v>-2190527.3117382401</v>
      </c>
      <c r="L14732" s="4">
        <v>3968888.0114432201</v>
      </c>
      <c r="M14732" s="4">
        <v>558902.76246386697</v>
      </c>
      <c r="N14732" s="3">
        <v>-0.45186719998954999</v>
      </c>
      <c r="O14732" s="5">
        <v>1.1190394163131714</v>
      </c>
      <c r="P14732" s="3">
        <v>0.14082099497318268</v>
      </c>
    </row>
    <row r="14733" spans="1:16" x14ac:dyDescent="0.25">
      <c r="A14733" s="1">
        <v>2017</v>
      </c>
      <c r="B14733" t="s">
        <v>1234</v>
      </c>
      <c r="C14733" t="s">
        <v>2935</v>
      </c>
      <c r="D14733" t="s">
        <v>3449</v>
      </c>
      <c r="E14733" t="s">
        <v>3469</v>
      </c>
      <c r="F14733" t="s">
        <v>4705</v>
      </c>
      <c r="G14733" s="4"/>
      <c r="H14733" s="4"/>
      <c r="I14733" s="4"/>
      <c r="J14733" s="4"/>
      <c r="K14733" s="4">
        <v>-2418434.82671955</v>
      </c>
      <c r="L14733" s="4">
        <v>1951528.35742889</v>
      </c>
      <c r="M14733" s="4">
        <v>526990.86136795103</v>
      </c>
      <c r="N14733" s="3">
        <v>-0.79999476255696</v>
      </c>
      <c r="O14733" s="5">
        <v>2.4557960033416748</v>
      </c>
      <c r="P14733" s="3">
        <v>0.27004006505012512</v>
      </c>
    </row>
    <row r="14734" spans="1:16" x14ac:dyDescent="0.25">
      <c r="A14734" s="1">
        <v>2018</v>
      </c>
      <c r="B14734" t="s">
        <v>1234</v>
      </c>
      <c r="C14734" t="s">
        <v>2935</v>
      </c>
      <c r="D14734" t="s">
        <v>3449</v>
      </c>
      <c r="E14734" t="s">
        <v>3469</v>
      </c>
      <c r="F14734" t="s">
        <v>4705</v>
      </c>
      <c r="G14734" s="4"/>
      <c r="H14734" s="4"/>
      <c r="I14734" s="4"/>
      <c r="J14734" s="4"/>
      <c r="K14734" s="4">
        <v>-1718862.46382283</v>
      </c>
      <c r="L14734" s="4">
        <v>3554527.4206322799</v>
      </c>
      <c r="M14734" s="4">
        <v>429951.36899607</v>
      </c>
      <c r="N14734" s="3">
        <v>-0.63263883345597405</v>
      </c>
      <c r="O14734" s="5">
        <v>1.9633285999298096</v>
      </c>
      <c r="P14734" s="3">
        <v>0.12095879763364792</v>
      </c>
    </row>
    <row r="14735" spans="1:16" x14ac:dyDescent="0.25">
      <c r="A14735" s="1">
        <v>2019</v>
      </c>
      <c r="B14735" t="s">
        <v>1234</v>
      </c>
      <c r="C14735" t="s">
        <v>2935</v>
      </c>
      <c r="D14735" t="s">
        <v>3449</v>
      </c>
      <c r="E14735" t="s">
        <v>3469</v>
      </c>
      <c r="F14735" t="s">
        <v>4705</v>
      </c>
      <c r="G14735" s="4"/>
      <c r="H14735" s="4"/>
      <c r="I14735" s="4"/>
      <c r="J14735" s="4"/>
      <c r="K14735" s="4">
        <v>-2468914.0049140002</v>
      </c>
      <c r="L14735" s="4">
        <v>2596370.6563706598</v>
      </c>
      <c r="M14735" s="4">
        <v>623965.60196560202</v>
      </c>
      <c r="N14735" s="3">
        <v>-0.82745753536107403</v>
      </c>
      <c r="O14735" s="5">
        <v>5.1083197593688965</v>
      </c>
      <c r="P14735" s="3">
        <v>0.24032223224639893</v>
      </c>
    </row>
    <row r="14736" spans="1:16" x14ac:dyDescent="0.25">
      <c r="A14736" s="1">
        <v>2020</v>
      </c>
      <c r="B14736" t="s">
        <v>1234</v>
      </c>
      <c r="C14736" t="s">
        <v>2935</v>
      </c>
      <c r="D14736" t="s">
        <v>3449</v>
      </c>
      <c r="E14736" t="s">
        <v>3469</v>
      </c>
      <c r="F14736" t="s">
        <v>4705</v>
      </c>
      <c r="G14736" s="4"/>
      <c r="H14736" s="4"/>
      <c r="I14736" s="4"/>
      <c r="J14736" s="4"/>
      <c r="K14736" s="4">
        <v>-4579990.4752702098</v>
      </c>
      <c r="L14736" s="4">
        <v>3694089.1459492301</v>
      </c>
      <c r="M14736" s="4">
        <v>566810.45787722804</v>
      </c>
      <c r="N14736" s="3">
        <v>-1.46634620696544</v>
      </c>
      <c r="O14736" s="5">
        <v>6.5895957946777344</v>
      </c>
      <c r="P14736" s="3">
        <v>0.15343713760375977</v>
      </c>
    </row>
    <row r="14737" spans="1:16" x14ac:dyDescent="0.25">
      <c r="A14737" s="1">
        <v>2021</v>
      </c>
      <c r="B14737" t="s">
        <v>1234</v>
      </c>
      <c r="C14737" t="s">
        <v>2935</v>
      </c>
      <c r="D14737" t="s">
        <v>3449</v>
      </c>
      <c r="E14737" t="s">
        <v>3469</v>
      </c>
      <c r="F14737" t="s">
        <v>4705</v>
      </c>
      <c r="G14737" s="4"/>
      <c r="H14737" s="4"/>
      <c r="I14737" s="4"/>
      <c r="J14737" s="4"/>
      <c r="K14737" s="4">
        <v>-6507584.2212208202</v>
      </c>
      <c r="L14737" s="4">
        <v>5249048.1296253297</v>
      </c>
      <c r="M14737" s="4">
        <v>954547.15863506496</v>
      </c>
      <c r="N14737" s="3">
        <v>-1.40520128964874</v>
      </c>
      <c r="O14737" s="5">
        <v>15.421748161315918</v>
      </c>
      <c r="P14737" s="3">
        <v>0.18185147643089294</v>
      </c>
    </row>
    <row r="14738" spans="1:16" x14ac:dyDescent="0.25">
      <c r="A14738" s="1">
        <v>2022</v>
      </c>
      <c r="B14738" t="s">
        <v>1234</v>
      </c>
      <c r="C14738" t="s">
        <v>2935</v>
      </c>
      <c r="D14738" t="s">
        <v>3449</v>
      </c>
      <c r="E14738" t="s">
        <v>3469</v>
      </c>
      <c r="F14738" t="s">
        <v>4705</v>
      </c>
      <c r="G14738" s="4"/>
      <c r="H14738" s="4"/>
      <c r="I14738" s="4"/>
      <c r="J14738" s="4"/>
      <c r="K14738" s="4">
        <v>-5228906.12599805</v>
      </c>
      <c r="L14738" s="4">
        <v>15483488.0302539</v>
      </c>
      <c r="M14738" s="4">
        <v>893827.76539435599</v>
      </c>
      <c r="N14738" s="3">
        <v>-0.51479320715334198</v>
      </c>
      <c r="O14738" s="5">
        <v>2.1868772506713867</v>
      </c>
      <c r="P14738" s="3">
        <v>5.772780254483223E-2</v>
      </c>
    </row>
    <row r="14739" spans="1:16" x14ac:dyDescent="0.25">
      <c r="A14739" s="1">
        <v>2023</v>
      </c>
      <c r="B14739" t="s">
        <v>1234</v>
      </c>
      <c r="C14739" t="s">
        <v>2935</v>
      </c>
      <c r="D14739" t="s">
        <v>3449</v>
      </c>
      <c r="E14739" t="s">
        <v>3469</v>
      </c>
      <c r="F14739" t="s">
        <v>4705</v>
      </c>
      <c r="G14739" s="4"/>
      <c r="H14739" s="4"/>
      <c r="I14739" s="4"/>
      <c r="J14739" s="4"/>
      <c r="K14739" s="4">
        <v>-8639170.74959171</v>
      </c>
      <c r="L14739" s="4">
        <v>8561162.5504116192</v>
      </c>
      <c r="M14739" s="4">
        <v>1911384.1949138399</v>
      </c>
      <c r="N14739" s="3">
        <v>-0.73470336442336803</v>
      </c>
      <c r="O14739" s="5">
        <v>3.2980477809906006</v>
      </c>
      <c r="P14739" s="3">
        <v>0.22326222062110901</v>
      </c>
    </row>
    <row r="14740" spans="1:16" x14ac:dyDescent="0.25">
      <c r="A14740" s="1">
        <v>2024</v>
      </c>
      <c r="B14740" t="s">
        <v>1234</v>
      </c>
      <c r="C14740" t="s">
        <v>2935</v>
      </c>
      <c r="D14740" t="s">
        <v>3449</v>
      </c>
      <c r="E14740" t="s">
        <v>3469</v>
      </c>
      <c r="F14740" t="s">
        <v>4705</v>
      </c>
      <c r="G14740" s="4"/>
      <c r="H14740" s="4"/>
      <c r="I14740" s="4"/>
      <c r="J14740" s="4"/>
      <c r="K14740" s="4">
        <v>-9509737.7877634298</v>
      </c>
      <c r="L14740" s="4">
        <v>9687314.7413545996</v>
      </c>
      <c r="M14740" s="4">
        <v>3444965.4317201502</v>
      </c>
      <c r="N14740" s="3">
        <v>-1.04217829315711</v>
      </c>
      <c r="O14740" s="5">
        <v>5.6295166015625</v>
      </c>
      <c r="P14740" s="3">
        <v>0.35561612248420715</v>
      </c>
    </row>
    <row r="14741" spans="1:16" x14ac:dyDescent="0.25">
      <c r="A14741" s="1">
        <v>2009</v>
      </c>
      <c r="B14741" t="s">
        <v>1235</v>
      </c>
      <c r="C14741" t="s">
        <v>2936</v>
      </c>
      <c r="D14741" t="s">
        <v>3405</v>
      </c>
      <c r="E14741" t="s">
        <v>3469</v>
      </c>
      <c r="F14741" t="s">
        <v>4706</v>
      </c>
      <c r="G14741" s="4"/>
      <c r="H14741" s="4"/>
      <c r="I14741" s="4"/>
      <c r="J14741" s="4"/>
      <c r="K14741" s="4">
        <v>-10311224.4074797</v>
      </c>
      <c r="L14741" s="4">
        <v>39175715.138510197</v>
      </c>
      <c r="M14741" s="4">
        <v>4107710.4273890401</v>
      </c>
      <c r="N14741" s="3">
        <v>-0.32795381654907002</v>
      </c>
      <c r="O14741" s="5">
        <v>1.034360408782959</v>
      </c>
      <c r="P14741" s="3">
        <v>0.10485348850488663</v>
      </c>
    </row>
    <row r="14742" spans="1:16" x14ac:dyDescent="0.25">
      <c r="A14742" s="1">
        <v>2010</v>
      </c>
      <c r="B14742" t="s">
        <v>1235</v>
      </c>
      <c r="C14742" t="s">
        <v>2936</v>
      </c>
      <c r="D14742" t="s">
        <v>3405</v>
      </c>
      <c r="E14742" t="s">
        <v>3469</v>
      </c>
      <c r="F14742" t="s">
        <v>4706</v>
      </c>
      <c r="G14742" s="4"/>
      <c r="H14742" s="4"/>
      <c r="I14742" s="4"/>
      <c r="J14742" s="4"/>
      <c r="K14742" s="4">
        <v>-9869701.5000587907</v>
      </c>
      <c r="L14742" s="4">
        <v>55245993.683963001</v>
      </c>
      <c r="M14742" s="4">
        <v>7780850.3132821601</v>
      </c>
      <c r="N14742" s="3">
        <v>-0.20554601262191899</v>
      </c>
      <c r="O14742" s="5">
        <v>0.99603188037872314</v>
      </c>
      <c r="P14742" s="3">
        <v>0.140840083360672</v>
      </c>
    </row>
    <row r="14743" spans="1:16" x14ac:dyDescent="0.25">
      <c r="A14743" s="1">
        <v>2011</v>
      </c>
      <c r="B14743" t="s">
        <v>1235</v>
      </c>
      <c r="C14743" t="s">
        <v>2936</v>
      </c>
      <c r="D14743" t="s">
        <v>3405</v>
      </c>
      <c r="E14743" t="s">
        <v>3469</v>
      </c>
      <c r="F14743" t="s">
        <v>4706</v>
      </c>
      <c r="G14743" s="4"/>
      <c r="H14743" s="4"/>
      <c r="I14743" s="4"/>
      <c r="J14743" s="4"/>
      <c r="K14743" s="4">
        <v>-39306399.099774897</v>
      </c>
      <c r="L14743" s="4">
        <v>29566489.122280601</v>
      </c>
      <c r="M14743" s="4">
        <v>1814724.0381523999</v>
      </c>
      <c r="N14743" s="3">
        <v>-0.78566087961678699</v>
      </c>
      <c r="O14743" s="5">
        <v>1.9128577709197998</v>
      </c>
      <c r="P14743" s="3">
        <v>6.1377730220556259E-2</v>
      </c>
    </row>
    <row r="14744" spans="1:16" x14ac:dyDescent="0.25">
      <c r="A14744" s="1">
        <v>2012</v>
      </c>
      <c r="B14744" t="s">
        <v>1235</v>
      </c>
      <c r="C14744" t="s">
        <v>2936</v>
      </c>
      <c r="D14744" t="s">
        <v>3405</v>
      </c>
      <c r="E14744" t="s">
        <v>3469</v>
      </c>
      <c r="F14744" t="s">
        <v>4706</v>
      </c>
      <c r="G14744" s="4"/>
      <c r="H14744" s="4"/>
      <c r="I14744" s="4"/>
      <c r="J14744" s="4"/>
      <c r="K14744" s="4">
        <v>-26954610.480644301</v>
      </c>
      <c r="L14744" s="4">
        <v>29036585.041392501</v>
      </c>
      <c r="M14744" s="4">
        <v>4268814.91562887</v>
      </c>
      <c r="N14744" s="3">
        <v>-0.94135140264405703</v>
      </c>
      <c r="O14744" s="5">
        <v>4.6810145378112793</v>
      </c>
      <c r="P14744" s="3">
        <v>0.1470150500535965</v>
      </c>
    </row>
    <row r="14745" spans="1:16" x14ac:dyDescent="0.25">
      <c r="A14745" s="1">
        <v>2009</v>
      </c>
      <c r="B14745" t="s">
        <v>1236</v>
      </c>
      <c r="C14745" t="s">
        <v>2937</v>
      </c>
      <c r="D14745" t="s">
        <v>3403</v>
      </c>
      <c r="E14745" t="s">
        <v>3469</v>
      </c>
      <c r="F14745" t="s">
        <v>4707</v>
      </c>
      <c r="G14745" s="4"/>
      <c r="H14745" s="4"/>
      <c r="I14745" s="4"/>
      <c r="J14745" s="4"/>
      <c r="K14745" s="4">
        <v>-854277.84456925502</v>
      </c>
      <c r="L14745" s="4">
        <v>5937925.4965996202</v>
      </c>
      <c r="M14745" s="4">
        <v>113134.09535430399</v>
      </c>
      <c r="N14745" s="3">
        <v>-0.13420837810594199</v>
      </c>
      <c r="O14745" s="5">
        <v>2.1128907203674316</v>
      </c>
      <c r="P14745" s="3">
        <v>1.9052797928452492E-2</v>
      </c>
    </row>
    <row r="14746" spans="1:16" x14ac:dyDescent="0.25">
      <c r="A14746" s="1">
        <v>2010</v>
      </c>
      <c r="B14746" t="s">
        <v>1236</v>
      </c>
      <c r="C14746" t="s">
        <v>2937</v>
      </c>
      <c r="D14746" t="s">
        <v>3403</v>
      </c>
      <c r="E14746" t="s">
        <v>3469</v>
      </c>
      <c r="F14746" t="s">
        <v>4707</v>
      </c>
      <c r="G14746" s="4"/>
      <c r="H14746" s="4"/>
      <c r="I14746" s="4"/>
      <c r="J14746" s="4"/>
      <c r="K14746" s="4">
        <v>-691638.60830527497</v>
      </c>
      <c r="L14746" s="4">
        <v>6371700.8468523603</v>
      </c>
      <c r="M14746" s="4">
        <v>450025.50760126498</v>
      </c>
      <c r="N14746" s="3">
        <v>-0.10539759283792401</v>
      </c>
      <c r="O14746" s="5">
        <v>4.2313108444213867</v>
      </c>
      <c r="P14746" s="3">
        <v>7.0628784596920013E-2</v>
      </c>
    </row>
    <row r="14747" spans="1:16" x14ac:dyDescent="0.25">
      <c r="A14747" s="1">
        <v>2011</v>
      </c>
      <c r="B14747" t="s">
        <v>1236</v>
      </c>
      <c r="C14747" t="s">
        <v>2937</v>
      </c>
      <c r="D14747" t="s">
        <v>3403</v>
      </c>
      <c r="E14747" t="s">
        <v>3469</v>
      </c>
      <c r="F14747" t="s">
        <v>4707</v>
      </c>
      <c r="G14747" s="4"/>
      <c r="H14747" s="4"/>
      <c r="I14747" s="4"/>
      <c r="J14747" s="4"/>
      <c r="K14747" s="4">
        <v>-2751673.8241308802</v>
      </c>
      <c r="L14747" s="4">
        <v>7586372.1881390596</v>
      </c>
      <c r="M14747" s="4">
        <v>431482.61758691201</v>
      </c>
      <c r="N14747" s="3">
        <v>-0.39389094679478998</v>
      </c>
      <c r="O14747" s="5">
        <v>1.5350853204727173</v>
      </c>
      <c r="P14747" s="3">
        <v>5.6876014918088913E-2</v>
      </c>
    </row>
    <row r="14748" spans="1:16" x14ac:dyDescent="0.25">
      <c r="A14748" s="1">
        <v>2012</v>
      </c>
      <c r="B14748" t="s">
        <v>1236</v>
      </c>
      <c r="C14748" t="s">
        <v>2937</v>
      </c>
      <c r="D14748" t="s">
        <v>3403</v>
      </c>
      <c r="E14748" t="s">
        <v>3469</v>
      </c>
      <c r="F14748" t="s">
        <v>4707</v>
      </c>
      <c r="G14748" s="4"/>
      <c r="H14748" s="4"/>
      <c r="I14748" s="4"/>
      <c r="J14748" s="4"/>
      <c r="K14748" s="4">
        <v>-2207439.2791444501</v>
      </c>
      <c r="L14748" s="4">
        <v>7048386.4933121298</v>
      </c>
      <c r="M14748" s="4">
        <v>405123.72816179798</v>
      </c>
      <c r="N14748" s="3">
        <v>-0.29912292196824303</v>
      </c>
      <c r="O14748" s="5">
        <v>0.91745567321777344</v>
      </c>
      <c r="P14748" s="3">
        <v>5.7477511465549469E-2</v>
      </c>
    </row>
    <row r="14749" spans="1:16" x14ac:dyDescent="0.25">
      <c r="A14749" s="1">
        <v>2013</v>
      </c>
      <c r="B14749" t="s">
        <v>1236</v>
      </c>
      <c r="C14749" t="s">
        <v>2937</v>
      </c>
      <c r="D14749" t="s">
        <v>3403</v>
      </c>
      <c r="E14749" t="s">
        <v>3469</v>
      </c>
      <c r="F14749" t="s">
        <v>4707</v>
      </c>
      <c r="G14749" s="4"/>
      <c r="H14749" s="4"/>
      <c r="I14749" s="4"/>
      <c r="J14749" s="4"/>
      <c r="K14749" s="4">
        <v>-2013138.6145673599</v>
      </c>
      <c r="L14749" s="4">
        <v>5613540.5896823397</v>
      </c>
      <c r="M14749" s="4">
        <v>303702.44928518002</v>
      </c>
      <c r="N14749" s="3">
        <v>-0.34535955697434001</v>
      </c>
      <c r="O14749" s="5">
        <v>0.87826621532440186</v>
      </c>
      <c r="P14749" s="3">
        <v>5.4101765155792236E-2</v>
      </c>
    </row>
    <row r="14750" spans="1:16" x14ac:dyDescent="0.25">
      <c r="A14750" s="1">
        <v>2014</v>
      </c>
      <c r="B14750" t="s">
        <v>1236</v>
      </c>
      <c r="C14750" t="s">
        <v>2937</v>
      </c>
      <c r="D14750" t="s">
        <v>3403</v>
      </c>
      <c r="E14750" t="s">
        <v>3469</v>
      </c>
      <c r="F14750" t="s">
        <v>4707</v>
      </c>
      <c r="G14750" s="4"/>
      <c r="H14750" s="4"/>
      <c r="I14750" s="4"/>
      <c r="J14750" s="4"/>
      <c r="K14750" s="4">
        <v>-1278105.6775763901</v>
      </c>
      <c r="L14750" s="4">
        <v>4865852.8616585899</v>
      </c>
      <c r="M14750" s="4">
        <v>712860.51507404295</v>
      </c>
      <c r="N14750" s="3">
        <v>-0.255360766774894</v>
      </c>
      <c r="O14750" s="5">
        <v>0.47776541113853455</v>
      </c>
      <c r="P14750" s="3">
        <v>0.14650268852710724</v>
      </c>
    </row>
    <row r="14751" spans="1:16" x14ac:dyDescent="0.25">
      <c r="A14751" s="1">
        <v>2015</v>
      </c>
      <c r="B14751" t="s">
        <v>1236</v>
      </c>
      <c r="C14751" t="s">
        <v>2937</v>
      </c>
      <c r="D14751" t="s">
        <v>3403</v>
      </c>
      <c r="E14751" t="s">
        <v>3469</v>
      </c>
      <c r="F14751" t="s">
        <v>4707</v>
      </c>
      <c r="G14751" s="4"/>
      <c r="H14751" s="4"/>
      <c r="I14751" s="4"/>
      <c r="J14751" s="4"/>
      <c r="K14751" s="4">
        <v>-1751758.7318215901</v>
      </c>
      <c r="L14751" s="4">
        <v>3214648.2172606699</v>
      </c>
      <c r="M14751" s="4">
        <v>763440.20311806595</v>
      </c>
      <c r="N14751" s="3">
        <v>-0.46413281297736497</v>
      </c>
      <c r="O14751" s="5">
        <v>1.0093966722488403</v>
      </c>
      <c r="P14751" s="3">
        <v>0.23748794198036194</v>
      </c>
    </row>
    <row r="14752" spans="1:16" x14ac:dyDescent="0.25">
      <c r="A14752" s="1">
        <v>2016</v>
      </c>
      <c r="B14752" t="s">
        <v>1236</v>
      </c>
      <c r="C14752" t="s">
        <v>2937</v>
      </c>
      <c r="D14752" t="s">
        <v>3403</v>
      </c>
      <c r="E14752" t="s">
        <v>3469</v>
      </c>
      <c r="F14752" t="s">
        <v>4707</v>
      </c>
      <c r="G14752" s="4"/>
      <c r="H14752" s="4"/>
      <c r="I14752" s="4"/>
      <c r="J14752" s="4"/>
      <c r="K14752" s="4">
        <v>-378128.42712842702</v>
      </c>
      <c r="L14752" s="4">
        <v>3298484.1269841301</v>
      </c>
      <c r="M14752" s="4">
        <v>1040792.9292929301</v>
      </c>
      <c r="N14752" s="3">
        <v>-0.11658716385750301</v>
      </c>
      <c r="O14752" s="5">
        <v>0.77746731042861938</v>
      </c>
      <c r="P14752" s="3">
        <v>0.3155367374420166</v>
      </c>
    </row>
    <row r="14753" spans="1:16" x14ac:dyDescent="0.25">
      <c r="A14753" s="1">
        <v>2017</v>
      </c>
      <c r="B14753" t="s">
        <v>1236</v>
      </c>
      <c r="C14753" t="s">
        <v>2937</v>
      </c>
      <c r="D14753" t="s">
        <v>3403</v>
      </c>
      <c r="E14753" t="s">
        <v>3469</v>
      </c>
      <c r="F14753" t="s">
        <v>4707</v>
      </c>
      <c r="G14753" s="4"/>
      <c r="H14753" s="4"/>
      <c r="I14753" s="4"/>
      <c r="J14753" s="4"/>
      <c r="K14753" s="4">
        <v>-2229724.07928917</v>
      </c>
      <c r="L14753" s="4">
        <v>3583145.9797642501</v>
      </c>
      <c r="M14753" s="4">
        <v>1126612.2678232901</v>
      </c>
      <c r="N14753" s="3">
        <v>-0.62374092979539997</v>
      </c>
      <c r="O14753" s="5">
        <v>1.8561612367630005</v>
      </c>
      <c r="P14753" s="3">
        <v>0.31441986560821533</v>
      </c>
    </row>
    <row r="14754" spans="1:16" x14ac:dyDescent="0.25">
      <c r="A14754" s="1">
        <v>2018</v>
      </c>
      <c r="B14754" t="s">
        <v>1236</v>
      </c>
      <c r="C14754" t="s">
        <v>2937</v>
      </c>
      <c r="D14754" t="s">
        <v>3403</v>
      </c>
      <c r="E14754" t="s">
        <v>3469</v>
      </c>
      <c r="F14754" t="s">
        <v>4707</v>
      </c>
      <c r="G14754" s="4"/>
      <c r="H14754" s="4"/>
      <c r="I14754" s="4"/>
      <c r="J14754" s="4"/>
      <c r="K14754" s="4">
        <v>-120557.717250324</v>
      </c>
      <c r="L14754" s="4">
        <v>3740345.6831895299</v>
      </c>
      <c r="M14754" s="4">
        <v>1794218.4063610199</v>
      </c>
      <c r="N14754" s="3">
        <v>-3.4553194773462997E-2</v>
      </c>
      <c r="O14754" s="5">
        <v>1.4329607486724854</v>
      </c>
      <c r="P14754" s="3">
        <v>0.479693204164505</v>
      </c>
    </row>
    <row r="14755" spans="1:16" x14ac:dyDescent="0.25">
      <c r="A14755" s="1">
        <v>2019</v>
      </c>
      <c r="B14755" t="s">
        <v>1236</v>
      </c>
      <c r="C14755" t="s">
        <v>2937</v>
      </c>
      <c r="D14755" t="s">
        <v>3403</v>
      </c>
      <c r="E14755" t="s">
        <v>3469</v>
      </c>
      <c r="F14755" t="s">
        <v>4707</v>
      </c>
      <c r="G14755" s="4"/>
      <c r="H14755" s="4"/>
      <c r="I14755" s="4"/>
      <c r="J14755" s="4"/>
      <c r="K14755" s="4">
        <v>-936157.41065786697</v>
      </c>
      <c r="L14755" s="4">
        <v>3059782.34922418</v>
      </c>
      <c r="M14755" s="4">
        <v>2199498.7011163398</v>
      </c>
      <c r="N14755" s="3">
        <v>-0.27593837577910801</v>
      </c>
      <c r="O14755" s="5">
        <v>1.8795062303543091</v>
      </c>
      <c r="P14755" s="3">
        <v>0.718841552734375</v>
      </c>
    </row>
    <row r="14756" spans="1:16" x14ac:dyDescent="0.25">
      <c r="A14756" s="1">
        <v>2020</v>
      </c>
      <c r="B14756" t="s">
        <v>1236</v>
      </c>
      <c r="C14756" t="s">
        <v>2937</v>
      </c>
      <c r="D14756" t="s">
        <v>3403</v>
      </c>
      <c r="E14756" t="s">
        <v>3469</v>
      </c>
      <c r="F14756" t="s">
        <v>4707</v>
      </c>
      <c r="G14756" s="4"/>
      <c r="H14756" s="4"/>
      <c r="I14756" s="4"/>
      <c r="J14756" s="4"/>
      <c r="K14756" s="4">
        <v>-105851.30529118</v>
      </c>
      <c r="L14756" s="4">
        <v>3448510.0522424201</v>
      </c>
      <c r="M14756" s="4">
        <v>125752.66790284</v>
      </c>
      <c r="N14756" s="3">
        <v>-3.1125401027204E-2</v>
      </c>
      <c r="O14756" s="5">
        <v>1.5476397275924683</v>
      </c>
      <c r="P14756" s="3">
        <v>3.6465797573328018E-2</v>
      </c>
    </row>
    <row r="14757" spans="1:16" x14ac:dyDescent="0.25">
      <c r="A14757" s="1">
        <v>2021</v>
      </c>
      <c r="B14757" t="s">
        <v>1236</v>
      </c>
      <c r="C14757" t="s">
        <v>2937</v>
      </c>
      <c r="D14757" t="s">
        <v>3403</v>
      </c>
      <c r="E14757" t="s">
        <v>3469</v>
      </c>
      <c r="F14757" t="s">
        <v>4707</v>
      </c>
      <c r="G14757" s="4"/>
      <c r="H14757" s="4"/>
      <c r="I14757" s="4"/>
      <c r="J14757" s="4"/>
      <c r="K14757" s="4">
        <v>-98793.387589751801</v>
      </c>
      <c r="L14757" s="4">
        <v>3336857.5805315799</v>
      </c>
      <c r="M14757" s="4">
        <v>325813.66477664601</v>
      </c>
      <c r="N14757" s="3">
        <v>-2.9979013655004001E-2</v>
      </c>
      <c r="O14757" s="5">
        <v>1.8660093545913696</v>
      </c>
      <c r="P14757" s="3">
        <v>9.7640864551067352E-2</v>
      </c>
    </row>
    <row r="14758" spans="1:16" x14ac:dyDescent="0.25">
      <c r="A14758" s="1">
        <v>2022</v>
      </c>
      <c r="B14758" t="s">
        <v>1236</v>
      </c>
      <c r="C14758" t="s">
        <v>2937</v>
      </c>
      <c r="D14758" t="s">
        <v>3403</v>
      </c>
      <c r="E14758" t="s">
        <v>3469</v>
      </c>
      <c r="F14758" t="s">
        <v>4707</v>
      </c>
      <c r="G14758" s="4"/>
      <c r="H14758" s="4"/>
      <c r="I14758" s="4"/>
      <c r="J14758" s="4"/>
      <c r="K14758" s="4">
        <v>-94523.021161209399</v>
      </c>
      <c r="L14758" s="4">
        <v>3314399.2968973601</v>
      </c>
      <c r="M14758" s="4">
        <v>24376.950224148</v>
      </c>
      <c r="N14758" s="3">
        <v>-2.9328519199284E-2</v>
      </c>
      <c r="O14758" s="5">
        <v>1.2127342224121094</v>
      </c>
      <c r="P14758" s="3">
        <v>7.3548620566725731E-3</v>
      </c>
    </row>
    <row r="14759" spans="1:16" x14ac:dyDescent="0.25">
      <c r="A14759" s="1">
        <v>2023</v>
      </c>
      <c r="B14759" t="s">
        <v>1236</v>
      </c>
      <c r="C14759" t="s">
        <v>2937</v>
      </c>
      <c r="D14759" t="s">
        <v>3403</v>
      </c>
      <c r="E14759" t="s">
        <v>3469</v>
      </c>
      <c r="F14759" t="s">
        <v>4707</v>
      </c>
      <c r="G14759" s="4"/>
      <c r="H14759" s="4"/>
      <c r="I14759" s="4"/>
      <c r="J14759" s="4"/>
      <c r="K14759" s="4">
        <v>-264451.82950498199</v>
      </c>
      <c r="L14759" s="4">
        <v>4070283.22766492</v>
      </c>
      <c r="M14759" s="4">
        <v>24673.971520603602</v>
      </c>
      <c r="N14759" s="3">
        <v>-7.1635951256878994E-2</v>
      </c>
      <c r="O14759" s="5">
        <v>1.6145710945129395</v>
      </c>
      <c r="P14759" s="3">
        <v>6.061979103833437E-3</v>
      </c>
    </row>
    <row r="14760" spans="1:16" x14ac:dyDescent="0.25">
      <c r="A14760" s="1">
        <v>2024</v>
      </c>
      <c r="B14760" t="s">
        <v>1236</v>
      </c>
      <c r="C14760" t="s">
        <v>2937</v>
      </c>
      <c r="D14760" t="s">
        <v>3403</v>
      </c>
      <c r="E14760" t="s">
        <v>3469</v>
      </c>
      <c r="F14760" t="s">
        <v>4707</v>
      </c>
      <c r="G14760" s="4"/>
      <c r="H14760" s="4"/>
      <c r="I14760" s="4"/>
      <c r="J14760" s="4"/>
      <c r="K14760" s="4">
        <v>-4188443.9054872598</v>
      </c>
      <c r="L14760" s="4">
        <v>5925909.9542780099</v>
      </c>
      <c r="M14760" s="4">
        <v>48142.969392868901</v>
      </c>
      <c r="N14760" s="3">
        <v>-0.87043098596167201</v>
      </c>
      <c r="O14760" s="5">
        <v>0.52228707075119019</v>
      </c>
      <c r="P14760" s="3">
        <v>8.124147541821003E-3</v>
      </c>
    </row>
    <row r="14761" spans="1:16" x14ac:dyDescent="0.25">
      <c r="A14761" s="1">
        <v>2009</v>
      </c>
      <c r="B14761" t="s">
        <v>1237</v>
      </c>
      <c r="C14761" t="s">
        <v>2938</v>
      </c>
      <c r="D14761" t="s">
        <v>3403</v>
      </c>
      <c r="E14761" t="s">
        <v>3469</v>
      </c>
      <c r="F14761" t="s">
        <v>4708</v>
      </c>
      <c r="G14761" s="4"/>
      <c r="H14761" s="4"/>
      <c r="I14761" s="4"/>
      <c r="J14761" s="4"/>
      <c r="K14761" s="4">
        <v>-6943183.3949113404</v>
      </c>
      <c r="L14761" s="4">
        <v>10740388.183475601</v>
      </c>
      <c r="M14761" s="4">
        <v>885769.83269066305</v>
      </c>
      <c r="N14761" s="3">
        <v>-0.77817450974269897</v>
      </c>
      <c r="O14761" s="5">
        <v>1.242290735244751</v>
      </c>
      <c r="P14761" s="3">
        <v>8.2470931112766266E-2</v>
      </c>
    </row>
    <row r="14762" spans="1:16" x14ac:dyDescent="0.25">
      <c r="A14762" s="1">
        <v>2010</v>
      </c>
      <c r="B14762" t="s">
        <v>1237</v>
      </c>
      <c r="C14762" t="s">
        <v>2938</v>
      </c>
      <c r="D14762" t="s">
        <v>3403</v>
      </c>
      <c r="E14762" t="s">
        <v>3469</v>
      </c>
      <c r="F14762" t="s">
        <v>4708</v>
      </c>
      <c r="G14762" s="4"/>
      <c r="H14762" s="4"/>
      <c r="I14762" s="4"/>
      <c r="J14762" s="4"/>
      <c r="K14762" s="4">
        <v>-5629358.6534746597</v>
      </c>
      <c r="L14762" s="4">
        <v>11270645.546018001</v>
      </c>
      <c r="M14762" s="4">
        <v>716594.715358385</v>
      </c>
      <c r="N14762" s="3">
        <v>-0.50241865352019599</v>
      </c>
      <c r="O14762" s="5">
        <v>1.0214900970458984</v>
      </c>
      <c r="P14762" s="3">
        <v>6.3580624759197235E-2</v>
      </c>
    </row>
    <row r="14763" spans="1:16" x14ac:dyDescent="0.25">
      <c r="A14763" s="1">
        <v>2011</v>
      </c>
      <c r="B14763" t="s">
        <v>1237</v>
      </c>
      <c r="C14763" t="s">
        <v>2938</v>
      </c>
      <c r="D14763" t="s">
        <v>3403</v>
      </c>
      <c r="E14763" t="s">
        <v>3469</v>
      </c>
      <c r="F14763" t="s">
        <v>4708</v>
      </c>
      <c r="G14763" s="4"/>
      <c r="H14763" s="4"/>
      <c r="I14763" s="4"/>
      <c r="J14763" s="4"/>
      <c r="K14763" s="4">
        <v>-2920557.28217769</v>
      </c>
      <c r="L14763" s="4">
        <v>15486362.662094099</v>
      </c>
      <c r="M14763" s="4">
        <v>303435.858964741</v>
      </c>
      <c r="N14763" s="3">
        <v>-0.2020829239085</v>
      </c>
      <c r="O14763" s="5">
        <v>0.61375850439071655</v>
      </c>
      <c r="P14763" s="3">
        <v>1.9593745470046997E-2</v>
      </c>
    </row>
    <row r="14764" spans="1:16" x14ac:dyDescent="0.25">
      <c r="A14764" s="1">
        <v>2012</v>
      </c>
      <c r="B14764" t="s">
        <v>1237</v>
      </c>
      <c r="C14764" t="s">
        <v>2938</v>
      </c>
      <c r="D14764" t="s">
        <v>3403</v>
      </c>
      <c r="E14764" t="s">
        <v>3469</v>
      </c>
      <c r="F14764" t="s">
        <v>4708</v>
      </c>
      <c r="G14764" s="4"/>
      <c r="H14764" s="4"/>
      <c r="I14764" s="4"/>
      <c r="J14764" s="4"/>
      <c r="K14764" s="4">
        <v>-2467070.1881849701</v>
      </c>
      <c r="L14764" s="4">
        <v>18043306.079428598</v>
      </c>
      <c r="M14764" s="4">
        <v>553587.18009066395</v>
      </c>
      <c r="N14764" s="3">
        <v>-0.15557184327981499</v>
      </c>
      <c r="O14764" s="5">
        <v>0.61132770776748657</v>
      </c>
      <c r="P14764" s="3">
        <v>3.0681028962135315E-2</v>
      </c>
    </row>
    <row r="14765" spans="1:16" x14ac:dyDescent="0.25">
      <c r="A14765" s="1">
        <v>2013</v>
      </c>
      <c r="B14765" t="s">
        <v>1237</v>
      </c>
      <c r="C14765" t="s">
        <v>2938</v>
      </c>
      <c r="D14765" t="s">
        <v>3403</v>
      </c>
      <c r="E14765" t="s">
        <v>3469</v>
      </c>
      <c r="F14765" t="s">
        <v>4708</v>
      </c>
      <c r="G14765" s="4"/>
      <c r="H14765" s="4"/>
      <c r="I14765" s="4"/>
      <c r="J14765" s="4"/>
      <c r="K14765" s="4">
        <v>-1327289.2551412899</v>
      </c>
      <c r="L14765" s="4">
        <v>16730038.279872499</v>
      </c>
      <c r="M14765" s="4">
        <v>553440.16371725895</v>
      </c>
      <c r="N14765" s="3">
        <v>-8.0835989592667995E-2</v>
      </c>
      <c r="O14765" s="5">
        <v>0.49205777049064636</v>
      </c>
      <c r="P14765" s="3">
        <v>3.3080626279115677E-2</v>
      </c>
    </row>
    <row r="14766" spans="1:16" x14ac:dyDescent="0.25">
      <c r="A14766" s="1">
        <v>2014</v>
      </c>
      <c r="B14766" t="s">
        <v>1237</v>
      </c>
      <c r="C14766" t="s">
        <v>2938</v>
      </c>
      <c r="D14766" t="s">
        <v>3403</v>
      </c>
      <c r="E14766" t="s">
        <v>3469</v>
      </c>
      <c r="F14766" t="s">
        <v>4708</v>
      </c>
      <c r="G14766" s="4"/>
      <c r="H14766" s="4"/>
      <c r="I14766" s="4"/>
      <c r="J14766" s="4"/>
      <c r="K14766" s="4">
        <v>-13180274.4118063</v>
      </c>
      <c r="L14766" s="4">
        <v>7488305.9078692999</v>
      </c>
      <c r="M14766" s="4">
        <v>1128853.7884860199</v>
      </c>
      <c r="N14766" s="3">
        <v>-1.0647872950362001</v>
      </c>
      <c r="O14766" s="5">
        <v>1.5767910480499268</v>
      </c>
      <c r="P14766" s="3">
        <v>0.15074889361858368</v>
      </c>
    </row>
    <row r="14767" spans="1:16" x14ac:dyDescent="0.25">
      <c r="A14767" s="1">
        <v>2015</v>
      </c>
      <c r="B14767" t="s">
        <v>1237</v>
      </c>
      <c r="C14767" t="s">
        <v>2938</v>
      </c>
      <c r="D14767" t="s">
        <v>3403</v>
      </c>
      <c r="E14767" t="s">
        <v>3469</v>
      </c>
      <c r="F14767" t="s">
        <v>4708</v>
      </c>
      <c r="G14767" s="4"/>
      <c r="H14767" s="4"/>
      <c r="I14767" s="4"/>
      <c r="J14767" s="4"/>
      <c r="K14767" s="4">
        <v>-1187078.1106754099</v>
      </c>
      <c r="L14767" s="4">
        <v>7152056.5780451903</v>
      </c>
      <c r="M14767" s="4">
        <v>252481.06746377199</v>
      </c>
      <c r="N14767" s="3">
        <v>-0.17891466358672301</v>
      </c>
      <c r="O14767" s="5">
        <v>0.26956641674041748</v>
      </c>
      <c r="P14767" s="3">
        <v>3.5301882773637772E-2</v>
      </c>
    </row>
    <row r="14768" spans="1:16" x14ac:dyDescent="0.25">
      <c r="A14768" s="1">
        <v>2016</v>
      </c>
      <c r="B14768" t="s">
        <v>1237</v>
      </c>
      <c r="C14768" t="s">
        <v>2938</v>
      </c>
      <c r="D14768" t="s">
        <v>3403</v>
      </c>
      <c r="E14768" t="s">
        <v>3469</v>
      </c>
      <c r="F14768" t="s">
        <v>4708</v>
      </c>
      <c r="G14768" s="4"/>
      <c r="H14768" s="4"/>
      <c r="I14768" s="4"/>
      <c r="J14768" s="4"/>
      <c r="K14768" s="4">
        <v>-1267138.0039932099</v>
      </c>
      <c r="L14768" s="4">
        <v>514160.23482432897</v>
      </c>
      <c r="M14768" s="4">
        <v>130217.987305182</v>
      </c>
      <c r="N14768" s="3">
        <v>-0.34106674824095401</v>
      </c>
      <c r="O14768" s="5">
        <v>1.9510190486907959</v>
      </c>
      <c r="P14768" s="3">
        <v>0.2532634437084198</v>
      </c>
    </row>
    <row r="14769" spans="1:16" x14ac:dyDescent="0.25">
      <c r="A14769" s="1">
        <v>2017</v>
      </c>
      <c r="B14769" t="s">
        <v>1237</v>
      </c>
      <c r="C14769" t="s">
        <v>2938</v>
      </c>
      <c r="D14769" t="s">
        <v>3403</v>
      </c>
      <c r="E14769" t="s">
        <v>3469</v>
      </c>
      <c r="F14769" t="s">
        <v>4708</v>
      </c>
      <c r="G14769" s="4"/>
      <c r="H14769" s="4"/>
      <c r="I14769" s="4"/>
      <c r="J14769" s="4"/>
      <c r="K14769" s="4">
        <v>-1037769.68187722</v>
      </c>
      <c r="L14769" s="4">
        <v>8098499.6964037297</v>
      </c>
      <c r="M14769" s="4">
        <v>323225.49901235098</v>
      </c>
      <c r="N14769" s="3">
        <v>-0.24053221639314701</v>
      </c>
      <c r="O14769" s="5">
        <v>2.4109394550323486</v>
      </c>
      <c r="P14769" s="3">
        <v>3.9911776781082153E-2</v>
      </c>
    </row>
    <row r="14770" spans="1:16" x14ac:dyDescent="0.25">
      <c r="A14770" s="1">
        <v>2018</v>
      </c>
      <c r="B14770" t="s">
        <v>1237</v>
      </c>
      <c r="C14770" t="s">
        <v>2938</v>
      </c>
      <c r="D14770" t="s">
        <v>3403</v>
      </c>
      <c r="E14770" t="s">
        <v>3469</v>
      </c>
      <c r="F14770" t="s">
        <v>4708</v>
      </c>
      <c r="G14770" s="4"/>
      <c r="H14770" s="4"/>
      <c r="I14770" s="4"/>
      <c r="J14770" s="4"/>
      <c r="K14770" s="4">
        <v>-2926621.9587117601</v>
      </c>
      <c r="L14770" s="4">
        <v>10743483.667532699</v>
      </c>
      <c r="M14770" s="4">
        <v>575129.34958807996</v>
      </c>
      <c r="N14770" s="3">
        <v>-0.315662327022248</v>
      </c>
      <c r="O14770" s="5">
        <v>2.77362060546875</v>
      </c>
      <c r="P14770" s="3">
        <v>5.3532853722572327E-2</v>
      </c>
    </row>
    <row r="14771" spans="1:16" x14ac:dyDescent="0.25">
      <c r="A14771" s="1">
        <v>2019</v>
      </c>
      <c r="B14771" t="s">
        <v>1237</v>
      </c>
      <c r="C14771" t="s">
        <v>2938</v>
      </c>
      <c r="D14771" t="s">
        <v>3403</v>
      </c>
      <c r="E14771" t="s">
        <v>3469</v>
      </c>
      <c r="F14771" t="s">
        <v>4708</v>
      </c>
      <c r="G14771" s="4"/>
      <c r="H14771" s="4"/>
      <c r="I14771" s="4"/>
      <c r="J14771" s="4"/>
      <c r="K14771" s="4">
        <v>-1410775.00877501</v>
      </c>
      <c r="L14771" s="4">
        <v>1652658.47665848</v>
      </c>
      <c r="M14771" s="4">
        <v>1117149.8771498799</v>
      </c>
      <c r="N14771" s="3">
        <v>-0.23827168083375999</v>
      </c>
      <c r="O14771" s="5">
        <v>6.1038384437561035</v>
      </c>
      <c r="P14771" s="3">
        <v>0.6759713888168335</v>
      </c>
    </row>
    <row r="14772" spans="1:16" x14ac:dyDescent="0.25">
      <c r="A14772" s="1">
        <v>2010</v>
      </c>
      <c r="B14772" t="s">
        <v>1290</v>
      </c>
      <c r="C14772" t="s">
        <v>2991</v>
      </c>
      <c r="D14772" t="s">
        <v>3403</v>
      </c>
      <c r="E14772" t="s">
        <v>3469</v>
      </c>
      <c r="F14772" t="s">
        <v>4761</v>
      </c>
      <c r="G14772" s="4">
        <v>29.7222564387768</v>
      </c>
      <c r="H14772" s="4">
        <v>8.0316470870294907</v>
      </c>
      <c r="I14772" s="4">
        <v>23.9926116940381</v>
      </c>
      <c r="J14772" s="4">
        <v>70.202380952381006</v>
      </c>
      <c r="K14772" s="4">
        <v>-29786633.4126212</v>
      </c>
      <c r="L14772" s="4">
        <v>201607000</v>
      </c>
      <c r="M14772" s="4">
        <v>6773000</v>
      </c>
      <c r="N14772" s="3">
        <v>-0.21907497018357799</v>
      </c>
      <c r="O14772" s="5">
        <v>5.2758283615112305</v>
      </c>
      <c r="P14772" s="3">
        <v>3.3595062792301178E-2</v>
      </c>
    </row>
    <row r="14773" spans="1:16" x14ac:dyDescent="0.25">
      <c r="A14773" s="1">
        <v>2011</v>
      </c>
      <c r="B14773" t="s">
        <v>1290</v>
      </c>
      <c r="C14773" t="s">
        <v>2991</v>
      </c>
      <c r="D14773" t="s">
        <v>3403</v>
      </c>
      <c r="E14773" t="s">
        <v>3469</v>
      </c>
      <c r="F14773" t="s">
        <v>4761</v>
      </c>
      <c r="G14773" s="4">
        <v>30.740806183998099</v>
      </c>
      <c r="H14773" s="4">
        <v>1.3352620451763699</v>
      </c>
      <c r="I14773" s="4">
        <v>30.9300267559947</v>
      </c>
      <c r="J14773" s="4">
        <v>72.578641289981505</v>
      </c>
      <c r="K14773" s="4">
        <v>-33126873.149785299</v>
      </c>
      <c r="L14773" s="4">
        <v>173897000</v>
      </c>
      <c r="M14773" s="4">
        <v>4938000</v>
      </c>
      <c r="N14773" s="3">
        <v>-0.17623634862625001</v>
      </c>
      <c r="O14773" s="5">
        <v>3.3855605125427246</v>
      </c>
      <c r="P14773" s="3">
        <v>2.8396120294928551E-2</v>
      </c>
    </row>
    <row r="14774" spans="1:16" x14ac:dyDescent="0.25">
      <c r="A14774" s="1">
        <v>2012</v>
      </c>
      <c r="B14774" t="s">
        <v>1290</v>
      </c>
      <c r="C14774" t="s">
        <v>2991</v>
      </c>
      <c r="D14774" t="s">
        <v>3403</v>
      </c>
      <c r="E14774" t="s">
        <v>3469</v>
      </c>
      <c r="F14774" t="s">
        <v>4761</v>
      </c>
      <c r="G14774" s="4">
        <v>29.457795238458701</v>
      </c>
      <c r="H14774" s="4">
        <v>0</v>
      </c>
      <c r="I14774" s="4">
        <v>29.5692411395158</v>
      </c>
      <c r="J14774" s="4">
        <v>71.497987631294805</v>
      </c>
      <c r="K14774" s="4">
        <v>-55641618.738679498</v>
      </c>
      <c r="L14774" s="4">
        <v>110843000</v>
      </c>
      <c r="M14774" s="4">
        <v>2077000</v>
      </c>
      <c r="N14774" s="3">
        <v>-0.386941111565556</v>
      </c>
      <c r="O14774" s="5">
        <v>0.15233537554740906</v>
      </c>
      <c r="P14774" s="3">
        <v>1.8738215789198875E-2</v>
      </c>
    </row>
    <row r="14775" spans="1:16" x14ac:dyDescent="0.25">
      <c r="A14775" s="1">
        <v>2013</v>
      </c>
      <c r="B14775" t="s">
        <v>1290</v>
      </c>
      <c r="C14775" t="s">
        <v>2991</v>
      </c>
      <c r="D14775" t="s">
        <v>3403</v>
      </c>
      <c r="E14775" t="s">
        <v>3469</v>
      </c>
      <c r="F14775" t="s">
        <v>4761</v>
      </c>
      <c r="G14775" s="4">
        <v>27.496906151889299</v>
      </c>
      <c r="H14775" s="4">
        <v>0</v>
      </c>
      <c r="I14775" s="4">
        <v>29.021226878920299</v>
      </c>
      <c r="J14775" s="4">
        <v>64.410946000296406</v>
      </c>
      <c r="K14775" s="4">
        <v>-11572944.2045884</v>
      </c>
      <c r="L14775" s="4">
        <v>89716210.916610196</v>
      </c>
      <c r="M14775" s="4">
        <v>13521872.4375201</v>
      </c>
      <c r="N14775" s="3">
        <v>-0.125265340221726</v>
      </c>
      <c r="O14775" s="5">
        <v>0.36343199014663696</v>
      </c>
      <c r="P14775" s="3">
        <v>0.15071827173233032</v>
      </c>
    </row>
    <row r="14776" spans="1:16" x14ac:dyDescent="0.25">
      <c r="A14776" s="1">
        <v>2014</v>
      </c>
      <c r="B14776" t="s">
        <v>1290</v>
      </c>
      <c r="C14776" t="s">
        <v>2991</v>
      </c>
      <c r="D14776" t="s">
        <v>3403</v>
      </c>
      <c r="E14776" t="s">
        <v>3469</v>
      </c>
      <c r="F14776" t="s">
        <v>4761</v>
      </c>
      <c r="G14776" s="4">
        <v>26.476157951686002</v>
      </c>
      <c r="H14776" s="4">
        <v>0</v>
      </c>
      <c r="I14776" s="4">
        <v>26.543802972791902</v>
      </c>
      <c r="J14776" s="4">
        <v>64.314455008956898</v>
      </c>
      <c r="K14776" s="4">
        <v>-6692858.7181141702</v>
      </c>
      <c r="L14776" s="4">
        <v>97460568.982839003</v>
      </c>
      <c r="M14776" s="4">
        <v>3993334.91247989</v>
      </c>
      <c r="N14776" s="3">
        <v>-7.4498358926801997E-2</v>
      </c>
      <c r="O14776" s="5">
        <v>9.2094272375106812E-2</v>
      </c>
      <c r="P14776" s="3">
        <v>4.0973853319883347E-2</v>
      </c>
    </row>
    <row r="14777" spans="1:16" x14ac:dyDescent="0.25">
      <c r="A14777" s="1">
        <v>2015</v>
      </c>
      <c r="B14777" t="s">
        <v>1290</v>
      </c>
      <c r="C14777" t="s">
        <v>2991</v>
      </c>
      <c r="D14777" t="s">
        <v>3403</v>
      </c>
      <c r="E14777" t="s">
        <v>3469</v>
      </c>
      <c r="F14777" t="s">
        <v>4761</v>
      </c>
      <c r="G14777" s="4">
        <v>22.1359307382472</v>
      </c>
      <c r="H14777" s="4">
        <v>0</v>
      </c>
      <c r="I14777" s="4">
        <v>22.228526403873701</v>
      </c>
      <c r="J14777" s="4">
        <v>53.712344122180198</v>
      </c>
      <c r="K14777" s="4">
        <v>-10207555.817455599</v>
      </c>
      <c r="L14777" s="4">
        <v>62277657.740238801</v>
      </c>
      <c r="M14777" s="4">
        <v>887550.28845384403</v>
      </c>
      <c r="N14777" s="3">
        <v>-0.13693790411126</v>
      </c>
      <c r="O14777" s="5">
        <v>7.761712372303009E-2</v>
      </c>
      <c r="P14777" s="3">
        <v>1.4251504093408585E-2</v>
      </c>
    </row>
    <row r="14778" spans="1:16" x14ac:dyDescent="0.25">
      <c r="A14778" s="1">
        <v>2016</v>
      </c>
      <c r="B14778" t="s">
        <v>1290</v>
      </c>
      <c r="C14778" t="s">
        <v>2991</v>
      </c>
      <c r="D14778" t="s">
        <v>3403</v>
      </c>
      <c r="E14778" t="s">
        <v>3469</v>
      </c>
      <c r="F14778" t="s">
        <v>4761</v>
      </c>
      <c r="G14778" s="4">
        <v>18.705713284405601</v>
      </c>
      <c r="H14778" s="4">
        <v>0</v>
      </c>
      <c r="I14778" s="4">
        <v>20.736217662801099</v>
      </c>
      <c r="J14778" s="4">
        <v>42.189464594127799</v>
      </c>
      <c r="K14778" s="4">
        <v>-631313.13131313096</v>
      </c>
      <c r="L14778" s="4">
        <v>40561327.561327599</v>
      </c>
      <c r="M14778" s="4">
        <v>269841.26984127</v>
      </c>
      <c r="N14778" s="3">
        <v>-1.2339324369108E-2</v>
      </c>
      <c r="O14778" s="5">
        <v>0.1055959016084671</v>
      </c>
      <c r="P14778" s="3">
        <v>6.6526737064123154E-3</v>
      </c>
    </row>
    <row r="14779" spans="1:16" x14ac:dyDescent="0.25">
      <c r="A14779" s="1">
        <v>2017</v>
      </c>
      <c r="B14779" t="s">
        <v>1290</v>
      </c>
      <c r="C14779" t="s">
        <v>2991</v>
      </c>
      <c r="D14779" t="s">
        <v>3403</v>
      </c>
      <c r="E14779" t="s">
        <v>3469</v>
      </c>
      <c r="F14779" t="s">
        <v>4761</v>
      </c>
      <c r="G14779" s="4">
        <v>16.505937397667399</v>
      </c>
      <c r="H14779" s="4">
        <v>0</v>
      </c>
      <c r="I14779" s="4">
        <v>18.163078332569899</v>
      </c>
      <c r="J14779" s="4">
        <v>37.448577802122799</v>
      </c>
      <c r="K14779" s="4">
        <v>-809741.86552668305</v>
      </c>
      <c r="L14779" s="4">
        <v>19183393.270873498</v>
      </c>
      <c r="M14779" s="4">
        <v>225448.36140386501</v>
      </c>
      <c r="N14779" s="3">
        <v>-2.5690207773886999E-2</v>
      </c>
      <c r="O14779" s="5">
        <v>0.21384440362453461</v>
      </c>
      <c r="P14779" s="3">
        <v>1.1752267368137836E-2</v>
      </c>
    </row>
    <row r="14780" spans="1:16" x14ac:dyDescent="0.25">
      <c r="A14780" s="1">
        <v>2018</v>
      </c>
      <c r="B14780" t="s">
        <v>1290</v>
      </c>
      <c r="C14780" t="s">
        <v>2991</v>
      </c>
      <c r="D14780" t="s">
        <v>3403</v>
      </c>
      <c r="E14780" t="s">
        <v>3469</v>
      </c>
      <c r="F14780" t="s">
        <v>4761</v>
      </c>
      <c r="G14780" s="4">
        <v>11.957451120070001</v>
      </c>
      <c r="H14780" s="4">
        <v>0</v>
      </c>
      <c r="I14780" s="4">
        <v>19.702815145775698</v>
      </c>
      <c r="J14780" s="4">
        <v>16.402673350041798</v>
      </c>
      <c r="K14780" s="4">
        <v>-1307590.36824</v>
      </c>
      <c r="L14780" s="4">
        <v>12846811.030282499</v>
      </c>
      <c r="M14780" s="4">
        <v>420825.57942818501</v>
      </c>
      <c r="N14780" s="3">
        <v>-8.6649850523168995E-2</v>
      </c>
      <c r="O14780" s="5">
        <v>0.23698949813842773</v>
      </c>
      <c r="P14780" s="3">
        <v>3.2757200300693512E-2</v>
      </c>
    </row>
    <row r="14781" spans="1:16" x14ac:dyDescent="0.25">
      <c r="A14781" s="1">
        <v>2019</v>
      </c>
      <c r="B14781" t="s">
        <v>1290</v>
      </c>
      <c r="C14781" t="s">
        <v>2991</v>
      </c>
      <c r="D14781" t="s">
        <v>3403</v>
      </c>
      <c r="E14781" t="s">
        <v>3469</v>
      </c>
      <c r="F14781" t="s">
        <v>4761</v>
      </c>
      <c r="G14781" s="4">
        <v>7.0409989676811797</v>
      </c>
      <c r="H14781" s="4">
        <v>0</v>
      </c>
      <c r="I14781" s="4">
        <v>8.6529339618459407</v>
      </c>
      <c r="J14781" s="4">
        <v>14.4913151364764</v>
      </c>
      <c r="K14781" s="4">
        <v>-2706592.7122095102</v>
      </c>
      <c r="L14781" s="4">
        <v>8359193.99003019</v>
      </c>
      <c r="M14781" s="4">
        <v>579934.00266797701</v>
      </c>
      <c r="N14781" s="3">
        <v>-0.25588264578009401</v>
      </c>
      <c r="O14781" s="5">
        <v>1.3359717130661011</v>
      </c>
      <c r="P14781" s="3">
        <v>6.9376781582832336E-2</v>
      </c>
    </row>
    <row r="14782" spans="1:16" x14ac:dyDescent="0.25">
      <c r="A14782" s="1">
        <v>2020</v>
      </c>
      <c r="B14782" t="s">
        <v>1290</v>
      </c>
      <c r="C14782" t="s">
        <v>2991</v>
      </c>
      <c r="D14782" t="s">
        <v>3403</v>
      </c>
      <c r="E14782" t="s">
        <v>3469</v>
      </c>
      <c r="F14782" t="s">
        <v>4761</v>
      </c>
      <c r="G14782" s="4">
        <v>12.8043209513117</v>
      </c>
      <c r="H14782" s="4">
        <v>0</v>
      </c>
      <c r="I14782" s="4">
        <v>21.3310978179533</v>
      </c>
      <c r="J14782" s="4">
        <v>17.182741116751298</v>
      </c>
      <c r="K14782" s="4">
        <v>-4386363.11177109</v>
      </c>
      <c r="L14782" s="4">
        <v>7644012.8951843102</v>
      </c>
      <c r="M14782" s="4">
        <v>937901.53188018897</v>
      </c>
      <c r="N14782" s="3">
        <v>-0.52204569387848498</v>
      </c>
      <c r="O14782" s="5">
        <v>2.8892810344696045</v>
      </c>
      <c r="P14782" s="3">
        <v>0.12269753217697144</v>
      </c>
    </row>
    <row r="14783" spans="1:16" x14ac:dyDescent="0.25">
      <c r="A14783" s="1">
        <v>2021</v>
      </c>
      <c r="B14783" t="s">
        <v>1290</v>
      </c>
      <c r="C14783" t="s">
        <v>2991</v>
      </c>
      <c r="D14783" t="s">
        <v>3403</v>
      </c>
      <c r="E14783" t="s">
        <v>3469</v>
      </c>
      <c r="F14783" t="s">
        <v>4761</v>
      </c>
      <c r="G14783" s="4">
        <v>13.2655756581915</v>
      </c>
      <c r="H14783" s="4">
        <v>4.1967096577637903</v>
      </c>
      <c r="I14783" s="4">
        <v>19.627766874814199</v>
      </c>
      <c r="J14783" s="4">
        <v>15.837359098228699</v>
      </c>
      <c r="K14783" s="4">
        <v>2071278.70423476</v>
      </c>
      <c r="L14783" s="4">
        <v>72296556.580829203</v>
      </c>
      <c r="M14783" s="4">
        <v>22560457.670555599</v>
      </c>
      <c r="N14783" s="3">
        <v>5.2101500223709997E-2</v>
      </c>
      <c r="O14783" s="5">
        <v>1.9396114349365234</v>
      </c>
      <c r="P14783" s="3">
        <v>0.31205439567565918</v>
      </c>
    </row>
    <row r="14784" spans="1:16" x14ac:dyDescent="0.25">
      <c r="A14784" s="1">
        <v>2022</v>
      </c>
      <c r="B14784" t="s">
        <v>1290</v>
      </c>
      <c r="C14784" t="s">
        <v>2991</v>
      </c>
      <c r="D14784" t="s">
        <v>3403</v>
      </c>
      <c r="E14784" t="s">
        <v>3469</v>
      </c>
      <c r="F14784" t="s">
        <v>4761</v>
      </c>
      <c r="G14784" s="4">
        <v>12.6259010161271</v>
      </c>
      <c r="H14784" s="4">
        <v>4.5869324473975599</v>
      </c>
      <c r="I14784" s="4">
        <v>19.399272694309101</v>
      </c>
      <c r="J14784" s="4">
        <v>13.047619047618999</v>
      </c>
      <c r="K14784" s="4"/>
      <c r="L14784" s="4"/>
      <c r="M14784" s="4"/>
    </row>
    <row r="14785" spans="1:16" x14ac:dyDescent="0.25">
      <c r="A14785" s="1">
        <v>2023</v>
      </c>
      <c r="B14785" t="s">
        <v>1290</v>
      </c>
      <c r="C14785" t="s">
        <v>2991</v>
      </c>
      <c r="D14785" t="s">
        <v>3403</v>
      </c>
      <c r="E14785" t="s">
        <v>3469</v>
      </c>
      <c r="F14785" t="s">
        <v>4761</v>
      </c>
      <c r="G14785" s="4">
        <v>13.1464201116437</v>
      </c>
      <c r="H14785" s="4">
        <v>5.3484623148254498</v>
      </c>
      <c r="I14785" s="4">
        <v>17.112673291495899</v>
      </c>
      <c r="J14785" s="4">
        <v>17.823244686769801</v>
      </c>
      <c r="K14785" s="4">
        <v>-3476319.03476319</v>
      </c>
      <c r="L14785" s="4">
        <v>129787021.29787</v>
      </c>
      <c r="M14785" s="4">
        <v>26937306.2693731</v>
      </c>
      <c r="O14785" s="5">
        <v>1.1809039115905762</v>
      </c>
      <c r="P14785" s="3">
        <v>0.20755007863044739</v>
      </c>
    </row>
    <row r="14786" spans="1:16" x14ac:dyDescent="0.25">
      <c r="A14786" s="1">
        <v>2024</v>
      </c>
      <c r="B14786" t="s">
        <v>1290</v>
      </c>
      <c r="C14786" t="s">
        <v>2991</v>
      </c>
      <c r="D14786" t="s">
        <v>3403</v>
      </c>
      <c r="E14786" t="s">
        <v>3469</v>
      </c>
      <c r="F14786" t="s">
        <v>4761</v>
      </c>
      <c r="G14786" s="4">
        <v>18.366837134411799</v>
      </c>
      <c r="H14786" s="4">
        <v>15.562542264873899</v>
      </c>
      <c r="I14786" s="4">
        <v>21.976585792466601</v>
      </c>
      <c r="J14786" s="4">
        <v>16.4703494800487</v>
      </c>
      <c r="K14786" s="4">
        <v>8123712.4399138596</v>
      </c>
      <c r="L14786" s="4">
        <v>177865633.72957399</v>
      </c>
      <c r="M14786" s="4">
        <v>31782816.531438101</v>
      </c>
      <c r="N14786" s="3">
        <v>5.2807669138392001E-2</v>
      </c>
      <c r="O14786" s="5">
        <v>1.06672203540802</v>
      </c>
      <c r="P14786" s="3">
        <v>0.17869003117084503</v>
      </c>
    </row>
    <row r="14787" spans="1:16" x14ac:dyDescent="0.25">
      <c r="A14787" s="1">
        <v>2020</v>
      </c>
      <c r="B14787" t="s">
        <v>1237</v>
      </c>
      <c r="C14787" t="s">
        <v>2938</v>
      </c>
      <c r="D14787" t="s">
        <v>3403</v>
      </c>
      <c r="E14787" t="s">
        <v>3469</v>
      </c>
      <c r="F14787" t="s">
        <v>4708</v>
      </c>
      <c r="G14787" s="4"/>
      <c r="H14787" s="4"/>
      <c r="I14787" s="4"/>
      <c r="J14787" s="4"/>
      <c r="K14787" s="4">
        <v>-1812765.89870657</v>
      </c>
      <c r="L14787" s="4">
        <v>2209302.4860925102</v>
      </c>
      <c r="M14787" s="4">
        <v>215745.48265532899</v>
      </c>
      <c r="N14787" s="3">
        <v>-0.94558342102922999</v>
      </c>
      <c r="O14787" s="5">
        <v>3.0391445159912109</v>
      </c>
      <c r="P14787" s="3">
        <v>9.7653210163116455E-2</v>
      </c>
    </row>
    <row r="14788" spans="1:16" x14ac:dyDescent="0.25">
      <c r="A14788" s="1">
        <v>2021</v>
      </c>
      <c r="B14788" t="s">
        <v>1237</v>
      </c>
      <c r="C14788" t="s">
        <v>2938</v>
      </c>
      <c r="D14788" t="s">
        <v>3403</v>
      </c>
      <c r="E14788" t="s">
        <v>3469</v>
      </c>
      <c r="F14788" t="s">
        <v>4708</v>
      </c>
      <c r="G14788" s="4"/>
      <c r="H14788" s="4"/>
      <c r="I14788" s="4"/>
      <c r="J14788" s="4"/>
      <c r="K14788" s="4">
        <v>-897427.43816029199</v>
      </c>
      <c r="L14788" s="4">
        <v>4275612.02378364</v>
      </c>
      <c r="M14788" s="4">
        <v>268160.51706168603</v>
      </c>
      <c r="N14788" s="3">
        <v>-0.26886402148593902</v>
      </c>
      <c r="O14788" s="5">
        <v>6.0915126800537109</v>
      </c>
      <c r="P14788" s="3">
        <v>6.2718629837036133E-2</v>
      </c>
    </row>
    <row r="14789" spans="1:16" x14ac:dyDescent="0.25">
      <c r="A14789" s="1">
        <v>2022</v>
      </c>
      <c r="B14789" t="s">
        <v>1237</v>
      </c>
      <c r="C14789" t="s">
        <v>2938</v>
      </c>
      <c r="D14789" t="s">
        <v>3403</v>
      </c>
      <c r="E14789" t="s">
        <v>3469</v>
      </c>
      <c r="F14789" t="s">
        <v>4708</v>
      </c>
      <c r="G14789" s="4"/>
      <c r="H14789" s="4"/>
      <c r="I14789" s="4"/>
      <c r="J14789" s="4"/>
      <c r="K14789" s="4">
        <v>-967025.74754842801</v>
      </c>
      <c r="L14789" s="4">
        <v>8159194.5178631796</v>
      </c>
      <c r="M14789" s="4">
        <v>789545.70862691198</v>
      </c>
      <c r="N14789" s="3">
        <v>-0.159913406599551</v>
      </c>
      <c r="O14789" s="5">
        <v>2.2541649341583252</v>
      </c>
      <c r="P14789" s="3">
        <v>9.6767604351043701E-2</v>
      </c>
    </row>
    <row r="14790" spans="1:16" x14ac:dyDescent="0.25">
      <c r="A14790" s="1">
        <v>2023</v>
      </c>
      <c r="B14790" t="s">
        <v>1237</v>
      </c>
      <c r="C14790" t="s">
        <v>2938</v>
      </c>
      <c r="D14790" t="s">
        <v>3403</v>
      </c>
      <c r="E14790" t="s">
        <v>3469</v>
      </c>
      <c r="F14790" t="s">
        <v>4708</v>
      </c>
      <c r="G14790" s="4"/>
      <c r="H14790" s="4"/>
      <c r="I14790" s="4"/>
      <c r="J14790" s="4"/>
      <c r="K14790" s="4">
        <v>-2670250.9749025102</v>
      </c>
      <c r="L14790" s="4">
        <v>6502769.7230276996</v>
      </c>
      <c r="M14790" s="4">
        <v>359236.07639236102</v>
      </c>
      <c r="N14790" s="3">
        <v>-0.37127700168696698</v>
      </c>
      <c r="O14790" s="5">
        <v>1.8365868330001831</v>
      </c>
      <c r="P14790" s="3">
        <v>5.5243548005819321E-2</v>
      </c>
    </row>
    <row r="14791" spans="1:16" x14ac:dyDescent="0.25">
      <c r="A14791" s="1">
        <v>2024</v>
      </c>
      <c r="B14791" t="s">
        <v>1237</v>
      </c>
      <c r="C14791" t="s">
        <v>2938</v>
      </c>
      <c r="D14791" t="s">
        <v>3403</v>
      </c>
      <c r="E14791" t="s">
        <v>3469</v>
      </c>
      <c r="F14791" t="s">
        <v>4708</v>
      </c>
      <c r="G14791" s="4"/>
      <c r="H14791" s="4"/>
      <c r="I14791" s="4"/>
      <c r="J14791" s="4"/>
      <c r="K14791" s="4">
        <v>-2174742.1546338801</v>
      </c>
      <c r="L14791" s="4">
        <v>7737669.0912242597</v>
      </c>
      <c r="M14791" s="4">
        <v>496157.82069829898</v>
      </c>
      <c r="N14791" s="3">
        <v>-0.30541144619385602</v>
      </c>
      <c r="O14791" s="5">
        <v>1.684087872505188</v>
      </c>
      <c r="P14791" s="3">
        <v>6.4122386276721954E-2</v>
      </c>
    </row>
    <row r="14792" spans="1:16" x14ac:dyDescent="0.25">
      <c r="A14792" s="1">
        <v>2009</v>
      </c>
      <c r="B14792" t="s">
        <v>1238</v>
      </c>
      <c r="C14792" t="s">
        <v>2939</v>
      </c>
      <c r="D14792" t="s">
        <v>3425</v>
      </c>
      <c r="E14792" t="s">
        <v>3469</v>
      </c>
      <c r="F14792" t="s">
        <v>4709</v>
      </c>
      <c r="G14792" s="4"/>
      <c r="H14792" s="4"/>
      <c r="I14792" s="4"/>
      <c r="J14792" s="4"/>
      <c r="K14792" s="4">
        <v>-6281125.6257962603</v>
      </c>
      <c r="L14792" s="4">
        <v>5004211.4518473297</v>
      </c>
      <c r="M14792" s="4">
        <v>419766.18995496101</v>
      </c>
      <c r="N14792" s="3">
        <v>-2.3454356531954401</v>
      </c>
      <c r="O14792" s="5">
        <v>20.104825973510742</v>
      </c>
      <c r="P14792" s="3">
        <v>8.3882585167884827E-2</v>
      </c>
    </row>
    <row r="14793" spans="1:16" x14ac:dyDescent="0.25">
      <c r="A14793" s="1">
        <v>2010</v>
      </c>
      <c r="B14793" t="s">
        <v>1238</v>
      </c>
      <c r="C14793" t="s">
        <v>2939</v>
      </c>
      <c r="D14793" t="s">
        <v>3425</v>
      </c>
      <c r="E14793" t="s">
        <v>3469</v>
      </c>
      <c r="F14793" t="s">
        <v>4709</v>
      </c>
      <c r="G14793" s="4"/>
      <c r="H14793" s="4"/>
      <c r="I14793" s="4"/>
      <c r="J14793" s="4"/>
      <c r="K14793" s="4">
        <v>-4498731.7620650996</v>
      </c>
      <c r="L14793" s="4">
        <v>10796643.1996735</v>
      </c>
      <c r="M14793" s="4">
        <v>3673331.2927252301</v>
      </c>
      <c r="N14793" s="3">
        <v>-0.54571473764098899</v>
      </c>
      <c r="O14793" s="5">
        <v>2.1933395862579346</v>
      </c>
      <c r="P14793" s="3">
        <v>0.34022900462150574</v>
      </c>
    </row>
    <row r="14794" spans="1:16" x14ac:dyDescent="0.25">
      <c r="A14794" s="1">
        <v>2011</v>
      </c>
      <c r="B14794" t="s">
        <v>1238</v>
      </c>
      <c r="C14794" t="s">
        <v>2939</v>
      </c>
      <c r="D14794" t="s">
        <v>3425</v>
      </c>
      <c r="E14794" t="s">
        <v>3469</v>
      </c>
      <c r="F14794" t="s">
        <v>4709</v>
      </c>
      <c r="G14794" s="4"/>
      <c r="H14794" s="4"/>
      <c r="I14794" s="4"/>
      <c r="J14794" s="4"/>
      <c r="K14794" s="4">
        <v>-3778568.5071574599</v>
      </c>
      <c r="L14794" s="4">
        <v>12558867.0756646</v>
      </c>
      <c r="M14794" s="4">
        <v>4439890.5930470303</v>
      </c>
      <c r="N14794" s="3">
        <v>-0.32324890587369098</v>
      </c>
      <c r="O14794" s="5">
        <v>1.2457648515701294</v>
      </c>
      <c r="P14794" s="3">
        <v>0.35352635383605957</v>
      </c>
    </row>
    <row r="14795" spans="1:16" x14ac:dyDescent="0.25">
      <c r="A14795" s="1">
        <v>2012</v>
      </c>
      <c r="B14795" t="s">
        <v>1238</v>
      </c>
      <c r="C14795" t="s">
        <v>2939</v>
      </c>
      <c r="D14795" t="s">
        <v>3425</v>
      </c>
      <c r="E14795" t="s">
        <v>3469</v>
      </c>
      <c r="F14795" t="s">
        <v>4709</v>
      </c>
      <c r="G14795" s="4"/>
      <c r="H14795" s="4"/>
      <c r="I14795" s="4"/>
      <c r="J14795" s="4"/>
      <c r="K14795" s="4">
        <v>-6007625.3130878499</v>
      </c>
      <c r="L14795" s="4">
        <v>12253772.124008801</v>
      </c>
      <c r="M14795" s="4">
        <v>4568654.8394807698</v>
      </c>
      <c r="N14795" s="3">
        <v>-0.48024509088573802</v>
      </c>
      <c r="O14795" s="5">
        <v>1.1358218193054199</v>
      </c>
      <c r="P14795" s="3">
        <v>0.37283661961555481</v>
      </c>
    </row>
    <row r="14796" spans="1:16" x14ac:dyDescent="0.25">
      <c r="A14796" s="1">
        <v>2013</v>
      </c>
      <c r="B14796" t="s">
        <v>1238</v>
      </c>
      <c r="C14796" t="s">
        <v>2939</v>
      </c>
      <c r="D14796" t="s">
        <v>3425</v>
      </c>
      <c r="E14796" t="s">
        <v>3469</v>
      </c>
      <c r="F14796" t="s">
        <v>4709</v>
      </c>
      <c r="G14796" s="4"/>
      <c r="H14796" s="4"/>
      <c r="I14796" s="4"/>
      <c r="J14796" s="4"/>
      <c r="K14796" s="4">
        <v>-4314932.7961781202</v>
      </c>
      <c r="L14796" s="4">
        <v>9779095.5114264302</v>
      </c>
      <c r="M14796" s="4">
        <v>4801930.5501087401</v>
      </c>
      <c r="N14796" s="3">
        <v>-0.42537010134911801</v>
      </c>
      <c r="O14796" s="5">
        <v>50.166885375976563</v>
      </c>
      <c r="P14796" s="3">
        <v>0.49104034900665283</v>
      </c>
    </row>
    <row r="14797" spans="1:16" x14ac:dyDescent="0.25">
      <c r="A14797" s="1">
        <v>2014</v>
      </c>
      <c r="B14797" t="s">
        <v>1238</v>
      </c>
      <c r="C14797" t="s">
        <v>2939</v>
      </c>
      <c r="D14797" t="s">
        <v>3425</v>
      </c>
      <c r="E14797" t="s">
        <v>3469</v>
      </c>
      <c r="F14797" t="s">
        <v>4709</v>
      </c>
      <c r="G14797" s="4"/>
      <c r="H14797" s="4"/>
      <c r="I14797" s="4"/>
      <c r="J14797" s="4"/>
      <c r="K14797" s="4">
        <v>-3277883.5079923901</v>
      </c>
      <c r="L14797" s="4">
        <v>867035.58797343797</v>
      </c>
      <c r="M14797" s="4">
        <v>3954328.6312883398</v>
      </c>
      <c r="N14797" s="3">
        <v>-0.66699813691338905</v>
      </c>
      <c r="O14797" s="5">
        <v>471.45184326171875</v>
      </c>
      <c r="P14797" s="3">
        <v>4.5607452392578125</v>
      </c>
    </row>
    <row r="14798" spans="1:16" x14ac:dyDescent="0.25">
      <c r="A14798" s="1">
        <v>2015</v>
      </c>
      <c r="B14798" t="s">
        <v>1238</v>
      </c>
      <c r="C14798" t="s">
        <v>2939</v>
      </c>
      <c r="D14798" t="s">
        <v>3425</v>
      </c>
      <c r="E14798" t="s">
        <v>3469</v>
      </c>
      <c r="F14798" t="s">
        <v>4709</v>
      </c>
      <c r="G14798" s="4"/>
      <c r="H14798" s="4"/>
      <c r="I14798" s="4"/>
      <c r="J14798" s="4"/>
      <c r="K14798" s="4">
        <v>-2138241.0499283401</v>
      </c>
      <c r="L14798" s="4">
        <v>635841.02664833399</v>
      </c>
      <c r="M14798" s="4">
        <v>3222570.6948354798</v>
      </c>
      <c r="N14798" s="3">
        <v>-3.0370914967675202</v>
      </c>
      <c r="O14798" s="5">
        <v>2501.266357421875</v>
      </c>
      <c r="P14798" s="3">
        <v>5.068202018737793</v>
      </c>
    </row>
    <row r="14799" spans="1:16" x14ac:dyDescent="0.25">
      <c r="A14799" s="1">
        <v>2016</v>
      </c>
      <c r="B14799" t="s">
        <v>1238</v>
      </c>
      <c r="C14799" t="s">
        <v>2939</v>
      </c>
      <c r="D14799" t="s">
        <v>3425</v>
      </c>
      <c r="E14799" t="s">
        <v>3469</v>
      </c>
      <c r="F14799" t="s">
        <v>4709</v>
      </c>
      <c r="G14799" s="4"/>
      <c r="H14799" s="4"/>
      <c r="I14799" s="4"/>
      <c r="J14799" s="4"/>
      <c r="K14799" s="4">
        <v>-2239703.46320346</v>
      </c>
      <c r="L14799" s="4">
        <v>372120.49062049098</v>
      </c>
      <c r="M14799" s="4">
        <v>4523956.7099567102</v>
      </c>
      <c r="N14799" s="3">
        <v>-4.4672653761385899</v>
      </c>
      <c r="O14799" s="5">
        <v>588.52484130859375</v>
      </c>
      <c r="P14799" s="3">
        <v>12.157236099243164</v>
      </c>
    </row>
    <row r="14800" spans="1:16" x14ac:dyDescent="0.25">
      <c r="A14800" s="1">
        <v>2017</v>
      </c>
      <c r="B14800" t="s">
        <v>1238</v>
      </c>
      <c r="C14800" t="s">
        <v>2939</v>
      </c>
      <c r="D14800" t="s">
        <v>3425</v>
      </c>
      <c r="E14800" t="s">
        <v>3469</v>
      </c>
      <c r="F14800" t="s">
        <v>4709</v>
      </c>
      <c r="G14800" s="4"/>
      <c r="H14800" s="4"/>
      <c r="I14800" s="4"/>
      <c r="J14800" s="4"/>
      <c r="K14800" s="4">
        <v>-1007754.17547527</v>
      </c>
      <c r="L14800" s="4">
        <v>4029727.1996817202</v>
      </c>
      <c r="M14800" s="4">
        <v>1527297.97408514</v>
      </c>
      <c r="N14800" s="3">
        <v>-0.45475554904701698</v>
      </c>
      <c r="O14800" s="5">
        <v>360.13119506835938</v>
      </c>
      <c r="P14800" s="3">
        <v>0.37900778651237488</v>
      </c>
    </row>
    <row r="14801" spans="1:16" x14ac:dyDescent="0.25">
      <c r="A14801" s="1">
        <v>2018</v>
      </c>
      <c r="B14801" t="s">
        <v>1238</v>
      </c>
      <c r="C14801" t="s">
        <v>2939</v>
      </c>
      <c r="D14801" t="s">
        <v>3425</v>
      </c>
      <c r="E14801" t="s">
        <v>3469</v>
      </c>
      <c r="F14801" t="s">
        <v>4709</v>
      </c>
      <c r="G14801" s="4"/>
      <c r="H14801" s="4"/>
      <c r="I14801" s="4"/>
      <c r="J14801" s="4"/>
      <c r="K14801" s="4">
        <v>-859507.69751311105</v>
      </c>
      <c r="L14801" s="4">
        <v>2938217.5886764801</v>
      </c>
      <c r="M14801" s="4">
        <v>474350.08176845399</v>
      </c>
      <c r="N14801" s="3">
        <v>-0.261268446122431</v>
      </c>
      <c r="O14801" s="5">
        <v>395.74655151367188</v>
      </c>
      <c r="P14801" s="3">
        <v>0.16144144535064697</v>
      </c>
    </row>
    <row r="14802" spans="1:16" x14ac:dyDescent="0.25">
      <c r="A14802" s="1">
        <v>2019</v>
      </c>
      <c r="B14802" t="s">
        <v>1238</v>
      </c>
      <c r="C14802" t="s">
        <v>2939</v>
      </c>
      <c r="D14802" t="s">
        <v>3425</v>
      </c>
      <c r="E14802" t="s">
        <v>3469</v>
      </c>
      <c r="F14802" t="s">
        <v>4709</v>
      </c>
      <c r="G14802" s="4"/>
      <c r="H14802" s="4"/>
      <c r="I14802" s="4"/>
      <c r="J14802" s="4"/>
      <c r="K14802" s="4">
        <v>-752170.18886470597</v>
      </c>
      <c r="L14802" s="4">
        <v>2249233.3075896902</v>
      </c>
      <c r="M14802" s="4">
        <v>551152.14491329098</v>
      </c>
      <c r="N14802" s="3">
        <v>-0.29065027857299403</v>
      </c>
      <c r="O14802" s="5">
        <v>421.39224243164063</v>
      </c>
      <c r="P14802" s="3">
        <v>0.24503999948501587</v>
      </c>
    </row>
    <row r="14803" spans="1:16" x14ac:dyDescent="0.25">
      <c r="A14803" s="1">
        <v>2020</v>
      </c>
      <c r="B14803" t="s">
        <v>1238</v>
      </c>
      <c r="C14803" t="s">
        <v>2939</v>
      </c>
      <c r="D14803" t="s">
        <v>3425</v>
      </c>
      <c r="E14803" t="s">
        <v>3469</v>
      </c>
      <c r="F14803" t="s">
        <v>4709</v>
      </c>
      <c r="G14803" s="4"/>
      <c r="H14803" s="4"/>
      <c r="I14803" s="4"/>
      <c r="J14803" s="4"/>
      <c r="K14803" s="4">
        <v>-617773.96496141399</v>
      </c>
      <c r="L14803" s="4">
        <v>2741872.41769318</v>
      </c>
      <c r="M14803" s="4">
        <v>1064202.0142955</v>
      </c>
      <c r="N14803" s="3">
        <v>-0.23729885025199399</v>
      </c>
      <c r="O14803" s="5">
        <v>772.31256103515625</v>
      </c>
      <c r="P14803" s="3">
        <v>0.38812965154647827</v>
      </c>
    </row>
    <row r="14804" spans="1:16" x14ac:dyDescent="0.25">
      <c r="A14804" s="1">
        <v>2021</v>
      </c>
      <c r="B14804" t="s">
        <v>1238</v>
      </c>
      <c r="C14804" t="s">
        <v>2939</v>
      </c>
      <c r="D14804" t="s">
        <v>3425</v>
      </c>
      <c r="E14804" t="s">
        <v>3469</v>
      </c>
      <c r="F14804" t="s">
        <v>4709</v>
      </c>
      <c r="G14804" s="4"/>
      <c r="H14804" s="4"/>
      <c r="I14804" s="4"/>
      <c r="J14804" s="4"/>
      <c r="K14804" s="4">
        <v>112802.28835277801</v>
      </c>
      <c r="L14804" s="4">
        <v>4201869.4506356101</v>
      </c>
      <c r="M14804" s="4">
        <v>1046951.88796364</v>
      </c>
      <c r="N14804" s="3">
        <v>3.3230545881359E-2</v>
      </c>
      <c r="O14804" s="5">
        <v>484.61453247070313</v>
      </c>
      <c r="P14804" s="3">
        <v>0.24916335940361023</v>
      </c>
    </row>
    <row r="14805" spans="1:16" x14ac:dyDescent="0.25">
      <c r="A14805" s="1">
        <v>2022</v>
      </c>
      <c r="B14805" t="s">
        <v>1238</v>
      </c>
      <c r="C14805" t="s">
        <v>2939</v>
      </c>
      <c r="D14805" t="s">
        <v>3425</v>
      </c>
      <c r="E14805" t="s">
        <v>3469</v>
      </c>
      <c r="F14805" t="s">
        <v>4709</v>
      </c>
      <c r="G14805" s="4"/>
      <c r="H14805" s="4"/>
      <c r="I14805" s="4"/>
      <c r="J14805" s="4"/>
      <c r="K14805" s="4">
        <v>-427557.94465110602</v>
      </c>
      <c r="L14805" s="4">
        <v>4610730.4909455096</v>
      </c>
      <c r="M14805" s="4">
        <v>1602786.5211407701</v>
      </c>
      <c r="N14805" s="3">
        <v>-9.9968021307447003E-2</v>
      </c>
      <c r="O14805" s="5">
        <v>317.04205322265625</v>
      </c>
      <c r="P14805" s="3">
        <v>0.34762096405029297</v>
      </c>
    </row>
    <row r="14806" spans="1:16" x14ac:dyDescent="0.25">
      <c r="A14806" s="1">
        <v>2012</v>
      </c>
      <c r="B14806" t="s">
        <v>1292</v>
      </c>
      <c r="C14806" t="s">
        <v>2993</v>
      </c>
      <c r="D14806" t="s">
        <v>3403</v>
      </c>
      <c r="E14806" t="s">
        <v>3469</v>
      </c>
      <c r="F14806" t="s">
        <v>4763</v>
      </c>
      <c r="G14806" s="4">
        <v>17.3914517346197</v>
      </c>
      <c r="H14806" s="4">
        <v>0</v>
      </c>
      <c r="I14806" s="4">
        <v>16.826006191167</v>
      </c>
      <c r="J14806" s="4">
        <v>43.245901639344297</v>
      </c>
      <c r="K14806" s="4">
        <v>-22699145.571299698</v>
      </c>
      <c r="L14806" s="4">
        <v>317998195.616409</v>
      </c>
      <c r="M14806" s="4">
        <v>95084646.818447202</v>
      </c>
      <c r="N14806" s="3">
        <v>-7.7333921552319995E-2</v>
      </c>
      <c r="O14806" s="5">
        <v>0.86858278512954712</v>
      </c>
      <c r="P14806" s="3">
        <v>0.2990100085735321</v>
      </c>
    </row>
    <row r="14807" spans="1:16" x14ac:dyDescent="0.25">
      <c r="A14807" s="1">
        <v>2013</v>
      </c>
      <c r="B14807" t="s">
        <v>1292</v>
      </c>
      <c r="C14807" t="s">
        <v>2993</v>
      </c>
      <c r="D14807" t="s">
        <v>3403</v>
      </c>
      <c r="E14807" t="s">
        <v>3469</v>
      </c>
      <c r="F14807" t="s">
        <v>4763</v>
      </c>
      <c r="G14807" s="4">
        <v>17.250916018397501</v>
      </c>
      <c r="H14807" s="4">
        <v>9.9518122773936998E-2</v>
      </c>
      <c r="I14807" s="4">
        <v>16.213691082230401</v>
      </c>
      <c r="J14807" s="4">
        <v>43.534482758620697</v>
      </c>
      <c r="K14807" s="4">
        <v>-17434940.751008298</v>
      </c>
      <c r="L14807" s="4">
        <v>350150597.70090997</v>
      </c>
      <c r="M14807" s="4">
        <v>120231159.65440699</v>
      </c>
      <c r="N14807" s="3">
        <v>-5.2642095740077999E-2</v>
      </c>
      <c r="O14807" s="5">
        <v>0.72389161586761475</v>
      </c>
      <c r="P14807" s="3">
        <v>0.34336984157562256</v>
      </c>
    </row>
    <row r="14808" spans="1:16" x14ac:dyDescent="0.25">
      <c r="A14808" s="1">
        <v>2014</v>
      </c>
      <c r="B14808" t="s">
        <v>1292</v>
      </c>
      <c r="C14808" t="s">
        <v>2993</v>
      </c>
      <c r="D14808" t="s">
        <v>3403</v>
      </c>
      <c r="E14808" t="s">
        <v>3469</v>
      </c>
      <c r="F14808" t="s">
        <v>4763</v>
      </c>
      <c r="G14808" s="4">
        <v>19.4565129147947</v>
      </c>
      <c r="H14808" s="4">
        <v>0.100422832980973</v>
      </c>
      <c r="I14808" s="4">
        <v>20.651411825554799</v>
      </c>
      <c r="J14808" s="4">
        <v>45.241935483871003</v>
      </c>
      <c r="K14808" s="4"/>
      <c r="L14808" s="4">
        <v>248318617.32106</v>
      </c>
      <c r="M14808" s="4">
        <v>52082431.450064898</v>
      </c>
      <c r="N14808" s="3">
        <v>5.8580613017274998E-2</v>
      </c>
      <c r="O14808" s="5">
        <v>0.42838180065155029</v>
      </c>
      <c r="P14808" s="3">
        <v>0.20974034070968628</v>
      </c>
    </row>
    <row r="14809" spans="1:16" x14ac:dyDescent="0.25">
      <c r="A14809" s="1">
        <v>2015</v>
      </c>
      <c r="B14809" t="s">
        <v>1292</v>
      </c>
      <c r="C14809" t="s">
        <v>2993</v>
      </c>
      <c r="D14809" t="s">
        <v>3403</v>
      </c>
      <c r="E14809" t="s">
        <v>3469</v>
      </c>
      <c r="F14809" t="s">
        <v>4763</v>
      </c>
      <c r="G14809" s="4">
        <v>19.816142230306099</v>
      </c>
      <c r="H14809" s="4">
        <v>5.0526645114193398</v>
      </c>
      <c r="I14809" s="4">
        <v>15.6943780751853</v>
      </c>
      <c r="J14809" s="4">
        <v>47.732240437158502</v>
      </c>
      <c r="K14809" s="4">
        <v>-13509679.3906458</v>
      </c>
      <c r="L14809" s="4">
        <v>144069054.32244301</v>
      </c>
      <c r="M14809" s="4">
        <v>47170387.830376104</v>
      </c>
      <c r="N14809" s="3">
        <v>-7.3977137598671E-2</v>
      </c>
      <c r="O14809" s="5">
        <v>0.47939735651016235</v>
      </c>
      <c r="P14809" s="3">
        <v>0.32741513848304749</v>
      </c>
    </row>
    <row r="14810" spans="1:16" x14ac:dyDescent="0.25">
      <c r="A14810" s="1">
        <v>2016</v>
      </c>
      <c r="B14810" t="s">
        <v>1292</v>
      </c>
      <c r="C14810" t="s">
        <v>2993</v>
      </c>
      <c r="D14810" t="s">
        <v>3403</v>
      </c>
      <c r="E14810" t="s">
        <v>3469</v>
      </c>
      <c r="F14810" t="s">
        <v>4763</v>
      </c>
      <c r="G14810" s="4">
        <v>25.182339993603001</v>
      </c>
      <c r="H14810" s="4">
        <v>14.969855128404101</v>
      </c>
      <c r="I14810" s="4">
        <v>21.357890406450601</v>
      </c>
      <c r="J14810" s="4">
        <v>46.088082901554401</v>
      </c>
      <c r="K14810" s="4">
        <v>-17569264.069264099</v>
      </c>
      <c r="L14810" s="4">
        <v>61524531.024530999</v>
      </c>
      <c r="M14810" s="4">
        <v>48405483.405483402</v>
      </c>
      <c r="N14810" s="3">
        <v>-0.171905995637226</v>
      </c>
      <c r="O14810" s="5">
        <v>0.88860797882080078</v>
      </c>
      <c r="P14810" s="3">
        <v>0.78676718473434448</v>
      </c>
    </row>
    <row r="14811" spans="1:16" x14ac:dyDescent="0.25">
      <c r="A14811" s="1">
        <v>2017</v>
      </c>
      <c r="B14811" t="s">
        <v>1292</v>
      </c>
      <c r="C14811" t="s">
        <v>2993</v>
      </c>
      <c r="D14811" t="s">
        <v>3403</v>
      </c>
      <c r="E14811" t="s">
        <v>3469</v>
      </c>
      <c r="F14811" t="s">
        <v>4763</v>
      </c>
      <c r="G14811" s="4">
        <v>27.8166835409641</v>
      </c>
      <c r="H14811" s="4">
        <v>12.657580739808701</v>
      </c>
      <c r="I14811" s="4">
        <v>21.6671606801218</v>
      </c>
      <c r="J14811" s="4">
        <v>59.6231155778895</v>
      </c>
      <c r="K14811" s="4">
        <v>3447253.6645109998</v>
      </c>
      <c r="L14811" s="4">
        <v>75670299.323654905</v>
      </c>
      <c r="M14811" s="4">
        <v>64941609.654494502</v>
      </c>
      <c r="N14811" s="3">
        <v>4.8487441982948999E-2</v>
      </c>
      <c r="O14811" s="5">
        <v>1.3626217842102051</v>
      </c>
      <c r="P14811" s="3">
        <v>0.85821795463562012</v>
      </c>
    </row>
    <row r="14812" spans="1:16" x14ac:dyDescent="0.25">
      <c r="A14812" s="1">
        <v>2018</v>
      </c>
      <c r="B14812" t="s">
        <v>1292</v>
      </c>
      <c r="C14812" t="s">
        <v>2993</v>
      </c>
      <c r="D14812" t="s">
        <v>3403</v>
      </c>
      <c r="E14812" t="s">
        <v>3469</v>
      </c>
      <c r="F14812" t="s">
        <v>4763</v>
      </c>
      <c r="G14812" s="4">
        <v>30.841614088567798</v>
      </c>
      <c r="H14812" s="4">
        <v>19.292178502534998</v>
      </c>
      <c r="I14812" s="4">
        <v>27.437907550513501</v>
      </c>
      <c r="J14812" s="4">
        <v>52.9741019214704</v>
      </c>
      <c r="K14812" s="4">
        <v>19225455.365702402</v>
      </c>
      <c r="L14812" s="4">
        <v>65365420.402639203</v>
      </c>
      <c r="M14812" s="4">
        <v>34206705.013252102</v>
      </c>
      <c r="N14812" s="3">
        <v>0.28750177883424399</v>
      </c>
      <c r="O14812" s="5">
        <v>1.052653431892395</v>
      </c>
      <c r="P14812" s="3">
        <v>0.52331501245498657</v>
      </c>
    </row>
    <row r="14813" spans="1:16" x14ac:dyDescent="0.25">
      <c r="A14813" s="1">
        <v>2019</v>
      </c>
      <c r="B14813" t="s">
        <v>1292</v>
      </c>
      <c r="C14813" t="s">
        <v>2993</v>
      </c>
      <c r="D14813" t="s">
        <v>3403</v>
      </c>
      <c r="E14813" t="s">
        <v>3469</v>
      </c>
      <c r="F14813" t="s">
        <v>4763</v>
      </c>
      <c r="G14813" s="4">
        <v>29.41642020378</v>
      </c>
      <c r="H14813" s="4">
        <v>19.551595689298299</v>
      </c>
      <c r="I14813" s="4">
        <v>18.105930113784702</v>
      </c>
      <c r="J14813" s="4">
        <v>62.0926385442515</v>
      </c>
      <c r="K14813" s="4">
        <v>-2436986.5899038101</v>
      </c>
      <c r="L14813" s="4">
        <v>35992417.327810198</v>
      </c>
      <c r="M14813" s="4">
        <v>17528610.545531102</v>
      </c>
      <c r="N14813" s="3">
        <v>-4.8210342097586997E-2</v>
      </c>
      <c r="O14813" s="5">
        <v>1.1723881959915161</v>
      </c>
      <c r="P14813" s="3">
        <v>0.48700842261314392</v>
      </c>
    </row>
    <row r="14814" spans="1:16" x14ac:dyDescent="0.25">
      <c r="A14814" s="1">
        <v>2020</v>
      </c>
      <c r="B14814" t="s">
        <v>1292</v>
      </c>
      <c r="C14814" t="s">
        <v>2993</v>
      </c>
      <c r="D14814" t="s">
        <v>3403</v>
      </c>
      <c r="E14814" t="s">
        <v>3469</v>
      </c>
      <c r="F14814" t="s">
        <v>4763</v>
      </c>
      <c r="G14814" s="4">
        <v>30.732472689334699</v>
      </c>
      <c r="H14814" s="4">
        <v>18.853104243057899</v>
      </c>
      <c r="I14814" s="4">
        <v>21.173051923857201</v>
      </c>
      <c r="J14814" s="4">
        <v>63.426395939086298</v>
      </c>
      <c r="K14814" s="4">
        <v>-5594324.8878595997</v>
      </c>
      <c r="L14814" s="4">
        <v>27614621.723307502</v>
      </c>
      <c r="M14814" s="4">
        <v>9746789.6684645005</v>
      </c>
      <c r="N14814" s="3">
        <v>-0.166852159944926</v>
      </c>
      <c r="O14814" s="5">
        <v>1.0233328342437744</v>
      </c>
      <c r="P14814" s="3">
        <v>0.35295757651329041</v>
      </c>
    </row>
    <row r="14815" spans="1:16" x14ac:dyDescent="0.25">
      <c r="A14815" s="1">
        <v>2021</v>
      </c>
      <c r="B14815" t="s">
        <v>1292</v>
      </c>
      <c r="C14815" t="s">
        <v>2993</v>
      </c>
      <c r="D14815" t="s">
        <v>3403</v>
      </c>
      <c r="E14815" t="s">
        <v>3469</v>
      </c>
      <c r="F14815" t="s">
        <v>4763</v>
      </c>
      <c r="G14815" s="4">
        <v>22.3837796188315</v>
      </c>
      <c r="H14815" s="4">
        <v>13.5026866107626</v>
      </c>
      <c r="I14815" s="4">
        <v>23.5337555753791</v>
      </c>
      <c r="J14815" s="4">
        <v>33.228663446054803</v>
      </c>
      <c r="K14815" s="4">
        <v>-3953797.3442910998</v>
      </c>
      <c r="L14815" s="4">
        <v>37239456.661415301</v>
      </c>
      <c r="M14815" s="4">
        <v>9692829.29556196</v>
      </c>
      <c r="N14815" s="3">
        <v>-0.12492974708952199</v>
      </c>
      <c r="O14815" s="5">
        <v>1.4900801181793213</v>
      </c>
      <c r="P14815" s="3">
        <v>0.26028385758399963</v>
      </c>
    </row>
    <row r="14816" spans="1:16" x14ac:dyDescent="0.25">
      <c r="A14816" s="1">
        <v>2022</v>
      </c>
      <c r="B14816" t="s">
        <v>1292</v>
      </c>
      <c r="C14816" t="s">
        <v>2993</v>
      </c>
      <c r="D14816" t="s">
        <v>3403</v>
      </c>
      <c r="E14816" t="s">
        <v>3469</v>
      </c>
      <c r="F14816" t="s">
        <v>4763</v>
      </c>
      <c r="G14816" s="4">
        <v>23.752125160015201</v>
      </c>
      <c r="H14816" s="4">
        <v>16.043881506090798</v>
      </c>
      <c r="I14816" s="4">
        <v>22.424650942391299</v>
      </c>
      <c r="J14816" s="4">
        <v>36.976190476190503</v>
      </c>
      <c r="K14816" s="4">
        <v>-3091743.9943315801</v>
      </c>
      <c r="L14816" s="4">
        <v>36040142.255651399</v>
      </c>
      <c r="M14816" s="4">
        <v>13852893.485399701</v>
      </c>
      <c r="N14816" s="3">
        <v>-8.7107579203977006E-2</v>
      </c>
      <c r="O14816" s="5">
        <v>1.5831037759780884</v>
      </c>
      <c r="P14816" s="3">
        <v>0.3843739926815033</v>
      </c>
    </row>
    <row r="14817" spans="1:16" x14ac:dyDescent="0.25">
      <c r="A14817" s="1">
        <v>2023</v>
      </c>
      <c r="B14817" t="s">
        <v>1292</v>
      </c>
      <c r="C14817" t="s">
        <v>2993</v>
      </c>
      <c r="D14817" t="s">
        <v>3403</v>
      </c>
      <c r="E14817" t="s">
        <v>3469</v>
      </c>
      <c r="F14817" t="s">
        <v>4763</v>
      </c>
      <c r="G14817" s="4">
        <v>19.402999137762901</v>
      </c>
      <c r="H14817" s="4">
        <v>13.0229263102877</v>
      </c>
      <c r="I14817" s="4">
        <v>16.2372157656709</v>
      </c>
      <c r="J14817" s="4">
        <v>33.736137383628197</v>
      </c>
      <c r="K14817" s="4">
        <v>-10631763.175636601</v>
      </c>
      <c r="L14817" s="4">
        <v>68818397.880729795</v>
      </c>
      <c r="M14817" s="4">
        <v>31447872.8982655</v>
      </c>
      <c r="N14817" s="3">
        <v>-0.20281382750691801</v>
      </c>
      <c r="O14817" s="5">
        <v>2.2354586124420166</v>
      </c>
      <c r="P14817" s="3">
        <v>0.45696896314620972</v>
      </c>
    </row>
    <row r="14818" spans="1:16" x14ac:dyDescent="0.25">
      <c r="A14818" s="1">
        <v>2024</v>
      </c>
      <c r="B14818" t="s">
        <v>1292</v>
      </c>
      <c r="C14818" t="s">
        <v>2993</v>
      </c>
      <c r="D14818" t="s">
        <v>3403</v>
      </c>
      <c r="E14818" t="s">
        <v>3469</v>
      </c>
      <c r="F14818" t="s">
        <v>4763</v>
      </c>
      <c r="G14818" s="4">
        <v>26.796406844876302</v>
      </c>
      <c r="H14818" s="4">
        <v>17.722852397121699</v>
      </c>
      <c r="I14818" s="4">
        <v>27.0694395306075</v>
      </c>
      <c r="J14818" s="4">
        <v>39.354364651709602</v>
      </c>
      <c r="K14818" s="4">
        <v>-6113383.1181285502</v>
      </c>
      <c r="L14818" s="4">
        <v>66439190.986766003</v>
      </c>
      <c r="M14818" s="4">
        <v>40719177.8703079</v>
      </c>
      <c r="N14818" s="3">
        <v>-9.4809057762425999E-2</v>
      </c>
      <c r="O14818" s="5">
        <v>1.6276285648345947</v>
      </c>
      <c r="P14818" s="3">
        <v>0.61287891864776611</v>
      </c>
    </row>
    <row r="14819" spans="1:16" x14ac:dyDescent="0.25">
      <c r="A14819" s="1">
        <v>2023</v>
      </c>
      <c r="B14819" t="s">
        <v>1238</v>
      </c>
      <c r="C14819" t="s">
        <v>2939</v>
      </c>
      <c r="D14819" t="s">
        <v>3425</v>
      </c>
      <c r="E14819" t="s">
        <v>3469</v>
      </c>
      <c r="F14819" t="s">
        <v>4709</v>
      </c>
      <c r="G14819" s="4"/>
      <c r="H14819" s="4"/>
      <c r="I14819" s="4"/>
      <c r="J14819" s="4"/>
      <c r="K14819" s="4">
        <v>217261.292673127</v>
      </c>
      <c r="L14819" s="4">
        <v>5417651.5053492496</v>
      </c>
      <c r="M14819" s="4">
        <v>1540845.6650981</v>
      </c>
      <c r="N14819" s="3">
        <v>4.3338101389800002E-2</v>
      </c>
      <c r="O14819" s="5">
        <v>134.98727416992188</v>
      </c>
      <c r="P14819" s="3">
        <v>0.28441211581230164</v>
      </c>
    </row>
    <row r="14820" spans="1:16" x14ac:dyDescent="0.25">
      <c r="A14820" s="1">
        <v>2024</v>
      </c>
      <c r="B14820" t="s">
        <v>1238</v>
      </c>
      <c r="C14820" t="s">
        <v>2939</v>
      </c>
      <c r="D14820" t="s">
        <v>3425</v>
      </c>
      <c r="E14820" t="s">
        <v>3469</v>
      </c>
      <c r="F14820" t="s">
        <v>4709</v>
      </c>
      <c r="G14820" s="4"/>
      <c r="H14820" s="4"/>
      <c r="I14820" s="4"/>
      <c r="J14820" s="4"/>
      <c r="K14820" s="4">
        <v>735878.46240464295</v>
      </c>
      <c r="L14820" s="4">
        <v>5333743.94446541</v>
      </c>
      <c r="M14820" s="4">
        <v>1337844.69371214</v>
      </c>
      <c r="N14820" s="3">
        <v>0.14350508095313599</v>
      </c>
      <c r="O14820" s="5">
        <v>248.8614501953125</v>
      </c>
      <c r="P14820" s="3">
        <v>0.25082656741142273</v>
      </c>
    </row>
    <row r="14821" spans="1:16" x14ac:dyDescent="0.25">
      <c r="A14821" s="1">
        <v>2009</v>
      </c>
      <c r="B14821" t="s">
        <v>1239</v>
      </c>
      <c r="C14821" t="s">
        <v>2940</v>
      </c>
      <c r="D14821" t="s">
        <v>3436</v>
      </c>
      <c r="E14821" t="s">
        <v>3469</v>
      </c>
      <c r="F14821" t="s">
        <v>4710</v>
      </c>
      <c r="G14821" s="4"/>
      <c r="H14821" s="4"/>
      <c r="I14821" s="4"/>
      <c r="J14821" s="4"/>
      <c r="K14821" s="4">
        <v>-1112437.68251561</v>
      </c>
      <c r="L14821" s="4">
        <v>15335344.7024088</v>
      </c>
      <c r="M14821" s="4">
        <v>14087381.6169471</v>
      </c>
      <c r="N14821" s="3">
        <v>-5.9926558459899998E-2</v>
      </c>
      <c r="O14821" s="5">
        <v>1.5166668891906738</v>
      </c>
      <c r="P14821" s="3">
        <v>0.91862177848815918</v>
      </c>
    </row>
    <row r="14822" spans="1:16" x14ac:dyDescent="0.25">
      <c r="A14822" s="1">
        <v>2010</v>
      </c>
      <c r="B14822" t="s">
        <v>1239</v>
      </c>
      <c r="C14822" t="s">
        <v>2940</v>
      </c>
      <c r="D14822" t="s">
        <v>3436</v>
      </c>
      <c r="E14822" t="s">
        <v>3469</v>
      </c>
      <c r="F14822" t="s">
        <v>4710</v>
      </c>
      <c r="G14822" s="4"/>
      <c r="H14822" s="4"/>
      <c r="I14822" s="4"/>
      <c r="J14822" s="4"/>
      <c r="K14822" s="4">
        <v>1631082.9651778101</v>
      </c>
      <c r="L14822" s="4">
        <v>16630830.9956157</v>
      </c>
      <c r="M14822" s="4">
        <v>14197644.9244931</v>
      </c>
      <c r="N14822" s="3">
        <v>0.100074721084229</v>
      </c>
      <c r="O14822" s="5">
        <v>1.1224474906921387</v>
      </c>
      <c r="P14822" s="3">
        <v>0.85369426012039185</v>
      </c>
    </row>
    <row r="14823" spans="1:16" x14ac:dyDescent="0.25">
      <c r="A14823" s="1">
        <v>2011</v>
      </c>
      <c r="B14823" t="s">
        <v>1239</v>
      </c>
      <c r="C14823" t="s">
        <v>2940</v>
      </c>
      <c r="D14823" t="s">
        <v>3436</v>
      </c>
      <c r="E14823" t="s">
        <v>3469</v>
      </c>
      <c r="F14823" t="s">
        <v>4710</v>
      </c>
      <c r="G14823" s="4"/>
      <c r="H14823" s="4"/>
      <c r="I14823" s="4"/>
      <c r="J14823" s="4"/>
      <c r="K14823" s="4">
        <v>3582681.3846318698</v>
      </c>
      <c r="L14823" s="4">
        <v>21313899.903547298</v>
      </c>
      <c r="M14823" s="4">
        <v>16332654.5922195</v>
      </c>
      <c r="N14823" s="3">
        <v>0.16845977474867099</v>
      </c>
      <c r="O14823" s="5">
        <v>1.0460314750671387</v>
      </c>
      <c r="P14823" s="3">
        <v>0.76629120111465454</v>
      </c>
    </row>
    <row r="14824" spans="1:16" x14ac:dyDescent="0.25">
      <c r="A14824" s="1">
        <v>2012</v>
      </c>
      <c r="B14824" t="s">
        <v>1239</v>
      </c>
      <c r="C14824" t="s">
        <v>2940</v>
      </c>
      <c r="D14824" t="s">
        <v>3436</v>
      </c>
      <c r="E14824" t="s">
        <v>3469</v>
      </c>
      <c r="F14824" t="s">
        <v>4710</v>
      </c>
      <c r="G14824" s="4"/>
      <c r="H14824" s="4"/>
      <c r="I14824" s="4"/>
      <c r="J14824" s="4"/>
      <c r="K14824" s="4">
        <v>6146966.42550884</v>
      </c>
      <c r="L14824" s="4">
        <v>20752535.227121599</v>
      </c>
      <c r="M14824" s="4">
        <v>9826755.2162745707</v>
      </c>
      <c r="N14824" s="3">
        <v>0.29909380601473801</v>
      </c>
      <c r="O14824" s="5">
        <v>1.3680849075317383</v>
      </c>
      <c r="P14824" s="3">
        <v>0.47352069616317749</v>
      </c>
    </row>
    <row r="14825" spans="1:16" x14ac:dyDescent="0.25">
      <c r="A14825" s="1">
        <v>2013</v>
      </c>
      <c r="B14825" t="s">
        <v>1239</v>
      </c>
      <c r="C14825" t="s">
        <v>2940</v>
      </c>
      <c r="D14825" t="s">
        <v>3436</v>
      </c>
      <c r="E14825" t="s">
        <v>3469</v>
      </c>
      <c r="F14825" t="s">
        <v>4710</v>
      </c>
      <c r="G14825" s="4"/>
      <c r="H14825" s="4"/>
      <c r="I14825" s="4"/>
      <c r="J14825" s="4"/>
      <c r="K14825" s="4">
        <v>5805932.9234311199</v>
      </c>
      <c r="L14825" s="4">
        <v>23128717.2131522</v>
      </c>
      <c r="M14825" s="4">
        <v>8184035.7400623104</v>
      </c>
      <c r="N14825" s="3">
        <v>0.278752522151066</v>
      </c>
      <c r="O14825" s="5">
        <v>1.8954248428344727</v>
      </c>
      <c r="P14825" s="3">
        <v>0.35384735465049744</v>
      </c>
    </row>
    <row r="14826" spans="1:16" x14ac:dyDescent="0.25">
      <c r="A14826" s="1">
        <v>2014</v>
      </c>
      <c r="B14826" t="s">
        <v>1239</v>
      </c>
      <c r="C14826" t="s">
        <v>2940</v>
      </c>
      <c r="D14826" t="s">
        <v>3436</v>
      </c>
      <c r="E14826" t="s">
        <v>3469</v>
      </c>
      <c r="F14826" t="s">
        <v>4710</v>
      </c>
      <c r="G14826" s="4"/>
      <c r="H14826" s="4"/>
      <c r="I14826" s="4"/>
      <c r="J14826" s="4"/>
      <c r="K14826" s="4">
        <v>4196331.7459569098</v>
      </c>
      <c r="L14826" s="4">
        <v>25690980.244235899</v>
      </c>
      <c r="M14826" s="4">
        <v>7892875.66599085</v>
      </c>
      <c r="N14826" s="3">
        <v>0.16933028919330301</v>
      </c>
      <c r="O14826" s="5">
        <v>1.4145439863204956</v>
      </c>
      <c r="P14826" s="3">
        <v>0.3072236180305481</v>
      </c>
    </row>
    <row r="14827" spans="1:16" x14ac:dyDescent="0.25">
      <c r="A14827" s="1">
        <v>2015</v>
      </c>
      <c r="B14827" t="s">
        <v>1239</v>
      </c>
      <c r="C14827" t="s">
        <v>2940</v>
      </c>
      <c r="D14827" t="s">
        <v>3436</v>
      </c>
      <c r="E14827" t="s">
        <v>3469</v>
      </c>
      <c r="F14827" t="s">
        <v>4710</v>
      </c>
      <c r="G14827" s="4"/>
      <c r="H14827" s="4"/>
      <c r="I14827" s="4"/>
      <c r="J14827" s="4"/>
      <c r="K14827" s="4">
        <v>3162484.6883354001</v>
      </c>
      <c r="L14827" s="4">
        <v>20996433.056246798</v>
      </c>
      <c r="M14827" s="4">
        <v>5641626.1565603297</v>
      </c>
      <c r="N14827" s="3">
        <v>0.150647730191934</v>
      </c>
      <c r="O14827" s="5">
        <v>1.4581754207611084</v>
      </c>
      <c r="P14827" s="3">
        <v>0.26869449019432068</v>
      </c>
    </row>
    <row r="14828" spans="1:16" x14ac:dyDescent="0.25">
      <c r="A14828" s="1">
        <v>2016</v>
      </c>
      <c r="B14828" t="s">
        <v>1239</v>
      </c>
      <c r="C14828" t="s">
        <v>2940</v>
      </c>
      <c r="D14828" t="s">
        <v>3436</v>
      </c>
      <c r="E14828" t="s">
        <v>3469</v>
      </c>
      <c r="F14828" t="s">
        <v>4710</v>
      </c>
      <c r="G14828" s="4"/>
      <c r="H14828" s="4"/>
      <c r="I14828" s="4"/>
      <c r="J14828" s="4"/>
      <c r="K14828" s="4">
        <v>724141.01379741903</v>
      </c>
      <c r="L14828" s="4">
        <v>19391632.148285002</v>
      </c>
      <c r="M14828" s="4">
        <v>4560151.3842119398</v>
      </c>
      <c r="N14828" s="3">
        <v>3.6484432182872999E-2</v>
      </c>
      <c r="O14828" s="5">
        <v>1.1511012315750122</v>
      </c>
      <c r="P14828" s="3">
        <v>0.23516078293323517</v>
      </c>
    </row>
    <row r="14829" spans="1:16" x14ac:dyDescent="0.25">
      <c r="A14829" s="1">
        <v>2017</v>
      </c>
      <c r="B14829" t="s">
        <v>1239</v>
      </c>
      <c r="C14829" t="s">
        <v>2940</v>
      </c>
      <c r="D14829" t="s">
        <v>3436</v>
      </c>
      <c r="E14829" t="s">
        <v>3469</v>
      </c>
      <c r="F14829" t="s">
        <v>4710</v>
      </c>
      <c r="G14829" s="4"/>
      <c r="H14829" s="4"/>
      <c r="I14829" s="4"/>
      <c r="J14829" s="4"/>
      <c r="K14829" s="4">
        <v>-276695.335377804</v>
      </c>
      <c r="L14829" s="4">
        <v>15185193.7251647</v>
      </c>
      <c r="M14829" s="4">
        <v>4443265.9272752404</v>
      </c>
      <c r="N14829" s="3">
        <v>-1.5725330887170999E-2</v>
      </c>
      <c r="O14829" s="5">
        <v>0.75380390882492065</v>
      </c>
      <c r="P14829" s="3">
        <v>0.29260516166687012</v>
      </c>
    </row>
    <row r="14830" spans="1:16" x14ac:dyDescent="0.25">
      <c r="A14830" s="1">
        <v>2018</v>
      </c>
      <c r="B14830" t="s">
        <v>1239</v>
      </c>
      <c r="C14830" t="s">
        <v>2940</v>
      </c>
      <c r="D14830" t="s">
        <v>3436</v>
      </c>
      <c r="E14830" t="s">
        <v>3469</v>
      </c>
      <c r="F14830" t="s">
        <v>4710</v>
      </c>
      <c r="G14830" s="4"/>
      <c r="H14830" s="4"/>
      <c r="I14830" s="4"/>
      <c r="J14830" s="4"/>
      <c r="K14830" s="4">
        <v>24426.531654564398</v>
      </c>
      <c r="L14830" s="4">
        <v>14601144.345998099</v>
      </c>
      <c r="M14830" s="4">
        <v>4070348.4111651499</v>
      </c>
      <c r="N14830" s="3">
        <v>1.671605501102E-3</v>
      </c>
      <c r="O14830" s="5">
        <v>0.55372625589370728</v>
      </c>
      <c r="P14830" s="3">
        <v>0.27876913547515869</v>
      </c>
    </row>
    <row r="14831" spans="1:16" x14ac:dyDescent="0.25">
      <c r="A14831" s="1">
        <v>2019</v>
      </c>
      <c r="B14831" t="s">
        <v>1239</v>
      </c>
      <c r="C14831" t="s">
        <v>2940</v>
      </c>
      <c r="D14831" t="s">
        <v>3436</v>
      </c>
      <c r="E14831" t="s">
        <v>3469</v>
      </c>
      <c r="F14831" t="s">
        <v>4710</v>
      </c>
      <c r="G14831" s="4"/>
      <c r="H14831" s="4"/>
      <c r="I14831" s="4"/>
      <c r="J14831" s="4"/>
      <c r="K14831" s="4">
        <v>93366.093366093395</v>
      </c>
      <c r="L14831" s="4">
        <v>10556686.556686601</v>
      </c>
      <c r="M14831" s="4">
        <v>3844155.8441558401</v>
      </c>
      <c r="N14831" s="3">
        <v>7.6515936025770004E-3</v>
      </c>
      <c r="O14831" s="5">
        <v>0.79693764448165894</v>
      </c>
      <c r="P14831" s="3">
        <v>0.36414417624473572</v>
      </c>
    </row>
    <row r="14832" spans="1:16" x14ac:dyDescent="0.25">
      <c r="A14832" s="1">
        <v>2020</v>
      </c>
      <c r="B14832" t="s">
        <v>1239</v>
      </c>
      <c r="C14832" t="s">
        <v>2940</v>
      </c>
      <c r="D14832" t="s">
        <v>3436</v>
      </c>
      <c r="E14832" t="s">
        <v>3469</v>
      </c>
      <c r="F14832" t="s">
        <v>4710</v>
      </c>
      <c r="G14832" s="4"/>
      <c r="H14832" s="4"/>
      <c r="I14832" s="4"/>
      <c r="J14832" s="4"/>
      <c r="K14832" s="4">
        <v>-271937.93741286302</v>
      </c>
      <c r="L14832" s="4">
        <v>13236613.613461601</v>
      </c>
      <c r="M14832" s="4">
        <v>4128073.10575211</v>
      </c>
      <c r="N14832" s="3">
        <v>-2.3030161328034E-2</v>
      </c>
      <c r="O14832" s="5">
        <v>1.076302170753479</v>
      </c>
      <c r="P14832" s="3">
        <v>0.31186777353286743</v>
      </c>
    </row>
    <row r="14833" spans="1:16" x14ac:dyDescent="0.25">
      <c r="A14833" s="1">
        <v>2021</v>
      </c>
      <c r="B14833" t="s">
        <v>1239</v>
      </c>
      <c r="C14833" t="s">
        <v>2940</v>
      </c>
      <c r="D14833" t="s">
        <v>3436</v>
      </c>
      <c r="E14833" t="s">
        <v>3469</v>
      </c>
      <c r="F14833" t="s">
        <v>4710</v>
      </c>
      <c r="G14833" s="4"/>
      <c r="H14833" s="4"/>
      <c r="I14833" s="4"/>
      <c r="J14833" s="4"/>
      <c r="K14833" s="4">
        <v>-646327.10749874404</v>
      </c>
      <c r="L14833" s="4">
        <v>23503962.689980399</v>
      </c>
      <c r="M14833" s="4">
        <v>6311061.7909709197</v>
      </c>
      <c r="N14833" s="3">
        <v>-3.4121721919842002E-2</v>
      </c>
      <c r="O14833" s="5">
        <v>1.671165943145752</v>
      </c>
      <c r="P14833" s="3">
        <v>0.26851055026054382</v>
      </c>
    </row>
    <row r="14834" spans="1:16" x14ac:dyDescent="0.25">
      <c r="A14834" s="1">
        <v>2022</v>
      </c>
      <c r="B14834" t="s">
        <v>1239</v>
      </c>
      <c r="C14834" t="s">
        <v>2940</v>
      </c>
      <c r="D14834" t="s">
        <v>3436</v>
      </c>
      <c r="E14834" t="s">
        <v>3469</v>
      </c>
      <c r="F14834" t="s">
        <v>4710</v>
      </c>
      <c r="G14834" s="4"/>
      <c r="H14834" s="4"/>
      <c r="I14834" s="4"/>
      <c r="J14834" s="4"/>
      <c r="K14834" s="4">
        <v>21393.031392548299</v>
      </c>
      <c r="L14834" s="4">
        <v>21233618.803784501</v>
      </c>
      <c r="M14834" s="4">
        <v>5221279.8553555002</v>
      </c>
      <c r="N14834" s="3">
        <v>9.9813252624100009E-4</v>
      </c>
      <c r="O14834" s="5">
        <v>0.80436843633651733</v>
      </c>
      <c r="P14834" s="3">
        <v>0.2458968460559845</v>
      </c>
    </row>
    <row r="14835" spans="1:16" x14ac:dyDescent="0.25">
      <c r="A14835" s="1">
        <v>2009</v>
      </c>
      <c r="B14835" t="s">
        <v>1294</v>
      </c>
      <c r="C14835" t="s">
        <v>2995</v>
      </c>
      <c r="D14835" t="s">
        <v>3403</v>
      </c>
      <c r="E14835" t="s">
        <v>3469</v>
      </c>
      <c r="F14835" t="s">
        <v>4765</v>
      </c>
      <c r="G14835" s="4">
        <v>12.947238855781499</v>
      </c>
      <c r="H14835" s="4">
        <v>8.92003822873526</v>
      </c>
      <c r="I14835" s="4">
        <v>6.4978813559322104</v>
      </c>
      <c r="J14835" s="4">
        <v>29.2893401015229</v>
      </c>
      <c r="K14835" s="4">
        <v>-832107.23080000002</v>
      </c>
      <c r="L14835" s="4">
        <v>117698884.33552</v>
      </c>
      <c r="M14835" s="4">
        <v>10571788.128620001</v>
      </c>
      <c r="N14835" s="3">
        <v>-9.2090362388010001E-3</v>
      </c>
      <c r="O14835" s="5">
        <v>1.5689237117767334</v>
      </c>
      <c r="P14835" s="3">
        <v>8.9820630848407745E-2</v>
      </c>
    </row>
    <row r="14836" spans="1:16" x14ac:dyDescent="0.25">
      <c r="A14836" s="1">
        <v>2010</v>
      </c>
      <c r="B14836" t="s">
        <v>1294</v>
      </c>
      <c r="C14836" t="s">
        <v>2995</v>
      </c>
      <c r="D14836" t="s">
        <v>3403</v>
      </c>
      <c r="E14836" t="s">
        <v>3469</v>
      </c>
      <c r="F14836" t="s">
        <v>4765</v>
      </c>
      <c r="G14836" s="4">
        <v>12.807038775209101</v>
      </c>
      <c r="H14836" s="4">
        <v>8.0316470870294907</v>
      </c>
      <c r="I14836" s="4">
        <v>6.3548480951198503</v>
      </c>
      <c r="J14836" s="4">
        <v>30.226190476190499</v>
      </c>
      <c r="K14836" s="4">
        <v>-7573843.6986800004</v>
      </c>
      <c r="L14836" s="4">
        <v>291270564.91575998</v>
      </c>
      <c r="M14836" s="4">
        <v>21721854.999919999</v>
      </c>
      <c r="N14836" s="3">
        <v>-3.7038677155693998E-2</v>
      </c>
      <c r="O14836" s="5">
        <v>2.8167710304260254</v>
      </c>
      <c r="P14836" s="3">
        <v>7.4576213955879211E-2</v>
      </c>
    </row>
    <row r="14837" spans="1:16" x14ac:dyDescent="0.25">
      <c r="A14837" s="1">
        <v>2011</v>
      </c>
      <c r="B14837" t="s">
        <v>1294</v>
      </c>
      <c r="C14837" t="s">
        <v>2995</v>
      </c>
      <c r="D14837" t="s">
        <v>3403</v>
      </c>
      <c r="E14837" t="s">
        <v>3469</v>
      </c>
      <c r="F14837" t="s">
        <v>4765</v>
      </c>
      <c r="G14837" s="4">
        <v>13.468160939665401</v>
      </c>
      <c r="H14837" s="4">
        <v>10.459552687214901</v>
      </c>
      <c r="I14837" s="4">
        <v>5.6347700653820301</v>
      </c>
      <c r="J14837" s="4">
        <v>30.618556701030901</v>
      </c>
      <c r="K14837" s="4">
        <v>-29296039.310819998</v>
      </c>
      <c r="L14837" s="4">
        <v>410028989.39020002</v>
      </c>
      <c r="M14837" s="4">
        <v>182416922.08766001</v>
      </c>
      <c r="N14837" s="3">
        <v>-8.3547862339118997E-2</v>
      </c>
      <c r="O14837" s="5">
        <v>3.3277199268341064</v>
      </c>
      <c r="P14837" s="3">
        <v>0.44488787651062012</v>
      </c>
    </row>
    <row r="14838" spans="1:16" x14ac:dyDescent="0.25">
      <c r="A14838" s="1">
        <v>2012</v>
      </c>
      <c r="B14838" t="s">
        <v>1294</v>
      </c>
      <c r="C14838" t="s">
        <v>2995</v>
      </c>
      <c r="D14838" t="s">
        <v>3403</v>
      </c>
      <c r="E14838" t="s">
        <v>3469</v>
      </c>
      <c r="F14838" t="s">
        <v>4765</v>
      </c>
      <c r="G14838" s="4">
        <v>15.290131259063701</v>
      </c>
      <c r="H14838" s="4">
        <v>10.6589147286822</v>
      </c>
      <c r="I14838" s="4">
        <v>4.5153612898953401</v>
      </c>
      <c r="J14838" s="4">
        <v>39.5868590687477</v>
      </c>
      <c r="K14838" s="4">
        <v>54286513.30731</v>
      </c>
      <c r="L14838" s="4">
        <v>541295850.51626003</v>
      </c>
      <c r="M14838" s="4">
        <v>173042837.40777999</v>
      </c>
      <c r="N14838" s="3">
        <v>0.11412823681266999</v>
      </c>
      <c r="O14838" s="5">
        <v>2.4463722705841064</v>
      </c>
      <c r="P14838" s="3">
        <v>0.3196825385093689</v>
      </c>
    </row>
    <row r="14839" spans="1:16" x14ac:dyDescent="0.25">
      <c r="A14839" s="1">
        <v>2013</v>
      </c>
      <c r="B14839" t="s">
        <v>1294</v>
      </c>
      <c r="C14839" t="s">
        <v>2995</v>
      </c>
      <c r="D14839" t="s">
        <v>3403</v>
      </c>
      <c r="E14839" t="s">
        <v>3469</v>
      </c>
      <c r="F14839" t="s">
        <v>4765</v>
      </c>
      <c r="G14839" s="4">
        <v>17.972452706160801</v>
      </c>
      <c r="H14839" s="4">
        <v>8.4059985304662703</v>
      </c>
      <c r="I14839" s="4">
        <v>6.4625133160175601</v>
      </c>
      <c r="J14839" s="4">
        <v>50.547882136279902</v>
      </c>
      <c r="K14839" s="4">
        <v>54877933.136869997</v>
      </c>
      <c r="L14839" s="4">
        <v>539371625.38714004</v>
      </c>
      <c r="M14839" s="4">
        <v>99158573.686470002</v>
      </c>
      <c r="N14839" s="3">
        <v>0.10156303277471</v>
      </c>
      <c r="O14839" s="5">
        <v>0.51806765794754028</v>
      </c>
      <c r="P14839" s="3">
        <v>0.18384091556072235</v>
      </c>
    </row>
    <row r="14840" spans="1:16" x14ac:dyDescent="0.25">
      <c r="A14840" s="1">
        <v>2014</v>
      </c>
      <c r="B14840" t="s">
        <v>1294</v>
      </c>
      <c r="C14840" t="s">
        <v>2995</v>
      </c>
      <c r="D14840" t="s">
        <v>3403</v>
      </c>
      <c r="E14840" t="s">
        <v>3469</v>
      </c>
      <c r="F14840" t="s">
        <v>4765</v>
      </c>
      <c r="G14840" s="4">
        <v>20.4060036241207</v>
      </c>
      <c r="H14840" s="4">
        <v>7.2011821636727804</v>
      </c>
      <c r="I14840" s="4">
        <v>12.677924711823</v>
      </c>
      <c r="J14840" s="4">
        <v>51.998377045917401</v>
      </c>
      <c r="K14840" s="4">
        <v>-11186837.542330001</v>
      </c>
      <c r="L14840" s="4">
        <v>529984440.56768</v>
      </c>
      <c r="M14840" s="4">
        <v>89974067.612810001</v>
      </c>
      <c r="N14840" s="3">
        <v>-2.0922568073416001E-2</v>
      </c>
      <c r="O14840" s="5">
        <v>0.55495846271514893</v>
      </c>
      <c r="P14840" s="3">
        <v>0.16976737976074219</v>
      </c>
    </row>
    <row r="14841" spans="1:16" x14ac:dyDescent="0.25">
      <c r="A14841" s="1">
        <v>2015</v>
      </c>
      <c r="B14841" t="s">
        <v>1294</v>
      </c>
      <c r="C14841" t="s">
        <v>2995</v>
      </c>
      <c r="D14841" t="s">
        <v>3403</v>
      </c>
      <c r="E14841" t="s">
        <v>3469</v>
      </c>
      <c r="F14841" t="s">
        <v>4765</v>
      </c>
      <c r="G14841" s="4">
        <v>25.6386414602607</v>
      </c>
      <c r="H14841" s="4">
        <v>7.8990007840774297</v>
      </c>
      <c r="I14841" s="4">
        <v>13.350201194976201</v>
      </c>
      <c r="J14841" s="4">
        <v>71.204847975339803</v>
      </c>
      <c r="K14841" s="4">
        <v>54879278.2896</v>
      </c>
      <c r="L14841" s="4">
        <v>537603907.45976996</v>
      </c>
      <c r="M14841" s="4">
        <v>88290717.471860006</v>
      </c>
      <c r="N14841" s="3">
        <v>0.102809811274165</v>
      </c>
      <c r="O14841" s="5">
        <v>0.48567253351211548</v>
      </c>
      <c r="P14841" s="3">
        <v>0.16423004865646362</v>
      </c>
    </row>
    <row r="14842" spans="1:16" x14ac:dyDescent="0.25">
      <c r="A14842" s="1">
        <v>2016</v>
      </c>
      <c r="B14842" t="s">
        <v>1294</v>
      </c>
      <c r="C14842" t="s">
        <v>2995</v>
      </c>
      <c r="D14842" t="s">
        <v>3403</v>
      </c>
      <c r="E14842" t="s">
        <v>3469</v>
      </c>
      <c r="F14842" t="s">
        <v>4765</v>
      </c>
      <c r="G14842" s="4">
        <v>24.3607408138501</v>
      </c>
      <c r="H14842" s="4">
        <v>7.6857884866309503</v>
      </c>
      <c r="I14842" s="4">
        <v>18.503653118315</v>
      </c>
      <c r="J14842" s="4">
        <v>57.860621761658102</v>
      </c>
      <c r="K14842" s="4">
        <v>-38204899.862340003</v>
      </c>
      <c r="L14842" s="4">
        <v>702591858.6286</v>
      </c>
      <c r="M14842" s="4">
        <v>129434246.20794</v>
      </c>
      <c r="N14842" s="3">
        <v>-6.1611079326354998E-2</v>
      </c>
      <c r="O14842" s="5">
        <v>0.74132555723190308</v>
      </c>
      <c r="P14842" s="3">
        <v>0.18422394990921021</v>
      </c>
    </row>
    <row r="14843" spans="1:16" x14ac:dyDescent="0.25">
      <c r="A14843" s="1">
        <v>2017</v>
      </c>
      <c r="B14843" t="s">
        <v>1294</v>
      </c>
      <c r="C14843" t="s">
        <v>2995</v>
      </c>
      <c r="D14843" t="s">
        <v>3403</v>
      </c>
      <c r="E14843" t="s">
        <v>3469</v>
      </c>
      <c r="F14843" t="s">
        <v>4765</v>
      </c>
      <c r="G14843" s="4">
        <v>33.814328648828898</v>
      </c>
      <c r="H14843" s="4">
        <v>28.641058309587599</v>
      </c>
      <c r="I14843" s="4">
        <v>23.639980958026801</v>
      </c>
      <c r="J14843" s="4">
        <v>57.903974850556096</v>
      </c>
      <c r="K14843" s="4">
        <v>-58029847.075489998</v>
      </c>
      <c r="L14843" s="4">
        <v>659998309.08405995</v>
      </c>
      <c r="M14843" s="4">
        <v>114399686.41195001</v>
      </c>
      <c r="N14843" s="3">
        <v>-8.5175790124632E-2</v>
      </c>
      <c r="O14843" s="5">
        <v>0.51895487308502197</v>
      </c>
      <c r="P14843" s="3">
        <v>0.1733333021402359</v>
      </c>
    </row>
    <row r="14844" spans="1:16" x14ac:dyDescent="0.25">
      <c r="A14844" s="1">
        <v>2018</v>
      </c>
      <c r="B14844" t="s">
        <v>1294</v>
      </c>
      <c r="C14844" t="s">
        <v>2995</v>
      </c>
      <c r="D14844" t="s">
        <v>3403</v>
      </c>
      <c r="E14844" t="s">
        <v>3469</v>
      </c>
      <c r="F14844" t="s">
        <v>4765</v>
      </c>
      <c r="G14844" s="4">
        <v>44.532777156487498</v>
      </c>
      <c r="H14844" s="4">
        <v>28.095396883448402</v>
      </c>
      <c r="I14844" s="4">
        <v>43.411552994315798</v>
      </c>
      <c r="J14844" s="4">
        <v>69.930584035847204</v>
      </c>
      <c r="K14844" s="4">
        <v>2019791.60133</v>
      </c>
      <c r="L14844" s="4">
        <v>712949762.76655996</v>
      </c>
      <c r="M14844" s="4">
        <v>184216019.36357999</v>
      </c>
      <c r="N14844" s="3">
        <v>2.9422694750680001E-3</v>
      </c>
      <c r="O14844" s="5">
        <v>0.71597868204116821</v>
      </c>
      <c r="P14844" s="3">
        <v>0.25838568806648254</v>
      </c>
    </row>
    <row r="14845" spans="1:16" x14ac:dyDescent="0.25">
      <c r="A14845" s="1">
        <v>2019</v>
      </c>
      <c r="B14845" t="s">
        <v>1294</v>
      </c>
      <c r="C14845" t="s">
        <v>2995</v>
      </c>
      <c r="D14845" t="s">
        <v>3403</v>
      </c>
      <c r="E14845" t="s">
        <v>3469</v>
      </c>
      <c r="F14845" t="s">
        <v>4765</v>
      </c>
      <c r="G14845" s="4">
        <v>44.080458633264101</v>
      </c>
      <c r="H14845" s="4">
        <v>28.5054607525867</v>
      </c>
      <c r="I14845" s="4">
        <v>48.494165849204599</v>
      </c>
      <c r="J14845" s="4">
        <v>59.171046547221302</v>
      </c>
      <c r="K14845" s="4">
        <v>-2575651.0073500001</v>
      </c>
      <c r="L14845" s="4">
        <v>680437346.43735003</v>
      </c>
      <c r="M14845" s="4">
        <v>130411372.41136999</v>
      </c>
      <c r="N14845" s="3">
        <v>-3.6969640243359999E-3</v>
      </c>
      <c r="O14845" s="5">
        <v>0.88956481218338013</v>
      </c>
      <c r="P14845" s="3">
        <v>0.19165816903114319</v>
      </c>
    </row>
    <row r="14846" spans="1:16" x14ac:dyDescent="0.25">
      <c r="A14846" s="1">
        <v>2020</v>
      </c>
      <c r="B14846" t="s">
        <v>1294</v>
      </c>
      <c r="C14846" t="s">
        <v>2995</v>
      </c>
      <c r="D14846" t="s">
        <v>3403</v>
      </c>
      <c r="E14846" t="s">
        <v>3469</v>
      </c>
      <c r="F14846" t="s">
        <v>4765</v>
      </c>
      <c r="G14846" s="4">
        <v>58.943715471451597</v>
      </c>
      <c r="H14846" s="4">
        <v>44.377830061964197</v>
      </c>
      <c r="I14846" s="4">
        <v>75.127688751089707</v>
      </c>
      <c r="J14846" s="4">
        <v>53.2977505723101</v>
      </c>
      <c r="K14846" s="4">
        <v>81443471.249799997</v>
      </c>
      <c r="L14846" s="4">
        <v>894299656.28148997</v>
      </c>
      <c r="M14846" s="4">
        <v>289995582.73400998</v>
      </c>
      <c r="N14846" s="3">
        <v>0.10343755320308699</v>
      </c>
      <c r="O14846" s="5">
        <v>1.4939852952957153</v>
      </c>
      <c r="P14846" s="3">
        <v>0.32427114248275757</v>
      </c>
    </row>
    <row r="14847" spans="1:16" x14ac:dyDescent="0.25">
      <c r="A14847" s="1">
        <v>2021</v>
      </c>
      <c r="B14847" t="s">
        <v>1294</v>
      </c>
      <c r="C14847" t="s">
        <v>2995</v>
      </c>
      <c r="D14847" t="s">
        <v>3403</v>
      </c>
      <c r="E14847" t="s">
        <v>3469</v>
      </c>
      <c r="F14847" t="s">
        <v>4765</v>
      </c>
      <c r="G14847" s="4">
        <v>53.731772636582697</v>
      </c>
      <c r="H14847" s="4">
        <v>41.972202792614603</v>
      </c>
      <c r="I14847" s="4">
        <v>76.976241451085301</v>
      </c>
      <c r="J14847" s="4">
        <v>32.492054411390797</v>
      </c>
      <c r="K14847" s="4">
        <v>133879177.34035</v>
      </c>
      <c r="L14847" s="4">
        <v>1056915775.03018</v>
      </c>
      <c r="M14847" s="4">
        <v>262803949.94339001</v>
      </c>
      <c r="N14847" s="3">
        <v>0.13722644377648499</v>
      </c>
      <c r="O14847" s="5">
        <v>1.5068942308425903</v>
      </c>
      <c r="P14847" s="3">
        <v>0.24865174293518066</v>
      </c>
    </row>
    <row r="14848" spans="1:16" x14ac:dyDescent="0.25">
      <c r="A14848" s="1">
        <v>2022</v>
      </c>
      <c r="B14848" t="s">
        <v>1294</v>
      </c>
      <c r="C14848" t="s">
        <v>2995</v>
      </c>
      <c r="D14848" t="s">
        <v>3403</v>
      </c>
      <c r="E14848" t="s">
        <v>3469</v>
      </c>
      <c r="F14848" t="s">
        <v>4765</v>
      </c>
      <c r="G14848" s="4">
        <v>60.231057389707303</v>
      </c>
      <c r="H14848" s="4">
        <v>56.912634966777397</v>
      </c>
      <c r="I14848" s="4">
        <v>75.621560457787197</v>
      </c>
      <c r="J14848" s="4">
        <v>39.764138389886902</v>
      </c>
      <c r="K14848" s="4">
        <v>230990540.27612001</v>
      </c>
      <c r="L14848" s="4">
        <v>1373599000</v>
      </c>
      <c r="M14848" s="4">
        <v>239510000</v>
      </c>
      <c r="N14848" s="3">
        <v>0.19007540513573001</v>
      </c>
      <c r="O14848" s="5">
        <v>1.2571052312850952</v>
      </c>
      <c r="P14848" s="3">
        <v>0.17436675727367401</v>
      </c>
    </row>
    <row r="14849" spans="1:16" x14ac:dyDescent="0.25">
      <c r="A14849" s="1">
        <v>2023</v>
      </c>
      <c r="B14849" t="s">
        <v>1294</v>
      </c>
      <c r="C14849" t="s">
        <v>2995</v>
      </c>
      <c r="D14849" t="s">
        <v>3403</v>
      </c>
      <c r="E14849" t="s">
        <v>3469</v>
      </c>
      <c r="F14849" t="s">
        <v>4765</v>
      </c>
      <c r="G14849" s="4">
        <v>61.714464773086299</v>
      </c>
      <c r="H14849" s="4">
        <v>50.601251727267403</v>
      </c>
      <c r="I14849" s="4">
        <v>72.718298205055405</v>
      </c>
      <c r="J14849" s="4">
        <v>59.609343125255002</v>
      </c>
      <c r="K14849" s="4">
        <v>384791000</v>
      </c>
      <c r="L14849" s="4">
        <v>1609061000</v>
      </c>
      <c r="M14849" s="4">
        <v>179891000</v>
      </c>
      <c r="N14849" s="3">
        <v>0.258018681311313</v>
      </c>
      <c r="O14849" s="5">
        <v>1.0469000339508057</v>
      </c>
      <c r="P14849" s="3">
        <v>0.11179874837398529</v>
      </c>
    </row>
    <row r="14850" spans="1:16" x14ac:dyDescent="0.25">
      <c r="A14850" s="1">
        <v>2024</v>
      </c>
      <c r="B14850" t="s">
        <v>1294</v>
      </c>
      <c r="C14850" t="s">
        <v>2995</v>
      </c>
      <c r="D14850" t="s">
        <v>3403</v>
      </c>
      <c r="E14850" t="s">
        <v>3469</v>
      </c>
      <c r="F14850" t="s">
        <v>4765</v>
      </c>
      <c r="G14850" s="4">
        <v>60.424206175738597</v>
      </c>
      <c r="H14850" s="4">
        <v>49.012763521595602</v>
      </c>
      <c r="I14850" s="4">
        <v>74.020239005489401</v>
      </c>
      <c r="J14850" s="4">
        <v>54.498220175696403</v>
      </c>
      <c r="K14850" s="4">
        <v>463142000</v>
      </c>
      <c r="L14850" s="4">
        <v>1985786000</v>
      </c>
      <c r="M14850" s="4">
        <v>205810000</v>
      </c>
      <c r="N14850" s="3">
        <v>0.257669936995928</v>
      </c>
      <c r="O14850" s="5">
        <v>1.1875314712524414</v>
      </c>
      <c r="P14850" s="3">
        <v>0.103641577064991</v>
      </c>
    </row>
    <row r="14851" spans="1:16" x14ac:dyDescent="0.25">
      <c r="A14851" s="1">
        <v>2009</v>
      </c>
      <c r="B14851" t="s">
        <v>1295</v>
      </c>
      <c r="C14851" t="s">
        <v>2996</v>
      </c>
      <c r="D14851" t="s">
        <v>3410</v>
      </c>
      <c r="E14851" t="s">
        <v>3469</v>
      </c>
      <c r="F14851" t="s">
        <v>4766</v>
      </c>
      <c r="G14851" s="4">
        <v>20.278124394818501</v>
      </c>
      <c r="H14851" s="4">
        <v>13.271889400921699</v>
      </c>
      <c r="I14851" s="4">
        <v>44.004139855659503</v>
      </c>
      <c r="J14851" s="4">
        <v>6.1759729272419603</v>
      </c>
      <c r="K14851" s="4">
        <v>116809990.15827399</v>
      </c>
      <c r="L14851" s="4">
        <v>1714799696.6812401</v>
      </c>
      <c r="M14851" s="4">
        <v>809683612.72002697</v>
      </c>
      <c r="N14851" s="3">
        <v>4.9916403812676001E-2</v>
      </c>
      <c r="O14851" s="5">
        <v>0.84767121076583862</v>
      </c>
      <c r="P14851" s="3">
        <v>0.47217386960983276</v>
      </c>
    </row>
    <row r="14852" spans="1:16" x14ac:dyDescent="0.25">
      <c r="A14852" s="1">
        <v>2010</v>
      </c>
      <c r="B14852" t="s">
        <v>1295</v>
      </c>
      <c r="C14852" t="s">
        <v>2996</v>
      </c>
      <c r="D14852" t="s">
        <v>3410</v>
      </c>
      <c r="E14852" t="s">
        <v>3469</v>
      </c>
      <c r="F14852" t="s">
        <v>4766</v>
      </c>
      <c r="G14852" s="4">
        <v>28.003956605796699</v>
      </c>
      <c r="H14852" s="4">
        <v>32.3868584642182</v>
      </c>
      <c r="I14852" s="4">
        <v>40.807946116721901</v>
      </c>
      <c r="J14852" s="4">
        <v>10.869047619047601</v>
      </c>
      <c r="K14852" s="4">
        <v>52493658.766021103</v>
      </c>
      <c r="L14852" s="4">
        <v>1642085636.05516</v>
      </c>
      <c r="M14852" s="4">
        <v>709966236.07868195</v>
      </c>
      <c r="N14852" s="3">
        <v>3.063124877475E-2</v>
      </c>
      <c r="O14852" s="5">
        <v>0.85579711198806763</v>
      </c>
      <c r="P14852" s="3">
        <v>0.43235638737678528</v>
      </c>
    </row>
    <row r="14853" spans="1:16" x14ac:dyDescent="0.25">
      <c r="A14853" s="1">
        <v>2011</v>
      </c>
      <c r="B14853" t="s">
        <v>1295</v>
      </c>
      <c r="C14853" t="s">
        <v>2996</v>
      </c>
      <c r="D14853" t="s">
        <v>3410</v>
      </c>
      <c r="E14853" t="s">
        <v>3469</v>
      </c>
      <c r="F14853" t="s">
        <v>4766</v>
      </c>
      <c r="G14853" s="4">
        <v>27.2688739382568</v>
      </c>
      <c r="H14853" s="4">
        <v>44.5734707138216</v>
      </c>
      <c r="I14853" s="4">
        <v>19.533671456748401</v>
      </c>
      <c r="J14853" s="4">
        <v>14.342673363291899</v>
      </c>
      <c r="K14853" s="4">
        <v>122816418.390312</v>
      </c>
      <c r="L14853" s="4">
        <v>2042010502.6256599</v>
      </c>
      <c r="M14853" s="4">
        <v>895509591.683635</v>
      </c>
      <c r="N14853" s="3">
        <v>5.9370547856495003E-2</v>
      </c>
      <c r="O14853" s="5">
        <v>0.95110857486724854</v>
      </c>
      <c r="P14853" s="3">
        <v>0.43854308128356934</v>
      </c>
    </row>
    <row r="14854" spans="1:16" x14ac:dyDescent="0.25">
      <c r="A14854" s="1">
        <v>2012</v>
      </c>
      <c r="B14854" t="s">
        <v>1295</v>
      </c>
      <c r="C14854" t="s">
        <v>2996</v>
      </c>
      <c r="D14854" t="s">
        <v>3410</v>
      </c>
      <c r="E14854" t="s">
        <v>3469</v>
      </c>
      <c r="F14854" t="s">
        <v>4766</v>
      </c>
      <c r="G14854" s="4">
        <v>32.736068507686603</v>
      </c>
      <c r="H14854" s="4">
        <v>53.255560651226801</v>
      </c>
      <c r="I14854" s="4">
        <v>29.3700226898608</v>
      </c>
      <c r="J14854" s="4">
        <v>11.957004024737399</v>
      </c>
      <c r="K14854" s="4">
        <v>101409084.862315</v>
      </c>
      <c r="L14854" s="4">
        <v>1989910256.54145</v>
      </c>
      <c r="M14854" s="4">
        <v>952897475.51753402</v>
      </c>
      <c r="N14854" s="3">
        <v>5.1480519480520001E-2</v>
      </c>
      <c r="O14854" s="5">
        <v>0.98887717723846436</v>
      </c>
      <c r="P14854" s="3">
        <v>0.47886455059051514</v>
      </c>
    </row>
    <row r="14855" spans="1:16" x14ac:dyDescent="0.25">
      <c r="A14855" s="1">
        <v>2013</v>
      </c>
      <c r="B14855" t="s">
        <v>1295</v>
      </c>
      <c r="C14855" t="s">
        <v>2996</v>
      </c>
      <c r="D14855" t="s">
        <v>3410</v>
      </c>
      <c r="E14855" t="s">
        <v>3469</v>
      </c>
      <c r="F14855" t="s">
        <v>4766</v>
      </c>
      <c r="G14855" s="4">
        <v>32.6217336687235</v>
      </c>
      <c r="H14855" s="4">
        <v>52.079543427857999</v>
      </c>
      <c r="I14855" s="4">
        <v>24.5136435230514</v>
      </c>
      <c r="J14855" s="4">
        <v>17.533551364280999</v>
      </c>
      <c r="K14855" s="4">
        <v>89167435.613985404</v>
      </c>
      <c r="L14855" s="4">
        <v>1879368153.70419</v>
      </c>
      <c r="M14855" s="4">
        <v>855130325.15051603</v>
      </c>
      <c r="N14855" s="3">
        <v>4.8779268810754998E-2</v>
      </c>
      <c r="O14855" s="5">
        <v>1.0802543163299561</v>
      </c>
      <c r="P14855" s="3">
        <v>0.45500949025154114</v>
      </c>
    </row>
    <row r="14856" spans="1:16" x14ac:dyDescent="0.25">
      <c r="A14856" s="1">
        <v>2014</v>
      </c>
      <c r="B14856" t="s">
        <v>1295</v>
      </c>
      <c r="C14856" t="s">
        <v>2996</v>
      </c>
      <c r="D14856" t="s">
        <v>3410</v>
      </c>
      <c r="E14856" t="s">
        <v>3469</v>
      </c>
      <c r="F14856" t="s">
        <v>4766</v>
      </c>
      <c r="G14856" s="4">
        <v>34.696930735647598</v>
      </c>
      <c r="H14856" s="4">
        <v>45.3318903318903</v>
      </c>
      <c r="I14856" s="4">
        <v>41.391836504540997</v>
      </c>
      <c r="J14856" s="4">
        <v>16.003705234792498</v>
      </c>
      <c r="K14856" s="4">
        <v>104861143.85402399</v>
      </c>
      <c r="L14856" s="4">
        <v>1947286529.3036001</v>
      </c>
      <c r="M14856" s="4">
        <v>763732377.76415706</v>
      </c>
      <c r="N14856" s="3">
        <v>5.3953082166857E-2</v>
      </c>
      <c r="O14856" s="5">
        <v>1.0856068134307861</v>
      </c>
      <c r="P14856" s="3">
        <v>0.39220339059829712</v>
      </c>
    </row>
    <row r="14857" spans="1:16" x14ac:dyDescent="0.25">
      <c r="A14857" s="1">
        <v>2015</v>
      </c>
      <c r="B14857" t="s">
        <v>1295</v>
      </c>
      <c r="C14857" t="s">
        <v>2996</v>
      </c>
      <c r="D14857" t="s">
        <v>3410</v>
      </c>
      <c r="E14857" t="s">
        <v>3469</v>
      </c>
      <c r="F14857" t="s">
        <v>4766</v>
      </c>
      <c r="G14857" s="4">
        <v>37.942793463078502</v>
      </c>
      <c r="H14857" s="4">
        <v>48.308571428571398</v>
      </c>
      <c r="I14857" s="4">
        <v>44.622851473079599</v>
      </c>
      <c r="J14857" s="4">
        <v>19.577553593946998</v>
      </c>
      <c r="K14857" s="4">
        <v>96068657.889263004</v>
      </c>
      <c r="L14857" s="4">
        <v>1620686732.97227</v>
      </c>
      <c r="M14857" s="4">
        <v>580880257.00484598</v>
      </c>
      <c r="N14857" s="3">
        <v>5.9826804519393997E-2</v>
      </c>
      <c r="O14857" s="5">
        <v>1.1153446435928345</v>
      </c>
      <c r="P14857" s="3">
        <v>0.3584161102771759</v>
      </c>
    </row>
    <row r="14858" spans="1:16" x14ac:dyDescent="0.25">
      <c r="A14858" s="1">
        <v>2016</v>
      </c>
      <c r="B14858" t="s">
        <v>1295</v>
      </c>
      <c r="C14858" t="s">
        <v>2996</v>
      </c>
      <c r="D14858" t="s">
        <v>3410</v>
      </c>
      <c r="E14858" t="s">
        <v>3469</v>
      </c>
      <c r="F14858" t="s">
        <v>4766</v>
      </c>
      <c r="G14858" s="4">
        <v>48.340759723133203</v>
      </c>
      <c r="H14858" s="4">
        <v>54.0305852070558</v>
      </c>
      <c r="I14858" s="4">
        <v>61.386391323779101</v>
      </c>
      <c r="J14858" s="4">
        <v>29.454231433506099</v>
      </c>
      <c r="K14858" s="4">
        <v>97297136.215990707</v>
      </c>
      <c r="L14858" s="4">
        <v>1824507554.31058</v>
      </c>
      <c r="M14858" s="4">
        <v>683016956.22373903</v>
      </c>
      <c r="N14858" s="3">
        <v>5.7372548158236003E-2</v>
      </c>
      <c r="O14858" s="5">
        <v>1.1601899862289429</v>
      </c>
      <c r="P14858" s="3">
        <v>0.37435686588287354</v>
      </c>
    </row>
    <row r="14859" spans="1:16" x14ac:dyDescent="0.25">
      <c r="A14859" s="1">
        <v>2017</v>
      </c>
      <c r="B14859" t="s">
        <v>1295</v>
      </c>
      <c r="C14859" t="s">
        <v>2996</v>
      </c>
      <c r="D14859" t="s">
        <v>3410</v>
      </c>
      <c r="E14859" t="s">
        <v>3469</v>
      </c>
      <c r="F14859" t="s">
        <v>4766</v>
      </c>
      <c r="G14859" s="4">
        <v>52.602837587792799</v>
      </c>
      <c r="H14859" s="4">
        <v>57.805882108586403</v>
      </c>
      <c r="I14859" s="4">
        <v>58.036377437795203</v>
      </c>
      <c r="J14859" s="4">
        <v>41.431128787698398</v>
      </c>
      <c r="K14859" s="4">
        <v>100916937.597516</v>
      </c>
      <c r="L14859" s="4">
        <v>2080748922.04109</v>
      </c>
      <c r="M14859" s="4">
        <v>793731313.45738494</v>
      </c>
      <c r="N14859" s="3">
        <v>5.0928978705247999E-2</v>
      </c>
      <c r="O14859" s="5">
        <v>0.99212825298309326</v>
      </c>
      <c r="P14859" s="3">
        <v>0.38146424293518066</v>
      </c>
    </row>
    <row r="14860" spans="1:16" x14ac:dyDescent="0.25">
      <c r="A14860" s="1">
        <v>2018</v>
      </c>
      <c r="B14860" t="s">
        <v>1295</v>
      </c>
      <c r="C14860" t="s">
        <v>2996</v>
      </c>
      <c r="D14860" t="s">
        <v>3410</v>
      </c>
      <c r="E14860" t="s">
        <v>3469</v>
      </c>
      <c r="F14860" t="s">
        <v>4766</v>
      </c>
      <c r="G14860" s="4">
        <v>53.966657694146299</v>
      </c>
      <c r="H14860" s="4">
        <v>59.002976927522901</v>
      </c>
      <c r="I14860" s="4">
        <v>57.644725695401</v>
      </c>
      <c r="J14860" s="4">
        <v>44.637654742917903</v>
      </c>
      <c r="K14860" s="4">
        <v>103775749.635453</v>
      </c>
      <c r="L14860" s="4">
        <v>2049978164.1610999</v>
      </c>
      <c r="M14860" s="4">
        <v>794232377.73780704</v>
      </c>
      <c r="N14860" s="3">
        <v>5.1198714554385003E-2</v>
      </c>
      <c r="O14860" s="5">
        <v>0.99673348665237427</v>
      </c>
      <c r="P14860" s="3">
        <v>0.38743454217910767</v>
      </c>
    </row>
    <row r="14861" spans="1:16" x14ac:dyDescent="0.25">
      <c r="A14861" s="1">
        <v>2019</v>
      </c>
      <c r="B14861" t="s">
        <v>1295</v>
      </c>
      <c r="C14861" t="s">
        <v>2996</v>
      </c>
      <c r="D14861" t="s">
        <v>3410</v>
      </c>
      <c r="E14861" t="s">
        <v>3469</v>
      </c>
      <c r="F14861" t="s">
        <v>4766</v>
      </c>
      <c r="G14861" s="4">
        <v>51.577811707686003</v>
      </c>
      <c r="H14861" s="4">
        <v>60.757191486178101</v>
      </c>
      <c r="I14861" s="4">
        <v>60.598408053820499</v>
      </c>
      <c r="J14861" s="4">
        <v>32.399197618908097</v>
      </c>
      <c r="K14861" s="4">
        <v>88381888.381888404</v>
      </c>
      <c r="L14861" s="4">
        <v>2041628641.6286399</v>
      </c>
      <c r="M14861" s="4">
        <v>777535977.53597701</v>
      </c>
      <c r="N14861" s="3">
        <v>4.4348163020888003E-2</v>
      </c>
      <c r="O14861" s="5">
        <v>1.043338418006897</v>
      </c>
      <c r="P14861" s="3">
        <v>0.38084104657173157</v>
      </c>
    </row>
    <row r="14862" spans="1:16" x14ac:dyDescent="0.25">
      <c r="A14862" s="1">
        <v>2020</v>
      </c>
      <c r="B14862" t="s">
        <v>1295</v>
      </c>
      <c r="C14862" t="s">
        <v>2996</v>
      </c>
      <c r="D14862" t="s">
        <v>3410</v>
      </c>
      <c r="E14862" t="s">
        <v>3469</v>
      </c>
      <c r="F14862" t="s">
        <v>4766</v>
      </c>
      <c r="G14862" s="4">
        <v>46.329211948696603</v>
      </c>
      <c r="H14862" s="4">
        <v>54.935214405044299</v>
      </c>
      <c r="I14862" s="4">
        <v>65.8268807386183</v>
      </c>
      <c r="J14862" s="4">
        <v>17.982731163531401</v>
      </c>
      <c r="K14862" s="4">
        <v>84135113.123421207</v>
      </c>
      <c r="L14862" s="4">
        <v>2146584211.0348799</v>
      </c>
      <c r="M14862" s="4">
        <v>668111480.75038302</v>
      </c>
      <c r="N14862" s="3">
        <v>4.0509105410075998E-2</v>
      </c>
      <c r="O14862" s="5">
        <v>0.92622929811477661</v>
      </c>
      <c r="P14862" s="3">
        <v>0.31124401092529297</v>
      </c>
    </row>
    <row r="14863" spans="1:16" x14ac:dyDescent="0.25">
      <c r="A14863" s="1">
        <v>2021</v>
      </c>
      <c r="B14863" t="s">
        <v>1295</v>
      </c>
      <c r="C14863" t="s">
        <v>2996</v>
      </c>
      <c r="D14863" t="s">
        <v>3410</v>
      </c>
      <c r="E14863" t="s">
        <v>3469</v>
      </c>
      <c r="F14863" t="s">
        <v>4766</v>
      </c>
      <c r="G14863" s="4">
        <v>43.667857853446201</v>
      </c>
      <c r="H14863" s="4">
        <v>55.537320206674998</v>
      </c>
      <c r="I14863" s="4">
        <v>62.137924137319999</v>
      </c>
      <c r="J14863" s="4">
        <v>12.4788117637088</v>
      </c>
      <c r="K14863" s="4">
        <v>82103037.437485501</v>
      </c>
      <c r="L14863" s="4">
        <v>2505079891.1291199</v>
      </c>
      <c r="M14863" s="4">
        <v>776642248.19860697</v>
      </c>
      <c r="N14863" s="3">
        <v>3.3947698842057998E-2</v>
      </c>
      <c r="O14863" s="5">
        <v>0.96322327852249146</v>
      </c>
      <c r="P14863" s="3">
        <v>0.31002694368362427</v>
      </c>
    </row>
    <row r="14864" spans="1:16" x14ac:dyDescent="0.25">
      <c r="A14864" s="1">
        <v>2022</v>
      </c>
      <c r="B14864" t="s">
        <v>1295</v>
      </c>
      <c r="C14864" t="s">
        <v>2996</v>
      </c>
      <c r="D14864" t="s">
        <v>3410</v>
      </c>
      <c r="E14864" t="s">
        <v>3469</v>
      </c>
      <c r="F14864" t="s">
        <v>4766</v>
      </c>
      <c r="G14864" s="4">
        <v>40.176128117084602</v>
      </c>
      <c r="H14864" s="4">
        <v>47.258163369185603</v>
      </c>
      <c r="I14864" s="4">
        <v>64.479821884370097</v>
      </c>
      <c r="J14864" s="4">
        <v>9.0952856192377105</v>
      </c>
      <c r="K14864" s="4">
        <v>78878177.037686199</v>
      </c>
      <c r="L14864" s="4">
        <v>2791445547.8341298</v>
      </c>
      <c r="M14864" s="4">
        <v>821561415.25254095</v>
      </c>
      <c r="N14864" s="3">
        <v>3.0950446791227E-2</v>
      </c>
      <c r="O14864" s="5">
        <v>0.8360285758972168</v>
      </c>
      <c r="P14864" s="3">
        <v>0.29431396722793579</v>
      </c>
    </row>
    <row r="14865" spans="1:16" x14ac:dyDescent="0.25">
      <c r="A14865" s="1">
        <v>2023</v>
      </c>
      <c r="B14865" t="s">
        <v>1295</v>
      </c>
      <c r="C14865" t="s">
        <v>2996</v>
      </c>
      <c r="D14865" t="s">
        <v>3410</v>
      </c>
      <c r="E14865" t="s">
        <v>3469</v>
      </c>
      <c r="F14865" t="s">
        <v>4766</v>
      </c>
      <c r="G14865" s="4">
        <v>39.174106453494403</v>
      </c>
      <c r="H14865" s="4">
        <v>45.407539691054801</v>
      </c>
      <c r="I14865" s="4">
        <v>59.608299366801397</v>
      </c>
      <c r="J14865" s="4">
        <v>12.7163309966248</v>
      </c>
      <c r="K14865" s="4">
        <v>82725060.8272506</v>
      </c>
      <c r="L14865" s="4">
        <v>2732726727.32727</v>
      </c>
      <c r="M14865" s="4">
        <v>900576609.00576603</v>
      </c>
      <c r="N14865" s="3">
        <v>3.0474553379581E-2</v>
      </c>
      <c r="O14865" s="5">
        <v>0.84138035774230957</v>
      </c>
      <c r="P14865" s="3">
        <v>0.32955238223075867</v>
      </c>
    </row>
    <row r="14866" spans="1:16" x14ac:dyDescent="0.25">
      <c r="A14866" s="1">
        <v>2024</v>
      </c>
      <c r="B14866" t="s">
        <v>1295</v>
      </c>
      <c r="C14866" t="s">
        <v>2996</v>
      </c>
      <c r="D14866" t="s">
        <v>3410</v>
      </c>
      <c r="E14866" t="s">
        <v>3469</v>
      </c>
      <c r="F14866" t="s">
        <v>4766</v>
      </c>
      <c r="G14866" s="4">
        <v>44.777978016595597</v>
      </c>
      <c r="H14866" s="4">
        <v>59.871999505831504</v>
      </c>
      <c r="I14866" s="4">
        <v>58.715708710973999</v>
      </c>
      <c r="J14866" s="4">
        <v>14.0823057938763</v>
      </c>
      <c r="K14866" s="4">
        <v>84203929.516710803</v>
      </c>
      <c r="L14866" s="4">
        <v>2531851486.4026999</v>
      </c>
      <c r="M14866" s="4">
        <v>786036681.71181297</v>
      </c>
      <c r="N14866" s="3">
        <v>3.1986425396664998E-2</v>
      </c>
      <c r="O14866" s="5">
        <v>0.80787765979766846</v>
      </c>
      <c r="P14866" s="3">
        <v>0.31045922636985779</v>
      </c>
    </row>
    <row r="14867" spans="1:16" x14ac:dyDescent="0.25">
      <c r="A14867" s="1">
        <v>2023</v>
      </c>
      <c r="B14867" t="s">
        <v>1239</v>
      </c>
      <c r="C14867" t="s">
        <v>2940</v>
      </c>
      <c r="D14867" t="s">
        <v>3436</v>
      </c>
      <c r="E14867" t="s">
        <v>3469</v>
      </c>
      <c r="F14867" t="s">
        <v>4710</v>
      </c>
      <c r="G14867" s="4"/>
      <c r="H14867" s="4"/>
      <c r="I14867" s="4"/>
      <c r="J14867" s="4"/>
      <c r="K14867" s="4">
        <v>-499950.0049995</v>
      </c>
      <c r="L14867" s="4">
        <v>24344232.243442301</v>
      </c>
      <c r="M14867" s="4">
        <v>9538379.4953837991</v>
      </c>
      <c r="N14867" s="3">
        <v>-2.2291905066206999E-2</v>
      </c>
      <c r="O14867" s="5">
        <v>0.90438002347946167</v>
      </c>
      <c r="P14867" s="3">
        <v>0.39181271195411682</v>
      </c>
    </row>
    <row r="14868" spans="1:16" x14ac:dyDescent="0.25">
      <c r="A14868" s="1">
        <v>2010</v>
      </c>
      <c r="B14868" t="s">
        <v>1296</v>
      </c>
      <c r="C14868" t="s">
        <v>2997</v>
      </c>
      <c r="D14868" t="s">
        <v>3405</v>
      </c>
      <c r="E14868" t="s">
        <v>3469</v>
      </c>
      <c r="F14868" t="s">
        <v>4767</v>
      </c>
      <c r="G14868" s="4">
        <v>21.852017095497999</v>
      </c>
      <c r="H14868" s="4">
        <v>8.0965909090909101</v>
      </c>
      <c r="I14868" s="4">
        <v>10.9524038924752</v>
      </c>
      <c r="J14868" s="4">
        <v>61.464285714285701</v>
      </c>
      <c r="K14868" s="4">
        <v>-3416732.45871899</v>
      </c>
      <c r="L14868" s="4">
        <v>135696537.93821701</v>
      </c>
      <c r="M14868" s="4">
        <v>759912.48257210501</v>
      </c>
      <c r="N14868" s="3">
        <v>-2.7007935932656001E-2</v>
      </c>
      <c r="O14868" s="5">
        <v>0.77151161432266235</v>
      </c>
      <c r="P14868" s="3">
        <v>5.6000873446464539E-3</v>
      </c>
    </row>
    <row r="14869" spans="1:16" x14ac:dyDescent="0.25">
      <c r="A14869" s="1">
        <v>2011</v>
      </c>
      <c r="B14869" t="s">
        <v>1296</v>
      </c>
      <c r="C14869" t="s">
        <v>2997</v>
      </c>
      <c r="D14869" t="s">
        <v>3405</v>
      </c>
      <c r="E14869" t="s">
        <v>3469</v>
      </c>
      <c r="F14869" t="s">
        <v>4767</v>
      </c>
      <c r="G14869" s="4">
        <v>18.803801190139801</v>
      </c>
      <c r="H14869" s="4">
        <v>6.0194334650856396</v>
      </c>
      <c r="I14869" s="4">
        <v>12.0728873065322</v>
      </c>
      <c r="J14869" s="4">
        <v>49.557670279319801</v>
      </c>
      <c r="K14869" s="4">
        <v>-13158265.9950702</v>
      </c>
      <c r="L14869" s="4">
        <v>226868326.01007399</v>
      </c>
      <c r="M14869" s="4">
        <v>1880511.1992283801</v>
      </c>
      <c r="N14869" s="3">
        <v>-6.5788889243518001E-2</v>
      </c>
      <c r="O14869" s="5">
        <v>0.48445183038711548</v>
      </c>
      <c r="P14869" s="3">
        <v>8.288998156785965E-3</v>
      </c>
    </row>
    <row r="14870" spans="1:16" x14ac:dyDescent="0.25">
      <c r="A14870" s="1">
        <v>2012</v>
      </c>
      <c r="B14870" t="s">
        <v>1296</v>
      </c>
      <c r="C14870" t="s">
        <v>2997</v>
      </c>
      <c r="D14870" t="s">
        <v>3405</v>
      </c>
      <c r="E14870" t="s">
        <v>3469</v>
      </c>
      <c r="F14870" t="s">
        <v>4767</v>
      </c>
      <c r="G14870" s="4">
        <v>17.4426218207227</v>
      </c>
      <c r="H14870" s="4">
        <v>5.7823129251700696</v>
      </c>
      <c r="I14870" s="4">
        <v>12.8947999041457</v>
      </c>
      <c r="J14870" s="4">
        <v>42.654690618762501</v>
      </c>
      <c r="K14870" s="4">
        <v>-6824645.1705330396</v>
      </c>
      <c r="L14870" s="4">
        <v>214000044.00192401</v>
      </c>
      <c r="M14870" s="4">
        <v>3587097.2033195901</v>
      </c>
      <c r="N14870" s="3">
        <v>-3.1696583543799998E-2</v>
      </c>
      <c r="O14870" s="5">
        <v>0.67281883955001831</v>
      </c>
      <c r="P14870" s="3">
        <v>1.6762133687734604E-2</v>
      </c>
    </row>
    <row r="14871" spans="1:16" x14ac:dyDescent="0.25">
      <c r="A14871" s="1">
        <v>2013</v>
      </c>
      <c r="B14871" t="s">
        <v>1296</v>
      </c>
      <c r="C14871" t="s">
        <v>2997</v>
      </c>
      <c r="D14871" t="s">
        <v>3405</v>
      </c>
      <c r="E14871" t="s">
        <v>3469</v>
      </c>
      <c r="F14871" t="s">
        <v>4767</v>
      </c>
      <c r="G14871" s="4">
        <v>23.6456290992726</v>
      </c>
      <c r="H14871" s="4">
        <v>9.1941904249596593</v>
      </c>
      <c r="I14871" s="4">
        <v>10.4958715180111</v>
      </c>
      <c r="J14871" s="4">
        <v>68.291473508181497</v>
      </c>
      <c r="K14871" s="4">
        <v>-61589484.455082797</v>
      </c>
      <c r="L14871" s="4">
        <v>147701190.42180899</v>
      </c>
      <c r="M14871" s="4">
        <v>1698189.24326448</v>
      </c>
      <c r="N14871" s="3">
        <v>-0.36361719703679601</v>
      </c>
      <c r="O14871" s="5">
        <v>0.24490278959274292</v>
      </c>
      <c r="P14871" s="3">
        <v>1.1497464962303638E-2</v>
      </c>
    </row>
    <row r="14872" spans="1:16" x14ac:dyDescent="0.25">
      <c r="A14872" s="1">
        <v>2014</v>
      </c>
      <c r="B14872" t="s">
        <v>1296</v>
      </c>
      <c r="C14872" t="s">
        <v>2997</v>
      </c>
      <c r="D14872" t="s">
        <v>3405</v>
      </c>
      <c r="E14872" t="s">
        <v>3469</v>
      </c>
      <c r="F14872" t="s">
        <v>4767</v>
      </c>
      <c r="G14872" s="4">
        <v>16.150579473906301</v>
      </c>
      <c r="H14872" s="4">
        <v>2.41046831955923</v>
      </c>
      <c r="I14872" s="4">
        <v>20.487919431166901</v>
      </c>
      <c r="J14872" s="4">
        <v>28.567819576500799</v>
      </c>
      <c r="K14872" s="4">
        <v>-127916414.729596</v>
      </c>
      <c r="L14872" s="4">
        <v>27166102.126455799</v>
      </c>
      <c r="M14872" s="4">
        <v>1961276.8164458501</v>
      </c>
      <c r="N14872" s="3">
        <v>-1.42430367331673</v>
      </c>
      <c r="O14872" s="5">
        <v>0.74771273136138916</v>
      </c>
      <c r="P14872" s="3">
        <v>7.2195738554000854E-2</v>
      </c>
    </row>
    <row r="14873" spans="1:16" x14ac:dyDescent="0.25">
      <c r="A14873" s="1">
        <v>2015</v>
      </c>
      <c r="B14873" t="s">
        <v>1296</v>
      </c>
      <c r="C14873" t="s">
        <v>2997</v>
      </c>
      <c r="D14873" t="s">
        <v>3405</v>
      </c>
      <c r="E14873" t="s">
        <v>3469</v>
      </c>
      <c r="F14873" t="s">
        <v>4767</v>
      </c>
      <c r="G14873" s="4">
        <v>16.197459442113999</v>
      </c>
      <c r="H14873" s="4">
        <v>2.2219400711020798</v>
      </c>
      <c r="I14873" s="4">
        <v>22.4060222645025</v>
      </c>
      <c r="J14873" s="4">
        <v>25.622950819672099</v>
      </c>
      <c r="K14873" s="4">
        <v>-6889069.5900711101</v>
      </c>
      <c r="L14873" s="4">
        <v>13207374.2517507</v>
      </c>
      <c r="M14873" s="4">
        <v>329987.75066832098</v>
      </c>
      <c r="N14873" s="3">
        <v>-0.38919942763580301</v>
      </c>
      <c r="O14873" s="5">
        <v>0.70608329772949219</v>
      </c>
      <c r="P14873" s="3">
        <v>2.4985114112496376E-2</v>
      </c>
    </row>
    <row r="14874" spans="1:16" x14ac:dyDescent="0.25">
      <c r="A14874" s="1">
        <v>2016</v>
      </c>
      <c r="B14874" t="s">
        <v>1296</v>
      </c>
      <c r="C14874" t="s">
        <v>2997</v>
      </c>
      <c r="D14874" t="s">
        <v>3405</v>
      </c>
      <c r="E14874" t="s">
        <v>3469</v>
      </c>
      <c r="F14874" t="s">
        <v>4767</v>
      </c>
      <c r="G14874" s="4">
        <v>15.7016024172004</v>
      </c>
      <c r="H14874" s="4">
        <v>0.726811259806184</v>
      </c>
      <c r="I14874" s="4">
        <v>22.769851364387701</v>
      </c>
      <c r="J14874" s="4">
        <v>25.059585492227999</v>
      </c>
      <c r="K14874" s="4">
        <v>-9430109.2171528991</v>
      </c>
      <c r="L14874" s="4">
        <v>4611904.3716661204</v>
      </c>
      <c r="M14874" s="4">
        <v>437111.481956075</v>
      </c>
      <c r="N14874" s="3">
        <v>-1.08492568902035</v>
      </c>
      <c r="O14874" s="5">
        <v>2.3346402645111084</v>
      </c>
      <c r="P14874" s="3">
        <v>9.4778954982757568E-2</v>
      </c>
    </row>
    <row r="14875" spans="1:16" x14ac:dyDescent="0.25">
      <c r="A14875" s="1">
        <v>2017</v>
      </c>
      <c r="B14875" t="s">
        <v>1296</v>
      </c>
      <c r="C14875" t="s">
        <v>2997</v>
      </c>
      <c r="D14875" t="s">
        <v>3405</v>
      </c>
      <c r="E14875" t="s">
        <v>3469</v>
      </c>
      <c r="F14875" t="s">
        <v>4767</v>
      </c>
      <c r="G14875" s="4">
        <v>15.4798716910959</v>
      </c>
      <c r="H14875" s="4">
        <v>0.90478242137009901</v>
      </c>
      <c r="I14875" s="4">
        <v>23.186380761393</v>
      </c>
      <c r="J14875" s="4">
        <v>23.113394777997399</v>
      </c>
      <c r="K14875" s="4">
        <v>-1536315.4941701801</v>
      </c>
      <c r="L14875" s="4">
        <v>5017868.3698801799</v>
      </c>
      <c r="M14875" s="4">
        <v>575767.63740613498</v>
      </c>
      <c r="N14875" s="3">
        <v>-0.31430832376436502</v>
      </c>
      <c r="O14875" s="5">
        <v>2.6892044544219971</v>
      </c>
      <c r="P14875" s="3">
        <v>0.11474347114562988</v>
      </c>
    </row>
    <row r="14876" spans="1:16" x14ac:dyDescent="0.25">
      <c r="A14876" s="1">
        <v>2018</v>
      </c>
      <c r="B14876" t="s">
        <v>1296</v>
      </c>
      <c r="C14876" t="s">
        <v>2997</v>
      </c>
      <c r="D14876" t="s">
        <v>3405</v>
      </c>
      <c r="E14876" t="s">
        <v>3469</v>
      </c>
      <c r="F14876" t="s">
        <v>4767</v>
      </c>
      <c r="G14876" s="4">
        <v>10.3156962445563</v>
      </c>
      <c r="H14876" s="4">
        <v>0.86384204031262901</v>
      </c>
      <c r="I14876" s="4">
        <v>15.744016412126699</v>
      </c>
      <c r="J14876" s="4">
        <v>14.4979114452799</v>
      </c>
      <c r="K14876" s="4">
        <v>-4458952.3238514001</v>
      </c>
      <c r="L14876" s="4">
        <v>7960828.7256012298</v>
      </c>
      <c r="M14876" s="4">
        <v>3005203.5914403498</v>
      </c>
      <c r="N14876" s="3">
        <v>-0.69707707851108303</v>
      </c>
      <c r="O14876" s="5">
        <v>2.3052418231964111</v>
      </c>
      <c r="P14876" s="3">
        <v>0.37749883532524109</v>
      </c>
    </row>
    <row r="14877" spans="1:16" x14ac:dyDescent="0.25">
      <c r="A14877" s="1">
        <v>2019</v>
      </c>
      <c r="B14877" t="s">
        <v>1296</v>
      </c>
      <c r="C14877" t="s">
        <v>2997</v>
      </c>
      <c r="D14877" t="s">
        <v>3405</v>
      </c>
      <c r="E14877" t="s">
        <v>3469</v>
      </c>
      <c r="F14877" t="s">
        <v>4767</v>
      </c>
      <c r="G14877" s="4">
        <v>22.2889519335105</v>
      </c>
      <c r="H14877" s="4">
        <v>5.8267863823419397</v>
      </c>
      <c r="I14877" s="4">
        <v>12.3696859860465</v>
      </c>
      <c r="J14877" s="4">
        <v>64.122819014868796</v>
      </c>
      <c r="K14877" s="4">
        <v>-1710103.8961038999</v>
      </c>
      <c r="L14877" s="4">
        <v>5914628.9926289897</v>
      </c>
      <c r="M14877" s="4">
        <v>402015.44401544402</v>
      </c>
      <c r="N14877" s="3">
        <v>-0.25401393058295102</v>
      </c>
      <c r="O14877" s="5">
        <v>2.607691764831543</v>
      </c>
      <c r="P14877" s="3">
        <v>6.7969679832458496E-2</v>
      </c>
    </row>
    <row r="14878" spans="1:16" x14ac:dyDescent="0.25">
      <c r="A14878" s="1">
        <v>2020</v>
      </c>
      <c r="B14878" t="s">
        <v>1296</v>
      </c>
      <c r="C14878" t="s">
        <v>2997</v>
      </c>
      <c r="D14878" t="s">
        <v>3405</v>
      </c>
      <c r="E14878" t="s">
        <v>3469</v>
      </c>
      <c r="F14878" t="s">
        <v>4767</v>
      </c>
      <c r="G14878" s="4">
        <v>12.379004910277001</v>
      </c>
      <c r="H14878" s="4">
        <v>5.2823153409090899</v>
      </c>
      <c r="I14878" s="4">
        <v>11.169037987631899</v>
      </c>
      <c r="J14878" s="4">
        <v>24.945257290733501</v>
      </c>
      <c r="K14878" s="4">
        <v>-1133741.0101735201</v>
      </c>
      <c r="L14878" s="4">
        <v>7177696.94794528</v>
      </c>
      <c r="M14878" s="4">
        <v>1072150.5183385599</v>
      </c>
      <c r="N14878" s="3">
        <v>-0.17451724891336601</v>
      </c>
      <c r="O14878" s="5">
        <v>1.5357121229171753</v>
      </c>
      <c r="P14878" s="3">
        <v>0.14937250316143036</v>
      </c>
    </row>
    <row r="14879" spans="1:16" x14ac:dyDescent="0.25">
      <c r="A14879" s="1">
        <v>2021</v>
      </c>
      <c r="B14879" t="s">
        <v>1296</v>
      </c>
      <c r="C14879" t="s">
        <v>2997</v>
      </c>
      <c r="D14879" t="s">
        <v>3405</v>
      </c>
      <c r="E14879" t="s">
        <v>3469</v>
      </c>
      <c r="F14879" t="s">
        <v>4767</v>
      </c>
      <c r="G14879" s="4">
        <v>17.103876890478499</v>
      </c>
      <c r="H14879" s="4">
        <v>5.3225267379679098</v>
      </c>
      <c r="I14879" s="4">
        <v>12.4794439988893</v>
      </c>
      <c r="J14879" s="4">
        <v>42.630095770828</v>
      </c>
      <c r="K14879" s="4">
        <v>-1853481.6936469499</v>
      </c>
      <c r="L14879" s="4">
        <v>11698794.322518701</v>
      </c>
      <c r="M14879" s="4">
        <v>6383031.2891301597</v>
      </c>
      <c r="N14879" s="3">
        <v>-0.19013659811269401</v>
      </c>
      <c r="O14879" s="5">
        <v>3.9339771270751953</v>
      </c>
      <c r="P14879" s="3">
        <v>0.54561448097229004</v>
      </c>
    </row>
    <row r="14880" spans="1:16" x14ac:dyDescent="0.25">
      <c r="A14880" s="1">
        <v>2022</v>
      </c>
      <c r="B14880" t="s">
        <v>1296</v>
      </c>
      <c r="C14880" t="s">
        <v>2997</v>
      </c>
      <c r="D14880" t="s">
        <v>3405</v>
      </c>
      <c r="E14880" t="s">
        <v>3469</v>
      </c>
      <c r="F14880" t="s">
        <v>4767</v>
      </c>
      <c r="G14880" s="4">
        <v>10.3500948103404</v>
      </c>
      <c r="H14880" s="4">
        <v>4.0925559947299099</v>
      </c>
      <c r="I14880" s="4">
        <v>8.7376549347119994</v>
      </c>
      <c r="J14880" s="4">
        <v>22.403336184773298</v>
      </c>
      <c r="K14880" s="4">
        <v>-2245801.79011366</v>
      </c>
      <c r="L14880" s="4">
        <v>34675535.343358196</v>
      </c>
      <c r="M14880" s="4">
        <v>9023039.6047119908</v>
      </c>
      <c r="N14880" s="3">
        <v>-9.8840751981746994E-2</v>
      </c>
      <c r="O14880" s="5">
        <v>4.7883419990539551</v>
      </c>
      <c r="P14880" s="3">
        <v>0.26021340489387512</v>
      </c>
    </row>
    <row r="14881" spans="1:16" x14ac:dyDescent="0.25">
      <c r="A14881" s="1">
        <v>2023</v>
      </c>
      <c r="B14881" t="s">
        <v>1296</v>
      </c>
      <c r="C14881" t="s">
        <v>2997</v>
      </c>
      <c r="D14881" t="s">
        <v>3405</v>
      </c>
      <c r="E14881" t="s">
        <v>3469</v>
      </c>
      <c r="F14881" t="s">
        <v>4767</v>
      </c>
      <c r="G14881" s="4">
        <v>11.4003137362826</v>
      </c>
      <c r="H14881" s="4">
        <v>4.7727272727272698</v>
      </c>
      <c r="I14881" s="4">
        <v>8.3624300362546808</v>
      </c>
      <c r="J14881" s="4">
        <v>26.538333147880302</v>
      </c>
      <c r="K14881" s="4">
        <v>-2349602.37309602</v>
      </c>
      <c r="L14881" s="4">
        <v>38800277.305602796</v>
      </c>
      <c r="M14881" s="4">
        <v>3475413.7919541402</v>
      </c>
      <c r="N14881" s="3">
        <v>-6.5000309717949997E-2</v>
      </c>
      <c r="O14881" s="5">
        <v>5.0690650939941406</v>
      </c>
      <c r="P14881" s="3">
        <v>8.957187831401825E-2</v>
      </c>
    </row>
    <row r="14882" spans="1:16" x14ac:dyDescent="0.25">
      <c r="A14882" s="1">
        <v>2024</v>
      </c>
      <c r="B14882" t="s">
        <v>1296</v>
      </c>
      <c r="C14882" t="s">
        <v>2997</v>
      </c>
      <c r="D14882" t="s">
        <v>3405</v>
      </c>
      <c r="E14882" t="s">
        <v>3469</v>
      </c>
      <c r="F14882" t="s">
        <v>4767</v>
      </c>
      <c r="G14882" s="4">
        <v>9.9152441378757796</v>
      </c>
      <c r="H14882" s="4">
        <v>3.0733471074380101</v>
      </c>
      <c r="I14882" s="4">
        <v>7.8875990855284197</v>
      </c>
      <c r="J14882" s="4">
        <v>23.565993459204002</v>
      </c>
      <c r="K14882" s="4">
        <v>-2786388.6981392498</v>
      </c>
      <c r="L14882" s="4">
        <v>64235897.0085271</v>
      </c>
      <c r="M14882" s="4">
        <v>26946711.5132039</v>
      </c>
      <c r="N14882" s="3">
        <v>-5.4082652529186002E-2</v>
      </c>
      <c r="O14882" s="5">
        <v>1.6437612771987915</v>
      </c>
      <c r="P14882" s="3">
        <v>0.41949614882469177</v>
      </c>
    </row>
    <row r="14883" spans="1:16" x14ac:dyDescent="0.25">
      <c r="A14883" s="1">
        <v>2024</v>
      </c>
      <c r="B14883" t="s">
        <v>1239</v>
      </c>
      <c r="C14883" t="s">
        <v>2940</v>
      </c>
      <c r="D14883" t="s">
        <v>3436</v>
      </c>
      <c r="E14883" t="s">
        <v>3469</v>
      </c>
      <c r="F14883" t="s">
        <v>4710</v>
      </c>
      <c r="G14883" s="4"/>
      <c r="H14883" s="4"/>
      <c r="I14883" s="4"/>
      <c r="J14883" s="4"/>
      <c r="K14883" s="4">
        <v>-808704.40620562294</v>
      </c>
      <c r="L14883" s="4">
        <v>19905595.594461098</v>
      </c>
      <c r="M14883" s="4">
        <v>9257098.6646043509</v>
      </c>
      <c r="N14883" s="3">
        <v>-3.6548804555794998E-2</v>
      </c>
      <c r="O14883" s="5">
        <v>1.2267895936965942</v>
      </c>
      <c r="P14883" s="3">
        <v>0.46505007147789001</v>
      </c>
    </row>
    <row r="14884" spans="1:16" x14ac:dyDescent="0.25">
      <c r="A14884" s="1">
        <v>2009</v>
      </c>
      <c r="B14884" t="s">
        <v>1240</v>
      </c>
      <c r="C14884" t="s">
        <v>2941</v>
      </c>
      <c r="D14884" t="s">
        <v>3430</v>
      </c>
      <c r="E14884" t="s">
        <v>3469</v>
      </c>
      <c r="F14884" t="s">
        <v>4711</v>
      </c>
      <c r="G14884" s="4"/>
      <c r="H14884" s="4"/>
      <c r="I14884" s="4"/>
      <c r="J14884" s="4"/>
      <c r="K14884" s="4">
        <v>-2144205.4823252298</v>
      </c>
      <c r="L14884" s="4">
        <v>3868578.2739871899</v>
      </c>
      <c r="M14884" s="4">
        <v>1459407.72172117</v>
      </c>
      <c r="N14884" s="3">
        <v>-0.54313804441900604</v>
      </c>
      <c r="O14884" s="5">
        <v>3.3865070343017578</v>
      </c>
      <c r="P14884" s="3">
        <v>0.37724652886390686</v>
      </c>
    </row>
    <row r="14885" spans="1:16" x14ac:dyDescent="0.25">
      <c r="A14885" s="1">
        <v>2010</v>
      </c>
      <c r="B14885" t="s">
        <v>1240</v>
      </c>
      <c r="C14885" t="s">
        <v>2941</v>
      </c>
      <c r="D14885" t="s">
        <v>3430</v>
      </c>
      <c r="E14885" t="s">
        <v>3469</v>
      </c>
      <c r="F14885" t="s">
        <v>4711</v>
      </c>
      <c r="G14885" s="4"/>
      <c r="H14885" s="4"/>
      <c r="I14885" s="4"/>
      <c r="J14885" s="4"/>
      <c r="K14885" s="4">
        <v>-2422574.7929650098</v>
      </c>
      <c r="L14885" s="4">
        <v>4886933.6984092304</v>
      </c>
      <c r="M14885" s="4">
        <v>770910.11405822204</v>
      </c>
      <c r="N14885" s="3">
        <v>-0.54349970906481704</v>
      </c>
      <c r="O14885" s="5">
        <v>2.9658775329589844</v>
      </c>
      <c r="P14885" s="3">
        <v>0.15774925053119659</v>
      </c>
    </row>
    <row r="14886" spans="1:16" x14ac:dyDescent="0.25">
      <c r="A14886" s="1">
        <v>2011</v>
      </c>
      <c r="B14886" t="s">
        <v>1240</v>
      </c>
      <c r="C14886" t="s">
        <v>2941</v>
      </c>
      <c r="D14886" t="s">
        <v>3430</v>
      </c>
      <c r="E14886" t="s">
        <v>3469</v>
      </c>
      <c r="F14886" t="s">
        <v>4711</v>
      </c>
      <c r="G14886" s="4"/>
      <c r="H14886" s="4"/>
      <c r="I14886" s="4"/>
      <c r="J14886" s="4"/>
      <c r="K14886" s="4">
        <v>-2563684.49255171</v>
      </c>
      <c r="L14886" s="4">
        <v>5986983.1743650204</v>
      </c>
      <c r="M14886" s="4">
        <v>1296175.1152073699</v>
      </c>
      <c r="N14886" s="3">
        <v>-0.41949805062457601</v>
      </c>
      <c r="O14886" s="5">
        <v>3.7973589897155762</v>
      </c>
      <c r="P14886" s="3">
        <v>0.21649886667728424</v>
      </c>
    </row>
    <row r="14887" spans="1:16" x14ac:dyDescent="0.25">
      <c r="A14887" s="1">
        <v>2012</v>
      </c>
      <c r="B14887" t="s">
        <v>1240</v>
      </c>
      <c r="C14887" t="s">
        <v>2941</v>
      </c>
      <c r="D14887" t="s">
        <v>3430</v>
      </c>
      <c r="E14887" t="s">
        <v>3469</v>
      </c>
      <c r="F14887" t="s">
        <v>4711</v>
      </c>
      <c r="G14887" s="4"/>
      <c r="H14887" s="4"/>
      <c r="I14887" s="4"/>
      <c r="J14887" s="4"/>
      <c r="K14887" s="4">
        <v>-2500626.25993881</v>
      </c>
      <c r="L14887" s="4">
        <v>13587327.445944101</v>
      </c>
      <c r="M14887" s="4">
        <v>1091862.7139977301</v>
      </c>
      <c r="N14887" s="3">
        <v>-0.25907924546545302</v>
      </c>
      <c r="O14887" s="5">
        <v>0.74137121438980103</v>
      </c>
      <c r="P14887" s="3">
        <v>8.0358900129795074E-2</v>
      </c>
    </row>
    <row r="14888" spans="1:16" x14ac:dyDescent="0.25">
      <c r="A14888" s="1">
        <v>2013</v>
      </c>
      <c r="B14888" t="s">
        <v>1240</v>
      </c>
      <c r="C14888" t="s">
        <v>2941</v>
      </c>
      <c r="D14888" t="s">
        <v>3430</v>
      </c>
      <c r="E14888" t="s">
        <v>3469</v>
      </c>
      <c r="F14888" t="s">
        <v>4711</v>
      </c>
      <c r="G14888" s="4"/>
      <c r="H14888" s="4"/>
      <c r="I14888" s="4"/>
      <c r="J14888" s="4"/>
      <c r="K14888" s="4">
        <v>-7293157.1301972503</v>
      </c>
      <c r="L14888" s="4">
        <v>7861078.7797948001</v>
      </c>
      <c r="M14888" s="4">
        <v>1336703.91112492</v>
      </c>
      <c r="N14888" s="3">
        <v>-0.72961417245650595</v>
      </c>
      <c r="O14888" s="5">
        <v>1.2892109155654907</v>
      </c>
      <c r="P14888" s="3">
        <v>0.17004077136516571</v>
      </c>
    </row>
    <row r="14889" spans="1:16" x14ac:dyDescent="0.25">
      <c r="A14889" s="1">
        <v>2014</v>
      </c>
      <c r="B14889" t="s">
        <v>1240</v>
      </c>
      <c r="C14889" t="s">
        <v>2941</v>
      </c>
      <c r="D14889" t="s">
        <v>3430</v>
      </c>
      <c r="E14889" t="s">
        <v>3469</v>
      </c>
      <c r="F14889" t="s">
        <v>4711</v>
      </c>
      <c r="G14889" s="4"/>
      <c r="H14889" s="4"/>
      <c r="I14889" s="4"/>
      <c r="J14889" s="4"/>
      <c r="K14889" s="4">
        <v>-2228722.7120562</v>
      </c>
      <c r="L14889" s="4">
        <v>4980698.7599603897</v>
      </c>
      <c r="M14889" s="4">
        <v>3967602.4329294199</v>
      </c>
      <c r="N14889" s="3">
        <v>-0.34040052330778497</v>
      </c>
      <c r="O14889" s="5">
        <v>1.577979564666748</v>
      </c>
      <c r="P14889" s="3">
        <v>0.79659551382064819</v>
      </c>
    </row>
    <row r="14890" spans="1:16" x14ac:dyDescent="0.25">
      <c r="A14890" s="1">
        <v>2015</v>
      </c>
      <c r="B14890" t="s">
        <v>1240</v>
      </c>
      <c r="C14890" t="s">
        <v>2941</v>
      </c>
      <c r="D14890" t="s">
        <v>3430</v>
      </c>
      <c r="E14890" t="s">
        <v>3469</v>
      </c>
      <c r="F14890" t="s">
        <v>4711</v>
      </c>
      <c r="G14890" s="4"/>
      <c r="H14890" s="4"/>
      <c r="I14890" s="4"/>
      <c r="J14890" s="4"/>
      <c r="K14890" s="4">
        <v>-1455577.29790529</v>
      </c>
      <c r="L14890" s="4">
        <v>58262.906096161103</v>
      </c>
      <c r="M14890" s="4">
        <v>3192083.3879032098</v>
      </c>
      <c r="N14890" s="3">
        <v>-0.705334612309794</v>
      </c>
      <c r="O14890" s="5">
        <v>130.08302307128906</v>
      </c>
      <c r="P14890" s="3">
        <v>54.787574768066406</v>
      </c>
    </row>
    <row r="14891" spans="1:16" x14ac:dyDescent="0.25">
      <c r="A14891" s="1">
        <v>2016</v>
      </c>
      <c r="B14891" t="s">
        <v>1240</v>
      </c>
      <c r="C14891" t="s">
        <v>2941</v>
      </c>
      <c r="D14891" t="s">
        <v>3430</v>
      </c>
      <c r="E14891" t="s">
        <v>3469</v>
      </c>
      <c r="F14891" t="s">
        <v>4711</v>
      </c>
      <c r="G14891" s="4"/>
      <c r="H14891" s="4"/>
      <c r="I14891" s="4"/>
      <c r="J14891" s="4"/>
      <c r="K14891" s="4">
        <v>-412025.06183508702</v>
      </c>
      <c r="L14891" s="4">
        <v>746830.76556307205</v>
      </c>
      <c r="M14891" s="4">
        <v>75032.780045892097</v>
      </c>
      <c r="N14891" s="3">
        <v>-1.025993360437</v>
      </c>
      <c r="O14891" s="5">
        <v>2.0546844005584717</v>
      </c>
      <c r="P14891" s="3">
        <v>0.10046824812889099</v>
      </c>
    </row>
    <row r="14892" spans="1:16" x14ac:dyDescent="0.25">
      <c r="A14892" s="1">
        <v>2017</v>
      </c>
      <c r="B14892" t="s">
        <v>1240</v>
      </c>
      <c r="C14892" t="s">
        <v>2941</v>
      </c>
      <c r="D14892" t="s">
        <v>3430</v>
      </c>
      <c r="E14892" t="s">
        <v>3469</v>
      </c>
      <c r="F14892" t="s">
        <v>4711</v>
      </c>
      <c r="G14892" s="4"/>
      <c r="H14892" s="4"/>
      <c r="I14892" s="4"/>
      <c r="J14892" s="4"/>
      <c r="K14892" s="4">
        <v>-439987.08755101601</v>
      </c>
      <c r="L14892" s="4">
        <v>369498.95086351997</v>
      </c>
      <c r="M14892" s="4">
        <v>117208.144066038</v>
      </c>
      <c r="N14892" s="3">
        <v>-0.77191747572815494</v>
      </c>
      <c r="O14892" s="5">
        <v>4.0525946617126465</v>
      </c>
      <c r="P14892" s="3">
        <v>0.31720831990242004</v>
      </c>
    </row>
    <row r="14893" spans="1:16" x14ac:dyDescent="0.25">
      <c r="A14893" s="1">
        <v>2018</v>
      </c>
      <c r="B14893" t="s">
        <v>1240</v>
      </c>
      <c r="C14893" t="s">
        <v>2941</v>
      </c>
      <c r="D14893" t="s">
        <v>3430</v>
      </c>
      <c r="E14893" t="s">
        <v>3469</v>
      </c>
      <c r="F14893" t="s">
        <v>4711</v>
      </c>
      <c r="G14893" s="4"/>
      <c r="H14893" s="4"/>
      <c r="I14893" s="4"/>
      <c r="J14893" s="4"/>
      <c r="K14893" s="4">
        <v>-730302.22281438101</v>
      </c>
      <c r="L14893" s="4">
        <v>3432610.9001547</v>
      </c>
      <c r="M14893" s="4">
        <v>524279.97246463702</v>
      </c>
      <c r="N14893" s="3">
        <v>-0.38554076097946799</v>
      </c>
      <c r="O14893" s="5">
        <v>1.2715065479278564</v>
      </c>
      <c r="P14893" s="3">
        <v>0.15273503959178925</v>
      </c>
    </row>
    <row r="14894" spans="1:16" x14ac:dyDescent="0.25">
      <c r="A14894" s="1">
        <v>2019</v>
      </c>
      <c r="B14894" t="s">
        <v>1240</v>
      </c>
      <c r="C14894" t="s">
        <v>2941</v>
      </c>
      <c r="D14894" t="s">
        <v>3430</v>
      </c>
      <c r="E14894" t="s">
        <v>3469</v>
      </c>
      <c r="F14894" t="s">
        <v>4711</v>
      </c>
      <c r="G14894" s="4"/>
      <c r="H14894" s="4"/>
      <c r="I14894" s="4"/>
      <c r="J14894" s="4"/>
      <c r="K14894" s="4">
        <v>-1352287.11828712</v>
      </c>
      <c r="L14894" s="4">
        <v>2282197.9641979602</v>
      </c>
      <c r="M14894" s="4">
        <v>152677.430677431</v>
      </c>
      <c r="N14894" s="3">
        <v>-0.48839551271015902</v>
      </c>
      <c r="O14894" s="5">
        <v>2.94045090675354</v>
      </c>
      <c r="P14894" s="3">
        <v>6.6899292171001434E-2</v>
      </c>
    </row>
    <row r="14895" spans="1:16" x14ac:dyDescent="0.25">
      <c r="A14895" s="1">
        <v>2020</v>
      </c>
      <c r="B14895" t="s">
        <v>1240</v>
      </c>
      <c r="C14895" t="s">
        <v>2941</v>
      </c>
      <c r="D14895" t="s">
        <v>3430</v>
      </c>
      <c r="E14895" t="s">
        <v>3469</v>
      </c>
      <c r="F14895" t="s">
        <v>4711</v>
      </c>
      <c r="G14895" s="4"/>
      <c r="H14895" s="4"/>
      <c r="I14895" s="4"/>
      <c r="J14895" s="4"/>
      <c r="K14895" s="4">
        <v>-892286.34926769999</v>
      </c>
      <c r="L14895" s="4">
        <v>1408672.3354913499</v>
      </c>
      <c r="M14895" s="4">
        <v>177151.691674834</v>
      </c>
      <c r="N14895" s="3">
        <v>-0.48858948291370302</v>
      </c>
      <c r="O14895" s="5">
        <v>6.2428598403930664</v>
      </c>
      <c r="P14895" s="3">
        <v>0.12575791776180267</v>
      </c>
    </row>
    <row r="14896" spans="1:16" x14ac:dyDescent="0.25">
      <c r="A14896" s="1">
        <v>2021</v>
      </c>
      <c r="B14896" t="s">
        <v>1240</v>
      </c>
      <c r="C14896" t="s">
        <v>2941</v>
      </c>
      <c r="D14896" t="s">
        <v>3430</v>
      </c>
      <c r="E14896" t="s">
        <v>3469</v>
      </c>
      <c r="F14896" t="s">
        <v>4711</v>
      </c>
      <c r="G14896" s="4"/>
      <c r="H14896" s="4"/>
      <c r="I14896" s="4"/>
      <c r="J14896" s="4"/>
      <c r="K14896" s="4">
        <v>-1051415.24642158</v>
      </c>
      <c r="L14896" s="4">
        <v>18709913.098246198</v>
      </c>
      <c r="M14896" s="4">
        <v>9675560.2876230609</v>
      </c>
      <c r="N14896" s="3">
        <v>-0.103893604079959</v>
      </c>
      <c r="O14896" s="5">
        <v>2.0897367000579834</v>
      </c>
      <c r="P14896" s="3">
        <v>0.51713550090789795</v>
      </c>
    </row>
    <row r="14897" spans="1:16" x14ac:dyDescent="0.25">
      <c r="A14897" s="1">
        <v>2022</v>
      </c>
      <c r="B14897" t="s">
        <v>1240</v>
      </c>
      <c r="C14897" t="s">
        <v>2941</v>
      </c>
      <c r="D14897" t="s">
        <v>3430</v>
      </c>
      <c r="E14897" t="s">
        <v>3469</v>
      </c>
      <c r="F14897" t="s">
        <v>4711</v>
      </c>
      <c r="G14897" s="4"/>
      <c r="H14897" s="4"/>
      <c r="I14897" s="4"/>
      <c r="J14897" s="4"/>
      <c r="K14897" s="4">
        <v>-1052290.7796034699</v>
      </c>
      <c r="L14897" s="4">
        <v>15488349.769162299</v>
      </c>
      <c r="M14897" s="4">
        <v>2181507.4496056102</v>
      </c>
      <c r="N14897" s="3">
        <v>-6.4343538558944993E-2</v>
      </c>
      <c r="O14897" s="5">
        <v>0.74031341075897217</v>
      </c>
      <c r="P14897" s="3">
        <v>0.14084827899932861</v>
      </c>
    </row>
    <row r="14898" spans="1:16" x14ac:dyDescent="0.25">
      <c r="A14898" s="1">
        <v>2023</v>
      </c>
      <c r="B14898" t="s">
        <v>1240</v>
      </c>
      <c r="C14898" t="s">
        <v>2941</v>
      </c>
      <c r="D14898" t="s">
        <v>3430</v>
      </c>
      <c r="E14898" t="s">
        <v>3469</v>
      </c>
      <c r="F14898" t="s">
        <v>4711</v>
      </c>
      <c r="G14898" s="4"/>
      <c r="H14898" s="4"/>
      <c r="I14898" s="4"/>
      <c r="J14898" s="4"/>
      <c r="K14898" s="4">
        <v>-3399535.3797953501</v>
      </c>
      <c r="L14898" s="4">
        <v>12145992.7340599</v>
      </c>
      <c r="M14898" s="4">
        <v>1237490.2509749001</v>
      </c>
      <c r="N14898" s="3">
        <v>-0.25082375262126599</v>
      </c>
      <c r="O14898" s="5">
        <v>0.66405028104782104</v>
      </c>
      <c r="P14898" s="3">
        <v>0.10188465565443039</v>
      </c>
    </row>
    <row r="14899" spans="1:16" x14ac:dyDescent="0.25">
      <c r="A14899" s="1">
        <v>2024</v>
      </c>
      <c r="B14899" t="s">
        <v>1240</v>
      </c>
      <c r="C14899" t="s">
        <v>2941</v>
      </c>
      <c r="D14899" t="s">
        <v>3430</v>
      </c>
      <c r="E14899" t="s">
        <v>3469</v>
      </c>
      <c r="F14899" t="s">
        <v>4711</v>
      </c>
      <c r="G14899" s="4"/>
      <c r="H14899" s="4"/>
      <c r="I14899" s="4"/>
      <c r="J14899" s="4"/>
      <c r="K14899" s="4">
        <v>-2225697.1992026302</v>
      </c>
      <c r="L14899" s="4">
        <v>10946626.175888199</v>
      </c>
      <c r="M14899" s="4">
        <v>911785.21664344298</v>
      </c>
      <c r="N14899" s="3">
        <v>-0.192747779560175</v>
      </c>
      <c r="O14899" s="5">
        <v>0.56851100921630859</v>
      </c>
      <c r="P14899" s="3">
        <v>8.3293721079826355E-2</v>
      </c>
    </row>
    <row r="14900" spans="1:16" x14ac:dyDescent="0.25">
      <c r="A14900" s="1">
        <v>2009</v>
      </c>
      <c r="B14900" t="s">
        <v>1241</v>
      </c>
      <c r="C14900" t="s">
        <v>2942</v>
      </c>
      <c r="D14900" t="s">
        <v>3435</v>
      </c>
      <c r="E14900" t="s">
        <v>3469</v>
      </c>
      <c r="F14900" t="s">
        <v>4712</v>
      </c>
      <c r="G14900" s="4"/>
      <c r="H14900" s="4"/>
      <c r="I14900" s="4"/>
      <c r="J14900" s="4"/>
      <c r="K14900" s="4">
        <v>105677.546344848</v>
      </c>
      <c r="L14900" s="4">
        <v>3375227.8924186402</v>
      </c>
      <c r="M14900" s="4">
        <v>774430.87397750898</v>
      </c>
      <c r="N14900" s="3">
        <v>3.0823529411764999E-2</v>
      </c>
      <c r="O14900" s="5">
        <v>0.8413049578666687</v>
      </c>
      <c r="P14900" s="3">
        <v>0.22944550216197968</v>
      </c>
    </row>
    <row r="14901" spans="1:16" x14ac:dyDescent="0.25">
      <c r="A14901" s="1">
        <v>2011</v>
      </c>
      <c r="B14901" t="s">
        <v>1241</v>
      </c>
      <c r="C14901" t="s">
        <v>2942</v>
      </c>
      <c r="D14901" t="s">
        <v>3435</v>
      </c>
      <c r="E14901" t="s">
        <v>3469</v>
      </c>
      <c r="F14901" t="s">
        <v>4712</v>
      </c>
      <c r="G14901" s="4"/>
      <c r="H14901" s="4"/>
      <c r="I14901" s="4"/>
      <c r="J14901" s="4"/>
      <c r="K14901" s="4">
        <v>-2951739.26380368</v>
      </c>
      <c r="L14901" s="4">
        <v>6950194.27402863</v>
      </c>
      <c r="M14901" s="4">
        <v>562118.60940695298</v>
      </c>
      <c r="N14901" s="3">
        <v>-0.34389428816182299</v>
      </c>
      <c r="O14901" s="5">
        <v>16.322755813598633</v>
      </c>
      <c r="P14901" s="3">
        <v>8.0878116190433502E-2</v>
      </c>
    </row>
    <row r="14902" spans="1:16" x14ac:dyDescent="0.25">
      <c r="A14902" s="1">
        <v>2012</v>
      </c>
      <c r="B14902" t="s">
        <v>1241</v>
      </c>
      <c r="C14902" t="s">
        <v>2942</v>
      </c>
      <c r="D14902" t="s">
        <v>3435</v>
      </c>
      <c r="E14902" t="s">
        <v>3469</v>
      </c>
      <c r="F14902" t="s">
        <v>4712</v>
      </c>
      <c r="G14902" s="4"/>
      <c r="H14902" s="4"/>
      <c r="I14902" s="4"/>
      <c r="J14902" s="4"/>
      <c r="K14902" s="4">
        <v>-2490231.65902784</v>
      </c>
      <c r="L14902" s="4">
        <v>10239789.4386764</v>
      </c>
      <c r="M14902" s="4">
        <v>617638.92786248005</v>
      </c>
      <c r="N14902" s="3">
        <v>-0.28781844085311398</v>
      </c>
      <c r="O14902" s="5">
        <v>13.931521415710449</v>
      </c>
      <c r="P14902" s="3">
        <v>6.0317542403936386E-2</v>
      </c>
    </row>
    <row r="14903" spans="1:16" x14ac:dyDescent="0.25">
      <c r="A14903" s="1">
        <v>2013</v>
      </c>
      <c r="B14903" t="s">
        <v>1241</v>
      </c>
      <c r="C14903" t="s">
        <v>2942</v>
      </c>
      <c r="D14903" t="s">
        <v>3435</v>
      </c>
      <c r="E14903" t="s">
        <v>3469</v>
      </c>
      <c r="F14903" t="s">
        <v>4712</v>
      </c>
      <c r="G14903" s="4"/>
      <c r="H14903" s="4"/>
      <c r="I14903" s="4"/>
      <c r="J14903" s="4"/>
      <c r="K14903" s="4">
        <v>-2756821.9900887702</v>
      </c>
      <c r="L14903" s="4">
        <v>7838242.8963599401</v>
      </c>
      <c r="M14903" s="4">
        <v>969604.08570715599</v>
      </c>
      <c r="N14903" s="3">
        <v>-0.33175032866197302</v>
      </c>
      <c r="O14903" s="5">
        <v>11.231799125671387</v>
      </c>
      <c r="P14903" s="3">
        <v>0.12370171397924423</v>
      </c>
    </row>
    <row r="14904" spans="1:16" x14ac:dyDescent="0.25">
      <c r="A14904" s="1">
        <v>2014</v>
      </c>
      <c r="B14904" t="s">
        <v>1241</v>
      </c>
      <c r="C14904" t="s">
        <v>2942</v>
      </c>
      <c r="D14904" t="s">
        <v>3435</v>
      </c>
      <c r="E14904" t="s">
        <v>3469</v>
      </c>
      <c r="F14904" t="s">
        <v>4712</v>
      </c>
      <c r="G14904" s="4"/>
      <c r="H14904" s="4"/>
      <c r="I14904" s="4"/>
      <c r="J14904" s="4"/>
      <c r="K14904" s="4">
        <v>-3137090.8853294598</v>
      </c>
      <c r="L14904" s="4">
        <v>4037062.2973315101</v>
      </c>
      <c r="M14904" s="4">
        <v>630318.79701704695</v>
      </c>
      <c r="N14904" s="3">
        <v>-0.55918824931406497</v>
      </c>
      <c r="O14904" s="5">
        <v>51.439834594726563</v>
      </c>
      <c r="P14904" s="3">
        <v>0.15613304078578949</v>
      </c>
    </row>
    <row r="14905" spans="1:16" x14ac:dyDescent="0.25">
      <c r="A14905" s="1">
        <v>2015</v>
      </c>
      <c r="B14905" t="s">
        <v>1241</v>
      </c>
      <c r="C14905" t="s">
        <v>2942</v>
      </c>
      <c r="D14905" t="s">
        <v>3435</v>
      </c>
      <c r="E14905" t="s">
        <v>3469</v>
      </c>
      <c r="F14905" t="s">
        <v>4712</v>
      </c>
      <c r="G14905" s="4"/>
      <c r="H14905" s="4"/>
      <c r="I14905" s="4"/>
      <c r="J14905" s="4"/>
      <c r="K14905" s="4">
        <v>-2506356.1695657601</v>
      </c>
      <c r="L14905" s="4">
        <v>3359648.4718857501</v>
      </c>
      <c r="M14905" s="4">
        <v>2835863.5791556598</v>
      </c>
      <c r="N14905" s="3">
        <v>-0.720699428394034</v>
      </c>
      <c r="O14905" s="5">
        <v>47.882026672363281</v>
      </c>
      <c r="P14905" s="3">
        <v>0.84409534931182861</v>
      </c>
    </row>
    <row r="14906" spans="1:16" x14ac:dyDescent="0.25">
      <c r="A14906" s="1">
        <v>2016</v>
      </c>
      <c r="B14906" t="s">
        <v>1241</v>
      </c>
      <c r="C14906" t="s">
        <v>2942</v>
      </c>
      <c r="D14906" t="s">
        <v>3435</v>
      </c>
      <c r="E14906" t="s">
        <v>3469</v>
      </c>
      <c r="F14906" t="s">
        <v>4712</v>
      </c>
      <c r="G14906" s="4"/>
      <c r="H14906" s="4"/>
      <c r="I14906" s="4"/>
      <c r="J14906" s="4"/>
      <c r="K14906" s="4">
        <v>-3066853.53535354</v>
      </c>
      <c r="L14906" s="4">
        <v>5980722.2222222202</v>
      </c>
      <c r="M14906" s="4">
        <v>3557424.2424242399</v>
      </c>
      <c r="N14906" s="3">
        <v>-0.65864147358486302</v>
      </c>
      <c r="O14906" s="5">
        <v>46.502506256103516</v>
      </c>
      <c r="P14906" s="3">
        <v>0.59481513500213623</v>
      </c>
    </row>
    <row r="14907" spans="1:16" x14ac:dyDescent="0.25">
      <c r="A14907" s="1">
        <v>2017</v>
      </c>
      <c r="B14907" t="s">
        <v>1241</v>
      </c>
      <c r="C14907" t="s">
        <v>2942</v>
      </c>
      <c r="D14907" t="s">
        <v>3435</v>
      </c>
      <c r="E14907" t="s">
        <v>3469</v>
      </c>
      <c r="F14907" t="s">
        <v>4712</v>
      </c>
      <c r="G14907" s="4"/>
      <c r="H14907" s="4"/>
      <c r="I14907" s="4"/>
      <c r="J14907" s="4"/>
      <c r="K14907" s="4">
        <v>-2872209.0038926899</v>
      </c>
      <c r="L14907" s="4">
        <v>6857223.3186934898</v>
      </c>
      <c r="M14907" s="4">
        <v>7023583.9268580005</v>
      </c>
      <c r="N14907" s="3">
        <v>-0.43114362861132799</v>
      </c>
      <c r="O14907" s="5">
        <v>52.484619140625</v>
      </c>
      <c r="P14907" s="3">
        <v>1.0242606401443481</v>
      </c>
    </row>
    <row r="14908" spans="1:16" x14ac:dyDescent="0.25">
      <c r="A14908" s="1">
        <v>2018</v>
      </c>
      <c r="B14908" t="s">
        <v>1241</v>
      </c>
      <c r="C14908" t="s">
        <v>2942</v>
      </c>
      <c r="D14908" t="s">
        <v>3435</v>
      </c>
      <c r="E14908" t="s">
        <v>3469</v>
      </c>
      <c r="F14908" t="s">
        <v>4712</v>
      </c>
      <c r="G14908" s="4"/>
      <c r="H14908" s="4"/>
      <c r="I14908" s="4"/>
      <c r="J14908" s="4"/>
      <c r="K14908" s="4">
        <v>-3007098.3477133</v>
      </c>
      <c r="L14908" s="4">
        <v>10107124.429030599</v>
      </c>
      <c r="M14908" s="4">
        <v>840106.72193086299</v>
      </c>
      <c r="N14908" s="3">
        <v>-0.36889342565260302</v>
      </c>
      <c r="O14908" s="5">
        <v>39.9942626953125</v>
      </c>
      <c r="P14908" s="3">
        <v>8.3120249211788177E-2</v>
      </c>
    </row>
    <row r="14909" spans="1:16" x14ac:dyDescent="0.25">
      <c r="A14909" s="1">
        <v>2019</v>
      </c>
      <c r="B14909" t="s">
        <v>1241</v>
      </c>
      <c r="C14909" t="s">
        <v>2942</v>
      </c>
      <c r="D14909" t="s">
        <v>3435</v>
      </c>
      <c r="E14909" t="s">
        <v>3469</v>
      </c>
      <c r="F14909" t="s">
        <v>4712</v>
      </c>
      <c r="G14909" s="4"/>
      <c r="H14909" s="4"/>
      <c r="I14909" s="4"/>
      <c r="J14909" s="4"/>
      <c r="K14909" s="4">
        <v>-4364999.6489503598</v>
      </c>
      <c r="L14909" s="4">
        <v>6847650.0737204198</v>
      </c>
      <c r="M14909" s="4">
        <v>1768989.6791406299</v>
      </c>
      <c r="N14909" s="3">
        <v>-0.51612182049927302</v>
      </c>
      <c r="O14909" s="5">
        <v>44.801204681396484</v>
      </c>
      <c r="P14909" s="3">
        <v>0.25833529233932495</v>
      </c>
    </row>
    <row r="14910" spans="1:16" x14ac:dyDescent="0.25">
      <c r="A14910" s="1">
        <v>2020</v>
      </c>
      <c r="B14910" t="s">
        <v>1241</v>
      </c>
      <c r="C14910" t="s">
        <v>2942</v>
      </c>
      <c r="D14910" t="s">
        <v>3435</v>
      </c>
      <c r="E14910" t="s">
        <v>3469</v>
      </c>
      <c r="F14910" t="s">
        <v>4712</v>
      </c>
      <c r="G14910" s="4"/>
      <c r="H14910" s="4"/>
      <c r="I14910" s="4"/>
      <c r="J14910" s="4"/>
      <c r="K14910" s="4">
        <v>-6414497.0801178701</v>
      </c>
      <c r="L14910" s="4">
        <v>6134190.7040801402</v>
      </c>
      <c r="M14910" s="4">
        <v>1689459.1870494201</v>
      </c>
      <c r="N14910" s="3">
        <v>-0.94066240368475795</v>
      </c>
      <c r="O14910" s="5">
        <v>86.846534729003906</v>
      </c>
      <c r="P14910" s="3">
        <v>0.2754167914390564</v>
      </c>
    </row>
    <row r="14911" spans="1:16" x14ac:dyDescent="0.25">
      <c r="A14911" s="1">
        <v>2021</v>
      </c>
      <c r="B14911" t="s">
        <v>1241</v>
      </c>
      <c r="C14911" t="s">
        <v>2942</v>
      </c>
      <c r="D14911" t="s">
        <v>3435</v>
      </c>
      <c r="E14911" t="s">
        <v>3469</v>
      </c>
      <c r="F14911" t="s">
        <v>4712</v>
      </c>
      <c r="G14911" s="4"/>
      <c r="H14911" s="4"/>
      <c r="I14911" s="4"/>
      <c r="J14911" s="4"/>
      <c r="K14911" s="4">
        <v>-4113914.5207309402</v>
      </c>
      <c r="L14911" s="4">
        <v>2999660.23188448</v>
      </c>
      <c r="M14911" s="4">
        <v>2560128.79244379</v>
      </c>
      <c r="N14911" s="3">
        <v>-0.93627647594504904</v>
      </c>
      <c r="O14911" s="5">
        <v>157.13545227050781</v>
      </c>
      <c r="P14911" s="3">
        <v>0.85347294807434082</v>
      </c>
    </row>
    <row r="14912" spans="1:16" x14ac:dyDescent="0.25">
      <c r="A14912" s="1">
        <v>2022</v>
      </c>
      <c r="B14912" t="s">
        <v>1241</v>
      </c>
      <c r="C14912" t="s">
        <v>2942</v>
      </c>
      <c r="D14912" t="s">
        <v>3435</v>
      </c>
      <c r="E14912" t="s">
        <v>3469</v>
      </c>
      <c r="F14912" t="s">
        <v>4712</v>
      </c>
      <c r="G14912" s="4"/>
      <c r="H14912" s="4"/>
      <c r="I14912" s="4"/>
      <c r="J14912" s="4"/>
      <c r="K14912" s="4">
        <v>-3637382.3052501101</v>
      </c>
      <c r="L14912" s="4">
        <v>3619958.7131586499</v>
      </c>
      <c r="M14912" s="4">
        <v>3518985.1340119098</v>
      </c>
      <c r="N14912" s="3">
        <v>-1.1305114363956199</v>
      </c>
      <c r="O14912" s="5">
        <v>55.437786102294922</v>
      </c>
      <c r="P14912" s="3">
        <v>0.9721064567565918</v>
      </c>
    </row>
    <row r="14913" spans="1:16" x14ac:dyDescent="0.25">
      <c r="A14913" s="1">
        <v>2023</v>
      </c>
      <c r="B14913" t="s">
        <v>1241</v>
      </c>
      <c r="C14913" t="s">
        <v>2942</v>
      </c>
      <c r="D14913" t="s">
        <v>3435</v>
      </c>
      <c r="E14913" t="s">
        <v>3469</v>
      </c>
      <c r="F14913" t="s">
        <v>4712</v>
      </c>
      <c r="G14913" s="4"/>
      <c r="H14913" s="4"/>
      <c r="I14913" s="4"/>
      <c r="J14913" s="4"/>
      <c r="K14913" s="4">
        <v>-3740616.1682885801</v>
      </c>
      <c r="L14913" s="4">
        <v>2733163.9914738899</v>
      </c>
      <c r="M14913" s="4">
        <v>6554888.5544424998</v>
      </c>
      <c r="N14913" s="3">
        <v>-1.17786481762215</v>
      </c>
      <c r="O14913" s="5">
        <v>61.932601928710938</v>
      </c>
      <c r="P14913" s="3">
        <v>2.3982784748077393</v>
      </c>
    </row>
    <row r="14914" spans="1:16" x14ac:dyDescent="0.25">
      <c r="A14914" s="1">
        <v>2024</v>
      </c>
      <c r="B14914" t="s">
        <v>1241</v>
      </c>
      <c r="C14914" t="s">
        <v>2942</v>
      </c>
      <c r="D14914" t="s">
        <v>3435</v>
      </c>
      <c r="E14914" t="s">
        <v>3469</v>
      </c>
      <c r="F14914" t="s">
        <v>4712</v>
      </c>
      <c r="G14914" s="4"/>
      <c r="H14914" s="4"/>
      <c r="I14914" s="4"/>
      <c r="J14914" s="4"/>
      <c r="K14914" s="4">
        <v>-4000670.6717235199</v>
      </c>
      <c r="L14914" s="4">
        <v>5007320.4684802899</v>
      </c>
      <c r="M14914" s="4">
        <v>11875032.327119499</v>
      </c>
      <c r="N14914" s="3">
        <v>-1.0682054676642201</v>
      </c>
      <c r="O14914" s="5">
        <v>24.748441696166992</v>
      </c>
      <c r="P14914" s="3">
        <v>2.3715343475341797</v>
      </c>
    </row>
    <row r="14915" spans="1:16" x14ac:dyDescent="0.25">
      <c r="A14915" s="1">
        <v>2024</v>
      </c>
      <c r="B14915" t="s">
        <v>1242</v>
      </c>
      <c r="C14915" t="s">
        <v>2943</v>
      </c>
      <c r="D14915" t="s">
        <v>3446</v>
      </c>
      <c r="E14915" t="s">
        <v>3469</v>
      </c>
      <c r="F14915" t="s">
        <v>4713</v>
      </c>
      <c r="G14915" s="4"/>
      <c r="H14915" s="4"/>
      <c r="I14915" s="4"/>
      <c r="J14915" s="4"/>
      <c r="K14915" s="4">
        <v>362496829.15813398</v>
      </c>
      <c r="L14915" s="4">
        <v>9670170575.8248806</v>
      </c>
      <c r="M14915" s="4">
        <v>3415290572.8551202</v>
      </c>
      <c r="N14915" s="3">
        <v>3.6722491037179998E-2</v>
      </c>
      <c r="O14915" s="5">
        <v>0.88876205682754517</v>
      </c>
      <c r="P14915" s="3">
        <v>0.35317790508270264</v>
      </c>
    </row>
    <row r="14916" spans="1:16" x14ac:dyDescent="0.25">
      <c r="A14916" s="1">
        <v>2009</v>
      </c>
      <c r="B14916" t="s">
        <v>1243</v>
      </c>
      <c r="C14916" t="s">
        <v>2944</v>
      </c>
      <c r="D14916" t="s">
        <v>3419</v>
      </c>
      <c r="E14916" t="s">
        <v>3469</v>
      </c>
      <c r="F14916" t="s">
        <v>4714</v>
      </c>
      <c r="G14916" s="4"/>
      <c r="H14916" s="4"/>
      <c r="I14916" s="4"/>
      <c r="J14916" s="4"/>
      <c r="K14916" s="4">
        <v>-691030.94519</v>
      </c>
      <c r="L14916" s="4">
        <v>401736.01588000002</v>
      </c>
      <c r="M14916" s="4">
        <v>21780.868330000001</v>
      </c>
      <c r="N14916" s="3">
        <v>-0.78190473287212503</v>
      </c>
      <c r="O14916" s="5">
        <v>2.7856876850128174</v>
      </c>
      <c r="P14916" s="3">
        <v>5.4216869175434113E-2</v>
      </c>
    </row>
    <row r="14917" spans="1:16" x14ac:dyDescent="0.25">
      <c r="A14917" s="1">
        <v>2010</v>
      </c>
      <c r="B14917" t="s">
        <v>1243</v>
      </c>
      <c r="C14917" t="s">
        <v>2944</v>
      </c>
      <c r="D14917" t="s">
        <v>3419</v>
      </c>
      <c r="E14917" t="s">
        <v>3469</v>
      </c>
      <c r="F14917" t="s">
        <v>4714</v>
      </c>
      <c r="G14917" s="4"/>
      <c r="H14917" s="4"/>
      <c r="I14917" s="4"/>
      <c r="J14917" s="4"/>
      <c r="K14917" s="4">
        <v>-171951.71002999999</v>
      </c>
      <c r="L14917" s="4">
        <v>276146.04155999998</v>
      </c>
      <c r="M14917" s="4">
        <v>44413.83481</v>
      </c>
      <c r="N14917" s="3">
        <v>-0.50732043470620902</v>
      </c>
      <c r="O14917" s="5">
        <v>0.50422805547714233</v>
      </c>
      <c r="P14917" s="3">
        <v>0.16083458065986633</v>
      </c>
    </row>
    <row r="14918" spans="1:16" x14ac:dyDescent="0.25">
      <c r="A14918" s="1">
        <v>2011</v>
      </c>
      <c r="B14918" t="s">
        <v>1243</v>
      </c>
      <c r="C14918" t="s">
        <v>2944</v>
      </c>
      <c r="D14918" t="s">
        <v>3419</v>
      </c>
      <c r="E14918" t="s">
        <v>3469</v>
      </c>
      <c r="F14918" t="s">
        <v>4714</v>
      </c>
      <c r="G14918" s="4"/>
      <c r="H14918" s="4"/>
      <c r="I14918" s="4"/>
      <c r="J14918" s="4"/>
      <c r="K14918" s="4">
        <v>-154842.80786</v>
      </c>
      <c r="L14918" s="4">
        <v>212394.16996999999</v>
      </c>
      <c r="M14918" s="4">
        <v>85115.207370000004</v>
      </c>
      <c r="N14918" s="3">
        <v>-0.63389995011901501</v>
      </c>
      <c r="O14918" s="5">
        <v>0.97042471170425415</v>
      </c>
      <c r="P14918" s="3">
        <v>0.40074172616004944</v>
      </c>
    </row>
    <row r="14919" spans="1:16" x14ac:dyDescent="0.25">
      <c r="A14919" s="1">
        <v>2012</v>
      </c>
      <c r="B14919" t="s">
        <v>1243</v>
      </c>
      <c r="C14919" t="s">
        <v>2944</v>
      </c>
      <c r="D14919" t="s">
        <v>3419</v>
      </c>
      <c r="E14919" t="s">
        <v>3469</v>
      </c>
      <c r="F14919" t="s">
        <v>4714</v>
      </c>
      <c r="G14919" s="4"/>
      <c r="H14919" s="4"/>
      <c r="I14919" s="4"/>
      <c r="J14919" s="4"/>
      <c r="K14919" s="4">
        <v>-173463.68985</v>
      </c>
      <c r="L14919" s="4">
        <v>3253366.1471699998</v>
      </c>
      <c r="M14919" s="4">
        <v>3425498.6031900002</v>
      </c>
      <c r="N14919" s="3">
        <v>-0.100101376885257</v>
      </c>
      <c r="O14919" s="5">
        <v>1.0884209871292114</v>
      </c>
      <c r="P14919" s="3">
        <v>1.0529090166091919</v>
      </c>
    </row>
    <row r="14920" spans="1:16" x14ac:dyDescent="0.25">
      <c r="A14920" s="1">
        <v>2013</v>
      </c>
      <c r="B14920" t="s">
        <v>1243</v>
      </c>
      <c r="C14920" t="s">
        <v>2944</v>
      </c>
      <c r="D14920" t="s">
        <v>3419</v>
      </c>
      <c r="E14920" t="s">
        <v>3469</v>
      </c>
      <c r="F14920" t="s">
        <v>4714</v>
      </c>
      <c r="G14920" s="4"/>
      <c r="H14920" s="4"/>
      <c r="I14920" s="4"/>
      <c r="J14920" s="4"/>
      <c r="K14920" s="4">
        <v>-2747488.6036200002</v>
      </c>
      <c r="L14920" s="4">
        <v>4981141.4528099997</v>
      </c>
      <c r="M14920" s="4">
        <v>444295.01996000001</v>
      </c>
      <c r="N14920" s="3">
        <v>-0.66731096431963299</v>
      </c>
      <c r="O14920" s="5">
        <v>0.43924519419670105</v>
      </c>
      <c r="P14920" s="3">
        <v>8.9195422828197479E-2</v>
      </c>
    </row>
    <row r="14921" spans="1:16" x14ac:dyDescent="0.25">
      <c r="A14921" s="1">
        <v>2014</v>
      </c>
      <c r="B14921" t="s">
        <v>1243</v>
      </c>
      <c r="C14921" t="s">
        <v>2944</v>
      </c>
      <c r="D14921" t="s">
        <v>3419</v>
      </c>
      <c r="E14921" t="s">
        <v>3469</v>
      </c>
      <c r="F14921" t="s">
        <v>4714</v>
      </c>
      <c r="G14921" s="4"/>
      <c r="H14921" s="4"/>
      <c r="I14921" s="4"/>
      <c r="J14921" s="4"/>
      <c r="K14921" s="4">
        <v>-4392210.4145900002</v>
      </c>
      <c r="L14921" s="4">
        <v>12866627.37517</v>
      </c>
      <c r="M14921" s="4">
        <v>881040.12448</v>
      </c>
      <c r="N14921" s="3">
        <v>-0.49218593729254501</v>
      </c>
      <c r="O14921" s="5">
        <v>1.0255433320999146</v>
      </c>
      <c r="P14921" s="3">
        <v>6.8474829196929932E-2</v>
      </c>
    </row>
    <row r="14922" spans="1:16" x14ac:dyDescent="0.25">
      <c r="A14922" s="1">
        <v>2015</v>
      </c>
      <c r="B14922" t="s">
        <v>1243</v>
      </c>
      <c r="C14922" t="s">
        <v>2944</v>
      </c>
      <c r="D14922" t="s">
        <v>3419</v>
      </c>
      <c r="E14922" t="s">
        <v>3469</v>
      </c>
      <c r="F14922" t="s">
        <v>4714</v>
      </c>
      <c r="G14922" s="4"/>
      <c r="H14922" s="4"/>
      <c r="I14922" s="4"/>
      <c r="J14922" s="4"/>
      <c r="K14922" s="4">
        <v>-5530050</v>
      </c>
      <c r="L14922" s="4">
        <v>15780247</v>
      </c>
      <c r="M14922" s="4">
        <v>1569199</v>
      </c>
      <c r="N14922" s="3">
        <v>-0.38608400536661902</v>
      </c>
      <c r="O14922" s="5">
        <v>1.7569048404693604</v>
      </c>
      <c r="P14922" s="3">
        <v>9.9440708756446838E-2</v>
      </c>
    </row>
    <row r="14923" spans="1:16" x14ac:dyDescent="0.25">
      <c r="A14923" s="1">
        <v>2016</v>
      </c>
      <c r="B14923" t="s">
        <v>1243</v>
      </c>
      <c r="C14923" t="s">
        <v>2944</v>
      </c>
      <c r="D14923" t="s">
        <v>3419</v>
      </c>
      <c r="E14923" t="s">
        <v>3469</v>
      </c>
      <c r="F14923" t="s">
        <v>4714</v>
      </c>
      <c r="G14923" s="4"/>
      <c r="H14923" s="4"/>
      <c r="I14923" s="4"/>
      <c r="J14923" s="4"/>
      <c r="K14923" s="4">
        <v>-6514792</v>
      </c>
      <c r="L14923" s="4">
        <v>39684746</v>
      </c>
      <c r="M14923" s="4">
        <v>2708170</v>
      </c>
      <c r="N14923" s="3">
        <v>-0.23491545378902301</v>
      </c>
      <c r="O14923" s="5">
        <v>0.96506708860397339</v>
      </c>
      <c r="P14923" s="3">
        <v>6.8242087960243225E-2</v>
      </c>
    </row>
    <row r="14924" spans="1:16" x14ac:dyDescent="0.25">
      <c r="A14924" s="1">
        <v>2017</v>
      </c>
      <c r="B14924" t="s">
        <v>1243</v>
      </c>
      <c r="C14924" t="s">
        <v>2944</v>
      </c>
      <c r="D14924" t="s">
        <v>3419</v>
      </c>
      <c r="E14924" t="s">
        <v>3469</v>
      </c>
      <c r="F14924" t="s">
        <v>4714</v>
      </c>
      <c r="G14924" s="4"/>
      <c r="H14924" s="4"/>
      <c r="I14924" s="4"/>
      <c r="J14924" s="4"/>
      <c r="K14924" s="4">
        <v>-7739314</v>
      </c>
      <c r="L14924" s="4">
        <v>38987486</v>
      </c>
      <c r="M14924" s="4">
        <v>2793920</v>
      </c>
      <c r="N14924" s="3">
        <v>-0.19674830123035</v>
      </c>
      <c r="O14924" s="5">
        <v>0.40252596139907837</v>
      </c>
      <c r="P14924" s="3">
        <v>7.1661971509456635E-2</v>
      </c>
    </row>
    <row r="14925" spans="1:16" x14ac:dyDescent="0.25">
      <c r="A14925" s="1">
        <v>2018</v>
      </c>
      <c r="B14925" t="s">
        <v>1243</v>
      </c>
      <c r="C14925" t="s">
        <v>2944</v>
      </c>
      <c r="D14925" t="s">
        <v>3419</v>
      </c>
      <c r="E14925" t="s">
        <v>3469</v>
      </c>
      <c r="F14925" t="s">
        <v>4714</v>
      </c>
      <c r="G14925" s="4"/>
      <c r="H14925" s="4"/>
      <c r="I14925" s="4"/>
      <c r="J14925" s="4"/>
      <c r="K14925" s="4">
        <v>-4043580</v>
      </c>
      <c r="L14925" s="4">
        <v>33256427</v>
      </c>
      <c r="M14925" s="4">
        <v>3667205</v>
      </c>
      <c r="N14925" s="3">
        <v>-0.111942441434478</v>
      </c>
      <c r="O14925" s="5">
        <v>0.19192397594451904</v>
      </c>
      <c r="P14925" s="3">
        <v>0.11027056723833084</v>
      </c>
    </row>
    <row r="14926" spans="1:16" x14ac:dyDescent="0.25">
      <c r="A14926" s="1">
        <v>2019</v>
      </c>
      <c r="B14926" t="s">
        <v>1243</v>
      </c>
      <c r="C14926" t="s">
        <v>2944</v>
      </c>
      <c r="D14926" t="s">
        <v>3419</v>
      </c>
      <c r="E14926" t="s">
        <v>3469</v>
      </c>
      <c r="F14926" t="s">
        <v>4714</v>
      </c>
      <c r="G14926" s="4"/>
      <c r="H14926" s="4"/>
      <c r="I14926" s="4"/>
      <c r="J14926" s="4"/>
      <c r="K14926" s="4">
        <v>-2882831</v>
      </c>
      <c r="L14926" s="4">
        <v>27405428</v>
      </c>
      <c r="M14926" s="4">
        <v>3355944</v>
      </c>
      <c r="N14926" s="3">
        <v>-9.5045923010432007E-2</v>
      </c>
      <c r="O14926" s="5">
        <v>0.19464793801307678</v>
      </c>
      <c r="P14926" s="3">
        <v>0.12245544791221619</v>
      </c>
    </row>
    <row r="14927" spans="1:16" x14ac:dyDescent="0.25">
      <c r="A14927" s="1">
        <v>2020</v>
      </c>
      <c r="B14927" t="s">
        <v>1243</v>
      </c>
      <c r="C14927" t="s">
        <v>2944</v>
      </c>
      <c r="D14927" t="s">
        <v>3419</v>
      </c>
      <c r="E14927" t="s">
        <v>3469</v>
      </c>
      <c r="F14927" t="s">
        <v>4714</v>
      </c>
      <c r="G14927" s="4"/>
      <c r="H14927" s="4"/>
      <c r="I14927" s="4"/>
      <c r="J14927" s="4"/>
      <c r="K14927" s="4">
        <v>-4182975</v>
      </c>
      <c r="L14927" s="4">
        <v>16124843</v>
      </c>
      <c r="M14927" s="4">
        <v>2727403</v>
      </c>
      <c r="N14927" s="3">
        <v>-0.19218694962868499</v>
      </c>
      <c r="O14927" s="5">
        <v>0.49617639183998108</v>
      </c>
      <c r="P14927" s="3">
        <v>0.16914291679859161</v>
      </c>
    </row>
    <row r="14928" spans="1:16" x14ac:dyDescent="0.25">
      <c r="A14928" s="1">
        <v>2021</v>
      </c>
      <c r="B14928" t="s">
        <v>1243</v>
      </c>
      <c r="C14928" t="s">
        <v>2944</v>
      </c>
      <c r="D14928" t="s">
        <v>3419</v>
      </c>
      <c r="E14928" t="s">
        <v>3469</v>
      </c>
      <c r="F14928" t="s">
        <v>4714</v>
      </c>
      <c r="G14928" s="4"/>
      <c r="H14928" s="4"/>
      <c r="I14928" s="4"/>
      <c r="J14928" s="4"/>
      <c r="K14928" s="4">
        <v>710942</v>
      </c>
      <c r="L14928" s="4">
        <v>11980476</v>
      </c>
      <c r="M14928" s="4">
        <v>3485951</v>
      </c>
      <c r="N14928" s="3">
        <v>5.0591277757780002E-2</v>
      </c>
      <c r="O14928" s="5">
        <v>0.85181230306625366</v>
      </c>
      <c r="P14928" s="3">
        <v>0.29096931219100952</v>
      </c>
    </row>
    <row r="14929" spans="1:16" x14ac:dyDescent="0.25">
      <c r="A14929" s="1">
        <v>2022</v>
      </c>
      <c r="B14929" t="s">
        <v>1243</v>
      </c>
      <c r="C14929" t="s">
        <v>2944</v>
      </c>
      <c r="D14929" t="s">
        <v>3419</v>
      </c>
      <c r="E14929" t="s">
        <v>3469</v>
      </c>
      <c r="F14929" t="s">
        <v>4714</v>
      </c>
      <c r="G14929" s="4"/>
      <c r="H14929" s="4"/>
      <c r="I14929" s="4"/>
      <c r="J14929" s="4"/>
      <c r="K14929" s="4">
        <v>70442</v>
      </c>
      <c r="L14929" s="4">
        <v>13382096</v>
      </c>
      <c r="M14929" s="4">
        <v>4055702</v>
      </c>
      <c r="N14929" s="3">
        <v>5.5547994107219998E-3</v>
      </c>
      <c r="O14929" s="5">
        <v>0.82154768705368042</v>
      </c>
      <c r="P14929" s="3">
        <v>0.30306926369667053</v>
      </c>
    </row>
    <row r="14930" spans="1:16" x14ac:dyDescent="0.25">
      <c r="A14930" s="1">
        <v>2023</v>
      </c>
      <c r="B14930" t="s">
        <v>1243</v>
      </c>
      <c r="C14930" t="s">
        <v>2944</v>
      </c>
      <c r="D14930" t="s">
        <v>3419</v>
      </c>
      <c r="E14930" t="s">
        <v>3469</v>
      </c>
      <c r="F14930" t="s">
        <v>4714</v>
      </c>
      <c r="G14930" s="4"/>
      <c r="H14930" s="4"/>
      <c r="I14930" s="4"/>
      <c r="J14930" s="4"/>
      <c r="K14930" s="4">
        <v>-1228198</v>
      </c>
      <c r="L14930" s="4">
        <v>13285847</v>
      </c>
      <c r="M14930" s="4">
        <v>3916424</v>
      </c>
      <c r="N14930" s="3">
        <v>-9.2110441363999998E-2</v>
      </c>
      <c r="O14930" s="5">
        <v>0.57990700006484985</v>
      </c>
      <c r="P14930" s="3">
        <v>0.29478165507316589</v>
      </c>
    </row>
    <row r="14931" spans="1:16" x14ac:dyDescent="0.25">
      <c r="A14931" s="1">
        <v>2024</v>
      </c>
      <c r="B14931" t="s">
        <v>1243</v>
      </c>
      <c r="C14931" t="s">
        <v>2944</v>
      </c>
      <c r="D14931" t="s">
        <v>3419</v>
      </c>
      <c r="E14931" t="s">
        <v>3469</v>
      </c>
      <c r="F14931" t="s">
        <v>4714</v>
      </c>
      <c r="G14931" s="4"/>
      <c r="H14931" s="4"/>
      <c r="I14931" s="4"/>
      <c r="J14931" s="4"/>
      <c r="K14931" s="4">
        <v>-2875678</v>
      </c>
      <c r="L14931" s="4">
        <v>11685311</v>
      </c>
      <c r="M14931" s="4">
        <v>4865480</v>
      </c>
      <c r="N14931" s="3">
        <v>-0.230319955526292</v>
      </c>
      <c r="O14931" s="5">
        <v>0.76970952749252319</v>
      </c>
      <c r="P14931" s="3">
        <v>0.41637572646141052</v>
      </c>
    </row>
    <row r="14932" spans="1:16" x14ac:dyDescent="0.25">
      <c r="A14932" s="1">
        <v>2009</v>
      </c>
      <c r="B14932" t="s">
        <v>1244</v>
      </c>
      <c r="C14932" t="s">
        <v>2945</v>
      </c>
      <c r="D14932" t="s">
        <v>3405</v>
      </c>
      <c r="E14932" t="s">
        <v>3469</v>
      </c>
      <c r="F14932" t="s">
        <v>4715</v>
      </c>
      <c r="G14932" s="4"/>
      <c r="H14932" s="4"/>
      <c r="I14932" s="4"/>
      <c r="J14932" s="4"/>
      <c r="K14932" s="4">
        <v>-1470695.05170939</v>
      </c>
      <c r="L14932" s="4">
        <v>2705133.0246365801</v>
      </c>
      <c r="M14932" s="4">
        <v>135723.04415869401</v>
      </c>
      <c r="N14932" s="3">
        <v>-0.26655105564264198</v>
      </c>
      <c r="O14932" s="5">
        <v>1.0901632308959961</v>
      </c>
      <c r="P14932" s="3">
        <v>5.0172410905361176E-2</v>
      </c>
    </row>
    <row r="14933" spans="1:16" x14ac:dyDescent="0.25">
      <c r="A14933" s="1">
        <v>2010</v>
      </c>
      <c r="B14933" t="s">
        <v>1244</v>
      </c>
      <c r="C14933" t="s">
        <v>2945</v>
      </c>
      <c r="D14933" t="s">
        <v>3405</v>
      </c>
      <c r="E14933" t="s">
        <v>3469</v>
      </c>
      <c r="F14933" t="s">
        <v>4715</v>
      </c>
      <c r="G14933" s="4"/>
      <c r="H14933" s="4"/>
      <c r="I14933" s="4"/>
      <c r="J14933" s="4"/>
      <c r="K14933" s="4">
        <v>-700158.74082410801</v>
      </c>
      <c r="L14933" s="4">
        <v>1134280.4589205601</v>
      </c>
      <c r="M14933" s="4">
        <v>60361.828291142403</v>
      </c>
      <c r="N14933" s="3">
        <v>-0.35444405563631698</v>
      </c>
      <c r="O14933" s="5">
        <v>3.2486686706542969</v>
      </c>
      <c r="P14933" s="3">
        <v>5.3215965628623962E-2</v>
      </c>
    </row>
    <row r="14934" spans="1:16" x14ac:dyDescent="0.25">
      <c r="A14934" s="1">
        <v>2011</v>
      </c>
      <c r="B14934" t="s">
        <v>1244</v>
      </c>
      <c r="C14934" t="s">
        <v>2945</v>
      </c>
      <c r="D14934" t="s">
        <v>3405</v>
      </c>
      <c r="E14934" t="s">
        <v>3469</v>
      </c>
      <c r="F14934" t="s">
        <v>4715</v>
      </c>
      <c r="G14934" s="4"/>
      <c r="H14934" s="4"/>
      <c r="I14934" s="4"/>
      <c r="J14934" s="4"/>
      <c r="K14934" s="4">
        <v>-242085.52138034499</v>
      </c>
      <c r="L14934" s="4">
        <v>30087447.218947601</v>
      </c>
      <c r="M14934" s="4">
        <v>112560.282927875</v>
      </c>
      <c r="N14934" s="3">
        <v>-1.5353561827194001E-2</v>
      </c>
      <c r="O14934" s="5">
        <v>1.100506067276001</v>
      </c>
      <c r="P14934" s="3">
        <v>3.7411043886095285E-3</v>
      </c>
    </row>
    <row r="14935" spans="1:16" x14ac:dyDescent="0.25">
      <c r="A14935" s="1">
        <v>2012</v>
      </c>
      <c r="B14935" t="s">
        <v>1244</v>
      </c>
      <c r="C14935" t="s">
        <v>2945</v>
      </c>
      <c r="D14935" t="s">
        <v>3405</v>
      </c>
      <c r="E14935" t="s">
        <v>3469</v>
      </c>
      <c r="F14935" t="s">
        <v>4715</v>
      </c>
      <c r="G14935" s="4"/>
      <c r="H14935" s="4"/>
      <c r="I14935" s="4"/>
      <c r="J14935" s="4"/>
      <c r="K14935" s="4">
        <v>-3902753.7017897498</v>
      </c>
      <c r="L14935" s="4">
        <v>20391769.593647402</v>
      </c>
      <c r="M14935" s="4">
        <v>960626.46459891705</v>
      </c>
      <c r="N14935" s="3">
        <v>-0.15890522666471299</v>
      </c>
      <c r="O14935" s="5">
        <v>1.0181229114532471</v>
      </c>
      <c r="P14935" s="3">
        <v>4.7108538448810577E-2</v>
      </c>
    </row>
    <row r="14936" spans="1:16" x14ac:dyDescent="0.25">
      <c r="A14936" s="1">
        <v>2013</v>
      </c>
      <c r="B14936" t="s">
        <v>1244</v>
      </c>
      <c r="C14936" t="s">
        <v>2945</v>
      </c>
      <c r="D14936" t="s">
        <v>3405</v>
      </c>
      <c r="E14936" t="s">
        <v>3469</v>
      </c>
      <c r="F14936" t="s">
        <v>4715</v>
      </c>
      <c r="G14936" s="4"/>
      <c r="H14936" s="4"/>
      <c r="I14936" s="4"/>
      <c r="J14936" s="4"/>
      <c r="K14936" s="4">
        <v>-2686037.4393597501</v>
      </c>
      <c r="L14936" s="4">
        <v>7450068.9768584901</v>
      </c>
      <c r="M14936" s="4">
        <v>110369.368793225</v>
      </c>
      <c r="N14936" s="3">
        <v>-0.20939025472872</v>
      </c>
      <c r="O14936" s="5">
        <v>0.30204382538795471</v>
      </c>
      <c r="P14936" s="3">
        <v>1.4814543537795544E-2</v>
      </c>
    </row>
    <row r="14937" spans="1:16" x14ac:dyDescent="0.25">
      <c r="A14937" s="1">
        <v>2014</v>
      </c>
      <c r="B14937" t="s">
        <v>1244</v>
      </c>
      <c r="C14937" t="s">
        <v>2945</v>
      </c>
      <c r="D14937" t="s">
        <v>3405</v>
      </c>
      <c r="E14937" t="s">
        <v>3469</v>
      </c>
      <c r="F14937" t="s">
        <v>4715</v>
      </c>
      <c r="G14937" s="4"/>
      <c r="H14937" s="4"/>
      <c r="I14937" s="4"/>
      <c r="J14937" s="4"/>
      <c r="K14937" s="4">
        <v>-1034610.7784431099</v>
      </c>
      <c r="L14937" s="4">
        <v>7093664.9535574503</v>
      </c>
      <c r="M14937" s="4">
        <v>126215.285963506</v>
      </c>
      <c r="N14937" s="3">
        <v>-0.13996888072212901</v>
      </c>
      <c r="O14937" s="5">
        <v>1.909571647644043</v>
      </c>
      <c r="P14937" s="3">
        <v>1.7792675644159317E-2</v>
      </c>
    </row>
    <row r="14938" spans="1:16" x14ac:dyDescent="0.25">
      <c r="A14938" s="1">
        <v>2015</v>
      </c>
      <c r="B14938" t="s">
        <v>1244</v>
      </c>
      <c r="C14938" t="s">
        <v>2945</v>
      </c>
      <c r="D14938" t="s">
        <v>3405</v>
      </c>
      <c r="E14938" t="s">
        <v>3469</v>
      </c>
      <c r="F14938" t="s">
        <v>4715</v>
      </c>
      <c r="G14938" s="4"/>
      <c r="H14938" s="4"/>
      <c r="I14938" s="4"/>
      <c r="J14938" s="4"/>
      <c r="K14938" s="4">
        <v>-784097.43996671902</v>
      </c>
      <c r="L14938" s="4">
        <v>4923543.3695677305</v>
      </c>
      <c r="M14938" s="4">
        <v>73875.026000939906</v>
      </c>
      <c r="N14938" s="3">
        <v>-0.14630258174431199</v>
      </c>
      <c r="O14938" s="5">
        <v>1.7278802394866943</v>
      </c>
      <c r="P14938" s="3">
        <v>1.5004443004727364E-2</v>
      </c>
    </row>
    <row r="14939" spans="1:16" x14ac:dyDescent="0.25">
      <c r="A14939" s="1">
        <v>2016</v>
      </c>
      <c r="B14939" t="s">
        <v>1244</v>
      </c>
      <c r="C14939" t="s">
        <v>2945</v>
      </c>
      <c r="D14939" t="s">
        <v>3405</v>
      </c>
      <c r="E14939" t="s">
        <v>3469</v>
      </c>
      <c r="F14939" t="s">
        <v>4715</v>
      </c>
      <c r="G14939" s="4"/>
      <c r="H14939" s="4"/>
      <c r="I14939" s="4"/>
      <c r="J14939" s="4"/>
      <c r="K14939" s="4">
        <v>-2036669.69633757</v>
      </c>
      <c r="L14939" s="4">
        <v>19332868.701016199</v>
      </c>
      <c r="M14939" s="4">
        <v>12101482.5520756</v>
      </c>
      <c r="N14939" s="3">
        <v>-0.16905961251079499</v>
      </c>
      <c r="O14939" s="5">
        <v>2.0258071422576904</v>
      </c>
      <c r="P14939" s="3">
        <v>0.6259537935256958</v>
      </c>
    </row>
    <row r="14940" spans="1:16" x14ac:dyDescent="0.25">
      <c r="A14940" s="1">
        <v>2017</v>
      </c>
      <c r="B14940" t="s">
        <v>1244</v>
      </c>
      <c r="C14940" t="s">
        <v>2945</v>
      </c>
      <c r="D14940" t="s">
        <v>3405</v>
      </c>
      <c r="E14940" t="s">
        <v>3469</v>
      </c>
      <c r="F14940" t="s">
        <v>4715</v>
      </c>
      <c r="G14940" s="4"/>
      <c r="H14940" s="4"/>
      <c r="I14940" s="4"/>
      <c r="J14940" s="4"/>
      <c r="K14940" s="4">
        <v>-5100366.6213193797</v>
      </c>
      <c r="L14940" s="4">
        <v>21481030.9975635</v>
      </c>
      <c r="M14940" s="4">
        <v>12581645.1074885</v>
      </c>
      <c r="N14940" s="3">
        <v>-0.246238407458411</v>
      </c>
      <c r="O14940" s="5">
        <v>2.3242809772491455</v>
      </c>
      <c r="P14940" s="3">
        <v>0.58570957183837891</v>
      </c>
    </row>
    <row r="14941" spans="1:16" x14ac:dyDescent="0.25">
      <c r="A14941" s="1">
        <v>2018</v>
      </c>
      <c r="B14941" t="s">
        <v>1244</v>
      </c>
      <c r="C14941" t="s">
        <v>2945</v>
      </c>
      <c r="D14941" t="s">
        <v>3405</v>
      </c>
      <c r="E14941" t="s">
        <v>3469</v>
      </c>
      <c r="F14941" t="s">
        <v>4715</v>
      </c>
      <c r="G14941" s="4"/>
      <c r="H14941" s="4"/>
      <c r="I14941" s="4"/>
      <c r="J14941" s="4"/>
      <c r="K14941" s="4">
        <v>-3796950.38453282</v>
      </c>
      <c r="L14941" s="4">
        <v>22152630.2933404</v>
      </c>
      <c r="M14941" s="4">
        <v>9641239.3874121904</v>
      </c>
      <c r="N14941" s="3">
        <v>-0.177262243079884</v>
      </c>
      <c r="O14941" s="5">
        <v>4.2754850387573242</v>
      </c>
      <c r="P14941" s="3">
        <v>0.43521872162818909</v>
      </c>
    </row>
    <row r="14942" spans="1:16" x14ac:dyDescent="0.25">
      <c r="A14942" s="1">
        <v>2019</v>
      </c>
      <c r="B14942" t="s">
        <v>1244</v>
      </c>
      <c r="C14942" t="s">
        <v>2945</v>
      </c>
      <c r="D14942" t="s">
        <v>3405</v>
      </c>
      <c r="E14942" t="s">
        <v>3469</v>
      </c>
      <c r="F14942" t="s">
        <v>4715</v>
      </c>
      <c r="G14942" s="4"/>
      <c r="H14942" s="4"/>
      <c r="I14942" s="4"/>
      <c r="J14942" s="4"/>
      <c r="K14942" s="4">
        <v>-4055755.0017550001</v>
      </c>
      <c r="L14942" s="4">
        <v>20847121.7971218</v>
      </c>
      <c r="M14942" s="4">
        <v>9529165.3211653195</v>
      </c>
      <c r="N14942" s="3">
        <v>-0.193792918764364</v>
      </c>
      <c r="O14942" s="5">
        <v>2.8046200275421143</v>
      </c>
      <c r="P14942" s="3">
        <v>0.45709741115570068</v>
      </c>
    </row>
    <row r="14943" spans="1:16" x14ac:dyDescent="0.25">
      <c r="A14943" s="1">
        <v>2020</v>
      </c>
      <c r="B14943" t="s">
        <v>1244</v>
      </c>
      <c r="C14943" t="s">
        <v>2945</v>
      </c>
      <c r="D14943" t="s">
        <v>3405</v>
      </c>
      <c r="E14943" t="s">
        <v>3469</v>
      </c>
      <c r="F14943" t="s">
        <v>4715</v>
      </c>
      <c r="G14943" s="4"/>
      <c r="H14943" s="4"/>
      <c r="I14943" s="4"/>
      <c r="J14943" s="4"/>
      <c r="K14943" s="4">
        <v>-3456514.77713513</v>
      </c>
      <c r="L14943" s="4">
        <v>14982426.1833441</v>
      </c>
      <c r="M14943" s="4">
        <v>6655200.6405035704</v>
      </c>
      <c r="N14943" s="3">
        <v>-0.19484826549942999</v>
      </c>
      <c r="O14943" s="5">
        <v>4.319939136505127</v>
      </c>
      <c r="P14943" s="3">
        <v>0.44420045614242554</v>
      </c>
    </row>
    <row r="14944" spans="1:16" x14ac:dyDescent="0.25">
      <c r="A14944" s="1">
        <v>2009</v>
      </c>
      <c r="B14944" t="s">
        <v>1245</v>
      </c>
      <c r="C14944" t="s">
        <v>2946</v>
      </c>
      <c r="D14944" t="s">
        <v>3403</v>
      </c>
      <c r="E14944" t="s">
        <v>3469</v>
      </c>
      <c r="F14944" t="s">
        <v>4716</v>
      </c>
      <c r="G14944" s="4"/>
      <c r="H14944" s="4"/>
      <c r="I14944" s="4"/>
      <c r="J14944" s="4"/>
      <c r="K14944" s="4">
        <v>-341233.60384633997</v>
      </c>
      <c r="L14944" s="4">
        <v>2285377.7770607099</v>
      </c>
      <c r="M14944" s="4">
        <v>50015.327277714103</v>
      </c>
      <c r="N14944" s="3">
        <v>-0.13278920106733599</v>
      </c>
      <c r="O14944" s="5">
        <v>0.67222535610198975</v>
      </c>
      <c r="P14944" s="3">
        <v>2.1884927526116371E-2</v>
      </c>
    </row>
    <row r="14945" spans="1:16" x14ac:dyDescent="0.25">
      <c r="A14945" s="1">
        <v>2010</v>
      </c>
      <c r="B14945" t="s">
        <v>1245</v>
      </c>
      <c r="C14945" t="s">
        <v>2946</v>
      </c>
      <c r="D14945" t="s">
        <v>3403</v>
      </c>
      <c r="E14945" t="s">
        <v>3469</v>
      </c>
      <c r="F14945" t="s">
        <v>4716</v>
      </c>
      <c r="G14945" s="4"/>
      <c r="H14945" s="4"/>
      <c r="I14945" s="4"/>
      <c r="J14945" s="4"/>
      <c r="K14945" s="4">
        <v>-291326.36777477298</v>
      </c>
      <c r="L14945" s="4">
        <v>3103331.8775092</v>
      </c>
      <c r="M14945" s="4">
        <v>54374.191597655001</v>
      </c>
      <c r="N14945" s="3">
        <v>-0.106269882959101</v>
      </c>
      <c r="O14945" s="5">
        <v>0.87071460485458374</v>
      </c>
      <c r="P14945" s="3">
        <v>1.752123050391674E-2</v>
      </c>
    </row>
    <row r="14946" spans="1:16" x14ac:dyDescent="0.25">
      <c r="A14946" s="1">
        <v>2011</v>
      </c>
      <c r="B14946" t="s">
        <v>1245</v>
      </c>
      <c r="C14946" t="s">
        <v>2946</v>
      </c>
      <c r="D14946" t="s">
        <v>3403</v>
      </c>
      <c r="E14946" t="s">
        <v>3469</v>
      </c>
      <c r="F14946" t="s">
        <v>4716</v>
      </c>
      <c r="G14946" s="4"/>
      <c r="H14946" s="4"/>
      <c r="I14946" s="4"/>
      <c r="J14946" s="4"/>
      <c r="K14946" s="4">
        <v>-328884.36394812999</v>
      </c>
      <c r="L14946" s="4">
        <v>4113688.7793376902</v>
      </c>
      <c r="M14946" s="4">
        <v>40729.825313471199</v>
      </c>
      <c r="N14946" s="3">
        <v>-8.1472679166779999E-2</v>
      </c>
      <c r="O14946" s="5">
        <v>1.4937554597854614</v>
      </c>
      <c r="P14946" s="3">
        <v>9.9010467529296875E-3</v>
      </c>
    </row>
    <row r="14947" spans="1:16" x14ac:dyDescent="0.25">
      <c r="A14947" s="1">
        <v>2012</v>
      </c>
      <c r="B14947" t="s">
        <v>1245</v>
      </c>
      <c r="C14947" t="s">
        <v>2946</v>
      </c>
      <c r="D14947" t="s">
        <v>3403</v>
      </c>
      <c r="E14947" t="s">
        <v>3469</v>
      </c>
      <c r="F14947" t="s">
        <v>4716</v>
      </c>
      <c r="G14947" s="4"/>
      <c r="H14947" s="4"/>
      <c r="I14947" s="4"/>
      <c r="J14947" s="4"/>
      <c r="K14947" s="4">
        <v>-547288.76518322201</v>
      </c>
      <c r="L14947" s="4">
        <v>4350498.8590198802</v>
      </c>
      <c r="M14947" s="4">
        <v>62516.500721426899</v>
      </c>
      <c r="N14947" s="3">
        <v>-0.13222057421821501</v>
      </c>
      <c r="O14947" s="5">
        <v>0.4519745409488678</v>
      </c>
      <c r="P14947" s="3">
        <v>1.4369961805641651E-2</v>
      </c>
    </row>
    <row r="14948" spans="1:16" x14ac:dyDescent="0.25">
      <c r="A14948" s="1">
        <v>2013</v>
      </c>
      <c r="B14948" t="s">
        <v>1245</v>
      </c>
      <c r="C14948" t="s">
        <v>2946</v>
      </c>
      <c r="D14948" t="s">
        <v>3403</v>
      </c>
      <c r="E14948" t="s">
        <v>3469</v>
      </c>
      <c r="F14948" t="s">
        <v>4716</v>
      </c>
      <c r="G14948" s="4"/>
      <c r="H14948" s="4"/>
      <c r="I14948" s="4"/>
      <c r="J14948" s="4"/>
      <c r="K14948" s="4">
        <v>-430666.83720547799</v>
      </c>
      <c r="L14948" s="4">
        <v>3750629.9277341799</v>
      </c>
      <c r="M14948" s="4">
        <v>80415.140192038903</v>
      </c>
      <c r="N14948" s="3">
        <v>-0.112817579529878</v>
      </c>
      <c r="O14948" s="5">
        <v>0.22142626345157623</v>
      </c>
      <c r="P14948" s="3">
        <v>2.1440435200929642E-2</v>
      </c>
    </row>
    <row r="14949" spans="1:16" x14ac:dyDescent="0.25">
      <c r="A14949" s="1">
        <v>2014</v>
      </c>
      <c r="B14949" t="s">
        <v>1245</v>
      </c>
      <c r="C14949" t="s">
        <v>2946</v>
      </c>
      <c r="D14949" t="s">
        <v>3403</v>
      </c>
      <c r="E14949" t="s">
        <v>3469</v>
      </c>
      <c r="F14949" t="s">
        <v>4716</v>
      </c>
      <c r="G14949" s="4"/>
      <c r="H14949" s="4"/>
      <c r="I14949" s="4"/>
      <c r="J14949" s="4"/>
      <c r="K14949" s="4">
        <v>-473769.62610212603</v>
      </c>
      <c r="L14949" s="4">
        <v>4565709.8401621999</v>
      </c>
      <c r="M14949" s="4">
        <v>110836.908859446</v>
      </c>
      <c r="N14949" s="3">
        <v>-0.11230738588899999</v>
      </c>
      <c r="O14949" s="5">
        <v>0.56954479217529297</v>
      </c>
      <c r="P14949" s="3">
        <v>2.4275941774249077E-2</v>
      </c>
    </row>
    <row r="14950" spans="1:16" x14ac:dyDescent="0.25">
      <c r="A14950" s="1">
        <v>2015</v>
      </c>
      <c r="B14950" t="s">
        <v>1245</v>
      </c>
      <c r="C14950" t="s">
        <v>2946</v>
      </c>
      <c r="D14950" t="s">
        <v>3403</v>
      </c>
      <c r="E14950" t="s">
        <v>3469</v>
      </c>
      <c r="F14950" t="s">
        <v>4716</v>
      </c>
      <c r="G14950" s="4"/>
      <c r="H14950" s="4"/>
      <c r="I14950" s="4"/>
      <c r="J14950" s="4"/>
      <c r="K14950" s="4">
        <v>-263625.64809750201</v>
      </c>
      <c r="L14950" s="4">
        <v>1859012.50356309</v>
      </c>
      <c r="M14950" s="4">
        <v>119025.75441245599</v>
      </c>
      <c r="N14950" s="3">
        <v>-9.4336395092822004E-2</v>
      </c>
      <c r="O14950" s="5">
        <v>1.0849477052688599</v>
      </c>
      <c r="P14950" s="3">
        <v>6.4026333391666412E-2</v>
      </c>
    </row>
    <row r="14951" spans="1:16" x14ac:dyDescent="0.25">
      <c r="A14951" s="1">
        <v>2016</v>
      </c>
      <c r="B14951" t="s">
        <v>1245</v>
      </c>
      <c r="C14951" t="s">
        <v>2946</v>
      </c>
      <c r="D14951" t="s">
        <v>3403</v>
      </c>
      <c r="E14951" t="s">
        <v>3469</v>
      </c>
      <c r="F14951" t="s">
        <v>4716</v>
      </c>
      <c r="G14951" s="4"/>
      <c r="H14951" s="4"/>
      <c r="I14951" s="4"/>
      <c r="J14951" s="4"/>
      <c r="K14951" s="4">
        <v>-257548.350567691</v>
      </c>
      <c r="L14951" s="4">
        <v>2746012.7544178599</v>
      </c>
      <c r="M14951" s="4">
        <v>67107.458950442495</v>
      </c>
      <c r="N14951" s="3">
        <v>-0.113364022658245</v>
      </c>
      <c r="O14951" s="5">
        <v>2.3447535037994385</v>
      </c>
      <c r="P14951" s="3">
        <v>2.4438144639134407E-2</v>
      </c>
    </row>
    <row r="14952" spans="1:16" x14ac:dyDescent="0.25">
      <c r="A14952" s="1">
        <v>2017</v>
      </c>
      <c r="B14952" t="s">
        <v>1245</v>
      </c>
      <c r="C14952" t="s">
        <v>2946</v>
      </c>
      <c r="D14952" t="s">
        <v>3403</v>
      </c>
      <c r="E14952" t="s">
        <v>3469</v>
      </c>
      <c r="F14952" t="s">
        <v>4716</v>
      </c>
      <c r="G14952" s="4"/>
      <c r="H14952" s="4"/>
      <c r="I14952" s="4"/>
      <c r="J14952" s="4"/>
      <c r="K14952" s="4">
        <v>-373634.00893111102</v>
      </c>
      <c r="L14952" s="4">
        <v>3313572.6747984402</v>
      </c>
      <c r="M14952" s="4">
        <v>160452.550592974</v>
      </c>
      <c r="N14952" s="3">
        <v>-0.121574949344188</v>
      </c>
      <c r="O14952" s="5">
        <v>0.8334805965423584</v>
      </c>
      <c r="P14952" s="3">
        <v>4.8422824591398239E-2</v>
      </c>
    </row>
    <row r="14953" spans="1:16" x14ac:dyDescent="0.25">
      <c r="A14953" s="1">
        <v>2018</v>
      </c>
      <c r="B14953" t="s">
        <v>1245</v>
      </c>
      <c r="C14953" t="s">
        <v>2946</v>
      </c>
      <c r="D14953" t="s">
        <v>3403</v>
      </c>
      <c r="E14953" t="s">
        <v>3469</v>
      </c>
      <c r="F14953" t="s">
        <v>4716</v>
      </c>
      <c r="G14953" s="4"/>
      <c r="H14953" s="4"/>
      <c r="I14953" s="4"/>
      <c r="J14953" s="4"/>
      <c r="K14953" s="4">
        <v>-269866.54231341498</v>
      </c>
      <c r="L14953" s="4">
        <v>5055533.3496176898</v>
      </c>
      <c r="M14953" s="4">
        <v>289364.09595925902</v>
      </c>
      <c r="N14953" s="3">
        <v>-6.5448631269709998E-2</v>
      </c>
      <c r="O14953" s="5">
        <v>1.5447013378143311</v>
      </c>
      <c r="P14953" s="3">
        <v>5.7237107306718826E-2</v>
      </c>
    </row>
    <row r="14954" spans="1:16" x14ac:dyDescent="0.25">
      <c r="A14954" s="1">
        <v>2019</v>
      </c>
      <c r="B14954" t="s">
        <v>1245</v>
      </c>
      <c r="C14954" t="s">
        <v>2946</v>
      </c>
      <c r="D14954" t="s">
        <v>3403</v>
      </c>
      <c r="E14954" t="s">
        <v>3469</v>
      </c>
      <c r="F14954" t="s">
        <v>4716</v>
      </c>
      <c r="G14954" s="4"/>
      <c r="H14954" s="4"/>
      <c r="I14954" s="4"/>
      <c r="J14954" s="4"/>
      <c r="K14954" s="4">
        <v>-246534.924534925</v>
      </c>
      <c r="L14954" s="4">
        <v>3830683.7486837502</v>
      </c>
      <c r="M14954" s="4">
        <v>112849.420849421</v>
      </c>
      <c r="N14954" s="3">
        <v>-5.7165324954032003E-2</v>
      </c>
      <c r="O14954" s="5">
        <v>0.65007025003433228</v>
      </c>
      <c r="P14954" s="3">
        <v>2.9459342360496521E-2</v>
      </c>
    </row>
    <row r="14955" spans="1:16" x14ac:dyDescent="0.25">
      <c r="A14955" s="1">
        <v>2020</v>
      </c>
      <c r="B14955" t="s">
        <v>1245</v>
      </c>
      <c r="C14955" t="s">
        <v>2946</v>
      </c>
      <c r="D14955" t="s">
        <v>3403</v>
      </c>
      <c r="E14955" t="s">
        <v>3469</v>
      </c>
      <c r="F14955" t="s">
        <v>4716</v>
      </c>
      <c r="G14955" s="4"/>
      <c r="H14955" s="4"/>
      <c r="I14955" s="4"/>
      <c r="J14955" s="4"/>
      <c r="K14955" s="4">
        <v>-478319.50637052598</v>
      </c>
      <c r="L14955" s="4">
        <v>5261650.5390444901</v>
      </c>
      <c r="M14955" s="4">
        <v>293486.60326049401</v>
      </c>
      <c r="N14955" s="3">
        <v>-0.105964402390054</v>
      </c>
      <c r="O14955" s="5">
        <v>1.1556023359298706</v>
      </c>
      <c r="P14955" s="3">
        <v>5.5778428912162781E-2</v>
      </c>
    </row>
    <row r="14956" spans="1:16" x14ac:dyDescent="0.25">
      <c r="A14956" s="1">
        <v>2021</v>
      </c>
      <c r="B14956" t="s">
        <v>1245</v>
      </c>
      <c r="C14956" t="s">
        <v>2946</v>
      </c>
      <c r="D14956" t="s">
        <v>3403</v>
      </c>
      <c r="E14956" t="s">
        <v>3469</v>
      </c>
      <c r="F14956" t="s">
        <v>4716</v>
      </c>
      <c r="G14956" s="4"/>
      <c r="H14956" s="4"/>
      <c r="I14956" s="4"/>
      <c r="J14956" s="4"/>
      <c r="K14956" s="4">
        <v>-1642737.81763378</v>
      </c>
      <c r="L14956" s="4">
        <v>9371409.3979860395</v>
      </c>
      <c r="M14956" s="4">
        <v>339379.46599284699</v>
      </c>
      <c r="N14956" s="3">
        <v>-0.217762493197727</v>
      </c>
      <c r="O14956" s="5">
        <v>3.2066798210144043</v>
      </c>
      <c r="P14956" s="3">
        <v>3.6214347928762436E-2</v>
      </c>
    </row>
    <row r="14957" spans="1:16" x14ac:dyDescent="0.25">
      <c r="A14957" s="1">
        <v>2022</v>
      </c>
      <c r="B14957" t="s">
        <v>1245</v>
      </c>
      <c r="C14957" t="s">
        <v>2946</v>
      </c>
      <c r="D14957" t="s">
        <v>3403</v>
      </c>
      <c r="E14957" t="s">
        <v>3469</v>
      </c>
      <c r="F14957" t="s">
        <v>4716</v>
      </c>
      <c r="G14957" s="4"/>
      <c r="H14957" s="4"/>
      <c r="I14957" s="4"/>
      <c r="J14957" s="4"/>
      <c r="K14957" s="4">
        <v>-2828908.8863892001</v>
      </c>
      <c r="L14957" s="4">
        <v>27298990.386937801</v>
      </c>
      <c r="M14957" s="4">
        <v>1746894.9050080399</v>
      </c>
      <c r="N14957" s="3">
        <v>-0.15749314742426199</v>
      </c>
      <c r="O14957" s="5">
        <v>1.8451995849609375</v>
      </c>
      <c r="P14957" s="3">
        <v>6.3991189002990723E-2</v>
      </c>
    </row>
    <row r="14958" spans="1:16" x14ac:dyDescent="0.25">
      <c r="A14958" s="1">
        <v>2023</v>
      </c>
      <c r="B14958" t="s">
        <v>1245</v>
      </c>
      <c r="C14958" t="s">
        <v>2946</v>
      </c>
      <c r="D14958" t="s">
        <v>3403</v>
      </c>
      <c r="E14958" t="s">
        <v>3469</v>
      </c>
      <c r="F14958" t="s">
        <v>4716</v>
      </c>
      <c r="G14958" s="4"/>
      <c r="H14958" s="4"/>
      <c r="I14958" s="4"/>
      <c r="J14958" s="4"/>
      <c r="K14958" s="4">
        <v>-1568828.45048828</v>
      </c>
      <c r="L14958" s="4">
        <v>33743840.949238397</v>
      </c>
      <c r="M14958" s="4">
        <v>2609255.07449255</v>
      </c>
      <c r="N14958" s="3">
        <v>-5.2195716449236998E-2</v>
      </c>
      <c r="O14958" s="5">
        <v>1.3649396896362305</v>
      </c>
      <c r="P14958" s="3">
        <v>7.7325373888015747E-2</v>
      </c>
    </row>
    <row r="14959" spans="1:16" x14ac:dyDescent="0.25">
      <c r="A14959" s="1">
        <v>2024</v>
      </c>
      <c r="B14959" t="s">
        <v>1245</v>
      </c>
      <c r="C14959" t="s">
        <v>2946</v>
      </c>
      <c r="D14959" t="s">
        <v>3403</v>
      </c>
      <c r="E14959" t="s">
        <v>3469</v>
      </c>
      <c r="F14959" t="s">
        <v>4716</v>
      </c>
      <c r="G14959" s="4"/>
      <c r="H14959" s="4"/>
      <c r="I14959" s="4"/>
      <c r="J14959" s="4"/>
      <c r="K14959" s="4">
        <v>-2005997.6132219499</v>
      </c>
      <c r="L14959" s="4">
        <v>57953701.172721401</v>
      </c>
      <c r="M14959" s="4">
        <v>4868323.85511324</v>
      </c>
      <c r="N14959" s="3">
        <v>-4.3750122412420003E-2</v>
      </c>
      <c r="O14959" s="5">
        <v>2.245854377746582</v>
      </c>
      <c r="P14959" s="3">
        <v>8.4003672003746033E-2</v>
      </c>
    </row>
    <row r="14960" spans="1:16" x14ac:dyDescent="0.25">
      <c r="A14960" s="1">
        <v>2009</v>
      </c>
      <c r="B14960" t="s">
        <v>1246</v>
      </c>
      <c r="C14960" t="s">
        <v>2947</v>
      </c>
      <c r="D14960" t="s">
        <v>3403</v>
      </c>
      <c r="E14960" t="s">
        <v>3469</v>
      </c>
      <c r="F14960" t="s">
        <v>4717</v>
      </c>
      <c r="G14960" s="4"/>
      <c r="H14960" s="4"/>
      <c r="I14960" s="4"/>
      <c r="J14960" s="4"/>
      <c r="K14960" s="4">
        <v>-215812.10370920101</v>
      </c>
      <c r="L14960" s="4">
        <v>2047401.6230780401</v>
      </c>
      <c r="M14960" s="4">
        <v>37914.8448718156</v>
      </c>
      <c r="N14960" s="3">
        <v>-9.7920347868417995E-2</v>
      </c>
      <c r="O14960" s="5">
        <v>0.59210079908370972</v>
      </c>
      <c r="P14960" s="3">
        <v>1.8518518656492233E-2</v>
      </c>
    </row>
    <row r="14961" spans="1:16" x14ac:dyDescent="0.25">
      <c r="A14961" s="1">
        <v>2010</v>
      </c>
      <c r="B14961" t="s">
        <v>1246</v>
      </c>
      <c r="C14961" t="s">
        <v>2947</v>
      </c>
      <c r="D14961" t="s">
        <v>3403</v>
      </c>
      <c r="E14961" t="s">
        <v>3469</v>
      </c>
      <c r="F14961" t="s">
        <v>4717</v>
      </c>
      <c r="G14961" s="4"/>
      <c r="H14961" s="4"/>
      <c r="I14961" s="4"/>
      <c r="J14961" s="4"/>
      <c r="K14961" s="4">
        <v>-542010.88508508203</v>
      </c>
      <c r="L14961" s="4">
        <v>1606761.1832490601</v>
      </c>
      <c r="M14961" s="4">
        <v>56494.095513262</v>
      </c>
      <c r="N14961" s="3">
        <v>-0.28996760758492102</v>
      </c>
      <c r="O14961" s="5">
        <v>1.3750162124633789</v>
      </c>
      <c r="P14961" s="3">
        <v>3.5160232335329056E-2</v>
      </c>
    </row>
    <row r="14962" spans="1:16" x14ac:dyDescent="0.25">
      <c r="A14962" s="1">
        <v>2011</v>
      </c>
      <c r="B14962" t="s">
        <v>1246</v>
      </c>
      <c r="C14962" t="s">
        <v>2947</v>
      </c>
      <c r="D14962" t="s">
        <v>3403</v>
      </c>
      <c r="E14962" t="s">
        <v>3469</v>
      </c>
      <c r="F14962" t="s">
        <v>4717</v>
      </c>
      <c r="G14962" s="4"/>
      <c r="H14962" s="4"/>
      <c r="I14962" s="4"/>
      <c r="J14962" s="4"/>
      <c r="K14962" s="4">
        <v>-1729015.1109205901</v>
      </c>
      <c r="L14962" s="4">
        <v>2905579.25195585</v>
      </c>
      <c r="M14962" s="4">
        <v>244988.747186797</v>
      </c>
      <c r="N14962" s="3">
        <v>-0.69777723378424705</v>
      </c>
      <c r="O14962" s="5">
        <v>3.6659383773803711</v>
      </c>
      <c r="P14962" s="3">
        <v>8.4316663444042206E-2</v>
      </c>
    </row>
    <row r="14963" spans="1:16" x14ac:dyDescent="0.25">
      <c r="A14963" s="1">
        <v>2012</v>
      </c>
      <c r="B14963" t="s">
        <v>1246</v>
      </c>
      <c r="C14963" t="s">
        <v>2947</v>
      </c>
      <c r="D14963" t="s">
        <v>3403</v>
      </c>
      <c r="E14963" t="s">
        <v>3469</v>
      </c>
      <c r="F14963" t="s">
        <v>4717</v>
      </c>
      <c r="G14963" s="4"/>
      <c r="H14963" s="4"/>
      <c r="I14963" s="4"/>
      <c r="J14963" s="4"/>
      <c r="K14963" s="4">
        <v>-1340899.27652651</v>
      </c>
      <c r="L14963" s="4">
        <v>1510040.62503198</v>
      </c>
      <c r="M14963" s="4">
        <v>88224.880529660397</v>
      </c>
      <c r="N14963" s="3">
        <v>-0.62594363833647804</v>
      </c>
      <c r="O14963" s="5">
        <v>2.7055368423461914</v>
      </c>
      <c r="P14963" s="3">
        <v>5.8425500988960266E-2</v>
      </c>
    </row>
    <row r="14964" spans="1:16" x14ac:dyDescent="0.25">
      <c r="A14964" s="1">
        <v>2013</v>
      </c>
      <c r="B14964" t="s">
        <v>1246</v>
      </c>
      <c r="C14964" t="s">
        <v>2947</v>
      </c>
      <c r="D14964" t="s">
        <v>3403</v>
      </c>
      <c r="E14964" t="s">
        <v>3469</v>
      </c>
      <c r="F14964" t="s">
        <v>4717</v>
      </c>
      <c r="G14964" s="4"/>
      <c r="H14964" s="4"/>
      <c r="I14964" s="4"/>
      <c r="J14964" s="4"/>
      <c r="K14964" s="4">
        <v>-2008975.21401098</v>
      </c>
      <c r="L14964" s="4">
        <v>3787278.1092118402</v>
      </c>
      <c r="M14964" s="4">
        <v>393127.89497245499</v>
      </c>
      <c r="N14964" s="3">
        <v>-0.78239660649929998</v>
      </c>
      <c r="O14964" s="5">
        <v>3.0627641677856445</v>
      </c>
      <c r="P14964" s="3">
        <v>0.10380222648382187</v>
      </c>
    </row>
    <row r="14965" spans="1:16" x14ac:dyDescent="0.25">
      <c r="A14965" s="1">
        <v>2014</v>
      </c>
      <c r="B14965" t="s">
        <v>1246</v>
      </c>
      <c r="C14965" t="s">
        <v>2947</v>
      </c>
      <c r="D14965" t="s">
        <v>3403</v>
      </c>
      <c r="E14965" t="s">
        <v>3469</v>
      </c>
      <c r="F14965" t="s">
        <v>4717</v>
      </c>
      <c r="G14965" s="4"/>
      <c r="H14965" s="4"/>
      <c r="I14965" s="4"/>
      <c r="J14965" s="4"/>
      <c r="K14965" s="4">
        <v>-2559995.2850205102</v>
      </c>
      <c r="L14965" s="4">
        <v>1690074.9681738899</v>
      </c>
      <c r="M14965" s="4">
        <v>255731.0575699</v>
      </c>
      <c r="N14965" s="3">
        <v>-0.91441321957174904</v>
      </c>
      <c r="O14965" s="5">
        <v>8.9725494384765625</v>
      </c>
      <c r="P14965" s="3">
        <v>0.15131343901157379</v>
      </c>
    </row>
    <row r="14966" spans="1:16" x14ac:dyDescent="0.25">
      <c r="A14966" s="1">
        <v>2015</v>
      </c>
      <c r="B14966" t="s">
        <v>1246</v>
      </c>
      <c r="C14966" t="s">
        <v>2947</v>
      </c>
      <c r="D14966" t="s">
        <v>3403</v>
      </c>
      <c r="E14966" t="s">
        <v>3469</v>
      </c>
      <c r="F14966" t="s">
        <v>4717</v>
      </c>
      <c r="G14966" s="4"/>
      <c r="H14966" s="4"/>
      <c r="I14966" s="4"/>
      <c r="J14966" s="4"/>
      <c r="K14966" s="4">
        <v>-1979706.1701193301</v>
      </c>
      <c r="L14966" s="4">
        <v>2074360.3768788101</v>
      </c>
      <c r="M14966" s="4">
        <v>136892.82990377699</v>
      </c>
      <c r="N14966" s="3">
        <v>-1.1459620916950599</v>
      </c>
      <c r="O14966" s="5">
        <v>2.714867115020752</v>
      </c>
      <c r="P14966" s="3">
        <v>6.5992787480354309E-2</v>
      </c>
    </row>
    <row r="14967" spans="1:16" x14ac:dyDescent="0.25">
      <c r="A14967" s="1">
        <v>2016</v>
      </c>
      <c r="B14967" t="s">
        <v>1246</v>
      </c>
      <c r="C14967" t="s">
        <v>2947</v>
      </c>
      <c r="D14967" t="s">
        <v>3403</v>
      </c>
      <c r="E14967" t="s">
        <v>3469</v>
      </c>
      <c r="F14967" t="s">
        <v>4717</v>
      </c>
      <c r="G14967" s="4"/>
      <c r="H14967" s="4"/>
      <c r="I14967" s="4"/>
      <c r="J14967" s="4"/>
      <c r="K14967" s="4">
        <v>-2150396.34055488</v>
      </c>
      <c r="L14967" s="4">
        <v>1668723.36621271</v>
      </c>
      <c r="M14967" s="4">
        <v>102543.433560807</v>
      </c>
      <c r="N14967" s="3">
        <v>-1.1703793388959201</v>
      </c>
      <c r="O14967" s="5">
        <v>3.6554265022277832</v>
      </c>
      <c r="P14967" s="3">
        <v>6.1450228095054626E-2</v>
      </c>
    </row>
    <row r="14968" spans="1:16" x14ac:dyDescent="0.25">
      <c r="A14968" s="1">
        <v>2017</v>
      </c>
      <c r="B14968" t="s">
        <v>1246</v>
      </c>
      <c r="C14968" t="s">
        <v>2947</v>
      </c>
      <c r="D14968" t="s">
        <v>3403</v>
      </c>
      <c r="E14968" t="s">
        <v>3469</v>
      </c>
      <c r="F14968" t="s">
        <v>4717</v>
      </c>
      <c r="G14968" s="4"/>
      <c r="H14968" s="4"/>
      <c r="I14968" s="4"/>
      <c r="J14968" s="4"/>
      <c r="K14968" s="4">
        <v>-833540.85483486694</v>
      </c>
      <c r="L14968" s="4">
        <v>4651785.8378104204</v>
      </c>
      <c r="M14968" s="4">
        <v>126625.00864672899</v>
      </c>
      <c r="N14968" s="3">
        <v>-0.261570129879997</v>
      </c>
      <c r="O14968" s="5">
        <v>4.2537045478820801</v>
      </c>
      <c r="P14968" s="3">
        <v>2.7220729738473892E-2</v>
      </c>
    </row>
    <row r="14969" spans="1:16" x14ac:dyDescent="0.25">
      <c r="A14969" s="1">
        <v>2018</v>
      </c>
      <c r="B14969" t="s">
        <v>1246</v>
      </c>
      <c r="C14969" t="s">
        <v>2947</v>
      </c>
      <c r="D14969" t="s">
        <v>3403</v>
      </c>
      <c r="E14969" t="s">
        <v>3469</v>
      </c>
      <c r="F14969" t="s">
        <v>4717</v>
      </c>
      <c r="G14969" s="4"/>
      <c r="H14969" s="4"/>
      <c r="I14969" s="4"/>
      <c r="J14969" s="4"/>
      <c r="K14969" s="4">
        <v>-2446400.0473726699</v>
      </c>
      <c r="L14969" s="4">
        <v>2221741.8337663501</v>
      </c>
      <c r="M14969" s="4">
        <v>90677.947283103495</v>
      </c>
      <c r="N14969" s="3">
        <v>-0.73008985127873804</v>
      </c>
      <c r="O14969" s="5">
        <v>6.1344585418701172</v>
      </c>
      <c r="P14969" s="3">
        <v>4.0813900530338287E-2</v>
      </c>
    </row>
    <row r="14970" spans="1:16" x14ac:dyDescent="0.25">
      <c r="A14970" s="1">
        <v>2019</v>
      </c>
      <c r="B14970" t="s">
        <v>1246</v>
      </c>
      <c r="C14970" t="s">
        <v>2947</v>
      </c>
      <c r="D14970" t="s">
        <v>3403</v>
      </c>
      <c r="E14970" t="s">
        <v>3469</v>
      </c>
      <c r="F14970" t="s">
        <v>4717</v>
      </c>
      <c r="G14970" s="4"/>
      <c r="H14970" s="4"/>
      <c r="I14970" s="4"/>
      <c r="J14970" s="4"/>
      <c r="K14970" s="4">
        <v>-1873504.38750439</v>
      </c>
      <c r="L14970" s="4">
        <v>4057156.8971568998</v>
      </c>
      <c r="M14970" s="4">
        <v>87355.563355563398</v>
      </c>
      <c r="N14970" s="3">
        <v>-0.60786147682300695</v>
      </c>
      <c r="O14970" s="5">
        <v>2.4933745861053467</v>
      </c>
      <c r="P14970" s="3">
        <v>2.1531226113438606E-2</v>
      </c>
    </row>
    <row r="14971" spans="1:16" x14ac:dyDescent="0.25">
      <c r="A14971" s="1">
        <v>2020</v>
      </c>
      <c r="B14971" t="s">
        <v>1246</v>
      </c>
      <c r="C14971" t="s">
        <v>2947</v>
      </c>
      <c r="D14971" t="s">
        <v>3403</v>
      </c>
      <c r="E14971" t="s">
        <v>3469</v>
      </c>
      <c r="F14971" t="s">
        <v>4717</v>
      </c>
      <c r="G14971" s="4"/>
      <c r="H14971" s="4"/>
      <c r="I14971" s="4"/>
      <c r="J14971" s="4"/>
      <c r="K14971" s="4">
        <v>-1626333.1170713501</v>
      </c>
      <c r="L14971" s="4">
        <v>3299496.1555981901</v>
      </c>
      <c r="M14971" s="4">
        <v>32737.462556768802</v>
      </c>
      <c r="N14971" s="3">
        <v>-0.44627747461914502</v>
      </c>
      <c r="O14971" s="5">
        <v>2.0306141376495361</v>
      </c>
      <c r="P14971" s="3">
        <v>9.9219577386975288E-3</v>
      </c>
    </row>
    <row r="14972" spans="1:16" x14ac:dyDescent="0.25">
      <c r="A14972" s="1">
        <v>2021</v>
      </c>
      <c r="B14972" t="s">
        <v>1246</v>
      </c>
      <c r="C14972" t="s">
        <v>2947</v>
      </c>
      <c r="D14972" t="s">
        <v>3403</v>
      </c>
      <c r="E14972" t="s">
        <v>3469</v>
      </c>
      <c r="F14972" t="s">
        <v>4717</v>
      </c>
      <c r="G14972" s="4"/>
      <c r="H14972" s="4"/>
      <c r="I14972" s="4"/>
      <c r="J14972" s="4"/>
      <c r="K14972" s="4">
        <v>-911621.14134469</v>
      </c>
      <c r="L14972" s="4">
        <v>2696377.7189601799</v>
      </c>
      <c r="M14972" s="4">
        <v>49384.039769361698</v>
      </c>
      <c r="N14972" s="3">
        <v>-0.290288230125683</v>
      </c>
      <c r="O14972" s="5">
        <v>5.1258816719055176</v>
      </c>
      <c r="P14972" s="3">
        <v>1.831495575606823E-2</v>
      </c>
    </row>
    <row r="14973" spans="1:16" x14ac:dyDescent="0.25">
      <c r="A14973" s="1">
        <v>2022</v>
      </c>
      <c r="B14973" t="s">
        <v>1246</v>
      </c>
      <c r="C14973" t="s">
        <v>2947</v>
      </c>
      <c r="D14973" t="s">
        <v>3403</v>
      </c>
      <c r="E14973" t="s">
        <v>3469</v>
      </c>
      <c r="F14973" t="s">
        <v>4717</v>
      </c>
      <c r="G14973" s="4"/>
      <c r="H14973" s="4"/>
      <c r="I14973" s="4"/>
      <c r="J14973" s="4"/>
      <c r="K14973" s="4">
        <v>-1093686.2953480501</v>
      </c>
      <c r="L14973" s="4">
        <v>2073163.47726473</v>
      </c>
      <c r="M14973" s="4">
        <v>57198.7550635925</v>
      </c>
      <c r="N14973" s="3">
        <v>-0.480229735325306</v>
      </c>
      <c r="O14973" s="5">
        <v>3.3770158290863037</v>
      </c>
      <c r="P14973" s="3">
        <v>2.7590084820985794E-2</v>
      </c>
    </row>
    <row r="14974" spans="1:16" x14ac:dyDescent="0.25">
      <c r="A14974" s="1">
        <v>2023</v>
      </c>
      <c r="B14974" t="s">
        <v>1246</v>
      </c>
      <c r="C14974" t="s">
        <v>2947</v>
      </c>
      <c r="D14974" t="s">
        <v>3403</v>
      </c>
      <c r="E14974" t="s">
        <v>3469</v>
      </c>
      <c r="F14974" t="s">
        <v>4717</v>
      </c>
      <c r="G14974" s="4"/>
      <c r="H14974" s="4"/>
      <c r="I14974" s="4"/>
      <c r="J14974" s="4"/>
      <c r="K14974" s="4">
        <v>-1879085.4247908499</v>
      </c>
      <c r="L14974" s="4">
        <v>3485574.7758557498</v>
      </c>
      <c r="M14974" s="4">
        <v>774040.59594040597</v>
      </c>
      <c r="N14974" s="3">
        <v>-0.68477952990412805</v>
      </c>
      <c r="O14974" s="5">
        <v>5.6268477439880371</v>
      </c>
      <c r="P14974" s="3">
        <v>0.22206971049308777</v>
      </c>
    </row>
    <row r="14975" spans="1:16" x14ac:dyDescent="0.25">
      <c r="A14975" s="1">
        <v>2024</v>
      </c>
      <c r="B14975" t="s">
        <v>1246</v>
      </c>
      <c r="C14975" t="s">
        <v>2947</v>
      </c>
      <c r="D14975" t="s">
        <v>3403</v>
      </c>
      <c r="E14975" t="s">
        <v>3469</v>
      </c>
      <c r="F14975" t="s">
        <v>4717</v>
      </c>
      <c r="G14975" s="4"/>
      <c r="H14975" s="4"/>
      <c r="I14975" s="4"/>
      <c r="J14975" s="4"/>
      <c r="K14975" s="4">
        <v>-2661659.5441120602</v>
      </c>
      <c r="L14975" s="4">
        <v>2982696.5258378698</v>
      </c>
      <c r="M14975" s="4">
        <v>345661.46420166298</v>
      </c>
      <c r="N14975" s="3">
        <v>-0.82292441470799804</v>
      </c>
      <c r="O14975" s="5">
        <v>3.3080329895019531</v>
      </c>
      <c r="P14975" s="3">
        <v>0.11588891595602036</v>
      </c>
    </row>
    <row r="14976" spans="1:16" x14ac:dyDescent="0.25">
      <c r="A14976" s="1">
        <v>2009</v>
      </c>
      <c r="B14976" t="s">
        <v>1247</v>
      </c>
      <c r="C14976" t="s">
        <v>2948</v>
      </c>
      <c r="D14976" t="s">
        <v>3403</v>
      </c>
      <c r="E14976" t="s">
        <v>3469</v>
      </c>
      <c r="F14976" t="s">
        <v>4718</v>
      </c>
      <c r="G14976" s="4"/>
      <c r="H14976" s="4"/>
      <c r="I14976" s="4"/>
      <c r="J14976" s="4"/>
      <c r="K14976" s="4">
        <v>-923670.15698359197</v>
      </c>
      <c r="L14976" s="4">
        <v>4232208.2573691905</v>
      </c>
      <c r="M14976" s="4">
        <v>157250.609057614</v>
      </c>
      <c r="N14976" s="3">
        <v>-0.20486065449848101</v>
      </c>
      <c r="O14976" s="5">
        <v>0.6075555682182312</v>
      </c>
      <c r="P14976" s="3">
        <v>3.7155687808990479E-2</v>
      </c>
    </row>
    <row r="14977" spans="1:16" x14ac:dyDescent="0.25">
      <c r="A14977" s="1">
        <v>2010</v>
      </c>
      <c r="B14977" t="s">
        <v>1247</v>
      </c>
      <c r="C14977" t="s">
        <v>2948</v>
      </c>
      <c r="D14977" t="s">
        <v>3403</v>
      </c>
      <c r="E14977" t="s">
        <v>3469</v>
      </c>
      <c r="F14977" t="s">
        <v>4718</v>
      </c>
      <c r="G14977" s="4"/>
      <c r="H14977" s="4"/>
      <c r="I14977" s="4"/>
      <c r="J14977" s="4"/>
      <c r="K14977" s="4">
        <v>-1228673.29626581</v>
      </c>
      <c r="L14977" s="4">
        <v>3453518.33498513</v>
      </c>
      <c r="M14977" s="4">
        <v>528767.36490231997</v>
      </c>
      <c r="N14977" s="3">
        <v>-0.31264336421761602</v>
      </c>
      <c r="O14977" s="5">
        <v>0.49274003505706787</v>
      </c>
      <c r="P14977" s="3">
        <v>0.15310975909233093</v>
      </c>
    </row>
    <row r="14978" spans="1:16" x14ac:dyDescent="0.25">
      <c r="A14978" s="1">
        <v>2011</v>
      </c>
      <c r="B14978" t="s">
        <v>1247</v>
      </c>
      <c r="C14978" t="s">
        <v>2948</v>
      </c>
      <c r="D14978" t="s">
        <v>3403</v>
      </c>
      <c r="E14978" t="s">
        <v>3469</v>
      </c>
      <c r="F14978" t="s">
        <v>4718</v>
      </c>
      <c r="G14978" s="4"/>
      <c r="H14978" s="4"/>
      <c r="I14978" s="4"/>
      <c r="J14978" s="4"/>
      <c r="K14978" s="4">
        <v>-1186783.83881685</v>
      </c>
      <c r="L14978" s="4">
        <v>1500371.8786839601</v>
      </c>
      <c r="M14978" s="4">
        <v>227228.59286250101</v>
      </c>
      <c r="N14978" s="3">
        <v>-0.401822626806911</v>
      </c>
      <c r="O14978" s="5">
        <v>1.8760946989059448</v>
      </c>
      <c r="P14978" s="3">
        <v>0.15144817531108856</v>
      </c>
    </row>
    <row r="14979" spans="1:16" x14ac:dyDescent="0.25">
      <c r="A14979" s="1">
        <v>2012</v>
      </c>
      <c r="B14979" t="s">
        <v>1247</v>
      </c>
      <c r="C14979" t="s">
        <v>2948</v>
      </c>
      <c r="D14979" t="s">
        <v>3403</v>
      </c>
      <c r="E14979" t="s">
        <v>3469</v>
      </c>
      <c r="F14979" t="s">
        <v>4718</v>
      </c>
      <c r="G14979" s="4"/>
      <c r="H14979" s="4"/>
      <c r="I14979" s="4"/>
      <c r="J14979" s="4"/>
      <c r="K14979" s="4">
        <v>-2394025.9713680502</v>
      </c>
      <c r="L14979" s="4">
        <v>2423486.7943063602</v>
      </c>
      <c r="M14979" s="4">
        <v>760536.41415019997</v>
      </c>
      <c r="N14979" s="3">
        <v>-1.2416810652864501</v>
      </c>
      <c r="O14979" s="5">
        <v>1.1889307498931885</v>
      </c>
      <c r="P14979" s="3">
        <v>0.31381908059120178</v>
      </c>
    </row>
    <row r="14980" spans="1:16" x14ac:dyDescent="0.25">
      <c r="A14980" s="1">
        <v>2013</v>
      </c>
      <c r="B14980" t="s">
        <v>1247</v>
      </c>
      <c r="C14980" t="s">
        <v>2948</v>
      </c>
      <c r="D14980" t="s">
        <v>3403</v>
      </c>
      <c r="E14980" t="s">
        <v>3469</v>
      </c>
      <c r="F14980" t="s">
        <v>4718</v>
      </c>
      <c r="G14980" s="4"/>
      <c r="H14980" s="4"/>
      <c r="I14980" s="4"/>
      <c r="J14980" s="4"/>
      <c r="K14980" s="4">
        <v>-874615.60247403104</v>
      </c>
      <c r="L14980" s="4">
        <v>463907.28779337998</v>
      </c>
      <c r="M14980" s="4">
        <v>703517.36298272398</v>
      </c>
      <c r="N14980" s="3">
        <v>-0.66571653182470703</v>
      </c>
      <c r="O14980" s="5">
        <v>2.8273749351501465</v>
      </c>
      <c r="P14980" s="3">
        <v>1.516504168510437</v>
      </c>
    </row>
    <row r="14981" spans="1:16" x14ac:dyDescent="0.25">
      <c r="A14981" s="1">
        <v>2014</v>
      </c>
      <c r="B14981" t="s">
        <v>1247</v>
      </c>
      <c r="C14981" t="s">
        <v>2948</v>
      </c>
      <c r="D14981" t="s">
        <v>3403</v>
      </c>
      <c r="E14981" t="s">
        <v>3469</v>
      </c>
      <c r="F14981" t="s">
        <v>4718</v>
      </c>
      <c r="G14981" s="4"/>
      <c r="H14981" s="4"/>
      <c r="I14981" s="4"/>
      <c r="J14981" s="4"/>
      <c r="K14981" s="4">
        <v>-358764.67537366197</v>
      </c>
      <c r="L14981" s="4">
        <v>351662.97326606599</v>
      </c>
      <c r="M14981" s="4">
        <v>514703.19204111502</v>
      </c>
      <c r="N14981" s="3">
        <v>-0.86397638242307295</v>
      </c>
      <c r="O14981" s="5">
        <v>3.7488307952880859</v>
      </c>
      <c r="P14981" s="3">
        <v>1.4636263847351074</v>
      </c>
    </row>
    <row r="14982" spans="1:16" x14ac:dyDescent="0.25">
      <c r="A14982" s="1">
        <v>2015</v>
      </c>
      <c r="B14982" t="s">
        <v>1247</v>
      </c>
      <c r="C14982" t="s">
        <v>2948</v>
      </c>
      <c r="D14982" t="s">
        <v>3403</v>
      </c>
      <c r="E14982" t="s">
        <v>3469</v>
      </c>
      <c r="F14982" t="s">
        <v>4718</v>
      </c>
      <c r="G14982" s="4"/>
      <c r="H14982" s="4"/>
      <c r="I14982" s="4"/>
      <c r="J14982" s="4"/>
      <c r="K14982" s="4">
        <v>-2501572.38276465</v>
      </c>
      <c r="L14982" s="4">
        <v>1833688.7437116201</v>
      </c>
      <c r="M14982" s="4">
        <v>240375.02985293101</v>
      </c>
      <c r="N14982" s="3">
        <v>-2.3588763809866999</v>
      </c>
      <c r="O14982" s="5">
        <v>4.4850687980651855</v>
      </c>
      <c r="P14982" s="3">
        <v>0.13108824193477631</v>
      </c>
    </row>
    <row r="14983" spans="1:16" x14ac:dyDescent="0.25">
      <c r="A14983" s="1">
        <v>2016</v>
      </c>
      <c r="B14983" t="s">
        <v>1247</v>
      </c>
      <c r="C14983" t="s">
        <v>2948</v>
      </c>
      <c r="D14983" t="s">
        <v>3403</v>
      </c>
      <c r="E14983" t="s">
        <v>3469</v>
      </c>
      <c r="F14983" t="s">
        <v>4718</v>
      </c>
      <c r="G14983" s="4"/>
      <c r="H14983" s="4"/>
      <c r="I14983" s="4"/>
      <c r="J14983" s="4"/>
      <c r="K14983" s="4">
        <v>-2215314.9864409799</v>
      </c>
      <c r="L14983" s="4">
        <v>1486934.9167088801</v>
      </c>
      <c r="M14983" s="4">
        <v>134614.23845993399</v>
      </c>
      <c r="N14983" s="3">
        <v>-1.35901652305975</v>
      </c>
      <c r="O14983" s="5">
        <v>9.7499237060546875</v>
      </c>
      <c r="P14983" s="3">
        <v>9.0531356632709503E-2</v>
      </c>
    </row>
    <row r="14984" spans="1:16" x14ac:dyDescent="0.25">
      <c r="A14984" s="1">
        <v>2017</v>
      </c>
      <c r="B14984" t="s">
        <v>1247</v>
      </c>
      <c r="C14984" t="s">
        <v>2948</v>
      </c>
      <c r="D14984" t="s">
        <v>3403</v>
      </c>
      <c r="E14984" t="s">
        <v>3469</v>
      </c>
      <c r="F14984" t="s">
        <v>4718</v>
      </c>
      <c r="G14984" s="4"/>
      <c r="H14984" s="4"/>
      <c r="I14984" s="4"/>
      <c r="J14984" s="4"/>
      <c r="K14984" s="4">
        <v>-2913946.9820993501</v>
      </c>
      <c r="L14984" s="4">
        <v>2815453.4344808501</v>
      </c>
      <c r="M14984" s="4">
        <v>1475416.38804984</v>
      </c>
      <c r="N14984" s="3">
        <v>-1.3399042407781601</v>
      </c>
      <c r="O14984" s="5">
        <v>2.1881825923919678</v>
      </c>
      <c r="P14984" s="3">
        <v>0.52404218912124634</v>
      </c>
    </row>
    <row r="14985" spans="1:16" x14ac:dyDescent="0.25">
      <c r="A14985" s="1">
        <v>2018</v>
      </c>
      <c r="B14985" t="s">
        <v>1247</v>
      </c>
      <c r="C14985" t="s">
        <v>2948</v>
      </c>
      <c r="D14985" t="s">
        <v>3403</v>
      </c>
      <c r="E14985" t="s">
        <v>3469</v>
      </c>
      <c r="F14985" t="s">
        <v>4718</v>
      </c>
      <c r="G14985" s="4"/>
      <c r="H14985" s="4"/>
      <c r="I14985" s="4"/>
      <c r="J14985" s="4"/>
      <c r="K14985" s="4">
        <v>-1413892.0347300901</v>
      </c>
      <c r="L14985" s="4">
        <v>1762535.6220253301</v>
      </c>
      <c r="M14985" s="4">
        <v>107025.95874136699</v>
      </c>
      <c r="N14985" s="3">
        <v>-0.63205449127851698</v>
      </c>
      <c r="O14985" s="5">
        <v>2.6164991855621338</v>
      </c>
      <c r="P14985" s="3">
        <v>6.0722719877958298E-2</v>
      </c>
    </row>
    <row r="14986" spans="1:16" x14ac:dyDescent="0.25">
      <c r="A14986" s="1">
        <v>2019</v>
      </c>
      <c r="B14986" t="s">
        <v>1247</v>
      </c>
      <c r="C14986" t="s">
        <v>2948</v>
      </c>
      <c r="D14986" t="s">
        <v>3403</v>
      </c>
      <c r="E14986" t="s">
        <v>3469</v>
      </c>
      <c r="F14986" t="s">
        <v>4718</v>
      </c>
      <c r="G14986" s="4"/>
      <c r="H14986" s="4"/>
      <c r="I14986" s="4"/>
      <c r="J14986" s="4"/>
      <c r="K14986" s="4">
        <v>-391691.11969111999</v>
      </c>
      <c r="L14986" s="4">
        <v>1751892.5938925899</v>
      </c>
      <c r="M14986" s="4">
        <v>34212.706212706202</v>
      </c>
      <c r="N14986" s="3">
        <v>-0.22882668110801099</v>
      </c>
      <c r="O14986" s="5">
        <v>0.95433080196380615</v>
      </c>
      <c r="P14986" s="3">
        <v>1.952899806201458E-2</v>
      </c>
    </row>
    <row r="14987" spans="1:16" x14ac:dyDescent="0.25">
      <c r="A14987" s="1">
        <v>2020</v>
      </c>
      <c r="B14987" t="s">
        <v>1247</v>
      </c>
      <c r="C14987" t="s">
        <v>2948</v>
      </c>
      <c r="D14987" t="s">
        <v>3403</v>
      </c>
      <c r="E14987" t="s">
        <v>3469</v>
      </c>
      <c r="F14987" t="s">
        <v>4718</v>
      </c>
      <c r="G14987" s="4"/>
      <c r="H14987" s="4"/>
      <c r="I14987" s="4"/>
      <c r="J14987" s="4"/>
      <c r="K14987" s="4">
        <v>-761732.67258396302</v>
      </c>
      <c r="L14987" s="4">
        <v>1977819.11295777</v>
      </c>
      <c r="M14987" s="4">
        <v>54137.045677291098</v>
      </c>
      <c r="N14987" s="3">
        <v>-0.41171882023907502</v>
      </c>
      <c r="O14987" s="5">
        <v>9.3894948959350586</v>
      </c>
      <c r="P14987" s="3">
        <v>2.7372092008590698E-2</v>
      </c>
    </row>
    <row r="14988" spans="1:16" x14ac:dyDescent="0.25">
      <c r="A14988" s="1">
        <v>2021</v>
      </c>
      <c r="B14988" t="s">
        <v>1247</v>
      </c>
      <c r="C14988" t="s">
        <v>2948</v>
      </c>
      <c r="D14988" t="s">
        <v>3403</v>
      </c>
      <c r="E14988" t="s">
        <v>3469</v>
      </c>
      <c r="F14988" t="s">
        <v>4718</v>
      </c>
      <c r="G14988" s="4"/>
      <c r="H14988" s="4"/>
      <c r="I14988" s="4"/>
      <c r="J14988" s="4"/>
      <c r="K14988" s="4">
        <v>-1318382.08279285</v>
      </c>
      <c r="L14988" s="4">
        <v>4446570.0425136304</v>
      </c>
      <c r="M14988" s="4">
        <v>288072.94048841897</v>
      </c>
      <c r="N14988" s="3">
        <v>-0.39980154455544198</v>
      </c>
      <c r="O14988" s="5">
        <v>1.5353959798812866</v>
      </c>
      <c r="P14988" s="3">
        <v>6.47854283452034E-2</v>
      </c>
    </row>
    <row r="14989" spans="1:16" x14ac:dyDescent="0.25">
      <c r="A14989" s="1">
        <v>2022</v>
      </c>
      <c r="B14989" t="s">
        <v>1247</v>
      </c>
      <c r="C14989" t="s">
        <v>2948</v>
      </c>
      <c r="D14989" t="s">
        <v>3403</v>
      </c>
      <c r="E14989" t="s">
        <v>3469</v>
      </c>
      <c r="F14989" t="s">
        <v>4718</v>
      </c>
      <c r="G14989" s="4"/>
      <c r="H14989" s="4"/>
      <c r="I14989" s="4"/>
      <c r="J14989" s="4"/>
      <c r="K14989" s="4">
        <v>-2023541.99590082</v>
      </c>
      <c r="L14989" s="4">
        <v>3566010.6137039601</v>
      </c>
      <c r="M14989" s="4">
        <v>146211.70819905199</v>
      </c>
      <c r="N14989" s="3">
        <v>-0.52844140859246602</v>
      </c>
      <c r="O14989" s="5">
        <v>6.2750191688537598</v>
      </c>
      <c r="P14989" s="3">
        <v>4.100148007273674E-2</v>
      </c>
    </row>
    <row r="14990" spans="1:16" x14ac:dyDescent="0.25">
      <c r="A14990" s="1">
        <v>2023</v>
      </c>
      <c r="B14990" t="s">
        <v>1247</v>
      </c>
      <c r="C14990" t="s">
        <v>2948</v>
      </c>
      <c r="D14990" t="s">
        <v>3403</v>
      </c>
      <c r="E14990" t="s">
        <v>3469</v>
      </c>
      <c r="F14990" t="s">
        <v>4718</v>
      </c>
      <c r="G14990" s="4"/>
      <c r="H14990" s="4"/>
      <c r="I14990" s="4"/>
      <c r="J14990" s="4"/>
      <c r="K14990" s="4">
        <v>-3453660.6339366101</v>
      </c>
      <c r="L14990" s="4">
        <v>4274629.8703463003</v>
      </c>
      <c r="M14990" s="4">
        <v>318532.81338532799</v>
      </c>
      <c r="N14990" s="3">
        <v>-0.89482136634891996</v>
      </c>
      <c r="O14990" s="5">
        <v>2.5025181770324707</v>
      </c>
      <c r="P14990" s="3">
        <v>7.4517048895359039E-2</v>
      </c>
    </row>
    <row r="14991" spans="1:16" x14ac:dyDescent="0.25">
      <c r="A14991" s="1">
        <v>2024</v>
      </c>
      <c r="B14991" t="s">
        <v>1247</v>
      </c>
      <c r="C14991" t="s">
        <v>2948</v>
      </c>
      <c r="D14991" t="s">
        <v>3403</v>
      </c>
      <c r="E14991" t="s">
        <v>3469</v>
      </c>
      <c r="F14991" t="s">
        <v>4718</v>
      </c>
      <c r="G14991" s="4"/>
      <c r="H14991" s="4"/>
      <c r="I14991" s="4"/>
      <c r="J14991" s="4"/>
      <c r="K14991" s="4">
        <v>-1984983.29922063</v>
      </c>
      <c r="L14991" s="4">
        <v>2642894.6684178598</v>
      </c>
      <c r="M14991" s="4">
        <v>108077.710293147</v>
      </c>
      <c r="N14991" s="3">
        <v>-0.573847882712331</v>
      </c>
      <c r="O14991" s="5">
        <v>2.0047116279602051</v>
      </c>
      <c r="P14991" s="3">
        <v>4.0893688797950745E-2</v>
      </c>
    </row>
    <row r="14992" spans="1:16" x14ac:dyDescent="0.25">
      <c r="A14992" s="1">
        <v>2009</v>
      </c>
      <c r="B14992" t="s">
        <v>1248</v>
      </c>
      <c r="C14992" t="s">
        <v>2949</v>
      </c>
      <c r="D14992" t="s">
        <v>3462</v>
      </c>
      <c r="E14992" t="s">
        <v>3469</v>
      </c>
      <c r="F14992" t="s">
        <v>4719</v>
      </c>
      <c r="G14992" s="4"/>
      <c r="H14992" s="4"/>
      <c r="I14992" s="4"/>
      <c r="J14992" s="4"/>
      <c r="K14992" s="4">
        <v>-339052.29021796997</v>
      </c>
      <c r="L14992" s="4">
        <v>7611203.4333102098</v>
      </c>
      <c r="M14992" s="4">
        <v>163187.91242477499</v>
      </c>
      <c r="N14992" s="3">
        <v>-4.1714654359584998E-2</v>
      </c>
      <c r="O14992" s="5">
        <v>0.38561916351318359</v>
      </c>
      <c r="P14992" s="3">
        <v>2.144048735499382E-2</v>
      </c>
    </row>
    <row r="14993" spans="1:16" x14ac:dyDescent="0.25">
      <c r="A14993" s="1">
        <v>2010</v>
      </c>
      <c r="B14993" t="s">
        <v>1248</v>
      </c>
      <c r="C14993" t="s">
        <v>2949</v>
      </c>
      <c r="D14993" t="s">
        <v>3462</v>
      </c>
      <c r="E14993" t="s">
        <v>3469</v>
      </c>
      <c r="F14993" t="s">
        <v>4719</v>
      </c>
      <c r="G14993" s="4"/>
      <c r="H14993" s="4"/>
      <c r="I14993" s="4"/>
      <c r="J14993" s="4"/>
      <c r="K14993" s="4">
        <v>-477011.137054644</v>
      </c>
      <c r="L14993" s="4">
        <v>7542440.0732391505</v>
      </c>
      <c r="M14993" s="4">
        <v>124097.529018495</v>
      </c>
      <c r="N14993" s="3">
        <v>-6.1681612669547997E-2</v>
      </c>
      <c r="O14993" s="5">
        <v>0.73390519618988037</v>
      </c>
      <c r="P14993" s="3">
        <v>1.6453234478831291E-2</v>
      </c>
    </row>
    <row r="14994" spans="1:16" x14ac:dyDescent="0.25">
      <c r="A14994" s="1">
        <v>2011</v>
      </c>
      <c r="B14994" t="s">
        <v>1248</v>
      </c>
      <c r="C14994" t="s">
        <v>2949</v>
      </c>
      <c r="D14994" t="s">
        <v>3462</v>
      </c>
      <c r="E14994" t="s">
        <v>3469</v>
      </c>
      <c r="F14994" t="s">
        <v>4719</v>
      </c>
      <c r="G14994" s="4"/>
      <c r="H14994" s="4"/>
      <c r="I14994" s="4"/>
      <c r="J14994" s="4"/>
      <c r="K14994" s="4">
        <v>-973921.33747722697</v>
      </c>
      <c r="L14994" s="4">
        <v>9115660.7008895092</v>
      </c>
      <c r="M14994" s="4">
        <v>574631.87225377804</v>
      </c>
      <c r="N14994" s="3">
        <v>-0.103942107295761</v>
      </c>
      <c r="O14994" s="5">
        <v>1.0856131315231323</v>
      </c>
      <c r="P14994" s="3">
        <v>6.3037872314453125E-2</v>
      </c>
    </row>
    <row r="14995" spans="1:16" x14ac:dyDescent="0.25">
      <c r="A14995" s="1">
        <v>2012</v>
      </c>
      <c r="B14995" t="s">
        <v>1248</v>
      </c>
      <c r="C14995" t="s">
        <v>2949</v>
      </c>
      <c r="D14995" t="s">
        <v>3462</v>
      </c>
      <c r="E14995" t="s">
        <v>3469</v>
      </c>
      <c r="F14995" t="s">
        <v>4719</v>
      </c>
      <c r="G14995" s="4"/>
      <c r="H14995" s="4"/>
      <c r="I14995" s="4"/>
      <c r="J14995" s="4"/>
      <c r="K14995" s="4">
        <v>-887039.89848858502</v>
      </c>
      <c r="L14995" s="4">
        <v>17085435.363220502</v>
      </c>
      <c r="M14995" s="4">
        <v>478958.89401676197</v>
      </c>
      <c r="N14995" s="3">
        <v>-6.8790915785485005E-2</v>
      </c>
      <c r="O14995" s="5">
        <v>1.0857877731323242</v>
      </c>
      <c r="P14995" s="3">
        <v>2.8033168986439705E-2</v>
      </c>
    </row>
    <row r="14996" spans="1:16" x14ac:dyDescent="0.25">
      <c r="A14996" s="1">
        <v>2013</v>
      </c>
      <c r="B14996" t="s">
        <v>1248</v>
      </c>
      <c r="C14996" t="s">
        <v>2949</v>
      </c>
      <c r="D14996" t="s">
        <v>3462</v>
      </c>
      <c r="E14996" t="s">
        <v>3469</v>
      </c>
      <c r="F14996" t="s">
        <v>4719</v>
      </c>
      <c r="G14996" s="4"/>
      <c r="H14996" s="4"/>
      <c r="I14996" s="4"/>
      <c r="J14996" s="4"/>
      <c r="K14996" s="4">
        <v>-623235.60850379604</v>
      </c>
      <c r="L14996" s="4">
        <v>15014005.4998767</v>
      </c>
      <c r="M14996" s="4">
        <v>451501.50287327397</v>
      </c>
      <c r="N14996" s="3">
        <v>-4.1181360374859997E-2</v>
      </c>
      <c r="O14996" s="5">
        <v>0.68160164356231689</v>
      </c>
      <c r="P14996" s="3">
        <v>3.007202222943306E-2</v>
      </c>
    </row>
    <row r="14997" spans="1:16" x14ac:dyDescent="0.25">
      <c r="A14997" s="1">
        <v>2014</v>
      </c>
      <c r="B14997" t="s">
        <v>1248</v>
      </c>
      <c r="C14997" t="s">
        <v>2949</v>
      </c>
      <c r="D14997" t="s">
        <v>3462</v>
      </c>
      <c r="E14997" t="s">
        <v>3469</v>
      </c>
      <c r="F14997" t="s">
        <v>4719</v>
      </c>
      <c r="G14997" s="4"/>
      <c r="H14997" s="4"/>
      <c r="I14997" s="4"/>
      <c r="J14997" s="4"/>
      <c r="K14997" s="4">
        <v>-942266.01914281701</v>
      </c>
      <c r="L14997" s="4">
        <v>15302513.084068101</v>
      </c>
      <c r="M14997" s="4">
        <v>496906.97345466597</v>
      </c>
      <c r="N14997" s="3">
        <v>-6.1186910677211999E-2</v>
      </c>
      <c r="O14997" s="5">
        <v>0.7795875072479248</v>
      </c>
      <c r="P14997" s="3">
        <v>3.2472245395183563E-2</v>
      </c>
    </row>
    <row r="14998" spans="1:16" x14ac:dyDescent="0.25">
      <c r="A14998" s="1">
        <v>2015</v>
      </c>
      <c r="B14998" t="s">
        <v>1248</v>
      </c>
      <c r="C14998" t="s">
        <v>2949</v>
      </c>
      <c r="D14998" t="s">
        <v>3462</v>
      </c>
      <c r="E14998" t="s">
        <v>3469</v>
      </c>
      <c r="F14998" t="s">
        <v>4719</v>
      </c>
      <c r="G14998" s="4"/>
      <c r="H14998" s="4"/>
      <c r="I14998" s="4"/>
      <c r="J14998" s="4"/>
      <c r="K14998" s="4">
        <v>-972083.85014213901</v>
      </c>
      <c r="L14998" s="4">
        <v>11849438.7648976</v>
      </c>
      <c r="M14998" s="4">
        <v>412119.90477878001</v>
      </c>
      <c r="N14998" s="3">
        <v>-7.9838962187263995E-2</v>
      </c>
      <c r="O14998" s="5">
        <v>0.54582810401916504</v>
      </c>
      <c r="P14998" s="3">
        <v>3.477969765663147E-2</v>
      </c>
    </row>
    <row r="14999" spans="1:16" x14ac:dyDescent="0.25">
      <c r="A14999" s="1">
        <v>2016</v>
      </c>
      <c r="B14999" t="s">
        <v>1248</v>
      </c>
      <c r="C14999" t="s">
        <v>2949</v>
      </c>
      <c r="D14999" t="s">
        <v>3462</v>
      </c>
      <c r="E14999" t="s">
        <v>3469</v>
      </c>
      <c r="F14999" t="s">
        <v>4719</v>
      </c>
      <c r="G14999" s="4"/>
      <c r="H14999" s="4"/>
      <c r="I14999" s="4"/>
      <c r="J14999" s="4"/>
      <c r="K14999" s="4">
        <v>-1036215.99070239</v>
      </c>
      <c r="L14999" s="4">
        <v>11833157.0164198</v>
      </c>
      <c r="M14999" s="4">
        <v>247808.951932533</v>
      </c>
      <c r="N14999" s="3">
        <v>-8.8976267112268997E-2</v>
      </c>
      <c r="O14999" s="5">
        <v>0.52045619487762451</v>
      </c>
      <c r="P14999" s="3">
        <v>2.094191312789917E-2</v>
      </c>
    </row>
    <row r="15000" spans="1:16" x14ac:dyDescent="0.25">
      <c r="A15000" s="1">
        <v>2017</v>
      </c>
      <c r="B15000" t="s">
        <v>1248</v>
      </c>
      <c r="C15000" t="s">
        <v>2949</v>
      </c>
      <c r="D15000" t="s">
        <v>3462</v>
      </c>
      <c r="E15000" t="s">
        <v>3469</v>
      </c>
      <c r="F15000" t="s">
        <v>4719</v>
      </c>
      <c r="G15000" s="4"/>
      <c r="H15000" s="4"/>
      <c r="I15000" s="4"/>
      <c r="J15000" s="4"/>
      <c r="K15000" s="4">
        <v>-702671.64718270395</v>
      </c>
      <c r="L15000" s="4">
        <v>13163882.0355554</v>
      </c>
      <c r="M15000" s="4">
        <v>304748.399394345</v>
      </c>
      <c r="N15000" s="3">
        <v>-5.5389881208252001E-2</v>
      </c>
      <c r="O15000" s="5">
        <v>0.31152290105819702</v>
      </c>
      <c r="P15000" s="3">
        <v>2.315034344792366E-2</v>
      </c>
    </row>
    <row r="15001" spans="1:16" x14ac:dyDescent="0.25">
      <c r="A15001" s="1">
        <v>2018</v>
      </c>
      <c r="B15001" t="s">
        <v>1248</v>
      </c>
      <c r="C15001" t="s">
        <v>2949</v>
      </c>
      <c r="D15001" t="s">
        <v>3462</v>
      </c>
      <c r="E15001" t="s">
        <v>3469</v>
      </c>
      <c r="F15001" t="s">
        <v>4719</v>
      </c>
      <c r="G15001" s="4"/>
      <c r="H15001" s="4"/>
      <c r="I15001" s="4"/>
      <c r="J15001" s="4"/>
      <c r="K15001" s="4">
        <v>-1136975.8473415801</v>
      </c>
      <c r="L15001" s="4">
        <v>14461018.956468999</v>
      </c>
      <c r="M15001" s="4">
        <v>387050.23723343603</v>
      </c>
      <c r="N15001" s="3">
        <v>-8.3790659697690006E-2</v>
      </c>
      <c r="O15001" s="5">
        <v>1.0626599788665771</v>
      </c>
      <c r="P15001" s="3">
        <v>2.6765072718262672E-2</v>
      </c>
    </row>
    <row r="15002" spans="1:16" x14ac:dyDescent="0.25">
      <c r="A15002" s="1">
        <v>2019</v>
      </c>
      <c r="B15002" t="s">
        <v>1248</v>
      </c>
      <c r="C15002" t="s">
        <v>2949</v>
      </c>
      <c r="D15002" t="s">
        <v>3462</v>
      </c>
      <c r="E15002" t="s">
        <v>3469</v>
      </c>
      <c r="F15002" t="s">
        <v>4719</v>
      </c>
      <c r="G15002" s="4"/>
      <c r="H15002" s="4"/>
      <c r="I15002" s="4"/>
      <c r="J15002" s="4"/>
      <c r="K15002" s="4">
        <v>-1195563.35556336</v>
      </c>
      <c r="L15002" s="4">
        <v>12903046.6830467</v>
      </c>
      <c r="M15002" s="4">
        <v>443635.66163566202</v>
      </c>
      <c r="N15002" s="3">
        <v>-8.9831807204995007E-2</v>
      </c>
      <c r="O15002" s="5">
        <v>1.2091925144195557</v>
      </c>
      <c r="P15002" s="3">
        <v>3.438224270939827E-2</v>
      </c>
    </row>
    <row r="15003" spans="1:16" x14ac:dyDescent="0.25">
      <c r="A15003" s="1">
        <v>2020</v>
      </c>
      <c r="B15003" t="s">
        <v>1248</v>
      </c>
      <c r="C15003" t="s">
        <v>2949</v>
      </c>
      <c r="D15003" t="s">
        <v>3462</v>
      </c>
      <c r="E15003" t="s">
        <v>3469</v>
      </c>
      <c r="F15003" t="s">
        <v>4719</v>
      </c>
      <c r="G15003" s="4"/>
      <c r="H15003" s="4"/>
      <c r="I15003" s="4"/>
      <c r="J15003" s="4"/>
      <c r="K15003" s="4">
        <v>-1854337.2030423901</v>
      </c>
      <c r="L15003" s="4">
        <v>17433399.362257201</v>
      </c>
      <c r="M15003" s="4">
        <v>495463.32979031798</v>
      </c>
      <c r="N15003" s="3">
        <v>-0.12313198680673899</v>
      </c>
      <c r="O15003" s="5">
        <v>5.0963959693908691</v>
      </c>
      <c r="P15003" s="3">
        <v>2.8420351445674896E-2</v>
      </c>
    </row>
    <row r="15004" spans="1:16" x14ac:dyDescent="0.25">
      <c r="A15004" s="1">
        <v>2021</v>
      </c>
      <c r="B15004" t="s">
        <v>1248</v>
      </c>
      <c r="C15004" t="s">
        <v>2949</v>
      </c>
      <c r="D15004" t="s">
        <v>3462</v>
      </c>
      <c r="E15004" t="s">
        <v>3469</v>
      </c>
      <c r="F15004" t="s">
        <v>4719</v>
      </c>
      <c r="G15004" s="4"/>
      <c r="H15004" s="4"/>
      <c r="I15004" s="4"/>
      <c r="J15004" s="4"/>
      <c r="K15004" s="4">
        <v>-2047388.82348972</v>
      </c>
      <c r="L15004" s="4">
        <v>14765320.276826</v>
      </c>
      <c r="M15004" s="4">
        <v>549383.28996993299</v>
      </c>
      <c r="N15004" s="3">
        <v>-0.121491720468871</v>
      </c>
      <c r="O15004" s="5">
        <v>11.012592315673828</v>
      </c>
      <c r="P15004" s="3">
        <v>3.7207677960395813E-2</v>
      </c>
    </row>
    <row r="15005" spans="1:16" x14ac:dyDescent="0.25">
      <c r="A15005" s="1">
        <v>2022</v>
      </c>
      <c r="B15005" t="s">
        <v>1248</v>
      </c>
      <c r="C15005" t="s">
        <v>2949</v>
      </c>
      <c r="D15005" t="s">
        <v>3462</v>
      </c>
      <c r="E15005" t="s">
        <v>3469</v>
      </c>
      <c r="F15005" t="s">
        <v>4719</v>
      </c>
      <c r="G15005" s="4"/>
      <c r="H15005" s="4"/>
      <c r="I15005" s="4"/>
      <c r="J15005" s="4"/>
      <c r="K15005" s="4">
        <v>-9123724.1817165501</v>
      </c>
      <c r="L15005" s="4">
        <v>20817168.2527414</v>
      </c>
      <c r="M15005" s="4">
        <v>514973.74177920999</v>
      </c>
      <c r="N15005" s="3">
        <v>-0.53034390100793305</v>
      </c>
      <c r="O15005" s="5">
        <v>4.5549731254577637</v>
      </c>
      <c r="P15005" s="3">
        <v>2.4737933650612831E-2</v>
      </c>
    </row>
    <row r="15006" spans="1:16" x14ac:dyDescent="0.25">
      <c r="A15006" s="1">
        <v>2023</v>
      </c>
      <c r="B15006" t="s">
        <v>1248</v>
      </c>
      <c r="C15006" t="s">
        <v>2949</v>
      </c>
      <c r="D15006" t="s">
        <v>3462</v>
      </c>
      <c r="E15006" t="s">
        <v>3469</v>
      </c>
      <c r="F15006" t="s">
        <v>4719</v>
      </c>
      <c r="G15006" s="4"/>
      <c r="H15006" s="4"/>
      <c r="I15006" s="4"/>
      <c r="J15006" s="4"/>
      <c r="K15006" s="4">
        <v>-5934949.1717494903</v>
      </c>
      <c r="L15006" s="4">
        <v>18137455.587774601</v>
      </c>
      <c r="M15006" s="4">
        <v>805697.43025697395</v>
      </c>
      <c r="N15006" s="3">
        <v>-0.31035821213621301</v>
      </c>
      <c r="O15006" s="5">
        <v>5.6173758506774902</v>
      </c>
      <c r="P15006" s="3">
        <v>4.4421743601560593E-2</v>
      </c>
    </row>
    <row r="15007" spans="1:16" x14ac:dyDescent="0.25">
      <c r="A15007" s="1">
        <v>2024</v>
      </c>
      <c r="B15007" t="s">
        <v>1248</v>
      </c>
      <c r="C15007" t="s">
        <v>2949</v>
      </c>
      <c r="D15007" t="s">
        <v>3462</v>
      </c>
      <c r="E15007" t="s">
        <v>3469</v>
      </c>
      <c r="F15007" t="s">
        <v>4719</v>
      </c>
      <c r="G15007" s="4"/>
      <c r="H15007" s="4"/>
      <c r="I15007" s="4"/>
      <c r="J15007" s="4"/>
      <c r="K15007" s="4">
        <v>-3624620.4822891699</v>
      </c>
      <c r="L15007" s="4">
        <v>15260871.507337</v>
      </c>
      <c r="M15007" s="4">
        <v>726739.914529345</v>
      </c>
      <c r="N15007" s="3">
        <v>-0.21703672655638001</v>
      </c>
      <c r="O15007" s="5">
        <v>3.7773222923278809</v>
      </c>
      <c r="P15007" s="3">
        <v>4.7621127218008041E-2</v>
      </c>
    </row>
    <row r="15008" spans="1:16" x14ac:dyDescent="0.25">
      <c r="A15008" s="1">
        <v>2009</v>
      </c>
      <c r="B15008" t="s">
        <v>1249</v>
      </c>
      <c r="C15008" t="s">
        <v>2950</v>
      </c>
      <c r="D15008" t="s">
        <v>3403</v>
      </c>
      <c r="E15008" t="s">
        <v>3469</v>
      </c>
      <c r="F15008" t="s">
        <v>4720</v>
      </c>
      <c r="G15008" s="4"/>
      <c r="H15008" s="4"/>
      <c r="I15008" s="4"/>
      <c r="J15008" s="4"/>
      <c r="K15008" s="4">
        <v>-1387531.6629289601</v>
      </c>
      <c r="L15008" s="4">
        <v>145288899.82414001</v>
      </c>
      <c r="M15008" s="4">
        <v>12261566.447782399</v>
      </c>
      <c r="N15008" s="3">
        <v>-8.7152091341970005E-3</v>
      </c>
      <c r="O15008" s="5">
        <v>0.87896043062210083</v>
      </c>
      <c r="P15008" s="3">
        <v>8.4394380450248718E-2</v>
      </c>
    </row>
    <row r="15009" spans="1:16" x14ac:dyDescent="0.25">
      <c r="A15009" s="1">
        <v>2010</v>
      </c>
      <c r="B15009" t="s">
        <v>1249</v>
      </c>
      <c r="C15009" t="s">
        <v>2950</v>
      </c>
      <c r="D15009" t="s">
        <v>3403</v>
      </c>
      <c r="E15009" t="s">
        <v>3469</v>
      </c>
      <c r="F15009" t="s">
        <v>4720</v>
      </c>
      <c r="G15009" s="4"/>
      <c r="H15009" s="4"/>
      <c r="I15009" s="4"/>
      <c r="J15009" s="4"/>
      <c r="K15009" s="4">
        <v>-499152.54237288103</v>
      </c>
      <c r="L15009" s="4">
        <v>160445486.385245</v>
      </c>
      <c r="M15009" s="4">
        <v>13948248.811543601</v>
      </c>
      <c r="N15009" s="3">
        <v>-3.2026340470179999E-3</v>
      </c>
      <c r="O15009" s="5">
        <v>0.51498806476593018</v>
      </c>
      <c r="P15009" s="3">
        <v>8.6934506893157959E-2</v>
      </c>
    </row>
    <row r="15010" spans="1:16" x14ac:dyDescent="0.25">
      <c r="A15010" s="1">
        <v>2011</v>
      </c>
      <c r="B15010" t="s">
        <v>1249</v>
      </c>
      <c r="C15010" t="s">
        <v>2950</v>
      </c>
      <c r="D15010" t="s">
        <v>3403</v>
      </c>
      <c r="E15010" t="s">
        <v>3469</v>
      </c>
      <c r="F15010" t="s">
        <v>4720</v>
      </c>
      <c r="G15010" s="4"/>
      <c r="H15010" s="4"/>
      <c r="I15010" s="4"/>
      <c r="J15010" s="4"/>
      <c r="K15010" s="4">
        <v>-3591397.4922302002</v>
      </c>
      <c r="L15010" s="4">
        <v>211276356.231915</v>
      </c>
      <c r="M15010" s="4">
        <v>11137718.358161001</v>
      </c>
      <c r="N15010" s="3">
        <v>-1.7266246335870001E-2</v>
      </c>
      <c r="O15010" s="5">
        <v>0.46752297878265381</v>
      </c>
      <c r="P15010" s="3">
        <v>5.2716348320245743E-2</v>
      </c>
    </row>
    <row r="15011" spans="1:16" x14ac:dyDescent="0.25">
      <c r="A15011" s="1">
        <v>2012</v>
      </c>
      <c r="B15011" t="s">
        <v>1249</v>
      </c>
      <c r="C15011" t="s">
        <v>2950</v>
      </c>
      <c r="D15011" t="s">
        <v>3403</v>
      </c>
      <c r="E15011" t="s">
        <v>3469</v>
      </c>
      <c r="F15011" t="s">
        <v>4720</v>
      </c>
      <c r="G15011" s="4"/>
      <c r="H15011" s="4"/>
      <c r="I15011" s="4"/>
      <c r="J15011" s="4"/>
      <c r="K15011" s="4">
        <v>469951.80254392501</v>
      </c>
      <c r="L15011" s="4">
        <v>214812909.959784</v>
      </c>
      <c r="M15011" s="4">
        <v>14016531.420443499</v>
      </c>
      <c r="N15011" s="3">
        <v>2.2564091387119998E-3</v>
      </c>
      <c r="O15011" s="5">
        <v>0.38354647159576416</v>
      </c>
      <c r="P15011" s="3">
        <v>6.524994969367981E-2</v>
      </c>
    </row>
    <row r="15012" spans="1:16" x14ac:dyDescent="0.25">
      <c r="A15012" s="1">
        <v>2013</v>
      </c>
      <c r="B15012" t="s">
        <v>1249</v>
      </c>
      <c r="C15012" t="s">
        <v>2950</v>
      </c>
      <c r="D15012" t="s">
        <v>3403</v>
      </c>
      <c r="E15012" t="s">
        <v>3469</v>
      </c>
      <c r="F15012" t="s">
        <v>4720</v>
      </c>
      <c r="G15012" s="4"/>
      <c r="H15012" s="4"/>
      <c r="I15012" s="4"/>
      <c r="J15012" s="4"/>
      <c r="K15012" s="4">
        <v>-4427079.1269631004</v>
      </c>
      <c r="L15012" s="4">
        <v>189880469.95623901</v>
      </c>
      <c r="M15012" s="4">
        <v>8899045.2871904001</v>
      </c>
      <c r="N15012" s="3">
        <v>-2.3198767722313999E-2</v>
      </c>
      <c r="O15012" s="5">
        <v>0.33328241109848022</v>
      </c>
      <c r="P15012" s="3">
        <v>4.6866565942764282E-2</v>
      </c>
    </row>
    <row r="15013" spans="1:16" x14ac:dyDescent="0.25">
      <c r="A15013" s="1">
        <v>2014</v>
      </c>
      <c r="B15013" t="s">
        <v>1249</v>
      </c>
      <c r="C15013" t="s">
        <v>2950</v>
      </c>
      <c r="D15013" t="s">
        <v>3403</v>
      </c>
      <c r="E15013" t="s">
        <v>3469</v>
      </c>
      <c r="F15013" t="s">
        <v>4720</v>
      </c>
      <c r="G15013" s="4"/>
      <c r="H15013" s="4"/>
      <c r="I15013" s="4"/>
      <c r="J15013" s="4"/>
      <c r="K15013" s="4">
        <v>-4849476.1657786798</v>
      </c>
      <c r="L15013" s="4">
        <v>198845597.62365001</v>
      </c>
      <c r="M15013" s="4">
        <v>10514440.0961856</v>
      </c>
      <c r="N15013" s="3">
        <v>-2.456454126655E-2</v>
      </c>
      <c r="O15013" s="5">
        <v>0.23021352291107178</v>
      </c>
      <c r="P15013" s="3">
        <v>5.2877411246299744E-2</v>
      </c>
    </row>
    <row r="15014" spans="1:16" x14ac:dyDescent="0.25">
      <c r="A15014" s="1">
        <v>2015</v>
      </c>
      <c r="B15014" t="s">
        <v>1249</v>
      </c>
      <c r="C15014" t="s">
        <v>2950</v>
      </c>
      <c r="D15014" t="s">
        <v>3403</v>
      </c>
      <c r="E15014" t="s">
        <v>3469</v>
      </c>
      <c r="F15014" t="s">
        <v>4720</v>
      </c>
      <c r="G15014" s="4"/>
      <c r="H15014" s="4"/>
      <c r="I15014" s="4"/>
      <c r="J15014" s="4"/>
      <c r="K15014" s="4">
        <v>-3376729.3514017402</v>
      </c>
      <c r="L15014" s="4">
        <v>88263043.227044106</v>
      </c>
      <c r="M15014" s="4">
        <v>12425624.985555001</v>
      </c>
      <c r="N15014" s="3">
        <v>-2.6936936242645999E-2</v>
      </c>
      <c r="O15014" s="5">
        <v>0.64792090654373169</v>
      </c>
      <c r="P15014" s="3">
        <v>0.14077948033809662</v>
      </c>
    </row>
    <row r="15015" spans="1:16" x14ac:dyDescent="0.25">
      <c r="A15015" s="1">
        <v>2016</v>
      </c>
      <c r="B15015" t="s">
        <v>1249</v>
      </c>
      <c r="C15015" t="s">
        <v>2950</v>
      </c>
      <c r="D15015" t="s">
        <v>3403</v>
      </c>
      <c r="E15015" t="s">
        <v>3469</v>
      </c>
      <c r="F15015" t="s">
        <v>4720</v>
      </c>
      <c r="G15015" s="4"/>
      <c r="H15015" s="4"/>
      <c r="I15015" s="4"/>
      <c r="J15015" s="4"/>
      <c r="K15015" s="4">
        <v>-3830371.4575200402</v>
      </c>
      <c r="L15015" s="4">
        <v>84688218.553506002</v>
      </c>
      <c r="M15015" s="4">
        <v>15606182.018654799</v>
      </c>
      <c r="N15015" s="3">
        <v>-4.5052180702897002E-2</v>
      </c>
      <c r="O15015" s="5">
        <v>0.40258613228797913</v>
      </c>
      <c r="P15015" s="3">
        <v>0.18427807092666626</v>
      </c>
    </row>
    <row r="15016" spans="1:16" x14ac:dyDescent="0.25">
      <c r="A15016" s="1">
        <v>2017</v>
      </c>
      <c r="B15016" t="s">
        <v>1249</v>
      </c>
      <c r="C15016" t="s">
        <v>2950</v>
      </c>
      <c r="D15016" t="s">
        <v>3403</v>
      </c>
      <c r="E15016" t="s">
        <v>3469</v>
      </c>
      <c r="F15016" t="s">
        <v>4720</v>
      </c>
      <c r="G15016" s="4"/>
      <c r="H15016" s="4"/>
      <c r="I15016" s="4"/>
      <c r="J15016" s="4"/>
      <c r="K15016" s="4">
        <v>-2038523.6766661301</v>
      </c>
      <c r="L15016" s="4">
        <v>87049008.124082506</v>
      </c>
      <c r="M15016" s="4">
        <v>20382282.275357999</v>
      </c>
      <c r="N15016" s="3">
        <v>-2.3374933358385998E-2</v>
      </c>
      <c r="O15016" s="5">
        <v>0.36333471536636353</v>
      </c>
      <c r="P15016" s="3">
        <v>0.23414720594882965</v>
      </c>
    </row>
    <row r="15017" spans="1:16" x14ac:dyDescent="0.25">
      <c r="A15017" s="1">
        <v>2018</v>
      </c>
      <c r="B15017" t="s">
        <v>1249</v>
      </c>
      <c r="C15017" t="s">
        <v>2950</v>
      </c>
      <c r="D15017" t="s">
        <v>3403</v>
      </c>
      <c r="E15017" t="s">
        <v>3469</v>
      </c>
      <c r="F15017" t="s">
        <v>4720</v>
      </c>
      <c r="G15017" s="4"/>
      <c r="H15017" s="4"/>
      <c r="I15017" s="4"/>
      <c r="J15017" s="4"/>
      <c r="K15017" s="4">
        <v>5739018.0534274904</v>
      </c>
      <c r="L15017" s="4">
        <v>82590942.938141599</v>
      </c>
      <c r="M15017" s="4">
        <v>7897167.2625259999</v>
      </c>
      <c r="N15017" s="3">
        <v>6.8968870791027995E-2</v>
      </c>
      <c r="O15017" s="5">
        <v>0.2672671377658844</v>
      </c>
      <c r="P15017" s="3">
        <v>9.5617838203907013E-2</v>
      </c>
    </row>
    <row r="15018" spans="1:16" x14ac:dyDescent="0.25">
      <c r="A15018" s="1">
        <v>2019</v>
      </c>
      <c r="B15018" t="s">
        <v>1249</v>
      </c>
      <c r="C15018" t="s">
        <v>2950</v>
      </c>
      <c r="D15018" t="s">
        <v>3403</v>
      </c>
      <c r="E15018" t="s">
        <v>3469</v>
      </c>
      <c r="F15018" t="s">
        <v>4720</v>
      </c>
      <c r="G15018" s="4"/>
      <c r="H15018" s="4"/>
      <c r="I15018" s="4"/>
      <c r="J15018" s="4"/>
      <c r="K15018" s="4">
        <v>-1558365.0403650401</v>
      </c>
      <c r="L15018" s="4">
        <v>78024120.042119995</v>
      </c>
      <c r="M15018" s="4">
        <v>7842815.7248157198</v>
      </c>
      <c r="N15018" s="3">
        <v>-1.9933927727891002E-2</v>
      </c>
      <c r="O15018" s="5">
        <v>0.17824076116085052</v>
      </c>
      <c r="P15018" s="3">
        <v>0.10051783919334412</v>
      </c>
    </row>
    <row r="15019" spans="1:16" x14ac:dyDescent="0.25">
      <c r="A15019" s="1">
        <v>2020</v>
      </c>
      <c r="B15019" t="s">
        <v>1249</v>
      </c>
      <c r="C15019" t="s">
        <v>2950</v>
      </c>
      <c r="D15019" t="s">
        <v>3403</v>
      </c>
      <c r="E15019" t="s">
        <v>3469</v>
      </c>
      <c r="F15019" t="s">
        <v>4720</v>
      </c>
      <c r="G15019" s="4"/>
      <c r="H15019" s="4"/>
      <c r="I15019" s="4"/>
      <c r="J15019" s="4"/>
      <c r="K15019" s="4">
        <v>-1320371.18838259</v>
      </c>
      <c r="L15019" s="4">
        <v>75917831.950637102</v>
      </c>
      <c r="M15019" s="4">
        <v>6122882.8182156999</v>
      </c>
      <c r="N15019" s="3">
        <v>-1.7301581472476998E-2</v>
      </c>
      <c r="O15019" s="5">
        <v>0.19889271259307861</v>
      </c>
      <c r="P15019" s="3">
        <v>8.0651447176933289E-2</v>
      </c>
    </row>
    <row r="15020" spans="1:16" x14ac:dyDescent="0.25">
      <c r="A15020" s="1">
        <v>2021</v>
      </c>
      <c r="B15020" t="s">
        <v>1249</v>
      </c>
      <c r="C15020" t="s">
        <v>2950</v>
      </c>
      <c r="D15020" t="s">
        <v>3403</v>
      </c>
      <c r="E15020" t="s">
        <v>3469</v>
      </c>
      <c r="F15020" t="s">
        <v>4720</v>
      </c>
      <c r="G15020" s="4"/>
      <c r="H15020" s="4"/>
      <c r="I15020" s="4"/>
      <c r="J15020" s="4"/>
      <c r="K15020" s="4">
        <v>-966143.55659861001</v>
      </c>
      <c r="L15020" s="4">
        <v>83256381.917836994</v>
      </c>
      <c r="M15020" s="4">
        <v>7065660.68576656</v>
      </c>
      <c r="N15020" s="3">
        <v>-1.1659243942725999E-2</v>
      </c>
      <c r="O15020" s="5">
        <v>0.36026701331138611</v>
      </c>
      <c r="P15020" s="3">
        <v>8.4866292774677277E-2</v>
      </c>
    </row>
    <row r="15021" spans="1:16" x14ac:dyDescent="0.25">
      <c r="A15021" s="1">
        <v>2022</v>
      </c>
      <c r="B15021" t="s">
        <v>1249</v>
      </c>
      <c r="C15021" t="s">
        <v>2950</v>
      </c>
      <c r="D15021" t="s">
        <v>3403</v>
      </c>
      <c r="E15021" t="s">
        <v>3469</v>
      </c>
      <c r="F15021" t="s">
        <v>4720</v>
      </c>
      <c r="G15021" s="4"/>
      <c r="H15021" s="4"/>
      <c r="I15021" s="4"/>
      <c r="J15021" s="4"/>
      <c r="K15021" s="4">
        <v>-1160950.12663294</v>
      </c>
      <c r="L15021" s="4">
        <v>76992533.141946197</v>
      </c>
      <c r="M15021" s="4">
        <v>7786981.3052509502</v>
      </c>
      <c r="N15021" s="3">
        <v>-1.5114594466898E-2</v>
      </c>
      <c r="O15021" s="5">
        <v>0.22813239693641663</v>
      </c>
      <c r="P15021" s="3">
        <v>0.10113943368196487</v>
      </c>
    </row>
    <row r="15022" spans="1:16" x14ac:dyDescent="0.25">
      <c r="A15022" s="1">
        <v>2023</v>
      </c>
      <c r="B15022" t="s">
        <v>1249</v>
      </c>
      <c r="C15022" t="s">
        <v>2950</v>
      </c>
      <c r="D15022" t="s">
        <v>3403</v>
      </c>
      <c r="E15022" t="s">
        <v>3469</v>
      </c>
      <c r="F15022" t="s">
        <v>4720</v>
      </c>
      <c r="G15022" s="4"/>
      <c r="H15022" s="4"/>
      <c r="I15022" s="4"/>
      <c r="J15022" s="4"/>
      <c r="K15022" s="4">
        <v>-1277358.93077359</v>
      </c>
      <c r="L15022" s="4">
        <v>74989881.678498805</v>
      </c>
      <c r="M15022" s="4">
        <v>9561726.4940172601</v>
      </c>
      <c r="N15022" s="3">
        <v>-1.7104336887928999E-2</v>
      </c>
      <c r="O15022" s="5">
        <v>0.25522953271865845</v>
      </c>
      <c r="P15022" s="3">
        <v>0.12750688195228577</v>
      </c>
    </row>
    <row r="15023" spans="1:16" x14ac:dyDescent="0.25">
      <c r="A15023" s="1">
        <v>2024</v>
      </c>
      <c r="B15023" t="s">
        <v>1249</v>
      </c>
      <c r="C15023" t="s">
        <v>2950</v>
      </c>
      <c r="D15023" t="s">
        <v>3403</v>
      </c>
      <c r="E15023" t="s">
        <v>3469</v>
      </c>
      <c r="F15023" t="s">
        <v>4720</v>
      </c>
      <c r="G15023" s="4"/>
      <c r="H15023" s="4"/>
      <c r="I15023" s="4"/>
      <c r="J15023" s="4"/>
      <c r="K15023" s="4">
        <v>-1298978.61900222</v>
      </c>
      <c r="L15023" s="4">
        <v>75739740.521224305</v>
      </c>
      <c r="M15023" s="4">
        <v>11379347.036195001</v>
      </c>
      <c r="N15023" s="3">
        <v>-1.7234619419922999E-2</v>
      </c>
      <c r="O15023" s="5">
        <v>0.25587254762649536</v>
      </c>
      <c r="P15023" s="3">
        <v>0.15024274587631226</v>
      </c>
    </row>
    <row r="15024" spans="1:16" x14ac:dyDescent="0.25">
      <c r="A15024" s="1">
        <v>2009</v>
      </c>
      <c r="B15024" t="s">
        <v>1250</v>
      </c>
      <c r="C15024" t="s">
        <v>2951</v>
      </c>
      <c r="D15024" t="s">
        <v>3403</v>
      </c>
      <c r="E15024" t="s">
        <v>3469</v>
      </c>
      <c r="F15024" t="s">
        <v>4721</v>
      </c>
      <c r="G15024" s="4"/>
      <c r="H15024" s="4"/>
      <c r="I15024" s="4"/>
      <c r="J15024" s="4"/>
      <c r="K15024" s="4">
        <v>-242816.34694503201</v>
      </c>
      <c r="L15024" s="4">
        <v>661493.03818912199</v>
      </c>
      <c r="M15024" s="4">
        <v>40334.941352995302</v>
      </c>
      <c r="N15024" s="3">
        <v>-0.307142857142857</v>
      </c>
      <c r="O15024" s="5">
        <v>17.346824645996094</v>
      </c>
      <c r="P15024" s="3">
        <v>6.0975611209869385E-2</v>
      </c>
    </row>
    <row r="15025" spans="1:16" x14ac:dyDescent="0.25">
      <c r="A15025" s="1">
        <v>2010</v>
      </c>
      <c r="B15025" t="s">
        <v>1250</v>
      </c>
      <c r="C15025" t="s">
        <v>2951</v>
      </c>
      <c r="D15025" t="s">
        <v>3403</v>
      </c>
      <c r="E15025" t="s">
        <v>3469</v>
      </c>
      <c r="F15025" t="s">
        <v>4721</v>
      </c>
      <c r="G15025" s="4"/>
      <c r="H15025" s="4"/>
      <c r="I15025" s="4"/>
      <c r="J15025" s="4"/>
      <c r="K15025" s="4">
        <v>-357344.072836001</v>
      </c>
      <c r="L15025" s="4">
        <v>310529.80799919402</v>
      </c>
      <c r="M15025" s="4">
        <v>24551.074230233</v>
      </c>
      <c r="N15025" s="3">
        <v>-0.71522698981191402</v>
      </c>
      <c r="O15025" s="5">
        <v>14.162221908569336</v>
      </c>
      <c r="P15025" s="3">
        <v>7.9061895608901978E-2</v>
      </c>
    </row>
    <row r="15026" spans="1:16" x14ac:dyDescent="0.25">
      <c r="A15026" s="1">
        <v>2011</v>
      </c>
      <c r="B15026" t="s">
        <v>1250</v>
      </c>
      <c r="C15026" t="s">
        <v>2951</v>
      </c>
      <c r="D15026" t="s">
        <v>3403</v>
      </c>
      <c r="E15026" t="s">
        <v>3469</v>
      </c>
      <c r="F15026" t="s">
        <v>4721</v>
      </c>
      <c r="G15026" s="4"/>
      <c r="H15026" s="4"/>
      <c r="I15026" s="4"/>
      <c r="J15026" s="4"/>
      <c r="K15026" s="4">
        <v>-371181.009538099</v>
      </c>
      <c r="L15026" s="4">
        <v>536981.03097202897</v>
      </c>
      <c r="M15026" s="4">
        <v>12788.5542814275</v>
      </c>
      <c r="N15026" s="3">
        <v>-0.79549139851627304</v>
      </c>
      <c r="O15026" s="5">
        <v>7.0716261863708496</v>
      </c>
      <c r="P15026" s="3">
        <v>2.3815654218196869E-2</v>
      </c>
    </row>
    <row r="15027" spans="1:16" x14ac:dyDescent="0.25">
      <c r="A15027" s="1">
        <v>2012</v>
      </c>
      <c r="B15027" t="s">
        <v>1250</v>
      </c>
      <c r="C15027" t="s">
        <v>2951</v>
      </c>
      <c r="D15027" t="s">
        <v>3403</v>
      </c>
      <c r="E15027" t="s">
        <v>3469</v>
      </c>
      <c r="F15027" t="s">
        <v>4721</v>
      </c>
      <c r="G15027" s="4"/>
      <c r="H15027" s="4"/>
      <c r="I15027" s="4"/>
      <c r="J15027" s="4"/>
      <c r="K15027" s="4">
        <v>-200959.85591928201</v>
      </c>
      <c r="L15027" s="4">
        <v>522368.32680126501</v>
      </c>
      <c r="M15027" s="4">
        <v>273487.305956633</v>
      </c>
      <c r="N15027" s="3">
        <v>-0.38829062085096699</v>
      </c>
      <c r="O15027" s="5">
        <v>3.4055922031402588</v>
      </c>
      <c r="P15027" s="3">
        <v>0.52355259656906128</v>
      </c>
    </row>
    <row r="15028" spans="1:16" x14ac:dyDescent="0.25">
      <c r="A15028" s="1">
        <v>2013</v>
      </c>
      <c r="B15028" t="s">
        <v>1250</v>
      </c>
      <c r="C15028" t="s">
        <v>2951</v>
      </c>
      <c r="D15028" t="s">
        <v>3403</v>
      </c>
      <c r="E15028" t="s">
        <v>3469</v>
      </c>
      <c r="F15028" t="s">
        <v>4721</v>
      </c>
      <c r="G15028" s="4"/>
      <c r="H15028" s="4"/>
      <c r="I15028" s="4"/>
      <c r="J15028" s="4"/>
      <c r="K15028" s="4">
        <v>-200701.64539499499</v>
      </c>
      <c r="L15028" s="4">
        <v>294056.11335958401</v>
      </c>
      <c r="M15028" s="4">
        <v>486538.09258430201</v>
      </c>
      <c r="N15028" s="3">
        <v>-0.52786665048736103</v>
      </c>
      <c r="O15028" s="5">
        <v>2.568955659866333</v>
      </c>
      <c r="P15028" s="3">
        <v>1.6545757055282593</v>
      </c>
    </row>
    <row r="15029" spans="1:16" x14ac:dyDescent="0.25">
      <c r="A15029" s="1">
        <v>2014</v>
      </c>
      <c r="B15029" t="s">
        <v>1250</v>
      </c>
      <c r="C15029" t="s">
        <v>2951</v>
      </c>
      <c r="D15029" t="s">
        <v>3403</v>
      </c>
      <c r="E15029" t="s">
        <v>3469</v>
      </c>
      <c r="F15029" t="s">
        <v>4721</v>
      </c>
      <c r="G15029" s="4"/>
      <c r="H15029" s="4"/>
      <c r="I15029" s="4"/>
      <c r="J15029" s="4"/>
      <c r="K15029" s="4">
        <v>-153733.79225800399</v>
      </c>
      <c r="L15029" s="4">
        <v>357256.82493281201</v>
      </c>
      <c r="M15029" s="4">
        <v>631899.66523645597</v>
      </c>
      <c r="N15029" s="3">
        <v>-0.46531414920124797</v>
      </c>
      <c r="O15029" s="5">
        <v>2.5455913543701172</v>
      </c>
      <c r="P15029" s="3">
        <v>1.7687546014785767</v>
      </c>
    </row>
    <row r="15030" spans="1:16" x14ac:dyDescent="0.25">
      <c r="A15030" s="1">
        <v>2015</v>
      </c>
      <c r="B15030" t="s">
        <v>1250</v>
      </c>
      <c r="C15030" t="s">
        <v>2951</v>
      </c>
      <c r="D15030" t="s">
        <v>3403</v>
      </c>
      <c r="E15030" t="s">
        <v>3469</v>
      </c>
      <c r="F15030" t="s">
        <v>4721</v>
      </c>
      <c r="G15030" s="4"/>
      <c r="H15030" s="4"/>
      <c r="I15030" s="4"/>
      <c r="J15030" s="4"/>
      <c r="K15030" s="4">
        <v>-201382.864802817</v>
      </c>
      <c r="L15030" s="4">
        <v>258447.80166868301</v>
      </c>
      <c r="M15030" s="4">
        <v>642792.53946364904</v>
      </c>
      <c r="N15030" s="3">
        <v>-0.73188152188216604</v>
      </c>
      <c r="O15030" s="5">
        <v>6.9322066307067871</v>
      </c>
      <c r="P15030" s="3">
        <v>2.4871270656585693</v>
      </c>
    </row>
    <row r="15031" spans="1:16" x14ac:dyDescent="0.25">
      <c r="A15031" s="1">
        <v>2016</v>
      </c>
      <c r="B15031" t="s">
        <v>1250</v>
      </c>
      <c r="C15031" t="s">
        <v>2951</v>
      </c>
      <c r="D15031" t="s">
        <v>3403</v>
      </c>
      <c r="E15031" t="s">
        <v>3469</v>
      </c>
      <c r="F15031" t="s">
        <v>4721</v>
      </c>
      <c r="G15031" s="4"/>
      <c r="H15031" s="4"/>
      <c r="I15031" s="4"/>
      <c r="J15031" s="4"/>
      <c r="K15031" s="4">
        <v>-157359.86530381101</v>
      </c>
      <c r="L15031" s="4">
        <v>79953.511934916707</v>
      </c>
      <c r="M15031" s="4">
        <v>618058.080281312</v>
      </c>
      <c r="N15031" s="3">
        <v>-0.95403947216871099</v>
      </c>
      <c r="O15031" s="5">
        <v>38.30279541015625</v>
      </c>
      <c r="P15031" s="3">
        <v>7.7302179336547852</v>
      </c>
    </row>
    <row r="15032" spans="1:16" x14ac:dyDescent="0.25">
      <c r="A15032" s="1">
        <v>2017</v>
      </c>
      <c r="B15032" t="s">
        <v>1250</v>
      </c>
      <c r="C15032" t="s">
        <v>2951</v>
      </c>
      <c r="D15032" t="s">
        <v>3403</v>
      </c>
      <c r="E15032" t="s">
        <v>3469</v>
      </c>
      <c r="F15032" t="s">
        <v>4721</v>
      </c>
      <c r="G15032" s="4"/>
      <c r="H15032" s="4"/>
      <c r="I15032" s="4"/>
      <c r="J15032" s="4"/>
      <c r="K15032" s="4">
        <v>-228088.419531616</v>
      </c>
      <c r="L15032" s="4">
        <v>258177.500057645</v>
      </c>
      <c r="M15032" s="4">
        <v>893740.53663523099</v>
      </c>
      <c r="N15032" s="3">
        <v>-1.33908358470942</v>
      </c>
      <c r="O15032" s="5">
        <v>15.011996269226074</v>
      </c>
      <c r="P15032" s="3">
        <v>3.4617290496826172</v>
      </c>
    </row>
    <row r="15033" spans="1:16" x14ac:dyDescent="0.25">
      <c r="A15033" s="1">
        <v>2018</v>
      </c>
      <c r="B15033" t="s">
        <v>1250</v>
      </c>
      <c r="C15033" t="s">
        <v>2951</v>
      </c>
      <c r="D15033" t="s">
        <v>3403</v>
      </c>
      <c r="E15033" t="s">
        <v>3469</v>
      </c>
      <c r="F15033" t="s">
        <v>4721</v>
      </c>
      <c r="G15033" s="4"/>
      <c r="H15033" s="4"/>
      <c r="I15033" s="4"/>
      <c r="J15033" s="4"/>
      <c r="K15033" s="4">
        <v>-283224.15413881699</v>
      </c>
      <c r="L15033" s="4">
        <v>1455843.49254991</v>
      </c>
      <c r="M15033" s="4">
        <v>1142411.12073368</v>
      </c>
      <c r="N15033" s="3">
        <v>-0.332328876463096</v>
      </c>
      <c r="O15033" s="5">
        <v>3.016211986541748</v>
      </c>
      <c r="P15033" s="3">
        <v>0.78470736742019653</v>
      </c>
    </row>
    <row r="15034" spans="1:16" x14ac:dyDescent="0.25">
      <c r="A15034" s="1">
        <v>2019</v>
      </c>
      <c r="B15034" t="s">
        <v>1250</v>
      </c>
      <c r="C15034" t="s">
        <v>2951</v>
      </c>
      <c r="D15034" t="s">
        <v>3403</v>
      </c>
      <c r="E15034" t="s">
        <v>3469</v>
      </c>
      <c r="F15034" t="s">
        <v>4721</v>
      </c>
      <c r="G15034" s="4"/>
      <c r="H15034" s="4"/>
      <c r="I15034" s="4"/>
      <c r="J15034" s="4"/>
      <c r="K15034" s="4">
        <v>15123.903123903099</v>
      </c>
      <c r="L15034" s="4">
        <v>1409199.7191997201</v>
      </c>
      <c r="M15034" s="4">
        <v>917250.26325026294</v>
      </c>
      <c r="N15034" s="3">
        <v>1.0841834969497E-2</v>
      </c>
      <c r="O15034" s="5">
        <v>1.6442945003509521</v>
      </c>
      <c r="P15034" s="3">
        <v>0.65090155601501465</v>
      </c>
    </row>
    <row r="15035" spans="1:16" x14ac:dyDescent="0.25">
      <c r="A15035" s="1">
        <v>2020</v>
      </c>
      <c r="B15035" t="s">
        <v>1250</v>
      </c>
      <c r="C15035" t="s">
        <v>2951</v>
      </c>
      <c r="D15035" t="s">
        <v>3403</v>
      </c>
      <c r="E15035" t="s">
        <v>3469</v>
      </c>
      <c r="F15035" t="s">
        <v>4721</v>
      </c>
      <c r="G15035" s="4"/>
      <c r="H15035" s="4"/>
      <c r="I15035" s="4"/>
      <c r="J15035" s="4"/>
      <c r="K15035" s="4">
        <v>-190534.62722416199</v>
      </c>
      <c r="L15035" s="4">
        <v>1486236.7654569801</v>
      </c>
      <c r="M15035" s="4">
        <v>945391.54921800597</v>
      </c>
      <c r="N15035" s="3">
        <v>-0.13269614113211201</v>
      </c>
      <c r="O15035" s="5">
        <v>1.6318256855010986</v>
      </c>
      <c r="P15035" s="3">
        <v>0.63609755039215088</v>
      </c>
    </row>
    <row r="15036" spans="1:16" x14ac:dyDescent="0.25">
      <c r="A15036" s="1">
        <v>2021</v>
      </c>
      <c r="B15036" t="s">
        <v>1250</v>
      </c>
      <c r="C15036" t="s">
        <v>2951</v>
      </c>
      <c r="D15036" t="s">
        <v>3403</v>
      </c>
      <c r="E15036" t="s">
        <v>3469</v>
      </c>
      <c r="F15036" t="s">
        <v>4721</v>
      </c>
      <c r="G15036" s="4"/>
      <c r="H15036" s="4"/>
      <c r="I15036" s="4"/>
      <c r="J15036" s="4"/>
      <c r="K15036" s="4">
        <v>-277018.64751179097</v>
      </c>
      <c r="L15036" s="4">
        <v>2962024.1585375899</v>
      </c>
      <c r="M15036" s="4">
        <v>367138.54044043203</v>
      </c>
      <c r="N15036" s="3">
        <v>-0.12105860459050601</v>
      </c>
      <c r="O15036" s="5">
        <v>3.2709794044494629</v>
      </c>
      <c r="P15036" s="3">
        <v>0.12394852936267853</v>
      </c>
    </row>
    <row r="15037" spans="1:16" x14ac:dyDescent="0.25">
      <c r="A15037" s="1">
        <v>2022</v>
      </c>
      <c r="B15037" t="s">
        <v>1250</v>
      </c>
      <c r="C15037" t="s">
        <v>2951</v>
      </c>
      <c r="D15037" t="s">
        <v>3403</v>
      </c>
      <c r="E15037" t="s">
        <v>3469</v>
      </c>
      <c r="F15037" t="s">
        <v>4721</v>
      </c>
      <c r="G15037" s="4"/>
      <c r="H15037" s="4"/>
      <c r="I15037" s="4"/>
      <c r="J15037" s="4"/>
      <c r="K15037" s="4">
        <v>-376818.92524170701</v>
      </c>
      <c r="L15037" s="4">
        <v>4198274.7555328598</v>
      </c>
      <c r="M15037" s="4">
        <v>383314.12561159901</v>
      </c>
      <c r="N15037" s="3">
        <v>-0.108837179450382</v>
      </c>
      <c r="O15037" s="5">
        <v>1.0332051515579224</v>
      </c>
      <c r="P15037" s="3">
        <v>9.1302774846553802E-2</v>
      </c>
    </row>
    <row r="15038" spans="1:16" x14ac:dyDescent="0.25">
      <c r="A15038" s="1">
        <v>2023</v>
      </c>
      <c r="B15038" t="s">
        <v>1250</v>
      </c>
      <c r="C15038" t="s">
        <v>2951</v>
      </c>
      <c r="D15038" t="s">
        <v>3403</v>
      </c>
      <c r="E15038" t="s">
        <v>3469</v>
      </c>
      <c r="F15038" t="s">
        <v>4721</v>
      </c>
      <c r="G15038" s="4"/>
      <c r="H15038" s="4"/>
      <c r="I15038" s="4"/>
      <c r="J15038" s="4"/>
      <c r="K15038" s="4">
        <v>-628137.18628137198</v>
      </c>
      <c r="L15038" s="4">
        <v>4367167.2832716703</v>
      </c>
      <c r="M15038" s="4">
        <v>349667.03329667001</v>
      </c>
      <c r="N15038" s="3">
        <v>-0.149157103284527</v>
      </c>
      <c r="O15038" s="5">
        <v>4.7058768272399902</v>
      </c>
      <c r="P15038" s="3">
        <v>8.0067239701747894E-2</v>
      </c>
    </row>
    <row r="15039" spans="1:16" x14ac:dyDescent="0.25">
      <c r="A15039" s="1">
        <v>2024</v>
      </c>
      <c r="B15039" t="s">
        <v>1250</v>
      </c>
      <c r="C15039" t="s">
        <v>2951</v>
      </c>
      <c r="D15039" t="s">
        <v>3403</v>
      </c>
      <c r="E15039" t="s">
        <v>3469</v>
      </c>
      <c r="F15039" t="s">
        <v>4721</v>
      </c>
      <c r="G15039" s="4"/>
      <c r="H15039" s="4"/>
      <c r="I15039" s="4"/>
      <c r="J15039" s="4"/>
      <c r="K15039" s="4">
        <v>-842620.65563059598</v>
      </c>
      <c r="L15039" s="4">
        <v>10016823.4517611</v>
      </c>
      <c r="M15039" s="4">
        <v>225916.542771996</v>
      </c>
      <c r="N15039" s="3">
        <v>-0.117155683599417</v>
      </c>
      <c r="O15039" s="5">
        <v>1.0119576454162598</v>
      </c>
      <c r="P15039" s="3">
        <v>2.2553710266947746E-2</v>
      </c>
    </row>
    <row r="15040" spans="1:16" x14ac:dyDescent="0.25">
      <c r="A15040" s="1">
        <v>2009</v>
      </c>
      <c r="B15040" t="s">
        <v>1251</v>
      </c>
      <c r="C15040" t="s">
        <v>2952</v>
      </c>
      <c r="D15040" t="s">
        <v>3403</v>
      </c>
      <c r="E15040" t="s">
        <v>3469</v>
      </c>
      <c r="F15040" t="s">
        <v>4722</v>
      </c>
      <c r="G15040" s="4"/>
      <c r="H15040" s="4"/>
      <c r="I15040" s="4"/>
      <c r="J15040" s="4"/>
      <c r="K15040" s="4">
        <v>-956744.80889304797</v>
      </c>
      <c r="L15040" s="4">
        <v>773624.17515044904</v>
      </c>
      <c r="M15040" s="4">
        <v>7260.2894435391499</v>
      </c>
      <c r="N15040" s="3">
        <v>-1.2745835572273001</v>
      </c>
      <c r="O15040" s="5">
        <v>1.783679723739624</v>
      </c>
      <c r="P15040" s="3">
        <v>9.3847755342721939E-3</v>
      </c>
    </row>
    <row r="15041" spans="1:16" x14ac:dyDescent="0.25">
      <c r="A15041" s="1">
        <v>2010</v>
      </c>
      <c r="B15041" t="s">
        <v>1251</v>
      </c>
      <c r="C15041" t="s">
        <v>2952</v>
      </c>
      <c r="D15041" t="s">
        <v>3403</v>
      </c>
      <c r="E15041" t="s">
        <v>3469</v>
      </c>
      <c r="F15041" t="s">
        <v>4722</v>
      </c>
      <c r="G15041" s="4"/>
      <c r="H15041" s="4"/>
      <c r="I15041" s="4"/>
      <c r="J15041" s="4"/>
      <c r="K15041" s="4">
        <v>-457668.27367253997</v>
      </c>
      <c r="L15041" s="4">
        <v>843473.14844366803</v>
      </c>
      <c r="M15041" s="4">
        <v>8407.3843879659307</v>
      </c>
      <c r="N15041" s="3">
        <v>-0.55510743377328298</v>
      </c>
      <c r="O15041" s="5">
        <v>2.1006186008453369</v>
      </c>
      <c r="P15041" s="3">
        <v>9.9675776436924934E-3</v>
      </c>
    </row>
    <row r="15042" spans="1:16" x14ac:dyDescent="0.25">
      <c r="A15042" s="1">
        <v>2011</v>
      </c>
      <c r="B15042" t="s">
        <v>1251</v>
      </c>
      <c r="C15042" t="s">
        <v>2952</v>
      </c>
      <c r="D15042" t="s">
        <v>3403</v>
      </c>
      <c r="E15042" t="s">
        <v>3469</v>
      </c>
      <c r="F15042" t="s">
        <v>4722</v>
      </c>
      <c r="G15042" s="4"/>
      <c r="H15042" s="4"/>
      <c r="I15042" s="4"/>
      <c r="J15042" s="4"/>
      <c r="K15042" s="4">
        <v>-2019203.7295037999</v>
      </c>
      <c r="L15042" s="4">
        <v>1242081.23459436</v>
      </c>
      <c r="M15042" s="4">
        <v>52133.747722644999</v>
      </c>
      <c r="N15042" s="3">
        <v>-1.7419401065622799</v>
      </c>
      <c r="O15042" s="5">
        <v>40.714847564697266</v>
      </c>
      <c r="P15042" s="3">
        <v>4.1972897946834564E-2</v>
      </c>
    </row>
    <row r="15043" spans="1:16" x14ac:dyDescent="0.25">
      <c r="A15043" s="1">
        <v>2012</v>
      </c>
      <c r="B15043" t="s">
        <v>1251</v>
      </c>
      <c r="C15043" t="s">
        <v>2952</v>
      </c>
      <c r="D15043" t="s">
        <v>3403</v>
      </c>
      <c r="E15043" t="s">
        <v>3469</v>
      </c>
      <c r="F15043" t="s">
        <v>4722</v>
      </c>
      <c r="G15043" s="4"/>
      <c r="H15043" s="4"/>
      <c r="I15043" s="4"/>
      <c r="J15043" s="4"/>
      <c r="K15043" s="4">
        <v>-4355983.7499872101</v>
      </c>
      <c r="L15043" s="4">
        <v>15645643.297893001</v>
      </c>
      <c r="M15043" s="4">
        <v>201045.81316578499</v>
      </c>
      <c r="N15043" s="3">
        <v>-0.51759486558492296</v>
      </c>
      <c r="O15043" s="5">
        <v>0.95538967847824097</v>
      </c>
      <c r="P15043" s="3">
        <v>1.2849954888224602E-2</v>
      </c>
    </row>
    <row r="15044" spans="1:16" x14ac:dyDescent="0.25">
      <c r="A15044" s="1">
        <v>2013</v>
      </c>
      <c r="B15044" t="s">
        <v>1251</v>
      </c>
      <c r="C15044" t="s">
        <v>2952</v>
      </c>
      <c r="D15044" t="s">
        <v>3403</v>
      </c>
      <c r="E15044" t="s">
        <v>3469</v>
      </c>
      <c r="F15044" t="s">
        <v>4722</v>
      </c>
      <c r="G15044" s="4"/>
      <c r="H15044" s="4"/>
      <c r="I15044" s="4"/>
      <c r="J15044" s="4"/>
      <c r="K15044" s="4">
        <v>-8374710.6169546004</v>
      </c>
      <c r="L15044" s="4">
        <v>5842586.5865134299</v>
      </c>
      <c r="M15044" s="4">
        <v>185977.14170861599</v>
      </c>
      <c r="N15044" s="3">
        <v>-0.84546122135466995</v>
      </c>
      <c r="O15044" s="5">
        <v>0.40056908130645752</v>
      </c>
      <c r="P15044" s="3">
        <v>3.1831301748752594E-2</v>
      </c>
    </row>
    <row r="15045" spans="1:16" x14ac:dyDescent="0.25">
      <c r="A15045" s="1">
        <v>2014</v>
      </c>
      <c r="B15045" t="s">
        <v>1251</v>
      </c>
      <c r="C15045" t="s">
        <v>2952</v>
      </c>
      <c r="D15045" t="s">
        <v>3403</v>
      </c>
      <c r="E15045" t="s">
        <v>3469</v>
      </c>
      <c r="F15045" t="s">
        <v>4722</v>
      </c>
      <c r="G15045" s="4"/>
      <c r="H15045" s="4"/>
      <c r="I15045" s="4"/>
      <c r="J15045" s="4"/>
      <c r="K15045" s="4">
        <v>-3655317.0823706901</v>
      </c>
      <c r="L15045" s="4">
        <v>2260403.6022443301</v>
      </c>
      <c r="M15045" s="4">
        <v>28196.520345136501</v>
      </c>
      <c r="N15045" s="3">
        <v>-0.88175801978238599</v>
      </c>
      <c r="O15045" s="5">
        <v>0.42772784829139709</v>
      </c>
      <c r="P15045" s="3">
        <v>1.247410848736763E-2</v>
      </c>
    </row>
    <row r="15046" spans="1:16" x14ac:dyDescent="0.25">
      <c r="A15046" s="1">
        <v>2015</v>
      </c>
      <c r="B15046" t="s">
        <v>1251</v>
      </c>
      <c r="C15046" t="s">
        <v>2952</v>
      </c>
      <c r="D15046" t="s">
        <v>3403</v>
      </c>
      <c r="E15046" t="s">
        <v>3469</v>
      </c>
      <c r="F15046" t="s">
        <v>4722</v>
      </c>
      <c r="G15046" s="4"/>
      <c r="H15046" s="4"/>
      <c r="I15046" s="4"/>
      <c r="J15046" s="4"/>
      <c r="K15046" s="4">
        <v>-578349.49885595904</v>
      </c>
      <c r="L15046" s="4">
        <v>1465573.9851929499</v>
      </c>
      <c r="M15046" s="4">
        <v>36427.509379598298</v>
      </c>
      <c r="N15046" s="3">
        <v>-0.34921817070459099</v>
      </c>
      <c r="O15046" s="5">
        <v>0.75737005472183228</v>
      </c>
      <c r="P15046" s="3">
        <v>2.4855455383658409E-2</v>
      </c>
    </row>
    <row r="15047" spans="1:16" x14ac:dyDescent="0.25">
      <c r="A15047" s="1">
        <v>2016</v>
      </c>
      <c r="B15047" t="s">
        <v>1251</v>
      </c>
      <c r="C15047" t="s">
        <v>2952</v>
      </c>
      <c r="D15047" t="s">
        <v>3403</v>
      </c>
      <c r="E15047" t="s">
        <v>3469</v>
      </c>
      <c r="F15047" t="s">
        <v>4722</v>
      </c>
      <c r="G15047" s="4"/>
      <c r="H15047" s="4"/>
      <c r="I15047" s="4"/>
      <c r="J15047" s="4"/>
      <c r="K15047" s="4">
        <v>-494133.86178740597</v>
      </c>
      <c r="L15047" s="4">
        <v>1502015.2278213201</v>
      </c>
      <c r="M15047" s="4">
        <v>32882.856035998397</v>
      </c>
      <c r="N15047" s="3">
        <v>-0.338531942455297</v>
      </c>
      <c r="O15047" s="5">
        <v>1.1346759796142578</v>
      </c>
      <c r="P15047" s="3">
        <v>2.1892491728067398E-2</v>
      </c>
    </row>
    <row r="15048" spans="1:16" x14ac:dyDescent="0.25">
      <c r="A15048" s="1">
        <v>2017</v>
      </c>
      <c r="B15048" t="s">
        <v>1251</v>
      </c>
      <c r="C15048" t="s">
        <v>2952</v>
      </c>
      <c r="D15048" t="s">
        <v>3403</v>
      </c>
      <c r="E15048" t="s">
        <v>3469</v>
      </c>
      <c r="F15048" t="s">
        <v>4722</v>
      </c>
      <c r="G15048" s="4"/>
      <c r="H15048" s="4"/>
      <c r="I15048" s="4"/>
      <c r="J15048" s="4"/>
      <c r="K15048" s="4">
        <v>-1385881.62051235</v>
      </c>
      <c r="L15048" s="4">
        <v>6863629.9353609001</v>
      </c>
      <c r="M15048" s="4">
        <v>2951177.8766707401</v>
      </c>
      <c r="N15048" s="3">
        <v>-0.32945332201493299</v>
      </c>
      <c r="O15048" s="5">
        <v>1.7615455389022827</v>
      </c>
      <c r="P15048" s="3">
        <v>0.42997333407402039</v>
      </c>
    </row>
    <row r="15049" spans="1:16" x14ac:dyDescent="0.25">
      <c r="A15049" s="1">
        <v>2018</v>
      </c>
      <c r="B15049" t="s">
        <v>1251</v>
      </c>
      <c r="C15049" t="s">
        <v>2952</v>
      </c>
      <c r="D15049" t="s">
        <v>3403</v>
      </c>
      <c r="E15049" t="s">
        <v>3469</v>
      </c>
      <c r="F15049" t="s">
        <v>4722</v>
      </c>
      <c r="G15049" s="4"/>
      <c r="H15049" s="4"/>
      <c r="I15049" s="4"/>
      <c r="J15049" s="4"/>
      <c r="K15049" s="4">
        <v>-4416078.5794121297</v>
      </c>
      <c r="L15049" s="4">
        <v>18199488.5232311</v>
      </c>
      <c r="M15049" s="4">
        <v>3507450.8323525698</v>
      </c>
      <c r="N15049" s="3">
        <v>-0.35599896053958902</v>
      </c>
      <c r="O15049" s="5">
        <v>2.9397101402282715</v>
      </c>
      <c r="P15049" s="3">
        <v>0.19272249937057495</v>
      </c>
    </row>
    <row r="15050" spans="1:16" x14ac:dyDescent="0.25">
      <c r="A15050" s="1">
        <v>2009</v>
      </c>
      <c r="B15050" t="s">
        <v>1252</v>
      </c>
      <c r="C15050" t="s">
        <v>2953</v>
      </c>
      <c r="D15050" t="s">
        <v>3405</v>
      </c>
      <c r="E15050" t="s">
        <v>3469</v>
      </c>
      <c r="F15050" t="s">
        <v>4723</v>
      </c>
      <c r="G15050" s="4"/>
      <c r="H15050" s="4"/>
      <c r="I15050" s="4"/>
      <c r="J15050" s="4"/>
      <c r="K15050" s="4">
        <v>-4898275.2779077496</v>
      </c>
      <c r="L15050" s="4">
        <v>51848147.012794197</v>
      </c>
      <c r="M15050" s="4">
        <v>4511059.8409189899</v>
      </c>
      <c r="N15050" s="3">
        <v>-0.106943771740566</v>
      </c>
      <c r="O15050" s="5">
        <v>1.8033283948898315</v>
      </c>
      <c r="P15050" s="3">
        <v>8.700522780418396E-2</v>
      </c>
    </row>
    <row r="15051" spans="1:16" x14ac:dyDescent="0.25">
      <c r="A15051" s="1">
        <v>2010</v>
      </c>
      <c r="B15051" t="s">
        <v>1252</v>
      </c>
      <c r="C15051" t="s">
        <v>2953</v>
      </c>
      <c r="D15051" t="s">
        <v>3405</v>
      </c>
      <c r="E15051" t="s">
        <v>3469</v>
      </c>
      <c r="F15051" t="s">
        <v>4723</v>
      </c>
      <c r="G15051" s="4"/>
      <c r="H15051" s="4"/>
      <c r="I15051" s="4"/>
      <c r="J15051" s="4"/>
      <c r="K15051" s="4">
        <v>-4298600.7290319297</v>
      </c>
      <c r="L15051" s="4">
        <v>63856646.117149003</v>
      </c>
      <c r="M15051" s="4">
        <v>8868488.6865666602</v>
      </c>
      <c r="N15051" s="3">
        <v>-7.2957427245707002E-2</v>
      </c>
      <c r="O15051" s="5">
        <v>1.2885861396789551</v>
      </c>
      <c r="P15051" s="3">
        <v>0.13888122141361237</v>
      </c>
    </row>
    <row r="15052" spans="1:16" x14ac:dyDescent="0.25">
      <c r="A15052" s="1">
        <v>2011</v>
      </c>
      <c r="B15052" t="s">
        <v>1252</v>
      </c>
      <c r="C15052" t="s">
        <v>2953</v>
      </c>
      <c r="D15052" t="s">
        <v>3405</v>
      </c>
      <c r="E15052" t="s">
        <v>3469</v>
      </c>
      <c r="F15052" t="s">
        <v>4723</v>
      </c>
      <c r="G15052" s="4"/>
      <c r="H15052" s="4"/>
      <c r="I15052" s="4"/>
      <c r="J15052" s="4"/>
      <c r="K15052" s="4">
        <v>-6042224.8419247698</v>
      </c>
      <c r="L15052" s="4">
        <v>76089379.487729102</v>
      </c>
      <c r="M15052" s="4">
        <v>3354410.0310792001</v>
      </c>
      <c r="N15052" s="3">
        <v>-7.6692874826564006E-2</v>
      </c>
      <c r="O15052" s="5">
        <v>0.69535130262374878</v>
      </c>
      <c r="P15052" s="3">
        <v>4.4085126370191574E-2</v>
      </c>
    </row>
    <row r="15053" spans="1:16" x14ac:dyDescent="0.25">
      <c r="A15053" s="1">
        <v>2012</v>
      </c>
      <c r="B15053" t="s">
        <v>1252</v>
      </c>
      <c r="C15053" t="s">
        <v>2953</v>
      </c>
      <c r="D15053" t="s">
        <v>3405</v>
      </c>
      <c r="E15053" t="s">
        <v>3469</v>
      </c>
      <c r="F15053" t="s">
        <v>4723</v>
      </c>
      <c r="G15053" s="4"/>
      <c r="H15053" s="4"/>
      <c r="I15053" s="4"/>
      <c r="J15053" s="4"/>
      <c r="K15053" s="4">
        <v>-5307859.9715522397</v>
      </c>
      <c r="L15053" s="4">
        <v>89308555.815928698</v>
      </c>
      <c r="M15053" s="4">
        <v>3110833.6829610202</v>
      </c>
      <c r="N15053" s="3">
        <v>-6.5544561962167E-2</v>
      </c>
      <c r="O15053" s="5">
        <v>0.80502450466156006</v>
      </c>
      <c r="P15053" s="3">
        <v>3.48324254155159E-2</v>
      </c>
    </row>
    <row r="15054" spans="1:16" x14ac:dyDescent="0.25">
      <c r="A15054" s="1">
        <v>2013</v>
      </c>
      <c r="B15054" t="s">
        <v>1252</v>
      </c>
      <c r="C15054" t="s">
        <v>2953</v>
      </c>
      <c r="D15054" t="s">
        <v>3405</v>
      </c>
      <c r="E15054" t="s">
        <v>3469</v>
      </c>
      <c r="F15054" t="s">
        <v>4723</v>
      </c>
      <c r="G15054" s="4"/>
      <c r="H15054" s="4"/>
      <c r="I15054" s="4"/>
      <c r="J15054" s="4"/>
      <c r="K15054" s="4">
        <v>-4606375.1062060902</v>
      </c>
      <c r="L15054" s="4">
        <v>68648875.814246699</v>
      </c>
      <c r="M15054" s="4">
        <v>1512922.8829586001</v>
      </c>
      <c r="N15054" s="3">
        <v>-6.2087479066102E-2</v>
      </c>
      <c r="O15054" s="5">
        <v>0.6589319109916687</v>
      </c>
      <c r="P15054" s="3">
        <v>2.2038567811250687E-2</v>
      </c>
    </row>
    <row r="15055" spans="1:16" x14ac:dyDescent="0.25">
      <c r="A15055" s="1">
        <v>2021</v>
      </c>
      <c r="B15055" t="s">
        <v>1307</v>
      </c>
      <c r="C15055" t="s">
        <v>3008</v>
      </c>
      <c r="D15055" t="s">
        <v>3403</v>
      </c>
      <c r="E15055" t="s">
        <v>3469</v>
      </c>
      <c r="F15055" t="s">
        <v>4778</v>
      </c>
      <c r="G15055" s="4">
        <v>3.6828043327370601</v>
      </c>
      <c r="H15055" s="4">
        <v>0</v>
      </c>
      <c r="I15055" s="4">
        <v>8.3893487957181208</v>
      </c>
      <c r="J15055" s="4">
        <v>1.24798711755234</v>
      </c>
      <c r="K15055" s="4">
        <v>-3516453.5986623601</v>
      </c>
      <c r="L15055" s="4">
        <v>53776607.007625498</v>
      </c>
      <c r="M15055" s="4">
        <v>2875627.7695716401</v>
      </c>
      <c r="N15055" s="3">
        <v>-9.9877984406363002E-2</v>
      </c>
      <c r="O15055" s="5">
        <v>6.2202768325805664</v>
      </c>
      <c r="P15055" s="3">
        <v>5.3473580628633499E-2</v>
      </c>
    </row>
    <row r="15056" spans="1:16" x14ac:dyDescent="0.25">
      <c r="A15056" s="1">
        <v>2022</v>
      </c>
      <c r="B15056" t="s">
        <v>1307</v>
      </c>
      <c r="C15056" t="s">
        <v>3008</v>
      </c>
      <c r="D15056" t="s">
        <v>3403</v>
      </c>
      <c r="E15056" t="s">
        <v>3469</v>
      </c>
      <c r="F15056" t="s">
        <v>4778</v>
      </c>
      <c r="G15056" s="4">
        <v>5.4662963567449996</v>
      </c>
      <c r="H15056" s="4">
        <v>0.46290143964562602</v>
      </c>
      <c r="I15056" s="4">
        <v>12.449816947060601</v>
      </c>
      <c r="J15056" s="4">
        <v>1.1926147704590799</v>
      </c>
      <c r="K15056" s="4">
        <v>-13991042.5307266</v>
      </c>
      <c r="L15056" s="4">
        <v>456265742.85576302</v>
      </c>
      <c r="M15056" s="4">
        <v>69382431.490542203</v>
      </c>
      <c r="N15056" s="3">
        <v>-5.5326754006044997E-2</v>
      </c>
      <c r="O15056" s="5">
        <v>2.0230364799499512</v>
      </c>
      <c r="P15056" s="3">
        <v>0.15206582844257355</v>
      </c>
    </row>
    <row r="15057" spans="1:16" x14ac:dyDescent="0.25">
      <c r="A15057" s="1">
        <v>2023</v>
      </c>
      <c r="B15057" t="s">
        <v>1307</v>
      </c>
      <c r="C15057" t="s">
        <v>3008</v>
      </c>
      <c r="D15057" t="s">
        <v>3403</v>
      </c>
      <c r="E15057" t="s">
        <v>3469</v>
      </c>
      <c r="F15057" t="s">
        <v>4778</v>
      </c>
      <c r="G15057" s="4">
        <v>5.6191678606799398</v>
      </c>
      <c r="H15057" s="4">
        <v>1.0401640592027299</v>
      </c>
      <c r="I15057" s="4">
        <v>9.66574433924219</v>
      </c>
      <c r="J15057" s="4">
        <v>5.5505174140425098</v>
      </c>
      <c r="K15057" s="4">
        <v>-14345898.743458999</v>
      </c>
      <c r="L15057" s="4">
        <v>672981368.529814</v>
      </c>
      <c r="M15057" s="4">
        <v>90742925.707429305</v>
      </c>
      <c r="N15057" s="3">
        <v>-2.5762329610818001E-2</v>
      </c>
      <c r="O15057" s="5">
        <v>1.8750275373458862</v>
      </c>
      <c r="P15057" s="3">
        <v>0.13483721017837524</v>
      </c>
    </row>
    <row r="15058" spans="1:16" x14ac:dyDescent="0.25">
      <c r="A15058" s="1">
        <v>2024</v>
      </c>
      <c r="B15058" t="s">
        <v>1307</v>
      </c>
      <c r="C15058" t="s">
        <v>3008</v>
      </c>
      <c r="D15058" t="s">
        <v>3403</v>
      </c>
      <c r="E15058" t="s">
        <v>3469</v>
      </c>
      <c r="F15058" t="s">
        <v>4778</v>
      </c>
      <c r="G15058" s="4">
        <v>17.948534543348</v>
      </c>
      <c r="H15058" s="4">
        <v>9.8107568358356207</v>
      </c>
      <c r="I15058" s="4">
        <v>28.764924876867202</v>
      </c>
      <c r="J15058" s="4">
        <v>11.8858206552926</v>
      </c>
      <c r="K15058" s="4">
        <v>-65864407.005660303</v>
      </c>
      <c r="L15058" s="4">
        <v>635038301.78741705</v>
      </c>
      <c r="M15058" s="4">
        <v>104591547.605555</v>
      </c>
      <c r="N15058" s="3">
        <v>-0.10070098864168001</v>
      </c>
      <c r="O15058" s="5">
        <v>0.55373382568359375</v>
      </c>
      <c r="P15058" s="3">
        <v>0.16470116376876831</v>
      </c>
    </row>
    <row r="15059" spans="1:16" x14ac:dyDescent="0.25">
      <c r="A15059" s="1">
        <v>2014</v>
      </c>
      <c r="B15059" t="s">
        <v>1252</v>
      </c>
      <c r="C15059" t="s">
        <v>2953</v>
      </c>
      <c r="D15059" t="s">
        <v>3405</v>
      </c>
      <c r="E15059" t="s">
        <v>3469</v>
      </c>
      <c r="F15059" t="s">
        <v>4723</v>
      </c>
      <c r="G15059" s="4"/>
      <c r="H15059" s="4"/>
      <c r="I15059" s="4"/>
      <c r="J15059" s="4"/>
      <c r="K15059" s="4">
        <v>-4044509.4063840802</v>
      </c>
      <c r="L15059" s="4">
        <v>69808100.334763497</v>
      </c>
      <c r="M15059" s="4">
        <v>3600358.3384412299</v>
      </c>
      <c r="N15059" s="3">
        <v>-5.7505245727999997E-2</v>
      </c>
      <c r="O15059" s="5">
        <v>0.82222485542297363</v>
      </c>
      <c r="P15059" s="3">
        <v>5.1575079560279846E-2</v>
      </c>
    </row>
    <row r="15060" spans="1:16" x14ac:dyDescent="0.25">
      <c r="A15060" s="1">
        <v>2015</v>
      </c>
      <c r="B15060" t="s">
        <v>1252</v>
      </c>
      <c r="C15060" t="s">
        <v>2953</v>
      </c>
      <c r="D15060" t="s">
        <v>3405</v>
      </c>
      <c r="E15060" t="s">
        <v>3469</v>
      </c>
      <c r="F15060" t="s">
        <v>4723</v>
      </c>
      <c r="G15060" s="4"/>
      <c r="H15060" s="4"/>
      <c r="I15060" s="4"/>
      <c r="J15060" s="4"/>
      <c r="K15060" s="4">
        <v>-1981464.21885473</v>
      </c>
      <c r="L15060" s="4">
        <v>54573469.026139602</v>
      </c>
      <c r="M15060" s="4">
        <v>895973.12851012696</v>
      </c>
      <c r="N15060" s="3">
        <v>-3.5508676984247999E-2</v>
      </c>
      <c r="O15060" s="5">
        <v>0.37077346444129944</v>
      </c>
      <c r="P15060" s="3">
        <v>1.6417741775512695E-2</v>
      </c>
    </row>
    <row r="15061" spans="1:16" x14ac:dyDescent="0.25">
      <c r="A15061" s="1">
        <v>2016</v>
      </c>
      <c r="B15061" t="s">
        <v>1252</v>
      </c>
      <c r="C15061" t="s">
        <v>2953</v>
      </c>
      <c r="D15061" t="s">
        <v>3405</v>
      </c>
      <c r="E15061" t="s">
        <v>3469</v>
      </c>
      <c r="F15061" t="s">
        <v>4723</v>
      </c>
      <c r="G15061" s="4"/>
      <c r="H15061" s="4"/>
      <c r="I15061" s="4"/>
      <c r="J15061" s="4"/>
      <c r="K15061" s="4">
        <v>-1278421.78979051</v>
      </c>
      <c r="L15061" s="4">
        <v>51681467.354054302</v>
      </c>
      <c r="M15061" s="4">
        <v>837381.17233364098</v>
      </c>
      <c r="N15061" s="3">
        <v>-2.4477743939405001E-2</v>
      </c>
      <c r="O15061" s="5">
        <v>0.37805208563804626</v>
      </c>
      <c r="P15061" s="3">
        <v>1.6202736645936966E-2</v>
      </c>
    </row>
    <row r="15062" spans="1:16" x14ac:dyDescent="0.25">
      <c r="A15062" s="1">
        <v>2017</v>
      </c>
      <c r="B15062" t="s">
        <v>1252</v>
      </c>
      <c r="C15062" t="s">
        <v>2953</v>
      </c>
      <c r="D15062" t="s">
        <v>3405</v>
      </c>
      <c r="E15062" t="s">
        <v>3469</v>
      </c>
      <c r="F15062" t="s">
        <v>4723</v>
      </c>
      <c r="G15062" s="4"/>
      <c r="H15062" s="4"/>
      <c r="I15062" s="4"/>
      <c r="J15062" s="4"/>
      <c r="K15062" s="4">
        <v>-1128302.0898183801</v>
      </c>
      <c r="L15062" s="4">
        <v>52396873.342710197</v>
      </c>
      <c r="M15062" s="4">
        <v>818557.03382600495</v>
      </c>
      <c r="N15062" s="3">
        <v>-2.1346051780170999E-2</v>
      </c>
      <c r="O15062" s="5">
        <v>1.3388848304748535</v>
      </c>
      <c r="P15062" s="3">
        <v>1.562224980443716E-2</v>
      </c>
    </row>
    <row r="15063" spans="1:16" x14ac:dyDescent="0.25">
      <c r="A15063" s="1">
        <v>2018</v>
      </c>
      <c r="B15063" t="s">
        <v>1252</v>
      </c>
      <c r="C15063" t="s">
        <v>2953</v>
      </c>
      <c r="D15063" t="s">
        <v>3405</v>
      </c>
      <c r="E15063" t="s">
        <v>3469</v>
      </c>
      <c r="F15063" t="s">
        <v>4723</v>
      </c>
      <c r="G15063" s="4"/>
      <c r="H15063" s="4"/>
      <c r="I15063" s="4"/>
      <c r="J15063" s="4"/>
      <c r="K15063" s="4">
        <v>-1167292.1339166099</v>
      </c>
      <c r="L15063" s="4">
        <v>51051451.158039697</v>
      </c>
      <c r="M15063" s="4">
        <v>821619.70110807603</v>
      </c>
      <c r="N15063" s="3">
        <v>-2.2998060404544E-2</v>
      </c>
      <c r="O15063" s="5">
        <v>1.539874792098999</v>
      </c>
      <c r="P15063" s="3">
        <v>1.609395444393158E-2</v>
      </c>
    </row>
    <row r="15064" spans="1:16" x14ac:dyDescent="0.25">
      <c r="A15064" s="1">
        <v>2019</v>
      </c>
      <c r="B15064" t="s">
        <v>1252</v>
      </c>
      <c r="C15064" t="s">
        <v>2953</v>
      </c>
      <c r="D15064" t="s">
        <v>3405</v>
      </c>
      <c r="E15064" t="s">
        <v>3469</v>
      </c>
      <c r="F15064" t="s">
        <v>4723</v>
      </c>
      <c r="G15064" s="4"/>
      <c r="H15064" s="4"/>
      <c r="I15064" s="4"/>
      <c r="J15064" s="4"/>
      <c r="K15064" s="4">
        <v>-1059319.0593190601</v>
      </c>
      <c r="L15064" s="4">
        <v>47428571.428571403</v>
      </c>
      <c r="M15064" s="4">
        <v>872586.87258687301</v>
      </c>
      <c r="N15064" s="3">
        <v>-2.2104708053790001E-2</v>
      </c>
      <c r="O15064" s="5">
        <v>0.84493285417556763</v>
      </c>
      <c r="P15064" s="3">
        <v>1.8397916108369827E-2</v>
      </c>
    </row>
    <row r="15065" spans="1:16" x14ac:dyDescent="0.25">
      <c r="A15065" s="1">
        <v>2020</v>
      </c>
      <c r="B15065" t="s">
        <v>1252</v>
      </c>
      <c r="C15065" t="s">
        <v>2953</v>
      </c>
      <c r="D15065" t="s">
        <v>3405</v>
      </c>
      <c r="E15065" t="s">
        <v>3469</v>
      </c>
      <c r="F15065" t="s">
        <v>4723</v>
      </c>
      <c r="G15065" s="4"/>
      <c r="H15065" s="4"/>
      <c r="I15065" s="4"/>
      <c r="J15065" s="4"/>
      <c r="K15065" s="4">
        <v>-3542095.1644741399</v>
      </c>
      <c r="L15065" s="4">
        <v>44162997.114973202</v>
      </c>
      <c r="M15065" s="4">
        <v>863437.46117637295</v>
      </c>
      <c r="N15065" s="3">
        <v>-7.8024751421534005E-2</v>
      </c>
      <c r="O15065" s="5">
        <v>0.80760174989700317</v>
      </c>
      <c r="P15065" s="3">
        <v>1.9551152363419533E-2</v>
      </c>
    </row>
    <row r="15066" spans="1:16" x14ac:dyDescent="0.25">
      <c r="A15066" s="1">
        <v>2021</v>
      </c>
      <c r="B15066" t="s">
        <v>1252</v>
      </c>
      <c r="C15066" t="s">
        <v>2953</v>
      </c>
      <c r="D15066" t="s">
        <v>3405</v>
      </c>
      <c r="E15066" t="s">
        <v>3469</v>
      </c>
      <c r="F15066" t="s">
        <v>4723</v>
      </c>
      <c r="G15066" s="4"/>
      <c r="H15066" s="4"/>
      <c r="I15066" s="4"/>
      <c r="J15066" s="4"/>
      <c r="K15066" s="4">
        <v>-764795.41722589196</v>
      </c>
      <c r="L15066" s="4">
        <v>47463803.432581797</v>
      </c>
      <c r="M15066" s="4">
        <v>1171186.7075557299</v>
      </c>
      <c r="N15066" s="3">
        <v>-1.6026648230784001E-2</v>
      </c>
      <c r="O15066" s="5">
        <v>1.3682107925415039</v>
      </c>
      <c r="P15066" s="3">
        <v>2.4675365537405014E-2</v>
      </c>
    </row>
    <row r="15067" spans="1:16" x14ac:dyDescent="0.25">
      <c r="A15067" s="1">
        <v>2022</v>
      </c>
      <c r="B15067" t="s">
        <v>1252</v>
      </c>
      <c r="C15067" t="s">
        <v>2953</v>
      </c>
      <c r="D15067" t="s">
        <v>3405</v>
      </c>
      <c r="E15067" t="s">
        <v>3469</v>
      </c>
      <c r="F15067" t="s">
        <v>4723</v>
      </c>
      <c r="G15067" s="4"/>
      <c r="H15067" s="4"/>
      <c r="I15067" s="4"/>
      <c r="J15067" s="4"/>
      <c r="K15067" s="4">
        <v>-1028935.80020289</v>
      </c>
      <c r="L15067" s="4">
        <v>49810568.157507896</v>
      </c>
      <c r="M15067" s="4">
        <v>1648643.6127999299</v>
      </c>
      <c r="N15067" s="3">
        <v>-2.2010466412264E-2</v>
      </c>
      <c r="O15067" s="5">
        <v>1.5151780843734741</v>
      </c>
      <c r="P15067" s="3">
        <v>3.3098269253969193E-2</v>
      </c>
    </row>
    <row r="15068" spans="1:16" x14ac:dyDescent="0.25">
      <c r="A15068" s="1">
        <v>2023</v>
      </c>
      <c r="B15068" t="s">
        <v>1252</v>
      </c>
      <c r="C15068" t="s">
        <v>2953</v>
      </c>
      <c r="D15068" t="s">
        <v>3405</v>
      </c>
      <c r="E15068" t="s">
        <v>3469</v>
      </c>
      <c r="F15068" t="s">
        <v>4723</v>
      </c>
      <c r="G15068" s="4"/>
      <c r="H15068" s="4"/>
      <c r="I15068" s="4"/>
      <c r="J15068" s="4"/>
      <c r="K15068" s="4">
        <v>-1220544.61220545</v>
      </c>
      <c r="L15068" s="4">
        <v>59510715.595107198</v>
      </c>
      <c r="M15068" s="4">
        <v>1219211.41219211</v>
      </c>
      <c r="N15068" s="3">
        <v>-2.2681382932600001E-2</v>
      </c>
      <c r="O15068" s="5">
        <v>0.58028882741928101</v>
      </c>
      <c r="P15068" s="3">
        <v>2.0487258210778236E-2</v>
      </c>
    </row>
    <row r="15069" spans="1:16" x14ac:dyDescent="0.25">
      <c r="A15069" s="1">
        <v>2024</v>
      </c>
      <c r="B15069" t="s">
        <v>1252</v>
      </c>
      <c r="C15069" t="s">
        <v>2953</v>
      </c>
      <c r="D15069" t="s">
        <v>3405</v>
      </c>
      <c r="E15069" t="s">
        <v>3469</v>
      </c>
      <c r="F15069" t="s">
        <v>4723</v>
      </c>
      <c r="G15069" s="4"/>
      <c r="H15069" s="4"/>
      <c r="I15069" s="4"/>
      <c r="J15069" s="4"/>
      <c r="K15069" s="4">
        <v>-929376.70424619794</v>
      </c>
      <c r="L15069" s="4">
        <v>50369017.220803604</v>
      </c>
      <c r="M15069" s="4">
        <v>1170054.6025481201</v>
      </c>
      <c r="N15069" s="3">
        <v>-1.6914909752768E-2</v>
      </c>
      <c r="O15069" s="5">
        <v>0.29272943735122681</v>
      </c>
      <c r="P15069" s="3">
        <v>2.3229649290442467E-2</v>
      </c>
    </row>
    <row r="15070" spans="1:16" x14ac:dyDescent="0.25">
      <c r="A15070" s="1">
        <v>2009</v>
      </c>
      <c r="B15070" t="s">
        <v>1253</v>
      </c>
      <c r="C15070" t="s">
        <v>2954</v>
      </c>
      <c r="D15070" t="s">
        <v>3419</v>
      </c>
      <c r="E15070" t="s">
        <v>3469</v>
      </c>
      <c r="F15070" t="s">
        <v>4724</v>
      </c>
      <c r="G15070" s="4"/>
      <c r="H15070" s="4"/>
      <c r="I15070" s="4"/>
      <c r="J15070" s="4"/>
      <c r="K15070" s="4">
        <v>1228602.3136122399</v>
      </c>
      <c r="L15070" s="4">
        <v>4768396.7667511003</v>
      </c>
      <c r="M15070" s="4">
        <v>423516.88420645002</v>
      </c>
      <c r="N15070" s="3">
        <v>0.29235051348497898</v>
      </c>
      <c r="O15070" s="5">
        <v>1.0849521160125732</v>
      </c>
      <c r="P15070" s="3">
        <v>8.881746232509613E-2</v>
      </c>
    </row>
    <row r="15071" spans="1:16" x14ac:dyDescent="0.25">
      <c r="A15071" s="1">
        <v>2010</v>
      </c>
      <c r="B15071" t="s">
        <v>1253</v>
      </c>
      <c r="C15071" t="s">
        <v>2954</v>
      </c>
      <c r="D15071" t="s">
        <v>3419</v>
      </c>
      <c r="E15071" t="s">
        <v>3469</v>
      </c>
      <c r="F15071" t="s">
        <v>4724</v>
      </c>
      <c r="G15071" s="4"/>
      <c r="H15071" s="4"/>
      <c r="I15071" s="4"/>
      <c r="J15071" s="4"/>
      <c r="K15071" s="4">
        <v>-1000072.23127446</v>
      </c>
      <c r="L15071" s="4">
        <v>3894182.0228116401</v>
      </c>
      <c r="M15071" s="4">
        <v>370879.87771077303</v>
      </c>
      <c r="N15071" s="3">
        <v>-0.225779950890691</v>
      </c>
      <c r="O15071" s="5">
        <v>0.83181554079055786</v>
      </c>
      <c r="P15071" s="3">
        <v>9.5239482820034027E-2</v>
      </c>
    </row>
    <row r="15072" spans="1:16" x14ac:dyDescent="0.25">
      <c r="A15072" s="1">
        <v>2011</v>
      </c>
      <c r="B15072" t="s">
        <v>1253</v>
      </c>
      <c r="C15072" t="s">
        <v>2954</v>
      </c>
      <c r="D15072" t="s">
        <v>3419</v>
      </c>
      <c r="E15072" t="s">
        <v>3469</v>
      </c>
      <c r="F15072" t="s">
        <v>4724</v>
      </c>
      <c r="G15072" s="4"/>
      <c r="H15072" s="4"/>
      <c r="I15072" s="4"/>
      <c r="J15072" s="4"/>
      <c r="K15072" s="4">
        <v>-1402310.5776444101</v>
      </c>
      <c r="L15072" s="4">
        <v>3637718.3581609698</v>
      </c>
      <c r="M15072" s="4">
        <v>769258.38602507801</v>
      </c>
      <c r="N15072" s="3">
        <v>-0.32586753624711501</v>
      </c>
      <c r="O15072" s="5">
        <v>1.0067392587661743</v>
      </c>
      <c r="P15072" s="3">
        <v>0.21146728098392487</v>
      </c>
    </row>
    <row r="15073" spans="1:16" x14ac:dyDescent="0.25">
      <c r="A15073" s="1">
        <v>2012</v>
      </c>
      <c r="B15073" t="s">
        <v>1253</v>
      </c>
      <c r="C15073" t="s">
        <v>2954</v>
      </c>
      <c r="D15073" t="s">
        <v>3419</v>
      </c>
      <c r="E15073" t="s">
        <v>3469</v>
      </c>
      <c r="F15073" t="s">
        <v>4724</v>
      </c>
      <c r="G15073" s="4"/>
      <c r="H15073" s="4"/>
      <c r="I15073" s="4"/>
      <c r="J15073" s="4"/>
      <c r="K15073" s="4">
        <v>-672078.22109431797</v>
      </c>
      <c r="L15073" s="4">
        <v>3149169.5916007501</v>
      </c>
      <c r="M15073" s="4">
        <v>362578.92205519701</v>
      </c>
      <c r="N15073" s="3">
        <v>-0.20296460747196499</v>
      </c>
      <c r="O15073" s="5">
        <v>0.45468157529830933</v>
      </c>
      <c r="P15073" s="3">
        <v>0.11513476818799973</v>
      </c>
    </row>
    <row r="15074" spans="1:16" x14ac:dyDescent="0.25">
      <c r="A15074" s="1">
        <v>2013</v>
      </c>
      <c r="B15074" t="s">
        <v>1253</v>
      </c>
      <c r="C15074" t="s">
        <v>2954</v>
      </c>
      <c r="D15074" t="s">
        <v>3419</v>
      </c>
      <c r="E15074" t="s">
        <v>3469</v>
      </c>
      <c r="F15074" t="s">
        <v>4724</v>
      </c>
      <c r="G15074" s="4"/>
      <c r="H15074" s="4"/>
      <c r="I15074" s="4"/>
      <c r="J15074" s="4"/>
      <c r="K15074" s="4">
        <v>-438804.27930602903</v>
      </c>
      <c r="L15074" s="4">
        <v>2529442.6121673398</v>
      </c>
      <c r="M15074" s="4">
        <v>175223.14698922899</v>
      </c>
      <c r="N15074" s="3">
        <v>-0.16431493393475799</v>
      </c>
      <c r="O15074" s="5">
        <v>0.58238571882247925</v>
      </c>
      <c r="P15074" s="3">
        <v>6.9273419678211212E-2</v>
      </c>
    </row>
    <row r="15075" spans="1:16" x14ac:dyDescent="0.25">
      <c r="A15075" s="1">
        <v>2014</v>
      </c>
      <c r="B15075" t="s">
        <v>1253</v>
      </c>
      <c r="C15075" t="s">
        <v>2954</v>
      </c>
      <c r="D15075" t="s">
        <v>3419</v>
      </c>
      <c r="E15075" t="s">
        <v>3469</v>
      </c>
      <c r="F15075" t="s">
        <v>4724</v>
      </c>
      <c r="G15075" s="4"/>
      <c r="H15075" s="4"/>
      <c r="I15075" s="4"/>
      <c r="J15075" s="4"/>
      <c r="K15075" s="4">
        <v>-806409.543118487</v>
      </c>
      <c r="L15075" s="4">
        <v>1881423.92380593</v>
      </c>
      <c r="M15075" s="4">
        <v>257866.943278797</v>
      </c>
      <c r="N15075" s="3">
        <v>-0.35902244590881899</v>
      </c>
      <c r="O15075" s="5">
        <v>0.52544379234313965</v>
      </c>
      <c r="P15075" s="3">
        <v>0.13705946505069733</v>
      </c>
    </row>
    <row r="15076" spans="1:16" x14ac:dyDescent="0.25">
      <c r="A15076" s="1">
        <v>2015</v>
      </c>
      <c r="B15076" t="s">
        <v>1253</v>
      </c>
      <c r="C15076" t="s">
        <v>2954</v>
      </c>
      <c r="D15076" t="s">
        <v>3419</v>
      </c>
      <c r="E15076" t="s">
        <v>3469</v>
      </c>
      <c r="F15076" t="s">
        <v>4724</v>
      </c>
      <c r="G15076" s="4"/>
      <c r="H15076" s="4"/>
      <c r="I15076" s="4"/>
      <c r="J15076" s="4"/>
      <c r="K15076" s="4">
        <v>-521744.48972673999</v>
      </c>
      <c r="L15076" s="4">
        <v>1127958.5217599</v>
      </c>
      <c r="M15076" s="4">
        <v>771352.74223245995</v>
      </c>
      <c r="N15076" s="3">
        <v>-0.39154968663999401</v>
      </c>
      <c r="O15076" s="5">
        <v>1.1616592407226563</v>
      </c>
      <c r="P15076" s="3">
        <v>0.68384850025177002</v>
      </c>
    </row>
    <row r="15077" spans="1:16" x14ac:dyDescent="0.25">
      <c r="A15077" s="1">
        <v>2016</v>
      </c>
      <c r="B15077" t="s">
        <v>1253</v>
      </c>
      <c r="C15077" t="s">
        <v>2954</v>
      </c>
      <c r="D15077" t="s">
        <v>3419</v>
      </c>
      <c r="E15077" t="s">
        <v>3469</v>
      </c>
      <c r="F15077" t="s">
        <v>4724</v>
      </c>
      <c r="G15077" s="4"/>
      <c r="H15077" s="4"/>
      <c r="I15077" s="4"/>
      <c r="J15077" s="4"/>
      <c r="K15077" s="4">
        <v>-383296.331614864</v>
      </c>
      <c r="L15077" s="4">
        <v>292164.82403075398</v>
      </c>
      <c r="M15077" s="4">
        <v>251525.01713502401</v>
      </c>
      <c r="N15077" s="3">
        <v>-0.55432149377441398</v>
      </c>
      <c r="O15077" s="5">
        <v>4.4099726676940918</v>
      </c>
      <c r="P15077" s="3">
        <v>0.8609011173248291</v>
      </c>
    </row>
    <row r="15078" spans="1:16" x14ac:dyDescent="0.25">
      <c r="A15078" s="1">
        <v>2017</v>
      </c>
      <c r="B15078" t="s">
        <v>1253</v>
      </c>
      <c r="C15078" t="s">
        <v>2954</v>
      </c>
      <c r="D15078" t="s">
        <v>3419</v>
      </c>
      <c r="E15078" t="s">
        <v>3469</v>
      </c>
      <c r="F15078" t="s">
        <v>4724</v>
      </c>
      <c r="G15078" s="4"/>
      <c r="H15078" s="4"/>
      <c r="I15078" s="4"/>
      <c r="J15078" s="4"/>
      <c r="K15078" s="4">
        <v>-2588864.5499473498</v>
      </c>
      <c r="L15078" s="4">
        <v>6918774.54710354</v>
      </c>
      <c r="M15078" s="4">
        <v>1135477.72218251</v>
      </c>
      <c r="N15078" s="3">
        <v>-0.71711778728008402</v>
      </c>
      <c r="O15078" s="5">
        <v>5.6430010795593262</v>
      </c>
      <c r="P15078" s="3">
        <v>0.16411544382572174</v>
      </c>
    </row>
    <row r="15079" spans="1:16" x14ac:dyDescent="0.25">
      <c r="A15079" s="1">
        <v>2018</v>
      </c>
      <c r="B15079" t="s">
        <v>1253</v>
      </c>
      <c r="C15079" t="s">
        <v>2954</v>
      </c>
      <c r="D15079" t="s">
        <v>3419</v>
      </c>
      <c r="E15079" t="s">
        <v>3469</v>
      </c>
      <c r="F15079" t="s">
        <v>4724</v>
      </c>
      <c r="G15079" s="4"/>
      <c r="H15079" s="4"/>
      <c r="I15079" s="4"/>
      <c r="J15079" s="4"/>
      <c r="K15079" s="4">
        <v>-12526338.462905001</v>
      </c>
      <c r="L15079" s="4">
        <v>65854729.494666897</v>
      </c>
      <c r="M15079" s="4">
        <v>12178119.009023</v>
      </c>
      <c r="N15079" s="3">
        <v>-0.34546910469559799</v>
      </c>
      <c r="O15079" s="5">
        <v>3.214418888092041</v>
      </c>
      <c r="P15079" s="3">
        <v>0.18492399156093597</v>
      </c>
    </row>
    <row r="15080" spans="1:16" x14ac:dyDescent="0.25">
      <c r="A15080" s="1">
        <v>2009</v>
      </c>
      <c r="B15080" t="s">
        <v>1254</v>
      </c>
      <c r="C15080" t="s">
        <v>2955</v>
      </c>
      <c r="D15080" t="s">
        <v>3403</v>
      </c>
      <c r="E15080" t="s">
        <v>3469</v>
      </c>
      <c r="F15080" t="s">
        <v>4725</v>
      </c>
      <c r="G15080" s="4"/>
      <c r="H15080" s="4"/>
      <c r="I15080" s="4"/>
      <c r="J15080" s="4"/>
      <c r="K15080" s="4">
        <v>2136330.81791894</v>
      </c>
      <c r="L15080" s="4">
        <v>147203418.715709</v>
      </c>
      <c r="M15080" s="4">
        <v>13237627.8628262</v>
      </c>
      <c r="N15080" s="3">
        <v>1.5983021638361999E-2</v>
      </c>
      <c r="O15080" s="5">
        <v>1.3854911327362061</v>
      </c>
      <c r="P15080" s="3">
        <v>8.9927449822425842E-2</v>
      </c>
    </row>
    <row r="15081" spans="1:16" x14ac:dyDescent="0.25">
      <c r="A15081" s="1">
        <v>2010</v>
      </c>
      <c r="B15081" t="s">
        <v>1254</v>
      </c>
      <c r="C15081" t="s">
        <v>2955</v>
      </c>
      <c r="D15081" t="s">
        <v>3403</v>
      </c>
      <c r="E15081" t="s">
        <v>3469</v>
      </c>
      <c r="F15081" t="s">
        <v>4725</v>
      </c>
      <c r="G15081" s="4"/>
      <c r="H15081" s="4"/>
      <c r="I15081" s="4"/>
      <c r="J15081" s="4"/>
      <c r="K15081" s="4">
        <v>1241654.5161537901</v>
      </c>
      <c r="L15081" s="4">
        <v>154025400.966925</v>
      </c>
      <c r="M15081" s="4">
        <v>14081037.5258998</v>
      </c>
      <c r="N15081" s="3">
        <v>8.0591034122929998E-3</v>
      </c>
      <c r="O15081" s="5">
        <v>4.5813136100769043</v>
      </c>
      <c r="P15081" s="3">
        <v>9.1420233249664307E-2</v>
      </c>
    </row>
    <row r="15082" spans="1:16" x14ac:dyDescent="0.25">
      <c r="A15082" s="1">
        <v>2011</v>
      </c>
      <c r="B15082" t="s">
        <v>1254</v>
      </c>
      <c r="C15082" t="s">
        <v>2955</v>
      </c>
      <c r="D15082" t="s">
        <v>3403</v>
      </c>
      <c r="E15082" t="s">
        <v>3469</v>
      </c>
      <c r="F15082" t="s">
        <v>4725</v>
      </c>
      <c r="G15082" s="4"/>
      <c r="H15082" s="4"/>
      <c r="I15082" s="4"/>
      <c r="J15082" s="4"/>
      <c r="K15082" s="4">
        <v>-1039676.0396760399</v>
      </c>
      <c r="L15082" s="4">
        <v>167021567.02156699</v>
      </c>
      <c r="M15082" s="4">
        <v>20284375.284375299</v>
      </c>
      <c r="N15082" s="3">
        <v>-5.9466415788660002E-3</v>
      </c>
      <c r="O15082" s="5">
        <v>1.8401421308517456</v>
      </c>
      <c r="P15082" s="3">
        <v>0.12144763767719269</v>
      </c>
    </row>
    <row r="15083" spans="1:16" x14ac:dyDescent="0.25">
      <c r="A15083" s="1">
        <v>2012</v>
      </c>
      <c r="B15083" t="s">
        <v>1254</v>
      </c>
      <c r="C15083" t="s">
        <v>2955</v>
      </c>
      <c r="D15083" t="s">
        <v>3403</v>
      </c>
      <c r="E15083" t="s">
        <v>3469</v>
      </c>
      <c r="F15083" t="s">
        <v>4725</v>
      </c>
      <c r="G15083" s="4"/>
      <c r="H15083" s="4"/>
      <c r="I15083" s="4"/>
      <c r="J15083" s="4"/>
      <c r="K15083" s="4">
        <v>-2434271.84966252</v>
      </c>
      <c r="L15083" s="4">
        <v>174390261.039004</v>
      </c>
      <c r="M15083" s="4">
        <v>17635238.626090799</v>
      </c>
      <c r="N15083" s="3">
        <v>-1.4057514900776001E-2</v>
      </c>
      <c r="O15083" s="5">
        <v>1.3320631980895996</v>
      </c>
      <c r="P15083" s="3">
        <v>0.10112513601779938</v>
      </c>
    </row>
    <row r="15084" spans="1:16" x14ac:dyDescent="0.25">
      <c r="A15084" s="1">
        <v>2013</v>
      </c>
      <c r="B15084" t="s">
        <v>1254</v>
      </c>
      <c r="C15084" t="s">
        <v>2955</v>
      </c>
      <c r="D15084" t="s">
        <v>3403</v>
      </c>
      <c r="E15084" t="s">
        <v>3469</v>
      </c>
      <c r="F15084" t="s">
        <v>4725</v>
      </c>
      <c r="G15084" s="4"/>
      <c r="H15084" s="4"/>
      <c r="I15084" s="4"/>
      <c r="J15084" s="4"/>
      <c r="K15084" s="4">
        <v>2343927.7574907602</v>
      </c>
      <c r="L15084" s="4">
        <v>145731582.22583601</v>
      </c>
      <c r="M15084" s="4">
        <v>10783037.482702199</v>
      </c>
      <c r="N15084" s="3">
        <v>1.6471541113978E-2</v>
      </c>
      <c r="O15084" s="5">
        <v>1.2391231060028076</v>
      </c>
      <c r="P15084" s="3">
        <v>7.3992453515529633E-2</v>
      </c>
    </row>
    <row r="15085" spans="1:16" x14ac:dyDescent="0.25">
      <c r="A15085" s="1">
        <v>2014</v>
      </c>
      <c r="B15085" t="s">
        <v>1254</v>
      </c>
      <c r="C15085" t="s">
        <v>2955</v>
      </c>
      <c r="D15085" t="s">
        <v>3403</v>
      </c>
      <c r="E15085" t="s">
        <v>3469</v>
      </c>
      <c r="F15085" t="s">
        <v>4725</v>
      </c>
      <c r="G15085" s="4"/>
      <c r="H15085" s="4"/>
      <c r="I15085" s="4"/>
      <c r="J15085" s="4"/>
      <c r="K15085" s="4">
        <v>-3444717.4447174398</v>
      </c>
      <c r="L15085" s="4">
        <v>67025893.025893003</v>
      </c>
      <c r="M15085" s="4">
        <v>9795501.7955017891</v>
      </c>
      <c r="N15085" s="3">
        <v>-3.2086954837778001E-2</v>
      </c>
      <c r="O15085" s="5">
        <v>1.3924528360366821</v>
      </c>
      <c r="P15085" s="3">
        <v>0.1461450457572937</v>
      </c>
    </row>
    <row r="15086" spans="1:16" x14ac:dyDescent="0.25">
      <c r="A15086" s="1">
        <v>2015</v>
      </c>
      <c r="B15086" t="s">
        <v>1254</v>
      </c>
      <c r="C15086" t="s">
        <v>2955</v>
      </c>
      <c r="D15086" t="s">
        <v>3403</v>
      </c>
      <c r="E15086" t="s">
        <v>3469</v>
      </c>
      <c r="F15086" t="s">
        <v>4725</v>
      </c>
      <c r="G15086" s="4"/>
      <c r="H15086" s="4"/>
      <c r="I15086" s="4"/>
      <c r="J15086" s="4"/>
      <c r="K15086" s="4">
        <v>-2105670.51378361</v>
      </c>
      <c r="L15086" s="4">
        <v>45011593.382828802</v>
      </c>
      <c r="M15086" s="4">
        <v>7504642.2311327001</v>
      </c>
      <c r="N15086" s="3">
        <v>-4.1016187933322998E-2</v>
      </c>
      <c r="O15086" s="5">
        <v>1.7224490642547607</v>
      </c>
      <c r="P15086" s="3">
        <v>0.16672687232494354</v>
      </c>
    </row>
    <row r="15087" spans="1:16" x14ac:dyDescent="0.25">
      <c r="A15087" s="1">
        <v>2016</v>
      </c>
      <c r="B15087" t="s">
        <v>1254</v>
      </c>
      <c r="C15087" t="s">
        <v>2955</v>
      </c>
      <c r="D15087" t="s">
        <v>3403</v>
      </c>
      <c r="E15087" t="s">
        <v>3469</v>
      </c>
      <c r="F15087" t="s">
        <v>4725</v>
      </c>
      <c r="G15087" s="4"/>
      <c r="H15087" s="4"/>
      <c r="I15087" s="4"/>
      <c r="J15087" s="4"/>
      <c r="K15087" s="4">
        <v>-2099304.1269606999</v>
      </c>
      <c r="L15087" s="4">
        <v>41860929.942220703</v>
      </c>
      <c r="M15087" s="4">
        <v>6988250.4158940697</v>
      </c>
      <c r="N15087" s="3">
        <v>-4.9733194922508002E-2</v>
      </c>
      <c r="O15087" s="5">
        <v>1.5492655038833618</v>
      </c>
      <c r="P15087" s="3">
        <v>0.16693969070911407</v>
      </c>
    </row>
    <row r="15088" spans="1:16" x14ac:dyDescent="0.25">
      <c r="A15088" s="1">
        <v>2017</v>
      </c>
      <c r="B15088" t="s">
        <v>1254</v>
      </c>
      <c r="C15088" t="s">
        <v>2955</v>
      </c>
      <c r="D15088" t="s">
        <v>3403</v>
      </c>
      <c r="E15088" t="s">
        <v>3469</v>
      </c>
      <c r="F15088" t="s">
        <v>4725</v>
      </c>
      <c r="G15088" s="4"/>
      <c r="H15088" s="4"/>
      <c r="I15088" s="4"/>
      <c r="J15088" s="4"/>
      <c r="K15088" s="4">
        <v>-2907588.0290758801</v>
      </c>
      <c r="L15088" s="4">
        <v>41376771.413767703</v>
      </c>
      <c r="M15088" s="4">
        <v>3263916.0326391598</v>
      </c>
      <c r="N15088" s="3">
        <v>-7.0380285305658E-2</v>
      </c>
      <c r="O15088" s="5">
        <v>2.1191673278808594</v>
      </c>
      <c r="P15088" s="3">
        <v>7.8882813453674316E-2</v>
      </c>
    </row>
    <row r="15089" spans="1:16" x14ac:dyDescent="0.25">
      <c r="A15089" s="1">
        <v>2018</v>
      </c>
      <c r="B15089" t="s">
        <v>1254</v>
      </c>
      <c r="C15089" t="s">
        <v>2955</v>
      </c>
      <c r="D15089" t="s">
        <v>3403</v>
      </c>
      <c r="E15089" t="s">
        <v>3469</v>
      </c>
      <c r="F15089" t="s">
        <v>4725</v>
      </c>
      <c r="G15089" s="4"/>
      <c r="H15089" s="4"/>
      <c r="I15089" s="4"/>
      <c r="J15089" s="4"/>
      <c r="K15089" s="4">
        <v>-3027592.25645079</v>
      </c>
      <c r="L15089" s="4">
        <v>32605819.531415101</v>
      </c>
      <c r="M15089" s="4">
        <v>3028460.75681121</v>
      </c>
      <c r="N15089" s="3">
        <v>-8.3937636695627996E-2</v>
      </c>
      <c r="O15089" s="5">
        <v>1.4801628589630127</v>
      </c>
      <c r="P15089" s="3">
        <v>9.2880986630916595E-2</v>
      </c>
    </row>
    <row r="15090" spans="1:16" x14ac:dyDescent="0.25">
      <c r="A15090" s="1">
        <v>2019</v>
      </c>
      <c r="B15090" t="s">
        <v>1254</v>
      </c>
      <c r="C15090" t="s">
        <v>2955</v>
      </c>
      <c r="D15090" t="s">
        <v>3403</v>
      </c>
      <c r="E15090" t="s">
        <v>3469</v>
      </c>
      <c r="F15090" t="s">
        <v>4725</v>
      </c>
      <c r="G15090" s="4"/>
      <c r="H15090" s="4"/>
      <c r="I15090" s="4"/>
      <c r="J15090" s="4"/>
      <c r="K15090" s="4">
        <v>-2355526.2955394601</v>
      </c>
      <c r="L15090" s="4">
        <v>35344294.4393619</v>
      </c>
      <c r="M15090" s="4">
        <v>3444511.8944815402</v>
      </c>
      <c r="N15090" s="3">
        <v>-6.9852055628098E-2</v>
      </c>
      <c r="O15090" s="5">
        <v>2.6867098808288574</v>
      </c>
      <c r="P15090" s="3">
        <v>9.7455956041812897E-2</v>
      </c>
    </row>
    <row r="15091" spans="1:16" x14ac:dyDescent="0.25">
      <c r="A15091" s="1">
        <v>2020</v>
      </c>
      <c r="B15091" t="s">
        <v>1254</v>
      </c>
      <c r="C15091" t="s">
        <v>2955</v>
      </c>
      <c r="D15091" t="s">
        <v>3403</v>
      </c>
      <c r="E15091" t="s">
        <v>3469</v>
      </c>
      <c r="F15091" t="s">
        <v>4725</v>
      </c>
      <c r="G15091" s="4"/>
      <c r="H15091" s="4"/>
      <c r="I15091" s="4"/>
      <c r="J15091" s="4"/>
      <c r="K15091" s="4">
        <v>-1643634.14363414</v>
      </c>
      <c r="L15091" s="4">
        <v>36805971.805971801</v>
      </c>
      <c r="M15091" s="4">
        <v>3216228.2162282201</v>
      </c>
      <c r="N15091" s="3">
        <v>-4.6156423753842997E-2</v>
      </c>
      <c r="O15091" s="5">
        <v>2.5187211036682129</v>
      </c>
      <c r="P15091" s="3">
        <v>8.7383322417736053E-2</v>
      </c>
    </row>
    <row r="15092" spans="1:16" x14ac:dyDescent="0.25">
      <c r="A15092" s="1">
        <v>2021</v>
      </c>
      <c r="B15092" t="s">
        <v>1254</v>
      </c>
      <c r="C15092" t="s">
        <v>2955</v>
      </c>
      <c r="D15092" t="s">
        <v>3403</v>
      </c>
      <c r="E15092" t="s">
        <v>3469</v>
      </c>
      <c r="F15092" t="s">
        <v>4725</v>
      </c>
      <c r="G15092" s="4"/>
      <c r="H15092" s="4"/>
      <c r="I15092" s="4"/>
      <c r="J15092" s="4"/>
      <c r="K15092" s="4">
        <v>-1617523.44717749</v>
      </c>
      <c r="L15092" s="4">
        <v>38640837.904795602</v>
      </c>
      <c r="M15092" s="4">
        <v>3288687.8428596701</v>
      </c>
      <c r="N15092" s="3">
        <v>-4.2954064849624003E-2</v>
      </c>
      <c r="O15092" s="5">
        <v>2.3833849430084229</v>
      </c>
      <c r="P15092" s="3">
        <v>8.5109122097492218E-2</v>
      </c>
    </row>
    <row r="15093" spans="1:16" x14ac:dyDescent="0.25">
      <c r="A15093" s="1">
        <v>2022</v>
      </c>
      <c r="B15093" t="s">
        <v>1254</v>
      </c>
      <c r="C15093" t="s">
        <v>2955</v>
      </c>
      <c r="D15093" t="s">
        <v>3403</v>
      </c>
      <c r="E15093" t="s">
        <v>3469</v>
      </c>
      <c r="F15093" t="s">
        <v>4725</v>
      </c>
      <c r="G15093" s="4"/>
      <c r="H15093" s="4"/>
      <c r="I15093" s="4"/>
      <c r="J15093" s="4"/>
      <c r="K15093" s="4">
        <v>-1840935.23270218</v>
      </c>
      <c r="L15093" s="4">
        <v>30255983.454255901</v>
      </c>
      <c r="M15093" s="4">
        <v>3089884.5337108499</v>
      </c>
      <c r="N15093" s="3">
        <v>-5.3440353165446E-2</v>
      </c>
      <c r="O15093" s="5">
        <v>3.2467639446258545</v>
      </c>
      <c r="P15093" s="3">
        <v>0.10212474316358566</v>
      </c>
    </row>
    <row r="15094" spans="1:16" x14ac:dyDescent="0.25">
      <c r="A15094" s="1">
        <v>2023</v>
      </c>
      <c r="B15094" t="s">
        <v>1254</v>
      </c>
      <c r="C15094" t="s">
        <v>2955</v>
      </c>
      <c r="D15094" t="s">
        <v>3403</v>
      </c>
      <c r="E15094" t="s">
        <v>3469</v>
      </c>
      <c r="F15094" t="s">
        <v>4725</v>
      </c>
      <c r="G15094" s="4"/>
      <c r="H15094" s="4"/>
      <c r="I15094" s="4"/>
      <c r="J15094" s="4"/>
      <c r="K15094" s="4">
        <v>-2099698.51552802</v>
      </c>
      <c r="L15094" s="4">
        <v>27900614.444131501</v>
      </c>
      <c r="M15094" s="4">
        <v>2828112.12301401</v>
      </c>
      <c r="N15094" s="3">
        <v>-7.4406439747512002E-2</v>
      </c>
      <c r="O15094" s="5">
        <v>3.4296753406524658</v>
      </c>
      <c r="P15094" s="3">
        <v>0.10136379301548004</v>
      </c>
    </row>
    <row r="15095" spans="1:16" x14ac:dyDescent="0.25">
      <c r="A15095" s="1">
        <v>2024</v>
      </c>
      <c r="B15095" t="s">
        <v>1254</v>
      </c>
      <c r="C15095" t="s">
        <v>2955</v>
      </c>
      <c r="D15095" t="s">
        <v>3403</v>
      </c>
      <c r="E15095" t="s">
        <v>3469</v>
      </c>
      <c r="F15095" t="s">
        <v>4725</v>
      </c>
      <c r="G15095" s="4"/>
      <c r="H15095" s="4"/>
      <c r="I15095" s="4"/>
      <c r="J15095" s="4"/>
      <c r="K15095" s="4">
        <v>-3181575.0817355299</v>
      </c>
      <c r="L15095" s="4">
        <v>22174709.5394012</v>
      </c>
      <c r="M15095" s="4">
        <v>2708706.92096035</v>
      </c>
      <c r="N15095" s="3">
        <v>-0.13238877812015401</v>
      </c>
      <c r="O15095" s="5">
        <v>4.8220043182373047</v>
      </c>
      <c r="P15095" s="3">
        <v>0.12215298414230347</v>
      </c>
    </row>
    <row r="15096" spans="1:16" x14ac:dyDescent="0.25">
      <c r="A15096" s="1">
        <v>2009</v>
      </c>
      <c r="B15096" t="s">
        <v>1255</v>
      </c>
      <c r="C15096" t="s">
        <v>2956</v>
      </c>
      <c r="D15096" t="s">
        <v>3403</v>
      </c>
      <c r="E15096" t="s">
        <v>3469</v>
      </c>
      <c r="F15096" t="s">
        <v>4726</v>
      </c>
      <c r="G15096" s="4"/>
      <c r="H15096" s="4"/>
      <c r="I15096" s="4"/>
      <c r="J15096" s="4"/>
      <c r="K15096" s="4">
        <v>-571617.10846872395</v>
      </c>
      <c r="L15096" s="4">
        <v>3624497.8299801601</v>
      </c>
      <c r="M15096" s="4">
        <v>108904.341653087</v>
      </c>
      <c r="N15096" s="3">
        <v>-0.14653872402026699</v>
      </c>
      <c r="O15096" s="5">
        <v>0.42245861887931824</v>
      </c>
      <c r="P15096" s="3">
        <v>3.0046738684177399E-2</v>
      </c>
    </row>
    <row r="15097" spans="1:16" x14ac:dyDescent="0.25">
      <c r="A15097" s="1">
        <v>2010</v>
      </c>
      <c r="B15097" t="s">
        <v>1255</v>
      </c>
      <c r="C15097" t="s">
        <v>2956</v>
      </c>
      <c r="D15097" t="s">
        <v>3403</v>
      </c>
      <c r="E15097" t="s">
        <v>3469</v>
      </c>
      <c r="F15097" t="s">
        <v>4726</v>
      </c>
      <c r="G15097" s="4"/>
      <c r="H15097" s="4"/>
      <c r="I15097" s="4"/>
      <c r="J15097" s="4"/>
      <c r="K15097" s="4">
        <v>-652008.19740975299</v>
      </c>
      <c r="L15097" s="4">
        <v>4691392.7197594503</v>
      </c>
      <c r="M15097" s="4">
        <v>135679.72988862899</v>
      </c>
      <c r="N15097" s="3">
        <v>-0.15404697407375101</v>
      </c>
      <c r="O15097" s="5">
        <v>2.2770228385925293</v>
      </c>
      <c r="P15097" s="3">
        <v>2.8920991346240044E-2</v>
      </c>
    </row>
    <row r="15098" spans="1:16" x14ac:dyDescent="0.25">
      <c r="A15098" s="1">
        <v>2011</v>
      </c>
      <c r="B15098" t="s">
        <v>1255</v>
      </c>
      <c r="C15098" t="s">
        <v>2956</v>
      </c>
      <c r="D15098" t="s">
        <v>3403</v>
      </c>
      <c r="E15098" t="s">
        <v>3469</v>
      </c>
      <c r="F15098" t="s">
        <v>4726</v>
      </c>
      <c r="G15098" s="4"/>
      <c r="H15098" s="4"/>
      <c r="I15098" s="4"/>
      <c r="J15098" s="4"/>
      <c r="K15098" s="4">
        <v>-1144067.0882006199</v>
      </c>
      <c r="L15098" s="4">
        <v>8570500.4822634198</v>
      </c>
      <c r="M15098" s="4">
        <v>240765.191297824</v>
      </c>
      <c r="N15098" s="3">
        <v>-0.157188355861825</v>
      </c>
      <c r="O15098" s="5">
        <v>3.9423203468322754</v>
      </c>
      <c r="P15098" s="3">
        <v>2.8092313557863235E-2</v>
      </c>
    </row>
    <row r="15099" spans="1:16" x14ac:dyDescent="0.25">
      <c r="A15099" s="1">
        <v>2012</v>
      </c>
      <c r="B15099" t="s">
        <v>1255</v>
      </c>
      <c r="C15099" t="s">
        <v>2956</v>
      </c>
      <c r="D15099" t="s">
        <v>3403</v>
      </c>
      <c r="E15099" t="s">
        <v>3469</v>
      </c>
      <c r="F15099" t="s">
        <v>4726</v>
      </c>
      <c r="G15099" s="4"/>
      <c r="H15099" s="4"/>
      <c r="I15099" s="4"/>
      <c r="J15099" s="4"/>
      <c r="K15099" s="4">
        <v>-2936250.42211148</v>
      </c>
      <c r="L15099" s="4">
        <v>5523519.5399240702</v>
      </c>
      <c r="M15099" s="4">
        <v>208549.676125375</v>
      </c>
      <c r="N15099" s="3">
        <v>-0.42843106580326201</v>
      </c>
      <c r="O15099" s="5">
        <v>4.112220287322998</v>
      </c>
      <c r="P15099" s="3">
        <v>3.7756666541099548E-2</v>
      </c>
    </row>
    <row r="15100" spans="1:16" x14ac:dyDescent="0.25">
      <c r="A15100" s="1">
        <v>2013</v>
      </c>
      <c r="B15100" t="s">
        <v>1255</v>
      </c>
      <c r="C15100" t="s">
        <v>2956</v>
      </c>
      <c r="D15100" t="s">
        <v>3403</v>
      </c>
      <c r="E15100" t="s">
        <v>3469</v>
      </c>
      <c r="F15100" t="s">
        <v>4726</v>
      </c>
      <c r="G15100" s="4"/>
      <c r="H15100" s="4"/>
      <c r="I15100" s="4"/>
      <c r="J15100" s="4"/>
      <c r="K15100" s="4">
        <v>-921139.80832655705</v>
      </c>
      <c r="L15100" s="4">
        <v>6006557.8263610397</v>
      </c>
      <c r="M15100" s="4">
        <v>163437.696995167</v>
      </c>
      <c r="N15100" s="3">
        <v>-0.16843013320612901</v>
      </c>
      <c r="O15100" s="5">
        <v>1.0534671545028687</v>
      </c>
      <c r="P15100" s="3">
        <v>2.7209876105189323E-2</v>
      </c>
    </row>
    <row r="15101" spans="1:16" x14ac:dyDescent="0.25">
      <c r="A15101" s="1">
        <v>2014</v>
      </c>
      <c r="B15101" t="s">
        <v>1255</v>
      </c>
      <c r="C15101" t="s">
        <v>2956</v>
      </c>
      <c r="D15101" t="s">
        <v>3403</v>
      </c>
      <c r="E15101" t="s">
        <v>3469</v>
      </c>
      <c r="F15101" t="s">
        <v>4726</v>
      </c>
      <c r="G15101" s="4"/>
      <c r="H15101" s="4"/>
      <c r="I15101" s="4"/>
      <c r="J15101" s="4"/>
      <c r="K15101" s="4">
        <v>-1017843.36838135</v>
      </c>
      <c r="L15101" s="4">
        <v>6752782.3093969598</v>
      </c>
      <c r="M15101" s="4">
        <v>145147.814607006</v>
      </c>
      <c r="N15101" s="3">
        <v>-0.15716431756169699</v>
      </c>
      <c r="O15101" s="5">
        <v>1.334388256072998</v>
      </c>
      <c r="P15101" s="3">
        <v>2.1494520828127861E-2</v>
      </c>
    </row>
    <row r="15102" spans="1:16" x14ac:dyDescent="0.25">
      <c r="A15102" s="1">
        <v>2015</v>
      </c>
      <c r="B15102" t="s">
        <v>1255</v>
      </c>
      <c r="C15102" t="s">
        <v>2956</v>
      </c>
      <c r="D15102" t="s">
        <v>3403</v>
      </c>
      <c r="E15102" t="s">
        <v>3469</v>
      </c>
      <c r="F15102" t="s">
        <v>4726</v>
      </c>
      <c r="G15102" s="4"/>
      <c r="H15102" s="4"/>
      <c r="I15102" s="4"/>
      <c r="J15102" s="4"/>
      <c r="K15102" s="4">
        <v>-1498218.8393180401</v>
      </c>
      <c r="L15102" s="4">
        <v>1649541.9982588999</v>
      </c>
      <c r="M15102" s="4">
        <v>104346.586750691</v>
      </c>
      <c r="N15102" s="3">
        <v>-0.41812580176417402</v>
      </c>
      <c r="O15102" s="5">
        <v>2.1659862995147705</v>
      </c>
      <c r="P15102" s="3">
        <v>6.3257917761802673E-2</v>
      </c>
    </row>
    <row r="15103" spans="1:16" x14ac:dyDescent="0.25">
      <c r="A15103" s="1">
        <v>2016</v>
      </c>
      <c r="B15103" t="s">
        <v>1255</v>
      </c>
      <c r="C15103" t="s">
        <v>2956</v>
      </c>
      <c r="D15103" t="s">
        <v>3403</v>
      </c>
      <c r="E15103" t="s">
        <v>3469</v>
      </c>
      <c r="F15103" t="s">
        <v>4726</v>
      </c>
      <c r="G15103" s="4"/>
      <c r="H15103" s="4"/>
      <c r="I15103" s="4"/>
      <c r="J15103" s="4"/>
      <c r="K15103" s="4">
        <v>-416677.593348631</v>
      </c>
      <c r="L15103" s="4">
        <v>2086291.9808087701</v>
      </c>
      <c r="M15103" s="4">
        <v>106386.893941652</v>
      </c>
      <c r="N15103" s="3">
        <v>-0.22636573232287999</v>
      </c>
      <c r="O15103" s="5">
        <v>6.8416452407836914</v>
      </c>
      <c r="P15103" s="3">
        <v>5.0993289798498154E-2</v>
      </c>
    </row>
    <row r="15104" spans="1:16" x14ac:dyDescent="0.25">
      <c r="A15104" s="1">
        <v>2017</v>
      </c>
      <c r="B15104" t="s">
        <v>1255</v>
      </c>
      <c r="C15104" t="s">
        <v>2956</v>
      </c>
      <c r="D15104" t="s">
        <v>3403</v>
      </c>
      <c r="E15104" t="s">
        <v>3469</v>
      </c>
      <c r="F15104" t="s">
        <v>4726</v>
      </c>
      <c r="G15104" s="4"/>
      <c r="H15104" s="4"/>
      <c r="I15104" s="4"/>
      <c r="J15104" s="4"/>
      <c r="K15104" s="4">
        <v>-642522.69286049204</v>
      </c>
      <c r="L15104" s="4">
        <v>2749234.8605378699</v>
      </c>
      <c r="M15104" s="4">
        <v>101381.17088242801</v>
      </c>
      <c r="N15104" s="3">
        <v>-0.26216813135894501</v>
      </c>
      <c r="O15104" s="5">
        <v>5.5850296020507813</v>
      </c>
      <c r="P15104" s="3">
        <v>3.6876142024993896E-2</v>
      </c>
    </row>
    <row r="15105" spans="1:16" x14ac:dyDescent="0.25">
      <c r="A15105" s="1">
        <v>2018</v>
      </c>
      <c r="B15105" t="s">
        <v>1255</v>
      </c>
      <c r="C15105" t="s">
        <v>2956</v>
      </c>
      <c r="D15105" t="s">
        <v>3403</v>
      </c>
      <c r="E15105" t="s">
        <v>3469</v>
      </c>
      <c r="F15105" t="s">
        <v>4726</v>
      </c>
      <c r="G15105" s="4"/>
      <c r="H15105" s="4"/>
      <c r="I15105" s="4"/>
      <c r="J15105" s="4"/>
      <c r="K15105" s="4">
        <v>-427048.31271882099</v>
      </c>
      <c r="L15105" s="4">
        <v>3953582.9280749699</v>
      </c>
      <c r="M15105" s="4">
        <v>180674.91247159499</v>
      </c>
      <c r="N15105" s="3">
        <v>-0.129384433940579</v>
      </c>
      <c r="O15105" s="5">
        <v>7.2157764434814453</v>
      </c>
      <c r="P15105" s="3">
        <v>4.5699030160903931E-2</v>
      </c>
    </row>
    <row r="15106" spans="1:16" x14ac:dyDescent="0.25">
      <c r="A15106" s="1">
        <v>2019</v>
      </c>
      <c r="B15106" t="s">
        <v>1255</v>
      </c>
      <c r="C15106" t="s">
        <v>2956</v>
      </c>
      <c r="D15106" t="s">
        <v>3403</v>
      </c>
      <c r="E15106" t="s">
        <v>3469</v>
      </c>
      <c r="F15106" t="s">
        <v>4726</v>
      </c>
      <c r="G15106" s="4"/>
      <c r="H15106" s="4"/>
      <c r="I15106" s="4"/>
      <c r="J15106" s="4"/>
      <c r="K15106" s="4">
        <v>-323893.99789399799</v>
      </c>
      <c r="L15106" s="4">
        <v>3251391.3653913699</v>
      </c>
      <c r="M15106" s="4">
        <v>137490.34749034699</v>
      </c>
      <c r="N15106" s="3">
        <v>-9.2528540965889999E-2</v>
      </c>
      <c r="O15106" s="5">
        <v>3.7172465324401855</v>
      </c>
      <c r="P15106" s="3">
        <v>4.2286619544029236E-2</v>
      </c>
    </row>
    <row r="15107" spans="1:16" x14ac:dyDescent="0.25">
      <c r="A15107" s="1">
        <v>2020</v>
      </c>
      <c r="B15107" t="s">
        <v>1255</v>
      </c>
      <c r="C15107" t="s">
        <v>2956</v>
      </c>
      <c r="D15107" t="s">
        <v>3403</v>
      </c>
      <c r="E15107" t="s">
        <v>3469</v>
      </c>
      <c r="F15107" t="s">
        <v>4726</v>
      </c>
      <c r="G15107" s="4"/>
      <c r="H15107" s="4"/>
      <c r="I15107" s="4"/>
      <c r="J15107" s="4"/>
      <c r="K15107" s="4">
        <v>-529187.77521637699</v>
      </c>
      <c r="L15107" s="4">
        <v>4210226.6609610301</v>
      </c>
      <c r="M15107" s="4">
        <v>212064.65773090601</v>
      </c>
      <c r="N15107" s="3">
        <v>-0.14288949047470501</v>
      </c>
      <c r="O15107" s="5">
        <v>4.8377566337585449</v>
      </c>
      <c r="P15107" s="3">
        <v>5.0368942320346832E-2</v>
      </c>
    </row>
    <row r="15108" spans="1:16" x14ac:dyDescent="0.25">
      <c r="A15108" s="1">
        <v>2021</v>
      </c>
      <c r="B15108" t="s">
        <v>1255</v>
      </c>
      <c r="C15108" t="s">
        <v>2956</v>
      </c>
      <c r="D15108" t="s">
        <v>3403</v>
      </c>
      <c r="E15108" t="s">
        <v>3469</v>
      </c>
      <c r="F15108" t="s">
        <v>4726</v>
      </c>
      <c r="G15108" s="4"/>
      <c r="H15108" s="4"/>
      <c r="I15108" s="4"/>
      <c r="J15108" s="4"/>
      <c r="K15108" s="4">
        <v>-1224815.3618906899</v>
      </c>
      <c r="L15108" s="4">
        <v>9988517.5715496093</v>
      </c>
      <c r="M15108" s="4">
        <v>255438.67015573301</v>
      </c>
      <c r="N15108" s="3">
        <v>-0.16821711273753501</v>
      </c>
      <c r="O15108" s="5">
        <v>5.6601729393005371</v>
      </c>
      <c r="P15108" s="3">
        <v>2.5573231279850006E-2</v>
      </c>
    </row>
    <row r="15109" spans="1:16" x14ac:dyDescent="0.25">
      <c r="A15109" s="1">
        <v>2011</v>
      </c>
      <c r="B15109" t="s">
        <v>1311</v>
      </c>
      <c r="C15109" t="s">
        <v>3012</v>
      </c>
      <c r="D15109" t="s">
        <v>3403</v>
      </c>
      <c r="E15109" t="s">
        <v>3469</v>
      </c>
      <c r="F15109" t="s">
        <v>4782</v>
      </c>
      <c r="G15109" s="4">
        <v>12.4524298507437</v>
      </c>
      <c r="H15109" s="4">
        <v>18.030203711838599</v>
      </c>
      <c r="I15109" s="4">
        <v>7.4770692547703899</v>
      </c>
      <c r="J15109" s="4">
        <v>12.6116838487973</v>
      </c>
      <c r="K15109" s="4">
        <v>7236094.7379702097</v>
      </c>
      <c r="L15109" s="4">
        <v>190856285.499946</v>
      </c>
      <c r="M15109" s="4">
        <v>31995498.8747187</v>
      </c>
      <c r="N15109" s="3">
        <v>4.6035196382572002E-2</v>
      </c>
      <c r="O15109" s="5">
        <v>1.5199849605560303</v>
      </c>
      <c r="P15109" s="3">
        <v>0.16764183342456818</v>
      </c>
    </row>
    <row r="15110" spans="1:16" x14ac:dyDescent="0.25">
      <c r="A15110" s="1">
        <v>2012</v>
      </c>
      <c r="B15110" t="s">
        <v>1311</v>
      </c>
      <c r="C15110" t="s">
        <v>3012</v>
      </c>
      <c r="D15110" t="s">
        <v>3403</v>
      </c>
      <c r="E15110" t="s">
        <v>3469</v>
      </c>
      <c r="F15110" t="s">
        <v>4782</v>
      </c>
      <c r="G15110" s="4">
        <v>19.384668818877199</v>
      </c>
      <c r="H15110" s="4">
        <v>20.809218141639501</v>
      </c>
      <c r="I15110" s="4">
        <v>6.1801179097155998</v>
      </c>
      <c r="J15110" s="4">
        <v>38.983606557377101</v>
      </c>
      <c r="K15110" s="4">
        <v>10291333.6676115</v>
      </c>
      <c r="L15110" s="4">
        <v>305187110.50622702</v>
      </c>
      <c r="M15110" s="4">
        <v>83715194.989920497</v>
      </c>
      <c r="N15110" s="3">
        <v>4.2227382087058001E-2</v>
      </c>
      <c r="O15110" s="5">
        <v>0.81035155057907104</v>
      </c>
      <c r="P15110" s="3">
        <v>0.27430775761604309</v>
      </c>
    </row>
    <row r="15111" spans="1:16" x14ac:dyDescent="0.25">
      <c r="A15111" s="1">
        <v>2013</v>
      </c>
      <c r="B15111" t="s">
        <v>1311</v>
      </c>
      <c r="C15111" t="s">
        <v>3012</v>
      </c>
      <c r="D15111" t="s">
        <v>3403</v>
      </c>
      <c r="E15111" t="s">
        <v>3469</v>
      </c>
      <c r="F15111" t="s">
        <v>4782</v>
      </c>
      <c r="G15111" s="4">
        <v>12.7831235789705</v>
      </c>
      <c r="H15111" s="4">
        <v>18.3768617895016</v>
      </c>
      <c r="I15111" s="4">
        <v>10.9566713393654</v>
      </c>
      <c r="J15111" s="4">
        <v>7.7587844254510898</v>
      </c>
      <c r="K15111" s="4"/>
      <c r="L15111" s="4"/>
      <c r="M15111" s="4"/>
      <c r="N15111" s="3">
        <v>-0.22149755384202</v>
      </c>
    </row>
    <row r="15112" spans="1:16" x14ac:dyDescent="0.25">
      <c r="A15112" s="1">
        <v>2014</v>
      </c>
      <c r="B15112" t="s">
        <v>1311</v>
      </c>
      <c r="C15112" t="s">
        <v>3012</v>
      </c>
      <c r="D15112" t="s">
        <v>3403</v>
      </c>
      <c r="E15112" t="s">
        <v>3469</v>
      </c>
      <c r="F15112" t="s">
        <v>4782</v>
      </c>
      <c r="G15112" s="4">
        <v>17.450216946214901</v>
      </c>
      <c r="H15112" s="4">
        <v>26.086947561066101</v>
      </c>
      <c r="I15112" s="4">
        <v>4.8794519980960702</v>
      </c>
      <c r="J15112" s="4">
        <v>25.672990063234</v>
      </c>
      <c r="K15112" s="4">
        <v>-3902670.1190077499</v>
      </c>
      <c r="L15112" s="4">
        <v>111453985.575313</v>
      </c>
      <c r="M15112" s="4">
        <v>24344722.24718</v>
      </c>
      <c r="O15112" s="5">
        <v>0.68717664480209351</v>
      </c>
      <c r="P15112" s="3">
        <v>0.21842846274375916</v>
      </c>
    </row>
    <row r="15113" spans="1:16" x14ac:dyDescent="0.25">
      <c r="A15113" s="1">
        <v>2015</v>
      </c>
      <c r="B15113" t="s">
        <v>1311</v>
      </c>
      <c r="C15113" t="s">
        <v>3012</v>
      </c>
      <c r="D15113" t="s">
        <v>3403</v>
      </c>
      <c r="E15113" t="s">
        <v>3469</v>
      </c>
      <c r="F15113" t="s">
        <v>4782</v>
      </c>
      <c r="G15113" s="4">
        <v>21.984034022568501</v>
      </c>
      <c r="H15113" s="4">
        <v>9.0580255925964597</v>
      </c>
      <c r="I15113" s="4">
        <v>9.5146933300817107</v>
      </c>
      <c r="J15113" s="4">
        <v>60.947176684881597</v>
      </c>
      <c r="K15113" s="4">
        <v>-1032322.83550492</v>
      </c>
      <c r="L15113" s="4">
        <v>95029718.384658501</v>
      </c>
      <c r="M15113" s="4">
        <v>19502826.338418599</v>
      </c>
      <c r="N15113" s="3">
        <v>-1.0626149013206E-2</v>
      </c>
      <c r="O15113" s="5">
        <v>0.63892865180969238</v>
      </c>
      <c r="P15113" s="3">
        <v>0.20522870123386383</v>
      </c>
    </row>
    <row r="15114" spans="1:16" x14ac:dyDescent="0.25">
      <c r="A15114" s="1">
        <v>2016</v>
      </c>
      <c r="B15114" t="s">
        <v>1311</v>
      </c>
      <c r="C15114" t="s">
        <v>3012</v>
      </c>
      <c r="D15114" t="s">
        <v>3403</v>
      </c>
      <c r="E15114" t="s">
        <v>3469</v>
      </c>
      <c r="F15114" t="s">
        <v>4782</v>
      </c>
      <c r="G15114" s="4">
        <v>16.937821650338801</v>
      </c>
      <c r="H15114" s="4">
        <v>8.5148248996219795</v>
      </c>
      <c r="I15114" s="4">
        <v>9.1576271186440792</v>
      </c>
      <c r="J15114" s="4">
        <v>41.761658031088103</v>
      </c>
      <c r="K15114" s="4">
        <v>-2113997.1139971102</v>
      </c>
      <c r="L15114" s="4">
        <v>93244588.744588703</v>
      </c>
      <c r="M15114" s="4">
        <v>20637806.637806602</v>
      </c>
      <c r="N15114" s="3">
        <v>-2.2550430613171999E-2</v>
      </c>
      <c r="O15114" s="5">
        <v>0.8010934591293335</v>
      </c>
      <c r="P15114" s="3">
        <v>0.22132980823516846</v>
      </c>
    </row>
    <row r="15115" spans="1:16" x14ac:dyDescent="0.25">
      <c r="A15115" s="1">
        <v>2017</v>
      </c>
      <c r="B15115" t="s">
        <v>1311</v>
      </c>
      <c r="C15115" t="s">
        <v>3012</v>
      </c>
      <c r="D15115" t="s">
        <v>3403</v>
      </c>
      <c r="E15115" t="s">
        <v>3469</v>
      </c>
      <c r="F15115" t="s">
        <v>4782</v>
      </c>
      <c r="G15115" s="4">
        <v>14.936300755674299</v>
      </c>
      <c r="H15115" s="4">
        <v>4.9188240456340502</v>
      </c>
      <c r="I15115" s="4">
        <v>11.7923706358402</v>
      </c>
      <c r="J15115" s="4">
        <v>34.447236180904497</v>
      </c>
      <c r="K15115" s="4">
        <v>-2002511.91599903</v>
      </c>
      <c r="L15115" s="4">
        <v>95352175.303653196</v>
      </c>
      <c r="M15115" s="4">
        <v>21680487.4053156</v>
      </c>
      <c r="N15115" s="3">
        <v>-2.0416116563539002E-2</v>
      </c>
      <c r="O15115" s="5">
        <v>0.7058073878288269</v>
      </c>
      <c r="P15115" s="3">
        <v>0.22737276554107666</v>
      </c>
    </row>
    <row r="15116" spans="1:16" x14ac:dyDescent="0.25">
      <c r="A15116" s="1">
        <v>2018</v>
      </c>
      <c r="B15116" t="s">
        <v>1311</v>
      </c>
      <c r="C15116" t="s">
        <v>3012</v>
      </c>
      <c r="D15116" t="s">
        <v>3403</v>
      </c>
      <c r="E15116" t="s">
        <v>3469</v>
      </c>
      <c r="F15116" t="s">
        <v>4782</v>
      </c>
      <c r="G15116" s="4">
        <v>13.9597218385047</v>
      </c>
      <c r="H15116" s="4">
        <v>3.9955467590301899</v>
      </c>
      <c r="I15116" s="4">
        <v>11.4595674990347</v>
      </c>
      <c r="J15116" s="4">
        <v>32.339181286549703</v>
      </c>
      <c r="K15116" s="4">
        <v>-2407235.0984041099</v>
      </c>
      <c r="L15116" s="4">
        <v>83944482.039136097</v>
      </c>
      <c r="M15116" s="4">
        <v>20339903.0056956</v>
      </c>
      <c r="N15116" s="3">
        <v>-2.8302903223132999E-2</v>
      </c>
      <c r="O15116" s="5">
        <v>0.51085340976715088</v>
      </c>
      <c r="P15116" s="3">
        <v>0.24230185151100159</v>
      </c>
    </row>
    <row r="15117" spans="1:16" x14ac:dyDescent="0.25">
      <c r="A15117" s="1">
        <v>2019</v>
      </c>
      <c r="B15117" t="s">
        <v>1311</v>
      </c>
      <c r="C15117" t="s">
        <v>3012</v>
      </c>
      <c r="D15117" t="s">
        <v>3403</v>
      </c>
      <c r="E15117" t="s">
        <v>3469</v>
      </c>
      <c r="F15117" t="s">
        <v>4782</v>
      </c>
      <c r="G15117" s="4">
        <v>15.3096728688796</v>
      </c>
      <c r="H15117" s="4">
        <v>3.99271504623144</v>
      </c>
      <c r="I15117" s="4">
        <v>10.954481234615701</v>
      </c>
      <c r="J15117" s="4">
        <v>38.668320926385398</v>
      </c>
      <c r="K15117" s="4">
        <v>-205715.088113459</v>
      </c>
      <c r="L15117" s="4">
        <v>81653443.796952903</v>
      </c>
      <c r="M15117" s="4">
        <v>19750052.6574458</v>
      </c>
      <c r="N15117" s="3">
        <v>-2.489527839379E-3</v>
      </c>
      <c r="O15117" s="5">
        <v>0.57972073554992676</v>
      </c>
      <c r="P15117" s="3">
        <v>0.24187654256820679</v>
      </c>
    </row>
    <row r="15118" spans="1:16" x14ac:dyDescent="0.25">
      <c r="A15118" s="1">
        <v>2020</v>
      </c>
      <c r="B15118" t="s">
        <v>1311</v>
      </c>
      <c r="C15118" t="s">
        <v>3012</v>
      </c>
      <c r="D15118" t="s">
        <v>3403</v>
      </c>
      <c r="E15118" t="s">
        <v>3469</v>
      </c>
      <c r="F15118" t="s">
        <v>4782</v>
      </c>
      <c r="G15118" s="4">
        <v>17.519333957765099</v>
      </c>
      <c r="H15118" s="4">
        <v>9.1014886424459291</v>
      </c>
      <c r="I15118" s="4">
        <v>11.097256837207</v>
      </c>
      <c r="J15118" s="4">
        <v>40.109983079526202</v>
      </c>
      <c r="K15118" s="4">
        <v>-3223796.07758654</v>
      </c>
      <c r="L15118" s="4">
        <v>100367004.947257</v>
      </c>
      <c r="M15118" s="4">
        <v>38575528.387101702</v>
      </c>
      <c r="N15118" s="3">
        <v>-3.3961912404204E-2</v>
      </c>
      <c r="O15118" s="5">
        <v>0.86066102981567383</v>
      </c>
      <c r="P15118" s="3">
        <v>0.38434472680091858</v>
      </c>
    </row>
    <row r="15119" spans="1:16" x14ac:dyDescent="0.25">
      <c r="A15119" s="1">
        <v>2021</v>
      </c>
      <c r="B15119" t="s">
        <v>1311</v>
      </c>
      <c r="C15119" t="s">
        <v>3012</v>
      </c>
      <c r="D15119" t="s">
        <v>3403</v>
      </c>
      <c r="E15119" t="s">
        <v>3469</v>
      </c>
      <c r="F15119" t="s">
        <v>4782</v>
      </c>
      <c r="G15119" s="4">
        <v>12.5402774965288</v>
      </c>
      <c r="H15119" s="4">
        <v>9.7040905631441898</v>
      </c>
      <c r="I15119" s="4">
        <v>10.8768064228368</v>
      </c>
      <c r="J15119" s="4">
        <v>19.331723027375201</v>
      </c>
      <c r="K15119" s="4">
        <v>-3206743.0902926498</v>
      </c>
      <c r="L15119" s="4">
        <v>109671049.288157</v>
      </c>
      <c r="M15119" s="4">
        <v>37394094.713992201</v>
      </c>
      <c r="N15119" s="3">
        <v>-3.1380768001136997E-2</v>
      </c>
      <c r="O15119" s="5">
        <v>1.2845777273178101</v>
      </c>
      <c r="P15119" s="3">
        <v>0.34096595644950867</v>
      </c>
    </row>
    <row r="15120" spans="1:16" x14ac:dyDescent="0.25">
      <c r="A15120" s="1">
        <v>2022</v>
      </c>
      <c r="B15120" t="s">
        <v>1311</v>
      </c>
      <c r="C15120" t="s">
        <v>3012</v>
      </c>
      <c r="D15120" t="s">
        <v>3403</v>
      </c>
      <c r="E15120" t="s">
        <v>3469</v>
      </c>
      <c r="F15120" t="s">
        <v>4782</v>
      </c>
      <c r="G15120" s="4">
        <v>12.3837412744363</v>
      </c>
      <c r="H15120" s="4">
        <v>3.0432412790697598</v>
      </c>
      <c r="I15120" s="4">
        <v>10.012049747764101</v>
      </c>
      <c r="J15120" s="4">
        <v>29.658730158730201</v>
      </c>
      <c r="K15120" s="4">
        <v>-1430050.8250555301</v>
      </c>
      <c r="L15120" s="4">
        <v>118839335.59525301</v>
      </c>
      <c r="M15120" s="4">
        <v>53831636.893812403</v>
      </c>
      <c r="N15120" s="3">
        <v>-1.2897398399960999E-2</v>
      </c>
      <c r="O15120" s="5">
        <v>0.87189966440200806</v>
      </c>
      <c r="P15120" s="3">
        <v>0.45297828316688538</v>
      </c>
    </row>
    <row r="15121" spans="1:16" x14ac:dyDescent="0.25">
      <c r="A15121" s="1">
        <v>2023</v>
      </c>
      <c r="B15121" t="s">
        <v>1311</v>
      </c>
      <c r="C15121" t="s">
        <v>3012</v>
      </c>
      <c r="D15121" t="s">
        <v>3403</v>
      </c>
      <c r="E15121" t="s">
        <v>3469</v>
      </c>
      <c r="F15121" t="s">
        <v>4782</v>
      </c>
      <c r="G15121" s="4">
        <v>7.2257597540236302</v>
      </c>
      <c r="H15121" s="4">
        <v>2.89030192538574</v>
      </c>
      <c r="I15121" s="4">
        <v>9.3003626083287401</v>
      </c>
      <c r="J15121" s="4">
        <v>10.039872408293499</v>
      </c>
      <c r="K15121" s="4">
        <v>2004862.3359642599</v>
      </c>
      <c r="L15121" s="4">
        <v>168065212.50587401</v>
      </c>
      <c r="M15121" s="4">
        <v>104991044.85743301</v>
      </c>
      <c r="N15121" s="3">
        <v>1.3978377197772E-2</v>
      </c>
      <c r="O15121" s="5">
        <v>0.83951401710510254</v>
      </c>
      <c r="P15121" s="3">
        <v>0.62470418214797974</v>
      </c>
    </row>
    <row r="15122" spans="1:16" x14ac:dyDescent="0.25">
      <c r="A15122" s="1">
        <v>2022</v>
      </c>
      <c r="B15122" t="s">
        <v>1255</v>
      </c>
      <c r="C15122" t="s">
        <v>2956</v>
      </c>
      <c r="D15122" t="s">
        <v>3403</v>
      </c>
      <c r="E15122" t="s">
        <v>3469</v>
      </c>
      <c r="F15122" t="s">
        <v>4726</v>
      </c>
      <c r="G15122" s="4"/>
      <c r="H15122" s="4"/>
      <c r="I15122" s="4"/>
      <c r="J15122" s="4"/>
      <c r="K15122" s="4">
        <v>-311909.01750778098</v>
      </c>
      <c r="L15122" s="4">
        <v>18511118.855541799</v>
      </c>
      <c r="M15122" s="4">
        <v>209655.848233695</v>
      </c>
      <c r="N15122" s="3">
        <v>-2.2516998358943999E-2</v>
      </c>
      <c r="O15122" s="5">
        <v>3.6101095676422119</v>
      </c>
      <c r="P15122" s="3">
        <v>1.1325941421091557E-2</v>
      </c>
    </row>
    <row r="15123" spans="1:16" x14ac:dyDescent="0.25">
      <c r="A15123" s="1">
        <v>2023</v>
      </c>
      <c r="B15123" t="s">
        <v>1255</v>
      </c>
      <c r="C15123" t="s">
        <v>2956</v>
      </c>
      <c r="D15123" t="s">
        <v>3403</v>
      </c>
      <c r="E15123" t="s">
        <v>3469</v>
      </c>
      <c r="F15123" t="s">
        <v>4726</v>
      </c>
      <c r="G15123" s="4"/>
      <c r="H15123" s="4"/>
      <c r="I15123" s="4"/>
      <c r="J15123" s="4"/>
      <c r="K15123" s="4">
        <v>-4009035.0964903501</v>
      </c>
      <c r="L15123" s="4">
        <v>12863801.619837999</v>
      </c>
      <c r="M15123" s="4">
        <v>587629.90367629903</v>
      </c>
      <c r="N15123" s="3">
        <v>-0.26079589408324</v>
      </c>
      <c r="O15123" s="5">
        <v>1.6891094446182251</v>
      </c>
      <c r="P15123" s="3">
        <v>4.5680887997150421E-2</v>
      </c>
    </row>
    <row r="15124" spans="1:16" x14ac:dyDescent="0.25">
      <c r="A15124" s="1">
        <v>2024</v>
      </c>
      <c r="B15124" t="s">
        <v>1255</v>
      </c>
      <c r="C15124" t="s">
        <v>2956</v>
      </c>
      <c r="D15124" t="s">
        <v>3403</v>
      </c>
      <c r="E15124" t="s">
        <v>3469</v>
      </c>
      <c r="F15124" t="s">
        <v>4726</v>
      </c>
      <c r="G15124" s="4"/>
      <c r="H15124" s="4"/>
      <c r="I15124" s="4"/>
      <c r="J15124" s="4"/>
      <c r="K15124" s="4">
        <v>-1373049.40897242</v>
      </c>
      <c r="L15124" s="4">
        <v>9648719.6069149897</v>
      </c>
      <c r="M15124" s="4">
        <v>290300.21400998702</v>
      </c>
      <c r="N15124" s="3">
        <v>-0.121970731686516</v>
      </c>
      <c r="O15124" s="5">
        <v>1.271858811378479</v>
      </c>
      <c r="P15124" s="3">
        <v>3.008691594004631E-2</v>
      </c>
    </row>
    <row r="15125" spans="1:16" x14ac:dyDescent="0.25">
      <c r="A15125" s="1">
        <v>2009</v>
      </c>
      <c r="B15125" t="s">
        <v>1256</v>
      </c>
      <c r="C15125" t="s">
        <v>2957</v>
      </c>
      <c r="D15125" t="s">
        <v>3403</v>
      </c>
      <c r="E15125" t="s">
        <v>3469</v>
      </c>
      <c r="F15125" t="s">
        <v>4727</v>
      </c>
      <c r="G15125" s="4"/>
      <c r="H15125" s="4"/>
      <c r="I15125" s="4"/>
      <c r="J15125" s="4"/>
      <c r="K15125" s="4">
        <v>-6135751.27861764</v>
      </c>
      <c r="L15125" s="4">
        <v>36918571.820396602</v>
      </c>
      <c r="M15125" s="4">
        <v>6148658.4598506</v>
      </c>
      <c r="N15125" s="3">
        <v>-0.168937753345549</v>
      </c>
      <c r="O15125" s="5">
        <v>0.71274614334106445</v>
      </c>
      <c r="P15125" s="3">
        <v>0.16654649376869202</v>
      </c>
    </row>
    <row r="15126" spans="1:16" x14ac:dyDescent="0.25">
      <c r="A15126" s="1">
        <v>2010</v>
      </c>
      <c r="B15126" t="s">
        <v>1256</v>
      </c>
      <c r="C15126" t="s">
        <v>2957</v>
      </c>
      <c r="D15126" t="s">
        <v>3403</v>
      </c>
      <c r="E15126" t="s">
        <v>3469</v>
      </c>
      <c r="F15126" t="s">
        <v>4727</v>
      </c>
      <c r="G15126" s="4"/>
      <c r="H15126" s="4"/>
      <c r="I15126" s="4"/>
      <c r="J15126" s="4"/>
      <c r="K15126" s="4">
        <v>-2801901.5302951401</v>
      </c>
      <c r="L15126" s="4">
        <v>36854747.946448103</v>
      </c>
      <c r="M15126" s="4">
        <v>4986477.6335018696</v>
      </c>
      <c r="N15126" s="3">
        <v>-7.4426906129734002E-2</v>
      </c>
      <c r="O15126" s="5">
        <v>1.0481882095336914</v>
      </c>
      <c r="P15126" s="3">
        <v>0.13530081510543823</v>
      </c>
    </row>
    <row r="15127" spans="1:16" x14ac:dyDescent="0.25">
      <c r="A15127" s="1">
        <v>2011</v>
      </c>
      <c r="B15127" t="s">
        <v>1256</v>
      </c>
      <c r="C15127" t="s">
        <v>2957</v>
      </c>
      <c r="D15127" t="s">
        <v>3403</v>
      </c>
      <c r="E15127" t="s">
        <v>3469</v>
      </c>
      <c r="F15127" t="s">
        <v>4727</v>
      </c>
      <c r="G15127" s="4"/>
      <c r="H15127" s="4"/>
      <c r="I15127" s="4"/>
      <c r="J15127" s="4"/>
      <c r="K15127" s="4">
        <v>-1666488.0505840699</v>
      </c>
      <c r="L15127" s="4">
        <v>42129460.936662696</v>
      </c>
      <c r="M15127" s="4">
        <v>6043296.5384203196</v>
      </c>
      <c r="N15127" s="3">
        <v>-3.7383851618564001E-2</v>
      </c>
      <c r="O15127" s="5">
        <v>2.097233772277832</v>
      </c>
      <c r="P15127" s="3">
        <v>0.14344584941864014</v>
      </c>
    </row>
    <row r="15128" spans="1:16" x14ac:dyDescent="0.25">
      <c r="A15128" s="1">
        <v>2012</v>
      </c>
      <c r="B15128" t="s">
        <v>1256</v>
      </c>
      <c r="C15128" t="s">
        <v>2957</v>
      </c>
      <c r="D15128" t="s">
        <v>3403</v>
      </c>
      <c r="E15128" t="s">
        <v>3469</v>
      </c>
      <c r="F15128" t="s">
        <v>4727</v>
      </c>
      <c r="G15128" s="4"/>
      <c r="H15128" s="4"/>
      <c r="I15128" s="4"/>
      <c r="J15128" s="4"/>
      <c r="K15128" s="4">
        <v>-1326806.3813022501</v>
      </c>
      <c r="L15128" s="4">
        <v>184451971.38851699</v>
      </c>
      <c r="M15128" s="4">
        <v>823756.94565250794</v>
      </c>
      <c r="N15128" s="3">
        <v>-1.1810687593083E-2</v>
      </c>
      <c r="O15128" s="5">
        <v>3.2899308949708939E-2</v>
      </c>
      <c r="P15128" s="3">
        <v>4.4659697450697422E-3</v>
      </c>
    </row>
    <row r="15129" spans="1:16" x14ac:dyDescent="0.25">
      <c r="A15129" s="1">
        <v>2013</v>
      </c>
      <c r="B15129" t="s">
        <v>1256</v>
      </c>
      <c r="C15129" t="s">
        <v>2957</v>
      </c>
      <c r="D15129" t="s">
        <v>3403</v>
      </c>
      <c r="E15129" t="s">
        <v>3469</v>
      </c>
      <c r="F15129" t="s">
        <v>4727</v>
      </c>
      <c r="G15129" s="4"/>
      <c r="H15129" s="4"/>
      <c r="I15129" s="4"/>
      <c r="J15129" s="4"/>
      <c r="K15129" s="4">
        <v>-279390.08012278797</v>
      </c>
      <c r="L15129" s="4">
        <v>5086353.5452278098</v>
      </c>
      <c r="M15129" s="4">
        <v>106442.71266342</v>
      </c>
      <c r="N15129" s="3">
        <v>-3.2914975440929998E-3</v>
      </c>
      <c r="O15129" s="5">
        <v>0.5416102409362793</v>
      </c>
      <c r="P15129" s="3">
        <v>2.0927116274833679E-2</v>
      </c>
    </row>
    <row r="15130" spans="1:16" x14ac:dyDescent="0.25">
      <c r="A15130" s="1">
        <v>2014</v>
      </c>
      <c r="B15130" t="s">
        <v>1256</v>
      </c>
      <c r="C15130" t="s">
        <v>2957</v>
      </c>
      <c r="D15130" t="s">
        <v>3403</v>
      </c>
      <c r="E15130" t="s">
        <v>3469</v>
      </c>
      <c r="F15130" t="s">
        <v>4727</v>
      </c>
      <c r="G15130" s="4"/>
      <c r="H15130" s="4"/>
      <c r="I15130" s="4"/>
      <c r="J15130" s="4"/>
      <c r="K15130" s="4">
        <v>-596414.72959592601</v>
      </c>
      <c r="L15130" s="4">
        <v>4641013.7205903204</v>
      </c>
      <c r="M15130" s="4">
        <v>28606.7235607525</v>
      </c>
      <c r="N15130" s="3">
        <v>-0.12059720469184</v>
      </c>
      <c r="O15130" s="5">
        <v>0.9699937105178833</v>
      </c>
      <c r="P15130" s="3">
        <v>6.163895595818758E-3</v>
      </c>
    </row>
    <row r="15131" spans="1:16" x14ac:dyDescent="0.25">
      <c r="A15131" s="1">
        <v>2015</v>
      </c>
      <c r="B15131" t="s">
        <v>1256</v>
      </c>
      <c r="C15131" t="s">
        <v>2957</v>
      </c>
      <c r="D15131" t="s">
        <v>3403</v>
      </c>
      <c r="E15131" t="s">
        <v>3469</v>
      </c>
      <c r="F15131" t="s">
        <v>4727</v>
      </c>
      <c r="G15131" s="4"/>
      <c r="H15131" s="4"/>
      <c r="I15131" s="4"/>
      <c r="J15131" s="4"/>
      <c r="K15131" s="4">
        <v>-457312.23469411302</v>
      </c>
      <c r="L15131" s="4">
        <v>3336299.6232752702</v>
      </c>
      <c r="M15131" s="4">
        <v>24618.075083010401</v>
      </c>
      <c r="N15131" s="3">
        <v>-0.128316785881814</v>
      </c>
      <c r="O15131" s="5">
        <v>1.163583517074585</v>
      </c>
      <c r="P15131" s="3">
        <v>7.378856185823679E-3</v>
      </c>
    </row>
    <row r="15132" spans="1:16" x14ac:dyDescent="0.25">
      <c r="A15132" s="1">
        <v>2016</v>
      </c>
      <c r="B15132" t="s">
        <v>1256</v>
      </c>
      <c r="C15132" t="s">
        <v>2957</v>
      </c>
      <c r="D15132" t="s">
        <v>3403</v>
      </c>
      <c r="E15132" t="s">
        <v>3469</v>
      </c>
      <c r="F15132" t="s">
        <v>4727</v>
      </c>
      <c r="G15132" s="4"/>
      <c r="H15132" s="4"/>
      <c r="I15132" s="4"/>
      <c r="J15132" s="4"/>
      <c r="K15132" s="4">
        <v>-492132.04398486199</v>
      </c>
      <c r="L15132" s="4">
        <v>2720392.1685490399</v>
      </c>
      <c r="M15132" s="4">
        <v>132941.71111839599</v>
      </c>
      <c r="N15132" s="3">
        <v>-0.16551415690895099</v>
      </c>
      <c r="O15132" s="5">
        <v>1.4922671318054199</v>
      </c>
      <c r="P15132" s="3">
        <v>4.8868581652641296E-2</v>
      </c>
    </row>
    <row r="15133" spans="1:16" x14ac:dyDescent="0.25">
      <c r="A15133" s="1">
        <v>2017</v>
      </c>
      <c r="B15133" t="s">
        <v>1256</v>
      </c>
      <c r="C15133" t="s">
        <v>2957</v>
      </c>
      <c r="D15133" t="s">
        <v>3403</v>
      </c>
      <c r="E15133" t="s">
        <v>3469</v>
      </c>
      <c r="F15133" t="s">
        <v>4727</v>
      </c>
      <c r="G15133" s="4"/>
      <c r="H15133" s="4"/>
      <c r="I15133" s="4"/>
      <c r="J15133" s="4"/>
      <c r="K15133" s="4">
        <v>-533165.01033764496</v>
      </c>
      <c r="L15133" s="4">
        <v>2364980.36231717</v>
      </c>
      <c r="M15133" s="4">
        <v>228740.19076606201</v>
      </c>
      <c r="N15133" s="3">
        <v>-0.20619204810320499</v>
      </c>
      <c r="O15133" s="5">
        <v>0.95317107439041138</v>
      </c>
      <c r="P15133" s="3">
        <v>9.6719697117805481E-2</v>
      </c>
    </row>
    <row r="15134" spans="1:16" x14ac:dyDescent="0.25">
      <c r="A15134" s="1">
        <v>2018</v>
      </c>
      <c r="B15134" t="s">
        <v>1256</v>
      </c>
      <c r="C15134" t="s">
        <v>2957</v>
      </c>
      <c r="D15134" t="s">
        <v>3403</v>
      </c>
      <c r="E15134" t="s">
        <v>3469</v>
      </c>
      <c r="F15134" t="s">
        <v>4727</v>
      </c>
      <c r="G15134" s="4"/>
      <c r="H15134" s="4"/>
      <c r="I15134" s="4"/>
      <c r="J15134" s="4"/>
      <c r="K15134" s="4">
        <v>-485941.42073590501</v>
      </c>
      <c r="L15134" s="4">
        <v>1943853.0262992301</v>
      </c>
      <c r="M15134" s="4">
        <v>372489.80377352901</v>
      </c>
      <c r="N15134" s="3">
        <v>-0.23022511669467199</v>
      </c>
      <c r="O15134" s="5">
        <v>1.395818829536438</v>
      </c>
      <c r="P15134" s="3">
        <v>0.19162446260452271</v>
      </c>
    </row>
    <row r="15135" spans="1:16" x14ac:dyDescent="0.25">
      <c r="A15135" s="1">
        <v>2019</v>
      </c>
      <c r="B15135" t="s">
        <v>1256</v>
      </c>
      <c r="C15135" t="s">
        <v>2957</v>
      </c>
      <c r="D15135" t="s">
        <v>3403</v>
      </c>
      <c r="E15135" t="s">
        <v>3469</v>
      </c>
      <c r="F15135" t="s">
        <v>4727</v>
      </c>
      <c r="G15135" s="4"/>
      <c r="H15135" s="4"/>
      <c r="I15135" s="4"/>
      <c r="J15135" s="4"/>
      <c r="K15135" s="4">
        <v>-499566.86556686601</v>
      </c>
      <c r="L15135" s="4">
        <v>1128011.23201123</v>
      </c>
      <c r="M15135" s="4">
        <v>137303.61530361499</v>
      </c>
      <c r="N15135" s="3">
        <v>-0.33623278930341699</v>
      </c>
      <c r="O15135" s="5">
        <v>3.4018063545227051</v>
      </c>
      <c r="P15135" s="3">
        <v>0.12172184884548187</v>
      </c>
    </row>
    <row r="15136" spans="1:16" x14ac:dyDescent="0.25">
      <c r="A15136" s="1">
        <v>2020</v>
      </c>
      <c r="B15136" t="s">
        <v>1256</v>
      </c>
      <c r="C15136" t="s">
        <v>2957</v>
      </c>
      <c r="D15136" t="s">
        <v>3403</v>
      </c>
      <c r="E15136" t="s">
        <v>3469</v>
      </c>
      <c r="F15136" t="s">
        <v>4727</v>
      </c>
      <c r="G15136" s="4"/>
      <c r="H15136" s="4"/>
      <c r="I15136" s="4"/>
      <c r="J15136" s="4"/>
      <c r="K15136" s="4">
        <v>-500996.64563863998</v>
      </c>
      <c r="L15136" s="4">
        <v>1041295.22521155</v>
      </c>
      <c r="M15136" s="4">
        <v>593985.61627762497</v>
      </c>
      <c r="N15136" s="3">
        <v>-0.46596949552614098</v>
      </c>
      <c r="O15136" s="5">
        <v>4.0639286041259766</v>
      </c>
      <c r="P15136" s="3">
        <v>0.57042962312698364</v>
      </c>
    </row>
    <row r="15137" spans="1:16" x14ac:dyDescent="0.25">
      <c r="A15137" s="1">
        <v>2021</v>
      </c>
      <c r="B15137" t="s">
        <v>1256</v>
      </c>
      <c r="C15137" t="s">
        <v>2957</v>
      </c>
      <c r="D15137" t="s">
        <v>3403</v>
      </c>
      <c r="E15137" t="s">
        <v>3469</v>
      </c>
      <c r="F15137" t="s">
        <v>4727</v>
      </c>
      <c r="G15137" s="4"/>
      <c r="H15137" s="4"/>
      <c r="I15137" s="4"/>
      <c r="J15137" s="4"/>
      <c r="K15137" s="4">
        <v>-508364.01262662199</v>
      </c>
      <c r="L15137" s="4">
        <v>770589.11741109297</v>
      </c>
      <c r="M15137" s="4">
        <v>796158.77752701205</v>
      </c>
      <c r="N15137" s="3">
        <v>-0.534612197200935</v>
      </c>
      <c r="O15137" s="5">
        <v>6.1615967750549316</v>
      </c>
      <c r="P15137" s="3">
        <v>1.03318190574646</v>
      </c>
    </row>
    <row r="15138" spans="1:16" x14ac:dyDescent="0.25">
      <c r="A15138" s="1">
        <v>2022</v>
      </c>
      <c r="B15138" t="s">
        <v>1256</v>
      </c>
      <c r="C15138" t="s">
        <v>2957</v>
      </c>
      <c r="D15138" t="s">
        <v>3403</v>
      </c>
      <c r="E15138" t="s">
        <v>3469</v>
      </c>
      <c r="F15138" t="s">
        <v>4727</v>
      </c>
      <c r="G15138" s="4"/>
      <c r="H15138" s="4"/>
      <c r="I15138" s="4"/>
      <c r="J15138" s="4"/>
      <c r="K15138" s="4">
        <v>-493170.10220348201</v>
      </c>
      <c r="L15138" s="4">
        <v>1399530.0434071501</v>
      </c>
      <c r="M15138" s="4">
        <v>1873999.1856846099</v>
      </c>
      <c r="N15138" s="3">
        <v>-0.46773420810120198</v>
      </c>
      <c r="O15138" s="5">
        <v>3.9379189014434814</v>
      </c>
      <c r="P15138" s="3">
        <v>1.3390203714370728</v>
      </c>
    </row>
    <row r="15139" spans="1:16" x14ac:dyDescent="0.25">
      <c r="A15139" s="1">
        <v>2023</v>
      </c>
      <c r="B15139" t="s">
        <v>1256</v>
      </c>
      <c r="C15139" t="s">
        <v>2957</v>
      </c>
      <c r="D15139" t="s">
        <v>3403</v>
      </c>
      <c r="E15139" t="s">
        <v>3469</v>
      </c>
      <c r="F15139" t="s">
        <v>4727</v>
      </c>
      <c r="G15139" s="4"/>
      <c r="H15139" s="4"/>
      <c r="I15139" s="4"/>
      <c r="J15139" s="4"/>
      <c r="K15139" s="4">
        <v>-322737.72622737702</v>
      </c>
      <c r="L15139" s="4">
        <v>1166827.98386828</v>
      </c>
      <c r="M15139" s="4">
        <v>178676.13238676099</v>
      </c>
      <c r="N15139" s="3">
        <v>-0.25627283684192997</v>
      </c>
      <c r="O15139" s="5">
        <v>2.6333320140838623</v>
      </c>
      <c r="P15139" s="3">
        <v>0.15312980115413666</v>
      </c>
    </row>
    <row r="15140" spans="1:16" x14ac:dyDescent="0.25">
      <c r="A15140" s="1">
        <v>2024</v>
      </c>
      <c r="B15140" t="s">
        <v>1256</v>
      </c>
      <c r="C15140" t="s">
        <v>2957</v>
      </c>
      <c r="D15140" t="s">
        <v>3403</v>
      </c>
      <c r="E15140" t="s">
        <v>3469</v>
      </c>
      <c r="F15140" t="s">
        <v>4727</v>
      </c>
      <c r="G15140" s="4"/>
      <c r="H15140" s="4"/>
      <c r="I15140" s="4"/>
      <c r="J15140" s="4"/>
      <c r="K15140" s="4">
        <v>-188704.80622428999</v>
      </c>
      <c r="L15140" s="4">
        <v>958126.04588214098</v>
      </c>
      <c r="M15140" s="4">
        <v>160532.15816738101</v>
      </c>
      <c r="N15140" s="3">
        <v>-0.17759406237853101</v>
      </c>
      <c r="O15140" s="5">
        <v>1.5406801700592041</v>
      </c>
      <c r="P15140" s="3">
        <v>0.16754806041717529</v>
      </c>
    </row>
    <row r="15141" spans="1:16" x14ac:dyDescent="0.25">
      <c r="A15141" s="1">
        <v>2009</v>
      </c>
      <c r="B15141" t="s">
        <v>1257</v>
      </c>
      <c r="C15141" t="s">
        <v>2958</v>
      </c>
      <c r="D15141" t="s">
        <v>3408</v>
      </c>
      <c r="E15141" t="s">
        <v>3469</v>
      </c>
      <c r="F15141" t="s">
        <v>4728</v>
      </c>
      <c r="G15141" s="4"/>
      <c r="H15141" s="4"/>
      <c r="I15141" s="4"/>
      <c r="J15141" s="4"/>
      <c r="K15141" s="4">
        <v>-2902502.3797615399</v>
      </c>
      <c r="L15141" s="4">
        <v>2813765.5087849498</v>
      </c>
      <c r="M15141" s="4">
        <v>1271357.3514464099</v>
      </c>
      <c r="N15141" s="3">
        <v>-1.0269730269730299</v>
      </c>
      <c r="O15141" s="5">
        <v>3.9157392978668213</v>
      </c>
      <c r="P15141" s="3">
        <v>0.45183485746383667</v>
      </c>
    </row>
    <row r="15142" spans="1:16" x14ac:dyDescent="0.25">
      <c r="A15142" s="1">
        <v>2010</v>
      </c>
      <c r="B15142" t="s">
        <v>1257</v>
      </c>
      <c r="C15142" t="s">
        <v>2958</v>
      </c>
      <c r="D15142" t="s">
        <v>3408</v>
      </c>
      <c r="E15142" t="s">
        <v>3469</v>
      </c>
      <c r="F15142" t="s">
        <v>4728</v>
      </c>
      <c r="G15142" s="4"/>
      <c r="H15142" s="4"/>
      <c r="I15142" s="4"/>
      <c r="J15142" s="4"/>
      <c r="K15142" s="4">
        <v>-3840709.0423476798</v>
      </c>
      <c r="L15142" s="4">
        <v>1318674.30414406</v>
      </c>
      <c r="M15142" s="4">
        <v>1685777.1581192999</v>
      </c>
      <c r="N15142" s="3">
        <v>-1.8081410981328701</v>
      </c>
      <c r="O15142" s="5">
        <v>11.789344787597656</v>
      </c>
      <c r="P15142" s="3">
        <v>1.2783877849578857</v>
      </c>
    </row>
    <row r="15143" spans="1:16" x14ac:dyDescent="0.25">
      <c r="A15143" s="1">
        <v>2011</v>
      </c>
      <c r="B15143" t="s">
        <v>1257</v>
      </c>
      <c r="C15143" t="s">
        <v>2958</v>
      </c>
      <c r="D15143" t="s">
        <v>3408</v>
      </c>
      <c r="E15143" t="s">
        <v>3469</v>
      </c>
      <c r="F15143" t="s">
        <v>4728</v>
      </c>
      <c r="G15143" s="4"/>
      <c r="H15143" s="4"/>
      <c r="I15143" s="4"/>
      <c r="J15143" s="4"/>
      <c r="K15143" s="4">
        <v>-3863646.9831743701</v>
      </c>
      <c r="L15143" s="4">
        <v>6066956.3819526304</v>
      </c>
      <c r="M15143" s="4">
        <v>1402158.3967420401</v>
      </c>
      <c r="N15143" s="3">
        <v>-0.997126446716323</v>
      </c>
      <c r="O15143" s="5">
        <v>5.384587287902832</v>
      </c>
      <c r="P15143" s="3">
        <v>0.2311139702796936</v>
      </c>
    </row>
    <row r="15144" spans="1:16" x14ac:dyDescent="0.25">
      <c r="A15144" s="1">
        <v>2012</v>
      </c>
      <c r="B15144" t="s">
        <v>1257</v>
      </c>
      <c r="C15144" t="s">
        <v>2958</v>
      </c>
      <c r="D15144" t="s">
        <v>3408</v>
      </c>
      <c r="E15144" t="s">
        <v>3469</v>
      </c>
      <c r="F15144" t="s">
        <v>4728</v>
      </c>
      <c r="G15144" s="4"/>
      <c r="H15144" s="4"/>
      <c r="I15144" s="4"/>
      <c r="J15144" s="4"/>
      <c r="K15144" s="4">
        <v>-3995501.5707663498</v>
      </c>
      <c r="L15144" s="4">
        <v>3576459.99406486</v>
      </c>
      <c r="M15144" s="4">
        <v>819833.61132998404</v>
      </c>
      <c r="N15144" s="3">
        <v>-0.85287918951527497</v>
      </c>
      <c r="O15144" s="5">
        <v>5.8426947593688965</v>
      </c>
      <c r="P15144" s="3">
        <v>0.22923047840595245</v>
      </c>
    </row>
    <row r="15145" spans="1:16" x14ac:dyDescent="0.25">
      <c r="A15145" s="1">
        <v>2013</v>
      </c>
      <c r="B15145" t="s">
        <v>1257</v>
      </c>
      <c r="C15145" t="s">
        <v>2958</v>
      </c>
      <c r="D15145" t="s">
        <v>3408</v>
      </c>
      <c r="E15145" t="s">
        <v>3469</v>
      </c>
      <c r="F15145" t="s">
        <v>4728</v>
      </c>
      <c r="G15145" s="4"/>
      <c r="H15145" s="4"/>
      <c r="I15145" s="4"/>
      <c r="J15145" s="4"/>
      <c r="K15145" s="4">
        <v>-4926719.1682578502</v>
      </c>
      <c r="L15145" s="4">
        <v>2066986.1224042301</v>
      </c>
      <c r="M15145" s="4">
        <v>975349.22389614198</v>
      </c>
      <c r="N15145" s="3">
        <v>-1.87326202326189</v>
      </c>
      <c r="O15145" s="5">
        <v>3.8222672939300537</v>
      </c>
      <c r="P15145" s="3">
        <v>0.47187024354934692</v>
      </c>
    </row>
    <row r="15146" spans="1:16" x14ac:dyDescent="0.25">
      <c r="A15146" s="1">
        <v>2014</v>
      </c>
      <c r="B15146" t="s">
        <v>1257</v>
      </c>
      <c r="C15146" t="s">
        <v>2958</v>
      </c>
      <c r="D15146" t="s">
        <v>3408</v>
      </c>
      <c r="E15146" t="s">
        <v>3469</v>
      </c>
      <c r="F15146" t="s">
        <v>4728</v>
      </c>
      <c r="G15146" s="4"/>
      <c r="H15146" s="4"/>
      <c r="I15146" s="4"/>
      <c r="J15146" s="4"/>
      <c r="K15146" s="4">
        <v>-4881775.6612758702</v>
      </c>
      <c r="L15146" s="4">
        <v>4266240.74685275</v>
      </c>
      <c r="M15146" s="4">
        <v>759560.56391154695</v>
      </c>
      <c r="N15146" s="3">
        <v>-1.5256187343404599</v>
      </c>
      <c r="O15146" s="5">
        <v>2.8359694480895996</v>
      </c>
      <c r="P15146" s="3">
        <v>0.17803977429866791</v>
      </c>
    </row>
    <row r="15147" spans="1:16" x14ac:dyDescent="0.25">
      <c r="A15147" s="1">
        <v>2015</v>
      </c>
      <c r="B15147" t="s">
        <v>1257</v>
      </c>
      <c r="C15147" t="s">
        <v>2958</v>
      </c>
      <c r="D15147" t="s">
        <v>3408</v>
      </c>
      <c r="E15147" t="s">
        <v>3469</v>
      </c>
      <c r="F15147" t="s">
        <v>4728</v>
      </c>
      <c r="G15147" s="4"/>
      <c r="H15147" s="4"/>
      <c r="I15147" s="4"/>
      <c r="J15147" s="4"/>
      <c r="K15147" s="4">
        <v>-3889755.2444858798</v>
      </c>
      <c r="L15147" s="4">
        <v>1375807.1847337901</v>
      </c>
      <c r="M15147" s="4">
        <v>634657.904670925</v>
      </c>
      <c r="N15147" s="3">
        <v>-1.6003295734657501</v>
      </c>
      <c r="O15147" s="5">
        <v>12.244811058044434</v>
      </c>
      <c r="P15147" s="3">
        <v>0.46129858493804932</v>
      </c>
    </row>
    <row r="15148" spans="1:16" x14ac:dyDescent="0.25">
      <c r="A15148" s="1">
        <v>2016</v>
      </c>
      <c r="B15148" t="s">
        <v>1257</v>
      </c>
      <c r="C15148" t="s">
        <v>2958</v>
      </c>
      <c r="D15148" t="s">
        <v>3408</v>
      </c>
      <c r="E15148" t="s">
        <v>3469</v>
      </c>
      <c r="F15148" t="s">
        <v>4728</v>
      </c>
      <c r="G15148" s="4"/>
      <c r="H15148" s="4"/>
      <c r="I15148" s="4"/>
      <c r="J15148" s="4"/>
      <c r="K15148" s="4">
        <v>-4638133.6233870704</v>
      </c>
      <c r="L15148" s="4">
        <v>5413003.2482045498</v>
      </c>
      <c r="M15148" s="4">
        <v>1069466.13225259</v>
      </c>
      <c r="N15148" s="3">
        <v>-1.3755955987916</v>
      </c>
      <c r="O15148" s="5">
        <v>3.7834038734436035</v>
      </c>
      <c r="P15148" s="3">
        <v>0.19757352769374847</v>
      </c>
    </row>
    <row r="15149" spans="1:16" x14ac:dyDescent="0.25">
      <c r="A15149" s="1">
        <v>2017</v>
      </c>
      <c r="B15149" t="s">
        <v>1257</v>
      </c>
      <c r="C15149" t="s">
        <v>2958</v>
      </c>
      <c r="D15149" t="s">
        <v>3408</v>
      </c>
      <c r="E15149" t="s">
        <v>3469</v>
      </c>
      <c r="F15149" t="s">
        <v>4728</v>
      </c>
      <c r="G15149" s="4"/>
      <c r="H15149" s="4"/>
      <c r="I15149" s="4"/>
      <c r="J15149" s="4"/>
      <c r="K15149" s="4">
        <v>-3269678.8028315199</v>
      </c>
      <c r="L15149" s="4">
        <v>7953651.9941279097</v>
      </c>
      <c r="M15149" s="4">
        <v>1144602.5194647501</v>
      </c>
      <c r="N15149" s="3">
        <v>-0.48303340565449399</v>
      </c>
      <c r="O15149" s="5">
        <v>8.9536285400390625</v>
      </c>
      <c r="P15149" s="3">
        <v>0.14390905201435089</v>
      </c>
    </row>
    <row r="15150" spans="1:16" x14ac:dyDescent="0.25">
      <c r="A15150" s="1">
        <v>2018</v>
      </c>
      <c r="B15150" t="s">
        <v>1257</v>
      </c>
      <c r="C15150" t="s">
        <v>2958</v>
      </c>
      <c r="D15150" t="s">
        <v>3408</v>
      </c>
      <c r="E15150" t="s">
        <v>3469</v>
      </c>
      <c r="F15150" t="s">
        <v>4728</v>
      </c>
      <c r="G15150" s="4"/>
      <c r="H15150" s="4"/>
      <c r="I15150" s="4"/>
      <c r="J15150" s="4"/>
      <c r="K15150" s="4">
        <v>-7194492.1872108597</v>
      </c>
      <c r="L15150" s="4">
        <v>2530776.6896868199</v>
      </c>
      <c r="M15150" s="4">
        <v>1311465.6659190699</v>
      </c>
      <c r="N15150" s="3">
        <v>-1.4119948759787</v>
      </c>
      <c r="O15150" s="5">
        <v>16.78302001953125</v>
      </c>
      <c r="P15150" s="3">
        <v>0.51820677518844604</v>
      </c>
    </row>
    <row r="15151" spans="1:16" x14ac:dyDescent="0.25">
      <c r="A15151" s="1">
        <v>2019</v>
      </c>
      <c r="B15151" t="s">
        <v>1257</v>
      </c>
      <c r="C15151" t="s">
        <v>2958</v>
      </c>
      <c r="D15151" t="s">
        <v>3408</v>
      </c>
      <c r="E15151" t="s">
        <v>3469</v>
      </c>
      <c r="F15151" t="s">
        <v>4728</v>
      </c>
      <c r="G15151" s="4"/>
      <c r="H15151" s="4"/>
      <c r="I15151" s="4"/>
      <c r="J15151" s="4"/>
      <c r="K15151" s="4">
        <v>-4985504.3875043904</v>
      </c>
      <c r="L15151" s="4">
        <v>4704276.5882765902</v>
      </c>
      <c r="M15151" s="4">
        <v>282115.83011583</v>
      </c>
      <c r="N15151" s="3">
        <v>-1.40348681501015</v>
      </c>
      <c r="O15151" s="5">
        <v>10.631568908691406</v>
      </c>
      <c r="P15151" s="3">
        <v>5.9970077127218246E-2</v>
      </c>
    </row>
    <row r="15152" spans="1:16" x14ac:dyDescent="0.25">
      <c r="A15152" s="1">
        <v>2020</v>
      </c>
      <c r="B15152" t="s">
        <v>1257</v>
      </c>
      <c r="C15152" t="s">
        <v>2958</v>
      </c>
      <c r="D15152" t="s">
        <v>3408</v>
      </c>
      <c r="E15152" t="s">
        <v>3469</v>
      </c>
      <c r="F15152" t="s">
        <v>4728</v>
      </c>
      <c r="G15152" s="4"/>
      <c r="H15152" s="4"/>
      <c r="I15152" s="4"/>
      <c r="J15152" s="4"/>
      <c r="K15152" s="4">
        <v>-4899794.3210524097</v>
      </c>
      <c r="L15152" s="4">
        <v>21773196.858219601</v>
      </c>
      <c r="M15152" s="4">
        <v>932307.46932070702</v>
      </c>
      <c r="N15152" s="3">
        <v>-0.37121932705974697</v>
      </c>
      <c r="O15152" s="5">
        <v>10.729146003723145</v>
      </c>
      <c r="P15152" s="3">
        <v>4.281904548406601E-2</v>
      </c>
    </row>
    <row r="15153" spans="1:16" x14ac:dyDescent="0.25">
      <c r="A15153" s="1">
        <v>2021</v>
      </c>
      <c r="B15153" t="s">
        <v>1257</v>
      </c>
      <c r="C15153" t="s">
        <v>2958</v>
      </c>
      <c r="D15153" t="s">
        <v>3408</v>
      </c>
      <c r="E15153" t="s">
        <v>3469</v>
      </c>
      <c r="F15153" t="s">
        <v>4728</v>
      </c>
      <c r="G15153" s="4"/>
      <c r="H15153" s="4"/>
      <c r="I15153" s="4"/>
      <c r="J15153" s="4"/>
      <c r="K15153" s="4">
        <v>-13983745.8479857</v>
      </c>
      <c r="L15153" s="4">
        <v>43444019.224857397</v>
      </c>
      <c r="M15153" s="4">
        <v>3011639.13653098</v>
      </c>
      <c r="N15153" s="3">
        <v>-0.41681913545414701</v>
      </c>
      <c r="O15153" s="5">
        <v>8.5787506103515625</v>
      </c>
      <c r="P15153" s="3">
        <v>6.9322295486927032E-2</v>
      </c>
    </row>
    <row r="15154" spans="1:16" x14ac:dyDescent="0.25">
      <c r="A15154" s="1">
        <v>2022</v>
      </c>
      <c r="B15154" t="s">
        <v>1257</v>
      </c>
      <c r="C15154" t="s">
        <v>2958</v>
      </c>
      <c r="D15154" t="s">
        <v>3408</v>
      </c>
      <c r="E15154" t="s">
        <v>3469</v>
      </c>
      <c r="F15154" t="s">
        <v>4728</v>
      </c>
      <c r="G15154" s="4"/>
      <c r="H15154" s="4"/>
      <c r="I15154" s="4"/>
      <c r="J15154" s="4"/>
      <c r="K15154" s="4">
        <v>-9841741.9448335804</v>
      </c>
      <c r="L15154" s="4">
        <v>31297140.924869101</v>
      </c>
      <c r="M15154" s="4">
        <v>3553624.7386254598</v>
      </c>
      <c r="N15154" s="3">
        <v>-0.27613541964989902</v>
      </c>
      <c r="O15154" s="5">
        <v>4.672579288482666</v>
      </c>
      <c r="P15154" s="3">
        <v>0.11354470998048782</v>
      </c>
    </row>
    <row r="15155" spans="1:16" x14ac:dyDescent="0.25">
      <c r="A15155" s="1">
        <v>2023</v>
      </c>
      <c r="B15155" t="s">
        <v>1257</v>
      </c>
      <c r="C15155" t="s">
        <v>2958</v>
      </c>
      <c r="D15155" t="s">
        <v>3408</v>
      </c>
      <c r="E15155" t="s">
        <v>3469</v>
      </c>
      <c r="F15155" t="s">
        <v>4728</v>
      </c>
      <c r="G15155" s="4"/>
      <c r="H15155" s="4"/>
      <c r="I15155" s="4"/>
      <c r="J15155" s="4"/>
      <c r="K15155" s="4">
        <v>-15515127.1539513</v>
      </c>
      <c r="L15155" s="4">
        <v>24774787.854547899</v>
      </c>
      <c r="M15155" s="4">
        <v>5814951.1715495102</v>
      </c>
      <c r="N15155" s="3">
        <v>-0.56412219999586499</v>
      </c>
      <c r="O15155" s="5">
        <v>5.3825550079345703</v>
      </c>
      <c r="P15155" s="3">
        <v>0.23471245169639587</v>
      </c>
    </row>
    <row r="15156" spans="1:16" x14ac:dyDescent="0.25">
      <c r="A15156" s="1">
        <v>2024</v>
      </c>
      <c r="B15156" t="s">
        <v>1257</v>
      </c>
      <c r="C15156" t="s">
        <v>2958</v>
      </c>
      <c r="D15156" t="s">
        <v>3408</v>
      </c>
      <c r="E15156" t="s">
        <v>3469</v>
      </c>
      <c r="F15156" t="s">
        <v>4728</v>
      </c>
      <c r="G15156" s="4"/>
      <c r="H15156" s="4"/>
      <c r="I15156" s="4"/>
      <c r="J15156" s="4"/>
      <c r="K15156" s="4">
        <v>-25046116.1520871</v>
      </c>
      <c r="L15156" s="4">
        <v>60828745.341449298</v>
      </c>
      <c r="M15156" s="4">
        <v>6789710.1864753701</v>
      </c>
      <c r="N15156" s="3">
        <v>-0.58514063785704895</v>
      </c>
      <c r="O15156" s="5">
        <v>6.3154087066650391</v>
      </c>
      <c r="P15156" s="3">
        <v>0.11162009090185165</v>
      </c>
    </row>
    <row r="15157" spans="1:16" x14ac:dyDescent="0.25">
      <c r="A15157" s="1">
        <v>2009</v>
      </c>
      <c r="B15157" t="s">
        <v>1258</v>
      </c>
      <c r="C15157" t="s">
        <v>2959</v>
      </c>
      <c r="D15157" t="s">
        <v>3405</v>
      </c>
      <c r="E15157" t="s">
        <v>3469</v>
      </c>
      <c r="F15157" t="s">
        <v>4729</v>
      </c>
      <c r="G15157" s="4"/>
      <c r="H15157" s="4"/>
      <c r="I15157" s="4"/>
      <c r="J15157" s="4"/>
      <c r="K15157" s="4">
        <v>-2400318.6460366901</v>
      </c>
      <c r="L15157" s="4">
        <v>12831577.418886401</v>
      </c>
      <c r="M15157" s="4">
        <v>1322201.96511834</v>
      </c>
      <c r="N15157" s="3">
        <v>-0.255941436342429</v>
      </c>
      <c r="O15157" s="5">
        <v>0.94064825773239136</v>
      </c>
      <c r="P15157" s="3">
        <v>0.10304282605648041</v>
      </c>
    </row>
    <row r="15158" spans="1:16" x14ac:dyDescent="0.25">
      <c r="A15158" s="1">
        <v>2010</v>
      </c>
      <c r="B15158" t="s">
        <v>1258</v>
      </c>
      <c r="C15158" t="s">
        <v>2959</v>
      </c>
      <c r="D15158" t="s">
        <v>3405</v>
      </c>
      <c r="E15158" t="s">
        <v>3469</v>
      </c>
      <c r="F15158" t="s">
        <v>4729</v>
      </c>
      <c r="G15158" s="4"/>
      <c r="H15158" s="4"/>
      <c r="I15158" s="4"/>
      <c r="J15158" s="4"/>
      <c r="K15158" s="4">
        <v>-958956.67803329404</v>
      </c>
      <c r="L15158" s="4">
        <v>21025299.4238296</v>
      </c>
      <c r="M15158" s="4">
        <v>1160144.2945692199</v>
      </c>
      <c r="N15158" s="3">
        <v>-5.5777680495830997E-2</v>
      </c>
      <c r="O15158" s="5">
        <v>2.6741364002227783</v>
      </c>
      <c r="P15158" s="3">
        <v>5.5178489536046982E-2</v>
      </c>
    </row>
    <row r="15159" spans="1:16" x14ac:dyDescent="0.25">
      <c r="A15159" s="1">
        <v>2011</v>
      </c>
      <c r="B15159" t="s">
        <v>1258</v>
      </c>
      <c r="C15159" t="s">
        <v>2959</v>
      </c>
      <c r="D15159" t="s">
        <v>3405</v>
      </c>
      <c r="E15159" t="s">
        <v>3469</v>
      </c>
      <c r="F15159" t="s">
        <v>4729</v>
      </c>
      <c r="G15159" s="4"/>
      <c r="H15159" s="4"/>
      <c r="I15159" s="4"/>
      <c r="J15159" s="4"/>
      <c r="K15159" s="4">
        <v>402352.37380773801</v>
      </c>
      <c r="L15159" s="4">
        <v>31824362.876433399</v>
      </c>
      <c r="M15159" s="4">
        <v>1515906.1193869901</v>
      </c>
      <c r="N15159" s="3">
        <v>1.3719919555557999E-2</v>
      </c>
      <c r="O15159" s="5">
        <v>0.73472511768341064</v>
      </c>
      <c r="P15159" s="3">
        <v>4.7633510082960129E-2</v>
      </c>
    </row>
    <row r="15160" spans="1:16" x14ac:dyDescent="0.25">
      <c r="A15160" s="1">
        <v>2012</v>
      </c>
      <c r="B15160" t="s">
        <v>1258</v>
      </c>
      <c r="C15160" t="s">
        <v>2959</v>
      </c>
      <c r="D15160" t="s">
        <v>3405</v>
      </c>
      <c r="E15160" t="s">
        <v>3469</v>
      </c>
      <c r="F15160" t="s">
        <v>4729</v>
      </c>
      <c r="G15160" s="4"/>
      <c r="H15160" s="4"/>
      <c r="I15160" s="4"/>
      <c r="J15160" s="4"/>
      <c r="K15160" s="4">
        <v>2144574.9721150598</v>
      </c>
      <c r="L15160" s="4">
        <v>33253257.6773124</v>
      </c>
      <c r="M15160" s="4">
        <v>1697102.0128321899</v>
      </c>
      <c r="N15160" s="3">
        <v>6.7396559723360006E-2</v>
      </c>
      <c r="O15160" s="5">
        <v>0.58817571401596069</v>
      </c>
      <c r="P15160" s="3">
        <v>5.1035661250352859E-2</v>
      </c>
    </row>
    <row r="15161" spans="1:16" x14ac:dyDescent="0.25">
      <c r="A15161" s="1">
        <v>2013</v>
      </c>
      <c r="B15161" t="s">
        <v>1258</v>
      </c>
      <c r="C15161" t="s">
        <v>2959</v>
      </c>
      <c r="D15161" t="s">
        <v>3405</v>
      </c>
      <c r="E15161" t="s">
        <v>3469</v>
      </c>
      <c r="F15161" t="s">
        <v>4729</v>
      </c>
      <c r="G15161" s="4"/>
      <c r="H15161" s="4"/>
      <c r="I15161" s="4"/>
      <c r="J15161" s="4"/>
      <c r="K15161" s="4">
        <v>-657446.30311446497</v>
      </c>
      <c r="L15161" s="4">
        <v>31604654.795947298</v>
      </c>
      <c r="M15161" s="4">
        <v>1995077.51902574</v>
      </c>
      <c r="N15161" s="3">
        <v>-2.1452538954331E-2</v>
      </c>
      <c r="O15161" s="5">
        <v>0.55369514226913452</v>
      </c>
      <c r="P15161" s="3">
        <v>6.3126064836978912E-2</v>
      </c>
    </row>
    <row r="15162" spans="1:16" x14ac:dyDescent="0.25">
      <c r="A15162" s="1">
        <v>2014</v>
      </c>
      <c r="B15162" t="s">
        <v>1258</v>
      </c>
      <c r="C15162" t="s">
        <v>2959</v>
      </c>
      <c r="D15162" t="s">
        <v>3405</v>
      </c>
      <c r="E15162" t="s">
        <v>3469</v>
      </c>
      <c r="F15162" t="s">
        <v>4729</v>
      </c>
      <c r="G15162" s="4"/>
      <c r="H15162" s="4"/>
      <c r="I15162" s="4"/>
      <c r="J15162" s="4"/>
      <c r="K15162" s="4">
        <v>177133.29247017801</v>
      </c>
      <c r="L15162" s="4">
        <v>33425363.7606676</v>
      </c>
      <c r="M15162" s="4">
        <v>1789683.62487623</v>
      </c>
      <c r="N15162" s="3">
        <v>5.3638640198029998E-3</v>
      </c>
      <c r="O15162" s="5">
        <v>0.3826981782913208</v>
      </c>
      <c r="P15162" s="3">
        <v>5.3542681038379669E-2</v>
      </c>
    </row>
    <row r="15163" spans="1:16" x14ac:dyDescent="0.25">
      <c r="A15163" s="1">
        <v>2015</v>
      </c>
      <c r="B15163" t="s">
        <v>1258</v>
      </c>
      <c r="C15163" t="s">
        <v>2959</v>
      </c>
      <c r="D15163" t="s">
        <v>3405</v>
      </c>
      <c r="E15163" t="s">
        <v>3469</v>
      </c>
      <c r="F15163" t="s">
        <v>4729</v>
      </c>
      <c r="G15163" s="4"/>
      <c r="H15163" s="4"/>
      <c r="I15163" s="4"/>
      <c r="J15163" s="4"/>
      <c r="K15163" s="4">
        <v>-4158338.40512161</v>
      </c>
      <c r="L15163" s="4">
        <v>19381043.581427202</v>
      </c>
      <c r="M15163" s="4">
        <v>1874992.8738164799</v>
      </c>
      <c r="N15163" s="3">
        <v>-0.17813107688561799</v>
      </c>
      <c r="O15163" s="5">
        <v>0.51835554838180542</v>
      </c>
      <c r="P15163" s="3">
        <v>9.6743650734424591E-2</v>
      </c>
    </row>
    <row r="15164" spans="1:16" x14ac:dyDescent="0.25">
      <c r="A15164" s="1">
        <v>2016</v>
      </c>
      <c r="B15164" t="s">
        <v>1258</v>
      </c>
      <c r="C15164" t="s">
        <v>2959</v>
      </c>
      <c r="D15164" t="s">
        <v>3405</v>
      </c>
      <c r="E15164" t="s">
        <v>3469</v>
      </c>
      <c r="F15164" t="s">
        <v>4729</v>
      </c>
      <c r="G15164" s="4"/>
      <c r="H15164" s="4"/>
      <c r="I15164" s="4"/>
      <c r="J15164" s="4"/>
      <c r="K15164" s="4">
        <v>-1252188.0680633001</v>
      </c>
      <c r="L15164" s="4">
        <v>14946157.284620199</v>
      </c>
      <c r="M15164" s="4">
        <v>1315484.8466787899</v>
      </c>
      <c r="N15164" s="3">
        <v>-7.4339686164501997E-2</v>
      </c>
      <c r="O15164" s="5">
        <v>0.51772862672805786</v>
      </c>
      <c r="P15164" s="3">
        <v>8.801492303609848E-2</v>
      </c>
    </row>
    <row r="15165" spans="1:16" x14ac:dyDescent="0.25">
      <c r="A15165" s="1">
        <v>2017</v>
      </c>
      <c r="B15165" t="s">
        <v>1258</v>
      </c>
      <c r="C15165" t="s">
        <v>2959</v>
      </c>
      <c r="D15165" t="s">
        <v>3405</v>
      </c>
      <c r="E15165" t="s">
        <v>3469</v>
      </c>
      <c r="F15165" t="s">
        <v>4729</v>
      </c>
      <c r="G15165" s="4"/>
      <c r="H15165" s="4"/>
      <c r="I15165" s="4"/>
      <c r="J15165" s="4"/>
      <c r="K15165" s="4">
        <v>351927.25987072202</v>
      </c>
      <c r="L15165" s="4">
        <v>15381840.3314195</v>
      </c>
      <c r="M15165" s="4">
        <v>1617484.07080326</v>
      </c>
      <c r="N15165" s="3">
        <v>2.2851379916529999E-2</v>
      </c>
      <c r="O15165" s="5">
        <v>0.53592294454574585</v>
      </c>
      <c r="P15165" s="3">
        <v>0.10515543073415756</v>
      </c>
    </row>
    <row r="15166" spans="1:16" x14ac:dyDescent="0.25">
      <c r="A15166" s="1">
        <v>2018</v>
      </c>
      <c r="B15166" t="s">
        <v>1258</v>
      </c>
      <c r="C15166" t="s">
        <v>2959</v>
      </c>
      <c r="D15166" t="s">
        <v>3405</v>
      </c>
      <c r="E15166" t="s">
        <v>3469</v>
      </c>
      <c r="F15166" t="s">
        <v>4729</v>
      </c>
      <c r="G15166" s="4"/>
      <c r="H15166" s="4"/>
      <c r="I15166" s="4"/>
      <c r="J15166" s="4"/>
      <c r="K15166" s="4">
        <v>-590932.575370654</v>
      </c>
      <c r="L15166" s="4">
        <v>14100955.5955262</v>
      </c>
      <c r="M15166" s="4">
        <v>2385048.7420336199</v>
      </c>
      <c r="N15166" s="3">
        <v>-4.0874583920001997E-2</v>
      </c>
      <c r="O15166" s="5">
        <v>0.45197466015815735</v>
      </c>
      <c r="P15166" s="3">
        <v>0.16914093494415283</v>
      </c>
    </row>
    <row r="15167" spans="1:16" x14ac:dyDescent="0.25">
      <c r="A15167" s="1">
        <v>2021</v>
      </c>
      <c r="B15167" t="s">
        <v>1314</v>
      </c>
      <c r="C15167" t="s">
        <v>3015</v>
      </c>
      <c r="D15167" t="s">
        <v>3408</v>
      </c>
      <c r="E15167" t="s">
        <v>3469</v>
      </c>
      <c r="F15167" t="s">
        <v>4785</v>
      </c>
      <c r="G15167" s="4">
        <v>18.089133762142801</v>
      </c>
      <c r="H15167" s="4">
        <v>0</v>
      </c>
      <c r="I15167" s="4">
        <v>33.213300329512599</v>
      </c>
      <c r="J15167" s="4">
        <v>16.3687600644122</v>
      </c>
      <c r="K15167" s="4">
        <v>-19244463.855918501</v>
      </c>
      <c r="L15167" s="4">
        <v>53842399.6580915</v>
      </c>
      <c r="M15167" s="4">
        <v>5092115.8590077199</v>
      </c>
      <c r="N15167" s="3">
        <v>-0.37464997194666599</v>
      </c>
      <c r="O15167" s="5">
        <v>24.555046081542969</v>
      </c>
      <c r="P15167" s="3">
        <v>9.45744588971138E-2</v>
      </c>
    </row>
    <row r="15168" spans="1:16" x14ac:dyDescent="0.25">
      <c r="A15168" s="1">
        <v>2022</v>
      </c>
      <c r="B15168" t="s">
        <v>1314</v>
      </c>
      <c r="C15168" t="s">
        <v>3015</v>
      </c>
      <c r="D15168" t="s">
        <v>3408</v>
      </c>
      <c r="E15168" t="s">
        <v>3469</v>
      </c>
      <c r="F15168" t="s">
        <v>4785</v>
      </c>
      <c r="G15168" s="4">
        <v>19.0725977107051</v>
      </c>
      <c r="H15168" s="4">
        <v>0</v>
      </c>
      <c r="I15168" s="4">
        <v>31.687976798231901</v>
      </c>
      <c r="J15168" s="4">
        <v>20.293650793650801</v>
      </c>
      <c r="K15168" s="4">
        <v>-34723919.479390197</v>
      </c>
      <c r="L15168" s="4">
        <v>101862346.884554</v>
      </c>
      <c r="M15168" s="4">
        <v>6142510.0236703502</v>
      </c>
      <c r="N15168" s="3">
        <v>-0.45865095271789402</v>
      </c>
      <c r="O15168" s="5">
        <v>7.2133197784423828</v>
      </c>
      <c r="P15168" s="3">
        <v>6.0302067548036575E-2</v>
      </c>
    </row>
    <row r="15169" spans="1:16" x14ac:dyDescent="0.25">
      <c r="A15169" s="1">
        <v>2023</v>
      </c>
      <c r="B15169" t="s">
        <v>1314</v>
      </c>
      <c r="C15169" t="s">
        <v>3015</v>
      </c>
      <c r="D15169" t="s">
        <v>3408</v>
      </c>
      <c r="E15169" t="s">
        <v>3469</v>
      </c>
      <c r="F15169" t="s">
        <v>4785</v>
      </c>
      <c r="G15169" s="4">
        <v>21.690157854448898</v>
      </c>
      <c r="H15169" s="4">
        <v>0</v>
      </c>
      <c r="I15169" s="4">
        <v>41.472889137969403</v>
      </c>
      <c r="J15169" s="4">
        <v>18.125996810207301</v>
      </c>
      <c r="K15169" s="4">
        <v>-34167999.866680004</v>
      </c>
      <c r="L15169" s="4">
        <v>131362151.118222</v>
      </c>
      <c r="M15169" s="4">
        <v>4957456.9209745703</v>
      </c>
      <c r="N15169" s="3">
        <v>-0.29742845563867198</v>
      </c>
      <c r="O15169" s="5">
        <v>3.0037789344787598</v>
      </c>
      <c r="P15169" s="3">
        <v>3.7738852202892303E-2</v>
      </c>
    </row>
    <row r="15170" spans="1:16" x14ac:dyDescent="0.25">
      <c r="A15170" s="1">
        <v>2019</v>
      </c>
      <c r="B15170" t="s">
        <v>1258</v>
      </c>
      <c r="C15170" t="s">
        <v>2959</v>
      </c>
      <c r="D15170" t="s">
        <v>3405</v>
      </c>
      <c r="E15170" t="s">
        <v>3469</v>
      </c>
      <c r="F15170" t="s">
        <v>4729</v>
      </c>
      <c r="G15170" s="4"/>
      <c r="H15170" s="4"/>
      <c r="I15170" s="4"/>
      <c r="J15170" s="4"/>
      <c r="K15170" s="4">
        <v>243479.81747981699</v>
      </c>
      <c r="L15170" s="4">
        <v>10737937.521937501</v>
      </c>
      <c r="M15170" s="4">
        <v>1579983.85398385</v>
      </c>
      <c r="N15170" s="3">
        <v>2.0196385989559001E-2</v>
      </c>
      <c r="O15170" s="5">
        <v>0.35848915576934814</v>
      </c>
      <c r="P15170" s="3">
        <v>0.14714035391807556</v>
      </c>
    </row>
    <row r="15171" spans="1:16" x14ac:dyDescent="0.25">
      <c r="A15171" s="1">
        <v>2020</v>
      </c>
      <c r="B15171" t="s">
        <v>1258</v>
      </c>
      <c r="C15171" t="s">
        <v>2959</v>
      </c>
      <c r="D15171" t="s">
        <v>3405</v>
      </c>
      <c r="E15171" t="s">
        <v>3469</v>
      </c>
      <c r="F15171" t="s">
        <v>4729</v>
      </c>
      <c r="G15171" s="4"/>
      <c r="H15171" s="4"/>
      <c r="I15171" s="4"/>
      <c r="J15171" s="4"/>
      <c r="K15171" s="4">
        <v>-163910.93687450801</v>
      </c>
      <c r="L15171" s="4">
        <v>8720129.6191488504</v>
      </c>
      <c r="M15171" s="4">
        <v>1857552.83464241</v>
      </c>
      <c r="N15171" s="3">
        <v>-1.7005389711204001E-2</v>
      </c>
      <c r="O15171" s="5">
        <v>1.748289942741394</v>
      </c>
      <c r="P15171" s="3">
        <v>0.21301895380020142</v>
      </c>
    </row>
    <row r="15172" spans="1:16" x14ac:dyDescent="0.25">
      <c r="A15172" s="1">
        <v>2021</v>
      </c>
      <c r="B15172" t="s">
        <v>1258</v>
      </c>
      <c r="C15172" t="s">
        <v>2959</v>
      </c>
      <c r="D15172" t="s">
        <v>3405</v>
      </c>
      <c r="E15172" t="s">
        <v>3469</v>
      </c>
      <c r="F15172" t="s">
        <v>4729</v>
      </c>
      <c r="G15172" s="4"/>
      <c r="H15172" s="4"/>
      <c r="I15172" s="4"/>
      <c r="J15172" s="4"/>
      <c r="K15172" s="4">
        <v>-720865.41850055102</v>
      </c>
      <c r="L15172" s="4">
        <v>8498813.0675044395</v>
      </c>
      <c r="M15172" s="4">
        <v>2159005.4660378401</v>
      </c>
      <c r="N15172" s="3">
        <v>-8.0221105327211994E-2</v>
      </c>
      <c r="O15172" s="5">
        <v>2.0033290386199951</v>
      </c>
      <c r="P15172" s="3">
        <v>0.25403612852096558</v>
      </c>
    </row>
    <row r="15173" spans="1:16" x14ac:dyDescent="0.25">
      <c r="A15173" s="1">
        <v>2022</v>
      </c>
      <c r="B15173" t="s">
        <v>1258</v>
      </c>
      <c r="C15173" t="s">
        <v>2959</v>
      </c>
      <c r="D15173" t="s">
        <v>3405</v>
      </c>
      <c r="E15173" t="s">
        <v>3469</v>
      </c>
      <c r="F15173" t="s">
        <v>4729</v>
      </c>
      <c r="G15173" s="4"/>
      <c r="H15173" s="4"/>
      <c r="I15173" s="4"/>
      <c r="J15173" s="4"/>
      <c r="K15173" s="4">
        <v>-591769.20369616395</v>
      </c>
      <c r="L15173" s="4">
        <v>8170142.9192516599</v>
      </c>
      <c r="M15173" s="4">
        <v>2277274.3897810299</v>
      </c>
      <c r="N15173" s="3">
        <v>-7.4006993473819005E-2</v>
      </c>
      <c r="O15173" s="5">
        <v>1.1946241855621338</v>
      </c>
      <c r="P15173" s="3">
        <v>0.27873128652572632</v>
      </c>
    </row>
    <row r="15174" spans="1:16" x14ac:dyDescent="0.25">
      <c r="A15174" s="1">
        <v>2023</v>
      </c>
      <c r="B15174" t="s">
        <v>1258</v>
      </c>
      <c r="C15174" t="s">
        <v>2959</v>
      </c>
      <c r="D15174" t="s">
        <v>3405</v>
      </c>
      <c r="E15174" t="s">
        <v>3469</v>
      </c>
      <c r="F15174" t="s">
        <v>4729</v>
      </c>
      <c r="G15174" s="4"/>
      <c r="H15174" s="4"/>
      <c r="I15174" s="4"/>
      <c r="J15174" s="4"/>
      <c r="K15174" s="4">
        <v>-552247.44192247395</v>
      </c>
      <c r="L15174" s="4">
        <v>5698537.47958537</v>
      </c>
      <c r="M15174" s="4">
        <v>1946919.30806919</v>
      </c>
      <c r="N15174" s="3">
        <v>-8.1269702375492997E-2</v>
      </c>
      <c r="O15174" s="5">
        <v>1.6100797653198242</v>
      </c>
      <c r="P15174" s="3">
        <v>0.34165245294570923</v>
      </c>
    </row>
    <row r="15175" spans="1:16" x14ac:dyDescent="0.25">
      <c r="A15175" s="1">
        <v>2024</v>
      </c>
      <c r="B15175" t="s">
        <v>1258</v>
      </c>
      <c r="C15175" t="s">
        <v>2959</v>
      </c>
      <c r="D15175" t="s">
        <v>3405</v>
      </c>
      <c r="E15175" t="s">
        <v>3469</v>
      </c>
      <c r="F15175" t="s">
        <v>4729</v>
      </c>
      <c r="G15175" s="4"/>
      <c r="H15175" s="4"/>
      <c r="I15175" s="4"/>
      <c r="J15175" s="4"/>
      <c r="K15175" s="4">
        <v>-641598.607935037</v>
      </c>
      <c r="L15175" s="4">
        <v>6455487.2560719503</v>
      </c>
      <c r="M15175" s="4">
        <v>2572171.36799717</v>
      </c>
      <c r="N15175" s="3">
        <v>-0.105570706428017</v>
      </c>
      <c r="O15175" s="5">
        <v>1.0981334447860718</v>
      </c>
      <c r="P15175" s="3">
        <v>0.39844727516174316</v>
      </c>
    </row>
    <row r="15176" spans="1:16" x14ac:dyDescent="0.25">
      <c r="A15176" s="1">
        <v>2009</v>
      </c>
      <c r="B15176" t="s">
        <v>1260</v>
      </c>
      <c r="C15176" t="s">
        <v>2961</v>
      </c>
      <c r="D15176" t="s">
        <v>3413</v>
      </c>
      <c r="E15176" t="s">
        <v>3469</v>
      </c>
      <c r="F15176" t="s">
        <v>4731</v>
      </c>
      <c r="G15176" s="4"/>
      <c r="H15176" s="4"/>
      <c r="I15176" s="4"/>
      <c r="J15176" s="4"/>
      <c r="K15176" s="4">
        <v>-1728693.4705796901</v>
      </c>
      <c r="L15176" s="4">
        <v>11978670.8830125</v>
      </c>
      <c r="M15176" s="4">
        <v>980945.77370484499</v>
      </c>
      <c r="N15176" s="3">
        <v>-0.19237156066250699</v>
      </c>
      <c r="O15176" s="5">
        <v>1.0362410545349121</v>
      </c>
      <c r="P15176" s="3">
        <v>8.189103752374649E-2</v>
      </c>
    </row>
    <row r="15177" spans="1:16" x14ac:dyDescent="0.25">
      <c r="A15177" s="1">
        <v>2010</v>
      </c>
      <c r="B15177" t="s">
        <v>1260</v>
      </c>
      <c r="C15177" t="s">
        <v>2961</v>
      </c>
      <c r="D15177" t="s">
        <v>3413</v>
      </c>
      <c r="E15177" t="s">
        <v>3469</v>
      </c>
      <c r="F15177" t="s">
        <v>4731</v>
      </c>
      <c r="G15177" s="4"/>
      <c r="H15177" s="4"/>
      <c r="I15177" s="4"/>
      <c r="J15177" s="4"/>
      <c r="K15177" s="4">
        <v>-3439686.88582419</v>
      </c>
      <c r="L15177" s="4">
        <v>9953204.2129310798</v>
      </c>
      <c r="M15177" s="4">
        <v>708103.34111639298</v>
      </c>
      <c r="N15177" s="3">
        <v>-0.30677446800095498</v>
      </c>
      <c r="O15177" s="5">
        <v>1.0098351240158081</v>
      </c>
      <c r="P15177" s="3">
        <v>7.1143254637718201E-2</v>
      </c>
    </row>
    <row r="15178" spans="1:16" x14ac:dyDescent="0.25">
      <c r="A15178" s="1">
        <v>2011</v>
      </c>
      <c r="B15178" t="s">
        <v>1260</v>
      </c>
      <c r="C15178" t="s">
        <v>2961</v>
      </c>
      <c r="D15178" t="s">
        <v>3413</v>
      </c>
      <c r="E15178" t="s">
        <v>3469</v>
      </c>
      <c r="F15178" t="s">
        <v>4731</v>
      </c>
      <c r="G15178" s="4"/>
      <c r="H15178" s="4"/>
      <c r="I15178" s="4"/>
      <c r="J15178" s="4"/>
      <c r="K15178" s="4">
        <v>-4428144.8933661999</v>
      </c>
      <c r="L15178" s="4">
        <v>17352755.331690099</v>
      </c>
      <c r="M15178" s="4">
        <v>1150293.6448397799</v>
      </c>
      <c r="N15178" s="3">
        <v>-0.29469024339623601</v>
      </c>
      <c r="O15178" s="5">
        <v>0.72925126552581787</v>
      </c>
      <c r="P15178" s="3">
        <v>6.6288821399211884E-2</v>
      </c>
    </row>
    <row r="15179" spans="1:16" x14ac:dyDescent="0.25">
      <c r="A15179" s="1">
        <v>2012</v>
      </c>
      <c r="B15179" t="s">
        <v>1260</v>
      </c>
      <c r="C15179" t="s">
        <v>2961</v>
      </c>
      <c r="D15179" t="s">
        <v>3413</v>
      </c>
      <c r="E15179" t="s">
        <v>3469</v>
      </c>
      <c r="F15179" t="s">
        <v>4731</v>
      </c>
      <c r="G15179" s="4"/>
      <c r="H15179" s="4"/>
      <c r="I15179" s="4"/>
      <c r="J15179" s="4"/>
      <c r="K15179" s="4">
        <v>-3946917.30708226</v>
      </c>
      <c r="L15179" s="4">
        <v>11511865.1699191</v>
      </c>
      <c r="M15179" s="4">
        <v>1331368.2551702301</v>
      </c>
      <c r="N15179" s="3">
        <v>-0.28110945150566302</v>
      </c>
      <c r="O15179" s="5">
        <v>0.67281854152679443</v>
      </c>
      <c r="P15179" s="3">
        <v>0.11565183103084564</v>
      </c>
    </row>
    <row r="15180" spans="1:16" x14ac:dyDescent="0.25">
      <c r="A15180" s="1">
        <v>2013</v>
      </c>
      <c r="B15180" t="s">
        <v>1260</v>
      </c>
      <c r="C15180" t="s">
        <v>2961</v>
      </c>
      <c r="D15180" t="s">
        <v>3413</v>
      </c>
      <c r="E15180" t="s">
        <v>3469</v>
      </c>
      <c r="F15180" t="s">
        <v>4731</v>
      </c>
      <c r="G15180" s="4"/>
      <c r="H15180" s="4"/>
      <c r="I15180" s="4"/>
      <c r="J15180" s="4"/>
      <c r="K15180" s="4">
        <v>-1642970.2988388101</v>
      </c>
      <c r="L15180" s="4">
        <v>9234618.1605562009</v>
      </c>
      <c r="M15180" s="4">
        <v>1716519.7292087299</v>
      </c>
      <c r="N15180" s="3">
        <v>-0.16840277940352699</v>
      </c>
      <c r="O15180" s="5">
        <v>0.61456358432769775</v>
      </c>
      <c r="P15180" s="3">
        <v>0.18587879836559296</v>
      </c>
    </row>
    <row r="15181" spans="1:16" x14ac:dyDescent="0.25">
      <c r="A15181" s="1">
        <v>2014</v>
      </c>
      <c r="B15181" t="s">
        <v>1260</v>
      </c>
      <c r="C15181" t="s">
        <v>2961</v>
      </c>
      <c r="D15181" t="s">
        <v>3413</v>
      </c>
      <c r="E15181" t="s">
        <v>3469</v>
      </c>
      <c r="F15181" t="s">
        <v>4731</v>
      </c>
      <c r="G15181" s="4"/>
      <c r="H15181" s="4"/>
      <c r="I15181" s="4"/>
      <c r="J15181" s="4"/>
      <c r="K15181" s="4">
        <v>-1131673.3462209399</v>
      </c>
      <c r="L15181" s="4">
        <v>9961211.7497288901</v>
      </c>
      <c r="M15181" s="4">
        <v>8445006.3652223106</v>
      </c>
      <c r="N15181" s="3">
        <v>-0.116111016320548</v>
      </c>
      <c r="O15181" s="5">
        <v>1.5510562658309937</v>
      </c>
      <c r="P15181" s="3">
        <v>0.84778904914855957</v>
      </c>
    </row>
    <row r="15182" spans="1:16" x14ac:dyDescent="0.25">
      <c r="A15182" s="1">
        <v>2015</v>
      </c>
      <c r="B15182" t="s">
        <v>1260</v>
      </c>
      <c r="C15182" t="s">
        <v>2961</v>
      </c>
      <c r="D15182" t="s">
        <v>3413</v>
      </c>
      <c r="E15182" t="s">
        <v>3469</v>
      </c>
      <c r="F15182" t="s">
        <v>4731</v>
      </c>
      <c r="G15182" s="4"/>
      <c r="H15182" s="4"/>
      <c r="I15182" s="4"/>
      <c r="J15182" s="4"/>
      <c r="K15182" s="4">
        <v>-2281234.6401855098</v>
      </c>
      <c r="L15182" s="4">
        <v>13140407.3865781</v>
      </c>
      <c r="M15182" s="4">
        <v>7028130.3205626998</v>
      </c>
      <c r="N15182" s="3">
        <v>-0.214417807958795</v>
      </c>
      <c r="O15182" s="5">
        <v>1.5157836675643921</v>
      </c>
      <c r="P15182" s="3">
        <v>0.53484874963760376</v>
      </c>
    </row>
    <row r="15183" spans="1:16" x14ac:dyDescent="0.25">
      <c r="A15183" s="1">
        <v>2016</v>
      </c>
      <c r="B15183" t="s">
        <v>1260</v>
      </c>
      <c r="C15183" t="s">
        <v>2961</v>
      </c>
      <c r="D15183" t="s">
        <v>3413</v>
      </c>
      <c r="E15183" t="s">
        <v>3469</v>
      </c>
      <c r="F15183" t="s">
        <v>4731</v>
      </c>
      <c r="G15183" s="4"/>
      <c r="H15183" s="4"/>
      <c r="I15183" s="4"/>
      <c r="J15183" s="4"/>
      <c r="K15183" s="4">
        <v>-2734660.4285245999</v>
      </c>
      <c r="L15183" s="4">
        <v>10110406.919569699</v>
      </c>
      <c r="M15183" s="4">
        <v>6516714.8434007801</v>
      </c>
      <c r="N15183" s="3">
        <v>-0.23969721467276001</v>
      </c>
      <c r="O15183" s="5">
        <v>1.6407850980758667</v>
      </c>
      <c r="P15183" s="3">
        <v>0.64455515146255493</v>
      </c>
    </row>
    <row r="15184" spans="1:16" x14ac:dyDescent="0.25">
      <c r="A15184" s="1">
        <v>2017</v>
      </c>
      <c r="B15184" t="s">
        <v>1260</v>
      </c>
      <c r="C15184" t="s">
        <v>2961</v>
      </c>
      <c r="D15184" t="s">
        <v>3413</v>
      </c>
      <c r="E15184" t="s">
        <v>3469</v>
      </c>
      <c r="F15184" t="s">
        <v>4731</v>
      </c>
      <c r="G15184" s="4"/>
      <c r="H15184" s="4"/>
      <c r="I15184" s="4"/>
      <c r="J15184" s="4"/>
      <c r="K15184" s="4">
        <v>-1968994.7504746099</v>
      </c>
      <c r="L15184" s="4">
        <v>12054983.9747285</v>
      </c>
      <c r="M15184" s="4">
        <v>7709286.2028945396</v>
      </c>
      <c r="N15184" s="3">
        <v>-0.17513362929034401</v>
      </c>
      <c r="O15184" s="5">
        <v>1.46442711353302</v>
      </c>
      <c r="P15184" s="3">
        <v>0.63951027393341064</v>
      </c>
    </row>
    <row r="15185" spans="1:16" x14ac:dyDescent="0.25">
      <c r="A15185" s="1">
        <v>2018</v>
      </c>
      <c r="B15185" t="s">
        <v>1260</v>
      </c>
      <c r="C15185" t="s">
        <v>2961</v>
      </c>
      <c r="D15185" t="s">
        <v>3413</v>
      </c>
      <c r="E15185" t="s">
        <v>3469</v>
      </c>
      <c r="F15185" t="s">
        <v>4731</v>
      </c>
      <c r="G15185" s="4"/>
      <c r="H15185" s="4"/>
      <c r="I15185" s="4"/>
      <c r="J15185" s="4"/>
      <c r="K15185" s="4">
        <v>-1930546.4881309301</v>
      </c>
      <c r="L15185" s="4">
        <v>13169093.0354777</v>
      </c>
      <c r="M15185" s="4">
        <v>7821940.2068112995</v>
      </c>
      <c r="N15185" s="3">
        <v>-0.15582346007435699</v>
      </c>
      <c r="O15185" s="5">
        <v>1.6212425231933594</v>
      </c>
      <c r="P15185" s="3">
        <v>0.59396195411682129</v>
      </c>
    </row>
    <row r="15186" spans="1:16" x14ac:dyDescent="0.25">
      <c r="A15186" s="1">
        <v>2019</v>
      </c>
      <c r="B15186" t="s">
        <v>1260</v>
      </c>
      <c r="C15186" t="s">
        <v>2961</v>
      </c>
      <c r="D15186" t="s">
        <v>3413</v>
      </c>
      <c r="E15186" t="s">
        <v>3469</v>
      </c>
      <c r="F15186" t="s">
        <v>4731</v>
      </c>
      <c r="G15186" s="4"/>
      <c r="H15186" s="4"/>
      <c r="I15186" s="4"/>
      <c r="J15186" s="4"/>
      <c r="K15186" s="4">
        <v>-2713012.9870129898</v>
      </c>
      <c r="L15186" s="4">
        <v>10223799.2277992</v>
      </c>
      <c r="M15186" s="4">
        <v>3207488.2414882402</v>
      </c>
      <c r="N15186" s="3">
        <v>-0.23889187227429101</v>
      </c>
      <c r="O15186" s="5">
        <v>1.3249275684356689</v>
      </c>
      <c r="P15186" s="3">
        <v>0.31372761726379395</v>
      </c>
    </row>
    <row r="15187" spans="1:16" x14ac:dyDescent="0.25">
      <c r="A15187" s="1">
        <v>2020</v>
      </c>
      <c r="B15187" t="s">
        <v>1260</v>
      </c>
      <c r="C15187" t="s">
        <v>2961</v>
      </c>
      <c r="D15187" t="s">
        <v>3413</v>
      </c>
      <c r="E15187" t="s">
        <v>3469</v>
      </c>
      <c r="F15187" t="s">
        <v>4731</v>
      </c>
      <c r="G15187" s="4"/>
      <c r="H15187" s="4"/>
      <c r="I15187" s="4"/>
      <c r="J15187" s="4"/>
      <c r="K15187" s="4">
        <v>-610702.20725259895</v>
      </c>
      <c r="L15187" s="4">
        <v>10873162.348329</v>
      </c>
      <c r="M15187" s="4">
        <v>3021953.81196251</v>
      </c>
      <c r="N15187" s="3">
        <v>-5.8370395545911002E-2</v>
      </c>
      <c r="O15187" s="5">
        <v>1.6853740215301514</v>
      </c>
      <c r="P15187" s="3">
        <v>0.27792778611183167</v>
      </c>
    </row>
    <row r="15188" spans="1:16" x14ac:dyDescent="0.25">
      <c r="A15188" s="1">
        <v>2021</v>
      </c>
      <c r="B15188" t="s">
        <v>1260</v>
      </c>
      <c r="C15188" t="s">
        <v>2961</v>
      </c>
      <c r="D15188" t="s">
        <v>3413</v>
      </c>
      <c r="E15188" t="s">
        <v>3469</v>
      </c>
      <c r="F15188" t="s">
        <v>4731</v>
      </c>
      <c r="G15188" s="4"/>
      <c r="H15188" s="4"/>
      <c r="I15188" s="4"/>
      <c r="J15188" s="4"/>
      <c r="K15188" s="4">
        <v>334680.47297348001</v>
      </c>
      <c r="L15188" s="4">
        <v>25322042.603603501</v>
      </c>
      <c r="M15188" s="4">
        <v>3413038.2622648398</v>
      </c>
      <c r="N15188" s="3">
        <v>1.8025481648877999E-2</v>
      </c>
      <c r="O15188" s="5">
        <v>4.18121337890625</v>
      </c>
      <c r="P15188" s="3">
        <v>0.13478526473045349</v>
      </c>
    </row>
    <row r="15189" spans="1:16" x14ac:dyDescent="0.25">
      <c r="A15189" s="1">
        <v>2022</v>
      </c>
      <c r="B15189" t="s">
        <v>1260</v>
      </c>
      <c r="C15189" t="s">
        <v>2961</v>
      </c>
      <c r="D15189" t="s">
        <v>3413</v>
      </c>
      <c r="E15189" t="s">
        <v>3469</v>
      </c>
      <c r="F15189" t="s">
        <v>4731</v>
      </c>
      <c r="G15189" s="4"/>
      <c r="H15189" s="4"/>
      <c r="I15189" s="4"/>
      <c r="J15189" s="4"/>
      <c r="K15189" s="4">
        <v>-1964708.3991801599</v>
      </c>
      <c r="L15189" s="4">
        <v>22925738.577156398</v>
      </c>
      <c r="M15189" s="4">
        <v>4521520.6994831199</v>
      </c>
      <c r="N15189" s="3">
        <v>-8.4994265424672005E-2</v>
      </c>
      <c r="O15189" s="5">
        <v>1.8103665113449097</v>
      </c>
      <c r="P15189" s="3">
        <v>0.19722464680671692</v>
      </c>
    </row>
    <row r="15190" spans="1:16" x14ac:dyDescent="0.25">
      <c r="A15190" s="1">
        <v>2023</v>
      </c>
      <c r="B15190" t="s">
        <v>1260</v>
      </c>
      <c r="C15190" t="s">
        <v>2961</v>
      </c>
      <c r="D15190" t="s">
        <v>3413</v>
      </c>
      <c r="E15190" t="s">
        <v>3469</v>
      </c>
      <c r="F15190" t="s">
        <v>4731</v>
      </c>
      <c r="G15190" s="4"/>
      <c r="H15190" s="4"/>
      <c r="I15190" s="4"/>
      <c r="J15190" s="4"/>
      <c r="K15190" s="4">
        <v>-3446322.0344632198</v>
      </c>
      <c r="L15190" s="4">
        <v>18639469.386394698</v>
      </c>
      <c r="M15190" s="4">
        <v>3219011.43219011</v>
      </c>
      <c r="N15190" s="3">
        <v>-0.169001193141886</v>
      </c>
      <c r="O15190" s="5">
        <v>1.2339258193969727</v>
      </c>
      <c r="P15190" s="3">
        <v>0.17269866168498993</v>
      </c>
    </row>
    <row r="15191" spans="1:16" x14ac:dyDescent="0.25">
      <c r="A15191" s="1">
        <v>2024</v>
      </c>
      <c r="B15191" t="s">
        <v>1260</v>
      </c>
      <c r="C15191" t="s">
        <v>2961</v>
      </c>
      <c r="D15191" t="s">
        <v>3413</v>
      </c>
      <c r="E15191" t="s">
        <v>3469</v>
      </c>
      <c r="F15191" t="s">
        <v>4731</v>
      </c>
      <c r="G15191" s="4"/>
      <c r="H15191" s="4"/>
      <c r="I15191" s="4"/>
      <c r="J15191" s="4"/>
      <c r="K15191" s="4">
        <v>-3216816.7847832898</v>
      </c>
      <c r="L15191" s="4">
        <v>12035895.0084337</v>
      </c>
      <c r="M15191" s="4">
        <v>2679458.3747241502</v>
      </c>
      <c r="N15191" s="3">
        <v>-0.20971422362273201</v>
      </c>
      <c r="O15191" s="5">
        <v>1.1810053586959839</v>
      </c>
      <c r="P15191" s="3">
        <v>0.22262227535247803</v>
      </c>
    </row>
    <row r="15192" spans="1:16" x14ac:dyDescent="0.25">
      <c r="A15192" s="1">
        <v>2009</v>
      </c>
      <c r="B15192" t="s">
        <v>1261</v>
      </c>
      <c r="C15192" t="s">
        <v>2962</v>
      </c>
      <c r="D15192" t="s">
        <v>3442</v>
      </c>
      <c r="E15192" t="s">
        <v>3469</v>
      </c>
      <c r="F15192" t="s">
        <v>4732</v>
      </c>
      <c r="G15192" s="4"/>
      <c r="H15192" s="4"/>
      <c r="I15192" s="4"/>
      <c r="J15192" s="4"/>
      <c r="K15192" s="4">
        <v>11287329.9882222</v>
      </c>
      <c r="L15192" s="4">
        <v>112294896.82322</v>
      </c>
      <c r="M15192" s="4">
        <v>93472193.091431201</v>
      </c>
      <c r="N15192" s="3">
        <v>0.11627684726198401</v>
      </c>
      <c r="O15192" s="5">
        <v>1.4960522651672363</v>
      </c>
      <c r="P15192" s="3">
        <v>0.8323814868927002</v>
      </c>
    </row>
    <row r="15193" spans="1:16" x14ac:dyDescent="0.25">
      <c r="A15193" s="1">
        <v>2010</v>
      </c>
      <c r="B15193" t="s">
        <v>1261</v>
      </c>
      <c r="C15193" t="s">
        <v>2962</v>
      </c>
      <c r="D15193" t="s">
        <v>3442</v>
      </c>
      <c r="E15193" t="s">
        <v>3469</v>
      </c>
      <c r="F15193" t="s">
        <v>4732</v>
      </c>
      <c r="G15193" s="4"/>
      <c r="H15193" s="4"/>
      <c r="I15193" s="4"/>
      <c r="J15193" s="4"/>
      <c r="K15193" s="4">
        <v>13322470.645546</v>
      </c>
      <c r="L15193" s="4">
        <v>141508625.758008</v>
      </c>
      <c r="M15193" s="4">
        <v>119599032.436882</v>
      </c>
      <c r="N15193" s="3">
        <v>0.10310511365482999</v>
      </c>
      <c r="O15193" s="5">
        <v>1.5771973133087158</v>
      </c>
      <c r="P15193" s="3">
        <v>0.84517133235931396</v>
      </c>
    </row>
    <row r="15194" spans="1:16" x14ac:dyDescent="0.25">
      <c r="A15194" s="1">
        <v>2011</v>
      </c>
      <c r="B15194" t="s">
        <v>1261</v>
      </c>
      <c r="C15194" t="s">
        <v>2962</v>
      </c>
      <c r="D15194" t="s">
        <v>3442</v>
      </c>
      <c r="E15194" t="s">
        <v>3469</v>
      </c>
      <c r="F15194" t="s">
        <v>4732</v>
      </c>
      <c r="G15194" s="4"/>
      <c r="H15194" s="4"/>
      <c r="I15194" s="4"/>
      <c r="J15194" s="4"/>
      <c r="K15194" s="4">
        <v>23636266.209409501</v>
      </c>
      <c r="L15194" s="4">
        <v>177500803.77237201</v>
      </c>
      <c r="M15194" s="4">
        <v>145185939.34197801</v>
      </c>
      <c r="N15194" s="3">
        <v>0.132022782983996</v>
      </c>
      <c r="O15194" s="5">
        <v>2.0488078594207764</v>
      </c>
      <c r="P15194" s="3">
        <v>0.81794524192810059</v>
      </c>
    </row>
    <row r="15195" spans="1:16" x14ac:dyDescent="0.25">
      <c r="A15195" s="1">
        <v>2012</v>
      </c>
      <c r="B15195" t="s">
        <v>1261</v>
      </c>
      <c r="C15195" t="s">
        <v>2962</v>
      </c>
      <c r="D15195" t="s">
        <v>3442</v>
      </c>
      <c r="E15195" t="s">
        <v>3469</v>
      </c>
      <c r="F15195" t="s">
        <v>4732</v>
      </c>
      <c r="G15195" s="4"/>
      <c r="H15195" s="4"/>
      <c r="I15195" s="4"/>
      <c r="J15195" s="4"/>
      <c r="K15195" s="4">
        <v>20452708.1649151</v>
      </c>
      <c r="L15195" s="4">
        <v>231937210.27803099</v>
      </c>
      <c r="M15195" s="4">
        <v>198665616.078098</v>
      </c>
      <c r="N15195" s="3">
        <v>0.101901183332399</v>
      </c>
      <c r="O15195" s="5">
        <v>1.6106090545654297</v>
      </c>
      <c r="P15195" s="3">
        <v>0.85654914379119873</v>
      </c>
    </row>
    <row r="15196" spans="1:16" x14ac:dyDescent="0.25">
      <c r="A15196" s="1">
        <v>2013</v>
      </c>
      <c r="B15196" t="s">
        <v>1261</v>
      </c>
      <c r="C15196" t="s">
        <v>2962</v>
      </c>
      <c r="D15196" t="s">
        <v>3442</v>
      </c>
      <c r="E15196" t="s">
        <v>3469</v>
      </c>
      <c r="F15196" t="s">
        <v>4732</v>
      </c>
      <c r="G15196" s="4"/>
      <c r="H15196" s="4"/>
      <c r="I15196" s="4"/>
      <c r="J15196" s="4"/>
      <c r="K15196" s="4">
        <v>16220068.154617799</v>
      </c>
      <c r="L15196" s="4">
        <v>196279817.64528501</v>
      </c>
      <c r="M15196" s="4">
        <v>165332505.001964</v>
      </c>
      <c r="N15196" s="3">
        <v>8.0426185396082997E-2</v>
      </c>
      <c r="O15196" s="5">
        <v>1.6127716302871704</v>
      </c>
      <c r="P15196" s="3">
        <v>0.84233063459396362</v>
      </c>
    </row>
    <row r="15197" spans="1:16" x14ac:dyDescent="0.25">
      <c r="A15197" s="1">
        <v>2014</v>
      </c>
      <c r="B15197" t="s">
        <v>1261</v>
      </c>
      <c r="C15197" t="s">
        <v>2962</v>
      </c>
      <c r="D15197" t="s">
        <v>3442</v>
      </c>
      <c r="E15197" t="s">
        <v>3469</v>
      </c>
      <c r="F15197" t="s">
        <v>4732</v>
      </c>
      <c r="G15197" s="4"/>
      <c r="H15197" s="4"/>
      <c r="I15197" s="4"/>
      <c r="J15197" s="4"/>
      <c r="K15197" s="4">
        <v>10372011.8817483</v>
      </c>
      <c r="L15197" s="4">
        <v>256293083.12508801</v>
      </c>
      <c r="M15197" s="4">
        <v>224587675.043614</v>
      </c>
      <c r="N15197" s="3">
        <v>4.5204961490090997E-2</v>
      </c>
      <c r="O15197" s="5">
        <v>1.2615329027175903</v>
      </c>
      <c r="P15197" s="3">
        <v>0.87629234790802002</v>
      </c>
    </row>
    <row r="15198" spans="1:16" x14ac:dyDescent="0.25">
      <c r="A15198" s="1">
        <v>2015</v>
      </c>
      <c r="B15198" t="s">
        <v>1261</v>
      </c>
      <c r="C15198" t="s">
        <v>2962</v>
      </c>
      <c r="D15198" t="s">
        <v>3442</v>
      </c>
      <c r="E15198" t="s">
        <v>3469</v>
      </c>
      <c r="F15198" t="s">
        <v>4732</v>
      </c>
      <c r="G15198" s="4"/>
      <c r="H15198" s="4"/>
      <c r="I15198" s="4"/>
      <c r="J15198" s="4"/>
      <c r="K15198" s="4">
        <v>11433479.965794301</v>
      </c>
      <c r="L15198" s="4">
        <v>226232059.35147899</v>
      </c>
      <c r="M15198" s="4">
        <v>198210364.93763599</v>
      </c>
      <c r="N15198" s="3">
        <v>5.2493447603820999E-2</v>
      </c>
      <c r="O15198" s="5">
        <v>1.2903642654418945</v>
      </c>
      <c r="P15198" s="3">
        <v>0.876137375831604</v>
      </c>
    </row>
    <row r="15199" spans="1:16" x14ac:dyDescent="0.25">
      <c r="A15199" s="1">
        <v>2016</v>
      </c>
      <c r="B15199" t="s">
        <v>1261</v>
      </c>
      <c r="C15199" t="s">
        <v>2962</v>
      </c>
      <c r="D15199" t="s">
        <v>3442</v>
      </c>
      <c r="E15199" t="s">
        <v>3469</v>
      </c>
      <c r="F15199" t="s">
        <v>4732</v>
      </c>
      <c r="G15199" s="4"/>
      <c r="H15199" s="4"/>
      <c r="I15199" s="4"/>
      <c r="J15199" s="4"/>
      <c r="K15199" s="4">
        <v>14588610.4240546</v>
      </c>
      <c r="L15199" s="4">
        <v>236791131.50758401</v>
      </c>
      <c r="M15199" s="4">
        <v>206524719.13460699</v>
      </c>
      <c r="N15199" s="3">
        <v>6.4046207988277995E-2</v>
      </c>
      <c r="O15199" s="5">
        <v>1.3808447122573853</v>
      </c>
      <c r="P15199" s="3">
        <v>0.8721809983253479</v>
      </c>
    </row>
    <row r="15200" spans="1:16" x14ac:dyDescent="0.25">
      <c r="A15200" s="1">
        <v>2017</v>
      </c>
      <c r="B15200" t="s">
        <v>1261</v>
      </c>
      <c r="C15200" t="s">
        <v>2962</v>
      </c>
      <c r="D15200" t="s">
        <v>3442</v>
      </c>
      <c r="E15200" t="s">
        <v>3469</v>
      </c>
      <c r="F15200" t="s">
        <v>4732</v>
      </c>
      <c r="G15200" s="4"/>
      <c r="H15200" s="4"/>
      <c r="I15200" s="4"/>
      <c r="J15200" s="4"/>
      <c r="K15200" s="4">
        <v>17298838.648189601</v>
      </c>
      <c r="L15200" s="4">
        <v>261377942.770181</v>
      </c>
      <c r="M15200" s="4">
        <v>228516528.703298</v>
      </c>
      <c r="N15200" s="3">
        <v>6.8419588667767997E-2</v>
      </c>
      <c r="O15200" s="5">
        <v>1.6553095579147339</v>
      </c>
      <c r="P15200" s="3">
        <v>0.87427628040313721</v>
      </c>
    </row>
    <row r="15201" spans="1:16" x14ac:dyDescent="0.25">
      <c r="A15201" s="1">
        <v>2018</v>
      </c>
      <c r="B15201" t="s">
        <v>1261</v>
      </c>
      <c r="C15201" t="s">
        <v>2962</v>
      </c>
      <c r="D15201" t="s">
        <v>3442</v>
      </c>
      <c r="E15201" t="s">
        <v>3469</v>
      </c>
      <c r="F15201" t="s">
        <v>4732</v>
      </c>
      <c r="G15201" s="4"/>
      <c r="H15201" s="4"/>
      <c r="I15201" s="4"/>
      <c r="J15201" s="4"/>
      <c r="K15201" s="4">
        <v>15174057.542987</v>
      </c>
      <c r="L15201" s="4">
        <v>276658598.50924098</v>
      </c>
      <c r="M15201" s="4">
        <v>243320083.79040599</v>
      </c>
      <c r="N15201" s="3">
        <v>5.7436322730495003E-2</v>
      </c>
      <c r="O15201" s="5">
        <v>1.5386298894882202</v>
      </c>
      <c r="P15201" s="3">
        <v>0.87949585914611816</v>
      </c>
    </row>
    <row r="15202" spans="1:16" x14ac:dyDescent="0.25">
      <c r="A15202" s="1">
        <v>2009</v>
      </c>
      <c r="B15202" t="s">
        <v>1262</v>
      </c>
      <c r="C15202" t="s">
        <v>2963</v>
      </c>
      <c r="D15202" t="s">
        <v>3422</v>
      </c>
      <c r="E15202" t="s">
        <v>3469</v>
      </c>
      <c r="F15202" t="s">
        <v>4733</v>
      </c>
      <c r="G15202" s="4"/>
      <c r="H15202" s="4"/>
      <c r="I15202" s="4"/>
      <c r="J15202" s="4"/>
      <c r="K15202" s="4">
        <v>-257336.92583210999</v>
      </c>
      <c r="L15202" s="4">
        <v>191457059.42143601</v>
      </c>
      <c r="M15202" s="4">
        <v>95724496.216582507</v>
      </c>
      <c r="N15202" s="3">
        <v>-1.3834827769409999E-3</v>
      </c>
      <c r="O15202" s="5">
        <v>0.70939147472381592</v>
      </c>
      <c r="P15202" s="3">
        <v>0.4999789297580719</v>
      </c>
    </row>
    <row r="15203" spans="1:16" x14ac:dyDescent="0.25">
      <c r="A15203" s="1">
        <v>2010</v>
      </c>
      <c r="B15203" t="s">
        <v>1262</v>
      </c>
      <c r="C15203" t="s">
        <v>2963</v>
      </c>
      <c r="D15203" t="s">
        <v>3422</v>
      </c>
      <c r="E15203" t="s">
        <v>3469</v>
      </c>
      <c r="F15203" t="s">
        <v>4733</v>
      </c>
      <c r="G15203" s="4"/>
      <c r="H15203" s="4"/>
      <c r="I15203" s="4"/>
      <c r="J15203" s="4"/>
      <c r="K15203" s="4">
        <v>-13377903.949202901</v>
      </c>
      <c r="L15203" s="4">
        <v>261432698.92996901</v>
      </c>
      <c r="M15203" s="4">
        <v>144266852.56421</v>
      </c>
      <c r="N15203" s="3">
        <v>-5.8067703121211997E-2</v>
      </c>
      <c r="O15203" s="5">
        <v>0.79985952377319336</v>
      </c>
      <c r="P15203" s="3">
        <v>0.55183172225952148</v>
      </c>
    </row>
    <row r="15204" spans="1:16" x14ac:dyDescent="0.25">
      <c r="A15204" s="1">
        <v>2011</v>
      </c>
      <c r="B15204" t="s">
        <v>1262</v>
      </c>
      <c r="C15204" t="s">
        <v>2963</v>
      </c>
      <c r="D15204" t="s">
        <v>3422</v>
      </c>
      <c r="E15204" t="s">
        <v>3469</v>
      </c>
      <c r="F15204" t="s">
        <v>4733</v>
      </c>
      <c r="G15204" s="4"/>
      <c r="H15204" s="4"/>
      <c r="I15204" s="4"/>
      <c r="J15204" s="4"/>
      <c r="K15204" s="4">
        <v>7607973.4219269101</v>
      </c>
      <c r="L15204" s="4">
        <v>229453434.78726801</v>
      </c>
      <c r="M15204" s="4">
        <v>67855535.312399507</v>
      </c>
      <c r="N15204" s="3">
        <v>2.7024763500009999E-2</v>
      </c>
      <c r="O15204" s="5">
        <v>0.4510568380355835</v>
      </c>
      <c r="P15204" s="3">
        <v>0.29572683572769165</v>
      </c>
    </row>
    <row r="15205" spans="1:16" x14ac:dyDescent="0.25">
      <c r="A15205" s="1">
        <v>2012</v>
      </c>
      <c r="B15205" t="s">
        <v>1262</v>
      </c>
      <c r="C15205" t="s">
        <v>2963</v>
      </c>
      <c r="D15205" t="s">
        <v>3422</v>
      </c>
      <c r="E15205" t="s">
        <v>3469</v>
      </c>
      <c r="F15205" t="s">
        <v>4733</v>
      </c>
      <c r="G15205" s="4"/>
      <c r="H15205" s="4"/>
      <c r="I15205" s="4"/>
      <c r="J15205" s="4"/>
      <c r="K15205" s="4">
        <v>-3507874.2977599902</v>
      </c>
      <c r="L15205" s="4">
        <v>86021714.437747493</v>
      </c>
      <c r="M15205" s="4">
        <v>49875668.9827369</v>
      </c>
      <c r="N15205" s="3">
        <v>-2.2993902725327999E-2</v>
      </c>
      <c r="O15205" s="5">
        <v>0.77054643630981445</v>
      </c>
      <c r="P15205" s="3">
        <v>0.5798032283782959</v>
      </c>
    </row>
    <row r="15206" spans="1:16" x14ac:dyDescent="0.25">
      <c r="A15206" s="1">
        <v>2013</v>
      </c>
      <c r="B15206" t="s">
        <v>1262</v>
      </c>
      <c r="C15206" t="s">
        <v>2963</v>
      </c>
      <c r="D15206" t="s">
        <v>3422</v>
      </c>
      <c r="E15206" t="s">
        <v>3469</v>
      </c>
      <c r="F15206" t="s">
        <v>4733</v>
      </c>
      <c r="G15206" s="4"/>
      <c r="H15206" s="4"/>
      <c r="I15206" s="4"/>
      <c r="J15206" s="4"/>
      <c r="K15206" s="4">
        <v>-261289.821573769</v>
      </c>
      <c r="L15206" s="4">
        <v>77520852.937683299</v>
      </c>
      <c r="M15206" s="4">
        <v>21877997.752542101</v>
      </c>
      <c r="N15206" s="3">
        <v>-3.386318562591E-3</v>
      </c>
      <c r="O15206" s="5">
        <v>0.67590725421905518</v>
      </c>
      <c r="P15206" s="3">
        <v>0.28222081065177917</v>
      </c>
    </row>
    <row r="15207" spans="1:16" x14ac:dyDescent="0.25">
      <c r="A15207" s="1">
        <v>2014</v>
      </c>
      <c r="B15207" t="s">
        <v>1262</v>
      </c>
      <c r="C15207" t="s">
        <v>2963</v>
      </c>
      <c r="D15207" t="s">
        <v>3422</v>
      </c>
      <c r="E15207" t="s">
        <v>3469</v>
      </c>
      <c r="F15207" t="s">
        <v>4733</v>
      </c>
      <c r="G15207" s="4"/>
      <c r="H15207" s="4"/>
      <c r="I15207" s="4"/>
      <c r="J15207" s="4"/>
      <c r="K15207" s="4">
        <v>-4629166.8631241499</v>
      </c>
      <c r="L15207" s="4">
        <v>151899665.23645601</v>
      </c>
      <c r="M15207" s="4">
        <v>57779244.660285696</v>
      </c>
      <c r="N15207" s="3">
        <v>-3.9921279692925998E-2</v>
      </c>
      <c r="O15207" s="5">
        <v>1.1868773698806763</v>
      </c>
      <c r="P15207" s="3">
        <v>0.38037770986557007</v>
      </c>
    </row>
    <row r="15208" spans="1:16" x14ac:dyDescent="0.25">
      <c r="A15208" s="1">
        <v>2015</v>
      </c>
      <c r="B15208" t="s">
        <v>1262</v>
      </c>
      <c r="C15208" t="s">
        <v>2963</v>
      </c>
      <c r="D15208" t="s">
        <v>3422</v>
      </c>
      <c r="E15208" t="s">
        <v>3469</v>
      </c>
      <c r="F15208" t="s">
        <v>4733</v>
      </c>
      <c r="G15208" s="4"/>
      <c r="H15208" s="4"/>
      <c r="I15208" s="4"/>
      <c r="J15208" s="4"/>
      <c r="K15208" s="4">
        <v>-5526836.8219532697</v>
      </c>
      <c r="L15208" s="4">
        <v>130829025.523293</v>
      </c>
      <c r="M15208" s="4">
        <v>56714405.676294103</v>
      </c>
      <c r="N15208" s="3">
        <v>-4.3360269807979003E-2</v>
      </c>
      <c r="O15208" s="5">
        <v>1.1220016479492188</v>
      </c>
      <c r="P15208" s="3">
        <v>0.43350017070770264</v>
      </c>
    </row>
    <row r="15209" spans="1:16" x14ac:dyDescent="0.25">
      <c r="A15209" s="1">
        <v>2018</v>
      </c>
      <c r="B15209" t="s">
        <v>1262</v>
      </c>
      <c r="C15209" t="s">
        <v>2963</v>
      </c>
      <c r="D15209" t="s">
        <v>3422</v>
      </c>
      <c r="E15209" t="s">
        <v>3469</v>
      </c>
      <c r="F15209" t="s">
        <v>4733</v>
      </c>
      <c r="G15209" s="4"/>
      <c r="H15209" s="4"/>
      <c r="I15209" s="4"/>
      <c r="J15209" s="4"/>
      <c r="K15209" s="4">
        <v>-1132775.05216263</v>
      </c>
      <c r="L15209" s="4">
        <v>86817656.346923798</v>
      </c>
      <c r="M15209" s="4">
        <v>9815034.1171826497</v>
      </c>
      <c r="N15209" s="3">
        <v>-1.2856617117622E-2</v>
      </c>
      <c r="O15209" s="5">
        <v>0.53849244117736816</v>
      </c>
      <c r="P15209" s="3">
        <v>0.11305343359708786</v>
      </c>
    </row>
    <row r="15210" spans="1:16" x14ac:dyDescent="0.25">
      <c r="A15210" s="1">
        <v>2019</v>
      </c>
      <c r="B15210" t="s">
        <v>1262</v>
      </c>
      <c r="C15210" t="s">
        <v>2963</v>
      </c>
      <c r="D15210" t="s">
        <v>3422</v>
      </c>
      <c r="E15210" t="s">
        <v>3469</v>
      </c>
      <c r="F15210" t="s">
        <v>4733</v>
      </c>
      <c r="G15210" s="4"/>
      <c r="H15210" s="4"/>
      <c r="I15210" s="4"/>
      <c r="J15210" s="4"/>
      <c r="K15210" s="4">
        <v>-2145615.3900161502</v>
      </c>
      <c r="L15210" s="4">
        <v>91479323.176297098</v>
      </c>
      <c r="M15210" s="4">
        <v>17360808.8183669</v>
      </c>
      <c r="N15210" s="3">
        <v>-2.4114544084401002E-2</v>
      </c>
      <c r="O15210" s="5">
        <v>0.46231308579444885</v>
      </c>
      <c r="P15210" s="3">
        <v>0.18977850675582886</v>
      </c>
    </row>
    <row r="15211" spans="1:16" x14ac:dyDescent="0.25">
      <c r="A15211" s="1">
        <v>2020</v>
      </c>
      <c r="B15211" t="s">
        <v>1262</v>
      </c>
      <c r="C15211" t="s">
        <v>2963</v>
      </c>
      <c r="D15211" t="s">
        <v>3422</v>
      </c>
      <c r="E15211" t="s">
        <v>3469</v>
      </c>
      <c r="F15211" t="s">
        <v>4733</v>
      </c>
      <c r="G15211" s="4"/>
      <c r="H15211" s="4"/>
      <c r="I15211" s="4"/>
      <c r="J15211" s="4"/>
      <c r="K15211" s="4">
        <v>-1944279.8778188999</v>
      </c>
      <c r="L15211" s="4">
        <v>128247839.902748</v>
      </c>
      <c r="M15211" s="4">
        <v>65721584.045671701</v>
      </c>
      <c r="N15211" s="3">
        <v>-1.7018038312473002E-2</v>
      </c>
      <c r="O15211" s="5">
        <v>0.64235657453536987</v>
      </c>
      <c r="P15211" s="3">
        <v>0.51245760917663574</v>
      </c>
    </row>
    <row r="15212" spans="1:16" x14ac:dyDescent="0.25">
      <c r="A15212" s="1">
        <v>2021</v>
      </c>
      <c r="B15212" t="s">
        <v>1262</v>
      </c>
      <c r="C15212" t="s">
        <v>2963</v>
      </c>
      <c r="D15212" t="s">
        <v>3422</v>
      </c>
      <c r="E15212" t="s">
        <v>3469</v>
      </c>
      <c r="F15212" t="s">
        <v>4733</v>
      </c>
      <c r="G15212" s="4"/>
      <c r="H15212" s="4"/>
      <c r="I15212" s="4"/>
      <c r="J15212" s="4"/>
      <c r="K15212" s="4">
        <v>-2101770.7146020401</v>
      </c>
      <c r="L15212" s="4">
        <v>117799348.051778</v>
      </c>
      <c r="M15212" s="4">
        <v>57970393.709933899</v>
      </c>
      <c r="N15212" s="3">
        <v>-1.7601833752352001E-2</v>
      </c>
      <c r="O15212" s="5">
        <v>0.64156758785247803</v>
      </c>
      <c r="P15212" s="3">
        <v>0.49211132526397705</v>
      </c>
    </row>
    <row r="15213" spans="1:16" x14ac:dyDescent="0.25">
      <c r="A15213" s="1">
        <v>2022</v>
      </c>
      <c r="B15213" t="s">
        <v>1262</v>
      </c>
      <c r="C15213" t="s">
        <v>2963</v>
      </c>
      <c r="D15213" t="s">
        <v>3422</v>
      </c>
      <c r="E15213" t="s">
        <v>3469</v>
      </c>
      <c r="F15213" t="s">
        <v>4733</v>
      </c>
      <c r="G15213" s="4"/>
      <c r="H15213" s="4"/>
      <c r="I15213" s="4"/>
      <c r="J15213" s="4"/>
      <c r="K15213" s="4">
        <v>-2563054.4086988498</v>
      </c>
      <c r="L15213" s="4">
        <v>128995489.78729799</v>
      </c>
      <c r="M15213" s="4">
        <v>86790254.670318395</v>
      </c>
      <c r="N15213" s="3">
        <v>-2.1399621723857998E-2</v>
      </c>
      <c r="O15213" s="5">
        <v>0.78259992599487305</v>
      </c>
      <c r="P15213" s="3">
        <v>0.67281621694564819</v>
      </c>
    </row>
    <row r="15214" spans="1:16" x14ac:dyDescent="0.25">
      <c r="A15214" s="1">
        <v>2023</v>
      </c>
      <c r="B15214" t="s">
        <v>1262</v>
      </c>
      <c r="C15214" t="s">
        <v>2963</v>
      </c>
      <c r="D15214" t="s">
        <v>3422</v>
      </c>
      <c r="E15214" t="s">
        <v>3469</v>
      </c>
      <c r="F15214" t="s">
        <v>4733</v>
      </c>
      <c r="G15214" s="4"/>
      <c r="H15214" s="4"/>
      <c r="I15214" s="4"/>
      <c r="J15214" s="4"/>
      <c r="K15214" s="4">
        <v>-2574177.8634323701</v>
      </c>
      <c r="L15214" s="4">
        <v>160527910.761834</v>
      </c>
      <c r="M15214" s="4">
        <v>114695286.802912</v>
      </c>
      <c r="N15214" s="3">
        <v>-1.7785682525567E-2</v>
      </c>
      <c r="O15214" s="5">
        <v>0.79164552688598633</v>
      </c>
      <c r="P15214" s="3">
        <v>0.71448814868927002</v>
      </c>
    </row>
    <row r="15215" spans="1:16" x14ac:dyDescent="0.25">
      <c r="A15215" s="1">
        <v>2024</v>
      </c>
      <c r="B15215" t="s">
        <v>1262</v>
      </c>
      <c r="C15215" t="s">
        <v>2963</v>
      </c>
      <c r="D15215" t="s">
        <v>3422</v>
      </c>
      <c r="E15215" t="s">
        <v>3469</v>
      </c>
      <c r="F15215" t="s">
        <v>4733</v>
      </c>
      <c r="G15215" s="4"/>
      <c r="H15215" s="4"/>
      <c r="I15215" s="4"/>
      <c r="J15215" s="4"/>
      <c r="K15215" s="4">
        <v>1499112.1642774499</v>
      </c>
      <c r="L15215" s="4">
        <v>190147188.932679</v>
      </c>
      <c r="M15215" s="4">
        <v>148053876.47018799</v>
      </c>
      <c r="N15215" s="3">
        <v>8.9235568273679997E-3</v>
      </c>
      <c r="O15215" s="5">
        <v>0.83358025550842285</v>
      </c>
      <c r="P15215" s="3">
        <v>0.77862775325775146</v>
      </c>
    </row>
    <row r="15216" spans="1:16" x14ac:dyDescent="0.25">
      <c r="A15216" s="1">
        <v>2009</v>
      </c>
      <c r="B15216" t="s">
        <v>1263</v>
      </c>
      <c r="C15216" t="s">
        <v>2964</v>
      </c>
      <c r="D15216" t="s">
        <v>3403</v>
      </c>
      <c r="E15216" t="s">
        <v>3469</v>
      </c>
      <c r="F15216" t="s">
        <v>4734</v>
      </c>
      <c r="G15216" s="4"/>
      <c r="H15216" s="4"/>
      <c r="I15216" s="4"/>
      <c r="J15216" s="4"/>
      <c r="K15216" s="4">
        <v>-1174553.49219922</v>
      </c>
      <c r="L15216" s="4">
        <v>1997386.2958003299</v>
      </c>
      <c r="M15216" s="4">
        <v>495313.07981478202</v>
      </c>
      <c r="N15216" s="3">
        <v>-0.741721854304636</v>
      </c>
      <c r="O15216" s="5">
        <v>2.5512559413909912</v>
      </c>
      <c r="P15216" s="3">
        <v>0.24798060953617096</v>
      </c>
    </row>
    <row r="15217" spans="1:16" x14ac:dyDescent="0.25">
      <c r="A15217" s="1">
        <v>2010</v>
      </c>
      <c r="B15217" t="s">
        <v>1263</v>
      </c>
      <c r="C15217" t="s">
        <v>2964</v>
      </c>
      <c r="D15217" t="s">
        <v>3403</v>
      </c>
      <c r="E15217" t="s">
        <v>3469</v>
      </c>
      <c r="F15217" t="s">
        <v>4734</v>
      </c>
      <c r="G15217" s="4"/>
      <c r="H15217" s="4"/>
      <c r="I15217" s="4"/>
      <c r="J15217" s="4"/>
      <c r="K15217" s="4">
        <v>-230484.957417144</v>
      </c>
      <c r="L15217" s="4">
        <v>1663235.1211973601</v>
      </c>
      <c r="M15217" s="4">
        <v>324916.43009524402</v>
      </c>
      <c r="N15217" s="3">
        <v>-0.123160994560262</v>
      </c>
      <c r="O15217" s="5">
        <v>4.3094253540039063</v>
      </c>
      <c r="P15217" s="3">
        <v>0.19535207748413086</v>
      </c>
    </row>
    <row r="15218" spans="1:16" x14ac:dyDescent="0.25">
      <c r="A15218" s="1">
        <v>2011</v>
      </c>
      <c r="B15218" t="s">
        <v>1263</v>
      </c>
      <c r="C15218" t="s">
        <v>2964</v>
      </c>
      <c r="D15218" t="s">
        <v>3403</v>
      </c>
      <c r="E15218" t="s">
        <v>3469</v>
      </c>
      <c r="F15218" t="s">
        <v>4734</v>
      </c>
      <c r="G15218" s="4"/>
      <c r="H15218" s="4"/>
      <c r="I15218" s="4"/>
      <c r="J15218" s="4"/>
      <c r="K15218" s="4">
        <v>-184576.14403600901</v>
      </c>
      <c r="L15218" s="4">
        <v>1791437.14500054</v>
      </c>
      <c r="M15218" s="4">
        <v>256432.32236630601</v>
      </c>
      <c r="N15218" s="3">
        <v>-9.4323156540853006E-2</v>
      </c>
      <c r="O15218" s="5">
        <v>2.5800545215606689</v>
      </c>
      <c r="P15218" s="3">
        <v>0.14314335584640503</v>
      </c>
    </row>
    <row r="15219" spans="1:16" x14ac:dyDescent="0.25">
      <c r="A15219" s="1">
        <v>2012</v>
      </c>
      <c r="B15219" t="s">
        <v>1263</v>
      </c>
      <c r="C15219" t="s">
        <v>2964</v>
      </c>
      <c r="D15219" t="s">
        <v>3403</v>
      </c>
      <c r="E15219" t="s">
        <v>3469</v>
      </c>
      <c r="F15219" t="s">
        <v>4734</v>
      </c>
      <c r="G15219" s="4"/>
      <c r="H15219" s="4"/>
      <c r="I15219" s="4"/>
      <c r="J15219" s="4"/>
      <c r="K15219" s="4">
        <v>-413574.08184357802</v>
      </c>
      <c r="L15219" s="4">
        <v>1332742.5478137201</v>
      </c>
      <c r="M15219" s="4">
        <v>280891.90876252297</v>
      </c>
      <c r="N15219" s="3">
        <v>-0.27179482351295497</v>
      </c>
      <c r="O15219" s="5">
        <v>2.0873880386352539</v>
      </c>
      <c r="P15219" s="3">
        <v>0.21076232194900513</v>
      </c>
    </row>
    <row r="15220" spans="1:16" x14ac:dyDescent="0.25">
      <c r="A15220" s="1">
        <v>2013</v>
      </c>
      <c r="B15220" t="s">
        <v>1263</v>
      </c>
      <c r="C15220" t="s">
        <v>2964</v>
      </c>
      <c r="D15220" t="s">
        <v>3403</v>
      </c>
      <c r="E15220" t="s">
        <v>3469</v>
      </c>
      <c r="F15220" t="s">
        <v>4734</v>
      </c>
      <c r="G15220" s="4"/>
      <c r="H15220" s="4"/>
      <c r="I15220" s="4"/>
      <c r="J15220" s="4"/>
      <c r="K15220" s="4">
        <v>-197574.38994308299</v>
      </c>
      <c r="L15220" s="4">
        <v>1228545.4562065499</v>
      </c>
      <c r="M15220" s="4">
        <v>487194.05794056098</v>
      </c>
      <c r="N15220" s="3">
        <v>-0.163391604098786</v>
      </c>
      <c r="O15220" s="5">
        <v>1.0024111270904541</v>
      </c>
      <c r="P15220" s="3">
        <v>0.39656168222427368</v>
      </c>
    </row>
    <row r="15221" spans="1:16" x14ac:dyDescent="0.25">
      <c r="A15221" s="1">
        <v>2014</v>
      </c>
      <c r="B15221" t="s">
        <v>1263</v>
      </c>
      <c r="C15221" t="s">
        <v>2964</v>
      </c>
      <c r="D15221" t="s">
        <v>3403</v>
      </c>
      <c r="E15221" t="s">
        <v>3469</v>
      </c>
      <c r="F15221" t="s">
        <v>4734</v>
      </c>
      <c r="G15221" s="4"/>
      <c r="H15221" s="4"/>
      <c r="I15221" s="4"/>
      <c r="J15221" s="4"/>
      <c r="K15221" s="4">
        <v>-1387168.65481635</v>
      </c>
      <c r="L15221" s="4">
        <v>83682.398981564402</v>
      </c>
      <c r="M15221" s="4">
        <v>347328.96411900601</v>
      </c>
      <c r="N15221" s="3">
        <v>-2.05239453912534</v>
      </c>
      <c r="O15221" s="5">
        <v>22.511934280395508</v>
      </c>
      <c r="P15221" s="3">
        <v>4.1505618095397949</v>
      </c>
    </row>
    <row r="15222" spans="1:16" x14ac:dyDescent="0.25">
      <c r="A15222" s="1">
        <v>2015</v>
      </c>
      <c r="B15222" t="s">
        <v>1263</v>
      </c>
      <c r="C15222" t="s">
        <v>2964</v>
      </c>
      <c r="D15222" t="s">
        <v>3403</v>
      </c>
      <c r="E15222" t="s">
        <v>3469</v>
      </c>
      <c r="F15222" t="s">
        <v>4734</v>
      </c>
      <c r="G15222" s="4"/>
      <c r="H15222" s="4"/>
      <c r="I15222" s="4"/>
      <c r="J15222" s="4"/>
      <c r="K15222" s="4">
        <v>-129699.621734475</v>
      </c>
      <c r="L15222" s="4">
        <v>6891.9824657365398</v>
      </c>
      <c r="M15222" s="4">
        <v>310002.85047340998</v>
      </c>
      <c r="N15222" s="3">
        <v>-3.4468045901706499</v>
      </c>
      <c r="O15222" s="5">
        <v>236.50787353515625</v>
      </c>
      <c r="P15222" s="3">
        <v>44.980213165283203</v>
      </c>
    </row>
    <row r="15223" spans="1:16" x14ac:dyDescent="0.25">
      <c r="A15223" s="1">
        <v>2016</v>
      </c>
      <c r="B15223" t="s">
        <v>1263</v>
      </c>
      <c r="C15223" t="s">
        <v>2964</v>
      </c>
      <c r="D15223" t="s">
        <v>3403</v>
      </c>
      <c r="E15223" t="s">
        <v>3469</v>
      </c>
      <c r="F15223" t="s">
        <v>4734</v>
      </c>
      <c r="G15223" s="4"/>
      <c r="H15223" s="4"/>
      <c r="I15223" s="4"/>
      <c r="J15223" s="4"/>
      <c r="K15223" s="4">
        <v>-1518889.5014452999</v>
      </c>
      <c r="L15223" s="4">
        <v>129840.27177638</v>
      </c>
      <c r="M15223" s="4">
        <v>130618.79786631701</v>
      </c>
      <c r="N15223" s="3">
        <v>-22.2539677341891</v>
      </c>
      <c r="O15223" s="5">
        <v>25.642135620117188</v>
      </c>
      <c r="P15223" s="3">
        <v>1.0059959888458252</v>
      </c>
    </row>
    <row r="15224" spans="1:16" x14ac:dyDescent="0.25">
      <c r="A15224" s="1">
        <v>2017</v>
      </c>
      <c r="B15224" t="s">
        <v>1263</v>
      </c>
      <c r="C15224" t="s">
        <v>2964</v>
      </c>
      <c r="D15224" t="s">
        <v>3403</v>
      </c>
      <c r="E15224" t="s">
        <v>3469</v>
      </c>
      <c r="F15224" t="s">
        <v>4734</v>
      </c>
      <c r="G15224" s="4"/>
      <c r="H15224" s="4"/>
      <c r="I15224" s="4"/>
      <c r="J15224" s="4"/>
      <c r="K15224" s="4">
        <v>-1180110.2169752601</v>
      </c>
      <c r="L15224" s="4">
        <v>3064530.7323971801</v>
      </c>
      <c r="M15224" s="4">
        <v>66933.370226044703</v>
      </c>
      <c r="N15224" s="3">
        <v>-0.73791857695789298</v>
      </c>
      <c r="O15224" s="5">
        <v>1.1751437187194824</v>
      </c>
      <c r="P15224" s="3">
        <v>2.1841311827301979E-2</v>
      </c>
    </row>
    <row r="15225" spans="1:16" x14ac:dyDescent="0.25">
      <c r="A15225" s="1">
        <v>2018</v>
      </c>
      <c r="B15225" t="s">
        <v>1263</v>
      </c>
      <c r="C15225" t="s">
        <v>2964</v>
      </c>
      <c r="D15225" t="s">
        <v>3403</v>
      </c>
      <c r="E15225" t="s">
        <v>3469</v>
      </c>
      <c r="F15225" t="s">
        <v>4734</v>
      </c>
      <c r="G15225" s="4"/>
      <c r="H15225" s="4"/>
      <c r="I15225" s="4"/>
      <c r="J15225" s="4"/>
      <c r="K15225" s="4">
        <v>-1006951.19875055</v>
      </c>
      <c r="L15225" s="4">
        <v>5732006.1584467702</v>
      </c>
      <c r="M15225" s="4">
        <v>233775.23149690201</v>
      </c>
      <c r="N15225" s="3">
        <v>-0.23192821922535201</v>
      </c>
      <c r="O15225" s="5">
        <v>2.6702957153320313</v>
      </c>
      <c r="P15225" s="3">
        <v>4.0784191340208054E-2</v>
      </c>
    </row>
    <row r="15226" spans="1:16" x14ac:dyDescent="0.25">
      <c r="A15226" s="1">
        <v>2019</v>
      </c>
      <c r="B15226" t="s">
        <v>1263</v>
      </c>
      <c r="C15226" t="s">
        <v>2964</v>
      </c>
      <c r="D15226" t="s">
        <v>3403</v>
      </c>
      <c r="E15226" t="s">
        <v>3469</v>
      </c>
      <c r="F15226" t="s">
        <v>4734</v>
      </c>
      <c r="G15226" s="4"/>
      <c r="H15226" s="4"/>
      <c r="I15226" s="4"/>
      <c r="J15226" s="4"/>
      <c r="K15226" s="4">
        <v>-2206595.2965953001</v>
      </c>
      <c r="L15226" s="4">
        <v>8267432.7834327798</v>
      </c>
      <c r="M15226" s="4">
        <v>461692.523692524</v>
      </c>
      <c r="N15226" s="3">
        <v>-0.32204503894068898</v>
      </c>
      <c r="O15226" s="5">
        <v>1.4362366199493408</v>
      </c>
      <c r="P15226" s="3">
        <v>5.5844727903604507E-2</v>
      </c>
    </row>
    <row r="15227" spans="1:16" x14ac:dyDescent="0.25">
      <c r="A15227" s="1">
        <v>2020</v>
      </c>
      <c r="B15227" t="s">
        <v>1263</v>
      </c>
      <c r="C15227" t="s">
        <v>2964</v>
      </c>
      <c r="D15227" t="s">
        <v>3403</v>
      </c>
      <c r="E15227" t="s">
        <v>3469</v>
      </c>
      <c r="F15227" t="s">
        <v>4734</v>
      </c>
      <c r="G15227" s="4"/>
      <c r="H15227" s="4"/>
      <c r="I15227" s="4"/>
      <c r="J15227" s="4"/>
      <c r="K15227" s="4">
        <v>-2639735.3781593801</v>
      </c>
      <c r="L15227" s="4">
        <v>14723393.564595601</v>
      </c>
      <c r="M15227" s="4">
        <v>2274399.1828057901</v>
      </c>
      <c r="N15227" s="3">
        <v>-0.23103060446172299</v>
      </c>
      <c r="O15227" s="5">
        <v>2.8738934993743896</v>
      </c>
      <c r="P15227" s="3">
        <v>0.15447519719600677</v>
      </c>
    </row>
    <row r="15228" spans="1:16" x14ac:dyDescent="0.25">
      <c r="A15228" s="1">
        <v>2021</v>
      </c>
      <c r="B15228" t="s">
        <v>1263</v>
      </c>
      <c r="C15228" t="s">
        <v>2964</v>
      </c>
      <c r="D15228" t="s">
        <v>3403</v>
      </c>
      <c r="E15228" t="s">
        <v>3469</v>
      </c>
      <c r="F15228" t="s">
        <v>4734</v>
      </c>
      <c r="G15228" s="4"/>
      <c r="H15228" s="4"/>
      <c r="I15228" s="4"/>
      <c r="J15228" s="4"/>
      <c r="K15228" s="4">
        <v>-2922516.47684245</v>
      </c>
      <c r="L15228" s="4">
        <v>42639033.058656797</v>
      </c>
      <c r="M15228" s="4">
        <v>3214435.8883998501</v>
      </c>
      <c r="N15228" s="3">
        <v>-9.9686994992850997E-2</v>
      </c>
      <c r="O15228" s="5">
        <v>3.7702786922454834</v>
      </c>
      <c r="P15228" s="3">
        <v>7.5387164950370789E-2</v>
      </c>
    </row>
    <row r="15229" spans="1:16" x14ac:dyDescent="0.25">
      <c r="A15229" s="1">
        <v>2022</v>
      </c>
      <c r="B15229" t="s">
        <v>1263</v>
      </c>
      <c r="C15229" t="s">
        <v>2964</v>
      </c>
      <c r="D15229" t="s">
        <v>3403</v>
      </c>
      <c r="E15229" t="s">
        <v>3469</v>
      </c>
      <c r="F15229" t="s">
        <v>4734</v>
      </c>
      <c r="G15229" s="4"/>
      <c r="H15229" s="4"/>
      <c r="I15229" s="4"/>
      <c r="J15229" s="4"/>
      <c r="K15229" s="4">
        <v>-3497684.7219250998</v>
      </c>
      <c r="L15229" s="4">
        <v>74757539.663370296</v>
      </c>
      <c r="M15229" s="4">
        <v>2760102.6865506801</v>
      </c>
      <c r="N15229" s="3">
        <v>-6.1362080087092E-2</v>
      </c>
      <c r="O15229" s="5">
        <v>1.0350049734115601</v>
      </c>
      <c r="P15229" s="3">
        <v>3.6920726299285889E-2</v>
      </c>
    </row>
    <row r="15230" spans="1:16" x14ac:dyDescent="0.25">
      <c r="A15230" s="1">
        <v>2023</v>
      </c>
      <c r="B15230" t="s">
        <v>1263</v>
      </c>
      <c r="C15230" t="s">
        <v>2964</v>
      </c>
      <c r="D15230" t="s">
        <v>3403</v>
      </c>
      <c r="E15230" t="s">
        <v>3469</v>
      </c>
      <c r="F15230" t="s">
        <v>4734</v>
      </c>
      <c r="G15230" s="4"/>
      <c r="H15230" s="4"/>
      <c r="I15230" s="4"/>
      <c r="J15230" s="4"/>
      <c r="K15230" s="4">
        <v>-3406138.7194613898</v>
      </c>
      <c r="L15230" s="4">
        <v>81549699.696696997</v>
      </c>
      <c r="M15230" s="4">
        <v>5963948.2718394799</v>
      </c>
      <c r="N15230" s="3">
        <v>-4.4304109553527003E-2</v>
      </c>
      <c r="O15230" s="5">
        <v>0.57304847240447998</v>
      </c>
      <c r="P15230" s="3">
        <v>7.3132678866386414E-2</v>
      </c>
    </row>
    <row r="15231" spans="1:16" x14ac:dyDescent="0.25">
      <c r="A15231" s="1">
        <v>2024</v>
      </c>
      <c r="B15231" t="s">
        <v>1263</v>
      </c>
      <c r="C15231" t="s">
        <v>2964</v>
      </c>
      <c r="D15231" t="s">
        <v>3403</v>
      </c>
      <c r="E15231" t="s">
        <v>3469</v>
      </c>
      <c r="F15231" t="s">
        <v>4734</v>
      </c>
      <c r="G15231" s="4"/>
      <c r="H15231" s="4"/>
      <c r="I15231" s="4"/>
      <c r="J15231" s="4"/>
      <c r="K15231" s="4">
        <v>-3629738.7211403199</v>
      </c>
      <c r="L15231" s="4">
        <v>71500684.031921506</v>
      </c>
      <c r="M15231" s="4">
        <v>5908468.3951917803</v>
      </c>
      <c r="N15231" s="3">
        <v>-4.7428238777971997E-2</v>
      </c>
      <c r="O15231" s="5">
        <v>0.46363580226898193</v>
      </c>
      <c r="P15231" s="3">
        <v>8.263513445854187E-2</v>
      </c>
    </row>
    <row r="15232" spans="1:16" x14ac:dyDescent="0.25">
      <c r="A15232" s="1">
        <v>2009</v>
      </c>
      <c r="B15232" t="s">
        <v>1264</v>
      </c>
      <c r="C15232" t="s">
        <v>2965</v>
      </c>
      <c r="D15232" t="s">
        <v>3403</v>
      </c>
      <c r="E15232" t="s">
        <v>3469</v>
      </c>
      <c r="F15232" t="s">
        <v>4735</v>
      </c>
      <c r="G15232" s="4"/>
      <c r="H15232" s="4"/>
      <c r="I15232" s="4"/>
      <c r="J15232" s="4"/>
      <c r="K15232" s="4">
        <v>-880377.05103176797</v>
      </c>
      <c r="L15232" s="4">
        <v>12428002.129684901</v>
      </c>
      <c r="M15232" s="4">
        <v>279117.79416272702</v>
      </c>
      <c r="N15232" s="3">
        <v>-0.11611778475288601</v>
      </c>
      <c r="O15232" s="5">
        <v>0.74020111560821533</v>
      </c>
      <c r="P15232" s="3">
        <v>2.245878241956234E-2</v>
      </c>
    </row>
    <row r="15233" spans="1:16" x14ac:dyDescent="0.25">
      <c r="A15233" s="1">
        <v>2010</v>
      </c>
      <c r="B15233" t="s">
        <v>1264</v>
      </c>
      <c r="C15233" t="s">
        <v>2965</v>
      </c>
      <c r="D15233" t="s">
        <v>3403</v>
      </c>
      <c r="E15233" t="s">
        <v>3469</v>
      </c>
      <c r="F15233" t="s">
        <v>4735</v>
      </c>
      <c r="G15233" s="4"/>
      <c r="H15233" s="4"/>
      <c r="I15233" s="4"/>
      <c r="J15233" s="4"/>
      <c r="K15233" s="4">
        <v>-1448528.49775747</v>
      </c>
      <c r="L15233" s="4">
        <v>14358957.5179318</v>
      </c>
      <c r="M15233" s="4">
        <v>2322089.3316087401</v>
      </c>
      <c r="N15233" s="3">
        <v>-0.106125389829113</v>
      </c>
      <c r="O15233" s="5">
        <v>0.67789328098297119</v>
      </c>
      <c r="P15233" s="3">
        <v>0.16171713173389435</v>
      </c>
    </row>
    <row r="15234" spans="1:16" x14ac:dyDescent="0.25">
      <c r="A15234" s="1">
        <v>2011</v>
      </c>
      <c r="B15234" t="s">
        <v>1264</v>
      </c>
      <c r="C15234" t="s">
        <v>2965</v>
      </c>
      <c r="D15234" t="s">
        <v>3403</v>
      </c>
      <c r="E15234" t="s">
        <v>3469</v>
      </c>
      <c r="F15234" t="s">
        <v>4735</v>
      </c>
      <c r="G15234" s="4"/>
      <c r="H15234" s="4"/>
      <c r="I15234" s="4"/>
      <c r="J15234" s="4"/>
      <c r="K15234" s="4">
        <v>-3390677.3121851902</v>
      </c>
      <c r="L15234" s="4">
        <v>19517813.739149101</v>
      </c>
      <c r="M15234" s="4">
        <v>4520241.1317114998</v>
      </c>
      <c r="N15234" s="3">
        <v>-0.17921315241411501</v>
      </c>
      <c r="O15234" s="5">
        <v>0.94802480936050415</v>
      </c>
      <c r="P15234" s="3">
        <v>0.23159566521644592</v>
      </c>
    </row>
    <row r="15235" spans="1:16" x14ac:dyDescent="0.25">
      <c r="A15235" s="1">
        <v>2012</v>
      </c>
      <c r="B15235" t="s">
        <v>1264</v>
      </c>
      <c r="C15235" t="s">
        <v>2965</v>
      </c>
      <c r="D15235" t="s">
        <v>3403</v>
      </c>
      <c r="E15235" t="s">
        <v>3469</v>
      </c>
      <c r="F15235" t="s">
        <v>4735</v>
      </c>
      <c r="G15235" s="4"/>
      <c r="H15235" s="4"/>
      <c r="I15235" s="4"/>
      <c r="J15235" s="4"/>
      <c r="K15235" s="4">
        <v>-1190318.55346234</v>
      </c>
      <c r="L15235" s="4">
        <v>9284418.2024702504</v>
      </c>
      <c r="M15235" s="4">
        <v>5003204.9773338903</v>
      </c>
      <c r="N15235" s="3">
        <v>-8.5263802009918996E-2</v>
      </c>
      <c r="O15235" s="5">
        <v>1.6102294921875</v>
      </c>
      <c r="P15235" s="3">
        <v>0.53888189792633057</v>
      </c>
    </row>
    <row r="15236" spans="1:16" x14ac:dyDescent="0.25">
      <c r="A15236" s="1">
        <v>2013</v>
      </c>
      <c r="B15236" t="s">
        <v>1264</v>
      </c>
      <c r="C15236" t="s">
        <v>2965</v>
      </c>
      <c r="D15236" t="s">
        <v>3403</v>
      </c>
      <c r="E15236" t="s">
        <v>3469</v>
      </c>
      <c r="F15236" t="s">
        <v>4735</v>
      </c>
      <c r="G15236" s="4"/>
      <c r="H15236" s="4"/>
      <c r="I15236" s="4"/>
      <c r="J15236" s="4"/>
      <c r="K15236" s="4">
        <v>-2025697.7625917001</v>
      </c>
      <c r="L15236" s="4">
        <v>10258561.809660399</v>
      </c>
      <c r="M15236" s="4">
        <v>9897393.4969896805</v>
      </c>
      <c r="N15236" s="3">
        <v>-0.21843147720543599</v>
      </c>
      <c r="O15236" s="5">
        <v>1.4397236108779907</v>
      </c>
      <c r="P15236" s="3">
        <v>0.96479350328445435</v>
      </c>
    </row>
    <row r="15237" spans="1:16" x14ac:dyDescent="0.25">
      <c r="A15237" s="1">
        <v>2014</v>
      </c>
      <c r="B15237" t="s">
        <v>1264</v>
      </c>
      <c r="C15237" t="s">
        <v>2965</v>
      </c>
      <c r="D15237" t="s">
        <v>3403</v>
      </c>
      <c r="E15237" t="s">
        <v>3469</v>
      </c>
      <c r="F15237" t="s">
        <v>4735</v>
      </c>
      <c r="G15237" s="4"/>
      <c r="H15237" s="4"/>
      <c r="I15237" s="4"/>
      <c r="J15237" s="4"/>
      <c r="K15237" s="4">
        <v>-1465336.4137866001</v>
      </c>
      <c r="L15237" s="4">
        <v>76257.249280965596</v>
      </c>
      <c r="M15237" s="4">
        <v>9742070.8189919405</v>
      </c>
      <c r="N15237" s="3">
        <v>-0.27479638724016398</v>
      </c>
      <c r="O15237" s="5">
        <v>197.88967895507813</v>
      </c>
      <c r="P15237" s="3">
        <v>127.75271606445313</v>
      </c>
    </row>
    <row r="15238" spans="1:16" x14ac:dyDescent="0.25">
      <c r="A15238" s="1">
        <v>2015</v>
      </c>
      <c r="B15238" t="s">
        <v>1264</v>
      </c>
      <c r="C15238" t="s">
        <v>2965</v>
      </c>
      <c r="D15238" t="s">
        <v>3403</v>
      </c>
      <c r="E15238" t="s">
        <v>3469</v>
      </c>
      <c r="F15238" t="s">
        <v>4735</v>
      </c>
      <c r="G15238" s="4"/>
      <c r="H15238" s="4"/>
      <c r="I15238" s="4"/>
      <c r="J15238" s="4"/>
      <c r="K15238" s="4">
        <v>-532740.38350423297</v>
      </c>
      <c r="L15238" s="4">
        <v>0</v>
      </c>
      <c r="M15238" s="4">
        <v>7129928.4300054703</v>
      </c>
      <c r="N15238" s="3">
        <v>-17.102476906525499</v>
      </c>
    </row>
    <row r="15239" spans="1:16" x14ac:dyDescent="0.25">
      <c r="A15239" s="1">
        <v>2016</v>
      </c>
      <c r="B15239" t="s">
        <v>1264</v>
      </c>
      <c r="C15239" t="s">
        <v>2965</v>
      </c>
      <c r="D15239" t="s">
        <v>3403</v>
      </c>
      <c r="E15239" t="s">
        <v>3469</v>
      </c>
      <c r="F15239" t="s">
        <v>4735</v>
      </c>
      <c r="G15239" s="4"/>
      <c r="H15239" s="4"/>
      <c r="I15239" s="4"/>
      <c r="J15239" s="4"/>
      <c r="K15239" s="4">
        <v>-23919.003486604899</v>
      </c>
      <c r="L15239" s="4">
        <v>2391.45334803469</v>
      </c>
      <c r="M15239" s="4">
        <v>6921191.5546681797</v>
      </c>
      <c r="N15239" s="3">
        <v>-20.003738317757001</v>
      </c>
      <c r="O15239" s="5">
        <v>4549.22900390625</v>
      </c>
      <c r="P15239" s="3">
        <v>2894.13623046875</v>
      </c>
    </row>
    <row r="15240" spans="1:16" x14ac:dyDescent="0.25">
      <c r="A15240" s="1">
        <v>2017</v>
      </c>
      <c r="B15240" t="s">
        <v>1264</v>
      </c>
      <c r="C15240" t="s">
        <v>2965</v>
      </c>
      <c r="D15240" t="s">
        <v>3403</v>
      </c>
      <c r="E15240" t="s">
        <v>3469</v>
      </c>
      <c r="F15240" t="s">
        <v>4735</v>
      </c>
      <c r="G15240" s="4"/>
      <c r="H15240" s="4"/>
      <c r="I15240" s="4"/>
      <c r="J15240" s="4"/>
      <c r="K15240" s="4">
        <v>-204943.62332541699</v>
      </c>
      <c r="L15240" s="4">
        <v>29949.964260185901</v>
      </c>
      <c r="M15240" s="4">
        <v>1703041.3428946901</v>
      </c>
      <c r="N15240" s="3">
        <v>-12.644142542143801</v>
      </c>
      <c r="O15240" s="5">
        <v>193.20513916015625</v>
      </c>
      <c r="P15240" s="3">
        <v>56.862884521484375</v>
      </c>
    </row>
    <row r="15241" spans="1:16" x14ac:dyDescent="0.25">
      <c r="A15241" s="1">
        <v>2018</v>
      </c>
      <c r="B15241" t="s">
        <v>1264</v>
      </c>
      <c r="C15241" t="s">
        <v>2965</v>
      </c>
      <c r="D15241" t="s">
        <v>3403</v>
      </c>
      <c r="E15241" t="s">
        <v>3469</v>
      </c>
      <c r="F15241" t="s">
        <v>4735</v>
      </c>
      <c r="G15241" s="4"/>
      <c r="H15241" s="4"/>
      <c r="I15241" s="4"/>
      <c r="J15241" s="4"/>
      <c r="K15241" s="4">
        <v>-900598.07992657204</v>
      </c>
      <c r="L15241" s="4">
        <v>3582514.3043249799</v>
      </c>
      <c r="M15241" s="4">
        <v>40333.385147188397</v>
      </c>
      <c r="N15241" s="3">
        <v>-0.49875873863577702</v>
      </c>
      <c r="O15241" s="5">
        <v>0.91477084159851074</v>
      </c>
      <c r="P15241" s="3">
        <v>1.1258401907980442E-2</v>
      </c>
    </row>
    <row r="15242" spans="1:16" x14ac:dyDescent="0.25">
      <c r="A15242" s="1">
        <v>2019</v>
      </c>
      <c r="B15242" t="s">
        <v>1264</v>
      </c>
      <c r="C15242" t="s">
        <v>2965</v>
      </c>
      <c r="D15242" t="s">
        <v>3403</v>
      </c>
      <c r="E15242" t="s">
        <v>3469</v>
      </c>
      <c r="F15242" t="s">
        <v>4735</v>
      </c>
      <c r="G15242" s="4"/>
      <c r="H15242" s="4"/>
      <c r="I15242" s="4"/>
      <c r="J15242" s="4"/>
      <c r="K15242" s="4">
        <v>-864619.86661986599</v>
      </c>
      <c r="L15242" s="4">
        <v>3202579.8525798498</v>
      </c>
      <c r="M15242" s="4">
        <v>90228.852228852207</v>
      </c>
      <c r="N15242" s="3">
        <v>-0.26199721421448302</v>
      </c>
      <c r="O15242" s="5">
        <v>0.78298759460449219</v>
      </c>
      <c r="P15242" s="3">
        <v>2.8173802420496941E-2</v>
      </c>
    </row>
    <row r="15243" spans="1:16" x14ac:dyDescent="0.25">
      <c r="A15243" s="1">
        <v>2020</v>
      </c>
      <c r="B15243" t="s">
        <v>1264</v>
      </c>
      <c r="C15243" t="s">
        <v>2965</v>
      </c>
      <c r="D15243" t="s">
        <v>3403</v>
      </c>
      <c r="E15243" t="s">
        <v>3469</v>
      </c>
      <c r="F15243" t="s">
        <v>4735</v>
      </c>
      <c r="G15243" s="4"/>
      <c r="H15243" s="4"/>
      <c r="I15243" s="4"/>
      <c r="J15243" s="4"/>
      <c r="K15243" s="4">
        <v>-1380017.3929848301</v>
      </c>
      <c r="L15243" s="4">
        <v>2172109.7966677202</v>
      </c>
      <c r="M15243" s="4">
        <v>152323.896028602</v>
      </c>
      <c r="N15243" s="3">
        <v>-0.51872124037411105</v>
      </c>
      <c r="O15243" s="5">
        <v>2.4051074981689453</v>
      </c>
      <c r="P15243" s="3">
        <v>7.0127159357070923E-2</v>
      </c>
    </row>
    <row r="15244" spans="1:16" x14ac:dyDescent="0.25">
      <c r="A15244" s="1">
        <v>2021</v>
      </c>
      <c r="B15244" t="s">
        <v>1264</v>
      </c>
      <c r="C15244" t="s">
        <v>2965</v>
      </c>
      <c r="D15244" t="s">
        <v>3403</v>
      </c>
      <c r="E15244" t="s">
        <v>3469</v>
      </c>
      <c r="F15244" t="s">
        <v>4735</v>
      </c>
      <c r="G15244" s="4"/>
      <c r="H15244" s="4"/>
      <c r="I15244" s="4"/>
      <c r="J15244" s="4"/>
      <c r="K15244" s="4">
        <v>-2294605.1931108399</v>
      </c>
      <c r="L15244" s="4">
        <v>3507026.3704459099</v>
      </c>
      <c r="M15244" s="4">
        <v>395428.472883504</v>
      </c>
      <c r="N15244" s="3">
        <v>-0.78224633833092505</v>
      </c>
      <c r="O15244" s="5">
        <v>3.4628047943115234</v>
      </c>
      <c r="P15244" s="3">
        <v>0.11275320500135422</v>
      </c>
    </row>
    <row r="15245" spans="1:16" x14ac:dyDescent="0.25">
      <c r="A15245" s="1">
        <v>2022</v>
      </c>
      <c r="B15245" t="s">
        <v>1264</v>
      </c>
      <c r="C15245" t="s">
        <v>2965</v>
      </c>
      <c r="D15245" t="s">
        <v>3403</v>
      </c>
      <c r="E15245" t="s">
        <v>3469</v>
      </c>
      <c r="F15245" t="s">
        <v>4735</v>
      </c>
      <c r="G15245" s="4"/>
      <c r="H15245" s="4"/>
      <c r="I15245" s="4"/>
      <c r="J15245" s="4"/>
      <c r="K15245" s="4">
        <v>-2336217.0219520102</v>
      </c>
      <c r="L15245" s="4">
        <v>7123420.5386903305</v>
      </c>
      <c r="M15245" s="4">
        <v>311677.83474918402</v>
      </c>
      <c r="N15245" s="3">
        <v>-0.451390338462552</v>
      </c>
      <c r="O15245" s="5">
        <v>2.1967182159423828</v>
      </c>
      <c r="P15245" s="3">
        <v>4.3753955513238907E-2</v>
      </c>
    </row>
    <row r="15246" spans="1:16" x14ac:dyDescent="0.25">
      <c r="A15246" s="1">
        <v>2023</v>
      </c>
      <c r="B15246" t="s">
        <v>1264</v>
      </c>
      <c r="C15246" t="s">
        <v>2965</v>
      </c>
      <c r="D15246" t="s">
        <v>3403</v>
      </c>
      <c r="E15246" t="s">
        <v>3469</v>
      </c>
      <c r="F15246" t="s">
        <v>4735</v>
      </c>
      <c r="G15246" s="4"/>
      <c r="H15246" s="4"/>
      <c r="I15246" s="4"/>
      <c r="J15246" s="4"/>
      <c r="K15246" s="4">
        <v>-2934938.5061493898</v>
      </c>
      <c r="L15246" s="4">
        <v>4298995.4337899499</v>
      </c>
      <c r="M15246" s="4">
        <v>442128.45382128499</v>
      </c>
      <c r="N15246" s="3">
        <v>-0.52504010828387004</v>
      </c>
      <c r="O15246" s="5">
        <v>1.9895762205123901</v>
      </c>
      <c r="P15246" s="3">
        <v>0.10284459590911865</v>
      </c>
    </row>
    <row r="15247" spans="1:16" x14ac:dyDescent="0.25">
      <c r="A15247" s="1">
        <v>2024</v>
      </c>
      <c r="B15247" t="s">
        <v>1264</v>
      </c>
      <c r="C15247" t="s">
        <v>2965</v>
      </c>
      <c r="D15247" t="s">
        <v>3403</v>
      </c>
      <c r="E15247" t="s">
        <v>3469</v>
      </c>
      <c r="F15247" t="s">
        <v>4735</v>
      </c>
      <c r="G15247" s="4"/>
      <c r="H15247" s="4"/>
      <c r="I15247" s="4"/>
      <c r="J15247" s="4"/>
      <c r="K15247" s="4">
        <v>-2214615.3487162702</v>
      </c>
      <c r="L15247" s="4">
        <v>6272704.7262205603</v>
      </c>
      <c r="M15247" s="4">
        <v>1723116.4120992301</v>
      </c>
      <c r="N15247" s="3">
        <v>-0.41894553050255001</v>
      </c>
      <c r="O15247" s="5">
        <v>1.1172930002212524</v>
      </c>
      <c r="P15247" s="3">
        <v>0.27470070123672485</v>
      </c>
    </row>
    <row r="15248" spans="1:16" x14ac:dyDescent="0.25">
      <c r="A15248" s="1">
        <v>2009</v>
      </c>
      <c r="B15248" t="s">
        <v>1265</v>
      </c>
      <c r="C15248" t="s">
        <v>2966</v>
      </c>
      <c r="D15248" t="s">
        <v>3403</v>
      </c>
      <c r="E15248" t="s">
        <v>3469</v>
      </c>
      <c r="F15248" t="s">
        <v>4736</v>
      </c>
      <c r="G15248" s="4"/>
      <c r="H15248" s="4"/>
      <c r="I15248" s="4"/>
      <c r="J15248" s="4"/>
      <c r="K15248" s="4">
        <v>-1221847.01763444</v>
      </c>
      <c r="L15248" s="4">
        <v>1328183.63692099</v>
      </c>
      <c r="M15248" s="4">
        <v>55116.083961213903</v>
      </c>
      <c r="N15248" s="3">
        <v>-0.63182563647122303</v>
      </c>
      <c r="O15248" s="5">
        <v>1.1861777305603027</v>
      </c>
      <c r="P15248" s="3">
        <v>4.1497338563203812E-2</v>
      </c>
    </row>
    <row r="15249" spans="1:16" x14ac:dyDescent="0.25">
      <c r="A15249" s="1">
        <v>2010</v>
      </c>
      <c r="B15249" t="s">
        <v>1265</v>
      </c>
      <c r="C15249" t="s">
        <v>2966</v>
      </c>
      <c r="D15249" t="s">
        <v>3403</v>
      </c>
      <c r="E15249" t="s">
        <v>3469</v>
      </c>
      <c r="F15249" t="s">
        <v>4736</v>
      </c>
      <c r="G15249" s="4"/>
      <c r="H15249" s="4"/>
      <c r="I15249" s="4"/>
      <c r="J15249" s="4"/>
      <c r="K15249" s="4">
        <v>-187440.99712754699</v>
      </c>
      <c r="L15249" s="4">
        <v>1750578.69009424</v>
      </c>
      <c r="M15249" s="4">
        <v>50881.053568728901</v>
      </c>
      <c r="N15249" s="3">
        <v>-0.119639736811985</v>
      </c>
      <c r="O15249" s="5">
        <v>1.3498802185058594</v>
      </c>
      <c r="P15249" s="3">
        <v>2.9065275564789772E-2</v>
      </c>
    </row>
    <row r="15250" spans="1:16" x14ac:dyDescent="0.25">
      <c r="A15250" s="1">
        <v>2011</v>
      </c>
      <c r="B15250" t="s">
        <v>1265</v>
      </c>
      <c r="C15250" t="s">
        <v>2966</v>
      </c>
      <c r="D15250" t="s">
        <v>3403</v>
      </c>
      <c r="E15250" t="s">
        <v>3469</v>
      </c>
      <c r="F15250" t="s">
        <v>4736</v>
      </c>
      <c r="G15250" s="4"/>
      <c r="H15250" s="4"/>
      <c r="I15250" s="4"/>
      <c r="J15250" s="4"/>
      <c r="K15250" s="4">
        <v>-1368497.4815132399</v>
      </c>
      <c r="L15250" s="4">
        <v>2441111.3492658902</v>
      </c>
      <c r="M15250" s="4">
        <v>118061.301039546</v>
      </c>
      <c r="N15250" s="3">
        <v>-0.58547594894631605</v>
      </c>
      <c r="O15250" s="5">
        <v>6.8267650604248047</v>
      </c>
      <c r="P15250" s="3">
        <v>4.8363752663135529E-2</v>
      </c>
    </row>
    <row r="15251" spans="1:16" x14ac:dyDescent="0.25">
      <c r="A15251" s="1">
        <v>2012</v>
      </c>
      <c r="B15251" t="s">
        <v>1265</v>
      </c>
      <c r="C15251" t="s">
        <v>2966</v>
      </c>
      <c r="D15251" t="s">
        <v>3403</v>
      </c>
      <c r="E15251" t="s">
        <v>3469</v>
      </c>
      <c r="F15251" t="s">
        <v>4736</v>
      </c>
      <c r="G15251" s="4"/>
      <c r="H15251" s="4"/>
      <c r="I15251" s="4"/>
      <c r="J15251" s="4"/>
      <c r="K15251" s="4">
        <v>-3588768.2531236298</v>
      </c>
      <c r="L15251" s="4">
        <v>1926206.72717784</v>
      </c>
      <c r="M15251" s="4">
        <v>356733.82929300203</v>
      </c>
      <c r="N15251" s="3">
        <v>-1.68602270880748</v>
      </c>
      <c r="O15251" s="5">
        <v>13.646699905395508</v>
      </c>
      <c r="P15251" s="3">
        <v>0.18520018458366394</v>
      </c>
    </row>
    <row r="15252" spans="1:16" x14ac:dyDescent="0.25">
      <c r="A15252" s="1">
        <v>2013</v>
      </c>
      <c r="B15252" t="s">
        <v>1265</v>
      </c>
      <c r="C15252" t="s">
        <v>2966</v>
      </c>
      <c r="D15252" t="s">
        <v>3403</v>
      </c>
      <c r="E15252" t="s">
        <v>3469</v>
      </c>
      <c r="F15252" t="s">
        <v>4736</v>
      </c>
      <c r="G15252" s="4"/>
      <c r="H15252" s="4"/>
      <c r="I15252" s="4"/>
      <c r="J15252" s="4"/>
      <c r="K15252" s="4">
        <v>-920344.06205176504</v>
      </c>
      <c r="L15252" s="4">
        <v>1049597.5588587299</v>
      </c>
      <c r="M15252" s="4">
        <v>247929.323844067</v>
      </c>
      <c r="N15252" s="3">
        <v>-0.66467361989703799</v>
      </c>
      <c r="O15252" s="5">
        <v>13.751810073852539</v>
      </c>
      <c r="P15252" s="3">
        <v>0.23621369898319244</v>
      </c>
    </row>
    <row r="15253" spans="1:16" x14ac:dyDescent="0.25">
      <c r="A15253" s="1">
        <v>2014</v>
      </c>
      <c r="B15253" t="s">
        <v>1265</v>
      </c>
      <c r="C15253" t="s">
        <v>2966</v>
      </c>
      <c r="D15253" t="s">
        <v>3403</v>
      </c>
      <c r="E15253" t="s">
        <v>3469</v>
      </c>
      <c r="F15253" t="s">
        <v>4736</v>
      </c>
      <c r="G15253" s="4"/>
      <c r="H15253" s="4"/>
      <c r="I15253" s="4"/>
      <c r="J15253" s="4"/>
      <c r="K15253" s="4">
        <v>-965499.55207694799</v>
      </c>
      <c r="L15253" s="4">
        <v>1006540.6195483099</v>
      </c>
      <c r="M15253" s="4">
        <v>269089.53746051202</v>
      </c>
      <c r="N15253" s="3">
        <v>-0.92396324592418499</v>
      </c>
      <c r="O15253" s="5">
        <v>15.047883033752441</v>
      </c>
      <c r="P15253" s="3">
        <v>0.26734095811843872</v>
      </c>
    </row>
    <row r="15254" spans="1:16" x14ac:dyDescent="0.25">
      <c r="A15254" s="1">
        <v>2015</v>
      </c>
      <c r="B15254" t="s">
        <v>1265</v>
      </c>
      <c r="C15254" t="s">
        <v>2966</v>
      </c>
      <c r="D15254" t="s">
        <v>3403</v>
      </c>
      <c r="E15254" t="s">
        <v>3469</v>
      </c>
      <c r="F15254" t="s">
        <v>4736</v>
      </c>
      <c r="G15254" s="4"/>
      <c r="H15254" s="4"/>
      <c r="I15254" s="4"/>
      <c r="J15254" s="4"/>
      <c r="K15254" s="4">
        <v>-715564.35521521105</v>
      </c>
      <c r="L15254" s="4">
        <v>1052502.6386138999</v>
      </c>
      <c r="M15254" s="4">
        <v>522409.34338959801</v>
      </c>
      <c r="N15254" s="3">
        <v>-0.76334399806703401</v>
      </c>
      <c r="O15254" s="5">
        <v>16.127670288085938</v>
      </c>
      <c r="P15254" s="3">
        <v>0.49634966254234314</v>
      </c>
    </row>
    <row r="15255" spans="1:16" x14ac:dyDescent="0.25">
      <c r="A15255" s="1">
        <v>2016</v>
      </c>
      <c r="B15255" t="s">
        <v>1265</v>
      </c>
      <c r="C15255" t="s">
        <v>2966</v>
      </c>
      <c r="D15255" t="s">
        <v>3403</v>
      </c>
      <c r="E15255" t="s">
        <v>3469</v>
      </c>
      <c r="F15255" t="s">
        <v>4736</v>
      </c>
      <c r="G15255" s="4"/>
      <c r="H15255" s="4"/>
      <c r="I15255" s="4"/>
      <c r="J15255" s="4"/>
      <c r="K15255" s="4">
        <v>-818636.94609172503</v>
      </c>
      <c r="L15255" s="4">
        <v>1145395.89355425</v>
      </c>
      <c r="M15255" s="4">
        <v>457662.33572726999</v>
      </c>
      <c r="N15255" s="3">
        <v>-0.75687537840669294</v>
      </c>
      <c r="O15255" s="5">
        <v>21.402057647705078</v>
      </c>
      <c r="P15255" s="3">
        <v>0.39956694841384888</v>
      </c>
    </row>
    <row r="15256" spans="1:16" x14ac:dyDescent="0.25">
      <c r="A15256" s="1">
        <v>2017</v>
      </c>
      <c r="B15256" t="s">
        <v>1265</v>
      </c>
      <c r="C15256" t="s">
        <v>2966</v>
      </c>
      <c r="D15256" t="s">
        <v>3403</v>
      </c>
      <c r="E15256" t="s">
        <v>3469</v>
      </c>
      <c r="F15256" t="s">
        <v>4736</v>
      </c>
      <c r="G15256" s="4"/>
      <c r="H15256" s="4"/>
      <c r="I15256" s="4"/>
      <c r="J15256" s="4"/>
      <c r="K15256" s="4">
        <v>-946025.19464748201</v>
      </c>
      <c r="L15256" s="4">
        <v>1996814.16065239</v>
      </c>
      <c r="M15256" s="4">
        <v>345627.82940195402</v>
      </c>
      <c r="N15256" s="3">
        <v>-0.59526719908923797</v>
      </c>
      <c r="O15256" s="5">
        <v>11.493321418762207</v>
      </c>
      <c r="P15256" s="3">
        <v>0.1730896383523941</v>
      </c>
    </row>
    <row r="15257" spans="1:16" x14ac:dyDescent="0.25">
      <c r="A15257" s="1">
        <v>2018</v>
      </c>
      <c r="B15257" t="s">
        <v>1265</v>
      </c>
      <c r="C15257" t="s">
        <v>2966</v>
      </c>
      <c r="D15257" t="s">
        <v>3403</v>
      </c>
      <c r="E15257" t="s">
        <v>3469</v>
      </c>
      <c r="F15257" t="s">
        <v>4736</v>
      </c>
      <c r="G15257" s="4"/>
      <c r="H15257" s="4"/>
      <c r="I15257" s="4"/>
      <c r="J15257" s="4"/>
      <c r="K15257" s="4">
        <v>-3246499.2338951398</v>
      </c>
      <c r="L15257" s="4">
        <v>4111484.9110652199</v>
      </c>
      <c r="M15257" s="4">
        <v>544749.40599116206</v>
      </c>
      <c r="N15257" s="3">
        <v>-1.0759767778749501</v>
      </c>
      <c r="O15257" s="5">
        <v>18.695964813232422</v>
      </c>
      <c r="P15257" s="3">
        <v>0.13249456882476807</v>
      </c>
    </row>
    <row r="15258" spans="1:16" x14ac:dyDescent="0.25">
      <c r="A15258" s="1">
        <v>2019</v>
      </c>
      <c r="B15258" t="s">
        <v>1265</v>
      </c>
      <c r="C15258" t="s">
        <v>2966</v>
      </c>
      <c r="D15258" t="s">
        <v>3403</v>
      </c>
      <c r="E15258" t="s">
        <v>3469</v>
      </c>
      <c r="F15258" t="s">
        <v>4736</v>
      </c>
      <c r="G15258" s="4"/>
      <c r="H15258" s="4"/>
      <c r="I15258" s="4"/>
      <c r="J15258" s="4"/>
      <c r="K15258" s="4">
        <v>-1396407.1604071599</v>
      </c>
      <c r="L15258" s="4">
        <v>12632185.328185299</v>
      </c>
      <c r="M15258" s="4">
        <v>1131257.28325728</v>
      </c>
      <c r="N15258" s="3">
        <v>-0.168938945199785</v>
      </c>
      <c r="O15258" s="5">
        <v>8.6826667785644531</v>
      </c>
      <c r="P15258" s="3">
        <v>8.9553572237491608E-2</v>
      </c>
    </row>
    <row r="15259" spans="1:16" x14ac:dyDescent="0.25">
      <c r="A15259" s="1">
        <v>2020</v>
      </c>
      <c r="B15259" t="s">
        <v>1265</v>
      </c>
      <c r="C15259" t="s">
        <v>2966</v>
      </c>
      <c r="D15259" t="s">
        <v>3403</v>
      </c>
      <c r="E15259" t="s">
        <v>3469</v>
      </c>
      <c r="F15259" t="s">
        <v>4736</v>
      </c>
      <c r="G15259" s="4"/>
      <c r="H15259" s="4"/>
      <c r="I15259" s="4"/>
      <c r="J15259" s="4"/>
      <c r="K15259" s="4">
        <v>-1854560.82713306</v>
      </c>
      <c r="L15259" s="4">
        <v>16739497.950112499</v>
      </c>
      <c r="M15259" s="4">
        <v>1082278.4810126601</v>
      </c>
      <c r="N15259" s="3">
        <v>-0.12720203214671599</v>
      </c>
      <c r="O15259" s="5">
        <v>9.40771484375</v>
      </c>
      <c r="P15259" s="3">
        <v>6.465417891740799E-2</v>
      </c>
    </row>
    <row r="15260" spans="1:16" x14ac:dyDescent="0.25">
      <c r="A15260" s="1">
        <v>2021</v>
      </c>
      <c r="B15260" t="s">
        <v>1265</v>
      </c>
      <c r="C15260" t="s">
        <v>2966</v>
      </c>
      <c r="D15260" t="s">
        <v>3403</v>
      </c>
      <c r="E15260" t="s">
        <v>3469</v>
      </c>
      <c r="F15260" t="s">
        <v>4736</v>
      </c>
      <c r="G15260" s="4"/>
      <c r="H15260" s="4"/>
      <c r="I15260" s="4"/>
      <c r="J15260" s="4"/>
      <c r="K15260" s="4">
        <v>120160.607037617</v>
      </c>
      <c r="L15260" s="4">
        <v>62089017.687768497</v>
      </c>
      <c r="M15260" s="4">
        <v>20713257.953497399</v>
      </c>
      <c r="N15260" s="3">
        <v>2.9937598665409999E-3</v>
      </c>
      <c r="O15260" s="5">
        <v>2.6483316421508789</v>
      </c>
      <c r="P15260" s="3">
        <v>0.33360582590103149</v>
      </c>
    </row>
    <row r="15261" spans="1:16" x14ac:dyDescent="0.25">
      <c r="A15261" s="1">
        <v>2022</v>
      </c>
      <c r="B15261" t="s">
        <v>1265</v>
      </c>
      <c r="C15261" t="s">
        <v>2966</v>
      </c>
      <c r="D15261" t="s">
        <v>3403</v>
      </c>
      <c r="E15261" t="s">
        <v>3469</v>
      </c>
      <c r="F15261" t="s">
        <v>4736</v>
      </c>
      <c r="G15261" s="4"/>
      <c r="H15261" s="4"/>
      <c r="I15261" s="4"/>
      <c r="J15261" s="4"/>
      <c r="K15261" s="4">
        <v>-2383963.5076290299</v>
      </c>
      <c r="L15261" s="4">
        <v>54889553.989800401</v>
      </c>
      <c r="M15261" s="4">
        <v>15056919.265459901</v>
      </c>
      <c r="N15261" s="3">
        <v>-4.2557543101011001E-2</v>
      </c>
      <c r="O15261" s="5">
        <v>1.7659076452255249</v>
      </c>
      <c r="P15261" s="3">
        <v>0.27431303262710571</v>
      </c>
    </row>
    <row r="15262" spans="1:16" x14ac:dyDescent="0.25">
      <c r="A15262" s="1">
        <v>2023</v>
      </c>
      <c r="B15262" t="s">
        <v>1265</v>
      </c>
      <c r="C15262" t="s">
        <v>2966</v>
      </c>
      <c r="D15262" t="s">
        <v>3403</v>
      </c>
      <c r="E15262" t="s">
        <v>3469</v>
      </c>
      <c r="F15262" t="s">
        <v>4736</v>
      </c>
      <c r="G15262" s="4"/>
      <c r="H15262" s="4"/>
      <c r="I15262" s="4"/>
      <c r="J15262" s="4"/>
      <c r="K15262" s="4">
        <v>-10570276.3057028</v>
      </c>
      <c r="L15262" s="4">
        <v>210511615.50511599</v>
      </c>
      <c r="M15262" s="4">
        <v>95999066.759990707</v>
      </c>
      <c r="N15262" s="3">
        <v>-8.0220003042157997E-2</v>
      </c>
      <c r="O15262" s="5">
        <v>0.8823201060295105</v>
      </c>
      <c r="P15262" s="3">
        <v>0.45602741837501526</v>
      </c>
    </row>
    <row r="15263" spans="1:16" x14ac:dyDescent="0.25">
      <c r="A15263" s="1">
        <v>2024</v>
      </c>
      <c r="B15263" t="s">
        <v>1265</v>
      </c>
      <c r="C15263" t="s">
        <v>2966</v>
      </c>
      <c r="D15263" t="s">
        <v>3403</v>
      </c>
      <c r="E15263" t="s">
        <v>3469</v>
      </c>
      <c r="F15263" t="s">
        <v>4736</v>
      </c>
      <c r="G15263" s="4"/>
      <c r="H15263" s="4"/>
      <c r="I15263" s="4"/>
      <c r="J15263" s="4"/>
      <c r="K15263" s="4">
        <v>29548045.575460199</v>
      </c>
      <c r="L15263" s="4">
        <v>226997926.56990701</v>
      </c>
      <c r="M15263" s="4">
        <v>92338309.121092305</v>
      </c>
      <c r="N15263" s="3">
        <v>0.13506430182239301</v>
      </c>
      <c r="O15263" s="5">
        <v>1.1521326303482056</v>
      </c>
      <c r="P15263" s="3">
        <v>0.4067804217338562</v>
      </c>
    </row>
    <row r="15264" spans="1:16" x14ac:dyDescent="0.25">
      <c r="A15264" s="1">
        <v>2009</v>
      </c>
      <c r="B15264" t="s">
        <v>1266</v>
      </c>
      <c r="C15264" t="s">
        <v>2967</v>
      </c>
      <c r="D15264" t="s">
        <v>3418</v>
      </c>
      <c r="E15264" t="s">
        <v>3469</v>
      </c>
      <c r="F15264" t="s">
        <v>4737</v>
      </c>
      <c r="G15264" s="4"/>
      <c r="H15264" s="4"/>
      <c r="I15264" s="4"/>
      <c r="J15264" s="4"/>
      <c r="K15264" s="4">
        <v>-1991739.4040109101</v>
      </c>
      <c r="L15264" s="4">
        <v>863167.74495409895</v>
      </c>
      <c r="M15264" s="4">
        <v>197641.212629677</v>
      </c>
      <c r="N15264" s="3">
        <v>-1.3292059219380901</v>
      </c>
      <c r="O15264" s="5">
        <v>2.650118350982666</v>
      </c>
      <c r="P15264" s="3">
        <v>0.22897195816040039</v>
      </c>
    </row>
    <row r="15265" spans="1:16" x14ac:dyDescent="0.25">
      <c r="A15265" s="1">
        <v>2010</v>
      </c>
      <c r="B15265" t="s">
        <v>1266</v>
      </c>
      <c r="C15265" t="s">
        <v>2967</v>
      </c>
      <c r="D15265" t="s">
        <v>3418</v>
      </c>
      <c r="E15265" t="s">
        <v>3469</v>
      </c>
      <c r="F15265" t="s">
        <v>4737</v>
      </c>
      <c r="G15265" s="4"/>
      <c r="H15265" s="4"/>
      <c r="I15265" s="4"/>
      <c r="J15265" s="4"/>
      <c r="K15265" s="4">
        <v>-1444956.4092657601</v>
      </c>
      <c r="L15265" s="4">
        <v>383766.441013926</v>
      </c>
      <c r="M15265" s="4">
        <v>328794.241655608</v>
      </c>
      <c r="N15265" s="3">
        <v>-2.2534173368611299</v>
      </c>
      <c r="O15265" s="5">
        <v>2.5661840438842773</v>
      </c>
      <c r="P15265" s="3">
        <v>0.85675609111785889</v>
      </c>
    </row>
    <row r="15266" spans="1:16" x14ac:dyDescent="0.25">
      <c r="A15266" s="1">
        <v>2011</v>
      </c>
      <c r="B15266" t="s">
        <v>1266</v>
      </c>
      <c r="C15266" t="s">
        <v>2967</v>
      </c>
      <c r="D15266" t="s">
        <v>3418</v>
      </c>
      <c r="E15266" t="s">
        <v>3469</v>
      </c>
      <c r="F15266" t="s">
        <v>4737</v>
      </c>
      <c r="G15266" s="4"/>
      <c r="H15266" s="4"/>
      <c r="I15266" s="4"/>
      <c r="J15266" s="4"/>
      <c r="K15266" s="4">
        <v>-1544939.449148</v>
      </c>
      <c r="L15266" s="4">
        <v>2933110.0632300898</v>
      </c>
      <c r="M15266" s="4">
        <v>2297707.6411960102</v>
      </c>
      <c r="N15266" s="3">
        <v>-0.90273701744470902</v>
      </c>
      <c r="O15266" s="5">
        <v>1.6018012762069702</v>
      </c>
      <c r="P15266" s="3">
        <v>0.78336906433105469</v>
      </c>
    </row>
    <row r="15267" spans="1:16" x14ac:dyDescent="0.25">
      <c r="A15267" s="1">
        <v>2012</v>
      </c>
      <c r="B15267" t="s">
        <v>1266</v>
      </c>
      <c r="C15267" t="s">
        <v>2967</v>
      </c>
      <c r="D15267" t="s">
        <v>3418</v>
      </c>
      <c r="E15267" t="s">
        <v>3469</v>
      </c>
      <c r="F15267" t="s">
        <v>4737</v>
      </c>
      <c r="G15267" s="4"/>
      <c r="H15267" s="4"/>
      <c r="I15267" s="4"/>
      <c r="J15267" s="4"/>
      <c r="K15267" s="4">
        <v>-742818.98836507299</v>
      </c>
      <c r="L15267" s="4">
        <v>771984.07744338596</v>
      </c>
      <c r="M15267" s="4">
        <v>84099.955998076199</v>
      </c>
      <c r="N15267" s="3">
        <v>-0.41583757985226699</v>
      </c>
      <c r="O15267" s="5">
        <v>3.4030447006225586</v>
      </c>
      <c r="P15267" s="3">
        <v>0.1089400127530098</v>
      </c>
    </row>
    <row r="15268" spans="1:16" x14ac:dyDescent="0.25">
      <c r="A15268" s="1">
        <v>2013</v>
      </c>
      <c r="B15268" t="s">
        <v>1266</v>
      </c>
      <c r="C15268" t="s">
        <v>2967</v>
      </c>
      <c r="D15268" t="s">
        <v>3418</v>
      </c>
      <c r="E15268" t="s">
        <v>3469</v>
      </c>
      <c r="F15268" t="s">
        <v>4737</v>
      </c>
      <c r="G15268" s="4"/>
      <c r="H15268" s="4"/>
      <c r="I15268" s="4"/>
      <c r="J15268" s="4"/>
      <c r="K15268" s="4">
        <v>-353096.649825959</v>
      </c>
      <c r="L15268" s="4">
        <v>239856.74739852201</v>
      </c>
      <c r="M15268" s="4">
        <v>33376.577103337397</v>
      </c>
      <c r="N15268" s="3">
        <v>-0.76009738963524098</v>
      </c>
      <c r="O15268" s="5">
        <v>3.2943441867828369</v>
      </c>
      <c r="P15268" s="3">
        <v>0.13915212452411652</v>
      </c>
    </row>
    <row r="15269" spans="1:16" x14ac:dyDescent="0.25">
      <c r="A15269" s="1">
        <v>2014</v>
      </c>
      <c r="B15269" t="s">
        <v>1266</v>
      </c>
      <c r="C15269" t="s">
        <v>2967</v>
      </c>
      <c r="D15269" t="s">
        <v>3418</v>
      </c>
      <c r="E15269" t="s">
        <v>3469</v>
      </c>
      <c r="F15269" t="s">
        <v>4737</v>
      </c>
      <c r="G15269" s="4"/>
      <c r="H15269" s="4"/>
      <c r="I15269" s="4"/>
      <c r="J15269" s="4"/>
      <c r="K15269" s="4">
        <v>-381246.64057711302</v>
      </c>
      <c r="L15269" s="4">
        <v>94539.110754868205</v>
      </c>
      <c r="M15269" s="4">
        <v>42830.873685699502</v>
      </c>
      <c r="N15269" s="3">
        <v>-2.2287744560273901</v>
      </c>
      <c r="O15269" s="5">
        <v>9.9535703659057617</v>
      </c>
      <c r="P15269" s="3">
        <v>0.45304924249649048</v>
      </c>
    </row>
    <row r="15270" spans="1:16" x14ac:dyDescent="0.25">
      <c r="A15270" s="1">
        <v>2015</v>
      </c>
      <c r="B15270" t="s">
        <v>1266</v>
      </c>
      <c r="C15270" t="s">
        <v>2967</v>
      </c>
      <c r="D15270" t="s">
        <v>3418</v>
      </c>
      <c r="E15270" t="s">
        <v>3469</v>
      </c>
      <c r="F15270" t="s">
        <v>4737</v>
      </c>
      <c r="G15270" s="4"/>
      <c r="H15270" s="4"/>
      <c r="I15270" s="4"/>
      <c r="J15270" s="4"/>
      <c r="K15270" s="4">
        <v>-383559.70200996898</v>
      </c>
      <c r="L15270" s="4">
        <v>56789.904701740299</v>
      </c>
      <c r="M15270" s="4">
        <v>419792.30064020102</v>
      </c>
      <c r="N15270" s="3">
        <v>-5.7236864038995501</v>
      </c>
      <c r="O15270" s="5">
        <v>20.312938690185547</v>
      </c>
      <c r="P15270" s="3">
        <v>7.3920235633850098</v>
      </c>
    </row>
    <row r="15271" spans="1:16" x14ac:dyDescent="0.25">
      <c r="A15271" s="1">
        <v>2016</v>
      </c>
      <c r="B15271" t="s">
        <v>1266</v>
      </c>
      <c r="C15271" t="s">
        <v>2967</v>
      </c>
      <c r="D15271" t="s">
        <v>3418</v>
      </c>
      <c r="E15271" t="s">
        <v>3469</v>
      </c>
      <c r="F15271" t="s">
        <v>4737</v>
      </c>
      <c r="G15271" s="4"/>
      <c r="H15271" s="4"/>
      <c r="I15271" s="4"/>
      <c r="J15271" s="4"/>
      <c r="K15271" s="4">
        <v>-283945.97252436198</v>
      </c>
      <c r="L15271" s="4">
        <v>12478.767470274501</v>
      </c>
      <c r="M15271" s="4">
        <v>225759.90106386199</v>
      </c>
      <c r="N15271" s="3">
        <v>-8.4261316531255197</v>
      </c>
      <c r="O15271" s="5">
        <v>87.562141418457031</v>
      </c>
      <c r="P15271" s="3">
        <v>18.091522216796875</v>
      </c>
    </row>
    <row r="15272" spans="1:16" x14ac:dyDescent="0.25">
      <c r="A15272" s="1">
        <v>2017</v>
      </c>
      <c r="B15272" t="s">
        <v>1266</v>
      </c>
      <c r="C15272" t="s">
        <v>2967</v>
      </c>
      <c r="D15272" t="s">
        <v>3418</v>
      </c>
      <c r="E15272" t="s">
        <v>3469</v>
      </c>
      <c r="F15272" t="s">
        <v>4737</v>
      </c>
      <c r="G15272" s="4"/>
      <c r="H15272" s="4"/>
      <c r="I15272" s="4"/>
      <c r="J15272" s="4"/>
      <c r="K15272" s="4">
        <v>-192138.009484501</v>
      </c>
      <c r="L15272" s="4">
        <v>97475.155064677499</v>
      </c>
      <c r="M15272" s="4">
        <v>196513.63877424001</v>
      </c>
      <c r="N15272" s="3">
        <v>-3.4823642492965199</v>
      </c>
      <c r="O15272" s="5">
        <v>11.191361427307129</v>
      </c>
      <c r="P15272" s="3">
        <v>2.016038179397583</v>
      </c>
    </row>
    <row r="15273" spans="1:16" x14ac:dyDescent="0.25">
      <c r="A15273" s="1">
        <v>2018</v>
      </c>
      <c r="B15273" t="s">
        <v>1266</v>
      </c>
      <c r="C15273" t="s">
        <v>2967</v>
      </c>
      <c r="D15273" t="s">
        <v>3418</v>
      </c>
      <c r="E15273" t="s">
        <v>3469</v>
      </c>
      <c r="F15273" t="s">
        <v>4737</v>
      </c>
      <c r="G15273" s="4"/>
      <c r="H15273" s="4"/>
      <c r="I15273" s="4"/>
      <c r="J15273" s="4"/>
      <c r="K15273" s="4">
        <v>-686544.68204798002</v>
      </c>
      <c r="L15273" s="4">
        <v>3980283.3477671901</v>
      </c>
      <c r="M15273" s="4">
        <v>882839.991413704</v>
      </c>
      <c r="N15273" s="3">
        <v>-0.33702418813457902</v>
      </c>
      <c r="O15273" s="5">
        <v>1.3285833597183228</v>
      </c>
      <c r="P15273" s="3">
        <v>0.22180330753326416</v>
      </c>
    </row>
    <row r="15274" spans="1:16" x14ac:dyDescent="0.25">
      <c r="A15274" s="1">
        <v>2019</v>
      </c>
      <c r="B15274" t="s">
        <v>1266</v>
      </c>
      <c r="C15274" t="s">
        <v>2967</v>
      </c>
      <c r="D15274" t="s">
        <v>3418</v>
      </c>
      <c r="E15274" t="s">
        <v>3469</v>
      </c>
      <c r="F15274" t="s">
        <v>4737</v>
      </c>
      <c r="G15274" s="4"/>
      <c r="H15274" s="4"/>
      <c r="I15274" s="4"/>
      <c r="J15274" s="4"/>
      <c r="K15274" s="4">
        <v>-812447.87644787598</v>
      </c>
      <c r="L15274" s="4">
        <v>8005814.6718146699</v>
      </c>
      <c r="M15274" s="4">
        <v>6425265.0052650003</v>
      </c>
      <c r="N15274" s="3">
        <v>-0.137928634482302</v>
      </c>
      <c r="O15274" s="5">
        <v>1.3581759929656982</v>
      </c>
      <c r="P15274" s="3">
        <v>0.80257481336593628</v>
      </c>
    </row>
    <row r="15275" spans="1:16" x14ac:dyDescent="0.25">
      <c r="A15275" s="1">
        <v>2020</v>
      </c>
      <c r="B15275" t="s">
        <v>1266</v>
      </c>
      <c r="C15275" t="s">
        <v>2967</v>
      </c>
      <c r="D15275" t="s">
        <v>3418</v>
      </c>
      <c r="E15275" t="s">
        <v>3469</v>
      </c>
      <c r="F15275" t="s">
        <v>4737</v>
      </c>
      <c r="G15275" s="4"/>
      <c r="H15275" s="4"/>
      <c r="I15275" s="4"/>
      <c r="J15275" s="4"/>
      <c r="K15275" s="4">
        <v>-396593.18360642198</v>
      </c>
      <c r="L15275" s="4">
        <v>15855834.932291601</v>
      </c>
      <c r="M15275" s="4">
        <v>10446070.703863701</v>
      </c>
      <c r="N15275" s="3">
        <v>-3.3429629805457002E-2</v>
      </c>
      <c r="O15275" s="5">
        <v>1.3149274587631226</v>
      </c>
      <c r="P15275" s="3">
        <v>0.65881556272506714</v>
      </c>
    </row>
    <row r="15276" spans="1:16" x14ac:dyDescent="0.25">
      <c r="A15276" s="1">
        <v>2021</v>
      </c>
      <c r="B15276" t="s">
        <v>1266</v>
      </c>
      <c r="C15276" t="s">
        <v>2967</v>
      </c>
      <c r="D15276" t="s">
        <v>3418</v>
      </c>
      <c r="E15276" t="s">
        <v>3469</v>
      </c>
      <c r="F15276" t="s">
        <v>4737</v>
      </c>
      <c r="G15276" s="4"/>
      <c r="H15276" s="4"/>
      <c r="I15276" s="4"/>
      <c r="J15276" s="4"/>
      <c r="K15276" s="4">
        <v>-3157121.2200736301</v>
      </c>
      <c r="L15276" s="4">
        <v>22310552.6771589</v>
      </c>
      <c r="M15276" s="4">
        <v>15571461.883946</v>
      </c>
      <c r="N15276" s="3">
        <v>-0.15971026231367499</v>
      </c>
      <c r="O15276" s="5">
        <v>1.3556959629058838</v>
      </c>
      <c r="P15276" s="3">
        <v>0.69794154167175293</v>
      </c>
    </row>
    <row r="15277" spans="1:16" x14ac:dyDescent="0.25">
      <c r="A15277" s="1">
        <v>2022</v>
      </c>
      <c r="B15277" t="s">
        <v>1266</v>
      </c>
      <c r="C15277" t="s">
        <v>2967</v>
      </c>
      <c r="D15277" t="s">
        <v>3418</v>
      </c>
      <c r="E15277" t="s">
        <v>3469</v>
      </c>
      <c r="F15277" t="s">
        <v>4737</v>
      </c>
      <c r="G15277" s="4"/>
      <c r="H15277" s="4"/>
      <c r="I15277" s="4"/>
      <c r="J15277" s="4"/>
      <c r="K15277" s="4">
        <v>-2809702.0847854102</v>
      </c>
      <c r="L15277" s="4">
        <v>20027556.984824799</v>
      </c>
      <c r="M15277" s="4">
        <v>16585744.6500169</v>
      </c>
      <c r="N15277" s="3">
        <v>-0.13853977800350201</v>
      </c>
      <c r="O15277" s="5">
        <v>1.1060523986816406</v>
      </c>
      <c r="P15277" s="3">
        <v>0.82814615964889526</v>
      </c>
    </row>
    <row r="15278" spans="1:16" x14ac:dyDescent="0.25">
      <c r="A15278" s="1">
        <v>2023</v>
      </c>
      <c r="B15278" t="s">
        <v>1266</v>
      </c>
      <c r="C15278" t="s">
        <v>2967</v>
      </c>
      <c r="D15278" t="s">
        <v>3418</v>
      </c>
      <c r="E15278" t="s">
        <v>3469</v>
      </c>
      <c r="F15278" t="s">
        <v>4737</v>
      </c>
      <c r="G15278" s="4"/>
      <c r="H15278" s="4"/>
      <c r="I15278" s="4"/>
      <c r="J15278" s="4"/>
      <c r="K15278" s="4">
        <v>-857038.29617038299</v>
      </c>
      <c r="L15278" s="4">
        <v>24015050.494950499</v>
      </c>
      <c r="M15278" s="4">
        <v>17127075.959070802</v>
      </c>
      <c r="N15278" s="3">
        <v>-3.9530675347911E-2</v>
      </c>
      <c r="O15278" s="5">
        <v>1.1225118637084961</v>
      </c>
      <c r="P15278" s="3">
        <v>0.71318089962005615</v>
      </c>
    </row>
    <row r="15279" spans="1:16" x14ac:dyDescent="0.25">
      <c r="A15279" s="1">
        <v>2024</v>
      </c>
      <c r="B15279" t="s">
        <v>1266</v>
      </c>
      <c r="C15279" t="s">
        <v>2967</v>
      </c>
      <c r="D15279" t="s">
        <v>3418</v>
      </c>
      <c r="E15279" t="s">
        <v>3469</v>
      </c>
      <c r="F15279" t="s">
        <v>4737</v>
      </c>
      <c r="G15279" s="4"/>
      <c r="H15279" s="4"/>
      <c r="I15279" s="4"/>
      <c r="J15279" s="4"/>
      <c r="K15279" s="4">
        <v>1251436.4003653501</v>
      </c>
      <c r="L15279" s="4">
        <v>22277614.2886668</v>
      </c>
      <c r="M15279" s="4">
        <v>14884973.965451701</v>
      </c>
      <c r="N15279" s="3">
        <v>5.406217994431E-2</v>
      </c>
      <c r="O15279" s="5">
        <v>1.0421758890151978</v>
      </c>
      <c r="P15279" s="3">
        <v>0.66815835237503052</v>
      </c>
    </row>
    <row r="15280" spans="1:16" x14ac:dyDescent="0.25">
      <c r="A15280" s="1">
        <v>2009</v>
      </c>
      <c r="B15280" t="s">
        <v>1267</v>
      </c>
      <c r="C15280" t="s">
        <v>2968</v>
      </c>
      <c r="D15280" t="s">
        <v>3428</v>
      </c>
      <c r="E15280" t="s">
        <v>3469</v>
      </c>
      <c r="F15280" t="s">
        <v>4738</v>
      </c>
      <c r="G15280" s="4"/>
      <c r="H15280" s="4"/>
      <c r="I15280" s="4"/>
      <c r="J15280" s="4"/>
      <c r="K15280" s="4">
        <v>-10908181.539504001</v>
      </c>
      <c r="L15280" s="4">
        <v>10566121.8760588</v>
      </c>
      <c r="M15280" s="4">
        <v>2444615.2853293801</v>
      </c>
      <c r="N15280" s="3">
        <v>-0.97939333818418695</v>
      </c>
      <c r="O15280" s="5">
        <v>5.1780529022216797</v>
      </c>
      <c r="P15280" s="3">
        <v>0.23136353492736816</v>
      </c>
    </row>
    <row r="15281" spans="1:16" x14ac:dyDescent="0.25">
      <c r="A15281" s="1">
        <v>2010</v>
      </c>
      <c r="B15281" t="s">
        <v>1267</v>
      </c>
      <c r="C15281" t="s">
        <v>2968</v>
      </c>
      <c r="D15281" t="s">
        <v>3428</v>
      </c>
      <c r="E15281" t="s">
        <v>3469</v>
      </c>
      <c r="F15281" t="s">
        <v>4738</v>
      </c>
      <c r="G15281" s="4"/>
      <c r="H15281" s="4"/>
      <c r="I15281" s="4"/>
      <c r="J15281" s="4"/>
      <c r="K15281" s="4">
        <v>-9435420.2012396902</v>
      </c>
      <c r="L15281" s="4">
        <v>20921872.637785401</v>
      </c>
      <c r="M15281" s="4">
        <v>2250928.0878869798</v>
      </c>
      <c r="N15281" s="3">
        <v>-0.59113908091291201</v>
      </c>
      <c r="O15281" s="5">
        <v>2.9239342212677002</v>
      </c>
      <c r="P15281" s="3">
        <v>0.10758731514215469</v>
      </c>
    </row>
    <row r="15282" spans="1:16" x14ac:dyDescent="0.25">
      <c r="A15282" s="1">
        <v>2011</v>
      </c>
      <c r="B15282" t="s">
        <v>1267</v>
      </c>
      <c r="C15282" t="s">
        <v>2968</v>
      </c>
      <c r="D15282" t="s">
        <v>3428</v>
      </c>
      <c r="E15282" t="s">
        <v>3469</v>
      </c>
      <c r="F15282" t="s">
        <v>4738</v>
      </c>
      <c r="G15282" s="4"/>
      <c r="H15282" s="4"/>
      <c r="I15282" s="4"/>
      <c r="J15282" s="4"/>
      <c r="K15282" s="4">
        <v>-12786410.888436399</v>
      </c>
      <c r="L15282" s="4">
        <v>24440038.581073798</v>
      </c>
      <c r="M15282" s="4">
        <v>2274139.96356232</v>
      </c>
      <c r="N15282" s="3">
        <v>-0.50009430996542004</v>
      </c>
      <c r="O15282" s="5">
        <v>3.9993994235992432</v>
      </c>
      <c r="P15282" s="3">
        <v>9.3049772083759308E-2</v>
      </c>
    </row>
    <row r="15283" spans="1:16" x14ac:dyDescent="0.25">
      <c r="A15283" s="1">
        <v>2012</v>
      </c>
      <c r="B15283" t="s">
        <v>1267</v>
      </c>
      <c r="C15283" t="s">
        <v>2968</v>
      </c>
      <c r="D15283" t="s">
        <v>3428</v>
      </c>
      <c r="E15283" t="s">
        <v>3469</v>
      </c>
      <c r="F15283" t="s">
        <v>4738</v>
      </c>
      <c r="G15283" s="4"/>
      <c r="H15283" s="4"/>
      <c r="I15283" s="4"/>
      <c r="J15283" s="4"/>
      <c r="K15283" s="4">
        <v>-13004103.435219999</v>
      </c>
      <c r="L15283" s="4">
        <v>20071017.0584202</v>
      </c>
      <c r="M15283" s="4">
        <v>2357684.4755072999</v>
      </c>
      <c r="N15283" s="3">
        <v>-0.59916546830429795</v>
      </c>
      <c r="O15283" s="5">
        <v>2.5181667804718018</v>
      </c>
      <c r="P15283" s="3">
        <v>0.11746711283922195</v>
      </c>
    </row>
    <row r="15284" spans="1:16" x14ac:dyDescent="0.25">
      <c r="A15284" s="1">
        <v>2013</v>
      </c>
      <c r="B15284" t="s">
        <v>1267</v>
      </c>
      <c r="C15284" t="s">
        <v>2968</v>
      </c>
      <c r="D15284" t="s">
        <v>3428</v>
      </c>
      <c r="E15284" t="s">
        <v>3469</v>
      </c>
      <c r="F15284" t="s">
        <v>4738</v>
      </c>
      <c r="G15284" s="4"/>
      <c r="H15284" s="4"/>
      <c r="I15284" s="4"/>
      <c r="J15284" s="4"/>
      <c r="K15284" s="4">
        <v>-7771088.1898827804</v>
      </c>
      <c r="L15284" s="4">
        <v>10838959.591437699</v>
      </c>
      <c r="M15284" s="4">
        <v>1160272.9839114901</v>
      </c>
      <c r="N15284" s="3">
        <v>-0.54044094288074196</v>
      </c>
      <c r="O15284" s="5">
        <v>1.4818432331085205</v>
      </c>
      <c r="P15284" s="3">
        <v>0.10704652965068817</v>
      </c>
    </row>
    <row r="15285" spans="1:16" x14ac:dyDescent="0.25">
      <c r="A15285" s="1">
        <v>2009</v>
      </c>
      <c r="B15285" t="s">
        <v>1268</v>
      </c>
      <c r="C15285" t="s">
        <v>2969</v>
      </c>
      <c r="D15285" t="s">
        <v>3403</v>
      </c>
      <c r="E15285" t="s">
        <v>3469</v>
      </c>
      <c r="F15285" t="s">
        <v>4739</v>
      </c>
      <c r="G15285" s="4"/>
      <c r="H15285" s="4"/>
      <c r="I15285" s="4"/>
      <c r="J15285" s="4"/>
      <c r="K15285" s="4">
        <v>-460031.58140286</v>
      </c>
      <c r="L15285" s="4">
        <v>11158682.194189699</v>
      </c>
      <c r="M15285" s="4">
        <v>568458.97109224997</v>
      </c>
      <c r="N15285" s="3">
        <v>-3.9004772843765002E-2</v>
      </c>
      <c r="O15285" s="5">
        <v>0.71591579914093018</v>
      </c>
      <c r="P15285" s="3">
        <v>5.0943199545145035E-2</v>
      </c>
    </row>
    <row r="15286" spans="1:16" x14ac:dyDescent="0.25">
      <c r="A15286" s="1">
        <v>2010</v>
      </c>
      <c r="B15286" t="s">
        <v>1268</v>
      </c>
      <c r="C15286" t="s">
        <v>2969</v>
      </c>
      <c r="D15286" t="s">
        <v>3403</v>
      </c>
      <c r="E15286" t="s">
        <v>3469</v>
      </c>
      <c r="F15286" t="s">
        <v>4739</v>
      </c>
      <c r="G15286" s="4"/>
      <c r="H15286" s="4"/>
      <c r="I15286" s="4"/>
      <c r="J15286" s="4"/>
      <c r="K15286" s="4">
        <v>-807807.36659524601</v>
      </c>
      <c r="L15286" s="4">
        <v>12564108.7644118</v>
      </c>
      <c r="M15286" s="4">
        <v>189407.203346597</v>
      </c>
      <c r="N15286" s="3">
        <v>-6.3974913345049997E-2</v>
      </c>
      <c r="O15286" s="5">
        <v>0.76027894020080566</v>
      </c>
      <c r="P15286" s="3">
        <v>1.507525984197855E-2</v>
      </c>
    </row>
    <row r="15287" spans="1:16" x14ac:dyDescent="0.25">
      <c r="A15287" s="1">
        <v>2011</v>
      </c>
      <c r="B15287" t="s">
        <v>1268</v>
      </c>
      <c r="C15287" t="s">
        <v>2969</v>
      </c>
      <c r="D15287" t="s">
        <v>3403</v>
      </c>
      <c r="E15287" t="s">
        <v>3469</v>
      </c>
      <c r="F15287" t="s">
        <v>4739</v>
      </c>
      <c r="G15287" s="4"/>
      <c r="H15287" s="4"/>
      <c r="I15287" s="4"/>
      <c r="J15287" s="4"/>
      <c r="K15287" s="4">
        <v>-3187314.92842536</v>
      </c>
      <c r="L15287" s="4">
        <v>12490492.842535799</v>
      </c>
      <c r="M15287" s="4">
        <v>733817.99591001996</v>
      </c>
      <c r="N15287" s="3">
        <v>-0.25415583544658099</v>
      </c>
      <c r="O15287" s="5">
        <v>0.50560867786407471</v>
      </c>
      <c r="P15287" s="3">
        <v>5.8750122785568237E-2</v>
      </c>
    </row>
    <row r="15288" spans="1:16" x14ac:dyDescent="0.25">
      <c r="A15288" s="1">
        <v>2012</v>
      </c>
      <c r="B15288" t="s">
        <v>1268</v>
      </c>
      <c r="C15288" t="s">
        <v>2969</v>
      </c>
      <c r="D15288" t="s">
        <v>3403</v>
      </c>
      <c r="E15288" t="s">
        <v>3469</v>
      </c>
      <c r="F15288" t="s">
        <v>4739</v>
      </c>
      <c r="G15288" s="4"/>
      <c r="H15288" s="4"/>
      <c r="I15288" s="4"/>
      <c r="J15288" s="4"/>
      <c r="K15288" s="4">
        <v>-864391.64821916702</v>
      </c>
      <c r="L15288" s="4">
        <v>11326663.133060999</v>
      </c>
      <c r="M15288" s="4">
        <v>1082461.8838275201</v>
      </c>
      <c r="N15288" s="3">
        <v>-7.1965497775729997E-2</v>
      </c>
      <c r="O15288" s="5">
        <v>0.45696038007736206</v>
      </c>
      <c r="P15288" s="3">
        <v>9.5567591488361359E-2</v>
      </c>
    </row>
    <row r="15289" spans="1:16" x14ac:dyDescent="0.25">
      <c r="A15289" s="1">
        <v>2013</v>
      </c>
      <c r="B15289" t="s">
        <v>1268</v>
      </c>
      <c r="C15289" t="s">
        <v>2969</v>
      </c>
      <c r="D15289" t="s">
        <v>3403</v>
      </c>
      <c r="E15289" t="s">
        <v>3469</v>
      </c>
      <c r="F15289" t="s">
        <v>4739</v>
      </c>
      <c r="G15289" s="4"/>
      <c r="H15289" s="4"/>
      <c r="I15289" s="4"/>
      <c r="J15289" s="4"/>
      <c r="K15289" s="4">
        <v>-379057.18563941697</v>
      </c>
      <c r="L15289" s="4">
        <v>267412.38546828798</v>
      </c>
      <c r="M15289" s="4">
        <v>813052.15872223605</v>
      </c>
      <c r="N15289" s="3">
        <v>-7.5954767937070997E-2</v>
      </c>
      <c r="O15289" s="5">
        <v>5.4801359176635742</v>
      </c>
      <c r="P15289" s="3">
        <v>3.0404431819915771</v>
      </c>
    </row>
    <row r="15290" spans="1:16" x14ac:dyDescent="0.25">
      <c r="A15290" s="1">
        <v>2014</v>
      </c>
      <c r="B15290" t="s">
        <v>1268</v>
      </c>
      <c r="C15290" t="s">
        <v>2969</v>
      </c>
      <c r="D15290" t="s">
        <v>3403</v>
      </c>
      <c r="E15290" t="s">
        <v>3469</v>
      </c>
      <c r="F15290" t="s">
        <v>4739</v>
      </c>
      <c r="G15290" s="4"/>
      <c r="H15290" s="4"/>
      <c r="I15290" s="4"/>
      <c r="J15290" s="4"/>
      <c r="K15290" s="4">
        <v>25050.437396368499</v>
      </c>
      <c r="L15290" s="4">
        <v>85086.049873804397</v>
      </c>
      <c r="M15290" s="4">
        <v>639942.33392415196</v>
      </c>
      <c r="N15290" s="3">
        <v>0.15175310987738599</v>
      </c>
      <c r="O15290" s="5">
        <v>26.733270645141602</v>
      </c>
      <c r="P15290" s="3">
        <v>7.5211191177368164</v>
      </c>
    </row>
    <row r="15291" spans="1:16" x14ac:dyDescent="0.25">
      <c r="A15291" s="1">
        <v>2015</v>
      </c>
      <c r="B15291" t="s">
        <v>1268</v>
      </c>
      <c r="C15291" t="s">
        <v>2969</v>
      </c>
      <c r="D15291" t="s">
        <v>3403</v>
      </c>
      <c r="E15291" t="s">
        <v>3469</v>
      </c>
      <c r="F15291" t="s">
        <v>4739</v>
      </c>
      <c r="G15291" s="4"/>
      <c r="H15291" s="4"/>
      <c r="I15291" s="4"/>
      <c r="J15291" s="4"/>
      <c r="K15291" s="4">
        <v>-626233.65852593898</v>
      </c>
      <c r="L15291" s="4">
        <v>6892690.8051245101</v>
      </c>
      <c r="M15291" s="4">
        <v>907443.05491899303</v>
      </c>
      <c r="N15291" s="3">
        <v>-0.179733357164095</v>
      </c>
      <c r="O15291" s="5">
        <v>1.2403923273086548</v>
      </c>
      <c r="P15291" s="3">
        <v>0.13165295124053955</v>
      </c>
    </row>
    <row r="15292" spans="1:16" x14ac:dyDescent="0.25">
      <c r="A15292" s="1">
        <v>2018</v>
      </c>
      <c r="B15292" t="s">
        <v>1322</v>
      </c>
      <c r="C15292" t="s">
        <v>3023</v>
      </c>
      <c r="D15292" t="s">
        <v>3403</v>
      </c>
      <c r="E15292" t="s">
        <v>3469</v>
      </c>
      <c r="F15292" t="s">
        <v>4793</v>
      </c>
      <c r="G15292" s="4">
        <v>2.3407080699616798</v>
      </c>
      <c r="H15292" s="4">
        <v>0.23503216229589299</v>
      </c>
      <c r="I15292" s="4">
        <v>2.2247583895876799</v>
      </c>
      <c r="J15292" s="4">
        <v>5.5488721804511201</v>
      </c>
      <c r="K15292" s="4">
        <v>79386227.877334401</v>
      </c>
      <c r="L15292" s="4">
        <v>197291615.77805901</v>
      </c>
      <c r="M15292" s="4">
        <v>61806527.0653373</v>
      </c>
      <c r="N15292" s="3">
        <v>0.54778778011875096</v>
      </c>
      <c r="O15292" s="5">
        <v>2.3840038776397705</v>
      </c>
      <c r="P15292" s="3">
        <v>0.31327497959136963</v>
      </c>
    </row>
    <row r="15293" spans="1:16" x14ac:dyDescent="0.25">
      <c r="A15293" s="1">
        <v>2019</v>
      </c>
      <c r="B15293" t="s">
        <v>1322</v>
      </c>
      <c r="C15293" t="s">
        <v>3023</v>
      </c>
      <c r="D15293" t="s">
        <v>3403</v>
      </c>
      <c r="E15293" t="s">
        <v>3469</v>
      </c>
      <c r="F15293" t="s">
        <v>4793</v>
      </c>
      <c r="G15293" s="4">
        <v>9.9243700520289408</v>
      </c>
      <c r="H15293" s="4">
        <v>11.5101486533501</v>
      </c>
      <c r="I15293" s="4">
        <v>8.4840265935760399</v>
      </c>
      <c r="J15293" s="4">
        <v>10.0119836137108</v>
      </c>
      <c r="K15293" s="4">
        <v>48223236.223236203</v>
      </c>
      <c r="L15293" s="4">
        <v>225445419.44541901</v>
      </c>
      <c r="M15293" s="4">
        <v>69896805.896805897</v>
      </c>
      <c r="N15293" s="3">
        <v>0.23377790180470501</v>
      </c>
      <c r="O15293" s="5">
        <v>1.8234492540359497</v>
      </c>
      <c r="P15293" s="3">
        <v>0.31003871560096741</v>
      </c>
    </row>
    <row r="15294" spans="1:16" x14ac:dyDescent="0.25">
      <c r="A15294" s="1">
        <v>2020</v>
      </c>
      <c r="B15294" t="s">
        <v>1322</v>
      </c>
      <c r="C15294" t="s">
        <v>3023</v>
      </c>
      <c r="D15294" t="s">
        <v>3403</v>
      </c>
      <c r="E15294" t="s">
        <v>3469</v>
      </c>
      <c r="F15294" t="s">
        <v>4793</v>
      </c>
      <c r="G15294" s="4">
        <v>15.6566810001571</v>
      </c>
      <c r="H15294" s="4">
        <v>17.114455592426399</v>
      </c>
      <c r="I15294" s="4">
        <v>9.7672244624212397</v>
      </c>
      <c r="J15294" s="4">
        <v>23.2193689658605</v>
      </c>
      <c r="K15294" s="4">
        <v>45288709.744212702</v>
      </c>
      <c r="L15294" s="4">
        <v>237273442.56863999</v>
      </c>
      <c r="M15294" s="4">
        <v>75143216.0457187</v>
      </c>
      <c r="N15294" s="3">
        <v>0.19736721394808099</v>
      </c>
      <c r="O15294" s="5">
        <v>1.7548102140426636</v>
      </c>
      <c r="P15294" s="3">
        <v>0.31669458746910095</v>
      </c>
    </row>
    <row r="15295" spans="1:16" x14ac:dyDescent="0.25">
      <c r="A15295" s="1">
        <v>2021</v>
      </c>
      <c r="B15295" t="s">
        <v>1322</v>
      </c>
      <c r="C15295" t="s">
        <v>3023</v>
      </c>
      <c r="D15295" t="s">
        <v>3403</v>
      </c>
      <c r="E15295" t="s">
        <v>3469</v>
      </c>
      <c r="F15295" t="s">
        <v>4793</v>
      </c>
      <c r="G15295" s="4">
        <v>24.749261181807601</v>
      </c>
      <c r="H15295" s="4">
        <v>16.638530186003099</v>
      </c>
      <c r="I15295" s="4">
        <v>21.039292298543</v>
      </c>
      <c r="J15295" s="4">
        <v>42.4548690566997</v>
      </c>
      <c r="K15295" s="4">
        <v>70084502.3956092</v>
      </c>
      <c r="L15295" s="4">
        <v>492214832.53229803</v>
      </c>
      <c r="M15295" s="4">
        <v>176331831.235145</v>
      </c>
      <c r="N15295" s="3">
        <v>0.18689751839062299</v>
      </c>
      <c r="O15295" s="5">
        <v>1.2057501077651978</v>
      </c>
      <c r="P15295" s="3">
        <v>0.35824161767959595</v>
      </c>
    </row>
    <row r="15296" spans="1:16" x14ac:dyDescent="0.25">
      <c r="A15296" s="1">
        <v>2022</v>
      </c>
      <c r="B15296" t="s">
        <v>1322</v>
      </c>
      <c r="C15296" t="s">
        <v>3023</v>
      </c>
      <c r="D15296" t="s">
        <v>3403</v>
      </c>
      <c r="E15296" t="s">
        <v>3469</v>
      </c>
      <c r="F15296" t="s">
        <v>4793</v>
      </c>
      <c r="G15296" s="4">
        <v>24.145534041301602</v>
      </c>
      <c r="H15296" s="4">
        <v>16.976346207087499</v>
      </c>
      <c r="I15296" s="4">
        <v>19.692168604075299</v>
      </c>
      <c r="J15296" s="4">
        <v>41.719941070240502</v>
      </c>
      <c r="K15296" s="4">
        <v>1977820.2571304401</v>
      </c>
      <c r="L15296" s="4">
        <v>388007480.66000998</v>
      </c>
      <c r="M15296" s="4">
        <v>155495593.725631</v>
      </c>
      <c r="N15296" s="3">
        <v>4.7033261344759996E-3</v>
      </c>
      <c r="O15296" s="5">
        <v>1.0173426866531372</v>
      </c>
      <c r="P15296" s="3">
        <v>0.40075412392616272</v>
      </c>
    </row>
    <row r="15297" spans="1:16" x14ac:dyDescent="0.25">
      <c r="A15297" s="1">
        <v>2023</v>
      </c>
      <c r="B15297" t="s">
        <v>1322</v>
      </c>
      <c r="C15297" t="s">
        <v>3023</v>
      </c>
      <c r="D15297" t="s">
        <v>3403</v>
      </c>
      <c r="E15297" t="s">
        <v>3469</v>
      </c>
      <c r="F15297" t="s">
        <v>4793</v>
      </c>
      <c r="G15297" s="4">
        <v>22.1922416826553</v>
      </c>
      <c r="H15297" s="4">
        <v>18.574319173557701</v>
      </c>
      <c r="I15297" s="4">
        <v>15.318163017009599</v>
      </c>
      <c r="J15297" s="4">
        <v>38.643781758836802</v>
      </c>
      <c r="K15297" s="4">
        <v>-32188114.5218811</v>
      </c>
      <c r="L15297" s="4">
        <v>296237042.96236998</v>
      </c>
      <c r="M15297" s="4">
        <v>89707695.897076905</v>
      </c>
      <c r="N15297" s="3">
        <v>-9.5936025430885002E-2</v>
      </c>
      <c r="O15297" s="5">
        <v>0.65540063381195068</v>
      </c>
      <c r="P15297" s="3">
        <v>0.30282402038574219</v>
      </c>
    </row>
    <row r="15298" spans="1:16" x14ac:dyDescent="0.25">
      <c r="A15298" s="1">
        <v>2016</v>
      </c>
      <c r="B15298" t="s">
        <v>1268</v>
      </c>
      <c r="C15298" t="s">
        <v>2969</v>
      </c>
      <c r="D15298" t="s">
        <v>3403</v>
      </c>
      <c r="E15298" t="s">
        <v>3469</v>
      </c>
      <c r="F15298" t="s">
        <v>4739</v>
      </c>
      <c r="G15298" s="4"/>
      <c r="H15298" s="4"/>
      <c r="I15298" s="4"/>
      <c r="J15298" s="4"/>
      <c r="K15298" s="4">
        <v>-1043760.46176046</v>
      </c>
      <c r="L15298" s="4">
        <v>8453329.7258297298</v>
      </c>
      <c r="M15298" s="4">
        <v>748044.73304473294</v>
      </c>
      <c r="N15298" s="3">
        <v>-0.13653584873927099</v>
      </c>
      <c r="O15298" s="5">
        <v>1.2122570276260376</v>
      </c>
      <c r="P15298" s="3">
        <v>8.8491134345531464E-2</v>
      </c>
    </row>
    <row r="15299" spans="1:16" x14ac:dyDescent="0.25">
      <c r="A15299" s="1">
        <v>2017</v>
      </c>
      <c r="B15299" t="s">
        <v>1268</v>
      </c>
      <c r="C15299" t="s">
        <v>2969</v>
      </c>
      <c r="D15299" t="s">
        <v>3403</v>
      </c>
      <c r="E15299" t="s">
        <v>3469</v>
      </c>
      <c r="F15299" t="s">
        <v>4739</v>
      </c>
      <c r="G15299" s="4"/>
      <c r="H15299" s="4"/>
      <c r="I15299" s="4"/>
      <c r="J15299" s="4"/>
      <c r="K15299" s="4">
        <v>-864053.07787719695</v>
      </c>
      <c r="L15299" s="4">
        <v>15154283.9089157</v>
      </c>
      <c r="M15299" s="4">
        <v>473700.55152938201</v>
      </c>
      <c r="N15299" s="3">
        <v>-7.1132576638181996E-2</v>
      </c>
      <c r="O15299" s="5">
        <v>0.81655025482177734</v>
      </c>
      <c r="P15299" s="3">
        <v>3.1258523464202881E-2</v>
      </c>
    </row>
    <row r="15300" spans="1:16" x14ac:dyDescent="0.25">
      <c r="A15300" s="1">
        <v>2018</v>
      </c>
      <c r="B15300" t="s">
        <v>1268</v>
      </c>
      <c r="C15300" t="s">
        <v>2969</v>
      </c>
      <c r="D15300" t="s">
        <v>3403</v>
      </c>
      <c r="E15300" t="s">
        <v>3469</v>
      </c>
      <c r="F15300" t="s">
        <v>4739</v>
      </c>
      <c r="G15300" s="4"/>
      <c r="H15300" s="4"/>
      <c r="I15300" s="4"/>
      <c r="J15300" s="4"/>
      <c r="K15300" s="4">
        <v>-868184.31737438706</v>
      </c>
      <c r="L15300" s="4">
        <v>13740201.8834941</v>
      </c>
      <c r="M15300" s="4">
        <v>216974.708171206</v>
      </c>
      <c r="N15300" s="3">
        <v>-6.3293303124925995E-2</v>
      </c>
      <c r="O15300" s="5">
        <v>0.22081975638866425</v>
      </c>
      <c r="P15300" s="3">
        <v>1.5791231766343117E-2</v>
      </c>
    </row>
    <row r="15301" spans="1:16" x14ac:dyDescent="0.25">
      <c r="A15301" s="1">
        <v>2019</v>
      </c>
      <c r="B15301" t="s">
        <v>1268</v>
      </c>
      <c r="C15301" t="s">
        <v>2969</v>
      </c>
      <c r="D15301" t="s">
        <v>3403</v>
      </c>
      <c r="E15301" t="s">
        <v>3469</v>
      </c>
      <c r="F15301" t="s">
        <v>4739</v>
      </c>
      <c r="G15301" s="4"/>
      <c r="H15301" s="4"/>
      <c r="I15301" s="4"/>
      <c r="J15301" s="4"/>
      <c r="K15301" s="4">
        <v>-856200.94081303105</v>
      </c>
      <c r="L15301" s="4">
        <v>13499813.2415924</v>
      </c>
      <c r="M15301" s="4">
        <v>485705.258723584</v>
      </c>
      <c r="N15301" s="3">
        <v>-6.2989731660366005E-2</v>
      </c>
      <c r="O15301" s="5">
        <v>0.18378649652004242</v>
      </c>
      <c r="P15301" s="3">
        <v>3.5978663712739944E-2</v>
      </c>
    </row>
    <row r="15302" spans="1:16" x14ac:dyDescent="0.25">
      <c r="A15302" s="1">
        <v>2020</v>
      </c>
      <c r="B15302" t="s">
        <v>1268</v>
      </c>
      <c r="C15302" t="s">
        <v>2969</v>
      </c>
      <c r="D15302" t="s">
        <v>3403</v>
      </c>
      <c r="E15302" t="s">
        <v>3469</v>
      </c>
      <c r="F15302" t="s">
        <v>4739</v>
      </c>
      <c r="G15302" s="4"/>
      <c r="H15302" s="4"/>
      <c r="I15302" s="4"/>
      <c r="J15302" s="4"/>
      <c r="K15302" s="4">
        <v>-1236533.5344038301</v>
      </c>
      <c r="L15302" s="4">
        <v>18299066.7148825</v>
      </c>
      <c r="M15302" s="4">
        <v>1152372.45231629</v>
      </c>
      <c r="N15302" s="3">
        <v>-7.4730889099189998E-2</v>
      </c>
      <c r="O15302" s="5">
        <v>0.97112202644348145</v>
      </c>
      <c r="P15302" s="3">
        <v>6.2974385917186737E-2</v>
      </c>
    </row>
    <row r="15303" spans="1:16" x14ac:dyDescent="0.25">
      <c r="A15303" s="1">
        <v>2021</v>
      </c>
      <c r="B15303" t="s">
        <v>1268</v>
      </c>
      <c r="C15303" t="s">
        <v>2969</v>
      </c>
      <c r="D15303" t="s">
        <v>3403</v>
      </c>
      <c r="E15303" t="s">
        <v>3469</v>
      </c>
      <c r="F15303" t="s">
        <v>4739</v>
      </c>
      <c r="G15303" s="4"/>
      <c r="H15303" s="4"/>
      <c r="I15303" s="4"/>
      <c r="J15303" s="4"/>
      <c r="K15303" s="4">
        <v>-2257197.2034470499</v>
      </c>
      <c r="L15303" s="4">
        <v>23844403.627097201</v>
      </c>
      <c r="M15303" s="4">
        <v>2415102.25713477</v>
      </c>
      <c r="N15303" s="3">
        <v>-0.109809313578328</v>
      </c>
      <c r="O15303" s="5">
        <v>0.86463189125061035</v>
      </c>
      <c r="P15303" s="3">
        <v>0.1012859120965004</v>
      </c>
    </row>
    <row r="15304" spans="1:16" x14ac:dyDescent="0.25">
      <c r="A15304" s="1">
        <v>2022</v>
      </c>
      <c r="B15304" t="s">
        <v>1268</v>
      </c>
      <c r="C15304" t="s">
        <v>2969</v>
      </c>
      <c r="D15304" t="s">
        <v>3403</v>
      </c>
      <c r="E15304" t="s">
        <v>3469</v>
      </c>
      <c r="F15304" t="s">
        <v>4739</v>
      </c>
      <c r="G15304" s="4"/>
      <c r="H15304" s="4"/>
      <c r="I15304" s="4"/>
      <c r="J15304" s="4"/>
      <c r="K15304" s="4">
        <v>-2415264.54918312</v>
      </c>
      <c r="L15304" s="4">
        <v>24576736.295630101</v>
      </c>
      <c r="M15304" s="4">
        <v>2336824.3197209402</v>
      </c>
      <c r="N15304" s="3">
        <v>-0.10287996409349601</v>
      </c>
      <c r="O15304" s="5">
        <v>0.9069097638130188</v>
      </c>
      <c r="P15304" s="3">
        <v>9.5082774758338928E-2</v>
      </c>
    </row>
    <row r="15305" spans="1:16" x14ac:dyDescent="0.25">
      <c r="A15305" s="1">
        <v>2023</v>
      </c>
      <c r="B15305" t="s">
        <v>1268</v>
      </c>
      <c r="C15305" t="s">
        <v>2969</v>
      </c>
      <c r="D15305" t="s">
        <v>3403</v>
      </c>
      <c r="E15305" t="s">
        <v>3469</v>
      </c>
      <c r="F15305" t="s">
        <v>4739</v>
      </c>
      <c r="G15305" s="4"/>
      <c r="H15305" s="4"/>
      <c r="I15305" s="4"/>
      <c r="J15305" s="4"/>
      <c r="K15305" s="4">
        <v>-1461248.4081638199</v>
      </c>
      <c r="L15305" s="4">
        <v>12349998.2975014</v>
      </c>
      <c r="M15305" s="4">
        <v>2187138.64467492</v>
      </c>
      <c r="N15305" s="3">
        <v>-7.9166438380803006E-2</v>
      </c>
      <c r="O15305" s="5">
        <v>0.80587500333786011</v>
      </c>
      <c r="P15305" s="3">
        <v>0.17709627747535706</v>
      </c>
    </row>
    <row r="15306" spans="1:16" x14ac:dyDescent="0.25">
      <c r="A15306" s="1">
        <v>2024</v>
      </c>
      <c r="B15306" t="s">
        <v>1268</v>
      </c>
      <c r="C15306" t="s">
        <v>2969</v>
      </c>
      <c r="D15306" t="s">
        <v>3403</v>
      </c>
      <c r="E15306" t="s">
        <v>3469</v>
      </c>
      <c r="F15306" t="s">
        <v>4739</v>
      </c>
      <c r="G15306" s="4"/>
      <c r="H15306" s="4"/>
      <c r="I15306" s="4"/>
      <c r="J15306" s="4"/>
      <c r="K15306" s="4">
        <v>-1358840.92582395</v>
      </c>
      <c r="L15306" s="4">
        <v>11132132.228746099</v>
      </c>
      <c r="M15306" s="4">
        <v>1850401.2275024899</v>
      </c>
      <c r="N15306" s="3">
        <v>-0.121583779300308</v>
      </c>
      <c r="O15306" s="5">
        <v>0.5518152117729187</v>
      </c>
      <c r="P15306" s="3">
        <v>0.16622163355350494</v>
      </c>
    </row>
    <row r="15307" spans="1:16" x14ac:dyDescent="0.25">
      <c r="A15307" s="1">
        <v>2009</v>
      </c>
      <c r="B15307" t="s">
        <v>1269</v>
      </c>
      <c r="C15307" t="s">
        <v>2970</v>
      </c>
      <c r="D15307" t="s">
        <v>3403</v>
      </c>
      <c r="E15307" t="s">
        <v>3469</v>
      </c>
      <c r="F15307" t="s">
        <v>4740</v>
      </c>
      <c r="G15307" s="4"/>
      <c r="H15307" s="4"/>
      <c r="I15307" s="4"/>
      <c r="J15307" s="4"/>
      <c r="K15307" s="4">
        <v>-6120742.6469401903</v>
      </c>
      <c r="L15307" s="4">
        <v>24505090.2695987</v>
      </c>
      <c r="M15307" s="4">
        <v>1099530.50128265</v>
      </c>
      <c r="N15307" s="3">
        <v>-0.24965927412720901</v>
      </c>
      <c r="O15307" s="5">
        <v>2.0203070640563965</v>
      </c>
      <c r="P15307" s="3">
        <v>4.4869475066661835E-2</v>
      </c>
    </row>
    <row r="15308" spans="1:16" x14ac:dyDescent="0.25">
      <c r="A15308" s="1">
        <v>2010</v>
      </c>
      <c r="B15308" t="s">
        <v>1269</v>
      </c>
      <c r="C15308" t="s">
        <v>2970</v>
      </c>
      <c r="D15308" t="s">
        <v>3403</v>
      </c>
      <c r="E15308" t="s">
        <v>3469</v>
      </c>
      <c r="F15308" t="s">
        <v>4740</v>
      </c>
      <c r="G15308" s="4"/>
      <c r="H15308" s="4"/>
      <c r="I15308" s="4"/>
      <c r="J15308" s="4"/>
      <c r="K15308" s="4">
        <v>-13911630.9149855</v>
      </c>
      <c r="L15308" s="4">
        <v>21562791.654768098</v>
      </c>
      <c r="M15308" s="4">
        <v>1880126.3207404499</v>
      </c>
      <c r="N15308" s="3">
        <v>-0.591023696999885</v>
      </c>
      <c r="O15308" s="5">
        <v>1.6461646556854248</v>
      </c>
      <c r="P15308" s="3">
        <v>8.7193086743354797E-2</v>
      </c>
    </row>
    <row r="15309" spans="1:16" x14ac:dyDescent="0.25">
      <c r="A15309" s="1">
        <v>2011</v>
      </c>
      <c r="B15309" t="s">
        <v>1269</v>
      </c>
      <c r="C15309" t="s">
        <v>2970</v>
      </c>
      <c r="D15309" t="s">
        <v>3403</v>
      </c>
      <c r="E15309" t="s">
        <v>3469</v>
      </c>
      <c r="F15309" t="s">
        <v>4740</v>
      </c>
      <c r="G15309" s="4"/>
      <c r="H15309" s="4"/>
      <c r="I15309" s="4"/>
      <c r="J15309" s="4"/>
      <c r="K15309" s="4">
        <v>-2769195.1559318402</v>
      </c>
      <c r="L15309" s="4">
        <v>29373891.3299754</v>
      </c>
      <c r="M15309" s="4">
        <v>906915.65748579998</v>
      </c>
      <c r="N15309" s="3">
        <v>-9.7356632261761999E-2</v>
      </c>
      <c r="O15309" s="5">
        <v>0.70434176921844482</v>
      </c>
      <c r="P15309" s="3">
        <v>3.0874889343976974E-2</v>
      </c>
    </row>
    <row r="15310" spans="1:16" x14ac:dyDescent="0.25">
      <c r="A15310" s="1">
        <v>2012</v>
      </c>
      <c r="B15310" t="s">
        <v>1269</v>
      </c>
      <c r="C15310" t="s">
        <v>2970</v>
      </c>
      <c r="D15310" t="s">
        <v>3403</v>
      </c>
      <c r="E15310" t="s">
        <v>3469</v>
      </c>
      <c r="F15310" t="s">
        <v>4740</v>
      </c>
      <c r="G15310" s="4"/>
      <c r="H15310" s="4"/>
      <c r="I15310" s="4"/>
      <c r="J15310" s="4"/>
      <c r="K15310" s="4">
        <v>-2784780.4508662201</v>
      </c>
      <c r="L15310" s="4">
        <v>30119268.749424402</v>
      </c>
      <c r="M15310" s="4">
        <v>1184407.96946471</v>
      </c>
      <c r="N15310" s="3">
        <v>-9.5751730786218001E-2</v>
      </c>
      <c r="O15310" s="5">
        <v>0.39143744111061096</v>
      </c>
      <c r="P15310" s="3">
        <v>3.9323929697275162E-2</v>
      </c>
    </row>
    <row r="15311" spans="1:16" x14ac:dyDescent="0.25">
      <c r="A15311" s="1">
        <v>2013</v>
      </c>
      <c r="B15311" t="s">
        <v>1269</v>
      </c>
      <c r="C15311" t="s">
        <v>2970</v>
      </c>
      <c r="D15311" t="s">
        <v>3403</v>
      </c>
      <c r="E15311" t="s">
        <v>3469</v>
      </c>
      <c r="F15311" t="s">
        <v>4740</v>
      </c>
      <c r="G15311" s="4"/>
      <c r="H15311" s="4"/>
      <c r="I15311" s="4"/>
      <c r="J15311" s="4"/>
      <c r="K15311" s="4">
        <v>-1506349.5253844</v>
      </c>
      <c r="L15311" s="4">
        <v>21648213.453685001</v>
      </c>
      <c r="M15311" s="4">
        <v>884106.087321962</v>
      </c>
      <c r="N15311" s="3">
        <v>-6.2068057900949998E-2</v>
      </c>
      <c r="O15311" s="5">
        <v>0.24666556715965271</v>
      </c>
      <c r="P15311" s="3">
        <v>4.0839679539203644E-2</v>
      </c>
    </row>
    <row r="15312" spans="1:16" x14ac:dyDescent="0.25">
      <c r="A15312" s="1">
        <v>2014</v>
      </c>
      <c r="B15312" t="s">
        <v>1269</v>
      </c>
      <c r="C15312" t="s">
        <v>2970</v>
      </c>
      <c r="D15312" t="s">
        <v>3403</v>
      </c>
      <c r="E15312" t="s">
        <v>3469</v>
      </c>
      <c r="F15312" t="s">
        <v>4740</v>
      </c>
      <c r="G15312" s="4"/>
      <c r="H15312" s="4"/>
      <c r="I15312" s="4"/>
      <c r="J15312" s="4"/>
      <c r="K15312" s="4">
        <v>-1365661.7473714</v>
      </c>
      <c r="L15312" s="4">
        <v>21899387.052666299</v>
      </c>
      <c r="M15312" s="4">
        <v>859816.11579989595</v>
      </c>
      <c r="N15312" s="3">
        <v>-6.1733010874770997E-2</v>
      </c>
      <c r="O15312" s="5">
        <v>0.20229169726371765</v>
      </c>
      <c r="P15312" s="3">
        <v>3.9262108504772186E-2</v>
      </c>
    </row>
    <row r="15313" spans="1:16" x14ac:dyDescent="0.25">
      <c r="A15313" s="1">
        <v>2015</v>
      </c>
      <c r="B15313" t="s">
        <v>1269</v>
      </c>
      <c r="C15313" t="s">
        <v>2970</v>
      </c>
      <c r="D15313" t="s">
        <v>3403</v>
      </c>
      <c r="E15313" t="s">
        <v>3469</v>
      </c>
      <c r="F15313" t="s">
        <v>4740</v>
      </c>
      <c r="G15313" s="4"/>
      <c r="H15313" s="4"/>
      <c r="I15313" s="4"/>
      <c r="J15313" s="4"/>
      <c r="K15313" s="4">
        <v>-422951.70373566099</v>
      </c>
      <c r="L15313" s="4">
        <v>14407217.090514099</v>
      </c>
      <c r="M15313" s="4">
        <v>478417.29389921698</v>
      </c>
      <c r="N15313" s="3">
        <v>-2.6190311778124E-2</v>
      </c>
      <c r="O15313" s="5">
        <v>0.19217786192893982</v>
      </c>
      <c r="P15313" s="3">
        <v>3.3206779509782791E-2</v>
      </c>
    </row>
    <row r="15314" spans="1:16" x14ac:dyDescent="0.25">
      <c r="A15314" s="1">
        <v>2016</v>
      </c>
      <c r="B15314" t="s">
        <v>1269</v>
      </c>
      <c r="C15314" t="s">
        <v>2970</v>
      </c>
      <c r="D15314" t="s">
        <v>3403</v>
      </c>
      <c r="E15314" t="s">
        <v>3469</v>
      </c>
      <c r="F15314" t="s">
        <v>4740</v>
      </c>
      <c r="G15314" s="4"/>
      <c r="H15314" s="4"/>
      <c r="I15314" s="4"/>
      <c r="J15314" s="4"/>
      <c r="K15314" s="4">
        <v>-976743.30244062305</v>
      </c>
      <c r="L15314" s="4">
        <v>13142558.1845815</v>
      </c>
      <c r="M15314" s="4">
        <v>520743.06404029002</v>
      </c>
      <c r="N15314" s="3">
        <v>-7.2151408977487994E-2</v>
      </c>
      <c r="O15314" s="5">
        <v>0.1050511822104454</v>
      </c>
      <c r="P15314" s="3">
        <v>3.9622657001018524E-2</v>
      </c>
    </row>
    <row r="15315" spans="1:16" x14ac:dyDescent="0.25">
      <c r="A15315" s="1">
        <v>2017</v>
      </c>
      <c r="B15315" t="s">
        <v>1269</v>
      </c>
      <c r="C15315" t="s">
        <v>2970</v>
      </c>
      <c r="D15315" t="s">
        <v>3403</v>
      </c>
      <c r="E15315" t="s">
        <v>3469</v>
      </c>
      <c r="F15315" t="s">
        <v>4740</v>
      </c>
      <c r="G15315" s="4"/>
      <c r="H15315" s="4"/>
      <c r="I15315" s="4"/>
      <c r="J15315" s="4"/>
      <c r="K15315" s="4">
        <v>-913761.74994427699</v>
      </c>
      <c r="L15315" s="4">
        <v>13925180.8127157</v>
      </c>
      <c r="M15315" s="4">
        <v>536491.50314741</v>
      </c>
      <c r="N15315" s="3">
        <v>-6.6494050051360998E-2</v>
      </c>
      <c r="O15315" s="5">
        <v>0.26278361678123474</v>
      </c>
      <c r="P15315" s="3">
        <v>3.8526717573404312E-2</v>
      </c>
    </row>
    <row r="15316" spans="1:16" x14ac:dyDescent="0.25">
      <c r="A15316" s="1">
        <v>2018</v>
      </c>
      <c r="B15316" t="s">
        <v>1269</v>
      </c>
      <c r="C15316" t="s">
        <v>2970</v>
      </c>
      <c r="D15316" t="s">
        <v>3403</v>
      </c>
      <c r="E15316" t="s">
        <v>3469</v>
      </c>
      <c r="F15316" t="s">
        <v>4740</v>
      </c>
      <c r="G15316" s="4"/>
      <c r="H15316" s="4"/>
      <c r="I15316" s="4"/>
      <c r="J15316" s="4"/>
      <c r="K15316" s="4">
        <v>-1398230.1867519401</v>
      </c>
      <c r="L15316" s="4">
        <v>11059296.5158883</v>
      </c>
      <c r="M15316" s="4">
        <v>1419145.2194316799</v>
      </c>
      <c r="N15316" s="3">
        <v>-0.114281491485704</v>
      </c>
      <c r="O15316" s="5">
        <v>0.7526707649230957</v>
      </c>
      <c r="P15316" s="3">
        <v>0.12832146883010864</v>
      </c>
    </row>
    <row r="15317" spans="1:16" x14ac:dyDescent="0.25">
      <c r="A15317" s="1">
        <v>2019</v>
      </c>
      <c r="B15317" t="s">
        <v>1269</v>
      </c>
      <c r="C15317" t="s">
        <v>2970</v>
      </c>
      <c r="D15317" t="s">
        <v>3403</v>
      </c>
      <c r="E15317" t="s">
        <v>3469</v>
      </c>
      <c r="F15317" t="s">
        <v>4740</v>
      </c>
      <c r="G15317" s="4"/>
      <c r="H15317" s="4"/>
      <c r="I15317" s="4"/>
      <c r="J15317" s="4"/>
      <c r="K15317" s="4">
        <v>-1516577.74657775</v>
      </c>
      <c r="L15317" s="4">
        <v>7277173.7451737402</v>
      </c>
      <c r="M15317" s="4">
        <v>392435.94243594201</v>
      </c>
      <c r="N15317" s="3">
        <v>-0.17073035708661999</v>
      </c>
      <c r="O15317" s="5">
        <v>0.7385566234588623</v>
      </c>
      <c r="P15317" s="3">
        <v>5.3926970809698105E-2</v>
      </c>
    </row>
    <row r="15318" spans="1:16" x14ac:dyDescent="0.25">
      <c r="A15318" s="1">
        <v>2020</v>
      </c>
      <c r="B15318" t="s">
        <v>1269</v>
      </c>
      <c r="C15318" t="s">
        <v>2970</v>
      </c>
      <c r="D15318" t="s">
        <v>3403</v>
      </c>
      <c r="E15318" t="s">
        <v>3469</v>
      </c>
      <c r="F15318" t="s">
        <v>4740</v>
      </c>
      <c r="G15318" s="4"/>
      <c r="H15318" s="4"/>
      <c r="I15318" s="4"/>
      <c r="J15318" s="4"/>
      <c r="K15318" s="4">
        <v>-1065252.6814184899</v>
      </c>
      <c r="L15318" s="4">
        <v>5422387.2561876196</v>
      </c>
      <c r="M15318" s="4">
        <v>473336.27817732602</v>
      </c>
      <c r="N15318" s="3">
        <v>-0.16939413851382701</v>
      </c>
      <c r="O15318" s="5">
        <v>0.92584079504013062</v>
      </c>
      <c r="P15318" s="3">
        <v>8.7292969226837158E-2</v>
      </c>
    </row>
    <row r="15319" spans="1:16" x14ac:dyDescent="0.25">
      <c r="A15319" s="1">
        <v>2021</v>
      </c>
      <c r="B15319" t="s">
        <v>1269</v>
      </c>
      <c r="C15319" t="s">
        <v>2970</v>
      </c>
      <c r="D15319" t="s">
        <v>3403</v>
      </c>
      <c r="E15319" t="s">
        <v>3469</v>
      </c>
      <c r="F15319" t="s">
        <v>4740</v>
      </c>
      <c r="G15319" s="4"/>
      <c r="H15319" s="4"/>
      <c r="I15319" s="4"/>
      <c r="J15319" s="4"/>
      <c r="K15319" s="4">
        <v>-2921903.1409098101</v>
      </c>
      <c r="L15319" s="4">
        <v>3536102.0926902099</v>
      </c>
      <c r="M15319" s="4">
        <v>762629.99647594301</v>
      </c>
      <c r="N15319" s="3">
        <v>-0.61991829049539204</v>
      </c>
      <c r="O15319" s="5">
        <v>2.3013668060302734</v>
      </c>
      <c r="P15319" s="3">
        <v>0.21566967666149139</v>
      </c>
    </row>
    <row r="15320" spans="1:16" x14ac:dyDescent="0.25">
      <c r="A15320" s="1">
        <v>2022</v>
      </c>
      <c r="B15320" t="s">
        <v>1269</v>
      </c>
      <c r="C15320" t="s">
        <v>2970</v>
      </c>
      <c r="D15320" t="s">
        <v>3403</v>
      </c>
      <c r="E15320" t="s">
        <v>3469</v>
      </c>
      <c r="F15320" t="s">
        <v>4740</v>
      </c>
      <c r="G15320" s="4"/>
      <c r="H15320" s="4"/>
      <c r="I15320" s="4"/>
      <c r="J15320" s="4"/>
      <c r="K15320" s="4">
        <v>-2572573.4436569698</v>
      </c>
      <c r="L15320" s="4">
        <v>1910836.60554701</v>
      </c>
      <c r="M15320" s="4">
        <v>550305.36827068403</v>
      </c>
      <c r="N15320" s="3">
        <v>-0.99608256513025994</v>
      </c>
      <c r="O15320" s="5">
        <v>4.0488977432250977</v>
      </c>
      <c r="P15320" s="3">
        <v>0.28799185156822205</v>
      </c>
    </row>
    <row r="15321" spans="1:16" x14ac:dyDescent="0.25">
      <c r="A15321" s="1">
        <v>2023</v>
      </c>
      <c r="B15321" t="s">
        <v>1269</v>
      </c>
      <c r="C15321" t="s">
        <v>2970</v>
      </c>
      <c r="D15321" t="s">
        <v>3403</v>
      </c>
      <c r="E15321" t="s">
        <v>3469</v>
      </c>
      <c r="F15321" t="s">
        <v>4740</v>
      </c>
      <c r="G15321" s="4"/>
      <c r="H15321" s="4"/>
      <c r="I15321" s="4"/>
      <c r="J15321" s="4"/>
      <c r="K15321" s="4">
        <v>-1187831.88347832</v>
      </c>
      <c r="L15321" s="4">
        <v>736777.65556777699</v>
      </c>
      <c r="M15321" s="4">
        <v>551212.21211212198</v>
      </c>
      <c r="N15321" s="3">
        <v>-0.919890568742606</v>
      </c>
      <c r="O15321" s="5">
        <v>2.6322839260101318</v>
      </c>
      <c r="P15321" s="3">
        <v>0.7481391429901123</v>
      </c>
    </row>
    <row r="15322" spans="1:16" x14ac:dyDescent="0.25">
      <c r="A15322" s="1">
        <v>2024</v>
      </c>
      <c r="B15322" t="s">
        <v>1269</v>
      </c>
      <c r="C15322" t="s">
        <v>2970</v>
      </c>
      <c r="D15322" t="s">
        <v>3403</v>
      </c>
      <c r="E15322" t="s">
        <v>3469</v>
      </c>
      <c r="F15322" t="s">
        <v>4740</v>
      </c>
      <c r="G15322" s="4"/>
      <c r="H15322" s="4"/>
      <c r="I15322" s="4"/>
      <c r="J15322" s="4"/>
      <c r="K15322" s="4">
        <v>-534868.29385371297</v>
      </c>
      <c r="L15322" s="4">
        <v>106029.614715353</v>
      </c>
      <c r="M15322" s="4">
        <v>544896.76184888603</v>
      </c>
      <c r="N15322" s="3">
        <v>-1.2690913807804101</v>
      </c>
      <c r="O15322" s="5">
        <v>24.784725189208984</v>
      </c>
      <c r="P15322" s="3">
        <v>5.1390995979309082</v>
      </c>
    </row>
    <row r="15323" spans="1:16" x14ac:dyDescent="0.25">
      <c r="A15323" s="1">
        <v>2009</v>
      </c>
      <c r="B15323" t="s">
        <v>1270</v>
      </c>
      <c r="C15323" t="s">
        <v>2971</v>
      </c>
      <c r="D15323" t="s">
        <v>3405</v>
      </c>
      <c r="E15323" t="s">
        <v>3469</v>
      </c>
      <c r="F15323" t="s">
        <v>4741</v>
      </c>
      <c r="G15323" s="4"/>
      <c r="H15323" s="4"/>
      <c r="I15323" s="4"/>
      <c r="J15323" s="4"/>
      <c r="K15323" s="4">
        <v>-776077.08733334497</v>
      </c>
      <c r="L15323" s="4">
        <v>1520752.2115954</v>
      </c>
      <c r="M15323" s="4">
        <v>76261.910315993504</v>
      </c>
      <c r="N15323" s="3">
        <v>-0.40505736361507799</v>
      </c>
      <c r="O15323" s="5">
        <v>1.3110872507095337</v>
      </c>
      <c r="P15323" s="3">
        <v>5.0147492438554764E-2</v>
      </c>
    </row>
    <row r="15324" spans="1:16" x14ac:dyDescent="0.25">
      <c r="A15324" s="1">
        <v>2010</v>
      </c>
      <c r="B15324" t="s">
        <v>1270</v>
      </c>
      <c r="C15324" t="s">
        <v>2971</v>
      </c>
      <c r="D15324" t="s">
        <v>3405</v>
      </c>
      <c r="E15324" t="s">
        <v>3469</v>
      </c>
      <c r="F15324" t="s">
        <v>4741</v>
      </c>
      <c r="G15324" s="4"/>
      <c r="H15324" s="4"/>
      <c r="I15324" s="4"/>
      <c r="J15324" s="4"/>
      <c r="K15324" s="4">
        <v>-1609439.85307622</v>
      </c>
      <c r="L15324" s="4">
        <v>3865370.8805224001</v>
      </c>
      <c r="M15324" s="4">
        <v>218874.60463218001</v>
      </c>
      <c r="N15324" s="3">
        <v>-0.57533560076229395</v>
      </c>
      <c r="O15324" s="5">
        <v>3.9593021869659424</v>
      </c>
      <c r="P15324" s="3">
        <v>5.6624475866556168E-2</v>
      </c>
    </row>
    <row r="15325" spans="1:16" x14ac:dyDescent="0.25">
      <c r="A15325" s="1">
        <v>2011</v>
      </c>
      <c r="B15325" t="s">
        <v>1270</v>
      </c>
      <c r="C15325" t="s">
        <v>2971</v>
      </c>
      <c r="D15325" t="s">
        <v>3405</v>
      </c>
      <c r="E15325" t="s">
        <v>3469</v>
      </c>
      <c r="F15325" t="s">
        <v>4741</v>
      </c>
      <c r="G15325" s="4"/>
      <c r="H15325" s="4"/>
      <c r="I15325" s="4"/>
      <c r="J15325" s="4"/>
      <c r="K15325" s="4">
        <v>-5398423.3128834404</v>
      </c>
      <c r="L15325" s="4">
        <v>6192092.0245398805</v>
      </c>
      <c r="M15325" s="4">
        <v>1137991.8200409</v>
      </c>
      <c r="N15325" s="3">
        <v>-1.0726307444823999</v>
      </c>
      <c r="O15325" s="5">
        <v>8.877161979675293</v>
      </c>
      <c r="P15325" s="3">
        <v>0.18378147482872009</v>
      </c>
    </row>
    <row r="15326" spans="1:16" x14ac:dyDescent="0.25">
      <c r="A15326" s="1">
        <v>2012</v>
      </c>
      <c r="B15326" t="s">
        <v>1270</v>
      </c>
      <c r="C15326" t="s">
        <v>2971</v>
      </c>
      <c r="D15326" t="s">
        <v>3405</v>
      </c>
      <c r="E15326" t="s">
        <v>3469</v>
      </c>
      <c r="F15326" t="s">
        <v>4741</v>
      </c>
      <c r="G15326" s="4"/>
      <c r="H15326" s="4"/>
      <c r="I15326" s="4"/>
      <c r="J15326" s="4"/>
      <c r="K15326" s="4">
        <v>-4874737.8376412103</v>
      </c>
      <c r="L15326" s="4">
        <v>17285436.348330401</v>
      </c>
      <c r="M15326" s="4">
        <v>462926.24117897701</v>
      </c>
      <c r="N15326" s="3">
        <v>-0.41347652961467302</v>
      </c>
      <c r="O15326" s="5">
        <v>2.379425048828125</v>
      </c>
      <c r="P15326" s="3">
        <v>2.6781287044286728E-2</v>
      </c>
    </row>
    <row r="15327" spans="1:16" x14ac:dyDescent="0.25">
      <c r="A15327" s="1">
        <v>2013</v>
      </c>
      <c r="B15327" t="s">
        <v>1270</v>
      </c>
      <c r="C15327" t="s">
        <v>2971</v>
      </c>
      <c r="D15327" t="s">
        <v>3405</v>
      </c>
      <c r="E15327" t="s">
        <v>3469</v>
      </c>
      <c r="F15327" t="s">
        <v>4741</v>
      </c>
      <c r="G15327" s="4"/>
      <c r="H15327" s="4"/>
      <c r="I15327" s="4"/>
      <c r="J15327" s="4"/>
      <c r="K15327" s="4">
        <v>-6268901.7433776604</v>
      </c>
      <c r="L15327" s="4">
        <v>15659314.057542199</v>
      </c>
      <c r="M15327" s="4">
        <v>816215.37309708004</v>
      </c>
      <c r="N15327" s="3">
        <v>-0.41130127255350901</v>
      </c>
      <c r="O15327" s="5">
        <v>2.387249231338501</v>
      </c>
      <c r="P15327" s="3">
        <v>5.2123315632343292E-2</v>
      </c>
    </row>
    <row r="15328" spans="1:16" x14ac:dyDescent="0.25">
      <c r="A15328" s="1">
        <v>2014</v>
      </c>
      <c r="B15328" t="s">
        <v>1270</v>
      </c>
      <c r="C15328" t="s">
        <v>2971</v>
      </c>
      <c r="D15328" t="s">
        <v>3405</v>
      </c>
      <c r="E15328" t="s">
        <v>3469</v>
      </c>
      <c r="F15328" t="s">
        <v>4741</v>
      </c>
      <c r="G15328" s="4"/>
      <c r="H15328" s="4"/>
      <c r="I15328" s="4"/>
      <c r="J15328" s="4"/>
      <c r="K15328" s="4">
        <v>-22268157.871092599</v>
      </c>
      <c r="L15328" s="4">
        <v>1423277.9815239899</v>
      </c>
      <c r="M15328" s="4">
        <v>321764.45123295998</v>
      </c>
      <c r="N15328" s="3">
        <v>-2.8234472607152901</v>
      </c>
      <c r="O15328" s="5">
        <v>2.820192813873291</v>
      </c>
      <c r="P15328" s="3">
        <v>0.22607280313968658</v>
      </c>
    </row>
    <row r="15329" spans="1:16" x14ac:dyDescent="0.25">
      <c r="A15329" s="1">
        <v>2015</v>
      </c>
      <c r="B15329" t="s">
        <v>1270</v>
      </c>
      <c r="C15329" t="s">
        <v>2971</v>
      </c>
      <c r="D15329" t="s">
        <v>3405</v>
      </c>
      <c r="E15329" t="s">
        <v>3469</v>
      </c>
      <c r="F15329" t="s">
        <v>4741</v>
      </c>
      <c r="G15329" s="4"/>
      <c r="H15329" s="4"/>
      <c r="I15329" s="4"/>
      <c r="J15329" s="4"/>
      <c r="K15329" s="4">
        <v>-4153709.8874557102</v>
      </c>
      <c r="L15329" s="4">
        <v>26537104.694559</v>
      </c>
      <c r="M15329" s="4">
        <v>10904541.0564758</v>
      </c>
      <c r="N15329" s="3">
        <v>-0.29877670399226702</v>
      </c>
      <c r="O15329" s="5">
        <v>0.92396312952041626</v>
      </c>
      <c r="P15329" s="3">
        <v>0.41091674566268921</v>
      </c>
    </row>
    <row r="15330" spans="1:16" x14ac:dyDescent="0.25">
      <c r="A15330" s="1">
        <v>2016</v>
      </c>
      <c r="B15330" t="s">
        <v>1270</v>
      </c>
      <c r="C15330" t="s">
        <v>2971</v>
      </c>
      <c r="D15330" t="s">
        <v>3405</v>
      </c>
      <c r="E15330" t="s">
        <v>3469</v>
      </c>
      <c r="F15330" t="s">
        <v>4741</v>
      </c>
      <c r="G15330" s="4"/>
      <c r="H15330" s="4"/>
      <c r="I15330" s="4"/>
      <c r="J15330" s="4"/>
      <c r="K15330" s="4">
        <v>-6195497.1139971102</v>
      </c>
      <c r="L15330" s="4">
        <v>55561150.072150096</v>
      </c>
      <c r="M15330" s="4">
        <v>20921602.453102499</v>
      </c>
      <c r="N15330" s="3">
        <v>-0.15133223671717599</v>
      </c>
      <c r="O15330" s="5">
        <v>2.8128395080566406</v>
      </c>
      <c r="P15330" s="3">
        <v>0.37655091285705566</v>
      </c>
    </row>
    <row r="15331" spans="1:16" x14ac:dyDescent="0.25">
      <c r="A15331" s="1">
        <v>2017</v>
      </c>
      <c r="B15331" t="s">
        <v>1270</v>
      </c>
      <c r="C15331" t="s">
        <v>2971</v>
      </c>
      <c r="D15331" t="s">
        <v>3405</v>
      </c>
      <c r="E15331" t="s">
        <v>3469</v>
      </c>
      <c r="F15331" t="s">
        <v>4741</v>
      </c>
      <c r="G15331" s="4"/>
      <c r="H15331" s="4"/>
      <c r="I15331" s="4"/>
      <c r="J15331" s="4"/>
      <c r="K15331" s="4">
        <v>-3939440.2015773598</v>
      </c>
      <c r="L15331" s="4">
        <v>63624697.126898602</v>
      </c>
      <c r="M15331" s="4">
        <v>20304833.4880528</v>
      </c>
      <c r="N15331" s="3">
        <v>-6.3694329214772999E-2</v>
      </c>
      <c r="O15331" s="5">
        <v>1.8014060258865356</v>
      </c>
      <c r="P15331" s="3">
        <v>0.31913447380065918</v>
      </c>
    </row>
    <row r="15332" spans="1:16" x14ac:dyDescent="0.25">
      <c r="A15332" s="1">
        <v>2018</v>
      </c>
      <c r="B15332" t="s">
        <v>1270</v>
      </c>
      <c r="C15332" t="s">
        <v>2971</v>
      </c>
      <c r="D15332" t="s">
        <v>3405</v>
      </c>
      <c r="E15332" t="s">
        <v>3469</v>
      </c>
      <c r="F15332" t="s">
        <v>4741</v>
      </c>
      <c r="G15332" s="4"/>
      <c r="H15332" s="4"/>
      <c r="I15332" s="4"/>
      <c r="J15332" s="4"/>
      <c r="K15332" s="4">
        <v>-2575165.6516099898</v>
      </c>
      <c r="L15332" s="4">
        <v>87263835.786386997</v>
      </c>
      <c r="M15332" s="4">
        <v>20922695.680369899</v>
      </c>
      <c r="N15332" s="3">
        <v>-3.5579539983940998E-2</v>
      </c>
      <c r="O15332" s="5">
        <v>1.1348005533218384</v>
      </c>
      <c r="P15332" s="3">
        <v>0.23976364731788635</v>
      </c>
    </row>
    <row r="15333" spans="1:16" x14ac:dyDescent="0.25">
      <c r="A15333" s="1">
        <v>2019</v>
      </c>
      <c r="B15333" t="s">
        <v>1270</v>
      </c>
      <c r="C15333" t="s">
        <v>2971</v>
      </c>
      <c r="D15333" t="s">
        <v>3405</v>
      </c>
      <c r="E15333" t="s">
        <v>3469</v>
      </c>
      <c r="F15333" t="s">
        <v>4741</v>
      </c>
      <c r="G15333" s="4"/>
      <c r="H15333" s="4"/>
      <c r="I15333" s="4"/>
      <c r="J15333" s="4"/>
      <c r="K15333" s="4">
        <v>-2927916.1693463498</v>
      </c>
      <c r="L15333" s="4">
        <v>65702519.1322053</v>
      </c>
      <c r="M15333" s="4">
        <v>20347951.976409499</v>
      </c>
      <c r="N15333" s="3">
        <v>-3.8368814715784003E-2</v>
      </c>
      <c r="O15333" s="5">
        <v>1.9251472949981689</v>
      </c>
      <c r="P15333" s="3">
        <v>0.3096981942653656</v>
      </c>
    </row>
    <row r="15334" spans="1:16" x14ac:dyDescent="0.25">
      <c r="A15334" s="1">
        <v>2020</v>
      </c>
      <c r="B15334" t="s">
        <v>1270</v>
      </c>
      <c r="C15334" t="s">
        <v>2971</v>
      </c>
      <c r="D15334" t="s">
        <v>3405</v>
      </c>
      <c r="E15334" t="s">
        <v>3469</v>
      </c>
      <c r="F15334" t="s">
        <v>4741</v>
      </c>
      <c r="G15334" s="4"/>
      <c r="H15334" s="4"/>
      <c r="I15334" s="4"/>
      <c r="J15334" s="4"/>
      <c r="K15334" s="4">
        <v>-6422153.4034515396</v>
      </c>
      <c r="L15334" s="4">
        <v>65675844.611490302</v>
      </c>
      <c r="M15334" s="4">
        <v>20349307.9225366</v>
      </c>
      <c r="N15334" s="3">
        <v>-9.3293319842752007E-2</v>
      </c>
      <c r="O15334" s="5">
        <v>1.3035054206848145</v>
      </c>
      <c r="P15334" s="3">
        <v>0.30984464287757874</v>
      </c>
    </row>
    <row r="15335" spans="1:16" x14ac:dyDescent="0.25">
      <c r="A15335" s="1">
        <v>2021</v>
      </c>
      <c r="B15335" t="s">
        <v>1270</v>
      </c>
      <c r="C15335" t="s">
        <v>2971</v>
      </c>
      <c r="D15335" t="s">
        <v>3405</v>
      </c>
      <c r="E15335" t="s">
        <v>3469</v>
      </c>
      <c r="F15335" t="s">
        <v>4741</v>
      </c>
      <c r="G15335" s="4"/>
      <c r="H15335" s="4"/>
      <c r="I15335" s="4"/>
      <c r="J15335" s="4"/>
      <c r="K15335" s="4">
        <v>-4303139.2250673398</v>
      </c>
      <c r="L15335" s="4">
        <v>105838315.389027</v>
      </c>
      <c r="M15335" s="4">
        <v>4314343.5868768198</v>
      </c>
      <c r="N15335" s="3">
        <v>-5.1286041941624998E-2</v>
      </c>
      <c r="O15335" s="5">
        <v>2.580686092376709</v>
      </c>
      <c r="P15335" s="3">
        <v>4.0763530880212784E-2</v>
      </c>
    </row>
    <row r="15336" spans="1:16" x14ac:dyDescent="0.25">
      <c r="A15336" s="1">
        <v>2022</v>
      </c>
      <c r="B15336" t="s">
        <v>1270</v>
      </c>
      <c r="C15336" t="s">
        <v>2971</v>
      </c>
      <c r="D15336" t="s">
        <v>3405</v>
      </c>
      <c r="E15336" t="s">
        <v>3469</v>
      </c>
      <c r="F15336" t="s">
        <v>4741</v>
      </c>
      <c r="G15336" s="4"/>
      <c r="H15336" s="4"/>
      <c r="I15336" s="4"/>
      <c r="J15336" s="4"/>
      <c r="K15336" s="4">
        <v>-4004718.00951096</v>
      </c>
      <c r="L15336" s="4">
        <v>90630669.446374804</v>
      </c>
      <c r="M15336" s="4">
        <v>919666.43502432201</v>
      </c>
      <c r="N15336" s="3">
        <v>-4.2165443955865002E-2</v>
      </c>
      <c r="O15336" s="5">
        <v>1.5205556154251099</v>
      </c>
      <c r="P15336" s="3">
        <v>1.0147408582270145E-2</v>
      </c>
    </row>
    <row r="15337" spans="1:16" x14ac:dyDescent="0.25">
      <c r="A15337" s="1">
        <v>2023</v>
      </c>
      <c r="B15337" t="s">
        <v>1270</v>
      </c>
      <c r="C15337" t="s">
        <v>2971</v>
      </c>
      <c r="D15337" t="s">
        <v>3405</v>
      </c>
      <c r="E15337" t="s">
        <v>3469</v>
      </c>
      <c r="F15337" t="s">
        <v>4741</v>
      </c>
      <c r="G15337" s="4"/>
      <c r="H15337" s="4"/>
      <c r="I15337" s="4"/>
      <c r="J15337" s="4"/>
      <c r="K15337" s="4">
        <v>-4466167.9480806002</v>
      </c>
      <c r="L15337" s="4">
        <v>106593736.167199</v>
      </c>
      <c r="M15337" s="4">
        <v>572067.44618402002</v>
      </c>
      <c r="N15337" s="3">
        <v>-4.5299430231580999E-2</v>
      </c>
      <c r="O15337" s="5">
        <v>0.79248493909835815</v>
      </c>
      <c r="P15337" s="3">
        <v>5.3668017499148846E-3</v>
      </c>
    </row>
    <row r="15338" spans="1:16" x14ac:dyDescent="0.25">
      <c r="A15338" s="1">
        <v>2024</v>
      </c>
      <c r="B15338" t="s">
        <v>1270</v>
      </c>
      <c r="C15338" t="s">
        <v>2971</v>
      </c>
      <c r="D15338" t="s">
        <v>3405</v>
      </c>
      <c r="E15338" t="s">
        <v>3469</v>
      </c>
      <c r="F15338" t="s">
        <v>4741</v>
      </c>
      <c r="G15338" s="4"/>
      <c r="H15338" s="4"/>
      <c r="I15338" s="4"/>
      <c r="J15338" s="4"/>
      <c r="K15338" s="4">
        <v>-2132380.9464885602</v>
      </c>
      <c r="L15338" s="4">
        <v>92182730.203119501</v>
      </c>
      <c r="M15338" s="4">
        <v>220743.183463364</v>
      </c>
      <c r="N15338" s="3">
        <v>-2.2561875067436E-2</v>
      </c>
      <c r="O15338" s="5">
        <v>0.39078351855278015</v>
      </c>
      <c r="P15338" s="3">
        <v>2.3946261499077082E-3</v>
      </c>
    </row>
    <row r="15339" spans="1:16" x14ac:dyDescent="0.25">
      <c r="A15339" s="1">
        <v>2009</v>
      </c>
      <c r="B15339" t="s">
        <v>1271</v>
      </c>
      <c r="C15339" t="s">
        <v>2972</v>
      </c>
      <c r="D15339" t="s">
        <v>3425</v>
      </c>
      <c r="E15339" t="s">
        <v>3469</v>
      </c>
      <c r="F15339" t="s">
        <v>4742</v>
      </c>
      <c r="G15339" s="4"/>
      <c r="H15339" s="4"/>
      <c r="I15339" s="4"/>
      <c r="J15339" s="4"/>
      <c r="K15339" s="4">
        <v>-6572982.0428841095</v>
      </c>
      <c r="L15339" s="4">
        <v>5860666.97859021</v>
      </c>
      <c r="M15339" s="4">
        <v>1369774.60834772</v>
      </c>
      <c r="N15339" s="3">
        <v>-0.97598370964843995</v>
      </c>
      <c r="O15339" s="5">
        <v>14.858980178833008</v>
      </c>
      <c r="P15339" s="3">
        <v>0.23372332751750946</v>
      </c>
    </row>
    <row r="15340" spans="1:16" x14ac:dyDescent="0.25">
      <c r="A15340" s="1">
        <v>2010</v>
      </c>
      <c r="B15340" t="s">
        <v>1271</v>
      </c>
      <c r="C15340" t="s">
        <v>2972</v>
      </c>
      <c r="D15340" t="s">
        <v>3425</v>
      </c>
      <c r="E15340" t="s">
        <v>3469</v>
      </c>
      <c r="F15340" t="s">
        <v>4742</v>
      </c>
      <c r="G15340" s="4"/>
      <c r="H15340" s="4"/>
      <c r="I15340" s="4"/>
      <c r="J15340" s="4"/>
      <c r="K15340" s="4">
        <v>-3681505.43414356</v>
      </c>
      <c r="L15340" s="4">
        <v>56960916.161327697</v>
      </c>
      <c r="M15340" s="4">
        <v>1588060.8422502601</v>
      </c>
      <c r="N15340" s="3">
        <v>-0.11675684101575801</v>
      </c>
      <c r="O15340" s="5">
        <v>0.69464194774627686</v>
      </c>
      <c r="P15340" s="3">
        <v>2.7879832312464714E-2</v>
      </c>
    </row>
    <row r="15341" spans="1:16" x14ac:dyDescent="0.25">
      <c r="A15341" s="1">
        <v>2011</v>
      </c>
      <c r="B15341" t="s">
        <v>1271</v>
      </c>
      <c r="C15341" t="s">
        <v>2972</v>
      </c>
      <c r="D15341" t="s">
        <v>3425</v>
      </c>
      <c r="E15341" t="s">
        <v>3469</v>
      </c>
      <c r="F15341" t="s">
        <v>4742</v>
      </c>
      <c r="G15341" s="4"/>
      <c r="H15341" s="4"/>
      <c r="I15341" s="4"/>
      <c r="J15341" s="4"/>
      <c r="K15341" s="4">
        <v>-7255235.23738077</v>
      </c>
      <c r="L15341" s="4">
        <v>78774777.622977197</v>
      </c>
      <c r="M15341" s="4">
        <v>1405699.28196335</v>
      </c>
      <c r="N15341" s="3">
        <v>-9.5806536873674006E-2</v>
      </c>
      <c r="O15341" s="5">
        <v>0.94745337963104248</v>
      </c>
      <c r="P15341" s="3">
        <v>1.7844535410404205E-2</v>
      </c>
    </row>
    <row r="15342" spans="1:16" x14ac:dyDescent="0.25">
      <c r="A15342" s="1">
        <v>2012</v>
      </c>
      <c r="B15342" t="s">
        <v>1271</v>
      </c>
      <c r="C15342" t="s">
        <v>2972</v>
      </c>
      <c r="D15342" t="s">
        <v>3425</v>
      </c>
      <c r="E15342" t="s">
        <v>3469</v>
      </c>
      <c r="F15342" t="s">
        <v>4742</v>
      </c>
      <c r="G15342" s="4"/>
      <c r="H15342" s="4"/>
      <c r="I15342" s="4"/>
      <c r="J15342" s="4"/>
      <c r="K15342" s="4">
        <v>-4631878.8821464702</v>
      </c>
      <c r="L15342" s="4">
        <v>78184470.390798494</v>
      </c>
      <c r="M15342" s="4">
        <v>1390868.06585962</v>
      </c>
      <c r="N15342" s="3">
        <v>-6.0388800655704997E-2</v>
      </c>
      <c r="O15342" s="5">
        <v>0.38385424017906189</v>
      </c>
      <c r="P15342" s="3">
        <v>1.77895687520504E-2</v>
      </c>
    </row>
    <row r="15343" spans="1:16" x14ac:dyDescent="0.25">
      <c r="A15343" s="1">
        <v>2013</v>
      </c>
      <c r="B15343" t="s">
        <v>1271</v>
      </c>
      <c r="C15343" t="s">
        <v>2972</v>
      </c>
      <c r="D15343" t="s">
        <v>3425</v>
      </c>
      <c r="E15343" t="s">
        <v>3469</v>
      </c>
      <c r="F15343" t="s">
        <v>4742</v>
      </c>
      <c r="G15343" s="4"/>
      <c r="H15343" s="4"/>
      <c r="I15343" s="4"/>
      <c r="J15343" s="4"/>
      <c r="K15343" s="4">
        <v>-3029226.08878372</v>
      </c>
      <c r="L15343" s="4">
        <v>81130271.248070002</v>
      </c>
      <c r="M15343" s="4">
        <v>2590193.4092840101</v>
      </c>
      <c r="N15343" s="3">
        <v>-4.0139952690010999E-2</v>
      </c>
      <c r="O15343" s="5">
        <v>0.53520214557647705</v>
      </c>
      <c r="P15343" s="3">
        <v>3.1926348805427551E-2</v>
      </c>
    </row>
    <row r="15344" spans="1:16" x14ac:dyDescent="0.25">
      <c r="A15344" s="1">
        <v>2014</v>
      </c>
      <c r="B15344" t="s">
        <v>1271</v>
      </c>
      <c r="C15344" t="s">
        <v>2972</v>
      </c>
      <c r="D15344" t="s">
        <v>3425</v>
      </c>
      <c r="E15344" t="s">
        <v>3469</v>
      </c>
      <c r="F15344" t="s">
        <v>4742</v>
      </c>
      <c r="G15344" s="4"/>
      <c r="H15344" s="4"/>
      <c r="I15344" s="4"/>
      <c r="J15344" s="4"/>
      <c r="K15344" s="4">
        <v>-3599208.8264416102</v>
      </c>
      <c r="L15344" s="4">
        <v>96553174.595690504</v>
      </c>
      <c r="M15344" s="4">
        <v>7789612.9001838798</v>
      </c>
      <c r="N15344" s="3">
        <v>-3.9926037922758999E-2</v>
      </c>
      <c r="O15344" s="5">
        <v>0.92082411050796509</v>
      </c>
      <c r="P15344" s="3">
        <v>8.0676920711994171E-2</v>
      </c>
    </row>
    <row r="15345" spans="1:16" x14ac:dyDescent="0.25">
      <c r="A15345" s="1">
        <v>2015</v>
      </c>
      <c r="B15345" t="s">
        <v>1271</v>
      </c>
      <c r="C15345" t="s">
        <v>2972</v>
      </c>
      <c r="D15345" t="s">
        <v>3425</v>
      </c>
      <c r="E15345" t="s">
        <v>3469</v>
      </c>
      <c r="F15345" t="s">
        <v>4742</v>
      </c>
      <c r="G15345" s="4"/>
      <c r="H15345" s="4"/>
      <c r="I15345" s="4"/>
      <c r="J15345" s="4"/>
      <c r="K15345" s="4">
        <v>-2791315.3008790198</v>
      </c>
      <c r="L15345" s="4">
        <v>75056098.087101206</v>
      </c>
      <c r="M15345" s="4">
        <v>3995223.5310431998</v>
      </c>
      <c r="N15345" s="3">
        <v>-3.6265677329607997E-2</v>
      </c>
      <c r="O15345" s="5">
        <v>0.86919772624969482</v>
      </c>
      <c r="P15345" s="3">
        <v>5.3229831159114838E-2</v>
      </c>
    </row>
    <row r="15346" spans="1:16" x14ac:dyDescent="0.25">
      <c r="A15346" s="1">
        <v>2016</v>
      </c>
      <c r="B15346" t="s">
        <v>1271</v>
      </c>
      <c r="C15346" t="s">
        <v>2972</v>
      </c>
      <c r="D15346" t="s">
        <v>3425</v>
      </c>
      <c r="E15346" t="s">
        <v>3469</v>
      </c>
      <c r="F15346" t="s">
        <v>4742</v>
      </c>
      <c r="G15346" s="4"/>
      <c r="H15346" s="4"/>
      <c r="I15346" s="4"/>
      <c r="J15346" s="4"/>
      <c r="K15346" s="4">
        <v>-3913559.0189826302</v>
      </c>
      <c r="L15346" s="4">
        <v>76533592.842030004</v>
      </c>
      <c r="M15346" s="4">
        <v>5053144.6494025104</v>
      </c>
      <c r="N15346" s="3">
        <v>-5.2490350732822003E-2</v>
      </c>
      <c r="O15346" s="5">
        <v>0.64945536851882935</v>
      </c>
      <c r="P15346" s="3">
        <v>6.6025182604789734E-2</v>
      </c>
    </row>
    <row r="15347" spans="1:16" x14ac:dyDescent="0.25">
      <c r="A15347" s="1">
        <v>2017</v>
      </c>
      <c r="B15347" t="s">
        <v>1271</v>
      </c>
      <c r="C15347" t="s">
        <v>2972</v>
      </c>
      <c r="D15347" t="s">
        <v>3425</v>
      </c>
      <c r="E15347" t="s">
        <v>3469</v>
      </c>
      <c r="F15347" t="s">
        <v>4742</v>
      </c>
      <c r="G15347" s="4"/>
      <c r="H15347" s="4"/>
      <c r="I15347" s="4"/>
      <c r="J15347" s="4"/>
      <c r="K15347" s="4">
        <v>-8996150.0918474793</v>
      </c>
      <c r="L15347" s="4">
        <v>98429761.657712504</v>
      </c>
      <c r="M15347" s="4">
        <v>11634295.618221899</v>
      </c>
      <c r="N15347" s="3">
        <v>-0.101429372447591</v>
      </c>
      <c r="O15347" s="5">
        <v>1.2751994132995605</v>
      </c>
      <c r="P15347" s="3">
        <v>0.11819896101951599</v>
      </c>
    </row>
    <row r="15348" spans="1:16" x14ac:dyDescent="0.25">
      <c r="A15348" s="1">
        <v>2018</v>
      </c>
      <c r="B15348" t="s">
        <v>1271</v>
      </c>
      <c r="C15348" t="s">
        <v>2972</v>
      </c>
      <c r="D15348" t="s">
        <v>3425</v>
      </c>
      <c r="E15348" t="s">
        <v>3469</v>
      </c>
      <c r="F15348" t="s">
        <v>4742</v>
      </c>
      <c r="G15348" s="4"/>
      <c r="H15348" s="4"/>
      <c r="I15348" s="4"/>
      <c r="J15348" s="4"/>
      <c r="K15348" s="4">
        <v>-3607668.4505436802</v>
      </c>
      <c r="L15348" s="4">
        <v>58518554.541484401</v>
      </c>
      <c r="M15348" s="4">
        <v>13199676.533505101</v>
      </c>
      <c r="N15348" s="3">
        <v>-4.7063317158517998E-2</v>
      </c>
      <c r="O15348" s="5">
        <v>1.0274052619934082</v>
      </c>
      <c r="P15348" s="3">
        <v>0.22556395828723907</v>
      </c>
    </row>
    <row r="15349" spans="1:16" x14ac:dyDescent="0.25">
      <c r="A15349" s="1">
        <v>2019</v>
      </c>
      <c r="B15349" t="s">
        <v>1271</v>
      </c>
      <c r="C15349" t="s">
        <v>2972</v>
      </c>
      <c r="D15349" t="s">
        <v>3425</v>
      </c>
      <c r="E15349" t="s">
        <v>3469</v>
      </c>
      <c r="F15349" t="s">
        <v>4742</v>
      </c>
      <c r="G15349" s="4"/>
      <c r="H15349" s="4"/>
      <c r="I15349" s="4"/>
      <c r="J15349" s="4"/>
      <c r="K15349" s="4">
        <v>-3404569.32256932</v>
      </c>
      <c r="L15349" s="4">
        <v>14604025.2720253</v>
      </c>
      <c r="M15349" s="4">
        <v>8011670.7616707599</v>
      </c>
      <c r="N15349" s="3">
        <v>-9.7130787730869E-2</v>
      </c>
      <c r="O15349" s="5">
        <v>1.0333731174468994</v>
      </c>
      <c r="P15349" s="3">
        <v>0.54859334230422974</v>
      </c>
    </row>
    <row r="15350" spans="1:16" x14ac:dyDescent="0.25">
      <c r="A15350" s="1">
        <v>2020</v>
      </c>
      <c r="B15350" t="s">
        <v>1271</v>
      </c>
      <c r="C15350" t="s">
        <v>2972</v>
      </c>
      <c r="D15350" t="s">
        <v>3425</v>
      </c>
      <c r="E15350" t="s">
        <v>3469</v>
      </c>
      <c r="F15350" t="s">
        <v>4742</v>
      </c>
      <c r="G15350" s="4"/>
      <c r="H15350" s="4"/>
      <c r="I15350" s="4"/>
      <c r="J15350" s="4"/>
      <c r="K15350" s="4">
        <v>-1185561.0618003099</v>
      </c>
      <c r="L15350" s="4">
        <v>14637645.459188599</v>
      </c>
      <c r="M15350" s="4">
        <v>2308689.5904366202</v>
      </c>
      <c r="N15350" s="3">
        <v>-8.1773744241822002E-2</v>
      </c>
      <c r="O15350" s="5">
        <v>0.6830672025680542</v>
      </c>
      <c r="P15350" s="3">
        <v>0.15772274136543274</v>
      </c>
    </row>
    <row r="15351" spans="1:16" x14ac:dyDescent="0.25">
      <c r="A15351" s="1">
        <v>2021</v>
      </c>
      <c r="B15351" t="s">
        <v>1271</v>
      </c>
      <c r="C15351" t="s">
        <v>2972</v>
      </c>
      <c r="D15351" t="s">
        <v>3425</v>
      </c>
      <c r="E15351" t="s">
        <v>3469</v>
      </c>
      <c r="F15351" t="s">
        <v>4742</v>
      </c>
      <c r="G15351" s="4"/>
      <c r="H15351" s="4"/>
      <c r="I15351" s="4"/>
      <c r="J15351" s="4"/>
      <c r="K15351" s="4">
        <v>-270399.41815564298</v>
      </c>
      <c r="L15351" s="4">
        <v>16489046.929946201</v>
      </c>
      <c r="M15351" s="4">
        <v>408597.20024893299</v>
      </c>
      <c r="N15351" s="3">
        <v>-1.669610549979E-2</v>
      </c>
      <c r="O15351" s="5">
        <v>1.3619077205657959</v>
      </c>
      <c r="P15351" s="3">
        <v>2.4779915809631348E-2</v>
      </c>
    </row>
    <row r="15352" spans="1:16" x14ac:dyDescent="0.25">
      <c r="A15352" s="1">
        <v>2022</v>
      </c>
      <c r="B15352" t="s">
        <v>1271</v>
      </c>
      <c r="C15352" t="s">
        <v>2972</v>
      </c>
      <c r="D15352" t="s">
        <v>3425</v>
      </c>
      <c r="E15352" t="s">
        <v>3469</v>
      </c>
      <c r="F15352" t="s">
        <v>4742</v>
      </c>
      <c r="G15352" s="4"/>
      <c r="H15352" s="4"/>
      <c r="I15352" s="4"/>
      <c r="J15352" s="4"/>
      <c r="K15352" s="4">
        <v>-1577424.83109857</v>
      </c>
      <c r="L15352" s="4">
        <v>14850608.3211991</v>
      </c>
      <c r="M15352" s="4">
        <v>542345.09029929503</v>
      </c>
      <c r="N15352" s="3">
        <v>-0.105068005109898</v>
      </c>
      <c r="O15352" s="5">
        <v>0.73832648992538452</v>
      </c>
      <c r="P15352" s="3">
        <v>3.6520060151815414E-2</v>
      </c>
    </row>
    <row r="15353" spans="1:16" x14ac:dyDescent="0.25">
      <c r="A15353" s="1">
        <v>2023</v>
      </c>
      <c r="B15353" t="s">
        <v>1271</v>
      </c>
      <c r="C15353" t="s">
        <v>2972</v>
      </c>
      <c r="D15353" t="s">
        <v>3425</v>
      </c>
      <c r="E15353" t="s">
        <v>3469</v>
      </c>
      <c r="F15353" t="s">
        <v>4742</v>
      </c>
      <c r="G15353" s="4"/>
      <c r="H15353" s="4"/>
      <c r="I15353" s="4"/>
      <c r="J15353" s="4"/>
      <c r="K15353" s="4">
        <v>-412951.37152951403</v>
      </c>
      <c r="L15353" s="4">
        <v>14990688.264506901</v>
      </c>
      <c r="M15353" s="4">
        <v>842531.74682531797</v>
      </c>
      <c r="N15353" s="3">
        <v>-2.8153566777129001E-2</v>
      </c>
      <c r="O15353" s="5">
        <v>1.0995854139328003</v>
      </c>
      <c r="P15353" s="3">
        <v>5.6203674525022507E-2</v>
      </c>
    </row>
    <row r="15354" spans="1:16" x14ac:dyDescent="0.25">
      <c r="A15354" s="1">
        <v>2024</v>
      </c>
      <c r="B15354" t="s">
        <v>1271</v>
      </c>
      <c r="C15354" t="s">
        <v>2972</v>
      </c>
      <c r="D15354" t="s">
        <v>3425</v>
      </c>
      <c r="E15354" t="s">
        <v>3469</v>
      </c>
      <c r="F15354" t="s">
        <v>4742</v>
      </c>
      <c r="G15354" s="4"/>
      <c r="H15354" s="4"/>
      <c r="I15354" s="4"/>
      <c r="J15354" s="4"/>
      <c r="K15354" s="4">
        <v>-1538282.4531811499</v>
      </c>
      <c r="L15354" s="4">
        <v>14932417.512817301</v>
      </c>
      <c r="M15354" s="4">
        <v>866271.75934877002</v>
      </c>
      <c r="N15354" s="3">
        <v>-0.10280814034494901</v>
      </c>
      <c r="O15354" s="5">
        <v>0.74471849203109741</v>
      </c>
      <c r="P15354" s="3">
        <v>5.8012828230857849E-2</v>
      </c>
    </row>
    <row r="15355" spans="1:16" x14ac:dyDescent="0.25">
      <c r="A15355" s="1">
        <v>2009</v>
      </c>
      <c r="B15355" t="s">
        <v>1272</v>
      </c>
      <c r="C15355" t="s">
        <v>2973</v>
      </c>
      <c r="D15355" t="s">
        <v>3403</v>
      </c>
      <c r="E15355" t="s">
        <v>3469</v>
      </c>
      <c r="F15355" t="s">
        <v>4743</v>
      </c>
      <c r="G15355" s="4"/>
      <c r="H15355" s="4"/>
      <c r="I15355" s="4"/>
      <c r="J15355" s="4"/>
      <c r="K15355" s="4">
        <v>-1316150.01753712</v>
      </c>
      <c r="L15355" s="4">
        <v>38619244.066607699</v>
      </c>
      <c r="M15355" s="4">
        <v>14173333.5560269</v>
      </c>
      <c r="N15355" s="3">
        <v>-3.3639705019157001E-2</v>
      </c>
      <c r="O15355" s="5">
        <v>1.3870259523391724</v>
      </c>
      <c r="P15355" s="3">
        <v>0.36700183153152466</v>
      </c>
    </row>
    <row r="15356" spans="1:16" x14ac:dyDescent="0.25">
      <c r="A15356" s="1">
        <v>2010</v>
      </c>
      <c r="B15356" t="s">
        <v>1272</v>
      </c>
      <c r="C15356" t="s">
        <v>2973</v>
      </c>
      <c r="D15356" t="s">
        <v>3403</v>
      </c>
      <c r="E15356" t="s">
        <v>3469</v>
      </c>
      <c r="F15356" t="s">
        <v>4743</v>
      </c>
      <c r="G15356" s="4"/>
      <c r="H15356" s="4"/>
      <c r="I15356" s="4"/>
      <c r="J15356" s="4"/>
      <c r="K15356" s="4">
        <v>-1022291.83051736</v>
      </c>
      <c r="L15356" s="4">
        <v>47326280.2954285</v>
      </c>
      <c r="M15356" s="4">
        <v>15981111.7439138</v>
      </c>
      <c r="N15356" s="3">
        <v>-2.2938844562368998E-2</v>
      </c>
      <c r="O15356" s="5">
        <v>0.8874664306640625</v>
      </c>
      <c r="P15356" s="3">
        <v>0.33767944574356079</v>
      </c>
    </row>
    <row r="15357" spans="1:16" x14ac:dyDescent="0.25">
      <c r="A15357" s="1">
        <v>2011</v>
      </c>
      <c r="B15357" t="s">
        <v>1272</v>
      </c>
      <c r="C15357" t="s">
        <v>2973</v>
      </c>
      <c r="D15357" t="s">
        <v>3403</v>
      </c>
      <c r="E15357" t="s">
        <v>3469</v>
      </c>
      <c r="F15357" t="s">
        <v>4743</v>
      </c>
      <c r="G15357" s="4"/>
      <c r="H15357" s="4"/>
      <c r="I15357" s="4"/>
      <c r="J15357" s="4"/>
      <c r="K15357" s="4">
        <v>-3819821.3343881899</v>
      </c>
      <c r="L15357" s="4">
        <v>56582864.143811502</v>
      </c>
      <c r="M15357" s="4">
        <v>19422217.827004202</v>
      </c>
      <c r="N15357" s="3">
        <v>-6.6951380327197996E-2</v>
      </c>
      <c r="O15357" s="5">
        <v>1.3565130233764648</v>
      </c>
      <c r="P15357" s="3">
        <v>0.34325265884399414</v>
      </c>
    </row>
    <row r="15358" spans="1:16" x14ac:dyDescent="0.25">
      <c r="A15358" s="1">
        <v>2012</v>
      </c>
      <c r="B15358" t="s">
        <v>1272</v>
      </c>
      <c r="C15358" t="s">
        <v>2973</v>
      </c>
      <c r="D15358" t="s">
        <v>3403</v>
      </c>
      <c r="E15358" t="s">
        <v>3469</v>
      </c>
      <c r="F15358" t="s">
        <v>4743</v>
      </c>
      <c r="G15358" s="4"/>
      <c r="H15358" s="4"/>
      <c r="I15358" s="4"/>
      <c r="J15358" s="4"/>
      <c r="K15358" s="4">
        <v>-2760506.3105063098</v>
      </c>
      <c r="L15358" s="4">
        <v>46443027.993028</v>
      </c>
      <c r="M15358" s="4">
        <v>3924020.8740208698</v>
      </c>
      <c r="N15358" s="3">
        <v>-5.4928474025917003E-2</v>
      </c>
      <c r="O15358" s="5">
        <v>1.6413782835006714</v>
      </c>
      <c r="P15358" s="3">
        <v>8.4491066634654999E-2</v>
      </c>
    </row>
    <row r="15359" spans="1:16" x14ac:dyDescent="0.25">
      <c r="A15359" s="1">
        <v>2013</v>
      </c>
      <c r="B15359" t="s">
        <v>1272</v>
      </c>
      <c r="C15359" t="s">
        <v>2973</v>
      </c>
      <c r="D15359" t="s">
        <v>3403</v>
      </c>
      <c r="E15359" t="s">
        <v>3469</v>
      </c>
      <c r="F15359" t="s">
        <v>4743</v>
      </c>
      <c r="G15359" s="4"/>
      <c r="H15359" s="4"/>
      <c r="I15359" s="4"/>
      <c r="J15359" s="4"/>
      <c r="K15359" s="4">
        <v>64890.130119702902</v>
      </c>
      <c r="L15359" s="4">
        <v>40731355.346222602</v>
      </c>
      <c r="M15359" s="4">
        <v>1275214.396681</v>
      </c>
      <c r="N15359" s="3">
        <v>1.61315885429E-3</v>
      </c>
      <c r="O15359" s="5">
        <v>0.95984643697738647</v>
      </c>
      <c r="P15359" s="3">
        <v>3.1307928264141083E-2</v>
      </c>
    </row>
    <row r="15360" spans="1:16" x14ac:dyDescent="0.25">
      <c r="A15360" s="1">
        <v>2014</v>
      </c>
      <c r="B15360" t="s">
        <v>1272</v>
      </c>
      <c r="C15360" t="s">
        <v>2973</v>
      </c>
      <c r="D15360" t="s">
        <v>3403</v>
      </c>
      <c r="E15360" t="s">
        <v>3469</v>
      </c>
      <c r="F15360" t="s">
        <v>4743</v>
      </c>
      <c r="G15360" s="4"/>
      <c r="H15360" s="4"/>
      <c r="I15360" s="4"/>
      <c r="J15360" s="4"/>
      <c r="K15360" s="4">
        <v>-1686584.56104476</v>
      </c>
      <c r="L15360" s="4">
        <v>35680602.314448997</v>
      </c>
      <c r="M15360" s="4">
        <v>2373606.9154621898</v>
      </c>
      <c r="N15360" s="3">
        <v>-4.3334213863451002E-2</v>
      </c>
      <c r="O15360" s="5">
        <v>0.65429341793060303</v>
      </c>
      <c r="P15360" s="3">
        <v>6.6523738205432892E-2</v>
      </c>
    </row>
    <row r="15361" spans="1:16" x14ac:dyDescent="0.25">
      <c r="A15361" s="1">
        <v>2015</v>
      </c>
      <c r="B15361" t="s">
        <v>1272</v>
      </c>
      <c r="C15361" t="s">
        <v>2973</v>
      </c>
      <c r="D15361" t="s">
        <v>3403</v>
      </c>
      <c r="E15361" t="s">
        <v>3469</v>
      </c>
      <c r="F15361" t="s">
        <v>4743</v>
      </c>
      <c r="G15361" s="4"/>
      <c r="H15361" s="4"/>
      <c r="I15361" s="4"/>
      <c r="J15361" s="4"/>
      <c r="K15361" s="4">
        <v>-958125.28751579102</v>
      </c>
      <c r="L15361" s="4">
        <v>30690176.635097701</v>
      </c>
      <c r="M15361" s="4">
        <v>2875952.3618281302</v>
      </c>
      <c r="N15361" s="3">
        <v>-3.2633527399587997E-2</v>
      </c>
      <c r="O15361" s="5">
        <v>1.0715178251266479</v>
      </c>
      <c r="P15361" s="3">
        <v>9.3709215521812439E-2</v>
      </c>
    </row>
    <row r="15362" spans="1:16" x14ac:dyDescent="0.25">
      <c r="A15362" s="1">
        <v>2016</v>
      </c>
      <c r="B15362" t="s">
        <v>1272</v>
      </c>
      <c r="C15362" t="s">
        <v>2973</v>
      </c>
      <c r="D15362" t="s">
        <v>3403</v>
      </c>
      <c r="E15362" t="s">
        <v>3469</v>
      </c>
      <c r="F15362" t="s">
        <v>4743</v>
      </c>
      <c r="G15362" s="4"/>
      <c r="H15362" s="4"/>
      <c r="I15362" s="4"/>
      <c r="J15362" s="4"/>
      <c r="K15362" s="4">
        <v>-453420.01731654297</v>
      </c>
      <c r="L15362" s="4">
        <v>39128552.549633197</v>
      </c>
      <c r="M15362" s="4">
        <v>8921057.8281408995</v>
      </c>
      <c r="N15362" s="3">
        <v>-1.2763379661693001E-2</v>
      </c>
      <c r="O15362" s="5">
        <v>1.5696051120758057</v>
      </c>
      <c r="P15362" s="3">
        <v>0.22799356281757355</v>
      </c>
    </row>
    <row r="15363" spans="1:16" x14ac:dyDescent="0.25">
      <c r="A15363" s="1">
        <v>2017</v>
      </c>
      <c r="B15363" t="s">
        <v>1272</v>
      </c>
      <c r="C15363" t="s">
        <v>2973</v>
      </c>
      <c r="D15363" t="s">
        <v>3403</v>
      </c>
      <c r="E15363" t="s">
        <v>3469</v>
      </c>
      <c r="F15363" t="s">
        <v>4743</v>
      </c>
      <c r="G15363" s="4"/>
      <c r="H15363" s="4"/>
      <c r="I15363" s="4"/>
      <c r="J15363" s="4"/>
      <c r="K15363" s="4">
        <v>-1698821.30768431</v>
      </c>
      <c r="L15363" s="4">
        <v>37939008.874200799</v>
      </c>
      <c r="M15363" s="4">
        <v>4829197.6410149699</v>
      </c>
      <c r="N15363" s="3">
        <v>-4.2918801993307998E-2</v>
      </c>
      <c r="O15363" s="5">
        <v>1.5156446695327759</v>
      </c>
      <c r="P15363" s="3">
        <v>0.12728844583034515</v>
      </c>
    </row>
    <row r="15364" spans="1:16" x14ac:dyDescent="0.25">
      <c r="A15364" s="1">
        <v>2018</v>
      </c>
      <c r="B15364" t="s">
        <v>1272</v>
      </c>
      <c r="C15364" t="s">
        <v>2973</v>
      </c>
      <c r="D15364" t="s">
        <v>3403</v>
      </c>
      <c r="E15364" t="s">
        <v>3469</v>
      </c>
      <c r="F15364" t="s">
        <v>4743</v>
      </c>
      <c r="G15364" s="4"/>
      <c r="H15364" s="4"/>
      <c r="I15364" s="4"/>
      <c r="J15364" s="4"/>
      <c r="K15364" s="4">
        <v>-1662681.38004782</v>
      </c>
      <c r="L15364" s="4">
        <v>36676270.959884703</v>
      </c>
      <c r="M15364" s="4">
        <v>3197635.5616283701</v>
      </c>
      <c r="N15364" s="3">
        <v>-4.6259852687472E-2</v>
      </c>
      <c r="O15364" s="5">
        <v>1.0593612194061279</v>
      </c>
      <c r="P15364" s="3">
        <v>8.7185405194759369E-2</v>
      </c>
    </row>
    <row r="15365" spans="1:16" x14ac:dyDescent="0.25">
      <c r="A15365" s="1">
        <v>2019</v>
      </c>
      <c r="B15365" t="s">
        <v>1272</v>
      </c>
      <c r="C15365" t="s">
        <v>2973</v>
      </c>
      <c r="D15365" t="s">
        <v>3403</v>
      </c>
      <c r="E15365" t="s">
        <v>3469</v>
      </c>
      <c r="F15365" t="s">
        <v>4743</v>
      </c>
      <c r="G15365" s="4"/>
      <c r="H15365" s="4"/>
      <c r="I15365" s="4"/>
      <c r="J15365" s="4"/>
      <c r="K15365" s="4">
        <v>-3818277.6344336201</v>
      </c>
      <c r="L15365" s="4">
        <v>30837776.241675999</v>
      </c>
      <c r="M15365" s="4">
        <v>4601233.2920410903</v>
      </c>
      <c r="N15365" s="3">
        <v>-0.118140332673351</v>
      </c>
      <c r="O15365" s="5">
        <v>0.85155183076858521</v>
      </c>
      <c r="P15365" s="3">
        <v>0.14920768141746521</v>
      </c>
    </row>
    <row r="15366" spans="1:16" x14ac:dyDescent="0.25">
      <c r="A15366" s="1">
        <v>2020</v>
      </c>
      <c r="B15366" t="s">
        <v>1272</v>
      </c>
      <c r="C15366" t="s">
        <v>2973</v>
      </c>
      <c r="D15366" t="s">
        <v>3403</v>
      </c>
      <c r="E15366" t="s">
        <v>3469</v>
      </c>
      <c r="F15366" t="s">
        <v>4743</v>
      </c>
      <c r="G15366" s="4"/>
      <c r="H15366" s="4"/>
      <c r="I15366" s="4"/>
      <c r="J15366" s="4"/>
      <c r="K15366" s="4">
        <v>-4187902.1833063099</v>
      </c>
      <c r="L15366" s="4">
        <v>29162737.381889299</v>
      </c>
      <c r="M15366" s="4">
        <v>1193520.07256262</v>
      </c>
      <c r="N15366" s="3">
        <v>-0.13654025070674</v>
      </c>
      <c r="O15366" s="5">
        <v>1.3016698360443115</v>
      </c>
      <c r="P15366" s="3">
        <v>4.092620313167572E-2</v>
      </c>
    </row>
    <row r="15367" spans="1:16" x14ac:dyDescent="0.25">
      <c r="A15367" s="1">
        <v>2021</v>
      </c>
      <c r="B15367" t="s">
        <v>1272</v>
      </c>
      <c r="C15367" t="s">
        <v>2973</v>
      </c>
      <c r="D15367" t="s">
        <v>3403</v>
      </c>
      <c r="E15367" t="s">
        <v>3469</v>
      </c>
      <c r="F15367" t="s">
        <v>4743</v>
      </c>
      <c r="G15367" s="4"/>
      <c r="H15367" s="4"/>
      <c r="I15367" s="4"/>
      <c r="J15367" s="4"/>
      <c r="K15367" s="4">
        <v>-1841891.5147687399</v>
      </c>
      <c r="L15367" s="4">
        <v>32816866.912445098</v>
      </c>
      <c r="M15367" s="4">
        <v>1161237.75391801</v>
      </c>
      <c r="N15367" s="3">
        <v>-5.8654879390884998E-2</v>
      </c>
      <c r="O15367" s="5">
        <v>1.4404709339141846</v>
      </c>
      <c r="P15367" s="3">
        <v>3.5385392606258392E-2</v>
      </c>
    </row>
    <row r="15368" spans="1:16" x14ac:dyDescent="0.25">
      <c r="A15368" s="1">
        <v>2022</v>
      </c>
      <c r="B15368" t="s">
        <v>1272</v>
      </c>
      <c r="C15368" t="s">
        <v>2973</v>
      </c>
      <c r="D15368" t="s">
        <v>3403</v>
      </c>
      <c r="E15368" t="s">
        <v>3469</v>
      </c>
      <c r="F15368" t="s">
        <v>4743</v>
      </c>
      <c r="G15368" s="4"/>
      <c r="H15368" s="4"/>
      <c r="I15368" s="4"/>
      <c r="J15368" s="4"/>
      <c r="K15368" s="4">
        <v>-2018501.1595093701</v>
      </c>
      <c r="L15368" s="4">
        <v>30874953.8990249</v>
      </c>
      <c r="M15368" s="4">
        <v>833926.12667989195</v>
      </c>
      <c r="N15368" s="3">
        <v>-6.5020968027871995E-2</v>
      </c>
      <c r="O15368" s="5">
        <v>1.8176555633544922</v>
      </c>
      <c r="P15368" s="3">
        <v>2.7009792625904083E-2</v>
      </c>
    </row>
    <row r="15369" spans="1:16" x14ac:dyDescent="0.25">
      <c r="A15369" s="1">
        <v>2023</v>
      </c>
      <c r="B15369" t="s">
        <v>1272</v>
      </c>
      <c r="C15369" t="s">
        <v>2973</v>
      </c>
      <c r="D15369" t="s">
        <v>3403</v>
      </c>
      <c r="E15369" t="s">
        <v>3469</v>
      </c>
      <c r="F15369" t="s">
        <v>4743</v>
      </c>
      <c r="G15369" s="4"/>
      <c r="H15369" s="4"/>
      <c r="I15369" s="4"/>
      <c r="J15369" s="4"/>
      <c r="K15369" s="4">
        <v>-2607817.3509844802</v>
      </c>
      <c r="L15369" s="4">
        <v>32221903.097910099</v>
      </c>
      <c r="M15369" s="4">
        <v>1150308.44701297</v>
      </c>
      <c r="N15369" s="3">
        <v>-8.4224440057139999E-2</v>
      </c>
      <c r="O15369" s="5">
        <v>1.686601996421814</v>
      </c>
      <c r="P15369" s="3">
        <v>3.5699579864740372E-2</v>
      </c>
    </row>
    <row r="15370" spans="1:16" x14ac:dyDescent="0.25">
      <c r="A15370" s="1">
        <v>2024</v>
      </c>
      <c r="B15370" t="s">
        <v>1272</v>
      </c>
      <c r="C15370" t="s">
        <v>2973</v>
      </c>
      <c r="D15370" t="s">
        <v>3403</v>
      </c>
      <c r="E15370" t="s">
        <v>3469</v>
      </c>
      <c r="F15370" t="s">
        <v>4743</v>
      </c>
      <c r="G15370" s="4"/>
      <c r="H15370" s="4"/>
      <c r="I15370" s="4"/>
      <c r="J15370" s="4"/>
      <c r="K15370" s="4">
        <v>-1451478.3689218799</v>
      </c>
      <c r="L15370" s="4">
        <v>35064755.894182697</v>
      </c>
      <c r="M15370" s="4">
        <v>1110681.7958863301</v>
      </c>
      <c r="N15370" s="3">
        <v>-4.3703620115709003E-2</v>
      </c>
      <c r="O15370" s="5">
        <v>1.2128173112869263</v>
      </c>
      <c r="P15370" s="3">
        <v>3.1675159931182861E-2</v>
      </c>
    </row>
    <row r="15371" spans="1:16" x14ac:dyDescent="0.25">
      <c r="A15371" s="1">
        <v>2009</v>
      </c>
      <c r="B15371" t="s">
        <v>1273</v>
      </c>
      <c r="C15371" t="s">
        <v>2974</v>
      </c>
      <c r="D15371" t="s">
        <v>3405</v>
      </c>
      <c r="E15371" t="s">
        <v>3469</v>
      </c>
      <c r="F15371" t="s">
        <v>4744</v>
      </c>
      <c r="G15371" s="4"/>
      <c r="H15371" s="4"/>
      <c r="I15371" s="4"/>
      <c r="J15371" s="4"/>
      <c r="K15371" s="4">
        <v>-1288298.0268146701</v>
      </c>
      <c r="L15371" s="4">
        <v>1313305.6904535301</v>
      </c>
      <c r="M15371" s="4">
        <v>63729.2073377325</v>
      </c>
      <c r="N15371" s="3">
        <v>-0.71953142599684605</v>
      </c>
      <c r="O15371" s="5">
        <v>3.0153563022613525</v>
      </c>
      <c r="P15371" s="3">
        <v>4.8525799065828323E-2</v>
      </c>
    </row>
    <row r="15372" spans="1:16" x14ac:dyDescent="0.25">
      <c r="A15372" s="1">
        <v>2010</v>
      </c>
      <c r="B15372" t="s">
        <v>1273</v>
      </c>
      <c r="C15372" t="s">
        <v>2974</v>
      </c>
      <c r="D15372" t="s">
        <v>3405</v>
      </c>
      <c r="E15372" t="s">
        <v>3469</v>
      </c>
      <c r="F15372" t="s">
        <v>4744</v>
      </c>
      <c r="G15372" s="4"/>
      <c r="H15372" s="4"/>
      <c r="I15372" s="4"/>
      <c r="J15372" s="4"/>
      <c r="K15372" s="4">
        <v>-394767.43209420302</v>
      </c>
      <c r="L15372" s="4">
        <v>1135578.1021652599</v>
      </c>
      <c r="M15372" s="4">
        <v>73704.456501654597</v>
      </c>
      <c r="N15372" s="3">
        <v>-0.31544387629436099</v>
      </c>
      <c r="O15372" s="5">
        <v>3.4722416400909424</v>
      </c>
      <c r="P15372" s="3">
        <v>6.4904786646366119E-2</v>
      </c>
    </row>
    <row r="15373" spans="1:16" x14ac:dyDescent="0.25">
      <c r="A15373" s="1">
        <v>2011</v>
      </c>
      <c r="B15373" t="s">
        <v>1273</v>
      </c>
      <c r="C15373" t="s">
        <v>2974</v>
      </c>
      <c r="D15373" t="s">
        <v>3405</v>
      </c>
      <c r="E15373" t="s">
        <v>3469</v>
      </c>
      <c r="F15373" t="s">
        <v>4744</v>
      </c>
      <c r="G15373" s="4"/>
      <c r="H15373" s="4"/>
      <c r="I15373" s="4"/>
      <c r="J15373" s="4"/>
      <c r="K15373" s="4">
        <v>-670634.44432536699</v>
      </c>
      <c r="L15373" s="4">
        <v>2858371.0213267598</v>
      </c>
      <c r="M15373" s="4">
        <v>93977.065694995195</v>
      </c>
      <c r="N15373" s="3">
        <v>-0.31139075853132497</v>
      </c>
      <c r="O15373" s="5">
        <v>4.302527904510498</v>
      </c>
      <c r="P15373" s="3">
        <v>3.2877840101718903E-2</v>
      </c>
    </row>
    <row r="15374" spans="1:16" x14ac:dyDescent="0.25">
      <c r="A15374" s="1">
        <v>2012</v>
      </c>
      <c r="B15374" t="s">
        <v>1273</v>
      </c>
      <c r="C15374" t="s">
        <v>2974</v>
      </c>
      <c r="D15374" t="s">
        <v>3405</v>
      </c>
      <c r="E15374" t="s">
        <v>3469</v>
      </c>
      <c r="F15374" t="s">
        <v>4744</v>
      </c>
      <c r="G15374" s="4"/>
      <c r="H15374" s="4"/>
      <c r="I15374" s="4"/>
      <c r="J15374" s="4"/>
      <c r="K15374" s="4">
        <v>-2325168.0771159302</v>
      </c>
      <c r="L15374" s="4">
        <v>980124.43334731797</v>
      </c>
      <c r="M15374" s="4">
        <v>481052.566949439</v>
      </c>
      <c r="N15374" s="3">
        <v>-1.25365708189872</v>
      </c>
      <c r="O15374" s="5">
        <v>3.5172080993652344</v>
      </c>
      <c r="P15374" s="3">
        <v>0.49080765247344971</v>
      </c>
    </row>
    <row r="15375" spans="1:16" x14ac:dyDescent="0.25">
      <c r="A15375" s="1">
        <v>2013</v>
      </c>
      <c r="B15375" t="s">
        <v>1273</v>
      </c>
      <c r="C15375" t="s">
        <v>2974</v>
      </c>
      <c r="D15375" t="s">
        <v>3405</v>
      </c>
      <c r="E15375" t="s">
        <v>3469</v>
      </c>
      <c r="F15375" t="s">
        <v>4744</v>
      </c>
      <c r="G15375" s="4"/>
      <c r="H15375" s="4"/>
      <c r="I15375" s="4"/>
      <c r="J15375" s="4"/>
      <c r="K15375" s="4">
        <v>-778124.743049782</v>
      </c>
      <c r="L15375" s="4">
        <v>865596.53562586196</v>
      </c>
      <c r="M15375" s="4">
        <v>350927.76158674201</v>
      </c>
      <c r="N15375" s="3">
        <v>-0.89406239453555802</v>
      </c>
      <c r="O15375" s="5">
        <v>3.3343057632446289</v>
      </c>
      <c r="P15375" s="3">
        <v>0.40541723370552063</v>
      </c>
    </row>
    <row r="15376" spans="1:16" x14ac:dyDescent="0.25">
      <c r="A15376" s="1">
        <v>2016</v>
      </c>
      <c r="B15376" t="s">
        <v>1273</v>
      </c>
      <c r="C15376" t="s">
        <v>2974</v>
      </c>
      <c r="D15376" t="s">
        <v>3405</v>
      </c>
      <c r="E15376" t="s">
        <v>3469</v>
      </c>
      <c r="F15376" t="s">
        <v>4744</v>
      </c>
      <c r="G15376" s="4"/>
      <c r="H15376" s="4"/>
      <c r="I15376" s="4"/>
      <c r="J15376" s="4"/>
      <c r="K15376" s="4">
        <v>-812393.93939393898</v>
      </c>
      <c r="L15376" s="4">
        <v>187832.61183261199</v>
      </c>
      <c r="M15376" s="4">
        <v>914800.14430014405</v>
      </c>
      <c r="N15376" s="3">
        <v>-3.6000537141066702</v>
      </c>
      <c r="O15376" s="5">
        <v>37.356094360351563</v>
      </c>
      <c r="P15376" s="3">
        <v>4.8702945709228516</v>
      </c>
    </row>
    <row r="15377" spans="1:16" x14ac:dyDescent="0.25">
      <c r="A15377" s="1">
        <v>2017</v>
      </c>
      <c r="B15377" t="s">
        <v>1273</v>
      </c>
      <c r="C15377" t="s">
        <v>2974</v>
      </c>
      <c r="D15377" t="s">
        <v>3405</v>
      </c>
      <c r="E15377" t="s">
        <v>3469</v>
      </c>
      <c r="F15377" t="s">
        <v>4744</v>
      </c>
      <c r="G15377" s="4"/>
      <c r="H15377" s="4"/>
      <c r="I15377" s="4"/>
      <c r="J15377" s="4"/>
      <c r="K15377" s="4">
        <v>-5321790.4812425403</v>
      </c>
      <c r="L15377" s="4">
        <v>1913397.4053936</v>
      </c>
      <c r="M15377" s="4">
        <v>729499.41102590703</v>
      </c>
      <c r="N15377" s="3">
        <v>-5.0288949803195697</v>
      </c>
      <c r="O15377" s="5">
        <v>8.1374807357788086</v>
      </c>
      <c r="P15377" s="3">
        <v>0.38125869631767273</v>
      </c>
    </row>
    <row r="15378" spans="1:16" x14ac:dyDescent="0.25">
      <c r="A15378" s="1">
        <v>2018</v>
      </c>
      <c r="B15378" t="s">
        <v>1273</v>
      </c>
      <c r="C15378" t="s">
        <v>2974</v>
      </c>
      <c r="D15378" t="s">
        <v>3405</v>
      </c>
      <c r="E15378" t="s">
        <v>3469</v>
      </c>
      <c r="F15378" t="s">
        <v>4744</v>
      </c>
      <c r="G15378" s="4"/>
      <c r="H15378" s="4"/>
      <c r="I15378" s="4"/>
      <c r="J15378" s="4"/>
      <c r="K15378" s="4">
        <v>-1444958.55185248</v>
      </c>
      <c r="L15378" s="4">
        <v>1397757.71161112</v>
      </c>
      <c r="M15378" s="4">
        <v>1002092.14458918</v>
      </c>
      <c r="N15378" s="3">
        <v>-0.92426685423655497</v>
      </c>
      <c r="O15378" s="5">
        <v>4.0173845291137695</v>
      </c>
      <c r="P15378" s="3">
        <v>0.71692836284637451</v>
      </c>
    </row>
    <row r="15379" spans="1:16" x14ac:dyDescent="0.25">
      <c r="A15379" s="1">
        <v>2019</v>
      </c>
      <c r="B15379" t="s">
        <v>1273</v>
      </c>
      <c r="C15379" t="s">
        <v>2974</v>
      </c>
      <c r="D15379" t="s">
        <v>3405</v>
      </c>
      <c r="E15379" t="s">
        <v>3469</v>
      </c>
      <c r="F15379" t="s">
        <v>4744</v>
      </c>
      <c r="G15379" s="4"/>
      <c r="H15379" s="4"/>
      <c r="I15379" s="4"/>
      <c r="J15379" s="4"/>
      <c r="K15379" s="4">
        <v>-915470.75756512</v>
      </c>
      <c r="L15379" s="4">
        <v>828031.313627747</v>
      </c>
      <c r="M15379" s="4">
        <v>921514.42814013897</v>
      </c>
      <c r="N15379" s="3">
        <v>-0.82466132031319195</v>
      </c>
      <c r="O15379" s="5">
        <v>11.358342170715332</v>
      </c>
      <c r="P15379" s="3">
        <v>1.1128979921340942</v>
      </c>
    </row>
    <row r="15380" spans="1:16" x14ac:dyDescent="0.25">
      <c r="A15380" s="1">
        <v>2020</v>
      </c>
      <c r="B15380" t="s">
        <v>1273</v>
      </c>
      <c r="C15380" t="s">
        <v>2974</v>
      </c>
      <c r="D15380" t="s">
        <v>3405</v>
      </c>
      <c r="E15380" t="s">
        <v>3469</v>
      </c>
      <c r="F15380" t="s">
        <v>4744</v>
      </c>
      <c r="G15380" s="4"/>
      <c r="H15380" s="4"/>
      <c r="I15380" s="4"/>
      <c r="J15380" s="4"/>
      <c r="K15380" s="4">
        <v>-1309866.8164436701</v>
      </c>
      <c r="L15380" s="4">
        <v>1918751.10601596</v>
      </c>
      <c r="M15380" s="4">
        <v>1268759.18474121</v>
      </c>
      <c r="N15380" s="3">
        <v>-0.92695957323140499</v>
      </c>
      <c r="O15380" s="5">
        <v>9.2822675704956055</v>
      </c>
      <c r="P15380" s="3">
        <v>0.66124218702316284</v>
      </c>
    </row>
    <row r="15381" spans="1:16" x14ac:dyDescent="0.25">
      <c r="A15381" s="1">
        <v>2021</v>
      </c>
      <c r="B15381" t="s">
        <v>1273</v>
      </c>
      <c r="C15381" t="s">
        <v>2974</v>
      </c>
      <c r="D15381" t="s">
        <v>3405</v>
      </c>
      <c r="E15381" t="s">
        <v>3469</v>
      </c>
      <c r="F15381" t="s">
        <v>4744</v>
      </c>
      <c r="G15381" s="4"/>
      <c r="H15381" s="4"/>
      <c r="I15381" s="4"/>
      <c r="J15381" s="4"/>
      <c r="K15381" s="4">
        <v>-11467617.4849899</v>
      </c>
      <c r="L15381" s="4">
        <v>23478137.9545669</v>
      </c>
      <c r="M15381" s="4">
        <v>30178821.120799199</v>
      </c>
      <c r="N15381" s="3">
        <v>-0.906937826089528</v>
      </c>
      <c r="O15381" s="5">
        <v>1.6722761392593384</v>
      </c>
      <c r="P15381" s="3">
        <v>1.2854009866714478</v>
      </c>
    </row>
    <row r="15382" spans="1:16" x14ac:dyDescent="0.25">
      <c r="A15382" s="1">
        <v>2022</v>
      </c>
      <c r="B15382" t="s">
        <v>1273</v>
      </c>
      <c r="C15382" t="s">
        <v>2974</v>
      </c>
      <c r="D15382" t="s">
        <v>3405</v>
      </c>
      <c r="E15382" t="s">
        <v>3469</v>
      </c>
      <c r="F15382" t="s">
        <v>4744</v>
      </c>
      <c r="G15382" s="4"/>
      <c r="H15382" s="4"/>
      <c r="I15382" s="4"/>
      <c r="J15382" s="4"/>
      <c r="K15382" s="4">
        <v>-442320.37498807698</v>
      </c>
      <c r="L15382" s="4">
        <v>20328393.219692301</v>
      </c>
      <c r="M15382" s="4">
        <v>25762697.406968299</v>
      </c>
      <c r="N15382" s="3">
        <v>-2.0883376585649999E-2</v>
      </c>
      <c r="O15382" s="5">
        <v>1.5131287574768066</v>
      </c>
      <c r="P15382" s="3">
        <v>1.267325758934021</v>
      </c>
    </row>
    <row r="15383" spans="1:16" x14ac:dyDescent="0.25">
      <c r="A15383" s="1">
        <v>2023</v>
      </c>
      <c r="B15383" t="s">
        <v>1273</v>
      </c>
      <c r="C15383" t="s">
        <v>2974</v>
      </c>
      <c r="D15383" t="s">
        <v>3405</v>
      </c>
      <c r="E15383" t="s">
        <v>3469</v>
      </c>
      <c r="F15383" t="s">
        <v>4744</v>
      </c>
      <c r="G15383" s="4"/>
      <c r="H15383" s="4"/>
      <c r="I15383" s="4"/>
      <c r="J15383" s="4"/>
      <c r="K15383" s="4">
        <v>-683785.40345811495</v>
      </c>
      <c r="L15383" s="4">
        <v>15924676.0145189</v>
      </c>
      <c r="M15383" s="4">
        <v>21137167.587150902</v>
      </c>
      <c r="N15383" s="3">
        <v>-3.7732262788683003E-2</v>
      </c>
      <c r="O15383" s="5">
        <v>1.6928497552871704</v>
      </c>
      <c r="P15383" s="3">
        <v>1.3273216485977173</v>
      </c>
    </row>
    <row r="15384" spans="1:16" x14ac:dyDescent="0.25">
      <c r="A15384" s="1">
        <v>2024</v>
      </c>
      <c r="B15384" t="s">
        <v>1273</v>
      </c>
      <c r="C15384" t="s">
        <v>2974</v>
      </c>
      <c r="D15384" t="s">
        <v>3405</v>
      </c>
      <c r="E15384" t="s">
        <v>3469</v>
      </c>
      <c r="F15384" t="s">
        <v>4744</v>
      </c>
      <c r="G15384" s="4"/>
      <c r="H15384" s="4"/>
      <c r="I15384" s="4"/>
      <c r="J15384" s="4"/>
      <c r="K15384" s="4">
        <v>-1368834.18198467</v>
      </c>
      <c r="L15384" s="4">
        <v>1622940.8088894901</v>
      </c>
      <c r="M15384" s="4">
        <v>1356154.52672478</v>
      </c>
      <c r="N15384" s="3">
        <v>-0.17013863161717499</v>
      </c>
      <c r="O15384" s="5">
        <v>1.981320858001709</v>
      </c>
      <c r="P15384" s="3">
        <v>0.83561551570892334</v>
      </c>
    </row>
    <row r="15385" spans="1:16" x14ac:dyDescent="0.25">
      <c r="A15385" s="1">
        <v>2009</v>
      </c>
      <c r="B15385" t="s">
        <v>1274</v>
      </c>
      <c r="C15385" t="s">
        <v>2975</v>
      </c>
      <c r="D15385" t="s">
        <v>3436</v>
      </c>
      <c r="E15385" t="s">
        <v>3469</v>
      </c>
      <c r="F15385" t="s">
        <v>4745</v>
      </c>
      <c r="G15385" s="4"/>
      <c r="H15385" s="4"/>
      <c r="I15385" s="4"/>
      <c r="J15385" s="4"/>
      <c r="K15385" s="4">
        <v>-116275.7075</v>
      </c>
      <c r="L15385" s="4">
        <v>9680.3859200000006</v>
      </c>
      <c r="M15385" s="4">
        <v>348493.89328999998</v>
      </c>
      <c r="N15385" s="3">
        <v>-10.5075796080655</v>
      </c>
      <c r="O15385" s="5">
        <v>355.93099975585938</v>
      </c>
      <c r="P15385" s="3">
        <v>36</v>
      </c>
    </row>
    <row r="15386" spans="1:16" x14ac:dyDescent="0.25">
      <c r="A15386" s="1">
        <v>2010</v>
      </c>
      <c r="B15386" t="s">
        <v>1274</v>
      </c>
      <c r="C15386" t="s">
        <v>2975</v>
      </c>
      <c r="D15386" t="s">
        <v>3436</v>
      </c>
      <c r="E15386" t="s">
        <v>3469</v>
      </c>
      <c r="F15386" t="s">
        <v>4745</v>
      </c>
      <c r="G15386" s="4"/>
      <c r="H15386" s="4"/>
      <c r="I15386" s="4"/>
      <c r="J15386" s="4"/>
      <c r="K15386" s="4">
        <v>-290372.76947</v>
      </c>
      <c r="L15386" s="4">
        <v>1479394.76911</v>
      </c>
      <c r="M15386" s="4">
        <v>260324.03286000001</v>
      </c>
      <c r="N15386" s="3">
        <v>-0.390004182783038</v>
      </c>
      <c r="O15386" s="5">
        <v>5.3090639114379883</v>
      </c>
      <c r="P15386" s="3">
        <v>0.17596657574176788</v>
      </c>
    </row>
    <row r="15387" spans="1:16" x14ac:dyDescent="0.25">
      <c r="A15387" s="1">
        <v>2011</v>
      </c>
      <c r="B15387" t="s">
        <v>1274</v>
      </c>
      <c r="C15387" t="s">
        <v>2975</v>
      </c>
      <c r="D15387" t="s">
        <v>3436</v>
      </c>
      <c r="E15387" t="s">
        <v>3469</v>
      </c>
      <c r="F15387" t="s">
        <v>4745</v>
      </c>
      <c r="G15387" s="4"/>
      <c r="H15387" s="4"/>
      <c r="I15387" s="4"/>
      <c r="J15387" s="4"/>
      <c r="K15387" s="4">
        <v>-881636.66217999998</v>
      </c>
      <c r="L15387" s="4">
        <v>336043.29654000001</v>
      </c>
      <c r="M15387" s="4">
        <v>144004.92980000001</v>
      </c>
      <c r="N15387" s="3">
        <v>-0.971266030895236</v>
      </c>
      <c r="O15387" s="5">
        <v>10.95465087890625</v>
      </c>
      <c r="P15387" s="3">
        <v>0.42853087186813354</v>
      </c>
    </row>
    <row r="15388" spans="1:16" x14ac:dyDescent="0.25">
      <c r="A15388" s="1">
        <v>2012</v>
      </c>
      <c r="B15388" t="s">
        <v>1274</v>
      </c>
      <c r="C15388" t="s">
        <v>2975</v>
      </c>
      <c r="D15388" t="s">
        <v>3436</v>
      </c>
      <c r="E15388" t="s">
        <v>3469</v>
      </c>
      <c r="F15388" t="s">
        <v>4745</v>
      </c>
      <c r="G15388" s="4"/>
      <c r="H15388" s="4"/>
      <c r="I15388" s="4"/>
      <c r="J15388" s="4"/>
      <c r="K15388" s="4">
        <v>-640020.84490000003</v>
      </c>
      <c r="L15388" s="4">
        <v>12312.35226</v>
      </c>
      <c r="M15388" s="4">
        <v>145611.57558</v>
      </c>
      <c r="N15388" s="3">
        <v>-3.67452542885247</v>
      </c>
      <c r="O15388" s="5">
        <v>286.14419555664063</v>
      </c>
      <c r="P15388" s="3">
        <v>11.826462745666504</v>
      </c>
    </row>
    <row r="15389" spans="1:16" x14ac:dyDescent="0.25">
      <c r="A15389" s="1">
        <v>2013</v>
      </c>
      <c r="B15389" t="s">
        <v>1274</v>
      </c>
      <c r="C15389" t="s">
        <v>2975</v>
      </c>
      <c r="D15389" t="s">
        <v>3436</v>
      </c>
      <c r="E15389" t="s">
        <v>3469</v>
      </c>
      <c r="F15389" t="s">
        <v>4745</v>
      </c>
      <c r="G15389" s="4"/>
      <c r="H15389" s="4"/>
      <c r="I15389" s="4"/>
      <c r="J15389" s="4"/>
      <c r="K15389" s="4">
        <v>-586164.08377999999</v>
      </c>
      <c r="L15389" s="4">
        <v>7214.70532</v>
      </c>
      <c r="M15389" s="4">
        <v>674120.43085</v>
      </c>
      <c r="N15389" s="3">
        <v>-60.036089039893099</v>
      </c>
      <c r="O15389" s="5">
        <v>391.9580078125</v>
      </c>
      <c r="P15389" s="3">
        <v>93.437004089355469</v>
      </c>
    </row>
    <row r="15390" spans="1:16" x14ac:dyDescent="0.25">
      <c r="A15390" s="1">
        <v>2014</v>
      </c>
      <c r="B15390" t="s">
        <v>1274</v>
      </c>
      <c r="C15390" t="s">
        <v>2975</v>
      </c>
      <c r="D15390" t="s">
        <v>3436</v>
      </c>
      <c r="E15390" t="s">
        <v>3469</v>
      </c>
      <c r="F15390" t="s">
        <v>4745</v>
      </c>
      <c r="G15390" s="4"/>
      <c r="H15390" s="4"/>
      <c r="I15390" s="4"/>
      <c r="J15390" s="4"/>
      <c r="K15390" s="4">
        <v>-291445.88098999998</v>
      </c>
      <c r="L15390" s="4">
        <v>0</v>
      </c>
      <c r="M15390" s="4">
        <v>689181.00806000002</v>
      </c>
      <c r="N15390" s="3">
        <v>-80.7921787691254</v>
      </c>
    </row>
    <row r="15391" spans="1:16" x14ac:dyDescent="0.25">
      <c r="A15391" s="1">
        <v>2015</v>
      </c>
      <c r="B15391" t="s">
        <v>1274</v>
      </c>
      <c r="C15391" t="s">
        <v>2975</v>
      </c>
      <c r="D15391" t="s">
        <v>3436</v>
      </c>
      <c r="E15391" t="s">
        <v>3469</v>
      </c>
      <c r="F15391" t="s">
        <v>4745</v>
      </c>
      <c r="G15391" s="4"/>
      <c r="H15391" s="4"/>
      <c r="I15391" s="4"/>
      <c r="J15391" s="4"/>
      <c r="K15391" s="4">
        <v>-2331768.1373899998</v>
      </c>
      <c r="L15391" s="4">
        <v>937334.26807999995</v>
      </c>
      <c r="M15391" s="4">
        <v>654588.10658999998</v>
      </c>
      <c r="N15391" s="3">
        <v>-4.9753182334116604</v>
      </c>
      <c r="O15391" s="5">
        <v>5.1184711456298828</v>
      </c>
      <c r="P15391" s="3">
        <v>0.69835078716278076</v>
      </c>
    </row>
    <row r="15392" spans="1:16" x14ac:dyDescent="0.25">
      <c r="A15392" s="1">
        <v>2016</v>
      </c>
      <c r="B15392" t="s">
        <v>1274</v>
      </c>
      <c r="C15392" t="s">
        <v>2975</v>
      </c>
      <c r="D15392" t="s">
        <v>3436</v>
      </c>
      <c r="E15392" t="s">
        <v>3469</v>
      </c>
      <c r="F15392" t="s">
        <v>4745</v>
      </c>
      <c r="G15392" s="4"/>
      <c r="H15392" s="4"/>
      <c r="I15392" s="4"/>
      <c r="J15392" s="4"/>
      <c r="K15392" s="4">
        <v>-4810987.1474900004</v>
      </c>
      <c r="L15392" s="4">
        <v>189703.34057999999</v>
      </c>
      <c r="M15392" s="4">
        <v>2743362.0407099999</v>
      </c>
      <c r="N15392" s="3">
        <v>-8.5374030298954509</v>
      </c>
      <c r="O15392" s="5">
        <v>37.228805541992188</v>
      </c>
      <c r="P15392" s="3">
        <v>14.461326599121094</v>
      </c>
    </row>
    <row r="15393" spans="1:16" x14ac:dyDescent="0.25">
      <c r="A15393" s="1">
        <v>2017</v>
      </c>
      <c r="B15393" t="s">
        <v>1274</v>
      </c>
      <c r="C15393" t="s">
        <v>2975</v>
      </c>
      <c r="D15393" t="s">
        <v>3436</v>
      </c>
      <c r="E15393" t="s">
        <v>3469</v>
      </c>
      <c r="F15393" t="s">
        <v>4745</v>
      </c>
      <c r="G15393" s="4"/>
      <c r="H15393" s="4"/>
      <c r="I15393" s="4"/>
      <c r="J15393" s="4"/>
      <c r="K15393" s="4">
        <v>-2598312.56562</v>
      </c>
      <c r="L15393" s="4">
        <v>390905.17804999999</v>
      </c>
      <c r="M15393" s="4">
        <v>5267484.4550999999</v>
      </c>
      <c r="N15393" s="3">
        <v>-8.9503081069184507</v>
      </c>
      <c r="O15393" s="5">
        <v>19.623828887939453</v>
      </c>
      <c r="P15393" s="3">
        <v>13.475094795227051</v>
      </c>
    </row>
    <row r="15394" spans="1:16" x14ac:dyDescent="0.25">
      <c r="A15394" s="1">
        <v>2018</v>
      </c>
      <c r="B15394" t="s">
        <v>1274</v>
      </c>
      <c r="C15394" t="s">
        <v>2975</v>
      </c>
      <c r="D15394" t="s">
        <v>3436</v>
      </c>
      <c r="E15394" t="s">
        <v>3469</v>
      </c>
      <c r="F15394" t="s">
        <v>4745</v>
      </c>
      <c r="G15394" s="4"/>
      <c r="H15394" s="4"/>
      <c r="I15394" s="4"/>
      <c r="J15394" s="4"/>
      <c r="K15394" s="4">
        <v>905417.48965</v>
      </c>
      <c r="L15394" s="4">
        <v>766758.45120999997</v>
      </c>
      <c r="M15394" s="4">
        <v>468809.53967000003</v>
      </c>
      <c r="N15394" s="3">
        <v>1.56421514292327</v>
      </c>
      <c r="O15394" s="5">
        <v>3.4333775043487549</v>
      </c>
      <c r="P15394" s="3">
        <v>0.61141753196716309</v>
      </c>
    </row>
    <row r="15395" spans="1:16" x14ac:dyDescent="0.25">
      <c r="A15395" s="1">
        <v>2019</v>
      </c>
      <c r="B15395" t="s">
        <v>1274</v>
      </c>
      <c r="C15395" t="s">
        <v>2975</v>
      </c>
      <c r="D15395" t="s">
        <v>3436</v>
      </c>
      <c r="E15395" t="s">
        <v>3469</v>
      </c>
      <c r="F15395" t="s">
        <v>4745</v>
      </c>
      <c r="G15395" s="4"/>
      <c r="H15395" s="4"/>
      <c r="I15395" s="4"/>
      <c r="J15395" s="4"/>
      <c r="K15395" s="4">
        <v>365239.03985</v>
      </c>
      <c r="L15395" s="4">
        <v>2355416.63742</v>
      </c>
      <c r="M15395" s="4">
        <v>1132605.8266100001</v>
      </c>
      <c r="N15395" s="3">
        <v>0.233964482760809</v>
      </c>
      <c r="O15395" s="5">
        <v>3.755424976348877</v>
      </c>
      <c r="P15395" s="3">
        <v>0.48085159063339233</v>
      </c>
    </row>
    <row r="15396" spans="1:16" x14ac:dyDescent="0.25">
      <c r="A15396" s="1">
        <v>2020</v>
      </c>
      <c r="B15396" t="s">
        <v>1274</v>
      </c>
      <c r="C15396" t="s">
        <v>2975</v>
      </c>
      <c r="D15396" t="s">
        <v>3436</v>
      </c>
      <c r="E15396" t="s">
        <v>3469</v>
      </c>
      <c r="F15396" t="s">
        <v>4745</v>
      </c>
      <c r="G15396" s="4"/>
      <c r="H15396" s="4"/>
      <c r="I15396" s="4"/>
      <c r="J15396" s="4"/>
      <c r="K15396" s="4">
        <v>1429053</v>
      </c>
      <c r="L15396" s="4">
        <v>3966058.8324600002</v>
      </c>
      <c r="M15396" s="4">
        <v>644156.09513999999</v>
      </c>
      <c r="N15396" s="3">
        <v>0.45212640840228602</v>
      </c>
      <c r="O15396" s="5">
        <v>2.4156162738800049</v>
      </c>
      <c r="P15396" s="3">
        <v>0.16241718828678131</v>
      </c>
    </row>
    <row r="15397" spans="1:16" x14ac:dyDescent="0.25">
      <c r="A15397" s="1">
        <v>2021</v>
      </c>
      <c r="B15397" t="s">
        <v>1274</v>
      </c>
      <c r="C15397" t="s">
        <v>2975</v>
      </c>
      <c r="D15397" t="s">
        <v>3436</v>
      </c>
      <c r="E15397" t="s">
        <v>3469</v>
      </c>
      <c r="F15397" t="s">
        <v>4745</v>
      </c>
      <c r="G15397" s="4"/>
      <c r="H15397" s="4"/>
      <c r="I15397" s="4"/>
      <c r="J15397" s="4"/>
      <c r="K15397" s="4">
        <v>620056</v>
      </c>
      <c r="L15397" s="4">
        <v>4298006</v>
      </c>
      <c r="M15397" s="4">
        <v>408318</v>
      </c>
      <c r="N15397" s="3">
        <v>0.15006077821764299</v>
      </c>
      <c r="O15397" s="5">
        <v>2.3982114791870117</v>
      </c>
      <c r="P15397" s="3">
        <v>9.5001727342605591E-2</v>
      </c>
    </row>
    <row r="15398" spans="1:16" x14ac:dyDescent="0.25">
      <c r="A15398" s="1">
        <v>2022</v>
      </c>
      <c r="B15398" t="s">
        <v>1274</v>
      </c>
      <c r="C15398" t="s">
        <v>2975</v>
      </c>
      <c r="D15398" t="s">
        <v>3436</v>
      </c>
      <c r="E15398" t="s">
        <v>3469</v>
      </c>
      <c r="F15398" t="s">
        <v>4745</v>
      </c>
      <c r="G15398" s="4"/>
      <c r="H15398" s="4"/>
      <c r="I15398" s="4"/>
      <c r="J15398" s="4"/>
      <c r="K15398" s="4">
        <v>410017</v>
      </c>
      <c r="L15398" s="4">
        <v>4147781</v>
      </c>
      <c r="M15398" s="4">
        <v>232515</v>
      </c>
      <c r="N15398" s="3">
        <v>9.7093852828635002E-2</v>
      </c>
      <c r="O15398" s="5">
        <v>1.5218970775604248</v>
      </c>
      <c r="P15398" s="3">
        <v>5.6057684123516083E-2</v>
      </c>
    </row>
    <row r="15399" spans="1:16" x14ac:dyDescent="0.25">
      <c r="A15399" s="1">
        <v>2023</v>
      </c>
      <c r="B15399" t="s">
        <v>1274</v>
      </c>
      <c r="C15399" t="s">
        <v>2975</v>
      </c>
      <c r="D15399" t="s">
        <v>3436</v>
      </c>
      <c r="E15399" t="s">
        <v>3469</v>
      </c>
      <c r="F15399" t="s">
        <v>4745</v>
      </c>
      <c r="G15399" s="4"/>
      <c r="H15399" s="4"/>
      <c r="I15399" s="4"/>
      <c r="J15399" s="4"/>
      <c r="K15399" s="4">
        <v>2596220</v>
      </c>
      <c r="L15399" s="4">
        <v>6166331</v>
      </c>
      <c r="M15399" s="4">
        <v>902143</v>
      </c>
      <c r="N15399" s="3">
        <v>0.50343063949664302</v>
      </c>
      <c r="O15399" s="5">
        <v>2.1839747428894043</v>
      </c>
      <c r="P15399" s="3">
        <v>0.14630141854286194</v>
      </c>
    </row>
    <row r="15400" spans="1:16" x14ac:dyDescent="0.25">
      <c r="A15400" s="1">
        <v>2024</v>
      </c>
      <c r="B15400" t="s">
        <v>1274</v>
      </c>
      <c r="C15400" t="s">
        <v>2975</v>
      </c>
      <c r="D15400" t="s">
        <v>3436</v>
      </c>
      <c r="E15400" t="s">
        <v>3469</v>
      </c>
      <c r="F15400" t="s">
        <v>4745</v>
      </c>
      <c r="G15400" s="4"/>
      <c r="H15400" s="4"/>
      <c r="I15400" s="4"/>
      <c r="J15400" s="4"/>
      <c r="K15400" s="4">
        <v>2662724</v>
      </c>
      <c r="L15400" s="4">
        <v>8049501</v>
      </c>
      <c r="M15400" s="4">
        <v>1769152</v>
      </c>
      <c r="N15400" s="3">
        <v>0.37461388119949601</v>
      </c>
      <c r="O15400" s="5">
        <v>2.2797367572784424</v>
      </c>
      <c r="P15400" s="3">
        <v>0.21978406608104706</v>
      </c>
    </row>
    <row r="15401" spans="1:16" x14ac:dyDescent="0.25">
      <c r="A15401" s="1">
        <v>2009</v>
      </c>
      <c r="B15401" t="s">
        <v>1275</v>
      </c>
      <c r="C15401" t="s">
        <v>2976</v>
      </c>
      <c r="D15401" t="s">
        <v>3436</v>
      </c>
      <c r="E15401" t="s">
        <v>3469</v>
      </c>
      <c r="F15401" t="s">
        <v>4746</v>
      </c>
      <c r="G15401" s="4"/>
      <c r="H15401" s="4"/>
      <c r="I15401" s="4"/>
      <c r="J15401" s="4"/>
      <c r="K15401" s="4">
        <v>-3774543.8118133</v>
      </c>
      <c r="L15401" s="4">
        <v>11968990.497087801</v>
      </c>
      <c r="M15401" s="4">
        <v>6847259.6440844797</v>
      </c>
      <c r="N15401" s="3">
        <v>-0.26512168172932499</v>
      </c>
      <c r="O15401" s="5">
        <v>0.93410629034042358</v>
      </c>
      <c r="P15401" s="3">
        <v>0.57208329439163208</v>
      </c>
    </row>
    <row r="15402" spans="1:16" x14ac:dyDescent="0.25">
      <c r="A15402" s="1">
        <v>2010</v>
      </c>
      <c r="B15402" t="s">
        <v>1275</v>
      </c>
      <c r="C15402" t="s">
        <v>2976</v>
      </c>
      <c r="D15402" t="s">
        <v>3436</v>
      </c>
      <c r="E15402" t="s">
        <v>3469</v>
      </c>
      <c r="F15402" t="s">
        <v>4746</v>
      </c>
      <c r="G15402" s="4"/>
      <c r="H15402" s="4"/>
      <c r="I15402" s="4"/>
      <c r="J15402" s="4"/>
      <c r="K15402" s="4">
        <v>-1723471.804606</v>
      </c>
      <c r="L15402" s="4">
        <v>13521526.5995868</v>
      </c>
      <c r="M15402" s="4">
        <v>8194050.1587408204</v>
      </c>
      <c r="N15402" s="3">
        <v>-0.132660977501939</v>
      </c>
      <c r="O15402" s="5">
        <v>1.2566061019897461</v>
      </c>
      <c r="P15402" s="3">
        <v>0.60600036382675171</v>
      </c>
    </row>
    <row r="15403" spans="1:16" x14ac:dyDescent="0.25">
      <c r="A15403" s="1">
        <v>2011</v>
      </c>
      <c r="B15403" t="s">
        <v>1275</v>
      </c>
      <c r="C15403" t="s">
        <v>2976</v>
      </c>
      <c r="D15403" t="s">
        <v>3436</v>
      </c>
      <c r="E15403" t="s">
        <v>3469</v>
      </c>
      <c r="F15403" t="s">
        <v>4746</v>
      </c>
      <c r="G15403" s="4"/>
      <c r="H15403" s="4"/>
      <c r="I15403" s="4"/>
      <c r="J15403" s="4"/>
      <c r="K15403" s="4">
        <v>999892.830350445</v>
      </c>
      <c r="L15403" s="4">
        <v>18523202.2291287</v>
      </c>
      <c r="M15403" s="4">
        <v>8260636.5877183601</v>
      </c>
      <c r="N15403" s="3">
        <v>5.5896713896293998E-2</v>
      </c>
      <c r="O15403" s="5">
        <v>0.86161971092224121</v>
      </c>
      <c r="P15403" s="3">
        <v>0.445961594581604</v>
      </c>
    </row>
    <row r="15404" spans="1:16" x14ac:dyDescent="0.25">
      <c r="A15404" s="1">
        <v>2012</v>
      </c>
      <c r="B15404" t="s">
        <v>1275</v>
      </c>
      <c r="C15404" t="s">
        <v>2976</v>
      </c>
      <c r="D15404" t="s">
        <v>3436</v>
      </c>
      <c r="E15404" t="s">
        <v>3469</v>
      </c>
      <c r="F15404" t="s">
        <v>4746</v>
      </c>
      <c r="G15404" s="4"/>
      <c r="H15404" s="4"/>
      <c r="I15404" s="4"/>
      <c r="J15404" s="4"/>
      <c r="K15404" s="4">
        <v>825803.54675971903</v>
      </c>
      <c r="L15404" s="4">
        <v>13957819.5511804</v>
      </c>
      <c r="M15404" s="4">
        <v>3512990.8005280201</v>
      </c>
      <c r="N15404" s="3">
        <v>5.2192471866511998E-2</v>
      </c>
      <c r="O15404" s="5">
        <v>1.0619992017745972</v>
      </c>
      <c r="P15404" s="3">
        <v>0.2516862154006958</v>
      </c>
    </row>
    <row r="15405" spans="1:16" x14ac:dyDescent="0.25">
      <c r="A15405" s="1">
        <v>2013</v>
      </c>
      <c r="B15405" t="s">
        <v>1275</v>
      </c>
      <c r="C15405" t="s">
        <v>2976</v>
      </c>
      <c r="D15405" t="s">
        <v>3436</v>
      </c>
      <c r="E15405" t="s">
        <v>3469</v>
      </c>
      <c r="F15405" t="s">
        <v>4746</v>
      </c>
      <c r="G15405" s="4"/>
      <c r="H15405" s="4"/>
      <c r="I15405" s="4"/>
      <c r="J15405" s="4"/>
      <c r="K15405" s="4">
        <v>-5707264.0397599097</v>
      </c>
      <c r="L15405" s="4">
        <v>3536548.5989932101</v>
      </c>
      <c r="M15405" s="4">
        <v>7143444.4576409003</v>
      </c>
      <c r="N15405" s="3">
        <v>-0.71349437496430801</v>
      </c>
      <c r="O15405" s="5">
        <v>2.8824276924133301</v>
      </c>
      <c r="P15405" s="3">
        <v>2.0198915004730225</v>
      </c>
    </row>
    <row r="15406" spans="1:16" x14ac:dyDescent="0.25">
      <c r="A15406" s="1">
        <v>2014</v>
      </c>
      <c r="B15406" t="s">
        <v>1275</v>
      </c>
      <c r="C15406" t="s">
        <v>2976</v>
      </c>
      <c r="D15406" t="s">
        <v>3436</v>
      </c>
      <c r="E15406" t="s">
        <v>3469</v>
      </c>
      <c r="F15406" t="s">
        <v>4746</v>
      </c>
      <c r="G15406" s="4"/>
      <c r="H15406" s="4"/>
      <c r="I15406" s="4"/>
      <c r="J15406" s="4"/>
      <c r="K15406" s="4">
        <v>-1280588.42944033</v>
      </c>
      <c r="L15406" s="4">
        <v>818520.43943608901</v>
      </c>
      <c r="M15406" s="4">
        <v>5910698.2884624498</v>
      </c>
      <c r="N15406" s="3">
        <v>-0.57311669128508103</v>
      </c>
      <c r="O15406" s="5">
        <v>11.067831993103027</v>
      </c>
      <c r="P15406" s="3">
        <v>7.2211980819702148</v>
      </c>
    </row>
    <row r="15407" spans="1:16" x14ac:dyDescent="0.25">
      <c r="A15407" s="1">
        <v>2015</v>
      </c>
      <c r="B15407" t="s">
        <v>1275</v>
      </c>
      <c r="C15407" t="s">
        <v>2976</v>
      </c>
      <c r="D15407" t="s">
        <v>3436</v>
      </c>
      <c r="E15407" t="s">
        <v>3469</v>
      </c>
      <c r="F15407" t="s">
        <v>4746</v>
      </c>
      <c r="G15407" s="4"/>
      <c r="H15407" s="4"/>
      <c r="I15407" s="4"/>
      <c r="J15407" s="4"/>
      <c r="K15407" s="4">
        <v>-410622.25064135698</v>
      </c>
      <c r="L15407" s="4">
        <v>828178.08525226696</v>
      </c>
      <c r="M15407" s="4">
        <v>105544.555980987</v>
      </c>
      <c r="N15407" s="3">
        <v>-0.54863612969634601</v>
      </c>
      <c r="O15407" s="5">
        <v>5.7315464019775391</v>
      </c>
      <c r="P15407" s="3">
        <v>0.12744185328483582</v>
      </c>
    </row>
    <row r="15408" spans="1:16" x14ac:dyDescent="0.25">
      <c r="A15408" s="1">
        <v>2016</v>
      </c>
      <c r="B15408" t="s">
        <v>1275</v>
      </c>
      <c r="C15408" t="s">
        <v>2976</v>
      </c>
      <c r="D15408" t="s">
        <v>3436</v>
      </c>
      <c r="E15408" t="s">
        <v>3469</v>
      </c>
      <c r="F15408" t="s">
        <v>4746</v>
      </c>
      <c r="G15408" s="4"/>
      <c r="H15408" s="4"/>
      <c r="I15408" s="4"/>
      <c r="J15408" s="4"/>
      <c r="K15408" s="4">
        <v>-549999.25499895704</v>
      </c>
      <c r="L15408" s="4">
        <v>280398.277557589</v>
      </c>
      <c r="M15408" s="4">
        <v>153630.39008254599</v>
      </c>
      <c r="N15408" s="3">
        <v>-1.01731670631878</v>
      </c>
      <c r="O15408" s="5">
        <v>7.4078269004821777</v>
      </c>
      <c r="P15408" s="3">
        <v>0.54790061712265015</v>
      </c>
    </row>
    <row r="15409" spans="1:16" x14ac:dyDescent="0.25">
      <c r="A15409" s="1">
        <v>2017</v>
      </c>
      <c r="B15409" t="s">
        <v>1275</v>
      </c>
      <c r="C15409" t="s">
        <v>2976</v>
      </c>
      <c r="D15409" t="s">
        <v>3436</v>
      </c>
      <c r="E15409" t="s">
        <v>3469</v>
      </c>
      <c r="F15409" t="s">
        <v>4746</v>
      </c>
      <c r="G15409" s="4"/>
      <c r="H15409" s="4"/>
      <c r="I15409" s="4"/>
      <c r="J15409" s="4"/>
      <c r="K15409" s="4">
        <v>-58823.122506859698</v>
      </c>
      <c r="L15409" s="4">
        <v>94629.036101055302</v>
      </c>
      <c r="M15409" s="4">
        <v>30355.0154872528</v>
      </c>
      <c r="N15409" s="3">
        <v>-0.306443346439983</v>
      </c>
      <c r="O15409" s="5">
        <v>18.961397171020508</v>
      </c>
      <c r="P15409" s="3">
        <v>0.32077908515930176</v>
      </c>
    </row>
    <row r="15410" spans="1:16" x14ac:dyDescent="0.25">
      <c r="A15410" s="1">
        <v>2018</v>
      </c>
      <c r="B15410" t="s">
        <v>1275</v>
      </c>
      <c r="C15410" t="s">
        <v>2976</v>
      </c>
      <c r="D15410" t="s">
        <v>3436</v>
      </c>
      <c r="E15410" t="s">
        <v>3469</v>
      </c>
      <c r="F15410" t="s">
        <v>4746</v>
      </c>
      <c r="G15410" s="4"/>
      <c r="H15410" s="4"/>
      <c r="I15410" s="4"/>
      <c r="J15410" s="4"/>
      <c r="K15410" s="4">
        <v>663957.54224679701</v>
      </c>
      <c r="L15410" s="4">
        <v>12971228.5065026</v>
      </c>
      <c r="M15410" s="4">
        <v>3537405.9023382901</v>
      </c>
      <c r="N15410" s="3">
        <v>0.101659653340582</v>
      </c>
      <c r="O15410" s="5">
        <v>3.7121143341064453</v>
      </c>
      <c r="P15410" s="3">
        <v>0.27271172404289246</v>
      </c>
    </row>
    <row r="15411" spans="1:16" x14ac:dyDescent="0.25">
      <c r="A15411" s="1">
        <v>2019</v>
      </c>
      <c r="B15411" t="s">
        <v>1275</v>
      </c>
      <c r="C15411" t="s">
        <v>2976</v>
      </c>
      <c r="D15411" t="s">
        <v>3436</v>
      </c>
      <c r="E15411" t="s">
        <v>3469</v>
      </c>
      <c r="F15411" t="s">
        <v>4746</v>
      </c>
      <c r="G15411" s="4"/>
      <c r="H15411" s="4"/>
      <c r="I15411" s="4"/>
      <c r="J15411" s="4"/>
      <c r="K15411" s="4">
        <v>-943488.94348894304</v>
      </c>
      <c r="L15411" s="4">
        <v>27015093.015092999</v>
      </c>
      <c r="M15411" s="4">
        <v>9319761.3197613191</v>
      </c>
      <c r="N15411" s="3">
        <v>-4.7994000749906E-2</v>
      </c>
      <c r="O15411" s="5">
        <v>1.6605154275894165</v>
      </c>
      <c r="P15411" s="3">
        <v>0.34498348832130432</v>
      </c>
    </row>
    <row r="15412" spans="1:16" x14ac:dyDescent="0.25">
      <c r="A15412" s="1">
        <v>2020</v>
      </c>
      <c r="B15412" t="s">
        <v>1275</v>
      </c>
      <c r="C15412" t="s">
        <v>2976</v>
      </c>
      <c r="D15412" t="s">
        <v>3436</v>
      </c>
      <c r="E15412" t="s">
        <v>3469</v>
      </c>
      <c r="F15412" t="s">
        <v>4746</v>
      </c>
      <c r="G15412" s="4"/>
      <c r="H15412" s="4"/>
      <c r="I15412" s="4"/>
      <c r="J15412" s="4"/>
      <c r="K15412" s="4">
        <v>-1285838.5213202101</v>
      </c>
      <c r="L15412" s="4">
        <v>31454384.8266913</v>
      </c>
      <c r="M15412" s="4">
        <v>9408776.5553607699</v>
      </c>
      <c r="N15412" s="3">
        <v>-4.4327591129723003E-2</v>
      </c>
      <c r="O15412" s="5">
        <v>1.8172475099563599</v>
      </c>
      <c r="P15412" s="3">
        <v>0.29912447929382324</v>
      </c>
    </row>
    <row r="15413" spans="1:16" x14ac:dyDescent="0.25">
      <c r="A15413" s="1">
        <v>2021</v>
      </c>
      <c r="B15413" t="s">
        <v>1275</v>
      </c>
      <c r="C15413" t="s">
        <v>2976</v>
      </c>
      <c r="D15413" t="s">
        <v>3436</v>
      </c>
      <c r="E15413" t="s">
        <v>3469</v>
      </c>
      <c r="F15413" t="s">
        <v>4746</v>
      </c>
      <c r="G15413" s="4"/>
      <c r="H15413" s="4"/>
      <c r="I15413" s="4"/>
      <c r="J15413" s="4"/>
      <c r="K15413" s="4">
        <v>-2688030.9517204198</v>
      </c>
      <c r="L15413" s="4">
        <v>46965186.812527701</v>
      </c>
      <c r="M15413" s="4">
        <v>13632853.2117659</v>
      </c>
      <c r="N15413" s="3">
        <v>-6.6260049902965995E-2</v>
      </c>
      <c r="O15413" s="5">
        <v>3.2834506034851074</v>
      </c>
      <c r="P15413" s="3">
        <v>0.29027572274208069</v>
      </c>
    </row>
    <row r="15414" spans="1:16" x14ac:dyDescent="0.25">
      <c r="A15414" s="1">
        <v>2022</v>
      </c>
      <c r="B15414" t="s">
        <v>1275</v>
      </c>
      <c r="C15414" t="s">
        <v>2976</v>
      </c>
      <c r="D15414" t="s">
        <v>3436</v>
      </c>
      <c r="E15414" t="s">
        <v>3469</v>
      </c>
      <c r="F15414" t="s">
        <v>4746</v>
      </c>
      <c r="G15414" s="4"/>
      <c r="H15414" s="4"/>
      <c r="I15414" s="4"/>
      <c r="J15414" s="4"/>
      <c r="K15414" s="4">
        <v>-6612516.9936579997</v>
      </c>
      <c r="L15414" s="4">
        <v>48712622.578619398</v>
      </c>
      <c r="M15414" s="4">
        <v>19575313.8219686</v>
      </c>
      <c r="N15414" s="3">
        <v>-0.14384687558641401</v>
      </c>
      <c r="O15414" s="5">
        <v>1.820366382598877</v>
      </c>
      <c r="P15414" s="3">
        <v>0.40185299515724182</v>
      </c>
    </row>
    <row r="15415" spans="1:16" x14ac:dyDescent="0.25">
      <c r="A15415" s="1">
        <v>2023</v>
      </c>
      <c r="B15415" t="s">
        <v>1275</v>
      </c>
      <c r="C15415" t="s">
        <v>2976</v>
      </c>
      <c r="D15415" t="s">
        <v>3436</v>
      </c>
      <c r="E15415" t="s">
        <v>3469</v>
      </c>
      <c r="F15415" t="s">
        <v>4746</v>
      </c>
      <c r="G15415" s="4"/>
      <c r="H15415" s="4"/>
      <c r="I15415" s="4"/>
      <c r="J15415" s="4"/>
      <c r="K15415" s="4">
        <v>-7203946.27203946</v>
      </c>
      <c r="L15415" s="4">
        <v>38474152.584741503</v>
      </c>
      <c r="M15415" s="4">
        <v>17881545.178815499</v>
      </c>
      <c r="N15415" s="3">
        <v>-0.16845797124040399</v>
      </c>
      <c r="O15415" s="5">
        <v>2.298292875289917</v>
      </c>
      <c r="P15415" s="3">
        <v>0.46476775407791138</v>
      </c>
    </row>
    <row r="15416" spans="1:16" x14ac:dyDescent="0.25">
      <c r="A15416" s="1">
        <v>2024</v>
      </c>
      <c r="B15416" t="s">
        <v>1275</v>
      </c>
      <c r="C15416" t="s">
        <v>2976</v>
      </c>
      <c r="D15416" t="s">
        <v>3436</v>
      </c>
      <c r="E15416" t="s">
        <v>3469</v>
      </c>
      <c r="F15416" t="s">
        <v>4746</v>
      </c>
      <c r="G15416" s="4"/>
      <c r="H15416" s="4"/>
      <c r="I15416" s="4"/>
      <c r="J15416" s="4"/>
      <c r="K15416" s="4">
        <v>-6936990.3928850004</v>
      </c>
      <c r="L15416" s="4">
        <v>32764862.360243499</v>
      </c>
      <c r="M15416" s="4">
        <v>11022514.3840046</v>
      </c>
      <c r="N15416" s="3">
        <v>-0.194737137616739</v>
      </c>
      <c r="O15416" s="5">
        <v>1.7819130420684814</v>
      </c>
      <c r="P15416" s="3">
        <v>0.33641266822814941</v>
      </c>
    </row>
    <row r="15417" spans="1:16" x14ac:dyDescent="0.25">
      <c r="A15417" s="1">
        <v>2009</v>
      </c>
      <c r="B15417" t="s">
        <v>1276</v>
      </c>
      <c r="C15417" t="s">
        <v>2977</v>
      </c>
      <c r="D15417" t="s">
        <v>3419</v>
      </c>
      <c r="E15417" t="s">
        <v>3469</v>
      </c>
      <c r="F15417" t="s">
        <v>4747</v>
      </c>
      <c r="G15417" s="4"/>
      <c r="H15417" s="4"/>
      <c r="I15417" s="4"/>
      <c r="J15417" s="4"/>
      <c r="K15417" s="4">
        <v>-2101450.4444910502</v>
      </c>
      <c r="L15417" s="4">
        <v>3148545.5220148098</v>
      </c>
      <c r="M15417" s="4">
        <v>78249.786224810799</v>
      </c>
      <c r="N15417" s="3">
        <v>-0.52909515588504097</v>
      </c>
      <c r="O15417" s="5">
        <v>0.69727921485900879</v>
      </c>
      <c r="P15417" s="3">
        <v>2.4852678179740906E-2</v>
      </c>
    </row>
    <row r="15418" spans="1:16" x14ac:dyDescent="0.25">
      <c r="A15418" s="1">
        <v>2010</v>
      </c>
      <c r="B15418" t="s">
        <v>1276</v>
      </c>
      <c r="C15418" t="s">
        <v>2977</v>
      </c>
      <c r="D15418" t="s">
        <v>3419</v>
      </c>
      <c r="E15418" t="s">
        <v>3469</v>
      </c>
      <c r="F15418" t="s">
        <v>4747</v>
      </c>
      <c r="G15418" s="4"/>
      <c r="H15418" s="4"/>
      <c r="I15418" s="4"/>
      <c r="J15418" s="4"/>
      <c r="K15418" s="4">
        <v>-832569.58559406002</v>
      </c>
      <c r="L15418" s="4">
        <v>1785125.39685206</v>
      </c>
      <c r="M15418" s="4">
        <v>100897.85153953399</v>
      </c>
      <c r="N15418" s="3">
        <v>-0.328867697364776</v>
      </c>
      <c r="O15418" s="5">
        <v>1.4422972202301025</v>
      </c>
      <c r="P15418" s="3">
        <v>5.652143806219101E-2</v>
      </c>
    </row>
    <row r="15419" spans="1:16" x14ac:dyDescent="0.25">
      <c r="A15419" s="1">
        <v>2011</v>
      </c>
      <c r="B15419" t="s">
        <v>1276</v>
      </c>
      <c r="C15419" t="s">
        <v>2977</v>
      </c>
      <c r="D15419" t="s">
        <v>3419</v>
      </c>
      <c r="E15419" t="s">
        <v>3469</v>
      </c>
      <c r="F15419" t="s">
        <v>4747</v>
      </c>
      <c r="G15419" s="4"/>
      <c r="H15419" s="4"/>
      <c r="I15419" s="4"/>
      <c r="J15419" s="4"/>
      <c r="K15419" s="4">
        <v>-1528922.94502197</v>
      </c>
      <c r="L15419" s="4">
        <v>3446625.2277355101</v>
      </c>
      <c r="M15419" s="4">
        <v>237306.82670667701</v>
      </c>
      <c r="N15419" s="3">
        <v>-0.53417610043111896</v>
      </c>
      <c r="O15419" s="5">
        <v>2.8922064304351807</v>
      </c>
      <c r="P15419" s="3">
        <v>6.8851940333843231E-2</v>
      </c>
    </row>
    <row r="15420" spans="1:16" x14ac:dyDescent="0.25">
      <c r="A15420" s="1">
        <v>2012</v>
      </c>
      <c r="B15420" t="s">
        <v>1276</v>
      </c>
      <c r="C15420" t="s">
        <v>2977</v>
      </c>
      <c r="D15420" t="s">
        <v>3419</v>
      </c>
      <c r="E15420" t="s">
        <v>3469</v>
      </c>
      <c r="F15420" t="s">
        <v>4747</v>
      </c>
      <c r="G15420" s="4"/>
      <c r="H15420" s="4"/>
      <c r="I15420" s="4"/>
      <c r="J15420" s="4"/>
      <c r="K15420" s="4">
        <v>-1253275.0734218101</v>
      </c>
      <c r="L15420" s="4">
        <v>801757.007050541</v>
      </c>
      <c r="M15420" s="4">
        <v>316276.61860565102</v>
      </c>
      <c r="N15420" s="3">
        <v>-0.612438358644116</v>
      </c>
      <c r="O15420" s="5">
        <v>2.7687177658081055</v>
      </c>
      <c r="P15420" s="3">
        <v>0.39447939395904541</v>
      </c>
    </row>
    <row r="15421" spans="1:16" x14ac:dyDescent="0.25">
      <c r="A15421" s="1">
        <v>2013</v>
      </c>
      <c r="B15421" t="s">
        <v>1276</v>
      </c>
      <c r="C15421" t="s">
        <v>2977</v>
      </c>
      <c r="D15421" t="s">
        <v>3419</v>
      </c>
      <c r="E15421" t="s">
        <v>3469</v>
      </c>
      <c r="F15421" t="s">
        <v>4747</v>
      </c>
      <c r="G15421" s="4"/>
      <c r="H15421" s="4"/>
      <c r="I15421" s="4"/>
      <c r="J15421" s="4"/>
      <c r="K15421" s="4">
        <v>-804098.41307545395</v>
      </c>
      <c r="L15421" s="4">
        <v>469637.39185250801</v>
      </c>
      <c r="M15421" s="4">
        <v>182564.842814987</v>
      </c>
      <c r="N15421" s="3">
        <v>-1.3566192337571099</v>
      </c>
      <c r="O15421" s="5">
        <v>3.0047736167907715</v>
      </c>
      <c r="P15421" s="3">
        <v>0.38873574137687683</v>
      </c>
    </row>
    <row r="15422" spans="1:16" x14ac:dyDescent="0.25">
      <c r="A15422" s="1">
        <v>2014</v>
      </c>
      <c r="B15422" t="s">
        <v>1276</v>
      </c>
      <c r="C15422" t="s">
        <v>2977</v>
      </c>
      <c r="D15422" t="s">
        <v>3419</v>
      </c>
      <c r="E15422" t="s">
        <v>3469</v>
      </c>
      <c r="F15422" t="s">
        <v>4747</v>
      </c>
      <c r="G15422" s="4"/>
      <c r="H15422" s="4"/>
      <c r="I15422" s="4"/>
      <c r="J15422" s="4"/>
      <c r="K15422" s="4">
        <v>-992425.03113772499</v>
      </c>
      <c r="L15422" s="4">
        <v>303368</v>
      </c>
      <c r="M15422" s="4">
        <v>5087675</v>
      </c>
      <c r="N15422" s="3">
        <v>-2.5184745668137398</v>
      </c>
      <c r="O15422" s="5">
        <v>25.909299850463867</v>
      </c>
      <c r="P15422" s="3">
        <v>16.770637512207031</v>
      </c>
    </row>
    <row r="15423" spans="1:16" x14ac:dyDescent="0.25">
      <c r="A15423" s="1">
        <v>2015</v>
      </c>
      <c r="B15423" t="s">
        <v>1276</v>
      </c>
      <c r="C15423" t="s">
        <v>2977</v>
      </c>
      <c r="D15423" t="s">
        <v>3419</v>
      </c>
      <c r="E15423" t="s">
        <v>3469</v>
      </c>
      <c r="F15423" t="s">
        <v>4747</v>
      </c>
      <c r="G15423" s="4"/>
      <c r="H15423" s="4"/>
      <c r="I15423" s="4"/>
      <c r="J15423" s="4"/>
      <c r="K15423" s="4">
        <v>-5398081.1891327603</v>
      </c>
      <c r="L15423" s="4">
        <v>5328183</v>
      </c>
      <c r="M15423" s="4">
        <v>907369</v>
      </c>
      <c r="N15423" s="3">
        <v>-1.9361753245011699</v>
      </c>
      <c r="O15423" s="5">
        <v>3.8140928745269775</v>
      </c>
      <c r="P15423" s="3">
        <v>0.17029614746570587</v>
      </c>
    </row>
    <row r="15424" spans="1:16" x14ac:dyDescent="0.25">
      <c r="A15424" s="1">
        <v>2016</v>
      </c>
      <c r="B15424" t="s">
        <v>1276</v>
      </c>
      <c r="C15424" t="s">
        <v>2977</v>
      </c>
      <c r="D15424" t="s">
        <v>3419</v>
      </c>
      <c r="E15424" t="s">
        <v>3469</v>
      </c>
      <c r="F15424" t="s">
        <v>4747</v>
      </c>
      <c r="G15424" s="4"/>
      <c r="H15424" s="4"/>
      <c r="I15424" s="4"/>
      <c r="J15424" s="4"/>
      <c r="K15424" s="4">
        <v>-7391441.9019355103</v>
      </c>
      <c r="L15424" s="4">
        <v>51111</v>
      </c>
      <c r="M15424" s="4">
        <v>2294395</v>
      </c>
      <c r="N15424" s="3">
        <v>-2.8408717250981401</v>
      </c>
      <c r="O15424" s="5">
        <v>148.56088256835938</v>
      </c>
      <c r="P15424" s="3">
        <v>44.890434265136719</v>
      </c>
    </row>
    <row r="15425" spans="1:16" x14ac:dyDescent="0.25">
      <c r="A15425" s="1">
        <v>2017</v>
      </c>
      <c r="B15425" t="s">
        <v>1276</v>
      </c>
      <c r="C15425" t="s">
        <v>2977</v>
      </c>
      <c r="D15425" t="s">
        <v>3419</v>
      </c>
      <c r="E15425" t="s">
        <v>3469</v>
      </c>
      <c r="F15425" t="s">
        <v>4747</v>
      </c>
      <c r="G15425" s="4"/>
      <c r="H15425" s="4"/>
      <c r="I15425" s="4"/>
      <c r="J15425" s="4"/>
      <c r="K15425" s="4">
        <v>-255043.92538449101</v>
      </c>
      <c r="L15425" s="4">
        <v>52449.138017170502</v>
      </c>
      <c r="M15425" s="4">
        <v>2811533.5838963301</v>
      </c>
      <c r="N15425" s="3">
        <v>-4.8497108088784602</v>
      </c>
      <c r="O15425" s="5">
        <v>195.75408935546875</v>
      </c>
      <c r="P15425" s="3">
        <v>53.604953765869141</v>
      </c>
    </row>
    <row r="15426" spans="1:16" x14ac:dyDescent="0.25">
      <c r="A15426" s="1">
        <v>2018</v>
      </c>
      <c r="B15426" t="s">
        <v>1276</v>
      </c>
      <c r="C15426" t="s">
        <v>2977</v>
      </c>
      <c r="D15426" t="s">
        <v>3419</v>
      </c>
      <c r="E15426" t="s">
        <v>3469</v>
      </c>
      <c r="F15426" t="s">
        <v>4747</v>
      </c>
      <c r="G15426" s="4"/>
      <c r="H15426" s="4"/>
      <c r="I15426" s="4"/>
      <c r="J15426" s="4"/>
      <c r="K15426" s="4">
        <v>-211296.160593343</v>
      </c>
      <c r="L15426" s="4">
        <v>17020.851375657901</v>
      </c>
      <c r="M15426" s="4">
        <v>3209714.3576192302</v>
      </c>
      <c r="N15426" s="3">
        <v>-6.2576642735792198</v>
      </c>
      <c r="O15426" s="5">
        <v>610.41741943359375</v>
      </c>
      <c r="P15426" s="3">
        <v>188.57542419433594</v>
      </c>
    </row>
    <row r="15427" spans="1:16" x14ac:dyDescent="0.25">
      <c r="A15427" s="1">
        <v>2019</v>
      </c>
      <c r="B15427" t="s">
        <v>1276</v>
      </c>
      <c r="C15427" t="s">
        <v>2977</v>
      </c>
      <c r="D15427" t="s">
        <v>3419</v>
      </c>
      <c r="E15427" t="s">
        <v>3469</v>
      </c>
      <c r="F15427" t="s">
        <v>4747</v>
      </c>
      <c r="G15427" s="4"/>
      <c r="H15427" s="4"/>
      <c r="I15427" s="4"/>
      <c r="J15427" s="4"/>
      <c r="K15427" s="4">
        <v>-409057.213057213</v>
      </c>
      <c r="L15427" s="4">
        <v>394677.430677431</v>
      </c>
      <c r="M15427" s="4">
        <v>344971.56897156901</v>
      </c>
      <c r="N15427" s="3">
        <v>-1.9914185091582</v>
      </c>
      <c r="O15427" s="5">
        <v>18.127609252929688</v>
      </c>
      <c r="P15427" s="3">
        <v>0.87405955791473389</v>
      </c>
    </row>
    <row r="15428" spans="1:16" x14ac:dyDescent="0.25">
      <c r="A15428" s="1">
        <v>2020</v>
      </c>
      <c r="B15428" t="s">
        <v>1276</v>
      </c>
      <c r="C15428" t="s">
        <v>2977</v>
      </c>
      <c r="D15428" t="s">
        <v>3419</v>
      </c>
      <c r="E15428" t="s">
        <v>3469</v>
      </c>
      <c r="F15428" t="s">
        <v>4747</v>
      </c>
      <c r="G15428" s="4"/>
      <c r="H15428" s="4"/>
      <c r="I15428" s="4"/>
      <c r="J15428" s="4"/>
      <c r="K15428" s="4">
        <v>-4661371.00893116</v>
      </c>
      <c r="L15428" s="4">
        <v>3412584.3766823602</v>
      </c>
      <c r="M15428" s="4">
        <v>1135558.99120688</v>
      </c>
      <c r="N15428" s="3">
        <v>-2.4529490654354098</v>
      </c>
      <c r="O15428" s="5">
        <v>1.2066992521286011</v>
      </c>
      <c r="P15428" s="3">
        <v>0.33275631070137024</v>
      </c>
    </row>
    <row r="15429" spans="1:16" x14ac:dyDescent="0.25">
      <c r="A15429" s="1">
        <v>2021</v>
      </c>
      <c r="B15429" t="s">
        <v>1276</v>
      </c>
      <c r="C15429" t="s">
        <v>2977</v>
      </c>
      <c r="D15429" t="s">
        <v>3419</v>
      </c>
      <c r="E15429" t="s">
        <v>3469</v>
      </c>
      <c r="F15429" t="s">
        <v>4747</v>
      </c>
      <c r="G15429" s="4"/>
      <c r="H15429" s="4"/>
      <c r="I15429" s="4"/>
      <c r="J15429" s="4"/>
      <c r="K15429" s="4">
        <v>-2531361.8607022599</v>
      </c>
      <c r="L15429" s="4">
        <v>4218066.4172333898</v>
      </c>
      <c r="M15429" s="4">
        <v>1169323.45597553</v>
      </c>
      <c r="N15429" s="3">
        <v>-0.63880188648006797</v>
      </c>
      <c r="O15429" s="5">
        <v>1.6531091928482056</v>
      </c>
      <c r="P15429" s="3">
        <v>0.27721789479255676</v>
      </c>
    </row>
    <row r="15430" spans="1:16" x14ac:dyDescent="0.25">
      <c r="A15430" s="1">
        <v>2022</v>
      </c>
      <c r="B15430" t="s">
        <v>1276</v>
      </c>
      <c r="C15430" t="s">
        <v>2977</v>
      </c>
      <c r="D15430" t="s">
        <v>3419</v>
      </c>
      <c r="E15430" t="s">
        <v>3469</v>
      </c>
      <c r="F15430" t="s">
        <v>4747</v>
      </c>
      <c r="G15430" s="4"/>
      <c r="H15430" s="4"/>
      <c r="I15430" s="4"/>
      <c r="J15430" s="4"/>
      <c r="K15430" s="4">
        <v>-1786415.42506573</v>
      </c>
      <c r="L15430" s="4">
        <v>1463495.89736866</v>
      </c>
      <c r="M15430" s="4">
        <v>984792.315071046</v>
      </c>
      <c r="N15430" s="3">
        <v>-0.66835538665486904</v>
      </c>
      <c r="O15430" s="5">
        <v>2.6100025177001953</v>
      </c>
      <c r="P15430" s="3">
        <v>0.67290407419204712</v>
      </c>
    </row>
    <row r="15431" spans="1:16" x14ac:dyDescent="0.25">
      <c r="A15431" s="1">
        <v>2023</v>
      </c>
      <c r="B15431" t="s">
        <v>1276</v>
      </c>
      <c r="C15431" t="s">
        <v>2977</v>
      </c>
      <c r="D15431" t="s">
        <v>3419</v>
      </c>
      <c r="E15431" t="s">
        <v>3469</v>
      </c>
      <c r="F15431" t="s">
        <v>4747</v>
      </c>
      <c r="G15431" s="4"/>
      <c r="H15431" s="4"/>
      <c r="I15431" s="4"/>
      <c r="J15431" s="4"/>
      <c r="K15431" s="4">
        <v>-1679306.0693930599</v>
      </c>
      <c r="L15431" s="4">
        <v>1771413.5253141399</v>
      </c>
      <c r="M15431" s="4">
        <v>1128186.5146818699</v>
      </c>
      <c r="N15431" s="3">
        <v>-1.0544836497565799</v>
      </c>
      <c r="O15431" s="5">
        <v>2.1929347515106201</v>
      </c>
      <c r="P15431" s="3">
        <v>0.63688486814498901</v>
      </c>
    </row>
    <row r="15432" spans="1:16" x14ac:dyDescent="0.25">
      <c r="A15432" s="1">
        <v>2024</v>
      </c>
      <c r="B15432" t="s">
        <v>1276</v>
      </c>
      <c r="C15432" t="s">
        <v>2977</v>
      </c>
      <c r="D15432" t="s">
        <v>3419</v>
      </c>
      <c r="E15432" t="s">
        <v>3469</v>
      </c>
      <c r="F15432" t="s">
        <v>4747</v>
      </c>
      <c r="G15432" s="4"/>
      <c r="H15432" s="4"/>
      <c r="I15432" s="4"/>
      <c r="J15432" s="4"/>
      <c r="K15432" s="4">
        <v>-675902.87546752195</v>
      </c>
      <c r="L15432" s="4">
        <v>1777110.26514571</v>
      </c>
      <c r="M15432" s="4">
        <v>918475.52885801299</v>
      </c>
      <c r="N15432" s="3">
        <v>-0.38092087304597599</v>
      </c>
      <c r="O15432" s="5">
        <v>1.7676221132278442</v>
      </c>
      <c r="P15432" s="3">
        <v>0.51683652400970459</v>
      </c>
    </row>
    <row r="15433" spans="1:16" x14ac:dyDescent="0.25">
      <c r="A15433" s="1">
        <v>2009</v>
      </c>
      <c r="B15433" t="s">
        <v>1277</v>
      </c>
      <c r="C15433" t="s">
        <v>2978</v>
      </c>
      <c r="D15433" t="s">
        <v>3403</v>
      </c>
      <c r="E15433" t="s">
        <v>3469</v>
      </c>
      <c r="F15433" t="s">
        <v>4748</v>
      </c>
      <c r="G15433" s="4"/>
      <c r="H15433" s="4"/>
      <c r="I15433" s="4"/>
      <c r="J15433" s="4"/>
      <c r="K15433" s="4">
        <v>-1664024.45910844</v>
      </c>
      <c r="L15433" s="4">
        <v>18120069.053419601</v>
      </c>
      <c r="M15433" s="4">
        <v>822832.80360110395</v>
      </c>
      <c r="N15433" s="3">
        <v>-9.9556359950771001E-2</v>
      </c>
      <c r="O15433" s="5">
        <v>2.0517208576202393</v>
      </c>
      <c r="P15433" s="3">
        <v>4.5410025864839554E-2</v>
      </c>
    </row>
    <row r="15434" spans="1:16" x14ac:dyDescent="0.25">
      <c r="A15434" s="1">
        <v>2010</v>
      </c>
      <c r="B15434" t="s">
        <v>1277</v>
      </c>
      <c r="C15434" t="s">
        <v>2978</v>
      </c>
      <c r="D15434" t="s">
        <v>3403</v>
      </c>
      <c r="E15434" t="s">
        <v>3469</v>
      </c>
      <c r="F15434" t="s">
        <v>4748</v>
      </c>
      <c r="G15434" s="4"/>
      <c r="H15434" s="4"/>
      <c r="I15434" s="4"/>
      <c r="J15434" s="4"/>
      <c r="K15434" s="4">
        <v>-8645156.3051183391</v>
      </c>
      <c r="L15434" s="4">
        <v>2890009.4068636498</v>
      </c>
      <c r="M15434" s="4">
        <v>1473198.8375804201</v>
      </c>
      <c r="N15434" s="3">
        <v>-0.79474458905243195</v>
      </c>
      <c r="O15434" s="5">
        <v>5.6170859336853027</v>
      </c>
      <c r="P15434" s="3">
        <v>0.50975573062896729</v>
      </c>
    </row>
    <row r="15435" spans="1:16" x14ac:dyDescent="0.25">
      <c r="A15435" s="1">
        <v>2011</v>
      </c>
      <c r="B15435" t="s">
        <v>1277</v>
      </c>
      <c r="C15435" t="s">
        <v>2978</v>
      </c>
      <c r="D15435" t="s">
        <v>3403</v>
      </c>
      <c r="E15435" t="s">
        <v>3469</v>
      </c>
      <c r="F15435" t="s">
        <v>4748</v>
      </c>
      <c r="G15435" s="4"/>
      <c r="H15435" s="4"/>
      <c r="I15435" s="4"/>
      <c r="J15435" s="4"/>
      <c r="K15435" s="4">
        <v>-11984724.0381524</v>
      </c>
      <c r="L15435" s="4">
        <v>5435245.9543457301</v>
      </c>
      <c r="M15435" s="4">
        <v>2417720.5015539601</v>
      </c>
      <c r="N15435" s="3">
        <v>-2.6268206247941999</v>
      </c>
      <c r="O15435" s="5">
        <v>12.986301422119141</v>
      </c>
      <c r="P15435" s="3">
        <v>0.44482263922691345</v>
      </c>
    </row>
    <row r="15436" spans="1:16" x14ac:dyDescent="0.25">
      <c r="A15436" s="1">
        <v>2012</v>
      </c>
      <c r="B15436" t="s">
        <v>1277</v>
      </c>
      <c r="C15436" t="s">
        <v>2978</v>
      </c>
      <c r="D15436" t="s">
        <v>3403</v>
      </c>
      <c r="E15436" t="s">
        <v>3469</v>
      </c>
      <c r="F15436" t="s">
        <v>4748</v>
      </c>
      <c r="G15436" s="4"/>
      <c r="H15436" s="4"/>
      <c r="I15436" s="4"/>
      <c r="J15436" s="4"/>
      <c r="K15436" s="4">
        <v>-12311429.2438832</v>
      </c>
      <c r="L15436" s="4">
        <v>9091995.7430697009</v>
      </c>
      <c r="M15436" s="4">
        <v>3358797.8265096201</v>
      </c>
      <c r="N15436" s="3">
        <v>-1.6524223415747601</v>
      </c>
      <c r="O15436" s="5">
        <v>3.345034122467041</v>
      </c>
      <c r="P15436" s="3">
        <v>0.36942359805107117</v>
      </c>
    </row>
    <row r="15437" spans="1:16" x14ac:dyDescent="0.25">
      <c r="A15437" s="1">
        <v>2013</v>
      </c>
      <c r="B15437" t="s">
        <v>1277</v>
      </c>
      <c r="C15437" t="s">
        <v>2978</v>
      </c>
      <c r="D15437" t="s">
        <v>3403</v>
      </c>
      <c r="E15437" t="s">
        <v>3469</v>
      </c>
      <c r="F15437" t="s">
        <v>4748</v>
      </c>
      <c r="G15437" s="4"/>
      <c r="H15437" s="4"/>
      <c r="I15437" s="4"/>
      <c r="J15437" s="4"/>
      <c r="K15437" s="4">
        <v>-4750206.9305754798</v>
      </c>
      <c r="L15437" s="4">
        <v>3773485.4783156901</v>
      </c>
      <c r="M15437" s="4">
        <v>1496190.28476936</v>
      </c>
      <c r="N15437" s="3">
        <v>-0.79897167298678495</v>
      </c>
      <c r="O15437" s="5">
        <v>2.9056816101074219</v>
      </c>
      <c r="P15437" s="3">
        <v>0.39650088548660278</v>
      </c>
    </row>
    <row r="15438" spans="1:16" x14ac:dyDescent="0.25">
      <c r="A15438" s="1">
        <v>2014</v>
      </c>
      <c r="B15438" t="s">
        <v>1277</v>
      </c>
      <c r="C15438" t="s">
        <v>2978</v>
      </c>
      <c r="D15438" t="s">
        <v>3403</v>
      </c>
      <c r="E15438" t="s">
        <v>3469</v>
      </c>
      <c r="F15438" t="s">
        <v>4748</v>
      </c>
      <c r="G15438" s="4"/>
      <c r="H15438" s="4"/>
      <c r="I15438" s="4"/>
      <c r="J15438" s="4"/>
      <c r="K15438" s="4">
        <v>-4594298.6468008896</v>
      </c>
      <c r="L15438" s="4">
        <v>5909933.5187891899</v>
      </c>
      <c r="M15438" s="4">
        <v>1273787.54302419</v>
      </c>
      <c r="N15438" s="3">
        <v>-0.93714999509979902</v>
      </c>
      <c r="O15438" s="5">
        <v>6.8019118309020996</v>
      </c>
      <c r="P15438" s="3">
        <v>0.21553331613540649</v>
      </c>
    </row>
    <row r="15439" spans="1:16" x14ac:dyDescent="0.25">
      <c r="A15439" s="1">
        <v>2015</v>
      </c>
      <c r="B15439" t="s">
        <v>1277</v>
      </c>
      <c r="C15439" t="s">
        <v>2978</v>
      </c>
      <c r="D15439" t="s">
        <v>3403</v>
      </c>
      <c r="E15439" t="s">
        <v>3469</v>
      </c>
      <c r="F15439" t="s">
        <v>4748</v>
      </c>
      <c r="G15439" s="4"/>
      <c r="H15439" s="4"/>
      <c r="I15439" s="4"/>
      <c r="J15439" s="4"/>
      <c r="K15439" s="4">
        <v>-9899647.1576157697</v>
      </c>
      <c r="L15439" s="4">
        <v>2465509.27174256</v>
      </c>
      <c r="M15439" s="4">
        <v>749359.41388103506</v>
      </c>
      <c r="N15439" s="3">
        <v>-2.7145597346034802</v>
      </c>
      <c r="O15439" s="5">
        <v>23.837602615356445</v>
      </c>
      <c r="P15439" s="3">
        <v>0.30393695831298828</v>
      </c>
    </row>
    <row r="15440" spans="1:16" x14ac:dyDescent="0.25">
      <c r="A15440" s="1">
        <v>2024</v>
      </c>
      <c r="B15440" t="s">
        <v>1277</v>
      </c>
      <c r="C15440" t="s">
        <v>2978</v>
      </c>
      <c r="D15440" t="s">
        <v>3403</v>
      </c>
      <c r="E15440" t="s">
        <v>3469</v>
      </c>
      <c r="F15440" t="s">
        <v>4748</v>
      </c>
      <c r="G15440" s="4"/>
      <c r="H15440" s="4"/>
      <c r="I15440" s="4"/>
      <c r="J15440" s="4"/>
      <c r="K15440" s="4">
        <v>-20386345.3627836</v>
      </c>
      <c r="L15440" s="4">
        <v>6373690.1055382602</v>
      </c>
      <c r="M15440" s="4">
        <v>10583289.220163601</v>
      </c>
      <c r="N15440" s="3">
        <v>-0.28655867447111999</v>
      </c>
      <c r="O15440" s="5">
        <v>6.9301776885986328</v>
      </c>
      <c r="P15440" s="3">
        <v>1.6604650020599365</v>
      </c>
    </row>
    <row r="15441" spans="1:16" x14ac:dyDescent="0.25">
      <c r="A15441" s="1">
        <v>2009</v>
      </c>
      <c r="B15441" t="s">
        <v>1278</v>
      </c>
      <c r="C15441" t="s">
        <v>2979</v>
      </c>
      <c r="D15441" t="s">
        <v>3403</v>
      </c>
      <c r="E15441" t="s">
        <v>3469</v>
      </c>
      <c r="F15441" t="s">
        <v>4749</v>
      </c>
      <c r="G15441" s="4"/>
      <c r="H15441" s="4"/>
      <c r="I15441" s="4"/>
      <c r="J15441" s="4"/>
      <c r="K15441" s="4">
        <v>-1931236.99198141</v>
      </c>
      <c r="L15441" s="4">
        <v>274277.60120036802</v>
      </c>
      <c r="M15441" s="4">
        <v>367047.96631225699</v>
      </c>
      <c r="N15441" s="3">
        <v>-1.7027027027027</v>
      </c>
      <c r="O15441" s="5">
        <v>10.442072868347168</v>
      </c>
      <c r="P15441" s="3">
        <v>1.3382352590560913</v>
      </c>
    </row>
    <row r="15442" spans="1:16" x14ac:dyDescent="0.25">
      <c r="A15442" s="1">
        <v>2010</v>
      </c>
      <c r="B15442" t="s">
        <v>1278</v>
      </c>
      <c r="C15442" t="s">
        <v>2979</v>
      </c>
      <c r="D15442" t="s">
        <v>3403</v>
      </c>
      <c r="E15442" t="s">
        <v>3469</v>
      </c>
      <c r="F15442" t="s">
        <v>4749</v>
      </c>
      <c r="G15442" s="4"/>
      <c r="H15442" s="4"/>
      <c r="I15442" s="4"/>
      <c r="J15442" s="4"/>
      <c r="K15442" s="4">
        <v>-965140.01108666102</v>
      </c>
      <c r="L15442" s="4">
        <v>561091.70012262498</v>
      </c>
      <c r="M15442" s="4">
        <v>69778.770724496499</v>
      </c>
      <c r="N15442" s="3">
        <v>-2.2798837752604801</v>
      </c>
      <c r="O15442" s="5">
        <v>8.5855255126953125</v>
      </c>
      <c r="P15442" s="3">
        <v>0.12436250597238541</v>
      </c>
    </row>
    <row r="15443" spans="1:16" x14ac:dyDescent="0.25">
      <c r="A15443" s="1">
        <v>2011</v>
      </c>
      <c r="B15443" t="s">
        <v>1278</v>
      </c>
      <c r="C15443" t="s">
        <v>2979</v>
      </c>
      <c r="D15443" t="s">
        <v>3403</v>
      </c>
      <c r="E15443" t="s">
        <v>3469</v>
      </c>
      <c r="F15443" t="s">
        <v>4749</v>
      </c>
      <c r="G15443" s="4"/>
      <c r="H15443" s="4"/>
      <c r="I15443" s="4"/>
      <c r="J15443" s="4"/>
      <c r="K15443" s="4">
        <v>-1085773.2290215399</v>
      </c>
      <c r="L15443" s="4">
        <v>3248072.0180044998</v>
      </c>
      <c r="M15443" s="4">
        <v>178941.16386239399</v>
      </c>
      <c r="N15443" s="3">
        <v>-0.54781480487171197</v>
      </c>
      <c r="O15443" s="5">
        <v>3.1432032585144043</v>
      </c>
      <c r="P15443" s="3">
        <v>5.5091500282287598E-2</v>
      </c>
    </row>
    <row r="15444" spans="1:16" x14ac:dyDescent="0.25">
      <c r="A15444" s="1">
        <v>2012</v>
      </c>
      <c r="B15444" t="s">
        <v>1278</v>
      </c>
      <c r="C15444" t="s">
        <v>2979</v>
      </c>
      <c r="D15444" t="s">
        <v>3403</v>
      </c>
      <c r="E15444" t="s">
        <v>3469</v>
      </c>
      <c r="F15444" t="s">
        <v>4749</v>
      </c>
      <c r="G15444" s="4"/>
      <c r="H15444" s="4"/>
      <c r="I15444" s="4"/>
      <c r="J15444" s="4"/>
      <c r="K15444" s="4">
        <v>-1789497.86641835</v>
      </c>
      <c r="L15444" s="4">
        <v>6460481.1559203099</v>
      </c>
      <c r="M15444" s="4">
        <v>443650.93171515397</v>
      </c>
      <c r="N15444" s="3">
        <v>-0.374298491719741</v>
      </c>
      <c r="O15444" s="5">
        <v>2.6404719352722168</v>
      </c>
      <c r="P15444" s="3">
        <v>6.867150217294693E-2</v>
      </c>
    </row>
    <row r="15445" spans="1:16" x14ac:dyDescent="0.25">
      <c r="A15445" s="1">
        <v>2013</v>
      </c>
      <c r="B15445" t="s">
        <v>1278</v>
      </c>
      <c r="C15445" t="s">
        <v>2979</v>
      </c>
      <c r="D15445" t="s">
        <v>3403</v>
      </c>
      <c r="E15445" t="s">
        <v>3469</v>
      </c>
      <c r="F15445" t="s">
        <v>4749</v>
      </c>
      <c r="G15445" s="4"/>
      <c r="H15445" s="4"/>
      <c r="I15445" s="4"/>
      <c r="J15445" s="4"/>
      <c r="K15445" s="4">
        <v>-1020241.73876499</v>
      </c>
      <c r="L15445" s="4">
        <v>7041581.6256612204</v>
      </c>
      <c r="M15445" s="4">
        <v>2047411.3122047901</v>
      </c>
      <c r="N15445" s="3">
        <v>-0.15929470903395501</v>
      </c>
      <c r="O15445" s="5">
        <v>1.8979712724685669</v>
      </c>
      <c r="P15445" s="3">
        <v>0.29076015949249268</v>
      </c>
    </row>
    <row r="15446" spans="1:16" x14ac:dyDescent="0.25">
      <c r="A15446" s="1">
        <v>2014</v>
      </c>
      <c r="B15446" t="s">
        <v>1278</v>
      </c>
      <c r="C15446" t="s">
        <v>2979</v>
      </c>
      <c r="D15446" t="s">
        <v>3403</v>
      </c>
      <c r="E15446" t="s">
        <v>3469</v>
      </c>
      <c r="F15446" t="s">
        <v>4749</v>
      </c>
      <c r="G15446" s="4"/>
      <c r="H15446" s="4"/>
      <c r="I15446" s="4"/>
      <c r="J15446" s="4"/>
      <c r="K15446" s="4">
        <v>-938761.84638596803</v>
      </c>
      <c r="L15446" s="4">
        <v>2851742.1849214998</v>
      </c>
      <c r="M15446" s="4">
        <v>4044174.6428403002</v>
      </c>
      <c r="N15446" s="3">
        <v>-0.185528131130823</v>
      </c>
      <c r="O15446" s="5">
        <v>5.5143899917602539</v>
      </c>
      <c r="P15446" s="3">
        <v>1.4181417226791382</v>
      </c>
    </row>
    <row r="15447" spans="1:16" x14ac:dyDescent="0.25">
      <c r="A15447" s="1">
        <v>2015</v>
      </c>
      <c r="B15447" t="s">
        <v>1278</v>
      </c>
      <c r="C15447" t="s">
        <v>2979</v>
      </c>
      <c r="D15447" t="s">
        <v>3403</v>
      </c>
      <c r="E15447" t="s">
        <v>3469</v>
      </c>
      <c r="F15447" t="s">
        <v>4749</v>
      </c>
      <c r="G15447" s="4"/>
      <c r="H15447" s="4"/>
      <c r="I15447" s="4"/>
      <c r="J15447" s="4"/>
      <c r="K15447" s="4">
        <v>-241000.59320662901</v>
      </c>
      <c r="L15447" s="4">
        <v>86799.226520188298</v>
      </c>
      <c r="M15447" s="4">
        <v>94020.939423588105</v>
      </c>
      <c r="N15447" s="3">
        <v>-0.19945562321832599</v>
      </c>
      <c r="P15447" s="3">
        <v>1.083200216293335</v>
      </c>
    </row>
    <row r="15448" spans="1:16" x14ac:dyDescent="0.25">
      <c r="A15448" s="1">
        <v>2016</v>
      </c>
      <c r="B15448" t="s">
        <v>1278</v>
      </c>
      <c r="C15448" t="s">
        <v>2979</v>
      </c>
      <c r="D15448" t="s">
        <v>3403</v>
      </c>
      <c r="E15448" t="s">
        <v>3469</v>
      </c>
      <c r="F15448" t="s">
        <v>4749</v>
      </c>
      <c r="G15448" s="4"/>
      <c r="H15448" s="4"/>
      <c r="I15448" s="4"/>
      <c r="J15448" s="4"/>
      <c r="K15448" s="4">
        <v>-281804.09452573198</v>
      </c>
      <c r="L15448" s="4">
        <v>1203398.6947581701</v>
      </c>
      <c r="M15448" s="4">
        <v>1724177.51884853</v>
      </c>
      <c r="N15448" s="3">
        <v>-0.43780954023400898</v>
      </c>
      <c r="P15448" s="3">
        <v>1.4327566623687744</v>
      </c>
    </row>
    <row r="15449" spans="1:16" x14ac:dyDescent="0.25">
      <c r="A15449" s="1">
        <v>2017</v>
      </c>
      <c r="B15449" t="s">
        <v>1278</v>
      </c>
      <c r="C15449" t="s">
        <v>2979</v>
      </c>
      <c r="D15449" t="s">
        <v>3403</v>
      </c>
      <c r="E15449" t="s">
        <v>3469</v>
      </c>
      <c r="F15449" t="s">
        <v>4749</v>
      </c>
      <c r="G15449" s="4"/>
      <c r="H15449" s="4"/>
      <c r="I15449" s="4"/>
      <c r="J15449" s="4"/>
      <c r="K15449" s="4">
        <v>-4988757.7148039704</v>
      </c>
      <c r="L15449" s="4">
        <v>2496570.51503762</v>
      </c>
      <c r="M15449" s="4">
        <v>1974384.9293273999</v>
      </c>
      <c r="N15449" s="3">
        <v>-2.6691511543820901</v>
      </c>
      <c r="O15449" s="5">
        <v>2.0885741710662842</v>
      </c>
      <c r="P15449" s="3">
        <v>0.79083883762359619</v>
      </c>
    </row>
    <row r="15450" spans="1:16" x14ac:dyDescent="0.25">
      <c r="A15450" s="1">
        <v>2018</v>
      </c>
      <c r="B15450" t="s">
        <v>1278</v>
      </c>
      <c r="C15450" t="s">
        <v>2979</v>
      </c>
      <c r="D15450" t="s">
        <v>3403</v>
      </c>
      <c r="E15450" t="s">
        <v>3469</v>
      </c>
      <c r="F15450" t="s">
        <v>4749</v>
      </c>
      <c r="G15450" s="4"/>
      <c r="H15450" s="4"/>
      <c r="I15450" s="4"/>
      <c r="J15450" s="4"/>
      <c r="K15450" s="4">
        <v>-1537804.1288240501</v>
      </c>
      <c r="L15450" s="4">
        <v>4070867.28991332</v>
      </c>
      <c r="M15450" s="4">
        <v>4408684.7423000904</v>
      </c>
      <c r="N15450" s="3">
        <v>-0.47498363609884597</v>
      </c>
      <c r="O15450" s="5">
        <v>1.9076356887817383</v>
      </c>
      <c r="P15450" s="3">
        <v>1.0829840898513794</v>
      </c>
    </row>
    <row r="15451" spans="1:16" x14ac:dyDescent="0.25">
      <c r="A15451" s="1">
        <v>2019</v>
      </c>
      <c r="B15451" t="s">
        <v>1278</v>
      </c>
      <c r="C15451" t="s">
        <v>2979</v>
      </c>
      <c r="D15451" t="s">
        <v>3403</v>
      </c>
      <c r="E15451" t="s">
        <v>3469</v>
      </c>
      <c r="F15451" t="s">
        <v>4749</v>
      </c>
      <c r="G15451" s="4"/>
      <c r="H15451" s="4"/>
      <c r="I15451" s="4"/>
      <c r="J15451" s="4"/>
      <c r="K15451" s="4">
        <v>188409.96840996799</v>
      </c>
      <c r="L15451" s="4">
        <v>17215217.971218001</v>
      </c>
      <c r="M15451" s="4">
        <v>15297810.459810499</v>
      </c>
      <c r="N15451" s="3">
        <v>1.7879091072815E-2</v>
      </c>
      <c r="O15451" s="5">
        <v>1.364719033241272</v>
      </c>
      <c r="P15451" s="3">
        <v>0.88862138986587524</v>
      </c>
    </row>
    <row r="15452" spans="1:16" x14ac:dyDescent="0.25">
      <c r="A15452" s="1">
        <v>2020</v>
      </c>
      <c r="B15452" t="s">
        <v>1278</v>
      </c>
      <c r="C15452" t="s">
        <v>2979</v>
      </c>
      <c r="D15452" t="s">
        <v>3403</v>
      </c>
      <c r="E15452" t="s">
        <v>3469</v>
      </c>
      <c r="F15452" t="s">
        <v>4749</v>
      </c>
      <c r="G15452" s="4"/>
      <c r="H15452" s="4"/>
      <c r="I15452" s="4"/>
      <c r="J15452" s="4"/>
      <c r="K15452" s="4">
        <v>2509315.59985092</v>
      </c>
      <c r="L15452" s="4">
        <v>25703823.005673401</v>
      </c>
      <c r="M15452" s="4">
        <v>16534970.942672201</v>
      </c>
      <c r="N15452" s="3">
        <v>0.11772644979701</v>
      </c>
      <c r="O15452" s="5">
        <v>0.94516223669052124</v>
      </c>
      <c r="P15452" s="3">
        <v>0.64328837394714355</v>
      </c>
    </row>
    <row r="15453" spans="1:16" x14ac:dyDescent="0.25">
      <c r="A15453" s="1">
        <v>2021</v>
      </c>
      <c r="B15453" t="s">
        <v>1278</v>
      </c>
      <c r="C15453" t="s">
        <v>2979</v>
      </c>
      <c r="D15453" t="s">
        <v>3403</v>
      </c>
      <c r="E15453" t="s">
        <v>3469</v>
      </c>
      <c r="F15453" t="s">
        <v>4749</v>
      </c>
      <c r="G15453" s="4"/>
      <c r="H15453" s="4"/>
      <c r="I15453" s="4"/>
      <c r="J15453" s="4"/>
      <c r="K15453" s="4">
        <v>649495.01008480205</v>
      </c>
      <c r="L15453" s="4">
        <v>35162994.398998298</v>
      </c>
      <c r="M15453" s="4">
        <v>24041974.521815401</v>
      </c>
      <c r="N15453" s="3">
        <v>2.0590632447791999E-2</v>
      </c>
      <c r="O15453" s="5">
        <v>0.93333679437637329</v>
      </c>
      <c r="P15453" s="3">
        <v>0.68372946977615356</v>
      </c>
    </row>
    <row r="15454" spans="1:16" x14ac:dyDescent="0.25">
      <c r="A15454" s="1">
        <v>2022</v>
      </c>
      <c r="B15454" t="s">
        <v>1278</v>
      </c>
      <c r="C15454" t="s">
        <v>2979</v>
      </c>
      <c r="D15454" t="s">
        <v>3403</v>
      </c>
      <c r="E15454" t="s">
        <v>3469</v>
      </c>
      <c r="F15454" t="s">
        <v>4749</v>
      </c>
      <c r="G15454" s="4"/>
      <c r="H15454" s="4"/>
      <c r="I15454" s="4"/>
      <c r="J15454" s="4"/>
      <c r="K15454" s="4">
        <v>3898523.8808339098</v>
      </c>
      <c r="L15454" s="4">
        <v>43519155.734367602</v>
      </c>
      <c r="M15454" s="4">
        <v>27198926.897941399</v>
      </c>
      <c r="N15454" s="3">
        <v>0.10275179611075699</v>
      </c>
      <c r="O15454" s="5">
        <v>0.88845366239547729</v>
      </c>
      <c r="P15454" s="3">
        <v>0.62498748302459717</v>
      </c>
    </row>
    <row r="15455" spans="1:16" x14ac:dyDescent="0.25">
      <c r="A15455" s="1">
        <v>2023</v>
      </c>
      <c r="B15455" t="s">
        <v>1278</v>
      </c>
      <c r="C15455" t="s">
        <v>2979</v>
      </c>
      <c r="D15455" t="s">
        <v>3403</v>
      </c>
      <c r="E15455" t="s">
        <v>3469</v>
      </c>
      <c r="F15455" t="s">
        <v>4749</v>
      </c>
      <c r="G15455" s="4"/>
      <c r="H15455" s="4"/>
      <c r="I15455" s="4"/>
      <c r="J15455" s="4"/>
      <c r="K15455" s="4">
        <v>1577618.23817618</v>
      </c>
      <c r="L15455" s="4">
        <v>51575593.1073559</v>
      </c>
      <c r="M15455" s="4">
        <v>34516943.638969399</v>
      </c>
      <c r="N15455" s="3">
        <v>3.3705137257597002E-2</v>
      </c>
      <c r="O15455" s="5">
        <v>0.97704559564590454</v>
      </c>
      <c r="P15455" s="3">
        <v>0.66924959421157837</v>
      </c>
    </row>
    <row r="15456" spans="1:16" x14ac:dyDescent="0.25">
      <c r="A15456" s="1">
        <v>2024</v>
      </c>
      <c r="B15456" t="s">
        <v>1278</v>
      </c>
      <c r="C15456" t="s">
        <v>2979</v>
      </c>
      <c r="D15456" t="s">
        <v>3403</v>
      </c>
      <c r="E15456" t="s">
        <v>3469</v>
      </c>
      <c r="F15456" t="s">
        <v>4749</v>
      </c>
      <c r="G15456" s="4"/>
      <c r="H15456" s="4"/>
      <c r="I15456" s="4"/>
      <c r="J15456" s="4"/>
      <c r="K15456" s="4">
        <v>3149920.9963131598</v>
      </c>
      <c r="L15456" s="4">
        <v>48846512.837265797</v>
      </c>
      <c r="M15456" s="4">
        <v>28856148.6202689</v>
      </c>
      <c r="N15456" s="3">
        <v>6.2728892244583001E-2</v>
      </c>
      <c r="O15456" s="5">
        <v>0.80774474143981934</v>
      </c>
      <c r="P15456" s="3">
        <v>0.59075146913528442</v>
      </c>
    </row>
    <row r="15457" spans="1:16" x14ac:dyDescent="0.25">
      <c r="A15457" s="1">
        <v>2009</v>
      </c>
      <c r="B15457" t="s">
        <v>1279</v>
      </c>
      <c r="C15457" t="s">
        <v>2980</v>
      </c>
      <c r="D15457" t="s">
        <v>3403</v>
      </c>
      <c r="E15457" t="s">
        <v>3469</v>
      </c>
      <c r="F15457" t="s">
        <v>4750</v>
      </c>
      <c r="G15457" s="4"/>
      <c r="H15457" s="4"/>
      <c r="I15457" s="4"/>
      <c r="J15457" s="4"/>
      <c r="K15457" s="4">
        <v>-2057888.70782982</v>
      </c>
      <c r="L15457" s="4">
        <v>1281844.4361981901</v>
      </c>
      <c r="M15457" s="4">
        <v>275084.30002742802</v>
      </c>
      <c r="N15457" s="3">
        <v>-1.04720853858785</v>
      </c>
      <c r="O15457" s="5">
        <v>6.751650333404541</v>
      </c>
      <c r="P15457" s="3">
        <v>0.21460038423538208</v>
      </c>
    </row>
    <row r="15458" spans="1:16" x14ac:dyDescent="0.25">
      <c r="A15458" s="1">
        <v>2010</v>
      </c>
      <c r="B15458" t="s">
        <v>1279</v>
      </c>
      <c r="C15458" t="s">
        <v>2980</v>
      </c>
      <c r="D15458" t="s">
        <v>3403</v>
      </c>
      <c r="E15458" t="s">
        <v>3469</v>
      </c>
      <c r="F15458" t="s">
        <v>4750</v>
      </c>
      <c r="G15458" s="4"/>
      <c r="H15458" s="4"/>
      <c r="I15458" s="4"/>
      <c r="J15458" s="4"/>
      <c r="K15458" s="4">
        <v>-3159695.7887487202</v>
      </c>
      <c r="L15458" s="4">
        <v>18925272.5470763</v>
      </c>
      <c r="M15458" s="4">
        <v>1463088.97885135</v>
      </c>
      <c r="N15458" s="3">
        <v>-0.31191666893294201</v>
      </c>
      <c r="O15458" s="5">
        <v>1.0121142864227295</v>
      </c>
      <c r="P15458" s="3">
        <v>7.7308736741542816E-2</v>
      </c>
    </row>
    <row r="15459" spans="1:16" x14ac:dyDescent="0.25">
      <c r="A15459" s="1">
        <v>2011</v>
      </c>
      <c r="B15459" t="s">
        <v>1279</v>
      </c>
      <c r="C15459" t="s">
        <v>2980</v>
      </c>
      <c r="D15459" t="s">
        <v>3403</v>
      </c>
      <c r="E15459" t="s">
        <v>3469</v>
      </c>
      <c r="F15459" t="s">
        <v>4750</v>
      </c>
      <c r="G15459" s="4"/>
      <c r="H15459" s="4"/>
      <c r="I15459" s="4"/>
      <c r="J15459" s="4"/>
      <c r="K15459" s="4">
        <v>-5755638.1952630999</v>
      </c>
      <c r="L15459" s="4">
        <v>30986012.217340101</v>
      </c>
      <c r="M15459" s="4">
        <v>4082609.5809666701</v>
      </c>
      <c r="N15459" s="3">
        <v>-0.208785951583739</v>
      </c>
      <c r="O15459" s="5">
        <v>0.92857760190963745</v>
      </c>
      <c r="P15459" s="3">
        <v>0.13175652921199799</v>
      </c>
    </row>
    <row r="15460" spans="1:16" x14ac:dyDescent="0.25">
      <c r="A15460" s="1">
        <v>2012</v>
      </c>
      <c r="B15460" t="s">
        <v>1279</v>
      </c>
      <c r="C15460" t="s">
        <v>2980</v>
      </c>
      <c r="D15460" t="s">
        <v>3403</v>
      </c>
      <c r="E15460" t="s">
        <v>3469</v>
      </c>
      <c r="F15460" t="s">
        <v>4750</v>
      </c>
      <c r="G15460" s="4"/>
      <c r="H15460" s="4"/>
      <c r="I15460" s="4"/>
      <c r="J15460" s="4"/>
      <c r="K15460" s="4">
        <v>-7036022.22608802</v>
      </c>
      <c r="L15460" s="4">
        <v>37691677.496597499</v>
      </c>
      <c r="M15460" s="4">
        <v>4872558.1490539601</v>
      </c>
      <c r="N15460" s="3">
        <v>-0.20916135350564599</v>
      </c>
      <c r="O15460" s="5">
        <v>0.62533211708068848</v>
      </c>
      <c r="P15460" s="3">
        <v>0.12927411496639252</v>
      </c>
    </row>
    <row r="15461" spans="1:16" x14ac:dyDescent="0.25">
      <c r="A15461" s="1">
        <v>2013</v>
      </c>
      <c r="B15461" t="s">
        <v>1279</v>
      </c>
      <c r="C15461" t="s">
        <v>2980</v>
      </c>
      <c r="D15461" t="s">
        <v>3403</v>
      </c>
      <c r="E15461" t="s">
        <v>3469</v>
      </c>
      <c r="F15461" t="s">
        <v>4750</v>
      </c>
      <c r="G15461" s="4"/>
      <c r="H15461" s="4"/>
      <c r="I15461" s="4"/>
      <c r="J15461" s="4"/>
      <c r="K15461" s="4">
        <v>-4506789.8809578205</v>
      </c>
      <c r="L15461" s="4">
        <v>29051805.731931299</v>
      </c>
      <c r="M15461" s="4">
        <v>1312052.2214202799</v>
      </c>
      <c r="N15461" s="3">
        <v>-0.14375068853867901</v>
      </c>
      <c r="O15461" s="5">
        <v>0.43210878968238831</v>
      </c>
      <c r="P15461" s="3">
        <v>4.516250267624855E-2</v>
      </c>
    </row>
    <row r="15462" spans="1:16" x14ac:dyDescent="0.25">
      <c r="A15462" s="1">
        <v>2014</v>
      </c>
      <c r="B15462" t="s">
        <v>1279</v>
      </c>
      <c r="C15462" t="s">
        <v>2980</v>
      </c>
      <c r="D15462" t="s">
        <v>3403</v>
      </c>
      <c r="E15462" t="s">
        <v>3469</v>
      </c>
      <c r="F15462" t="s">
        <v>4750</v>
      </c>
      <c r="G15462" s="4"/>
      <c r="H15462" s="4"/>
      <c r="I15462" s="4"/>
      <c r="J15462" s="4"/>
      <c r="K15462" s="4">
        <v>-1928559.5737658499</v>
      </c>
      <c r="L15462" s="4">
        <v>29843444.764015298</v>
      </c>
      <c r="M15462" s="4">
        <v>2317596.3034560801</v>
      </c>
      <c r="N15462" s="3">
        <v>-6.4467986018377998E-2</v>
      </c>
      <c r="O15462" s="5">
        <v>0.19445072114467621</v>
      </c>
      <c r="P15462" s="3">
        <v>7.7658474445343018E-2</v>
      </c>
    </row>
    <row r="15463" spans="1:16" x14ac:dyDescent="0.25">
      <c r="A15463" s="1">
        <v>2015</v>
      </c>
      <c r="B15463" t="s">
        <v>1279</v>
      </c>
      <c r="C15463" t="s">
        <v>2980</v>
      </c>
      <c r="D15463" t="s">
        <v>3403</v>
      </c>
      <c r="E15463" t="s">
        <v>3469</v>
      </c>
      <c r="F15463" t="s">
        <v>4750</v>
      </c>
      <c r="G15463" s="4"/>
      <c r="H15463" s="4"/>
      <c r="I15463" s="4"/>
      <c r="J15463" s="4"/>
      <c r="K15463" s="4">
        <v>-977257.84457986301</v>
      </c>
      <c r="L15463" s="4">
        <v>1646259.33144843</v>
      </c>
      <c r="M15463" s="4">
        <v>1589586.5272759499</v>
      </c>
      <c r="N15463" s="3">
        <v>-7.5094477846638003E-2</v>
      </c>
      <c r="O15463" s="5">
        <v>1.6575238704681396</v>
      </c>
      <c r="P15463" s="3">
        <v>0.96557480096817017</v>
      </c>
    </row>
    <row r="15464" spans="1:16" x14ac:dyDescent="0.25">
      <c r="A15464" s="1">
        <v>2016</v>
      </c>
      <c r="B15464" t="s">
        <v>1279</v>
      </c>
      <c r="C15464" t="s">
        <v>2980</v>
      </c>
      <c r="D15464" t="s">
        <v>3403</v>
      </c>
      <c r="E15464" t="s">
        <v>3469</v>
      </c>
      <c r="F15464" t="s">
        <v>4750</v>
      </c>
      <c r="G15464" s="4"/>
      <c r="H15464" s="4"/>
      <c r="I15464" s="4"/>
      <c r="J15464" s="4"/>
      <c r="K15464" s="4">
        <v>-904716.60160324199</v>
      </c>
      <c r="L15464" s="4">
        <v>2422072.8909020498</v>
      </c>
      <c r="M15464" s="4">
        <v>1749174.53884435</v>
      </c>
      <c r="N15464" s="3">
        <v>-0.45077370167821301</v>
      </c>
      <c r="O15464" s="5">
        <v>5.6132755279541016</v>
      </c>
      <c r="P15464" s="3">
        <v>0.72218078374862671</v>
      </c>
    </row>
    <row r="15465" spans="1:16" x14ac:dyDescent="0.25">
      <c r="A15465" s="1">
        <v>2017</v>
      </c>
      <c r="B15465" t="s">
        <v>1279</v>
      </c>
      <c r="C15465" t="s">
        <v>2980</v>
      </c>
      <c r="D15465" t="s">
        <v>3403</v>
      </c>
      <c r="E15465" t="s">
        <v>3469</v>
      </c>
      <c r="F15465" t="s">
        <v>4750</v>
      </c>
      <c r="G15465" s="4"/>
      <c r="H15465" s="4"/>
      <c r="I15465" s="4"/>
      <c r="J15465" s="4"/>
      <c r="K15465" s="4">
        <v>-1432911.3729468801</v>
      </c>
      <c r="L15465" s="4">
        <v>3497917.8676012801</v>
      </c>
      <c r="M15465" s="4">
        <v>389892.16567901801</v>
      </c>
      <c r="N15465" s="3">
        <v>-0.47789938550161098</v>
      </c>
      <c r="O15465" s="5">
        <v>5.789647102355957</v>
      </c>
      <c r="P15465" s="3">
        <v>0.11146406829357147</v>
      </c>
    </row>
    <row r="15466" spans="1:16" x14ac:dyDescent="0.25">
      <c r="A15466" s="1">
        <v>2018</v>
      </c>
      <c r="B15466" t="s">
        <v>1279</v>
      </c>
      <c r="C15466" t="s">
        <v>2980</v>
      </c>
      <c r="D15466" t="s">
        <v>3403</v>
      </c>
      <c r="E15466" t="s">
        <v>3469</v>
      </c>
      <c r="F15466" t="s">
        <v>4750</v>
      </c>
      <c r="G15466" s="4"/>
      <c r="H15466" s="4"/>
      <c r="I15466" s="4"/>
      <c r="J15466" s="4"/>
      <c r="K15466" s="4">
        <v>-1334186.7815453899</v>
      </c>
      <c r="L15466" s="4">
        <v>5127885.47657644</v>
      </c>
      <c r="M15466" s="4">
        <v>103194.69426124499</v>
      </c>
      <c r="N15466" s="3">
        <v>-0.314053663297022</v>
      </c>
      <c r="O15466" s="5">
        <v>4.1173105239868164</v>
      </c>
      <c r="P15466" s="3">
        <v>2.0124219357967377E-2</v>
      </c>
    </row>
    <row r="15467" spans="1:16" x14ac:dyDescent="0.25">
      <c r="A15467" s="1">
        <v>2019</v>
      </c>
      <c r="B15467" t="s">
        <v>1279</v>
      </c>
      <c r="C15467" t="s">
        <v>2980</v>
      </c>
      <c r="D15467" t="s">
        <v>3403</v>
      </c>
      <c r="E15467" t="s">
        <v>3469</v>
      </c>
      <c r="F15467" t="s">
        <v>4750</v>
      </c>
      <c r="G15467" s="4"/>
      <c r="H15467" s="4"/>
      <c r="I15467" s="4"/>
      <c r="J15467" s="4"/>
      <c r="K15467" s="4">
        <v>-1412923.1309231301</v>
      </c>
      <c r="L15467" s="4">
        <v>3590573.5345735298</v>
      </c>
      <c r="M15467" s="4">
        <v>88183.222183222199</v>
      </c>
      <c r="N15467" s="3">
        <v>-0.334267802001811</v>
      </c>
      <c r="O15467" s="5">
        <v>4.003821849822998</v>
      </c>
      <c r="P15467" s="3">
        <v>2.4559648707509041E-2</v>
      </c>
    </row>
    <row r="15468" spans="1:16" x14ac:dyDescent="0.25">
      <c r="A15468" s="1">
        <v>2020</v>
      </c>
      <c r="B15468" t="s">
        <v>1279</v>
      </c>
      <c r="C15468" t="s">
        <v>2980</v>
      </c>
      <c r="D15468" t="s">
        <v>3403</v>
      </c>
      <c r="E15468" t="s">
        <v>3469</v>
      </c>
      <c r="F15468" t="s">
        <v>4750</v>
      </c>
      <c r="G15468" s="4"/>
      <c r="H15468" s="4"/>
      <c r="I15468" s="4"/>
      <c r="J15468" s="4"/>
      <c r="K15468" s="4">
        <v>-1393458.99534807</v>
      </c>
      <c r="L15468" s="4">
        <v>2351746.20046105</v>
      </c>
      <c r="M15468" s="4">
        <v>172254.73820796999</v>
      </c>
      <c r="N15468" s="3">
        <v>-0.47380846298510398</v>
      </c>
      <c r="O15468" s="5">
        <v>3.0601816177368164</v>
      </c>
      <c r="P15468" s="3">
        <v>7.3245465755462646E-2</v>
      </c>
    </row>
    <row r="15469" spans="1:16" x14ac:dyDescent="0.25">
      <c r="A15469" s="1">
        <v>2021</v>
      </c>
      <c r="B15469" t="s">
        <v>1279</v>
      </c>
      <c r="C15469" t="s">
        <v>2980</v>
      </c>
      <c r="D15469" t="s">
        <v>3403</v>
      </c>
      <c r="E15469" t="s">
        <v>3469</v>
      </c>
      <c r="F15469" t="s">
        <v>4750</v>
      </c>
      <c r="G15469" s="4"/>
      <c r="H15469" s="4"/>
      <c r="I15469" s="4"/>
      <c r="J15469" s="4"/>
      <c r="K15469" s="4">
        <v>-1439380.2157922799</v>
      </c>
      <c r="L15469" s="4">
        <v>2839826.34645232</v>
      </c>
      <c r="M15469" s="4">
        <v>440498.91653982602</v>
      </c>
      <c r="N15469" s="3">
        <v>-0.53363186379494398</v>
      </c>
      <c r="O15469" s="5">
        <v>4.3017921447753906</v>
      </c>
      <c r="P15469" s="3">
        <v>0.15511474013328552</v>
      </c>
    </row>
    <row r="15470" spans="1:16" x14ac:dyDescent="0.25">
      <c r="A15470" s="1">
        <v>2022</v>
      </c>
      <c r="B15470" t="s">
        <v>1279</v>
      </c>
      <c r="C15470" t="s">
        <v>2980</v>
      </c>
      <c r="D15470" t="s">
        <v>3403</v>
      </c>
      <c r="E15470" t="s">
        <v>3469</v>
      </c>
      <c r="F15470" t="s">
        <v>4750</v>
      </c>
      <c r="G15470" s="4"/>
      <c r="H15470" s="4"/>
      <c r="I15470" s="4"/>
      <c r="J15470" s="4"/>
      <c r="K15470" s="4">
        <v>-2316657.5803791401</v>
      </c>
      <c r="L15470" s="4">
        <v>4634354.4480252899</v>
      </c>
      <c r="M15470" s="4">
        <v>289049.52831816301</v>
      </c>
      <c r="N15470" s="3">
        <v>-0.639248660757471</v>
      </c>
      <c r="O15470" s="5">
        <v>8.2124223709106445</v>
      </c>
      <c r="P15470" s="3">
        <v>6.2371045351028442E-2</v>
      </c>
    </row>
    <row r="15471" spans="1:16" x14ac:dyDescent="0.25">
      <c r="A15471" s="1">
        <v>2023</v>
      </c>
      <c r="B15471" t="s">
        <v>1279</v>
      </c>
      <c r="C15471" t="s">
        <v>2980</v>
      </c>
      <c r="D15471" t="s">
        <v>3403</v>
      </c>
      <c r="E15471" t="s">
        <v>3469</v>
      </c>
      <c r="F15471" t="s">
        <v>4750</v>
      </c>
      <c r="G15471" s="4"/>
      <c r="H15471" s="4"/>
      <c r="I15471" s="4"/>
      <c r="J15471" s="4"/>
      <c r="K15471" s="4">
        <v>-1820262.64040263</v>
      </c>
      <c r="L15471" s="4">
        <v>11183206.3460321</v>
      </c>
      <c r="M15471" s="4">
        <v>94810.518948105193</v>
      </c>
      <c r="N15471" s="3">
        <v>-0.23247642143230901</v>
      </c>
      <c r="O15471" s="5">
        <v>1.7949457168579102</v>
      </c>
      <c r="P15471" s="3">
        <v>8.4779374301433563E-3</v>
      </c>
    </row>
    <row r="15472" spans="1:16" x14ac:dyDescent="0.25">
      <c r="A15472" s="1">
        <v>2024</v>
      </c>
      <c r="B15472" t="s">
        <v>1279</v>
      </c>
      <c r="C15472" t="s">
        <v>2980</v>
      </c>
      <c r="D15472" t="s">
        <v>3403</v>
      </c>
      <c r="E15472" t="s">
        <v>3469</v>
      </c>
      <c r="F15472" t="s">
        <v>4750</v>
      </c>
      <c r="G15472" s="4"/>
      <c r="H15472" s="4"/>
      <c r="I15472" s="4"/>
      <c r="J15472" s="4"/>
      <c r="K15472" s="4">
        <v>-1909187.7620955601</v>
      </c>
      <c r="L15472" s="4">
        <v>9943738.0411085896</v>
      </c>
      <c r="M15472" s="4">
        <v>77180.935110305203</v>
      </c>
      <c r="N15472" s="3">
        <v>-0.18072083787531201</v>
      </c>
      <c r="O15472" s="5">
        <v>0.55579149723052979</v>
      </c>
      <c r="P15472" s="3">
        <v>7.7617624774575233E-3</v>
      </c>
    </row>
    <row r="15473" spans="1:16" x14ac:dyDescent="0.25">
      <c r="A15473" s="1">
        <v>2009</v>
      </c>
      <c r="B15473" t="s">
        <v>1280</v>
      </c>
      <c r="C15473" t="s">
        <v>2981</v>
      </c>
      <c r="D15473" t="s">
        <v>3403</v>
      </c>
      <c r="E15473" t="s">
        <v>3469</v>
      </c>
      <c r="F15473" t="s">
        <v>4751</v>
      </c>
      <c r="G15473" s="4"/>
      <c r="H15473" s="4"/>
      <c r="I15473" s="4"/>
      <c r="J15473" s="4"/>
      <c r="K15473" s="4">
        <v>-1409302.8508736501</v>
      </c>
      <c r="L15473" s="4">
        <v>3667252.8678143299</v>
      </c>
      <c r="M15473" s="4">
        <v>217808.683306174</v>
      </c>
      <c r="N15473" s="3">
        <v>-0.40747146316153598</v>
      </c>
      <c r="O15473" s="5">
        <v>1.2598094940185547</v>
      </c>
      <c r="P15473" s="3">
        <v>5.9392873197793961E-2</v>
      </c>
    </row>
    <row r="15474" spans="1:16" x14ac:dyDescent="0.25">
      <c r="A15474" s="1">
        <v>2010</v>
      </c>
      <c r="B15474" t="s">
        <v>1280</v>
      </c>
      <c r="C15474" t="s">
        <v>2981</v>
      </c>
      <c r="D15474" t="s">
        <v>3403</v>
      </c>
      <c r="E15474" t="s">
        <v>3469</v>
      </c>
      <c r="F15474" t="s">
        <v>4751</v>
      </c>
      <c r="G15474" s="4"/>
      <c r="H15474" s="4"/>
      <c r="I15474" s="4"/>
      <c r="J15474" s="4"/>
      <c r="K15474" s="4">
        <v>-1509978.8345567901</v>
      </c>
      <c r="L15474" s="4">
        <v>4662799.2138549704</v>
      </c>
      <c r="M15474" s="4">
        <v>319373.93962809298</v>
      </c>
      <c r="N15474" s="3">
        <v>-0.35838319160689502</v>
      </c>
      <c r="O15474" s="5">
        <v>1.4752612113952637</v>
      </c>
      <c r="P15474" s="3">
        <v>6.8494036793708801E-2</v>
      </c>
    </row>
    <row r="15475" spans="1:16" x14ac:dyDescent="0.25">
      <c r="A15475" s="1">
        <v>2011</v>
      </c>
      <c r="B15475" t="s">
        <v>1280</v>
      </c>
      <c r="C15475" t="s">
        <v>2981</v>
      </c>
      <c r="D15475" t="s">
        <v>3403</v>
      </c>
      <c r="E15475" t="s">
        <v>3469</v>
      </c>
      <c r="F15475" t="s">
        <v>4751</v>
      </c>
      <c r="G15475" s="4"/>
      <c r="H15475" s="4"/>
      <c r="I15475" s="4"/>
      <c r="J15475" s="4"/>
      <c r="K15475" s="4">
        <v>-1568963.6694888</v>
      </c>
      <c r="L15475" s="4">
        <v>8330461.9011895899</v>
      </c>
      <c r="M15475" s="4">
        <v>229390.20469403101</v>
      </c>
      <c r="N15475" s="3">
        <v>-0.219872814372264</v>
      </c>
      <c r="O15475" s="5">
        <v>1.8699578046798706</v>
      </c>
      <c r="P15475" s="3">
        <v>2.7536312118172646E-2</v>
      </c>
    </row>
    <row r="15476" spans="1:16" x14ac:dyDescent="0.25">
      <c r="A15476" s="1">
        <v>2012</v>
      </c>
      <c r="B15476" t="s">
        <v>1280</v>
      </c>
      <c r="C15476" t="s">
        <v>2981</v>
      </c>
      <c r="D15476" t="s">
        <v>3403</v>
      </c>
      <c r="E15476" t="s">
        <v>3469</v>
      </c>
      <c r="F15476" t="s">
        <v>4751</v>
      </c>
      <c r="G15476" s="4"/>
      <c r="H15476" s="4"/>
      <c r="I15476" s="4"/>
      <c r="J15476" s="4"/>
      <c r="K15476" s="4">
        <v>-1326200.58737452</v>
      </c>
      <c r="L15476" s="4">
        <v>17589923.5594486</v>
      </c>
      <c r="M15476" s="4">
        <v>881123.17468763702</v>
      </c>
      <c r="N15476" s="3">
        <v>-0.10383576520913</v>
      </c>
      <c r="O15476" s="5">
        <v>1.5151952505111694</v>
      </c>
      <c r="P15476" s="3">
        <v>5.0092495977878571E-2</v>
      </c>
    </row>
    <row r="15477" spans="1:16" x14ac:dyDescent="0.25">
      <c r="A15477" s="1">
        <v>2013</v>
      </c>
      <c r="B15477" t="s">
        <v>1280</v>
      </c>
      <c r="C15477" t="s">
        <v>2981</v>
      </c>
      <c r="D15477" t="s">
        <v>3403</v>
      </c>
      <c r="E15477" t="s">
        <v>3469</v>
      </c>
      <c r="F15477" t="s">
        <v>4751</v>
      </c>
      <c r="G15477" s="4"/>
      <c r="H15477" s="4"/>
      <c r="I15477" s="4"/>
      <c r="J15477" s="4"/>
      <c r="K15477" s="4">
        <v>-5885882.1272280402</v>
      </c>
      <c r="L15477" s="4">
        <v>14060907.0228492</v>
      </c>
      <c r="M15477" s="4">
        <v>1166801.57504774</v>
      </c>
      <c r="N15477" s="3">
        <v>-0.395488060668296</v>
      </c>
      <c r="O15477" s="5">
        <v>1.053865909576416</v>
      </c>
      <c r="P15477" s="3">
        <v>8.2981958985328674E-2</v>
      </c>
    </row>
    <row r="15478" spans="1:16" x14ac:dyDescent="0.25">
      <c r="A15478" s="1">
        <v>2014</v>
      </c>
      <c r="B15478" t="s">
        <v>1280</v>
      </c>
      <c r="C15478" t="s">
        <v>2981</v>
      </c>
      <c r="D15478" t="s">
        <v>3403</v>
      </c>
      <c r="E15478" t="s">
        <v>3469</v>
      </c>
      <c r="F15478" t="s">
        <v>4751</v>
      </c>
      <c r="G15478" s="4"/>
      <c r="H15478" s="4"/>
      <c r="I15478" s="4"/>
      <c r="J15478" s="4"/>
      <c r="K15478" s="4">
        <v>-4846547.2205195902</v>
      </c>
      <c r="L15478" s="4">
        <v>13391458.3431562</v>
      </c>
      <c r="M15478" s="4">
        <v>1851904.3802159501</v>
      </c>
      <c r="N15478" s="3">
        <v>-0.34736328553027102</v>
      </c>
      <c r="O15478" s="5">
        <v>2.1861038208007813</v>
      </c>
      <c r="P15478" s="3">
        <v>0.13828997313976288</v>
      </c>
    </row>
    <row r="15479" spans="1:16" x14ac:dyDescent="0.25">
      <c r="A15479" s="1">
        <v>2015</v>
      </c>
      <c r="B15479" t="s">
        <v>1280</v>
      </c>
      <c r="C15479" t="s">
        <v>2981</v>
      </c>
      <c r="D15479" t="s">
        <v>3403</v>
      </c>
      <c r="E15479" t="s">
        <v>3469</v>
      </c>
      <c r="F15479" t="s">
        <v>4751</v>
      </c>
      <c r="G15479" s="4"/>
      <c r="H15479" s="4"/>
      <c r="I15479" s="4"/>
      <c r="J15479" s="4"/>
      <c r="K15479" s="4">
        <v>-2736748.76543685</v>
      </c>
      <c r="L15479" s="4">
        <v>9835140.9443541393</v>
      </c>
      <c r="M15479" s="4">
        <v>1214688.4124403901</v>
      </c>
      <c r="N15479" s="3">
        <v>-0.26345868029701203</v>
      </c>
      <c r="O15479" s="5">
        <v>3.1449205875396729</v>
      </c>
      <c r="P15479" s="3">
        <v>0.12350492924451828</v>
      </c>
    </row>
    <row r="15480" spans="1:16" x14ac:dyDescent="0.25">
      <c r="A15480" s="1">
        <v>2016</v>
      </c>
      <c r="B15480" t="s">
        <v>1280</v>
      </c>
      <c r="C15480" t="s">
        <v>2981</v>
      </c>
      <c r="D15480" t="s">
        <v>3403</v>
      </c>
      <c r="E15480" t="s">
        <v>3469</v>
      </c>
      <c r="F15480" t="s">
        <v>4751</v>
      </c>
      <c r="G15480" s="4"/>
      <c r="H15480" s="4"/>
      <c r="I15480" s="4"/>
      <c r="J15480" s="4"/>
      <c r="K15480" s="4">
        <v>-1882669.7857377001</v>
      </c>
      <c r="L15480" s="4">
        <v>8988599.99403999</v>
      </c>
      <c r="M15480" s="4">
        <v>983884.13743779203</v>
      </c>
      <c r="N15480" s="3">
        <v>-0.203537229246402</v>
      </c>
      <c r="O15480" s="5">
        <v>1.149844765663147</v>
      </c>
      <c r="P15480" s="3">
        <v>0.10945910960435867</v>
      </c>
    </row>
    <row r="15481" spans="1:16" x14ac:dyDescent="0.25">
      <c r="A15481" s="1">
        <v>2017</v>
      </c>
      <c r="B15481" t="s">
        <v>1280</v>
      </c>
      <c r="C15481" t="s">
        <v>2981</v>
      </c>
      <c r="D15481" t="s">
        <v>3403</v>
      </c>
      <c r="E15481" t="s">
        <v>3469</v>
      </c>
      <c r="F15481" t="s">
        <v>4751</v>
      </c>
      <c r="G15481" s="4"/>
      <c r="H15481" s="4"/>
      <c r="I15481" s="4"/>
      <c r="J15481" s="4"/>
      <c r="K15481" s="4">
        <v>-6206447.0013143001</v>
      </c>
      <c r="L15481" s="4">
        <v>1961251.8926729499</v>
      </c>
      <c r="M15481" s="4">
        <v>138520.60227351301</v>
      </c>
      <c r="N15481" s="3">
        <v>-1.10488512509865</v>
      </c>
      <c r="O15481" s="5">
        <v>1.9629808664321899</v>
      </c>
      <c r="P15481" s="3">
        <v>7.0628665387630463E-2</v>
      </c>
    </row>
    <row r="15482" spans="1:16" x14ac:dyDescent="0.25">
      <c r="A15482" s="1">
        <v>2018</v>
      </c>
      <c r="B15482" t="s">
        <v>1280</v>
      </c>
      <c r="C15482" t="s">
        <v>2981</v>
      </c>
      <c r="D15482" t="s">
        <v>3403</v>
      </c>
      <c r="E15482" t="s">
        <v>3469</v>
      </c>
      <c r="F15482" t="s">
        <v>4751</v>
      </c>
      <c r="G15482" s="4"/>
      <c r="H15482" s="4"/>
      <c r="I15482" s="4"/>
      <c r="J15482" s="4"/>
      <c r="K15482" s="4">
        <v>-1044194.9977424</v>
      </c>
      <c r="L15482" s="4">
        <v>2123845.47628036</v>
      </c>
      <c r="M15482" s="4">
        <v>145713.88389255301</v>
      </c>
      <c r="N15482" s="3">
        <v>-0.52045445322098105</v>
      </c>
      <c r="O15482" s="5">
        <v>3.2661378383636475</v>
      </c>
      <c r="P15482" s="3">
        <v>6.8608514964580536E-2</v>
      </c>
    </row>
    <row r="15483" spans="1:16" x14ac:dyDescent="0.25">
      <c r="A15483" s="1">
        <v>2019</v>
      </c>
      <c r="B15483" t="s">
        <v>1280</v>
      </c>
      <c r="C15483" t="s">
        <v>2981</v>
      </c>
      <c r="D15483" t="s">
        <v>3403</v>
      </c>
      <c r="E15483" t="s">
        <v>3469</v>
      </c>
      <c r="F15483" t="s">
        <v>4751</v>
      </c>
      <c r="G15483" s="4"/>
      <c r="H15483" s="4"/>
      <c r="I15483" s="4"/>
      <c r="J15483" s="4"/>
      <c r="K15483" s="4">
        <v>-1412009.8280098301</v>
      </c>
      <c r="L15483" s="4">
        <v>11208570.726570699</v>
      </c>
      <c r="M15483" s="4">
        <v>3553224.9912249902</v>
      </c>
      <c r="N15483" s="3">
        <v>-0.2135717093043</v>
      </c>
      <c r="O15483" s="5">
        <v>1.8665775060653687</v>
      </c>
      <c r="P15483" s="3">
        <v>0.31700962781906128</v>
      </c>
    </row>
    <row r="15484" spans="1:16" x14ac:dyDescent="0.25">
      <c r="A15484" s="1">
        <v>2020</v>
      </c>
      <c r="B15484" t="s">
        <v>1280</v>
      </c>
      <c r="C15484" t="s">
        <v>2981</v>
      </c>
      <c r="D15484" t="s">
        <v>3403</v>
      </c>
      <c r="E15484" t="s">
        <v>3469</v>
      </c>
      <c r="F15484" t="s">
        <v>4751</v>
      </c>
      <c r="G15484" s="4"/>
      <c r="H15484" s="4"/>
      <c r="I15484" s="4"/>
      <c r="J15484" s="4"/>
      <c r="K15484" s="4">
        <v>-2007123.5316041601</v>
      </c>
      <c r="L15484" s="4">
        <v>14782491.061938399</v>
      </c>
      <c r="M15484" s="4">
        <v>4473492.26288254</v>
      </c>
      <c r="N15484" s="3">
        <v>-0.15557523520057301</v>
      </c>
      <c r="O15484" s="5">
        <v>1.7540533542633057</v>
      </c>
      <c r="P15484" s="3">
        <v>0.30262100696563721</v>
      </c>
    </row>
    <row r="15485" spans="1:16" x14ac:dyDescent="0.25">
      <c r="A15485" s="1">
        <v>2021</v>
      </c>
      <c r="B15485" t="s">
        <v>1280</v>
      </c>
      <c r="C15485" t="s">
        <v>2981</v>
      </c>
      <c r="D15485" t="s">
        <v>3403</v>
      </c>
      <c r="E15485" t="s">
        <v>3469</v>
      </c>
      <c r="F15485" t="s">
        <v>4751</v>
      </c>
      <c r="G15485" s="4"/>
      <c r="H15485" s="4"/>
      <c r="I15485" s="4"/>
      <c r="J15485" s="4"/>
      <c r="K15485" s="4">
        <v>-3675051.1738110101</v>
      </c>
      <c r="L15485" s="4">
        <v>19304200.376399301</v>
      </c>
      <c r="M15485" s="4">
        <v>6763254.5794000104</v>
      </c>
      <c r="N15485" s="3">
        <v>-0.20784593128524001</v>
      </c>
      <c r="O15485" s="5">
        <v>1.77869713306427</v>
      </c>
      <c r="P15485" s="3">
        <v>0.35035145282745361</v>
      </c>
    </row>
    <row r="15486" spans="1:16" x14ac:dyDescent="0.25">
      <c r="A15486" s="1">
        <v>2022</v>
      </c>
      <c r="B15486" t="s">
        <v>1280</v>
      </c>
      <c r="C15486" t="s">
        <v>2981</v>
      </c>
      <c r="D15486" t="s">
        <v>3403</v>
      </c>
      <c r="E15486" t="s">
        <v>3469</v>
      </c>
      <c r="F15486" t="s">
        <v>4751</v>
      </c>
      <c r="G15486" s="4"/>
      <c r="H15486" s="4"/>
      <c r="I15486" s="4"/>
      <c r="J15486" s="4"/>
      <c r="K15486" s="4">
        <v>-3846177.8934074999</v>
      </c>
      <c r="L15486" s="4">
        <v>21583107.786373299</v>
      </c>
      <c r="M15486" s="4">
        <v>11702827.3306328</v>
      </c>
      <c r="N15486" s="3">
        <v>-0.195484339847811</v>
      </c>
      <c r="O15486" s="5">
        <v>2.56223464012146</v>
      </c>
      <c r="P15486" s="3">
        <v>0.54222160577774048</v>
      </c>
    </row>
    <row r="15487" spans="1:16" x14ac:dyDescent="0.25">
      <c r="A15487" s="1">
        <v>2023</v>
      </c>
      <c r="B15487" t="s">
        <v>1280</v>
      </c>
      <c r="C15487" t="s">
        <v>2981</v>
      </c>
      <c r="D15487" t="s">
        <v>3403</v>
      </c>
      <c r="E15487" t="s">
        <v>3469</v>
      </c>
      <c r="F15487" t="s">
        <v>4751</v>
      </c>
      <c r="G15487" s="4"/>
      <c r="H15487" s="4"/>
      <c r="I15487" s="4"/>
      <c r="J15487" s="4"/>
      <c r="K15487" s="4">
        <v>-4940572.6094057299</v>
      </c>
      <c r="L15487" s="4">
        <v>36760531.946805298</v>
      </c>
      <c r="M15487" s="4">
        <v>25891909.475719102</v>
      </c>
      <c r="N15487" s="3">
        <v>-0.17152164456385799</v>
      </c>
      <c r="O15487" s="5">
        <v>2.5759806632995605</v>
      </c>
      <c r="P15487" s="3">
        <v>0.70433992147445679</v>
      </c>
    </row>
    <row r="15488" spans="1:16" x14ac:dyDescent="0.25">
      <c r="A15488" s="1">
        <v>2024</v>
      </c>
      <c r="B15488" t="s">
        <v>1280</v>
      </c>
      <c r="C15488" t="s">
        <v>2981</v>
      </c>
      <c r="D15488" t="s">
        <v>3403</v>
      </c>
      <c r="E15488" t="s">
        <v>3469</v>
      </c>
      <c r="F15488" t="s">
        <v>4751</v>
      </c>
      <c r="G15488" s="4"/>
      <c r="H15488" s="4"/>
      <c r="I15488" s="4"/>
      <c r="J15488" s="4"/>
      <c r="K15488" s="4">
        <v>-17331010.113805301</v>
      </c>
      <c r="L15488" s="4">
        <v>110862779.59638099</v>
      </c>
      <c r="M15488" s="4">
        <v>73110579.160360798</v>
      </c>
      <c r="N15488" s="3">
        <v>-0.23479187612927399</v>
      </c>
      <c r="O15488" s="5">
        <v>1.2554757595062256</v>
      </c>
      <c r="P15488" s="3">
        <v>0.6594691276550293</v>
      </c>
    </row>
    <row r="15489" spans="1:16" x14ac:dyDescent="0.25">
      <c r="A15489" s="1">
        <v>2009</v>
      </c>
      <c r="B15489" t="s">
        <v>1281</v>
      </c>
      <c r="C15489" t="s">
        <v>2982</v>
      </c>
      <c r="D15489" t="s">
        <v>3403</v>
      </c>
      <c r="E15489" t="s">
        <v>3469</v>
      </c>
      <c r="F15489" t="s">
        <v>4752</v>
      </c>
      <c r="G15489" s="4"/>
      <c r="H15489" s="4"/>
      <c r="I15489" s="4"/>
      <c r="J15489" s="4"/>
      <c r="K15489" s="4">
        <v>-917216.56636711303</v>
      </c>
      <c r="L15489" s="4">
        <v>3032380.8909181799</v>
      </c>
      <c r="M15489" s="4">
        <v>77443.087397750904</v>
      </c>
      <c r="N15489" s="3">
        <v>-0.26249876196164401</v>
      </c>
      <c r="O15489" s="5">
        <v>1.1543674468994141</v>
      </c>
      <c r="P15489" s="3">
        <v>2.553870715200901E-2</v>
      </c>
    </row>
    <row r="15490" spans="1:16" x14ac:dyDescent="0.25">
      <c r="A15490" s="1">
        <v>2010</v>
      </c>
      <c r="B15490" t="s">
        <v>1281</v>
      </c>
      <c r="C15490" t="s">
        <v>2982</v>
      </c>
      <c r="D15490" t="s">
        <v>3403</v>
      </c>
      <c r="E15490" t="s">
        <v>3469</v>
      </c>
      <c r="F15490" t="s">
        <v>4752</v>
      </c>
      <c r="G15490" s="4"/>
      <c r="H15490" s="4"/>
      <c r="I15490" s="4"/>
      <c r="J15490" s="4"/>
      <c r="K15490" s="4">
        <v>-709643.71503922297</v>
      </c>
      <c r="L15490" s="4">
        <v>4840141.27093447</v>
      </c>
      <c r="M15490" s="4">
        <v>332060.60707866499</v>
      </c>
      <c r="N15490" s="3">
        <v>-0.17747038391710601</v>
      </c>
      <c r="O15490" s="5">
        <v>1.8652795553207397</v>
      </c>
      <c r="P15490" s="3">
        <v>6.8605564534664154E-2</v>
      </c>
    </row>
    <row r="15491" spans="1:16" x14ac:dyDescent="0.25">
      <c r="A15491" s="1">
        <v>2011</v>
      </c>
      <c r="B15491" t="s">
        <v>1281</v>
      </c>
      <c r="C15491" t="s">
        <v>2982</v>
      </c>
      <c r="D15491" t="s">
        <v>3403</v>
      </c>
      <c r="E15491" t="s">
        <v>3469</v>
      </c>
      <c r="F15491" t="s">
        <v>4752</v>
      </c>
      <c r="G15491" s="4"/>
      <c r="H15491" s="4"/>
      <c r="I15491" s="4"/>
      <c r="J15491" s="4"/>
      <c r="K15491" s="4">
        <v>-564128.17490086798</v>
      </c>
      <c r="L15491" s="4">
        <v>7695266.31657915</v>
      </c>
      <c r="M15491" s="4">
        <v>466838.49533811997</v>
      </c>
      <c r="N15491" s="3">
        <v>-8.1338016144666E-2</v>
      </c>
      <c r="O15491" s="5">
        <v>1.1945254802703857</v>
      </c>
      <c r="P15491" s="3">
        <v>6.0665670782327652E-2</v>
      </c>
    </row>
    <row r="15492" spans="1:16" x14ac:dyDescent="0.25">
      <c r="A15492" s="1">
        <v>2012</v>
      </c>
      <c r="B15492" t="s">
        <v>1281</v>
      </c>
      <c r="C15492" t="s">
        <v>2982</v>
      </c>
      <c r="D15492" t="s">
        <v>3403</v>
      </c>
      <c r="E15492" t="s">
        <v>3469</v>
      </c>
      <c r="F15492" t="s">
        <v>4752</v>
      </c>
      <c r="G15492" s="4"/>
      <c r="H15492" s="4"/>
      <c r="I15492" s="4"/>
      <c r="J15492" s="4"/>
      <c r="K15492" s="4">
        <v>-1043859.68502809</v>
      </c>
      <c r="L15492" s="4">
        <v>11926186.2611668</v>
      </c>
      <c r="M15492" s="4">
        <v>578341.84378293797</v>
      </c>
      <c r="N15492" s="3">
        <v>-0.108318201993302</v>
      </c>
      <c r="O15492" s="5">
        <v>1.6306056976318359</v>
      </c>
      <c r="P15492" s="3">
        <v>4.8493444919586182E-2</v>
      </c>
    </row>
    <row r="15493" spans="1:16" x14ac:dyDescent="0.25">
      <c r="A15493" s="1">
        <v>2013</v>
      </c>
      <c r="B15493" t="s">
        <v>1281</v>
      </c>
      <c r="C15493" t="s">
        <v>2982</v>
      </c>
      <c r="D15493" t="s">
        <v>3403</v>
      </c>
      <c r="E15493" t="s">
        <v>3469</v>
      </c>
      <c r="F15493" t="s">
        <v>4752</v>
      </c>
      <c r="G15493" s="4"/>
      <c r="H15493" s="4"/>
      <c r="I15493" s="4"/>
      <c r="J15493" s="4"/>
      <c r="K15493" s="4">
        <v>50766.054249613997</v>
      </c>
      <c r="L15493" s="4">
        <v>11172429.355820101</v>
      </c>
      <c r="M15493" s="4">
        <v>583215.32656659698</v>
      </c>
      <c r="N15493" s="3">
        <v>4.6531446869910002E-3</v>
      </c>
      <c r="O15493" s="5">
        <v>1.3105596303939819</v>
      </c>
      <c r="P15493" s="3">
        <v>5.2201300859451294E-2</v>
      </c>
    </row>
    <row r="15494" spans="1:16" x14ac:dyDescent="0.25">
      <c r="A15494" s="1">
        <v>2014</v>
      </c>
      <c r="B15494" t="s">
        <v>1281</v>
      </c>
      <c r="C15494" t="s">
        <v>2982</v>
      </c>
      <c r="D15494" t="s">
        <v>3403</v>
      </c>
      <c r="E15494" t="s">
        <v>3469</v>
      </c>
      <c r="F15494" t="s">
        <v>4752</v>
      </c>
      <c r="G15494" s="4"/>
      <c r="H15494" s="4"/>
      <c r="I15494" s="4"/>
      <c r="J15494" s="4"/>
      <c r="K15494" s="4">
        <v>-1000373.4263756</v>
      </c>
      <c r="L15494" s="4">
        <v>10235130.3691829</v>
      </c>
      <c r="M15494" s="4">
        <v>264466.97156867402</v>
      </c>
      <c r="N15494" s="3">
        <v>-9.1916379476537996E-2</v>
      </c>
      <c r="O15494" s="5">
        <v>0.34990563988685608</v>
      </c>
      <c r="P15494" s="3">
        <v>2.5839140638709068E-2</v>
      </c>
    </row>
    <row r="15495" spans="1:16" x14ac:dyDescent="0.25">
      <c r="A15495" s="1">
        <v>2015</v>
      </c>
      <c r="B15495" t="s">
        <v>1281</v>
      </c>
      <c r="C15495" t="s">
        <v>2982</v>
      </c>
      <c r="D15495" t="s">
        <v>3403</v>
      </c>
      <c r="E15495" t="s">
        <v>3469</v>
      </c>
      <c r="F15495" t="s">
        <v>4752</v>
      </c>
      <c r="G15495" s="4"/>
      <c r="H15495" s="4"/>
      <c r="I15495" s="4"/>
      <c r="J15495" s="4"/>
      <c r="K15495" s="4">
        <v>-2423772.94823694</v>
      </c>
      <c r="L15495" s="4">
        <v>6830843.6630894504</v>
      </c>
      <c r="M15495" s="4">
        <v>268537.70714082097</v>
      </c>
      <c r="N15495" s="3">
        <v>-0.31907229051781899</v>
      </c>
      <c r="O15495" s="5">
        <v>0.38879391551017761</v>
      </c>
      <c r="P15495" s="3">
        <v>3.9312522858381271E-2</v>
      </c>
    </row>
    <row r="15496" spans="1:16" x14ac:dyDescent="0.25">
      <c r="A15496" s="1">
        <v>2016</v>
      </c>
      <c r="B15496" t="s">
        <v>1281</v>
      </c>
      <c r="C15496" t="s">
        <v>2982</v>
      </c>
      <c r="D15496" t="s">
        <v>3403</v>
      </c>
      <c r="E15496" t="s">
        <v>3469</v>
      </c>
      <c r="F15496" t="s">
        <v>4752</v>
      </c>
      <c r="G15496" s="4"/>
      <c r="H15496" s="4"/>
      <c r="I15496" s="4"/>
      <c r="J15496" s="4"/>
      <c r="K15496" s="4">
        <v>-532654.88571684004</v>
      </c>
      <c r="L15496" s="4">
        <v>6450233.1853264598</v>
      </c>
      <c r="M15496" s="4">
        <v>231421.90899067299</v>
      </c>
      <c r="N15496" s="3">
        <v>-8.1596109801623004E-2</v>
      </c>
      <c r="O15496" s="5">
        <v>0.44051426649093628</v>
      </c>
      <c r="P15496" s="3">
        <v>3.5878069698810577E-2</v>
      </c>
    </row>
    <row r="15497" spans="1:16" x14ac:dyDescent="0.25">
      <c r="A15497" s="1">
        <v>2017</v>
      </c>
      <c r="B15497" t="s">
        <v>1281</v>
      </c>
      <c r="C15497" t="s">
        <v>2982</v>
      </c>
      <c r="D15497" t="s">
        <v>3403</v>
      </c>
      <c r="E15497" t="s">
        <v>3469</v>
      </c>
      <c r="F15497" t="s">
        <v>4752</v>
      </c>
      <c r="G15497" s="4"/>
      <c r="H15497" s="4"/>
      <c r="I15497" s="4"/>
      <c r="J15497" s="4"/>
      <c r="K15497" s="4">
        <v>-548246.44331204297</v>
      </c>
      <c r="L15497" s="4">
        <v>6779140.2461051298</v>
      </c>
      <c r="M15497" s="4">
        <v>138384.56040028599</v>
      </c>
      <c r="N15497" s="3">
        <v>-8.1622688435935994E-2</v>
      </c>
      <c r="O15497" s="5">
        <v>0.24877706170082092</v>
      </c>
      <c r="P15497" s="3">
        <v>2.0413290709257126E-2</v>
      </c>
    </row>
    <row r="15498" spans="1:16" x14ac:dyDescent="0.25">
      <c r="A15498" s="1">
        <v>2018</v>
      </c>
      <c r="B15498" t="s">
        <v>1281</v>
      </c>
      <c r="C15498" t="s">
        <v>2982</v>
      </c>
      <c r="D15498" t="s">
        <v>3403</v>
      </c>
      <c r="E15498" t="s">
        <v>3469</v>
      </c>
      <c r="F15498" t="s">
        <v>4752</v>
      </c>
      <c r="G15498" s="4"/>
      <c r="H15498" s="4"/>
      <c r="I15498" s="4"/>
      <c r="J15498" s="4"/>
      <c r="K15498" s="4">
        <v>-1750742.0484237501</v>
      </c>
      <c r="L15498" s="4">
        <v>6243563.6089090202</v>
      </c>
      <c r="M15498" s="4">
        <v>252229.10606296099</v>
      </c>
      <c r="N15498" s="3">
        <v>-0.274148647289084</v>
      </c>
      <c r="O15498" s="5">
        <v>0.90278095006942749</v>
      </c>
      <c r="P15498" s="3">
        <v>4.0398258715867996E-2</v>
      </c>
    </row>
    <row r="15499" spans="1:16" x14ac:dyDescent="0.25">
      <c r="A15499" s="1">
        <v>2019</v>
      </c>
      <c r="B15499" t="s">
        <v>1281</v>
      </c>
      <c r="C15499" t="s">
        <v>2982</v>
      </c>
      <c r="D15499" t="s">
        <v>3403</v>
      </c>
      <c r="E15499" t="s">
        <v>3469</v>
      </c>
      <c r="F15499" t="s">
        <v>4752</v>
      </c>
      <c r="G15499" s="4"/>
      <c r="H15499" s="4"/>
      <c r="I15499" s="4"/>
      <c r="J15499" s="4"/>
      <c r="K15499" s="4">
        <v>-624746.22674622701</v>
      </c>
      <c r="L15499" s="4">
        <v>6806432.4324324299</v>
      </c>
      <c r="M15499" s="4">
        <v>239956.475956476</v>
      </c>
      <c r="N15499" s="3">
        <v>-9.8170318886333999E-2</v>
      </c>
      <c r="O15499" s="5">
        <v>0.47817295789718628</v>
      </c>
      <c r="P15499" s="3">
        <v>3.525436669588089E-2</v>
      </c>
    </row>
    <row r="15500" spans="1:16" x14ac:dyDescent="0.25">
      <c r="A15500" s="1">
        <v>2020</v>
      </c>
      <c r="B15500" t="s">
        <v>1281</v>
      </c>
      <c r="C15500" t="s">
        <v>2982</v>
      </c>
      <c r="D15500" t="s">
        <v>3403</v>
      </c>
      <c r="E15500" t="s">
        <v>3469</v>
      </c>
      <c r="F15500" t="s">
        <v>4752</v>
      </c>
      <c r="G15500" s="4"/>
      <c r="H15500" s="4"/>
      <c r="I15500" s="4"/>
      <c r="J15500" s="4"/>
      <c r="K15500" s="4">
        <v>-379033.17090678198</v>
      </c>
      <c r="L15500" s="4">
        <v>7741538.86503872</v>
      </c>
      <c r="M15500" s="4">
        <v>225200.50246400599</v>
      </c>
      <c r="N15500" s="3">
        <v>-5.2521189934912997E-2</v>
      </c>
      <c r="O15500" s="5">
        <v>0.6970207691192627</v>
      </c>
      <c r="P15500" s="3">
        <v>2.908988855779171E-2</v>
      </c>
    </row>
    <row r="15501" spans="1:16" x14ac:dyDescent="0.25">
      <c r="A15501" s="1">
        <v>2021</v>
      </c>
      <c r="B15501" t="s">
        <v>1281</v>
      </c>
      <c r="C15501" t="s">
        <v>2982</v>
      </c>
      <c r="D15501" t="s">
        <v>3403</v>
      </c>
      <c r="E15501" t="s">
        <v>3469</v>
      </c>
      <c r="F15501" t="s">
        <v>4752</v>
      </c>
      <c r="G15501" s="4"/>
      <c r="H15501" s="4"/>
      <c r="I15501" s="4"/>
      <c r="J15501" s="4"/>
      <c r="K15501" s="4">
        <v>-585739.564666452</v>
      </c>
      <c r="L15501" s="4">
        <v>11875595.528196201</v>
      </c>
      <c r="M15501" s="4">
        <v>625413.70183475898</v>
      </c>
      <c r="N15501" s="3">
        <v>-5.7749153208441997E-2</v>
      </c>
      <c r="O15501" s="5">
        <v>0.95990461111068726</v>
      </c>
      <c r="P15501" s="3">
        <v>5.2663777023553848E-2</v>
      </c>
    </row>
    <row r="15502" spans="1:16" x14ac:dyDescent="0.25">
      <c r="A15502" s="1">
        <v>2022</v>
      </c>
      <c r="B15502" t="s">
        <v>1281</v>
      </c>
      <c r="C15502" t="s">
        <v>2982</v>
      </c>
      <c r="D15502" t="s">
        <v>3403</v>
      </c>
      <c r="E15502" t="s">
        <v>3469</v>
      </c>
      <c r="F15502" t="s">
        <v>4752</v>
      </c>
      <c r="G15502" s="4"/>
      <c r="H15502" s="4"/>
      <c r="I15502" s="4"/>
      <c r="J15502" s="4"/>
      <c r="K15502" s="4">
        <v>-327073.91637395002</v>
      </c>
      <c r="L15502" s="4">
        <v>12716348.4165706</v>
      </c>
      <c r="M15502" s="4">
        <v>453214.13044228399</v>
      </c>
      <c r="N15502" s="3">
        <v>-2.7663776604876001E-2</v>
      </c>
      <c r="O15502" s="5">
        <v>0.41254347562789917</v>
      </c>
      <c r="P15502" s="3">
        <v>3.5640273243188858E-2</v>
      </c>
    </row>
    <row r="15503" spans="1:16" x14ac:dyDescent="0.25">
      <c r="A15503" s="1">
        <v>2023</v>
      </c>
      <c r="B15503" t="s">
        <v>1281</v>
      </c>
      <c r="C15503" t="s">
        <v>2982</v>
      </c>
      <c r="D15503" t="s">
        <v>3403</v>
      </c>
      <c r="E15503" t="s">
        <v>3469</v>
      </c>
      <c r="F15503" t="s">
        <v>4752</v>
      </c>
      <c r="G15503" s="4"/>
      <c r="H15503" s="4"/>
      <c r="I15503" s="4"/>
      <c r="J15503" s="4"/>
      <c r="K15503" s="4">
        <v>-603761.62383761595</v>
      </c>
      <c r="L15503" s="4">
        <v>14899726.693997299</v>
      </c>
      <c r="M15503" s="4">
        <v>1524409.5590441001</v>
      </c>
      <c r="N15503" s="3">
        <v>-4.4421862941009999E-2</v>
      </c>
      <c r="O15503" s="5">
        <v>0.42685091495513916</v>
      </c>
      <c r="P15503" s="3">
        <v>0.10231124609708786</v>
      </c>
    </row>
    <row r="15504" spans="1:16" x14ac:dyDescent="0.25">
      <c r="A15504" s="1">
        <v>2024</v>
      </c>
      <c r="B15504" t="s">
        <v>1281</v>
      </c>
      <c r="C15504" t="s">
        <v>2982</v>
      </c>
      <c r="D15504" t="s">
        <v>3403</v>
      </c>
      <c r="E15504" t="s">
        <v>3469</v>
      </c>
      <c r="F15504" t="s">
        <v>4752</v>
      </c>
      <c r="G15504" s="4"/>
      <c r="H15504" s="4"/>
      <c r="I15504" s="4"/>
      <c r="J15504" s="4"/>
      <c r="K15504" s="4">
        <v>-1137892.4349803</v>
      </c>
      <c r="L15504" s="4">
        <v>14223287.7534285</v>
      </c>
      <c r="M15504" s="4">
        <v>643578.70033934899</v>
      </c>
      <c r="N15504" s="3">
        <v>-7.8138000159823001E-2</v>
      </c>
      <c r="O15504" s="5">
        <v>0.28752219676971436</v>
      </c>
      <c r="P15504" s="3">
        <v>4.5248236507177353E-2</v>
      </c>
    </row>
    <row r="15505" spans="1:16" x14ac:dyDescent="0.25">
      <c r="A15505" s="1">
        <v>2009</v>
      </c>
      <c r="B15505" t="s">
        <v>1282</v>
      </c>
      <c r="C15505" t="s">
        <v>2983</v>
      </c>
      <c r="D15505" t="s">
        <v>3403</v>
      </c>
      <c r="E15505" t="s">
        <v>3469</v>
      </c>
      <c r="F15505" t="s">
        <v>4753</v>
      </c>
      <c r="G15505" s="4"/>
      <c r="H15505" s="4"/>
      <c r="I15505" s="4"/>
      <c r="J15505" s="4"/>
      <c r="K15505" s="4">
        <v>-761749.56841612805</v>
      </c>
      <c r="L15505" s="4">
        <v>734788.08021813096</v>
      </c>
      <c r="M15505" s="4">
        <v>60387.860796050401</v>
      </c>
      <c r="N15505" s="3">
        <v>-0.64437103401120099</v>
      </c>
      <c r="O15505" s="5">
        <v>0.86988359689712524</v>
      </c>
      <c r="P15505" s="3">
        <v>8.2184053957462311E-2</v>
      </c>
    </row>
    <row r="15506" spans="1:16" x14ac:dyDescent="0.25">
      <c r="A15506" s="1">
        <v>2010</v>
      </c>
      <c r="B15506" t="s">
        <v>1282</v>
      </c>
      <c r="C15506" t="s">
        <v>2983</v>
      </c>
      <c r="D15506" t="s">
        <v>3403</v>
      </c>
      <c r="E15506" t="s">
        <v>3469</v>
      </c>
      <c r="F15506" t="s">
        <v>4753</v>
      </c>
      <c r="G15506" s="4"/>
      <c r="H15506" s="4"/>
      <c r="I15506" s="4"/>
      <c r="J15506" s="4"/>
      <c r="K15506" s="4">
        <v>-256150.57701029701</v>
      </c>
      <c r="L15506" s="4">
        <v>475774.806403386</v>
      </c>
      <c r="M15506" s="4">
        <v>76720.532159715105</v>
      </c>
      <c r="N15506" s="3">
        <v>-0.41287868275430301</v>
      </c>
      <c r="O15506" s="5">
        <v>3.1399257183074951</v>
      </c>
      <c r="P15506" s="3">
        <v>0.16125388443470001</v>
      </c>
    </row>
    <row r="15507" spans="1:16" x14ac:dyDescent="0.25">
      <c r="A15507" s="1">
        <v>2011</v>
      </c>
      <c r="B15507" t="s">
        <v>1282</v>
      </c>
      <c r="C15507" t="s">
        <v>2983</v>
      </c>
      <c r="D15507" t="s">
        <v>3403</v>
      </c>
      <c r="E15507" t="s">
        <v>3469</v>
      </c>
      <c r="F15507" t="s">
        <v>4753</v>
      </c>
      <c r="G15507" s="4"/>
      <c r="H15507" s="4"/>
      <c r="I15507" s="4"/>
      <c r="J15507" s="4"/>
      <c r="K15507" s="4">
        <v>-1153614.8322795001</v>
      </c>
      <c r="L15507" s="4">
        <v>479986.067945558</v>
      </c>
      <c r="M15507" s="4">
        <v>84551.495016611298</v>
      </c>
      <c r="N15507" s="3">
        <v>-2.1224360225643801</v>
      </c>
      <c r="O15507" s="5">
        <v>3.232388973236084</v>
      </c>
      <c r="P15507" s="3">
        <v>0.17615406215190887</v>
      </c>
    </row>
    <row r="15508" spans="1:16" x14ac:dyDescent="0.25">
      <c r="A15508" s="1">
        <v>2012</v>
      </c>
      <c r="B15508" t="s">
        <v>1282</v>
      </c>
      <c r="C15508" t="s">
        <v>2983</v>
      </c>
      <c r="D15508" t="s">
        <v>3403</v>
      </c>
      <c r="E15508" t="s">
        <v>3469</v>
      </c>
      <c r="F15508" t="s">
        <v>4753</v>
      </c>
      <c r="G15508" s="4"/>
      <c r="H15508" s="4"/>
      <c r="I15508" s="4"/>
      <c r="J15508" s="4"/>
      <c r="K15508" s="4">
        <v>-210932.943114722</v>
      </c>
      <c r="L15508" s="4">
        <v>1459147.7952989601</v>
      </c>
      <c r="M15508" s="4">
        <v>107877.367661656</v>
      </c>
      <c r="N15508" s="3">
        <v>-0.220013043028117</v>
      </c>
      <c r="O15508" s="5">
        <v>2.3737173080444336</v>
      </c>
      <c r="P15508" s="3">
        <v>7.3931761085987091E-2</v>
      </c>
    </row>
    <row r="15509" spans="1:16" x14ac:dyDescent="0.25">
      <c r="A15509" s="1">
        <v>2013</v>
      </c>
      <c r="B15509" t="s">
        <v>1282</v>
      </c>
      <c r="C15509" t="s">
        <v>2983</v>
      </c>
      <c r="D15509" t="s">
        <v>3403</v>
      </c>
      <c r="E15509" t="s">
        <v>3469</v>
      </c>
      <c r="F15509" t="s">
        <v>4753</v>
      </c>
      <c r="G15509" s="4"/>
      <c r="H15509" s="4"/>
      <c r="I15509" s="4"/>
      <c r="J15509" s="4"/>
      <c r="K15509" s="4">
        <v>-309181.68778607098</v>
      </c>
      <c r="L15509" s="4">
        <v>927080.04056387395</v>
      </c>
      <c r="M15509" s="4">
        <v>47887.298208428903</v>
      </c>
      <c r="N15509" s="3">
        <v>-0.277317318104772</v>
      </c>
      <c r="O15509" s="5">
        <v>0.41074544191360474</v>
      </c>
      <c r="P15509" s="3">
        <v>5.1653899252414703E-2</v>
      </c>
    </row>
    <row r="15510" spans="1:16" x14ac:dyDescent="0.25">
      <c r="A15510" s="1">
        <v>2014</v>
      </c>
      <c r="B15510" t="s">
        <v>1282</v>
      </c>
      <c r="C15510" t="s">
        <v>2983</v>
      </c>
      <c r="D15510" t="s">
        <v>3403</v>
      </c>
      <c r="E15510" t="s">
        <v>3469</v>
      </c>
      <c r="F15510" t="s">
        <v>4753</v>
      </c>
      <c r="G15510" s="4"/>
      <c r="H15510" s="4"/>
      <c r="I15510" s="4"/>
      <c r="J15510" s="4"/>
      <c r="K15510" s="4">
        <v>-186743.36366636801</v>
      </c>
      <c r="L15510" s="4">
        <v>758969.30548352096</v>
      </c>
      <c r="M15510" s="4">
        <v>54697.534065726803</v>
      </c>
      <c r="N15510" s="3">
        <v>-0.217665062104206</v>
      </c>
      <c r="O15510" s="5">
        <v>0.52481096982955933</v>
      </c>
      <c r="P15510" s="3">
        <v>7.2068177163600922E-2</v>
      </c>
    </row>
    <row r="15511" spans="1:16" x14ac:dyDescent="0.25">
      <c r="A15511" s="1">
        <v>2015</v>
      </c>
      <c r="B15511" t="s">
        <v>1282</v>
      </c>
      <c r="C15511" t="s">
        <v>2983</v>
      </c>
      <c r="D15511" t="s">
        <v>3403</v>
      </c>
      <c r="E15511" t="s">
        <v>3469</v>
      </c>
      <c r="F15511" t="s">
        <v>4753</v>
      </c>
      <c r="G15511" s="4"/>
      <c r="H15511" s="4"/>
      <c r="I15511" s="4"/>
      <c r="J15511" s="4"/>
      <c r="K15511" s="4">
        <v>-609366.50154464901</v>
      </c>
      <c r="L15511" s="4">
        <v>54027.256688982503</v>
      </c>
      <c r="M15511" s="4">
        <v>66238.068457585701</v>
      </c>
      <c r="N15511" s="3">
        <v>-1.8079906009065401</v>
      </c>
      <c r="O15511" s="5">
        <v>6.422001838684082</v>
      </c>
      <c r="P15511" s="3">
        <v>1.226012110710144</v>
      </c>
    </row>
    <row r="15512" spans="1:16" x14ac:dyDescent="0.25">
      <c r="A15512" s="1">
        <v>2016</v>
      </c>
      <c r="B15512" t="s">
        <v>1282</v>
      </c>
      <c r="C15512" t="s">
        <v>2983</v>
      </c>
      <c r="D15512" t="s">
        <v>3403</v>
      </c>
      <c r="E15512" t="s">
        <v>3469</v>
      </c>
      <c r="F15512" t="s">
        <v>4753</v>
      </c>
      <c r="G15512" s="4"/>
      <c r="H15512" s="4"/>
      <c r="I15512" s="4"/>
      <c r="J15512" s="4"/>
      <c r="K15512" s="4">
        <v>-54800.041720058398</v>
      </c>
      <c r="L15512" s="4">
        <v>68876.836427571005</v>
      </c>
      <c r="M15512" s="4">
        <v>110345.084483118</v>
      </c>
      <c r="N15512" s="3">
        <v>-0.90486588223716202</v>
      </c>
      <c r="P15512" s="3">
        <v>1.602063775062561</v>
      </c>
    </row>
    <row r="15513" spans="1:16" x14ac:dyDescent="0.25">
      <c r="A15513" s="1">
        <v>2017</v>
      </c>
      <c r="B15513" t="s">
        <v>1282</v>
      </c>
      <c r="C15513" t="s">
        <v>2983</v>
      </c>
      <c r="D15513" t="s">
        <v>3403</v>
      </c>
      <c r="E15513" t="s">
        <v>3469</v>
      </c>
      <c r="F15513" t="s">
        <v>4753</v>
      </c>
      <c r="G15513" s="4"/>
      <c r="H15513" s="4"/>
      <c r="I15513" s="4"/>
      <c r="J15513" s="4"/>
      <c r="K15513" s="4">
        <v>-170910.865672101</v>
      </c>
      <c r="L15513" s="4">
        <v>43840.838694305501</v>
      </c>
      <c r="M15513" s="4">
        <v>307721.33705334802</v>
      </c>
      <c r="N15513" s="3">
        <v>-2.97496856019051</v>
      </c>
      <c r="P15513" s="3">
        <v>7.0190567970275879</v>
      </c>
    </row>
    <row r="15514" spans="1:16" x14ac:dyDescent="0.25">
      <c r="A15514" s="1">
        <v>2018</v>
      </c>
      <c r="B15514" t="s">
        <v>1282</v>
      </c>
      <c r="C15514" t="s">
        <v>2983</v>
      </c>
      <c r="D15514" t="s">
        <v>3403</v>
      </c>
      <c r="E15514" t="s">
        <v>3469</v>
      </c>
      <c r="F15514" t="s">
        <v>4753</v>
      </c>
      <c r="G15514" s="4"/>
      <c r="H15514" s="4"/>
      <c r="I15514" s="4"/>
      <c r="J15514" s="4"/>
      <c r="K15514" s="4">
        <v>-1995846.7494208</v>
      </c>
      <c r="L15514" s="4">
        <v>3385578.72375073</v>
      </c>
      <c r="M15514" s="4">
        <v>127459.862767304</v>
      </c>
      <c r="N15514" s="3">
        <v>-1.1645060822648099</v>
      </c>
      <c r="O15514" s="5">
        <v>0.94635212421417236</v>
      </c>
      <c r="P15514" s="3">
        <v>3.7647880613803864E-2</v>
      </c>
    </row>
    <row r="15515" spans="1:16" x14ac:dyDescent="0.25">
      <c r="A15515" s="1">
        <v>2019</v>
      </c>
      <c r="B15515" t="s">
        <v>1282</v>
      </c>
      <c r="C15515" t="s">
        <v>2983</v>
      </c>
      <c r="D15515" t="s">
        <v>3403</v>
      </c>
      <c r="E15515" t="s">
        <v>3469</v>
      </c>
      <c r="F15515" t="s">
        <v>4753</v>
      </c>
      <c r="G15515" s="4"/>
      <c r="H15515" s="4"/>
      <c r="I15515" s="4"/>
      <c r="J15515" s="4"/>
      <c r="K15515" s="4">
        <v>-1119021.41102141</v>
      </c>
      <c r="L15515" s="4">
        <v>2937979.6419796399</v>
      </c>
      <c r="M15515" s="4">
        <v>537194.10319410299</v>
      </c>
      <c r="N15515" s="3">
        <v>-0.36397753862154902</v>
      </c>
      <c r="O15515" s="5">
        <v>1.6244227886199951</v>
      </c>
      <c r="P15515" s="3">
        <v>0.18284472823143005</v>
      </c>
    </row>
    <row r="15516" spans="1:16" x14ac:dyDescent="0.25">
      <c r="A15516" s="1">
        <v>2020</v>
      </c>
      <c r="B15516" t="s">
        <v>1282</v>
      </c>
      <c r="C15516" t="s">
        <v>2983</v>
      </c>
      <c r="D15516" t="s">
        <v>3403</v>
      </c>
      <c r="E15516" t="s">
        <v>3469</v>
      </c>
      <c r="F15516" t="s">
        <v>4753</v>
      </c>
      <c r="G15516" s="4"/>
      <c r="H15516" s="4"/>
      <c r="I15516" s="4"/>
      <c r="J15516" s="4"/>
      <c r="K15516" s="4">
        <v>-3355510.53932057</v>
      </c>
      <c r="L15516" s="4">
        <v>1901856.6321107601</v>
      </c>
      <c r="M15516" s="4">
        <v>1265697.1688085799</v>
      </c>
      <c r="N15516" s="3">
        <v>-1.40091973750107</v>
      </c>
      <c r="O15516" s="5">
        <v>3.6290924549102783</v>
      </c>
      <c r="P15516" s="3">
        <v>0.66550606489181519</v>
      </c>
    </row>
    <row r="15517" spans="1:16" x14ac:dyDescent="0.25">
      <c r="A15517" s="1">
        <v>2021</v>
      </c>
      <c r="B15517" t="s">
        <v>1282</v>
      </c>
      <c r="C15517" t="s">
        <v>2983</v>
      </c>
      <c r="D15517" t="s">
        <v>3403</v>
      </c>
      <c r="E15517" t="s">
        <v>3469</v>
      </c>
      <c r="F15517" t="s">
        <v>4753</v>
      </c>
      <c r="G15517" s="4"/>
      <c r="H15517" s="4"/>
      <c r="I15517" s="4"/>
      <c r="J15517" s="4"/>
      <c r="K15517" s="4">
        <v>-10526518.906192601</v>
      </c>
      <c r="L15517" s="4">
        <v>14853731.3768567</v>
      </c>
      <c r="M15517" s="4">
        <v>2951823.1373107699</v>
      </c>
      <c r="N15517" s="3">
        <v>-1.2442824864550499</v>
      </c>
      <c r="O15517" s="5">
        <v>8.5586643218994141</v>
      </c>
      <c r="P15517" s="3">
        <v>0.19872602820396423</v>
      </c>
    </row>
    <row r="15518" spans="1:16" x14ac:dyDescent="0.25">
      <c r="A15518" s="1">
        <v>2022</v>
      </c>
      <c r="B15518" t="s">
        <v>1282</v>
      </c>
      <c r="C15518" t="s">
        <v>2983</v>
      </c>
      <c r="D15518" t="s">
        <v>3403</v>
      </c>
      <c r="E15518" t="s">
        <v>3469</v>
      </c>
      <c r="F15518" t="s">
        <v>4753</v>
      </c>
      <c r="G15518" s="4"/>
      <c r="H15518" s="4"/>
      <c r="I15518" s="4"/>
      <c r="J15518" s="4"/>
      <c r="K15518" s="4">
        <v>-27244941.928271201</v>
      </c>
      <c r="L15518" s="4">
        <v>23312223.702098601</v>
      </c>
      <c r="M15518" s="4">
        <v>5374519.5194159001</v>
      </c>
      <c r="N15518" s="3">
        <v>-1.47336659033776</v>
      </c>
      <c r="O15518" s="5">
        <v>5.5535159111022949</v>
      </c>
      <c r="P15518" s="3">
        <v>0.23054511845111847</v>
      </c>
    </row>
    <row r="15519" spans="1:16" x14ac:dyDescent="0.25">
      <c r="A15519" s="1">
        <v>2023</v>
      </c>
      <c r="B15519" t="s">
        <v>1282</v>
      </c>
      <c r="C15519" t="s">
        <v>2983</v>
      </c>
      <c r="D15519" t="s">
        <v>3403</v>
      </c>
      <c r="E15519" t="s">
        <v>3469</v>
      </c>
      <c r="F15519" t="s">
        <v>4753</v>
      </c>
      <c r="G15519" s="4"/>
      <c r="H15519" s="4"/>
      <c r="I15519" s="4"/>
      <c r="J15519" s="4"/>
      <c r="K15519" s="4">
        <v>-41997213.611972101</v>
      </c>
      <c r="L15519" s="4">
        <v>22681024.564210199</v>
      </c>
      <c r="M15519" s="4">
        <v>9339923.3409992307</v>
      </c>
      <c r="N15519" s="3">
        <v>-1.8583056306402901</v>
      </c>
      <c r="O15519" s="5">
        <v>5.5443472862243652</v>
      </c>
      <c r="P15519" s="3">
        <v>0.41179460287094116</v>
      </c>
    </row>
    <row r="15520" spans="1:16" x14ac:dyDescent="0.25">
      <c r="A15520" s="1">
        <v>2024</v>
      </c>
      <c r="B15520" t="s">
        <v>1282</v>
      </c>
      <c r="C15520" t="s">
        <v>2983</v>
      </c>
      <c r="D15520" t="s">
        <v>3403</v>
      </c>
      <c r="E15520" t="s">
        <v>3469</v>
      </c>
      <c r="F15520" t="s">
        <v>4753</v>
      </c>
      <c r="G15520" s="4"/>
      <c r="H15520" s="4"/>
      <c r="I15520" s="4"/>
      <c r="J15520" s="4"/>
      <c r="K15520" s="4">
        <v>-9071145.3201149404</v>
      </c>
      <c r="L15520" s="4">
        <v>153858234.71761999</v>
      </c>
      <c r="M15520" s="4">
        <v>132872866.067083</v>
      </c>
      <c r="N15520" s="3">
        <v>-0.10276438706709699</v>
      </c>
      <c r="O15520" s="5">
        <v>1.2240756750106812</v>
      </c>
      <c r="P15520" s="3">
        <v>0.863605797290802</v>
      </c>
    </row>
    <row r="15521" spans="1:16" x14ac:dyDescent="0.25">
      <c r="A15521" s="1">
        <v>2009</v>
      </c>
      <c r="B15521" t="s">
        <v>1283</v>
      </c>
      <c r="C15521" t="s">
        <v>2984</v>
      </c>
      <c r="D15521" t="s">
        <v>3428</v>
      </c>
      <c r="E15521" t="s">
        <v>3469</v>
      </c>
      <c r="F15521" t="s">
        <v>4754</v>
      </c>
      <c r="G15521" s="4"/>
      <c r="H15521" s="4"/>
      <c r="I15521" s="4"/>
      <c r="J15521" s="4"/>
      <c r="K15521" s="4">
        <v>209741.69503557499</v>
      </c>
      <c r="L15521" s="4">
        <v>16002484.632387299</v>
      </c>
      <c r="M15521" s="4">
        <v>3310691.9862538502</v>
      </c>
      <c r="N15521" s="3">
        <v>1.3190604231139999E-2</v>
      </c>
      <c r="O15521" s="5">
        <v>0.83308249711990356</v>
      </c>
      <c r="P15521" s="3">
        <v>0.20688612759113312</v>
      </c>
    </row>
    <row r="15522" spans="1:16" x14ac:dyDescent="0.25">
      <c r="A15522" s="1">
        <v>2010</v>
      </c>
      <c r="B15522" t="s">
        <v>1283</v>
      </c>
      <c r="C15522" t="s">
        <v>2984</v>
      </c>
      <c r="D15522" t="s">
        <v>3428</v>
      </c>
      <c r="E15522" t="s">
        <v>3469</v>
      </c>
      <c r="F15522" t="s">
        <v>4754</v>
      </c>
      <c r="G15522" s="4"/>
      <c r="H15522" s="4"/>
      <c r="I15522" s="4"/>
      <c r="J15522" s="4"/>
      <c r="K15522" s="4">
        <v>1647041.03744268</v>
      </c>
      <c r="L15522" s="4">
        <v>17765533.923501998</v>
      </c>
      <c r="M15522" s="4">
        <v>5437503.14961953</v>
      </c>
      <c r="N15522" s="3">
        <v>9.5684207958233E-2</v>
      </c>
      <c r="O15522" s="5">
        <v>0.96610265970230103</v>
      </c>
      <c r="P15522" s="3">
        <v>0.30607035756111145</v>
      </c>
    </row>
    <row r="15523" spans="1:16" x14ac:dyDescent="0.25">
      <c r="A15523" s="1">
        <v>2011</v>
      </c>
      <c r="B15523" t="s">
        <v>1283</v>
      </c>
      <c r="C15523" t="s">
        <v>2984</v>
      </c>
      <c r="D15523" t="s">
        <v>3428</v>
      </c>
      <c r="E15523" t="s">
        <v>3469</v>
      </c>
      <c r="F15523" t="s">
        <v>4754</v>
      </c>
      <c r="G15523" s="4"/>
      <c r="H15523" s="4"/>
      <c r="I15523" s="4"/>
      <c r="J15523" s="4"/>
      <c r="K15523" s="4">
        <v>-1991212.0887364701</v>
      </c>
      <c r="L15523" s="4">
        <v>21243167.934840899</v>
      </c>
      <c r="M15523" s="4">
        <v>6809559.5327403303</v>
      </c>
      <c r="N15523" s="3">
        <v>-9.0691658124663996E-2</v>
      </c>
      <c r="O15523" s="5">
        <v>0.80815809965133667</v>
      </c>
      <c r="P15523" s="3">
        <v>0.32055291533470154</v>
      </c>
    </row>
    <row r="15524" spans="1:16" x14ac:dyDescent="0.25">
      <c r="A15524" s="1">
        <v>2012</v>
      </c>
      <c r="B15524" t="s">
        <v>1283</v>
      </c>
      <c r="C15524" t="s">
        <v>2984</v>
      </c>
      <c r="D15524" t="s">
        <v>3428</v>
      </c>
      <c r="E15524" t="s">
        <v>3469</v>
      </c>
      <c r="F15524" t="s">
        <v>4754</v>
      </c>
      <c r="G15524" s="4"/>
      <c r="H15524" s="4"/>
      <c r="I15524" s="4"/>
      <c r="J15524" s="4"/>
      <c r="K15524" s="4">
        <v>-1781566.26382735</v>
      </c>
      <c r="L15524" s="4">
        <v>18809287.475824501</v>
      </c>
      <c r="M15524" s="4">
        <v>6210411.0598323802</v>
      </c>
      <c r="N15524" s="3">
        <v>-9.1144674502002004E-2</v>
      </c>
      <c r="O15524" s="5">
        <v>0.86769115924835205</v>
      </c>
      <c r="P15524" s="3">
        <v>0.330177903175354</v>
      </c>
    </row>
    <row r="15525" spans="1:16" x14ac:dyDescent="0.25">
      <c r="A15525" s="1">
        <v>2013</v>
      </c>
      <c r="B15525" t="s">
        <v>1283</v>
      </c>
      <c r="C15525" t="s">
        <v>2984</v>
      </c>
      <c r="D15525" t="s">
        <v>3428</v>
      </c>
      <c r="E15525" t="s">
        <v>3469</v>
      </c>
      <c r="F15525" t="s">
        <v>4754</v>
      </c>
      <c r="G15525" s="4"/>
      <c r="H15525" s="4"/>
      <c r="I15525" s="4"/>
      <c r="J15525" s="4"/>
      <c r="K15525" s="4">
        <v>338032.28665137902</v>
      </c>
      <c r="L15525" s="4">
        <v>17136409.731675498</v>
      </c>
      <c r="M15525" s="4">
        <v>5396639.7763505299</v>
      </c>
      <c r="N15525" s="3">
        <v>1.9925682589262E-2</v>
      </c>
      <c r="O15525" s="5">
        <v>1.4027585983276367</v>
      </c>
      <c r="P15525" s="3">
        <v>0.31492242217063904</v>
      </c>
    </row>
    <row r="15526" spans="1:16" x14ac:dyDescent="0.25">
      <c r="A15526" s="1">
        <v>2014</v>
      </c>
      <c r="B15526" t="s">
        <v>1283</v>
      </c>
      <c r="C15526" t="s">
        <v>2984</v>
      </c>
      <c r="D15526" t="s">
        <v>3428</v>
      </c>
      <c r="E15526" t="s">
        <v>3469</v>
      </c>
      <c r="F15526" t="s">
        <v>4754</v>
      </c>
      <c r="G15526" s="4"/>
      <c r="H15526" s="4"/>
      <c r="I15526" s="4"/>
      <c r="J15526" s="4"/>
      <c r="K15526" s="4">
        <v>-848696.308171059</v>
      </c>
      <c r="L15526" s="4">
        <v>21168371.917582199</v>
      </c>
      <c r="M15526" s="4">
        <v>8377575.5575463297</v>
      </c>
      <c r="N15526" s="3">
        <v>-4.3684018929741997E-2</v>
      </c>
      <c r="O15526" s="5">
        <v>1.7804844379425049</v>
      </c>
      <c r="P15526" s="3">
        <v>0.39575907588005066</v>
      </c>
    </row>
    <row r="15527" spans="1:16" x14ac:dyDescent="0.25">
      <c r="A15527" s="1">
        <v>2015</v>
      </c>
      <c r="B15527" t="s">
        <v>1283</v>
      </c>
      <c r="C15527" t="s">
        <v>2984</v>
      </c>
      <c r="D15527" t="s">
        <v>3428</v>
      </c>
      <c r="E15527" t="s">
        <v>3469</v>
      </c>
      <c r="F15527" t="s">
        <v>4754</v>
      </c>
      <c r="G15527" s="4"/>
      <c r="H15527" s="4"/>
      <c r="I15527" s="4"/>
      <c r="J15527" s="4"/>
      <c r="K15527" s="4">
        <v>-163324.422393935</v>
      </c>
      <c r="L15527" s="4">
        <v>18931765.8297574</v>
      </c>
      <c r="M15527" s="4">
        <v>6848840.1654815404</v>
      </c>
      <c r="N15527" s="3">
        <v>-9.0170558462000002E-3</v>
      </c>
      <c r="O15527" s="5">
        <v>0.96718066930770874</v>
      </c>
      <c r="P15527" s="3">
        <v>0.36176446080207825</v>
      </c>
    </row>
    <row r="15528" spans="1:16" x14ac:dyDescent="0.25">
      <c r="A15528" s="1">
        <v>2016</v>
      </c>
      <c r="B15528" t="s">
        <v>1283</v>
      </c>
      <c r="C15528" t="s">
        <v>2984</v>
      </c>
      <c r="D15528" t="s">
        <v>3428</v>
      </c>
      <c r="E15528" t="s">
        <v>3469</v>
      </c>
      <c r="F15528" t="s">
        <v>4754</v>
      </c>
      <c r="G15528" s="4"/>
      <c r="H15528" s="4"/>
      <c r="I15528" s="4"/>
      <c r="J15528" s="4"/>
      <c r="K15528" s="4">
        <v>3269064.5766904098</v>
      </c>
      <c r="L15528" s="4">
        <v>21936555.711178001</v>
      </c>
      <c r="M15528" s="4">
        <v>7639985.6959799696</v>
      </c>
      <c r="N15528" s="3">
        <v>0.16246135618948901</v>
      </c>
      <c r="O15528" s="5">
        <v>1.5721484422683716</v>
      </c>
      <c r="P15528" s="3">
        <v>0.34827643632888794</v>
      </c>
    </row>
    <row r="15529" spans="1:16" x14ac:dyDescent="0.25">
      <c r="A15529" s="1">
        <v>2017</v>
      </c>
      <c r="B15529" t="s">
        <v>1283</v>
      </c>
      <c r="C15529" t="s">
        <v>2984</v>
      </c>
      <c r="D15529" t="s">
        <v>3428</v>
      </c>
      <c r="E15529" t="s">
        <v>3469</v>
      </c>
      <c r="F15529" t="s">
        <v>4754</v>
      </c>
      <c r="G15529" s="4"/>
      <c r="H15529" s="4"/>
      <c r="I15529" s="4"/>
      <c r="J15529" s="4"/>
      <c r="K15529" s="4">
        <v>-2590175.7783977799</v>
      </c>
      <c r="L15529" s="4">
        <v>23419185.747115798</v>
      </c>
      <c r="M15529" s="4">
        <v>6976565.4422898097</v>
      </c>
      <c r="N15529" s="3">
        <v>-0.112492697988817</v>
      </c>
      <c r="O15529" s="5">
        <v>2.8297553062438965</v>
      </c>
      <c r="P15529" s="3">
        <v>0.29789957404136658</v>
      </c>
    </row>
    <row r="15530" spans="1:16" x14ac:dyDescent="0.25">
      <c r="A15530" s="1">
        <v>2018</v>
      </c>
      <c r="B15530" t="s">
        <v>1283</v>
      </c>
      <c r="C15530" t="s">
        <v>2984</v>
      </c>
      <c r="D15530" t="s">
        <v>3428</v>
      </c>
      <c r="E15530" t="s">
        <v>3469</v>
      </c>
      <c r="F15530" t="s">
        <v>4754</v>
      </c>
      <c r="G15530" s="4"/>
      <c r="H15530" s="4"/>
      <c r="I15530" s="4"/>
      <c r="J15530" s="4"/>
      <c r="K15530" s="4">
        <v>-2423408.0193043598</v>
      </c>
      <c r="L15530" s="4">
        <v>26727807.015595999</v>
      </c>
      <c r="M15530" s="4">
        <v>5181385.5024833698</v>
      </c>
      <c r="N15530" s="3">
        <v>-9.8349329368119007E-2</v>
      </c>
      <c r="O15530" s="5">
        <v>1.5769380331039429</v>
      </c>
      <c r="P15530" s="3">
        <v>0.19385749101638794</v>
      </c>
    </row>
    <row r="15531" spans="1:16" x14ac:dyDescent="0.25">
      <c r="A15531" s="1">
        <v>2019</v>
      </c>
      <c r="B15531" t="s">
        <v>1283</v>
      </c>
      <c r="C15531" t="s">
        <v>2984</v>
      </c>
      <c r="D15531" t="s">
        <v>3428</v>
      </c>
      <c r="E15531" t="s">
        <v>3469</v>
      </c>
      <c r="F15531" t="s">
        <v>4754</v>
      </c>
      <c r="G15531" s="4"/>
      <c r="H15531" s="4"/>
      <c r="I15531" s="4"/>
      <c r="J15531" s="4"/>
      <c r="K15531" s="4">
        <v>-2581958.5819585798</v>
      </c>
      <c r="L15531" s="4">
        <v>26763776.763776802</v>
      </c>
      <c r="M15531" s="4">
        <v>6042120.0421200404</v>
      </c>
      <c r="N15531" s="3">
        <v>-9.9092060241937993E-2</v>
      </c>
      <c r="O15531" s="5">
        <v>1.760056734085083</v>
      </c>
      <c r="P15531" s="3">
        <v>0.22575737535953522</v>
      </c>
    </row>
    <row r="15532" spans="1:16" x14ac:dyDescent="0.25">
      <c r="A15532" s="1">
        <v>2020</v>
      </c>
      <c r="B15532" t="s">
        <v>1283</v>
      </c>
      <c r="C15532" t="s">
        <v>2984</v>
      </c>
      <c r="D15532" t="s">
        <v>3428</v>
      </c>
      <c r="E15532" t="s">
        <v>3469</v>
      </c>
      <c r="F15532" t="s">
        <v>4754</v>
      </c>
      <c r="G15532" s="4"/>
      <c r="H15532" s="4"/>
      <c r="I15532" s="4"/>
      <c r="J15532" s="4"/>
      <c r="K15532" s="4">
        <v>-3823005.6734259999</v>
      </c>
      <c r="L15532" s="4">
        <v>23304529.078033801</v>
      </c>
      <c r="M15532" s="4">
        <v>6662479.4666151302</v>
      </c>
      <c r="N15532" s="3">
        <v>-0.154096536375017</v>
      </c>
      <c r="O15532" s="5">
        <v>3.7536723613739014</v>
      </c>
      <c r="P15532" s="3">
        <v>0.28588774800300598</v>
      </c>
    </row>
    <row r="15533" spans="1:16" x14ac:dyDescent="0.25">
      <c r="A15533" s="1">
        <v>2021</v>
      </c>
      <c r="B15533" t="s">
        <v>1283</v>
      </c>
      <c r="C15533" t="s">
        <v>2984</v>
      </c>
      <c r="D15533" t="s">
        <v>3428</v>
      </c>
      <c r="E15533" t="s">
        <v>3469</v>
      </c>
      <c r="F15533" t="s">
        <v>4754</v>
      </c>
      <c r="G15533" s="4"/>
      <c r="H15533" s="4"/>
      <c r="I15533" s="4"/>
      <c r="J15533" s="4"/>
      <c r="K15533" s="4">
        <v>-4758976.9736595498</v>
      </c>
      <c r="L15533" s="4">
        <v>26759591.809191</v>
      </c>
      <c r="M15533" s="4">
        <v>8104582.0243084999</v>
      </c>
      <c r="N15533" s="3">
        <v>-0.18276845106113401</v>
      </c>
      <c r="O15533" s="5">
        <v>1.6335511207580566</v>
      </c>
      <c r="P15533" s="3">
        <v>0.30286642909049988</v>
      </c>
    </row>
    <row r="15534" spans="1:16" x14ac:dyDescent="0.25">
      <c r="A15534" s="1">
        <v>2022</v>
      </c>
      <c r="B15534" t="s">
        <v>1283</v>
      </c>
      <c r="C15534" t="s">
        <v>2984</v>
      </c>
      <c r="D15534" t="s">
        <v>3428</v>
      </c>
      <c r="E15534" t="s">
        <v>3469</v>
      </c>
      <c r="F15534" t="s">
        <v>4754</v>
      </c>
      <c r="G15534" s="4"/>
      <c r="H15534" s="4"/>
      <c r="I15534" s="4"/>
      <c r="J15534" s="4"/>
      <c r="K15534" s="4">
        <v>-5354468.7282187901</v>
      </c>
      <c r="L15534" s="4">
        <v>21754642.6328611</v>
      </c>
      <c r="M15534" s="4">
        <v>7031406.3502798397</v>
      </c>
      <c r="N15534" s="3">
        <v>-0.23087795515748399</v>
      </c>
      <c r="O15534" s="5">
        <v>2.0340156555175781</v>
      </c>
      <c r="P15534" s="3">
        <v>0.32321405410766602</v>
      </c>
    </row>
    <row r="15535" spans="1:16" x14ac:dyDescent="0.25">
      <c r="A15535" s="1">
        <v>2023</v>
      </c>
      <c r="B15535" t="s">
        <v>1283</v>
      </c>
      <c r="C15535" t="s">
        <v>2984</v>
      </c>
      <c r="D15535" t="s">
        <v>3428</v>
      </c>
      <c r="E15535" t="s">
        <v>3469</v>
      </c>
      <c r="F15535" t="s">
        <v>4754</v>
      </c>
      <c r="G15535" s="4"/>
      <c r="H15535" s="4"/>
      <c r="I15535" s="4"/>
      <c r="J15535" s="4"/>
      <c r="K15535" s="4">
        <v>-4748858.4474885901</v>
      </c>
      <c r="L15535" s="4">
        <v>4912842.0491284197</v>
      </c>
      <c r="M15535" s="4">
        <v>4982835.0498283496</v>
      </c>
      <c r="N15535" s="3">
        <v>-0.36632899676042602</v>
      </c>
      <c r="O15535" s="5">
        <v>4.0565333366394043</v>
      </c>
      <c r="P15535" s="3">
        <v>1.014246940612793</v>
      </c>
    </row>
    <row r="15536" spans="1:16" x14ac:dyDescent="0.25">
      <c r="A15536" s="1">
        <v>2024</v>
      </c>
      <c r="B15536" t="s">
        <v>1283</v>
      </c>
      <c r="C15536" t="s">
        <v>2984</v>
      </c>
      <c r="D15536" t="s">
        <v>3428</v>
      </c>
      <c r="E15536" t="s">
        <v>3469</v>
      </c>
      <c r="F15536" t="s">
        <v>4754</v>
      </c>
      <c r="G15536" s="4"/>
      <c r="H15536" s="4"/>
      <c r="I15536" s="4"/>
      <c r="J15536" s="4"/>
      <c r="K15536" s="4">
        <v>-3124145.7934703599</v>
      </c>
      <c r="L15536" s="4">
        <v>5287580.0870707296</v>
      </c>
      <c r="M15536" s="4">
        <v>3672171.36799717</v>
      </c>
      <c r="N15536" s="3">
        <v>-0.61250898634076201</v>
      </c>
      <c r="O15536" s="5">
        <v>3.6335639953613281</v>
      </c>
      <c r="P15536" s="3">
        <v>0.69448995590209961</v>
      </c>
    </row>
    <row r="15537" spans="1:16" x14ac:dyDescent="0.25">
      <c r="A15537" s="1">
        <v>2009</v>
      </c>
      <c r="B15537" t="s">
        <v>1284</v>
      </c>
      <c r="C15537" t="s">
        <v>2985</v>
      </c>
      <c r="D15537" t="s">
        <v>3449</v>
      </c>
      <c r="E15537" t="s">
        <v>3469</v>
      </c>
      <c r="F15537" t="s">
        <v>4755</v>
      </c>
      <c r="G15537" s="4"/>
      <c r="H15537" s="4"/>
      <c r="I15537" s="4"/>
      <c r="J15537" s="4"/>
      <c r="K15537" s="4">
        <v>-2425609.4609638401</v>
      </c>
      <c r="L15537" s="4">
        <v>13400880.915119199</v>
      </c>
      <c r="M15537" s="4">
        <v>6267243.1874284102</v>
      </c>
      <c r="N15537" s="3">
        <v>-0.18404492731446101</v>
      </c>
      <c r="O15537" s="5">
        <v>1.0057104825973511</v>
      </c>
      <c r="P15537" s="3">
        <v>0.46767395734786987</v>
      </c>
    </row>
    <row r="15538" spans="1:16" x14ac:dyDescent="0.25">
      <c r="A15538" s="1">
        <v>2010</v>
      </c>
      <c r="B15538" t="s">
        <v>1284</v>
      </c>
      <c r="C15538" t="s">
        <v>2985</v>
      </c>
      <c r="D15538" t="s">
        <v>3449</v>
      </c>
      <c r="E15538" t="s">
        <v>3469</v>
      </c>
      <c r="F15538" t="s">
        <v>4755</v>
      </c>
      <c r="G15538" s="4"/>
      <c r="H15538" s="4"/>
      <c r="I15538" s="4"/>
      <c r="J15538" s="4"/>
      <c r="K15538" s="4">
        <v>-2089530.6646956999</v>
      </c>
      <c r="L15538" s="4">
        <v>9996846.1809813399</v>
      </c>
      <c r="M15538" s="4">
        <v>2987376.3249399499</v>
      </c>
      <c r="N15538" s="3">
        <v>-0.17449661040220099</v>
      </c>
      <c r="O15538" s="5">
        <v>1.368633508682251</v>
      </c>
      <c r="P15538" s="3">
        <v>0.29883188009262085</v>
      </c>
    </row>
    <row r="15539" spans="1:16" x14ac:dyDescent="0.25">
      <c r="A15539" s="1">
        <v>2011</v>
      </c>
      <c r="B15539" t="s">
        <v>1284</v>
      </c>
      <c r="C15539" t="s">
        <v>2985</v>
      </c>
      <c r="D15539" t="s">
        <v>3449</v>
      </c>
      <c r="E15539" t="s">
        <v>3469</v>
      </c>
      <c r="F15539" t="s">
        <v>4755</v>
      </c>
      <c r="G15539" s="4"/>
      <c r="H15539" s="4"/>
      <c r="I15539" s="4"/>
      <c r="J15539" s="4"/>
      <c r="K15539" s="4">
        <v>-2763043.6180473701</v>
      </c>
      <c r="L15539" s="4">
        <v>14495722.859286301</v>
      </c>
      <c r="M15539" s="4">
        <v>2672515.27167506</v>
      </c>
      <c r="N15539" s="3">
        <v>-0.2027807958376</v>
      </c>
      <c r="O15539" s="5">
        <v>1.2389994859695435</v>
      </c>
      <c r="P15539" s="3">
        <v>0.18436577916145325</v>
      </c>
    </row>
    <row r="15540" spans="1:16" x14ac:dyDescent="0.25">
      <c r="A15540" s="1">
        <v>2012</v>
      </c>
      <c r="B15540" t="s">
        <v>1284</v>
      </c>
      <c r="C15540" t="s">
        <v>2985</v>
      </c>
      <c r="D15540" t="s">
        <v>3449</v>
      </c>
      <c r="E15540" t="s">
        <v>3469</v>
      </c>
      <c r="F15540" t="s">
        <v>4755</v>
      </c>
      <c r="G15540" s="4"/>
      <c r="H15540" s="4"/>
      <c r="I15540" s="4"/>
      <c r="J15540" s="4"/>
      <c r="K15540" s="4">
        <v>-2002427.2689131501</v>
      </c>
      <c r="L15540" s="4">
        <v>9981863.0209878907</v>
      </c>
      <c r="M15540" s="4">
        <v>2806445.77018716</v>
      </c>
      <c r="N15540" s="3">
        <v>-0.168108851450364</v>
      </c>
      <c r="O15540" s="5">
        <v>1.0733083486557007</v>
      </c>
      <c r="P15540" s="3">
        <v>0.28115451335906982</v>
      </c>
    </row>
    <row r="15541" spans="1:16" x14ac:dyDescent="0.25">
      <c r="A15541" s="1">
        <v>2013</v>
      </c>
      <c r="B15541" t="s">
        <v>1284</v>
      </c>
      <c r="C15541" t="s">
        <v>2985</v>
      </c>
      <c r="D15541" t="s">
        <v>3449</v>
      </c>
      <c r="E15541" t="s">
        <v>3469</v>
      </c>
      <c r="F15541" t="s">
        <v>4755</v>
      </c>
      <c r="G15541" s="4"/>
      <c r="H15541" s="4"/>
      <c r="I15541" s="4"/>
      <c r="J15541" s="4"/>
      <c r="K15541" s="4">
        <v>-1687582.33826982</v>
      </c>
      <c r="L15541" s="4">
        <v>9801973.3776734192</v>
      </c>
      <c r="M15541" s="4">
        <v>3689911.1066446202</v>
      </c>
      <c r="N15541" s="3">
        <v>-0.18035736237156899</v>
      </c>
      <c r="O15541" s="5">
        <v>1.8995418548583984</v>
      </c>
      <c r="P15541" s="3">
        <v>0.37644574046134949</v>
      </c>
    </row>
    <row r="15542" spans="1:16" x14ac:dyDescent="0.25">
      <c r="A15542" s="1">
        <v>2012</v>
      </c>
      <c r="B15542" t="s">
        <v>1338</v>
      </c>
      <c r="C15542" t="s">
        <v>3039</v>
      </c>
      <c r="D15542" t="s">
        <v>3403</v>
      </c>
      <c r="E15542" t="s">
        <v>3469</v>
      </c>
      <c r="F15542" t="s">
        <v>4809</v>
      </c>
      <c r="G15542" s="4">
        <v>12.4510735285739</v>
      </c>
      <c r="H15542" s="4">
        <v>0</v>
      </c>
      <c r="I15542" s="4">
        <v>23.368983088809401</v>
      </c>
      <c r="J15542" s="4">
        <v>12.404371584699501</v>
      </c>
      <c r="K15542" s="4">
        <v>-2914488.9125385</v>
      </c>
      <c r="L15542" s="4">
        <v>44366569.794214301</v>
      </c>
      <c r="M15542" s="4">
        <v>2470542.2469633599</v>
      </c>
      <c r="N15542" s="3">
        <v>-8.6440346431996995E-2</v>
      </c>
      <c r="O15542" s="5">
        <v>1.7646706104278564</v>
      </c>
      <c r="P15542" s="3">
        <v>5.568477138876915E-2</v>
      </c>
    </row>
    <row r="15543" spans="1:16" x14ac:dyDescent="0.25">
      <c r="A15543" s="1">
        <v>2013</v>
      </c>
      <c r="B15543" t="s">
        <v>1338</v>
      </c>
      <c r="C15543" t="s">
        <v>3039</v>
      </c>
      <c r="D15543" t="s">
        <v>3403</v>
      </c>
      <c r="E15543" t="s">
        <v>3469</v>
      </c>
      <c r="F15543" t="s">
        <v>4809</v>
      </c>
      <c r="G15543" s="4">
        <v>11.799408502312501</v>
      </c>
      <c r="H15543" s="4">
        <v>0</v>
      </c>
      <c r="I15543" s="4">
        <v>23.023965696511802</v>
      </c>
      <c r="J15543" s="4">
        <v>10.316091954022999</v>
      </c>
      <c r="K15543" s="4">
        <v>-3158355.3358853199</v>
      </c>
      <c r="L15543" s="4">
        <v>24777775.747553799</v>
      </c>
      <c r="M15543" s="4">
        <v>1286963.83054533</v>
      </c>
      <c r="N15543" s="3">
        <v>-9.9915642405015007E-2</v>
      </c>
      <c r="O15543" s="5">
        <v>0.77339953184127808</v>
      </c>
      <c r="P15543" s="3">
        <v>5.1940247416496277E-2</v>
      </c>
    </row>
    <row r="15544" spans="1:16" x14ac:dyDescent="0.25">
      <c r="A15544" s="1">
        <v>2014</v>
      </c>
      <c r="B15544" t="s">
        <v>1338</v>
      </c>
      <c r="C15544" t="s">
        <v>3039</v>
      </c>
      <c r="D15544" t="s">
        <v>3403</v>
      </c>
      <c r="E15544" t="s">
        <v>3469</v>
      </c>
      <c r="F15544" t="s">
        <v>4809</v>
      </c>
      <c r="G15544" s="4">
        <v>13.3860359112414</v>
      </c>
      <c r="H15544" s="4">
        <v>0</v>
      </c>
      <c r="I15544" s="4">
        <v>24.612694273711199</v>
      </c>
      <c r="J15544" s="4">
        <v>14.1734417344174</v>
      </c>
      <c r="K15544" s="4">
        <v>-2404686.6896128999</v>
      </c>
      <c r="L15544" s="4">
        <v>36601323.966240697</v>
      </c>
      <c r="M15544" s="4">
        <v>2449398.8401150499</v>
      </c>
      <c r="N15544" s="3">
        <v>-9.0480238048192996E-2</v>
      </c>
      <c r="O15544" s="5">
        <v>3.917902946472168</v>
      </c>
      <c r="P15544" s="3">
        <v>6.6921047866344452E-2</v>
      </c>
    </row>
    <row r="15545" spans="1:16" x14ac:dyDescent="0.25">
      <c r="A15545" s="1">
        <v>2015</v>
      </c>
      <c r="B15545" t="s">
        <v>1338</v>
      </c>
      <c r="C15545" t="s">
        <v>3039</v>
      </c>
      <c r="D15545" t="s">
        <v>3403</v>
      </c>
      <c r="E15545" t="s">
        <v>3469</v>
      </c>
      <c r="F15545" t="s">
        <v>4809</v>
      </c>
      <c r="G15545" s="4">
        <v>16.131777779529799</v>
      </c>
      <c r="H15545" s="4">
        <v>0</v>
      </c>
      <c r="I15545" s="4">
        <v>27.602121692476501</v>
      </c>
      <c r="J15545" s="4">
        <v>20.4553734061931</v>
      </c>
      <c r="K15545" s="4">
        <v>-2728803.64860596</v>
      </c>
      <c r="L15545" s="4">
        <v>74071928.229701906</v>
      </c>
      <c r="M15545" s="4">
        <v>3084236.1116461102</v>
      </c>
      <c r="N15545" s="3">
        <v>-5.8971976584812E-2</v>
      </c>
      <c r="O15545" s="5">
        <v>3.0666532516479492</v>
      </c>
      <c r="P15545" s="3">
        <v>4.1638392955064774E-2</v>
      </c>
    </row>
    <row r="15546" spans="1:16" x14ac:dyDescent="0.25">
      <c r="A15546" s="1">
        <v>2016</v>
      </c>
      <c r="B15546" t="s">
        <v>1338</v>
      </c>
      <c r="C15546" t="s">
        <v>3039</v>
      </c>
      <c r="D15546" t="s">
        <v>3403</v>
      </c>
      <c r="E15546" t="s">
        <v>3469</v>
      </c>
      <c r="F15546" t="s">
        <v>4809</v>
      </c>
      <c r="G15546" s="4">
        <v>12.006273459203101</v>
      </c>
      <c r="H15546" s="4">
        <v>0</v>
      </c>
      <c r="I15546" s="4">
        <v>20.622033898305101</v>
      </c>
      <c r="J15546" s="4">
        <v>15.0949913644214</v>
      </c>
      <c r="K15546" s="4">
        <v>-4355983.1033763401</v>
      </c>
      <c r="L15546" s="4">
        <v>121318911.10647599</v>
      </c>
      <c r="M15546" s="4">
        <v>4191706.6483893101</v>
      </c>
      <c r="N15546" s="3">
        <v>-4.5151661386552001E-2</v>
      </c>
      <c r="O15546" s="5">
        <v>3.5294318199157715</v>
      </c>
      <c r="P15546" s="3">
        <v>3.4551139920949936E-2</v>
      </c>
    </row>
    <row r="15547" spans="1:16" x14ac:dyDescent="0.25">
      <c r="A15547" s="1">
        <v>2017</v>
      </c>
      <c r="B15547" t="s">
        <v>1338</v>
      </c>
      <c r="C15547" t="s">
        <v>3039</v>
      </c>
      <c r="D15547" t="s">
        <v>3403</v>
      </c>
      <c r="E15547" t="s">
        <v>3469</v>
      </c>
      <c r="F15547" t="s">
        <v>4809</v>
      </c>
      <c r="G15547" s="4">
        <v>13.5161600067987</v>
      </c>
      <c r="H15547" s="4">
        <v>0</v>
      </c>
      <c r="I15547" s="4">
        <v>20.374102916475799</v>
      </c>
      <c r="J15547" s="4">
        <v>21.649916247906202</v>
      </c>
      <c r="K15547" s="4"/>
      <c r="L15547" s="4"/>
      <c r="M15547" s="4"/>
      <c r="N15547" s="3">
        <v>-2.5903255655524E-2</v>
      </c>
    </row>
    <row r="15548" spans="1:16" x14ac:dyDescent="0.25">
      <c r="A15548" s="1">
        <v>2018</v>
      </c>
      <c r="B15548" t="s">
        <v>1338</v>
      </c>
      <c r="C15548" t="s">
        <v>3039</v>
      </c>
      <c r="D15548" t="s">
        <v>3403</v>
      </c>
      <c r="E15548" t="s">
        <v>3469</v>
      </c>
      <c r="F15548" t="s">
        <v>4809</v>
      </c>
      <c r="G15548" s="4">
        <v>17.491143883663799</v>
      </c>
      <c r="H15548" s="4">
        <v>0</v>
      </c>
      <c r="I15548" s="4">
        <v>17.8869408965082</v>
      </c>
      <c r="J15548" s="4">
        <v>41.913116123642503</v>
      </c>
      <c r="K15548" s="4">
        <v>-20721254.1589128</v>
      </c>
      <c r="L15548" s="4">
        <v>349171037.04956901</v>
      </c>
      <c r="M15548" s="4">
        <v>110233744.995207</v>
      </c>
      <c r="O15548" s="5">
        <v>1.4671622514724731</v>
      </c>
      <c r="P15548" s="3">
        <v>0.31570127606391907</v>
      </c>
    </row>
    <row r="15549" spans="1:16" x14ac:dyDescent="0.25">
      <c r="A15549" s="1">
        <v>2019</v>
      </c>
      <c r="B15549" t="s">
        <v>1338</v>
      </c>
      <c r="C15549" t="s">
        <v>3039</v>
      </c>
      <c r="D15549" t="s">
        <v>3403</v>
      </c>
      <c r="E15549" t="s">
        <v>3469</v>
      </c>
      <c r="F15549" t="s">
        <v>4809</v>
      </c>
      <c r="G15549" s="4">
        <v>52.643815206220502</v>
      </c>
      <c r="H15549" s="4">
        <v>35.863192106584101</v>
      </c>
      <c r="I15549" s="4">
        <v>73.440914459157199</v>
      </c>
      <c r="J15549" s="4">
        <v>42.611906762275098</v>
      </c>
      <c r="K15549" s="4">
        <v>3318823.28161202</v>
      </c>
      <c r="L15549" s="4">
        <v>426193919.82026303</v>
      </c>
      <c r="M15549" s="4">
        <v>190195885.69823799</v>
      </c>
      <c r="N15549" s="3">
        <v>8.5760212486479994E-3</v>
      </c>
      <c r="O15549" s="5">
        <v>2.3864212036132813</v>
      </c>
      <c r="P15549" s="3">
        <v>0.44626608490943909</v>
      </c>
    </row>
    <row r="15550" spans="1:16" x14ac:dyDescent="0.25">
      <c r="A15550" s="1">
        <v>2020</v>
      </c>
      <c r="B15550" t="s">
        <v>1338</v>
      </c>
      <c r="C15550" t="s">
        <v>3039</v>
      </c>
      <c r="D15550" t="s">
        <v>3403</v>
      </c>
      <c r="E15550" t="s">
        <v>3469</v>
      </c>
      <c r="F15550" t="s">
        <v>4809</v>
      </c>
      <c r="G15550" s="4">
        <v>71.736305088956399</v>
      </c>
      <c r="H15550" s="4">
        <v>69.478318773247096</v>
      </c>
      <c r="I15550" s="4">
        <v>79.398875191767601</v>
      </c>
      <c r="J15550" s="4">
        <v>62.414651139643702</v>
      </c>
      <c r="K15550" s="4">
        <v>77920459.179355398</v>
      </c>
      <c r="L15550" s="4">
        <v>482506097.51406097</v>
      </c>
      <c r="M15550" s="4">
        <v>159767178.832201</v>
      </c>
      <c r="N15550" s="3">
        <v>0.164119966357303</v>
      </c>
      <c r="O15550" s="5">
        <v>2.1902596950531006</v>
      </c>
      <c r="P15550" s="3">
        <v>0.33111950755119324</v>
      </c>
    </row>
    <row r="15551" spans="1:16" x14ac:dyDescent="0.25">
      <c r="A15551" s="1">
        <v>2021</v>
      </c>
      <c r="B15551" t="s">
        <v>1338</v>
      </c>
      <c r="C15551" t="s">
        <v>3039</v>
      </c>
      <c r="D15551" t="s">
        <v>3403</v>
      </c>
      <c r="E15551" t="s">
        <v>3469</v>
      </c>
      <c r="F15551" t="s">
        <v>4809</v>
      </c>
      <c r="G15551" s="4">
        <v>79.812859206527193</v>
      </c>
      <c r="H15551" s="4">
        <v>75.643097823668398</v>
      </c>
      <c r="I15551" s="4">
        <v>79.020309247695494</v>
      </c>
      <c r="J15551" s="4">
        <v>87.088418510043198</v>
      </c>
      <c r="K15551" s="4">
        <v>34610609.767607301</v>
      </c>
      <c r="L15551" s="4">
        <v>473638205.03698999</v>
      </c>
      <c r="M15551" s="4">
        <v>153120712.06104201</v>
      </c>
      <c r="N15551" s="3">
        <v>7.4517472286309006E-2</v>
      </c>
      <c r="O15551" s="5">
        <v>2.445634126663208</v>
      </c>
      <c r="P15551" s="3">
        <v>0.32328623533248901</v>
      </c>
    </row>
    <row r="15552" spans="1:16" x14ac:dyDescent="0.25">
      <c r="A15552" s="1">
        <v>2022</v>
      </c>
      <c r="B15552" t="s">
        <v>1338</v>
      </c>
      <c r="C15552" t="s">
        <v>3039</v>
      </c>
      <c r="D15552" t="s">
        <v>3403</v>
      </c>
      <c r="E15552" t="s">
        <v>3469</v>
      </c>
      <c r="F15552" t="s">
        <v>4809</v>
      </c>
      <c r="G15552" s="4">
        <v>80.205557879293593</v>
      </c>
      <c r="H15552" s="4">
        <v>78.299574335548101</v>
      </c>
      <c r="I15552" s="4">
        <v>76.689448029419296</v>
      </c>
      <c r="J15552" s="4">
        <v>88.699980990400107</v>
      </c>
      <c r="K15552" s="4">
        <v>66714357.737535603</v>
      </c>
      <c r="L15552" s="4">
        <v>701626265.51663101</v>
      </c>
      <c r="M15552" s="4">
        <v>134903050.86593401</v>
      </c>
      <c r="N15552" s="3">
        <v>0.11641948440965499</v>
      </c>
      <c r="O15552" s="5">
        <v>1.9579228162765503</v>
      </c>
      <c r="P15552" s="3">
        <v>0.19227194786071777</v>
      </c>
    </row>
    <row r="15553" spans="1:16" x14ac:dyDescent="0.25">
      <c r="A15553" s="1">
        <v>2023</v>
      </c>
      <c r="B15553" t="s">
        <v>1338</v>
      </c>
      <c r="C15553" t="s">
        <v>3039</v>
      </c>
      <c r="D15553" t="s">
        <v>3403</v>
      </c>
      <c r="E15553" t="s">
        <v>3469</v>
      </c>
      <c r="F15553" t="s">
        <v>4809</v>
      </c>
      <c r="G15553" s="4">
        <v>83.565049975001003</v>
      </c>
      <c r="H15553" s="4">
        <v>85.1408766865313</v>
      </c>
      <c r="I15553" s="4">
        <v>76.924687885571402</v>
      </c>
      <c r="J15553" s="4">
        <v>92.189180668372799</v>
      </c>
      <c r="K15553" s="4">
        <v>118225587.87276199</v>
      </c>
      <c r="L15553" s="4">
        <v>802388946.01717496</v>
      </c>
      <c r="M15553" s="4">
        <v>160584433.71492001</v>
      </c>
      <c r="N15553" s="3">
        <v>0.15724575820224301</v>
      </c>
      <c r="O15553" s="5">
        <v>2.0032789707183838</v>
      </c>
      <c r="P15553" s="3">
        <v>0.20013290643692017</v>
      </c>
    </row>
    <row r="15554" spans="1:16" x14ac:dyDescent="0.25">
      <c r="A15554" s="1">
        <v>2024</v>
      </c>
      <c r="B15554" t="s">
        <v>1338</v>
      </c>
      <c r="C15554" t="s">
        <v>3039</v>
      </c>
      <c r="D15554" t="s">
        <v>3403</v>
      </c>
      <c r="E15554" t="s">
        <v>3469</v>
      </c>
      <c r="F15554" t="s">
        <v>4809</v>
      </c>
      <c r="G15554" s="4">
        <v>72.551973614341307</v>
      </c>
      <c r="H15554" s="4">
        <v>55.938328087956698</v>
      </c>
      <c r="I15554" s="4">
        <v>75.649918312890904</v>
      </c>
      <c r="J15554" s="4">
        <v>91.287678390646903</v>
      </c>
      <c r="K15554" s="4">
        <v>132203379.344053</v>
      </c>
      <c r="L15554" s="4">
        <v>950364724.15222502</v>
      </c>
      <c r="M15554" s="4">
        <v>190507891.529367</v>
      </c>
      <c r="N15554" s="3">
        <v>0.157445869439715</v>
      </c>
      <c r="O15554" s="5">
        <v>1.6471693515777588</v>
      </c>
      <c r="P15554" s="3">
        <v>0.20045766234397888</v>
      </c>
    </row>
    <row r="15555" spans="1:16" x14ac:dyDescent="0.25">
      <c r="A15555" s="1">
        <v>2014</v>
      </c>
      <c r="B15555" t="s">
        <v>1284</v>
      </c>
      <c r="C15555" t="s">
        <v>2985</v>
      </c>
      <c r="D15555" t="s">
        <v>3449</v>
      </c>
      <c r="E15555" t="s">
        <v>3469</v>
      </c>
      <c r="F15555" t="s">
        <v>4755</v>
      </c>
      <c r="G15555" s="4"/>
      <c r="H15555" s="4"/>
      <c r="I15555" s="4"/>
      <c r="J15555" s="4"/>
      <c r="K15555" s="4">
        <v>-1786304.8705738101</v>
      </c>
      <c r="L15555" s="4">
        <v>19187160.1678533</v>
      </c>
      <c r="M15555" s="4">
        <v>4107188.4577302099</v>
      </c>
      <c r="N15555" s="3">
        <v>-0.121913298281598</v>
      </c>
      <c r="O15555" s="5">
        <v>2.5491988658905029</v>
      </c>
      <c r="P15555" s="3">
        <v>0.21405921876430511</v>
      </c>
    </row>
    <row r="15556" spans="1:16" x14ac:dyDescent="0.25">
      <c r="A15556" s="1">
        <v>2015</v>
      </c>
      <c r="B15556" t="s">
        <v>1284</v>
      </c>
      <c r="C15556" t="s">
        <v>2985</v>
      </c>
      <c r="D15556" t="s">
        <v>3449</v>
      </c>
      <c r="E15556" t="s">
        <v>3469</v>
      </c>
      <c r="F15556" t="s">
        <v>4755</v>
      </c>
      <c r="G15556" s="4"/>
      <c r="H15556" s="4"/>
      <c r="I15556" s="4"/>
      <c r="J15556" s="4"/>
      <c r="K15556" s="4">
        <v>-3064520.8508277899</v>
      </c>
      <c r="L15556" s="4">
        <v>17581059.759789798</v>
      </c>
      <c r="M15556" s="4">
        <v>2711921.9124365398</v>
      </c>
      <c r="N15556" s="3">
        <v>-0.18429676939277401</v>
      </c>
      <c r="O15556" s="5">
        <v>1.5480856895446777</v>
      </c>
      <c r="P15556" s="3">
        <v>0.15425246953964233</v>
      </c>
    </row>
    <row r="15557" spans="1:16" x14ac:dyDescent="0.25">
      <c r="A15557" s="1">
        <v>2016</v>
      </c>
      <c r="B15557" t="s">
        <v>1284</v>
      </c>
      <c r="C15557" t="s">
        <v>2985</v>
      </c>
      <c r="D15557" t="s">
        <v>3449</v>
      </c>
      <c r="E15557" t="s">
        <v>3469</v>
      </c>
      <c r="F15557" t="s">
        <v>4755</v>
      </c>
      <c r="G15557" s="4"/>
      <c r="H15557" s="4"/>
      <c r="I15557" s="4"/>
      <c r="J15557" s="4"/>
      <c r="K15557" s="4">
        <v>-2173706.6781893498</v>
      </c>
      <c r="L15557" s="4">
        <v>14539055.934678299</v>
      </c>
      <c r="M15557" s="4">
        <v>2167409.9293738999</v>
      </c>
      <c r="N15557" s="3">
        <v>-0.13783575943127899</v>
      </c>
      <c r="O15557" s="5">
        <v>1.3186806440353394</v>
      </c>
      <c r="P15557" s="3">
        <v>0.14907501637935638</v>
      </c>
    </row>
    <row r="15558" spans="1:16" x14ac:dyDescent="0.25">
      <c r="A15558" s="1">
        <v>2017</v>
      </c>
      <c r="B15558" t="s">
        <v>1284</v>
      </c>
      <c r="C15558" t="s">
        <v>2985</v>
      </c>
      <c r="D15558" t="s">
        <v>3449</v>
      </c>
      <c r="E15558" t="s">
        <v>3469</v>
      </c>
      <c r="F15558" t="s">
        <v>4755</v>
      </c>
      <c r="G15558" s="4"/>
      <c r="H15558" s="4"/>
      <c r="I15558" s="4"/>
      <c r="J15558" s="4"/>
      <c r="K15558" s="4">
        <v>-1565758.9522470001</v>
      </c>
      <c r="L15558" s="4">
        <v>15383909.397649599</v>
      </c>
      <c r="M15558" s="4">
        <v>2431221.2256066198</v>
      </c>
      <c r="N15558" s="3">
        <v>-0.103066484966353</v>
      </c>
      <c r="O15558" s="5">
        <v>1.3160006999969482</v>
      </c>
      <c r="P15558" s="3">
        <v>0.15803663432598114</v>
      </c>
    </row>
    <row r="15559" spans="1:16" x14ac:dyDescent="0.25">
      <c r="A15559" s="1">
        <v>2018</v>
      </c>
      <c r="B15559" t="s">
        <v>1284</v>
      </c>
      <c r="C15559" t="s">
        <v>2985</v>
      </c>
      <c r="D15559" t="s">
        <v>3449</v>
      </c>
      <c r="E15559" t="s">
        <v>3469</v>
      </c>
      <c r="F15559" t="s">
        <v>4755</v>
      </c>
      <c r="G15559" s="4"/>
      <c r="H15559" s="4"/>
      <c r="I15559" s="4"/>
      <c r="J15559" s="4"/>
      <c r="K15559" s="4">
        <v>-2615668.5097595099</v>
      </c>
      <c r="L15559" s="4">
        <v>12318547.879703</v>
      </c>
      <c r="M15559" s="4">
        <v>3832388.8407760202</v>
      </c>
      <c r="N15559" s="3">
        <v>-0.192796300965105</v>
      </c>
      <c r="O15559" s="5">
        <v>0.89955639839172363</v>
      </c>
      <c r="P15559" s="3">
        <v>0.31110718846321106</v>
      </c>
    </row>
    <row r="15560" spans="1:16" x14ac:dyDescent="0.25">
      <c r="A15560" s="1">
        <v>2019</v>
      </c>
      <c r="B15560" t="s">
        <v>1284</v>
      </c>
      <c r="C15560" t="s">
        <v>2985</v>
      </c>
      <c r="D15560" t="s">
        <v>3449</v>
      </c>
      <c r="E15560" t="s">
        <v>3469</v>
      </c>
      <c r="F15560" t="s">
        <v>4755</v>
      </c>
      <c r="G15560" s="4"/>
      <c r="H15560" s="4"/>
      <c r="I15560" s="4"/>
      <c r="J15560" s="4"/>
      <c r="K15560" s="4">
        <v>-1632091.2600912601</v>
      </c>
      <c r="L15560" s="4">
        <v>11409837.8378378</v>
      </c>
      <c r="M15560" s="4">
        <v>1597631.44963145</v>
      </c>
      <c r="N15560" s="3">
        <v>-0.14135128129340499</v>
      </c>
      <c r="O15560" s="5">
        <v>0.79644930362701416</v>
      </c>
      <c r="P15560" s="3">
        <v>0.14002227783203125</v>
      </c>
    </row>
    <row r="15561" spans="1:16" x14ac:dyDescent="0.25">
      <c r="A15561" s="1">
        <v>2020</v>
      </c>
      <c r="B15561" t="s">
        <v>1284</v>
      </c>
      <c r="C15561" t="s">
        <v>2985</v>
      </c>
      <c r="D15561" t="s">
        <v>3449</v>
      </c>
      <c r="E15561" t="s">
        <v>3469</v>
      </c>
      <c r="F15561" t="s">
        <v>4755</v>
      </c>
      <c r="G15561" s="4"/>
      <c r="H15561" s="4"/>
      <c r="I15561" s="4"/>
      <c r="J15561" s="4"/>
      <c r="K15561" s="4">
        <v>-3279759.2590036299</v>
      </c>
      <c r="L15561" s="4">
        <v>4629499.7446268098</v>
      </c>
      <c r="M15561" s="4">
        <v>1775241.9143326499</v>
      </c>
      <c r="N15561" s="3">
        <v>-0.413914996295209</v>
      </c>
      <c r="O15561" s="5">
        <v>1.1681588888168335</v>
      </c>
      <c r="P15561" s="3">
        <v>0.38346302509307861</v>
      </c>
    </row>
    <row r="15562" spans="1:16" x14ac:dyDescent="0.25">
      <c r="A15562" s="1">
        <v>2021</v>
      </c>
      <c r="B15562" t="s">
        <v>1284</v>
      </c>
      <c r="C15562" t="s">
        <v>2985</v>
      </c>
      <c r="D15562" t="s">
        <v>3449</v>
      </c>
      <c r="E15562" t="s">
        <v>3469</v>
      </c>
      <c r="F15562" t="s">
        <v>4755</v>
      </c>
      <c r="G15562" s="4"/>
      <c r="H15562" s="4"/>
      <c r="I15562" s="4"/>
      <c r="J15562" s="4"/>
      <c r="K15562" s="4">
        <v>-3493745.17316618</v>
      </c>
      <c r="L15562" s="4">
        <v>8013323.9358471604</v>
      </c>
      <c r="M15562" s="4">
        <v>1278863.1541062801</v>
      </c>
      <c r="N15562" s="3">
        <v>-0.53574361100253798</v>
      </c>
      <c r="O15562" s="5">
        <v>2.2111310958862305</v>
      </c>
      <c r="P15562" s="3">
        <v>0.15959209203720093</v>
      </c>
    </row>
    <row r="15563" spans="1:16" x14ac:dyDescent="0.25">
      <c r="A15563" s="1">
        <v>2022</v>
      </c>
      <c r="B15563" t="s">
        <v>1284</v>
      </c>
      <c r="C15563" t="s">
        <v>2985</v>
      </c>
      <c r="D15563" t="s">
        <v>3449</v>
      </c>
      <c r="E15563" t="s">
        <v>3469</v>
      </c>
      <c r="F15563" t="s">
        <v>4755</v>
      </c>
      <c r="G15563" s="4"/>
      <c r="H15563" s="4"/>
      <c r="I15563" s="4"/>
      <c r="J15563" s="4"/>
      <c r="K15563" s="4">
        <v>-5239634.3861925201</v>
      </c>
      <c r="L15563" s="4">
        <v>6357415.4457686702</v>
      </c>
      <c r="M15563" s="4">
        <v>1100953.0250436501</v>
      </c>
      <c r="N15563" s="3">
        <v>-0.76308926346871797</v>
      </c>
      <c r="O15563" s="5">
        <v>1.845521092414856</v>
      </c>
      <c r="P15563" s="3">
        <v>0.17317619919776917</v>
      </c>
    </row>
    <row r="15564" spans="1:16" x14ac:dyDescent="0.25">
      <c r="A15564" s="1">
        <v>2023</v>
      </c>
      <c r="B15564" t="s">
        <v>1284</v>
      </c>
      <c r="C15564" t="s">
        <v>2985</v>
      </c>
      <c r="D15564" t="s">
        <v>3449</v>
      </c>
      <c r="E15564" t="s">
        <v>3469</v>
      </c>
      <c r="F15564" t="s">
        <v>4755</v>
      </c>
      <c r="G15564" s="4"/>
      <c r="H15564" s="4"/>
      <c r="I15564" s="4"/>
      <c r="J15564" s="4"/>
      <c r="K15564" s="4">
        <v>-6433169.3497316903</v>
      </c>
      <c r="L15564" s="4">
        <v>3646941.3058694098</v>
      </c>
      <c r="M15564" s="4">
        <v>1127132.6200713301</v>
      </c>
      <c r="N15564" s="3">
        <v>-1.3145164448398099</v>
      </c>
      <c r="O15564" s="5">
        <v>8.0765190124511719</v>
      </c>
      <c r="P15564" s="3">
        <v>0.30906245112419128</v>
      </c>
    </row>
    <row r="15565" spans="1:16" x14ac:dyDescent="0.25">
      <c r="A15565" s="1">
        <v>2024</v>
      </c>
      <c r="B15565" t="s">
        <v>1284</v>
      </c>
      <c r="C15565" t="s">
        <v>2985</v>
      </c>
      <c r="D15565" t="s">
        <v>3449</v>
      </c>
      <c r="E15565" t="s">
        <v>3469</v>
      </c>
      <c r="F15565" t="s">
        <v>4755</v>
      </c>
      <c r="G15565" s="4"/>
      <c r="H15565" s="4"/>
      <c r="I15565" s="4"/>
      <c r="J15565" s="4"/>
      <c r="K15565" s="4">
        <v>-7115349.3829712104</v>
      </c>
      <c r="L15565" s="4">
        <v>8856868.6538705099</v>
      </c>
      <c r="M15565" s="4">
        <v>1371154.65388385</v>
      </c>
      <c r="N15565" s="3">
        <v>-1.13806032339496</v>
      </c>
      <c r="O15565" s="5">
        <v>11.226049423217773</v>
      </c>
      <c r="P15565" s="3">
        <v>0.15481257438659668</v>
      </c>
    </row>
    <row r="15566" spans="1:16" x14ac:dyDescent="0.25">
      <c r="A15566" s="1">
        <v>2009</v>
      </c>
      <c r="B15566" t="s">
        <v>1285</v>
      </c>
      <c r="C15566" t="s">
        <v>2986</v>
      </c>
      <c r="D15566" t="s">
        <v>3403</v>
      </c>
      <c r="E15566" t="s">
        <v>3469</v>
      </c>
      <c r="F15566" t="s">
        <v>4756</v>
      </c>
      <c r="G15566" s="4"/>
      <c r="H15566" s="4"/>
      <c r="I15566" s="4"/>
      <c r="J15566" s="4"/>
      <c r="K15566" s="4">
        <v>-1256904.5352608101</v>
      </c>
      <c r="L15566" s="4">
        <v>6290637.45341314</v>
      </c>
      <c r="M15566" s="4">
        <v>157306.271276682</v>
      </c>
      <c r="N15566" s="3">
        <v>-0.17690089784855201</v>
      </c>
      <c r="O15566" s="5">
        <v>0.70622605085372925</v>
      </c>
      <c r="P15566" s="3">
        <v>2.5006411597132683E-2</v>
      </c>
    </row>
    <row r="15567" spans="1:16" x14ac:dyDescent="0.25">
      <c r="A15567" s="1">
        <v>2010</v>
      </c>
      <c r="B15567" t="s">
        <v>1285</v>
      </c>
      <c r="C15567" t="s">
        <v>2986</v>
      </c>
      <c r="D15567" t="s">
        <v>3403</v>
      </c>
      <c r="E15567" t="s">
        <v>3469</v>
      </c>
      <c r="F15567" t="s">
        <v>4756</v>
      </c>
      <c r="G15567" s="4"/>
      <c r="H15567" s="4"/>
      <c r="I15567" s="4"/>
      <c r="J15567" s="4"/>
      <c r="K15567" s="4">
        <v>-1263288.87470394</v>
      </c>
      <c r="L15567" s="4">
        <v>3207390.2672557202</v>
      </c>
      <c r="M15567" s="4">
        <v>111856.847692799</v>
      </c>
      <c r="N15567" s="3">
        <v>-0.25897703348681</v>
      </c>
      <c r="O15567" s="5">
        <v>0.86950981616973877</v>
      </c>
      <c r="P15567" s="3">
        <v>3.4874722361564636E-2</v>
      </c>
    </row>
    <row r="15568" spans="1:16" x14ac:dyDescent="0.25">
      <c r="A15568" s="1">
        <v>2011</v>
      </c>
      <c r="B15568" t="s">
        <v>1285</v>
      </c>
      <c r="C15568" t="s">
        <v>2986</v>
      </c>
      <c r="D15568" t="s">
        <v>3403</v>
      </c>
      <c r="E15568" t="s">
        <v>3469</v>
      </c>
      <c r="F15568" t="s">
        <v>4756</v>
      </c>
      <c r="G15568" s="4"/>
      <c r="H15568" s="4"/>
      <c r="I15568" s="4"/>
      <c r="J15568" s="4"/>
      <c r="K15568" s="4">
        <v>-2110934.5193441198</v>
      </c>
      <c r="L15568" s="4">
        <v>31609518.808273502</v>
      </c>
      <c r="M15568" s="4">
        <v>2114309.29160862</v>
      </c>
      <c r="N15568" s="3">
        <v>-0.118252696907046</v>
      </c>
      <c r="O15568" s="5">
        <v>1.185151219367981</v>
      </c>
      <c r="P15568" s="3">
        <v>6.6888369619846344E-2</v>
      </c>
    </row>
    <row r="15569" spans="1:16" x14ac:dyDescent="0.25">
      <c r="A15569" s="1">
        <v>2012</v>
      </c>
      <c r="B15569" t="s">
        <v>1285</v>
      </c>
      <c r="C15569" t="s">
        <v>2986</v>
      </c>
      <c r="D15569" t="s">
        <v>3403</v>
      </c>
      <c r="E15569" t="s">
        <v>3469</v>
      </c>
      <c r="F15569" t="s">
        <v>4756</v>
      </c>
      <c r="G15569" s="4"/>
      <c r="H15569" s="4"/>
      <c r="I15569" s="4"/>
      <c r="J15569" s="4"/>
      <c r="K15569" s="4">
        <v>-675793.82540445903</v>
      </c>
      <c r="L15569" s="4">
        <v>42329196.811395504</v>
      </c>
      <c r="M15569" s="4">
        <v>19755558.056956898</v>
      </c>
      <c r="N15569" s="3">
        <v>-2.9188965208017E-2</v>
      </c>
      <c r="O15569" s="5">
        <v>0.98818647861480713</v>
      </c>
      <c r="P15569" s="3">
        <v>0.46671232581138611</v>
      </c>
    </row>
    <row r="15570" spans="1:16" x14ac:dyDescent="0.25">
      <c r="A15570" s="1">
        <v>2013</v>
      </c>
      <c r="B15570" t="s">
        <v>1285</v>
      </c>
      <c r="C15570" t="s">
        <v>2986</v>
      </c>
      <c r="D15570" t="s">
        <v>3403</v>
      </c>
      <c r="E15570" t="s">
        <v>3469</v>
      </c>
      <c r="F15570" t="s">
        <v>4756</v>
      </c>
      <c r="G15570" s="4"/>
      <c r="H15570" s="4"/>
      <c r="I15570" s="4"/>
      <c r="J15570" s="4"/>
      <c r="K15570" s="4">
        <v>-924966.88197191595</v>
      </c>
      <c r="L15570" s="4">
        <v>12818185.223421101</v>
      </c>
      <c r="M15570" s="4">
        <v>58492.376001534802</v>
      </c>
      <c r="N15570" s="3">
        <v>-3.6553012846001001E-2</v>
      </c>
      <c r="O15570" s="5">
        <v>0.4081089198589325</v>
      </c>
      <c r="P15570" s="3">
        <v>4.5632338151335716E-3</v>
      </c>
    </row>
    <row r="15571" spans="1:16" x14ac:dyDescent="0.25">
      <c r="A15571" s="1">
        <v>2014</v>
      </c>
      <c r="B15571" t="s">
        <v>1285</v>
      </c>
      <c r="C15571" t="s">
        <v>2986</v>
      </c>
      <c r="D15571" t="s">
        <v>3403</v>
      </c>
      <c r="E15571" t="s">
        <v>3469</v>
      </c>
      <c r="F15571" t="s">
        <v>4756</v>
      </c>
      <c r="G15571" s="4"/>
      <c r="H15571" s="4"/>
      <c r="I15571" s="4"/>
      <c r="J15571" s="4"/>
      <c r="K15571" s="4">
        <v>-915622.61304163304</v>
      </c>
      <c r="L15571" s="4">
        <v>12698349.757178601</v>
      </c>
      <c r="M15571" s="4">
        <v>83864.397189872194</v>
      </c>
      <c r="N15571" s="3">
        <v>-7.0625478290476995E-2</v>
      </c>
      <c r="O15571" s="5">
        <v>0.95264071226119995</v>
      </c>
      <c r="P15571" s="3">
        <v>6.6043538972735405E-3</v>
      </c>
    </row>
    <row r="15572" spans="1:16" x14ac:dyDescent="0.25">
      <c r="A15572" s="1">
        <v>2015</v>
      </c>
      <c r="B15572" t="s">
        <v>1285</v>
      </c>
      <c r="C15572" t="s">
        <v>2986</v>
      </c>
      <c r="D15572" t="s">
        <v>3403</v>
      </c>
      <c r="E15572" t="s">
        <v>3469</v>
      </c>
      <c r="F15572" t="s">
        <v>4756</v>
      </c>
      <c r="G15572" s="4"/>
      <c r="H15572" s="4"/>
      <c r="I15572" s="4"/>
      <c r="J15572" s="4"/>
      <c r="K15572" s="4">
        <v>-1078226.2351409399</v>
      </c>
      <c r="L15572" s="4">
        <v>13951471.0753989</v>
      </c>
      <c r="M15572" s="4">
        <v>98983.844749350901</v>
      </c>
      <c r="N15572" s="3">
        <v>-8.8649411267819E-2</v>
      </c>
      <c r="O15572" s="5">
        <v>1.3779436349868774</v>
      </c>
      <c r="P15572" s="3">
        <v>7.0948679931461811E-3</v>
      </c>
    </row>
    <row r="15573" spans="1:16" x14ac:dyDescent="0.25">
      <c r="A15573" s="1">
        <v>2016</v>
      </c>
      <c r="B15573" t="s">
        <v>1285</v>
      </c>
      <c r="C15573" t="s">
        <v>2986</v>
      </c>
      <c r="D15573" t="s">
        <v>3403</v>
      </c>
      <c r="E15573" t="s">
        <v>3469</v>
      </c>
      <c r="F15573" t="s">
        <v>4756</v>
      </c>
      <c r="G15573" s="4"/>
      <c r="H15573" s="4"/>
      <c r="I15573" s="4"/>
      <c r="J15573" s="4"/>
      <c r="K15573" s="4">
        <v>-988855.52939774096</v>
      </c>
      <c r="L15573" s="4">
        <v>13491811.693536401</v>
      </c>
      <c r="M15573" s="4">
        <v>322787.34690228599</v>
      </c>
      <c r="N15573" s="3">
        <v>-7.7907095562004994E-2</v>
      </c>
      <c r="O15573" s="5">
        <v>3.4149906635284424</v>
      </c>
      <c r="P15573" s="3">
        <v>2.3924686014652252E-2</v>
      </c>
    </row>
    <row r="15574" spans="1:16" x14ac:dyDescent="0.25">
      <c r="A15574" s="1">
        <v>2017</v>
      </c>
      <c r="B15574" t="s">
        <v>1285</v>
      </c>
      <c r="C15574" t="s">
        <v>2986</v>
      </c>
      <c r="D15574" t="s">
        <v>3403</v>
      </c>
      <c r="E15574" t="s">
        <v>3469</v>
      </c>
      <c r="F15574" t="s">
        <v>4756</v>
      </c>
      <c r="G15574" s="4"/>
      <c r="H15574" s="4"/>
      <c r="I15574" s="4"/>
      <c r="J15574" s="4"/>
      <c r="K15574" s="4">
        <v>-6506346.31495615</v>
      </c>
      <c r="L15574" s="4">
        <v>36200049.95888</v>
      </c>
      <c r="M15574" s="4">
        <v>726001.67554397497</v>
      </c>
      <c r="N15574" s="3">
        <v>-0.26872141442473801</v>
      </c>
      <c r="O15574" s="5">
        <v>1.8103153705596924</v>
      </c>
      <c r="P15574" s="3">
        <v>2.0055267959833145E-2</v>
      </c>
    </row>
    <row r="15575" spans="1:16" x14ac:dyDescent="0.25">
      <c r="A15575" s="1">
        <v>2018</v>
      </c>
      <c r="B15575" t="s">
        <v>1285</v>
      </c>
      <c r="C15575" t="s">
        <v>2986</v>
      </c>
      <c r="D15575" t="s">
        <v>3403</v>
      </c>
      <c r="E15575" t="s">
        <v>3469</v>
      </c>
      <c r="F15575" t="s">
        <v>4756</v>
      </c>
      <c r="G15575" s="4"/>
      <c r="H15575" s="4"/>
      <c r="I15575" s="4"/>
      <c r="J15575" s="4"/>
      <c r="K15575" s="4">
        <v>-8754864.95088787</v>
      </c>
      <c r="L15575" s="4">
        <v>26339357.804276899</v>
      </c>
      <c r="M15575" s="4">
        <v>579870.31732285197</v>
      </c>
      <c r="N15575" s="3">
        <v>-0.28609832385391698</v>
      </c>
      <c r="O15575" s="5">
        <v>2.0392749309539795</v>
      </c>
      <c r="P15575" s="3">
        <v>2.201535552740097E-2</v>
      </c>
    </row>
    <row r="15576" spans="1:16" x14ac:dyDescent="0.25">
      <c r="A15576" s="1">
        <v>2019</v>
      </c>
      <c r="B15576" t="s">
        <v>1285</v>
      </c>
      <c r="C15576" t="s">
        <v>2986</v>
      </c>
      <c r="D15576" t="s">
        <v>3403</v>
      </c>
      <c r="E15576" t="s">
        <v>3469</v>
      </c>
      <c r="F15576" t="s">
        <v>4756</v>
      </c>
      <c r="G15576" s="4"/>
      <c r="H15576" s="4"/>
      <c r="I15576" s="4"/>
      <c r="J15576" s="4"/>
      <c r="K15576" s="4">
        <v>-6112461.9164619204</v>
      </c>
      <c r="L15576" s="4">
        <v>38199146.367146403</v>
      </c>
      <c r="M15576" s="4">
        <v>865909.44190944196</v>
      </c>
      <c r="N15576" s="3">
        <v>-0.19349575777559799</v>
      </c>
      <c r="O15576" s="5">
        <v>2.1471977233886719</v>
      </c>
      <c r="P15576" s="3">
        <v>2.2668292745947838E-2</v>
      </c>
    </row>
    <row r="15577" spans="1:16" x14ac:dyDescent="0.25">
      <c r="A15577" s="1">
        <v>2020</v>
      </c>
      <c r="B15577" t="s">
        <v>1285</v>
      </c>
      <c r="C15577" t="s">
        <v>2986</v>
      </c>
      <c r="D15577" t="s">
        <v>3403</v>
      </c>
      <c r="E15577" t="s">
        <v>3469</v>
      </c>
      <c r="F15577" t="s">
        <v>4756</v>
      </c>
      <c r="G15577" s="4"/>
      <c r="H15577" s="4"/>
      <c r="I15577" s="4"/>
      <c r="J15577" s="4"/>
      <c r="K15577" s="4">
        <v>-6123434.9764642501</v>
      </c>
      <c r="L15577" s="4">
        <v>145363941.30557799</v>
      </c>
      <c r="M15577" s="4">
        <v>62318650.525240503</v>
      </c>
      <c r="N15577" s="3">
        <v>-6.6951748903895006E-2</v>
      </c>
      <c r="O15577" s="5">
        <v>1.7356444597244263</v>
      </c>
      <c r="P15577" s="3">
        <v>0.4287077784538269</v>
      </c>
    </row>
    <row r="15578" spans="1:16" x14ac:dyDescent="0.25">
      <c r="A15578" s="1">
        <v>2009</v>
      </c>
      <c r="B15578" t="s">
        <v>1286</v>
      </c>
      <c r="C15578" t="s">
        <v>2987</v>
      </c>
      <c r="D15578" t="s">
        <v>3463</v>
      </c>
      <c r="E15578" t="s">
        <v>3469</v>
      </c>
      <c r="F15578" t="s">
        <v>4757</v>
      </c>
      <c r="G15578" s="4"/>
      <c r="H15578" s="4"/>
      <c r="I15578" s="4"/>
      <c r="J15578" s="4"/>
      <c r="K15578" s="4">
        <v>-158112.97010374101</v>
      </c>
      <c r="L15578" s="4">
        <v>5931656.47537148</v>
      </c>
      <c r="M15578" s="4">
        <v>2429776.86710444</v>
      </c>
      <c r="N15578" s="3">
        <v>-2.6847476200260002E-2</v>
      </c>
      <c r="O15578" s="5">
        <v>0.96260535717010498</v>
      </c>
      <c r="P15578" s="3">
        <v>0.40962871909141541</v>
      </c>
    </row>
    <row r="15579" spans="1:16" x14ac:dyDescent="0.25">
      <c r="A15579" s="1">
        <v>2010</v>
      </c>
      <c r="B15579" t="s">
        <v>1286</v>
      </c>
      <c r="C15579" t="s">
        <v>2987</v>
      </c>
      <c r="D15579" t="s">
        <v>3463</v>
      </c>
      <c r="E15579" t="s">
        <v>3469</v>
      </c>
      <c r="F15579" t="s">
        <v>4757</v>
      </c>
      <c r="G15579" s="4"/>
      <c r="H15579" s="4"/>
      <c r="I15579" s="4"/>
      <c r="J15579" s="4"/>
      <c r="K15579" s="4">
        <v>22106.1295795468</v>
      </c>
      <c r="L15579" s="4">
        <v>6452346.6765214801</v>
      </c>
      <c r="M15579" s="4">
        <v>2794851.4219482299</v>
      </c>
      <c r="N15579" s="3">
        <v>3.5010957219119999E-3</v>
      </c>
      <c r="O15579" s="5">
        <v>1.0682814121246338</v>
      </c>
      <c r="P15579" s="3">
        <v>0.4331527054309845</v>
      </c>
    </row>
    <row r="15580" spans="1:16" x14ac:dyDescent="0.25">
      <c r="A15580" s="1">
        <v>2011</v>
      </c>
      <c r="B15580" t="s">
        <v>1286</v>
      </c>
      <c r="C15580" t="s">
        <v>2987</v>
      </c>
      <c r="D15580" t="s">
        <v>3463</v>
      </c>
      <c r="E15580" t="s">
        <v>3469</v>
      </c>
      <c r="F15580" t="s">
        <v>4757</v>
      </c>
      <c r="G15580" s="4"/>
      <c r="H15580" s="4"/>
      <c r="I15580" s="4"/>
      <c r="J15580" s="4"/>
      <c r="K15580" s="4">
        <v>339380.559425571</v>
      </c>
      <c r="L15580" s="4">
        <v>9243525.8814703692</v>
      </c>
      <c r="M15580" s="4">
        <v>4215787.1610759804</v>
      </c>
      <c r="N15580" s="3">
        <v>3.8838254495941998E-2</v>
      </c>
      <c r="O15580" s="5">
        <v>0.8567846417427063</v>
      </c>
      <c r="P15580" s="3">
        <v>0.45607998967170715</v>
      </c>
    </row>
    <row r="15581" spans="1:16" x14ac:dyDescent="0.25">
      <c r="A15581" s="1">
        <v>2012</v>
      </c>
      <c r="B15581" t="s">
        <v>1286</v>
      </c>
      <c r="C15581" t="s">
        <v>2987</v>
      </c>
      <c r="D15581" t="s">
        <v>3463</v>
      </c>
      <c r="E15581" t="s">
        <v>3469</v>
      </c>
      <c r="F15581" t="s">
        <v>4757</v>
      </c>
      <c r="G15581" s="4"/>
      <c r="H15581" s="4"/>
      <c r="I15581" s="4"/>
      <c r="J15581" s="4"/>
      <c r="K15581" s="4">
        <v>1056756.3419051799</v>
      </c>
      <c r="L15581" s="4">
        <v>9997977.9581060708</v>
      </c>
      <c r="M15581" s="4">
        <v>4389611.4527797997</v>
      </c>
      <c r="N15581" s="3">
        <v>0.112277063175051</v>
      </c>
      <c r="O15581" s="5">
        <v>1.3129900693893433</v>
      </c>
      <c r="P15581" s="3">
        <v>0.43904992938041687</v>
      </c>
    </row>
    <row r="15582" spans="1:16" x14ac:dyDescent="0.25">
      <c r="A15582" s="1">
        <v>2013</v>
      </c>
      <c r="B15582" t="s">
        <v>1286</v>
      </c>
      <c r="C15582" t="s">
        <v>2987</v>
      </c>
      <c r="D15582" t="s">
        <v>3463</v>
      </c>
      <c r="E15582" t="s">
        <v>3469</v>
      </c>
      <c r="F15582" t="s">
        <v>4757</v>
      </c>
      <c r="G15582" s="4"/>
      <c r="H15582" s="4"/>
      <c r="I15582" s="4"/>
      <c r="J15582" s="4"/>
      <c r="K15582" s="4">
        <v>1086109.61382095</v>
      </c>
      <c r="L15582" s="4">
        <v>10380539.389897401</v>
      </c>
      <c r="M15582" s="4">
        <v>4657535.8359903898</v>
      </c>
      <c r="N15582" s="3">
        <v>0.112511073556619</v>
      </c>
      <c r="O15582" s="5">
        <v>1.9874588251113892</v>
      </c>
      <c r="P15582" s="3">
        <v>0.44867956638336182</v>
      </c>
    </row>
    <row r="15583" spans="1:16" x14ac:dyDescent="0.25">
      <c r="A15583" s="1">
        <v>2014</v>
      </c>
      <c r="B15583" t="s">
        <v>1286</v>
      </c>
      <c r="C15583" t="s">
        <v>2987</v>
      </c>
      <c r="D15583" t="s">
        <v>3463</v>
      </c>
      <c r="E15583" t="s">
        <v>3469</v>
      </c>
      <c r="F15583" t="s">
        <v>4757</v>
      </c>
      <c r="G15583" s="4"/>
      <c r="H15583" s="4"/>
      <c r="I15583" s="4"/>
      <c r="J15583" s="4"/>
      <c r="K15583" s="4">
        <v>645871.09246074804</v>
      </c>
      <c r="L15583" s="4">
        <v>10970323.919090999</v>
      </c>
      <c r="M15583" s="4">
        <v>5184914.8946202099</v>
      </c>
      <c r="N15583" s="3">
        <v>5.9568857787238E-2</v>
      </c>
      <c r="O15583" s="5">
        <v>1.736808180809021</v>
      </c>
      <c r="P15583" s="3">
        <v>0.47263097763061523</v>
      </c>
    </row>
    <row r="15584" spans="1:16" x14ac:dyDescent="0.25">
      <c r="A15584" s="1">
        <v>2015</v>
      </c>
      <c r="B15584" t="s">
        <v>1286</v>
      </c>
      <c r="C15584" t="s">
        <v>2987</v>
      </c>
      <c r="D15584" t="s">
        <v>3463</v>
      </c>
      <c r="E15584" t="s">
        <v>3469</v>
      </c>
      <c r="F15584" t="s">
        <v>4757</v>
      </c>
      <c r="G15584" s="4"/>
      <c r="H15584" s="4"/>
      <c r="I15584" s="4"/>
      <c r="J15584" s="4"/>
      <c r="K15584" s="4">
        <v>469164.81129095599</v>
      </c>
      <c r="L15584" s="4">
        <v>7028154.2029074803</v>
      </c>
      <c r="M15584" s="4">
        <v>4297527.7921157498</v>
      </c>
      <c r="N15584" s="3">
        <v>5.8680198985991E-2</v>
      </c>
      <c r="O15584" s="5">
        <v>2.4092686176300049</v>
      </c>
      <c r="P15584" s="3">
        <v>0.6114732027053833</v>
      </c>
    </row>
    <row r="15585" spans="1:16" x14ac:dyDescent="0.25">
      <c r="A15585" s="1">
        <v>2016</v>
      </c>
      <c r="B15585" t="s">
        <v>1286</v>
      </c>
      <c r="C15585" t="s">
        <v>2987</v>
      </c>
      <c r="D15585" t="s">
        <v>3463</v>
      </c>
      <c r="E15585" t="s">
        <v>3469</v>
      </c>
      <c r="F15585" t="s">
        <v>4757</v>
      </c>
      <c r="G15585" s="4"/>
      <c r="H15585" s="4"/>
      <c r="I15585" s="4"/>
      <c r="J15585" s="4"/>
      <c r="K15585" s="4">
        <v>327252.88315403601</v>
      </c>
      <c r="L15585" s="4">
        <v>7194682.9275561003</v>
      </c>
      <c r="M15585" s="4">
        <v>4677842.1789790504</v>
      </c>
      <c r="N15585" s="3">
        <v>4.6780000504791003E-2</v>
      </c>
      <c r="O15585" s="5">
        <v>1.6691535711288452</v>
      </c>
      <c r="P15585" s="3">
        <v>0.65018045902252197</v>
      </c>
    </row>
    <row r="15586" spans="1:16" x14ac:dyDescent="0.25">
      <c r="A15586" s="1">
        <v>2017</v>
      </c>
      <c r="B15586" t="s">
        <v>1286</v>
      </c>
      <c r="C15586" t="s">
        <v>2987</v>
      </c>
      <c r="D15586" t="s">
        <v>3463</v>
      </c>
      <c r="E15586" t="s">
        <v>3469</v>
      </c>
      <c r="F15586" t="s">
        <v>4757</v>
      </c>
      <c r="G15586" s="4"/>
      <c r="H15586" s="4"/>
      <c r="I15586" s="4"/>
      <c r="J15586" s="4"/>
      <c r="K15586" s="4">
        <v>-15951.486084530399</v>
      </c>
      <c r="L15586" s="4">
        <v>7553065.5537365396</v>
      </c>
      <c r="M15586" s="4">
        <v>5133052.7950071897</v>
      </c>
      <c r="N15586" s="3">
        <v>-2.1303255444140002E-3</v>
      </c>
      <c r="O15586" s="5">
        <v>1.4425455331802368</v>
      </c>
      <c r="P15586" s="3">
        <v>0.67959862947463989</v>
      </c>
    </row>
    <row r="15587" spans="1:16" x14ac:dyDescent="0.25">
      <c r="A15587" s="1">
        <v>2018</v>
      </c>
      <c r="B15587" t="s">
        <v>1286</v>
      </c>
      <c r="C15587" t="s">
        <v>2987</v>
      </c>
      <c r="D15587" t="s">
        <v>3463</v>
      </c>
      <c r="E15587" t="s">
        <v>3469</v>
      </c>
      <c r="F15587" t="s">
        <v>4757</v>
      </c>
      <c r="G15587" s="4"/>
      <c r="H15587" s="4"/>
      <c r="I15587" s="4"/>
      <c r="J15587" s="4"/>
      <c r="K15587" s="4">
        <v>235653.113642588</v>
      </c>
      <c r="L15587" s="4">
        <v>5731855.1580692697</v>
      </c>
      <c r="M15587" s="4">
        <v>4293343.4000251703</v>
      </c>
      <c r="N15587" s="3">
        <v>3.6238074353815E-2</v>
      </c>
      <c r="O15587" s="5">
        <v>1.293651819229126</v>
      </c>
      <c r="P15587" s="3">
        <v>0.74903208017349243</v>
      </c>
    </row>
    <row r="15588" spans="1:16" x14ac:dyDescent="0.25">
      <c r="A15588" s="1">
        <v>2019</v>
      </c>
      <c r="B15588" t="s">
        <v>1286</v>
      </c>
      <c r="C15588" t="s">
        <v>2987</v>
      </c>
      <c r="D15588" t="s">
        <v>3463</v>
      </c>
      <c r="E15588" t="s">
        <v>3469</v>
      </c>
      <c r="F15588" t="s">
        <v>4757</v>
      </c>
      <c r="G15588" s="4"/>
      <c r="H15588" s="4"/>
      <c r="I15588" s="4"/>
      <c r="J15588" s="4"/>
      <c r="K15588" s="4">
        <v>29905.229905229899</v>
      </c>
      <c r="L15588" s="4">
        <v>16266761.670761701</v>
      </c>
      <c r="M15588" s="4">
        <v>17471444.015443999</v>
      </c>
      <c r="N15588" s="3">
        <v>2.7558830096610001E-3</v>
      </c>
      <c r="O15588" s="5">
        <v>1.1751704216003418</v>
      </c>
      <c r="P15588" s="3">
        <v>1.074057936668396</v>
      </c>
    </row>
    <row r="15589" spans="1:16" x14ac:dyDescent="0.25">
      <c r="A15589" s="1">
        <v>2020</v>
      </c>
      <c r="B15589" t="s">
        <v>1286</v>
      </c>
      <c r="C15589" t="s">
        <v>2987</v>
      </c>
      <c r="D15589" t="s">
        <v>3463</v>
      </c>
      <c r="E15589" t="s">
        <v>3469</v>
      </c>
      <c r="F15589" t="s">
        <v>4757</v>
      </c>
      <c r="G15589" s="4"/>
      <c r="H15589" s="4"/>
      <c r="I15589" s="4"/>
      <c r="J15589" s="4"/>
      <c r="K15589" s="4">
        <v>556661.09907099395</v>
      </c>
      <c r="L15589" s="4">
        <v>16220964.068302</v>
      </c>
      <c r="M15589" s="4">
        <v>16418917.6317933</v>
      </c>
      <c r="N15589" s="3">
        <v>3.4559951568658001E-2</v>
      </c>
      <c r="O15589" s="5">
        <v>1.2714056968688965</v>
      </c>
      <c r="P15589" s="3">
        <v>1.012203574180603</v>
      </c>
    </row>
    <row r="15590" spans="1:16" x14ac:dyDescent="0.25">
      <c r="A15590" s="1">
        <v>2021</v>
      </c>
      <c r="B15590" t="s">
        <v>1286</v>
      </c>
      <c r="C15590" t="s">
        <v>2987</v>
      </c>
      <c r="D15590" t="s">
        <v>3463</v>
      </c>
      <c r="E15590" t="s">
        <v>3469</v>
      </c>
      <c r="F15590" t="s">
        <v>4757</v>
      </c>
      <c r="G15590" s="4"/>
      <c r="H15590" s="4"/>
      <c r="I15590" s="4"/>
      <c r="J15590" s="4"/>
      <c r="K15590" s="4">
        <v>907776.16987455904</v>
      </c>
      <c r="L15590" s="4">
        <v>16490230.113444701</v>
      </c>
      <c r="M15590" s="4">
        <v>16207148.5877528</v>
      </c>
      <c r="N15590" s="3">
        <v>5.3223359058859998E-2</v>
      </c>
      <c r="O15590" s="5">
        <v>1.8351022005081177</v>
      </c>
      <c r="P15590" s="3">
        <v>0.9828333854675293</v>
      </c>
    </row>
    <row r="15591" spans="1:16" x14ac:dyDescent="0.25">
      <c r="A15591" s="1">
        <v>2022</v>
      </c>
      <c r="B15591" t="s">
        <v>1286</v>
      </c>
      <c r="C15591" t="s">
        <v>2987</v>
      </c>
      <c r="D15591" t="s">
        <v>3463</v>
      </c>
      <c r="E15591" t="s">
        <v>3469</v>
      </c>
      <c r="F15591" t="s">
        <v>4757</v>
      </c>
      <c r="G15591" s="4"/>
      <c r="H15591" s="4"/>
      <c r="I15591" s="4"/>
      <c r="J15591" s="4"/>
      <c r="K15591" s="4">
        <v>1298073.9370768799</v>
      </c>
      <c r="L15591" s="4">
        <v>14839862.808560001</v>
      </c>
      <c r="M15591" s="4">
        <v>13555590.8272202</v>
      </c>
      <c r="N15591" s="3">
        <v>8.6489011676821007E-2</v>
      </c>
      <c r="O15591" s="5">
        <v>2.3434255123138428</v>
      </c>
      <c r="P15591" s="3">
        <v>0.91345798969268799</v>
      </c>
    </row>
    <row r="15592" spans="1:16" x14ac:dyDescent="0.25">
      <c r="A15592" s="1">
        <v>2023</v>
      </c>
      <c r="B15592" t="s">
        <v>1286</v>
      </c>
      <c r="C15592" t="s">
        <v>2987</v>
      </c>
      <c r="D15592" t="s">
        <v>3463</v>
      </c>
      <c r="E15592" t="s">
        <v>3469</v>
      </c>
      <c r="F15592" t="s">
        <v>4757</v>
      </c>
      <c r="G15592" s="4"/>
      <c r="H15592" s="4"/>
      <c r="I15592" s="4"/>
      <c r="J15592" s="4"/>
      <c r="K15592" s="4">
        <v>1015898.4101589801</v>
      </c>
      <c r="L15592" s="4">
        <v>15096490.3509649</v>
      </c>
      <c r="M15592" s="4">
        <v>13242009.1324201</v>
      </c>
      <c r="N15592" s="3">
        <v>6.9035808928450001E-2</v>
      </c>
      <c r="O15592" s="5">
        <v>2.1172254085540771</v>
      </c>
      <c r="P15592" s="3">
        <v>0.87715810537338257</v>
      </c>
    </row>
    <row r="15593" spans="1:16" x14ac:dyDescent="0.25">
      <c r="A15593" s="1">
        <v>2024</v>
      </c>
      <c r="B15593" t="s">
        <v>1286</v>
      </c>
      <c r="C15593" t="s">
        <v>2987</v>
      </c>
      <c r="D15593" t="s">
        <v>3463</v>
      </c>
      <c r="E15593" t="s">
        <v>3469</v>
      </c>
      <c r="F15593" t="s">
        <v>4757</v>
      </c>
      <c r="G15593" s="4"/>
      <c r="H15593" s="4"/>
      <c r="I15593" s="4"/>
      <c r="J15593" s="4"/>
      <c r="K15593" s="4">
        <v>1369397.2385378</v>
      </c>
      <c r="L15593" s="4">
        <v>13142613.321954999</v>
      </c>
      <c r="M15593" s="4">
        <v>12176568.239851199</v>
      </c>
      <c r="N15593" s="3">
        <v>9.6978281397544996E-2</v>
      </c>
      <c r="O15593" s="5">
        <v>3.996746301651001</v>
      </c>
      <c r="P15593" s="3">
        <v>0.92649519443511963</v>
      </c>
    </row>
    <row r="15594" spans="1:16" x14ac:dyDescent="0.25">
      <c r="A15594" s="1">
        <v>2009</v>
      </c>
      <c r="B15594" t="s">
        <v>1287</v>
      </c>
      <c r="C15594" t="s">
        <v>2988</v>
      </c>
      <c r="D15594" t="s">
        <v>3422</v>
      </c>
      <c r="E15594" t="s">
        <v>3469</v>
      </c>
      <c r="F15594" t="s">
        <v>4758</v>
      </c>
      <c r="G15594" s="4"/>
      <c r="H15594" s="4"/>
      <c r="I15594" s="4"/>
      <c r="J15594" s="4"/>
      <c r="K15594" s="4">
        <v>-2147432.27763347</v>
      </c>
      <c r="L15594" s="4">
        <v>68956615.737080693</v>
      </c>
      <c r="M15594" s="4">
        <v>58920475.629628398</v>
      </c>
      <c r="N15594" s="3">
        <v>-3.0175076656256999E-2</v>
      </c>
      <c r="O15594" s="5">
        <v>0.95946013927459717</v>
      </c>
      <c r="P15594" s="3">
        <v>0.85445719957351685</v>
      </c>
    </row>
    <row r="15595" spans="1:16" x14ac:dyDescent="0.25">
      <c r="A15595" s="1">
        <v>2010</v>
      </c>
      <c r="B15595" t="s">
        <v>1287</v>
      </c>
      <c r="C15595" t="s">
        <v>2988</v>
      </c>
      <c r="D15595" t="s">
        <v>3422</v>
      </c>
      <c r="E15595" t="s">
        <v>3469</v>
      </c>
      <c r="F15595" t="s">
        <v>4758</v>
      </c>
      <c r="G15595" s="4"/>
      <c r="H15595" s="4"/>
      <c r="I15595" s="4"/>
      <c r="J15595" s="4"/>
      <c r="K15595" s="4">
        <v>2458383.0273302998</v>
      </c>
      <c r="L15595" s="4">
        <v>62307873.208916403</v>
      </c>
      <c r="M15595" s="4">
        <v>47582772.001142301</v>
      </c>
      <c r="N15595" s="3">
        <v>3.6664265806532002E-2</v>
      </c>
      <c r="O15595" s="5">
        <v>0.7809562087059021</v>
      </c>
      <c r="P15595" s="3">
        <v>0.763671875</v>
      </c>
    </row>
    <row r="15596" spans="1:16" x14ac:dyDescent="0.25">
      <c r="A15596" s="1">
        <v>2011</v>
      </c>
      <c r="B15596" t="s">
        <v>1287</v>
      </c>
      <c r="C15596" t="s">
        <v>2988</v>
      </c>
      <c r="D15596" t="s">
        <v>3422</v>
      </c>
      <c r="E15596" t="s">
        <v>3469</v>
      </c>
      <c r="F15596" t="s">
        <v>4758</v>
      </c>
      <c r="G15596" s="4"/>
      <c r="H15596" s="4"/>
      <c r="I15596" s="4"/>
      <c r="J15596" s="4"/>
      <c r="K15596" s="4">
        <v>2325581.3953488399</v>
      </c>
      <c r="L15596" s="4">
        <v>72514199.978566095</v>
      </c>
      <c r="M15596" s="4">
        <v>54602936.4483978</v>
      </c>
      <c r="N15596" s="3">
        <v>3.0596131069878001E-2</v>
      </c>
      <c r="O15596" s="5">
        <v>0.77194678783416748</v>
      </c>
      <c r="P15596" s="3">
        <v>0.75299644470214844</v>
      </c>
    </row>
    <row r="15597" spans="1:16" x14ac:dyDescent="0.25">
      <c r="A15597" s="1">
        <v>2012</v>
      </c>
      <c r="B15597" t="s">
        <v>1287</v>
      </c>
      <c r="C15597" t="s">
        <v>2988</v>
      </c>
      <c r="D15597" t="s">
        <v>3422</v>
      </c>
      <c r="E15597" t="s">
        <v>3469</v>
      </c>
      <c r="F15597" t="s">
        <v>4758</v>
      </c>
      <c r="G15597" s="4"/>
      <c r="H15597" s="4"/>
      <c r="I15597" s="4"/>
      <c r="J15597" s="4"/>
      <c r="K15597" s="4">
        <v>2757794.9919670899</v>
      </c>
      <c r="L15597" s="4">
        <v>63881583.659936801</v>
      </c>
      <c r="M15597" s="4">
        <v>47654083.480859198</v>
      </c>
      <c r="N15597" s="3">
        <v>4.1432854177877003E-2</v>
      </c>
      <c r="O15597" s="5">
        <v>0.76651507616043091</v>
      </c>
      <c r="P15597" s="3">
        <v>0.7459753155708313</v>
      </c>
    </row>
    <row r="15598" spans="1:16" x14ac:dyDescent="0.25">
      <c r="A15598" s="1">
        <v>2013</v>
      </c>
      <c r="B15598" t="s">
        <v>1287</v>
      </c>
      <c r="C15598" t="s">
        <v>2988</v>
      </c>
      <c r="D15598" t="s">
        <v>3422</v>
      </c>
      <c r="E15598" t="s">
        <v>3469</v>
      </c>
      <c r="F15598" t="s">
        <v>4758</v>
      </c>
      <c r="G15598" s="4"/>
      <c r="H15598" s="4"/>
      <c r="I15598" s="4"/>
      <c r="J15598" s="4"/>
      <c r="K15598" s="4">
        <v>3251505.1572763701</v>
      </c>
      <c r="L15598" s="4">
        <v>51931808.838173904</v>
      </c>
      <c r="M15598" s="4">
        <v>34550554.098869897</v>
      </c>
      <c r="N15598" s="3">
        <v>5.9679718286241003E-2</v>
      </c>
      <c r="O15598" s="5">
        <v>0.68786370754241943</v>
      </c>
      <c r="P15598" s="3">
        <v>0.6653062105178833</v>
      </c>
    </row>
    <row r="15599" spans="1:16" x14ac:dyDescent="0.25">
      <c r="A15599" s="1">
        <v>2014</v>
      </c>
      <c r="B15599" t="s">
        <v>1287</v>
      </c>
      <c r="C15599" t="s">
        <v>2988</v>
      </c>
      <c r="D15599" t="s">
        <v>3422</v>
      </c>
      <c r="E15599" t="s">
        <v>3469</v>
      </c>
      <c r="F15599" t="s">
        <v>4758</v>
      </c>
      <c r="G15599" s="4"/>
      <c r="H15599" s="4"/>
      <c r="I15599" s="4"/>
      <c r="J15599" s="4"/>
      <c r="K15599" s="4">
        <v>2753548.0220661</v>
      </c>
      <c r="L15599" s="4">
        <v>50306002.168890603</v>
      </c>
      <c r="M15599" s="4">
        <v>31034937.998019699</v>
      </c>
      <c r="N15599" s="3">
        <v>5.2999364733642002E-2</v>
      </c>
      <c r="O15599" s="5">
        <v>0.76113772392272949</v>
      </c>
      <c r="P15599" s="3">
        <v>0.61692315340042114</v>
      </c>
    </row>
    <row r="15600" spans="1:16" x14ac:dyDescent="0.25">
      <c r="A15600" s="1">
        <v>2015</v>
      </c>
      <c r="B15600" t="s">
        <v>1287</v>
      </c>
      <c r="C15600" t="s">
        <v>2988</v>
      </c>
      <c r="D15600" t="s">
        <v>3422</v>
      </c>
      <c r="E15600" t="s">
        <v>3469</v>
      </c>
      <c r="F15600" t="s">
        <v>4758</v>
      </c>
      <c r="G15600" s="4"/>
      <c r="H15600" s="4"/>
      <c r="I15600" s="4"/>
      <c r="J15600" s="4"/>
      <c r="K15600" s="4">
        <v>988420.91477084497</v>
      </c>
      <c r="L15600" s="4">
        <v>37868924.447046697</v>
      </c>
      <c r="M15600" s="4">
        <v>22165127.154226001</v>
      </c>
      <c r="N15600" s="3">
        <v>2.5033657879845999E-2</v>
      </c>
      <c r="O15600" s="5">
        <v>0.7418251633644104</v>
      </c>
      <c r="P15600" s="3">
        <v>0.58531177043914795</v>
      </c>
    </row>
    <row r="15601" spans="1:16" x14ac:dyDescent="0.25">
      <c r="A15601" s="1">
        <v>2016</v>
      </c>
      <c r="B15601" t="s">
        <v>1287</v>
      </c>
      <c r="C15601" t="s">
        <v>2988</v>
      </c>
      <c r="D15601" t="s">
        <v>3422</v>
      </c>
      <c r="E15601" t="s">
        <v>3469</v>
      </c>
      <c r="F15601" t="s">
        <v>4758</v>
      </c>
      <c r="G15601" s="4"/>
      <c r="H15601" s="4"/>
      <c r="I15601" s="4"/>
      <c r="J15601" s="4"/>
      <c r="K15601" s="4">
        <v>771076.07950651099</v>
      </c>
      <c r="L15601" s="4">
        <v>31235658.729922201</v>
      </c>
      <c r="M15601" s="4">
        <v>20640253.896355499</v>
      </c>
      <c r="N15601" s="3">
        <v>2.2726773676466999E-2</v>
      </c>
      <c r="O15601" s="5">
        <v>0.86263638734817505</v>
      </c>
      <c r="P15601" s="3">
        <v>0.66079139709472656</v>
      </c>
    </row>
    <row r="15602" spans="1:16" x14ac:dyDescent="0.25">
      <c r="A15602" s="1">
        <v>2017</v>
      </c>
      <c r="B15602" t="s">
        <v>1287</v>
      </c>
      <c r="C15602" t="s">
        <v>2988</v>
      </c>
      <c r="D15602" t="s">
        <v>3422</v>
      </c>
      <c r="E15602" t="s">
        <v>3469</v>
      </c>
      <c r="F15602" t="s">
        <v>4758</v>
      </c>
      <c r="G15602" s="4"/>
      <c r="H15602" s="4"/>
      <c r="I15602" s="4"/>
      <c r="J15602" s="4"/>
      <c r="K15602" s="4">
        <v>712490.48859784601</v>
      </c>
      <c r="L15602" s="4">
        <v>31630888.422605999</v>
      </c>
      <c r="M15602" s="4">
        <v>20885886.232101299</v>
      </c>
      <c r="N15602" s="3">
        <v>2.2315571550655E-2</v>
      </c>
      <c r="O15602" s="5">
        <v>0.86593663692474365</v>
      </c>
      <c r="P15602" s="3">
        <v>0.66030031442642212</v>
      </c>
    </row>
    <row r="15603" spans="1:16" x14ac:dyDescent="0.25">
      <c r="A15603" s="1">
        <v>2018</v>
      </c>
      <c r="B15603" t="s">
        <v>1287</v>
      </c>
      <c r="C15603" t="s">
        <v>2988</v>
      </c>
      <c r="D15603" t="s">
        <v>3422</v>
      </c>
      <c r="E15603" t="s">
        <v>3469</v>
      </c>
      <c r="F15603" t="s">
        <v>4758</v>
      </c>
      <c r="G15603" s="4"/>
      <c r="H15603" s="4"/>
      <c r="I15603" s="4"/>
      <c r="J15603" s="4"/>
      <c r="K15603" s="4">
        <v>1567739.2134656799</v>
      </c>
      <c r="L15603" s="4">
        <v>25572358.048542202</v>
      </c>
      <c r="M15603" s="4">
        <v>17465710.3309425</v>
      </c>
      <c r="N15603" s="3">
        <v>5.5956249504636998E-2</v>
      </c>
      <c r="O15603" s="5">
        <v>0.83145022392272949</v>
      </c>
      <c r="P15603" s="3">
        <v>0.68299180269241333</v>
      </c>
    </row>
    <row r="15604" spans="1:16" x14ac:dyDescent="0.25">
      <c r="A15604" s="1">
        <v>2010</v>
      </c>
      <c r="B15604" t="s">
        <v>1342</v>
      </c>
      <c r="C15604" t="s">
        <v>3043</v>
      </c>
      <c r="D15604" t="s">
        <v>3403</v>
      </c>
      <c r="E15604" t="s">
        <v>3469</v>
      </c>
      <c r="F15604" t="s">
        <v>4813</v>
      </c>
      <c r="G15604" s="4">
        <v>12.206953272542799</v>
      </c>
      <c r="H15604" s="4">
        <v>0</v>
      </c>
      <c r="I15604" s="4">
        <v>13.122942974051799</v>
      </c>
      <c r="J15604" s="4">
        <v>28.202380952380999</v>
      </c>
      <c r="K15604" s="4">
        <v>-7517600.2448729696</v>
      </c>
      <c r="L15604" s="4">
        <v>57012549.739822499</v>
      </c>
      <c r="M15604" s="4">
        <v>3160901.9487807401</v>
      </c>
      <c r="N15604" s="3">
        <v>-0.142284704587369</v>
      </c>
      <c r="O15604" s="5">
        <v>6.2289495468139648</v>
      </c>
      <c r="P15604" s="3">
        <v>5.5442214012145996E-2</v>
      </c>
    </row>
    <row r="15605" spans="1:16" x14ac:dyDescent="0.25">
      <c r="A15605" s="1">
        <v>2011</v>
      </c>
      <c r="B15605" t="s">
        <v>1342</v>
      </c>
      <c r="C15605" t="s">
        <v>3043</v>
      </c>
      <c r="D15605" t="s">
        <v>3403</v>
      </c>
      <c r="E15605" t="s">
        <v>3469</v>
      </c>
      <c r="F15605" t="s">
        <v>4813</v>
      </c>
      <c r="G15605" s="4">
        <v>10.461402959745801</v>
      </c>
      <c r="H15605" s="4">
        <v>0</v>
      </c>
      <c r="I15605" s="4">
        <v>11.5609369855281</v>
      </c>
      <c r="J15605" s="4">
        <v>23.654066437571601</v>
      </c>
      <c r="K15605" s="4">
        <v>-14281186.0940695</v>
      </c>
      <c r="L15605" s="4">
        <v>61406952.965235204</v>
      </c>
      <c r="M15605" s="4">
        <v>2110429.4478527601</v>
      </c>
      <c r="N15605" s="3">
        <v>-0.24094743560991599</v>
      </c>
      <c r="O15605" s="5">
        <v>3.1890513896942139</v>
      </c>
      <c r="P15605" s="3">
        <v>3.4367922693490982E-2</v>
      </c>
    </row>
    <row r="15606" spans="1:16" x14ac:dyDescent="0.25">
      <c r="A15606" s="1">
        <v>2012</v>
      </c>
      <c r="B15606" t="s">
        <v>1342</v>
      </c>
      <c r="C15606" t="s">
        <v>3043</v>
      </c>
      <c r="D15606" t="s">
        <v>3403</v>
      </c>
      <c r="E15606" t="s">
        <v>3469</v>
      </c>
      <c r="F15606" t="s">
        <v>4813</v>
      </c>
      <c r="G15606" s="4">
        <v>11.5708513001833</v>
      </c>
      <c r="H15606" s="4">
        <v>0</v>
      </c>
      <c r="I15606" s="4">
        <v>11.2918419417605</v>
      </c>
      <c r="J15606" s="4">
        <v>28.613003501194299</v>
      </c>
      <c r="K15606" s="4">
        <v>-12646150.968103999</v>
      </c>
      <c r="L15606" s="4">
        <v>69270102.578492805</v>
      </c>
      <c r="M15606" s="4">
        <v>1725230.98348559</v>
      </c>
      <c r="N15606" s="3">
        <v>-0.192065158199626</v>
      </c>
      <c r="O15606" s="5">
        <v>2.3255929946899414</v>
      </c>
      <c r="P15606" s="3">
        <v>2.4905852973461151E-2</v>
      </c>
    </row>
    <row r="15607" spans="1:16" x14ac:dyDescent="0.25">
      <c r="A15607" s="1">
        <v>2013</v>
      </c>
      <c r="B15607" t="s">
        <v>1342</v>
      </c>
      <c r="C15607" t="s">
        <v>3043</v>
      </c>
      <c r="D15607" t="s">
        <v>3403</v>
      </c>
      <c r="E15607" t="s">
        <v>3469</v>
      </c>
      <c r="F15607" t="s">
        <v>4813</v>
      </c>
      <c r="G15607" s="4">
        <v>11.148953890284201</v>
      </c>
      <c r="H15607" s="4">
        <v>0</v>
      </c>
      <c r="I15607" s="4">
        <v>10.7207762738242</v>
      </c>
      <c r="J15607" s="4">
        <v>27.830856671111999</v>
      </c>
      <c r="K15607" s="4">
        <v>-7026988.48443795</v>
      </c>
      <c r="L15607" s="4">
        <v>64237584.2276017</v>
      </c>
      <c r="M15607" s="4">
        <v>750472.387607401</v>
      </c>
      <c r="N15607" s="3">
        <v>-0.113665361908263</v>
      </c>
      <c r="O15607" s="5">
        <v>1.6459852457046509</v>
      </c>
      <c r="P15607" s="3">
        <v>1.1682761833071709E-2</v>
      </c>
    </row>
    <row r="15608" spans="1:16" x14ac:dyDescent="0.25">
      <c r="A15608" s="1">
        <v>2014</v>
      </c>
      <c r="B15608" t="s">
        <v>1342</v>
      </c>
      <c r="C15608" t="s">
        <v>3043</v>
      </c>
      <c r="D15608" t="s">
        <v>3403</v>
      </c>
      <c r="E15608" t="s">
        <v>3469</v>
      </c>
      <c r="F15608" t="s">
        <v>4813</v>
      </c>
      <c r="G15608" s="4">
        <v>10.6250214413081</v>
      </c>
      <c r="H15608" s="4">
        <v>0</v>
      </c>
      <c r="I15608" s="4">
        <v>12.6973779516152</v>
      </c>
      <c r="J15608" s="4">
        <v>22.457856781957599</v>
      </c>
      <c r="K15608" s="4">
        <v>-4070114.1069517802</v>
      </c>
      <c r="L15608" s="4">
        <v>61540157.969108596</v>
      </c>
      <c r="M15608" s="4">
        <v>909098.33454492001</v>
      </c>
      <c r="N15608" s="3">
        <v>-6.7605060543364001E-2</v>
      </c>
      <c r="O15608" s="5">
        <v>0.66334545612335205</v>
      </c>
      <c r="P15608" s="3">
        <v>1.4772440306842327E-2</v>
      </c>
    </row>
    <row r="15609" spans="1:16" x14ac:dyDescent="0.25">
      <c r="A15609" s="1">
        <v>2015</v>
      </c>
      <c r="B15609" t="s">
        <v>1342</v>
      </c>
      <c r="C15609" t="s">
        <v>3043</v>
      </c>
      <c r="D15609" t="s">
        <v>3403</v>
      </c>
      <c r="E15609" t="s">
        <v>3469</v>
      </c>
      <c r="F15609" t="s">
        <v>4813</v>
      </c>
      <c r="G15609" s="4">
        <v>4.3723162090247296</v>
      </c>
      <c r="H15609" s="4">
        <v>0</v>
      </c>
      <c r="I15609" s="4">
        <v>2.45457870991343</v>
      </c>
      <c r="J15609" s="4">
        <v>13.7822614543926</v>
      </c>
      <c r="K15609" s="4">
        <v>-1918418.12348589</v>
      </c>
      <c r="L15609" s="4">
        <v>55655223.087947503</v>
      </c>
      <c r="M15609" s="4">
        <v>969757.81517128996</v>
      </c>
      <c r="N15609" s="3">
        <v>-3.4732786723303002E-2</v>
      </c>
      <c r="O15609" s="5">
        <v>0.30572861433029175</v>
      </c>
      <c r="P15609" s="3">
        <v>1.7424380406737328E-2</v>
      </c>
    </row>
    <row r="15610" spans="1:16" x14ac:dyDescent="0.25">
      <c r="A15610" s="1">
        <v>2016</v>
      </c>
      <c r="B15610" t="s">
        <v>1342</v>
      </c>
      <c r="C15610" t="s">
        <v>3043</v>
      </c>
      <c r="D15610" t="s">
        <v>3403</v>
      </c>
      <c r="E15610" t="s">
        <v>3469</v>
      </c>
      <c r="F15610" t="s">
        <v>4813</v>
      </c>
      <c r="G15610" s="4">
        <v>7.5998027836487099</v>
      </c>
      <c r="H15610" s="4">
        <v>0</v>
      </c>
      <c r="I15610" s="4">
        <v>11.1135593220339</v>
      </c>
      <c r="J15610" s="4">
        <v>12.734196891191701</v>
      </c>
      <c r="K15610" s="4">
        <v>-1550505.05050505</v>
      </c>
      <c r="L15610" s="4">
        <v>57756132.756132796</v>
      </c>
      <c r="M15610" s="4">
        <v>876623.37662337697</v>
      </c>
      <c r="N15610" s="3">
        <v>-2.7454136644693001E-2</v>
      </c>
      <c r="O15610" s="5">
        <v>0.876384437084198</v>
      </c>
      <c r="P15610" s="3">
        <v>1.517801359295845E-2</v>
      </c>
    </row>
    <row r="15611" spans="1:16" x14ac:dyDescent="0.25">
      <c r="A15611" s="1">
        <v>2017</v>
      </c>
      <c r="B15611" t="s">
        <v>1342</v>
      </c>
      <c r="C15611" t="s">
        <v>3043</v>
      </c>
      <c r="D15611" t="s">
        <v>3403</v>
      </c>
      <c r="E15611" t="s">
        <v>3469</v>
      </c>
      <c r="F15611" t="s">
        <v>4813</v>
      </c>
      <c r="G15611" s="4">
        <v>9.1661327205070702</v>
      </c>
      <c r="H15611" s="4">
        <v>0</v>
      </c>
      <c r="I15611" s="4">
        <v>12.1438387540083</v>
      </c>
      <c r="J15611" s="4">
        <v>17.424126953884699</v>
      </c>
      <c r="K15611" s="4">
        <v>-1909680.2377739099</v>
      </c>
      <c r="L15611" s="4">
        <v>69900693.507243201</v>
      </c>
      <c r="M15611" s="4">
        <v>1080435.9188385899</v>
      </c>
      <c r="N15611" s="3">
        <v>-2.8858565913176999E-2</v>
      </c>
      <c r="O15611" s="5">
        <v>1.2119231224060059</v>
      </c>
      <c r="P15611" s="3">
        <v>1.5456726774573326E-2</v>
      </c>
    </row>
    <row r="15612" spans="1:16" x14ac:dyDescent="0.25">
      <c r="A15612" s="1">
        <v>2018</v>
      </c>
      <c r="B15612" t="s">
        <v>1342</v>
      </c>
      <c r="C15612" t="s">
        <v>3043</v>
      </c>
      <c r="D15612" t="s">
        <v>3403</v>
      </c>
      <c r="E15612" t="s">
        <v>3469</v>
      </c>
      <c r="F15612" t="s">
        <v>4813</v>
      </c>
      <c r="G15612" s="4">
        <v>8.3744838361429998</v>
      </c>
      <c r="H15612" s="4">
        <v>0</v>
      </c>
      <c r="I15612" s="4">
        <v>10.9314749162255</v>
      </c>
      <c r="J15612" s="4">
        <v>16.187286397812699</v>
      </c>
      <c r="K15612" s="4">
        <v>-1994163.42412451</v>
      </c>
      <c r="L15612" s="4">
        <v>65537416.116844296</v>
      </c>
      <c r="M15612" s="4">
        <v>850109.96447301598</v>
      </c>
      <c r="N15612" s="3">
        <v>-3.0989325168830999E-2</v>
      </c>
      <c r="O15612" s="5">
        <v>0.86574143171310425</v>
      </c>
      <c r="P15612" s="3">
        <v>1.2971368618309498E-2</v>
      </c>
    </row>
    <row r="15613" spans="1:16" x14ac:dyDescent="0.25">
      <c r="A15613" s="1">
        <v>2019</v>
      </c>
      <c r="B15613" t="s">
        <v>1342</v>
      </c>
      <c r="C15613" t="s">
        <v>3043</v>
      </c>
      <c r="D15613" t="s">
        <v>3403</v>
      </c>
      <c r="E15613" t="s">
        <v>3469</v>
      </c>
      <c r="F15613" t="s">
        <v>4813</v>
      </c>
      <c r="G15613" s="4">
        <v>9.3227235987476504</v>
      </c>
      <c r="H15613" s="4">
        <v>0</v>
      </c>
      <c r="I15613" s="4">
        <v>11.028725238676</v>
      </c>
      <c r="J15613" s="4">
        <v>19.8893469581811</v>
      </c>
      <c r="K15613" s="4">
        <v>-1981324.1592361201</v>
      </c>
      <c r="L15613" s="4">
        <v>67817173.348311499</v>
      </c>
      <c r="M15613" s="4">
        <v>1475812.6799129399</v>
      </c>
      <c r="N15613" s="3">
        <v>-2.9773271578237E-2</v>
      </c>
      <c r="O15613" s="5">
        <v>1.6246658563613892</v>
      </c>
      <c r="P15613" s="3">
        <v>2.1761637181043625E-2</v>
      </c>
    </row>
    <row r="15614" spans="1:16" x14ac:dyDescent="0.25">
      <c r="A15614" s="1">
        <v>2020</v>
      </c>
      <c r="B15614" t="s">
        <v>1342</v>
      </c>
      <c r="C15614" t="s">
        <v>3043</v>
      </c>
      <c r="D15614" t="s">
        <v>3403</v>
      </c>
      <c r="E15614" t="s">
        <v>3469</v>
      </c>
      <c r="F15614" t="s">
        <v>4813</v>
      </c>
      <c r="G15614" s="4">
        <v>7.5236010063827097</v>
      </c>
      <c r="H15614" s="4">
        <v>0</v>
      </c>
      <c r="I15614" s="4">
        <v>8.3606932012949997</v>
      </c>
      <c r="J15614" s="4">
        <v>16.935528018313899</v>
      </c>
      <c r="K15614" s="4">
        <v>-2438236.2219264298</v>
      </c>
      <c r="L15614" s="4">
        <v>97920305.298874393</v>
      </c>
      <c r="M15614" s="4">
        <v>1920428.40325919</v>
      </c>
      <c r="N15614" s="3">
        <v>-2.8312338068435999E-2</v>
      </c>
      <c r="O15614" s="5">
        <v>2.7730917930603027</v>
      </c>
      <c r="P15614" s="3">
        <v>1.9612157717347145E-2</v>
      </c>
    </row>
    <row r="15615" spans="1:16" x14ac:dyDescent="0.25">
      <c r="A15615" s="1">
        <v>2021</v>
      </c>
      <c r="B15615" t="s">
        <v>1342</v>
      </c>
      <c r="C15615" t="s">
        <v>3043</v>
      </c>
      <c r="D15615" t="s">
        <v>3403</v>
      </c>
      <c r="E15615" t="s">
        <v>3469</v>
      </c>
      <c r="F15615" t="s">
        <v>4813</v>
      </c>
      <c r="G15615" s="4">
        <v>8.4732626542333005</v>
      </c>
      <c r="H15615" s="4">
        <v>0</v>
      </c>
      <c r="I15615" s="4">
        <v>9.0437288135593299</v>
      </c>
      <c r="J15615" s="4">
        <v>19.683341808627802</v>
      </c>
      <c r="K15615" s="4">
        <v>-67596430.982786506</v>
      </c>
      <c r="L15615" s="4">
        <v>23073013.844824702</v>
      </c>
      <c r="M15615" s="4">
        <v>1379400.46899616</v>
      </c>
      <c r="N15615" s="3">
        <v>-1.17080899596979</v>
      </c>
      <c r="O15615" s="5">
        <v>3.5700078010559082</v>
      </c>
      <c r="P15615" s="3">
        <v>5.9784147888422012E-2</v>
      </c>
    </row>
    <row r="15616" spans="1:16" x14ac:dyDescent="0.25">
      <c r="A15616" s="1">
        <v>2022</v>
      </c>
      <c r="B15616" t="s">
        <v>1342</v>
      </c>
      <c r="C15616" t="s">
        <v>3043</v>
      </c>
      <c r="D15616" t="s">
        <v>3403</v>
      </c>
      <c r="E15616" t="s">
        <v>3469</v>
      </c>
      <c r="F15616" t="s">
        <v>4813</v>
      </c>
      <c r="G15616" s="4">
        <v>7.7016923353711402</v>
      </c>
      <c r="H15616" s="4">
        <v>0</v>
      </c>
      <c r="I15616" s="4">
        <v>11.564840362632999</v>
      </c>
      <c r="J15616" s="4">
        <v>12.409514304723899</v>
      </c>
      <c r="K15616" s="4">
        <v>-4306503.6994645</v>
      </c>
      <c r="L15616" s="4">
        <v>19970295.275858801</v>
      </c>
      <c r="M15616" s="4">
        <v>2713621.9324421901</v>
      </c>
      <c r="N15616" s="3">
        <v>-0.20693041756011299</v>
      </c>
      <c r="O15616" s="5">
        <v>3.0035183429718018</v>
      </c>
      <c r="P15616" s="3">
        <v>0.1358829140663147</v>
      </c>
    </row>
    <row r="15617" spans="1:16" x14ac:dyDescent="0.25">
      <c r="A15617" s="1">
        <v>2023</v>
      </c>
      <c r="B15617" t="s">
        <v>1342</v>
      </c>
      <c r="C15617" t="s">
        <v>3043</v>
      </c>
      <c r="D15617" t="s">
        <v>3403</v>
      </c>
      <c r="E15617" t="s">
        <v>3469</v>
      </c>
      <c r="F15617" t="s">
        <v>4813</v>
      </c>
      <c r="G15617" s="4">
        <v>10.9072382035936</v>
      </c>
      <c r="H15617" s="4">
        <v>3.2575724271332498</v>
      </c>
      <c r="I15617" s="4">
        <v>18.0032959390992</v>
      </c>
      <c r="J15617" s="4">
        <v>10.2421089722191</v>
      </c>
      <c r="K15617" s="4">
        <v>-4132985.5696219802</v>
      </c>
      <c r="L15617" s="4">
        <v>15193778.3891639</v>
      </c>
      <c r="M15617" s="4">
        <v>1015370.15724277</v>
      </c>
      <c r="N15617" s="3">
        <v>-0.23512775313329301</v>
      </c>
      <c r="O15617" s="5">
        <v>2.5141558647155762</v>
      </c>
      <c r="P15617" s="3">
        <v>6.6828019917011261E-2</v>
      </c>
    </row>
    <row r="15618" spans="1:16" x14ac:dyDescent="0.25">
      <c r="A15618" s="1">
        <v>2024</v>
      </c>
      <c r="B15618" t="s">
        <v>1342</v>
      </c>
      <c r="C15618" t="s">
        <v>3043</v>
      </c>
      <c r="D15618" t="s">
        <v>3403</v>
      </c>
      <c r="E15618" t="s">
        <v>3469</v>
      </c>
      <c r="F15618" t="s">
        <v>4813</v>
      </c>
      <c r="G15618" s="4">
        <v>12.311995567248101</v>
      </c>
      <c r="H15618" s="4">
        <v>2.57189774542872</v>
      </c>
      <c r="I15618" s="4">
        <v>16.547534589541701</v>
      </c>
      <c r="J15618" s="4">
        <v>19.331224603096899</v>
      </c>
      <c r="K15618" s="4">
        <v>-3678795.2657010802</v>
      </c>
      <c r="L15618" s="4">
        <v>10683107.6106392</v>
      </c>
      <c r="M15618" s="4">
        <v>983734.35460220603</v>
      </c>
      <c r="N15618" s="3">
        <v>-0.30046995805750698</v>
      </c>
      <c r="O15618" s="5">
        <v>3.2738540172576904</v>
      </c>
      <c r="P15618" s="3">
        <v>9.2083163559436798E-2</v>
      </c>
    </row>
    <row r="15619" spans="1:16" x14ac:dyDescent="0.25">
      <c r="A15619" s="1">
        <v>2019</v>
      </c>
      <c r="B15619" t="s">
        <v>1287</v>
      </c>
      <c r="C15619" t="s">
        <v>2988</v>
      </c>
      <c r="D15619" t="s">
        <v>3422</v>
      </c>
      <c r="E15619" t="s">
        <v>3469</v>
      </c>
      <c r="F15619" t="s">
        <v>4758</v>
      </c>
      <c r="G15619" s="4"/>
      <c r="H15619" s="4"/>
      <c r="I15619" s="4"/>
      <c r="J15619" s="4"/>
      <c r="K15619" s="4">
        <v>42120.042120042097</v>
      </c>
      <c r="L15619" s="4">
        <v>23205335.2053352</v>
      </c>
      <c r="M15619" s="4">
        <v>16131274.1312741</v>
      </c>
      <c r="N15619" s="3">
        <v>1.77504289687E-3</v>
      </c>
      <c r="O15619" s="5">
        <v>0.83091801404953003</v>
      </c>
      <c r="P15619" s="3">
        <v>0.69515365362167358</v>
      </c>
    </row>
    <row r="15620" spans="1:16" x14ac:dyDescent="0.25">
      <c r="A15620" s="1">
        <v>2020</v>
      </c>
      <c r="B15620" t="s">
        <v>1287</v>
      </c>
      <c r="C15620" t="s">
        <v>2988</v>
      </c>
      <c r="D15620" t="s">
        <v>3422</v>
      </c>
      <c r="E15620" t="s">
        <v>3469</v>
      </c>
      <c r="F15620" t="s">
        <v>4758</v>
      </c>
      <c r="G15620" s="4"/>
      <c r="H15620" s="4"/>
      <c r="I15620" s="4"/>
      <c r="J15620" s="4"/>
      <c r="K15620" s="4">
        <v>378228.40025951399</v>
      </c>
      <c r="L15620" s="4">
        <v>33419377.993733</v>
      </c>
      <c r="M15620" s="4">
        <v>27520257.305743799</v>
      </c>
      <c r="N15620" s="3">
        <v>1.3451814031126001E-2</v>
      </c>
      <c r="O15620" s="5">
        <v>0.91616737842559814</v>
      </c>
      <c r="P15620" s="3">
        <v>0.82348203659057617</v>
      </c>
    </row>
    <row r="15621" spans="1:16" x14ac:dyDescent="0.25">
      <c r="A15621" s="1">
        <v>2021</v>
      </c>
      <c r="B15621" t="s">
        <v>1287</v>
      </c>
      <c r="C15621" t="s">
        <v>2988</v>
      </c>
      <c r="D15621" t="s">
        <v>3422</v>
      </c>
      <c r="E15621" t="s">
        <v>3469</v>
      </c>
      <c r="F15621" t="s">
        <v>4758</v>
      </c>
      <c r="G15621" s="4"/>
      <c r="H15621" s="4"/>
      <c r="I15621" s="4"/>
      <c r="J15621" s="4"/>
      <c r="K15621" s="4">
        <v>446130.66004843701</v>
      </c>
      <c r="L15621" s="4">
        <v>28107731.181908801</v>
      </c>
      <c r="M15621" s="4">
        <v>22176067.901836298</v>
      </c>
      <c r="N15621" s="3">
        <v>1.3852188995076E-2</v>
      </c>
      <c r="O15621" s="5">
        <v>0.9086836576461792</v>
      </c>
      <c r="P15621" s="3">
        <v>0.7889668345451355</v>
      </c>
    </row>
    <row r="15622" spans="1:16" x14ac:dyDescent="0.25">
      <c r="A15622" s="1">
        <v>2022</v>
      </c>
      <c r="B15622" t="s">
        <v>1287</v>
      </c>
      <c r="C15622" t="s">
        <v>2988</v>
      </c>
      <c r="D15622" t="s">
        <v>3422</v>
      </c>
      <c r="E15622" t="s">
        <v>3469</v>
      </c>
      <c r="F15622" t="s">
        <v>4758</v>
      </c>
      <c r="G15622" s="4"/>
      <c r="H15622" s="4"/>
      <c r="I15622" s="4"/>
      <c r="J15622" s="4"/>
      <c r="K15622" s="4">
        <v>-32434.595982250699</v>
      </c>
      <c r="L15622" s="4">
        <v>25257578.998944201</v>
      </c>
      <c r="M15622" s="4">
        <v>20762282.0153616</v>
      </c>
      <c r="N15622" s="3">
        <v>-1.268778598135E-3</v>
      </c>
      <c r="O15622" s="5">
        <v>0.94464004039764404</v>
      </c>
      <c r="P15622" s="3">
        <v>0.82202184200286865</v>
      </c>
    </row>
    <row r="15623" spans="1:16" x14ac:dyDescent="0.25">
      <c r="A15623" s="1">
        <v>2023</v>
      </c>
      <c r="B15623" t="s">
        <v>1287</v>
      </c>
      <c r="C15623" t="s">
        <v>2988</v>
      </c>
      <c r="D15623" t="s">
        <v>3422</v>
      </c>
      <c r="E15623" t="s">
        <v>3469</v>
      </c>
      <c r="F15623" t="s">
        <v>4758</v>
      </c>
      <c r="G15623" s="4"/>
      <c r="H15623" s="4"/>
      <c r="I15623" s="4"/>
      <c r="J15623" s="4"/>
      <c r="K15623" s="4">
        <v>-51328.200513281998</v>
      </c>
      <c r="L15623" s="4">
        <v>23481651.834816501</v>
      </c>
      <c r="M15623" s="4">
        <v>19572709.395727102</v>
      </c>
      <c r="N15623" s="3">
        <v>-2.1440703923369998E-3</v>
      </c>
      <c r="O15623" s="5">
        <v>0.95729297399520874</v>
      </c>
      <c r="P15623" s="3">
        <v>0.83353203535079956</v>
      </c>
    </row>
    <row r="15624" spans="1:16" x14ac:dyDescent="0.25">
      <c r="A15624" s="1">
        <v>2024</v>
      </c>
      <c r="B15624" t="s">
        <v>1287</v>
      </c>
      <c r="C15624" t="s">
        <v>2988</v>
      </c>
      <c r="D15624" t="s">
        <v>3422</v>
      </c>
      <c r="E15624" t="s">
        <v>3469</v>
      </c>
      <c r="F15624" t="s">
        <v>4758</v>
      </c>
      <c r="G15624" s="4"/>
      <c r="H15624" s="4"/>
      <c r="I15624" s="4"/>
      <c r="J15624" s="4"/>
      <c r="K15624" s="4">
        <v>-40668.5645330115</v>
      </c>
      <c r="L15624" s="4">
        <v>9452441.1139186509</v>
      </c>
      <c r="M15624" s="4">
        <v>5231577.4736154396</v>
      </c>
      <c r="N15624" s="3">
        <v>-2.4694356732249999E-3</v>
      </c>
      <c r="O15624" s="5">
        <v>0.91521674394607544</v>
      </c>
      <c r="P15624" s="3">
        <v>0.55346310138702393</v>
      </c>
    </row>
    <row r="15625" spans="1:16" x14ac:dyDescent="0.25">
      <c r="A15625" s="1">
        <v>2009</v>
      </c>
      <c r="B15625" t="s">
        <v>1288</v>
      </c>
      <c r="C15625" t="s">
        <v>2989</v>
      </c>
      <c r="D15625" t="s">
        <v>3403</v>
      </c>
      <c r="E15625" t="s">
        <v>3469</v>
      </c>
      <c r="F15625" t="s">
        <v>4759</v>
      </c>
      <c r="G15625" s="4"/>
      <c r="H15625" s="4"/>
      <c r="I15625" s="4"/>
      <c r="J15625" s="4"/>
      <c r="K15625" s="4">
        <v>-28331.262806343901</v>
      </c>
      <c r="L15625" s="4">
        <v>14933269.8730256</v>
      </c>
      <c r="M15625" s="4">
        <v>214992.49770090799</v>
      </c>
      <c r="N15625" s="3">
        <v>-1.830449697502E-3</v>
      </c>
      <c r="O15625" s="5">
        <v>0.33851799368858337</v>
      </c>
      <c r="P15625" s="3">
        <v>1.4396879822015762E-2</v>
      </c>
    </row>
    <row r="15626" spans="1:16" x14ac:dyDescent="0.25">
      <c r="A15626" s="1">
        <v>2010</v>
      </c>
      <c r="B15626" t="s">
        <v>1288</v>
      </c>
      <c r="C15626" t="s">
        <v>2989</v>
      </c>
      <c r="D15626" t="s">
        <v>3403</v>
      </c>
      <c r="E15626" t="s">
        <v>3469</v>
      </c>
      <c r="F15626" t="s">
        <v>4759</v>
      </c>
      <c r="G15626" s="4"/>
      <c r="H15626" s="4"/>
      <c r="I15626" s="4"/>
      <c r="J15626" s="4"/>
      <c r="K15626" s="4">
        <v>-926068.77089247596</v>
      </c>
      <c r="L15626" s="4">
        <v>19741963.8507668</v>
      </c>
      <c r="M15626" s="4">
        <v>3069521.7617711802</v>
      </c>
      <c r="N15626" s="3">
        <v>-5.2483631709130001E-2</v>
      </c>
      <c r="O15626" s="5">
        <v>2.2073991298675537</v>
      </c>
      <c r="P15626" s="3">
        <v>0.15548208355903625</v>
      </c>
    </row>
    <row r="15627" spans="1:16" x14ac:dyDescent="0.25">
      <c r="A15627" s="1">
        <v>2011</v>
      </c>
      <c r="B15627" t="s">
        <v>1288</v>
      </c>
      <c r="C15627" t="s">
        <v>2989</v>
      </c>
      <c r="D15627" t="s">
        <v>3403</v>
      </c>
      <c r="E15627" t="s">
        <v>3469</v>
      </c>
      <c r="F15627" t="s">
        <v>4759</v>
      </c>
      <c r="G15627" s="4"/>
      <c r="H15627" s="4"/>
      <c r="I15627" s="4"/>
      <c r="J15627" s="4"/>
      <c r="K15627" s="4">
        <v>-1291008.46640232</v>
      </c>
      <c r="L15627" s="4">
        <v>48558981.8883292</v>
      </c>
      <c r="M15627" s="4">
        <v>2896386.2394170002</v>
      </c>
      <c r="N15627" s="3">
        <v>-3.5010685010307997E-2</v>
      </c>
      <c r="O15627" s="5">
        <v>1.0449730157852173</v>
      </c>
      <c r="P15627" s="3">
        <v>5.9646766632795334E-2</v>
      </c>
    </row>
    <row r="15628" spans="1:16" x14ac:dyDescent="0.25">
      <c r="A15628" s="1">
        <v>2012</v>
      </c>
      <c r="B15628" t="s">
        <v>1288</v>
      </c>
      <c r="C15628" t="s">
        <v>2989</v>
      </c>
      <c r="D15628" t="s">
        <v>3403</v>
      </c>
      <c r="E15628" t="s">
        <v>3469</v>
      </c>
      <c r="F15628" t="s">
        <v>4759</v>
      </c>
      <c r="G15628" s="4"/>
      <c r="H15628" s="4"/>
      <c r="I15628" s="4"/>
      <c r="J15628" s="4"/>
      <c r="K15628" s="4">
        <v>-2542022.8605343699</v>
      </c>
      <c r="L15628" s="4">
        <v>39370404.101388603</v>
      </c>
      <c r="M15628" s="4">
        <v>4712657.2045475496</v>
      </c>
      <c r="N15628" s="3">
        <v>-5.9298465920702002E-2</v>
      </c>
      <c r="O15628" s="5">
        <v>1.4098148345947266</v>
      </c>
      <c r="P15628" s="3">
        <v>0.11970050632953644</v>
      </c>
    </row>
    <row r="15629" spans="1:16" x14ac:dyDescent="0.25">
      <c r="A15629" s="1">
        <v>2013</v>
      </c>
      <c r="B15629" t="s">
        <v>1288</v>
      </c>
      <c r="C15629" t="s">
        <v>2989</v>
      </c>
      <c r="D15629" t="s">
        <v>3403</v>
      </c>
      <c r="E15629" t="s">
        <v>3469</v>
      </c>
      <c r="F15629" t="s">
        <v>4759</v>
      </c>
      <c r="G15629" s="4"/>
      <c r="H15629" s="4"/>
      <c r="I15629" s="4"/>
      <c r="J15629" s="4"/>
      <c r="K15629" s="4">
        <v>-2642753.7754552001</v>
      </c>
      <c r="L15629" s="4">
        <v>33263744.666855499</v>
      </c>
      <c r="M15629" s="4">
        <v>1376107.51253917</v>
      </c>
      <c r="N15629" s="3">
        <v>-7.7258179268668001E-2</v>
      </c>
      <c r="O15629" s="5">
        <v>0.26364099979400635</v>
      </c>
      <c r="P15629" s="3">
        <v>4.1369590908288956E-2</v>
      </c>
    </row>
    <row r="15630" spans="1:16" x14ac:dyDescent="0.25">
      <c r="A15630" s="1">
        <v>2014</v>
      </c>
      <c r="B15630" t="s">
        <v>1288</v>
      </c>
      <c r="C15630" t="s">
        <v>2989</v>
      </c>
      <c r="D15630" t="s">
        <v>3403</v>
      </c>
      <c r="E15630" t="s">
        <v>3469</v>
      </c>
      <c r="F15630" t="s">
        <v>4759</v>
      </c>
      <c r="G15630" s="4"/>
      <c r="H15630" s="4"/>
      <c r="I15630" s="4"/>
      <c r="J15630" s="4"/>
      <c r="K15630" s="4">
        <v>-3441992.5503324098</v>
      </c>
      <c r="L15630" s="4">
        <v>11500044.3208072</v>
      </c>
      <c r="M15630" s="4">
        <v>1241388.08996181</v>
      </c>
      <c r="N15630" s="3">
        <v>-0.15019368798325899</v>
      </c>
      <c r="O15630" s="5">
        <v>0.70961344242095947</v>
      </c>
      <c r="P15630" s="3">
        <v>0.10794637352228165</v>
      </c>
    </row>
    <row r="15631" spans="1:16" x14ac:dyDescent="0.25">
      <c r="A15631" s="1">
        <v>2015</v>
      </c>
      <c r="B15631" t="s">
        <v>1288</v>
      </c>
      <c r="C15631" t="s">
        <v>2989</v>
      </c>
      <c r="D15631" t="s">
        <v>3403</v>
      </c>
      <c r="E15631" t="s">
        <v>3469</v>
      </c>
      <c r="F15631" t="s">
        <v>4759</v>
      </c>
      <c r="G15631" s="4"/>
      <c r="H15631" s="4"/>
      <c r="I15631" s="4"/>
      <c r="J15631" s="4"/>
      <c r="K15631" s="4">
        <v>-2643608.3911774</v>
      </c>
      <c r="L15631" s="4">
        <v>14636435.983759999</v>
      </c>
      <c r="M15631" s="4">
        <v>1785171.3750837799</v>
      </c>
      <c r="N15631" s="3">
        <v>-0.220010896411798</v>
      </c>
      <c r="O15631" s="5">
        <v>0.32144159078598022</v>
      </c>
      <c r="P15631" s="3">
        <v>0.1219676285982132</v>
      </c>
    </row>
    <row r="15632" spans="1:16" x14ac:dyDescent="0.25">
      <c r="A15632" s="1">
        <v>2016</v>
      </c>
      <c r="B15632" t="s">
        <v>1288</v>
      </c>
      <c r="C15632" t="s">
        <v>2989</v>
      </c>
      <c r="D15632" t="s">
        <v>3403</v>
      </c>
      <c r="E15632" t="s">
        <v>3469</v>
      </c>
      <c r="F15632" t="s">
        <v>4759</v>
      </c>
      <c r="G15632" s="4"/>
      <c r="H15632" s="4"/>
      <c r="I15632" s="4"/>
      <c r="J15632" s="4"/>
      <c r="K15632" s="4">
        <v>-3380927.2282981202</v>
      </c>
      <c r="L15632" s="4">
        <v>15374807.0447299</v>
      </c>
      <c r="M15632" s="4">
        <v>1193011.89021665</v>
      </c>
      <c r="N15632" s="3">
        <v>-0.22899235941299501</v>
      </c>
      <c r="O15632" s="5">
        <v>0.53073745965957642</v>
      </c>
      <c r="P15632" s="3">
        <v>7.7595241367816925E-2</v>
      </c>
    </row>
    <row r="15633" spans="1:16" x14ac:dyDescent="0.25">
      <c r="A15633" s="1">
        <v>2017</v>
      </c>
      <c r="B15633" t="s">
        <v>1288</v>
      </c>
      <c r="C15633" t="s">
        <v>2989</v>
      </c>
      <c r="D15633" t="s">
        <v>3403</v>
      </c>
      <c r="E15633" t="s">
        <v>3469</v>
      </c>
      <c r="F15633" t="s">
        <v>4759</v>
      </c>
      <c r="G15633" s="4"/>
      <c r="H15633" s="4"/>
      <c r="I15633" s="4"/>
      <c r="J15633" s="4"/>
      <c r="K15633" s="4">
        <v>-4356596.4936552197</v>
      </c>
      <c r="L15633" s="4">
        <v>10230093.692115</v>
      </c>
      <c r="M15633" s="4">
        <v>594096.39758045296</v>
      </c>
      <c r="N15633" s="3">
        <v>-0.33394268845145098</v>
      </c>
      <c r="O15633" s="5">
        <v>0.59773313999176025</v>
      </c>
      <c r="P15633" s="3">
        <v>5.8073408901691437E-2</v>
      </c>
    </row>
    <row r="15634" spans="1:16" x14ac:dyDescent="0.25">
      <c r="A15634" s="1">
        <v>2018</v>
      </c>
      <c r="B15634" t="s">
        <v>1288</v>
      </c>
      <c r="C15634" t="s">
        <v>2989</v>
      </c>
      <c r="D15634" t="s">
        <v>3403</v>
      </c>
      <c r="E15634" t="s">
        <v>3469</v>
      </c>
      <c r="F15634" t="s">
        <v>4759</v>
      </c>
      <c r="G15634" s="4"/>
      <c r="H15634" s="4"/>
      <c r="I15634" s="4"/>
      <c r="J15634" s="4"/>
      <c r="K15634" s="4">
        <v>-2961611.8550100299</v>
      </c>
      <c r="L15634" s="4">
        <v>12431126.8033072</v>
      </c>
      <c r="M15634" s="4">
        <v>252166.189239003</v>
      </c>
      <c r="N15634" s="3">
        <v>-0.26581553072846897</v>
      </c>
      <c r="O15634" s="5">
        <v>0.70006275177001953</v>
      </c>
      <c r="P15634" s="3">
        <v>2.0285062491893768E-2</v>
      </c>
    </row>
    <row r="15635" spans="1:16" x14ac:dyDescent="0.25">
      <c r="A15635" s="1">
        <v>2019</v>
      </c>
      <c r="B15635" t="s">
        <v>1288</v>
      </c>
      <c r="C15635" t="s">
        <v>2989</v>
      </c>
      <c r="D15635" t="s">
        <v>3403</v>
      </c>
      <c r="E15635" t="s">
        <v>3469</v>
      </c>
      <c r="F15635" t="s">
        <v>4759</v>
      </c>
      <c r="G15635" s="4"/>
      <c r="H15635" s="4"/>
      <c r="I15635" s="4"/>
      <c r="J15635" s="4"/>
      <c r="K15635" s="4">
        <v>-2526294.8402948398</v>
      </c>
      <c r="L15635" s="4">
        <v>7291002.45700246</v>
      </c>
      <c r="M15635" s="4">
        <v>447209.54720954702</v>
      </c>
      <c r="N15635" s="3">
        <v>-0.26480200170998502</v>
      </c>
      <c r="O15635" s="5">
        <v>0.42402845621109009</v>
      </c>
      <c r="P15635" s="3">
        <v>6.13371841609478E-2</v>
      </c>
    </row>
    <row r="15636" spans="1:16" x14ac:dyDescent="0.25">
      <c r="A15636" s="1">
        <v>2020</v>
      </c>
      <c r="B15636" t="s">
        <v>1288</v>
      </c>
      <c r="C15636" t="s">
        <v>2989</v>
      </c>
      <c r="D15636" t="s">
        <v>3403</v>
      </c>
      <c r="E15636" t="s">
        <v>3469</v>
      </c>
      <c r="F15636" t="s">
        <v>4759</v>
      </c>
      <c r="G15636" s="4"/>
      <c r="H15636" s="4"/>
      <c r="I15636" s="4"/>
      <c r="J15636" s="4"/>
      <c r="K15636" s="4">
        <v>-640213.68524219003</v>
      </c>
      <c r="L15636" s="4">
        <v>2505571.2767279102</v>
      </c>
      <c r="M15636" s="4">
        <v>303874.77050922799</v>
      </c>
      <c r="N15636" s="3">
        <v>-0.132357751767501</v>
      </c>
      <c r="O15636" s="5">
        <v>1.3535276651382446</v>
      </c>
      <c r="P15636" s="3">
        <v>0.12127963453531265</v>
      </c>
    </row>
    <row r="15637" spans="1:16" x14ac:dyDescent="0.25">
      <c r="A15637" s="1">
        <v>2021</v>
      </c>
      <c r="B15637" t="s">
        <v>1288</v>
      </c>
      <c r="C15637" t="s">
        <v>2989</v>
      </c>
      <c r="D15637" t="s">
        <v>3403</v>
      </c>
      <c r="E15637" t="s">
        <v>3469</v>
      </c>
      <c r="F15637" t="s">
        <v>4759</v>
      </c>
      <c r="G15637" s="4"/>
      <c r="H15637" s="4"/>
      <c r="I15637" s="4"/>
      <c r="J15637" s="4"/>
      <c r="K15637" s="4">
        <v>-880760.14666076796</v>
      </c>
      <c r="L15637" s="4">
        <v>2681713.8915340202</v>
      </c>
      <c r="M15637" s="4">
        <v>249105.114381903</v>
      </c>
      <c r="N15637" s="3">
        <v>-0.32598698145653299</v>
      </c>
      <c r="O15637" s="5">
        <v>2.2441561222076416</v>
      </c>
      <c r="P15637" s="3">
        <v>9.2890262603759766E-2</v>
      </c>
    </row>
    <row r="15638" spans="1:16" x14ac:dyDescent="0.25">
      <c r="A15638" s="1">
        <v>2022</v>
      </c>
      <c r="B15638" t="s">
        <v>1288</v>
      </c>
      <c r="C15638" t="s">
        <v>2989</v>
      </c>
      <c r="D15638" t="s">
        <v>3403</v>
      </c>
      <c r="E15638" t="s">
        <v>3469</v>
      </c>
      <c r="F15638" t="s">
        <v>4759</v>
      </c>
      <c r="G15638" s="4"/>
      <c r="H15638" s="4"/>
      <c r="I15638" s="4"/>
      <c r="J15638" s="4"/>
      <c r="K15638" s="4">
        <v>-600535.51588260103</v>
      </c>
      <c r="L15638" s="4">
        <v>2610424.61716825</v>
      </c>
      <c r="M15638" s="4">
        <v>80987.115874319396</v>
      </c>
      <c r="N15638" s="3">
        <v>-0.23649596433773301</v>
      </c>
      <c r="O15638" s="5">
        <v>6.917696475982666</v>
      </c>
      <c r="P15638" s="3">
        <v>3.1024498865008354E-2</v>
      </c>
    </row>
    <row r="15639" spans="1:16" x14ac:dyDescent="0.25">
      <c r="A15639" s="1">
        <v>2023</v>
      </c>
      <c r="B15639" t="s">
        <v>1288</v>
      </c>
      <c r="C15639" t="s">
        <v>2989</v>
      </c>
      <c r="D15639" t="s">
        <v>3403</v>
      </c>
      <c r="E15639" t="s">
        <v>3469</v>
      </c>
      <c r="F15639" t="s">
        <v>4759</v>
      </c>
      <c r="G15639" s="4"/>
      <c r="H15639" s="4"/>
      <c r="I15639" s="4"/>
      <c r="J15639" s="4"/>
      <c r="K15639" s="4">
        <v>-4999279.4053927902</v>
      </c>
      <c r="L15639" s="4">
        <v>25221846.482018501</v>
      </c>
      <c r="M15639" s="4">
        <v>193979.26873979301</v>
      </c>
      <c r="N15639" s="3">
        <v>-0.36039431857971699</v>
      </c>
      <c r="O15639" s="5">
        <v>1.5676131248474121</v>
      </c>
      <c r="P15639" s="3">
        <v>7.6909223571419716E-3</v>
      </c>
    </row>
    <row r="15640" spans="1:16" x14ac:dyDescent="0.25">
      <c r="A15640" s="1">
        <v>2024</v>
      </c>
      <c r="B15640" t="s">
        <v>1288</v>
      </c>
      <c r="C15640" t="s">
        <v>2989</v>
      </c>
      <c r="D15640" t="s">
        <v>3403</v>
      </c>
      <c r="E15640" t="s">
        <v>3469</v>
      </c>
      <c r="F15640" t="s">
        <v>4759</v>
      </c>
      <c r="G15640" s="4"/>
      <c r="H15640" s="4"/>
      <c r="I15640" s="4"/>
      <c r="J15640" s="4"/>
      <c r="K15640" s="4">
        <v>-28567292.473648801</v>
      </c>
      <c r="L15640" s="4">
        <v>5402749.4616415398</v>
      </c>
      <c r="M15640" s="4">
        <v>113799.310634496</v>
      </c>
      <c r="N15640" s="3">
        <v>-1.8654183770114301</v>
      </c>
      <c r="O15640" s="5">
        <v>2.8611667156219482</v>
      </c>
      <c r="P15640" s="3">
        <v>2.1063221618533134E-2</v>
      </c>
    </row>
    <row r="15641" spans="1:16" x14ac:dyDescent="0.25">
      <c r="A15641" s="1">
        <v>2009</v>
      </c>
      <c r="B15641" t="s">
        <v>1289</v>
      </c>
      <c r="C15641" t="s">
        <v>2990</v>
      </c>
      <c r="D15641" t="s">
        <v>3403</v>
      </c>
      <c r="E15641" t="s">
        <v>3469</v>
      </c>
      <c r="F15641" t="s">
        <v>4760</v>
      </c>
      <c r="G15641" s="4"/>
      <c r="H15641" s="4"/>
      <c r="I15641" s="4"/>
      <c r="J15641" s="4"/>
      <c r="K15641" s="4">
        <v>-1089850.1153579301</v>
      </c>
      <c r="L15641" s="4">
        <v>97616204.966038004</v>
      </c>
      <c r="M15641" s="4">
        <v>534034.62351365702</v>
      </c>
      <c r="N15641" s="3">
        <v>-1.0894897704088E-2</v>
      </c>
      <c r="O15641" s="5">
        <v>0.16717354953289032</v>
      </c>
      <c r="P15641" s="3">
        <v>5.4707578383386135E-3</v>
      </c>
    </row>
    <row r="15642" spans="1:16" x14ac:dyDescent="0.25">
      <c r="A15642" s="1">
        <v>2010</v>
      </c>
      <c r="B15642" t="s">
        <v>1289</v>
      </c>
      <c r="C15642" t="s">
        <v>2990</v>
      </c>
      <c r="D15642" t="s">
        <v>3403</v>
      </c>
      <c r="E15642" t="s">
        <v>3469</v>
      </c>
      <c r="F15642" t="s">
        <v>4760</v>
      </c>
      <c r="G15642" s="4"/>
      <c r="H15642" s="4"/>
      <c r="I15642" s="4"/>
      <c r="J15642" s="4"/>
      <c r="K15642" s="4">
        <v>-827300.062152492</v>
      </c>
      <c r="L15642" s="4">
        <v>120840402.479381</v>
      </c>
      <c r="M15642" s="4">
        <v>1581528.95130268</v>
      </c>
      <c r="N15642" s="3">
        <v>-7.43727395595E-3</v>
      </c>
      <c r="O15642" s="5">
        <v>0.3471200168132782</v>
      </c>
      <c r="P15642" s="3">
        <v>1.3087749481201172E-2</v>
      </c>
    </row>
    <row r="15643" spans="1:16" x14ac:dyDescent="0.25">
      <c r="A15643" s="1">
        <v>2011</v>
      </c>
      <c r="B15643" t="s">
        <v>1289</v>
      </c>
      <c r="C15643" t="s">
        <v>2990</v>
      </c>
      <c r="D15643" t="s">
        <v>3403</v>
      </c>
      <c r="E15643" t="s">
        <v>3469</v>
      </c>
      <c r="F15643" t="s">
        <v>4760</v>
      </c>
      <c r="G15643" s="4"/>
      <c r="H15643" s="4"/>
      <c r="I15643" s="4"/>
      <c r="J15643" s="4"/>
      <c r="K15643" s="4">
        <v>-4416461.2581716897</v>
      </c>
      <c r="L15643" s="4">
        <v>164209623.83453</v>
      </c>
      <c r="M15643" s="4">
        <v>1581824.0274354301</v>
      </c>
      <c r="N15643" s="3">
        <v>-2.7741594552658001E-2</v>
      </c>
      <c r="O15643" s="5">
        <v>0.63474446535110474</v>
      </c>
      <c r="P15643" s="3">
        <v>9.6329553052783012E-3</v>
      </c>
    </row>
    <row r="15644" spans="1:16" x14ac:dyDescent="0.25">
      <c r="A15644" s="1">
        <v>2012</v>
      </c>
      <c r="B15644" t="s">
        <v>1289</v>
      </c>
      <c r="C15644" t="s">
        <v>2990</v>
      </c>
      <c r="D15644" t="s">
        <v>3403</v>
      </c>
      <c r="E15644" t="s">
        <v>3469</v>
      </c>
      <c r="F15644" t="s">
        <v>4760</v>
      </c>
      <c r="G15644" s="4"/>
      <c r="H15644" s="4"/>
      <c r="I15644" s="4"/>
      <c r="J15644" s="4"/>
      <c r="K15644" s="4">
        <v>-3153812.3062124602</v>
      </c>
      <c r="L15644" s="4">
        <v>97179783.674263</v>
      </c>
      <c r="M15644" s="4">
        <v>242522.23120452699</v>
      </c>
      <c r="N15644" s="3">
        <v>-2.4835711206289E-2</v>
      </c>
      <c r="O15644" s="5">
        <v>0.60376614332199097</v>
      </c>
      <c r="P15644" s="3">
        <v>2.4956036359071732E-3</v>
      </c>
    </row>
    <row r="15645" spans="1:16" x14ac:dyDescent="0.25">
      <c r="A15645" s="1">
        <v>2013</v>
      </c>
      <c r="B15645" t="s">
        <v>1289</v>
      </c>
      <c r="C15645" t="s">
        <v>2990</v>
      </c>
      <c r="D15645" t="s">
        <v>3403</v>
      </c>
      <c r="E15645" t="s">
        <v>3469</v>
      </c>
      <c r="F15645" t="s">
        <v>4760</v>
      </c>
      <c r="G15645" s="4"/>
      <c r="H15645" s="4"/>
      <c r="I15645" s="4"/>
      <c r="J15645" s="4"/>
      <c r="K15645" s="4">
        <v>-1681939.02628429</v>
      </c>
      <c r="L15645" s="4">
        <v>85211544.259389505</v>
      </c>
      <c r="M15645" s="4">
        <v>533542.85244433896</v>
      </c>
      <c r="N15645" s="3">
        <v>-1.9560447733442E-2</v>
      </c>
      <c r="O15645" s="5">
        <v>0.17610038816928864</v>
      </c>
      <c r="P15645" s="3">
        <v>6.2613915652036667E-3</v>
      </c>
    </row>
    <row r="15646" spans="1:16" x14ac:dyDescent="0.25">
      <c r="A15646" s="1">
        <v>2014</v>
      </c>
      <c r="B15646" t="s">
        <v>1289</v>
      </c>
      <c r="C15646" t="s">
        <v>2990</v>
      </c>
      <c r="D15646" t="s">
        <v>3403</v>
      </c>
      <c r="E15646" t="s">
        <v>3469</v>
      </c>
      <c r="F15646" t="s">
        <v>4760</v>
      </c>
      <c r="G15646" s="4"/>
      <c r="H15646" s="4"/>
      <c r="I15646" s="4"/>
      <c r="J15646" s="4"/>
      <c r="K15646" s="4">
        <v>-1124051.11037767</v>
      </c>
      <c r="L15646" s="4">
        <v>85943703.144891307</v>
      </c>
      <c r="M15646" s="4">
        <v>582771.46494412702</v>
      </c>
      <c r="N15646" s="3">
        <v>-1.292778552023E-2</v>
      </c>
      <c r="O15646" s="5">
        <v>0.3108237087726593</v>
      </c>
      <c r="P15646" s="3">
        <v>6.7808511666953564E-3</v>
      </c>
    </row>
    <row r="15647" spans="1:16" x14ac:dyDescent="0.25">
      <c r="A15647" s="1">
        <v>2015</v>
      </c>
      <c r="B15647" t="s">
        <v>1289</v>
      </c>
      <c r="C15647" t="s">
        <v>2990</v>
      </c>
      <c r="D15647" t="s">
        <v>3403</v>
      </c>
      <c r="E15647" t="s">
        <v>3469</v>
      </c>
      <c r="F15647" t="s">
        <v>4760</v>
      </c>
      <c r="G15647" s="4"/>
      <c r="H15647" s="4"/>
      <c r="I15647" s="4"/>
      <c r="J15647" s="4"/>
      <c r="K15647" s="4">
        <v>-1056215.95802871</v>
      </c>
      <c r="L15647" s="4">
        <v>35107046.8325077</v>
      </c>
      <c r="M15647" s="4">
        <v>278113.757000994</v>
      </c>
      <c r="N15647" s="3">
        <v>-2.0057201793590999E-2</v>
      </c>
      <c r="O15647" s="5">
        <v>0.81516152620315552</v>
      </c>
      <c r="P15647" s="3">
        <v>7.9218782484531403E-3</v>
      </c>
    </row>
    <row r="15648" spans="1:16" x14ac:dyDescent="0.25">
      <c r="A15648" s="1">
        <v>2016</v>
      </c>
      <c r="B15648" t="s">
        <v>1289</v>
      </c>
      <c r="C15648" t="s">
        <v>2990</v>
      </c>
      <c r="D15648" t="s">
        <v>3403</v>
      </c>
      <c r="E15648" t="s">
        <v>3469</v>
      </c>
      <c r="F15648" t="s">
        <v>4760</v>
      </c>
      <c r="G15648" s="4"/>
      <c r="H15648" s="4"/>
      <c r="I15648" s="4"/>
      <c r="J15648" s="4"/>
      <c r="K15648" s="4">
        <v>-794916.11288255802</v>
      </c>
      <c r="L15648" s="4">
        <v>34536013.350418702</v>
      </c>
      <c r="M15648" s="4">
        <v>348660.48812468298</v>
      </c>
      <c r="N15648" s="3">
        <v>-2.3214072035419E-2</v>
      </c>
      <c r="O15648" s="5">
        <v>0.52298802137374878</v>
      </c>
      <c r="P15648" s="3">
        <v>1.0095562785863876E-2</v>
      </c>
    </row>
    <row r="15649" spans="1:16" x14ac:dyDescent="0.25">
      <c r="A15649" s="1">
        <v>2017</v>
      </c>
      <c r="B15649" t="s">
        <v>1289</v>
      </c>
      <c r="C15649" t="s">
        <v>2990</v>
      </c>
      <c r="D15649" t="s">
        <v>3403</v>
      </c>
      <c r="E15649" t="s">
        <v>3469</v>
      </c>
      <c r="F15649" t="s">
        <v>4760</v>
      </c>
      <c r="G15649" s="4"/>
      <c r="H15649" s="4"/>
      <c r="I15649" s="4"/>
      <c r="J15649" s="4"/>
      <c r="K15649" s="4">
        <v>-977656.85166824202</v>
      </c>
      <c r="L15649" s="4">
        <v>36974951.386166804</v>
      </c>
      <c r="M15649" s="4">
        <v>403514.03075929801</v>
      </c>
      <c r="N15649" s="3">
        <v>-2.6930894308943E-2</v>
      </c>
      <c r="O15649" s="5">
        <v>0.84067839384078979</v>
      </c>
      <c r="P15649" s="3">
        <v>1.0913172736763954E-2</v>
      </c>
    </row>
    <row r="15650" spans="1:16" x14ac:dyDescent="0.25">
      <c r="A15650" s="1">
        <v>2018</v>
      </c>
      <c r="B15650" t="s">
        <v>1289</v>
      </c>
      <c r="C15650" t="s">
        <v>2990</v>
      </c>
      <c r="D15650" t="s">
        <v>3403</v>
      </c>
      <c r="E15650" t="s">
        <v>3469</v>
      </c>
      <c r="F15650" t="s">
        <v>4760</v>
      </c>
      <c r="G15650" s="4"/>
      <c r="H15650" s="4"/>
      <c r="I15650" s="4"/>
      <c r="J15650" s="4"/>
      <c r="K15650" s="4">
        <v>-1128801.8416124501</v>
      </c>
      <c r="L15650" s="4">
        <v>40532498.3900695</v>
      </c>
      <c r="M15650" s="4">
        <v>428574.60084826697</v>
      </c>
      <c r="N15650" s="3">
        <v>-2.9650224563995999E-2</v>
      </c>
      <c r="O15650" s="5">
        <v>0.59332907199859619</v>
      </c>
      <c r="P15650" s="3">
        <v>1.0573604144155979E-2</v>
      </c>
    </row>
    <row r="15651" spans="1:16" x14ac:dyDescent="0.25">
      <c r="A15651" s="1">
        <v>2019</v>
      </c>
      <c r="B15651" t="s">
        <v>1289</v>
      </c>
      <c r="C15651" t="s">
        <v>2990</v>
      </c>
      <c r="D15651" t="s">
        <v>3403</v>
      </c>
      <c r="E15651" t="s">
        <v>3469</v>
      </c>
      <c r="F15651" t="s">
        <v>4760</v>
      </c>
      <c r="G15651" s="4"/>
      <c r="H15651" s="4"/>
      <c r="I15651" s="4"/>
      <c r="J15651" s="4"/>
      <c r="K15651" s="4">
        <v>-838188.83818883798</v>
      </c>
      <c r="L15651" s="4">
        <v>39779571.779571801</v>
      </c>
      <c r="M15651" s="4">
        <v>437346.43734643701</v>
      </c>
      <c r="N15651" s="3">
        <v>-2.1431456136414999E-2</v>
      </c>
      <c r="O15651" s="5">
        <v>0.24893876910209656</v>
      </c>
      <c r="P15651" s="3">
        <v>1.0994247160851955E-2</v>
      </c>
    </row>
    <row r="15652" spans="1:16" x14ac:dyDescent="0.25">
      <c r="A15652" s="1">
        <v>2020</v>
      </c>
      <c r="B15652" t="s">
        <v>1289</v>
      </c>
      <c r="C15652" t="s">
        <v>2990</v>
      </c>
      <c r="D15652" t="s">
        <v>3403</v>
      </c>
      <c r="E15652" t="s">
        <v>3469</v>
      </c>
      <c r="F15652" t="s">
        <v>4760</v>
      </c>
      <c r="G15652" s="4"/>
      <c r="H15652" s="4"/>
      <c r="I15652" s="4"/>
      <c r="J15652" s="4"/>
      <c r="K15652" s="4">
        <v>-614276.05151636503</v>
      </c>
      <c r="L15652" s="4">
        <v>41777673.481219701</v>
      </c>
      <c r="M15652" s="4">
        <v>1534309.7331695301</v>
      </c>
      <c r="N15652" s="3">
        <v>-1.5188231680261999E-2</v>
      </c>
      <c r="O15652" s="5">
        <v>0.15837226808071136</v>
      </c>
      <c r="P15652" s="3">
        <v>3.6725591868162155E-2</v>
      </c>
    </row>
    <row r="15653" spans="1:16" x14ac:dyDescent="0.25">
      <c r="A15653" s="1">
        <v>2021</v>
      </c>
      <c r="B15653" t="s">
        <v>1289</v>
      </c>
      <c r="C15653" t="s">
        <v>2990</v>
      </c>
      <c r="D15653" t="s">
        <v>3403</v>
      </c>
      <c r="E15653" t="s">
        <v>3469</v>
      </c>
      <c r="F15653" t="s">
        <v>4760</v>
      </c>
      <c r="G15653" s="4"/>
      <c r="H15653" s="4"/>
      <c r="I15653" s="4"/>
      <c r="J15653" s="4"/>
      <c r="K15653" s="4">
        <v>-1039222.00811283</v>
      </c>
      <c r="L15653" s="4">
        <v>46828723.316512801</v>
      </c>
      <c r="M15653" s="4">
        <v>2087441.6093694901</v>
      </c>
      <c r="N15653" s="3">
        <v>-2.253933406513E-2</v>
      </c>
      <c r="O15653" s="5">
        <v>0.44900530576705933</v>
      </c>
      <c r="P15653" s="3">
        <v>4.4576093554496765E-2</v>
      </c>
    </row>
    <row r="15654" spans="1:16" x14ac:dyDescent="0.25">
      <c r="A15654" s="1">
        <v>2022</v>
      </c>
      <c r="B15654" t="s">
        <v>1289</v>
      </c>
      <c r="C15654" t="s">
        <v>2990</v>
      </c>
      <c r="D15654" t="s">
        <v>3403</v>
      </c>
      <c r="E15654" t="s">
        <v>3469</v>
      </c>
      <c r="F15654" t="s">
        <v>4760</v>
      </c>
      <c r="G15654" s="4"/>
      <c r="H15654" s="4"/>
      <c r="I15654" s="4"/>
      <c r="J15654" s="4"/>
      <c r="K15654" s="4">
        <v>-1537537.86911605</v>
      </c>
      <c r="L15654" s="4">
        <v>42156003.505696803</v>
      </c>
      <c r="M15654" s="4">
        <v>1810126.4949243299</v>
      </c>
      <c r="N15654" s="3">
        <v>-3.6068705379546998E-2</v>
      </c>
      <c r="O15654" s="5">
        <v>0.57787352800369263</v>
      </c>
      <c r="P15654" s="3">
        <v>4.2938757687807083E-2</v>
      </c>
    </row>
    <row r="15655" spans="1:16" x14ac:dyDescent="0.25">
      <c r="A15655" s="1">
        <v>2023</v>
      </c>
      <c r="B15655" t="s">
        <v>1289</v>
      </c>
      <c r="C15655" t="s">
        <v>2990</v>
      </c>
      <c r="D15655" t="s">
        <v>3403</v>
      </c>
      <c r="E15655" t="s">
        <v>3469</v>
      </c>
      <c r="F15655" t="s">
        <v>4760</v>
      </c>
      <c r="G15655" s="4"/>
      <c r="H15655" s="4"/>
      <c r="I15655" s="4"/>
      <c r="J15655" s="4"/>
      <c r="K15655" s="4">
        <v>-1112570.74292571</v>
      </c>
      <c r="L15655" s="4">
        <v>2967065.9600706599</v>
      </c>
      <c r="M15655" s="4">
        <v>1434802.51974803</v>
      </c>
      <c r="N15655" s="3">
        <v>-5.0932951248895998E-2</v>
      </c>
      <c r="O15655" s="5">
        <v>3.1198732852935791</v>
      </c>
      <c r="P15655" s="3">
        <v>0.4835762083530426</v>
      </c>
    </row>
    <row r="15656" spans="1:16" x14ac:dyDescent="0.25">
      <c r="A15656" s="1">
        <v>2024</v>
      </c>
      <c r="B15656" t="s">
        <v>1289</v>
      </c>
      <c r="C15656" t="s">
        <v>2990</v>
      </c>
      <c r="D15656" t="s">
        <v>3403</v>
      </c>
      <c r="E15656" t="s">
        <v>3469</v>
      </c>
      <c r="F15656" t="s">
        <v>4760</v>
      </c>
      <c r="G15656" s="4"/>
      <c r="H15656" s="4"/>
      <c r="I15656" s="4"/>
      <c r="J15656" s="4"/>
      <c r="K15656" s="4">
        <v>-1045912.1425666501</v>
      </c>
      <c r="L15656" s="4">
        <v>2261678.8783476599</v>
      </c>
      <c r="M15656" s="4">
        <v>1253384.49127626</v>
      </c>
      <c r="N15656" s="3">
        <v>-0.40002912000962798</v>
      </c>
      <c r="O15656" s="5">
        <v>1.963708758354187</v>
      </c>
      <c r="P15656" s="3">
        <v>0.5541832447052002</v>
      </c>
    </row>
    <row r="15657" spans="1:16" x14ac:dyDescent="0.25">
      <c r="A15657" s="1">
        <v>2009</v>
      </c>
      <c r="B15657" t="s">
        <v>1290</v>
      </c>
      <c r="C15657" t="s">
        <v>2991</v>
      </c>
      <c r="D15657" t="s">
        <v>3403</v>
      </c>
      <c r="E15657" t="s">
        <v>3469</v>
      </c>
      <c r="F15657" t="s">
        <v>4761</v>
      </c>
      <c r="G15657" s="4"/>
      <c r="H15657" s="4"/>
      <c r="I15657" s="4"/>
      <c r="J15657" s="4"/>
      <c r="K15657" s="4">
        <v>-20793327.4770317</v>
      </c>
      <c r="L15657" s="4">
        <v>61839000</v>
      </c>
      <c r="M15657" s="4">
        <v>11491000</v>
      </c>
      <c r="N15657" s="3">
        <v>-0.30898359132851899</v>
      </c>
      <c r="O15657" s="5">
        <v>1.9862210750579834</v>
      </c>
      <c r="P15657" s="3">
        <v>0.18582125008106232</v>
      </c>
    </row>
    <row r="15658" spans="1:16" x14ac:dyDescent="0.25">
      <c r="A15658" s="1">
        <v>2009</v>
      </c>
      <c r="B15658" t="s">
        <v>1291</v>
      </c>
      <c r="C15658" t="s">
        <v>2992</v>
      </c>
      <c r="D15658" t="s">
        <v>3403</v>
      </c>
      <c r="E15658" t="s">
        <v>3469</v>
      </c>
      <c r="F15658" t="s">
        <v>4762</v>
      </c>
      <c r="G15658" s="4"/>
      <c r="H15658" s="4"/>
      <c r="I15658" s="4"/>
      <c r="J15658" s="4"/>
      <c r="K15658" s="4">
        <v>-776850.97045868903</v>
      </c>
      <c r="L15658" s="4">
        <v>2328132.8148948899</v>
      </c>
      <c r="M15658" s="4">
        <v>145205.788870783</v>
      </c>
      <c r="N15658" s="3">
        <v>-0.29485609308021998</v>
      </c>
      <c r="O15658" s="5">
        <v>1.4745239019393921</v>
      </c>
      <c r="P15658" s="3">
        <v>6.2370061874389648E-2</v>
      </c>
    </row>
    <row r="15659" spans="1:16" x14ac:dyDescent="0.25">
      <c r="A15659" s="1">
        <v>2010</v>
      </c>
      <c r="B15659" t="s">
        <v>1291</v>
      </c>
      <c r="C15659" t="s">
        <v>2992</v>
      </c>
      <c r="D15659" t="s">
        <v>3403</v>
      </c>
      <c r="E15659" t="s">
        <v>3469</v>
      </c>
      <c r="F15659" t="s">
        <v>4762</v>
      </c>
      <c r="G15659" s="4"/>
      <c r="H15659" s="4"/>
      <c r="I15659" s="4"/>
      <c r="J15659" s="4"/>
      <c r="K15659" s="4">
        <v>-2149188.6580101098</v>
      </c>
      <c r="L15659" s="4">
        <v>13826512.237321701</v>
      </c>
      <c r="M15659" s="4">
        <v>3007558.2469637701</v>
      </c>
      <c r="N15659" s="3">
        <v>-0.264508048894875</v>
      </c>
      <c r="O15659" s="5">
        <v>2.2887749671936035</v>
      </c>
      <c r="P15659" s="3">
        <v>0.21752110123634338</v>
      </c>
    </row>
    <row r="15660" spans="1:16" x14ac:dyDescent="0.25">
      <c r="A15660" s="1">
        <v>2011</v>
      </c>
      <c r="B15660" t="s">
        <v>1291</v>
      </c>
      <c r="C15660" t="s">
        <v>2992</v>
      </c>
      <c r="D15660" t="s">
        <v>3403</v>
      </c>
      <c r="E15660" t="s">
        <v>3469</v>
      </c>
      <c r="F15660" t="s">
        <v>4762</v>
      </c>
      <c r="G15660" s="4"/>
      <c r="H15660" s="4"/>
      <c r="I15660" s="4"/>
      <c r="J15660" s="4"/>
      <c r="K15660" s="4">
        <v>-5073788.4471117798</v>
      </c>
      <c r="L15660" s="4">
        <v>14972048.012003001</v>
      </c>
      <c r="M15660" s="4">
        <v>454735.82681384601</v>
      </c>
      <c r="N15660" s="3">
        <v>-0.31113748638792599</v>
      </c>
      <c r="O15660" s="5">
        <v>1.2898832559585571</v>
      </c>
      <c r="P15660" s="3">
        <v>3.0372319743037224E-2</v>
      </c>
    </row>
    <row r="15661" spans="1:16" x14ac:dyDescent="0.25">
      <c r="A15661" s="1">
        <v>2012</v>
      </c>
      <c r="B15661" t="s">
        <v>1291</v>
      </c>
      <c r="C15661" t="s">
        <v>2992</v>
      </c>
      <c r="D15661" t="s">
        <v>3403</v>
      </c>
      <c r="E15661" t="s">
        <v>3469</v>
      </c>
      <c r="F15661" t="s">
        <v>4762</v>
      </c>
      <c r="G15661" s="4"/>
      <c r="H15661" s="4"/>
      <c r="I15661" s="4"/>
      <c r="J15661" s="4"/>
      <c r="K15661" s="4">
        <v>-4677555.9489577701</v>
      </c>
      <c r="L15661" s="4">
        <v>11569907.8006201</v>
      </c>
      <c r="M15661" s="4">
        <v>468410.71191019501</v>
      </c>
      <c r="N15661" s="3">
        <v>-0.36167819610957502</v>
      </c>
      <c r="O15661" s="5">
        <v>0.61319220066070557</v>
      </c>
      <c r="P15661" s="3">
        <v>4.0485259145498276E-2</v>
      </c>
    </row>
    <row r="15662" spans="1:16" x14ac:dyDescent="0.25">
      <c r="A15662" s="1">
        <v>2013</v>
      </c>
      <c r="B15662" t="s">
        <v>1291</v>
      </c>
      <c r="C15662" t="s">
        <v>2992</v>
      </c>
      <c r="D15662" t="s">
        <v>3403</v>
      </c>
      <c r="E15662" t="s">
        <v>3469</v>
      </c>
      <c r="F15662" t="s">
        <v>4762</v>
      </c>
      <c r="G15662" s="4"/>
      <c r="H15662" s="4"/>
      <c r="I15662" s="4"/>
      <c r="J15662" s="4"/>
      <c r="K15662" s="4">
        <v>-2116162.51130581</v>
      </c>
      <c r="L15662" s="4">
        <v>7641366.0158783803</v>
      </c>
      <c r="M15662" s="4">
        <v>232319.54100697101</v>
      </c>
      <c r="N15662" s="3">
        <v>-0.235509154813832</v>
      </c>
      <c r="O15662" s="5">
        <v>0.54795956611633301</v>
      </c>
      <c r="P15662" s="3">
        <v>3.0402880162000656E-2</v>
      </c>
    </row>
    <row r="15663" spans="1:16" x14ac:dyDescent="0.25">
      <c r="A15663" s="1">
        <v>2014</v>
      </c>
      <c r="B15663" t="s">
        <v>1291</v>
      </c>
      <c r="C15663" t="s">
        <v>2992</v>
      </c>
      <c r="D15663" t="s">
        <v>3403</v>
      </c>
      <c r="E15663" t="s">
        <v>3469</v>
      </c>
      <c r="F15663" t="s">
        <v>4762</v>
      </c>
      <c r="G15663" s="4"/>
      <c r="H15663" s="4"/>
      <c r="I15663" s="4"/>
      <c r="J15663" s="4"/>
      <c r="K15663" s="4">
        <v>-791436.65425055404</v>
      </c>
      <c r="L15663" s="4">
        <v>7180053.7507661805</v>
      </c>
      <c r="M15663" s="4">
        <v>98102.692253288697</v>
      </c>
      <c r="N15663" s="3">
        <v>-0.105053680356698</v>
      </c>
      <c r="O15663" s="5">
        <v>0.47796112298965454</v>
      </c>
      <c r="P15663" s="3">
        <v>1.3663224875926971E-2</v>
      </c>
    </row>
    <row r="15664" spans="1:16" x14ac:dyDescent="0.25">
      <c r="A15664" s="1">
        <v>2015</v>
      </c>
      <c r="B15664" t="s">
        <v>1291</v>
      </c>
      <c r="C15664" t="s">
        <v>2992</v>
      </c>
      <c r="D15664" t="s">
        <v>3403</v>
      </c>
      <c r="E15664" t="s">
        <v>3469</v>
      </c>
      <c r="F15664" t="s">
        <v>4762</v>
      </c>
      <c r="G15664" s="4"/>
      <c r="H15664" s="4"/>
      <c r="I15664" s="4"/>
      <c r="J15664" s="4"/>
      <c r="K15664" s="4">
        <v>-1078951.1798648699</v>
      </c>
      <c r="L15664" s="4">
        <v>4911096.8159441603</v>
      </c>
      <c r="M15664" s="4">
        <v>116726.11572921999</v>
      </c>
      <c r="N15664" s="3">
        <v>-0.20023262831175601</v>
      </c>
      <c r="O15664" s="5">
        <v>0.60097372531890869</v>
      </c>
      <c r="P15664" s="3">
        <v>2.3767830803990364E-2</v>
      </c>
    </row>
    <row r="15665" spans="1:16" x14ac:dyDescent="0.25">
      <c r="A15665" s="1">
        <v>2016</v>
      </c>
      <c r="B15665" t="s">
        <v>1291</v>
      </c>
      <c r="C15665" t="s">
        <v>2992</v>
      </c>
      <c r="D15665" t="s">
        <v>3403</v>
      </c>
      <c r="E15665" t="s">
        <v>3469</v>
      </c>
      <c r="F15665" t="s">
        <v>4762</v>
      </c>
      <c r="G15665" s="4"/>
      <c r="H15665" s="4"/>
      <c r="I15665" s="4"/>
      <c r="J15665" s="4"/>
      <c r="K15665" s="4">
        <v>-965656.19691867603</v>
      </c>
      <c r="L15665" s="4">
        <v>3948895.9084542701</v>
      </c>
      <c r="M15665" s="4">
        <v>124142.50379950499</v>
      </c>
      <c r="N15665" s="3">
        <v>-0.22203862435788499</v>
      </c>
      <c r="O15665" s="5">
        <v>1.1475656032562256</v>
      </c>
      <c r="P15665" s="3">
        <v>3.143727034330368E-2</v>
      </c>
    </row>
    <row r="15666" spans="1:16" x14ac:dyDescent="0.25">
      <c r="A15666" s="1">
        <v>2017</v>
      </c>
      <c r="B15666" t="s">
        <v>1291</v>
      </c>
      <c r="C15666" t="s">
        <v>2992</v>
      </c>
      <c r="D15666" t="s">
        <v>3403</v>
      </c>
      <c r="E15666" t="s">
        <v>3469</v>
      </c>
      <c r="F15666" t="s">
        <v>4762</v>
      </c>
      <c r="G15666" s="4"/>
      <c r="H15666" s="4"/>
      <c r="I15666" s="4"/>
      <c r="J15666" s="4"/>
      <c r="K15666" s="4">
        <v>-1507048.0450706</v>
      </c>
      <c r="L15666" s="4">
        <v>4370861.6753902603</v>
      </c>
      <c r="M15666" s="4">
        <v>110591.282559739</v>
      </c>
      <c r="N15666" s="3">
        <v>-0.35691593974545699</v>
      </c>
      <c r="O15666" s="5">
        <v>1.0611324310302734</v>
      </c>
      <c r="P15666" s="3">
        <v>2.5301940739154816E-2</v>
      </c>
    </row>
    <row r="15667" spans="1:16" x14ac:dyDescent="0.25">
      <c r="A15667" s="1">
        <v>2018</v>
      </c>
      <c r="B15667" t="s">
        <v>1291</v>
      </c>
      <c r="C15667" t="s">
        <v>2992</v>
      </c>
      <c r="D15667" t="s">
        <v>3403</v>
      </c>
      <c r="E15667" t="s">
        <v>3469</v>
      </c>
      <c r="F15667" t="s">
        <v>4762</v>
      </c>
      <c r="G15667" s="4"/>
      <c r="H15667" s="4"/>
      <c r="I15667" s="4"/>
      <c r="J15667" s="4"/>
      <c r="K15667" s="4">
        <v>-1950207.6255190601</v>
      </c>
      <c r="L15667" s="4">
        <v>3237358.5296708299</v>
      </c>
      <c r="M15667" s="4">
        <v>495894.86228617502</v>
      </c>
      <c r="N15667" s="3">
        <v>-0.52377670311704205</v>
      </c>
      <c r="O15667" s="5">
        <v>1.7724068164825439</v>
      </c>
      <c r="P15667" s="3">
        <v>0.1531788557767868</v>
      </c>
    </row>
    <row r="15668" spans="1:16" x14ac:dyDescent="0.25">
      <c r="A15668" s="1">
        <v>2019</v>
      </c>
      <c r="B15668" t="s">
        <v>1291</v>
      </c>
      <c r="C15668" t="s">
        <v>2992</v>
      </c>
      <c r="D15668" t="s">
        <v>3403</v>
      </c>
      <c r="E15668" t="s">
        <v>3469</v>
      </c>
      <c r="F15668" t="s">
        <v>4762</v>
      </c>
      <c r="G15668" s="4"/>
      <c r="H15668" s="4"/>
      <c r="I15668" s="4"/>
      <c r="J15668" s="4"/>
      <c r="K15668" s="4">
        <v>-1236247.1042471</v>
      </c>
      <c r="L15668" s="4">
        <v>2528106.0021060002</v>
      </c>
      <c r="M15668" s="4">
        <v>75507.897507897505</v>
      </c>
      <c r="N15668" s="3">
        <v>-0.44164271869105698</v>
      </c>
      <c r="O15668" s="5">
        <v>1.578022837638855</v>
      </c>
      <c r="P15668" s="3">
        <v>2.9867377132177353E-2</v>
      </c>
    </row>
    <row r="15669" spans="1:16" x14ac:dyDescent="0.25">
      <c r="A15669" s="1">
        <v>2020</v>
      </c>
      <c r="B15669" t="s">
        <v>1291</v>
      </c>
      <c r="C15669" t="s">
        <v>2992</v>
      </c>
      <c r="D15669" t="s">
        <v>3403</v>
      </c>
      <c r="E15669" t="s">
        <v>3469</v>
      </c>
      <c r="F15669" t="s">
        <v>4762</v>
      </c>
      <c r="G15669" s="4"/>
      <c r="H15669" s="4"/>
      <c r="I15669" s="4"/>
      <c r="J15669" s="4"/>
      <c r="K15669" s="4">
        <v>-714191.84738346003</v>
      </c>
      <c r="L15669" s="4">
        <v>1984805.2951976</v>
      </c>
      <c r="M15669" s="4">
        <v>223217.56415388701</v>
      </c>
      <c r="N15669" s="3">
        <v>-0.31951992529865703</v>
      </c>
      <c r="O15669" s="5">
        <v>2.3462774753570557</v>
      </c>
      <c r="P15669" s="3">
        <v>0.11246320605278015</v>
      </c>
    </row>
    <row r="15670" spans="1:16" x14ac:dyDescent="0.25">
      <c r="A15670" s="1">
        <v>2021</v>
      </c>
      <c r="B15670" t="s">
        <v>1291</v>
      </c>
      <c r="C15670" t="s">
        <v>2992</v>
      </c>
      <c r="D15670" t="s">
        <v>3403</v>
      </c>
      <c r="E15670" t="s">
        <v>3469</v>
      </c>
      <c r="F15670" t="s">
        <v>4762</v>
      </c>
      <c r="G15670" s="4"/>
      <c r="H15670" s="4"/>
      <c r="I15670" s="4"/>
      <c r="J15670" s="4"/>
      <c r="K15670" s="4">
        <v>-1634840.18025178</v>
      </c>
      <c r="L15670" s="4">
        <v>7515095.7118970696</v>
      </c>
      <c r="M15670" s="4">
        <v>248284.833806957</v>
      </c>
      <c r="N15670" s="3">
        <v>-0.33808083148809498</v>
      </c>
      <c r="O15670" s="5">
        <v>1.8059223890304565</v>
      </c>
      <c r="P15670" s="3">
        <v>3.3038146793842316E-2</v>
      </c>
    </row>
    <row r="15671" spans="1:16" x14ac:dyDescent="0.25">
      <c r="A15671" s="1">
        <v>2022</v>
      </c>
      <c r="B15671" t="s">
        <v>1291</v>
      </c>
      <c r="C15671" t="s">
        <v>2992</v>
      </c>
      <c r="D15671" t="s">
        <v>3403</v>
      </c>
      <c r="E15671" t="s">
        <v>3469</v>
      </c>
      <c r="F15671" t="s">
        <v>4762</v>
      </c>
      <c r="G15671" s="4"/>
      <c r="H15671" s="4"/>
      <c r="I15671" s="4"/>
      <c r="J15671" s="4"/>
      <c r="K15671" s="4">
        <v>-14568862.097759301</v>
      </c>
      <c r="L15671" s="4">
        <v>6822345.3663384104</v>
      </c>
      <c r="M15671" s="4">
        <v>540826.87516821094</v>
      </c>
      <c r="N15671" s="3">
        <v>-2.1207941347130599</v>
      </c>
      <c r="O15671" s="5">
        <v>5.3355460166931152</v>
      </c>
      <c r="P15671" s="3">
        <v>7.9272866249084473E-2</v>
      </c>
    </row>
    <row r="15672" spans="1:16" x14ac:dyDescent="0.25">
      <c r="A15672" s="1">
        <v>2023</v>
      </c>
      <c r="B15672" t="s">
        <v>1291</v>
      </c>
      <c r="C15672" t="s">
        <v>2992</v>
      </c>
      <c r="D15672" t="s">
        <v>3403</v>
      </c>
      <c r="E15672" t="s">
        <v>3469</v>
      </c>
      <c r="F15672" t="s">
        <v>4762</v>
      </c>
      <c r="G15672" s="4"/>
      <c r="H15672" s="4"/>
      <c r="I15672" s="4"/>
      <c r="J15672" s="4"/>
      <c r="K15672" s="4">
        <v>-5951226.87731227</v>
      </c>
      <c r="L15672" s="4">
        <v>4432048.1285204804</v>
      </c>
      <c r="M15672" s="4">
        <v>367123.95427123999</v>
      </c>
      <c r="N15672" s="3">
        <v>-1.07987236368789</v>
      </c>
      <c r="O15672" s="5">
        <v>3.1937499046325684</v>
      </c>
      <c r="P15672" s="3">
        <v>8.2833930850028992E-2</v>
      </c>
    </row>
    <row r="15673" spans="1:16" x14ac:dyDescent="0.25">
      <c r="A15673" s="1">
        <v>2024</v>
      </c>
      <c r="B15673" t="s">
        <v>1291</v>
      </c>
      <c r="C15673" t="s">
        <v>2992</v>
      </c>
      <c r="D15673" t="s">
        <v>3403</v>
      </c>
      <c r="E15673" t="s">
        <v>3469</v>
      </c>
      <c r="F15673" t="s">
        <v>4762</v>
      </c>
      <c r="G15673" s="4"/>
      <c r="H15673" s="4"/>
      <c r="I15673" s="4"/>
      <c r="J15673" s="4"/>
      <c r="K15673" s="4">
        <v>-2272128.6993392999</v>
      </c>
      <c r="L15673" s="4">
        <v>4292356.3099611299</v>
      </c>
      <c r="M15673" s="4">
        <v>466438.43379357702</v>
      </c>
      <c r="N15673" s="3">
        <v>-0.52082854008005397</v>
      </c>
      <c r="O15673" s="5">
        <v>2.4049932956695557</v>
      </c>
      <c r="P15673" s="3">
        <v>0.10866722464561462</v>
      </c>
    </row>
    <row r="15674" spans="1:16" x14ac:dyDescent="0.25">
      <c r="A15674" s="1">
        <v>2009</v>
      </c>
      <c r="B15674" t="s">
        <v>1292</v>
      </c>
      <c r="C15674" t="s">
        <v>2993</v>
      </c>
      <c r="D15674" t="s">
        <v>3403</v>
      </c>
      <c r="E15674" t="s">
        <v>3469</v>
      </c>
      <c r="F15674" t="s">
        <v>4763</v>
      </c>
      <c r="G15674" s="4"/>
      <c r="H15674" s="4"/>
      <c r="I15674" s="4"/>
      <c r="J15674" s="4"/>
      <c r="K15674" s="4">
        <v>-4384683.7693675403</v>
      </c>
      <c r="L15674" s="4">
        <v>89449453.898907796</v>
      </c>
      <c r="M15674" s="4">
        <v>35964566.9291339</v>
      </c>
      <c r="N15674" s="3">
        <v>-6.4202099469089002E-2</v>
      </c>
      <c r="O15674" s="5">
        <v>0.7168927788734436</v>
      </c>
      <c r="P15674" s="3">
        <v>0.40206581354141235</v>
      </c>
    </row>
    <row r="15675" spans="1:16" x14ac:dyDescent="0.25">
      <c r="A15675" s="1">
        <v>2010</v>
      </c>
      <c r="B15675" t="s">
        <v>1292</v>
      </c>
      <c r="C15675" t="s">
        <v>2993</v>
      </c>
      <c r="D15675" t="s">
        <v>3403</v>
      </c>
      <c r="E15675" t="s">
        <v>3469</v>
      </c>
      <c r="F15675" t="s">
        <v>4763</v>
      </c>
      <c r="G15675" s="4"/>
      <c r="H15675" s="4"/>
      <c r="I15675" s="4"/>
      <c r="J15675" s="4"/>
      <c r="K15675" s="4">
        <v>63595676.555396304</v>
      </c>
      <c r="L15675" s="4">
        <v>186735127.10290301</v>
      </c>
      <c r="M15675" s="4">
        <v>41856392.294220701</v>
      </c>
      <c r="N15675" s="3">
        <v>0.40854129733169697</v>
      </c>
      <c r="O15675" s="5">
        <v>1.1068376302719116</v>
      </c>
      <c r="P15675" s="3">
        <v>0.2241484671831131</v>
      </c>
    </row>
    <row r="15676" spans="1:16" x14ac:dyDescent="0.25">
      <c r="A15676" s="1">
        <v>2011</v>
      </c>
      <c r="B15676" t="s">
        <v>1292</v>
      </c>
      <c r="C15676" t="s">
        <v>2993</v>
      </c>
      <c r="D15676" t="s">
        <v>3403</v>
      </c>
      <c r="E15676" t="s">
        <v>3469</v>
      </c>
      <c r="F15676" t="s">
        <v>4763</v>
      </c>
      <c r="G15676" s="4"/>
      <c r="H15676" s="4"/>
      <c r="I15676" s="4"/>
      <c r="J15676" s="4"/>
      <c r="K15676" s="4">
        <v>-9869384.5831963401</v>
      </c>
      <c r="L15676" s="4">
        <v>252543065.22800401</v>
      </c>
      <c r="M15676" s="4">
        <v>68385290.571978003</v>
      </c>
      <c r="N15676" s="3">
        <v>-4.2643225663421998E-2</v>
      </c>
      <c r="O15676" s="5">
        <v>1.1944929361343384</v>
      </c>
      <c r="P15676" s="3">
        <v>0.27078664302825928</v>
      </c>
    </row>
    <row r="15677" spans="1:16" x14ac:dyDescent="0.25">
      <c r="A15677" s="1">
        <v>2009</v>
      </c>
      <c r="B15677" t="s">
        <v>1293</v>
      </c>
      <c r="C15677" t="s">
        <v>2994</v>
      </c>
      <c r="D15677" t="s">
        <v>3419</v>
      </c>
      <c r="E15677" t="s">
        <v>3469</v>
      </c>
      <c r="F15677" t="s">
        <v>4764</v>
      </c>
      <c r="G15677" s="4"/>
      <c r="H15677" s="4"/>
      <c r="I15677" s="4"/>
      <c r="J15677" s="4"/>
      <c r="K15677" s="4">
        <v>-2404769.20346558</v>
      </c>
      <c r="L15677" s="4">
        <v>18823510.430615801</v>
      </c>
      <c r="M15677" s="4">
        <v>321872.83199690201</v>
      </c>
      <c r="N15677" s="3">
        <v>-0.118847802252567</v>
      </c>
      <c r="O15677" s="5">
        <v>0.26764640212059021</v>
      </c>
      <c r="P15677" s="3">
        <v>1.7099510878324509E-2</v>
      </c>
    </row>
    <row r="15678" spans="1:16" x14ac:dyDescent="0.25">
      <c r="A15678" s="1">
        <v>2010</v>
      </c>
      <c r="B15678" t="s">
        <v>1293</v>
      </c>
      <c r="C15678" t="s">
        <v>2994</v>
      </c>
      <c r="D15678" t="s">
        <v>3419</v>
      </c>
      <c r="E15678" t="s">
        <v>3469</v>
      </c>
      <c r="F15678" t="s">
        <v>4764</v>
      </c>
      <c r="G15678" s="4"/>
      <c r="H15678" s="4"/>
      <c r="I15678" s="4"/>
      <c r="J15678" s="4"/>
      <c r="K15678" s="4">
        <v>-2229391.4095177301</v>
      </c>
      <c r="L15678" s="4">
        <v>22157337.353647701</v>
      </c>
      <c r="M15678" s="4">
        <v>1035061.564563</v>
      </c>
      <c r="N15678" s="3">
        <v>-0.106783049588143</v>
      </c>
      <c r="O15678" s="5">
        <v>0.3278878927230835</v>
      </c>
      <c r="P15678" s="3">
        <v>4.6714168041944504E-2</v>
      </c>
    </row>
    <row r="15679" spans="1:16" x14ac:dyDescent="0.25">
      <c r="A15679" s="1">
        <v>2011</v>
      </c>
      <c r="B15679" t="s">
        <v>1293</v>
      </c>
      <c r="C15679" t="s">
        <v>2994</v>
      </c>
      <c r="D15679" t="s">
        <v>3419</v>
      </c>
      <c r="E15679" t="s">
        <v>3469</v>
      </c>
      <c r="F15679" t="s">
        <v>4764</v>
      </c>
      <c r="G15679" s="4"/>
      <c r="H15679" s="4"/>
      <c r="I15679" s="4"/>
      <c r="J15679" s="4"/>
      <c r="K15679" s="4">
        <v>-2543156.1461793999</v>
      </c>
      <c r="L15679" s="4">
        <v>28590492.980388001</v>
      </c>
      <c r="M15679" s="4">
        <v>1113954.5600685901</v>
      </c>
      <c r="N15679" s="3">
        <v>-8.9448720228242004E-2</v>
      </c>
      <c r="O15679" s="5">
        <v>1.6496467590332031</v>
      </c>
      <c r="P15679" s="3">
        <v>3.8962412625551224E-2</v>
      </c>
    </row>
    <row r="15680" spans="1:16" x14ac:dyDescent="0.25">
      <c r="A15680" s="1">
        <v>2012</v>
      </c>
      <c r="B15680" t="s">
        <v>1293</v>
      </c>
      <c r="C15680" t="s">
        <v>2994</v>
      </c>
      <c r="D15680" t="s">
        <v>3419</v>
      </c>
      <c r="E15680" t="s">
        <v>3469</v>
      </c>
      <c r="F15680" t="s">
        <v>4764</v>
      </c>
      <c r="G15680" s="4"/>
      <c r="H15680" s="4"/>
      <c r="I15680" s="4"/>
      <c r="J15680" s="4"/>
      <c r="K15680" s="4">
        <v>-1750470.22891233</v>
      </c>
      <c r="L15680" s="4">
        <v>24063192</v>
      </c>
      <c r="M15680" s="4">
        <v>655351</v>
      </c>
      <c r="N15680" s="3">
        <v>-6.8161293597629999E-2</v>
      </c>
      <c r="O15680" s="5">
        <v>0.42729517817497253</v>
      </c>
      <c r="P15680" s="3">
        <v>2.7234582230448723E-2</v>
      </c>
    </row>
    <row r="15681" spans="1:16" x14ac:dyDescent="0.25">
      <c r="A15681" s="1">
        <v>2013</v>
      </c>
      <c r="B15681" t="s">
        <v>1293</v>
      </c>
      <c r="C15681" t="s">
        <v>2994</v>
      </c>
      <c r="D15681" t="s">
        <v>3419</v>
      </c>
      <c r="E15681" t="s">
        <v>3469</v>
      </c>
      <c r="F15681" t="s">
        <v>4764</v>
      </c>
      <c r="G15681" s="4"/>
      <c r="H15681" s="4"/>
      <c r="I15681" s="4"/>
      <c r="J15681" s="4"/>
      <c r="K15681" s="4">
        <v>-558576.02568131802</v>
      </c>
      <c r="L15681" s="4">
        <v>7535979</v>
      </c>
      <c r="M15681" s="4">
        <v>72306</v>
      </c>
      <c r="N15681" s="3">
        <v>-3.8496531576838001E-2</v>
      </c>
      <c r="O15681" s="5">
        <v>0.2806888222694397</v>
      </c>
      <c r="P15681" s="3">
        <v>9.5947720110416412E-3</v>
      </c>
    </row>
    <row r="15682" spans="1:16" x14ac:dyDescent="0.25">
      <c r="A15682" s="1">
        <v>2014</v>
      </c>
      <c r="B15682" t="s">
        <v>1293</v>
      </c>
      <c r="C15682" t="s">
        <v>2994</v>
      </c>
      <c r="D15682" t="s">
        <v>3419</v>
      </c>
      <c r="E15682" t="s">
        <v>3469</v>
      </c>
      <c r="F15682" t="s">
        <v>4764</v>
      </c>
      <c r="G15682" s="4"/>
      <c r="H15682" s="4"/>
      <c r="I15682" s="4"/>
      <c r="J15682" s="4"/>
      <c r="K15682" s="4">
        <v>-405243.06466122897</v>
      </c>
      <c r="L15682" s="4">
        <v>7723596</v>
      </c>
      <c r="M15682" s="4">
        <v>79611</v>
      </c>
      <c r="N15682" s="3">
        <v>-5.2282528848754999E-2</v>
      </c>
      <c r="O15682" s="5">
        <v>0.28085067868232727</v>
      </c>
      <c r="P15682" s="3">
        <v>1.0307504795491695E-2</v>
      </c>
    </row>
    <row r="15683" spans="1:16" x14ac:dyDescent="0.25">
      <c r="A15683" s="1">
        <v>2015</v>
      </c>
      <c r="B15683" t="s">
        <v>1293</v>
      </c>
      <c r="C15683" t="s">
        <v>2994</v>
      </c>
      <c r="D15683" t="s">
        <v>3419</v>
      </c>
      <c r="E15683" t="s">
        <v>3469</v>
      </c>
      <c r="F15683" t="s">
        <v>4764</v>
      </c>
      <c r="G15683" s="4"/>
      <c r="H15683" s="4"/>
      <c r="I15683" s="4"/>
      <c r="J15683" s="4"/>
      <c r="K15683" s="4">
        <v>-320672.095406115</v>
      </c>
      <c r="L15683" s="4">
        <v>2136421.34619385</v>
      </c>
      <c r="M15683" s="4">
        <v>99442.2316895603</v>
      </c>
      <c r="N15683" s="3">
        <v>-7.5931445607751002E-2</v>
      </c>
      <c r="O15683" s="5">
        <v>1.7312228679656982</v>
      </c>
      <c r="P15683" s="3">
        <v>4.6546168625354767E-2</v>
      </c>
    </row>
    <row r="15684" spans="1:16" x14ac:dyDescent="0.25">
      <c r="A15684" s="1">
        <v>2016</v>
      </c>
      <c r="B15684" t="s">
        <v>1293</v>
      </c>
      <c r="C15684" t="s">
        <v>2994</v>
      </c>
      <c r="D15684" t="s">
        <v>3419</v>
      </c>
      <c r="E15684" t="s">
        <v>3469</v>
      </c>
      <c r="F15684" t="s">
        <v>4764</v>
      </c>
      <c r="G15684" s="4"/>
      <c r="H15684" s="4"/>
      <c r="I15684" s="4"/>
      <c r="J15684" s="4"/>
      <c r="K15684" s="4">
        <v>-655953.30333462497</v>
      </c>
      <c r="L15684" s="4">
        <v>1432368.8053163299</v>
      </c>
      <c r="M15684" s="4">
        <v>127609.73865363401</v>
      </c>
      <c r="N15684" s="3">
        <v>-0.375006149139472</v>
      </c>
      <c r="O15684" s="5">
        <v>7.6092791557312012</v>
      </c>
      <c r="P15684" s="3">
        <v>8.9090004563331604E-2</v>
      </c>
    </row>
    <row r="15685" spans="1:16" x14ac:dyDescent="0.25">
      <c r="A15685" s="1">
        <v>2017</v>
      </c>
      <c r="B15685" t="s">
        <v>1293</v>
      </c>
      <c r="C15685" t="s">
        <v>2994</v>
      </c>
      <c r="D15685" t="s">
        <v>3419</v>
      </c>
      <c r="E15685" t="s">
        <v>3469</v>
      </c>
      <c r="F15685" t="s">
        <v>4764</v>
      </c>
      <c r="G15685" s="4"/>
      <c r="H15685" s="4"/>
      <c r="I15685" s="4"/>
      <c r="J15685" s="4"/>
      <c r="K15685" s="4">
        <v>-693150.25325309206</v>
      </c>
      <c r="L15685" s="4">
        <v>2360511.7326508202</v>
      </c>
      <c r="M15685" s="4">
        <v>225623.52525229199</v>
      </c>
      <c r="N15685" s="3">
        <v>-0.36118042440763398</v>
      </c>
      <c r="O15685" s="5">
        <v>4.2044978141784668</v>
      </c>
      <c r="P15685" s="3">
        <v>9.5582462847232819E-2</v>
      </c>
    </row>
    <row r="15686" spans="1:16" x14ac:dyDescent="0.25">
      <c r="A15686" s="1">
        <v>2018</v>
      </c>
      <c r="B15686" t="s">
        <v>1293</v>
      </c>
      <c r="C15686" t="s">
        <v>2994</v>
      </c>
      <c r="D15686" t="s">
        <v>3419</v>
      </c>
      <c r="E15686" t="s">
        <v>3469</v>
      </c>
      <c r="F15686" t="s">
        <v>4764</v>
      </c>
      <c r="G15686" s="4"/>
      <c r="H15686" s="4"/>
      <c r="I15686" s="4"/>
      <c r="J15686" s="4"/>
      <c r="K15686" s="4">
        <v>-1203028.14972724</v>
      </c>
      <c r="L15686" s="4">
        <v>5519845.4466724396</v>
      </c>
      <c r="M15686" s="4">
        <v>56845.720545673903</v>
      </c>
      <c r="N15686" s="3">
        <v>-0.308740500854495</v>
      </c>
      <c r="O15686" s="5">
        <v>3.4642472267150879</v>
      </c>
      <c r="P15686" s="3">
        <v>1.0298426263034344E-2</v>
      </c>
    </row>
    <row r="15687" spans="1:16" x14ac:dyDescent="0.25">
      <c r="A15687" s="1">
        <v>2019</v>
      </c>
      <c r="B15687" t="s">
        <v>1293</v>
      </c>
      <c r="C15687" t="s">
        <v>2994</v>
      </c>
      <c r="D15687" t="s">
        <v>3419</v>
      </c>
      <c r="E15687" t="s">
        <v>3469</v>
      </c>
      <c r="F15687" t="s">
        <v>4764</v>
      </c>
      <c r="G15687" s="4"/>
      <c r="H15687" s="4"/>
      <c r="I15687" s="4"/>
      <c r="J15687" s="4"/>
      <c r="K15687" s="4">
        <v>-1444010.53001053</v>
      </c>
      <c r="L15687" s="4">
        <v>6162829.0628290595</v>
      </c>
      <c r="M15687" s="4">
        <v>2056932.9589329599</v>
      </c>
      <c r="N15687" s="3">
        <v>-0.25338345670164603</v>
      </c>
      <c r="O15687" s="5">
        <v>2.2970185279846191</v>
      </c>
      <c r="P15687" s="3">
        <v>0.33376440405845642</v>
      </c>
    </row>
    <row r="15688" spans="1:16" x14ac:dyDescent="0.25">
      <c r="A15688" s="1">
        <v>2020</v>
      </c>
      <c r="B15688" t="s">
        <v>1293</v>
      </c>
      <c r="C15688" t="s">
        <v>2994</v>
      </c>
      <c r="D15688" t="s">
        <v>3419</v>
      </c>
      <c r="E15688" t="s">
        <v>3469</v>
      </c>
      <c r="F15688" t="s">
        <v>4764</v>
      </c>
      <c r="G15688" s="4"/>
      <c r="H15688" s="4"/>
      <c r="I15688" s="4"/>
      <c r="J15688" s="4"/>
      <c r="K15688" s="4">
        <v>-1892722.5542840599</v>
      </c>
      <c r="L15688" s="4">
        <v>9741119.9149676301</v>
      </c>
      <c r="M15688" s="4">
        <v>773254.14463785302</v>
      </c>
      <c r="N15688" s="3">
        <v>-0.23958009946415099</v>
      </c>
      <c r="O15688" s="5">
        <v>2.3607709407806396</v>
      </c>
      <c r="P15688" s="3">
        <v>7.9380415380001068E-2</v>
      </c>
    </row>
    <row r="15689" spans="1:16" x14ac:dyDescent="0.25">
      <c r="A15689" s="1">
        <v>2021</v>
      </c>
      <c r="B15689" t="s">
        <v>1293</v>
      </c>
      <c r="C15689" t="s">
        <v>2994</v>
      </c>
      <c r="D15689" t="s">
        <v>3419</v>
      </c>
      <c r="E15689" t="s">
        <v>3469</v>
      </c>
      <c r="F15689" t="s">
        <v>4764</v>
      </c>
      <c r="G15689" s="4"/>
      <c r="H15689" s="4"/>
      <c r="I15689" s="4"/>
      <c r="J15689" s="4"/>
      <c r="K15689" s="4">
        <v>-2834943.6525729401</v>
      </c>
      <c r="L15689" s="4">
        <v>8940536.4065112602</v>
      </c>
      <c r="M15689" s="4">
        <v>1301736.53547676</v>
      </c>
      <c r="N15689" s="3">
        <v>-0.29042321123714898</v>
      </c>
      <c r="O15689" s="5">
        <v>2.0021171569824219</v>
      </c>
      <c r="P15689" s="3">
        <v>0.14559938013553619</v>
      </c>
    </row>
    <row r="15690" spans="1:16" x14ac:dyDescent="0.25">
      <c r="A15690" s="1">
        <v>2022</v>
      </c>
      <c r="B15690" t="s">
        <v>1293</v>
      </c>
      <c r="C15690" t="s">
        <v>2994</v>
      </c>
      <c r="D15690" t="s">
        <v>3419</v>
      </c>
      <c r="E15690" t="s">
        <v>3469</v>
      </c>
      <c r="F15690" t="s">
        <v>4764</v>
      </c>
      <c r="G15690" s="4"/>
      <c r="H15690" s="4"/>
      <c r="I15690" s="4"/>
      <c r="J15690" s="4"/>
      <c r="K15690" s="4">
        <v>-2863647.0287839798</v>
      </c>
      <c r="L15690" s="4">
        <v>5571189.79759432</v>
      </c>
      <c r="M15690" s="4">
        <v>786554.82481867704</v>
      </c>
      <c r="N15690" s="3">
        <v>-0.41502583294210699</v>
      </c>
      <c r="O15690" s="5">
        <v>0.76678085327148438</v>
      </c>
      <c r="P15690" s="3">
        <v>0.1411825567483902</v>
      </c>
    </row>
    <row r="15691" spans="1:16" x14ac:dyDescent="0.25">
      <c r="A15691" s="1">
        <v>2023</v>
      </c>
      <c r="B15691" t="s">
        <v>1293</v>
      </c>
      <c r="C15691" t="s">
        <v>2994</v>
      </c>
      <c r="D15691" t="s">
        <v>3419</v>
      </c>
      <c r="E15691" t="s">
        <v>3469</v>
      </c>
      <c r="F15691" t="s">
        <v>4764</v>
      </c>
      <c r="G15691" s="4"/>
      <c r="H15691" s="4"/>
      <c r="I15691" s="4"/>
      <c r="J15691" s="4"/>
      <c r="K15691" s="4">
        <v>-1566689.3310668899</v>
      </c>
      <c r="L15691" s="4">
        <v>2755804.4195580399</v>
      </c>
      <c r="M15691" s="4">
        <v>672692.73072692705</v>
      </c>
      <c r="N15691" s="3">
        <v>-0.38506388543645398</v>
      </c>
      <c r="O15691" s="5">
        <v>1.519942045211792</v>
      </c>
      <c r="P15691" s="3">
        <v>0.24410031735897064</v>
      </c>
    </row>
    <row r="15692" spans="1:16" x14ac:dyDescent="0.25">
      <c r="A15692" s="1">
        <v>2024</v>
      </c>
      <c r="B15692" t="s">
        <v>1293</v>
      </c>
      <c r="C15692" t="s">
        <v>2994</v>
      </c>
      <c r="D15692" t="s">
        <v>3419</v>
      </c>
      <c r="E15692" t="s">
        <v>3469</v>
      </c>
      <c r="F15692" t="s">
        <v>4764</v>
      </c>
      <c r="G15692" s="4"/>
      <c r="H15692" s="4"/>
      <c r="I15692" s="4"/>
      <c r="J15692" s="4"/>
      <c r="K15692" s="4">
        <v>-1051427.7332942199</v>
      </c>
      <c r="L15692" s="4">
        <v>1682133.8329121999</v>
      </c>
      <c r="M15692" s="4">
        <v>866101.08471728698</v>
      </c>
      <c r="N15692" s="3">
        <v>-0.47379297281455901</v>
      </c>
      <c r="O15692" s="5">
        <v>2.6053736209869385</v>
      </c>
      <c r="P15692" s="3">
        <v>0.51488238573074341</v>
      </c>
    </row>
    <row r="15693" spans="1:16" x14ac:dyDescent="0.25">
      <c r="A15693" s="1">
        <v>2009</v>
      </c>
      <c r="B15693" t="s">
        <v>1296</v>
      </c>
      <c r="C15693" t="s">
        <v>2997</v>
      </c>
      <c r="D15693" t="s">
        <v>3405</v>
      </c>
      <c r="E15693" t="s">
        <v>3469</v>
      </c>
      <c r="F15693" t="s">
        <v>4767</v>
      </c>
      <c r="G15693" s="4"/>
      <c r="H15693" s="4"/>
      <c r="I15693" s="4"/>
      <c r="J15693" s="4"/>
      <c r="K15693" s="4">
        <v>-24910329.7784805</v>
      </c>
      <c r="L15693" s="4">
        <v>112682918.95903599</v>
      </c>
      <c r="M15693" s="4">
        <v>1120504.6707862101</v>
      </c>
      <c r="N15693" s="3">
        <v>-0.202420464043055</v>
      </c>
      <c r="O15693" s="5">
        <v>0.72265589237213135</v>
      </c>
      <c r="P15693" s="3">
        <v>9.9438736215233803E-3</v>
      </c>
    </row>
    <row r="15694" spans="1:16" x14ac:dyDescent="0.25">
      <c r="A15694" s="1">
        <v>2009</v>
      </c>
      <c r="B15694" t="s">
        <v>1297</v>
      </c>
      <c r="C15694" t="s">
        <v>2998</v>
      </c>
      <c r="D15694" t="s">
        <v>3405</v>
      </c>
      <c r="E15694" t="s">
        <v>3469</v>
      </c>
      <c r="F15694" t="s">
        <v>4768</v>
      </c>
      <c r="G15694" s="4"/>
      <c r="H15694" s="4"/>
      <c r="I15694" s="4"/>
      <c r="J15694" s="4"/>
      <c r="K15694" s="4">
        <v>-738129.42675981403</v>
      </c>
      <c r="L15694" s="4">
        <v>13333118.213646101</v>
      </c>
      <c r="M15694" s="4">
        <v>28234.4589470967</v>
      </c>
      <c r="N15694" s="3">
        <v>5.1098934925810002E-3</v>
      </c>
      <c r="O15694" s="5">
        <v>3.6513478755950928</v>
      </c>
      <c r="P15694" s="3">
        <v>2.1176186855882406E-3</v>
      </c>
    </row>
    <row r="15695" spans="1:16" x14ac:dyDescent="0.25">
      <c r="A15695" s="1">
        <v>2011</v>
      </c>
      <c r="B15695" t="s">
        <v>1297</v>
      </c>
      <c r="C15695" t="s">
        <v>2998</v>
      </c>
      <c r="D15695" t="s">
        <v>3405</v>
      </c>
      <c r="E15695" t="s">
        <v>3469</v>
      </c>
      <c r="F15695" t="s">
        <v>4768</v>
      </c>
      <c r="G15695" s="4"/>
      <c r="H15695" s="4"/>
      <c r="I15695" s="4"/>
      <c r="J15695" s="4"/>
      <c r="K15695" s="4">
        <v>-2022671.7791410999</v>
      </c>
      <c r="L15695" s="4">
        <v>48362665.644171797</v>
      </c>
      <c r="M15695" s="4">
        <v>633784.25357873202</v>
      </c>
      <c r="N15695" s="3">
        <v>9.5345753299929999E-3</v>
      </c>
      <c r="O15695" s="5">
        <v>0.98840314149856567</v>
      </c>
      <c r="P15695" s="3">
        <v>1.3104824349284172E-2</v>
      </c>
    </row>
    <row r="15696" spans="1:16" x14ac:dyDescent="0.25">
      <c r="A15696" s="1">
        <v>2012</v>
      </c>
      <c r="B15696" t="s">
        <v>1297</v>
      </c>
      <c r="C15696" t="s">
        <v>2998</v>
      </c>
      <c r="D15696" t="s">
        <v>3405</v>
      </c>
      <c r="E15696" t="s">
        <v>3469</v>
      </c>
      <c r="F15696" t="s">
        <v>4768</v>
      </c>
      <c r="G15696" s="4"/>
      <c r="H15696" s="4"/>
      <c r="I15696" s="4"/>
      <c r="J15696" s="4"/>
      <c r="K15696" s="4">
        <v>-9780528.7936894</v>
      </c>
      <c r="L15696" s="4">
        <v>50719045.0950436</v>
      </c>
      <c r="M15696" s="4">
        <v>2146093.8068364901</v>
      </c>
      <c r="N15696" s="3">
        <v>1.197959896897E-3</v>
      </c>
      <c r="O15696" s="5">
        <v>0.81428170204162598</v>
      </c>
      <c r="P15696" s="3">
        <v>4.2313370853662491E-2</v>
      </c>
    </row>
    <row r="15697" spans="1:16" x14ac:dyDescent="0.25">
      <c r="A15697" s="1">
        <v>2013</v>
      </c>
      <c r="B15697" t="s">
        <v>1297</v>
      </c>
      <c r="C15697" t="s">
        <v>2998</v>
      </c>
      <c r="D15697" t="s">
        <v>3405</v>
      </c>
      <c r="E15697" t="s">
        <v>3469</v>
      </c>
      <c r="F15697" t="s">
        <v>4768</v>
      </c>
      <c r="G15697" s="4"/>
      <c r="H15697" s="4"/>
      <c r="I15697" s="4"/>
      <c r="J15697" s="4"/>
      <c r="K15697" s="4">
        <v>-730844.23687119002</v>
      </c>
      <c r="L15697" s="4">
        <v>50520937.466576397</v>
      </c>
      <c r="M15697" s="4">
        <v>8826343.1851402894</v>
      </c>
      <c r="N15697" s="3">
        <v>8.2020154956600002E-4</v>
      </c>
      <c r="O15697" s="5">
        <v>1.0625295639038086</v>
      </c>
      <c r="P15697" s="3">
        <v>0.17470663785934448</v>
      </c>
    </row>
    <row r="15698" spans="1:16" x14ac:dyDescent="0.25">
      <c r="A15698" s="1">
        <v>2014</v>
      </c>
      <c r="B15698" t="s">
        <v>1297</v>
      </c>
      <c r="C15698" t="s">
        <v>2998</v>
      </c>
      <c r="D15698" t="s">
        <v>3405</v>
      </c>
      <c r="E15698" t="s">
        <v>3469</v>
      </c>
      <c r="F15698" t="s">
        <v>4768</v>
      </c>
      <c r="G15698" s="4"/>
      <c r="H15698" s="4"/>
      <c r="I15698" s="4"/>
      <c r="J15698" s="4"/>
      <c r="K15698" s="4">
        <v>-1210430.5352489999</v>
      </c>
      <c r="L15698" s="4">
        <v>45599449.476839602</v>
      </c>
      <c r="M15698" s="4">
        <v>184225.14273579</v>
      </c>
      <c r="N15698" s="3">
        <v>-9.8138270572029999E-3</v>
      </c>
      <c r="O15698" s="5">
        <v>0.49231377243995667</v>
      </c>
      <c r="P15698" s="3">
        <v>4.0400736033916473E-3</v>
      </c>
    </row>
    <row r="15699" spans="1:16" x14ac:dyDescent="0.25">
      <c r="A15699" s="1">
        <v>2015</v>
      </c>
      <c r="B15699" t="s">
        <v>1297</v>
      </c>
      <c r="C15699" t="s">
        <v>2998</v>
      </c>
      <c r="D15699" t="s">
        <v>3405</v>
      </c>
      <c r="E15699" t="s">
        <v>3469</v>
      </c>
      <c r="F15699" t="s">
        <v>4768</v>
      </c>
      <c r="G15699" s="4"/>
      <c r="H15699" s="4"/>
      <c r="I15699" s="4"/>
      <c r="J15699" s="4"/>
      <c r="K15699" s="4">
        <v>-1260307.5870999701</v>
      </c>
      <c r="L15699" s="4">
        <v>40013855.969503202</v>
      </c>
      <c r="M15699" s="4">
        <v>309696.12315124</v>
      </c>
      <c r="N15699" s="3">
        <v>-1.8501653667698001E-2</v>
      </c>
      <c r="O15699" s="5">
        <v>0.25553897023200989</v>
      </c>
      <c r="P15699" s="3">
        <v>7.7397222630679607E-3</v>
      </c>
    </row>
    <row r="15700" spans="1:16" x14ac:dyDescent="0.25">
      <c r="A15700" s="1">
        <v>2016</v>
      </c>
      <c r="B15700" t="s">
        <v>1297</v>
      </c>
      <c r="C15700" t="s">
        <v>2998</v>
      </c>
      <c r="D15700" t="s">
        <v>3405</v>
      </c>
      <c r="E15700" t="s">
        <v>3469</v>
      </c>
      <c r="F15700" t="s">
        <v>4768</v>
      </c>
      <c r="G15700" s="4"/>
      <c r="H15700" s="4"/>
      <c r="I15700" s="4"/>
      <c r="J15700" s="4"/>
      <c r="K15700" s="4">
        <v>-792091.63059163105</v>
      </c>
      <c r="L15700" s="4">
        <v>39205811.688311704</v>
      </c>
      <c r="M15700" s="4">
        <v>107658.008658009</v>
      </c>
      <c r="N15700" s="3">
        <v>-7.2229563519760004E-3</v>
      </c>
      <c r="O15700" s="5">
        <v>0.31144848465919495</v>
      </c>
      <c r="P15700" s="3">
        <v>2.7459706179797649E-3</v>
      </c>
    </row>
    <row r="15701" spans="1:16" x14ac:dyDescent="0.25">
      <c r="A15701" s="1">
        <v>2017</v>
      </c>
      <c r="B15701" t="s">
        <v>1297</v>
      </c>
      <c r="C15701" t="s">
        <v>2998</v>
      </c>
      <c r="D15701" t="s">
        <v>3405</v>
      </c>
      <c r="E15701" t="s">
        <v>3469</v>
      </c>
      <c r="F15701" t="s">
        <v>4768</v>
      </c>
      <c r="G15701" s="4"/>
      <c r="H15701" s="4"/>
      <c r="I15701" s="4"/>
      <c r="J15701" s="4"/>
      <c r="K15701" s="4">
        <v>-1139715.57621949</v>
      </c>
      <c r="L15701" s="4">
        <v>41758163.336947799</v>
      </c>
      <c r="M15701" s="4">
        <v>166795.12282645199</v>
      </c>
      <c r="N15701" s="3">
        <v>-1.6963671930300999E-2</v>
      </c>
      <c r="O15701" s="5">
        <v>0.3565390408039093</v>
      </c>
      <c r="P15701" s="3">
        <v>3.9943116717040539E-3</v>
      </c>
    </row>
    <row r="15702" spans="1:16" x14ac:dyDescent="0.25">
      <c r="A15702" s="1">
        <v>2018</v>
      </c>
      <c r="B15702" t="s">
        <v>1297</v>
      </c>
      <c r="C15702" t="s">
        <v>2998</v>
      </c>
      <c r="D15702" t="s">
        <v>3405</v>
      </c>
      <c r="E15702" t="s">
        <v>3469</v>
      </c>
      <c r="F15702" t="s">
        <v>4768</v>
      </c>
      <c r="G15702" s="4"/>
      <c r="H15702" s="4"/>
      <c r="I15702" s="4"/>
      <c r="J15702" s="4"/>
      <c r="K15702" s="4">
        <v>-730536.28827609494</v>
      </c>
      <c r="L15702" s="4">
        <v>37324867.478712</v>
      </c>
      <c r="M15702" s="4">
        <v>132376.07849771599</v>
      </c>
      <c r="N15702" s="3">
        <v>-1.0383234503121E-2</v>
      </c>
      <c r="O15702" s="5">
        <v>0.39954495429992676</v>
      </c>
      <c r="P15702" s="3">
        <v>3.5465920809656382E-3</v>
      </c>
    </row>
    <row r="15703" spans="1:16" x14ac:dyDescent="0.25">
      <c r="A15703" s="1">
        <v>2019</v>
      </c>
      <c r="B15703" t="s">
        <v>1297</v>
      </c>
      <c r="C15703" t="s">
        <v>2998</v>
      </c>
      <c r="D15703" t="s">
        <v>3405</v>
      </c>
      <c r="E15703" t="s">
        <v>3469</v>
      </c>
      <c r="F15703" t="s">
        <v>4768</v>
      </c>
      <c r="G15703" s="4"/>
      <c r="H15703" s="4"/>
      <c r="I15703" s="4"/>
      <c r="J15703" s="4"/>
      <c r="K15703" s="4">
        <v>-626353.29635610501</v>
      </c>
      <c r="L15703" s="4">
        <v>36957065.2250228</v>
      </c>
      <c r="M15703" s="4">
        <v>221569.19188373201</v>
      </c>
      <c r="N15703" s="3">
        <v>-8.1825768560509996E-3</v>
      </c>
      <c r="O15703" s="5">
        <v>0.352559894323349</v>
      </c>
      <c r="P15703" s="3">
        <v>5.9953136369585991E-3</v>
      </c>
    </row>
    <row r="15704" spans="1:16" x14ac:dyDescent="0.25">
      <c r="A15704" s="1">
        <v>2020</v>
      </c>
      <c r="B15704" t="s">
        <v>1297</v>
      </c>
      <c r="C15704" t="s">
        <v>2998</v>
      </c>
      <c r="D15704" t="s">
        <v>3405</v>
      </c>
      <c r="E15704" t="s">
        <v>3469</v>
      </c>
      <c r="F15704" t="s">
        <v>4768</v>
      </c>
      <c r="G15704" s="4"/>
      <c r="H15704" s="4"/>
      <c r="I15704" s="4"/>
      <c r="J15704" s="4"/>
      <c r="K15704" s="4">
        <v>-818714.17470050999</v>
      </c>
      <c r="L15704" s="4">
        <v>39849459.494810402</v>
      </c>
      <c r="M15704" s="4">
        <v>228766.41712381999</v>
      </c>
      <c r="N15704" s="3">
        <v>-1.5715610188112E-2</v>
      </c>
      <c r="O15704" s="5">
        <v>0.57253181934356689</v>
      </c>
      <c r="P15704" s="3">
        <v>5.7407659478485584E-3</v>
      </c>
    </row>
    <row r="15705" spans="1:16" x14ac:dyDescent="0.25">
      <c r="A15705" s="1">
        <v>2021</v>
      </c>
      <c r="B15705" t="s">
        <v>1297</v>
      </c>
      <c r="C15705" t="s">
        <v>2998</v>
      </c>
      <c r="D15705" t="s">
        <v>3405</v>
      </c>
      <c r="E15705" t="s">
        <v>3469</v>
      </c>
      <c r="F15705" t="s">
        <v>4768</v>
      </c>
      <c r="G15705" s="4"/>
      <c r="H15705" s="4"/>
      <c r="I15705" s="4"/>
      <c r="J15705" s="4"/>
      <c r="K15705" s="4">
        <v>-646085.04366891505</v>
      </c>
      <c r="L15705" s="4">
        <v>36998394.813454203</v>
      </c>
      <c r="M15705" s="4">
        <v>208464.436877909</v>
      </c>
      <c r="N15705" s="3">
        <v>-1.5903837002102999E-2</v>
      </c>
      <c r="O15705" s="5">
        <v>1.1165511608123779</v>
      </c>
      <c r="P15705" s="3">
        <v>5.6344182230532169E-3</v>
      </c>
    </row>
    <row r="15706" spans="1:16" x14ac:dyDescent="0.25">
      <c r="A15706" s="1">
        <v>2022</v>
      </c>
      <c r="B15706" t="s">
        <v>1297</v>
      </c>
      <c r="C15706" t="s">
        <v>2998</v>
      </c>
      <c r="D15706" t="s">
        <v>3405</v>
      </c>
      <c r="E15706" t="s">
        <v>3469</v>
      </c>
      <c r="F15706" t="s">
        <v>4768</v>
      </c>
      <c r="G15706" s="4"/>
      <c r="H15706" s="4"/>
      <c r="I15706" s="4"/>
      <c r="J15706" s="4"/>
      <c r="K15706" s="4">
        <v>-606622.92714167002</v>
      </c>
      <c r="L15706" s="4">
        <v>34235533.935603403</v>
      </c>
      <c r="M15706" s="4">
        <v>168780.06240717301</v>
      </c>
      <c r="N15706" s="3">
        <v>-1.3178866960799E-2</v>
      </c>
      <c r="O15706" s="5">
        <v>0.54460471868515015</v>
      </c>
      <c r="P15706" s="3">
        <v>4.9299672245979309E-3</v>
      </c>
    </row>
    <row r="15707" spans="1:16" x14ac:dyDescent="0.25">
      <c r="A15707" s="1">
        <v>2023</v>
      </c>
      <c r="B15707" t="s">
        <v>1297</v>
      </c>
      <c r="C15707" t="s">
        <v>2998</v>
      </c>
      <c r="D15707" t="s">
        <v>3405</v>
      </c>
      <c r="E15707" t="s">
        <v>3469</v>
      </c>
      <c r="F15707" t="s">
        <v>4768</v>
      </c>
      <c r="G15707" s="4"/>
      <c r="H15707" s="4"/>
      <c r="I15707" s="4"/>
      <c r="J15707" s="4"/>
      <c r="K15707" s="4">
        <v>-669829.68204136402</v>
      </c>
      <c r="L15707" s="4">
        <v>33917841.504191503</v>
      </c>
      <c r="M15707" s="4">
        <v>128697.997180662</v>
      </c>
      <c r="N15707" s="3">
        <v>-7.5921725916299997E-3</v>
      </c>
      <c r="O15707" s="5">
        <v>0.50899475812911987</v>
      </c>
      <c r="P15707" s="3">
        <v>3.794404212385416E-3</v>
      </c>
    </row>
    <row r="15708" spans="1:16" x14ac:dyDescent="0.25">
      <c r="A15708" s="1">
        <v>2024</v>
      </c>
      <c r="B15708" t="s">
        <v>1297</v>
      </c>
      <c r="C15708" t="s">
        <v>2998</v>
      </c>
      <c r="D15708" t="s">
        <v>3405</v>
      </c>
      <c r="E15708" t="s">
        <v>3469</v>
      </c>
      <c r="F15708" t="s">
        <v>4768</v>
      </c>
      <c r="G15708" s="4"/>
      <c r="H15708" s="4"/>
      <c r="I15708" s="4"/>
      <c r="J15708" s="4"/>
      <c r="K15708" s="4">
        <v>-760220.01002295397</v>
      </c>
      <c r="L15708" s="4">
        <v>30526424.7133868</v>
      </c>
      <c r="M15708" s="4">
        <v>141442.439166239</v>
      </c>
      <c r="N15708" s="3">
        <v>-2.4786513070367E-2</v>
      </c>
      <c r="O15708" s="5">
        <v>0.36586657166481018</v>
      </c>
      <c r="P15708" s="3">
        <v>4.6334424987435341E-3</v>
      </c>
    </row>
    <row r="15709" spans="1:16" x14ac:dyDescent="0.25">
      <c r="A15709" s="1">
        <v>2009</v>
      </c>
      <c r="B15709" t="s">
        <v>1298</v>
      </c>
      <c r="C15709" t="s">
        <v>2999</v>
      </c>
      <c r="D15709" t="s">
        <v>3403</v>
      </c>
      <c r="E15709" t="s">
        <v>3469</v>
      </c>
      <c r="F15709" t="s">
        <v>4769</v>
      </c>
      <c r="G15709" s="4"/>
      <c r="H15709" s="4"/>
      <c r="I15709" s="4"/>
      <c r="J15709" s="4"/>
      <c r="K15709" s="4">
        <v>-941417.53117891005</v>
      </c>
      <c r="L15709" s="4">
        <v>712315.06429389596</v>
      </c>
      <c r="M15709" s="4">
        <v>81476.581533050499</v>
      </c>
      <c r="N15709" s="3">
        <v>-0.97453027139874704</v>
      </c>
      <c r="O15709" s="5">
        <v>4.2053747177124023</v>
      </c>
      <c r="P15709" s="3">
        <v>0.1143827885389328</v>
      </c>
    </row>
    <row r="15710" spans="1:16" x14ac:dyDescent="0.25">
      <c r="A15710" s="1">
        <v>2010</v>
      </c>
      <c r="B15710" t="s">
        <v>1298</v>
      </c>
      <c r="C15710" t="s">
        <v>2999</v>
      </c>
      <c r="D15710" t="s">
        <v>3403</v>
      </c>
      <c r="E15710" t="s">
        <v>3469</v>
      </c>
      <c r="F15710" t="s">
        <v>4769</v>
      </c>
      <c r="G15710" s="4"/>
      <c r="H15710" s="4"/>
      <c r="I15710" s="4"/>
      <c r="J15710" s="4"/>
      <c r="K15710" s="4">
        <v>-1494177.8233189399</v>
      </c>
      <c r="L15710" s="4">
        <v>1644191.2616955901</v>
      </c>
      <c r="M15710" s="4">
        <v>109275.83947859101</v>
      </c>
      <c r="N15710" s="3">
        <v>-1.2525477829210401</v>
      </c>
      <c r="O15710" s="5">
        <v>2.0508143901824951</v>
      </c>
      <c r="P15710" s="3">
        <v>6.6461756825447083E-2</v>
      </c>
    </row>
    <row r="15711" spans="1:16" x14ac:dyDescent="0.25">
      <c r="A15711" s="1">
        <v>2011</v>
      </c>
      <c r="B15711" t="s">
        <v>1298</v>
      </c>
      <c r="C15711" t="s">
        <v>2999</v>
      </c>
      <c r="D15711" t="s">
        <v>3403</v>
      </c>
      <c r="E15711" t="s">
        <v>3469</v>
      </c>
      <c r="F15711" t="s">
        <v>4769</v>
      </c>
      <c r="G15711" s="4"/>
      <c r="H15711" s="4"/>
      <c r="I15711" s="4"/>
      <c r="J15711" s="4"/>
      <c r="K15711" s="4">
        <v>-2478483.5494587901</v>
      </c>
      <c r="L15711" s="4">
        <v>3192498.1245311298</v>
      </c>
      <c r="M15711" s="4">
        <v>319205.87289679598</v>
      </c>
      <c r="N15711" s="3">
        <v>-0.93696357783518702</v>
      </c>
      <c r="O15711" s="5">
        <v>2.7066528797149658</v>
      </c>
      <c r="P15711" s="3">
        <v>9.9986240267753601E-2</v>
      </c>
    </row>
    <row r="15712" spans="1:16" x14ac:dyDescent="0.25">
      <c r="A15712" s="1">
        <v>2012</v>
      </c>
      <c r="B15712" t="s">
        <v>1298</v>
      </c>
      <c r="C15712" t="s">
        <v>2999</v>
      </c>
      <c r="D15712" t="s">
        <v>3403</v>
      </c>
      <c r="E15712" t="s">
        <v>3469</v>
      </c>
      <c r="F15712" t="s">
        <v>4769</v>
      </c>
      <c r="G15712" s="4"/>
      <c r="H15712" s="4"/>
      <c r="I15712" s="4"/>
      <c r="J15712" s="4"/>
      <c r="K15712" s="4">
        <v>-3070111.43743029</v>
      </c>
      <c r="L15712" s="4">
        <v>1580893.9553636301</v>
      </c>
      <c r="M15712" s="4">
        <v>243010.345568597</v>
      </c>
      <c r="N15712" s="3">
        <v>-1.3264042289951199</v>
      </c>
      <c r="O15712" s="5">
        <v>6.0044341087341309</v>
      </c>
      <c r="P15712" s="3">
        <v>0.153717041015625</v>
      </c>
    </row>
    <row r="15713" spans="1:16" x14ac:dyDescent="0.25">
      <c r="A15713" s="1">
        <v>2013</v>
      </c>
      <c r="B15713" t="s">
        <v>1298</v>
      </c>
      <c r="C15713" t="s">
        <v>2999</v>
      </c>
      <c r="D15713" t="s">
        <v>3403</v>
      </c>
      <c r="E15713" t="s">
        <v>3469</v>
      </c>
      <c r="F15713" t="s">
        <v>4769</v>
      </c>
      <c r="G15713" s="4"/>
      <c r="H15713" s="4"/>
      <c r="I15713" s="4"/>
      <c r="J15713" s="4"/>
      <c r="K15713" s="4">
        <v>-1677236.72309674</v>
      </c>
      <c r="L15713" s="4">
        <v>696847.163726395</v>
      </c>
      <c r="M15713" s="4">
        <v>140794.101793398</v>
      </c>
      <c r="N15713" s="3">
        <v>-1.59110521765696</v>
      </c>
      <c r="O15713" s="5">
        <v>3.8026237487792969</v>
      </c>
      <c r="P15713" s="3">
        <v>0.20204445719718933</v>
      </c>
    </row>
    <row r="15714" spans="1:16" x14ac:dyDescent="0.25">
      <c r="A15714" s="1">
        <v>2014</v>
      </c>
      <c r="B15714" t="s">
        <v>1298</v>
      </c>
      <c r="C15714" t="s">
        <v>2999</v>
      </c>
      <c r="D15714" t="s">
        <v>3403</v>
      </c>
      <c r="E15714" t="s">
        <v>3469</v>
      </c>
      <c r="F15714" t="s">
        <v>4769</v>
      </c>
      <c r="G15714" s="4"/>
      <c r="H15714" s="4"/>
      <c r="I15714" s="4"/>
      <c r="J15714" s="4"/>
      <c r="K15714" s="4">
        <v>-780167.85326983803</v>
      </c>
      <c r="L15714" s="4">
        <v>409407.32707812701</v>
      </c>
      <c r="M15714" s="4">
        <v>377435.99415342498</v>
      </c>
      <c r="N15714" s="3">
        <v>-1.3824483834960899</v>
      </c>
      <c r="O15714" s="5">
        <v>2.6046760082244873</v>
      </c>
      <c r="P15714" s="3">
        <v>0.92190825939178467</v>
      </c>
    </row>
    <row r="15715" spans="1:16" x14ac:dyDescent="0.25">
      <c r="A15715" s="1">
        <v>2015</v>
      </c>
      <c r="B15715" t="s">
        <v>1298</v>
      </c>
      <c r="C15715" t="s">
        <v>2999</v>
      </c>
      <c r="D15715" t="s">
        <v>3403</v>
      </c>
      <c r="E15715" t="s">
        <v>3469</v>
      </c>
      <c r="F15715" t="s">
        <v>4769</v>
      </c>
      <c r="G15715" s="4"/>
      <c r="H15715" s="4"/>
      <c r="I15715" s="4"/>
      <c r="J15715" s="4"/>
      <c r="K15715" s="4">
        <v>-242078.380314785</v>
      </c>
      <c r="L15715" s="4">
        <v>294405.36813478899</v>
      </c>
      <c r="M15715" s="4">
        <v>254407.83340908901</v>
      </c>
      <c r="N15715" s="3">
        <v>-0.76987344160195403</v>
      </c>
      <c r="O15715" s="5">
        <v>9.9936666488647461</v>
      </c>
      <c r="P15715" s="3">
        <v>0.86414128541946411</v>
      </c>
    </row>
    <row r="15716" spans="1:16" x14ac:dyDescent="0.25">
      <c r="A15716" s="1">
        <v>2016</v>
      </c>
      <c r="B15716" t="s">
        <v>1298</v>
      </c>
      <c r="C15716" t="s">
        <v>2999</v>
      </c>
      <c r="D15716" t="s">
        <v>3403</v>
      </c>
      <c r="E15716" t="s">
        <v>3469</v>
      </c>
      <c r="F15716" t="s">
        <v>4769</v>
      </c>
      <c r="G15716" s="4"/>
      <c r="H15716" s="4"/>
      <c r="I15716" s="4"/>
      <c r="J15716" s="4"/>
      <c r="K15716" s="4">
        <v>-851754.47745626804</v>
      </c>
      <c r="L15716" s="4">
        <v>301551.09217152902</v>
      </c>
      <c r="M15716" s="4">
        <v>571629.61528146104</v>
      </c>
      <c r="N15716" s="3">
        <v>-2.9057672195020299</v>
      </c>
      <c r="O15716" s="5">
        <v>24.322517395019531</v>
      </c>
      <c r="P15716" s="3">
        <v>1.8956310749053955</v>
      </c>
    </row>
    <row r="15717" spans="1:16" x14ac:dyDescent="0.25">
      <c r="A15717" s="1">
        <v>2017</v>
      </c>
      <c r="B15717" t="s">
        <v>1298</v>
      </c>
      <c r="C15717" t="s">
        <v>2999</v>
      </c>
      <c r="D15717" t="s">
        <v>3403</v>
      </c>
      <c r="E15717" t="s">
        <v>3469</v>
      </c>
      <c r="F15717" t="s">
        <v>4769</v>
      </c>
      <c r="G15717" s="4"/>
      <c r="H15717" s="4"/>
      <c r="I15717" s="4"/>
      <c r="J15717" s="4"/>
      <c r="K15717" s="4">
        <v>-708671.32437147899</v>
      </c>
      <c r="L15717" s="4">
        <v>3953316.11673469</v>
      </c>
      <c r="M15717" s="4">
        <v>3305035.0865057199</v>
      </c>
      <c r="N15717" s="3">
        <v>-0.33236480966175802</v>
      </c>
      <c r="O15717" s="5">
        <v>2.7148828506469727</v>
      </c>
      <c r="P15717" s="3">
        <v>0.83601588010787964</v>
      </c>
    </row>
    <row r="15718" spans="1:16" x14ac:dyDescent="0.25">
      <c r="A15718" s="1">
        <v>2018</v>
      </c>
      <c r="B15718" t="s">
        <v>1298</v>
      </c>
      <c r="C15718" t="s">
        <v>2999</v>
      </c>
      <c r="D15718" t="s">
        <v>3403</v>
      </c>
      <c r="E15718" t="s">
        <v>3469</v>
      </c>
      <c r="F15718" t="s">
        <v>4769</v>
      </c>
      <c r="G15718" s="4"/>
      <c r="H15718" s="4"/>
      <c r="I15718" s="4"/>
      <c r="J15718" s="4"/>
      <c r="K15718" s="4">
        <v>-798557.35423652304</v>
      </c>
      <c r="L15718" s="4">
        <v>1859015.98087329</v>
      </c>
      <c r="M15718" s="4">
        <v>1088854.09958623</v>
      </c>
      <c r="N15718" s="3">
        <v>-0.28186427971171502</v>
      </c>
      <c r="O15718" s="5">
        <v>3.471635103225708</v>
      </c>
      <c r="P15718" s="3">
        <v>0.58571529388427734</v>
      </c>
    </row>
    <row r="15719" spans="1:16" x14ac:dyDescent="0.25">
      <c r="A15719" s="1">
        <v>2019</v>
      </c>
      <c r="B15719" t="s">
        <v>1298</v>
      </c>
      <c r="C15719" t="s">
        <v>2999</v>
      </c>
      <c r="D15719" t="s">
        <v>3403</v>
      </c>
      <c r="E15719" t="s">
        <v>3469</v>
      </c>
      <c r="F15719" t="s">
        <v>4769</v>
      </c>
      <c r="G15719" s="4"/>
      <c r="H15719" s="4"/>
      <c r="I15719" s="4"/>
      <c r="J15719" s="4"/>
      <c r="K15719" s="4">
        <v>-572651.456651457</v>
      </c>
      <c r="L15719" s="4">
        <v>970287.11828711804</v>
      </c>
      <c r="M15719" s="4">
        <v>250181.116181116</v>
      </c>
      <c r="N15719" s="3">
        <v>-0.41900759331902998</v>
      </c>
      <c r="O15719" s="5">
        <v>3.8568954467773438</v>
      </c>
      <c r="P15719" s="3">
        <v>0.25784236192703247</v>
      </c>
    </row>
    <row r="15720" spans="1:16" x14ac:dyDescent="0.25">
      <c r="A15720" s="1">
        <v>2020</v>
      </c>
      <c r="B15720" t="s">
        <v>1298</v>
      </c>
      <c r="C15720" t="s">
        <v>2999</v>
      </c>
      <c r="D15720" t="s">
        <v>3403</v>
      </c>
      <c r="E15720" t="s">
        <v>3469</v>
      </c>
      <c r="F15720" t="s">
        <v>4769</v>
      </c>
      <c r="G15720" s="4"/>
      <c r="H15720" s="4"/>
      <c r="I15720" s="4"/>
      <c r="J15720" s="4"/>
      <c r="K15720" s="4">
        <v>-1146240.4925251601</v>
      </c>
      <c r="L15720" s="4">
        <v>3229597.0625181198</v>
      </c>
      <c r="M15720" s="4">
        <v>1265904.9183495999</v>
      </c>
      <c r="N15720" s="3">
        <v>-0.54797235229834396</v>
      </c>
      <c r="O15720" s="5">
        <v>2.272111177444458</v>
      </c>
      <c r="P15720" s="3">
        <v>0.39196991920471191</v>
      </c>
    </row>
    <row r="15721" spans="1:16" x14ac:dyDescent="0.25">
      <c r="A15721" s="1">
        <v>2021</v>
      </c>
      <c r="B15721" t="s">
        <v>1298</v>
      </c>
      <c r="C15721" t="s">
        <v>2999</v>
      </c>
      <c r="D15721" t="s">
        <v>3403</v>
      </c>
      <c r="E15721" t="s">
        <v>3469</v>
      </c>
      <c r="F15721" t="s">
        <v>4769</v>
      </c>
      <c r="G15721" s="4"/>
      <c r="H15721" s="4"/>
      <c r="I15721" s="4"/>
      <c r="J15721" s="4"/>
      <c r="K15721" s="4">
        <v>-1196612.4061813499</v>
      </c>
      <c r="L15721" s="4">
        <v>3857778.7941725599</v>
      </c>
      <c r="M15721" s="4">
        <v>1575173.3911178799</v>
      </c>
      <c r="N15721" s="3">
        <v>-0.32488982692432</v>
      </c>
      <c r="O15721" s="5">
        <v>2.3511862754821777</v>
      </c>
      <c r="P15721" s="3">
        <v>0.40831097960472107</v>
      </c>
    </row>
    <row r="15722" spans="1:16" x14ac:dyDescent="0.25">
      <c r="A15722" s="1">
        <v>2022</v>
      </c>
      <c r="B15722" t="s">
        <v>1298</v>
      </c>
      <c r="C15722" t="s">
        <v>2999</v>
      </c>
      <c r="D15722" t="s">
        <v>3403</v>
      </c>
      <c r="E15722" t="s">
        <v>3469</v>
      </c>
      <c r="F15722" t="s">
        <v>4769</v>
      </c>
      <c r="G15722" s="4"/>
      <c r="H15722" s="4"/>
      <c r="I15722" s="4"/>
      <c r="J15722" s="4"/>
      <c r="K15722" s="4">
        <v>-1469545.9846660299</v>
      </c>
      <c r="L15722" s="4">
        <v>1405373.1013684601</v>
      </c>
      <c r="M15722" s="4">
        <v>125345.221417875</v>
      </c>
      <c r="N15722" s="3">
        <v>-0.59303926094103399</v>
      </c>
      <c r="O15722" s="5">
        <v>3.6487290859222412</v>
      </c>
      <c r="P15722" s="3">
        <v>8.9189998805522919E-2</v>
      </c>
    </row>
    <row r="15723" spans="1:16" x14ac:dyDescent="0.25">
      <c r="A15723" s="1">
        <v>2023</v>
      </c>
      <c r="B15723" t="s">
        <v>1298</v>
      </c>
      <c r="C15723" t="s">
        <v>2999</v>
      </c>
      <c r="D15723" t="s">
        <v>3403</v>
      </c>
      <c r="E15723" t="s">
        <v>3469</v>
      </c>
      <c r="F15723" t="s">
        <v>4769</v>
      </c>
      <c r="G15723" s="4"/>
      <c r="H15723" s="4"/>
      <c r="I15723" s="4"/>
      <c r="J15723" s="4"/>
      <c r="K15723" s="4">
        <v>-962670.39962670405</v>
      </c>
      <c r="L15723" s="4">
        <v>694285.23814285197</v>
      </c>
      <c r="M15723" s="4">
        <v>91113.555311135598</v>
      </c>
      <c r="N15723" s="3">
        <v>-0.93836419303863305</v>
      </c>
      <c r="O15723" s="5">
        <v>4.4054560661315918</v>
      </c>
      <c r="P15723" s="3">
        <v>0.13123360276222229</v>
      </c>
    </row>
    <row r="15724" spans="1:16" x14ac:dyDescent="0.25">
      <c r="A15724" s="1">
        <v>2024</v>
      </c>
      <c r="B15724" t="s">
        <v>1298</v>
      </c>
      <c r="C15724" t="s">
        <v>2999</v>
      </c>
      <c r="D15724" t="s">
        <v>3403</v>
      </c>
      <c r="E15724" t="s">
        <v>3469</v>
      </c>
      <c r="F15724" t="s">
        <v>4769</v>
      </c>
      <c r="G15724" s="4"/>
      <c r="H15724" s="4"/>
      <c r="I15724" s="4"/>
      <c r="J15724" s="4"/>
      <c r="K15724" s="4">
        <v>-647047.52888468106</v>
      </c>
      <c r="L15724" s="4">
        <v>535991.67961171502</v>
      </c>
      <c r="M15724" s="4">
        <v>126651.243724707</v>
      </c>
      <c r="N15724" s="3">
        <v>-1.0517859290960301</v>
      </c>
      <c r="O15724" s="5">
        <v>5.7736272811889648</v>
      </c>
      <c r="P15724" s="3">
        <v>0.23629330098628998</v>
      </c>
    </row>
    <row r="15725" spans="1:16" x14ac:dyDescent="0.25">
      <c r="A15725" s="1">
        <v>2009</v>
      </c>
      <c r="B15725" t="s">
        <v>1299</v>
      </c>
      <c r="C15725" t="s">
        <v>3000</v>
      </c>
      <c r="D15725" t="s">
        <v>3415</v>
      </c>
      <c r="E15725" t="s">
        <v>3469</v>
      </c>
      <c r="F15725" t="s">
        <v>4770</v>
      </c>
      <c r="G15725" s="4"/>
      <c r="H15725" s="4"/>
      <c r="I15725" s="4"/>
      <c r="J15725" s="4"/>
      <c r="K15725" s="4">
        <v>-1640018.71541279</v>
      </c>
      <c r="L15725" s="4">
        <v>19164744.034462199</v>
      </c>
      <c r="M15725" s="4">
        <v>126651.715848405</v>
      </c>
      <c r="N15725" s="3">
        <v>-8.3731466227348006E-2</v>
      </c>
      <c r="O15725" s="5">
        <v>1.1429026126861572</v>
      </c>
      <c r="P15725" s="3">
        <v>6.6085783764719963E-3</v>
      </c>
    </row>
    <row r="15726" spans="1:16" x14ac:dyDescent="0.25">
      <c r="A15726" s="1">
        <v>2010</v>
      </c>
      <c r="B15726" t="s">
        <v>1299</v>
      </c>
      <c r="C15726" t="s">
        <v>3000</v>
      </c>
      <c r="D15726" t="s">
        <v>3415</v>
      </c>
      <c r="E15726" t="s">
        <v>3469</v>
      </c>
      <c r="F15726" t="s">
        <v>4770</v>
      </c>
      <c r="G15726" s="4"/>
      <c r="H15726" s="4"/>
      <c r="I15726" s="4"/>
      <c r="J15726" s="4"/>
      <c r="K15726" s="4">
        <v>-12900841.578337301</v>
      </c>
      <c r="L15726" s="4">
        <v>55482857.670793399</v>
      </c>
      <c r="M15726" s="4">
        <v>18329105.844014</v>
      </c>
      <c r="N15726" s="3">
        <v>-0.34203259998218599</v>
      </c>
      <c r="O15726" s="5">
        <v>1.4480437040328979</v>
      </c>
      <c r="P15726" s="3">
        <v>0.33035621047019958</v>
      </c>
    </row>
    <row r="15727" spans="1:16" x14ac:dyDescent="0.25">
      <c r="A15727" s="1">
        <v>2011</v>
      </c>
      <c r="B15727" t="s">
        <v>1299</v>
      </c>
      <c r="C15727" t="s">
        <v>3000</v>
      </c>
      <c r="D15727" t="s">
        <v>3415</v>
      </c>
      <c r="E15727" t="s">
        <v>3469</v>
      </c>
      <c r="F15727" t="s">
        <v>4770</v>
      </c>
      <c r="G15727" s="4"/>
      <c r="H15727" s="4"/>
      <c r="I15727" s="4"/>
      <c r="J15727" s="4"/>
      <c r="K15727" s="4">
        <v>3659843.53231165</v>
      </c>
      <c r="L15727" s="4">
        <v>82055513.878469601</v>
      </c>
      <c r="M15727" s="4">
        <v>20765191.297824498</v>
      </c>
      <c r="N15727" s="3">
        <v>4.7887817703769001E-2</v>
      </c>
      <c r="O15727" s="5">
        <v>0.42127189040184021</v>
      </c>
      <c r="P15727" s="3">
        <v>0.25306272506713867</v>
      </c>
    </row>
    <row r="15728" spans="1:16" x14ac:dyDescent="0.25">
      <c r="A15728" s="1">
        <v>2012</v>
      </c>
      <c r="B15728" t="s">
        <v>1299</v>
      </c>
      <c r="C15728" t="s">
        <v>3000</v>
      </c>
      <c r="D15728" t="s">
        <v>3415</v>
      </c>
      <c r="E15728" t="s">
        <v>3469</v>
      </c>
      <c r="F15728" t="s">
        <v>4770</v>
      </c>
      <c r="G15728" s="4"/>
      <c r="H15728" s="4"/>
      <c r="I15728" s="4"/>
      <c r="J15728" s="4"/>
      <c r="K15728" s="4">
        <v>-4964030.9855407597</v>
      </c>
      <c r="L15728" s="4">
        <v>87742905.968912095</v>
      </c>
      <c r="M15728" s="4">
        <v>45098901.998506002</v>
      </c>
      <c r="N15728" s="3">
        <v>-5.9774137304310998E-2</v>
      </c>
      <c r="O15728" s="5">
        <v>0.71873009204864502</v>
      </c>
      <c r="P15728" s="3">
        <v>0.5139891505241394</v>
      </c>
    </row>
    <row r="15729" spans="1:16" x14ac:dyDescent="0.25">
      <c r="A15729" s="1">
        <v>2013</v>
      </c>
      <c r="B15729" t="s">
        <v>1299</v>
      </c>
      <c r="C15729" t="s">
        <v>3000</v>
      </c>
      <c r="D15729" t="s">
        <v>3415</v>
      </c>
      <c r="E15729" t="s">
        <v>3469</v>
      </c>
      <c r="F15729" t="s">
        <v>4770</v>
      </c>
      <c r="G15729" s="4"/>
      <c r="H15729" s="4"/>
      <c r="I15729" s="4"/>
      <c r="J15729" s="4"/>
      <c r="K15729" s="4">
        <v>-4610943.1100797597</v>
      </c>
      <c r="L15729" s="4">
        <v>49534520.405273303</v>
      </c>
      <c r="M15729" s="4">
        <v>56308870.149921902</v>
      </c>
      <c r="N15729" s="3">
        <v>-7.2118544768654994E-2</v>
      </c>
      <c r="O15729" s="5">
        <v>1.4686716794967651</v>
      </c>
      <c r="P15729" s="3">
        <v>1.1367602348327637</v>
      </c>
    </row>
    <row r="15730" spans="1:16" x14ac:dyDescent="0.25">
      <c r="A15730" s="1">
        <v>2014</v>
      </c>
      <c r="B15730" t="s">
        <v>1299</v>
      </c>
      <c r="C15730" t="s">
        <v>3000</v>
      </c>
      <c r="D15730" t="s">
        <v>3415</v>
      </c>
      <c r="E15730" t="s">
        <v>3469</v>
      </c>
      <c r="F15730" t="s">
        <v>4770</v>
      </c>
      <c r="G15730" s="4"/>
      <c r="H15730" s="4"/>
      <c r="I15730" s="4"/>
      <c r="J15730" s="4"/>
      <c r="K15730" s="4">
        <v>-1402390.49460135</v>
      </c>
      <c r="L15730" s="4">
        <v>13262294.3090198</v>
      </c>
      <c r="M15730" s="4">
        <v>29267763.685228001</v>
      </c>
      <c r="N15730" s="3">
        <v>-4.3558865310546001E-2</v>
      </c>
      <c r="O15730" s="5">
        <v>3.4864127635955811</v>
      </c>
      <c r="P15730" s="3">
        <v>2.2068402767181396</v>
      </c>
    </row>
    <row r="15731" spans="1:16" x14ac:dyDescent="0.25">
      <c r="A15731" s="1">
        <v>2015</v>
      </c>
      <c r="B15731" t="s">
        <v>1299</v>
      </c>
      <c r="C15731" t="s">
        <v>3000</v>
      </c>
      <c r="D15731" t="s">
        <v>3415</v>
      </c>
      <c r="E15731" t="s">
        <v>3469</v>
      </c>
      <c r="F15731" t="s">
        <v>4770</v>
      </c>
      <c r="G15731" s="4"/>
      <c r="H15731" s="4"/>
      <c r="I15731" s="4"/>
      <c r="J15731" s="4"/>
      <c r="K15731" s="4">
        <v>-876442.76326433104</v>
      </c>
      <c r="L15731" s="4">
        <v>208653.11279400301</v>
      </c>
      <c r="M15731" s="4">
        <v>15233022.3492523</v>
      </c>
      <c r="N15731" s="3">
        <v>-0.158725058490372</v>
      </c>
      <c r="O15731" s="5">
        <v>139.45173645019531</v>
      </c>
      <c r="P15731" s="3">
        <v>73.006446838378906</v>
      </c>
    </row>
    <row r="15732" spans="1:16" x14ac:dyDescent="0.25">
      <c r="A15732" s="1">
        <v>2016</v>
      </c>
      <c r="B15732" t="s">
        <v>1299</v>
      </c>
      <c r="C15732" t="s">
        <v>3000</v>
      </c>
      <c r="D15732" t="s">
        <v>3415</v>
      </c>
      <c r="E15732" t="s">
        <v>3469</v>
      </c>
      <c r="F15732" t="s">
        <v>4770</v>
      </c>
      <c r="G15732" s="4"/>
      <c r="H15732" s="4"/>
      <c r="I15732" s="4"/>
      <c r="J15732" s="4"/>
      <c r="K15732" s="4">
        <v>-343509.55091337097</v>
      </c>
      <c r="L15732" s="4">
        <v>762755.16285722796</v>
      </c>
      <c r="M15732" s="4">
        <v>13927.794498912301</v>
      </c>
      <c r="N15732" s="3">
        <v>-0.71228398918951497</v>
      </c>
      <c r="O15732" s="5">
        <v>4.1902117729187012</v>
      </c>
      <c r="P15732" s="3">
        <v>1.8259849399328232E-2</v>
      </c>
    </row>
    <row r="15733" spans="1:16" x14ac:dyDescent="0.25">
      <c r="A15733" s="1">
        <v>2017</v>
      </c>
      <c r="B15733" t="s">
        <v>1299</v>
      </c>
      <c r="C15733" t="s">
        <v>3000</v>
      </c>
      <c r="D15733" t="s">
        <v>3415</v>
      </c>
      <c r="E15733" t="s">
        <v>3469</v>
      </c>
      <c r="F15733" t="s">
        <v>4770</v>
      </c>
      <c r="G15733" s="4"/>
      <c r="H15733" s="4"/>
      <c r="I15733" s="4"/>
      <c r="J15733" s="4"/>
      <c r="K15733" s="4">
        <v>-185120.70834005901</v>
      </c>
      <c r="L15733" s="4">
        <v>610554.38984835602</v>
      </c>
      <c r="M15733" s="4">
        <v>17201.226682653501</v>
      </c>
      <c r="N15733" s="3">
        <v>-0.26493712205169401</v>
      </c>
      <c r="O15733" s="5">
        <v>3.9389681816101074</v>
      </c>
      <c r="P15733" s="3">
        <v>2.8173128142952919E-2</v>
      </c>
    </row>
    <row r="15734" spans="1:16" x14ac:dyDescent="0.25">
      <c r="A15734" s="1">
        <v>2018</v>
      </c>
      <c r="B15734" t="s">
        <v>1299</v>
      </c>
      <c r="C15734" t="s">
        <v>3000</v>
      </c>
      <c r="D15734" t="s">
        <v>3415</v>
      </c>
      <c r="E15734" t="s">
        <v>3469</v>
      </c>
      <c r="F15734" t="s">
        <v>4770</v>
      </c>
      <c r="G15734" s="4"/>
      <c r="H15734" s="4"/>
      <c r="I15734" s="4"/>
      <c r="J15734" s="4"/>
      <c r="K15734" s="4">
        <v>-55972.286989540997</v>
      </c>
      <c r="L15734" s="4">
        <v>550305.33164568199</v>
      </c>
      <c r="M15734" s="4">
        <v>34849.258691774201</v>
      </c>
      <c r="N15734" s="3">
        <v>-9.8343706167973E-2</v>
      </c>
      <c r="O15734" s="5">
        <v>4.2419600486755371</v>
      </c>
      <c r="P15734" s="3">
        <v>6.3327133655548096E-2</v>
      </c>
    </row>
    <row r="15735" spans="1:16" x14ac:dyDescent="0.25">
      <c r="A15735" s="1">
        <v>2019</v>
      </c>
      <c r="B15735" t="s">
        <v>1299</v>
      </c>
      <c r="C15735" t="s">
        <v>3000</v>
      </c>
      <c r="D15735" t="s">
        <v>3415</v>
      </c>
      <c r="E15735" t="s">
        <v>3469</v>
      </c>
      <c r="F15735" t="s">
        <v>4770</v>
      </c>
      <c r="G15735" s="4"/>
      <c r="H15735" s="4"/>
      <c r="I15735" s="4"/>
      <c r="J15735" s="4"/>
      <c r="K15735" s="4">
        <v>-829008.07300807303</v>
      </c>
      <c r="L15735" s="4">
        <v>6961799.9297999302</v>
      </c>
      <c r="M15735" s="4">
        <v>1956288.5222885199</v>
      </c>
      <c r="N15735" s="3">
        <v>-0.221550107072427</v>
      </c>
      <c r="O15735" s="5">
        <v>1.5077662467956543</v>
      </c>
      <c r="P15735" s="3">
        <v>0.28100326657295227</v>
      </c>
    </row>
    <row r="15736" spans="1:16" x14ac:dyDescent="0.25">
      <c r="A15736" s="1">
        <v>2020</v>
      </c>
      <c r="B15736" t="s">
        <v>1299</v>
      </c>
      <c r="C15736" t="s">
        <v>3000</v>
      </c>
      <c r="D15736" t="s">
        <v>3415</v>
      </c>
      <c r="E15736" t="s">
        <v>3469</v>
      </c>
      <c r="F15736" t="s">
        <v>4770</v>
      </c>
      <c r="G15736" s="4"/>
      <c r="H15736" s="4"/>
      <c r="I15736" s="4"/>
      <c r="J15736" s="4"/>
      <c r="K15736" s="4">
        <v>167322.584652761</v>
      </c>
      <c r="L15736" s="4">
        <v>7998316.6075397199</v>
      </c>
      <c r="M15736" s="4">
        <v>2530940.1874577301</v>
      </c>
      <c r="N15736" s="3">
        <v>2.2545555153850001E-2</v>
      </c>
      <c r="O15736" s="5">
        <v>1.3406606912612915</v>
      </c>
      <c r="P15736" s="3">
        <v>0.3164341151714325</v>
      </c>
    </row>
    <row r="15737" spans="1:16" x14ac:dyDescent="0.25">
      <c r="A15737" s="1">
        <v>2021</v>
      </c>
      <c r="B15737" t="s">
        <v>1299</v>
      </c>
      <c r="C15737" t="s">
        <v>3000</v>
      </c>
      <c r="D15737" t="s">
        <v>3415</v>
      </c>
      <c r="E15737" t="s">
        <v>3469</v>
      </c>
      <c r="F15737" t="s">
        <v>4770</v>
      </c>
      <c r="G15737" s="4"/>
      <c r="H15737" s="4"/>
      <c r="I15737" s="4"/>
      <c r="J15737" s="4"/>
      <c r="K15737" s="4">
        <v>-340492.168344968</v>
      </c>
      <c r="L15737" s="4">
        <v>15510852.596930301</v>
      </c>
      <c r="M15737" s="4">
        <v>5542684.5818743501</v>
      </c>
      <c r="N15737" s="3">
        <v>-2.8140012535975999E-2</v>
      </c>
      <c r="O15737" s="5">
        <v>2.3573558330535889</v>
      </c>
      <c r="P15737" s="3">
        <v>0.35734236240386963</v>
      </c>
    </row>
    <row r="15738" spans="1:16" x14ac:dyDescent="0.25">
      <c r="A15738" s="1">
        <v>2022</v>
      </c>
      <c r="B15738" t="s">
        <v>1299</v>
      </c>
      <c r="C15738" t="s">
        <v>3000</v>
      </c>
      <c r="D15738" t="s">
        <v>3415</v>
      </c>
      <c r="E15738" t="s">
        <v>3469</v>
      </c>
      <c r="F15738" t="s">
        <v>4770</v>
      </c>
      <c r="G15738" s="4"/>
      <c r="H15738" s="4"/>
      <c r="I15738" s="4"/>
      <c r="J15738" s="4"/>
      <c r="K15738" s="4">
        <v>274658.91916884598</v>
      </c>
      <c r="L15738" s="4">
        <v>16178652.515061401</v>
      </c>
      <c r="M15738" s="4">
        <v>5892745.0019667801</v>
      </c>
      <c r="N15738" s="3">
        <v>1.8037342692448E-2</v>
      </c>
      <c r="O15738" s="5">
        <v>1.5859992504119873</v>
      </c>
      <c r="P15738" s="3">
        <v>0.36422964930534363</v>
      </c>
    </row>
    <row r="15739" spans="1:16" x14ac:dyDescent="0.25">
      <c r="A15739" s="1">
        <v>2023</v>
      </c>
      <c r="B15739" t="s">
        <v>1299</v>
      </c>
      <c r="C15739" t="s">
        <v>3000</v>
      </c>
      <c r="D15739" t="s">
        <v>3415</v>
      </c>
      <c r="E15739" t="s">
        <v>3469</v>
      </c>
      <c r="F15739" t="s">
        <v>4770</v>
      </c>
      <c r="G15739" s="4"/>
      <c r="H15739" s="4"/>
      <c r="I15739" s="4"/>
      <c r="J15739" s="4"/>
      <c r="K15739" s="4">
        <v>-505949.40505949402</v>
      </c>
      <c r="L15739" s="4">
        <v>12028797.120288</v>
      </c>
      <c r="M15739" s="4">
        <v>7334599.873346</v>
      </c>
      <c r="N15739" s="3">
        <v>-3.6588011280097997E-2</v>
      </c>
      <c r="O15739" s="5">
        <v>1.4266049861907959</v>
      </c>
      <c r="P15739" s="3">
        <v>0.60975337028503418</v>
      </c>
    </row>
    <row r="15740" spans="1:16" x14ac:dyDescent="0.25">
      <c r="A15740" s="1">
        <v>2024</v>
      </c>
      <c r="B15740" t="s">
        <v>1299</v>
      </c>
      <c r="C15740" t="s">
        <v>3000</v>
      </c>
      <c r="D15740" t="s">
        <v>3415</v>
      </c>
      <c r="E15740" t="s">
        <v>3469</v>
      </c>
      <c r="F15740" t="s">
        <v>4770</v>
      </c>
      <c r="G15740" s="4"/>
      <c r="H15740" s="4"/>
      <c r="I15740" s="4"/>
      <c r="J15740" s="4"/>
      <c r="K15740" s="4">
        <v>1155387.2514050701</v>
      </c>
      <c r="L15740" s="4">
        <v>15806737.647756901</v>
      </c>
      <c r="M15740" s="4">
        <v>9157093.9977198895</v>
      </c>
      <c r="N15740" s="3">
        <v>8.3010011016908997E-2</v>
      </c>
      <c r="O15740" s="5">
        <v>1.1184313297271729</v>
      </c>
      <c r="P15740" s="3">
        <v>0.5793159008026123</v>
      </c>
    </row>
    <row r="15741" spans="1:16" x14ac:dyDescent="0.25">
      <c r="A15741" s="1">
        <v>2009</v>
      </c>
      <c r="B15741" t="s">
        <v>1300</v>
      </c>
      <c r="C15741" t="s">
        <v>3001</v>
      </c>
      <c r="D15741" t="s">
        <v>3403</v>
      </c>
      <c r="E15741" t="s">
        <v>3469</v>
      </c>
      <c r="F15741" t="s">
        <v>4771</v>
      </c>
      <c r="G15741" s="4"/>
      <c r="H15741" s="4"/>
      <c r="I15741" s="4"/>
      <c r="J15741" s="4"/>
      <c r="K15741" s="4">
        <v>-735606.07282877003</v>
      </c>
      <c r="L15741" s="4">
        <v>4069148.6100579202</v>
      </c>
      <c r="M15741" s="4">
        <v>150852.68066020199</v>
      </c>
      <c r="N15741" s="3">
        <v>-0.12325993403992</v>
      </c>
      <c r="O15741" s="5">
        <v>0.2685166597366333</v>
      </c>
      <c r="P15741" s="3">
        <v>3.7072297185659409E-2</v>
      </c>
    </row>
    <row r="15742" spans="1:16" x14ac:dyDescent="0.25">
      <c r="A15742" s="1">
        <v>2010</v>
      </c>
      <c r="B15742" t="s">
        <v>1300</v>
      </c>
      <c r="C15742" t="s">
        <v>3001</v>
      </c>
      <c r="D15742" t="s">
        <v>3403</v>
      </c>
      <c r="E15742" t="s">
        <v>3469</v>
      </c>
      <c r="F15742" t="s">
        <v>4771</v>
      </c>
      <c r="G15742" s="4"/>
      <c r="H15742" s="4"/>
      <c r="I15742" s="4"/>
      <c r="J15742" s="4"/>
      <c r="K15742" s="4">
        <v>-865633.87142833101</v>
      </c>
      <c r="L15742" s="4">
        <v>4134451.79822277</v>
      </c>
      <c r="M15742" s="4">
        <v>223114.847726395</v>
      </c>
      <c r="N15742" s="3">
        <v>-0.20681567598855399</v>
      </c>
      <c r="O15742" s="5">
        <v>0.81013691425323486</v>
      </c>
      <c r="P15742" s="3">
        <v>5.3964797407388687E-2</v>
      </c>
    </row>
    <row r="15743" spans="1:16" x14ac:dyDescent="0.25">
      <c r="A15743" s="1">
        <v>2011</v>
      </c>
      <c r="B15743" t="s">
        <v>1300</v>
      </c>
      <c r="C15743" t="s">
        <v>3001</v>
      </c>
      <c r="D15743" t="s">
        <v>3403</v>
      </c>
      <c r="E15743" t="s">
        <v>3469</v>
      </c>
      <c r="F15743" t="s">
        <v>4771</v>
      </c>
      <c r="G15743" s="4"/>
      <c r="H15743" s="4"/>
      <c r="I15743" s="4"/>
      <c r="J15743" s="4"/>
      <c r="K15743" s="4">
        <v>-1703398.3495874</v>
      </c>
      <c r="L15743" s="4">
        <v>4099862.8228485701</v>
      </c>
      <c r="M15743" s="4">
        <v>266723.82381309598</v>
      </c>
      <c r="N15743" s="3">
        <v>-0.363377919176676</v>
      </c>
      <c r="O15743" s="5">
        <v>0.69232982397079468</v>
      </c>
      <c r="P15743" s="3">
        <v>6.5056771039962769E-2</v>
      </c>
    </row>
    <row r="15744" spans="1:16" x14ac:dyDescent="0.25">
      <c r="A15744" s="1">
        <v>2012</v>
      </c>
      <c r="B15744" t="s">
        <v>1300</v>
      </c>
      <c r="C15744" t="s">
        <v>3001</v>
      </c>
      <c r="D15744" t="s">
        <v>3403</v>
      </c>
      <c r="E15744" t="s">
        <v>3469</v>
      </c>
      <c r="F15744" t="s">
        <v>4771</v>
      </c>
      <c r="G15744" s="4"/>
      <c r="H15744" s="4"/>
      <c r="I15744" s="4"/>
      <c r="J15744" s="4"/>
      <c r="K15744" s="4">
        <v>-1319984.03651136</v>
      </c>
      <c r="L15744" s="4">
        <v>2372942.9100621101</v>
      </c>
      <c r="M15744" s="4">
        <v>193328.080390491</v>
      </c>
      <c r="N15744" s="3">
        <v>-0.41986474718093098</v>
      </c>
      <c r="O15744" s="5">
        <v>1.5685583353042603</v>
      </c>
      <c r="P15744" s="3">
        <v>8.1471860408782959E-2</v>
      </c>
    </row>
    <row r="15745" spans="1:16" x14ac:dyDescent="0.25">
      <c r="A15745" s="1">
        <v>2013</v>
      </c>
      <c r="B15745" t="s">
        <v>1300</v>
      </c>
      <c r="C15745" t="s">
        <v>3001</v>
      </c>
      <c r="D15745" t="s">
        <v>3403</v>
      </c>
      <c r="E15745" t="s">
        <v>3469</v>
      </c>
      <c r="F15745" t="s">
        <v>4771</v>
      </c>
      <c r="G15745" s="4"/>
      <c r="H15745" s="4"/>
      <c r="I15745" s="4"/>
      <c r="J15745" s="4"/>
      <c r="K15745" s="4">
        <v>-467378.970737367</v>
      </c>
      <c r="L15745" s="4">
        <v>751736.29827238095</v>
      </c>
      <c r="M15745" s="4">
        <v>167816.58550846399</v>
      </c>
      <c r="N15745" s="3">
        <v>-0.32566613585660698</v>
      </c>
      <c r="O15745" s="5">
        <v>1.5685100555419922</v>
      </c>
      <c r="P15745" s="3">
        <v>0.22323863208293915</v>
      </c>
    </row>
    <row r="15746" spans="1:16" x14ac:dyDescent="0.25">
      <c r="A15746" s="1">
        <v>2014</v>
      </c>
      <c r="B15746" t="s">
        <v>1300</v>
      </c>
      <c r="C15746" t="s">
        <v>3001</v>
      </c>
      <c r="D15746" t="s">
        <v>3403</v>
      </c>
      <c r="E15746" t="s">
        <v>3469</v>
      </c>
      <c r="F15746" t="s">
        <v>4771</v>
      </c>
      <c r="G15746" s="4"/>
      <c r="H15746" s="4"/>
      <c r="I15746" s="4"/>
      <c r="J15746" s="4"/>
      <c r="K15746" s="4">
        <v>-337011.64599933999</v>
      </c>
      <c r="L15746" s="4">
        <v>1702446.1313593299</v>
      </c>
      <c r="M15746" s="4">
        <v>365339.24277429399</v>
      </c>
      <c r="N15746" s="3">
        <v>-0.27196238319419402</v>
      </c>
      <c r="O15746" s="5">
        <v>5.7348508834838867</v>
      </c>
      <c r="P15746" s="3">
        <v>0.21459665894508362</v>
      </c>
    </row>
    <row r="15747" spans="1:16" x14ac:dyDescent="0.25">
      <c r="A15747" s="1">
        <v>2015</v>
      </c>
      <c r="B15747" t="s">
        <v>1300</v>
      </c>
      <c r="C15747" t="s">
        <v>3001</v>
      </c>
      <c r="D15747" t="s">
        <v>3403</v>
      </c>
      <c r="E15747" t="s">
        <v>3469</v>
      </c>
      <c r="F15747" t="s">
        <v>4771</v>
      </c>
      <c r="G15747" s="4"/>
      <c r="H15747" s="4"/>
      <c r="I15747" s="4"/>
      <c r="J15747" s="4"/>
      <c r="K15747" s="4">
        <v>-387981.78778610699</v>
      </c>
      <c r="L15747" s="4">
        <v>2722551.0966618601</v>
      </c>
      <c r="M15747" s="4">
        <v>38049.197630255097</v>
      </c>
      <c r="N15747" s="3">
        <v>-0.18864303116206699</v>
      </c>
      <c r="O15747" s="5">
        <v>5.0966973304748535</v>
      </c>
      <c r="P15747" s="3">
        <v>1.3975568115711212E-2</v>
      </c>
    </row>
    <row r="15748" spans="1:16" x14ac:dyDescent="0.25">
      <c r="A15748" s="1">
        <v>2016</v>
      </c>
      <c r="B15748" t="s">
        <v>1300</v>
      </c>
      <c r="C15748" t="s">
        <v>3001</v>
      </c>
      <c r="D15748" t="s">
        <v>3403</v>
      </c>
      <c r="E15748" t="s">
        <v>3469</v>
      </c>
      <c r="F15748" t="s">
        <v>4771</v>
      </c>
      <c r="G15748" s="4"/>
      <c r="H15748" s="4"/>
      <c r="I15748" s="4"/>
      <c r="J15748" s="4"/>
      <c r="K15748" s="4">
        <v>-745261.793366511</v>
      </c>
      <c r="L15748" s="4">
        <v>4531165.6286318796</v>
      </c>
      <c r="M15748" s="4">
        <v>112910.868075215</v>
      </c>
      <c r="N15748" s="3">
        <v>-0.208058488904899</v>
      </c>
      <c r="O15748" s="5">
        <v>8.1101036071777344</v>
      </c>
      <c r="P15748" s="3">
        <v>2.4918723851442337E-2</v>
      </c>
    </row>
    <row r="15749" spans="1:16" x14ac:dyDescent="0.25">
      <c r="A15749" s="1">
        <v>2017</v>
      </c>
      <c r="B15749" t="s">
        <v>1300</v>
      </c>
      <c r="C15749" t="s">
        <v>3001</v>
      </c>
      <c r="D15749" t="s">
        <v>3403</v>
      </c>
      <c r="E15749" t="s">
        <v>3469</v>
      </c>
      <c r="F15749" t="s">
        <v>4771</v>
      </c>
      <c r="G15749" s="4"/>
      <c r="H15749" s="4"/>
      <c r="I15749" s="4"/>
      <c r="J15749" s="4"/>
      <c r="K15749" s="4">
        <v>-759511.78645268898</v>
      </c>
      <c r="L15749" s="4">
        <v>14560107.4500219</v>
      </c>
      <c r="M15749" s="4">
        <v>496761.89597792597</v>
      </c>
      <c r="N15749" s="3">
        <v>-7.8972702264365993E-2</v>
      </c>
      <c r="O15749" s="5">
        <v>3.8662571907043457</v>
      </c>
      <c r="P15749" s="3">
        <v>3.4118011593818665E-2</v>
      </c>
    </row>
    <row r="15750" spans="1:16" x14ac:dyDescent="0.25">
      <c r="A15750" s="1">
        <v>2018</v>
      </c>
      <c r="B15750" t="s">
        <v>1300</v>
      </c>
      <c r="C15750" t="s">
        <v>3001</v>
      </c>
      <c r="D15750" t="s">
        <v>3403</v>
      </c>
      <c r="E15750" t="s">
        <v>3469</v>
      </c>
      <c r="F15750" t="s">
        <v>4771</v>
      </c>
      <c r="G15750" s="4"/>
      <c r="H15750" s="4"/>
      <c r="I15750" s="4"/>
      <c r="J15750" s="4"/>
      <c r="K15750" s="4">
        <v>-1015229.57238766</v>
      </c>
      <c r="L15750" s="4">
        <v>14242126.144531</v>
      </c>
      <c r="M15750" s="4">
        <v>1472100.4596629101</v>
      </c>
      <c r="N15750" s="3">
        <v>-7.1838479553938003E-2</v>
      </c>
      <c r="O15750" s="5">
        <v>7.7792177200317383</v>
      </c>
      <c r="P15750" s="3">
        <v>0.10336241126060486</v>
      </c>
    </row>
    <row r="15751" spans="1:16" x14ac:dyDescent="0.25">
      <c r="A15751" s="1">
        <v>2019</v>
      </c>
      <c r="B15751" t="s">
        <v>1300</v>
      </c>
      <c r="C15751" t="s">
        <v>3001</v>
      </c>
      <c r="D15751" t="s">
        <v>3403</v>
      </c>
      <c r="E15751" t="s">
        <v>3469</v>
      </c>
      <c r="F15751" t="s">
        <v>4771</v>
      </c>
      <c r="G15751" s="4"/>
      <c r="H15751" s="4"/>
      <c r="I15751" s="4"/>
      <c r="J15751" s="4"/>
      <c r="K15751" s="4">
        <v>-1427891.18989119</v>
      </c>
      <c r="L15751" s="4">
        <v>20721943.1379431</v>
      </c>
      <c r="M15751" s="4">
        <v>2142106.0021060002</v>
      </c>
      <c r="N15751" s="3">
        <v>-8.3431376011399994E-2</v>
      </c>
      <c r="O15751" s="5">
        <v>3.0223002433776855</v>
      </c>
      <c r="P15751" s="3">
        <v>0.10337380319833755</v>
      </c>
    </row>
    <row r="15752" spans="1:16" x14ac:dyDescent="0.25">
      <c r="A15752" s="1">
        <v>2020</v>
      </c>
      <c r="B15752" t="s">
        <v>1300</v>
      </c>
      <c r="C15752" t="s">
        <v>3001</v>
      </c>
      <c r="D15752" t="s">
        <v>3403</v>
      </c>
      <c r="E15752" t="s">
        <v>3469</v>
      </c>
      <c r="F15752" t="s">
        <v>4771</v>
      </c>
      <c r="G15752" s="4"/>
      <c r="H15752" s="4"/>
      <c r="I15752" s="4"/>
      <c r="J15752" s="4"/>
      <c r="K15752" s="4">
        <v>-1257408.58329997</v>
      </c>
      <c r="L15752" s="4">
        <v>26661864.500365801</v>
      </c>
      <c r="M15752" s="4">
        <v>1863919.9094460499</v>
      </c>
      <c r="N15752" s="3">
        <v>-5.3466471958261E-2</v>
      </c>
      <c r="O15752" s="5">
        <v>2.2848196029663086</v>
      </c>
      <c r="P15752" s="3">
        <v>6.9909587502479553E-2</v>
      </c>
    </row>
    <row r="15753" spans="1:16" x14ac:dyDescent="0.25">
      <c r="A15753" s="1">
        <v>2021</v>
      </c>
      <c r="B15753" t="s">
        <v>1300</v>
      </c>
      <c r="C15753" t="s">
        <v>3001</v>
      </c>
      <c r="D15753" t="s">
        <v>3403</v>
      </c>
      <c r="E15753" t="s">
        <v>3469</v>
      </c>
      <c r="F15753" t="s">
        <v>4771</v>
      </c>
      <c r="G15753" s="4"/>
      <c r="H15753" s="4"/>
      <c r="I15753" s="4"/>
      <c r="J15753" s="4"/>
      <c r="K15753" s="4">
        <v>-3655764.08310777</v>
      </c>
      <c r="L15753" s="4">
        <v>31366440.477172401</v>
      </c>
      <c r="M15753" s="4">
        <v>2003320.11187007</v>
      </c>
      <c r="N15753" s="3">
        <v>-0.121190890897548</v>
      </c>
      <c r="O15753" s="5">
        <v>2.5616276264190674</v>
      </c>
      <c r="P15753" s="3">
        <v>6.3868261873722076E-2</v>
      </c>
    </row>
    <row r="15754" spans="1:16" x14ac:dyDescent="0.25">
      <c r="A15754" s="1">
        <v>2022</v>
      </c>
      <c r="B15754" t="s">
        <v>1300</v>
      </c>
      <c r="C15754" t="s">
        <v>3001</v>
      </c>
      <c r="D15754" t="s">
        <v>3403</v>
      </c>
      <c r="E15754" t="s">
        <v>3469</v>
      </c>
      <c r="F15754" t="s">
        <v>4771</v>
      </c>
      <c r="G15754" s="4"/>
      <c r="H15754" s="4"/>
      <c r="I15754" s="4"/>
      <c r="J15754" s="4"/>
      <c r="K15754" s="4">
        <v>-937873.25664046605</v>
      </c>
      <c r="L15754" s="4">
        <v>33817202.067533001</v>
      </c>
      <c r="M15754" s="4">
        <v>1770949.6435644899</v>
      </c>
      <c r="N15754" s="3">
        <v>-2.9922828134003002E-2</v>
      </c>
      <c r="O15754" s="5">
        <v>2.3979356288909912</v>
      </c>
      <c r="P15754" s="3">
        <v>5.236830934882164E-2</v>
      </c>
    </row>
    <row r="15755" spans="1:16" x14ac:dyDescent="0.25">
      <c r="A15755" s="1">
        <v>2023</v>
      </c>
      <c r="B15755" t="s">
        <v>1300</v>
      </c>
      <c r="C15755" t="s">
        <v>3001</v>
      </c>
      <c r="D15755" t="s">
        <v>3403</v>
      </c>
      <c r="E15755" t="s">
        <v>3469</v>
      </c>
      <c r="F15755" t="s">
        <v>4771</v>
      </c>
      <c r="G15755" s="4"/>
      <c r="H15755" s="4"/>
      <c r="I15755" s="4"/>
      <c r="J15755" s="4"/>
      <c r="K15755" s="4">
        <v>-234659.20074659199</v>
      </c>
      <c r="L15755" s="4">
        <v>40591106.889311098</v>
      </c>
      <c r="M15755" s="4">
        <v>3796497.68356498</v>
      </c>
      <c r="N15755" s="3">
        <v>-6.4064793043609996E-3</v>
      </c>
      <c r="O15755" s="5">
        <v>0.85119682550430298</v>
      </c>
      <c r="P15755" s="3">
        <v>9.3530282378196716E-2</v>
      </c>
    </row>
    <row r="15756" spans="1:16" x14ac:dyDescent="0.25">
      <c r="A15756" s="1">
        <v>2024</v>
      </c>
      <c r="B15756" t="s">
        <v>1300</v>
      </c>
      <c r="C15756" t="s">
        <v>3001</v>
      </c>
      <c r="D15756" t="s">
        <v>3403</v>
      </c>
      <c r="E15756" t="s">
        <v>3469</v>
      </c>
      <c r="F15756" t="s">
        <v>4771</v>
      </c>
      <c r="G15756" s="4"/>
      <c r="H15756" s="4"/>
      <c r="I15756" s="4"/>
      <c r="J15756" s="4"/>
      <c r="K15756" s="4">
        <v>-2709807.1243324699</v>
      </c>
      <c r="L15756" s="4">
        <v>63678794.343736</v>
      </c>
      <c r="M15756" s="4">
        <v>8936448.3675904907</v>
      </c>
      <c r="N15756" s="3">
        <v>-5.1973817479163999E-2</v>
      </c>
      <c r="O15756" s="5">
        <v>0.77586066722869873</v>
      </c>
      <c r="P15756" s="3">
        <v>0.14033633470535278</v>
      </c>
    </row>
    <row r="15757" spans="1:16" x14ac:dyDescent="0.25">
      <c r="A15757" s="1">
        <v>2009</v>
      </c>
      <c r="B15757" t="s">
        <v>1301</v>
      </c>
      <c r="C15757" t="s">
        <v>3002</v>
      </c>
      <c r="D15757" t="s">
        <v>3458</v>
      </c>
      <c r="E15757" t="s">
        <v>3469</v>
      </c>
      <c r="F15757" t="s">
        <v>4772</v>
      </c>
      <c r="G15757" s="4"/>
      <c r="H15757" s="4"/>
      <c r="I15757" s="4"/>
      <c r="J15757" s="4"/>
      <c r="K15757" s="4">
        <v>-195221.11614849701</v>
      </c>
      <c r="L15757" s="4">
        <v>2762943.4826801801</v>
      </c>
      <c r="M15757" s="4">
        <v>2524160.6298704399</v>
      </c>
      <c r="N15757" s="3">
        <v>-8.7792490477053994E-2</v>
      </c>
      <c r="O15757" s="5">
        <v>1.9424006938934326</v>
      </c>
      <c r="P15757" s="3">
        <v>0.91357666254043579</v>
      </c>
    </row>
    <row r="15758" spans="1:16" x14ac:dyDescent="0.25">
      <c r="A15758" s="1">
        <v>2010</v>
      </c>
      <c r="B15758" t="s">
        <v>1301</v>
      </c>
      <c r="C15758" t="s">
        <v>3002</v>
      </c>
      <c r="D15758" t="s">
        <v>3458</v>
      </c>
      <c r="E15758" t="s">
        <v>3469</v>
      </c>
      <c r="F15758" t="s">
        <v>4772</v>
      </c>
      <c r="G15758" s="4"/>
      <c r="H15758" s="4"/>
      <c r="I15758" s="4"/>
      <c r="J15758" s="4"/>
      <c r="K15758" s="4">
        <v>-687866.82568745699</v>
      </c>
      <c r="L15758" s="4">
        <v>1434601.3001629401</v>
      </c>
      <c r="M15758" s="4">
        <v>1902073.70949589</v>
      </c>
      <c r="N15758" s="3">
        <v>-0.31910291414583702</v>
      </c>
      <c r="O15758" s="5">
        <v>2.4862890243530273</v>
      </c>
      <c r="P15758" s="3">
        <v>1.3258552551269531</v>
      </c>
    </row>
    <row r="15759" spans="1:16" x14ac:dyDescent="0.25">
      <c r="A15759" s="1">
        <v>2011</v>
      </c>
      <c r="B15759" t="s">
        <v>1301</v>
      </c>
      <c r="C15759" t="s">
        <v>3002</v>
      </c>
      <c r="D15759" t="s">
        <v>3458</v>
      </c>
      <c r="E15759" t="s">
        <v>3469</v>
      </c>
      <c r="F15759" t="s">
        <v>4772</v>
      </c>
      <c r="G15759" s="4"/>
      <c r="H15759" s="4"/>
      <c r="I15759" s="4"/>
      <c r="J15759" s="4"/>
      <c r="K15759" s="4">
        <v>106223.341549673</v>
      </c>
      <c r="L15759" s="4">
        <v>2675915.7646554499</v>
      </c>
      <c r="M15759" s="4">
        <v>2345825.7421498201</v>
      </c>
      <c r="N15759" s="3">
        <v>4.7142875488530002E-2</v>
      </c>
      <c r="O15759" s="5">
        <v>2.1656839847564697</v>
      </c>
      <c r="P15759" s="3">
        <v>0.8766440749168396</v>
      </c>
    </row>
    <row r="15760" spans="1:16" x14ac:dyDescent="0.25">
      <c r="A15760" s="1">
        <v>2012</v>
      </c>
      <c r="B15760" t="s">
        <v>1301</v>
      </c>
      <c r="C15760" t="s">
        <v>3002</v>
      </c>
      <c r="D15760" t="s">
        <v>3458</v>
      </c>
      <c r="E15760" t="s">
        <v>3469</v>
      </c>
      <c r="F15760" t="s">
        <v>4772</v>
      </c>
      <c r="G15760" s="4"/>
      <c r="H15760" s="4"/>
      <c r="I15760" s="4"/>
      <c r="J15760" s="4"/>
      <c r="K15760" s="4">
        <v>-646458.86843424803</v>
      </c>
      <c r="L15760" s="4">
        <v>2335399.0360508799</v>
      </c>
      <c r="M15760" s="4">
        <v>2652861.6599981599</v>
      </c>
      <c r="N15760" s="3">
        <v>-0.26437466821813799</v>
      </c>
      <c r="O15760" s="5">
        <v>1.7235550880432129</v>
      </c>
      <c r="P15760" s="3">
        <v>1.1359350681304932</v>
      </c>
    </row>
    <row r="15761" spans="1:16" x14ac:dyDescent="0.25">
      <c r="A15761" s="1">
        <v>2013</v>
      </c>
      <c r="B15761" t="s">
        <v>1301</v>
      </c>
      <c r="C15761" t="s">
        <v>3002</v>
      </c>
      <c r="D15761" t="s">
        <v>3458</v>
      </c>
      <c r="E15761" t="s">
        <v>3469</v>
      </c>
      <c r="F15761" t="s">
        <v>4772</v>
      </c>
      <c r="G15761" s="4"/>
      <c r="H15761" s="4"/>
      <c r="I15761" s="4"/>
      <c r="J15761" s="4"/>
      <c r="K15761" s="4">
        <v>954614.14071279101</v>
      </c>
      <c r="L15761" s="4">
        <v>3392058.9820660199</v>
      </c>
      <c r="M15761" s="4">
        <v>2292956.1380268</v>
      </c>
      <c r="N15761" s="3">
        <v>0.34858386927387602</v>
      </c>
      <c r="O15761" s="5">
        <v>0.8851543664932251</v>
      </c>
      <c r="P15761" s="3">
        <v>0.67597764730453491</v>
      </c>
    </row>
    <row r="15762" spans="1:16" x14ac:dyDescent="0.25">
      <c r="A15762" s="1">
        <v>2014</v>
      </c>
      <c r="B15762" t="s">
        <v>1301</v>
      </c>
      <c r="C15762" t="s">
        <v>3002</v>
      </c>
      <c r="D15762" t="s">
        <v>3458</v>
      </c>
      <c r="E15762" t="s">
        <v>3469</v>
      </c>
      <c r="F15762" t="s">
        <v>4772</v>
      </c>
      <c r="G15762" s="4"/>
      <c r="H15762" s="4"/>
      <c r="I15762" s="4"/>
      <c r="J15762" s="4"/>
      <c r="K15762" s="4">
        <v>1358980.6214343</v>
      </c>
      <c r="L15762" s="4">
        <v>4689770.3804988498</v>
      </c>
      <c r="M15762" s="4">
        <v>2167207.3176481701</v>
      </c>
      <c r="N15762" s="3">
        <v>0.33182414274371103</v>
      </c>
      <c r="O15762" s="5">
        <v>3.8352406024932861</v>
      </c>
      <c r="P15762" s="3">
        <v>0.46211373805999756</v>
      </c>
    </row>
    <row r="15763" spans="1:16" x14ac:dyDescent="0.25">
      <c r="A15763" s="1">
        <v>2015</v>
      </c>
      <c r="B15763" t="s">
        <v>1301</v>
      </c>
      <c r="C15763" t="s">
        <v>3002</v>
      </c>
      <c r="D15763" t="s">
        <v>3458</v>
      </c>
      <c r="E15763" t="s">
        <v>3469</v>
      </c>
      <c r="F15763" t="s">
        <v>4772</v>
      </c>
      <c r="G15763" s="4"/>
      <c r="H15763" s="4"/>
      <c r="I15763" s="4"/>
      <c r="J15763" s="4"/>
      <c r="K15763" s="4">
        <v>745303.26725884597</v>
      </c>
      <c r="L15763" s="4">
        <v>4640369.6370654004</v>
      </c>
      <c r="M15763" s="4">
        <v>1845360.2767270401</v>
      </c>
      <c r="N15763" s="3">
        <v>0.175949924913196</v>
      </c>
      <c r="O15763" s="5">
        <v>2.3317539691925049</v>
      </c>
      <c r="P15763" s="3">
        <v>0.3976752758026123</v>
      </c>
    </row>
    <row r="15764" spans="1:16" x14ac:dyDescent="0.25">
      <c r="A15764" s="1">
        <v>2016</v>
      </c>
      <c r="B15764" t="s">
        <v>1301</v>
      </c>
      <c r="C15764" t="s">
        <v>3002</v>
      </c>
      <c r="D15764" t="s">
        <v>3458</v>
      </c>
      <c r="E15764" t="s">
        <v>3469</v>
      </c>
      <c r="F15764" t="s">
        <v>4772</v>
      </c>
      <c r="G15764" s="4"/>
      <c r="H15764" s="4"/>
      <c r="I15764" s="4"/>
      <c r="J15764" s="4"/>
      <c r="K15764" s="4">
        <v>13623.8340733677</v>
      </c>
      <c r="L15764" s="4">
        <v>6573807.2533301497</v>
      </c>
      <c r="M15764" s="4">
        <v>3858086.24132074</v>
      </c>
      <c r="N15764" s="3">
        <v>2.4633552833329998E-3</v>
      </c>
      <c r="O15764" s="5">
        <v>2.0722055435180664</v>
      </c>
      <c r="P15764" s="3">
        <v>0.5868876576423645</v>
      </c>
    </row>
    <row r="15765" spans="1:16" x14ac:dyDescent="0.25">
      <c r="A15765" s="1">
        <v>2017</v>
      </c>
      <c r="B15765" t="s">
        <v>1301</v>
      </c>
      <c r="C15765" t="s">
        <v>3002</v>
      </c>
      <c r="D15765" t="s">
        <v>3458</v>
      </c>
      <c r="E15765" t="s">
        <v>3469</v>
      </c>
      <c r="F15765" t="s">
        <v>4772</v>
      </c>
      <c r="G15765" s="4"/>
      <c r="H15765" s="4"/>
      <c r="I15765" s="4"/>
      <c r="J15765" s="4"/>
      <c r="K15765" s="4">
        <v>2128686.38889529</v>
      </c>
      <c r="L15765" s="4">
        <v>6025603.5417002896</v>
      </c>
      <c r="M15765" s="4">
        <v>4305601.54334509</v>
      </c>
      <c r="N15765" s="3">
        <v>0.33240912449886301</v>
      </c>
      <c r="O15765" s="5">
        <v>2.0743932723999023</v>
      </c>
      <c r="P15765" s="3">
        <v>0.71455109119415283</v>
      </c>
    </row>
    <row r="15766" spans="1:16" x14ac:dyDescent="0.25">
      <c r="A15766" s="1">
        <v>2018</v>
      </c>
      <c r="B15766" t="s">
        <v>1301</v>
      </c>
      <c r="C15766" t="s">
        <v>3002</v>
      </c>
      <c r="D15766" t="s">
        <v>3458</v>
      </c>
      <c r="E15766" t="s">
        <v>3469</v>
      </c>
      <c r="F15766" t="s">
        <v>4772</v>
      </c>
      <c r="G15766" s="4"/>
      <c r="H15766" s="4"/>
      <c r="I15766" s="4"/>
      <c r="J15766" s="4"/>
      <c r="K15766" s="4">
        <v>-837326.70115989004</v>
      </c>
      <c r="L15766" s="4">
        <v>5096881.5461254297</v>
      </c>
      <c r="M15766" s="4">
        <v>4736169.0315990504</v>
      </c>
      <c r="N15766" s="3">
        <v>-0.15364025346933999</v>
      </c>
      <c r="O15766" s="5">
        <v>1.9002150297164917</v>
      </c>
      <c r="P15766" s="3">
        <v>0.92922878265380859</v>
      </c>
    </row>
    <row r="15767" spans="1:16" x14ac:dyDescent="0.25">
      <c r="A15767" s="1">
        <v>2019</v>
      </c>
      <c r="B15767" t="s">
        <v>1301</v>
      </c>
      <c r="C15767" t="s">
        <v>3002</v>
      </c>
      <c r="D15767" t="s">
        <v>3458</v>
      </c>
      <c r="E15767" t="s">
        <v>3469</v>
      </c>
      <c r="F15767" t="s">
        <v>4772</v>
      </c>
      <c r="G15767" s="4"/>
      <c r="H15767" s="4"/>
      <c r="I15767" s="4"/>
      <c r="J15767" s="4"/>
      <c r="K15767" s="4">
        <v>-585051.59705159697</v>
      </c>
      <c r="L15767" s="4">
        <v>4138051.94805195</v>
      </c>
      <c r="M15767" s="4">
        <v>4647154.7911547897</v>
      </c>
      <c r="N15767" s="3">
        <v>-0.13041846357858999</v>
      </c>
      <c r="O15767" s="5">
        <v>1.9229072332382202</v>
      </c>
      <c r="P15767" s="3">
        <v>1.1230295896530151</v>
      </c>
    </row>
    <row r="15768" spans="1:16" x14ac:dyDescent="0.25">
      <c r="A15768" s="1">
        <v>2020</v>
      </c>
      <c r="B15768" t="s">
        <v>1301</v>
      </c>
      <c r="C15768" t="s">
        <v>3002</v>
      </c>
      <c r="D15768" t="s">
        <v>3458</v>
      </c>
      <c r="E15768" t="s">
        <v>3469</v>
      </c>
      <c r="F15768" t="s">
        <v>4772</v>
      </c>
      <c r="G15768" s="4"/>
      <c r="H15768" s="4"/>
      <c r="I15768" s="4"/>
      <c r="J15768" s="4"/>
      <c r="K15768" s="4">
        <v>-90957.028284306303</v>
      </c>
      <c r="L15768" s="4">
        <v>4673867.0402937504</v>
      </c>
      <c r="M15768" s="4">
        <v>4488071.3112377999</v>
      </c>
      <c r="N15768" s="3">
        <v>-2.0808382217126001E-2</v>
      </c>
      <c r="O15768" s="5">
        <v>2.1725103855133057</v>
      </c>
      <c r="P15768" s="3">
        <v>0.96024799346923828</v>
      </c>
    </row>
    <row r="15769" spans="1:16" x14ac:dyDescent="0.25">
      <c r="A15769" s="1">
        <v>2021</v>
      </c>
      <c r="B15769" t="s">
        <v>1301</v>
      </c>
      <c r="C15769" t="s">
        <v>3002</v>
      </c>
      <c r="D15769" t="s">
        <v>3458</v>
      </c>
      <c r="E15769" t="s">
        <v>3469</v>
      </c>
      <c r="F15769" t="s">
        <v>4772</v>
      </c>
      <c r="G15769" s="4"/>
      <c r="H15769" s="4"/>
      <c r="I15769" s="4"/>
      <c r="J15769" s="4"/>
      <c r="K15769" s="4">
        <v>-6251.0778366786899</v>
      </c>
      <c r="L15769" s="4">
        <v>6778686.2014411101</v>
      </c>
      <c r="M15769" s="4">
        <v>3749255.8240670599</v>
      </c>
      <c r="N15769" s="3">
        <v>-1.0544858812160001E-3</v>
      </c>
      <c r="O15769" s="5">
        <v>3.1553189754486084</v>
      </c>
      <c r="P15769" s="3">
        <v>0.55309474468231201</v>
      </c>
    </row>
    <row r="15770" spans="1:16" x14ac:dyDescent="0.25">
      <c r="A15770" s="1">
        <v>2022</v>
      </c>
      <c r="B15770" t="s">
        <v>1301</v>
      </c>
      <c r="C15770" t="s">
        <v>3002</v>
      </c>
      <c r="D15770" t="s">
        <v>3458</v>
      </c>
      <c r="E15770" t="s">
        <v>3469</v>
      </c>
      <c r="F15770" t="s">
        <v>4772</v>
      </c>
      <c r="G15770" s="4"/>
      <c r="H15770" s="4"/>
      <c r="I15770" s="4"/>
      <c r="J15770" s="4"/>
      <c r="K15770" s="4">
        <v>-1363673.94259767</v>
      </c>
      <c r="L15770" s="4">
        <v>7654253.41770929</v>
      </c>
      <c r="M15770" s="4">
        <v>3453988.4201591401</v>
      </c>
      <c r="N15770" s="3">
        <v>-0.19630815585865699</v>
      </c>
      <c r="O15770" s="5">
        <v>1.6259692907333374</v>
      </c>
      <c r="P15770" s="3">
        <v>0.45125085115432739</v>
      </c>
    </row>
    <row r="15771" spans="1:16" x14ac:dyDescent="0.25">
      <c r="A15771" s="1">
        <v>2023</v>
      </c>
      <c r="B15771" t="s">
        <v>1301</v>
      </c>
      <c r="C15771" t="s">
        <v>3002</v>
      </c>
      <c r="D15771" t="s">
        <v>3458</v>
      </c>
      <c r="E15771" t="s">
        <v>3469</v>
      </c>
      <c r="F15771" t="s">
        <v>4772</v>
      </c>
      <c r="G15771" s="4"/>
      <c r="H15771" s="4"/>
      <c r="I15771" s="4"/>
      <c r="J15771" s="4"/>
      <c r="K15771" s="4">
        <v>-2485796.7536579701</v>
      </c>
      <c r="L15771" s="4">
        <v>2079584.70819585</v>
      </c>
      <c r="M15771" s="4">
        <v>3159247.40859247</v>
      </c>
      <c r="N15771" s="3">
        <v>-0.52480550955518401</v>
      </c>
      <c r="O15771" s="5">
        <v>4.0291843414306641</v>
      </c>
      <c r="P15771" s="3">
        <v>1.5191723108291626</v>
      </c>
    </row>
    <row r="15772" spans="1:16" x14ac:dyDescent="0.25">
      <c r="A15772" s="1">
        <v>2024</v>
      </c>
      <c r="B15772" t="s">
        <v>1301</v>
      </c>
      <c r="C15772" t="s">
        <v>3002</v>
      </c>
      <c r="D15772" t="s">
        <v>3458</v>
      </c>
      <c r="E15772" t="s">
        <v>3469</v>
      </c>
      <c r="F15772" t="s">
        <v>4772</v>
      </c>
      <c r="G15772" s="4"/>
      <c r="H15772" s="4"/>
      <c r="I15772" s="4"/>
      <c r="J15772" s="4"/>
      <c r="K15772" s="4">
        <v>-811290.52689125505</v>
      </c>
      <c r="L15772" s="4">
        <v>2051215.0567026499</v>
      </c>
      <c r="M15772" s="4">
        <v>3984593.94771756</v>
      </c>
      <c r="N15772" s="3">
        <v>-0.39277170109974102</v>
      </c>
      <c r="O15772" s="5">
        <v>4.2066645622253418</v>
      </c>
      <c r="P15772" s="3">
        <v>1.9425530433654785</v>
      </c>
    </row>
    <row r="15773" spans="1:16" x14ac:dyDescent="0.25">
      <c r="A15773" s="1">
        <v>2009</v>
      </c>
      <c r="B15773" t="s">
        <v>1302</v>
      </c>
      <c r="C15773" t="s">
        <v>3003</v>
      </c>
      <c r="D15773" t="s">
        <v>3403</v>
      </c>
      <c r="E15773" t="s">
        <v>3469</v>
      </c>
      <c r="F15773" t="s">
        <v>4773</v>
      </c>
      <c r="G15773" s="4"/>
      <c r="H15773" s="4"/>
      <c r="I15773" s="4"/>
      <c r="J15773" s="4"/>
      <c r="K15773" s="4">
        <v>-5133356.1898001004</v>
      </c>
      <c r="L15773" s="4">
        <v>66754327.939207204</v>
      </c>
      <c r="M15773" s="4">
        <v>1285877.93033349</v>
      </c>
      <c r="N15773" s="3">
        <v>-9.5446392680366005E-2</v>
      </c>
      <c r="O15773" s="5">
        <v>0.75440120697021484</v>
      </c>
      <c r="P15773" s="3">
        <v>1.9262839108705521E-2</v>
      </c>
    </row>
    <row r="15774" spans="1:16" x14ac:dyDescent="0.25">
      <c r="A15774" s="1">
        <v>2010</v>
      </c>
      <c r="B15774" t="s">
        <v>1302</v>
      </c>
      <c r="C15774" t="s">
        <v>3003</v>
      </c>
      <c r="D15774" t="s">
        <v>3403</v>
      </c>
      <c r="E15774" t="s">
        <v>3469</v>
      </c>
      <c r="F15774" t="s">
        <v>4773</v>
      </c>
      <c r="G15774" s="4"/>
      <c r="H15774" s="4"/>
      <c r="I15774" s="4"/>
      <c r="J15774" s="4"/>
      <c r="K15774" s="4">
        <v>-3259219.5662763901</v>
      </c>
      <c r="L15774" s="4">
        <v>65767718.499605201</v>
      </c>
      <c r="M15774" s="4">
        <v>1051173.33826074</v>
      </c>
      <c r="N15774" s="3">
        <v>-4.8188598879355997E-2</v>
      </c>
      <c r="O15774" s="5">
        <v>1.2832729816436768</v>
      </c>
      <c r="P15774" s="3">
        <v>1.5983119606971741E-2</v>
      </c>
    </row>
    <row r="15775" spans="1:16" x14ac:dyDescent="0.25">
      <c r="A15775" s="1">
        <v>2011</v>
      </c>
      <c r="B15775" t="s">
        <v>1302</v>
      </c>
      <c r="C15775" t="s">
        <v>3003</v>
      </c>
      <c r="D15775" t="s">
        <v>3403</v>
      </c>
      <c r="E15775" t="s">
        <v>3469</v>
      </c>
      <c r="F15775" t="s">
        <v>4773</v>
      </c>
      <c r="G15775" s="4"/>
      <c r="H15775" s="4"/>
      <c r="I15775" s="4"/>
      <c r="J15775" s="4"/>
      <c r="K15775" s="4">
        <v>-3320871.28925088</v>
      </c>
      <c r="L15775" s="4">
        <v>120903747.722645</v>
      </c>
      <c r="M15775" s="4">
        <v>2116645.5899689202</v>
      </c>
      <c r="N15775" s="3">
        <v>-3.2426859639255998E-2</v>
      </c>
      <c r="O15775" s="5">
        <v>0.91921049356460571</v>
      </c>
      <c r="P15775" s="3">
        <v>1.7506865784525871E-2</v>
      </c>
    </row>
    <row r="15776" spans="1:16" x14ac:dyDescent="0.25">
      <c r="A15776" s="1">
        <v>2012</v>
      </c>
      <c r="B15776" t="s">
        <v>1302</v>
      </c>
      <c r="C15776" t="s">
        <v>3003</v>
      </c>
      <c r="D15776" t="s">
        <v>3403</v>
      </c>
      <c r="E15776" t="s">
        <v>3469</v>
      </c>
      <c r="F15776" t="s">
        <v>4773</v>
      </c>
      <c r="G15776" s="4"/>
      <c r="H15776" s="4"/>
      <c r="I15776" s="4"/>
      <c r="J15776" s="4"/>
      <c r="K15776" s="4">
        <v>-4126898.4783520801</v>
      </c>
      <c r="L15776" s="4">
        <v>112287662.06522501</v>
      </c>
      <c r="M15776" s="4">
        <v>1044788.84193076</v>
      </c>
      <c r="N15776" s="3">
        <v>-3.6243528247099997E-2</v>
      </c>
      <c r="O15776" s="5">
        <v>0.54884713888168335</v>
      </c>
      <c r="P15776" s="3">
        <v>9.3045737594366074E-3</v>
      </c>
    </row>
    <row r="15777" spans="1:16" x14ac:dyDescent="0.25">
      <c r="A15777" s="1">
        <v>2014</v>
      </c>
      <c r="B15777" t="s">
        <v>1302</v>
      </c>
      <c r="C15777" t="s">
        <v>3003</v>
      </c>
      <c r="D15777" t="s">
        <v>3403</v>
      </c>
      <c r="E15777" t="s">
        <v>3469</v>
      </c>
      <c r="F15777" t="s">
        <v>4773</v>
      </c>
      <c r="G15777" s="4"/>
      <c r="H15777" s="4"/>
      <c r="I15777" s="4"/>
      <c r="J15777" s="4"/>
      <c r="K15777" s="4">
        <v>-4975339.7142722402</v>
      </c>
      <c r="L15777" s="4">
        <v>34741959.545475997</v>
      </c>
      <c r="M15777" s="4">
        <v>662722.42915743298</v>
      </c>
      <c r="N15777" s="3">
        <v>-0.131686425312392</v>
      </c>
      <c r="O15777" s="5">
        <v>0.92928129434585571</v>
      </c>
      <c r="P15777" s="3">
        <v>1.9075563177466393E-2</v>
      </c>
    </row>
    <row r="15778" spans="1:16" x14ac:dyDescent="0.25">
      <c r="A15778" s="1">
        <v>2015</v>
      </c>
      <c r="B15778" t="s">
        <v>1302</v>
      </c>
      <c r="C15778" t="s">
        <v>3003</v>
      </c>
      <c r="D15778" t="s">
        <v>3403</v>
      </c>
      <c r="E15778" t="s">
        <v>3469</v>
      </c>
      <c r="F15778" t="s">
        <v>4773</v>
      </c>
      <c r="G15778" s="4"/>
      <c r="H15778" s="4"/>
      <c r="I15778" s="4"/>
      <c r="J15778" s="4"/>
      <c r="K15778" s="4">
        <v>-2955919.35471445</v>
      </c>
      <c r="L15778" s="4">
        <v>24980713.080591399</v>
      </c>
      <c r="M15778" s="4">
        <v>568630.15492708201</v>
      </c>
      <c r="N15778" s="3">
        <v>-0.110783670329137</v>
      </c>
      <c r="O15778" s="5">
        <v>0.45782914757728577</v>
      </c>
      <c r="P15778" s="3">
        <v>2.2762767970561981E-2</v>
      </c>
    </row>
    <row r="15779" spans="1:16" x14ac:dyDescent="0.25">
      <c r="A15779" s="1">
        <v>2016</v>
      </c>
      <c r="B15779" t="s">
        <v>1302</v>
      </c>
      <c r="C15779" t="s">
        <v>3003</v>
      </c>
      <c r="D15779" t="s">
        <v>3403</v>
      </c>
      <c r="E15779" t="s">
        <v>3469</v>
      </c>
      <c r="F15779" t="s">
        <v>4773</v>
      </c>
      <c r="G15779" s="4"/>
      <c r="H15779" s="4"/>
      <c r="I15779" s="4"/>
      <c r="J15779" s="4"/>
      <c r="K15779" s="4">
        <v>-2011955.77673809</v>
      </c>
      <c r="L15779" s="4">
        <v>15960943.320320601</v>
      </c>
      <c r="M15779" s="4">
        <v>1044168.13183538</v>
      </c>
      <c r="N15779" s="3">
        <v>-0.10030156117658399</v>
      </c>
      <c r="O15779" s="5">
        <v>0.47921326756477356</v>
      </c>
      <c r="P15779" s="3">
        <v>6.5420202910900116E-2</v>
      </c>
    </row>
    <row r="15780" spans="1:16" x14ac:dyDescent="0.25">
      <c r="A15780" s="1">
        <v>2017</v>
      </c>
      <c r="B15780" t="s">
        <v>1302</v>
      </c>
      <c r="C15780" t="s">
        <v>3003</v>
      </c>
      <c r="D15780" t="s">
        <v>3403</v>
      </c>
      <c r="E15780" t="s">
        <v>3469</v>
      </c>
      <c r="F15780" t="s">
        <v>4773</v>
      </c>
      <c r="G15780" s="4"/>
      <c r="H15780" s="4"/>
      <c r="I15780" s="4"/>
      <c r="J15780" s="4"/>
      <c r="K15780" s="4">
        <v>-2177678.3724165498</v>
      </c>
      <c r="L15780" s="4">
        <v>13901174.417979101</v>
      </c>
      <c r="M15780" s="4">
        <v>641189.94366175495</v>
      </c>
      <c r="N15780" s="3">
        <v>-0.143420870667754</v>
      </c>
      <c r="O15780" s="5">
        <v>0.59520328044891357</v>
      </c>
      <c r="P15780" s="3">
        <v>4.6124875545501709E-2</v>
      </c>
    </row>
    <row r="15781" spans="1:16" x14ac:dyDescent="0.25">
      <c r="A15781" s="1">
        <v>2018</v>
      </c>
      <c r="B15781" t="s">
        <v>1302</v>
      </c>
      <c r="C15781" t="s">
        <v>3003</v>
      </c>
      <c r="D15781" t="s">
        <v>3403</v>
      </c>
      <c r="E15781" t="s">
        <v>3469</v>
      </c>
      <c r="F15781" t="s">
        <v>4773</v>
      </c>
      <c r="G15781" s="4"/>
      <c r="H15781" s="4"/>
      <c r="I15781" s="4"/>
      <c r="J15781" s="4"/>
      <c r="K15781" s="4">
        <v>-2515808.4071680801</v>
      </c>
      <c r="L15781" s="4">
        <v>11090498.819384299</v>
      </c>
      <c r="M15781" s="4">
        <v>633929.93286404805</v>
      </c>
      <c r="N15781" s="3">
        <v>-0.20555656722797</v>
      </c>
      <c r="O15781" s="5">
        <v>2.0855035781860352</v>
      </c>
      <c r="P15781" s="3">
        <v>5.7159733027219772E-2</v>
      </c>
    </row>
    <row r="15782" spans="1:16" x14ac:dyDescent="0.25">
      <c r="A15782" s="1">
        <v>2019</v>
      </c>
      <c r="B15782" t="s">
        <v>1302</v>
      </c>
      <c r="C15782" t="s">
        <v>3003</v>
      </c>
      <c r="D15782" t="s">
        <v>3403</v>
      </c>
      <c r="E15782" t="s">
        <v>3469</v>
      </c>
      <c r="F15782" t="s">
        <v>4773</v>
      </c>
      <c r="G15782" s="4"/>
      <c r="H15782" s="4"/>
      <c r="I15782" s="4"/>
      <c r="J15782" s="4"/>
      <c r="K15782" s="4">
        <v>-2413295.1912951898</v>
      </c>
      <c r="L15782" s="4">
        <v>8585366.7953667995</v>
      </c>
      <c r="M15782" s="4">
        <v>687136.53913653898</v>
      </c>
      <c r="N15782" s="3">
        <v>-0.25265409836354702</v>
      </c>
      <c r="O15782" s="5">
        <v>2.8744819164276123</v>
      </c>
      <c r="P15782" s="3">
        <v>8.0035783350467682E-2</v>
      </c>
    </row>
    <row r="15783" spans="1:16" x14ac:dyDescent="0.25">
      <c r="A15783" s="1">
        <v>2020</v>
      </c>
      <c r="B15783" t="s">
        <v>1302</v>
      </c>
      <c r="C15783" t="s">
        <v>3003</v>
      </c>
      <c r="D15783" t="s">
        <v>3403</v>
      </c>
      <c r="E15783" t="s">
        <v>3469</v>
      </c>
      <c r="F15783" t="s">
        <v>4773</v>
      </c>
      <c r="G15783" s="4"/>
      <c r="H15783" s="4"/>
      <c r="I15783" s="4"/>
      <c r="J15783" s="4"/>
      <c r="K15783" s="4">
        <v>-1723511.58842124</v>
      </c>
      <c r="L15783" s="4">
        <v>6950117.33362782</v>
      </c>
      <c r="M15783" s="4">
        <v>617167.98034316604</v>
      </c>
      <c r="N15783" s="3">
        <v>-0.22396157563708999</v>
      </c>
      <c r="O15783" s="5">
        <v>1.6718763113021851</v>
      </c>
      <c r="P15783" s="3">
        <v>8.8799647986888885E-2</v>
      </c>
    </row>
    <row r="15784" spans="1:16" x14ac:dyDescent="0.25">
      <c r="A15784" s="1">
        <v>2021</v>
      </c>
      <c r="B15784" t="s">
        <v>1302</v>
      </c>
      <c r="C15784" t="s">
        <v>3003</v>
      </c>
      <c r="D15784" t="s">
        <v>3403</v>
      </c>
      <c r="E15784" t="s">
        <v>3469</v>
      </c>
      <c r="F15784" t="s">
        <v>4773</v>
      </c>
      <c r="G15784" s="4"/>
      <c r="H15784" s="4"/>
      <c r="I15784" s="4"/>
      <c r="J15784" s="4"/>
      <c r="K15784" s="4">
        <v>-1485048.9993926601</v>
      </c>
      <c r="L15784" s="4">
        <v>36530163.681215301</v>
      </c>
      <c r="M15784" s="4">
        <v>19706358.299155001</v>
      </c>
      <c r="N15784" s="3">
        <v>-6.7379024349196001E-2</v>
      </c>
      <c r="O15784" s="5">
        <v>2.4544205665588379</v>
      </c>
      <c r="P15784" s="3">
        <v>0.53945440053939819</v>
      </c>
    </row>
    <row r="15785" spans="1:16" x14ac:dyDescent="0.25">
      <c r="A15785" s="1">
        <v>2022</v>
      </c>
      <c r="B15785" t="s">
        <v>1302</v>
      </c>
      <c r="C15785" t="s">
        <v>3003</v>
      </c>
      <c r="D15785" t="s">
        <v>3403</v>
      </c>
      <c r="E15785" t="s">
        <v>3469</v>
      </c>
      <c r="F15785" t="s">
        <v>4773</v>
      </c>
      <c r="G15785" s="4"/>
      <c r="H15785" s="4"/>
      <c r="I15785" s="4"/>
      <c r="J15785" s="4"/>
      <c r="K15785" s="4">
        <v>-1026601.88948774</v>
      </c>
      <c r="L15785" s="4">
        <v>24960850.0624539</v>
      </c>
      <c r="M15785" s="4">
        <v>21702496.7737928</v>
      </c>
      <c r="N15785" s="3">
        <v>-3.5048160539837003E-2</v>
      </c>
      <c r="O15785" s="5">
        <v>1.6687283515930176</v>
      </c>
      <c r="P15785" s="3">
        <v>0.86946141719818115</v>
      </c>
    </row>
    <row r="15786" spans="1:16" x14ac:dyDescent="0.25">
      <c r="A15786" s="1">
        <v>2023</v>
      </c>
      <c r="B15786" t="s">
        <v>1302</v>
      </c>
      <c r="C15786" t="s">
        <v>3003</v>
      </c>
      <c r="D15786" t="s">
        <v>3403</v>
      </c>
      <c r="E15786" t="s">
        <v>3469</v>
      </c>
      <c r="F15786" t="s">
        <v>4773</v>
      </c>
      <c r="G15786" s="4"/>
      <c r="H15786" s="4"/>
      <c r="I15786" s="4"/>
      <c r="J15786" s="4"/>
      <c r="K15786" s="4">
        <v>-895199.81335199799</v>
      </c>
      <c r="L15786" s="4">
        <v>48001119.888011202</v>
      </c>
      <c r="M15786" s="4">
        <v>7772508.7491250904</v>
      </c>
      <c r="N15786" s="3">
        <v>-2.4828021220663E-2</v>
      </c>
      <c r="O15786" s="5">
        <v>0.44741418957710266</v>
      </c>
      <c r="P15786" s="3">
        <v>0.16192348301410675</v>
      </c>
    </row>
    <row r="15787" spans="1:16" x14ac:dyDescent="0.25">
      <c r="A15787" s="1">
        <v>2024</v>
      </c>
      <c r="B15787" t="s">
        <v>1302</v>
      </c>
      <c r="C15787" t="s">
        <v>3003</v>
      </c>
      <c r="D15787" t="s">
        <v>3403</v>
      </c>
      <c r="E15787" t="s">
        <v>3469</v>
      </c>
      <c r="F15787" t="s">
        <v>4773</v>
      </c>
      <c r="G15787" s="4"/>
      <c r="H15787" s="4"/>
      <c r="I15787" s="4"/>
      <c r="J15787" s="4"/>
      <c r="K15787" s="4">
        <v>-559917.46281493094</v>
      </c>
      <c r="L15787" s="4">
        <v>27840873.240751199</v>
      </c>
      <c r="M15787" s="4">
        <v>1546801.51740415</v>
      </c>
      <c r="N15787" s="3">
        <v>-1.4763997274072E-2</v>
      </c>
      <c r="O15787" s="5">
        <v>0.71707814931869507</v>
      </c>
      <c r="P15787" s="3">
        <v>5.555865541100502E-2</v>
      </c>
    </row>
    <row r="15788" spans="1:16" x14ac:dyDescent="0.25">
      <c r="A15788" s="1">
        <v>2009</v>
      </c>
      <c r="B15788" t="s">
        <v>1303</v>
      </c>
      <c r="C15788" t="s">
        <v>3004</v>
      </c>
      <c r="D15788" t="s">
        <v>3403</v>
      </c>
      <c r="E15788" t="s">
        <v>3469</v>
      </c>
      <c r="F15788" t="s">
        <v>4774</v>
      </c>
      <c r="G15788" s="4"/>
      <c r="H15788" s="4"/>
      <c r="I15788" s="4"/>
      <c r="J15788" s="4"/>
      <c r="K15788" s="4">
        <v>-363014.472176957</v>
      </c>
      <c r="L15788" s="4">
        <v>7141704.7159613399</v>
      </c>
      <c r="M15788" s="4">
        <v>45981.833142414602</v>
      </c>
      <c r="N15788" s="3">
        <v>-4.7803686195357999E-2</v>
      </c>
      <c r="O15788" s="5">
        <v>0.87717241048812866</v>
      </c>
      <c r="P15788" s="3">
        <v>6.4384955912828445E-3</v>
      </c>
    </row>
    <row r="15789" spans="1:16" x14ac:dyDescent="0.25">
      <c r="A15789" s="1">
        <v>2010</v>
      </c>
      <c r="B15789" t="s">
        <v>1303</v>
      </c>
      <c r="C15789" t="s">
        <v>3004</v>
      </c>
      <c r="D15789" t="s">
        <v>3403</v>
      </c>
      <c r="E15789" t="s">
        <v>3469</v>
      </c>
      <c r="F15789" t="s">
        <v>4774</v>
      </c>
      <c r="G15789" s="4"/>
      <c r="H15789" s="4"/>
      <c r="I15789" s="4"/>
      <c r="J15789" s="4"/>
      <c r="K15789" s="4">
        <v>-415564.99974802998</v>
      </c>
      <c r="L15789" s="4">
        <v>8024664.46053317</v>
      </c>
      <c r="M15789" s="4">
        <v>70982.345332683806</v>
      </c>
      <c r="N15789" s="3">
        <v>-5.3759030507744998E-2</v>
      </c>
      <c r="O15789" s="5">
        <v>0.5253569483757019</v>
      </c>
      <c r="P15789" s="3">
        <v>8.8455220684409142E-3</v>
      </c>
    </row>
    <row r="15790" spans="1:16" x14ac:dyDescent="0.25">
      <c r="A15790" s="1">
        <v>2011</v>
      </c>
      <c r="B15790" t="s">
        <v>1303</v>
      </c>
      <c r="C15790" t="s">
        <v>3004</v>
      </c>
      <c r="D15790" t="s">
        <v>3403</v>
      </c>
      <c r="E15790" t="s">
        <v>3469</v>
      </c>
      <c r="F15790" t="s">
        <v>4774</v>
      </c>
      <c r="G15790" s="4"/>
      <c r="H15790" s="4"/>
      <c r="I15790" s="4"/>
      <c r="J15790" s="4"/>
      <c r="K15790" s="4">
        <v>-472672.81105990801</v>
      </c>
      <c r="L15790" s="4">
        <v>10450863.7873754</v>
      </c>
      <c r="M15790" s="4">
        <v>100850.927017469</v>
      </c>
      <c r="N15790" s="3">
        <v>-4.5690498619938999E-2</v>
      </c>
      <c r="O15790" s="5">
        <v>0.518848717212677</v>
      </c>
      <c r="P15790" s="3">
        <v>9.6500087529420853E-3</v>
      </c>
    </row>
    <row r="15791" spans="1:16" x14ac:dyDescent="0.25">
      <c r="A15791" s="1">
        <v>2012</v>
      </c>
      <c r="B15791" t="s">
        <v>1303</v>
      </c>
      <c r="C15791" t="s">
        <v>3004</v>
      </c>
      <c r="D15791" t="s">
        <v>3403</v>
      </c>
      <c r="E15791" t="s">
        <v>3469</v>
      </c>
      <c r="F15791" t="s">
        <v>4774</v>
      </c>
      <c r="G15791" s="4"/>
      <c r="H15791" s="4"/>
      <c r="I15791" s="4"/>
      <c r="J15791" s="4"/>
      <c r="K15791" s="4">
        <v>-1631865.57923928</v>
      </c>
      <c r="L15791" s="4">
        <v>8719626.9046181608</v>
      </c>
      <c r="M15791" s="4">
        <v>290559.02909243503</v>
      </c>
      <c r="N15791" s="3">
        <v>-0.17454463146334301</v>
      </c>
      <c r="O15791" s="5">
        <v>0.68177932500839233</v>
      </c>
      <c r="P15791" s="3">
        <v>3.3322416245937347E-2</v>
      </c>
    </row>
    <row r="15792" spans="1:16" x14ac:dyDescent="0.25">
      <c r="A15792" s="1">
        <v>2013</v>
      </c>
      <c r="B15792" t="s">
        <v>1303</v>
      </c>
      <c r="C15792" t="s">
        <v>3004</v>
      </c>
      <c r="D15792" t="s">
        <v>3403</v>
      </c>
      <c r="E15792" t="s">
        <v>3469</v>
      </c>
      <c r="F15792" t="s">
        <v>4774</v>
      </c>
      <c r="G15792" s="4"/>
      <c r="H15792" s="4"/>
      <c r="I15792" s="4"/>
      <c r="J15792" s="4"/>
      <c r="K15792" s="4">
        <v>-1409370.8031464401</v>
      </c>
      <c r="L15792" s="4">
        <v>11086868.816064799</v>
      </c>
      <c r="M15792" s="4">
        <v>384103.34651963803</v>
      </c>
      <c r="N15792" s="3">
        <v>-0.149363140348274</v>
      </c>
      <c r="O15792" s="5">
        <v>1.2728872299194336</v>
      </c>
      <c r="P15792" s="3">
        <v>3.4644890576601028E-2</v>
      </c>
    </row>
    <row r="15793" spans="1:16" x14ac:dyDescent="0.25">
      <c r="A15793" s="1">
        <v>2014</v>
      </c>
      <c r="B15793" t="s">
        <v>1303</v>
      </c>
      <c r="C15793" t="s">
        <v>3004</v>
      </c>
      <c r="D15793" t="s">
        <v>3403</v>
      </c>
      <c r="E15793" t="s">
        <v>3469</v>
      </c>
      <c r="F15793" t="s">
        <v>4774</v>
      </c>
      <c r="G15793" s="4"/>
      <c r="H15793" s="4"/>
      <c r="I15793" s="4"/>
      <c r="J15793" s="4"/>
      <c r="K15793" s="4">
        <v>-431273.51596020599</v>
      </c>
      <c r="L15793" s="4">
        <v>11061151.3979914</v>
      </c>
      <c r="M15793" s="4">
        <v>323507.00174454198</v>
      </c>
      <c r="N15793" s="3">
        <v>-3.8327348595978E-2</v>
      </c>
      <c r="O15793" s="5">
        <v>1.2067946195602417</v>
      </c>
      <c r="P15793" s="3">
        <v>2.9247136786580086E-2</v>
      </c>
    </row>
    <row r="15794" spans="1:16" x14ac:dyDescent="0.25">
      <c r="A15794" s="1">
        <v>2015</v>
      </c>
      <c r="B15794" t="s">
        <v>1303</v>
      </c>
      <c r="C15794" t="s">
        <v>3004</v>
      </c>
      <c r="D15794" t="s">
        <v>3403</v>
      </c>
      <c r="E15794" t="s">
        <v>3469</v>
      </c>
      <c r="F15794" t="s">
        <v>4774</v>
      </c>
      <c r="G15794" s="4"/>
      <c r="H15794" s="4"/>
      <c r="I15794" s="4"/>
      <c r="J15794" s="4"/>
      <c r="K15794" s="4">
        <v>-372433.61093349202</v>
      </c>
      <c r="L15794" s="4">
        <v>9015439.5507037602</v>
      </c>
      <c r="M15794" s="4">
        <v>237601.59626510899</v>
      </c>
      <c r="N15794" s="3">
        <v>-4.1262184295916E-2</v>
      </c>
      <c r="O15794" s="5">
        <v>0.90394258499145508</v>
      </c>
      <c r="P15794" s="3">
        <v>2.6354964822530746E-2</v>
      </c>
    </row>
    <row r="15795" spans="1:16" x14ac:dyDescent="0.25">
      <c r="A15795" s="1">
        <v>2009</v>
      </c>
      <c r="B15795" t="s">
        <v>1354</v>
      </c>
      <c r="C15795" t="s">
        <v>3055</v>
      </c>
      <c r="D15795" t="s">
        <v>3446</v>
      </c>
      <c r="E15795" t="s">
        <v>3469</v>
      </c>
      <c r="F15795" t="s">
        <v>4825</v>
      </c>
      <c r="G15795" s="4">
        <v>74.977977447399198</v>
      </c>
      <c r="H15795" s="4">
        <v>89.258267397037997</v>
      </c>
      <c r="I15795" s="4">
        <v>71.833118229226002</v>
      </c>
      <c r="J15795" s="4">
        <v>61.270312549883499</v>
      </c>
      <c r="K15795" s="4">
        <v>66688985.334215298</v>
      </c>
      <c r="L15795" s="4">
        <v>5989658121.0370903</v>
      </c>
      <c r="M15795" s="4">
        <v>2068698472.1124201</v>
      </c>
      <c r="N15795" s="3">
        <v>1.1081904266041999E-2</v>
      </c>
      <c r="O15795" s="5">
        <v>0.75345087051391602</v>
      </c>
      <c r="P15795" s="3">
        <v>0.34537839889526367</v>
      </c>
    </row>
    <row r="15796" spans="1:16" x14ac:dyDescent="0.25">
      <c r="A15796" s="1">
        <v>2010</v>
      </c>
      <c r="B15796" t="s">
        <v>1354</v>
      </c>
      <c r="C15796" t="s">
        <v>3055</v>
      </c>
      <c r="D15796" t="s">
        <v>3446</v>
      </c>
      <c r="E15796" t="s">
        <v>3469</v>
      </c>
      <c r="F15796" t="s">
        <v>4825</v>
      </c>
      <c r="G15796" s="4">
        <v>85.422559797865603</v>
      </c>
      <c r="H15796" s="4">
        <v>95.5297623218582</v>
      </c>
      <c r="I15796" s="4">
        <v>72.489201923851795</v>
      </c>
      <c r="J15796" s="4">
        <v>85.773809523809504</v>
      </c>
      <c r="K15796" s="4">
        <v>234331692.731518</v>
      </c>
      <c r="L15796" s="4">
        <v>6624699736.2718601</v>
      </c>
      <c r="M15796" s="4">
        <v>2042717239.7574401</v>
      </c>
      <c r="N15796" s="3">
        <v>3.6441054308926003E-2</v>
      </c>
      <c r="O15796" s="5">
        <v>0.8529052734375</v>
      </c>
      <c r="P15796" s="3">
        <v>0.30834865570068359</v>
      </c>
    </row>
    <row r="15797" spans="1:16" x14ac:dyDescent="0.25">
      <c r="A15797" s="1">
        <v>2011</v>
      </c>
      <c r="B15797" t="s">
        <v>1354</v>
      </c>
      <c r="C15797" t="s">
        <v>3055</v>
      </c>
      <c r="D15797" t="s">
        <v>3446</v>
      </c>
      <c r="E15797" t="s">
        <v>3469</v>
      </c>
      <c r="F15797" t="s">
        <v>4825</v>
      </c>
      <c r="G15797" s="4">
        <v>81.368535197481705</v>
      </c>
      <c r="H15797" s="4">
        <v>87.144753646568503</v>
      </c>
      <c r="I15797" s="4">
        <v>72.826567057336305</v>
      </c>
      <c r="J15797" s="4">
        <v>82.649572649572704</v>
      </c>
      <c r="K15797" s="4">
        <v>149823170.07823399</v>
      </c>
      <c r="L15797" s="4">
        <v>9793484085.3070393</v>
      </c>
      <c r="M15797" s="4">
        <v>3796592005.1441398</v>
      </c>
      <c r="N15797" s="3">
        <v>1.6422135817407001E-2</v>
      </c>
      <c r="O15797" s="5">
        <v>0.85505568981170654</v>
      </c>
      <c r="P15797" s="3">
        <v>0.38766509294509888</v>
      </c>
    </row>
    <row r="15798" spans="1:16" x14ac:dyDescent="0.25">
      <c r="A15798" s="1">
        <v>2012</v>
      </c>
      <c r="B15798" t="s">
        <v>1354</v>
      </c>
      <c r="C15798" t="s">
        <v>3055</v>
      </c>
      <c r="D15798" t="s">
        <v>3446</v>
      </c>
      <c r="E15798" t="s">
        <v>3469</v>
      </c>
      <c r="F15798" t="s">
        <v>4825</v>
      </c>
      <c r="G15798" s="4">
        <v>82.609227377862297</v>
      </c>
      <c r="H15798" s="4">
        <v>87.992835067953095</v>
      </c>
      <c r="I15798" s="4">
        <v>71.664570247566203</v>
      </c>
      <c r="J15798" s="4">
        <v>86.604168711756799</v>
      </c>
      <c r="K15798" s="4">
        <v>407682940.55647099</v>
      </c>
      <c r="L15798" s="4">
        <v>8606571636.1552505</v>
      </c>
      <c r="M15798" s="4">
        <v>2717783940.3211098</v>
      </c>
      <c r="N15798" s="3">
        <v>4.5404555271270998E-2</v>
      </c>
      <c r="O15798" s="5">
        <v>0.8339657187461853</v>
      </c>
      <c r="P15798" s="3">
        <v>0.31578007340431213</v>
      </c>
    </row>
    <row r="15799" spans="1:16" x14ac:dyDescent="0.25">
      <c r="A15799" s="1">
        <v>2013</v>
      </c>
      <c r="B15799" t="s">
        <v>1354</v>
      </c>
      <c r="C15799" t="s">
        <v>3055</v>
      </c>
      <c r="D15799" t="s">
        <v>3446</v>
      </c>
      <c r="E15799" t="s">
        <v>3469</v>
      </c>
      <c r="F15799" t="s">
        <v>4825</v>
      </c>
      <c r="G15799" s="4">
        <v>84.828030206613207</v>
      </c>
      <c r="H15799" s="4">
        <v>91.092271024855293</v>
      </c>
      <c r="I15799" s="4">
        <v>73.414483403415403</v>
      </c>
      <c r="J15799" s="4">
        <v>88.235801528333397</v>
      </c>
      <c r="K15799" s="4">
        <v>169381583.63558301</v>
      </c>
      <c r="L15799" s="4">
        <v>8447518203.4954395</v>
      </c>
      <c r="M15799" s="4">
        <v>2956046666.7275701</v>
      </c>
      <c r="N15799" s="3">
        <v>2.1000169904286999E-2</v>
      </c>
      <c r="O15799" s="5">
        <v>0.98609477281570435</v>
      </c>
      <c r="P15799" s="3">
        <v>0.34993079304695129</v>
      </c>
    </row>
    <row r="15800" spans="1:16" x14ac:dyDescent="0.25">
      <c r="A15800" s="1">
        <v>2014</v>
      </c>
      <c r="B15800" t="s">
        <v>1354</v>
      </c>
      <c r="C15800" t="s">
        <v>3055</v>
      </c>
      <c r="D15800" t="s">
        <v>3446</v>
      </c>
      <c r="E15800" t="s">
        <v>3469</v>
      </c>
      <c r="F15800" t="s">
        <v>4825</v>
      </c>
      <c r="G15800" s="4">
        <v>83.439852527053702</v>
      </c>
      <c r="H15800" s="4">
        <v>92.743526684757995</v>
      </c>
      <c r="I15800" s="4">
        <v>71.9827419110417</v>
      </c>
      <c r="J15800" s="4">
        <v>83.342519865876596</v>
      </c>
      <c r="K15800" s="4">
        <v>523457022.96195</v>
      </c>
      <c r="L15800" s="4">
        <v>9356122400.8675594</v>
      </c>
      <c r="M15800" s="4">
        <v>3532085435.42836</v>
      </c>
      <c r="N15800" s="3">
        <v>5.7919146915969999E-2</v>
      </c>
      <c r="O15800" s="5">
        <v>1.041789174079895</v>
      </c>
      <c r="P15800" s="3">
        <v>0.37751594185829163</v>
      </c>
    </row>
    <row r="15801" spans="1:16" x14ac:dyDescent="0.25">
      <c r="A15801" s="1">
        <v>2015</v>
      </c>
      <c r="B15801" t="s">
        <v>1354</v>
      </c>
      <c r="C15801" t="s">
        <v>3055</v>
      </c>
      <c r="D15801" t="s">
        <v>3446</v>
      </c>
      <c r="E15801" t="s">
        <v>3469</v>
      </c>
      <c r="F15801" t="s">
        <v>4825</v>
      </c>
      <c r="G15801" s="4">
        <v>86.403905763512498</v>
      </c>
      <c r="H15801" s="4">
        <v>94.221496598639405</v>
      </c>
      <c r="I15801" s="4">
        <v>76.288249592355797</v>
      </c>
      <c r="J15801" s="4">
        <v>86.780860305450503</v>
      </c>
      <c r="K15801" s="4">
        <v>396292843.77094501</v>
      </c>
      <c r="L15801" s="4">
        <v>8014452670.5854301</v>
      </c>
      <c r="M15801" s="4">
        <v>3036139380.4457502</v>
      </c>
      <c r="N15801" s="3">
        <v>5.0618213306962E-2</v>
      </c>
      <c r="O15801" s="5">
        <v>1.0363931655883789</v>
      </c>
      <c r="P15801" s="3">
        <v>0.37883302569389343</v>
      </c>
    </row>
    <row r="15802" spans="1:16" x14ac:dyDescent="0.25">
      <c r="A15802" s="1">
        <v>2016</v>
      </c>
      <c r="B15802" t="s">
        <v>1354</v>
      </c>
      <c r="C15802" t="s">
        <v>3055</v>
      </c>
      <c r="D15802" t="s">
        <v>3446</v>
      </c>
      <c r="E15802" t="s">
        <v>3469</v>
      </c>
      <c r="F15802" t="s">
        <v>4825</v>
      </c>
      <c r="G15802" s="4">
        <v>89.239122334254503</v>
      </c>
      <c r="H15802" s="4">
        <v>95.521356650768396</v>
      </c>
      <c r="I15802" s="4">
        <v>81.193016102648201</v>
      </c>
      <c r="J15802" s="4">
        <v>89.464248704663206</v>
      </c>
      <c r="K15802" s="4">
        <v>434335608.06985098</v>
      </c>
      <c r="L15802" s="4">
        <v>8320916649.2833099</v>
      </c>
      <c r="M15802" s="4">
        <v>2971809160.5328202</v>
      </c>
      <c r="N15802" s="3">
        <v>5.4051548303355998E-2</v>
      </c>
      <c r="O15802" s="5">
        <v>1.0266287326812744</v>
      </c>
      <c r="P15802" s="3">
        <v>0.35714924335479736</v>
      </c>
    </row>
    <row r="15803" spans="1:16" x14ac:dyDescent="0.25">
      <c r="A15803" s="1">
        <v>2017</v>
      </c>
      <c r="B15803" t="s">
        <v>1354</v>
      </c>
      <c r="C15803" t="s">
        <v>3055</v>
      </c>
      <c r="D15803" t="s">
        <v>3446</v>
      </c>
      <c r="E15803" t="s">
        <v>3469</v>
      </c>
      <c r="F15803" t="s">
        <v>4825</v>
      </c>
      <c r="G15803" s="4">
        <v>90.100944280392895</v>
      </c>
      <c r="H15803" s="4">
        <v>96.114942051260797</v>
      </c>
      <c r="I15803" s="4">
        <v>81.385597570948093</v>
      </c>
      <c r="J15803" s="4">
        <v>91.267355736026104</v>
      </c>
      <c r="K15803" s="4">
        <v>502663192.60301101</v>
      </c>
      <c r="L15803" s="4">
        <v>9306186446.5401592</v>
      </c>
      <c r="M15803" s="4">
        <v>3178921964.2294402</v>
      </c>
      <c r="N15803" s="3">
        <v>5.6192808351592002E-2</v>
      </c>
      <c r="O15803" s="5">
        <v>0.99346250295639038</v>
      </c>
      <c r="P15803" s="3">
        <v>0.34159234166145325</v>
      </c>
    </row>
    <row r="15804" spans="1:16" x14ac:dyDescent="0.25">
      <c r="A15804" s="1">
        <v>2018</v>
      </c>
      <c r="B15804" t="s">
        <v>1354</v>
      </c>
      <c r="C15804" t="s">
        <v>3055</v>
      </c>
      <c r="D15804" t="s">
        <v>3446</v>
      </c>
      <c r="E15804" t="s">
        <v>3469</v>
      </c>
      <c r="F15804" t="s">
        <v>4825</v>
      </c>
      <c r="G15804" s="4">
        <v>89.030812649661698</v>
      </c>
      <c r="H15804" s="4">
        <v>96.345173285666405</v>
      </c>
      <c r="I15804" s="4">
        <v>80.373571853867503</v>
      </c>
      <c r="J15804" s="4">
        <v>88.625579099263305</v>
      </c>
      <c r="K15804" s="4">
        <v>506295383.385517</v>
      </c>
      <c r="L15804" s="4">
        <v>9877941361.5200691</v>
      </c>
      <c r="M15804" s="4">
        <v>3471528286.6638498</v>
      </c>
      <c r="N15804" s="3">
        <v>5.3746120300161002E-2</v>
      </c>
      <c r="O15804" s="5">
        <v>0.95485889911651611</v>
      </c>
      <c r="P15804" s="3">
        <v>0.35144248604774475</v>
      </c>
    </row>
    <row r="15805" spans="1:16" x14ac:dyDescent="0.25">
      <c r="A15805" s="1">
        <v>2019</v>
      </c>
      <c r="B15805" t="s">
        <v>1354</v>
      </c>
      <c r="C15805" t="s">
        <v>3055</v>
      </c>
      <c r="D15805" t="s">
        <v>3446</v>
      </c>
      <c r="E15805" t="s">
        <v>3469</v>
      </c>
      <c r="F15805" t="s">
        <v>4825</v>
      </c>
      <c r="G15805" s="4">
        <v>89.148901228834703</v>
      </c>
      <c r="H15805" s="4">
        <v>94.263494557288794</v>
      </c>
      <c r="I15805" s="4">
        <v>81.181041049880704</v>
      </c>
      <c r="J15805" s="4">
        <v>90.662811069211898</v>
      </c>
      <c r="K15805" s="4">
        <v>483678483.67848402</v>
      </c>
      <c r="L15805" s="4">
        <v>10122850122.8501</v>
      </c>
      <c r="M15805" s="4">
        <v>3191295191.2951899</v>
      </c>
      <c r="N15805" s="3">
        <v>4.9630830181884002E-2</v>
      </c>
      <c r="O15805" s="5">
        <v>1.1642087697982788</v>
      </c>
      <c r="P15805" s="3">
        <v>0.31525659561157227</v>
      </c>
    </row>
    <row r="15806" spans="1:16" x14ac:dyDescent="0.25">
      <c r="A15806" s="1">
        <v>2020</v>
      </c>
      <c r="B15806" t="s">
        <v>1354</v>
      </c>
      <c r="C15806" t="s">
        <v>3055</v>
      </c>
      <c r="D15806" t="s">
        <v>3446</v>
      </c>
      <c r="E15806" t="s">
        <v>3469</v>
      </c>
      <c r="F15806" t="s">
        <v>4825</v>
      </c>
      <c r="G15806" s="4">
        <v>90.522103743004806</v>
      </c>
      <c r="H15806" s="4">
        <v>95.926792776613297</v>
      </c>
      <c r="I15806" s="4">
        <v>80.420829721282999</v>
      </c>
      <c r="J15806" s="4">
        <v>93.700607146411897</v>
      </c>
      <c r="K15806" s="4">
        <v>437585411.97907299</v>
      </c>
      <c r="L15806" s="4">
        <v>10622144306.5583</v>
      </c>
      <c r="M15806" s="4">
        <v>3622848308.32517</v>
      </c>
      <c r="N15806" s="3">
        <v>4.2536061724253997E-2</v>
      </c>
      <c r="O15806" s="5">
        <v>0.89575421810150146</v>
      </c>
      <c r="P15806" s="3">
        <v>0.34106561541557312</v>
      </c>
    </row>
    <row r="15807" spans="1:16" x14ac:dyDescent="0.25">
      <c r="A15807" s="1">
        <v>2021</v>
      </c>
      <c r="B15807" t="s">
        <v>1354</v>
      </c>
      <c r="C15807" t="s">
        <v>3055</v>
      </c>
      <c r="D15807" t="s">
        <v>3446</v>
      </c>
      <c r="E15807" t="s">
        <v>3469</v>
      </c>
      <c r="F15807" t="s">
        <v>4825</v>
      </c>
      <c r="G15807" s="4">
        <v>84.537633107507304</v>
      </c>
      <c r="H15807" s="4">
        <v>88.0089722105851</v>
      </c>
      <c r="I15807" s="4">
        <v>80.342571260510596</v>
      </c>
      <c r="J15807" s="4">
        <v>84.426434443596904</v>
      </c>
      <c r="K15807" s="4">
        <v>410140287.47310102</v>
      </c>
      <c r="L15807" s="4">
        <v>11931558308.152599</v>
      </c>
      <c r="M15807" s="4">
        <v>3939446198.1420002</v>
      </c>
      <c r="N15807" s="3">
        <v>3.4948726959076998E-2</v>
      </c>
      <c r="O15807" s="5">
        <v>1.0527031421661377</v>
      </c>
      <c r="P15807" s="3">
        <v>0.33017030358314514</v>
      </c>
    </row>
    <row r="15808" spans="1:16" x14ac:dyDescent="0.25">
      <c r="A15808" s="1">
        <v>2022</v>
      </c>
      <c r="B15808" t="s">
        <v>1354</v>
      </c>
      <c r="C15808" t="s">
        <v>3055</v>
      </c>
      <c r="D15808" t="s">
        <v>3446</v>
      </c>
      <c r="E15808" t="s">
        <v>3469</v>
      </c>
      <c r="F15808" t="s">
        <v>4825</v>
      </c>
      <c r="G15808" s="4">
        <v>79.983125460260098</v>
      </c>
      <c r="H15808" s="4">
        <v>81.073095837133593</v>
      </c>
      <c r="I15808" s="4">
        <v>77.077908497039999</v>
      </c>
      <c r="J15808" s="4">
        <v>81.439169280486595</v>
      </c>
      <c r="K15808" s="4">
        <v>404397303.09784901</v>
      </c>
      <c r="L15808" s="4">
        <v>11873822520.651199</v>
      </c>
      <c r="M15808" s="4">
        <v>4195794544.0869002</v>
      </c>
      <c r="N15808" s="3">
        <v>3.5387541894381001E-2</v>
      </c>
      <c r="O15808" s="5">
        <v>0.80597245693206787</v>
      </c>
      <c r="P15808" s="3">
        <v>0.35336509346961975</v>
      </c>
    </row>
    <row r="15809" spans="1:16" x14ac:dyDescent="0.25">
      <c r="A15809" s="1">
        <v>2023</v>
      </c>
      <c r="B15809" t="s">
        <v>1354</v>
      </c>
      <c r="C15809" t="s">
        <v>3055</v>
      </c>
      <c r="D15809" t="s">
        <v>3446</v>
      </c>
      <c r="E15809" t="s">
        <v>3469</v>
      </c>
      <c r="F15809" t="s">
        <v>4825</v>
      </c>
      <c r="G15809" s="4">
        <v>75.228374837445202</v>
      </c>
      <c r="H15809" s="4">
        <v>83.0018440594732</v>
      </c>
      <c r="I15809" s="4">
        <v>76.150283459488307</v>
      </c>
      <c r="J15809" s="4">
        <v>65.293757649938797</v>
      </c>
      <c r="K15809" s="4">
        <v>335966403.35966402</v>
      </c>
      <c r="L15809" s="4">
        <v>11253541312.5354</v>
      </c>
      <c r="M15809" s="4">
        <v>4216245042.1624498</v>
      </c>
      <c r="N15809" s="3">
        <v>2.9570523351326001E-2</v>
      </c>
      <c r="O15809" s="5">
        <v>0.90289324522018433</v>
      </c>
      <c r="P15809" s="3">
        <v>0.37465938925743103</v>
      </c>
    </row>
    <row r="15810" spans="1:16" x14ac:dyDescent="0.25">
      <c r="A15810" s="1">
        <v>2016</v>
      </c>
      <c r="B15810" t="s">
        <v>1303</v>
      </c>
      <c r="C15810" t="s">
        <v>3004</v>
      </c>
      <c r="D15810" t="s">
        <v>3403</v>
      </c>
      <c r="E15810" t="s">
        <v>3469</v>
      </c>
      <c r="F15810" t="s">
        <v>4774</v>
      </c>
      <c r="G15810" s="4"/>
      <c r="H15810" s="4"/>
      <c r="I15810" s="4"/>
      <c r="J15810" s="4"/>
      <c r="K15810" s="4">
        <v>-995419.73358762695</v>
      </c>
      <c r="L15810" s="4">
        <v>8008677.0271478398</v>
      </c>
      <c r="M15810" s="4">
        <v>519463.89724945597</v>
      </c>
      <c r="N15810" s="3">
        <v>-0.119020151167382</v>
      </c>
      <c r="O15810" s="5">
        <v>0.71995335817337036</v>
      </c>
      <c r="P15810" s="3">
        <v>6.4862638711929321E-2</v>
      </c>
    </row>
    <row r="15811" spans="1:16" x14ac:dyDescent="0.25">
      <c r="A15811" s="1">
        <v>2017</v>
      </c>
      <c r="B15811" t="s">
        <v>1303</v>
      </c>
      <c r="C15811" t="s">
        <v>3004</v>
      </c>
      <c r="D15811" t="s">
        <v>3403</v>
      </c>
      <c r="E15811" t="s">
        <v>3469</v>
      </c>
      <c r="F15811" t="s">
        <v>4774</v>
      </c>
      <c r="G15811" s="4"/>
      <c r="H15811" s="4"/>
      <c r="I15811" s="4"/>
      <c r="J15811" s="4"/>
      <c r="K15811" s="4">
        <v>-1341695.6812469701</v>
      </c>
      <c r="L15811" s="4">
        <v>1601747.7922018</v>
      </c>
      <c r="M15811" s="4">
        <v>629405.79676727601</v>
      </c>
      <c r="N15811" s="3">
        <v>-0.27203635254922698</v>
      </c>
      <c r="O15811" s="5">
        <v>3.2960572242736816</v>
      </c>
      <c r="P15811" s="3">
        <v>0.39294937252998352</v>
      </c>
    </row>
    <row r="15812" spans="1:16" x14ac:dyDescent="0.25">
      <c r="A15812" s="1">
        <v>2018</v>
      </c>
      <c r="B15812" t="s">
        <v>1303</v>
      </c>
      <c r="C15812" t="s">
        <v>3004</v>
      </c>
      <c r="D15812" t="s">
        <v>3403</v>
      </c>
      <c r="E15812" t="s">
        <v>3469</v>
      </c>
      <c r="F15812" t="s">
        <v>4774</v>
      </c>
      <c r="G15812" s="4"/>
      <c r="H15812" s="4"/>
      <c r="I15812" s="4"/>
      <c r="J15812" s="4"/>
      <c r="K15812" s="4">
        <v>-727580.51502971898</v>
      </c>
      <c r="L15812" s="4">
        <v>5364664.4312689202</v>
      </c>
      <c r="M15812" s="4">
        <v>397199.09103694302</v>
      </c>
      <c r="N15812" s="3">
        <v>-0.21067226028050501</v>
      </c>
      <c r="O15812" s="5">
        <v>3.0761330127716064</v>
      </c>
      <c r="P15812" s="3">
        <v>7.4039876461029053E-2</v>
      </c>
    </row>
    <row r="15813" spans="1:16" x14ac:dyDescent="0.25">
      <c r="A15813" s="1">
        <v>2019</v>
      </c>
      <c r="B15813" t="s">
        <v>1303</v>
      </c>
      <c r="C15813" t="s">
        <v>3004</v>
      </c>
      <c r="D15813" t="s">
        <v>3403</v>
      </c>
      <c r="E15813" t="s">
        <v>3469</v>
      </c>
      <c r="F15813" t="s">
        <v>4774</v>
      </c>
      <c r="G15813" s="4"/>
      <c r="H15813" s="4"/>
      <c r="I15813" s="4"/>
      <c r="J15813" s="4"/>
      <c r="K15813" s="4">
        <v>-610278.69427869399</v>
      </c>
      <c r="L15813" s="4">
        <v>6697138.64513864</v>
      </c>
      <c r="M15813" s="4">
        <v>322751.14075114101</v>
      </c>
      <c r="N15813" s="3">
        <v>-0.10356903353303901</v>
      </c>
      <c r="O15813" s="5">
        <v>1.1775052547454834</v>
      </c>
      <c r="P15813" s="3">
        <v>4.8192393034696579E-2</v>
      </c>
    </row>
    <row r="15814" spans="1:16" x14ac:dyDescent="0.25">
      <c r="A15814" s="1">
        <v>2020</v>
      </c>
      <c r="B15814" t="s">
        <v>1303</v>
      </c>
      <c r="C15814" t="s">
        <v>3004</v>
      </c>
      <c r="D15814" t="s">
        <v>3403</v>
      </c>
      <c r="E15814" t="s">
        <v>3469</v>
      </c>
      <c r="F15814" t="s">
        <v>4774</v>
      </c>
      <c r="G15814" s="4"/>
      <c r="H15814" s="4"/>
      <c r="I15814" s="4"/>
      <c r="J15814" s="4"/>
      <c r="K15814" s="4">
        <v>-737324.51720663102</v>
      </c>
      <c r="L15814" s="4">
        <v>8833670.6099968292</v>
      </c>
      <c r="M15814" s="4">
        <v>230532.970749417</v>
      </c>
      <c r="N15814" s="3">
        <v>-9.5643343119285004E-2</v>
      </c>
      <c r="O15814" s="5">
        <v>2.0147836208343506</v>
      </c>
      <c r="P15814" s="3">
        <v>2.6097076013684273E-2</v>
      </c>
    </row>
    <row r="15815" spans="1:16" x14ac:dyDescent="0.25">
      <c r="A15815" s="1">
        <v>2021</v>
      </c>
      <c r="B15815" t="s">
        <v>1303</v>
      </c>
      <c r="C15815" t="s">
        <v>3004</v>
      </c>
      <c r="D15815" t="s">
        <v>3403</v>
      </c>
      <c r="E15815" t="s">
        <v>3469</v>
      </c>
      <c r="F15815" t="s">
        <v>4774</v>
      </c>
      <c r="G15815" s="4"/>
      <c r="H15815" s="4"/>
      <c r="I15815" s="4"/>
      <c r="J15815" s="4"/>
      <c r="K15815" s="4">
        <v>-1241496.14977993</v>
      </c>
      <c r="L15815" s="4">
        <v>15490627.507141801</v>
      </c>
      <c r="M15815" s="4">
        <v>626638.12430174905</v>
      </c>
      <c r="N15815" s="3">
        <v>-9.8974767119346996E-2</v>
      </c>
      <c r="O15815" s="5">
        <v>1.6990174055099487</v>
      </c>
      <c r="P15815" s="3">
        <v>4.0452726185321808E-2</v>
      </c>
    </row>
    <row r="15816" spans="1:16" x14ac:dyDescent="0.25">
      <c r="A15816" s="1">
        <v>2022</v>
      </c>
      <c r="B15816" t="s">
        <v>1303</v>
      </c>
      <c r="C15816" t="s">
        <v>3004</v>
      </c>
      <c r="D15816" t="s">
        <v>3403</v>
      </c>
      <c r="E15816" t="s">
        <v>3469</v>
      </c>
      <c r="F15816" t="s">
        <v>4774</v>
      </c>
      <c r="G15816" s="4"/>
      <c r="H15816" s="4"/>
      <c r="I15816" s="4"/>
      <c r="J15816" s="4"/>
      <c r="K15816" s="4">
        <v>-943594.857391292</v>
      </c>
      <c r="L15816" s="4">
        <v>17195942.225013301</v>
      </c>
      <c r="M15816" s="4">
        <v>329076.58015140699</v>
      </c>
      <c r="N15816" s="3">
        <v>-6.0000018868826999E-2</v>
      </c>
      <c r="O15816" s="5">
        <v>0.7447473406791687</v>
      </c>
      <c r="P15816" s="3">
        <v>1.9136874005198479E-2</v>
      </c>
    </row>
    <row r="15817" spans="1:16" x14ac:dyDescent="0.25">
      <c r="A15817" s="1">
        <v>2023</v>
      </c>
      <c r="B15817" t="s">
        <v>1303</v>
      </c>
      <c r="C15817" t="s">
        <v>3004</v>
      </c>
      <c r="D15817" t="s">
        <v>3403</v>
      </c>
      <c r="E15817" t="s">
        <v>3469</v>
      </c>
      <c r="F15817" t="s">
        <v>4774</v>
      </c>
      <c r="G15817" s="4"/>
      <c r="H15817" s="4"/>
      <c r="I15817" s="4"/>
      <c r="J15817" s="4"/>
      <c r="K15817" s="4">
        <v>-809768.35649768403</v>
      </c>
      <c r="L15817" s="4">
        <v>18043273.672632702</v>
      </c>
      <c r="M15817" s="4">
        <v>1207823.8842782399</v>
      </c>
      <c r="N15817" s="3">
        <v>-4.6734892169758999E-2</v>
      </c>
      <c r="O15817" s="5">
        <v>0.4113251268863678</v>
      </c>
      <c r="P15817" s="3">
        <v>6.6940397024154663E-2</v>
      </c>
    </row>
    <row r="15818" spans="1:16" x14ac:dyDescent="0.25">
      <c r="A15818" s="1">
        <v>2024</v>
      </c>
      <c r="B15818" t="s">
        <v>1303</v>
      </c>
      <c r="C15818" t="s">
        <v>3004</v>
      </c>
      <c r="D15818" t="s">
        <v>3403</v>
      </c>
      <c r="E15818" t="s">
        <v>3469</v>
      </c>
      <c r="F15818" t="s">
        <v>4774</v>
      </c>
      <c r="G15818" s="4"/>
      <c r="H15818" s="4"/>
      <c r="I15818" s="4"/>
      <c r="J15818" s="4"/>
      <c r="K15818" s="4">
        <v>-759524.11112518597</v>
      </c>
      <c r="L15818" s="4">
        <v>18920992.979672398</v>
      </c>
      <c r="M15818" s="4">
        <v>1424794.49040955</v>
      </c>
      <c r="N15818" s="3">
        <v>-4.1092103557902E-2</v>
      </c>
      <c r="O15818" s="5">
        <v>0.39579257369041443</v>
      </c>
      <c r="P15818" s="3">
        <v>7.5302310287952423E-2</v>
      </c>
    </row>
    <row r="15819" spans="1:16" x14ac:dyDescent="0.25">
      <c r="A15819" s="1">
        <v>2009</v>
      </c>
      <c r="B15819" t="s">
        <v>1304</v>
      </c>
      <c r="C15819" t="s">
        <v>3005</v>
      </c>
      <c r="D15819" t="s">
        <v>3403</v>
      </c>
      <c r="E15819" t="s">
        <v>3469</v>
      </c>
      <c r="F15819" t="s">
        <v>4775</v>
      </c>
      <c r="G15819" s="4"/>
      <c r="H15819" s="4"/>
      <c r="I15819" s="4"/>
      <c r="J15819" s="4"/>
      <c r="K15819" s="4">
        <v>-2644145.7768845698</v>
      </c>
      <c r="L15819" s="4">
        <v>1909646.6830555</v>
      </c>
      <c r="M15819" s="4">
        <v>357557.10671284201</v>
      </c>
      <c r="N15819" s="3">
        <v>-0.96939084636413297</v>
      </c>
      <c r="O15819" s="5">
        <v>5.4877047538757324</v>
      </c>
      <c r="P15819" s="3">
        <v>0.18723730742931366</v>
      </c>
    </row>
    <row r="15820" spans="1:16" x14ac:dyDescent="0.25">
      <c r="A15820" s="1">
        <v>2010</v>
      </c>
      <c r="B15820" t="s">
        <v>1304</v>
      </c>
      <c r="C15820" t="s">
        <v>3005</v>
      </c>
      <c r="D15820" t="s">
        <v>3403</v>
      </c>
      <c r="E15820" t="s">
        <v>3469</v>
      </c>
      <c r="F15820" t="s">
        <v>4775</v>
      </c>
      <c r="G15820" s="4"/>
      <c r="H15820" s="4"/>
      <c r="I15820" s="4"/>
      <c r="J15820" s="4"/>
      <c r="K15820" s="4">
        <v>-2922889.5010713199</v>
      </c>
      <c r="L15820" s="4">
        <v>2336246.30139782</v>
      </c>
      <c r="M15820" s="4">
        <v>337663.50372411002</v>
      </c>
      <c r="N15820" s="3">
        <v>-1.2967806638391299</v>
      </c>
      <c r="O15820" s="5">
        <v>4.4968423843383789</v>
      </c>
      <c r="P15820" s="3">
        <v>0.14453248679637909</v>
      </c>
    </row>
    <row r="15821" spans="1:16" x14ac:dyDescent="0.25">
      <c r="A15821" s="1">
        <v>2011</v>
      </c>
      <c r="B15821" t="s">
        <v>1304</v>
      </c>
      <c r="C15821" t="s">
        <v>3005</v>
      </c>
      <c r="D15821" t="s">
        <v>3403</v>
      </c>
      <c r="E15821" t="s">
        <v>3469</v>
      </c>
      <c r="F15821" t="s">
        <v>4775</v>
      </c>
      <c r="G15821" s="4"/>
      <c r="H15821" s="4"/>
      <c r="I15821" s="4"/>
      <c r="J15821" s="4"/>
      <c r="K15821" s="4">
        <v>-2413876.2781186099</v>
      </c>
      <c r="L15821" s="4">
        <v>4230686.0940695303</v>
      </c>
      <c r="M15821" s="4">
        <v>433097.137014315</v>
      </c>
      <c r="N15821" s="3">
        <v>-0.73459983452008204</v>
      </c>
      <c r="O15821" s="5">
        <v>2.0874588489532471</v>
      </c>
      <c r="P15821" s="3">
        <v>0.10237042605876923</v>
      </c>
    </row>
    <row r="15822" spans="1:16" x14ac:dyDescent="0.25">
      <c r="A15822" s="1">
        <v>2012</v>
      </c>
      <c r="B15822" t="s">
        <v>1304</v>
      </c>
      <c r="C15822" t="s">
        <v>3005</v>
      </c>
      <c r="D15822" t="s">
        <v>3403</v>
      </c>
      <c r="E15822" t="s">
        <v>3469</v>
      </c>
      <c r="F15822" t="s">
        <v>4775</v>
      </c>
      <c r="G15822" s="4"/>
      <c r="H15822" s="4"/>
      <c r="I15822" s="4"/>
      <c r="J15822" s="4"/>
      <c r="K15822" s="4">
        <v>-2089592.49212733</v>
      </c>
      <c r="L15822" s="4">
        <v>3874039.4308816302</v>
      </c>
      <c r="M15822" s="4">
        <v>1450787.26654819</v>
      </c>
      <c r="N15822" s="3">
        <v>-0.51126275289812395</v>
      </c>
      <c r="O15822" s="5">
        <v>1.6602150201797485</v>
      </c>
      <c r="P15822" s="3">
        <v>0.37448954582214355</v>
      </c>
    </row>
    <row r="15823" spans="1:16" x14ac:dyDescent="0.25">
      <c r="A15823" s="1">
        <v>2013</v>
      </c>
      <c r="B15823" t="s">
        <v>1304</v>
      </c>
      <c r="C15823" t="s">
        <v>3005</v>
      </c>
      <c r="D15823" t="s">
        <v>3403</v>
      </c>
      <c r="E15823" t="s">
        <v>3469</v>
      </c>
      <c r="F15823" t="s">
        <v>4775</v>
      </c>
      <c r="G15823" s="4"/>
      <c r="H15823" s="4"/>
      <c r="I15823" s="4"/>
      <c r="J15823" s="4"/>
      <c r="K15823" s="4">
        <v>-732961.95942814404</v>
      </c>
      <c r="L15823" s="4">
        <v>2405083.9602124901</v>
      </c>
      <c r="M15823" s="4">
        <v>486835.53780883498</v>
      </c>
      <c r="N15823" s="3">
        <v>-0.25594703990214701</v>
      </c>
      <c r="O15823" s="5">
        <v>1.4253886938095093</v>
      </c>
      <c r="P15823" s="3">
        <v>0.20241935551166534</v>
      </c>
    </row>
    <row r="15824" spans="1:16" x14ac:dyDescent="0.25">
      <c r="A15824" s="1">
        <v>2015</v>
      </c>
      <c r="B15824" t="s">
        <v>1304</v>
      </c>
      <c r="C15824" t="s">
        <v>3005</v>
      </c>
      <c r="D15824" t="s">
        <v>3403</v>
      </c>
      <c r="E15824" t="s">
        <v>3469</v>
      </c>
      <c r="F15824" t="s">
        <v>4775</v>
      </c>
      <c r="G15824" s="4"/>
      <c r="H15824" s="4"/>
      <c r="I15824" s="4"/>
      <c r="J15824" s="4"/>
      <c r="K15824" s="4">
        <v>-835321.21753734502</v>
      </c>
      <c r="L15824" s="4">
        <v>1231261.21892406</v>
      </c>
      <c r="M15824" s="4">
        <v>285097.41685477202</v>
      </c>
      <c r="N15824" s="3">
        <v>-0.50470904817784801</v>
      </c>
      <c r="O15824" s="5">
        <v>2.636629581451416</v>
      </c>
      <c r="P15824" s="3">
        <v>0.23154909908771515</v>
      </c>
    </row>
    <row r="15825" spans="1:16" x14ac:dyDescent="0.25">
      <c r="A15825" s="1">
        <v>2016</v>
      </c>
      <c r="B15825" t="s">
        <v>1304</v>
      </c>
      <c r="C15825" t="s">
        <v>3005</v>
      </c>
      <c r="D15825" t="s">
        <v>3403</v>
      </c>
      <c r="E15825" t="s">
        <v>3469</v>
      </c>
      <c r="F15825" t="s">
        <v>4775</v>
      </c>
      <c r="G15825" s="4"/>
      <c r="H15825" s="4"/>
      <c r="I15825" s="4"/>
      <c r="J15825" s="4"/>
      <c r="K15825" s="4">
        <v>-792091.81392853998</v>
      </c>
      <c r="L15825" s="4">
        <v>1524482.2242751101</v>
      </c>
      <c r="M15825" s="4">
        <v>169814.047739667</v>
      </c>
      <c r="N15825" s="3">
        <v>-0.58346009983273395</v>
      </c>
      <c r="O15825" s="5">
        <v>2.4156098365783691</v>
      </c>
      <c r="P15825" s="3">
        <v>0.11139129102230072</v>
      </c>
    </row>
    <row r="15826" spans="1:16" x14ac:dyDescent="0.25">
      <c r="A15826" s="1">
        <v>2017</v>
      </c>
      <c r="B15826" t="s">
        <v>1304</v>
      </c>
      <c r="C15826" t="s">
        <v>3005</v>
      </c>
      <c r="D15826" t="s">
        <v>3403</v>
      </c>
      <c r="E15826" t="s">
        <v>3469</v>
      </c>
      <c r="F15826" t="s">
        <v>4775</v>
      </c>
      <c r="G15826" s="4"/>
      <c r="H15826" s="4"/>
      <c r="I15826" s="4"/>
      <c r="J15826" s="4"/>
      <c r="K15826" s="4">
        <v>-765022.63521563006</v>
      </c>
      <c r="L15826" s="4">
        <v>1250430.7992652201</v>
      </c>
      <c r="M15826" s="4">
        <v>38485.246758437301</v>
      </c>
      <c r="N15826" s="3">
        <v>-0.54195438285082698</v>
      </c>
      <c r="O15826" s="5">
        <v>6.7041082382202148</v>
      </c>
      <c r="P15826" s="3">
        <v>3.0777590349316597E-2</v>
      </c>
    </row>
    <row r="15827" spans="1:16" x14ac:dyDescent="0.25">
      <c r="A15827" s="1">
        <v>2018</v>
      </c>
      <c r="B15827" t="s">
        <v>1304</v>
      </c>
      <c r="C15827" t="s">
        <v>3005</v>
      </c>
      <c r="D15827" t="s">
        <v>3403</v>
      </c>
      <c r="E15827" t="s">
        <v>3469</v>
      </c>
      <c r="F15827" t="s">
        <v>4775</v>
      </c>
      <c r="G15827" s="4"/>
      <c r="H15827" s="4"/>
      <c r="I15827" s="4"/>
      <c r="J15827" s="4"/>
      <c r="K15827" s="4">
        <v>-1169221.8299173201</v>
      </c>
      <c r="L15827" s="4">
        <v>1936431.06166589</v>
      </c>
      <c r="M15827" s="4">
        <v>72000.532942508798</v>
      </c>
      <c r="N15827" s="3">
        <v>-0.74457134897809296</v>
      </c>
      <c r="O15827" s="5">
        <v>4.8143496513366699</v>
      </c>
      <c r="P15827" s="3">
        <v>3.7182077765464783E-2</v>
      </c>
    </row>
    <row r="15828" spans="1:16" x14ac:dyDescent="0.25">
      <c r="A15828" s="1">
        <v>2019</v>
      </c>
      <c r="B15828" t="s">
        <v>1304</v>
      </c>
      <c r="C15828" t="s">
        <v>3005</v>
      </c>
      <c r="D15828" t="s">
        <v>3403</v>
      </c>
      <c r="E15828" t="s">
        <v>3469</v>
      </c>
      <c r="F15828" t="s">
        <v>4775</v>
      </c>
      <c r="G15828" s="4"/>
      <c r="H15828" s="4"/>
      <c r="I15828" s="4"/>
      <c r="J15828" s="4"/>
      <c r="K15828" s="4">
        <v>-941516.32151632197</v>
      </c>
      <c r="L15828" s="4">
        <v>1069306.42330642</v>
      </c>
      <c r="M15828" s="4">
        <v>116440.154440154</v>
      </c>
      <c r="N15828" s="3">
        <v>-0.64802337385361797</v>
      </c>
      <c r="O15828" s="5">
        <v>2.409527063369751</v>
      </c>
      <c r="P15828" s="3">
        <v>0.10889315605163574</v>
      </c>
    </row>
    <row r="15829" spans="1:16" x14ac:dyDescent="0.25">
      <c r="A15829" s="1">
        <v>2020</v>
      </c>
      <c r="B15829" t="s">
        <v>1304</v>
      </c>
      <c r="C15829" t="s">
        <v>3005</v>
      </c>
      <c r="D15829" t="s">
        <v>3403</v>
      </c>
      <c r="E15829" t="s">
        <v>3469</v>
      </c>
      <c r="F15829" t="s">
        <v>4775</v>
      </c>
      <c r="G15829" s="4"/>
      <c r="H15829" s="4"/>
      <c r="I15829" s="4"/>
      <c r="J15829" s="4"/>
      <c r="K15829" s="4">
        <v>-2198071.5873169298</v>
      </c>
      <c r="L15829" s="4">
        <v>5306904.7388981702</v>
      </c>
      <c r="M15829" s="4">
        <v>924023.02499896497</v>
      </c>
      <c r="N15829" s="3">
        <v>-0.69140960959441899</v>
      </c>
      <c r="O15829" s="5">
        <v>3.9113297462463379</v>
      </c>
      <c r="P15829" s="3">
        <v>0.17411713302135468</v>
      </c>
    </row>
    <row r="15830" spans="1:16" x14ac:dyDescent="0.25">
      <c r="A15830" s="1">
        <v>2021</v>
      </c>
      <c r="B15830" t="s">
        <v>1304</v>
      </c>
      <c r="C15830" t="s">
        <v>3005</v>
      </c>
      <c r="D15830" t="s">
        <v>3403</v>
      </c>
      <c r="E15830" t="s">
        <v>3469</v>
      </c>
      <c r="F15830" t="s">
        <v>4775</v>
      </c>
      <c r="G15830" s="4"/>
      <c r="H15830" s="4"/>
      <c r="I15830" s="4"/>
      <c r="J15830" s="4"/>
      <c r="K15830" s="4">
        <v>-4174482.0760446601</v>
      </c>
      <c r="L15830" s="4">
        <v>7020372.0504764998</v>
      </c>
      <c r="M15830" s="4">
        <v>845364.36503235402</v>
      </c>
      <c r="N15830" s="3">
        <v>-0.65299993044788596</v>
      </c>
      <c r="O15830" s="5">
        <v>3.4681367874145508</v>
      </c>
      <c r="P15830" s="3">
        <v>0.12041588872671127</v>
      </c>
    </row>
    <row r="15831" spans="1:16" x14ac:dyDescent="0.25">
      <c r="A15831" s="1">
        <v>2022</v>
      </c>
      <c r="B15831" t="s">
        <v>1304</v>
      </c>
      <c r="C15831" t="s">
        <v>3005</v>
      </c>
      <c r="D15831" t="s">
        <v>3403</v>
      </c>
      <c r="E15831" t="s">
        <v>3469</v>
      </c>
      <c r="F15831" t="s">
        <v>4775</v>
      </c>
      <c r="G15831" s="4"/>
      <c r="H15831" s="4"/>
      <c r="I15831" s="4"/>
      <c r="J15831" s="4"/>
      <c r="K15831" s="4">
        <v>-7291729.8681223104</v>
      </c>
      <c r="L15831" s="4">
        <v>8161331.7507090801</v>
      </c>
      <c r="M15831" s="4">
        <v>1560550.5600143501</v>
      </c>
      <c r="N15831" s="3">
        <v>-0.99731530112238997</v>
      </c>
      <c r="O15831" s="5">
        <v>2.7453505992889404</v>
      </c>
      <c r="P15831" s="3">
        <v>0.1912127286195755</v>
      </c>
    </row>
    <row r="15832" spans="1:16" x14ac:dyDescent="0.25">
      <c r="A15832" s="1">
        <v>2023</v>
      </c>
      <c r="B15832" t="s">
        <v>1304</v>
      </c>
      <c r="C15832" t="s">
        <v>3005</v>
      </c>
      <c r="D15832" t="s">
        <v>3403</v>
      </c>
      <c r="E15832" t="s">
        <v>3469</v>
      </c>
      <c r="F15832" t="s">
        <v>4775</v>
      </c>
      <c r="G15832" s="4"/>
      <c r="H15832" s="4"/>
      <c r="I15832" s="4"/>
      <c r="J15832" s="4"/>
      <c r="K15832" s="4">
        <v>-6021720.4946172098</v>
      </c>
      <c r="L15832" s="4">
        <v>5105796.7536579696</v>
      </c>
      <c r="M15832" s="4">
        <v>1428695.7970869599</v>
      </c>
      <c r="N15832" s="3">
        <v>-0.92718626618499</v>
      </c>
      <c r="O15832" s="5">
        <v>3.4231095314025879</v>
      </c>
      <c r="P15832" s="3">
        <v>0.27981838583946228</v>
      </c>
    </row>
    <row r="15833" spans="1:16" x14ac:dyDescent="0.25">
      <c r="A15833" s="1">
        <v>2024</v>
      </c>
      <c r="B15833" t="s">
        <v>1304</v>
      </c>
      <c r="C15833" t="s">
        <v>3005</v>
      </c>
      <c r="D15833" t="s">
        <v>3403</v>
      </c>
      <c r="E15833" t="s">
        <v>3469</v>
      </c>
      <c r="F15833" t="s">
        <v>4775</v>
      </c>
      <c r="G15833" s="4"/>
      <c r="H15833" s="4"/>
      <c r="I15833" s="4"/>
      <c r="J15833" s="4"/>
      <c r="K15833" s="4">
        <v>-2674192.7956638001</v>
      </c>
      <c r="L15833" s="4">
        <v>3653903.84884628</v>
      </c>
      <c r="M15833" s="4">
        <v>672080.03040141903</v>
      </c>
      <c r="N15833" s="3">
        <v>-0.61051497401724397</v>
      </c>
      <c r="O15833" s="5">
        <v>2.2022981643676758</v>
      </c>
      <c r="P15833" s="3">
        <v>0.18393479287624359</v>
      </c>
    </row>
    <row r="15834" spans="1:16" x14ac:dyDescent="0.25">
      <c r="A15834" s="1">
        <v>2009</v>
      </c>
      <c r="B15834" t="s">
        <v>1305</v>
      </c>
      <c r="C15834" t="s">
        <v>3006</v>
      </c>
      <c r="D15834" t="s">
        <v>3403</v>
      </c>
      <c r="E15834" t="s">
        <v>3469</v>
      </c>
      <c r="F15834" t="s">
        <v>4776</v>
      </c>
      <c r="G15834" s="4"/>
      <c r="H15834" s="4"/>
      <c r="I15834" s="4"/>
      <c r="J15834" s="4"/>
      <c r="K15834" s="4">
        <v>-2192607.4119488201</v>
      </c>
      <c r="L15834" s="4">
        <v>705861.47367741703</v>
      </c>
      <c r="M15834" s="4">
        <v>260563.72114034899</v>
      </c>
      <c r="N15834" s="3">
        <v>-1.05287623474724</v>
      </c>
      <c r="O15834" s="5">
        <v>3.9295902252197266</v>
      </c>
      <c r="P15834" s="3">
        <v>0.36914286017417908</v>
      </c>
    </row>
    <row r="15835" spans="1:16" x14ac:dyDescent="0.25">
      <c r="A15835" s="1">
        <v>2010</v>
      </c>
      <c r="B15835" t="s">
        <v>1305</v>
      </c>
      <c r="C15835" t="s">
        <v>3006</v>
      </c>
      <c r="D15835" t="s">
        <v>3403</v>
      </c>
      <c r="E15835" t="s">
        <v>3469</v>
      </c>
      <c r="F15835" t="s">
        <v>4776</v>
      </c>
      <c r="G15835" s="4"/>
      <c r="H15835" s="4"/>
      <c r="I15835" s="4"/>
      <c r="J15835" s="4"/>
      <c r="K15835" s="4">
        <v>-1947565.1341317999</v>
      </c>
      <c r="L15835" s="4">
        <v>3442428.3146595899</v>
      </c>
      <c r="M15835" s="4">
        <v>206009.474055534</v>
      </c>
      <c r="N15835" s="3">
        <v>-0.93244282237660103</v>
      </c>
      <c r="O15835" s="5">
        <v>2.71732497215271</v>
      </c>
      <c r="P15835" s="3">
        <v>5.9844229370355606E-2</v>
      </c>
    </row>
    <row r="15836" spans="1:16" x14ac:dyDescent="0.25">
      <c r="A15836" s="1">
        <v>2011</v>
      </c>
      <c r="B15836" t="s">
        <v>1305</v>
      </c>
      <c r="C15836" t="s">
        <v>3006</v>
      </c>
      <c r="D15836" t="s">
        <v>3403</v>
      </c>
      <c r="E15836" t="s">
        <v>3469</v>
      </c>
      <c r="F15836" t="s">
        <v>4776</v>
      </c>
      <c r="G15836" s="4"/>
      <c r="H15836" s="4"/>
      <c r="I15836" s="4"/>
      <c r="J15836" s="4"/>
      <c r="K15836" s="4">
        <v>-1316513.7712999701</v>
      </c>
      <c r="L15836" s="4">
        <v>4585716.4291072804</v>
      </c>
      <c r="M15836" s="4">
        <v>345386.34658664698</v>
      </c>
      <c r="N15836" s="3">
        <v>-0.29326906319695101</v>
      </c>
      <c r="O15836" s="5">
        <v>2.1088492870330811</v>
      </c>
      <c r="P15836" s="3">
        <v>7.5317859649658203E-2</v>
      </c>
    </row>
    <row r="15837" spans="1:16" x14ac:dyDescent="0.25">
      <c r="A15837" s="1">
        <v>2012</v>
      </c>
      <c r="B15837" t="s">
        <v>1305</v>
      </c>
      <c r="C15837" t="s">
        <v>3006</v>
      </c>
      <c r="D15837" t="s">
        <v>3403</v>
      </c>
      <c r="E15837" t="s">
        <v>3469</v>
      </c>
      <c r="F15837" t="s">
        <v>4776</v>
      </c>
      <c r="G15837" s="4"/>
      <c r="H15837" s="4"/>
      <c r="I15837" s="4"/>
      <c r="J15837" s="4"/>
      <c r="K15837" s="4">
        <v>-890599.961114579</v>
      </c>
      <c r="L15837" s="4">
        <v>10339683.595468801</v>
      </c>
      <c r="M15837" s="4">
        <v>398865.15968605102</v>
      </c>
      <c r="N15837" s="3">
        <v>-0.121019265487933</v>
      </c>
      <c r="O15837" s="5">
        <v>1.0778231620788574</v>
      </c>
      <c r="P15837" s="3">
        <v>3.8576148450374603E-2</v>
      </c>
    </row>
    <row r="15838" spans="1:16" x14ac:dyDescent="0.25">
      <c r="A15838" s="1">
        <v>2013</v>
      </c>
      <c r="B15838" t="s">
        <v>1305</v>
      </c>
      <c r="C15838" t="s">
        <v>3006</v>
      </c>
      <c r="D15838" t="s">
        <v>3403</v>
      </c>
      <c r="E15838" t="s">
        <v>3469</v>
      </c>
      <c r="F15838" t="s">
        <v>4776</v>
      </c>
      <c r="G15838" s="4"/>
      <c r="H15838" s="4"/>
      <c r="I15838" s="4"/>
      <c r="J15838" s="4"/>
      <c r="K15838" s="4">
        <v>-522674.65762811003</v>
      </c>
      <c r="L15838" s="4">
        <v>9280777.8396996092</v>
      </c>
      <c r="M15838" s="4">
        <v>923422.89666261605</v>
      </c>
      <c r="N15838" s="3">
        <v>-5.6468655969511998E-2</v>
      </c>
      <c r="O15838" s="5">
        <v>0.94859427213668823</v>
      </c>
      <c r="P15838" s="3">
        <v>9.9498435854911804E-2</v>
      </c>
    </row>
    <row r="15839" spans="1:16" x14ac:dyDescent="0.25">
      <c r="A15839" s="1">
        <v>2014</v>
      </c>
      <c r="B15839" t="s">
        <v>1305</v>
      </c>
      <c r="C15839" t="s">
        <v>3006</v>
      </c>
      <c r="D15839" t="s">
        <v>3403</v>
      </c>
      <c r="E15839" t="s">
        <v>3469</v>
      </c>
      <c r="F15839" t="s">
        <v>4776</v>
      </c>
      <c r="G15839" s="4"/>
      <c r="H15839" s="4"/>
      <c r="I15839" s="4"/>
      <c r="J15839" s="4"/>
      <c r="K15839" s="4">
        <v>-1153663.06756566</v>
      </c>
      <c r="L15839" s="4">
        <v>7911863.8313923301</v>
      </c>
      <c r="M15839" s="4">
        <v>724104.86114385398</v>
      </c>
      <c r="N15839" s="3">
        <v>-0.131913157636667</v>
      </c>
      <c r="O15839" s="5">
        <v>1.1137068271636963</v>
      </c>
      <c r="P15839" s="3">
        <v>9.1521397233009338E-2</v>
      </c>
    </row>
    <row r="15840" spans="1:16" x14ac:dyDescent="0.25">
      <c r="A15840" s="1">
        <v>2015</v>
      </c>
      <c r="B15840" t="s">
        <v>1305</v>
      </c>
      <c r="C15840" t="s">
        <v>3006</v>
      </c>
      <c r="D15840" t="s">
        <v>3403</v>
      </c>
      <c r="E15840" t="s">
        <v>3469</v>
      </c>
      <c r="F15840" t="s">
        <v>4776</v>
      </c>
      <c r="G15840" s="4"/>
      <c r="H15840" s="4"/>
      <c r="I15840" s="4"/>
      <c r="J15840" s="4"/>
      <c r="K15840" s="4">
        <v>-507989.02952936402</v>
      </c>
      <c r="L15840" s="4">
        <v>4000520.7891959399</v>
      </c>
      <c r="M15840" s="4">
        <v>172189.39469811899</v>
      </c>
      <c r="N15840" s="3">
        <v>-9.7090230592335E-2</v>
      </c>
      <c r="O15840" s="5">
        <v>1.1730644702911377</v>
      </c>
      <c r="P15840" s="3">
        <v>4.3041743338108063E-2</v>
      </c>
    </row>
    <row r="15841" spans="1:16" x14ac:dyDescent="0.25">
      <c r="A15841" s="1">
        <v>2016</v>
      </c>
      <c r="B15841" t="s">
        <v>1305</v>
      </c>
      <c r="C15841" t="s">
        <v>3006</v>
      </c>
      <c r="D15841" t="s">
        <v>3403</v>
      </c>
      <c r="E15841" t="s">
        <v>3469</v>
      </c>
      <c r="F15841" t="s">
        <v>4776</v>
      </c>
      <c r="G15841" s="4"/>
      <c r="H15841" s="4"/>
      <c r="I15841" s="4"/>
      <c r="J15841" s="4"/>
      <c r="K15841" s="4">
        <v>-593346.39568495401</v>
      </c>
      <c r="L15841" s="4">
        <v>3254727.0316178398</v>
      </c>
      <c r="M15841" s="4">
        <v>62207.587090621899</v>
      </c>
      <c r="N15841" s="3">
        <v>-0.166591591677961</v>
      </c>
      <c r="O15841" s="5">
        <v>1.291922926902771</v>
      </c>
      <c r="P15841" s="3">
        <v>1.9112996757030487E-2</v>
      </c>
    </row>
    <row r="15842" spans="1:16" x14ac:dyDescent="0.25">
      <c r="A15842" s="1">
        <v>2017</v>
      </c>
      <c r="B15842" t="s">
        <v>1305</v>
      </c>
      <c r="C15842" t="s">
        <v>3006</v>
      </c>
      <c r="D15842" t="s">
        <v>3403</v>
      </c>
      <c r="E15842" t="s">
        <v>3469</v>
      </c>
      <c r="F15842" t="s">
        <v>4776</v>
      </c>
      <c r="G15842" s="4"/>
      <c r="H15842" s="4"/>
      <c r="I15842" s="4"/>
      <c r="J15842" s="4"/>
      <c r="K15842" s="4">
        <v>-363637.62134243402</v>
      </c>
      <c r="L15842" s="4">
        <v>2997495.9072148302</v>
      </c>
      <c r="M15842" s="4">
        <v>67494.446878338596</v>
      </c>
      <c r="N15842" s="3">
        <v>-0.11443578784446</v>
      </c>
      <c r="O15842" s="5">
        <v>1.448327898979187</v>
      </c>
      <c r="P15842" s="3">
        <v>2.2516943514347076E-2</v>
      </c>
    </row>
    <row r="15843" spans="1:16" x14ac:dyDescent="0.25">
      <c r="A15843" s="1">
        <v>2018</v>
      </c>
      <c r="B15843" t="s">
        <v>1305</v>
      </c>
      <c r="C15843" t="s">
        <v>3006</v>
      </c>
      <c r="D15843" t="s">
        <v>3403</v>
      </c>
      <c r="E15843" t="s">
        <v>3469</v>
      </c>
      <c r="F15843" t="s">
        <v>4776</v>
      </c>
      <c r="G15843" s="4"/>
      <c r="H15843" s="4"/>
      <c r="I15843" s="4"/>
      <c r="J15843" s="4"/>
      <c r="K15843" s="4">
        <v>-426556.08109608502</v>
      </c>
      <c r="L15843" s="4">
        <v>3494578.7903685402</v>
      </c>
      <c r="M15843" s="4">
        <v>66542.313414607095</v>
      </c>
      <c r="N15843" s="3">
        <v>-0.13368908095528001</v>
      </c>
      <c r="O15843" s="5">
        <v>1.2720268964767456</v>
      </c>
      <c r="P15843" s="3">
        <v>1.9041582942008972E-2</v>
      </c>
    </row>
    <row r="15844" spans="1:16" x14ac:dyDescent="0.25">
      <c r="A15844" s="1">
        <v>2019</v>
      </c>
      <c r="B15844" t="s">
        <v>1305</v>
      </c>
      <c r="C15844" t="s">
        <v>3006</v>
      </c>
      <c r="D15844" t="s">
        <v>3403</v>
      </c>
      <c r="E15844" t="s">
        <v>3469</v>
      </c>
      <c r="F15844" t="s">
        <v>4776</v>
      </c>
      <c r="G15844" s="4"/>
      <c r="H15844" s="4"/>
      <c r="I15844" s="4"/>
      <c r="J15844" s="4"/>
      <c r="K15844" s="4">
        <v>-192980.694980695</v>
      </c>
      <c r="L15844" s="4">
        <v>3168243.5942435898</v>
      </c>
      <c r="M15844" s="4">
        <v>30118.6381186381</v>
      </c>
      <c r="N15844" s="3">
        <v>-5.9539083833497E-2</v>
      </c>
      <c r="O15844" s="5">
        <v>0.78508162498474121</v>
      </c>
      <c r="P15844" s="3">
        <v>9.5064146444201469E-3</v>
      </c>
    </row>
    <row r="15845" spans="1:16" x14ac:dyDescent="0.25">
      <c r="A15845" s="1">
        <v>2020</v>
      </c>
      <c r="B15845" t="s">
        <v>1305</v>
      </c>
      <c r="C15845" t="s">
        <v>3006</v>
      </c>
      <c r="D15845" t="s">
        <v>3403</v>
      </c>
      <c r="E15845" t="s">
        <v>3469</v>
      </c>
      <c r="F15845" t="s">
        <v>4776</v>
      </c>
      <c r="G15845" s="4"/>
      <c r="H15845" s="4"/>
      <c r="I15845" s="4"/>
      <c r="J15845" s="4"/>
      <c r="K15845" s="4">
        <v>-203827.14686029</v>
      </c>
      <c r="L15845" s="4">
        <v>2923106.4423063602</v>
      </c>
      <c r="M15845" s="4">
        <v>21228.414063470598</v>
      </c>
      <c r="N15845" s="3">
        <v>-6.7513875497451997E-2</v>
      </c>
      <c r="O15845" s="5">
        <v>1.0403659343719482</v>
      </c>
      <c r="P15845" s="3">
        <v>7.2622788138687611E-3</v>
      </c>
    </row>
    <row r="15846" spans="1:16" x14ac:dyDescent="0.25">
      <c r="A15846" s="1">
        <v>2021</v>
      </c>
      <c r="B15846" t="s">
        <v>1305</v>
      </c>
      <c r="C15846" t="s">
        <v>3006</v>
      </c>
      <c r="D15846" t="s">
        <v>3403</v>
      </c>
      <c r="E15846" t="s">
        <v>3469</v>
      </c>
      <c r="F15846" t="s">
        <v>4776</v>
      </c>
      <c r="G15846" s="4"/>
      <c r="H15846" s="4"/>
      <c r="I15846" s="4"/>
      <c r="J15846" s="4"/>
      <c r="K15846" s="4">
        <v>-659916.47234364797</v>
      </c>
      <c r="L15846" s="4">
        <v>4498105.2568437997</v>
      </c>
      <c r="M15846" s="4">
        <v>264365.78215327399</v>
      </c>
      <c r="N15846" s="3">
        <v>-0.171995798421965</v>
      </c>
      <c r="O15846" s="5">
        <v>3.0276226997375488</v>
      </c>
      <c r="P15846" s="3">
        <v>5.8772698044776917E-2</v>
      </c>
    </row>
    <row r="15847" spans="1:16" x14ac:dyDescent="0.25">
      <c r="A15847" s="1">
        <v>2022</v>
      </c>
      <c r="B15847" t="s">
        <v>1305</v>
      </c>
      <c r="C15847" t="s">
        <v>3006</v>
      </c>
      <c r="D15847" t="s">
        <v>3403</v>
      </c>
      <c r="E15847" t="s">
        <v>3469</v>
      </c>
      <c r="F15847" t="s">
        <v>4776</v>
      </c>
      <c r="G15847" s="4"/>
      <c r="H15847" s="4"/>
      <c r="I15847" s="4"/>
      <c r="J15847" s="4"/>
      <c r="K15847" s="4">
        <v>-2831941.1760646501</v>
      </c>
      <c r="L15847" s="4">
        <v>5043301.5658318801</v>
      </c>
      <c r="M15847" s="4">
        <v>46885.933736810497</v>
      </c>
      <c r="N15847" s="3">
        <v>-0.61676216026316599</v>
      </c>
      <c r="O15847" s="5">
        <v>1.0751920938491821</v>
      </c>
      <c r="P15847" s="3">
        <v>9.2966742813587189E-3</v>
      </c>
    </row>
    <row r="15848" spans="1:16" x14ac:dyDescent="0.25">
      <c r="A15848" s="1">
        <v>2023</v>
      </c>
      <c r="B15848" t="s">
        <v>1305</v>
      </c>
      <c r="C15848" t="s">
        <v>3006</v>
      </c>
      <c r="D15848" t="s">
        <v>3403</v>
      </c>
      <c r="E15848" t="s">
        <v>3469</v>
      </c>
      <c r="F15848" t="s">
        <v>4776</v>
      </c>
      <c r="G15848" s="4"/>
      <c r="H15848" s="4"/>
      <c r="I15848" s="4"/>
      <c r="J15848" s="4"/>
      <c r="K15848" s="4">
        <v>-589951.67149951705</v>
      </c>
      <c r="L15848" s="4">
        <v>3891856.8143185698</v>
      </c>
      <c r="M15848" s="4">
        <v>73331.3335333133</v>
      </c>
      <c r="N15848" s="3">
        <v>-0.134639377609161</v>
      </c>
      <c r="O15848" s="5">
        <v>1.5020467042922974</v>
      </c>
      <c r="P15848" s="3">
        <v>1.8842248246073723E-2</v>
      </c>
    </row>
    <row r="15849" spans="1:16" x14ac:dyDescent="0.25">
      <c r="A15849" s="1">
        <v>2024</v>
      </c>
      <c r="B15849" t="s">
        <v>1305</v>
      </c>
      <c r="C15849" t="s">
        <v>3006</v>
      </c>
      <c r="D15849" t="s">
        <v>3403</v>
      </c>
      <c r="E15849" t="s">
        <v>3469</v>
      </c>
      <c r="F15849" t="s">
        <v>4776</v>
      </c>
      <c r="G15849" s="4"/>
      <c r="H15849" s="4"/>
      <c r="I15849" s="4"/>
      <c r="J15849" s="4"/>
      <c r="K15849" s="4">
        <v>-514897.36187688803</v>
      </c>
      <c r="L15849" s="4">
        <v>2280479.7557219299</v>
      </c>
      <c r="M15849" s="4">
        <v>492047.62888934801</v>
      </c>
      <c r="N15849" s="3">
        <v>-0.16682491031090099</v>
      </c>
      <c r="O15849" s="5">
        <v>1.7342735528945923</v>
      </c>
      <c r="P15849" s="3">
        <v>0.21576496958732605</v>
      </c>
    </row>
    <row r="15850" spans="1:16" x14ac:dyDescent="0.25">
      <c r="A15850" s="1">
        <v>2009</v>
      </c>
      <c r="B15850" t="s">
        <v>1306</v>
      </c>
      <c r="C15850" t="s">
        <v>3007</v>
      </c>
      <c r="D15850" t="s">
        <v>3403</v>
      </c>
      <c r="E15850" t="s">
        <v>3469</v>
      </c>
      <c r="F15850" t="s">
        <v>4777</v>
      </c>
      <c r="G15850" s="4"/>
      <c r="H15850" s="4"/>
      <c r="I15850" s="4"/>
      <c r="J15850" s="4"/>
      <c r="K15850" s="4">
        <v>-1197915.49023088</v>
      </c>
      <c r="L15850" s="4">
        <v>5437150.0943837604</v>
      </c>
      <c r="M15850" s="4">
        <v>164566.56072022099</v>
      </c>
      <c r="N15850" s="3">
        <v>-0.20027783397397</v>
      </c>
      <c r="O15850" s="5">
        <v>2.5139791965484619</v>
      </c>
      <c r="P15850" s="3">
        <v>3.0267061665654182E-2</v>
      </c>
    </row>
    <row r="15851" spans="1:16" x14ac:dyDescent="0.25">
      <c r="A15851" s="1">
        <v>2010</v>
      </c>
      <c r="B15851" t="s">
        <v>1306</v>
      </c>
      <c r="C15851" t="s">
        <v>3007</v>
      </c>
      <c r="D15851" t="s">
        <v>3403</v>
      </c>
      <c r="E15851" t="s">
        <v>3469</v>
      </c>
      <c r="F15851" t="s">
        <v>4777</v>
      </c>
      <c r="G15851" s="4"/>
      <c r="H15851" s="4"/>
      <c r="I15851" s="4"/>
      <c r="J15851" s="4"/>
      <c r="K15851" s="4">
        <v>-655235.08760141802</v>
      </c>
      <c r="L15851" s="4">
        <v>4772822.5630343901</v>
      </c>
      <c r="M15851" s="4">
        <v>108866.808889486</v>
      </c>
      <c r="N15851" s="3">
        <v>-0.12559928994033301</v>
      </c>
      <c r="O15851" s="5">
        <v>1.2011553049087524</v>
      </c>
      <c r="P15851" s="3">
        <v>2.2809732705354691E-2</v>
      </c>
    </row>
    <row r="15852" spans="1:16" x14ac:dyDescent="0.25">
      <c r="A15852" s="1">
        <v>2011</v>
      </c>
      <c r="B15852" t="s">
        <v>1306</v>
      </c>
      <c r="C15852" t="s">
        <v>3007</v>
      </c>
      <c r="D15852" t="s">
        <v>3403</v>
      </c>
      <c r="E15852" t="s">
        <v>3469</v>
      </c>
      <c r="F15852" t="s">
        <v>4777</v>
      </c>
      <c r="G15852" s="4"/>
      <c r="H15852" s="4"/>
      <c r="I15852" s="4"/>
      <c r="J15852" s="4"/>
      <c r="K15852" s="4">
        <v>767089.27231807995</v>
      </c>
      <c r="L15852" s="4">
        <v>6985948.9872468105</v>
      </c>
      <c r="M15852" s="4">
        <v>140605.50851998699</v>
      </c>
      <c r="N15852" s="3">
        <v>0.11732790042821201</v>
      </c>
      <c r="O15852" s="5">
        <v>1.5924160480499268</v>
      </c>
      <c r="P15852" s="3">
        <v>2.0126901566982269E-2</v>
      </c>
    </row>
    <row r="15853" spans="1:16" x14ac:dyDescent="0.25">
      <c r="A15853" s="1">
        <v>2012</v>
      </c>
      <c r="B15853" t="s">
        <v>1306</v>
      </c>
      <c r="C15853" t="s">
        <v>3007</v>
      </c>
      <c r="D15853" t="s">
        <v>3403</v>
      </c>
      <c r="E15853" t="s">
        <v>3469</v>
      </c>
      <c r="F15853" t="s">
        <v>4777</v>
      </c>
      <c r="G15853" s="4"/>
      <c r="H15853" s="4"/>
      <c r="I15853" s="4"/>
      <c r="J15853" s="4"/>
      <c r="K15853" s="4">
        <v>-968966.364110803</v>
      </c>
      <c r="L15853" s="4">
        <v>7974775.6413536202</v>
      </c>
      <c r="M15853" s="4">
        <v>132694.452687699</v>
      </c>
      <c r="N15853" s="3">
        <v>-0.13232498908765999</v>
      </c>
      <c r="O15853" s="5">
        <v>2.2830154895782471</v>
      </c>
      <c r="P15853" s="3">
        <v>1.6639271751046181E-2</v>
      </c>
    </row>
    <row r="15854" spans="1:16" x14ac:dyDescent="0.25">
      <c r="A15854" s="1">
        <v>2013</v>
      </c>
      <c r="B15854" t="s">
        <v>1306</v>
      </c>
      <c r="C15854" t="s">
        <v>3007</v>
      </c>
      <c r="D15854" t="s">
        <v>3403</v>
      </c>
      <c r="E15854" t="s">
        <v>3469</v>
      </c>
      <c r="F15854" t="s">
        <v>4777</v>
      </c>
      <c r="G15854" s="4"/>
      <c r="H15854" s="4"/>
      <c r="I15854" s="4"/>
      <c r="J15854" s="4"/>
      <c r="K15854" s="4">
        <v>-551890.696803311</v>
      </c>
      <c r="L15854" s="4">
        <v>6321278.6756443204</v>
      </c>
      <c r="M15854" s="4">
        <v>104261.034013357</v>
      </c>
      <c r="N15854" s="3">
        <v>-8.2119607359080998E-2</v>
      </c>
      <c r="O15854" s="5">
        <v>1.5703074932098389</v>
      </c>
      <c r="P15854" s="3">
        <v>1.64936613291502E-2</v>
      </c>
    </row>
    <row r="15855" spans="1:16" x14ac:dyDescent="0.25">
      <c r="A15855" s="1">
        <v>2014</v>
      </c>
      <c r="B15855" t="s">
        <v>1306</v>
      </c>
      <c r="C15855" t="s">
        <v>3007</v>
      </c>
      <c r="D15855" t="s">
        <v>3403</v>
      </c>
      <c r="E15855" t="s">
        <v>3469</v>
      </c>
      <c r="F15855" t="s">
        <v>4777</v>
      </c>
      <c r="G15855" s="4"/>
      <c r="H15855" s="4"/>
      <c r="I15855" s="4"/>
      <c r="J15855" s="4"/>
      <c r="K15855" s="4">
        <v>-1150475.7414305201</v>
      </c>
      <c r="L15855" s="4">
        <v>6047233.7215333097</v>
      </c>
      <c r="M15855" s="4">
        <v>103963.411759159</v>
      </c>
      <c r="N15855" s="3">
        <v>-0.18302337308844299</v>
      </c>
      <c r="O15855" s="5">
        <v>0.6565011739730835</v>
      </c>
      <c r="P15855" s="3">
        <v>1.7191896215081215E-2</v>
      </c>
    </row>
    <row r="15856" spans="1:16" x14ac:dyDescent="0.25">
      <c r="A15856" s="1">
        <v>2015</v>
      </c>
      <c r="B15856" t="s">
        <v>1306</v>
      </c>
      <c r="C15856" t="s">
        <v>3007</v>
      </c>
      <c r="D15856" t="s">
        <v>3403</v>
      </c>
      <c r="E15856" t="s">
        <v>3469</v>
      </c>
      <c r="F15856" t="s">
        <v>4777</v>
      </c>
      <c r="G15856" s="4"/>
      <c r="H15856" s="4"/>
      <c r="I15856" s="4"/>
      <c r="J15856" s="4"/>
      <c r="K15856" s="4">
        <v>-525149.64985400997</v>
      </c>
      <c r="L15856" s="4">
        <v>4748431.8544255504</v>
      </c>
      <c r="M15856" s="4">
        <v>303996.05556111998</v>
      </c>
      <c r="N15856" s="3">
        <v>-0.108403075094009</v>
      </c>
      <c r="O15856" s="5">
        <v>0.4631134569644928</v>
      </c>
      <c r="P15856" s="3">
        <v>6.4020305871963501E-2</v>
      </c>
    </row>
    <row r="15857" spans="1:16" x14ac:dyDescent="0.25">
      <c r="A15857" s="1">
        <v>2016</v>
      </c>
      <c r="B15857" t="s">
        <v>1306</v>
      </c>
      <c r="C15857" t="s">
        <v>3007</v>
      </c>
      <c r="D15857" t="s">
        <v>3403</v>
      </c>
      <c r="E15857" t="s">
        <v>3469</v>
      </c>
      <c r="F15857" t="s">
        <v>4777</v>
      </c>
      <c r="G15857" s="4"/>
      <c r="H15857" s="4"/>
      <c r="I15857" s="4"/>
      <c r="J15857" s="4"/>
      <c r="K15857" s="4">
        <v>-116828.083559317</v>
      </c>
      <c r="L15857" s="4">
        <v>4492405.4593676403</v>
      </c>
      <c r="M15857" s="4">
        <v>476210.62669487699</v>
      </c>
      <c r="N15857" s="3">
        <v>-2.5720880000636E-2</v>
      </c>
      <c r="O15857" s="5">
        <v>0.24198062717914581</v>
      </c>
      <c r="P15857" s="3">
        <v>0.10600348562002182</v>
      </c>
    </row>
    <row r="15858" spans="1:16" x14ac:dyDescent="0.25">
      <c r="A15858" s="1">
        <v>2017</v>
      </c>
      <c r="B15858" t="s">
        <v>1306</v>
      </c>
      <c r="C15858" t="s">
        <v>3007</v>
      </c>
      <c r="D15858" t="s">
        <v>3403</v>
      </c>
      <c r="E15858" t="s">
        <v>3469</v>
      </c>
      <c r="F15858" t="s">
        <v>4777</v>
      </c>
      <c r="G15858" s="4"/>
      <c r="H15858" s="4"/>
      <c r="I15858" s="4"/>
      <c r="J15858" s="4"/>
      <c r="K15858" s="4">
        <v>-959622.46458684001</v>
      </c>
      <c r="L15858" s="4">
        <v>7541960.8476100499</v>
      </c>
      <c r="M15858" s="4">
        <v>606722.92805152701</v>
      </c>
      <c r="N15858" s="3">
        <v>-0.15761671711581701</v>
      </c>
      <c r="O15858" s="5">
        <v>0.76082444190979004</v>
      </c>
      <c r="P15858" s="3">
        <v>8.0446310341358185E-2</v>
      </c>
    </row>
    <row r="15859" spans="1:16" x14ac:dyDescent="0.25">
      <c r="A15859" s="1">
        <v>2018</v>
      </c>
      <c r="B15859" t="s">
        <v>1306</v>
      </c>
      <c r="C15859" t="s">
        <v>3007</v>
      </c>
      <c r="D15859" t="s">
        <v>3403</v>
      </c>
      <c r="E15859" t="s">
        <v>3469</v>
      </c>
      <c r="F15859" t="s">
        <v>4777</v>
      </c>
      <c r="G15859" s="4"/>
      <c r="H15859" s="4"/>
      <c r="I15859" s="4"/>
      <c r="J15859" s="4"/>
      <c r="K15859" s="4">
        <v>-653969.31139386701</v>
      </c>
      <c r="L15859" s="4">
        <v>6676549.0492157601</v>
      </c>
      <c r="M15859" s="4">
        <v>222603.424155619</v>
      </c>
      <c r="N15859" s="3">
        <v>-9.3827448935541E-2</v>
      </c>
      <c r="O15859" s="5">
        <v>1.3299378156661987</v>
      </c>
      <c r="P15859" s="3">
        <v>3.3341091126203537E-2</v>
      </c>
    </row>
    <row r="15860" spans="1:16" x14ac:dyDescent="0.25">
      <c r="A15860" s="1">
        <v>2019</v>
      </c>
      <c r="B15860" t="s">
        <v>1306</v>
      </c>
      <c r="C15860" t="s">
        <v>3007</v>
      </c>
      <c r="D15860" t="s">
        <v>3403</v>
      </c>
      <c r="E15860" t="s">
        <v>3469</v>
      </c>
      <c r="F15860" t="s">
        <v>4777</v>
      </c>
      <c r="G15860" s="4"/>
      <c r="H15860" s="4"/>
      <c r="I15860" s="4"/>
      <c r="J15860" s="4"/>
      <c r="K15860" s="4">
        <v>-449865.91786591802</v>
      </c>
      <c r="L15860" s="4">
        <v>6533582.3095823098</v>
      </c>
      <c r="M15860" s="4">
        <v>256591.78659178701</v>
      </c>
      <c r="N15860" s="3">
        <v>-6.993317360213E-2</v>
      </c>
      <c r="O15860" s="5">
        <v>0.66829824447631836</v>
      </c>
      <c r="P15860" s="3">
        <v>3.927275538444519E-2</v>
      </c>
    </row>
    <row r="15861" spans="1:16" x14ac:dyDescent="0.25">
      <c r="A15861" s="1">
        <v>2020</v>
      </c>
      <c r="B15861" t="s">
        <v>1306</v>
      </c>
      <c r="C15861" t="s">
        <v>3007</v>
      </c>
      <c r="D15861" t="s">
        <v>3403</v>
      </c>
      <c r="E15861" t="s">
        <v>3469</v>
      </c>
      <c r="F15861" t="s">
        <v>4777</v>
      </c>
      <c r="G15861" s="4"/>
      <c r="H15861" s="4"/>
      <c r="I15861" s="4"/>
      <c r="J15861" s="4"/>
      <c r="K15861" s="4">
        <v>-1483564.31953398</v>
      </c>
      <c r="L15861" s="4">
        <v>5721882.0313902004</v>
      </c>
      <c r="M15861" s="4">
        <v>201764.83580194099</v>
      </c>
      <c r="N15861" s="3">
        <v>-0.244296310557748</v>
      </c>
      <c r="O15861" s="5">
        <v>0.80903112888336182</v>
      </c>
      <c r="P15861" s="3">
        <v>3.5261970013380051E-2</v>
      </c>
    </row>
    <row r="15862" spans="1:16" x14ac:dyDescent="0.25">
      <c r="A15862" s="1">
        <v>2021</v>
      </c>
      <c r="B15862" t="s">
        <v>1306</v>
      </c>
      <c r="C15862" t="s">
        <v>3007</v>
      </c>
      <c r="D15862" t="s">
        <v>3403</v>
      </c>
      <c r="E15862" t="s">
        <v>3469</v>
      </c>
      <c r="F15862" t="s">
        <v>4777</v>
      </c>
      <c r="G15862" s="4"/>
      <c r="H15862" s="4"/>
      <c r="I15862" s="4"/>
      <c r="J15862" s="4"/>
      <c r="K15862" s="4">
        <v>-611290.47979665396</v>
      </c>
      <c r="L15862" s="4">
        <v>7033528.7810510704</v>
      </c>
      <c r="M15862" s="4">
        <v>59799.5036327782</v>
      </c>
      <c r="N15862" s="3">
        <v>-9.2273600338366998E-2</v>
      </c>
      <c r="O15862" s="5">
        <v>0.90976893901824951</v>
      </c>
      <c r="P15862" s="3">
        <v>8.5020624101161957E-3</v>
      </c>
    </row>
    <row r="15863" spans="1:16" x14ac:dyDescent="0.25">
      <c r="A15863" s="1">
        <v>2022</v>
      </c>
      <c r="B15863" t="s">
        <v>1306</v>
      </c>
      <c r="C15863" t="s">
        <v>3007</v>
      </c>
      <c r="D15863" t="s">
        <v>3403</v>
      </c>
      <c r="E15863" t="s">
        <v>3469</v>
      </c>
      <c r="F15863" t="s">
        <v>4777</v>
      </c>
      <c r="G15863" s="4"/>
      <c r="H15863" s="4"/>
      <c r="I15863" s="4"/>
      <c r="J15863" s="4"/>
      <c r="K15863" s="4">
        <v>-1489032.2758734899</v>
      </c>
      <c r="L15863" s="4">
        <v>21231606.478638001</v>
      </c>
      <c r="M15863" s="4">
        <v>176244.763883042</v>
      </c>
      <c r="N15863" s="3">
        <v>-0.107491560126178</v>
      </c>
      <c r="O15863" s="5">
        <v>0.93145430088043213</v>
      </c>
      <c r="P15863" s="3">
        <v>8.3010559901595116E-3</v>
      </c>
    </row>
    <row r="15864" spans="1:16" x14ac:dyDescent="0.25">
      <c r="A15864" s="1">
        <v>2023</v>
      </c>
      <c r="B15864" t="s">
        <v>1306</v>
      </c>
      <c r="C15864" t="s">
        <v>3007</v>
      </c>
      <c r="D15864" t="s">
        <v>3403</v>
      </c>
      <c r="E15864" t="s">
        <v>3469</v>
      </c>
      <c r="F15864" t="s">
        <v>4777</v>
      </c>
      <c r="G15864" s="4"/>
      <c r="H15864" s="4"/>
      <c r="I15864" s="4"/>
      <c r="J15864" s="4"/>
      <c r="K15864" s="4">
        <v>-560659.26740659296</v>
      </c>
      <c r="L15864" s="4">
        <v>22771221.544512201</v>
      </c>
      <c r="M15864" s="4">
        <v>95943.738959437396</v>
      </c>
      <c r="N15864" s="3">
        <v>-2.5908532766027999E-2</v>
      </c>
      <c r="O15864" s="5">
        <v>0.62532216310501099</v>
      </c>
      <c r="P15864" s="3">
        <v>4.2133769020438194E-3</v>
      </c>
    </row>
    <row r="15865" spans="1:16" x14ac:dyDescent="0.25">
      <c r="A15865" s="1">
        <v>2024</v>
      </c>
      <c r="B15865" t="s">
        <v>1306</v>
      </c>
      <c r="C15865" t="s">
        <v>3007</v>
      </c>
      <c r="D15865" t="s">
        <v>3403</v>
      </c>
      <c r="E15865" t="s">
        <v>3469</v>
      </c>
      <c r="F15865" t="s">
        <v>4777</v>
      </c>
      <c r="G15865" s="4"/>
      <c r="H15865" s="4"/>
      <c r="I15865" s="4"/>
      <c r="J15865" s="4"/>
      <c r="K15865" s="4">
        <v>-348723.60710166499</v>
      </c>
      <c r="L15865" s="4">
        <v>24780823.771775998</v>
      </c>
      <c r="M15865" s="4">
        <v>861620.87564086297</v>
      </c>
      <c r="N15865" s="3">
        <v>-1.4665998614407001E-2</v>
      </c>
      <c r="O15865" s="5">
        <v>0.39635699987411499</v>
      </c>
      <c r="P15865" s="3">
        <v>3.4769661724567413E-2</v>
      </c>
    </row>
    <row r="15866" spans="1:16" x14ac:dyDescent="0.25">
      <c r="A15866" s="1">
        <v>2009</v>
      </c>
      <c r="B15866" t="s">
        <v>1307</v>
      </c>
      <c r="C15866" t="s">
        <v>3008</v>
      </c>
      <c r="D15866" t="s">
        <v>3403</v>
      </c>
      <c r="E15866" t="s">
        <v>3469</v>
      </c>
      <c r="F15866" t="s">
        <v>4778</v>
      </c>
      <c r="G15866" s="4"/>
      <c r="H15866" s="4"/>
      <c r="I15866" s="4"/>
      <c r="J15866" s="4"/>
      <c r="K15866" s="4">
        <v>-3666029.1056936798</v>
      </c>
      <c r="L15866" s="4">
        <v>7875457.8015843602</v>
      </c>
      <c r="M15866" s="4">
        <v>11739545.1832013</v>
      </c>
      <c r="N15866" s="3">
        <v>-0.20310731442700899</v>
      </c>
      <c r="O15866" s="5">
        <v>2.4134495258331299</v>
      </c>
      <c r="P15866" s="3">
        <v>1.4906492233276367</v>
      </c>
    </row>
    <row r="15867" spans="1:16" x14ac:dyDescent="0.25">
      <c r="A15867" s="1">
        <v>2010</v>
      </c>
      <c r="B15867" t="s">
        <v>1307</v>
      </c>
      <c r="C15867" t="s">
        <v>3008</v>
      </c>
      <c r="D15867" t="s">
        <v>3403</v>
      </c>
      <c r="E15867" t="s">
        <v>3469</v>
      </c>
      <c r="F15867" t="s">
        <v>4778</v>
      </c>
      <c r="G15867" s="4"/>
      <c r="H15867" s="4"/>
      <c r="I15867" s="4"/>
      <c r="J15867" s="4"/>
      <c r="K15867" s="4">
        <v>-494052.67843644501</v>
      </c>
      <c r="L15867" s="4">
        <v>8085480.6739345901</v>
      </c>
      <c r="M15867" s="4">
        <v>13651022.996422</v>
      </c>
      <c r="N15867" s="3">
        <v>-6.0675599080111997E-2</v>
      </c>
      <c r="O15867" s="5">
        <v>2.624159574508667</v>
      </c>
      <c r="P15867" s="3">
        <v>1.6883378028869629</v>
      </c>
    </row>
    <row r="15868" spans="1:16" x14ac:dyDescent="0.25">
      <c r="A15868" s="1">
        <v>2011</v>
      </c>
      <c r="B15868" t="s">
        <v>1307</v>
      </c>
      <c r="C15868" t="s">
        <v>3008</v>
      </c>
      <c r="D15868" t="s">
        <v>3403</v>
      </c>
      <c r="E15868" t="s">
        <v>3469</v>
      </c>
      <c r="F15868" t="s">
        <v>4778</v>
      </c>
      <c r="G15868" s="4"/>
      <c r="H15868" s="4"/>
      <c r="I15868" s="4"/>
      <c r="J15868" s="4"/>
      <c r="K15868" s="4">
        <v>-343844.17532954703</v>
      </c>
      <c r="L15868" s="4">
        <v>1638575.71535741</v>
      </c>
      <c r="M15868" s="4">
        <v>1750024.6490193999</v>
      </c>
      <c r="N15868" s="3">
        <v>-5.7520601594343003E-2</v>
      </c>
      <c r="O15868" s="5">
        <v>6.9602146148681641</v>
      </c>
      <c r="P15868" s="3">
        <v>1.0680156946182251</v>
      </c>
    </row>
    <row r="15869" spans="1:16" x14ac:dyDescent="0.25">
      <c r="A15869" s="1">
        <v>2012</v>
      </c>
      <c r="B15869" t="s">
        <v>1307</v>
      </c>
      <c r="C15869" t="s">
        <v>3008</v>
      </c>
      <c r="D15869" t="s">
        <v>3403</v>
      </c>
      <c r="E15869" t="s">
        <v>3469</v>
      </c>
      <c r="F15869" t="s">
        <v>4778</v>
      </c>
      <c r="G15869" s="4"/>
      <c r="H15869" s="4"/>
      <c r="I15869" s="4"/>
      <c r="J15869" s="4"/>
      <c r="K15869" s="4">
        <v>-391538.327722235</v>
      </c>
      <c r="L15869" s="4">
        <v>715002.60941641196</v>
      </c>
      <c r="M15869" s="4">
        <v>850694.30942562094</v>
      </c>
      <c r="N15869" s="3">
        <v>-0.34351748480592098</v>
      </c>
      <c r="O15869" s="5">
        <v>14.083184242248535</v>
      </c>
      <c r="P15869" s="3">
        <v>1.1897778511047363</v>
      </c>
    </row>
    <row r="15870" spans="1:16" x14ac:dyDescent="0.25">
      <c r="A15870" s="1">
        <v>2013</v>
      </c>
      <c r="B15870" t="s">
        <v>1307</v>
      </c>
      <c r="C15870" t="s">
        <v>3008</v>
      </c>
      <c r="D15870" t="s">
        <v>3403</v>
      </c>
      <c r="E15870" t="s">
        <v>3469</v>
      </c>
      <c r="F15870" t="s">
        <v>4778</v>
      </c>
      <c r="G15870" s="4"/>
      <c r="H15870" s="4"/>
      <c r="I15870" s="4"/>
      <c r="J15870" s="4"/>
      <c r="K15870" s="4">
        <v>-585745.08711183397</v>
      </c>
      <c r="L15870" s="4">
        <v>1716621.13889473</v>
      </c>
      <c r="M15870" s="4">
        <v>2135671.54224947</v>
      </c>
      <c r="N15870" s="3">
        <v>-0.49745352805076198</v>
      </c>
      <c r="O15870" s="5">
        <v>6.0387325286865234</v>
      </c>
      <c r="P15870" s="3">
        <v>1.244113564491272</v>
      </c>
    </row>
    <row r="15871" spans="1:16" x14ac:dyDescent="0.25">
      <c r="A15871" s="1">
        <v>2014</v>
      </c>
      <c r="B15871" t="s">
        <v>1307</v>
      </c>
      <c r="C15871" t="s">
        <v>3008</v>
      </c>
      <c r="D15871" t="s">
        <v>3403</v>
      </c>
      <c r="E15871" t="s">
        <v>3469</v>
      </c>
      <c r="F15871" t="s">
        <v>4778</v>
      </c>
      <c r="G15871" s="4"/>
      <c r="H15871" s="4"/>
      <c r="I15871" s="4"/>
      <c r="J15871" s="4"/>
      <c r="K15871" s="4">
        <v>-66567.966429345994</v>
      </c>
      <c r="L15871" s="4">
        <v>1488214.4372672001</v>
      </c>
      <c r="M15871" s="4">
        <v>206653.779056061</v>
      </c>
      <c r="N15871" s="3">
        <v>-4.0838392670933997E-2</v>
      </c>
      <c r="O15871" s="5">
        <v>0.9367905855178833</v>
      </c>
      <c r="P15871" s="3">
        <v>0.13886021077632904</v>
      </c>
    </row>
    <row r="15872" spans="1:16" x14ac:dyDescent="0.25">
      <c r="A15872" s="1">
        <v>2015</v>
      </c>
      <c r="B15872" t="s">
        <v>1307</v>
      </c>
      <c r="C15872" t="s">
        <v>3008</v>
      </c>
      <c r="D15872" t="s">
        <v>3403</v>
      </c>
      <c r="E15872" t="s">
        <v>3469</v>
      </c>
      <c r="F15872" t="s">
        <v>4778</v>
      </c>
      <c r="G15872" s="4"/>
      <c r="H15872" s="4"/>
      <c r="I15872" s="4"/>
      <c r="J15872" s="4"/>
      <c r="K15872" s="4">
        <v>-430618.70680955</v>
      </c>
      <c r="L15872" s="4">
        <v>674966.68027703499</v>
      </c>
      <c r="M15872" s="4">
        <v>41313.3748834773</v>
      </c>
      <c r="N15872" s="3">
        <v>-0.45549043639255798</v>
      </c>
      <c r="O15872" s="5">
        <v>0.54760682582855225</v>
      </c>
      <c r="P15872" s="3">
        <v>6.1208020895719528E-2</v>
      </c>
    </row>
    <row r="15873" spans="1:16" x14ac:dyDescent="0.25">
      <c r="A15873" s="1">
        <v>2016</v>
      </c>
      <c r="B15873" t="s">
        <v>1307</v>
      </c>
      <c r="C15873" t="s">
        <v>3008</v>
      </c>
      <c r="D15873" t="s">
        <v>3403</v>
      </c>
      <c r="E15873" t="s">
        <v>3469</v>
      </c>
      <c r="F15873" t="s">
        <v>4778</v>
      </c>
      <c r="G15873" s="4"/>
      <c r="H15873" s="4"/>
      <c r="I15873" s="4"/>
      <c r="J15873" s="4"/>
      <c r="K15873" s="4">
        <v>-1854417.11118396</v>
      </c>
      <c r="L15873" s="4">
        <v>1219985.3979795601</v>
      </c>
      <c r="M15873" s="4">
        <v>226400.60196084299</v>
      </c>
      <c r="N15873" s="3">
        <v>-1.9804733202874301</v>
      </c>
      <c r="O15873" s="5">
        <v>10.230485916137695</v>
      </c>
      <c r="P15873" s="3">
        <v>0.18557648360729218</v>
      </c>
    </row>
    <row r="15874" spans="1:16" x14ac:dyDescent="0.25">
      <c r="A15874" s="1">
        <v>2017</v>
      </c>
      <c r="B15874" t="s">
        <v>1307</v>
      </c>
      <c r="C15874" t="s">
        <v>3008</v>
      </c>
      <c r="D15874" t="s">
        <v>3403</v>
      </c>
      <c r="E15874" t="s">
        <v>3469</v>
      </c>
      <c r="F15874" t="s">
        <v>4778</v>
      </c>
      <c r="G15874" s="4"/>
      <c r="H15874" s="4"/>
      <c r="I15874" s="4"/>
      <c r="J15874" s="4"/>
      <c r="K15874" s="4">
        <v>-1888847.64078797</v>
      </c>
      <c r="L15874" s="4">
        <v>7233304.1266034897</v>
      </c>
      <c r="M15874" s="4">
        <v>422031.09748130402</v>
      </c>
      <c r="N15874" s="3">
        <v>-0.44485702573820002</v>
      </c>
      <c r="O15874" s="5">
        <v>1.6541087627410889</v>
      </c>
      <c r="P15874" s="3">
        <v>5.8345548808574677E-2</v>
      </c>
    </row>
    <row r="15875" spans="1:16" x14ac:dyDescent="0.25">
      <c r="A15875" s="1">
        <v>2018</v>
      </c>
      <c r="B15875" t="s">
        <v>1307</v>
      </c>
      <c r="C15875" t="s">
        <v>3008</v>
      </c>
      <c r="D15875" t="s">
        <v>3403</v>
      </c>
      <c r="E15875" t="s">
        <v>3469</v>
      </c>
      <c r="F15875" t="s">
        <v>4778</v>
      </c>
      <c r="G15875" s="4"/>
      <c r="H15875" s="4"/>
      <c r="I15875" s="4"/>
      <c r="J15875" s="4"/>
      <c r="K15875" s="4">
        <v>-1712794.32120149</v>
      </c>
      <c r="L15875" s="4">
        <v>17957218.040103901</v>
      </c>
      <c r="M15875" s="4">
        <v>1168994.5891531401</v>
      </c>
      <c r="N15875" s="3">
        <v>-0.13744552183200001</v>
      </c>
      <c r="O15875" s="5">
        <v>2.9927325248718262</v>
      </c>
      <c r="P15875" s="3">
        <v>6.5098866820335388E-2</v>
      </c>
    </row>
    <row r="15876" spans="1:16" x14ac:dyDescent="0.25">
      <c r="A15876" s="1">
        <v>2019</v>
      </c>
      <c r="B15876" t="s">
        <v>1307</v>
      </c>
      <c r="C15876" t="s">
        <v>3008</v>
      </c>
      <c r="D15876" t="s">
        <v>3403</v>
      </c>
      <c r="E15876" t="s">
        <v>3469</v>
      </c>
      <c r="F15876" t="s">
        <v>4778</v>
      </c>
      <c r="G15876" s="4"/>
      <c r="H15876" s="4"/>
      <c r="I15876" s="4"/>
      <c r="J15876" s="4"/>
      <c r="K15876" s="4">
        <v>-1558650.05265005</v>
      </c>
      <c r="L15876" s="4">
        <v>15590258.3362583</v>
      </c>
      <c r="M15876" s="4">
        <v>691296.59529659501</v>
      </c>
      <c r="N15876" s="3">
        <v>-9.5561699044800996E-2</v>
      </c>
      <c r="O15876" s="5">
        <v>0.68658739328384399</v>
      </c>
      <c r="P15876" s="3">
        <v>4.4341575354337692E-2</v>
      </c>
    </row>
    <row r="15877" spans="1:16" x14ac:dyDescent="0.25">
      <c r="A15877" s="1">
        <v>2020</v>
      </c>
      <c r="B15877" t="s">
        <v>1307</v>
      </c>
      <c r="C15877" t="s">
        <v>3008</v>
      </c>
      <c r="D15877" t="s">
        <v>3403</v>
      </c>
      <c r="E15877" t="s">
        <v>3469</v>
      </c>
      <c r="F15877" t="s">
        <v>4778</v>
      </c>
      <c r="G15877" s="4"/>
      <c r="H15877" s="4"/>
      <c r="I15877" s="4"/>
      <c r="J15877" s="4"/>
      <c r="K15877" s="4">
        <v>-3697665.75100424</v>
      </c>
      <c r="L15877" s="4">
        <v>15315795.8670955</v>
      </c>
      <c r="M15877" s="4">
        <v>721060.69599547202</v>
      </c>
      <c r="N15877" s="3">
        <v>-0.241331026152145</v>
      </c>
      <c r="O15877" s="5">
        <v>0.85324317216873169</v>
      </c>
      <c r="P15877" s="3">
        <v>4.7079544514417648E-2</v>
      </c>
    </row>
    <row r="15878" spans="1:16" x14ac:dyDescent="0.25">
      <c r="A15878" s="1">
        <v>2009</v>
      </c>
      <c r="B15878" t="s">
        <v>1308</v>
      </c>
      <c r="C15878" t="s">
        <v>3009</v>
      </c>
      <c r="D15878" t="s">
        <v>3403</v>
      </c>
      <c r="E15878" t="s">
        <v>3469</v>
      </c>
      <c r="F15878" t="s">
        <v>4779</v>
      </c>
      <c r="G15878" s="4"/>
      <c r="H15878" s="4"/>
      <c r="I15878" s="4"/>
      <c r="J15878" s="4"/>
      <c r="K15878" s="4">
        <v>-23436834.9036185</v>
      </c>
      <c r="L15878" s="4">
        <v>4486842.4822398601</v>
      </c>
      <c r="M15878" s="4">
        <v>3220105.1455411101</v>
      </c>
      <c r="N15878" s="3">
        <v>-1.5073302883317801</v>
      </c>
      <c r="O15878" s="5">
        <v>1.4107658863067627</v>
      </c>
      <c r="P15878" s="3">
        <v>0.71767735481262207</v>
      </c>
    </row>
    <row r="15879" spans="1:16" x14ac:dyDescent="0.25">
      <c r="A15879" s="1">
        <v>2010</v>
      </c>
      <c r="B15879" t="s">
        <v>1308</v>
      </c>
      <c r="C15879" t="s">
        <v>3009</v>
      </c>
      <c r="D15879" t="s">
        <v>3403</v>
      </c>
      <c r="E15879" t="s">
        <v>3469</v>
      </c>
      <c r="F15879" t="s">
        <v>4779</v>
      </c>
      <c r="G15879" s="4"/>
      <c r="H15879" s="4"/>
      <c r="I15879" s="4"/>
      <c r="J15879" s="4"/>
      <c r="K15879" s="4">
        <v>-2496134.9145363402</v>
      </c>
      <c r="L15879" s="4">
        <v>5283749.0700923</v>
      </c>
      <c r="M15879" s="4">
        <v>1301846.1445017799</v>
      </c>
      <c r="N15879" s="3">
        <v>-0.44467135596173801</v>
      </c>
      <c r="P15879" s="3">
        <v>0.2463868260383606</v>
      </c>
    </row>
    <row r="15880" spans="1:16" x14ac:dyDescent="0.25">
      <c r="A15880" s="1">
        <v>2011</v>
      </c>
      <c r="B15880" t="s">
        <v>1308</v>
      </c>
      <c r="C15880" t="s">
        <v>3009</v>
      </c>
      <c r="D15880" t="s">
        <v>3403</v>
      </c>
      <c r="E15880" t="s">
        <v>3469</v>
      </c>
      <c r="F15880" t="s">
        <v>4779</v>
      </c>
      <c r="G15880" s="4"/>
      <c r="H15880" s="4"/>
      <c r="I15880" s="4"/>
      <c r="J15880" s="4"/>
      <c r="K15880" s="4">
        <v>-2975371.6960261902</v>
      </c>
      <c r="L15880" s="4">
        <v>10731497.7797055</v>
      </c>
      <c r="M15880" s="4">
        <v>677367.38325381605</v>
      </c>
      <c r="N15880" s="3">
        <v>-0.35666325609392402</v>
      </c>
      <c r="O15880" s="5">
        <v>4.7332024574279785</v>
      </c>
      <c r="P15880" s="3">
        <v>6.3119560480117798E-2</v>
      </c>
    </row>
    <row r="15881" spans="1:16" x14ac:dyDescent="0.25">
      <c r="A15881" s="1">
        <v>2012</v>
      </c>
      <c r="B15881" t="s">
        <v>1308</v>
      </c>
      <c r="C15881" t="s">
        <v>3009</v>
      </c>
      <c r="D15881" t="s">
        <v>3403</v>
      </c>
      <c r="E15881" t="s">
        <v>3469</v>
      </c>
      <c r="F15881" t="s">
        <v>4779</v>
      </c>
      <c r="G15881" s="4"/>
      <c r="H15881" s="4"/>
      <c r="I15881" s="4"/>
      <c r="J15881" s="4"/>
      <c r="K15881" s="4">
        <v>-3366286.42310397</v>
      </c>
      <c r="L15881" s="4">
        <v>16059025.6319931</v>
      </c>
      <c r="M15881" s="4">
        <v>5080623.1088188495</v>
      </c>
      <c r="N15881" s="3">
        <v>-0.251166932278585</v>
      </c>
      <c r="O15881" s="5">
        <v>1.6130530834197998</v>
      </c>
      <c r="P15881" s="3">
        <v>0.31637182831764221</v>
      </c>
    </row>
    <row r="15882" spans="1:16" x14ac:dyDescent="0.25">
      <c r="A15882" s="1">
        <v>2013</v>
      </c>
      <c r="B15882" t="s">
        <v>1308</v>
      </c>
      <c r="C15882" t="s">
        <v>3009</v>
      </c>
      <c r="D15882" t="s">
        <v>3403</v>
      </c>
      <c r="E15882" t="s">
        <v>3469</v>
      </c>
      <c r="F15882" t="s">
        <v>4779</v>
      </c>
      <c r="G15882" s="4"/>
      <c r="H15882" s="4"/>
      <c r="I15882" s="4"/>
      <c r="J15882" s="4"/>
      <c r="K15882" s="4">
        <v>-3595865.6343114902</v>
      </c>
      <c r="L15882" s="4">
        <v>15559124.4204611</v>
      </c>
      <c r="M15882" s="4">
        <v>6822061.2601643801</v>
      </c>
      <c r="N15882" s="3">
        <v>-0.22661052137924001</v>
      </c>
      <c r="O15882" s="5">
        <v>0.58551150560379028</v>
      </c>
      <c r="P15882" s="3">
        <v>0.43846049904823303</v>
      </c>
    </row>
    <row r="15883" spans="1:16" x14ac:dyDescent="0.25">
      <c r="A15883" s="1">
        <v>2014</v>
      </c>
      <c r="B15883" t="s">
        <v>1308</v>
      </c>
      <c r="C15883" t="s">
        <v>3009</v>
      </c>
      <c r="D15883" t="s">
        <v>3403</v>
      </c>
      <c r="E15883" t="s">
        <v>3469</v>
      </c>
      <c r="F15883" t="s">
        <v>4779</v>
      </c>
      <c r="G15883" s="4"/>
      <c r="H15883" s="4"/>
      <c r="I15883" s="4"/>
      <c r="J15883" s="4"/>
      <c r="K15883" s="4">
        <v>-2058026.1654008599</v>
      </c>
      <c r="L15883" s="4">
        <v>13894894.7798144</v>
      </c>
      <c r="M15883" s="4">
        <v>8826139.2605401594</v>
      </c>
      <c r="N15883" s="3">
        <v>-0.14843910748575501</v>
      </c>
      <c r="O15883" s="5">
        <v>0.8864670991897583</v>
      </c>
      <c r="P15883" s="3">
        <v>0.63520735502243042</v>
      </c>
    </row>
    <row r="15884" spans="1:16" x14ac:dyDescent="0.25">
      <c r="A15884" s="1">
        <v>2015</v>
      </c>
      <c r="B15884" t="s">
        <v>1308</v>
      </c>
      <c r="C15884" t="s">
        <v>3009</v>
      </c>
      <c r="D15884" t="s">
        <v>3403</v>
      </c>
      <c r="E15884" t="s">
        <v>3469</v>
      </c>
      <c r="F15884" t="s">
        <v>4779</v>
      </c>
      <c r="G15884" s="4"/>
      <c r="H15884" s="4"/>
      <c r="I15884" s="4"/>
      <c r="J15884" s="4"/>
      <c r="K15884" s="4">
        <v>-1456250.6673333701</v>
      </c>
      <c r="L15884" s="4">
        <v>10900357.0634868</v>
      </c>
      <c r="M15884" s="4">
        <v>7755063.3380281702</v>
      </c>
      <c r="N15884" s="3">
        <v>-0.13055013818238001</v>
      </c>
      <c r="O15884" s="5">
        <v>0.87970519065856934</v>
      </c>
      <c r="P15884" s="3">
        <v>0.71145039796829224</v>
      </c>
    </row>
    <row r="15885" spans="1:16" x14ac:dyDescent="0.25">
      <c r="A15885" s="1">
        <v>2016</v>
      </c>
      <c r="B15885" t="s">
        <v>1308</v>
      </c>
      <c r="C15885" t="s">
        <v>3009</v>
      </c>
      <c r="D15885" t="s">
        <v>3403</v>
      </c>
      <c r="E15885" t="s">
        <v>3469</v>
      </c>
      <c r="F15885" t="s">
        <v>4779</v>
      </c>
      <c r="G15885" s="4"/>
      <c r="H15885" s="4"/>
      <c r="I15885" s="4"/>
      <c r="J15885" s="4"/>
      <c r="K15885" s="4">
        <v>-735057.34956487105</v>
      </c>
      <c r="L15885" s="4">
        <v>10932442</v>
      </c>
      <c r="M15885" s="4">
        <v>6839529</v>
      </c>
      <c r="N15885" s="3">
        <v>-6.7119439059946995E-2</v>
      </c>
      <c r="O15885" s="5">
        <v>0.66319853067398071</v>
      </c>
      <c r="P15885" s="3">
        <v>0.62561768293380737</v>
      </c>
    </row>
    <row r="15886" spans="1:16" x14ac:dyDescent="0.25">
      <c r="A15886" s="1">
        <v>2017</v>
      </c>
      <c r="B15886" t="s">
        <v>1308</v>
      </c>
      <c r="C15886" t="s">
        <v>3009</v>
      </c>
      <c r="D15886" t="s">
        <v>3403</v>
      </c>
      <c r="E15886" t="s">
        <v>3469</v>
      </c>
      <c r="F15886" t="s">
        <v>4779</v>
      </c>
      <c r="G15886" s="4"/>
      <c r="H15886" s="4"/>
      <c r="I15886" s="4"/>
      <c r="J15886" s="4"/>
      <c r="K15886" s="4">
        <v>-1459266.2406862101</v>
      </c>
      <c r="L15886" s="4">
        <v>469460</v>
      </c>
      <c r="M15886" s="4">
        <v>144268</v>
      </c>
      <c r="N15886" s="3">
        <v>-0.25680473616292099</v>
      </c>
      <c r="O15886" s="5">
        <v>11.459546089172363</v>
      </c>
      <c r="P15886" s="3">
        <v>0.30730625987052917</v>
      </c>
    </row>
    <row r="15887" spans="1:16" x14ac:dyDescent="0.25">
      <c r="A15887" s="1">
        <v>2018</v>
      </c>
      <c r="B15887" t="s">
        <v>1308</v>
      </c>
      <c r="C15887" t="s">
        <v>3009</v>
      </c>
      <c r="D15887" t="s">
        <v>3403</v>
      </c>
      <c r="E15887" t="s">
        <v>3469</v>
      </c>
      <c r="F15887" t="s">
        <v>4779</v>
      </c>
      <c r="G15887" s="4"/>
      <c r="H15887" s="4"/>
      <c r="I15887" s="4"/>
      <c r="J15887" s="4"/>
      <c r="K15887" s="4">
        <v>-1599855.9893352401</v>
      </c>
      <c r="L15887" s="4">
        <v>2571291</v>
      </c>
      <c r="M15887" s="4">
        <v>151287</v>
      </c>
      <c r="N15887" s="3">
        <v>-1.05121270102208</v>
      </c>
      <c r="O15887" s="5">
        <v>2.2037148475646973</v>
      </c>
      <c r="P15887" s="3">
        <v>5.8836981654167175E-2</v>
      </c>
    </row>
    <row r="15888" spans="1:16" x14ac:dyDescent="0.25">
      <c r="A15888" s="1">
        <v>2019</v>
      </c>
      <c r="B15888" t="s">
        <v>1308</v>
      </c>
      <c r="C15888" t="s">
        <v>3009</v>
      </c>
      <c r="D15888" t="s">
        <v>3403</v>
      </c>
      <c r="E15888" t="s">
        <v>3469</v>
      </c>
      <c r="F15888" t="s">
        <v>4779</v>
      </c>
      <c r="G15888" s="4"/>
      <c r="H15888" s="4"/>
      <c r="I15888" s="4"/>
      <c r="J15888" s="4"/>
      <c r="K15888" s="4">
        <v>-822484.80307028804</v>
      </c>
      <c r="L15888" s="4">
        <v>2974862</v>
      </c>
      <c r="M15888" s="4">
        <v>163430</v>
      </c>
      <c r="N15888" s="3">
        <v>-0.30743788141867701</v>
      </c>
      <c r="O15888" s="5">
        <v>0.57747966051101685</v>
      </c>
      <c r="P15888" s="3">
        <v>5.4937001317739487E-2</v>
      </c>
    </row>
    <row r="15889" spans="1:16" x14ac:dyDescent="0.25">
      <c r="A15889" s="1">
        <v>2020</v>
      </c>
      <c r="B15889" t="s">
        <v>1308</v>
      </c>
      <c r="C15889" t="s">
        <v>3009</v>
      </c>
      <c r="D15889" t="s">
        <v>3403</v>
      </c>
      <c r="E15889" t="s">
        <v>3469</v>
      </c>
      <c r="F15889" t="s">
        <v>4779</v>
      </c>
      <c r="G15889" s="4"/>
      <c r="H15889" s="4"/>
      <c r="I15889" s="4"/>
      <c r="J15889" s="4"/>
      <c r="K15889" s="4">
        <v>-479495.42738299002</v>
      </c>
      <c r="L15889" s="4">
        <v>1975114</v>
      </c>
      <c r="M15889" s="4">
        <v>129174</v>
      </c>
      <c r="N15889" s="3">
        <v>-0.21086826880154899</v>
      </c>
      <c r="O15889" s="5">
        <v>0.82546150684356689</v>
      </c>
      <c r="P15889" s="3">
        <v>6.5400779247283936E-2</v>
      </c>
    </row>
    <row r="15890" spans="1:16" x14ac:dyDescent="0.25">
      <c r="A15890" s="1">
        <v>2021</v>
      </c>
      <c r="B15890" t="s">
        <v>1308</v>
      </c>
      <c r="C15890" t="s">
        <v>3009</v>
      </c>
      <c r="D15890" t="s">
        <v>3403</v>
      </c>
      <c r="E15890" t="s">
        <v>3469</v>
      </c>
      <c r="F15890" t="s">
        <v>4779</v>
      </c>
      <c r="G15890" s="4"/>
      <c r="H15890" s="4"/>
      <c r="I15890" s="4"/>
      <c r="J15890" s="4"/>
      <c r="K15890" s="4">
        <v>-388315.05226057401</v>
      </c>
      <c r="L15890" s="4">
        <v>5246470.1324744802</v>
      </c>
      <c r="M15890" s="4">
        <v>213583.191541079</v>
      </c>
      <c r="N15890" s="3">
        <v>-0.100966700935301</v>
      </c>
      <c r="O15890" s="5">
        <v>2.4278006553649902</v>
      </c>
      <c r="P15890" s="3">
        <v>4.0709882974624634E-2</v>
      </c>
    </row>
    <row r="15891" spans="1:16" x14ac:dyDescent="0.25">
      <c r="A15891" s="1">
        <v>2022</v>
      </c>
      <c r="B15891" t="s">
        <v>1308</v>
      </c>
      <c r="C15891" t="s">
        <v>3009</v>
      </c>
      <c r="D15891" t="s">
        <v>3403</v>
      </c>
      <c r="E15891" t="s">
        <v>3469</v>
      </c>
      <c r="F15891" t="s">
        <v>4779</v>
      </c>
      <c r="G15891" s="4"/>
      <c r="H15891" s="4"/>
      <c r="I15891" s="4"/>
      <c r="J15891" s="4"/>
      <c r="K15891" s="4">
        <v>-1145967.5368389599</v>
      </c>
      <c r="L15891" s="4">
        <v>7852705.5127533805</v>
      </c>
      <c r="M15891" s="4">
        <v>134694.44236666901</v>
      </c>
      <c r="N15891" s="3">
        <v>-0.17604485567637901</v>
      </c>
      <c r="O15891" s="5">
        <v>2.2055156230926514</v>
      </c>
      <c r="P15891" s="3">
        <v>1.7152616754174232E-2</v>
      </c>
    </row>
    <row r="15892" spans="1:16" x14ac:dyDescent="0.25">
      <c r="A15892" s="1">
        <v>2023</v>
      </c>
      <c r="B15892" t="s">
        <v>1308</v>
      </c>
      <c r="C15892" t="s">
        <v>3009</v>
      </c>
      <c r="D15892" t="s">
        <v>3403</v>
      </c>
      <c r="E15892" t="s">
        <v>3469</v>
      </c>
      <c r="F15892" t="s">
        <v>4779</v>
      </c>
      <c r="G15892" s="4"/>
      <c r="H15892" s="4"/>
      <c r="I15892" s="4"/>
      <c r="J15892" s="4"/>
      <c r="K15892" s="4">
        <v>-1435943.81939849</v>
      </c>
      <c r="L15892" s="4">
        <v>7657390.5835322104</v>
      </c>
      <c r="M15892" s="4">
        <v>546233.34603480203</v>
      </c>
      <c r="N15892" s="3">
        <v>-0.19569299649576999</v>
      </c>
      <c r="O15892" s="5">
        <v>2.1365656852722168</v>
      </c>
      <c r="P15892" s="3">
        <v>7.1334138512611389E-2</v>
      </c>
    </row>
    <row r="15893" spans="1:16" x14ac:dyDescent="0.25">
      <c r="A15893" s="1">
        <v>2024</v>
      </c>
      <c r="B15893" t="s">
        <v>1308</v>
      </c>
      <c r="C15893" t="s">
        <v>3009</v>
      </c>
      <c r="D15893" t="s">
        <v>3403</v>
      </c>
      <c r="E15893" t="s">
        <v>3469</v>
      </c>
      <c r="F15893" t="s">
        <v>4779</v>
      </c>
      <c r="G15893" s="4"/>
      <c r="H15893" s="4"/>
      <c r="I15893" s="4"/>
      <c r="J15893" s="4"/>
      <c r="K15893" s="4">
        <v>-1117489.9413763201</v>
      </c>
      <c r="L15893" s="4">
        <v>12111928.8429811</v>
      </c>
      <c r="M15893" s="4">
        <v>707428.05720210494</v>
      </c>
      <c r="N15893" s="3">
        <v>-0.114137500200644</v>
      </c>
      <c r="O15893" s="5">
        <v>1.0812748670578003</v>
      </c>
      <c r="P15893" s="3">
        <v>5.8407548815011978E-2</v>
      </c>
    </row>
    <row r="15894" spans="1:16" x14ac:dyDescent="0.25">
      <c r="A15894" s="1">
        <v>2009</v>
      </c>
      <c r="B15894" t="s">
        <v>1309</v>
      </c>
      <c r="C15894" t="s">
        <v>3010</v>
      </c>
      <c r="D15894" t="s">
        <v>3403</v>
      </c>
      <c r="E15894" t="s">
        <v>3469</v>
      </c>
      <c r="F15894" t="s">
        <v>4780</v>
      </c>
      <c r="G15894" s="4"/>
      <c r="H15894" s="4"/>
      <c r="I15894" s="4"/>
      <c r="J15894" s="4"/>
      <c r="K15894" s="4">
        <v>-738519.06229328399</v>
      </c>
      <c r="L15894" s="4">
        <v>1093102.7250286399</v>
      </c>
      <c r="M15894" s="4">
        <v>29873.670963682402</v>
      </c>
      <c r="N15894" s="3">
        <v>-0.49405024025696498</v>
      </c>
      <c r="O15894" s="5">
        <v>1.0901086330413818</v>
      </c>
      <c r="P15894" s="3">
        <v>2.7329243719577789E-2</v>
      </c>
    </row>
    <row r="15895" spans="1:16" x14ac:dyDescent="0.25">
      <c r="A15895" s="1">
        <v>2010</v>
      </c>
      <c r="B15895" t="s">
        <v>1309</v>
      </c>
      <c r="C15895" t="s">
        <v>3010</v>
      </c>
      <c r="D15895" t="s">
        <v>3403</v>
      </c>
      <c r="E15895" t="s">
        <v>3469</v>
      </c>
      <c r="F15895" t="s">
        <v>4780</v>
      </c>
      <c r="G15895" s="4"/>
      <c r="H15895" s="4"/>
      <c r="I15895" s="4"/>
      <c r="J15895" s="4"/>
      <c r="K15895" s="4">
        <v>-641354.92432514101</v>
      </c>
      <c r="L15895" s="4">
        <v>1884953.2176513099</v>
      </c>
      <c r="M15895" s="4">
        <v>93239.656649476703</v>
      </c>
      <c r="N15895" s="3">
        <v>-0.424310871990209</v>
      </c>
      <c r="O15895" s="5">
        <v>1.9958392381668091</v>
      </c>
      <c r="P15895" s="3">
        <v>4.9465235322713852E-2</v>
      </c>
    </row>
    <row r="15896" spans="1:16" x14ac:dyDescent="0.25">
      <c r="A15896" s="1">
        <v>2011</v>
      </c>
      <c r="B15896" t="s">
        <v>1309</v>
      </c>
      <c r="C15896" t="s">
        <v>3010</v>
      </c>
      <c r="D15896" t="s">
        <v>3403</v>
      </c>
      <c r="E15896" t="s">
        <v>3469</v>
      </c>
      <c r="F15896" t="s">
        <v>4780</v>
      </c>
      <c r="G15896" s="4"/>
      <c r="H15896" s="4"/>
      <c r="I15896" s="4"/>
      <c r="J15896" s="4"/>
      <c r="K15896" s="4">
        <v>-2915775.3724145298</v>
      </c>
      <c r="L15896" s="4">
        <v>4249816.73989926</v>
      </c>
      <c r="M15896" s="4">
        <v>553401.56467688398</v>
      </c>
      <c r="N15896" s="3">
        <v>-0.87626798235747005</v>
      </c>
      <c r="O15896" s="5">
        <v>6.1382541656494141</v>
      </c>
      <c r="P15896" s="3">
        <v>0.13021774590015411</v>
      </c>
    </row>
    <row r="15897" spans="1:16" x14ac:dyDescent="0.25">
      <c r="A15897" s="1">
        <v>2012</v>
      </c>
      <c r="B15897" t="s">
        <v>1309</v>
      </c>
      <c r="C15897" t="s">
        <v>3010</v>
      </c>
      <c r="D15897" t="s">
        <v>3403</v>
      </c>
      <c r="E15897" t="s">
        <v>3469</v>
      </c>
      <c r="F15897" t="s">
        <v>4780</v>
      </c>
      <c r="G15897" s="4"/>
      <c r="H15897" s="4"/>
      <c r="I15897" s="4"/>
      <c r="J15897" s="4"/>
      <c r="K15897" s="4">
        <v>-2903223.3967438601</v>
      </c>
      <c r="L15897" s="4">
        <v>7735917.8494315604</v>
      </c>
      <c r="M15897" s="4">
        <v>320937.75262732402</v>
      </c>
      <c r="N15897" s="3">
        <v>-0.49232959734149501</v>
      </c>
      <c r="O15897" s="5">
        <v>2.2271723747253418</v>
      </c>
      <c r="P15897" s="3">
        <v>4.1486706584692001E-2</v>
      </c>
    </row>
    <row r="15898" spans="1:16" x14ac:dyDescent="0.25">
      <c r="A15898" s="1">
        <v>2013</v>
      </c>
      <c r="B15898" t="s">
        <v>1309</v>
      </c>
      <c r="C15898" t="s">
        <v>3010</v>
      </c>
      <c r="D15898" t="s">
        <v>3403</v>
      </c>
      <c r="E15898" t="s">
        <v>3469</v>
      </c>
      <c r="F15898" t="s">
        <v>4780</v>
      </c>
      <c r="G15898" s="4"/>
      <c r="H15898" s="4"/>
      <c r="I15898" s="4"/>
      <c r="J15898" s="4"/>
      <c r="K15898" s="4">
        <v>-3877949.33170103</v>
      </c>
      <c r="L15898" s="4">
        <v>7521895.3561672596</v>
      </c>
      <c r="M15898" s="4">
        <v>1396843.5093233001</v>
      </c>
      <c r="N15898" s="3">
        <v>-0.53753989422663595</v>
      </c>
      <c r="O15898" s="5">
        <v>2.4279770851135254</v>
      </c>
      <c r="P15898" s="3">
        <v>0.18570366501808167</v>
      </c>
    </row>
    <row r="15899" spans="1:16" x14ac:dyDescent="0.25">
      <c r="A15899" s="1">
        <v>2014</v>
      </c>
      <c r="B15899" t="s">
        <v>1309</v>
      </c>
      <c r="C15899" t="s">
        <v>3010</v>
      </c>
      <c r="D15899" t="s">
        <v>3403</v>
      </c>
      <c r="E15899" t="s">
        <v>3469</v>
      </c>
      <c r="F15899" t="s">
        <v>4780</v>
      </c>
      <c r="G15899" s="4"/>
      <c r="H15899" s="4"/>
      <c r="I15899" s="4"/>
      <c r="J15899" s="4"/>
      <c r="K15899" s="4">
        <v>-730419.16167664703</v>
      </c>
      <c r="L15899" s="4">
        <v>3765471.26220001</v>
      </c>
      <c r="M15899" s="4">
        <v>1947030.0344193501</v>
      </c>
      <c r="N15899" s="3">
        <v>-0.126705672632068</v>
      </c>
      <c r="O15899" s="5">
        <v>0.94858056306838989</v>
      </c>
      <c r="P15899" s="3">
        <v>0.51707470417022705</v>
      </c>
    </row>
    <row r="15900" spans="1:16" x14ac:dyDescent="0.25">
      <c r="A15900" s="1">
        <v>2015</v>
      </c>
      <c r="B15900" t="s">
        <v>1309</v>
      </c>
      <c r="C15900" t="s">
        <v>3010</v>
      </c>
      <c r="D15900" t="s">
        <v>3403</v>
      </c>
      <c r="E15900" t="s">
        <v>3469</v>
      </c>
      <c r="F15900" t="s">
        <v>4780</v>
      </c>
      <c r="G15900" s="4"/>
      <c r="H15900" s="4"/>
      <c r="I15900" s="4"/>
      <c r="J15900" s="4"/>
      <c r="K15900" s="4">
        <v>-564628.70657843002</v>
      </c>
      <c r="L15900" s="4">
        <v>4184379.4057148099</v>
      </c>
      <c r="M15900" s="4">
        <v>2162960.7944346401</v>
      </c>
      <c r="N15900" s="3">
        <v>-0.155531132328524</v>
      </c>
      <c r="O15900" s="5">
        <v>0.76616883277893066</v>
      </c>
      <c r="P15900" s="3">
        <v>0.51691317558288574</v>
      </c>
    </row>
    <row r="15901" spans="1:16" x14ac:dyDescent="0.25">
      <c r="A15901" s="1">
        <v>2016</v>
      </c>
      <c r="B15901" t="s">
        <v>1309</v>
      </c>
      <c r="C15901" t="s">
        <v>3010</v>
      </c>
      <c r="D15901" t="s">
        <v>3403</v>
      </c>
      <c r="E15901" t="s">
        <v>3469</v>
      </c>
      <c r="F15901" t="s">
        <v>4780</v>
      </c>
      <c r="G15901" s="4"/>
      <c r="H15901" s="4"/>
      <c r="I15901" s="4"/>
      <c r="J15901" s="4"/>
      <c r="K15901" s="4">
        <v>-300788.21110349603</v>
      </c>
      <c r="L15901" s="4">
        <v>1762421.4023899599</v>
      </c>
      <c r="M15901" s="4">
        <v>1365921.41728998</v>
      </c>
      <c r="N15901" s="3">
        <v>-0.103561920931504</v>
      </c>
      <c r="O15901" s="5">
        <v>3.0121169090270996</v>
      </c>
      <c r="P15901" s="3">
        <v>0.77502542734146118</v>
      </c>
    </row>
    <row r="15902" spans="1:16" x14ac:dyDescent="0.25">
      <c r="A15902" s="1">
        <v>2017</v>
      </c>
      <c r="B15902" t="s">
        <v>1309</v>
      </c>
      <c r="C15902" t="s">
        <v>3010</v>
      </c>
      <c r="D15902" t="s">
        <v>3403</v>
      </c>
      <c r="E15902" t="s">
        <v>3469</v>
      </c>
      <c r="F15902" t="s">
        <v>4780</v>
      </c>
      <c r="G15902" s="4"/>
      <c r="H15902" s="4"/>
      <c r="I15902" s="4"/>
      <c r="J15902" s="4"/>
      <c r="K15902" s="4">
        <v>-316051.40384452802</v>
      </c>
      <c r="L15902" s="4">
        <v>1816440.3145103699</v>
      </c>
      <c r="M15902" s="4">
        <v>1754934.0158484899</v>
      </c>
      <c r="N15902" s="3">
        <v>-0.173908575191389</v>
      </c>
      <c r="O15902" s="5">
        <v>2.5284504890441895</v>
      </c>
      <c r="P15902" s="3">
        <v>0.96613907814025879</v>
      </c>
    </row>
    <row r="15903" spans="1:16" x14ac:dyDescent="0.25">
      <c r="A15903" s="1">
        <v>2018</v>
      </c>
      <c r="B15903" t="s">
        <v>1309</v>
      </c>
      <c r="C15903" t="s">
        <v>3010</v>
      </c>
      <c r="D15903" t="s">
        <v>3403</v>
      </c>
      <c r="E15903" t="s">
        <v>3469</v>
      </c>
      <c r="F15903" t="s">
        <v>4780</v>
      </c>
      <c r="G15903" s="4"/>
      <c r="H15903" s="4"/>
      <c r="I15903" s="4"/>
      <c r="J15903" s="4"/>
      <c r="K15903" s="4">
        <v>-357208.417530848</v>
      </c>
      <c r="L15903" s="4">
        <v>1988405.5396413</v>
      </c>
      <c r="M15903" s="4">
        <v>1684474.3484407701</v>
      </c>
      <c r="N15903" s="3">
        <v>-0.19113670065462199</v>
      </c>
      <c r="O15903" s="5">
        <v>2.0534801483154297</v>
      </c>
      <c r="P15903" s="3">
        <v>0.84714829921722412</v>
      </c>
    </row>
    <row r="15904" spans="1:16" x14ac:dyDescent="0.25">
      <c r="A15904" s="1">
        <v>2019</v>
      </c>
      <c r="B15904" t="s">
        <v>1309</v>
      </c>
      <c r="C15904" t="s">
        <v>3010</v>
      </c>
      <c r="D15904" t="s">
        <v>3403</v>
      </c>
      <c r="E15904" t="s">
        <v>3469</v>
      </c>
      <c r="F15904" t="s">
        <v>4780</v>
      </c>
      <c r="G15904" s="4"/>
      <c r="H15904" s="4"/>
      <c r="I15904" s="4"/>
      <c r="J15904" s="4"/>
      <c r="K15904" s="4">
        <v>-660341.87434187403</v>
      </c>
      <c r="L15904" s="4">
        <v>1542858.54685855</v>
      </c>
      <c r="M15904" s="4">
        <v>2077312.7413127399</v>
      </c>
      <c r="N15904" s="3">
        <v>-0.38519012030421901</v>
      </c>
      <c r="O15904" s="5">
        <v>1.6685898303985596</v>
      </c>
      <c r="P15904" s="3">
        <v>1.3464051485061646</v>
      </c>
    </row>
    <row r="15905" spans="1:16" x14ac:dyDescent="0.25">
      <c r="A15905" s="1">
        <v>2020</v>
      </c>
      <c r="B15905" t="s">
        <v>1309</v>
      </c>
      <c r="C15905" t="s">
        <v>3010</v>
      </c>
      <c r="D15905" t="s">
        <v>3403</v>
      </c>
      <c r="E15905" t="s">
        <v>3469</v>
      </c>
      <c r="F15905" t="s">
        <v>4780</v>
      </c>
      <c r="G15905" s="4"/>
      <c r="H15905" s="4"/>
      <c r="I15905" s="4"/>
      <c r="J15905" s="4"/>
      <c r="K15905" s="4">
        <v>-528928.95103736699</v>
      </c>
      <c r="L15905" s="4">
        <v>1667108.6233314499</v>
      </c>
      <c r="M15905" s="4">
        <v>2472831.0533798998</v>
      </c>
      <c r="N15905" s="3">
        <v>-0.332239011932908</v>
      </c>
      <c r="O15905" s="5">
        <v>5.2935547828674316</v>
      </c>
      <c r="P15905" s="3">
        <v>1.4833053350448608</v>
      </c>
    </row>
    <row r="15906" spans="1:16" x14ac:dyDescent="0.25">
      <c r="A15906" s="1">
        <v>2021</v>
      </c>
      <c r="B15906" t="s">
        <v>1309</v>
      </c>
      <c r="C15906" t="s">
        <v>3010</v>
      </c>
      <c r="D15906" t="s">
        <v>3403</v>
      </c>
      <c r="E15906" t="s">
        <v>3469</v>
      </c>
      <c r="F15906" t="s">
        <v>4780</v>
      </c>
      <c r="G15906" s="4"/>
      <c r="H15906" s="4"/>
      <c r="I15906" s="4"/>
      <c r="J15906" s="4"/>
      <c r="K15906" s="4">
        <v>-1609943.0902233699</v>
      </c>
      <c r="L15906" s="4">
        <v>1745275.1389003401</v>
      </c>
      <c r="M15906" s="4">
        <v>2005884.4259160699</v>
      </c>
      <c r="N15906" s="3">
        <v>-0.905391726822941</v>
      </c>
      <c r="O15906" s="5">
        <v>7.5966196060180664</v>
      </c>
      <c r="P15906" s="3">
        <v>1.1493227481842041</v>
      </c>
    </row>
    <row r="15907" spans="1:16" x14ac:dyDescent="0.25">
      <c r="A15907" s="1">
        <v>2022</v>
      </c>
      <c r="B15907" t="s">
        <v>1309</v>
      </c>
      <c r="C15907" t="s">
        <v>3010</v>
      </c>
      <c r="D15907" t="s">
        <v>3403</v>
      </c>
      <c r="E15907" t="s">
        <v>3469</v>
      </c>
      <c r="F15907" t="s">
        <v>4780</v>
      </c>
      <c r="G15907" s="4"/>
      <c r="H15907" s="4"/>
      <c r="I15907" s="4"/>
      <c r="J15907" s="4"/>
      <c r="K15907" s="4">
        <v>-806330.95709662104</v>
      </c>
      <c r="L15907" s="4">
        <v>3857879.8815792198</v>
      </c>
      <c r="M15907" s="4">
        <v>1314082.1354385901</v>
      </c>
      <c r="N15907" s="3">
        <v>-0.29513283288671399</v>
      </c>
      <c r="O15907" s="5">
        <v>4.5550398826599121</v>
      </c>
      <c r="P15907" s="3">
        <v>0.34062287211418152</v>
      </c>
    </row>
    <row r="15908" spans="1:16" x14ac:dyDescent="0.25">
      <c r="A15908" s="1">
        <v>2023</v>
      </c>
      <c r="B15908" t="s">
        <v>1309</v>
      </c>
      <c r="C15908" t="s">
        <v>3010</v>
      </c>
      <c r="D15908" t="s">
        <v>3403</v>
      </c>
      <c r="E15908" t="s">
        <v>3469</v>
      </c>
      <c r="F15908" t="s">
        <v>4780</v>
      </c>
      <c r="G15908" s="4"/>
      <c r="H15908" s="4"/>
      <c r="I15908" s="4"/>
      <c r="J15908" s="4"/>
      <c r="K15908" s="4">
        <v>-2053004.6995300499</v>
      </c>
      <c r="L15908" s="4">
        <v>3314273.9059427399</v>
      </c>
      <c r="M15908" s="4">
        <v>1323064.36023064</v>
      </c>
      <c r="N15908" s="3">
        <v>-0.58317426047452403</v>
      </c>
      <c r="O15908" s="5">
        <v>6.5180087089538574</v>
      </c>
      <c r="P15908" s="3">
        <v>0.39920186996459961</v>
      </c>
    </row>
    <row r="15909" spans="1:16" x14ac:dyDescent="0.25">
      <c r="A15909" s="1">
        <v>2024</v>
      </c>
      <c r="B15909" t="s">
        <v>1309</v>
      </c>
      <c r="C15909" t="s">
        <v>3010</v>
      </c>
      <c r="D15909" t="s">
        <v>3403</v>
      </c>
      <c r="E15909" t="s">
        <v>3469</v>
      </c>
      <c r="F15909" t="s">
        <v>4780</v>
      </c>
      <c r="G15909" s="4"/>
      <c r="H15909" s="4"/>
      <c r="I15909" s="4"/>
      <c r="J15909" s="4"/>
      <c r="K15909" s="4">
        <v>-2123935.1169721298</v>
      </c>
      <c r="L15909" s="4">
        <v>3945107.4383471198</v>
      </c>
      <c r="M15909" s="4">
        <v>1114856.69331235</v>
      </c>
      <c r="N15909" s="3">
        <v>-0.58511677479887803</v>
      </c>
      <c r="O15909" s="5">
        <v>1.3205242156982422</v>
      </c>
      <c r="P15909" s="3">
        <v>0.28259223699569702</v>
      </c>
    </row>
    <row r="15910" spans="1:16" x14ac:dyDescent="0.25">
      <c r="A15910" s="1">
        <v>2009</v>
      </c>
      <c r="B15910" t="s">
        <v>1310</v>
      </c>
      <c r="C15910" t="s">
        <v>3011</v>
      </c>
      <c r="D15910" t="s">
        <v>3411</v>
      </c>
      <c r="E15910" t="s">
        <v>3469</v>
      </c>
      <c r="F15910" t="s">
        <v>4781</v>
      </c>
      <c r="G15910" s="4"/>
      <c r="H15910" s="4"/>
      <c r="I15910" s="4"/>
      <c r="J15910" s="4"/>
      <c r="K15910" s="4">
        <v>-7491611.1898652399</v>
      </c>
      <c r="L15910" s="4">
        <v>1867968.2032693899</v>
      </c>
      <c r="M15910" s="4">
        <v>1373611.5846327799</v>
      </c>
      <c r="N15910" s="3">
        <v>-0.92788087565285005</v>
      </c>
      <c r="O15910" s="5">
        <v>2.8031415939331055</v>
      </c>
      <c r="P15910" s="3">
        <v>0.73535060882568359</v>
      </c>
    </row>
    <row r="15911" spans="1:16" x14ac:dyDescent="0.25">
      <c r="A15911" s="1">
        <v>2010</v>
      </c>
      <c r="B15911" t="s">
        <v>1310</v>
      </c>
      <c r="C15911" t="s">
        <v>3011</v>
      </c>
      <c r="D15911" t="s">
        <v>3411</v>
      </c>
      <c r="E15911" t="s">
        <v>3469</v>
      </c>
      <c r="F15911" t="s">
        <v>4781</v>
      </c>
      <c r="G15911" s="4"/>
      <c r="H15911" s="4"/>
      <c r="I15911" s="4"/>
      <c r="J15911" s="4"/>
      <c r="K15911" s="4">
        <v>-400331.59881644702</v>
      </c>
      <c r="L15911" s="4">
        <v>143732.272217121</v>
      </c>
      <c r="M15911" s="4">
        <v>392668.09509233799</v>
      </c>
      <c r="N15911" s="3">
        <v>-0.35302527540946999</v>
      </c>
      <c r="O15911" s="5">
        <v>33.292594909667969</v>
      </c>
      <c r="P15911" s="3">
        <v>2.7319409847259521</v>
      </c>
    </row>
    <row r="15912" spans="1:16" x14ac:dyDescent="0.25">
      <c r="A15912" s="1">
        <v>2011</v>
      </c>
      <c r="B15912" t="s">
        <v>1310</v>
      </c>
      <c r="C15912" t="s">
        <v>3011</v>
      </c>
      <c r="D15912" t="s">
        <v>3411</v>
      </c>
      <c r="E15912" t="s">
        <v>3469</v>
      </c>
      <c r="F15912" t="s">
        <v>4781</v>
      </c>
      <c r="G15912" s="4"/>
      <c r="H15912" s="4"/>
      <c r="I15912" s="4"/>
      <c r="J15912" s="4"/>
      <c r="K15912" s="4">
        <v>-806801.63599182002</v>
      </c>
      <c r="L15912" s="4">
        <v>2571501.0224948898</v>
      </c>
      <c r="M15912" s="4">
        <v>29927.402862985698</v>
      </c>
      <c r="N15912" s="3">
        <v>-0.59421040741019704</v>
      </c>
      <c r="O15912" s="5">
        <v>2.8868424892425537</v>
      </c>
      <c r="P15912" s="3">
        <v>1.1638106778264046E-2</v>
      </c>
    </row>
    <row r="15913" spans="1:16" x14ac:dyDescent="0.25">
      <c r="A15913" s="1">
        <v>2012</v>
      </c>
      <c r="B15913" t="s">
        <v>1310</v>
      </c>
      <c r="C15913" t="s">
        <v>3011</v>
      </c>
      <c r="D15913" t="s">
        <v>3411</v>
      </c>
      <c r="E15913" t="s">
        <v>3469</v>
      </c>
      <c r="F15913" t="s">
        <v>4781</v>
      </c>
      <c r="G15913" s="4"/>
      <c r="H15913" s="4"/>
      <c r="I15913" s="4"/>
      <c r="J15913" s="4"/>
      <c r="K15913" s="4">
        <v>-1633704.36192436</v>
      </c>
      <c r="L15913" s="4">
        <v>7794747.3991623297</v>
      </c>
      <c r="M15913" s="4">
        <v>1425588.50123157</v>
      </c>
      <c r="N15913" s="3">
        <v>-0.31391730527822598</v>
      </c>
      <c r="O15913" s="5">
        <v>1.8771358728408813</v>
      </c>
      <c r="P15913" s="3">
        <v>0.18289092183113098</v>
      </c>
    </row>
    <row r="15914" spans="1:16" x14ac:dyDescent="0.25">
      <c r="A15914" s="1">
        <v>2013</v>
      </c>
      <c r="B15914" t="s">
        <v>1310</v>
      </c>
      <c r="C15914" t="s">
        <v>3011</v>
      </c>
      <c r="D15914" t="s">
        <v>3411</v>
      </c>
      <c r="E15914" t="s">
        <v>3469</v>
      </c>
      <c r="F15914" t="s">
        <v>4781</v>
      </c>
      <c r="G15914" s="4"/>
      <c r="H15914" s="4"/>
      <c r="I15914" s="4"/>
      <c r="J15914" s="4"/>
      <c r="K15914" s="4">
        <v>-479515.312488859</v>
      </c>
      <c r="L15914" s="4">
        <v>6967857.1428571399</v>
      </c>
      <c r="M15914" s="4">
        <v>1463015.61552997</v>
      </c>
      <c r="N15914" s="3">
        <v>-7.0245210030106003E-2</v>
      </c>
      <c r="O15914" s="5">
        <v>1.0047814846038818</v>
      </c>
      <c r="P15914" s="3">
        <v>0.20996636152267456</v>
      </c>
    </row>
    <row r="15915" spans="1:16" x14ac:dyDescent="0.25">
      <c r="A15915" s="1">
        <v>2014</v>
      </c>
      <c r="B15915" t="s">
        <v>1310</v>
      </c>
      <c r="C15915" t="s">
        <v>3011</v>
      </c>
      <c r="D15915" t="s">
        <v>3411</v>
      </c>
      <c r="E15915" t="s">
        <v>3469</v>
      </c>
      <c r="F15915" t="s">
        <v>4781</v>
      </c>
      <c r="G15915" s="4"/>
      <c r="H15915" s="4"/>
      <c r="I15915" s="4"/>
      <c r="J15915" s="4"/>
      <c r="K15915" s="4">
        <v>-1602898.8229912799</v>
      </c>
      <c r="L15915" s="4">
        <v>10337241.1765186</v>
      </c>
      <c r="M15915" s="4">
        <v>4535583.8894379605</v>
      </c>
      <c r="N15915" s="3">
        <v>-0.191703318221395</v>
      </c>
      <c r="O15915" s="5">
        <v>1.2108989953994751</v>
      </c>
      <c r="P15915" s="3">
        <v>0.43876153230667114</v>
      </c>
    </row>
    <row r="15916" spans="1:16" x14ac:dyDescent="0.25">
      <c r="A15916" s="1">
        <v>2015</v>
      </c>
      <c r="B15916" t="s">
        <v>1310</v>
      </c>
      <c r="C15916" t="s">
        <v>3011</v>
      </c>
      <c r="D15916" t="s">
        <v>3411</v>
      </c>
      <c r="E15916" t="s">
        <v>3469</v>
      </c>
      <c r="F15916" t="s">
        <v>4781</v>
      </c>
      <c r="G15916" s="4"/>
      <c r="H15916" s="4"/>
      <c r="I15916" s="4"/>
      <c r="J15916" s="4"/>
      <c r="K15916" s="4">
        <v>3277286.71511818</v>
      </c>
      <c r="L15916" s="4">
        <v>25050254.261332601</v>
      </c>
      <c r="M15916" s="4">
        <v>14908216.387670301</v>
      </c>
      <c r="N15916" s="3">
        <v>0.19133341427207701</v>
      </c>
      <c r="O15916" s="5">
        <v>1.2762401103973389</v>
      </c>
      <c r="P15916" s="3">
        <v>0.59513235092163086</v>
      </c>
    </row>
    <row r="15917" spans="1:16" x14ac:dyDescent="0.25">
      <c r="A15917" s="1">
        <v>2016</v>
      </c>
      <c r="B15917" t="s">
        <v>1310</v>
      </c>
      <c r="C15917" t="s">
        <v>3011</v>
      </c>
      <c r="D15917" t="s">
        <v>3411</v>
      </c>
      <c r="E15917" t="s">
        <v>3469</v>
      </c>
      <c r="F15917" t="s">
        <v>4781</v>
      </c>
      <c r="G15917" s="4"/>
      <c r="H15917" s="4"/>
      <c r="I15917" s="4"/>
      <c r="J15917" s="4"/>
      <c r="K15917" s="4">
        <v>4406562.0490620499</v>
      </c>
      <c r="L15917" s="4">
        <v>28149851.370851401</v>
      </c>
      <c r="M15917" s="4">
        <v>6166820.3463203497</v>
      </c>
      <c r="N15917" s="3">
        <v>0.16630568613970101</v>
      </c>
      <c r="O15917" s="5">
        <v>1.6077727079391479</v>
      </c>
      <c r="P15917" s="3">
        <v>0.2190711498260498</v>
      </c>
    </row>
    <row r="15918" spans="1:16" x14ac:dyDescent="0.25">
      <c r="A15918" s="1">
        <v>2017</v>
      </c>
      <c r="B15918" t="s">
        <v>1310</v>
      </c>
      <c r="C15918" t="s">
        <v>3011</v>
      </c>
      <c r="D15918" t="s">
        <v>3411</v>
      </c>
      <c r="E15918" t="s">
        <v>3469</v>
      </c>
      <c r="F15918" t="s">
        <v>4781</v>
      </c>
      <c r="G15918" s="4"/>
      <c r="H15918" s="4"/>
      <c r="I15918" s="4"/>
      <c r="J15918" s="4"/>
      <c r="K15918" s="4">
        <v>-2442877.3139661001</v>
      </c>
      <c r="L15918" s="4">
        <v>29327259.7492765</v>
      </c>
      <c r="M15918" s="4">
        <v>5990699.6700184904</v>
      </c>
      <c r="N15918" s="3">
        <v>-8.1751713532492998E-2</v>
      </c>
      <c r="O15918" s="5">
        <v>1.7415534257888794</v>
      </c>
      <c r="P15918" s="3">
        <v>0.20427069067955017</v>
      </c>
    </row>
    <row r="15919" spans="1:16" x14ac:dyDescent="0.25">
      <c r="A15919" s="1">
        <v>2018</v>
      </c>
      <c r="B15919" t="s">
        <v>1310</v>
      </c>
      <c r="C15919" t="s">
        <v>3011</v>
      </c>
      <c r="D15919" t="s">
        <v>3411</v>
      </c>
      <c r="E15919" t="s">
        <v>3469</v>
      </c>
      <c r="F15919" t="s">
        <v>4781</v>
      </c>
      <c r="G15919" s="4"/>
      <c r="H15919" s="4"/>
      <c r="I15919" s="4"/>
      <c r="J15919" s="4"/>
      <c r="K15919" s="4">
        <v>-2782242.14740879</v>
      </c>
      <c r="L15919" s="4">
        <v>21867422.319968399</v>
      </c>
      <c r="M15919" s="4">
        <v>4748914.4532792</v>
      </c>
      <c r="N15919" s="3">
        <v>-0.115045515191641</v>
      </c>
      <c r="O15919" s="5">
        <v>1.3427176475524902</v>
      </c>
      <c r="P15919" s="3">
        <v>0.21716846525669098</v>
      </c>
    </row>
    <row r="15920" spans="1:16" x14ac:dyDescent="0.25">
      <c r="A15920" s="1">
        <v>2019</v>
      </c>
      <c r="B15920" t="s">
        <v>1310</v>
      </c>
      <c r="C15920" t="s">
        <v>3011</v>
      </c>
      <c r="D15920" t="s">
        <v>3411</v>
      </c>
      <c r="E15920" t="s">
        <v>3469</v>
      </c>
      <c r="F15920" t="s">
        <v>4781</v>
      </c>
      <c r="G15920" s="4"/>
      <c r="H15920" s="4"/>
      <c r="I15920" s="4"/>
      <c r="J15920" s="4"/>
      <c r="K15920" s="4">
        <v>-3057642.3506283802</v>
      </c>
      <c r="L15920" s="4">
        <v>16217791.195675099</v>
      </c>
      <c r="M15920" s="4">
        <v>10249947.3425542</v>
      </c>
      <c r="N15920" s="3">
        <v>-0.16093568115888501</v>
      </c>
      <c r="O15920" s="5">
        <v>1.3586406707763672</v>
      </c>
      <c r="P15920" s="3">
        <v>0.63201868534088135</v>
      </c>
    </row>
    <row r="15921" spans="1:16" x14ac:dyDescent="0.25">
      <c r="A15921" s="1">
        <v>2020</v>
      </c>
      <c r="B15921" t="s">
        <v>1310</v>
      </c>
      <c r="C15921" t="s">
        <v>3011</v>
      </c>
      <c r="D15921" t="s">
        <v>3411</v>
      </c>
      <c r="E15921" t="s">
        <v>3469</v>
      </c>
      <c r="F15921" t="s">
        <v>4781</v>
      </c>
      <c r="G15921" s="4"/>
      <c r="H15921" s="4"/>
      <c r="I15921" s="4"/>
      <c r="J15921" s="4"/>
      <c r="K15921" s="4">
        <v>104638.727100661</v>
      </c>
      <c r="L15921" s="4">
        <v>11854182.8561756</v>
      </c>
      <c r="M15921" s="4">
        <v>4491771.2412769003</v>
      </c>
      <c r="N15921" s="3">
        <v>7.0638342076559998E-3</v>
      </c>
      <c r="O15921" s="5">
        <v>1.8146793842315674</v>
      </c>
      <c r="P15921" s="3">
        <v>0.37891867756843567</v>
      </c>
    </row>
    <row r="15922" spans="1:16" x14ac:dyDescent="0.25">
      <c r="A15922" s="1">
        <v>2021</v>
      </c>
      <c r="B15922" t="s">
        <v>1310</v>
      </c>
      <c r="C15922" t="s">
        <v>3011</v>
      </c>
      <c r="D15922" t="s">
        <v>3411</v>
      </c>
      <c r="E15922" t="s">
        <v>3469</v>
      </c>
      <c r="F15922" t="s">
        <v>4781</v>
      </c>
      <c r="G15922" s="4"/>
      <c r="H15922" s="4"/>
      <c r="I15922" s="4"/>
      <c r="J15922" s="4"/>
      <c r="K15922" s="4">
        <v>-1946579.4498370099</v>
      </c>
      <c r="L15922" s="4">
        <v>7862582.6732781101</v>
      </c>
      <c r="M15922" s="4">
        <v>3425995.1648383602</v>
      </c>
      <c r="N15922" s="3">
        <v>-0.20438601974311099</v>
      </c>
      <c r="O15922" s="5">
        <v>3.2936766147613525</v>
      </c>
      <c r="P15922" s="3">
        <v>0.43573406338691711</v>
      </c>
    </row>
    <row r="15923" spans="1:16" x14ac:dyDescent="0.25">
      <c r="A15923" s="1">
        <v>2022</v>
      </c>
      <c r="B15923" t="s">
        <v>1310</v>
      </c>
      <c r="C15923" t="s">
        <v>3011</v>
      </c>
      <c r="D15923" t="s">
        <v>3411</v>
      </c>
      <c r="E15923" t="s">
        <v>3469</v>
      </c>
      <c r="F15923" t="s">
        <v>4781</v>
      </c>
      <c r="G15923" s="4"/>
      <c r="H15923" s="4"/>
      <c r="I15923" s="4"/>
      <c r="J15923" s="4"/>
      <c r="K15923" s="4">
        <v>-2026880.73144477</v>
      </c>
      <c r="L15923" s="4">
        <v>3568958.5632724301</v>
      </c>
      <c r="M15923" s="4">
        <v>329565.05743367499</v>
      </c>
      <c r="N15923" s="3">
        <v>-0.37029280865119102</v>
      </c>
      <c r="O15923" s="5">
        <v>3.3115086555480957</v>
      </c>
      <c r="P15923" s="3">
        <v>9.2342078685760498E-2</v>
      </c>
    </row>
    <row r="15924" spans="1:16" x14ac:dyDescent="0.25">
      <c r="A15924" s="1">
        <v>2023</v>
      </c>
      <c r="B15924" t="s">
        <v>1310</v>
      </c>
      <c r="C15924" t="s">
        <v>3011</v>
      </c>
      <c r="D15924" t="s">
        <v>3411</v>
      </c>
      <c r="E15924" t="s">
        <v>3469</v>
      </c>
      <c r="F15924" t="s">
        <v>4781</v>
      </c>
      <c r="G15924" s="4"/>
      <c r="H15924" s="4"/>
      <c r="I15924" s="4"/>
      <c r="J15924" s="4"/>
      <c r="K15924" s="4">
        <v>-1186839.6859230599</v>
      </c>
      <c r="L15924" s="4">
        <v>2303115.5724140699</v>
      </c>
      <c r="M15924" s="4">
        <v>257103.16460437301</v>
      </c>
      <c r="N15924" s="3">
        <v>-0.40434062880999899</v>
      </c>
      <c r="O15924" s="5">
        <v>1.1613552570343018</v>
      </c>
      <c r="P15924" s="3">
        <v>0.11163276433944702</v>
      </c>
    </row>
    <row r="15925" spans="1:16" x14ac:dyDescent="0.25">
      <c r="A15925" s="1">
        <v>2024</v>
      </c>
      <c r="B15925" t="s">
        <v>1310</v>
      </c>
      <c r="C15925" t="s">
        <v>3011</v>
      </c>
      <c r="D15925" t="s">
        <v>3411</v>
      </c>
      <c r="E15925" t="s">
        <v>3469</v>
      </c>
      <c r="F15925" t="s">
        <v>4781</v>
      </c>
      <c r="G15925" s="4"/>
      <c r="H15925" s="4"/>
      <c r="I15925" s="4"/>
      <c r="J15925" s="4"/>
      <c r="K15925" s="4">
        <v>-635522.70941477094</v>
      </c>
      <c r="L15925" s="4">
        <v>2155218.43233578</v>
      </c>
      <c r="M15925" s="4">
        <v>404282.647297205</v>
      </c>
      <c r="N15925" s="3">
        <v>-0.29923550220219503</v>
      </c>
      <c r="O15925" s="5">
        <v>0.70274728536605835</v>
      </c>
      <c r="P15925" s="3">
        <v>0.18758314847946167</v>
      </c>
    </row>
    <row r="15926" spans="1:16" x14ac:dyDescent="0.25">
      <c r="A15926" s="1">
        <v>2009</v>
      </c>
      <c r="B15926" t="s">
        <v>1311</v>
      </c>
      <c r="C15926" t="s">
        <v>3012</v>
      </c>
      <c r="D15926" t="s">
        <v>3403</v>
      </c>
      <c r="E15926" t="s">
        <v>3469</v>
      </c>
      <c r="F15926" t="s">
        <v>4782</v>
      </c>
      <c r="G15926" s="4"/>
      <c r="H15926" s="4"/>
      <c r="I15926" s="4"/>
      <c r="J15926" s="4"/>
      <c r="K15926" s="4">
        <v>5654573.1756506003</v>
      </c>
      <c r="L15926" s="4">
        <v>79780093.899743497</v>
      </c>
      <c r="M15926" s="4">
        <v>14865845.9850599</v>
      </c>
      <c r="N15926" s="3">
        <v>8.1771351244151996E-2</v>
      </c>
      <c r="O15926" s="5">
        <v>0.90876233577728271</v>
      </c>
      <c r="P15926" s="3">
        <v>0.18633528053760529</v>
      </c>
    </row>
    <row r="15927" spans="1:16" x14ac:dyDescent="0.25">
      <c r="A15927" s="1">
        <v>2010</v>
      </c>
      <c r="B15927" t="s">
        <v>1311</v>
      </c>
      <c r="C15927" t="s">
        <v>3012</v>
      </c>
      <c r="D15927" t="s">
        <v>3403</v>
      </c>
      <c r="E15927" t="s">
        <v>3469</v>
      </c>
      <c r="F15927" t="s">
        <v>4782</v>
      </c>
      <c r="G15927" s="4"/>
      <c r="H15927" s="4"/>
      <c r="I15927" s="4"/>
      <c r="J15927" s="4"/>
      <c r="K15927" s="4">
        <v>8720215.5179654304</v>
      </c>
      <c r="L15927" s="4">
        <v>96800634.123397902</v>
      </c>
      <c r="M15927" s="4">
        <v>13073946.347281201</v>
      </c>
      <c r="N15927" s="3">
        <v>9.6964502474298997E-2</v>
      </c>
      <c r="O15927" s="5">
        <v>1.4017519950866699</v>
      </c>
      <c r="P15927" s="3">
        <v>0.13506054878234863</v>
      </c>
    </row>
    <row r="15928" spans="1:16" x14ac:dyDescent="0.25">
      <c r="A15928" s="1">
        <v>2024</v>
      </c>
      <c r="B15928" t="s">
        <v>1311</v>
      </c>
      <c r="C15928" t="s">
        <v>3012</v>
      </c>
      <c r="D15928" t="s">
        <v>3403</v>
      </c>
      <c r="E15928" t="s">
        <v>3469</v>
      </c>
      <c r="F15928" t="s">
        <v>4782</v>
      </c>
      <c r="G15928" s="4"/>
      <c r="H15928" s="4"/>
      <c r="I15928" s="4"/>
      <c r="J15928" s="4"/>
      <c r="K15928" s="4">
        <v>15857921.536358001</v>
      </c>
      <c r="L15928" s="4">
        <v>200218401.40073901</v>
      </c>
      <c r="M15928" s="4">
        <v>141054513.73206499</v>
      </c>
      <c r="N15928" s="3">
        <v>8.9869793812445004E-2</v>
      </c>
      <c r="O15928" s="5">
        <v>0.85503882169723511</v>
      </c>
      <c r="P15928" s="3">
        <v>0.70450323820114136</v>
      </c>
    </row>
    <row r="15929" spans="1:16" x14ac:dyDescent="0.25">
      <c r="A15929" s="1">
        <v>2009</v>
      </c>
      <c r="B15929" t="s">
        <v>1312</v>
      </c>
      <c r="C15929" t="s">
        <v>3013</v>
      </c>
      <c r="D15929" t="s">
        <v>3403</v>
      </c>
      <c r="E15929" t="s">
        <v>3469</v>
      </c>
      <c r="F15929" t="s">
        <v>4783</v>
      </c>
      <c r="G15929" s="4"/>
      <c r="H15929" s="4"/>
      <c r="I15929" s="4"/>
      <c r="J15929" s="4"/>
      <c r="K15929" s="4">
        <v>-1353640.63180652</v>
      </c>
      <c r="L15929" s="4">
        <v>26887271.9059067</v>
      </c>
      <c r="M15929" s="4">
        <v>2586276.4395540599</v>
      </c>
      <c r="N15929" s="3">
        <v>-5.3163514241358997E-2</v>
      </c>
      <c r="O15929" s="5">
        <v>0.3675423264503479</v>
      </c>
      <c r="P15929" s="3">
        <v>9.6189618110656738E-2</v>
      </c>
    </row>
    <row r="15930" spans="1:16" x14ac:dyDescent="0.25">
      <c r="A15930" s="1">
        <v>2010</v>
      </c>
      <c r="B15930" t="s">
        <v>1312</v>
      </c>
      <c r="C15930" t="s">
        <v>3013</v>
      </c>
      <c r="D15930" t="s">
        <v>3403</v>
      </c>
      <c r="E15930" t="s">
        <v>3469</v>
      </c>
      <c r="F15930" t="s">
        <v>4783</v>
      </c>
      <c r="G15930" s="4"/>
      <c r="H15930" s="4"/>
      <c r="I15930" s="4"/>
      <c r="J15930" s="4"/>
      <c r="K15930" s="4">
        <v>-817221.27966941602</v>
      </c>
      <c r="L15930" s="4">
        <v>28036653.1722968</v>
      </c>
      <c r="M15930" s="4">
        <v>3146259.9318002402</v>
      </c>
      <c r="N15930" s="3">
        <v>-2.9170601549968998E-2</v>
      </c>
      <c r="O15930" s="5">
        <v>0.41118627786636353</v>
      </c>
      <c r="P15930" s="3">
        <v>0.11221952736377716</v>
      </c>
    </row>
    <row r="15931" spans="1:16" x14ac:dyDescent="0.25">
      <c r="A15931" s="1">
        <v>2011</v>
      </c>
      <c r="B15931" t="s">
        <v>1312</v>
      </c>
      <c r="C15931" t="s">
        <v>3013</v>
      </c>
      <c r="D15931" t="s">
        <v>3403</v>
      </c>
      <c r="E15931" t="s">
        <v>3469</v>
      </c>
      <c r="F15931" t="s">
        <v>4783</v>
      </c>
      <c r="G15931" s="4"/>
      <c r="H15931" s="4"/>
      <c r="I15931" s="4"/>
      <c r="J15931" s="4"/>
      <c r="K15931" s="4">
        <v>-1512163.7552245201</v>
      </c>
      <c r="L15931" s="4">
        <v>40381523.952416703</v>
      </c>
      <c r="M15931" s="4">
        <v>3012538.8489979599</v>
      </c>
      <c r="N15931" s="3">
        <v>-3.9712359803549001E-2</v>
      </c>
      <c r="O15931" s="5">
        <v>0.68255740404129028</v>
      </c>
      <c r="P15931" s="3">
        <v>7.4601911008358002E-2</v>
      </c>
    </row>
    <row r="15932" spans="1:16" x14ac:dyDescent="0.25">
      <c r="A15932" s="1">
        <v>2012</v>
      </c>
      <c r="B15932" t="s">
        <v>1312</v>
      </c>
      <c r="C15932" t="s">
        <v>3013</v>
      </c>
      <c r="D15932" t="s">
        <v>3403</v>
      </c>
      <c r="E15932" t="s">
        <v>3469</v>
      </c>
      <c r="F15932" t="s">
        <v>4783</v>
      </c>
      <c r="G15932" s="4"/>
      <c r="H15932" s="4"/>
      <c r="I15932" s="4"/>
      <c r="J15932" s="4"/>
      <c r="K15932" s="4">
        <v>-3928601.25047328</v>
      </c>
      <c r="L15932" s="4">
        <v>2221465.77571298</v>
      </c>
      <c r="M15932" s="4">
        <v>158642.284825476</v>
      </c>
      <c r="N15932" s="3">
        <v>-0.19267563029908299</v>
      </c>
      <c r="O15932" s="5">
        <v>3.6924560070037842</v>
      </c>
      <c r="P15932" s="3">
        <v>7.1413338184356689E-2</v>
      </c>
    </row>
    <row r="15933" spans="1:16" x14ac:dyDescent="0.25">
      <c r="A15933" s="1">
        <v>2013</v>
      </c>
      <c r="B15933" t="s">
        <v>1312</v>
      </c>
      <c r="C15933" t="s">
        <v>3013</v>
      </c>
      <c r="D15933" t="s">
        <v>3403</v>
      </c>
      <c r="E15933" t="s">
        <v>3469</v>
      </c>
      <c r="F15933" t="s">
        <v>4783</v>
      </c>
      <c r="G15933" s="4"/>
      <c r="H15933" s="4"/>
      <c r="I15933" s="4"/>
      <c r="J15933" s="4"/>
      <c r="K15933" s="4">
        <v>-1107416.6110892899</v>
      </c>
      <c r="L15933" s="4">
        <v>1853342.4084343601</v>
      </c>
      <c r="M15933" s="4">
        <v>166037.80480005799</v>
      </c>
      <c r="N15933" s="3">
        <v>-0.57728117850332505</v>
      </c>
      <c r="O15933" s="5">
        <v>3.1542236804962158</v>
      </c>
      <c r="P15933" s="3">
        <v>8.9588306844234467E-2</v>
      </c>
    </row>
    <row r="15934" spans="1:16" x14ac:dyDescent="0.25">
      <c r="A15934" s="1">
        <v>2014</v>
      </c>
      <c r="B15934" t="s">
        <v>1312</v>
      </c>
      <c r="C15934" t="s">
        <v>3013</v>
      </c>
      <c r="D15934" t="s">
        <v>3403</v>
      </c>
      <c r="E15934" t="s">
        <v>3469</v>
      </c>
      <c r="F15934" t="s">
        <v>4783</v>
      </c>
      <c r="G15934" s="4"/>
      <c r="H15934" s="4"/>
      <c r="I15934" s="4"/>
      <c r="J15934" s="4"/>
      <c r="K15934" s="4">
        <v>-2059613.3716818299</v>
      </c>
      <c r="L15934" s="4">
        <v>2087504.36135603</v>
      </c>
      <c r="M15934" s="4">
        <v>230603.04587674999</v>
      </c>
      <c r="N15934" s="3">
        <v>-1.029683613185</v>
      </c>
      <c r="O15934" s="5">
        <v>8.6578807830810547</v>
      </c>
      <c r="P15934" s="3">
        <v>0.11046829074621201</v>
      </c>
    </row>
    <row r="15935" spans="1:16" x14ac:dyDescent="0.25">
      <c r="A15935" s="1">
        <v>2015</v>
      </c>
      <c r="B15935" t="s">
        <v>1312</v>
      </c>
      <c r="C15935" t="s">
        <v>3013</v>
      </c>
      <c r="D15935" t="s">
        <v>3403</v>
      </c>
      <c r="E15935" t="s">
        <v>3469</v>
      </c>
      <c r="F15935" t="s">
        <v>4783</v>
      </c>
      <c r="G15935" s="4"/>
      <c r="H15935" s="4"/>
      <c r="I15935" s="4"/>
      <c r="J15935" s="4"/>
      <c r="K15935" s="4">
        <v>-2556361.5632920698</v>
      </c>
      <c r="L15935" s="4">
        <v>2215535.0800828999</v>
      </c>
      <c r="M15935" s="4">
        <v>254462.53168262701</v>
      </c>
      <c r="N15935" s="3">
        <v>-1.3039464390095299</v>
      </c>
      <c r="O15935" s="5">
        <v>6.4357004165649414</v>
      </c>
      <c r="P15935" s="3">
        <v>0.11485376209020615</v>
      </c>
    </row>
    <row r="15936" spans="1:16" x14ac:dyDescent="0.25">
      <c r="A15936" s="1">
        <v>2016</v>
      </c>
      <c r="B15936" t="s">
        <v>1312</v>
      </c>
      <c r="C15936" t="s">
        <v>3013</v>
      </c>
      <c r="D15936" t="s">
        <v>3403</v>
      </c>
      <c r="E15936" t="s">
        <v>3469</v>
      </c>
      <c r="F15936" t="s">
        <v>4783</v>
      </c>
      <c r="G15936" s="4"/>
      <c r="H15936" s="4"/>
      <c r="I15936" s="4"/>
      <c r="J15936" s="4"/>
      <c r="K15936" s="4">
        <v>-924950.82993116195</v>
      </c>
      <c r="L15936" s="4">
        <v>1951320.8868492399</v>
      </c>
      <c r="M15936" s="4">
        <v>950888.78624430101</v>
      </c>
      <c r="N15936" s="3">
        <v>-0.45187687100208401</v>
      </c>
      <c r="O15936" s="5">
        <v>3.831188440322876</v>
      </c>
      <c r="P15936" s="3">
        <v>0.48730519413948059</v>
      </c>
    </row>
    <row r="15937" spans="1:16" x14ac:dyDescent="0.25">
      <c r="A15937" s="1">
        <v>2017</v>
      </c>
      <c r="B15937" t="s">
        <v>1312</v>
      </c>
      <c r="C15937" t="s">
        <v>3013</v>
      </c>
      <c r="D15937" t="s">
        <v>3403</v>
      </c>
      <c r="E15937" t="s">
        <v>3469</v>
      </c>
      <c r="F15937" t="s">
        <v>4783</v>
      </c>
      <c r="G15937" s="4"/>
      <c r="H15937" s="4"/>
      <c r="I15937" s="4"/>
      <c r="J15937" s="4"/>
      <c r="K15937" s="4">
        <v>-582333.77143428102</v>
      </c>
      <c r="L15937" s="4">
        <v>2161369.4881904898</v>
      </c>
      <c r="M15937" s="4">
        <v>324561.32260370301</v>
      </c>
      <c r="N15937" s="3">
        <v>-0.278995940575684</v>
      </c>
      <c r="O15937" s="5">
        <v>2.9826312065124512</v>
      </c>
      <c r="P15937" s="3">
        <v>0.15016466379165649</v>
      </c>
    </row>
    <row r="15938" spans="1:16" x14ac:dyDescent="0.25">
      <c r="A15938" s="1">
        <v>2018</v>
      </c>
      <c r="B15938" t="s">
        <v>1312</v>
      </c>
      <c r="C15938" t="s">
        <v>3013</v>
      </c>
      <c r="D15938" t="s">
        <v>3403</v>
      </c>
      <c r="E15938" t="s">
        <v>3469</v>
      </c>
      <c r="F15938" t="s">
        <v>4783</v>
      </c>
      <c r="G15938" s="4"/>
      <c r="H15938" s="4"/>
      <c r="I15938" s="4"/>
      <c r="J15938" s="4"/>
      <c r="K15938" s="4">
        <v>-996326.39767873904</v>
      </c>
      <c r="L15938" s="4">
        <v>1322333.9921094901</v>
      </c>
      <c r="M15938" s="4">
        <v>218445.73238884099</v>
      </c>
      <c r="N15938" s="3">
        <v>-0.58541328109081303</v>
      </c>
      <c r="O15938" s="5">
        <v>8.7860250473022461</v>
      </c>
      <c r="P15938" s="3">
        <v>0.16519708931446075</v>
      </c>
    </row>
    <row r="15939" spans="1:16" x14ac:dyDescent="0.25">
      <c r="A15939" s="1">
        <v>2019</v>
      </c>
      <c r="B15939" t="s">
        <v>1312</v>
      </c>
      <c r="C15939" t="s">
        <v>3013</v>
      </c>
      <c r="D15939" t="s">
        <v>3403</v>
      </c>
      <c r="E15939" t="s">
        <v>3469</v>
      </c>
      <c r="F15939" t="s">
        <v>4783</v>
      </c>
      <c r="G15939" s="4"/>
      <c r="H15939" s="4"/>
      <c r="I15939" s="4"/>
      <c r="J15939" s="4"/>
      <c r="K15939" s="4">
        <v>-1932600.9126009101</v>
      </c>
      <c r="L15939" s="4">
        <v>3072930.1509301499</v>
      </c>
      <c r="M15939" s="4">
        <v>2134723.0607230598</v>
      </c>
      <c r="N15939" s="3">
        <v>-0.89326977348082304</v>
      </c>
      <c r="O15939" s="5">
        <v>5.1826748847961426</v>
      </c>
      <c r="P15939" s="3">
        <v>0.69468647241592407</v>
      </c>
    </row>
    <row r="15940" spans="1:16" x14ac:dyDescent="0.25">
      <c r="A15940" s="1">
        <v>2020</v>
      </c>
      <c r="B15940" t="s">
        <v>1312</v>
      </c>
      <c r="C15940" t="s">
        <v>3013</v>
      </c>
      <c r="D15940" t="s">
        <v>3403</v>
      </c>
      <c r="E15940" t="s">
        <v>3469</v>
      </c>
      <c r="F15940" t="s">
        <v>4783</v>
      </c>
      <c r="G15940" s="4"/>
      <c r="H15940" s="4"/>
      <c r="I15940" s="4"/>
      <c r="J15940" s="4"/>
      <c r="K15940" s="4">
        <v>-1660588.3246138301</v>
      </c>
      <c r="L15940" s="4">
        <v>3094811.09285921</v>
      </c>
      <c r="M15940" s="4">
        <v>3857196.0023742798</v>
      </c>
      <c r="N15940" s="3">
        <v>-0.54302415087023503</v>
      </c>
      <c r="O15940" s="5">
        <v>4.8430080413818359</v>
      </c>
      <c r="P15940" s="3">
        <v>1.2463428974151611</v>
      </c>
    </row>
    <row r="15941" spans="1:16" x14ac:dyDescent="0.25">
      <c r="A15941" s="1">
        <v>2021</v>
      </c>
      <c r="B15941" t="s">
        <v>1312</v>
      </c>
      <c r="C15941" t="s">
        <v>3013</v>
      </c>
      <c r="D15941" t="s">
        <v>3403</v>
      </c>
      <c r="E15941" t="s">
        <v>3469</v>
      </c>
      <c r="F15941" t="s">
        <v>4783</v>
      </c>
      <c r="G15941" s="4"/>
      <c r="H15941" s="4"/>
      <c r="I15941" s="4"/>
      <c r="J15941" s="4"/>
      <c r="K15941" s="4">
        <v>-3438775.1276533501</v>
      </c>
      <c r="L15941" s="4">
        <v>5496778.8616545098</v>
      </c>
      <c r="M15941" s="4">
        <v>510147.03566795902</v>
      </c>
      <c r="N15941" s="3">
        <v>-0.77634880630442105</v>
      </c>
      <c r="O15941" s="5">
        <v>12.051087379455566</v>
      </c>
      <c r="P15941" s="3">
        <v>9.2808358371257782E-2</v>
      </c>
    </row>
    <row r="15942" spans="1:16" x14ac:dyDescent="0.25">
      <c r="A15942" s="1">
        <v>2022</v>
      </c>
      <c r="B15942" t="s">
        <v>1312</v>
      </c>
      <c r="C15942" t="s">
        <v>3013</v>
      </c>
      <c r="D15942" t="s">
        <v>3403</v>
      </c>
      <c r="E15942" t="s">
        <v>3469</v>
      </c>
      <c r="F15942" t="s">
        <v>4783</v>
      </c>
      <c r="G15942" s="4"/>
      <c r="H15942" s="4"/>
      <c r="I15942" s="4"/>
      <c r="J15942" s="4"/>
      <c r="K15942" s="4">
        <v>-7834068.0574437398</v>
      </c>
      <c r="L15942" s="4">
        <v>38148716.073067598</v>
      </c>
      <c r="M15942" s="4">
        <v>21673340.832396001</v>
      </c>
      <c r="N15942" s="3">
        <v>-0.36262267561601902</v>
      </c>
      <c r="O15942" s="5">
        <v>2.417583703994751</v>
      </c>
      <c r="P15942" s="3">
        <v>0.56812763214111328</v>
      </c>
    </row>
    <row r="15943" spans="1:16" x14ac:dyDescent="0.25">
      <c r="A15943" s="1">
        <v>2023</v>
      </c>
      <c r="B15943" t="s">
        <v>1312</v>
      </c>
      <c r="C15943" t="s">
        <v>3013</v>
      </c>
      <c r="D15943" t="s">
        <v>3403</v>
      </c>
      <c r="E15943" t="s">
        <v>3469</v>
      </c>
      <c r="F15943" t="s">
        <v>4783</v>
      </c>
      <c r="G15943" s="4"/>
      <c r="H15943" s="4"/>
      <c r="I15943" s="4"/>
      <c r="J15943" s="4"/>
      <c r="K15943" s="4">
        <v>-14265644.768856401</v>
      </c>
      <c r="L15943" s="4">
        <v>93078825.450788304</v>
      </c>
      <c r="M15943" s="4">
        <v>45771333.533313297</v>
      </c>
      <c r="N15943" s="3">
        <v>-0.219592097699705</v>
      </c>
      <c r="O15943" s="5">
        <v>1.3972805738449097</v>
      </c>
      <c r="P15943" s="3">
        <v>0.49174806475639343</v>
      </c>
    </row>
    <row r="15944" spans="1:16" x14ac:dyDescent="0.25">
      <c r="A15944" s="1">
        <v>2024</v>
      </c>
      <c r="B15944" t="s">
        <v>1312</v>
      </c>
      <c r="C15944" t="s">
        <v>3013</v>
      </c>
      <c r="D15944" t="s">
        <v>3403</v>
      </c>
      <c r="E15944" t="s">
        <v>3469</v>
      </c>
      <c r="F15944" t="s">
        <v>4783</v>
      </c>
      <c r="G15944" s="4"/>
      <c r="H15944" s="4"/>
      <c r="I15944" s="4"/>
      <c r="J15944" s="4"/>
      <c r="K15944" s="4">
        <v>-14329335.3689839</v>
      </c>
      <c r="L15944" s="4">
        <v>24758488.729474001</v>
      </c>
      <c r="M15944" s="4">
        <v>63032274.8394925</v>
      </c>
      <c r="N15944" s="3">
        <v>-0.24317722305256301</v>
      </c>
      <c r="O15944" s="5">
        <v>3.194758415222168</v>
      </c>
      <c r="P15944" s="3">
        <v>2.5458853244781494</v>
      </c>
    </row>
    <row r="15945" spans="1:16" x14ac:dyDescent="0.25">
      <c r="A15945" s="1">
        <v>2009</v>
      </c>
      <c r="B15945" t="s">
        <v>1313</v>
      </c>
      <c r="C15945" t="s">
        <v>3014</v>
      </c>
      <c r="D15945" t="s">
        <v>3403</v>
      </c>
      <c r="E15945" t="s">
        <v>3469</v>
      </c>
      <c r="F15945" t="s">
        <v>4784</v>
      </c>
      <c r="G15945" s="4"/>
      <c r="H15945" s="4"/>
      <c r="I15945" s="4"/>
      <c r="J15945" s="4"/>
      <c r="K15945" s="4">
        <v>-1924892.3057065899</v>
      </c>
      <c r="L15945" s="4">
        <v>889788.80624707602</v>
      </c>
      <c r="M15945" s="4">
        <v>254298.89804940199</v>
      </c>
      <c r="N15945" s="3">
        <v>-1.0769448451291099</v>
      </c>
      <c r="O15945" s="5">
        <v>0.37250101566314697</v>
      </c>
      <c r="P15945" s="3">
        <v>0.28579691052436829</v>
      </c>
    </row>
    <row r="15946" spans="1:16" x14ac:dyDescent="0.25">
      <c r="A15946" s="1">
        <v>2010</v>
      </c>
      <c r="B15946" t="s">
        <v>1313</v>
      </c>
      <c r="C15946" t="s">
        <v>3014</v>
      </c>
      <c r="D15946" t="s">
        <v>3403</v>
      </c>
      <c r="E15946" t="s">
        <v>3469</v>
      </c>
      <c r="F15946" t="s">
        <v>4784</v>
      </c>
      <c r="G15946" s="4"/>
      <c r="H15946" s="4"/>
      <c r="I15946" s="4"/>
      <c r="J15946" s="4"/>
      <c r="K15946" s="4">
        <v>-1240955.97251852</v>
      </c>
      <c r="L15946" s="4">
        <v>1038246.45982765</v>
      </c>
      <c r="M15946" s="4">
        <v>83616.099175219599</v>
      </c>
      <c r="N15946" s="3">
        <v>-1.26328160102122</v>
      </c>
      <c r="O15946" s="5">
        <v>0.35156705975532532</v>
      </c>
      <c r="P15946" s="3">
        <v>8.0535888671875E-2</v>
      </c>
    </row>
    <row r="15947" spans="1:16" x14ac:dyDescent="0.25">
      <c r="A15947" s="1">
        <v>2011</v>
      </c>
      <c r="B15947" t="s">
        <v>1313</v>
      </c>
      <c r="C15947" t="s">
        <v>3014</v>
      </c>
      <c r="D15947" t="s">
        <v>3403</v>
      </c>
      <c r="E15947" t="s">
        <v>3469</v>
      </c>
      <c r="F15947" t="s">
        <v>4784</v>
      </c>
      <c r="G15947" s="4"/>
      <c r="H15947" s="4"/>
      <c r="I15947" s="4"/>
      <c r="J15947" s="4"/>
      <c r="K15947" s="4">
        <v>-686608.08059157699</v>
      </c>
      <c r="L15947" s="4">
        <v>1085026.2565641401</v>
      </c>
      <c r="M15947" s="4">
        <v>108512.485264173</v>
      </c>
      <c r="N15947" s="3">
        <v>-0.569843835817477</v>
      </c>
      <c r="O15947" s="5">
        <v>0.93281567096710205</v>
      </c>
      <c r="P15947" s="3">
        <v>0.10000908374786377</v>
      </c>
    </row>
    <row r="15948" spans="1:16" x14ac:dyDescent="0.25">
      <c r="A15948" s="1">
        <v>2012</v>
      </c>
      <c r="B15948" t="s">
        <v>1313</v>
      </c>
      <c r="C15948" t="s">
        <v>3014</v>
      </c>
      <c r="D15948" t="s">
        <v>3403</v>
      </c>
      <c r="E15948" t="s">
        <v>3469</v>
      </c>
      <c r="F15948" t="s">
        <v>4784</v>
      </c>
      <c r="G15948" s="4"/>
      <c r="H15948" s="4"/>
      <c r="I15948" s="4"/>
      <c r="J15948" s="4"/>
      <c r="K15948" s="4">
        <v>-753973.98769992695</v>
      </c>
      <c r="L15948" s="4">
        <v>1177762.6556696</v>
      </c>
      <c r="M15948" s="4">
        <v>31518.680351606101</v>
      </c>
      <c r="N15948" s="3">
        <v>-0.68116094098918201</v>
      </c>
      <c r="O15948" s="5">
        <v>0.44455304741859436</v>
      </c>
      <c r="P15948" s="3">
        <v>2.6761487126350403E-2</v>
      </c>
    </row>
    <row r="15949" spans="1:16" x14ac:dyDescent="0.25">
      <c r="A15949" s="1">
        <v>2013</v>
      </c>
      <c r="B15949" t="s">
        <v>1313</v>
      </c>
      <c r="C15949" t="s">
        <v>3014</v>
      </c>
      <c r="D15949" t="s">
        <v>3403</v>
      </c>
      <c r="E15949" t="s">
        <v>3469</v>
      </c>
      <c r="F15949" t="s">
        <v>4784</v>
      </c>
      <c r="G15949" s="4"/>
      <c r="H15949" s="4"/>
      <c r="I15949" s="4"/>
      <c r="J15949" s="4"/>
      <c r="K15949" s="4">
        <v>-473326.51178088202</v>
      </c>
      <c r="L15949" s="4">
        <v>1012040.34461021</v>
      </c>
      <c r="M15949" s="4">
        <v>122842.760170661</v>
      </c>
      <c r="N15949" s="3">
        <v>-0.45875094191599203</v>
      </c>
      <c r="O15949" s="5">
        <v>0.64787626266479492</v>
      </c>
      <c r="P15949" s="3">
        <v>0.12138129025697708</v>
      </c>
    </row>
    <row r="15950" spans="1:16" x14ac:dyDescent="0.25">
      <c r="A15950" s="1">
        <v>2014</v>
      </c>
      <c r="B15950" t="s">
        <v>1313</v>
      </c>
      <c r="C15950" t="s">
        <v>3014</v>
      </c>
      <c r="D15950" t="s">
        <v>3403</v>
      </c>
      <c r="E15950" t="s">
        <v>3469</v>
      </c>
      <c r="F15950" t="s">
        <v>4784</v>
      </c>
      <c r="G15950" s="4"/>
      <c r="H15950" s="4"/>
      <c r="I15950" s="4"/>
      <c r="J15950" s="4"/>
      <c r="K15950" s="4">
        <v>-374007.26106841402</v>
      </c>
      <c r="L15950" s="4">
        <v>1884894.1487104499</v>
      </c>
      <c r="M15950" s="4">
        <v>57994.247725022396</v>
      </c>
      <c r="N15950" s="3">
        <v>-0.255338901076262</v>
      </c>
      <c r="O15950" s="5">
        <v>0.18679985404014587</v>
      </c>
      <c r="P15950" s="3">
        <v>3.0767906457185745E-2</v>
      </c>
    </row>
    <row r="15951" spans="1:16" x14ac:dyDescent="0.25">
      <c r="A15951" s="1">
        <v>2015</v>
      </c>
      <c r="B15951" t="s">
        <v>1313</v>
      </c>
      <c r="C15951" t="s">
        <v>3014</v>
      </c>
      <c r="D15951" t="s">
        <v>3403</v>
      </c>
      <c r="E15951" t="s">
        <v>3469</v>
      </c>
      <c r="F15951" t="s">
        <v>4784</v>
      </c>
      <c r="G15951" s="4"/>
      <c r="H15951" s="4"/>
      <c r="I15951" s="4"/>
      <c r="J15951" s="4"/>
      <c r="K15951" s="4">
        <v>-368054.66745760897</v>
      </c>
      <c r="L15951" s="4">
        <v>1232503.8712510499</v>
      </c>
      <c r="M15951" s="4">
        <v>141008.297188817</v>
      </c>
      <c r="N15951" s="3">
        <v>-0.26551305304219902</v>
      </c>
      <c r="O15951" s="5">
        <v>0.17939108610153198</v>
      </c>
      <c r="P15951" s="3">
        <v>0.11440799385309219</v>
      </c>
    </row>
    <row r="15952" spans="1:16" x14ac:dyDescent="0.25">
      <c r="A15952" s="1">
        <v>2016</v>
      </c>
      <c r="B15952" t="s">
        <v>1313</v>
      </c>
      <c r="C15952" t="s">
        <v>3014</v>
      </c>
      <c r="D15952" t="s">
        <v>3403</v>
      </c>
      <c r="E15952" t="s">
        <v>3469</v>
      </c>
      <c r="F15952" t="s">
        <v>4784</v>
      </c>
      <c r="G15952" s="4"/>
      <c r="H15952" s="4"/>
      <c r="I15952" s="4"/>
      <c r="J15952" s="4"/>
      <c r="K15952" s="4">
        <v>-221780.85049319101</v>
      </c>
      <c r="L15952" s="4">
        <v>697805.22692731803</v>
      </c>
      <c r="M15952" s="4">
        <v>309701.40358196502</v>
      </c>
      <c r="N15952" s="3">
        <v>-0.23472872018946001</v>
      </c>
      <c r="O15952" s="5">
        <v>0.54144001007080078</v>
      </c>
      <c r="P15952" s="3">
        <v>0.44382214546203613</v>
      </c>
    </row>
    <row r="15953" spans="1:16" x14ac:dyDescent="0.25">
      <c r="A15953" s="1">
        <v>2017</v>
      </c>
      <c r="B15953" t="s">
        <v>1313</v>
      </c>
      <c r="C15953" t="s">
        <v>3014</v>
      </c>
      <c r="D15953" t="s">
        <v>3403</v>
      </c>
      <c r="E15953" t="s">
        <v>3469</v>
      </c>
      <c r="F15953" t="s">
        <v>4784</v>
      </c>
      <c r="G15953" s="4"/>
      <c r="H15953" s="4"/>
      <c r="I15953" s="4"/>
      <c r="J15953" s="4"/>
      <c r="K15953" s="4">
        <v>-607664.460789965</v>
      </c>
      <c r="L15953" s="4">
        <v>984334.43242869305</v>
      </c>
      <c r="M15953" s="4">
        <v>53199.2898153059</v>
      </c>
      <c r="N15953" s="3">
        <v>-0.71311996637409403</v>
      </c>
      <c r="O15953" s="5">
        <v>0.30751779675483704</v>
      </c>
      <c r="P15953" s="3">
        <v>5.4045949131250381E-2</v>
      </c>
    </row>
    <row r="15954" spans="1:16" x14ac:dyDescent="0.25">
      <c r="A15954" s="1">
        <v>2018</v>
      </c>
      <c r="B15954" t="s">
        <v>1313</v>
      </c>
      <c r="C15954" t="s">
        <v>3014</v>
      </c>
      <c r="D15954" t="s">
        <v>3403</v>
      </c>
      <c r="E15954" t="s">
        <v>3469</v>
      </c>
      <c r="F15954" t="s">
        <v>4784</v>
      </c>
      <c r="G15954" s="4"/>
      <c r="H15954" s="4"/>
      <c r="I15954" s="4"/>
      <c r="J15954" s="4"/>
      <c r="K15954" s="4">
        <v>-413497.50923396897</v>
      </c>
      <c r="L15954" s="4">
        <v>876064.21957231394</v>
      </c>
      <c r="M15954" s="4">
        <v>163959.02264265501</v>
      </c>
      <c r="N15954" s="3">
        <v>-0.45338972389887</v>
      </c>
      <c r="O15954" s="5">
        <v>0.47466960549354553</v>
      </c>
      <c r="P15954" s="3">
        <v>0.18715411424636841</v>
      </c>
    </row>
    <row r="15955" spans="1:16" x14ac:dyDescent="0.25">
      <c r="A15955" s="1">
        <v>2019</v>
      </c>
      <c r="B15955" t="s">
        <v>1313</v>
      </c>
      <c r="C15955" t="s">
        <v>3014</v>
      </c>
      <c r="D15955" t="s">
        <v>3403</v>
      </c>
      <c r="E15955" t="s">
        <v>3469</v>
      </c>
      <c r="F15955" t="s">
        <v>4784</v>
      </c>
      <c r="G15955" s="4"/>
      <c r="H15955" s="4"/>
      <c r="I15955" s="4"/>
      <c r="J15955" s="4"/>
      <c r="K15955" s="4">
        <v>-648131.27413127397</v>
      </c>
      <c r="L15955" s="4">
        <v>724641.62864162901</v>
      </c>
      <c r="M15955" s="4">
        <v>356133.38013338001</v>
      </c>
      <c r="N15955" s="3">
        <v>-0.83334281069732596</v>
      </c>
      <c r="O15955" s="5">
        <v>0.58011400699615479</v>
      </c>
      <c r="P15955" s="3">
        <v>0.49146139621734619</v>
      </c>
    </row>
    <row r="15956" spans="1:16" x14ac:dyDescent="0.25">
      <c r="A15956" s="1">
        <v>2020</v>
      </c>
      <c r="B15956" t="s">
        <v>1313</v>
      </c>
      <c r="C15956" t="s">
        <v>3014</v>
      </c>
      <c r="D15956" t="s">
        <v>3403</v>
      </c>
      <c r="E15956" t="s">
        <v>3469</v>
      </c>
      <c r="F15956" t="s">
        <v>4784</v>
      </c>
      <c r="G15956" s="4"/>
      <c r="H15956" s="4"/>
      <c r="I15956" s="4"/>
      <c r="J15956" s="4"/>
      <c r="K15956" s="4">
        <v>-415541.18410336401</v>
      </c>
      <c r="L15956" s="4">
        <v>2157824.0823820098</v>
      </c>
      <c r="M15956" s="4">
        <v>325157.02000193298</v>
      </c>
      <c r="N15956" s="3">
        <v>-0.28954727233947097</v>
      </c>
      <c r="O15956" s="5">
        <v>0.41328874230384827</v>
      </c>
      <c r="P15956" s="3">
        <v>0.15068745613098145</v>
      </c>
    </row>
    <row r="15957" spans="1:16" x14ac:dyDescent="0.25">
      <c r="A15957" s="1">
        <v>2021</v>
      </c>
      <c r="B15957" t="s">
        <v>1313</v>
      </c>
      <c r="C15957" t="s">
        <v>3014</v>
      </c>
      <c r="D15957" t="s">
        <v>3403</v>
      </c>
      <c r="E15957" t="s">
        <v>3469</v>
      </c>
      <c r="F15957" t="s">
        <v>4784</v>
      </c>
      <c r="G15957" s="4"/>
      <c r="H15957" s="4"/>
      <c r="I15957" s="4"/>
      <c r="J15957" s="4"/>
      <c r="K15957" s="4">
        <v>-643918.00193448202</v>
      </c>
      <c r="L15957" s="4">
        <v>3867725.6333930702</v>
      </c>
      <c r="M15957" s="4">
        <v>291134.37155560899</v>
      </c>
      <c r="N15957" s="3">
        <v>-0.20731799169846399</v>
      </c>
      <c r="O15957" s="5">
        <v>0.45139828324317932</v>
      </c>
      <c r="P15957" s="3">
        <v>7.5272753834724426E-2</v>
      </c>
    </row>
    <row r="15958" spans="1:16" x14ac:dyDescent="0.25">
      <c r="A15958" s="1">
        <v>2022</v>
      </c>
      <c r="B15958" t="s">
        <v>1313</v>
      </c>
      <c r="C15958" t="s">
        <v>3014</v>
      </c>
      <c r="D15958" t="s">
        <v>3403</v>
      </c>
      <c r="E15958" t="s">
        <v>3469</v>
      </c>
      <c r="F15958" t="s">
        <v>4784</v>
      </c>
      <c r="G15958" s="4"/>
      <c r="H15958" s="4"/>
      <c r="I15958" s="4"/>
      <c r="J15958" s="4"/>
      <c r="K15958" s="4">
        <v>-501614.82882124401</v>
      </c>
      <c r="L15958" s="4">
        <v>3586751.5026879301</v>
      </c>
      <c r="M15958" s="4">
        <v>202104.108152125</v>
      </c>
      <c r="N15958" s="3">
        <v>-0.14038025643791299</v>
      </c>
      <c r="O15958" s="5">
        <v>0.21726742386817932</v>
      </c>
      <c r="P15958" s="3">
        <v>5.6347396224737167E-2</v>
      </c>
    </row>
    <row r="15959" spans="1:16" x14ac:dyDescent="0.25">
      <c r="A15959" s="1">
        <v>2023</v>
      </c>
      <c r="B15959" t="s">
        <v>1313</v>
      </c>
      <c r="C15959" t="s">
        <v>3014</v>
      </c>
      <c r="D15959" t="s">
        <v>3403</v>
      </c>
      <c r="E15959" t="s">
        <v>3469</v>
      </c>
      <c r="F15959" t="s">
        <v>4784</v>
      </c>
      <c r="G15959" s="4"/>
      <c r="H15959" s="4"/>
      <c r="I15959" s="4"/>
      <c r="J15959" s="4"/>
      <c r="K15959" s="4">
        <v>-512512.08212512103</v>
      </c>
      <c r="L15959" s="4">
        <v>4274457.2209445704</v>
      </c>
      <c r="M15959" s="4">
        <v>283904.27623904299</v>
      </c>
      <c r="N15959" s="3">
        <v>-0.13244780414031901</v>
      </c>
      <c r="O15959" s="5">
        <v>0.7324138879776001</v>
      </c>
      <c r="P15959" s="3">
        <v>6.6418789327144623E-2</v>
      </c>
    </row>
    <row r="15960" spans="1:16" x14ac:dyDescent="0.25">
      <c r="A15960" s="1">
        <v>2024</v>
      </c>
      <c r="B15960" t="s">
        <v>1313</v>
      </c>
      <c r="C15960" t="s">
        <v>3014</v>
      </c>
      <c r="D15960" t="s">
        <v>3403</v>
      </c>
      <c r="E15960" t="s">
        <v>3469</v>
      </c>
      <c r="F15960" t="s">
        <v>4784</v>
      </c>
      <c r="G15960" s="4"/>
      <c r="H15960" s="4"/>
      <c r="I15960" s="4"/>
      <c r="J15960" s="4"/>
      <c r="K15960" s="4">
        <v>-1495320.4482875899</v>
      </c>
      <c r="L15960" s="4">
        <v>4329972.0653630504</v>
      </c>
      <c r="M15960" s="4">
        <v>280464.42167301098</v>
      </c>
      <c r="N15960" s="3">
        <v>-0.34754460802687998</v>
      </c>
      <c r="O15960" s="5">
        <v>1.0976119041442871</v>
      </c>
      <c r="P15960" s="3">
        <v>6.4772799611091614E-2</v>
      </c>
    </row>
    <row r="15961" spans="1:16" x14ac:dyDescent="0.25">
      <c r="A15961" s="1">
        <v>2009</v>
      </c>
      <c r="B15961" t="s">
        <v>1314</v>
      </c>
      <c r="C15961" t="s">
        <v>3015</v>
      </c>
      <c r="D15961" t="s">
        <v>3408</v>
      </c>
      <c r="E15961" t="s">
        <v>3469</v>
      </c>
      <c r="F15961" t="s">
        <v>4785</v>
      </c>
      <c r="G15961" s="4"/>
      <c r="H15961" s="4"/>
      <c r="I15961" s="4"/>
      <c r="J15961" s="4"/>
      <c r="K15961" s="4">
        <v>204094.80324615599</v>
      </c>
      <c r="L15961" s="4">
        <v>4649005.3403462302</v>
      </c>
      <c r="M15961" s="4">
        <v>352527.38742517901</v>
      </c>
      <c r="N15961" s="3">
        <v>4.6307312162532997E-2</v>
      </c>
      <c r="O15961" s="5">
        <v>1.7706611156463623</v>
      </c>
      <c r="P15961" s="3">
        <v>7.5828559696674347E-2</v>
      </c>
    </row>
    <row r="15962" spans="1:16" x14ac:dyDescent="0.25">
      <c r="A15962" s="1">
        <v>2010</v>
      </c>
      <c r="B15962" t="s">
        <v>1314</v>
      </c>
      <c r="C15962" t="s">
        <v>3015</v>
      </c>
      <c r="D15962" t="s">
        <v>3408</v>
      </c>
      <c r="E15962" t="s">
        <v>3469</v>
      </c>
      <c r="F15962" t="s">
        <v>4785</v>
      </c>
      <c r="G15962" s="4"/>
      <c r="H15962" s="4"/>
      <c r="I15962" s="4"/>
      <c r="J15962" s="4"/>
      <c r="K15962" s="4">
        <v>-1482455.3593925899</v>
      </c>
      <c r="L15962" s="4">
        <v>3442476.1888763802</v>
      </c>
      <c r="M15962" s="4">
        <v>258162.97391275101</v>
      </c>
      <c r="N15962" s="3">
        <v>-0.35795945944712698</v>
      </c>
      <c r="O15962" s="5">
        <v>1.2665309906005859</v>
      </c>
      <c r="P15962" s="3">
        <v>7.4993394315242767E-2</v>
      </c>
    </row>
    <row r="15963" spans="1:16" x14ac:dyDescent="0.25">
      <c r="A15963" s="1">
        <v>2011</v>
      </c>
      <c r="B15963" t="s">
        <v>1314</v>
      </c>
      <c r="C15963" t="s">
        <v>3015</v>
      </c>
      <c r="D15963" t="s">
        <v>3408</v>
      </c>
      <c r="E15963" t="s">
        <v>3469</v>
      </c>
      <c r="F15963" t="s">
        <v>4785</v>
      </c>
      <c r="G15963" s="4"/>
      <c r="H15963" s="4"/>
      <c r="I15963" s="4"/>
      <c r="J15963" s="4"/>
      <c r="K15963" s="4">
        <v>334433.60840210097</v>
      </c>
      <c r="L15963" s="4">
        <v>5023173.2933233296</v>
      </c>
      <c r="M15963" s="4">
        <v>514711.17779444897</v>
      </c>
      <c r="N15963" s="3">
        <v>7.1037323391234003E-2</v>
      </c>
      <c r="O15963" s="5">
        <v>1.0218048095703125</v>
      </c>
      <c r="P15963" s="3">
        <v>0.10246733576059341</v>
      </c>
    </row>
    <row r="15964" spans="1:16" x14ac:dyDescent="0.25">
      <c r="A15964" s="1">
        <v>2012</v>
      </c>
      <c r="B15964" t="s">
        <v>1314</v>
      </c>
      <c r="C15964" t="s">
        <v>3015</v>
      </c>
      <c r="D15964" t="s">
        <v>3408</v>
      </c>
      <c r="E15964" t="s">
        <v>3469</v>
      </c>
      <c r="F15964" t="s">
        <v>4785</v>
      </c>
      <c r="G15964" s="4"/>
      <c r="H15964" s="4"/>
      <c r="I15964" s="4"/>
      <c r="J15964" s="4"/>
      <c r="K15964" s="4">
        <v>-1138223.34557883</v>
      </c>
      <c r="L15964" s="4">
        <v>1349106.1469664299</v>
      </c>
      <c r="M15964" s="4">
        <v>250682.02981897799</v>
      </c>
      <c r="N15964" s="3">
        <v>-0.37042848983683302</v>
      </c>
      <c r="O15964" s="5">
        <v>1.0573931932449341</v>
      </c>
      <c r="P15964" s="3">
        <v>0.18581342697143555</v>
      </c>
    </row>
    <row r="15965" spans="1:16" x14ac:dyDescent="0.25">
      <c r="A15965" s="1">
        <v>2013</v>
      </c>
      <c r="B15965" t="s">
        <v>1314</v>
      </c>
      <c r="C15965" t="s">
        <v>3015</v>
      </c>
      <c r="D15965" t="s">
        <v>3408</v>
      </c>
      <c r="E15965" t="s">
        <v>3469</v>
      </c>
      <c r="F15965" t="s">
        <v>4785</v>
      </c>
      <c r="G15965" s="4"/>
      <c r="H15965" s="4"/>
      <c r="I15965" s="4"/>
      <c r="J15965" s="4"/>
      <c r="K15965" s="4">
        <v>-1399832.81105822</v>
      </c>
      <c r="L15965" s="4">
        <v>2361196.6342947502</v>
      </c>
      <c r="M15965" s="4">
        <v>637719.83518642001</v>
      </c>
      <c r="N15965" s="3">
        <v>-0.78517106076996401</v>
      </c>
      <c r="O15965" s="5">
        <v>0.69749075174331665</v>
      </c>
      <c r="P15965" s="3">
        <v>0.27008333802223206</v>
      </c>
    </row>
    <row r="15966" spans="1:16" x14ac:dyDescent="0.25">
      <c r="A15966" s="1">
        <v>2014</v>
      </c>
      <c r="B15966" t="s">
        <v>1314</v>
      </c>
      <c r="C15966" t="s">
        <v>3015</v>
      </c>
      <c r="D15966" t="s">
        <v>3408</v>
      </c>
      <c r="E15966" t="s">
        <v>3469</v>
      </c>
      <c r="F15966" t="s">
        <v>4785</v>
      </c>
      <c r="G15966" s="4"/>
      <c r="H15966" s="4"/>
      <c r="I15966" s="4"/>
      <c r="J15966" s="4"/>
      <c r="K15966" s="4">
        <v>-752032.62765806995</v>
      </c>
      <c r="L15966" s="4">
        <v>8139445.5184119903</v>
      </c>
      <c r="M15966" s="4">
        <v>1790968.9282851601</v>
      </c>
      <c r="N15966" s="3">
        <v>-0.14220669277824399</v>
      </c>
      <c r="O15966" s="5">
        <v>1.5427842140197754</v>
      </c>
      <c r="P15966" s="3">
        <v>0.22003574669361115</v>
      </c>
    </row>
    <row r="15967" spans="1:16" x14ac:dyDescent="0.25">
      <c r="A15967" s="1">
        <v>2015</v>
      </c>
      <c r="B15967" t="s">
        <v>1314</v>
      </c>
      <c r="C15967" t="s">
        <v>3015</v>
      </c>
      <c r="D15967" t="s">
        <v>3408</v>
      </c>
      <c r="E15967" t="s">
        <v>3469</v>
      </c>
      <c r="F15967" t="s">
        <v>4785</v>
      </c>
      <c r="G15967" s="4"/>
      <c r="H15967" s="4"/>
      <c r="I15967" s="4"/>
      <c r="J15967" s="4"/>
      <c r="K15967" s="4">
        <v>-1730235.04849657</v>
      </c>
      <c r="L15967" s="4">
        <v>7021962.5124226697</v>
      </c>
      <c r="M15967" s="4">
        <v>1065241.17316241</v>
      </c>
      <c r="N15967" s="3">
        <v>-0.25311310431482398</v>
      </c>
      <c r="O15967" s="5">
        <v>1.7566664218902588</v>
      </c>
      <c r="P15967" s="3">
        <v>0.15170134603977203</v>
      </c>
    </row>
    <row r="15968" spans="1:16" x14ac:dyDescent="0.25">
      <c r="A15968" s="1">
        <v>2016</v>
      </c>
      <c r="B15968" t="s">
        <v>1314</v>
      </c>
      <c r="C15968" t="s">
        <v>3015</v>
      </c>
      <c r="D15968" t="s">
        <v>3408</v>
      </c>
      <c r="E15968" t="s">
        <v>3469</v>
      </c>
      <c r="F15968" t="s">
        <v>4785</v>
      </c>
      <c r="G15968" s="4"/>
      <c r="H15968" s="4"/>
      <c r="I15968" s="4"/>
      <c r="J15968" s="4"/>
      <c r="K15968" s="4">
        <v>-2014888.1008433399</v>
      </c>
      <c r="L15968" s="4">
        <v>7104183.1808564505</v>
      </c>
      <c r="M15968" s="4">
        <v>1251051.9414727199</v>
      </c>
      <c r="N15968" s="3">
        <v>-0.29002342615522603</v>
      </c>
      <c r="O15968" s="5">
        <v>1.6292407512664795</v>
      </c>
      <c r="P15968" s="3">
        <v>0.17610074579715729</v>
      </c>
    </row>
    <row r="15969" spans="1:16" x14ac:dyDescent="0.25">
      <c r="A15969" s="1">
        <v>2017</v>
      </c>
      <c r="B15969" t="s">
        <v>1314</v>
      </c>
      <c r="C15969" t="s">
        <v>3015</v>
      </c>
      <c r="D15969" t="s">
        <v>3408</v>
      </c>
      <c r="E15969" t="s">
        <v>3469</v>
      </c>
      <c r="F15969" t="s">
        <v>4785</v>
      </c>
      <c r="G15969" s="4"/>
      <c r="H15969" s="4"/>
      <c r="I15969" s="4"/>
      <c r="J15969" s="4"/>
      <c r="K15969" s="4">
        <v>-1910289.2234852901</v>
      </c>
      <c r="L15969" s="4">
        <v>9743953.0540247709</v>
      </c>
      <c r="M15969" s="4">
        <v>986067.62126557401</v>
      </c>
      <c r="N15969" s="3">
        <v>-0.22377696169261699</v>
      </c>
      <c r="O15969" s="5">
        <v>2.7131199836730957</v>
      </c>
      <c r="P15969" s="3">
        <v>0.10119790583848953</v>
      </c>
    </row>
    <row r="15970" spans="1:16" x14ac:dyDescent="0.25">
      <c r="A15970" s="1">
        <v>2018</v>
      </c>
      <c r="B15970" t="s">
        <v>1314</v>
      </c>
      <c r="C15970" t="s">
        <v>3015</v>
      </c>
      <c r="D15970" t="s">
        <v>3408</v>
      </c>
      <c r="E15970" t="s">
        <v>3469</v>
      </c>
      <c r="F15970" t="s">
        <v>4785</v>
      </c>
      <c r="G15970" s="4"/>
      <c r="H15970" s="4"/>
      <c r="I15970" s="4"/>
      <c r="J15970" s="4"/>
      <c r="K15970" s="4">
        <v>-2844442.96404859</v>
      </c>
      <c r="L15970" s="4">
        <v>12519911.3242881</v>
      </c>
      <c r="M15970" s="4">
        <v>1064993.8193472901</v>
      </c>
      <c r="N15970" s="3">
        <v>-0.25972119341007499</v>
      </c>
      <c r="O15970" s="5">
        <v>5.4950833320617676</v>
      </c>
      <c r="P15970" s="3">
        <v>8.5064008831977844E-2</v>
      </c>
    </row>
    <row r="15971" spans="1:16" x14ac:dyDescent="0.25">
      <c r="A15971" s="1">
        <v>2019</v>
      </c>
      <c r="B15971" t="s">
        <v>1314</v>
      </c>
      <c r="C15971" t="s">
        <v>3015</v>
      </c>
      <c r="D15971" t="s">
        <v>3408</v>
      </c>
      <c r="E15971" t="s">
        <v>3469</v>
      </c>
      <c r="F15971" t="s">
        <v>4785</v>
      </c>
      <c r="G15971" s="4"/>
      <c r="H15971" s="4"/>
      <c r="I15971" s="4"/>
      <c r="J15971" s="4"/>
      <c r="K15971" s="4">
        <v>-5798544.0505440496</v>
      </c>
      <c r="L15971" s="4">
        <v>21607130.2211302</v>
      </c>
      <c r="M15971" s="4">
        <v>2446215.5142155099</v>
      </c>
      <c r="N15971" s="3">
        <v>-0.34637856894606001</v>
      </c>
      <c r="O15971" s="5">
        <v>1.9897158145904541</v>
      </c>
      <c r="P15971" s="3">
        <v>0.11321334540843964</v>
      </c>
    </row>
    <row r="15972" spans="1:16" x14ac:dyDescent="0.25">
      <c r="A15972" s="1">
        <v>2020</v>
      </c>
      <c r="B15972" t="s">
        <v>1314</v>
      </c>
      <c r="C15972" t="s">
        <v>3015</v>
      </c>
      <c r="D15972" t="s">
        <v>3408</v>
      </c>
      <c r="E15972" t="s">
        <v>3469</v>
      </c>
      <c r="F15972" t="s">
        <v>4785</v>
      </c>
      <c r="G15972" s="4"/>
      <c r="H15972" s="4"/>
      <c r="I15972" s="4"/>
      <c r="J15972" s="4"/>
      <c r="K15972" s="4">
        <v>-10268800.9883633</v>
      </c>
      <c r="L15972" s="4">
        <v>45004312.355921201</v>
      </c>
      <c r="M15972" s="4">
        <v>3726105.35179382</v>
      </c>
      <c r="N15972" s="3">
        <v>-0.31001016259897901</v>
      </c>
      <c r="O15972" s="5">
        <v>2.1366336345672607</v>
      </c>
      <c r="P15972" s="3">
        <v>8.2794405519962311E-2</v>
      </c>
    </row>
    <row r="15973" spans="1:16" x14ac:dyDescent="0.25">
      <c r="A15973" s="1">
        <v>2024</v>
      </c>
      <c r="B15973" t="s">
        <v>1314</v>
      </c>
      <c r="C15973" t="s">
        <v>3015</v>
      </c>
      <c r="D15973" t="s">
        <v>3408</v>
      </c>
      <c r="E15973" t="s">
        <v>3469</v>
      </c>
      <c r="F15973" t="s">
        <v>4785</v>
      </c>
      <c r="G15973" s="4"/>
      <c r="H15973" s="4"/>
      <c r="I15973" s="4"/>
      <c r="J15973" s="4"/>
      <c r="K15973" s="4">
        <v>-96901776.082883894</v>
      </c>
      <c r="L15973" s="4">
        <v>100936588.37412401</v>
      </c>
      <c r="M15973" s="4">
        <v>22096637.8430993</v>
      </c>
      <c r="N15973" s="3">
        <v>-0.83421666190075405</v>
      </c>
      <c r="O15973" s="5">
        <v>2.9747638702392578</v>
      </c>
      <c r="P15973" s="3">
        <v>0.21891604363918304</v>
      </c>
    </row>
    <row r="15974" spans="1:16" x14ac:dyDescent="0.25">
      <c r="A15974" s="1">
        <v>2009</v>
      </c>
      <c r="B15974" t="s">
        <v>1315</v>
      </c>
      <c r="C15974" t="s">
        <v>3016</v>
      </c>
      <c r="D15974" t="s">
        <v>3413</v>
      </c>
      <c r="E15974" t="s">
        <v>3469</v>
      </c>
      <c r="F15974" t="s">
        <v>4786</v>
      </c>
      <c r="G15974" s="4"/>
      <c r="H15974" s="4"/>
      <c r="I15974" s="4"/>
      <c r="J15974" s="4"/>
      <c r="K15974" s="4">
        <v>-4523967.0221519498</v>
      </c>
      <c r="L15974" s="4">
        <v>9007599.1029509008</v>
      </c>
      <c r="M15974" s="4">
        <v>4949904.0028395802</v>
      </c>
      <c r="N15974" s="3">
        <v>-0.18634634235491501</v>
      </c>
      <c r="O15974" s="5">
        <v>1.6499736309051514</v>
      </c>
      <c r="P15974" s="3">
        <v>0.54952532052993774</v>
      </c>
    </row>
    <row r="15975" spans="1:16" x14ac:dyDescent="0.25">
      <c r="A15975" s="1">
        <v>2010</v>
      </c>
      <c r="B15975" t="s">
        <v>1315</v>
      </c>
      <c r="C15975" t="s">
        <v>3016</v>
      </c>
      <c r="D15975" t="s">
        <v>3413</v>
      </c>
      <c r="E15975" t="s">
        <v>3469</v>
      </c>
      <c r="F15975" t="s">
        <v>4786</v>
      </c>
      <c r="G15975" s="4"/>
      <c r="H15975" s="4"/>
      <c r="I15975" s="4"/>
      <c r="J15975" s="4"/>
      <c r="K15975" s="4">
        <v>-3577967.781492</v>
      </c>
      <c r="L15975" s="4">
        <v>10255161.176529899</v>
      </c>
      <c r="M15975" s="4">
        <v>5656716.6686264304</v>
      </c>
      <c r="N15975" s="3">
        <v>-0.36447638603696098</v>
      </c>
      <c r="O15975" s="5">
        <v>0.90077817440032959</v>
      </c>
      <c r="P15975" s="3">
        <v>0.55159705877304077</v>
      </c>
    </row>
    <row r="15976" spans="1:16" x14ac:dyDescent="0.25">
      <c r="A15976" s="1">
        <v>2011</v>
      </c>
      <c r="B15976" t="s">
        <v>1315</v>
      </c>
      <c r="C15976" t="s">
        <v>3016</v>
      </c>
      <c r="D15976" t="s">
        <v>3413</v>
      </c>
      <c r="E15976" t="s">
        <v>3469</v>
      </c>
      <c r="F15976" t="s">
        <v>4786</v>
      </c>
      <c r="G15976" s="4"/>
      <c r="H15976" s="4"/>
      <c r="I15976" s="4"/>
      <c r="J15976" s="4"/>
      <c r="K15976" s="4">
        <v>651591.46929589601</v>
      </c>
      <c r="L15976" s="4">
        <v>14356446.2544208</v>
      </c>
      <c r="M15976" s="4">
        <v>5314542.9214446498</v>
      </c>
      <c r="N15976" s="3">
        <v>4.7488869796142003E-2</v>
      </c>
      <c r="O15976" s="5">
        <v>0.6449127197265625</v>
      </c>
      <c r="P15976" s="3">
        <v>0.37018513679504395</v>
      </c>
    </row>
    <row r="15977" spans="1:16" x14ac:dyDescent="0.25">
      <c r="A15977" s="1">
        <v>2012</v>
      </c>
      <c r="B15977" t="s">
        <v>1315</v>
      </c>
      <c r="C15977" t="s">
        <v>3016</v>
      </c>
      <c r="D15977" t="s">
        <v>3413</v>
      </c>
      <c r="E15977" t="s">
        <v>3469</v>
      </c>
      <c r="F15977" t="s">
        <v>4786</v>
      </c>
      <c r="G15977" s="4"/>
      <c r="H15977" s="4"/>
      <c r="I15977" s="4"/>
      <c r="J15977" s="4"/>
      <c r="K15977" s="4">
        <v>-5085803.7514198301</v>
      </c>
      <c r="L15977" s="4">
        <v>7367763.9859603196</v>
      </c>
      <c r="M15977" s="4">
        <v>541325.99285736203</v>
      </c>
      <c r="N15977" s="3">
        <v>-0.48261798407457801</v>
      </c>
      <c r="O15977" s="5">
        <v>0.36496257781982422</v>
      </c>
      <c r="P15977" s="3">
        <v>7.3472224175930023E-2</v>
      </c>
    </row>
    <row r="15978" spans="1:16" x14ac:dyDescent="0.25">
      <c r="A15978" s="1">
        <v>2013</v>
      </c>
      <c r="B15978" t="s">
        <v>1315</v>
      </c>
      <c r="C15978" t="s">
        <v>3016</v>
      </c>
      <c r="D15978" t="s">
        <v>3413</v>
      </c>
      <c r="E15978" t="s">
        <v>3469</v>
      </c>
      <c r="F15978" t="s">
        <v>4786</v>
      </c>
      <c r="G15978" s="4"/>
      <c r="H15978" s="4"/>
      <c r="I15978" s="4"/>
      <c r="J15978" s="4"/>
      <c r="K15978" s="4">
        <v>-1709621.1297587201</v>
      </c>
      <c r="L15978" s="4">
        <v>3916192.66013138</v>
      </c>
      <c r="M15978" s="4">
        <v>222533.96310880099</v>
      </c>
      <c r="N15978" s="3">
        <v>-0.325824636420327</v>
      </c>
      <c r="O15978" s="5">
        <v>0.47648864984512329</v>
      </c>
      <c r="P15978" s="3">
        <v>5.6824058294296265E-2</v>
      </c>
    </row>
    <row r="15979" spans="1:16" x14ac:dyDescent="0.25">
      <c r="A15979" s="1">
        <v>2014</v>
      </c>
      <c r="B15979" t="s">
        <v>1315</v>
      </c>
      <c r="C15979" t="s">
        <v>3016</v>
      </c>
      <c r="D15979" t="s">
        <v>3413</v>
      </c>
      <c r="E15979" t="s">
        <v>3469</v>
      </c>
      <c r="F15979" t="s">
        <v>4786</v>
      </c>
      <c r="G15979" s="4"/>
      <c r="H15979" s="4"/>
      <c r="I15979" s="4"/>
      <c r="J15979" s="4"/>
      <c r="K15979" s="4">
        <v>-1093680.04149182</v>
      </c>
      <c r="L15979" s="4">
        <v>3571626.1964260498</v>
      </c>
      <c r="M15979" s="4">
        <v>693680.04149182001</v>
      </c>
      <c r="N15979" s="3">
        <v>-0.287288034621414</v>
      </c>
      <c r="O15979" s="5">
        <v>0.82749480009078979</v>
      </c>
      <c r="P15979" s="3">
        <v>0.19421966373920441</v>
      </c>
    </row>
    <row r="15980" spans="1:16" x14ac:dyDescent="0.25">
      <c r="A15980" s="1">
        <v>2015</v>
      </c>
      <c r="B15980" t="s">
        <v>1315</v>
      </c>
      <c r="C15980" t="s">
        <v>3016</v>
      </c>
      <c r="D15980" t="s">
        <v>3413</v>
      </c>
      <c r="E15980" t="s">
        <v>3469</v>
      </c>
      <c r="F15980" t="s">
        <v>4786</v>
      </c>
      <c r="G15980" s="4"/>
      <c r="H15980" s="4"/>
      <c r="I15980" s="4"/>
      <c r="J15980" s="4"/>
      <c r="K15980" s="4">
        <v>-675488.239871189</v>
      </c>
      <c r="L15980" s="4">
        <v>2369845.0729181902</v>
      </c>
      <c r="M15980" s="4">
        <v>641742.48669137096</v>
      </c>
      <c r="N15980" s="3">
        <v>-0.25549163922868601</v>
      </c>
      <c r="O15980" s="5">
        <v>0.95305842161178589</v>
      </c>
      <c r="P15980" s="3">
        <v>0.27079513669013977</v>
      </c>
    </row>
    <row r="15981" spans="1:16" x14ac:dyDescent="0.25">
      <c r="A15981" s="1">
        <v>2016</v>
      </c>
      <c r="B15981" t="s">
        <v>1315</v>
      </c>
      <c r="C15981" t="s">
        <v>3016</v>
      </c>
      <c r="D15981" t="s">
        <v>3413</v>
      </c>
      <c r="E15981" t="s">
        <v>3469</v>
      </c>
      <c r="F15981" t="s">
        <v>4786</v>
      </c>
      <c r="G15981" s="4"/>
      <c r="H15981" s="4"/>
      <c r="I15981" s="4"/>
      <c r="J15981" s="4"/>
      <c r="K15981" s="4">
        <v>-258323.15165241199</v>
      </c>
      <c r="L15981" s="4">
        <v>1851474.3570641</v>
      </c>
      <c r="M15981" s="4">
        <v>535132.75918586296</v>
      </c>
      <c r="N15981" s="3">
        <v>-0.124697576675495</v>
      </c>
      <c r="O15981" s="5">
        <v>0.77159786224365234</v>
      </c>
      <c r="P15981" s="3">
        <v>0.28903061151504517</v>
      </c>
    </row>
    <row r="15982" spans="1:16" x14ac:dyDescent="0.25">
      <c r="A15982" s="1">
        <v>2017</v>
      </c>
      <c r="B15982" t="s">
        <v>1315</v>
      </c>
      <c r="C15982" t="s">
        <v>3016</v>
      </c>
      <c r="D15982" t="s">
        <v>3413</v>
      </c>
      <c r="E15982" t="s">
        <v>3469</v>
      </c>
      <c r="F15982" t="s">
        <v>4786</v>
      </c>
      <c r="G15982" s="4"/>
      <c r="H15982" s="4"/>
      <c r="I15982" s="4"/>
      <c r="J15982" s="4"/>
      <c r="K15982" s="4">
        <v>-531077.49775185098</v>
      </c>
      <c r="L15982" s="4">
        <v>2367457.5541669601</v>
      </c>
      <c r="M15982" s="4">
        <v>475399.47889045201</v>
      </c>
      <c r="N15982" s="3">
        <v>-0.24830772133305201</v>
      </c>
      <c r="O15982" s="5">
        <v>2.2891716957092285</v>
      </c>
      <c r="P15982" s="3">
        <v>0.2008059173822403</v>
      </c>
    </row>
    <row r="15983" spans="1:16" x14ac:dyDescent="0.25">
      <c r="A15983" s="1">
        <v>2018</v>
      </c>
      <c r="B15983" t="s">
        <v>1315</v>
      </c>
      <c r="C15983" t="s">
        <v>3016</v>
      </c>
      <c r="D15983" t="s">
        <v>3413</v>
      </c>
      <c r="E15983" t="s">
        <v>3469</v>
      </c>
      <c r="F15983" t="s">
        <v>4786</v>
      </c>
      <c r="G15983" s="4"/>
      <c r="H15983" s="4"/>
      <c r="I15983" s="4"/>
      <c r="J15983" s="4"/>
      <c r="K15983" s="4">
        <v>-989162.76212259196</v>
      </c>
      <c r="L15983" s="4">
        <v>3378232.2593061398</v>
      </c>
      <c r="M15983" s="4">
        <v>454164.723647103</v>
      </c>
      <c r="N15983" s="3">
        <v>-0.34963801247117698</v>
      </c>
      <c r="O15983" s="5">
        <v>1.0017886161804199</v>
      </c>
      <c r="P15983" s="3">
        <v>0.13443857431411743</v>
      </c>
    </row>
    <row r="15984" spans="1:16" x14ac:dyDescent="0.25">
      <c r="A15984" s="1">
        <v>2019</v>
      </c>
      <c r="B15984" t="s">
        <v>1315</v>
      </c>
      <c r="C15984" t="s">
        <v>3016</v>
      </c>
      <c r="D15984" t="s">
        <v>3413</v>
      </c>
      <c r="E15984" t="s">
        <v>3469</v>
      </c>
      <c r="F15984" t="s">
        <v>4786</v>
      </c>
      <c r="G15984" s="4"/>
      <c r="H15984" s="4"/>
      <c r="I15984" s="4"/>
      <c r="J15984" s="4"/>
      <c r="K15984" s="4">
        <v>-1622216.2162162201</v>
      </c>
      <c r="L15984" s="4">
        <v>4143183.5731835701</v>
      </c>
      <c r="M15984" s="4">
        <v>844467.53246753197</v>
      </c>
      <c r="N15984" s="3">
        <v>-0.441594496730007</v>
      </c>
      <c r="O15984" s="5">
        <v>1.7667973041534424</v>
      </c>
      <c r="P15984" s="3">
        <v>0.20382092893123627</v>
      </c>
    </row>
    <row r="15985" spans="1:16" x14ac:dyDescent="0.25">
      <c r="A15985" s="1">
        <v>2020</v>
      </c>
      <c r="B15985" t="s">
        <v>1315</v>
      </c>
      <c r="C15985" t="s">
        <v>3016</v>
      </c>
      <c r="D15985" t="s">
        <v>3413</v>
      </c>
      <c r="E15985" t="s">
        <v>3469</v>
      </c>
      <c r="F15985" t="s">
        <v>4786</v>
      </c>
      <c r="G15985" s="4"/>
      <c r="H15985" s="4"/>
      <c r="I15985" s="4"/>
      <c r="J15985" s="4"/>
      <c r="K15985" s="4">
        <v>-1946945.18448987</v>
      </c>
      <c r="L15985" s="4">
        <v>18754687.133332402</v>
      </c>
      <c r="M15985" s="4">
        <v>6738915.4231602801</v>
      </c>
      <c r="N15985" s="3">
        <v>-0.17057361445986799</v>
      </c>
      <c r="O15985" s="5">
        <v>3.3665652275085449</v>
      </c>
      <c r="P15985" s="3">
        <v>0.35931900143623352</v>
      </c>
    </row>
    <row r="15986" spans="1:16" x14ac:dyDescent="0.25">
      <c r="A15986" s="1">
        <v>2021</v>
      </c>
      <c r="B15986" t="s">
        <v>1315</v>
      </c>
      <c r="C15986" t="s">
        <v>3016</v>
      </c>
      <c r="D15986" t="s">
        <v>3413</v>
      </c>
      <c r="E15986" t="s">
        <v>3469</v>
      </c>
      <c r="F15986" t="s">
        <v>4786</v>
      </c>
      <c r="G15986" s="4"/>
      <c r="H15986" s="4"/>
      <c r="I15986" s="4"/>
      <c r="J15986" s="4"/>
      <c r="K15986" s="4">
        <v>-539030.05945909501</v>
      </c>
      <c r="L15986" s="4">
        <v>42101678.800920799</v>
      </c>
      <c r="M15986" s="4">
        <v>18397102.025208302</v>
      </c>
      <c r="N15986" s="3">
        <v>-1.7255611333868E-2</v>
      </c>
      <c r="O15986" s="5">
        <v>2.8343555927276611</v>
      </c>
      <c r="P15986" s="3">
        <v>0.43696838617324829</v>
      </c>
    </row>
    <row r="15987" spans="1:16" x14ac:dyDescent="0.25">
      <c r="A15987" s="1">
        <v>2022</v>
      </c>
      <c r="B15987" t="s">
        <v>1315</v>
      </c>
      <c r="C15987" t="s">
        <v>3016</v>
      </c>
      <c r="D15987" t="s">
        <v>3413</v>
      </c>
      <c r="E15987" t="s">
        <v>3469</v>
      </c>
      <c r="F15987" t="s">
        <v>4786</v>
      </c>
      <c r="G15987" s="4"/>
      <c r="H15987" s="4"/>
      <c r="I15987" s="4"/>
      <c r="J15987" s="4"/>
      <c r="K15987" s="4">
        <v>-330556.83990421402</v>
      </c>
      <c r="L15987" s="4">
        <v>49105288.219340697</v>
      </c>
      <c r="M15987" s="4">
        <v>15402982.602634801</v>
      </c>
      <c r="N15987" s="3">
        <v>-7.525081694266E-3</v>
      </c>
      <c r="O15987" s="5">
        <v>0.78887814283370972</v>
      </c>
      <c r="P15987" s="3">
        <v>0.31367257237434387</v>
      </c>
    </row>
    <row r="15988" spans="1:16" x14ac:dyDescent="0.25">
      <c r="A15988" s="1">
        <v>2023</v>
      </c>
      <c r="B15988" t="s">
        <v>1315</v>
      </c>
      <c r="C15988" t="s">
        <v>3016</v>
      </c>
      <c r="D15988" t="s">
        <v>3413</v>
      </c>
      <c r="E15988" t="s">
        <v>3469</v>
      </c>
      <c r="F15988" t="s">
        <v>4786</v>
      </c>
      <c r="G15988" s="4"/>
      <c r="H15988" s="4"/>
      <c r="I15988" s="4"/>
      <c r="J15988" s="4"/>
      <c r="K15988" s="4">
        <v>298636.80298636801</v>
      </c>
      <c r="L15988" s="4">
        <v>44911508.849115103</v>
      </c>
      <c r="M15988" s="4">
        <v>12898043.5289804</v>
      </c>
      <c r="N15988" s="3">
        <v>6.4678663981349999E-3</v>
      </c>
      <c r="O15988" s="5">
        <v>1.2168515920639038</v>
      </c>
      <c r="P15988" s="3">
        <v>0.28718793392181396</v>
      </c>
    </row>
    <row r="15989" spans="1:16" x14ac:dyDescent="0.25">
      <c r="A15989" s="1">
        <v>2024</v>
      </c>
      <c r="B15989" t="s">
        <v>1315</v>
      </c>
      <c r="C15989" t="s">
        <v>3016</v>
      </c>
      <c r="D15989" t="s">
        <v>3413</v>
      </c>
      <c r="E15989" t="s">
        <v>3469</v>
      </c>
      <c r="F15989" t="s">
        <v>4786</v>
      </c>
      <c r="G15989" s="4"/>
      <c r="H15989" s="4"/>
      <c r="I15989" s="4"/>
      <c r="J15989" s="4"/>
      <c r="K15989" s="4">
        <v>3082810.5311581199</v>
      </c>
      <c r="L15989" s="4">
        <v>48011573.873447403</v>
      </c>
      <c r="M15989" s="4">
        <v>14518677.538285101</v>
      </c>
      <c r="N15989" s="3">
        <v>6.6347174792664998E-2</v>
      </c>
      <c r="O15989" s="5">
        <v>1.2775890827178955</v>
      </c>
      <c r="P15989" s="3">
        <v>0.30239954590797424</v>
      </c>
    </row>
    <row r="15990" spans="1:16" x14ac:dyDescent="0.25">
      <c r="A15990" s="1">
        <v>2009</v>
      </c>
      <c r="B15990" t="s">
        <v>1316</v>
      </c>
      <c r="C15990" t="s">
        <v>3017</v>
      </c>
      <c r="D15990" t="s">
        <v>3403</v>
      </c>
      <c r="E15990" t="s">
        <v>3469</v>
      </c>
      <c r="F15990" t="s">
        <v>4787</v>
      </c>
      <c r="G15990" s="4"/>
      <c r="H15990" s="4"/>
      <c r="I15990" s="4"/>
      <c r="J15990" s="4"/>
      <c r="K15990" s="4">
        <v>-828479.69539052295</v>
      </c>
      <c r="L15990" s="4">
        <v>695374.38892563898</v>
      </c>
      <c r="M15990" s="4">
        <v>119391.426404866</v>
      </c>
      <c r="N15990" s="3">
        <v>-0.716178521617852</v>
      </c>
      <c r="O15990" s="5">
        <v>2.3416070938110352</v>
      </c>
      <c r="P15990" s="3">
        <v>0.17169374227523804</v>
      </c>
    </row>
    <row r="15991" spans="1:16" x14ac:dyDescent="0.25">
      <c r="A15991" s="1">
        <v>2010</v>
      </c>
      <c r="B15991" t="s">
        <v>1316</v>
      </c>
      <c r="C15991" t="s">
        <v>3017</v>
      </c>
      <c r="D15991" t="s">
        <v>3403</v>
      </c>
      <c r="E15991" t="s">
        <v>3469</v>
      </c>
      <c r="F15991" t="s">
        <v>4787</v>
      </c>
      <c r="G15991" s="4"/>
      <c r="H15991" s="4"/>
      <c r="I15991" s="4"/>
      <c r="J15991" s="4"/>
      <c r="K15991" s="4">
        <v>-908715.62715224002</v>
      </c>
      <c r="L15991" s="4">
        <v>685730.123801045</v>
      </c>
      <c r="M15991" s="4">
        <v>122641.14494969</v>
      </c>
      <c r="N15991" s="3">
        <v>-1.2892119129384101</v>
      </c>
      <c r="O15991" s="5">
        <v>3.4721438884735107</v>
      </c>
      <c r="P15991" s="3">
        <v>0.178847536444664</v>
      </c>
    </row>
    <row r="15992" spans="1:16" x14ac:dyDescent="0.25">
      <c r="A15992" s="1">
        <v>2011</v>
      </c>
      <c r="B15992" t="s">
        <v>1316</v>
      </c>
      <c r="C15992" t="s">
        <v>3017</v>
      </c>
      <c r="D15992" t="s">
        <v>3403</v>
      </c>
      <c r="E15992" t="s">
        <v>3469</v>
      </c>
      <c r="F15992" t="s">
        <v>4787</v>
      </c>
      <c r="G15992" s="4"/>
      <c r="H15992" s="4"/>
      <c r="I15992" s="4"/>
      <c r="J15992" s="4"/>
      <c r="K15992" s="4">
        <v>-411726.50305433501</v>
      </c>
      <c r="L15992" s="4">
        <v>646600.57871610799</v>
      </c>
      <c r="M15992" s="4">
        <v>98703.247240381505</v>
      </c>
      <c r="N15992" s="3">
        <v>-0.54118258583858003</v>
      </c>
      <c r="O15992" s="5">
        <v>5.384181022644043</v>
      </c>
      <c r="P15992" s="3">
        <v>0.15264949202537537</v>
      </c>
    </row>
    <row r="15993" spans="1:16" x14ac:dyDescent="0.25">
      <c r="A15993" s="1">
        <v>2012</v>
      </c>
      <c r="B15993" t="s">
        <v>1316</v>
      </c>
      <c r="C15993" t="s">
        <v>3017</v>
      </c>
      <c r="D15993" t="s">
        <v>3403</v>
      </c>
      <c r="E15993" t="s">
        <v>3469</v>
      </c>
      <c r="F15993" t="s">
        <v>4787</v>
      </c>
      <c r="G15993" s="4"/>
      <c r="H15993" s="4"/>
      <c r="I15993" s="4"/>
      <c r="J15993" s="4"/>
      <c r="K15993" s="4">
        <v>-300656.958955415</v>
      </c>
      <c r="L15993" s="4">
        <v>991107.51818916702</v>
      </c>
      <c r="M15993" s="4">
        <v>89741.411950103895</v>
      </c>
      <c r="N15993" s="3">
        <v>-0.37383316697235103</v>
      </c>
      <c r="O15993" s="5">
        <v>3.4160552024841309</v>
      </c>
      <c r="P15993" s="3">
        <v>9.0546593070030212E-2</v>
      </c>
    </row>
    <row r="15994" spans="1:16" x14ac:dyDescent="0.25">
      <c r="A15994" s="1">
        <v>2013</v>
      </c>
      <c r="B15994" t="s">
        <v>1316</v>
      </c>
      <c r="C15994" t="s">
        <v>3017</v>
      </c>
      <c r="D15994" t="s">
        <v>3403</v>
      </c>
      <c r="E15994" t="s">
        <v>3469</v>
      </c>
      <c r="F15994" t="s">
        <v>4787</v>
      </c>
      <c r="G15994" s="4"/>
      <c r="H15994" s="4"/>
      <c r="I15994" s="4"/>
      <c r="J15994" s="4"/>
      <c r="K15994" s="4">
        <v>-490922.46270224801</v>
      </c>
      <c r="L15994" s="4">
        <v>418069.196122678</v>
      </c>
      <c r="M15994" s="4">
        <v>83668.472550864695</v>
      </c>
      <c r="N15994" s="3">
        <v>-0.75356800776358102</v>
      </c>
      <c r="O15994" s="5">
        <v>3.0795421600341797</v>
      </c>
      <c r="P15994" s="3">
        <v>0.20013068616390228</v>
      </c>
    </row>
    <row r="15995" spans="1:16" x14ac:dyDescent="0.25">
      <c r="A15995" s="1">
        <v>2014</v>
      </c>
      <c r="B15995" t="s">
        <v>1316</v>
      </c>
      <c r="C15995" t="s">
        <v>3017</v>
      </c>
      <c r="D15995" t="s">
        <v>3403</v>
      </c>
      <c r="E15995" t="s">
        <v>3469</v>
      </c>
      <c r="F15995" t="s">
        <v>4787</v>
      </c>
      <c r="G15995" s="4"/>
      <c r="H15995" s="4"/>
      <c r="I15995" s="4"/>
      <c r="J15995" s="4"/>
      <c r="K15995" s="4">
        <v>-1608853.7884860199</v>
      </c>
      <c r="L15995" s="4">
        <v>7699055.1181102404</v>
      </c>
      <c r="M15995" s="4">
        <v>566592.48432269297</v>
      </c>
      <c r="N15995" s="3">
        <v>-0.39575396578245903</v>
      </c>
      <c r="O15995" s="5">
        <v>2.6678364276885986</v>
      </c>
      <c r="P15995" s="3">
        <v>7.3592469096183777E-2</v>
      </c>
    </row>
    <row r="15996" spans="1:16" x14ac:dyDescent="0.25">
      <c r="A15996" s="1">
        <v>2015</v>
      </c>
      <c r="B15996" t="s">
        <v>1316</v>
      </c>
      <c r="C15996" t="s">
        <v>3017</v>
      </c>
      <c r="D15996" t="s">
        <v>3403</v>
      </c>
      <c r="E15996" t="s">
        <v>3469</v>
      </c>
      <c r="F15996" t="s">
        <v>4787</v>
      </c>
      <c r="G15996" s="4"/>
      <c r="H15996" s="4"/>
      <c r="I15996" s="4"/>
      <c r="J15996" s="4"/>
      <c r="K15996" s="4">
        <v>-2112361.8098195</v>
      </c>
      <c r="L15996" s="4">
        <v>4704663.9908168502</v>
      </c>
      <c r="M15996" s="4">
        <v>1005094.64342118</v>
      </c>
      <c r="N15996" s="3">
        <v>-0.384256104122005</v>
      </c>
      <c r="O15996" s="5">
        <v>1.3697603940963745</v>
      </c>
      <c r="P15996" s="3">
        <v>0.21363791823387146</v>
      </c>
    </row>
    <row r="15997" spans="1:16" x14ac:dyDescent="0.25">
      <c r="A15997" s="1">
        <v>2016</v>
      </c>
      <c r="B15997" t="s">
        <v>1316</v>
      </c>
      <c r="C15997" t="s">
        <v>3017</v>
      </c>
      <c r="D15997" t="s">
        <v>3403</v>
      </c>
      <c r="E15997" t="s">
        <v>3469</v>
      </c>
      <c r="F15997" t="s">
        <v>4787</v>
      </c>
      <c r="G15997" s="4"/>
      <c r="H15997" s="4"/>
      <c r="I15997" s="4"/>
      <c r="J15997" s="4"/>
      <c r="K15997" s="4">
        <v>-1290384.2715379801</v>
      </c>
      <c r="L15997" s="4">
        <v>3011211.5206961301</v>
      </c>
      <c r="M15997" s="4">
        <v>713542.62895968102</v>
      </c>
      <c r="N15997" s="3">
        <v>-0.34133627571811298</v>
      </c>
      <c r="O15997" s="5">
        <v>1.5575902462005615</v>
      </c>
      <c r="P15997" s="3">
        <v>0.2369619756937027</v>
      </c>
    </row>
    <row r="15998" spans="1:16" x14ac:dyDescent="0.25">
      <c r="A15998" s="1">
        <v>2017</v>
      </c>
      <c r="B15998" t="s">
        <v>1316</v>
      </c>
      <c r="C15998" t="s">
        <v>3017</v>
      </c>
      <c r="D15998" t="s">
        <v>3403</v>
      </c>
      <c r="E15998" t="s">
        <v>3469</v>
      </c>
      <c r="F15998" t="s">
        <v>4787</v>
      </c>
      <c r="G15998" s="4"/>
      <c r="H15998" s="4"/>
      <c r="I15998" s="4"/>
      <c r="J15998" s="4"/>
      <c r="K15998" s="4">
        <v>-733048.18341826403</v>
      </c>
      <c r="L15998" s="4">
        <v>2056647.22113338</v>
      </c>
      <c r="M15998" s="4">
        <v>297283.00552622101</v>
      </c>
      <c r="N15998" s="3">
        <v>-0.28394914890161599</v>
      </c>
      <c r="O15998" s="5">
        <v>1.5298415422439575</v>
      </c>
      <c r="P15998" s="3">
        <v>0.14454740285873413</v>
      </c>
    </row>
    <row r="15999" spans="1:16" x14ac:dyDescent="0.25">
      <c r="A15999" s="1">
        <v>2018</v>
      </c>
      <c r="B15999" t="s">
        <v>1316</v>
      </c>
      <c r="C15999" t="s">
        <v>3017</v>
      </c>
      <c r="D15999" t="s">
        <v>3403</v>
      </c>
      <c r="E15999" t="s">
        <v>3469</v>
      </c>
      <c r="F15999" t="s">
        <v>4787</v>
      </c>
      <c r="G15999" s="4"/>
      <c r="H15999" s="4"/>
      <c r="I15999" s="4"/>
      <c r="J15999" s="4"/>
      <c r="K15999" s="4">
        <v>-1177195.24200771</v>
      </c>
      <c r="L15999" s="4">
        <v>1549971.5023797399</v>
      </c>
      <c r="M15999" s="4">
        <v>231596.08879414399</v>
      </c>
      <c r="N15999" s="3">
        <v>-0.66684822419545497</v>
      </c>
      <c r="O15999" s="5">
        <v>4.4142975807189941</v>
      </c>
      <c r="P15999" s="3">
        <v>0.14941957592964172</v>
      </c>
    </row>
    <row r="16000" spans="1:16" x14ac:dyDescent="0.25">
      <c r="A16000" s="1">
        <v>2019</v>
      </c>
      <c r="B16000" t="s">
        <v>1316</v>
      </c>
      <c r="C16000" t="s">
        <v>3017</v>
      </c>
      <c r="D16000" t="s">
        <v>3403</v>
      </c>
      <c r="E16000" t="s">
        <v>3469</v>
      </c>
      <c r="F16000" t="s">
        <v>4787</v>
      </c>
      <c r="G16000" s="4"/>
      <c r="H16000" s="4"/>
      <c r="I16000" s="4"/>
      <c r="J16000" s="4"/>
      <c r="K16000" s="4">
        <v>-2232567.2165672202</v>
      </c>
      <c r="L16000" s="4">
        <v>5349525.44752545</v>
      </c>
      <c r="M16000" s="4">
        <v>895154.08915408899</v>
      </c>
      <c r="N16000" s="3">
        <v>-0.65475863396536804</v>
      </c>
      <c r="O16000" s="5">
        <v>1.9885802268981934</v>
      </c>
      <c r="P16000" s="3">
        <v>0.16733336448669434</v>
      </c>
    </row>
    <row r="16001" spans="1:16" x14ac:dyDescent="0.25">
      <c r="A16001" s="1">
        <v>2020</v>
      </c>
      <c r="B16001" t="s">
        <v>1316</v>
      </c>
      <c r="C16001" t="s">
        <v>3017</v>
      </c>
      <c r="D16001" t="s">
        <v>3403</v>
      </c>
      <c r="E16001" t="s">
        <v>3469</v>
      </c>
      <c r="F16001" t="s">
        <v>4787</v>
      </c>
      <c r="G16001" s="4"/>
      <c r="H16001" s="4"/>
      <c r="I16001" s="4"/>
      <c r="J16001" s="4"/>
      <c r="K16001" s="4">
        <v>-2161353.0637880801</v>
      </c>
      <c r="L16001" s="4">
        <v>5852924.3681239001</v>
      </c>
      <c r="M16001" s="4">
        <v>598580.26310340501</v>
      </c>
      <c r="N16001" s="3">
        <v>-0.388994679471099</v>
      </c>
      <c r="O16001" s="5">
        <v>3.1674511432647705</v>
      </c>
      <c r="P16001" s="3">
        <v>0.10227029025554657</v>
      </c>
    </row>
    <row r="16002" spans="1:16" x14ac:dyDescent="0.25">
      <c r="A16002" s="1">
        <v>2021</v>
      </c>
      <c r="B16002" t="s">
        <v>1316</v>
      </c>
      <c r="C16002" t="s">
        <v>3017</v>
      </c>
      <c r="D16002" t="s">
        <v>3403</v>
      </c>
      <c r="E16002" t="s">
        <v>3469</v>
      </c>
      <c r="F16002" t="s">
        <v>4787</v>
      </c>
      <c r="G16002" s="4"/>
      <c r="H16002" s="4"/>
      <c r="I16002" s="4"/>
      <c r="J16002" s="4"/>
      <c r="K16002" s="4">
        <v>-3803298.36768664</v>
      </c>
      <c r="L16002" s="4">
        <v>13994168.060043899</v>
      </c>
      <c r="M16002" s="4">
        <v>1261420.56999753</v>
      </c>
      <c r="N16002" s="3">
        <v>-0.37374228879731902</v>
      </c>
      <c r="O16002" s="5">
        <v>3.5583605766296387</v>
      </c>
      <c r="P16002" s="3">
        <v>9.0139016509056091E-2</v>
      </c>
    </row>
    <row r="16003" spans="1:16" x14ac:dyDescent="0.25">
      <c r="A16003" s="1">
        <v>2022</v>
      </c>
      <c r="B16003" t="s">
        <v>1316</v>
      </c>
      <c r="C16003" t="s">
        <v>3017</v>
      </c>
      <c r="D16003" t="s">
        <v>3403</v>
      </c>
      <c r="E16003" t="s">
        <v>3469</v>
      </c>
      <c r="F16003" t="s">
        <v>4787</v>
      </c>
      <c r="G16003" s="4"/>
      <c r="H16003" s="4"/>
      <c r="I16003" s="4"/>
      <c r="J16003" s="4"/>
      <c r="K16003" s="4">
        <v>-3987233.1909431601</v>
      </c>
      <c r="L16003" s="4">
        <v>8051644.1579771796</v>
      </c>
      <c r="M16003" s="4">
        <v>750326.07120429003</v>
      </c>
      <c r="N16003" s="3">
        <v>-0.38097834189512197</v>
      </c>
      <c r="O16003" s="5">
        <v>2.3296692371368408</v>
      </c>
      <c r="P16003" s="3">
        <v>9.3189172446727753E-2</v>
      </c>
    </row>
    <row r="16004" spans="1:16" x14ac:dyDescent="0.25">
      <c r="A16004" s="1">
        <v>2023</v>
      </c>
      <c r="B16004" t="s">
        <v>1316</v>
      </c>
      <c r="C16004" t="s">
        <v>3017</v>
      </c>
      <c r="D16004" t="s">
        <v>3403</v>
      </c>
      <c r="E16004" t="s">
        <v>3469</v>
      </c>
      <c r="F16004" t="s">
        <v>4787</v>
      </c>
      <c r="G16004" s="4"/>
      <c r="H16004" s="4"/>
      <c r="I16004" s="4"/>
      <c r="J16004" s="4"/>
      <c r="K16004" s="4">
        <v>-3944560.8772456101</v>
      </c>
      <c r="L16004" s="4">
        <v>7749339.0660933899</v>
      </c>
      <c r="M16004" s="4">
        <v>820167.98320168001</v>
      </c>
      <c r="N16004" s="3">
        <v>-0.50809625233663602</v>
      </c>
      <c r="O16004" s="5">
        <v>2.4319732189178467</v>
      </c>
      <c r="P16004" s="3">
        <v>0.1058371514081955</v>
      </c>
    </row>
    <row r="16005" spans="1:16" x14ac:dyDescent="0.25">
      <c r="A16005" s="1">
        <v>2024</v>
      </c>
      <c r="B16005" t="s">
        <v>1316</v>
      </c>
      <c r="C16005" t="s">
        <v>3017</v>
      </c>
      <c r="D16005" t="s">
        <v>3403</v>
      </c>
      <c r="E16005" t="s">
        <v>3469</v>
      </c>
      <c r="F16005" t="s">
        <v>4787</v>
      </c>
      <c r="G16005" s="4"/>
      <c r="H16005" s="4"/>
      <c r="I16005" s="4"/>
      <c r="J16005" s="4"/>
      <c r="K16005" s="4">
        <v>-2214752.6884587901</v>
      </c>
      <c r="L16005" s="4">
        <v>8505385.5846606195</v>
      </c>
      <c r="M16005" s="4">
        <v>444999.43330688798</v>
      </c>
      <c r="N16005" s="3">
        <v>-0.27248666203441202</v>
      </c>
      <c r="O16005" s="5">
        <v>1.6439639329910278</v>
      </c>
      <c r="P16005" s="3">
        <v>5.23197241127491E-2</v>
      </c>
    </row>
    <row r="16006" spans="1:16" x14ac:dyDescent="0.25">
      <c r="A16006" s="1">
        <v>2009</v>
      </c>
      <c r="B16006" t="s">
        <v>1317</v>
      </c>
      <c r="C16006" t="s">
        <v>3018</v>
      </c>
      <c r="D16006" t="s">
        <v>3403</v>
      </c>
      <c r="E16006" t="s">
        <v>3469</v>
      </c>
      <c r="F16006" t="s">
        <v>4788</v>
      </c>
      <c r="G16006" s="4"/>
      <c r="H16006" s="4"/>
      <c r="I16006" s="4"/>
      <c r="J16006" s="4"/>
      <c r="K16006" s="4">
        <v>-356187.98112293403</v>
      </c>
      <c r="L16006" s="4">
        <v>7151572.7897504</v>
      </c>
      <c r="M16006" s="4">
        <v>129196.648064742</v>
      </c>
      <c r="N16006" s="3">
        <v>-5.0819252432156001E-2</v>
      </c>
      <c r="O16006" s="5">
        <v>1.017833948135376</v>
      </c>
      <c r="P16006" s="3">
        <v>1.8065487965941429E-2</v>
      </c>
    </row>
    <row r="16007" spans="1:16" x14ac:dyDescent="0.25">
      <c r="A16007" s="1">
        <v>2010</v>
      </c>
      <c r="B16007" t="s">
        <v>1317</v>
      </c>
      <c r="C16007" t="s">
        <v>3018</v>
      </c>
      <c r="D16007" t="s">
        <v>3403</v>
      </c>
      <c r="E16007" t="s">
        <v>3469</v>
      </c>
      <c r="F16007" t="s">
        <v>4788</v>
      </c>
      <c r="G16007" s="4"/>
      <c r="H16007" s="4"/>
      <c r="I16007" s="4"/>
      <c r="J16007" s="4"/>
      <c r="K16007" s="4">
        <v>-446064.68727680901</v>
      </c>
      <c r="L16007" s="4">
        <v>10399328.6399347</v>
      </c>
      <c r="M16007" s="4">
        <v>46539.128660340801</v>
      </c>
      <c r="N16007" s="3">
        <v>-4.8139492964471002E-2</v>
      </c>
      <c r="O16007" s="5">
        <v>1.2418587207794189</v>
      </c>
      <c r="P16007" s="3">
        <v>4.4752052053809166E-3</v>
      </c>
    </row>
    <row r="16008" spans="1:16" x14ac:dyDescent="0.25">
      <c r="A16008" s="1">
        <v>2011</v>
      </c>
      <c r="B16008" t="s">
        <v>1317</v>
      </c>
      <c r="C16008" t="s">
        <v>3018</v>
      </c>
      <c r="D16008" t="s">
        <v>3403</v>
      </c>
      <c r="E16008" t="s">
        <v>3469</v>
      </c>
      <c r="F16008" t="s">
        <v>4788</v>
      </c>
      <c r="G16008" s="4"/>
      <c r="H16008" s="4"/>
      <c r="I16008" s="4"/>
      <c r="J16008" s="4"/>
      <c r="K16008" s="4">
        <v>-1762063.39468303</v>
      </c>
      <c r="L16008" s="4">
        <v>9377075.6646216791</v>
      </c>
      <c r="M16008" s="4">
        <v>67219.836400818007</v>
      </c>
      <c r="N16008" s="3">
        <v>-0.177997581180181</v>
      </c>
      <c r="O16008" s="5">
        <v>1.1907883882522583</v>
      </c>
      <c r="P16008" s="3">
        <v>7.1685286238789558E-3</v>
      </c>
    </row>
    <row r="16009" spans="1:16" x14ac:dyDescent="0.25">
      <c r="A16009" s="1">
        <v>2012</v>
      </c>
      <c r="B16009" t="s">
        <v>1317</v>
      </c>
      <c r="C16009" t="s">
        <v>3018</v>
      </c>
      <c r="D16009" t="s">
        <v>3403</v>
      </c>
      <c r="E16009" t="s">
        <v>3469</v>
      </c>
      <c r="F16009" t="s">
        <v>4788</v>
      </c>
      <c r="G16009" s="4"/>
      <c r="H16009" s="4"/>
      <c r="I16009" s="4"/>
      <c r="J16009" s="4"/>
      <c r="K16009" s="4">
        <v>-2777641.6300314902</v>
      </c>
      <c r="L16009" s="4">
        <v>8287813.21776364</v>
      </c>
      <c r="M16009" s="4">
        <v>290688.94916804403</v>
      </c>
      <c r="N16009" s="3">
        <v>-0.31176237870460899</v>
      </c>
      <c r="O16009" s="5">
        <v>0.54876595735549927</v>
      </c>
      <c r="P16009" s="3">
        <v>3.507426381111145E-2</v>
      </c>
    </row>
    <row r="16010" spans="1:16" x14ac:dyDescent="0.25">
      <c r="A16010" s="1">
        <v>2013</v>
      </c>
      <c r="B16010" t="s">
        <v>1317</v>
      </c>
      <c r="C16010" t="s">
        <v>3018</v>
      </c>
      <c r="D16010" t="s">
        <v>3403</v>
      </c>
      <c r="E16010" t="s">
        <v>3469</v>
      </c>
      <c r="F16010" t="s">
        <v>4788</v>
      </c>
      <c r="G16010" s="4"/>
      <c r="H16010" s="4"/>
      <c r="I16010" s="4"/>
      <c r="J16010" s="4"/>
      <c r="K16010" s="4">
        <v>-1216029.09194624</v>
      </c>
      <c r="L16010" s="4">
        <v>15351594.530999299</v>
      </c>
      <c r="M16010" s="4">
        <v>492802.77371742303</v>
      </c>
      <c r="N16010" s="3">
        <v>-0.108287828326374</v>
      </c>
      <c r="O16010" s="5">
        <v>0.390544593334198</v>
      </c>
      <c r="P16010" s="3">
        <v>3.2101079821586609E-2</v>
      </c>
    </row>
    <row r="16011" spans="1:16" x14ac:dyDescent="0.25">
      <c r="A16011" s="1">
        <v>2014</v>
      </c>
      <c r="B16011" t="s">
        <v>1317</v>
      </c>
      <c r="C16011" t="s">
        <v>3018</v>
      </c>
      <c r="D16011" t="s">
        <v>3403</v>
      </c>
      <c r="E16011" t="s">
        <v>3469</v>
      </c>
      <c r="F16011" t="s">
        <v>4788</v>
      </c>
      <c r="G16011" s="4"/>
      <c r="H16011" s="4"/>
      <c r="I16011" s="4"/>
      <c r="J16011" s="4"/>
      <c r="K16011" s="4">
        <v>-1336308.3909858</v>
      </c>
      <c r="L16011" s="4">
        <v>19290832.237460099</v>
      </c>
      <c r="M16011" s="4">
        <v>685504.251443694</v>
      </c>
      <c r="N16011" s="3">
        <v>-8.0116111456184996E-2</v>
      </c>
      <c r="O16011" s="5">
        <v>0.87077540159225464</v>
      </c>
      <c r="P16011" s="3">
        <v>3.5535234957933426E-2</v>
      </c>
    </row>
    <row r="16012" spans="1:16" x14ac:dyDescent="0.25">
      <c r="A16012" s="1">
        <v>2015</v>
      </c>
      <c r="B16012" t="s">
        <v>1317</v>
      </c>
      <c r="C16012" t="s">
        <v>3018</v>
      </c>
      <c r="D16012" t="s">
        <v>3403</v>
      </c>
      <c r="E16012" t="s">
        <v>3469</v>
      </c>
      <c r="F16012" t="s">
        <v>4788</v>
      </c>
      <c r="G16012" s="4"/>
      <c r="H16012" s="4"/>
      <c r="I16012" s="4"/>
      <c r="J16012" s="4"/>
      <c r="K16012" s="4">
        <v>-1455463.8905257599</v>
      </c>
      <c r="L16012" s="4">
        <v>35090208.574317798</v>
      </c>
      <c r="M16012" s="4">
        <v>793170.955280561</v>
      </c>
      <c r="N16012" s="3">
        <v>-5.5688090444181E-2</v>
      </c>
      <c r="O16012" s="5">
        <v>0.74482047557830811</v>
      </c>
      <c r="P16012" s="3">
        <v>2.2603768855333328E-2</v>
      </c>
    </row>
    <row r="16013" spans="1:16" x14ac:dyDescent="0.25">
      <c r="A16013" s="1">
        <v>2016</v>
      </c>
      <c r="B16013" t="s">
        <v>1317</v>
      </c>
      <c r="C16013" t="s">
        <v>3018</v>
      </c>
      <c r="D16013" t="s">
        <v>3403</v>
      </c>
      <c r="E16013" t="s">
        <v>3469</v>
      </c>
      <c r="F16013" t="s">
        <v>4788</v>
      </c>
      <c r="G16013" s="4"/>
      <c r="H16013" s="4"/>
      <c r="I16013" s="4"/>
      <c r="J16013" s="4"/>
      <c r="K16013" s="4">
        <v>-1389668.10966811</v>
      </c>
      <c r="L16013" s="4">
        <v>46575780.663780697</v>
      </c>
      <c r="M16013" s="4">
        <v>4932663.05916306</v>
      </c>
      <c r="N16013" s="3">
        <v>-3.4153994069226E-2</v>
      </c>
      <c r="O16013" s="5">
        <v>0.79077577590942383</v>
      </c>
      <c r="P16013" s="3">
        <v>0.10590618103742599</v>
      </c>
    </row>
    <row r="16014" spans="1:16" x14ac:dyDescent="0.25">
      <c r="A16014" s="1">
        <v>2017</v>
      </c>
      <c r="B16014" t="s">
        <v>1317</v>
      </c>
      <c r="C16014" t="s">
        <v>3018</v>
      </c>
      <c r="D16014" t="s">
        <v>3403</v>
      </c>
      <c r="E16014" t="s">
        <v>3469</v>
      </c>
      <c r="F16014" t="s">
        <v>4788</v>
      </c>
      <c r="G16014" s="4"/>
      <c r="H16014" s="4"/>
      <c r="I16014" s="4"/>
      <c r="J16014" s="4"/>
      <c r="K16014" s="4">
        <v>-2862098.1519475202</v>
      </c>
      <c r="L16014" s="4">
        <v>62969755.5952539</v>
      </c>
      <c r="M16014" s="4">
        <v>5761371.8805825803</v>
      </c>
      <c r="N16014" s="3">
        <v>-5.0509886357626002E-2</v>
      </c>
      <c r="O16014" s="5">
        <v>0.7319367527961731</v>
      </c>
      <c r="P16014" s="3">
        <v>9.1494269669055939E-2</v>
      </c>
    </row>
    <row r="16015" spans="1:16" x14ac:dyDescent="0.25">
      <c r="A16015" s="1">
        <v>2018</v>
      </c>
      <c r="B16015" t="s">
        <v>1317</v>
      </c>
      <c r="C16015" t="s">
        <v>3018</v>
      </c>
      <c r="D16015" t="s">
        <v>3403</v>
      </c>
      <c r="E16015" t="s">
        <v>3469</v>
      </c>
      <c r="F16015" t="s">
        <v>4788</v>
      </c>
      <c r="G16015" s="4"/>
      <c r="H16015" s="4"/>
      <c r="I16015" s="4"/>
      <c r="J16015" s="4"/>
      <c r="K16015" s="4">
        <v>-3514795.1559239798</v>
      </c>
      <c r="L16015" s="4">
        <v>29678870.608470101</v>
      </c>
      <c r="M16015" s="4">
        <v>5228893.8701855298</v>
      </c>
      <c r="N16015" s="3">
        <v>-8.1193117305565998E-2</v>
      </c>
      <c r="O16015" s="5">
        <v>1.0168581008911133</v>
      </c>
      <c r="P16015" s="3">
        <v>0.17618237435817719</v>
      </c>
    </row>
    <row r="16016" spans="1:16" x14ac:dyDescent="0.25">
      <c r="A16016" s="1">
        <v>2019</v>
      </c>
      <c r="B16016" t="s">
        <v>1317</v>
      </c>
      <c r="C16016" t="s">
        <v>3018</v>
      </c>
      <c r="D16016" t="s">
        <v>3403</v>
      </c>
      <c r="E16016" t="s">
        <v>3469</v>
      </c>
      <c r="F16016" t="s">
        <v>4788</v>
      </c>
      <c r="G16016" s="4"/>
      <c r="H16016" s="4"/>
      <c r="I16016" s="4"/>
      <c r="J16016" s="4"/>
      <c r="K16016" s="4">
        <v>-4085672.9621568499</v>
      </c>
      <c r="L16016" s="4">
        <v>56532115.425121099</v>
      </c>
      <c r="M16016" s="4">
        <v>7049299.3049217202</v>
      </c>
      <c r="N16016" s="3">
        <v>-9.4912961404051005E-2</v>
      </c>
      <c r="O16016" s="5">
        <v>1.2762898206710815</v>
      </c>
      <c r="P16016" s="3">
        <v>0.12469547986984253</v>
      </c>
    </row>
    <row r="16017" spans="1:16" x14ac:dyDescent="0.25">
      <c r="A16017" s="1">
        <v>2020</v>
      </c>
      <c r="B16017" t="s">
        <v>1317</v>
      </c>
      <c r="C16017" t="s">
        <v>3018</v>
      </c>
      <c r="D16017" t="s">
        <v>3403</v>
      </c>
      <c r="E16017" t="s">
        <v>3469</v>
      </c>
      <c r="F16017" t="s">
        <v>4788</v>
      </c>
      <c r="G16017" s="4"/>
      <c r="H16017" s="4"/>
      <c r="I16017" s="4"/>
      <c r="J16017" s="4"/>
      <c r="K16017" s="4">
        <v>-4618042.4864008101</v>
      </c>
      <c r="L16017" s="4">
        <v>65930773.7879989</v>
      </c>
      <c r="M16017" s="4">
        <v>5531947.8960691197</v>
      </c>
      <c r="N16017" s="3">
        <v>-7.2223467169863997E-2</v>
      </c>
      <c r="O16017" s="5">
        <v>1.2506153583526611</v>
      </c>
      <c r="P16017" s="3">
        <v>8.3905398845672607E-2</v>
      </c>
    </row>
    <row r="16018" spans="1:16" x14ac:dyDescent="0.25">
      <c r="A16018" s="1">
        <v>2021</v>
      </c>
      <c r="B16018" t="s">
        <v>1317</v>
      </c>
      <c r="C16018" t="s">
        <v>3018</v>
      </c>
      <c r="D16018" t="s">
        <v>3403</v>
      </c>
      <c r="E16018" t="s">
        <v>3469</v>
      </c>
      <c r="F16018" t="s">
        <v>4788</v>
      </c>
      <c r="G16018" s="4"/>
      <c r="H16018" s="4"/>
      <c r="I16018" s="4"/>
      <c r="J16018" s="4"/>
      <c r="K16018" s="4">
        <v>-4946441.5097901104</v>
      </c>
      <c r="L16018" s="4">
        <v>127968930.819436</v>
      </c>
      <c r="M16018" s="4">
        <v>25336272.4243326</v>
      </c>
      <c r="N16018" s="3">
        <v>-5.2018378267747002E-2</v>
      </c>
      <c r="O16018" s="5">
        <v>0.85532981157302856</v>
      </c>
      <c r="P16018" s="3">
        <v>0.19798769056797028</v>
      </c>
    </row>
    <row r="16019" spans="1:16" x14ac:dyDescent="0.25">
      <c r="A16019" s="1">
        <v>2009</v>
      </c>
      <c r="B16019" t="s">
        <v>1368</v>
      </c>
      <c r="C16019" t="s">
        <v>3069</v>
      </c>
      <c r="D16019" t="s">
        <v>3405</v>
      </c>
      <c r="E16019" t="s">
        <v>3469</v>
      </c>
      <c r="F16019" t="s">
        <v>4839</v>
      </c>
      <c r="G16019" s="4">
        <v>51.806108986256902</v>
      </c>
      <c r="H16019" s="4">
        <v>33.75</v>
      </c>
      <c r="I16019" s="4">
        <v>58.230842005676401</v>
      </c>
      <c r="J16019" s="4">
        <v>73.945024422947995</v>
      </c>
      <c r="K16019" s="4">
        <v>-3200000</v>
      </c>
      <c r="L16019" s="4">
        <v>1477800000</v>
      </c>
      <c r="M16019" s="4">
        <v>839200000</v>
      </c>
      <c r="N16019" s="3">
        <v>-1.5838055878640001E-3</v>
      </c>
      <c r="O16019" s="5">
        <v>2.245807409286499</v>
      </c>
      <c r="P16019" s="3">
        <v>0.56787115335464478</v>
      </c>
    </row>
    <row r="16020" spans="1:16" x14ac:dyDescent="0.25">
      <c r="A16020" s="1">
        <v>2010</v>
      </c>
      <c r="B16020" t="s">
        <v>1368</v>
      </c>
      <c r="C16020" t="s">
        <v>3069</v>
      </c>
      <c r="D16020" t="s">
        <v>3405</v>
      </c>
      <c r="E16020" t="s">
        <v>3469</v>
      </c>
      <c r="F16020" t="s">
        <v>4839</v>
      </c>
      <c r="G16020" s="4">
        <v>61.305644041492997</v>
      </c>
      <c r="H16020" s="4">
        <v>50</v>
      </c>
      <c r="I16020" s="4">
        <v>61.4790286975717</v>
      </c>
      <c r="J16020" s="4">
        <v>80.321428571428598</v>
      </c>
      <c r="K16020" s="4">
        <v>4800000</v>
      </c>
      <c r="L16020" s="4">
        <v>1976700000</v>
      </c>
      <c r="M16020" s="4">
        <v>1482300000</v>
      </c>
      <c r="N16020" s="3">
        <v>2.7789839339990002E-3</v>
      </c>
      <c r="O16020" s="5">
        <v>1.8438076972961426</v>
      </c>
      <c r="P16020" s="3">
        <v>0.749886155128479</v>
      </c>
    </row>
    <row r="16021" spans="1:16" x14ac:dyDescent="0.25">
      <c r="A16021" s="1">
        <v>2011</v>
      </c>
      <c r="B16021" t="s">
        <v>1368</v>
      </c>
      <c r="C16021" t="s">
        <v>3069</v>
      </c>
      <c r="D16021" t="s">
        <v>3405</v>
      </c>
      <c r="E16021" t="s">
        <v>3469</v>
      </c>
      <c r="F16021" t="s">
        <v>4839</v>
      </c>
      <c r="G16021" s="4">
        <v>53.536282089822201</v>
      </c>
      <c r="H16021" s="4">
        <v>35.8333333333333</v>
      </c>
      <c r="I16021" s="4">
        <v>63.369205298013199</v>
      </c>
      <c r="J16021" s="4">
        <v>72.460569213146499</v>
      </c>
      <c r="K16021" s="4">
        <v>-36700000</v>
      </c>
      <c r="L16021" s="4">
        <v>2403700000</v>
      </c>
      <c r="M16021" s="4">
        <v>1048500000</v>
      </c>
      <c r="N16021" s="3">
        <v>-1.6756460597206001E-2</v>
      </c>
      <c r="O16021" s="5">
        <v>1.3099846839904785</v>
      </c>
      <c r="P16021" s="3">
        <v>0.4362025260925293</v>
      </c>
    </row>
    <row r="16022" spans="1:16" x14ac:dyDescent="0.25">
      <c r="A16022" s="1">
        <v>2012</v>
      </c>
      <c r="B16022" t="s">
        <v>1368</v>
      </c>
      <c r="C16022" t="s">
        <v>3069</v>
      </c>
      <c r="D16022" t="s">
        <v>3405</v>
      </c>
      <c r="E16022" t="s">
        <v>3469</v>
      </c>
      <c r="F16022" t="s">
        <v>4839</v>
      </c>
      <c r="G16022" s="4">
        <v>65.401966723054798</v>
      </c>
      <c r="H16022" s="4">
        <v>60</v>
      </c>
      <c r="I16022" s="4">
        <v>68.2907600126143</v>
      </c>
      <c r="J16022" s="4">
        <v>74.541343542423306</v>
      </c>
      <c r="K16022" s="4">
        <v>-47800000</v>
      </c>
      <c r="L16022" s="4">
        <v>2347700000</v>
      </c>
      <c r="M16022" s="4">
        <v>1152900000</v>
      </c>
      <c r="N16022" s="3">
        <v>-2.0120385570568999E-2</v>
      </c>
      <c r="O16022" s="5">
        <v>0.94637107849121094</v>
      </c>
      <c r="P16022" s="3">
        <v>0.49107638001441956</v>
      </c>
    </row>
    <row r="16023" spans="1:16" x14ac:dyDescent="0.25">
      <c r="A16023" s="1">
        <v>2013</v>
      </c>
      <c r="B16023" t="s">
        <v>1368</v>
      </c>
      <c r="C16023" t="s">
        <v>3069</v>
      </c>
      <c r="D16023" t="s">
        <v>3405</v>
      </c>
      <c r="E16023" t="s">
        <v>3469</v>
      </c>
      <c r="F16023" t="s">
        <v>4839</v>
      </c>
      <c r="G16023" s="4">
        <v>61.795121529859799</v>
      </c>
      <c r="H16023" s="4">
        <v>43.75</v>
      </c>
      <c r="I16023" s="4">
        <v>74.889624724061804</v>
      </c>
      <c r="J16023" s="4">
        <v>78.990125103194302</v>
      </c>
      <c r="K16023" s="4">
        <v>-47800000</v>
      </c>
      <c r="L16023" s="4">
        <v>1837700000</v>
      </c>
      <c r="M16023" s="4">
        <v>1189500000</v>
      </c>
      <c r="N16023" s="3">
        <v>-2.2841305490514999E-2</v>
      </c>
      <c r="O16023" s="5">
        <v>1.0114537477493286</v>
      </c>
      <c r="P16023" s="3">
        <v>0.64727646112442017</v>
      </c>
    </row>
    <row r="16024" spans="1:16" x14ac:dyDescent="0.25">
      <c r="A16024" s="1">
        <v>2014</v>
      </c>
      <c r="B16024" t="s">
        <v>1368</v>
      </c>
      <c r="C16024" t="s">
        <v>3069</v>
      </c>
      <c r="D16024" t="s">
        <v>3405</v>
      </c>
      <c r="E16024" t="s">
        <v>3469</v>
      </c>
      <c r="F16024" t="s">
        <v>4839</v>
      </c>
      <c r="G16024" s="4">
        <v>65.208105688929606</v>
      </c>
      <c r="H16024" s="4">
        <v>43.75</v>
      </c>
      <c r="I16024" s="4">
        <v>74.889624724061804</v>
      </c>
      <c r="J16024" s="4">
        <v>90.044401573959206</v>
      </c>
      <c r="K16024" s="4">
        <v>-68900000</v>
      </c>
      <c r="L16024" s="4">
        <v>1565700000</v>
      </c>
      <c r="M16024" s="4">
        <v>1133300000</v>
      </c>
      <c r="N16024" s="3">
        <v>-4.0488922841863999E-2</v>
      </c>
      <c r="O16024" s="5">
        <v>0.8951723575592041</v>
      </c>
      <c r="P16024" s="3">
        <v>0.72382956743240356</v>
      </c>
    </row>
    <row r="16025" spans="1:16" x14ac:dyDescent="0.25">
      <c r="A16025" s="1">
        <v>2015</v>
      </c>
      <c r="B16025" t="s">
        <v>1368</v>
      </c>
      <c r="C16025" t="s">
        <v>3069</v>
      </c>
      <c r="D16025" t="s">
        <v>3405</v>
      </c>
      <c r="E16025" t="s">
        <v>3469</v>
      </c>
      <c r="F16025" t="s">
        <v>4839</v>
      </c>
      <c r="G16025" s="4">
        <v>61.920989619721396</v>
      </c>
      <c r="H16025" s="4">
        <v>43.75</v>
      </c>
      <c r="I16025" s="4">
        <v>70.529801324503296</v>
      </c>
      <c r="J16025" s="4">
        <v>83.055205268319995</v>
      </c>
      <c r="K16025" s="4">
        <v>-58400000</v>
      </c>
      <c r="L16025" s="4">
        <v>1100000000</v>
      </c>
      <c r="M16025" s="4">
        <v>901700000</v>
      </c>
      <c r="N16025" s="3">
        <v>-4.3815883257681001E-2</v>
      </c>
      <c r="O16025" s="5">
        <v>1.1057531833648682</v>
      </c>
      <c r="P16025" s="3">
        <v>0.81972730159759521</v>
      </c>
    </row>
    <row r="16026" spans="1:16" x14ac:dyDescent="0.25">
      <c r="A16026" s="1">
        <v>2016</v>
      </c>
      <c r="B16026" t="s">
        <v>1368</v>
      </c>
      <c r="C16026" t="s">
        <v>3069</v>
      </c>
      <c r="D16026" t="s">
        <v>3405</v>
      </c>
      <c r="E16026" t="s">
        <v>3469</v>
      </c>
      <c r="F16026" t="s">
        <v>4839</v>
      </c>
      <c r="G16026" s="4">
        <v>65.4247143022194</v>
      </c>
      <c r="H16026" s="4">
        <v>56.25</v>
      </c>
      <c r="I16026" s="4">
        <v>74.787133396404897</v>
      </c>
      <c r="J16026" s="4">
        <v>74.165284974093296</v>
      </c>
      <c r="K16026" s="4">
        <v>3000000</v>
      </c>
      <c r="L16026" s="4">
        <v>791100000</v>
      </c>
      <c r="M16026" s="4">
        <v>742200000</v>
      </c>
      <c r="N16026" s="3">
        <v>3.17275659669E-3</v>
      </c>
      <c r="O16026" s="5">
        <v>1.2365984916687012</v>
      </c>
      <c r="P16026" s="3">
        <v>0.9381873607635498</v>
      </c>
    </row>
    <row r="16027" spans="1:16" x14ac:dyDescent="0.25">
      <c r="A16027" s="1">
        <v>2017</v>
      </c>
      <c r="B16027" t="s">
        <v>1368</v>
      </c>
      <c r="C16027" t="s">
        <v>3069</v>
      </c>
      <c r="D16027" t="s">
        <v>3405</v>
      </c>
      <c r="E16027" t="s">
        <v>3469</v>
      </c>
      <c r="F16027" t="s">
        <v>4839</v>
      </c>
      <c r="G16027" s="4">
        <v>66.210221543828595</v>
      </c>
      <c r="H16027" s="4">
        <v>50</v>
      </c>
      <c r="I16027" s="4">
        <v>74.787133396404897</v>
      </c>
      <c r="J16027" s="4">
        <v>85.042788984416603</v>
      </c>
      <c r="K16027" s="4">
        <v>-9118000</v>
      </c>
      <c r="L16027" s="4">
        <v>438944000</v>
      </c>
      <c r="M16027" s="4">
        <v>874743000</v>
      </c>
      <c r="N16027" s="3">
        <v>-1.4825485917577E-2</v>
      </c>
      <c r="O16027" s="5">
        <v>2.133798360824585</v>
      </c>
      <c r="P16027" s="3">
        <v>1.9928350448608398</v>
      </c>
    </row>
    <row r="16028" spans="1:16" x14ac:dyDescent="0.25">
      <c r="A16028" s="1">
        <v>2018</v>
      </c>
      <c r="B16028" t="s">
        <v>1368</v>
      </c>
      <c r="C16028" t="s">
        <v>3069</v>
      </c>
      <c r="D16028" t="s">
        <v>3405</v>
      </c>
      <c r="E16028" t="s">
        <v>3469</v>
      </c>
      <c r="F16028" t="s">
        <v>4839</v>
      </c>
      <c r="G16028" s="4">
        <v>69.744861530092095</v>
      </c>
      <c r="H16028" s="4">
        <v>68.75</v>
      </c>
      <c r="I16028" s="4">
        <v>78.841059602648997</v>
      </c>
      <c r="J16028" s="4">
        <v>68.090301511354198</v>
      </c>
      <c r="K16028" s="4">
        <v>-29605000</v>
      </c>
      <c r="L16028" s="4">
        <v>409621000</v>
      </c>
      <c r="M16028" s="4">
        <v>302860000</v>
      </c>
      <c r="N16028" s="3">
        <v>-6.9776622886874001E-2</v>
      </c>
      <c r="O16028" s="5">
        <v>1.2810198068618774</v>
      </c>
      <c r="P16028" s="3">
        <v>0.73936641216278076</v>
      </c>
    </row>
    <row r="16029" spans="1:16" x14ac:dyDescent="0.25">
      <c r="A16029" s="1">
        <v>2019</v>
      </c>
      <c r="B16029" t="s">
        <v>1368</v>
      </c>
      <c r="C16029" t="s">
        <v>3069</v>
      </c>
      <c r="D16029" t="s">
        <v>3405</v>
      </c>
      <c r="E16029" t="s">
        <v>3469</v>
      </c>
      <c r="F16029" t="s">
        <v>4839</v>
      </c>
      <c r="G16029" s="4">
        <v>73.869297468750304</v>
      </c>
      <c r="H16029" s="4">
        <v>76.3888888888889</v>
      </c>
      <c r="I16029" s="4">
        <v>73.869155127433203</v>
      </c>
      <c r="J16029" s="4">
        <v>70.341988889106005</v>
      </c>
      <c r="K16029" s="4">
        <v>-26340000</v>
      </c>
      <c r="L16029" s="4">
        <v>374696000</v>
      </c>
      <c r="M16029" s="4">
        <v>298058000</v>
      </c>
      <c r="N16029" s="3">
        <v>-6.7166719578946002E-2</v>
      </c>
      <c r="O16029" s="5">
        <v>1.2057869434356689</v>
      </c>
      <c r="P16029" s="3">
        <v>0.79546618461608887</v>
      </c>
    </row>
    <row r="16030" spans="1:16" x14ac:dyDescent="0.25">
      <c r="A16030" s="1">
        <v>2020</v>
      </c>
      <c r="B16030" t="s">
        <v>1368</v>
      </c>
      <c r="C16030" t="s">
        <v>3069</v>
      </c>
      <c r="D16030" t="s">
        <v>3405</v>
      </c>
      <c r="E16030" t="s">
        <v>3469</v>
      </c>
      <c r="F16030" t="s">
        <v>4839</v>
      </c>
      <c r="G16030" s="4">
        <v>56.3825508302034</v>
      </c>
      <c r="H16030" s="4">
        <v>54.761904761904702</v>
      </c>
      <c r="I16030" s="4">
        <v>63.847851927322097</v>
      </c>
      <c r="J16030" s="4">
        <v>52.388897183238797</v>
      </c>
      <c r="K16030" s="4">
        <v>-29184000</v>
      </c>
      <c r="L16030" s="4">
        <v>364399000</v>
      </c>
      <c r="M16030" s="4">
        <v>271400000</v>
      </c>
      <c r="N16030" s="3">
        <v>-7.8972256611126002E-2</v>
      </c>
      <c r="O16030" s="5">
        <v>1.12888503074646</v>
      </c>
      <c r="P16030" s="3">
        <v>0.74478799104690552</v>
      </c>
    </row>
    <row r="16031" spans="1:16" x14ac:dyDescent="0.25">
      <c r="A16031" s="1">
        <v>2021</v>
      </c>
      <c r="B16031" t="s">
        <v>1368</v>
      </c>
      <c r="C16031" t="s">
        <v>3069</v>
      </c>
      <c r="D16031" t="s">
        <v>3405</v>
      </c>
      <c r="E16031" t="s">
        <v>3469</v>
      </c>
      <c r="F16031" t="s">
        <v>4839</v>
      </c>
      <c r="G16031" s="4">
        <v>54.550783157257101</v>
      </c>
      <c r="H16031" s="4">
        <v>54.112554112554101</v>
      </c>
      <c r="I16031" s="4">
        <v>56.567328918322303</v>
      </c>
      <c r="J16031" s="4">
        <v>53.472645986948002</v>
      </c>
      <c r="K16031" s="4">
        <v>-21461000</v>
      </c>
      <c r="L16031" s="4">
        <v>361163000</v>
      </c>
      <c r="M16031" s="4">
        <v>114455000</v>
      </c>
      <c r="N16031" s="3">
        <v>-5.9156901822312001E-2</v>
      </c>
      <c r="O16031" s="5">
        <v>3.1798989772796631</v>
      </c>
      <c r="P16031" s="3">
        <v>0.31690678000450134</v>
      </c>
    </row>
    <row r="16032" spans="1:16" x14ac:dyDescent="0.25">
      <c r="A16032" s="1">
        <v>2022</v>
      </c>
      <c r="B16032" t="s">
        <v>1368</v>
      </c>
      <c r="C16032" t="s">
        <v>3069</v>
      </c>
      <c r="D16032" t="s">
        <v>3405</v>
      </c>
      <c r="E16032" t="s">
        <v>3469</v>
      </c>
      <c r="F16032" t="s">
        <v>4839</v>
      </c>
      <c r="G16032" s="4">
        <v>61.677481697799102</v>
      </c>
      <c r="H16032" s="4">
        <v>68.833943833943806</v>
      </c>
      <c r="I16032" s="4">
        <v>62.047741166118598</v>
      </c>
      <c r="J16032" s="4">
        <v>51.347828153217399</v>
      </c>
      <c r="K16032" s="4">
        <v>-22724000</v>
      </c>
      <c r="L16032" s="4">
        <v>480994000</v>
      </c>
      <c r="M16032" s="4">
        <v>122582000</v>
      </c>
      <c r="N16032" s="3">
        <v>-5.3966184452543003E-2</v>
      </c>
      <c r="O16032" s="5">
        <v>2.7327950000762939</v>
      </c>
      <c r="P16032" s="3">
        <v>0.25485140085220337</v>
      </c>
    </row>
    <row r="16033" spans="1:16" x14ac:dyDescent="0.25">
      <c r="A16033" s="1">
        <v>2023</v>
      </c>
      <c r="B16033" t="s">
        <v>1368</v>
      </c>
      <c r="C16033" t="s">
        <v>3069</v>
      </c>
      <c r="D16033" t="s">
        <v>3405</v>
      </c>
      <c r="E16033" t="s">
        <v>3469</v>
      </c>
      <c r="F16033" t="s">
        <v>4839</v>
      </c>
      <c r="G16033" s="4">
        <v>44.628228280325501</v>
      </c>
      <c r="H16033" s="4">
        <v>37.9818594104308</v>
      </c>
      <c r="I16033" s="4">
        <v>54.214437685415398</v>
      </c>
      <c r="J16033" s="4">
        <v>45.891380141686099</v>
      </c>
      <c r="K16033" s="4">
        <v>-17303000</v>
      </c>
      <c r="L16033" s="4">
        <v>473047000</v>
      </c>
      <c r="M16033" s="4">
        <v>137963000</v>
      </c>
      <c r="N16033" s="3">
        <v>-3.6273074217984001E-2</v>
      </c>
      <c r="O16033" s="5">
        <v>3.3572897911071777</v>
      </c>
      <c r="P16033" s="3">
        <v>0.29164755344390869</v>
      </c>
    </row>
    <row r="16034" spans="1:16" x14ac:dyDescent="0.25">
      <c r="A16034" s="1">
        <v>2024</v>
      </c>
      <c r="B16034" t="s">
        <v>1368</v>
      </c>
      <c r="C16034" t="s">
        <v>3069</v>
      </c>
      <c r="D16034" t="s">
        <v>3405</v>
      </c>
      <c r="E16034" t="s">
        <v>3469</v>
      </c>
      <c r="F16034" t="s">
        <v>4839</v>
      </c>
      <c r="G16034" s="4">
        <v>48.653623881045498</v>
      </c>
      <c r="H16034" s="4">
        <v>36.507936507936499</v>
      </c>
      <c r="I16034" s="4">
        <v>53.975735989760103</v>
      </c>
      <c r="J16034" s="4">
        <v>61.192925489976503</v>
      </c>
      <c r="K16034" s="4">
        <v>-20527000</v>
      </c>
      <c r="L16034" s="4">
        <v>621782000</v>
      </c>
      <c r="M16034" s="4">
        <v>223967000</v>
      </c>
      <c r="N16034" s="3">
        <v>-3.7498093309549001E-2</v>
      </c>
      <c r="O16034" s="5">
        <v>4.3541913032531738</v>
      </c>
      <c r="P16034" s="3">
        <v>0.36020180583000183</v>
      </c>
    </row>
    <row r="16035" spans="1:16" x14ac:dyDescent="0.25">
      <c r="A16035" s="1">
        <v>2022</v>
      </c>
      <c r="B16035" t="s">
        <v>1317</v>
      </c>
      <c r="C16035" t="s">
        <v>3018</v>
      </c>
      <c r="D16035" t="s">
        <v>3403</v>
      </c>
      <c r="E16035" t="s">
        <v>3469</v>
      </c>
      <c r="F16035" t="s">
        <v>4788</v>
      </c>
      <c r="G16035" s="4"/>
      <c r="H16035" s="4"/>
      <c r="I16035" s="4"/>
      <c r="J16035" s="4"/>
      <c r="K16035" s="4">
        <v>-3791077.0006404198</v>
      </c>
      <c r="L16035" s="4">
        <v>58021240.240363002</v>
      </c>
      <c r="M16035" s="4">
        <v>4535375.8737685503</v>
      </c>
      <c r="N16035" s="3">
        <v>-4.2569769498498E-2</v>
      </c>
      <c r="O16035" s="5">
        <v>0.30562907457351685</v>
      </c>
      <c r="P16035" s="3">
        <v>7.8167513012886047E-2</v>
      </c>
    </row>
    <row r="16036" spans="1:16" x14ac:dyDescent="0.25">
      <c r="A16036" s="1">
        <v>2023</v>
      </c>
      <c r="B16036" t="s">
        <v>1317</v>
      </c>
      <c r="C16036" t="s">
        <v>3018</v>
      </c>
      <c r="D16036" t="s">
        <v>3403</v>
      </c>
      <c r="E16036" t="s">
        <v>3469</v>
      </c>
      <c r="F16036" t="s">
        <v>4788</v>
      </c>
      <c r="G16036" s="4"/>
      <c r="H16036" s="4"/>
      <c r="I16036" s="4"/>
      <c r="J16036" s="4"/>
      <c r="K16036" s="4">
        <v>-6239702.2670471203</v>
      </c>
      <c r="L16036" s="4">
        <v>52241690.1043972</v>
      </c>
      <c r="M16036" s="4">
        <v>5183405.4057735102</v>
      </c>
      <c r="N16036" s="3">
        <v>-0.113204972401012</v>
      </c>
      <c r="O16036" s="5">
        <v>0.32685992121696472</v>
      </c>
      <c r="P16036" s="3">
        <v>9.9219709634780884E-2</v>
      </c>
    </row>
    <row r="16037" spans="1:16" x14ac:dyDescent="0.25">
      <c r="A16037" s="1">
        <v>2024</v>
      </c>
      <c r="B16037" t="s">
        <v>1317</v>
      </c>
      <c r="C16037" t="s">
        <v>3018</v>
      </c>
      <c r="D16037" t="s">
        <v>3403</v>
      </c>
      <c r="E16037" t="s">
        <v>3469</v>
      </c>
      <c r="F16037" t="s">
        <v>4788</v>
      </c>
      <c r="G16037" s="4"/>
      <c r="H16037" s="4"/>
      <c r="I16037" s="4"/>
      <c r="J16037" s="4"/>
      <c r="K16037" s="4">
        <v>-5054283.5753484797</v>
      </c>
      <c r="L16037" s="4">
        <v>47212519.4117392</v>
      </c>
      <c r="M16037" s="4">
        <v>4206674.54479085</v>
      </c>
      <c r="N16037" s="3">
        <v>-0.106771147761725</v>
      </c>
      <c r="O16037" s="5">
        <v>0.92319893836975098</v>
      </c>
      <c r="P16037" s="3">
        <v>8.9100830256938934E-2</v>
      </c>
    </row>
    <row r="16038" spans="1:16" x14ac:dyDescent="0.25">
      <c r="A16038" s="1">
        <v>2009</v>
      </c>
      <c r="B16038" t="s">
        <v>1318</v>
      </c>
      <c r="C16038" t="s">
        <v>3019</v>
      </c>
      <c r="D16038" t="s">
        <v>3405</v>
      </c>
      <c r="E16038" t="s">
        <v>3469</v>
      </c>
      <c r="F16038" t="s">
        <v>4789</v>
      </c>
      <c r="G16038" s="4"/>
      <c r="H16038" s="4"/>
      <c r="I16038" s="4"/>
      <c r="J16038" s="4"/>
      <c r="K16038" s="4">
        <v>-88736.870976589606</v>
      </c>
      <c r="L16038" s="4">
        <v>2340233.29730079</v>
      </c>
      <c r="M16038" s="4">
        <v>794000.580823155</v>
      </c>
      <c r="N16038" s="3">
        <v>-2.7950705120060999E-2</v>
      </c>
      <c r="O16038" s="5">
        <v>0.70281291007995605</v>
      </c>
      <c r="P16038" s="3">
        <v>0.33928266167640686</v>
      </c>
    </row>
    <row r="16039" spans="1:16" x14ac:dyDescent="0.25">
      <c r="A16039" s="1">
        <v>2010</v>
      </c>
      <c r="B16039" t="s">
        <v>1318</v>
      </c>
      <c r="C16039" t="s">
        <v>3019</v>
      </c>
      <c r="D16039" t="s">
        <v>3405</v>
      </c>
      <c r="E16039" t="s">
        <v>3469</v>
      </c>
      <c r="F16039" t="s">
        <v>4789</v>
      </c>
      <c r="G16039" s="4"/>
      <c r="H16039" s="4"/>
      <c r="I16039" s="4"/>
      <c r="J16039" s="4"/>
      <c r="K16039" s="4">
        <v>-400237.69128689298</v>
      </c>
      <c r="L16039" s="4">
        <v>2250830.65965631</v>
      </c>
      <c r="M16039" s="4">
        <v>776813.76089768403</v>
      </c>
      <c r="N16039" s="3">
        <v>-0.170772587281871</v>
      </c>
      <c r="O16039" s="5">
        <v>0.76607775688171387</v>
      </c>
      <c r="P16039" s="3">
        <v>0.34512314200401306</v>
      </c>
    </row>
    <row r="16040" spans="1:16" x14ac:dyDescent="0.25">
      <c r="A16040" s="1">
        <v>2011</v>
      </c>
      <c r="B16040" t="s">
        <v>1318</v>
      </c>
      <c r="C16040" t="s">
        <v>3019</v>
      </c>
      <c r="D16040" t="s">
        <v>3405</v>
      </c>
      <c r="E16040" t="s">
        <v>3469</v>
      </c>
      <c r="F16040" t="s">
        <v>4789</v>
      </c>
      <c r="G16040" s="4"/>
      <c r="H16040" s="4"/>
      <c r="I16040" s="4"/>
      <c r="J16040" s="4"/>
      <c r="K16040" s="4">
        <v>-433850.60550851998</v>
      </c>
      <c r="L16040" s="4">
        <v>2959419.1404994102</v>
      </c>
      <c r="M16040" s="4">
        <v>64586.861000964498</v>
      </c>
      <c r="N16040" s="3">
        <v>-0.14879703777650899</v>
      </c>
      <c r="O16040" s="5">
        <v>1.4753069877624512</v>
      </c>
      <c r="P16040" s="3">
        <v>2.1824168041348457E-2</v>
      </c>
    </row>
    <row r="16041" spans="1:16" x14ac:dyDescent="0.25">
      <c r="A16041" s="1">
        <v>2012</v>
      </c>
      <c r="B16041" t="s">
        <v>1318</v>
      </c>
      <c r="C16041" t="s">
        <v>3019</v>
      </c>
      <c r="D16041" t="s">
        <v>3405</v>
      </c>
      <c r="E16041" t="s">
        <v>3469</v>
      </c>
      <c r="F16041" t="s">
        <v>4789</v>
      </c>
      <c r="G16041" s="4"/>
      <c r="H16041" s="4"/>
      <c r="I16041" s="4"/>
      <c r="J16041" s="4"/>
      <c r="K16041" s="4">
        <v>-732658.63716832304</v>
      </c>
      <c r="L16041" s="4">
        <v>5232832.5982624302</v>
      </c>
      <c r="M16041" s="4">
        <v>154744.533016792</v>
      </c>
      <c r="N16041" s="3">
        <v>-0.18183251927114699</v>
      </c>
      <c r="O16041" s="5">
        <v>0.92327719926834106</v>
      </c>
      <c r="P16041" s="3">
        <v>2.957184799015522E-2</v>
      </c>
    </row>
    <row r="16042" spans="1:16" x14ac:dyDescent="0.25">
      <c r="A16042" s="1">
        <v>2013</v>
      </c>
      <c r="B16042" t="s">
        <v>1318</v>
      </c>
      <c r="C16042" t="s">
        <v>3019</v>
      </c>
      <c r="D16042" t="s">
        <v>3405</v>
      </c>
      <c r="E16042" t="s">
        <v>3469</v>
      </c>
      <c r="F16042" t="s">
        <v>4789</v>
      </c>
      <c r="G16042" s="4"/>
      <c r="H16042" s="4"/>
      <c r="I16042" s="4"/>
      <c r="J16042" s="4"/>
      <c r="K16042" s="4">
        <v>-457912.23950957903</v>
      </c>
      <c r="L16042" s="4">
        <v>4586213.7643092703</v>
      </c>
      <c r="M16042" s="4">
        <v>180239.72884329001</v>
      </c>
      <c r="N16042" s="3">
        <v>-9.8921677786590001E-2</v>
      </c>
      <c r="O16042" s="5">
        <v>0.69246983528137207</v>
      </c>
      <c r="P16042" s="3">
        <v>3.9300333708524704E-2</v>
      </c>
    </row>
    <row r="16043" spans="1:16" x14ac:dyDescent="0.25">
      <c r="A16043" s="1">
        <v>2014</v>
      </c>
      <c r="B16043" t="s">
        <v>1318</v>
      </c>
      <c r="C16043" t="s">
        <v>3019</v>
      </c>
      <c r="D16043" t="s">
        <v>3405</v>
      </c>
      <c r="E16043" t="s">
        <v>3469</v>
      </c>
      <c r="F16043" t="s">
        <v>4789</v>
      </c>
      <c r="G16043" s="4"/>
      <c r="H16043" s="4"/>
      <c r="I16043" s="4"/>
      <c r="J16043" s="4"/>
      <c r="K16043" s="4">
        <v>-420938.28091847798</v>
      </c>
      <c r="L16043" s="4">
        <v>5309641.1900608204</v>
      </c>
      <c r="M16043" s="4">
        <v>1250511.57527465</v>
      </c>
      <c r="N16043" s="3">
        <v>-8.3823723132937997E-2</v>
      </c>
      <c r="O16043" s="5">
        <v>0.93202686309814453</v>
      </c>
      <c r="P16043" s="3">
        <v>0.23551715910434723</v>
      </c>
    </row>
    <row r="16044" spans="1:16" x14ac:dyDescent="0.25">
      <c r="A16044" s="1">
        <v>2015</v>
      </c>
      <c r="B16044" t="s">
        <v>1318</v>
      </c>
      <c r="C16044" t="s">
        <v>3019</v>
      </c>
      <c r="D16044" t="s">
        <v>3405</v>
      </c>
      <c r="E16044" t="s">
        <v>3469</v>
      </c>
      <c r="F16044" t="s">
        <v>4789</v>
      </c>
      <c r="G16044" s="4"/>
      <c r="H16044" s="4"/>
      <c r="I16044" s="4"/>
      <c r="J16044" s="4"/>
      <c r="K16044" s="4">
        <v>-911746.26164264302</v>
      </c>
      <c r="L16044" s="4">
        <v>3662786.6844371902</v>
      </c>
      <c r="M16044" s="4">
        <v>948315.52429450804</v>
      </c>
      <c r="N16044" s="3">
        <v>-0.22791953329681899</v>
      </c>
      <c r="O16044" s="5">
        <v>0.67126399278640747</v>
      </c>
      <c r="P16044" s="3">
        <v>0.25890547037124634</v>
      </c>
    </row>
    <row r="16045" spans="1:16" x14ac:dyDescent="0.25">
      <c r="A16045" s="1">
        <v>2016</v>
      </c>
      <c r="B16045" t="s">
        <v>1318</v>
      </c>
      <c r="C16045" t="s">
        <v>3019</v>
      </c>
      <c r="D16045" t="s">
        <v>3405</v>
      </c>
      <c r="E16045" t="s">
        <v>3469</v>
      </c>
      <c r="F16045" t="s">
        <v>4789</v>
      </c>
      <c r="G16045" s="4"/>
      <c r="H16045" s="4"/>
      <c r="I16045" s="4"/>
      <c r="J16045" s="4"/>
      <c r="K16045" s="4">
        <v>-284370.623118872</v>
      </c>
      <c r="L16045" s="4">
        <v>2434609.76845368</v>
      </c>
      <c r="M16045" s="4">
        <v>86923.741693238393</v>
      </c>
      <c r="N16045" s="3">
        <v>-9.5160573573653998E-2</v>
      </c>
      <c r="O16045" s="5">
        <v>1.1783889532089233</v>
      </c>
      <c r="P16045" s="3">
        <v>3.5703357309103012E-2</v>
      </c>
    </row>
    <row r="16046" spans="1:16" x14ac:dyDescent="0.25">
      <c r="A16046" s="1">
        <v>2017</v>
      </c>
      <c r="B16046" t="s">
        <v>1318</v>
      </c>
      <c r="C16046" t="s">
        <v>3019</v>
      </c>
      <c r="D16046" t="s">
        <v>3405</v>
      </c>
      <c r="E16046" t="s">
        <v>3469</v>
      </c>
      <c r="F16046" t="s">
        <v>4789</v>
      </c>
      <c r="G16046" s="4"/>
      <c r="H16046" s="4"/>
      <c r="I16046" s="4"/>
      <c r="J16046" s="4"/>
      <c r="K16046" s="4">
        <v>-397343.72478037298</v>
      </c>
      <c r="L16046" s="4">
        <v>2070567.30229734</v>
      </c>
      <c r="M16046" s="4">
        <v>45864.557633332603</v>
      </c>
      <c r="N16046" s="3">
        <v>-0.17342580303095601</v>
      </c>
      <c r="O16046" s="5">
        <v>0.85383880138397217</v>
      </c>
      <c r="P16046" s="3">
        <v>2.2150721400976181E-2</v>
      </c>
    </row>
    <row r="16047" spans="1:16" x14ac:dyDescent="0.25">
      <c r="A16047" s="1">
        <v>2018</v>
      </c>
      <c r="B16047" t="s">
        <v>1318</v>
      </c>
      <c r="C16047" t="s">
        <v>3019</v>
      </c>
      <c r="D16047" t="s">
        <v>3405</v>
      </c>
      <c r="E16047" t="s">
        <v>3469</v>
      </c>
      <c r="F16047" t="s">
        <v>4789</v>
      </c>
      <c r="G16047" s="4"/>
      <c r="H16047" s="4"/>
      <c r="I16047" s="4"/>
      <c r="J16047" s="4"/>
      <c r="K16047" s="4">
        <v>-315280.64604475198</v>
      </c>
      <c r="L16047" s="4">
        <v>1714920.16965337</v>
      </c>
      <c r="M16047" s="4">
        <v>80312.215486421104</v>
      </c>
      <c r="N16047" s="3">
        <v>-0.17000941767101499</v>
      </c>
      <c r="O16047" s="5">
        <v>1.1348015069961548</v>
      </c>
      <c r="P16047" s="3">
        <v>4.6831458806991577E-2</v>
      </c>
    </row>
    <row r="16048" spans="1:16" x14ac:dyDescent="0.25">
      <c r="A16048" s="1">
        <v>2019</v>
      </c>
      <c r="B16048" t="s">
        <v>1318</v>
      </c>
      <c r="C16048" t="s">
        <v>3019</v>
      </c>
      <c r="D16048" t="s">
        <v>3405</v>
      </c>
      <c r="E16048" t="s">
        <v>3469</v>
      </c>
      <c r="F16048" t="s">
        <v>4789</v>
      </c>
      <c r="G16048" s="4"/>
      <c r="H16048" s="4"/>
      <c r="I16048" s="4"/>
      <c r="J16048" s="4"/>
      <c r="K16048" s="4">
        <v>-301435.59143559099</v>
      </c>
      <c r="L16048" s="4">
        <v>1766848.71884872</v>
      </c>
      <c r="M16048" s="4">
        <v>128238.68023868</v>
      </c>
      <c r="N16048" s="3">
        <v>-0.177666623359751</v>
      </c>
      <c r="O16048" s="5">
        <v>1.0369662046432495</v>
      </c>
      <c r="P16048" s="3">
        <v>7.2580449283123016E-2</v>
      </c>
    </row>
    <row r="16049" spans="1:16" x14ac:dyDescent="0.25">
      <c r="A16049" s="1">
        <v>2020</v>
      </c>
      <c r="B16049" t="s">
        <v>1318</v>
      </c>
      <c r="C16049" t="s">
        <v>3019</v>
      </c>
      <c r="D16049" t="s">
        <v>3405</v>
      </c>
      <c r="E16049" t="s">
        <v>3469</v>
      </c>
      <c r="F16049" t="s">
        <v>4789</v>
      </c>
      <c r="G16049" s="4"/>
      <c r="H16049" s="4"/>
      <c r="I16049" s="4"/>
      <c r="J16049" s="4"/>
      <c r="K16049" s="4">
        <v>-341389.78231161099</v>
      </c>
      <c r="L16049" s="4">
        <v>2041196.5269246199</v>
      </c>
      <c r="M16049" s="4">
        <v>416901.56398823898</v>
      </c>
      <c r="N16049" s="3">
        <v>-0.18070892924079199</v>
      </c>
      <c r="O16049" s="5">
        <v>1.4274744987487793</v>
      </c>
      <c r="P16049" s="3">
        <v>0.20424371957778931</v>
      </c>
    </row>
    <row r="16050" spans="1:16" x14ac:dyDescent="0.25">
      <c r="A16050" s="1">
        <v>2021</v>
      </c>
      <c r="B16050" t="s">
        <v>1318</v>
      </c>
      <c r="C16050" t="s">
        <v>3019</v>
      </c>
      <c r="D16050" t="s">
        <v>3405</v>
      </c>
      <c r="E16050" t="s">
        <v>3469</v>
      </c>
      <c r="F16050" t="s">
        <v>4789</v>
      </c>
      <c r="G16050" s="4"/>
      <c r="H16050" s="4"/>
      <c r="I16050" s="4"/>
      <c r="J16050" s="4"/>
      <c r="K16050" s="4">
        <v>-1572087.2166695399</v>
      </c>
      <c r="L16050" s="4">
        <v>10184930.5310829</v>
      </c>
      <c r="M16050" s="4">
        <v>231617.542307433</v>
      </c>
      <c r="N16050" s="3">
        <v>-0.25351352292504598</v>
      </c>
      <c r="O16050" s="5">
        <v>9.7382879257202148</v>
      </c>
      <c r="P16050" s="3">
        <v>2.2741200402379036E-2</v>
      </c>
    </row>
    <row r="16051" spans="1:16" x14ac:dyDescent="0.25">
      <c r="A16051" s="1">
        <v>2022</v>
      </c>
      <c r="B16051" t="s">
        <v>1318</v>
      </c>
      <c r="C16051" t="s">
        <v>3019</v>
      </c>
      <c r="D16051" t="s">
        <v>3405</v>
      </c>
      <c r="E16051" t="s">
        <v>3469</v>
      </c>
      <c r="F16051" t="s">
        <v>4789</v>
      </c>
      <c r="G16051" s="4"/>
      <c r="H16051" s="4"/>
      <c r="I16051" s="4"/>
      <c r="J16051" s="4"/>
      <c r="K16051" s="4">
        <v>-4994192.1370258201</v>
      </c>
      <c r="L16051" s="4">
        <v>9394101.0441179499</v>
      </c>
      <c r="M16051" s="4">
        <v>610536.413009724</v>
      </c>
      <c r="N16051" s="3">
        <v>-0.53220087328216203</v>
      </c>
      <c r="O16051" s="5">
        <v>4.8763694763183594</v>
      </c>
      <c r="P16051" s="3">
        <v>6.4991466701030731E-2</v>
      </c>
    </row>
    <row r="16052" spans="1:16" x14ac:dyDescent="0.25">
      <c r="A16052" s="1">
        <v>2023</v>
      </c>
      <c r="B16052" t="s">
        <v>1318</v>
      </c>
      <c r="C16052" t="s">
        <v>3019</v>
      </c>
      <c r="D16052" t="s">
        <v>3405</v>
      </c>
      <c r="E16052" t="s">
        <v>3469</v>
      </c>
      <c r="F16052" t="s">
        <v>4789</v>
      </c>
      <c r="G16052" s="4"/>
      <c r="H16052" s="4"/>
      <c r="I16052" s="4"/>
      <c r="J16052" s="4"/>
      <c r="K16052" s="4">
        <v>-1004092.25744092</v>
      </c>
      <c r="L16052" s="4">
        <v>9719927.3405992705</v>
      </c>
      <c r="M16052" s="4">
        <v>2780428.6238042898</v>
      </c>
      <c r="N16052" s="3">
        <v>-0.10685151790311601</v>
      </c>
      <c r="O16052" s="5">
        <v>3.1055424213409424</v>
      </c>
      <c r="P16052" s="3">
        <v>0.28605446219444275</v>
      </c>
    </row>
    <row r="16053" spans="1:16" x14ac:dyDescent="0.25">
      <c r="A16053" s="1">
        <v>2024</v>
      </c>
      <c r="B16053" t="s">
        <v>1318</v>
      </c>
      <c r="C16053" t="s">
        <v>3019</v>
      </c>
      <c r="D16053" t="s">
        <v>3405</v>
      </c>
      <c r="E16053" t="s">
        <v>3469</v>
      </c>
      <c r="F16053" t="s">
        <v>4789</v>
      </c>
      <c r="G16053" s="4"/>
      <c r="H16053" s="4"/>
      <c r="I16053" s="4"/>
      <c r="J16053" s="4"/>
      <c r="K16053" s="4">
        <v>-1155697.26587241</v>
      </c>
      <c r="L16053" s="4">
        <v>7661166.1877554301</v>
      </c>
      <c r="M16053" s="4">
        <v>2143164.0143206702</v>
      </c>
      <c r="N16053" s="3">
        <v>-0.13297235614973299</v>
      </c>
      <c r="O16053" s="5">
        <v>1.7168627977371216</v>
      </c>
      <c r="P16053" s="3">
        <v>0.27974385023117065</v>
      </c>
    </row>
    <row r="16054" spans="1:16" x14ac:dyDescent="0.25">
      <c r="A16054" s="1">
        <v>2009</v>
      </c>
      <c r="B16054" t="s">
        <v>1319</v>
      </c>
      <c r="C16054" t="s">
        <v>3020</v>
      </c>
      <c r="D16054" t="s">
        <v>3403</v>
      </c>
      <c r="E16054" t="s">
        <v>3469</v>
      </c>
      <c r="F16054" t="s">
        <v>4790</v>
      </c>
      <c r="G16054" s="4"/>
      <c r="H16054" s="4"/>
      <c r="I16054" s="4"/>
      <c r="J16054" s="4"/>
      <c r="K16054" s="4">
        <v>-861554.34729997895</v>
      </c>
      <c r="L16054" s="4">
        <v>10077151.869121199</v>
      </c>
      <c r="M16054" s="4">
        <v>156561.688259305</v>
      </c>
      <c r="N16054" s="3">
        <v>-8.1235760209835001E-2</v>
      </c>
      <c r="O16054" s="5">
        <v>0.46918606758117676</v>
      </c>
      <c r="P16054" s="3">
        <v>1.5536303631961346E-2</v>
      </c>
    </row>
    <row r="16055" spans="1:16" x14ac:dyDescent="0.25">
      <c r="A16055" s="1">
        <v>2010</v>
      </c>
      <c r="B16055" t="s">
        <v>1319</v>
      </c>
      <c r="C16055" t="s">
        <v>3020</v>
      </c>
      <c r="D16055" t="s">
        <v>3403</v>
      </c>
      <c r="E16055" t="s">
        <v>3469</v>
      </c>
      <c r="F16055" t="s">
        <v>4790</v>
      </c>
      <c r="G16055" s="4"/>
      <c r="H16055" s="4"/>
      <c r="I16055" s="4"/>
      <c r="J16055" s="4"/>
      <c r="K16055" s="4">
        <v>-1380316.1378105499</v>
      </c>
      <c r="L16055" s="4">
        <v>10558147.855738999</v>
      </c>
      <c r="M16055" s="4">
        <v>194675.043254775</v>
      </c>
      <c r="N16055" s="3">
        <v>-0.131146269412556</v>
      </c>
      <c r="O16055" s="5">
        <v>0.99020594358444214</v>
      </c>
      <c r="P16055" s="3">
        <v>1.8438370898365974E-2</v>
      </c>
    </row>
    <row r="16056" spans="1:16" x14ac:dyDescent="0.25">
      <c r="A16056" s="1">
        <v>2011</v>
      </c>
      <c r="B16056" t="s">
        <v>1319</v>
      </c>
      <c r="C16056" t="s">
        <v>3020</v>
      </c>
      <c r="D16056" t="s">
        <v>3403</v>
      </c>
      <c r="E16056" t="s">
        <v>3469</v>
      </c>
      <c r="F16056" t="s">
        <v>4790</v>
      </c>
      <c r="G16056" s="4"/>
      <c r="H16056" s="4"/>
      <c r="I16056" s="4"/>
      <c r="J16056" s="4"/>
      <c r="K16056" s="4">
        <v>-3026392.6695959698</v>
      </c>
      <c r="L16056" s="4">
        <v>12984605.0798414</v>
      </c>
      <c r="M16056" s="4">
        <v>1542864.6447326101</v>
      </c>
      <c r="N16056" s="3">
        <v>-0.22878145973230801</v>
      </c>
      <c r="O16056" s="5">
        <v>1.4416043758392334</v>
      </c>
      <c r="P16056" s="3">
        <v>0.1188226118683815</v>
      </c>
    </row>
    <row r="16057" spans="1:16" x14ac:dyDescent="0.25">
      <c r="A16057" s="1">
        <v>2012</v>
      </c>
      <c r="B16057" t="s">
        <v>1319</v>
      </c>
      <c r="C16057" t="s">
        <v>3020</v>
      </c>
      <c r="D16057" t="s">
        <v>3403</v>
      </c>
      <c r="E16057" t="s">
        <v>3469</v>
      </c>
      <c r="F16057" t="s">
        <v>4790</v>
      </c>
      <c r="G16057" s="4"/>
      <c r="H16057" s="4"/>
      <c r="I16057" s="4"/>
      <c r="J16057" s="4"/>
      <c r="K16057" s="4">
        <v>-2316461.8360058502</v>
      </c>
      <c r="L16057" s="4">
        <v>17408792.198356599</v>
      </c>
      <c r="M16057" s="4">
        <v>1882031.86557924</v>
      </c>
      <c r="N16057" s="3">
        <v>-0.15543054323507499</v>
      </c>
      <c r="O16057" s="5">
        <v>0.89138156175613403</v>
      </c>
      <c r="P16057" s="3">
        <v>0.10810812562704086</v>
      </c>
    </row>
    <row r="16058" spans="1:16" x14ac:dyDescent="0.25">
      <c r="A16058" s="1">
        <v>2013</v>
      </c>
      <c r="B16058" t="s">
        <v>1319</v>
      </c>
      <c r="C16058" t="s">
        <v>3020</v>
      </c>
      <c r="D16058" t="s">
        <v>3403</v>
      </c>
      <c r="E16058" t="s">
        <v>3469</v>
      </c>
      <c r="F16058" t="s">
        <v>4790</v>
      </c>
      <c r="G16058" s="4"/>
      <c r="H16058" s="4"/>
      <c r="I16058" s="4"/>
      <c r="J16058" s="4"/>
      <c r="K16058" s="4">
        <v>-1978520.33218524</v>
      </c>
      <c r="L16058" s="4">
        <v>11941351.398266001</v>
      </c>
      <c r="M16058" s="4">
        <v>817621.53174305905</v>
      </c>
      <c r="N16058" s="3">
        <v>-0.14397674383894499</v>
      </c>
      <c r="O16058" s="5">
        <v>0.27520903944969177</v>
      </c>
      <c r="P16058" s="3">
        <v>6.8469762802124023E-2</v>
      </c>
    </row>
    <row r="16059" spans="1:16" x14ac:dyDescent="0.25">
      <c r="A16059" s="1">
        <v>2014</v>
      </c>
      <c r="B16059" t="s">
        <v>1319</v>
      </c>
      <c r="C16059" t="s">
        <v>3020</v>
      </c>
      <c r="D16059" t="s">
        <v>3403</v>
      </c>
      <c r="E16059" t="s">
        <v>3469</v>
      </c>
      <c r="F16059" t="s">
        <v>4790</v>
      </c>
      <c r="G16059" s="4"/>
      <c r="H16059" s="4"/>
      <c r="I16059" s="4"/>
      <c r="J16059" s="4"/>
      <c r="K16059" s="4">
        <v>-988502.05101607798</v>
      </c>
      <c r="L16059" s="4">
        <v>9670398.4157668892</v>
      </c>
      <c r="M16059" s="4">
        <v>700010.37295487802</v>
      </c>
      <c r="N16059" s="3">
        <v>-8.9880315716379999E-2</v>
      </c>
      <c r="O16059" s="5">
        <v>0.36516797542572021</v>
      </c>
      <c r="P16059" s="3">
        <v>7.238692045211792E-2</v>
      </c>
    </row>
    <row r="16060" spans="1:16" x14ac:dyDescent="0.25">
      <c r="A16060" s="1">
        <v>2015</v>
      </c>
      <c r="B16060" t="s">
        <v>1319</v>
      </c>
      <c r="C16060" t="s">
        <v>3020</v>
      </c>
      <c r="D16060" t="s">
        <v>3403</v>
      </c>
      <c r="E16060" t="s">
        <v>3469</v>
      </c>
      <c r="F16060" t="s">
        <v>4790</v>
      </c>
      <c r="G16060" s="4"/>
      <c r="H16060" s="4"/>
      <c r="I16060" s="4"/>
      <c r="J16060" s="4"/>
      <c r="K16060" s="4">
        <v>-678255.51027325995</v>
      </c>
      <c r="L16060" s="4">
        <v>6815728.4500358198</v>
      </c>
      <c r="M16060" s="4">
        <v>492249.79391847702</v>
      </c>
      <c r="N16060" s="3">
        <v>-9.2178439591175998E-2</v>
      </c>
      <c r="O16060" s="5">
        <v>0.30978548526763916</v>
      </c>
      <c r="P16060" s="3">
        <v>7.2222627699375153E-2</v>
      </c>
    </row>
    <row r="16061" spans="1:16" x14ac:dyDescent="0.25">
      <c r="A16061" s="1">
        <v>2016</v>
      </c>
      <c r="B16061" t="s">
        <v>1319</v>
      </c>
      <c r="C16061" t="s">
        <v>3020</v>
      </c>
      <c r="D16061" t="s">
        <v>3403</v>
      </c>
      <c r="E16061" t="s">
        <v>3469</v>
      </c>
      <c r="F16061" t="s">
        <v>4790</v>
      </c>
      <c r="G16061" s="4"/>
      <c r="H16061" s="4"/>
      <c r="I16061" s="4"/>
      <c r="J16061" s="4"/>
      <c r="K16061" s="4">
        <v>-551267.99177518801</v>
      </c>
      <c r="L16061" s="4">
        <v>3655655.3029174199</v>
      </c>
      <c r="M16061" s="4">
        <v>275473.820663349</v>
      </c>
      <c r="N16061" s="3">
        <v>-0.107599186356368</v>
      </c>
      <c r="O16061" s="5">
        <v>0.59545701742172241</v>
      </c>
      <c r="P16061" s="3">
        <v>7.5355522334575653E-2</v>
      </c>
    </row>
    <row r="16062" spans="1:16" x14ac:dyDescent="0.25">
      <c r="A16062" s="1">
        <v>2017</v>
      </c>
      <c r="B16062" t="s">
        <v>1319</v>
      </c>
      <c r="C16062" t="s">
        <v>3020</v>
      </c>
      <c r="D16062" t="s">
        <v>3403</v>
      </c>
      <c r="E16062" t="s">
        <v>3469</v>
      </c>
      <c r="F16062" t="s">
        <v>4790</v>
      </c>
      <c r="G16062" s="4"/>
      <c r="H16062" s="4"/>
      <c r="I16062" s="4"/>
      <c r="J16062" s="4"/>
      <c r="K16062" s="4">
        <v>186200.588746186</v>
      </c>
      <c r="L16062" s="4">
        <v>4375583.1738492204</v>
      </c>
      <c r="M16062" s="4">
        <v>53241.562713766398</v>
      </c>
      <c r="N16062" s="3">
        <v>4.5710067866036E-2</v>
      </c>
      <c r="O16062" s="5">
        <v>0.56593888998031616</v>
      </c>
      <c r="P16062" s="3">
        <v>1.2167878448963165E-2</v>
      </c>
    </row>
    <row r="16063" spans="1:16" x14ac:dyDescent="0.25">
      <c r="A16063" s="1">
        <v>2018</v>
      </c>
      <c r="B16063" t="s">
        <v>1319</v>
      </c>
      <c r="C16063" t="s">
        <v>3020</v>
      </c>
      <c r="D16063" t="s">
        <v>3403</v>
      </c>
      <c r="E16063" t="s">
        <v>3469</v>
      </c>
      <c r="F16063" t="s">
        <v>4790</v>
      </c>
      <c r="G16063" s="4"/>
      <c r="H16063" s="4"/>
      <c r="I16063" s="4"/>
      <c r="J16063" s="4"/>
      <c r="K16063" s="4">
        <v>835576.87325590802</v>
      </c>
      <c r="L16063" s="4">
        <v>5083894.0332644898</v>
      </c>
      <c r="M16063" s="4">
        <v>33368.122635992899</v>
      </c>
      <c r="N16063" s="3">
        <v>0.17973653853961799</v>
      </c>
      <c r="O16063" s="5">
        <v>0.50928413867950439</v>
      </c>
      <c r="P16063" s="3">
        <v>6.5634967759251595E-3</v>
      </c>
    </row>
    <row r="16064" spans="1:16" x14ac:dyDescent="0.25">
      <c r="A16064" s="1">
        <v>2019</v>
      </c>
      <c r="B16064" t="s">
        <v>1319</v>
      </c>
      <c r="C16064" t="s">
        <v>3020</v>
      </c>
      <c r="D16064" t="s">
        <v>3403</v>
      </c>
      <c r="E16064" t="s">
        <v>3469</v>
      </c>
      <c r="F16064" t="s">
        <v>4790</v>
      </c>
      <c r="G16064" s="4"/>
      <c r="H16064" s="4"/>
      <c r="I16064" s="4"/>
      <c r="J16064" s="4"/>
      <c r="K16064" s="4">
        <v>722151.63215163199</v>
      </c>
      <c r="L16064" s="4">
        <v>5809902.42190242</v>
      </c>
      <c r="M16064" s="4">
        <v>90584.766584766607</v>
      </c>
      <c r="N16064" s="3">
        <v>0.13585199533876899</v>
      </c>
      <c r="O16064" s="5">
        <v>0.54040277004241943</v>
      </c>
      <c r="P16064" s="3">
        <v>1.559144351631403E-2</v>
      </c>
    </row>
    <row r="16065" spans="1:16" x14ac:dyDescent="0.25">
      <c r="A16065" s="1">
        <v>2020</v>
      </c>
      <c r="B16065" t="s">
        <v>1319</v>
      </c>
      <c r="C16065" t="s">
        <v>3020</v>
      </c>
      <c r="D16065" t="s">
        <v>3403</v>
      </c>
      <c r="E16065" t="s">
        <v>3469</v>
      </c>
      <c r="F16065" t="s">
        <v>4790</v>
      </c>
      <c r="G16065" s="4"/>
      <c r="H16065" s="4"/>
      <c r="I16065" s="4"/>
      <c r="J16065" s="4"/>
      <c r="K16065" s="4">
        <v>1186902.11614649</v>
      </c>
      <c r="L16065" s="4">
        <v>7391726.5988432299</v>
      </c>
      <c r="M16065" s="4">
        <v>88723.548168905196</v>
      </c>
      <c r="N16065" s="3">
        <v>0.181151865056079</v>
      </c>
      <c r="O16065" s="5">
        <v>1.337207555770874</v>
      </c>
      <c r="P16065" s="3">
        <v>1.2003088369965553E-2</v>
      </c>
    </row>
    <row r="16066" spans="1:16" x14ac:dyDescent="0.25">
      <c r="A16066" s="1">
        <v>2021</v>
      </c>
      <c r="B16066" t="s">
        <v>1319</v>
      </c>
      <c r="C16066" t="s">
        <v>3020</v>
      </c>
      <c r="D16066" t="s">
        <v>3403</v>
      </c>
      <c r="E16066" t="s">
        <v>3469</v>
      </c>
      <c r="F16066" t="s">
        <v>4790</v>
      </c>
      <c r="G16066" s="4"/>
      <c r="H16066" s="4"/>
      <c r="I16066" s="4"/>
      <c r="J16066" s="4"/>
      <c r="K16066" s="4">
        <v>785716.32088416396</v>
      </c>
      <c r="L16066" s="4">
        <v>10351639.4364508</v>
      </c>
      <c r="M16066" s="4">
        <v>690203.87046465103</v>
      </c>
      <c r="N16066" s="3">
        <v>8.5489092492878005E-2</v>
      </c>
      <c r="O16066" s="5">
        <v>1.1498806476593018</v>
      </c>
      <c r="P16066" s="3">
        <v>6.6675804555416107E-2</v>
      </c>
    </row>
    <row r="16067" spans="1:16" x14ac:dyDescent="0.25">
      <c r="A16067" s="1">
        <v>2022</v>
      </c>
      <c r="B16067" t="s">
        <v>1319</v>
      </c>
      <c r="C16067" t="s">
        <v>3020</v>
      </c>
      <c r="D16067" t="s">
        <v>3403</v>
      </c>
      <c r="E16067" t="s">
        <v>3469</v>
      </c>
      <c r="F16067" t="s">
        <v>4790</v>
      </c>
      <c r="G16067" s="4"/>
      <c r="H16067" s="4"/>
      <c r="I16067" s="4"/>
      <c r="J16067" s="4"/>
      <c r="K16067" s="4">
        <v>1894083.7916732801</v>
      </c>
      <c r="L16067" s="4">
        <v>11145351.156258799</v>
      </c>
      <c r="M16067" s="4">
        <v>889687.178673218</v>
      </c>
      <c r="N16067" s="3">
        <v>0.18324443041510599</v>
      </c>
      <c r="O16067" s="5">
        <v>0.77722573280334473</v>
      </c>
      <c r="P16067" s="3">
        <v>7.9825855791568756E-2</v>
      </c>
    </row>
    <row r="16068" spans="1:16" x14ac:dyDescent="0.25">
      <c r="A16068" s="1">
        <v>2023</v>
      </c>
      <c r="B16068" t="s">
        <v>1319</v>
      </c>
      <c r="C16068" t="s">
        <v>3020</v>
      </c>
      <c r="D16068" t="s">
        <v>3403</v>
      </c>
      <c r="E16068" t="s">
        <v>3469</v>
      </c>
      <c r="F16068" t="s">
        <v>4790</v>
      </c>
      <c r="G16068" s="4"/>
      <c r="H16068" s="4"/>
      <c r="I16068" s="4"/>
      <c r="J16068" s="4"/>
      <c r="K16068" s="4">
        <v>1563758.95743759</v>
      </c>
      <c r="L16068" s="4">
        <v>11438449.4883845</v>
      </c>
      <c r="M16068" s="4">
        <v>251390.86091390901</v>
      </c>
      <c r="N16068" s="3">
        <v>0.14085188904257101</v>
      </c>
      <c r="O16068" s="5">
        <v>0.67229610681533813</v>
      </c>
      <c r="P16068" s="3">
        <v>2.1977704018354416E-2</v>
      </c>
    </row>
    <row r="16069" spans="1:16" x14ac:dyDescent="0.25">
      <c r="A16069" s="1">
        <v>2024</v>
      </c>
      <c r="B16069" t="s">
        <v>1319</v>
      </c>
      <c r="C16069" t="s">
        <v>3020</v>
      </c>
      <c r="D16069" t="s">
        <v>3403</v>
      </c>
      <c r="E16069" t="s">
        <v>3469</v>
      </c>
      <c r="F16069" t="s">
        <v>4790</v>
      </c>
      <c r="G16069" s="4"/>
      <c r="H16069" s="4"/>
      <c r="I16069" s="4"/>
      <c r="J16069" s="4"/>
      <c r="K16069" s="4">
        <v>2261976.2255571899</v>
      </c>
      <c r="L16069" s="4">
        <v>13292039.628516</v>
      </c>
      <c r="M16069" s="4">
        <v>369887.92810331198</v>
      </c>
      <c r="N16069" s="3">
        <v>0.18291775570640501</v>
      </c>
      <c r="O16069" s="5">
        <v>0.78787750005722046</v>
      </c>
      <c r="P16069" s="3">
        <v>2.7827778831124306E-2</v>
      </c>
    </row>
    <row r="16070" spans="1:16" x14ac:dyDescent="0.25">
      <c r="A16070" s="1">
        <v>2009</v>
      </c>
      <c r="B16070" t="s">
        <v>1320</v>
      </c>
      <c r="C16070" t="s">
        <v>3021</v>
      </c>
      <c r="D16070" t="s">
        <v>3403</v>
      </c>
      <c r="E16070" t="s">
        <v>3469</v>
      </c>
      <c r="F16070" t="s">
        <v>4791</v>
      </c>
      <c r="G16070" s="4"/>
      <c r="H16070" s="4"/>
      <c r="I16070" s="4"/>
      <c r="J16070" s="4"/>
      <c r="K16070" s="4">
        <v>-511447.05635597999</v>
      </c>
      <c r="L16070" s="4">
        <v>18453235.668995298</v>
      </c>
      <c r="M16070" s="4">
        <v>570336.07073135301</v>
      </c>
      <c r="N16070" s="3">
        <v>-2.8061168035053999E-2</v>
      </c>
      <c r="O16070" s="5">
        <v>0.84677714109420776</v>
      </c>
      <c r="P16070" s="3">
        <v>3.0907103791832924E-2</v>
      </c>
    </row>
    <row r="16071" spans="1:16" x14ac:dyDescent="0.25">
      <c r="A16071" s="1">
        <v>2013</v>
      </c>
      <c r="B16071" t="s">
        <v>1371</v>
      </c>
      <c r="C16071" t="s">
        <v>3072</v>
      </c>
      <c r="D16071" t="s">
        <v>3408</v>
      </c>
      <c r="E16071" t="s">
        <v>3469</v>
      </c>
      <c r="F16071" t="s">
        <v>4842</v>
      </c>
      <c r="G16071" s="4">
        <v>22.2407653931655</v>
      </c>
      <c r="H16071" s="4">
        <v>0</v>
      </c>
      <c r="I16071" s="4">
        <v>34.676564156945901</v>
      </c>
      <c r="J16071" s="4">
        <v>25.737547892720301</v>
      </c>
      <c r="K16071" s="4">
        <v>-11212434.1065441</v>
      </c>
      <c r="L16071" s="4">
        <v>15598656.0932604</v>
      </c>
      <c r="M16071" s="4">
        <v>2831347.46978265</v>
      </c>
      <c r="N16071" s="3">
        <v>-1.00532030859338</v>
      </c>
      <c r="O16071" s="5">
        <v>5.6574134826660156</v>
      </c>
      <c r="P16071" s="3">
        <v>0.1815122663974762</v>
      </c>
    </row>
    <row r="16072" spans="1:16" x14ac:dyDescent="0.25">
      <c r="A16072" s="1">
        <v>2014</v>
      </c>
      <c r="B16072" t="s">
        <v>1371</v>
      </c>
      <c r="C16072" t="s">
        <v>3072</v>
      </c>
      <c r="D16072" t="s">
        <v>3408</v>
      </c>
      <c r="E16072" t="s">
        <v>3469</v>
      </c>
      <c r="F16072" t="s">
        <v>4842</v>
      </c>
      <c r="G16072" s="4">
        <v>25.709629941127002</v>
      </c>
      <c r="H16072" s="4">
        <v>0</v>
      </c>
      <c r="I16072" s="4">
        <v>37.195121951219498</v>
      </c>
      <c r="J16072" s="4">
        <v>32.384823848238497</v>
      </c>
      <c r="K16072" s="4">
        <v>-19206776.368522801</v>
      </c>
      <c r="L16072" s="4">
        <v>39267155.452873804</v>
      </c>
      <c r="M16072" s="4">
        <v>3729141.4022348998</v>
      </c>
      <c r="O16072" s="5">
        <v>2.6766235828399658</v>
      </c>
      <c r="P16072" s="3">
        <v>9.4968460500240326E-2</v>
      </c>
    </row>
    <row r="16073" spans="1:16" x14ac:dyDescent="0.25">
      <c r="A16073" s="1">
        <v>2015</v>
      </c>
      <c r="B16073" t="s">
        <v>1371</v>
      </c>
      <c r="C16073" t="s">
        <v>3072</v>
      </c>
      <c r="D16073" t="s">
        <v>3408</v>
      </c>
      <c r="E16073" t="s">
        <v>3469</v>
      </c>
      <c r="F16073" t="s">
        <v>4842</v>
      </c>
      <c r="G16073" s="4">
        <v>25.729502052252499</v>
      </c>
      <c r="H16073" s="4">
        <v>0</v>
      </c>
      <c r="I16073" s="4">
        <v>37.539766702014802</v>
      </c>
      <c r="J16073" s="4">
        <v>32.122040072859797</v>
      </c>
      <c r="K16073" s="4">
        <v>-13104687.873161601</v>
      </c>
      <c r="L16073" s="4">
        <v>32229133.379043601</v>
      </c>
      <c r="M16073" s="4">
        <v>2096344.4604516099</v>
      </c>
      <c r="O16073" s="5">
        <v>1.97934889793396</v>
      </c>
      <c r="P16073" s="3">
        <v>6.5045014023780823E-2</v>
      </c>
    </row>
    <row r="16074" spans="1:16" x14ac:dyDescent="0.25">
      <c r="A16074" s="1">
        <v>2016</v>
      </c>
      <c r="B16074" t="s">
        <v>1371</v>
      </c>
      <c r="C16074" t="s">
        <v>3072</v>
      </c>
      <c r="D16074" t="s">
        <v>3408</v>
      </c>
      <c r="E16074" t="s">
        <v>3469</v>
      </c>
      <c r="F16074" t="s">
        <v>4842</v>
      </c>
      <c r="G16074" s="4">
        <v>27.410483187331501</v>
      </c>
      <c r="H16074" s="4">
        <v>0</v>
      </c>
      <c r="I16074" s="4">
        <v>46.965865992414699</v>
      </c>
      <c r="J16074" s="4">
        <v>27.86701208981</v>
      </c>
      <c r="K16074" s="4">
        <v>-9938682.6891557593</v>
      </c>
      <c r="L16074" s="4">
        <v>25125175.075245101</v>
      </c>
      <c r="M16074" s="4">
        <v>1756568.6741961399</v>
      </c>
      <c r="N16074" s="3">
        <v>-0.353112773444131</v>
      </c>
      <c r="O16074" s="5">
        <v>1.6529850959777832</v>
      </c>
      <c r="P16074" s="3">
        <v>6.991269439458847E-2</v>
      </c>
    </row>
    <row r="16075" spans="1:16" x14ac:dyDescent="0.25">
      <c r="A16075" s="1">
        <v>2017</v>
      </c>
      <c r="B16075" t="s">
        <v>1371</v>
      </c>
      <c r="C16075" t="s">
        <v>3072</v>
      </c>
      <c r="D16075" t="s">
        <v>3408</v>
      </c>
      <c r="E16075" t="s">
        <v>3469</v>
      </c>
      <c r="F16075" t="s">
        <v>4842</v>
      </c>
      <c r="G16075" s="4">
        <v>30.872800662643101</v>
      </c>
      <c r="H16075" s="4">
        <v>0</v>
      </c>
      <c r="I16075" s="4">
        <v>53.014184397163099</v>
      </c>
      <c r="J16075" s="4">
        <v>31.281407035175899</v>
      </c>
      <c r="K16075" s="4">
        <v>-7612608.0841153804</v>
      </c>
      <c r="L16075" s="4">
        <v>19430888.422605999</v>
      </c>
      <c r="M16075" s="4">
        <v>1222772.0261015899</v>
      </c>
      <c r="N16075" s="3">
        <v>-0.33571303620383097</v>
      </c>
      <c r="O16075" s="5">
        <v>1.1399643421173096</v>
      </c>
      <c r="P16075" s="3">
        <v>6.2929287552833557E-2</v>
      </c>
    </row>
    <row r="16076" spans="1:16" x14ac:dyDescent="0.25">
      <c r="A16076" s="1">
        <v>2018</v>
      </c>
      <c r="B16076" t="s">
        <v>1371</v>
      </c>
      <c r="C16076" t="s">
        <v>3072</v>
      </c>
      <c r="D16076" t="s">
        <v>3408</v>
      </c>
      <c r="E16076" t="s">
        <v>3469</v>
      </c>
      <c r="F16076" t="s">
        <v>4842</v>
      </c>
      <c r="G16076" s="4">
        <v>33.560126023369698</v>
      </c>
      <c r="H16076" s="4">
        <v>0</v>
      </c>
      <c r="I16076" s="4">
        <v>62.592265594819096</v>
      </c>
      <c r="J16076" s="4">
        <v>29.482038429406899</v>
      </c>
      <c r="K16076" s="4">
        <v>-8231483.5787089504</v>
      </c>
      <c r="L16076" s="4">
        <v>13860956.039644999</v>
      </c>
      <c r="M16076" s="4">
        <v>1957716.9335080199</v>
      </c>
      <c r="N16076" s="3">
        <v>-0.50540424754184898</v>
      </c>
      <c r="O16076" s="5">
        <v>1.3957098722457886</v>
      </c>
      <c r="P16076" s="3">
        <v>0.14123967289924622</v>
      </c>
    </row>
    <row r="16077" spans="1:16" x14ac:dyDescent="0.25">
      <c r="A16077" s="1">
        <v>2019</v>
      </c>
      <c r="B16077" t="s">
        <v>1371</v>
      </c>
      <c r="C16077" t="s">
        <v>3072</v>
      </c>
      <c r="D16077" t="s">
        <v>3408</v>
      </c>
      <c r="E16077" t="s">
        <v>3469</v>
      </c>
      <c r="F16077" t="s">
        <v>4842</v>
      </c>
      <c r="G16077" s="4">
        <v>33.149051335925598</v>
      </c>
      <c r="H16077" s="4">
        <v>0</v>
      </c>
      <c r="I16077" s="4">
        <v>56.684733514001699</v>
      </c>
      <c r="J16077" s="4">
        <v>33.804797353184497</v>
      </c>
      <c r="K16077" s="4">
        <v>-12381931.203931199</v>
      </c>
      <c r="L16077" s="4">
        <v>13976776.412776399</v>
      </c>
      <c r="M16077" s="4">
        <v>2355314.14531415</v>
      </c>
      <c r="N16077" s="3">
        <v>-0.91303926389142798</v>
      </c>
      <c r="O16077" s="5">
        <v>1.4223780632019043</v>
      </c>
      <c r="P16077" s="3">
        <v>0.16851626336574554</v>
      </c>
    </row>
    <row r="16078" spans="1:16" x14ac:dyDescent="0.25">
      <c r="A16078" s="1">
        <v>2020</v>
      </c>
      <c r="B16078" t="s">
        <v>1371</v>
      </c>
      <c r="C16078" t="s">
        <v>3072</v>
      </c>
      <c r="D16078" t="s">
        <v>3408</v>
      </c>
      <c r="E16078" t="s">
        <v>3469</v>
      </c>
      <c r="F16078" t="s">
        <v>4842</v>
      </c>
      <c r="G16078" s="4">
        <v>33.3179960165808</v>
      </c>
      <c r="H16078" s="4">
        <v>0</v>
      </c>
      <c r="I16078" s="4">
        <v>58.060894511688197</v>
      </c>
      <c r="J16078" s="4">
        <v>32.986463620981397</v>
      </c>
      <c r="K16078" s="4">
        <v>-9602435.0178761203</v>
      </c>
      <c r="L16078" s="4">
        <v>6838285.2725591203</v>
      </c>
      <c r="M16078" s="4">
        <v>1902809.1050895201</v>
      </c>
      <c r="N16078" s="3">
        <v>-0.93317820366443505</v>
      </c>
      <c r="O16078" s="5">
        <v>2.0581924915313721</v>
      </c>
      <c r="P16078" s="3">
        <v>0.27825823426246643</v>
      </c>
    </row>
    <row r="16079" spans="1:16" x14ac:dyDescent="0.25">
      <c r="A16079" s="1">
        <v>2021</v>
      </c>
      <c r="B16079" t="s">
        <v>1371</v>
      </c>
      <c r="C16079" t="s">
        <v>3072</v>
      </c>
      <c r="D16079" t="s">
        <v>3408</v>
      </c>
      <c r="E16079" t="s">
        <v>3469</v>
      </c>
      <c r="F16079" t="s">
        <v>4842</v>
      </c>
      <c r="G16079" s="4">
        <v>29.7907934365073</v>
      </c>
      <c r="H16079" s="4">
        <v>0</v>
      </c>
      <c r="I16079" s="4">
        <v>57.501064215554798</v>
      </c>
      <c r="J16079" s="4">
        <v>24.404186795491199</v>
      </c>
      <c r="K16079" s="4">
        <v>-14619189.6167775</v>
      </c>
      <c r="L16079" s="4">
        <v>25182579.1600747</v>
      </c>
      <c r="M16079" s="4">
        <v>2335845.6612856099</v>
      </c>
      <c r="N16079" s="3">
        <v>-0.89656981167196803</v>
      </c>
      <c r="O16079" s="5">
        <v>1.8301736116409302</v>
      </c>
      <c r="P16079" s="3">
        <v>9.2756412923336029E-2</v>
      </c>
    </row>
    <row r="16080" spans="1:16" x14ac:dyDescent="0.25">
      <c r="A16080" s="1">
        <v>2022</v>
      </c>
      <c r="B16080" t="s">
        <v>1371</v>
      </c>
      <c r="C16080" t="s">
        <v>3072</v>
      </c>
      <c r="D16080" t="s">
        <v>3408</v>
      </c>
      <c r="E16080" t="s">
        <v>3469</v>
      </c>
      <c r="F16080" t="s">
        <v>4842</v>
      </c>
      <c r="G16080" s="4">
        <v>33.812768680074498</v>
      </c>
      <c r="H16080" s="4">
        <v>0</v>
      </c>
      <c r="I16080" s="4">
        <v>49.358774105297897</v>
      </c>
      <c r="J16080" s="4">
        <v>42.190476190476197</v>
      </c>
      <c r="K16080" s="4">
        <v>-14231892.1791218</v>
      </c>
      <c r="L16080" s="4">
        <v>28544246.309702098</v>
      </c>
      <c r="M16080" s="4">
        <v>4067450.1576873399</v>
      </c>
      <c r="N16080" s="3">
        <v>-0.55032576094221697</v>
      </c>
      <c r="O16080" s="5">
        <v>0.89896136522293091</v>
      </c>
      <c r="P16080" s="3">
        <v>0.14249631762504578</v>
      </c>
    </row>
    <row r="16081" spans="1:16" x14ac:dyDescent="0.25">
      <c r="A16081" s="1">
        <v>2023</v>
      </c>
      <c r="B16081" t="s">
        <v>1371</v>
      </c>
      <c r="C16081" t="s">
        <v>3072</v>
      </c>
      <c r="D16081" t="s">
        <v>3408</v>
      </c>
      <c r="E16081" t="s">
        <v>3469</v>
      </c>
      <c r="F16081" t="s">
        <v>4842</v>
      </c>
      <c r="G16081" s="4">
        <v>29.813153417893702</v>
      </c>
      <c r="H16081" s="4">
        <v>0</v>
      </c>
      <c r="I16081" s="4">
        <v>48.910618679357498</v>
      </c>
      <c r="J16081" s="4">
        <v>32.288676236044701</v>
      </c>
      <c r="K16081" s="4">
        <v>-12356123.7209612</v>
      </c>
      <c r="L16081" s="4">
        <v>18209936.339699399</v>
      </c>
      <c r="M16081" s="4">
        <v>3002851.0482285102</v>
      </c>
      <c r="N16081" s="3">
        <v>-0.53977787820128298</v>
      </c>
      <c r="O16081" s="5">
        <v>0.79011267423629761</v>
      </c>
      <c r="P16081" s="3">
        <v>0.16490179300308228</v>
      </c>
    </row>
    <row r="16082" spans="1:16" x14ac:dyDescent="0.25">
      <c r="A16082" s="1">
        <v>2024</v>
      </c>
      <c r="B16082" t="s">
        <v>1371</v>
      </c>
      <c r="C16082" t="s">
        <v>3072</v>
      </c>
      <c r="D16082" t="s">
        <v>3408</v>
      </c>
      <c r="E16082" t="s">
        <v>3469</v>
      </c>
      <c r="F16082" t="s">
        <v>4842</v>
      </c>
      <c r="G16082" s="4">
        <v>29.473867416956899</v>
      </c>
      <c r="H16082" s="4">
        <v>0</v>
      </c>
      <c r="I16082" s="4">
        <v>48.407490711130301</v>
      </c>
      <c r="J16082" s="4">
        <v>31.8724778046812</v>
      </c>
      <c r="K16082" s="4">
        <v>-15579051.6890788</v>
      </c>
      <c r="L16082" s="4">
        <v>12816426.7665824</v>
      </c>
      <c r="M16082" s="4">
        <v>3617292.8069976601</v>
      </c>
      <c r="N16082" s="3">
        <v>-1.0041596317977599</v>
      </c>
      <c r="O16082" s="5">
        <v>1.3736215829849243</v>
      </c>
      <c r="P16082" s="3">
        <v>0.28223878145217896</v>
      </c>
    </row>
    <row r="16083" spans="1:16" x14ac:dyDescent="0.25">
      <c r="A16083" s="1">
        <v>2010</v>
      </c>
      <c r="B16083" t="s">
        <v>1320</v>
      </c>
      <c r="C16083" t="s">
        <v>3021</v>
      </c>
      <c r="D16083" t="s">
        <v>3403</v>
      </c>
      <c r="E16083" t="s">
        <v>3469</v>
      </c>
      <c r="F16083" t="s">
        <v>4791</v>
      </c>
      <c r="G16083" s="4"/>
      <c r="H16083" s="4"/>
      <c r="I16083" s="4"/>
      <c r="J16083" s="4"/>
      <c r="K16083" s="4">
        <v>-355345.954208732</v>
      </c>
      <c r="L16083" s="4">
        <v>20671643.345483899</v>
      </c>
      <c r="M16083" s="4">
        <v>578393.61005190597</v>
      </c>
      <c r="N16083" s="3">
        <v>-1.7818828669832001E-2</v>
      </c>
      <c r="O16083" s="5">
        <v>0.42175525426864624</v>
      </c>
      <c r="P16083" s="3">
        <v>2.7980050072073936E-2</v>
      </c>
    </row>
    <row r="16084" spans="1:16" x14ac:dyDescent="0.25">
      <c r="A16084" s="1">
        <v>2011</v>
      </c>
      <c r="B16084" t="s">
        <v>1320</v>
      </c>
      <c r="C16084" t="s">
        <v>3021</v>
      </c>
      <c r="D16084" t="s">
        <v>3403</v>
      </c>
      <c r="E16084" t="s">
        <v>3469</v>
      </c>
      <c r="F16084" t="s">
        <v>4791</v>
      </c>
      <c r="G16084" s="4"/>
      <c r="H16084" s="4"/>
      <c r="I16084" s="4"/>
      <c r="J16084" s="4"/>
      <c r="K16084" s="4">
        <v>-1832680.31293538</v>
      </c>
      <c r="L16084" s="4">
        <v>32953397.277890898</v>
      </c>
      <c r="M16084" s="4">
        <v>842742.47133211896</v>
      </c>
      <c r="N16084" s="3">
        <v>-6.1779140207778999E-2</v>
      </c>
      <c r="O16084" s="5">
        <v>1.2972729206085205</v>
      </c>
      <c r="P16084" s="3">
        <v>2.5573765859007835E-2</v>
      </c>
    </row>
    <row r="16085" spans="1:16" x14ac:dyDescent="0.25">
      <c r="A16085" s="1">
        <v>2012</v>
      </c>
      <c r="B16085" t="s">
        <v>1320</v>
      </c>
      <c r="C16085" t="s">
        <v>3021</v>
      </c>
      <c r="D16085" t="s">
        <v>3403</v>
      </c>
      <c r="E16085" t="s">
        <v>3469</v>
      </c>
      <c r="F16085" t="s">
        <v>4791</v>
      </c>
      <c r="G16085" s="4"/>
      <c r="H16085" s="4"/>
      <c r="I16085" s="4"/>
      <c r="J16085" s="4"/>
      <c r="K16085" s="4">
        <v>-1170315.0742404601</v>
      </c>
      <c r="L16085" s="4">
        <v>33940982.163871303</v>
      </c>
      <c r="M16085" s="4">
        <v>1460963.1304810499</v>
      </c>
      <c r="N16085" s="3">
        <v>-3.5786025559006E-2</v>
      </c>
      <c r="O16085" s="5">
        <v>0.80490261316299438</v>
      </c>
      <c r="P16085" s="3">
        <v>4.304422065615654E-2</v>
      </c>
    </row>
    <row r="16086" spans="1:16" x14ac:dyDescent="0.25">
      <c r="A16086" s="1">
        <v>2013</v>
      </c>
      <c r="B16086" t="s">
        <v>1320</v>
      </c>
      <c r="C16086" t="s">
        <v>3021</v>
      </c>
      <c r="D16086" t="s">
        <v>3403</v>
      </c>
      <c r="E16086" t="s">
        <v>3469</v>
      </c>
      <c r="F16086" t="s">
        <v>4791</v>
      </c>
      <c r="G16086" s="4"/>
      <c r="H16086" s="4"/>
      <c r="I16086" s="4"/>
      <c r="J16086" s="4"/>
      <c r="K16086" s="4">
        <v>-1353982.84257745</v>
      </c>
      <c r="L16086" s="4">
        <v>25523285.856546398</v>
      </c>
      <c r="M16086" s="4">
        <v>917607.82773143798</v>
      </c>
      <c r="N16086" s="3">
        <v>-4.8507483875873003E-2</v>
      </c>
      <c r="O16086" s="5">
        <v>0.22615313529968262</v>
      </c>
      <c r="P16086" s="3">
        <v>3.595178946852684E-2</v>
      </c>
    </row>
    <row r="16087" spans="1:16" x14ac:dyDescent="0.25">
      <c r="A16087" s="1">
        <v>2014</v>
      </c>
      <c r="B16087" t="s">
        <v>1320</v>
      </c>
      <c r="C16087" t="s">
        <v>3021</v>
      </c>
      <c r="D16087" t="s">
        <v>3403</v>
      </c>
      <c r="E16087" t="s">
        <v>3469</v>
      </c>
      <c r="F16087" t="s">
        <v>4791</v>
      </c>
      <c r="G16087" s="4"/>
      <c r="H16087" s="4"/>
      <c r="I16087" s="4"/>
      <c r="J16087" s="4"/>
      <c r="K16087" s="4">
        <v>-818937.24362298998</v>
      </c>
      <c r="L16087" s="4">
        <v>25396612.758734498</v>
      </c>
      <c r="M16087" s="4">
        <v>400788.34457070101</v>
      </c>
      <c r="N16087" s="3">
        <v>-3.1655185989737003E-2</v>
      </c>
      <c r="O16087" s="5">
        <v>0.15090346336364746</v>
      </c>
      <c r="P16087" s="3">
        <v>1.578117348253727E-2</v>
      </c>
    </row>
    <row r="16088" spans="1:16" x14ac:dyDescent="0.25">
      <c r="A16088" s="1">
        <v>2015</v>
      </c>
      <c r="B16088" t="s">
        <v>1320</v>
      </c>
      <c r="C16088" t="s">
        <v>3021</v>
      </c>
      <c r="D16088" t="s">
        <v>3403</v>
      </c>
      <c r="E16088" t="s">
        <v>3469</v>
      </c>
      <c r="F16088" t="s">
        <v>4791</v>
      </c>
      <c r="G16088" s="4"/>
      <c r="H16088" s="4"/>
      <c r="I16088" s="4"/>
      <c r="J16088" s="4"/>
      <c r="K16088" s="4">
        <v>-983786.19908630801</v>
      </c>
      <c r="L16088" s="4">
        <v>7741962.0501837404</v>
      </c>
      <c r="M16088" s="4">
        <v>263577.11300971499</v>
      </c>
      <c r="N16088" s="3">
        <v>-6.9061370395399002E-2</v>
      </c>
      <c r="O16088" s="5">
        <v>0.55448931455612183</v>
      </c>
      <c r="P16088" s="3">
        <v>3.4045260399580002E-2</v>
      </c>
    </row>
    <row r="16089" spans="1:16" x14ac:dyDescent="0.25">
      <c r="A16089" s="1">
        <v>2016</v>
      </c>
      <c r="B16089" t="s">
        <v>1320</v>
      </c>
      <c r="C16089" t="s">
        <v>3021</v>
      </c>
      <c r="D16089" t="s">
        <v>3403</v>
      </c>
      <c r="E16089" t="s">
        <v>3469</v>
      </c>
      <c r="F16089" t="s">
        <v>4791</v>
      </c>
      <c r="G16089" s="4"/>
      <c r="H16089" s="4"/>
      <c r="I16089" s="4"/>
      <c r="J16089" s="4"/>
      <c r="K16089" s="4">
        <v>-2303958.9355425099</v>
      </c>
      <c r="L16089" s="4">
        <v>6816728.9984205998</v>
      </c>
      <c r="M16089" s="4">
        <v>531687.87436302402</v>
      </c>
      <c r="N16089" s="3">
        <v>-0.32215390823957901</v>
      </c>
      <c r="O16089" s="5">
        <v>1.5395450592041016</v>
      </c>
      <c r="P16089" s="3">
        <v>7.7997505664825439E-2</v>
      </c>
    </row>
    <row r="16090" spans="1:16" x14ac:dyDescent="0.25">
      <c r="A16090" s="1">
        <v>2017</v>
      </c>
      <c r="B16090" t="s">
        <v>1320</v>
      </c>
      <c r="C16090" t="s">
        <v>3021</v>
      </c>
      <c r="D16090" t="s">
        <v>3403</v>
      </c>
      <c r="E16090" t="s">
        <v>3469</v>
      </c>
      <c r="F16090" t="s">
        <v>4791</v>
      </c>
      <c r="G16090" s="4"/>
      <c r="H16090" s="4"/>
      <c r="I16090" s="4"/>
      <c r="J16090" s="4"/>
      <c r="K16090" s="4">
        <v>-3924760.3895255402</v>
      </c>
      <c r="L16090" s="4">
        <v>8722374.66085607</v>
      </c>
      <c r="M16090" s="4">
        <v>534110.38606685295</v>
      </c>
      <c r="N16090" s="3">
        <v>-0.49822359124104398</v>
      </c>
      <c r="O16090" s="5">
        <v>1.7180283069610596</v>
      </c>
      <c r="P16090" s="3">
        <v>6.1234515160322189E-2</v>
      </c>
    </row>
    <row r="16091" spans="1:16" x14ac:dyDescent="0.25">
      <c r="A16091" s="1">
        <v>2018</v>
      </c>
      <c r="B16091" t="s">
        <v>1320</v>
      </c>
      <c r="C16091" t="s">
        <v>3021</v>
      </c>
      <c r="D16091" t="s">
        <v>3403</v>
      </c>
      <c r="E16091" t="s">
        <v>3469</v>
      </c>
      <c r="F16091" t="s">
        <v>4791</v>
      </c>
      <c r="G16091" s="4"/>
      <c r="H16091" s="4"/>
      <c r="I16091" s="4"/>
      <c r="J16091" s="4"/>
      <c r="K16091" s="4">
        <v>-3687203.4582047202</v>
      </c>
      <c r="L16091" s="4">
        <v>8850511.1066699196</v>
      </c>
      <c r="M16091" s="4">
        <v>841746.42299350805</v>
      </c>
      <c r="N16091" s="3">
        <v>-0.42748727632410199</v>
      </c>
      <c r="O16091" s="5">
        <v>3.093724250793457</v>
      </c>
      <c r="P16091" s="3">
        <v>9.5107100903987885E-2</v>
      </c>
    </row>
    <row r="16092" spans="1:16" x14ac:dyDescent="0.25">
      <c r="A16092" s="1">
        <v>2019</v>
      </c>
      <c r="B16092" t="s">
        <v>1320</v>
      </c>
      <c r="C16092" t="s">
        <v>3021</v>
      </c>
      <c r="D16092" t="s">
        <v>3403</v>
      </c>
      <c r="E16092" t="s">
        <v>3469</v>
      </c>
      <c r="F16092" t="s">
        <v>4791</v>
      </c>
      <c r="G16092" s="4"/>
      <c r="H16092" s="4"/>
      <c r="I16092" s="4"/>
      <c r="J16092" s="4"/>
      <c r="K16092" s="4">
        <v>-5058850.82485082</v>
      </c>
      <c r="L16092" s="4">
        <v>9758588.2765882798</v>
      </c>
      <c r="M16092" s="4">
        <v>536299.75429975404</v>
      </c>
      <c r="N16092" s="3">
        <v>-0.55737613118013796</v>
      </c>
      <c r="O16092" s="5">
        <v>3.6218390464782715</v>
      </c>
      <c r="P16092" s="3">
        <v>5.4956693202257156E-2</v>
      </c>
    </row>
    <row r="16093" spans="1:16" x14ac:dyDescent="0.25">
      <c r="A16093" s="1">
        <v>2020</v>
      </c>
      <c r="B16093" t="s">
        <v>1320</v>
      </c>
      <c r="C16093" t="s">
        <v>3021</v>
      </c>
      <c r="D16093" t="s">
        <v>3403</v>
      </c>
      <c r="E16093" t="s">
        <v>3469</v>
      </c>
      <c r="F16093" t="s">
        <v>4791</v>
      </c>
      <c r="G16093" s="4"/>
      <c r="H16093" s="4"/>
      <c r="I16093" s="4"/>
      <c r="J16093" s="4"/>
      <c r="K16093" s="4">
        <v>-5615434.2034427105</v>
      </c>
      <c r="L16093" s="4">
        <v>9165957.3733832091</v>
      </c>
      <c r="M16093" s="4">
        <v>424639.37164391298</v>
      </c>
      <c r="N16093" s="3">
        <v>-0.59864528912489801</v>
      </c>
      <c r="O16093" s="5">
        <v>8.7370920181274414</v>
      </c>
      <c r="P16093" s="3">
        <v>4.6327881515026093E-2</v>
      </c>
    </row>
    <row r="16094" spans="1:16" x14ac:dyDescent="0.25">
      <c r="A16094" s="1">
        <v>2021</v>
      </c>
      <c r="B16094" t="s">
        <v>1320</v>
      </c>
      <c r="C16094" t="s">
        <v>3021</v>
      </c>
      <c r="D16094" t="s">
        <v>3403</v>
      </c>
      <c r="E16094" t="s">
        <v>3469</v>
      </c>
      <c r="F16094" t="s">
        <v>4791</v>
      </c>
      <c r="G16094" s="4"/>
      <c r="H16094" s="4"/>
      <c r="I16094" s="4"/>
      <c r="J16094" s="4"/>
      <c r="K16094" s="4">
        <v>-9000947.74647782</v>
      </c>
      <c r="L16094" s="4">
        <v>117168729.61482801</v>
      </c>
      <c r="M16094" s="4">
        <v>16191471.031499101</v>
      </c>
      <c r="N16094" s="3">
        <v>-0.14160648550025201</v>
      </c>
      <c r="O16094" s="5">
        <v>1.6738917827606201</v>
      </c>
      <c r="P16094" s="3">
        <v>0.13818936049938202</v>
      </c>
    </row>
    <row r="16095" spans="1:16" x14ac:dyDescent="0.25">
      <c r="A16095" s="1">
        <v>2022</v>
      </c>
      <c r="B16095" t="s">
        <v>1320</v>
      </c>
      <c r="C16095" t="s">
        <v>3021</v>
      </c>
      <c r="D16095" t="s">
        <v>3403</v>
      </c>
      <c r="E16095" t="s">
        <v>3469</v>
      </c>
      <c r="F16095" t="s">
        <v>4791</v>
      </c>
      <c r="G16095" s="4"/>
      <c r="H16095" s="4"/>
      <c r="I16095" s="4"/>
      <c r="J16095" s="4"/>
      <c r="K16095" s="4">
        <v>-4000362.9914358901</v>
      </c>
      <c r="L16095" s="4">
        <v>261436579.32328999</v>
      </c>
      <c r="M16095" s="4">
        <v>140834315.802549</v>
      </c>
      <c r="N16095" s="3">
        <v>-2.1665983092675999E-2</v>
      </c>
      <c r="O16095" s="5">
        <v>1.6189892292022705</v>
      </c>
      <c r="P16095" s="3">
        <v>0.53869402408599854</v>
      </c>
    </row>
    <row r="16096" spans="1:16" x14ac:dyDescent="0.25">
      <c r="A16096" s="1">
        <v>2023</v>
      </c>
      <c r="B16096" t="s">
        <v>1320</v>
      </c>
      <c r="C16096" t="s">
        <v>3021</v>
      </c>
      <c r="D16096" t="s">
        <v>3403</v>
      </c>
      <c r="E16096" t="s">
        <v>3469</v>
      </c>
      <c r="F16096" t="s">
        <v>4791</v>
      </c>
      <c r="G16096" s="4"/>
      <c r="H16096" s="4"/>
      <c r="I16096" s="4"/>
      <c r="J16096" s="4"/>
      <c r="K16096" s="4">
        <v>-6066901.30986901</v>
      </c>
      <c r="L16096" s="4">
        <v>295354873.84594899</v>
      </c>
      <c r="M16096" s="4">
        <v>183801775.822418</v>
      </c>
      <c r="N16096" s="3">
        <v>-2.2146438964741999E-2</v>
      </c>
      <c r="O16096" s="5">
        <v>1.3999263048171997</v>
      </c>
      <c r="P16096" s="3">
        <v>0.62230825424194336</v>
      </c>
    </row>
    <row r="16097" spans="1:16" x14ac:dyDescent="0.25">
      <c r="A16097" s="1">
        <v>2024</v>
      </c>
      <c r="B16097" t="s">
        <v>1320</v>
      </c>
      <c r="C16097" t="s">
        <v>3021</v>
      </c>
      <c r="D16097" t="s">
        <v>3403</v>
      </c>
      <c r="E16097" t="s">
        <v>3469</v>
      </c>
      <c r="F16097" t="s">
        <v>4791</v>
      </c>
      <c r="G16097" s="4"/>
      <c r="H16097" s="4"/>
      <c r="I16097" s="4"/>
      <c r="J16097" s="4"/>
      <c r="K16097" s="4">
        <v>-128373347.42287999</v>
      </c>
      <c r="L16097" s="4">
        <v>230924989.83285901</v>
      </c>
      <c r="M16097" s="4">
        <v>225840785.236644</v>
      </c>
      <c r="N16097" s="3">
        <v>-0.48781186626045397</v>
      </c>
      <c r="O16097" s="5">
        <v>1.3791239261627197</v>
      </c>
      <c r="P16097" s="3">
        <v>0.97798329591751099</v>
      </c>
    </row>
    <row r="16098" spans="1:16" x14ac:dyDescent="0.25">
      <c r="A16098" s="1">
        <v>2009</v>
      </c>
      <c r="B16098" t="s">
        <v>1321</v>
      </c>
      <c r="C16098" t="s">
        <v>3022</v>
      </c>
      <c r="D16098" t="s">
        <v>3403</v>
      </c>
      <c r="E16098" t="s">
        <v>3469</v>
      </c>
      <c r="F16098" t="s">
        <v>4792</v>
      </c>
      <c r="G16098" s="4"/>
      <c r="H16098" s="4"/>
      <c r="I16098" s="4"/>
      <c r="J16098" s="4"/>
      <c r="K16098" s="4">
        <v>-152523.82063198701</v>
      </c>
      <c r="L16098" s="4">
        <v>11663.586283622501</v>
      </c>
      <c r="M16098" s="4">
        <v>7156058.7844748702</v>
      </c>
      <c r="N16098" s="3">
        <v>-9.71428571428571</v>
      </c>
      <c r="O16098" s="5">
        <v>617.3453369140625</v>
      </c>
      <c r="P16098" s="3">
        <v>613.5384521484375</v>
      </c>
    </row>
    <row r="16099" spans="1:16" x14ac:dyDescent="0.25">
      <c r="A16099" s="1">
        <v>2010</v>
      </c>
      <c r="B16099" t="s">
        <v>1321</v>
      </c>
      <c r="C16099" t="s">
        <v>3022</v>
      </c>
      <c r="D16099" t="s">
        <v>3403</v>
      </c>
      <c r="E16099" t="s">
        <v>3469</v>
      </c>
      <c r="F16099" t="s">
        <v>4792</v>
      </c>
      <c r="G16099" s="4"/>
      <c r="H16099" s="4"/>
      <c r="I16099" s="4"/>
      <c r="J16099" s="4"/>
      <c r="K16099" s="4">
        <v>-84475.053565962706</v>
      </c>
      <c r="L16099" s="4">
        <v>11107.029894908699</v>
      </c>
      <c r="M16099" s="4">
        <v>7513237.42475258</v>
      </c>
      <c r="N16099" s="3">
        <v>-6.9324290379301701</v>
      </c>
      <c r="P16099" s="3">
        <v>676.4398193359375</v>
      </c>
    </row>
    <row r="16100" spans="1:16" x14ac:dyDescent="0.25">
      <c r="A16100" s="1">
        <v>2011</v>
      </c>
      <c r="B16100" t="s">
        <v>1321</v>
      </c>
      <c r="C16100" t="s">
        <v>3022</v>
      </c>
      <c r="D16100" t="s">
        <v>3403</v>
      </c>
      <c r="E16100" t="s">
        <v>3469</v>
      </c>
      <c r="F16100" t="s">
        <v>4792</v>
      </c>
      <c r="G16100" s="4"/>
      <c r="H16100" s="4"/>
      <c r="I16100" s="4"/>
      <c r="J16100" s="4"/>
      <c r="K16100" s="4">
        <v>-70894.683026584898</v>
      </c>
      <c r="L16100" s="4">
        <v>24327.1983640082</v>
      </c>
      <c r="M16100" s="4">
        <v>8000274.0286298599</v>
      </c>
      <c r="N16100" s="3">
        <v>-3.9987888574889001</v>
      </c>
      <c r="P16100" s="3">
        <v>328.86129760742188</v>
      </c>
    </row>
    <row r="16101" spans="1:16" x14ac:dyDescent="0.25">
      <c r="A16101" s="1">
        <v>2012</v>
      </c>
      <c r="B16101" t="s">
        <v>1321</v>
      </c>
      <c r="C16101" t="s">
        <v>3022</v>
      </c>
      <c r="D16101" t="s">
        <v>3403</v>
      </c>
      <c r="E16101" t="s">
        <v>3469</v>
      </c>
      <c r="F16101" t="s">
        <v>4792</v>
      </c>
      <c r="G16101" s="4"/>
      <c r="H16101" s="4"/>
      <c r="I16101" s="4"/>
      <c r="J16101" s="4"/>
      <c r="K16101" s="4">
        <v>-148960.18457892901</v>
      </c>
      <c r="L16101" s="4">
        <v>102971.346615533</v>
      </c>
      <c r="M16101" s="4">
        <v>8109502.2812542198</v>
      </c>
      <c r="N16101" s="3">
        <v>-2.3330023602181198</v>
      </c>
      <c r="P16101" s="3">
        <v>78.75494384765625</v>
      </c>
    </row>
    <row r="16102" spans="1:16" x14ac:dyDescent="0.25">
      <c r="A16102" s="1">
        <v>2013</v>
      </c>
      <c r="B16102" t="s">
        <v>1321</v>
      </c>
      <c r="C16102" t="s">
        <v>3022</v>
      </c>
      <c r="D16102" t="s">
        <v>3403</v>
      </c>
      <c r="E16102" t="s">
        <v>3469</v>
      </c>
      <c r="F16102" t="s">
        <v>4792</v>
      </c>
      <c r="G16102" s="4"/>
      <c r="H16102" s="4"/>
      <c r="I16102" s="4"/>
      <c r="J16102" s="4"/>
      <c r="K16102" s="4">
        <v>-234619.77254091101</v>
      </c>
      <c r="L16102" s="4">
        <v>441120.00427822699</v>
      </c>
      <c r="M16102" s="4">
        <v>61010.196441940898</v>
      </c>
      <c r="N16102" s="3">
        <v>-0.88631424064431297</v>
      </c>
      <c r="O16102" s="5">
        <v>0.25008144974708557</v>
      </c>
      <c r="P16102" s="3">
        <v>0.13830748200416565</v>
      </c>
    </row>
    <row r="16103" spans="1:16" x14ac:dyDescent="0.25">
      <c r="A16103" s="1">
        <v>2014</v>
      </c>
      <c r="B16103" t="s">
        <v>1321</v>
      </c>
      <c r="C16103" t="s">
        <v>3022</v>
      </c>
      <c r="D16103" t="s">
        <v>3403</v>
      </c>
      <c r="E16103" t="s">
        <v>3469</v>
      </c>
      <c r="F16103" t="s">
        <v>4792</v>
      </c>
      <c r="G16103" s="4"/>
      <c r="H16103" s="4"/>
      <c r="I16103" s="4"/>
      <c r="J16103" s="4"/>
      <c r="K16103" s="4">
        <v>-518011.25550318998</v>
      </c>
      <c r="L16103" s="4">
        <v>2241713.1561966501</v>
      </c>
      <c r="M16103" s="4">
        <v>37828.455676351201</v>
      </c>
      <c r="N16103" s="3">
        <v>-0.39154837924990399</v>
      </c>
      <c r="P16103" s="3">
        <v>1.6874797642230988E-2</v>
      </c>
    </row>
    <row r="16104" spans="1:16" x14ac:dyDescent="0.25">
      <c r="A16104" s="1">
        <v>2015</v>
      </c>
      <c r="B16104" t="s">
        <v>1321</v>
      </c>
      <c r="C16104" t="s">
        <v>3022</v>
      </c>
      <c r="D16104" t="s">
        <v>3403</v>
      </c>
      <c r="E16104" t="s">
        <v>3469</v>
      </c>
      <c r="F16104" t="s">
        <v>4792</v>
      </c>
      <c r="G16104" s="4"/>
      <c r="H16104" s="4"/>
      <c r="I16104" s="4"/>
      <c r="J16104" s="4"/>
      <c r="K16104" s="4">
        <v>-710393.06837774697</v>
      </c>
      <c r="L16104" s="4">
        <v>2420757.7642462701</v>
      </c>
      <c r="M16104" s="4">
        <v>22660.1773645576</v>
      </c>
      <c r="N16104" s="3">
        <v>-0.32163495173260598</v>
      </c>
      <c r="O16104" s="5">
        <v>4.5626740455627441</v>
      </c>
      <c r="P16104" s="3">
        <v>9.3607781454920769E-3</v>
      </c>
    </row>
    <row r="16105" spans="1:16" x14ac:dyDescent="0.25">
      <c r="A16105" s="1">
        <v>2016</v>
      </c>
      <c r="B16105" t="s">
        <v>1321</v>
      </c>
      <c r="C16105" t="s">
        <v>3022</v>
      </c>
      <c r="D16105" t="s">
        <v>3403</v>
      </c>
      <c r="E16105" t="s">
        <v>3469</v>
      </c>
      <c r="F16105" t="s">
        <v>4792</v>
      </c>
      <c r="G16105" s="4"/>
      <c r="H16105" s="4"/>
      <c r="I16105" s="4"/>
      <c r="J16105" s="4"/>
      <c r="K16105" s="4">
        <v>-451168.83116883098</v>
      </c>
      <c r="L16105" s="4">
        <v>1950887.4458874499</v>
      </c>
      <c r="M16105" s="4">
        <v>23735.2092352092</v>
      </c>
      <c r="N16105" s="3">
        <v>-0.20735377723793899</v>
      </c>
      <c r="O16105" s="5">
        <v>1.5811135768890381</v>
      </c>
      <c r="P16105" s="3">
        <v>1.2166365049779415E-2</v>
      </c>
    </row>
    <row r="16106" spans="1:16" x14ac:dyDescent="0.25">
      <c r="A16106" s="1">
        <v>2017</v>
      </c>
      <c r="B16106" t="s">
        <v>1321</v>
      </c>
      <c r="C16106" t="s">
        <v>3022</v>
      </c>
      <c r="D16106" t="s">
        <v>3403</v>
      </c>
      <c r="E16106" t="s">
        <v>3469</v>
      </c>
      <c r="F16106" t="s">
        <v>4792</v>
      </c>
      <c r="G16106" s="4"/>
      <c r="H16106" s="4"/>
      <c r="I16106" s="4"/>
      <c r="J16106" s="4"/>
      <c r="K16106" s="4">
        <v>-555513.34357862198</v>
      </c>
      <c r="L16106" s="4">
        <v>1585419.9658317</v>
      </c>
      <c r="M16106" s="4">
        <v>57265.4439928543</v>
      </c>
      <c r="N16106" s="3">
        <v>-0.30070409926473701</v>
      </c>
      <c r="O16106" s="5">
        <v>1.9701902866363525</v>
      </c>
      <c r="P16106" s="3">
        <v>3.6120045930147171E-2</v>
      </c>
    </row>
    <row r="16107" spans="1:16" x14ac:dyDescent="0.25">
      <c r="A16107" s="1">
        <v>2018</v>
      </c>
      <c r="B16107" t="s">
        <v>1321</v>
      </c>
      <c r="C16107" t="s">
        <v>3022</v>
      </c>
      <c r="D16107" t="s">
        <v>3403</v>
      </c>
      <c r="E16107" t="s">
        <v>3469</v>
      </c>
      <c r="F16107" t="s">
        <v>4792</v>
      </c>
      <c r="G16107" s="4"/>
      <c r="H16107" s="4"/>
      <c r="I16107" s="4"/>
      <c r="J16107" s="4"/>
      <c r="K16107" s="4">
        <v>-586958.63644053496</v>
      </c>
      <c r="L16107" s="4">
        <v>2499708.8761066901</v>
      </c>
      <c r="M16107" s="4">
        <v>545841.08723848197</v>
      </c>
      <c r="N16107" s="3">
        <v>-0.29853181515315602</v>
      </c>
      <c r="O16107" s="5">
        <v>1.714733362197876</v>
      </c>
      <c r="P16107" s="3">
        <v>0.21836186945438385</v>
      </c>
    </row>
    <row r="16108" spans="1:16" x14ac:dyDescent="0.25">
      <c r="A16108" s="1">
        <v>2019</v>
      </c>
      <c r="B16108" t="s">
        <v>1321</v>
      </c>
      <c r="C16108" t="s">
        <v>3022</v>
      </c>
      <c r="D16108" t="s">
        <v>3403</v>
      </c>
      <c r="E16108" t="s">
        <v>3469</v>
      </c>
      <c r="F16108" t="s">
        <v>4792</v>
      </c>
      <c r="G16108" s="4"/>
      <c r="H16108" s="4"/>
      <c r="I16108" s="4"/>
      <c r="J16108" s="4"/>
      <c r="K16108" s="4">
        <v>-1042008.00393176</v>
      </c>
      <c r="L16108" s="4">
        <v>1998336.0247138899</v>
      </c>
      <c r="M16108" s="4">
        <v>1121249.7367127701</v>
      </c>
      <c r="N16108" s="3">
        <v>-0.46434142203175999</v>
      </c>
      <c r="O16108" s="5">
        <v>2.425457239151001</v>
      </c>
      <c r="P16108" s="3">
        <v>0.56109166145324707</v>
      </c>
    </row>
    <row r="16109" spans="1:16" x14ac:dyDescent="0.25">
      <c r="A16109" s="1">
        <v>2020</v>
      </c>
      <c r="B16109" t="s">
        <v>1321</v>
      </c>
      <c r="C16109" t="s">
        <v>3022</v>
      </c>
      <c r="D16109" t="s">
        <v>3403</v>
      </c>
      <c r="E16109" t="s">
        <v>3469</v>
      </c>
      <c r="F16109" t="s">
        <v>4792</v>
      </c>
      <c r="G16109" s="4"/>
      <c r="H16109" s="4"/>
      <c r="I16109" s="4"/>
      <c r="J16109" s="4"/>
      <c r="K16109" s="4">
        <v>-1080937.2860099601</v>
      </c>
      <c r="L16109" s="4">
        <v>1578052.02699064</v>
      </c>
      <c r="M16109" s="4">
        <v>1712895.1843103501</v>
      </c>
      <c r="N16109" s="3">
        <v>-0.57375378784784903</v>
      </c>
      <c r="O16109" s="5">
        <v>2.9539964199066162</v>
      </c>
      <c r="P16109" s="3">
        <v>1.0854490995407104</v>
      </c>
    </row>
    <row r="16110" spans="1:16" x14ac:dyDescent="0.25">
      <c r="A16110" s="1">
        <v>2021</v>
      </c>
      <c r="B16110" t="s">
        <v>1321</v>
      </c>
      <c r="C16110" t="s">
        <v>3022</v>
      </c>
      <c r="D16110" t="s">
        <v>3403</v>
      </c>
      <c r="E16110" t="s">
        <v>3469</v>
      </c>
      <c r="F16110" t="s">
        <v>4792</v>
      </c>
      <c r="G16110" s="4"/>
      <c r="H16110" s="4"/>
      <c r="I16110" s="4"/>
      <c r="J16110" s="4"/>
      <c r="K16110" s="4">
        <v>-1006424.37618429</v>
      </c>
      <c r="L16110" s="4">
        <v>756286.07313726505</v>
      </c>
      <c r="M16110" s="4">
        <v>1846461.11179678</v>
      </c>
      <c r="N16110" s="3">
        <v>-0.89646415492352005</v>
      </c>
      <c r="O16110" s="5">
        <v>7.2524051666259766</v>
      </c>
      <c r="P16110" s="3">
        <v>2.4414849281311035</v>
      </c>
    </row>
    <row r="16111" spans="1:16" x14ac:dyDescent="0.25">
      <c r="A16111" s="1">
        <v>2022</v>
      </c>
      <c r="B16111" t="s">
        <v>1321</v>
      </c>
      <c r="C16111" t="s">
        <v>3022</v>
      </c>
      <c r="D16111" t="s">
        <v>3403</v>
      </c>
      <c r="E16111" t="s">
        <v>3469</v>
      </c>
      <c r="F16111" t="s">
        <v>4792</v>
      </c>
      <c r="G16111" s="4"/>
      <c r="H16111" s="4"/>
      <c r="I16111" s="4"/>
      <c r="J16111" s="4"/>
      <c r="K16111" s="4">
        <v>-313726.17149709101</v>
      </c>
      <c r="L16111" s="4">
        <v>1443197.8906920699</v>
      </c>
      <c r="M16111" s="4">
        <v>2490086.3889683699</v>
      </c>
      <c r="N16111" s="3">
        <v>-0.29144247191388101</v>
      </c>
      <c r="O16111" s="5">
        <v>2.6253442764282227</v>
      </c>
      <c r="P16111" s="3">
        <v>1.7253949642181396</v>
      </c>
    </row>
    <row r="16112" spans="1:16" x14ac:dyDescent="0.25">
      <c r="A16112" s="1">
        <v>2023</v>
      </c>
      <c r="B16112" t="s">
        <v>1321</v>
      </c>
      <c r="C16112" t="s">
        <v>3022</v>
      </c>
      <c r="D16112" t="s">
        <v>3403</v>
      </c>
      <c r="E16112" t="s">
        <v>3469</v>
      </c>
      <c r="F16112" t="s">
        <v>4792</v>
      </c>
      <c r="G16112" s="4"/>
      <c r="H16112" s="4"/>
      <c r="I16112" s="4"/>
      <c r="J16112" s="4"/>
      <c r="K16112" s="4">
        <v>-316932.369946133</v>
      </c>
      <c r="L16112" s="4">
        <v>1448209.3119862699</v>
      </c>
      <c r="M16112" s="4">
        <v>2706592.0745285801</v>
      </c>
      <c r="N16112" s="3">
        <v>-0.21927206140275399</v>
      </c>
      <c r="O16112" s="5">
        <v>2.5620520114898682</v>
      </c>
      <c r="P16112" s="3">
        <v>1.8689233064651489</v>
      </c>
    </row>
    <row r="16113" spans="1:16" x14ac:dyDescent="0.25">
      <c r="A16113" s="1">
        <v>2024</v>
      </c>
      <c r="B16113" t="s">
        <v>1321</v>
      </c>
      <c r="C16113" t="s">
        <v>3022</v>
      </c>
      <c r="D16113" t="s">
        <v>3403</v>
      </c>
      <c r="E16113" t="s">
        <v>3469</v>
      </c>
      <c r="F16113" t="s">
        <v>4792</v>
      </c>
      <c r="G16113" s="4"/>
      <c r="H16113" s="4"/>
      <c r="I16113" s="4"/>
      <c r="J16113" s="4"/>
      <c r="K16113" s="4">
        <v>-1285122.10061313</v>
      </c>
      <c r="L16113" s="4">
        <v>330211.162600771</v>
      </c>
      <c r="M16113" s="4">
        <v>3114186.1918343902</v>
      </c>
      <c r="N16113" s="3">
        <v>-1.5615693052428801</v>
      </c>
      <c r="O16113" s="5">
        <v>11.64030933380127</v>
      </c>
      <c r="P16113" s="3">
        <v>9.4308929443359375</v>
      </c>
    </row>
    <row r="16114" spans="1:16" x14ac:dyDescent="0.25">
      <c r="A16114" s="1">
        <v>2009</v>
      </c>
      <c r="B16114" t="s">
        <v>1322</v>
      </c>
      <c r="C16114" t="s">
        <v>3023</v>
      </c>
      <c r="D16114" t="s">
        <v>3403</v>
      </c>
      <c r="E16114" t="s">
        <v>3469</v>
      </c>
      <c r="F16114" t="s">
        <v>4793</v>
      </c>
      <c r="G16114" s="4"/>
      <c r="H16114" s="4"/>
      <c r="I16114" s="4"/>
      <c r="J16114" s="4"/>
      <c r="K16114" s="4">
        <v>-1039147.48067956</v>
      </c>
      <c r="L16114" s="4">
        <v>13682893.1446734</v>
      </c>
      <c r="M16114" s="4">
        <v>9300385.6020393409</v>
      </c>
      <c r="N16114" s="3">
        <v>-0.114962020261067</v>
      </c>
      <c r="O16114" s="5">
        <v>1.3768130540847778</v>
      </c>
      <c r="P16114" s="3">
        <v>0.67970901727676392</v>
      </c>
    </row>
    <row r="16115" spans="1:16" x14ac:dyDescent="0.25">
      <c r="A16115" s="1">
        <v>2010</v>
      </c>
      <c r="B16115" t="s">
        <v>1322</v>
      </c>
      <c r="C16115" t="s">
        <v>3023</v>
      </c>
      <c r="D16115" t="s">
        <v>3403</v>
      </c>
      <c r="E16115" t="s">
        <v>3469</v>
      </c>
      <c r="F16115" t="s">
        <v>4793</v>
      </c>
      <c r="G16115" s="4"/>
      <c r="H16115" s="4"/>
      <c r="I16115" s="4"/>
      <c r="J16115" s="4"/>
      <c r="K16115" s="4">
        <v>-435547.86581780901</v>
      </c>
      <c r="L16115" s="4">
        <v>25170104.651358102</v>
      </c>
      <c r="M16115" s="4">
        <v>1639670.92775193</v>
      </c>
      <c r="N16115" s="3">
        <v>-2.2099988114115999E-2</v>
      </c>
      <c r="O16115" s="5">
        <v>1.1336040496826172</v>
      </c>
      <c r="P16115" s="3">
        <v>6.5143585205078125E-2</v>
      </c>
    </row>
    <row r="16116" spans="1:16" x14ac:dyDescent="0.25">
      <c r="A16116" s="1">
        <v>2011</v>
      </c>
      <c r="B16116" t="s">
        <v>1322</v>
      </c>
      <c r="C16116" t="s">
        <v>3023</v>
      </c>
      <c r="D16116" t="s">
        <v>3403</v>
      </c>
      <c r="E16116" t="s">
        <v>3469</v>
      </c>
      <c r="F16116" t="s">
        <v>4793</v>
      </c>
      <c r="G16116" s="4"/>
      <c r="H16116" s="4"/>
      <c r="I16116" s="4"/>
      <c r="J16116" s="4"/>
      <c r="K16116" s="4">
        <v>-2918885.4356446299</v>
      </c>
      <c r="L16116" s="4">
        <v>68175410.995606095</v>
      </c>
      <c r="M16116" s="4">
        <v>5052918.2295573903</v>
      </c>
      <c r="N16116" s="3">
        <v>-5.8207716728595003E-2</v>
      </c>
      <c r="O16116" s="5">
        <v>2.2798981666564941</v>
      </c>
      <c r="P16116" s="3">
        <v>7.4116431176662445E-2</v>
      </c>
    </row>
    <row r="16117" spans="1:16" x14ac:dyDescent="0.25">
      <c r="A16117" s="1">
        <v>2012</v>
      </c>
      <c r="B16117" t="s">
        <v>1322</v>
      </c>
      <c r="C16117" t="s">
        <v>3023</v>
      </c>
      <c r="D16117" t="s">
        <v>3403</v>
      </c>
      <c r="E16117" t="s">
        <v>3469</v>
      </c>
      <c r="F16117" t="s">
        <v>4793</v>
      </c>
      <c r="G16117" s="4"/>
      <c r="H16117" s="4"/>
      <c r="I16117" s="4"/>
      <c r="J16117" s="4"/>
      <c r="K16117" s="4">
        <v>-2979179.9269363401</v>
      </c>
      <c r="L16117" s="4">
        <v>68911556.133151904</v>
      </c>
      <c r="M16117" s="4">
        <v>8947546.6369227301</v>
      </c>
      <c r="N16117" s="3">
        <v>-4.4462623111863997E-2</v>
      </c>
      <c r="O16117" s="5">
        <v>1.2125060558319092</v>
      </c>
      <c r="P16117" s="3">
        <v>0.12984101474285126</v>
      </c>
    </row>
    <row r="16118" spans="1:16" x14ac:dyDescent="0.25">
      <c r="A16118" s="1">
        <v>2013</v>
      </c>
      <c r="B16118" t="s">
        <v>1322</v>
      </c>
      <c r="C16118" t="s">
        <v>3023</v>
      </c>
      <c r="D16118" t="s">
        <v>3403</v>
      </c>
      <c r="E16118" t="s">
        <v>3469</v>
      </c>
      <c r="F16118" t="s">
        <v>4793</v>
      </c>
      <c r="G16118" s="4"/>
      <c r="H16118" s="4"/>
      <c r="I16118" s="4"/>
      <c r="J16118" s="4"/>
      <c r="K16118" s="4">
        <v>-3630650.3923915299</v>
      </c>
      <c r="L16118" s="4">
        <v>94782361.109842196</v>
      </c>
      <c r="M16118" s="4">
        <v>37586065.760983802</v>
      </c>
      <c r="N16118" s="3">
        <v>-4.6455536670642998E-2</v>
      </c>
      <c r="O16118" s="5">
        <v>0.8538888692855835</v>
      </c>
      <c r="P16118" s="3">
        <v>0.39655128121376038</v>
      </c>
    </row>
    <row r="16119" spans="1:16" x14ac:dyDescent="0.25">
      <c r="A16119" s="1">
        <v>2014</v>
      </c>
      <c r="B16119" t="s">
        <v>1322</v>
      </c>
      <c r="C16119" t="s">
        <v>3023</v>
      </c>
      <c r="D16119" t="s">
        <v>3403</v>
      </c>
      <c r="E16119" t="s">
        <v>3469</v>
      </c>
      <c r="F16119" t="s">
        <v>4793</v>
      </c>
      <c r="G16119" s="4"/>
      <c r="H16119" s="4"/>
      <c r="I16119" s="4"/>
      <c r="J16119" s="4"/>
      <c r="K16119" s="4">
        <v>-4047739.1673346199</v>
      </c>
      <c r="L16119" s="4">
        <v>181600795.888538</v>
      </c>
      <c r="M16119" s="4">
        <v>117794156.25442</v>
      </c>
      <c r="N16119" s="3">
        <v>-2.8971111746743002E-2</v>
      </c>
      <c r="O16119" s="5">
        <v>1.0922704935073853</v>
      </c>
      <c r="P16119" s="3">
        <v>0.6486433744430542</v>
      </c>
    </row>
    <row r="16120" spans="1:16" x14ac:dyDescent="0.25">
      <c r="A16120" s="1">
        <v>2015</v>
      </c>
      <c r="B16120" t="s">
        <v>1322</v>
      </c>
      <c r="C16120" t="s">
        <v>3023</v>
      </c>
      <c r="D16120" t="s">
        <v>3403</v>
      </c>
      <c r="E16120" t="s">
        <v>3469</v>
      </c>
      <c r="F16120" t="s">
        <v>4793</v>
      </c>
      <c r="G16120" s="4"/>
      <c r="H16120" s="4"/>
      <c r="I16120" s="4"/>
      <c r="J16120" s="4"/>
      <c r="K16120" s="4">
        <v>-16120058.0880257</v>
      </c>
      <c r="L16120" s="4">
        <v>80911091.423156604</v>
      </c>
      <c r="M16120" s="4">
        <v>108463289.754474</v>
      </c>
      <c r="N16120" s="3">
        <v>-0.140618728024206</v>
      </c>
      <c r="O16120" s="5">
        <v>2.2391190528869629</v>
      </c>
      <c r="P16120" s="3">
        <v>1.3405243158340454</v>
      </c>
    </row>
    <row r="16121" spans="1:16" x14ac:dyDescent="0.25">
      <c r="A16121" s="1">
        <v>2016</v>
      </c>
      <c r="B16121" t="s">
        <v>1322</v>
      </c>
      <c r="C16121" t="s">
        <v>3023</v>
      </c>
      <c r="D16121" t="s">
        <v>3403</v>
      </c>
      <c r="E16121" t="s">
        <v>3469</v>
      </c>
      <c r="F16121" t="s">
        <v>4793</v>
      </c>
      <c r="G16121" s="4"/>
      <c r="H16121" s="4"/>
      <c r="I16121" s="4"/>
      <c r="J16121" s="4"/>
      <c r="K16121" s="4">
        <v>5592722.8298119605</v>
      </c>
      <c r="L16121" s="4">
        <v>83361891.706648394</v>
      </c>
      <c r="M16121" s="4">
        <v>101127931.57910401</v>
      </c>
      <c r="N16121" s="3">
        <v>6.9214449284773993E-2</v>
      </c>
      <c r="O16121" s="5">
        <v>1.7427090406417847</v>
      </c>
      <c r="P16121" s="3">
        <v>1.2131193876266479</v>
      </c>
    </row>
    <row r="16122" spans="1:16" x14ac:dyDescent="0.25">
      <c r="A16122" s="1">
        <v>2017</v>
      </c>
      <c r="B16122" t="s">
        <v>1322</v>
      </c>
      <c r="C16122" t="s">
        <v>3023</v>
      </c>
      <c r="D16122" t="s">
        <v>3403</v>
      </c>
      <c r="E16122" t="s">
        <v>3469</v>
      </c>
      <c r="F16122" t="s">
        <v>4793</v>
      </c>
      <c r="G16122" s="4"/>
      <c r="H16122" s="4"/>
      <c r="I16122" s="4"/>
      <c r="J16122" s="4"/>
      <c r="K16122" s="4">
        <v>17258102.9460367</v>
      </c>
      <c r="L16122" s="4">
        <v>96102438.761942104</v>
      </c>
      <c r="M16122" s="4">
        <v>99007739.783409104</v>
      </c>
      <c r="N16122" s="3">
        <v>0.18954041471989699</v>
      </c>
      <c r="O16122" s="5">
        <v>1.7514486312866211</v>
      </c>
      <c r="P16122" s="3">
        <v>1.030231237411499</v>
      </c>
    </row>
    <row r="16123" spans="1:16" x14ac:dyDescent="0.25">
      <c r="A16123" s="1">
        <v>2024</v>
      </c>
      <c r="B16123" t="s">
        <v>1322</v>
      </c>
      <c r="C16123" t="s">
        <v>3023</v>
      </c>
      <c r="D16123" t="s">
        <v>3403</v>
      </c>
      <c r="E16123" t="s">
        <v>3469</v>
      </c>
      <c r="F16123" t="s">
        <v>4793</v>
      </c>
      <c r="G16123" s="4"/>
      <c r="H16123" s="4"/>
      <c r="I16123" s="4"/>
      <c r="J16123" s="4"/>
      <c r="K16123" s="4">
        <v>6238291.1202522796</v>
      </c>
      <c r="L16123" s="4">
        <v>315026034.54827899</v>
      </c>
      <c r="M16123" s="4">
        <v>103783509.897129</v>
      </c>
      <c r="N16123" s="3">
        <v>2.0409699024012001E-2</v>
      </c>
      <c r="O16123" s="5">
        <v>1.0096256732940674</v>
      </c>
      <c r="P16123" s="3">
        <v>0.32944422960281372</v>
      </c>
    </row>
    <row r="16124" spans="1:16" x14ac:dyDescent="0.25">
      <c r="A16124" s="1">
        <v>2009</v>
      </c>
      <c r="B16124" t="s">
        <v>1323</v>
      </c>
      <c r="C16124" t="s">
        <v>3024</v>
      </c>
      <c r="D16124" t="s">
        <v>3403</v>
      </c>
      <c r="E16124" t="s">
        <v>3469</v>
      </c>
      <c r="F16124" t="s">
        <v>4794</v>
      </c>
      <c r="G16124" s="4"/>
      <c r="H16124" s="4"/>
      <c r="I16124" s="4"/>
      <c r="J16124" s="4"/>
      <c r="K16124" s="4">
        <v>-2225682.06385828</v>
      </c>
      <c r="L16124" s="4">
        <v>713121.76312095602</v>
      </c>
      <c r="M16124" s="4">
        <v>1128571.65905681</v>
      </c>
      <c r="N16124" s="3">
        <v>-1.38191835712497</v>
      </c>
      <c r="O16124" s="5">
        <v>5.3654007911682129</v>
      </c>
      <c r="P16124" s="3">
        <v>1.5825791358947754</v>
      </c>
    </row>
    <row r="16125" spans="1:16" x14ac:dyDescent="0.25">
      <c r="A16125" s="1">
        <v>2010</v>
      </c>
      <c r="B16125" t="s">
        <v>1323</v>
      </c>
      <c r="C16125" t="s">
        <v>3024</v>
      </c>
      <c r="D16125" t="s">
        <v>3403</v>
      </c>
      <c r="E16125" t="s">
        <v>3469</v>
      </c>
      <c r="F16125" t="s">
        <v>4794</v>
      </c>
      <c r="G16125" s="4"/>
      <c r="H16125" s="4"/>
      <c r="I16125" s="4"/>
      <c r="J16125" s="4"/>
      <c r="K16125" s="4">
        <v>-793270.73289546603</v>
      </c>
      <c r="L16125" s="4">
        <v>1017288.47155264</v>
      </c>
      <c r="M16125" s="4">
        <v>77520.115570039095</v>
      </c>
      <c r="N16125" s="3">
        <v>-0.90156758005425697</v>
      </c>
      <c r="O16125" s="5">
        <v>5.1062784194946289</v>
      </c>
      <c r="P16125" s="3">
        <v>7.6202690601348877E-2</v>
      </c>
    </row>
    <row r="16126" spans="1:16" x14ac:dyDescent="0.25">
      <c r="A16126" s="1">
        <v>2011</v>
      </c>
      <c r="B16126" t="s">
        <v>1323</v>
      </c>
      <c r="C16126" t="s">
        <v>3024</v>
      </c>
      <c r="D16126" t="s">
        <v>3403</v>
      </c>
      <c r="E16126" t="s">
        <v>3469</v>
      </c>
      <c r="F16126" t="s">
        <v>4794</v>
      </c>
      <c r="G16126" s="4"/>
      <c r="H16126" s="4"/>
      <c r="I16126" s="4"/>
      <c r="J16126" s="4"/>
      <c r="K16126" s="4">
        <v>-2350577.6444111001</v>
      </c>
      <c r="L16126" s="4">
        <v>41737365.770013899</v>
      </c>
      <c r="M16126" s="4">
        <v>439343.05004822602</v>
      </c>
      <c r="N16126" s="3">
        <v>-0.109239238436571</v>
      </c>
      <c r="O16126" s="5">
        <v>0.99260991811752319</v>
      </c>
      <c r="P16126" s="3">
        <v>1.0526372119784355E-2</v>
      </c>
    </row>
    <row r="16127" spans="1:16" x14ac:dyDescent="0.25">
      <c r="A16127" s="1">
        <v>2012</v>
      </c>
      <c r="B16127" t="s">
        <v>1323</v>
      </c>
      <c r="C16127" t="s">
        <v>3024</v>
      </c>
      <c r="D16127" t="s">
        <v>3403</v>
      </c>
      <c r="E16127" t="s">
        <v>3469</v>
      </c>
      <c r="F16127" t="s">
        <v>4794</v>
      </c>
      <c r="G16127" s="4"/>
      <c r="H16127" s="4"/>
      <c r="I16127" s="4"/>
      <c r="J16127" s="4"/>
      <c r="K16127" s="4">
        <v>-4330135.1780031295</v>
      </c>
      <c r="L16127" s="4">
        <v>52331540.169663198</v>
      </c>
      <c r="M16127" s="4">
        <v>15694184.5829539</v>
      </c>
      <c r="N16127" s="3">
        <v>-9.3945360789849996E-2</v>
      </c>
      <c r="O16127" s="5">
        <v>1.6251070499420166</v>
      </c>
      <c r="P16127" s="3">
        <v>0.29989916086196899</v>
      </c>
    </row>
    <row r="16128" spans="1:16" x14ac:dyDescent="0.25">
      <c r="A16128" s="1">
        <v>2013</v>
      </c>
      <c r="B16128" t="s">
        <v>1323</v>
      </c>
      <c r="C16128" t="s">
        <v>3024</v>
      </c>
      <c r="D16128" t="s">
        <v>3403</v>
      </c>
      <c r="E16128" t="s">
        <v>3469</v>
      </c>
      <c r="F16128" t="s">
        <v>4794</v>
      </c>
      <c r="G16128" s="4"/>
      <c r="H16128" s="4"/>
      <c r="I16128" s="4"/>
      <c r="J16128" s="4"/>
      <c r="K16128" s="4">
        <v>-4886745.4799601696</v>
      </c>
      <c r="L16128" s="4">
        <v>3700229.3137944601</v>
      </c>
      <c r="M16128" s="4">
        <v>4417011.2464255402</v>
      </c>
      <c r="N16128" s="3">
        <v>-0.193834906401982</v>
      </c>
      <c r="O16128" s="5">
        <v>2.0257806777954102</v>
      </c>
      <c r="P16128" s="3">
        <v>1.1937128305435181</v>
      </c>
    </row>
    <row r="16129" spans="1:16" x14ac:dyDescent="0.25">
      <c r="A16129" s="1">
        <v>2014</v>
      </c>
      <c r="B16129" t="s">
        <v>1323</v>
      </c>
      <c r="C16129" t="s">
        <v>3024</v>
      </c>
      <c r="D16129" t="s">
        <v>3403</v>
      </c>
      <c r="E16129" t="s">
        <v>3469</v>
      </c>
      <c r="F16129" t="s">
        <v>4794</v>
      </c>
      <c r="G16129" s="4"/>
      <c r="H16129" s="4"/>
      <c r="I16129" s="4"/>
      <c r="J16129" s="4"/>
      <c r="K16129" s="4">
        <v>-699518.12909613899</v>
      </c>
      <c r="L16129" s="4">
        <v>2577858.45631572</v>
      </c>
      <c r="M16129" s="4">
        <v>3936864.53863926</v>
      </c>
      <c r="N16129" s="3">
        <v>-0.21869705255864999</v>
      </c>
      <c r="O16129" s="5">
        <v>3.0962109565734863</v>
      </c>
      <c r="P16129" s="3">
        <v>1.5271841287612915</v>
      </c>
    </row>
    <row r="16130" spans="1:16" x14ac:dyDescent="0.25">
      <c r="A16130" s="1">
        <v>2015</v>
      </c>
      <c r="B16130" t="s">
        <v>1323</v>
      </c>
      <c r="C16130" t="s">
        <v>3024</v>
      </c>
      <c r="D16130" t="s">
        <v>3403</v>
      </c>
      <c r="E16130" t="s">
        <v>3469</v>
      </c>
      <c r="F16130" t="s">
        <v>4794</v>
      </c>
      <c r="G16130" s="4"/>
      <c r="H16130" s="4"/>
      <c r="I16130" s="4"/>
      <c r="J16130" s="4"/>
      <c r="K16130" s="4">
        <v>-72445.166906774102</v>
      </c>
      <c r="L16130" s="4">
        <v>2253252.23608083</v>
      </c>
      <c r="M16130" s="4">
        <v>3733627.1118541202</v>
      </c>
      <c r="N16130" s="3">
        <v>-3.3237200314783999E-2</v>
      </c>
      <c r="P16130" s="3">
        <v>1.6569947004318237</v>
      </c>
    </row>
    <row r="16131" spans="1:16" x14ac:dyDescent="0.25">
      <c r="A16131" s="1">
        <v>2016</v>
      </c>
      <c r="B16131" t="s">
        <v>1323</v>
      </c>
      <c r="C16131" t="s">
        <v>3024</v>
      </c>
      <c r="D16131" t="s">
        <v>3403</v>
      </c>
      <c r="E16131" t="s">
        <v>3469</v>
      </c>
      <c r="F16131" t="s">
        <v>4794</v>
      </c>
      <c r="G16131" s="4"/>
      <c r="H16131" s="4"/>
      <c r="I16131" s="4"/>
      <c r="J16131" s="4"/>
      <c r="K16131" s="4">
        <v>-132994.60619244899</v>
      </c>
      <c r="L16131" s="4">
        <v>1879538.5463539599</v>
      </c>
      <c r="M16131" s="4">
        <v>4113517.2989242198</v>
      </c>
      <c r="N16131" s="3">
        <v>-6.5538646346244997E-2</v>
      </c>
      <c r="P16131" s="3">
        <v>2.1885783672332764</v>
      </c>
    </row>
    <row r="16132" spans="1:16" x14ac:dyDescent="0.25">
      <c r="A16132" s="1">
        <v>2017</v>
      </c>
      <c r="B16132" t="s">
        <v>1323</v>
      </c>
      <c r="C16132" t="s">
        <v>3024</v>
      </c>
      <c r="D16132" t="s">
        <v>3403</v>
      </c>
      <c r="E16132" t="s">
        <v>3469</v>
      </c>
      <c r="F16132" t="s">
        <v>4794</v>
      </c>
      <c r="G16132" s="4"/>
      <c r="H16132" s="4"/>
      <c r="I16132" s="4"/>
      <c r="J16132" s="4"/>
      <c r="K16132" s="4">
        <v>-431471.02000661002</v>
      </c>
      <c r="L16132" s="4">
        <v>972938.42760189704</v>
      </c>
      <c r="M16132" s="4">
        <v>37522.193271691802</v>
      </c>
      <c r="N16132" s="3">
        <v>-0.29633903515902998</v>
      </c>
      <c r="O16132" s="5">
        <v>2.4380457401275635</v>
      </c>
      <c r="P16132" s="3">
        <v>3.8565844297409058E-2</v>
      </c>
    </row>
    <row r="16133" spans="1:16" x14ac:dyDescent="0.25">
      <c r="A16133" s="1">
        <v>2018</v>
      </c>
      <c r="B16133" t="s">
        <v>1323</v>
      </c>
      <c r="C16133" t="s">
        <v>3024</v>
      </c>
      <c r="D16133" t="s">
        <v>3403</v>
      </c>
      <c r="E16133" t="s">
        <v>3469</v>
      </c>
      <c r="F16133" t="s">
        <v>4794</v>
      </c>
      <c r="G16133" s="4"/>
      <c r="H16133" s="4"/>
      <c r="I16133" s="4"/>
      <c r="J16133" s="4"/>
      <c r="K16133" s="4">
        <v>-549776.83032442897</v>
      </c>
      <c r="L16133" s="4">
        <v>739472.53495584696</v>
      </c>
      <c r="M16133" s="4">
        <v>123365.828022413</v>
      </c>
      <c r="N16133" s="3">
        <v>-0.65587816755052497</v>
      </c>
      <c r="O16133" s="5">
        <v>10.415225028991699</v>
      </c>
      <c r="P16133" s="3">
        <v>0.16682949662208557</v>
      </c>
    </row>
    <row r="16134" spans="1:16" x14ac:dyDescent="0.25">
      <c r="A16134" s="1">
        <v>2019</v>
      </c>
      <c r="B16134" t="s">
        <v>1323</v>
      </c>
      <c r="C16134" t="s">
        <v>3024</v>
      </c>
      <c r="D16134" t="s">
        <v>3403</v>
      </c>
      <c r="E16134" t="s">
        <v>3469</v>
      </c>
      <c r="F16134" t="s">
        <v>4794</v>
      </c>
      <c r="G16134" s="4"/>
      <c r="H16134" s="4"/>
      <c r="I16134" s="4"/>
      <c r="J16134" s="4"/>
      <c r="K16134" s="4">
        <v>-7524237.97823798</v>
      </c>
      <c r="L16134" s="4">
        <v>1721987.3639873599</v>
      </c>
      <c r="M16134" s="4">
        <v>121271.323271323</v>
      </c>
      <c r="N16134" s="3">
        <v>-6.2099101648874502</v>
      </c>
      <c r="O16134" s="5">
        <v>5.9802699089050293</v>
      </c>
      <c r="P16134" s="3">
        <v>7.0425212383270264E-2</v>
      </c>
    </row>
    <row r="16135" spans="1:16" x14ac:dyDescent="0.25">
      <c r="A16135" s="1">
        <v>2020</v>
      </c>
      <c r="B16135" t="s">
        <v>1323</v>
      </c>
      <c r="C16135" t="s">
        <v>3024</v>
      </c>
      <c r="D16135" t="s">
        <v>3403</v>
      </c>
      <c r="E16135" t="s">
        <v>3469</v>
      </c>
      <c r="F16135" t="s">
        <v>4794</v>
      </c>
      <c r="G16135" s="4"/>
      <c r="H16135" s="4"/>
      <c r="I16135" s="4"/>
      <c r="J16135" s="4"/>
      <c r="K16135" s="4">
        <v>-2359363.9136976702</v>
      </c>
      <c r="L16135" s="4">
        <v>422960.12037049799</v>
      </c>
      <c r="M16135" s="4">
        <v>285925.48624435801</v>
      </c>
      <c r="N16135" s="3">
        <v>-2.23002751990439</v>
      </c>
      <c r="O16135" s="5">
        <v>23.249000549316406</v>
      </c>
      <c r="P16135" s="3">
        <v>0.67601048946380615</v>
      </c>
    </row>
    <row r="16136" spans="1:16" x14ac:dyDescent="0.25">
      <c r="A16136" s="1">
        <v>2021</v>
      </c>
      <c r="B16136" t="s">
        <v>1323</v>
      </c>
      <c r="C16136" t="s">
        <v>3024</v>
      </c>
      <c r="D16136" t="s">
        <v>3403</v>
      </c>
      <c r="E16136" t="s">
        <v>3469</v>
      </c>
      <c r="F16136" t="s">
        <v>4794</v>
      </c>
      <c r="G16136" s="4"/>
      <c r="H16136" s="4"/>
      <c r="I16136" s="4"/>
      <c r="J16136" s="4"/>
      <c r="K16136" s="4">
        <v>-2594741.65660686</v>
      </c>
      <c r="L16136" s="4">
        <v>4034939.15377637</v>
      </c>
      <c r="M16136" s="4">
        <v>383994.78139597701</v>
      </c>
      <c r="N16136" s="3">
        <v>-1.1546493191381999</v>
      </c>
      <c r="O16136" s="5">
        <v>7.7885537147521973</v>
      </c>
      <c r="P16136" s="3">
        <v>9.5167428255081177E-2</v>
      </c>
    </row>
    <row r="16137" spans="1:16" x14ac:dyDescent="0.25">
      <c r="A16137" s="1">
        <v>2022</v>
      </c>
      <c r="B16137" t="s">
        <v>1323</v>
      </c>
      <c r="C16137" t="s">
        <v>3024</v>
      </c>
      <c r="D16137" t="s">
        <v>3403</v>
      </c>
      <c r="E16137" t="s">
        <v>3469</v>
      </c>
      <c r="F16137" t="s">
        <v>4794</v>
      </c>
      <c r="G16137" s="4"/>
      <c r="H16137" s="4"/>
      <c r="I16137" s="4"/>
      <c r="J16137" s="4"/>
      <c r="K16137" s="4">
        <v>-7285429.2753283102</v>
      </c>
      <c r="L16137" s="4">
        <v>30450546.212398302</v>
      </c>
      <c r="M16137" s="4">
        <v>903216.54578453803</v>
      </c>
      <c r="N16137" s="3">
        <v>-0.38341920349540798</v>
      </c>
      <c r="O16137" s="5">
        <v>4.1788535118103027</v>
      </c>
      <c r="P16137" s="3">
        <v>2.9661752283573151E-2</v>
      </c>
    </row>
    <row r="16138" spans="1:16" x14ac:dyDescent="0.25">
      <c r="A16138" s="1">
        <v>2023</v>
      </c>
      <c r="B16138" t="s">
        <v>1323</v>
      </c>
      <c r="C16138" t="s">
        <v>3024</v>
      </c>
      <c r="D16138" t="s">
        <v>3403</v>
      </c>
      <c r="E16138" t="s">
        <v>3469</v>
      </c>
      <c r="F16138" t="s">
        <v>4794</v>
      </c>
      <c r="G16138" s="4"/>
      <c r="H16138" s="4"/>
      <c r="I16138" s="4"/>
      <c r="J16138" s="4"/>
      <c r="K16138" s="4">
        <v>-9343596.3070359603</v>
      </c>
      <c r="L16138" s="4">
        <v>54077559.577375598</v>
      </c>
      <c r="M16138" s="4">
        <v>2837003.6329700402</v>
      </c>
      <c r="N16138" s="3">
        <v>-0.22382212312609101</v>
      </c>
      <c r="O16138" s="5">
        <v>1.137087345123291</v>
      </c>
      <c r="P16138" s="3">
        <v>5.2461754530668259E-2</v>
      </c>
    </row>
    <row r="16139" spans="1:16" x14ac:dyDescent="0.25">
      <c r="A16139" s="1">
        <v>2024</v>
      </c>
      <c r="B16139" t="s">
        <v>1323</v>
      </c>
      <c r="C16139" t="s">
        <v>3024</v>
      </c>
      <c r="D16139" t="s">
        <v>3403</v>
      </c>
      <c r="E16139" t="s">
        <v>3469</v>
      </c>
      <c r="F16139" t="s">
        <v>4794</v>
      </c>
      <c r="G16139" s="4"/>
      <c r="H16139" s="4"/>
      <c r="I16139" s="4"/>
      <c r="J16139" s="4"/>
      <c r="K16139" s="4">
        <v>-13988106.7783163</v>
      </c>
      <c r="L16139" s="4">
        <v>60492339.642516598</v>
      </c>
      <c r="M16139" s="4">
        <v>5101288.06010947</v>
      </c>
      <c r="N16139" s="3">
        <v>-0.244167770683928</v>
      </c>
      <c r="O16139" s="5">
        <v>0.97185146808624268</v>
      </c>
      <c r="P16139" s="3">
        <v>8.4329485893249512E-2</v>
      </c>
    </row>
    <row r="16140" spans="1:16" x14ac:dyDescent="0.25">
      <c r="A16140" s="1">
        <v>2009</v>
      </c>
      <c r="B16140" t="s">
        <v>1324</v>
      </c>
      <c r="C16140" t="s">
        <v>3025</v>
      </c>
      <c r="D16140" t="s">
        <v>3422</v>
      </c>
      <c r="E16140" t="s">
        <v>3469</v>
      </c>
      <c r="F16140" t="s">
        <v>4795</v>
      </c>
      <c r="G16140" s="4"/>
      <c r="H16140" s="4"/>
      <c r="I16140" s="4"/>
      <c r="J16140" s="4"/>
      <c r="K16140" s="4">
        <v>1327854.4384431799</v>
      </c>
      <c r="L16140" s="4">
        <v>70712734.841823801</v>
      </c>
      <c r="M16140" s="4">
        <v>46422867.806707501</v>
      </c>
      <c r="N16140" s="3">
        <v>1.8856025328229001E-2</v>
      </c>
      <c r="O16140" s="5">
        <v>0.9999772310256958</v>
      </c>
      <c r="P16140" s="3">
        <v>0.65649938583374023</v>
      </c>
    </row>
    <row r="16141" spans="1:16" x14ac:dyDescent="0.25">
      <c r="A16141" s="1">
        <v>2010</v>
      </c>
      <c r="B16141" t="s">
        <v>1324</v>
      </c>
      <c r="C16141" t="s">
        <v>3025</v>
      </c>
      <c r="D16141" t="s">
        <v>3422</v>
      </c>
      <c r="E16141" t="s">
        <v>3469</v>
      </c>
      <c r="F16141" t="s">
        <v>4795</v>
      </c>
      <c r="G16141" s="4"/>
      <c r="H16141" s="4"/>
      <c r="I16141" s="4"/>
      <c r="J16141" s="4"/>
      <c r="K16141" s="4">
        <v>1946740.12855831</v>
      </c>
      <c r="L16141" s="4">
        <v>74934190.388735905</v>
      </c>
      <c r="M16141" s="4">
        <v>40299969.390878499</v>
      </c>
      <c r="N16141" s="3">
        <v>2.5062722484203999E-2</v>
      </c>
      <c r="O16141" s="5">
        <v>0.88885396718978882</v>
      </c>
      <c r="P16141" s="3">
        <v>0.53780484199523926</v>
      </c>
    </row>
    <row r="16142" spans="1:16" x14ac:dyDescent="0.25">
      <c r="A16142" s="1">
        <v>2011</v>
      </c>
      <c r="B16142" t="s">
        <v>1324</v>
      </c>
      <c r="C16142" t="s">
        <v>3025</v>
      </c>
      <c r="D16142" t="s">
        <v>3422</v>
      </c>
      <c r="E16142" t="s">
        <v>3469</v>
      </c>
      <c r="F16142" t="s">
        <v>4795</v>
      </c>
      <c r="G16142" s="4"/>
      <c r="H16142" s="4"/>
      <c r="I16142" s="4"/>
      <c r="J16142" s="4"/>
      <c r="K16142" s="4">
        <v>2327198.3640081799</v>
      </c>
      <c r="L16142" s="4">
        <v>64664621.676891603</v>
      </c>
      <c r="M16142" s="4">
        <v>37206543.967280202</v>
      </c>
      <c r="N16142" s="3">
        <v>3.3302849617733998E-2</v>
      </c>
      <c r="O16142" s="5">
        <v>1.0238182544708252</v>
      </c>
      <c r="P16142" s="3">
        <v>0.57537710666656494</v>
      </c>
    </row>
    <row r="16143" spans="1:16" x14ac:dyDescent="0.25">
      <c r="A16143" s="1">
        <v>2012</v>
      </c>
      <c r="B16143" t="s">
        <v>1324</v>
      </c>
      <c r="C16143" t="s">
        <v>3025</v>
      </c>
      <c r="D16143" t="s">
        <v>3422</v>
      </c>
      <c r="E16143" t="s">
        <v>3469</v>
      </c>
      <c r="F16143" t="s">
        <v>4795</v>
      </c>
      <c r="G16143" s="4"/>
      <c r="H16143" s="4"/>
      <c r="I16143" s="4"/>
      <c r="J16143" s="4"/>
      <c r="K16143" s="4">
        <v>2554589.0104864901</v>
      </c>
      <c r="L16143" s="4">
        <v>71026512.435173899</v>
      </c>
      <c r="M16143" s="4">
        <v>41816065.4340619</v>
      </c>
      <c r="N16143" s="3">
        <v>3.7360449298161999E-2</v>
      </c>
      <c r="O16143" s="5">
        <v>0.83395570516586304</v>
      </c>
      <c r="P16143" s="3">
        <v>0.58873879909515381</v>
      </c>
    </row>
    <row r="16144" spans="1:16" x14ac:dyDescent="0.25">
      <c r="A16144" s="1">
        <v>2013</v>
      </c>
      <c r="B16144" t="s">
        <v>1324</v>
      </c>
      <c r="C16144" t="s">
        <v>3025</v>
      </c>
      <c r="D16144" t="s">
        <v>3422</v>
      </c>
      <c r="E16144" t="s">
        <v>3469</v>
      </c>
      <c r="F16144" t="s">
        <v>4795</v>
      </c>
      <c r="G16144" s="4"/>
      <c r="H16144" s="4"/>
      <c r="I16144" s="4"/>
      <c r="J16144" s="4"/>
      <c r="K16144" s="4">
        <v>-854754.18018467701</v>
      </c>
      <c r="L16144" s="4">
        <v>54944026.525009803</v>
      </c>
      <c r="M16144" s="4">
        <v>34320296.623765603</v>
      </c>
      <c r="N16144" s="3">
        <v>-1.4755435200714E-2</v>
      </c>
      <c r="O16144" s="5">
        <v>0.89649391174316406</v>
      </c>
      <c r="P16144" s="3">
        <v>0.6246410608291626</v>
      </c>
    </row>
    <row r="16145" spans="1:16" x14ac:dyDescent="0.25">
      <c r="A16145" s="1">
        <v>2014</v>
      </c>
      <c r="B16145" t="s">
        <v>1324</v>
      </c>
      <c r="C16145" t="s">
        <v>3025</v>
      </c>
      <c r="D16145" t="s">
        <v>3422</v>
      </c>
      <c r="E16145" t="s">
        <v>3469</v>
      </c>
      <c r="F16145" t="s">
        <v>4795</v>
      </c>
      <c r="G16145" s="4"/>
      <c r="H16145" s="4"/>
      <c r="I16145" s="4"/>
      <c r="J16145" s="4"/>
      <c r="K16145" s="4">
        <v>-9168579.3398622908</v>
      </c>
      <c r="L16145" s="4">
        <v>40253534.701745503</v>
      </c>
      <c r="M16145" s="4">
        <v>33630920.778573699</v>
      </c>
      <c r="N16145" s="3">
        <v>-0.202385352529141</v>
      </c>
      <c r="O16145" s="5">
        <v>1.0558202266693115</v>
      </c>
      <c r="P16145" s="3">
        <v>0.83547747135162354</v>
      </c>
    </row>
    <row r="16146" spans="1:16" x14ac:dyDescent="0.25">
      <c r="A16146" s="1">
        <v>2015</v>
      </c>
      <c r="B16146" t="s">
        <v>1324</v>
      </c>
      <c r="C16146" t="s">
        <v>3025</v>
      </c>
      <c r="D16146" t="s">
        <v>3422</v>
      </c>
      <c r="E16146" t="s">
        <v>3469</v>
      </c>
      <c r="F16146" t="s">
        <v>4795</v>
      </c>
      <c r="G16146" s="4"/>
      <c r="H16146" s="4"/>
      <c r="I16146" s="4"/>
      <c r="J16146" s="4"/>
      <c r="K16146" s="4">
        <v>-1671068.04309711</v>
      </c>
      <c r="L16146" s="4">
        <v>7684584.9974901201</v>
      </c>
      <c r="M16146" s="4">
        <v>5419876.7614599504</v>
      </c>
      <c r="N16146" s="3">
        <v>-7.6764976188487002E-2</v>
      </c>
      <c r="O16146" s="5">
        <v>1.4446185827255249</v>
      </c>
      <c r="P16146" s="3">
        <v>0.70529204607009888</v>
      </c>
    </row>
    <row r="16147" spans="1:16" x14ac:dyDescent="0.25">
      <c r="A16147" s="1">
        <v>2016</v>
      </c>
      <c r="B16147" t="s">
        <v>1324</v>
      </c>
      <c r="C16147" t="s">
        <v>3025</v>
      </c>
      <c r="D16147" t="s">
        <v>3422</v>
      </c>
      <c r="E16147" t="s">
        <v>3469</v>
      </c>
      <c r="F16147" t="s">
        <v>4795</v>
      </c>
      <c r="G16147" s="4"/>
      <c r="H16147" s="4"/>
      <c r="I16147" s="4"/>
      <c r="J16147" s="4"/>
      <c r="K16147" s="4">
        <v>456709.95670995698</v>
      </c>
      <c r="L16147" s="4">
        <v>10569264.069264101</v>
      </c>
      <c r="M16147" s="4">
        <v>5800865.8008658001</v>
      </c>
      <c r="N16147" s="3">
        <v>5.0214183722037002E-2</v>
      </c>
      <c r="O16147" s="5">
        <v>1.1996841430664063</v>
      </c>
      <c r="P16147" s="3">
        <v>0.5488429069519043</v>
      </c>
    </row>
    <row r="16148" spans="1:16" x14ac:dyDescent="0.25">
      <c r="A16148" s="1">
        <v>2017</v>
      </c>
      <c r="B16148" t="s">
        <v>1324</v>
      </c>
      <c r="C16148" t="s">
        <v>3025</v>
      </c>
      <c r="D16148" t="s">
        <v>3422</v>
      </c>
      <c r="E16148" t="s">
        <v>3469</v>
      </c>
      <c r="F16148" t="s">
        <v>4795</v>
      </c>
      <c r="G16148" s="4"/>
      <c r="H16148" s="4"/>
      <c r="I16148" s="4"/>
      <c r="J16148" s="4"/>
      <c r="K16148" s="4">
        <v>264453.268221142</v>
      </c>
      <c r="L16148" s="4">
        <v>13804616.6207709</v>
      </c>
      <c r="M16148" s="4">
        <v>6298512.3528539902</v>
      </c>
      <c r="N16148" s="3">
        <v>2.0961508733961999E-2</v>
      </c>
      <c r="O16148" s="5">
        <v>0.9633442759513855</v>
      </c>
      <c r="P16148" s="3">
        <v>0.45626130700111389</v>
      </c>
    </row>
    <row r="16149" spans="1:16" x14ac:dyDescent="0.25">
      <c r="A16149" s="1">
        <v>2018</v>
      </c>
      <c r="B16149" t="s">
        <v>1324</v>
      </c>
      <c r="C16149" t="s">
        <v>3025</v>
      </c>
      <c r="D16149" t="s">
        <v>3422</v>
      </c>
      <c r="E16149" t="s">
        <v>3469</v>
      </c>
      <c r="F16149" t="s">
        <v>4795</v>
      </c>
      <c r="G16149" s="4"/>
      <c r="H16149" s="4"/>
      <c r="I16149" s="4"/>
      <c r="J16149" s="4"/>
      <c r="K16149" s="4">
        <v>162832.00812045301</v>
      </c>
      <c r="L16149" s="4">
        <v>14037387.920825601</v>
      </c>
      <c r="M16149" s="4">
        <v>6036767.6084136898</v>
      </c>
      <c r="N16149" s="3">
        <v>1.2283967030044999E-2</v>
      </c>
      <c r="O16149" s="5">
        <v>0.99983680248260498</v>
      </c>
      <c r="P16149" s="3">
        <v>0.43004921078681946</v>
      </c>
    </row>
    <row r="16150" spans="1:16" x14ac:dyDescent="0.25">
      <c r="A16150" s="1">
        <v>2019</v>
      </c>
      <c r="B16150" t="s">
        <v>1324</v>
      </c>
      <c r="C16150" t="s">
        <v>3025</v>
      </c>
      <c r="D16150" t="s">
        <v>3422</v>
      </c>
      <c r="E16150" t="s">
        <v>3469</v>
      </c>
      <c r="F16150" t="s">
        <v>4795</v>
      </c>
      <c r="G16150" s="4"/>
      <c r="H16150" s="4"/>
      <c r="I16150" s="4"/>
      <c r="J16150" s="4"/>
      <c r="K16150" s="4">
        <v>371410.51744716702</v>
      </c>
      <c r="L16150" s="4">
        <v>25517096.117391001</v>
      </c>
      <c r="M16150" s="4">
        <v>8102927.7539844103</v>
      </c>
      <c r="N16150" s="3">
        <v>1.8806214227309999E-2</v>
      </c>
      <c r="O16150" s="5">
        <v>1.1423554420471191</v>
      </c>
      <c r="P16150" s="3">
        <v>0.31754899024963379</v>
      </c>
    </row>
    <row r="16151" spans="1:16" x14ac:dyDescent="0.25">
      <c r="A16151" s="1">
        <v>2020</v>
      </c>
      <c r="B16151" t="s">
        <v>1324</v>
      </c>
      <c r="C16151" t="s">
        <v>3025</v>
      </c>
      <c r="D16151" t="s">
        <v>3422</v>
      </c>
      <c r="E16151" t="s">
        <v>3469</v>
      </c>
      <c r="F16151" t="s">
        <v>4795</v>
      </c>
      <c r="G16151" s="4"/>
      <c r="H16151" s="4"/>
      <c r="I16151" s="4"/>
      <c r="J16151" s="4"/>
      <c r="K16151" s="4">
        <v>387009.40979141498</v>
      </c>
      <c r="L16151" s="4">
        <v>28433265.882389098</v>
      </c>
      <c r="M16151" s="4">
        <v>9235137.0690384805</v>
      </c>
      <c r="N16151" s="3">
        <v>1.3724607429842E-2</v>
      </c>
      <c r="O16151" s="5">
        <v>0.81471467018127441</v>
      </c>
      <c r="P16151" s="3">
        <v>0.32480043172836304</v>
      </c>
    </row>
    <row r="16152" spans="1:16" x14ac:dyDescent="0.25">
      <c r="A16152" s="1">
        <v>2021</v>
      </c>
      <c r="B16152" t="s">
        <v>1324</v>
      </c>
      <c r="C16152" t="s">
        <v>3025</v>
      </c>
      <c r="D16152" t="s">
        <v>3422</v>
      </c>
      <c r="E16152" t="s">
        <v>3469</v>
      </c>
      <c r="F16152" t="s">
        <v>4795</v>
      </c>
      <c r="G16152" s="4"/>
      <c r="H16152" s="4"/>
      <c r="I16152" s="4"/>
      <c r="J16152" s="4"/>
      <c r="K16152" s="4">
        <v>792792.26954937202</v>
      </c>
      <c r="L16152" s="4">
        <v>25486964.665568002</v>
      </c>
      <c r="M16152" s="4">
        <v>6817142.3178283898</v>
      </c>
      <c r="N16152" s="3">
        <v>3.0307656013655E-2</v>
      </c>
      <c r="O16152" s="5">
        <v>0.82546514272689819</v>
      </c>
      <c r="P16152" s="3">
        <v>0.26747563481330872</v>
      </c>
    </row>
    <row r="16153" spans="1:16" x14ac:dyDescent="0.25">
      <c r="A16153" s="1">
        <v>2022</v>
      </c>
      <c r="B16153" t="s">
        <v>1324</v>
      </c>
      <c r="C16153" t="s">
        <v>3025</v>
      </c>
      <c r="D16153" t="s">
        <v>3422</v>
      </c>
      <c r="E16153" t="s">
        <v>3469</v>
      </c>
      <c r="F16153" t="s">
        <v>4795</v>
      </c>
      <c r="G16153" s="4"/>
      <c r="H16153" s="4"/>
      <c r="I16153" s="4"/>
      <c r="J16153" s="4"/>
      <c r="K16153" s="4">
        <v>-109008.16198612899</v>
      </c>
      <c r="L16153" s="4">
        <v>23637738.625679601</v>
      </c>
      <c r="M16153" s="4">
        <v>7996429.98269495</v>
      </c>
      <c r="N16153" s="3">
        <v>-4.5844615406660004E-3</v>
      </c>
      <c r="O16153" s="5">
        <v>0.85156303644180298</v>
      </c>
      <c r="P16153" s="3">
        <v>0.33829081058502197</v>
      </c>
    </row>
    <row r="16154" spans="1:16" x14ac:dyDescent="0.25">
      <c r="A16154" s="1">
        <v>2023</v>
      </c>
      <c r="B16154" t="s">
        <v>1324</v>
      </c>
      <c r="C16154" t="s">
        <v>3025</v>
      </c>
      <c r="D16154" t="s">
        <v>3422</v>
      </c>
      <c r="E16154" t="s">
        <v>3469</v>
      </c>
      <c r="F16154" t="s">
        <v>4795</v>
      </c>
      <c r="G16154" s="4"/>
      <c r="H16154" s="4"/>
      <c r="I16154" s="4"/>
      <c r="J16154" s="4"/>
      <c r="K16154" s="4">
        <v>58565.951390260401</v>
      </c>
      <c r="L16154" s="4">
        <v>24911640.323338501</v>
      </c>
      <c r="M16154" s="4">
        <v>9153313.4027498793</v>
      </c>
      <c r="N16154" s="3">
        <v>2.4131544980080001E-3</v>
      </c>
      <c r="O16154" s="5">
        <v>0.700084388256073</v>
      </c>
      <c r="P16154" s="3">
        <v>0.36743119359016418</v>
      </c>
    </row>
    <row r="16155" spans="1:16" x14ac:dyDescent="0.25">
      <c r="A16155" s="1">
        <v>2024</v>
      </c>
      <c r="B16155" t="s">
        <v>1324</v>
      </c>
      <c r="C16155" t="s">
        <v>3025</v>
      </c>
      <c r="D16155" t="s">
        <v>3422</v>
      </c>
      <c r="E16155" t="s">
        <v>3469</v>
      </c>
      <c r="F16155" t="s">
        <v>4795</v>
      </c>
      <c r="G16155" s="4"/>
      <c r="H16155" s="4"/>
      <c r="I16155" s="4"/>
      <c r="J16155" s="4"/>
      <c r="K16155" s="4">
        <v>-1359904.47258846</v>
      </c>
      <c r="L16155" s="4">
        <v>19760067.809613399</v>
      </c>
      <c r="M16155" s="4">
        <v>7774594.9056171803</v>
      </c>
      <c r="N16155" s="3">
        <v>-6.4157387002145003E-2</v>
      </c>
      <c r="O16155" s="5">
        <v>0.71870464086532593</v>
      </c>
      <c r="P16155" s="3">
        <v>0.3934498131275177</v>
      </c>
    </row>
    <row r="16156" spans="1:16" x14ac:dyDescent="0.25">
      <c r="A16156" s="1">
        <v>2009</v>
      </c>
      <c r="B16156" t="s">
        <v>1325</v>
      </c>
      <c r="C16156" t="s">
        <v>3026</v>
      </c>
      <c r="D16156" t="s">
        <v>3405</v>
      </c>
      <c r="E16156" t="s">
        <v>3469</v>
      </c>
      <c r="F16156" t="s">
        <v>4796</v>
      </c>
      <c r="G16156" s="4"/>
      <c r="H16156" s="4"/>
      <c r="I16156" s="4"/>
      <c r="J16156" s="4"/>
      <c r="K16156" s="4">
        <v>-503850.37350155698</v>
      </c>
      <c r="L16156" s="4">
        <v>5597683.1609686799</v>
      </c>
      <c r="M16156" s="4">
        <v>1720688.5981187799</v>
      </c>
      <c r="N16156" s="3">
        <v>-8.3249983338887001E-2</v>
      </c>
      <c r="O16156" s="5">
        <v>1.7902790307998657</v>
      </c>
      <c r="P16156" s="3">
        <v>0.30739298462867737</v>
      </c>
    </row>
    <row r="16157" spans="1:16" x14ac:dyDescent="0.25">
      <c r="A16157" s="1">
        <v>2010</v>
      </c>
      <c r="B16157" t="s">
        <v>1325</v>
      </c>
      <c r="C16157" t="s">
        <v>3026</v>
      </c>
      <c r="D16157" t="s">
        <v>3405</v>
      </c>
      <c r="E16157" t="s">
        <v>3469</v>
      </c>
      <c r="F16157" t="s">
        <v>4796</v>
      </c>
      <c r="G16157" s="4"/>
      <c r="H16157" s="4"/>
      <c r="I16157" s="4"/>
      <c r="J16157" s="4"/>
      <c r="K16157" s="4">
        <v>-503522.534477835</v>
      </c>
      <c r="L16157" s="4">
        <v>7191474.1899178596</v>
      </c>
      <c r="M16157" s="4">
        <v>693401.75706774602</v>
      </c>
      <c r="N16157" s="3">
        <v>-7.7348802646588999E-2</v>
      </c>
      <c r="O16157" s="5">
        <v>0.70038414001464844</v>
      </c>
      <c r="P16157" s="3">
        <v>9.6419975161552429E-2</v>
      </c>
    </row>
    <row r="16158" spans="1:16" x14ac:dyDescent="0.25">
      <c r="A16158" s="1">
        <v>2011</v>
      </c>
      <c r="B16158" t="s">
        <v>1325</v>
      </c>
      <c r="C16158" t="s">
        <v>3026</v>
      </c>
      <c r="D16158" t="s">
        <v>3405</v>
      </c>
      <c r="E16158" t="s">
        <v>3469</v>
      </c>
      <c r="F16158" t="s">
        <v>4796</v>
      </c>
      <c r="G16158" s="4"/>
      <c r="H16158" s="4"/>
      <c r="I16158" s="4"/>
      <c r="J16158" s="4"/>
      <c r="K16158" s="4">
        <v>-1648592.86250134</v>
      </c>
      <c r="L16158" s="4">
        <v>9615888.9722430594</v>
      </c>
      <c r="M16158" s="4">
        <v>590100.73947058199</v>
      </c>
      <c r="N16158" s="3">
        <v>-0.17545604340236001</v>
      </c>
      <c r="O16158" s="5">
        <v>1.9798369407653809</v>
      </c>
      <c r="P16158" s="3">
        <v>6.1367258429527283E-2</v>
      </c>
    </row>
    <row r="16159" spans="1:16" x14ac:dyDescent="0.25">
      <c r="A16159" s="1">
        <v>2012</v>
      </c>
      <c r="B16159" t="s">
        <v>1325</v>
      </c>
      <c r="C16159" t="s">
        <v>3026</v>
      </c>
      <c r="D16159" t="s">
        <v>3405</v>
      </c>
      <c r="E16159" t="s">
        <v>3469</v>
      </c>
      <c r="F16159" t="s">
        <v>4796</v>
      </c>
      <c r="G16159" s="4"/>
      <c r="H16159" s="4"/>
      <c r="I16159" s="4"/>
      <c r="J16159" s="4"/>
      <c r="K16159" s="4">
        <v>-1205923.8869048201</v>
      </c>
      <c r="L16159" s="4">
        <v>17507462.930937398</v>
      </c>
      <c r="M16159" s="4">
        <v>764361.511619578</v>
      </c>
      <c r="N16159" s="3">
        <v>-9.0368217907287995E-2</v>
      </c>
      <c r="O16159" s="5">
        <v>1.6328234672546387</v>
      </c>
      <c r="P16159" s="3">
        <v>4.3659180402755737E-2</v>
      </c>
    </row>
    <row r="16160" spans="1:16" x14ac:dyDescent="0.25">
      <c r="A16160" s="1">
        <v>2013</v>
      </c>
      <c r="B16160" t="s">
        <v>1325</v>
      </c>
      <c r="C16160" t="s">
        <v>3026</v>
      </c>
      <c r="D16160" t="s">
        <v>3405</v>
      </c>
      <c r="E16160" t="s">
        <v>3469</v>
      </c>
      <c r="F16160" t="s">
        <v>4796</v>
      </c>
      <c r="G16160" s="4"/>
      <c r="H16160" s="4"/>
      <c r="I16160" s="4"/>
      <c r="J16160" s="4"/>
      <c r="K16160" s="4">
        <v>-1045102.64304704</v>
      </c>
      <c r="L16160" s="4">
        <v>16732617.374859501</v>
      </c>
      <c r="M16160" s="4">
        <v>5707834.1266433401</v>
      </c>
      <c r="N16160" s="3">
        <v>-6.4585772309997E-2</v>
      </c>
      <c r="O16160" s="5">
        <v>1.3672381639480591</v>
      </c>
      <c r="P16160" s="3">
        <v>0.34112021327018738</v>
      </c>
    </row>
    <row r="16161" spans="1:16" x14ac:dyDescent="0.25">
      <c r="A16161" s="1">
        <v>2014</v>
      </c>
      <c r="B16161" t="s">
        <v>1325</v>
      </c>
      <c r="C16161" t="s">
        <v>3026</v>
      </c>
      <c r="D16161" t="s">
        <v>3405</v>
      </c>
      <c r="E16161" t="s">
        <v>3469</v>
      </c>
      <c r="F16161" t="s">
        <v>4796</v>
      </c>
      <c r="G16161" s="4"/>
      <c r="H16161" s="4"/>
      <c r="I16161" s="4"/>
      <c r="J16161" s="4"/>
      <c r="K16161" s="4">
        <v>-996823.98981564399</v>
      </c>
      <c r="L16161" s="4">
        <v>16347598.660945799</v>
      </c>
      <c r="M16161" s="4">
        <v>4831058.5128954696</v>
      </c>
      <c r="N16161" s="3">
        <v>-5.9301954018913E-2</v>
      </c>
      <c r="O16161" s="5">
        <v>0.87995827198028564</v>
      </c>
      <c r="P16161" s="3">
        <v>0.29552099108695984</v>
      </c>
    </row>
    <row r="16162" spans="1:16" x14ac:dyDescent="0.25">
      <c r="A16162" s="1">
        <v>2015</v>
      </c>
      <c r="B16162" t="s">
        <v>1325</v>
      </c>
      <c r="C16162" t="s">
        <v>3026</v>
      </c>
      <c r="D16162" t="s">
        <v>3405</v>
      </c>
      <c r="E16162" t="s">
        <v>3469</v>
      </c>
      <c r="F16162" t="s">
        <v>4796</v>
      </c>
      <c r="G16162" s="4"/>
      <c r="H16162" s="4"/>
      <c r="I16162" s="4"/>
      <c r="J16162" s="4"/>
      <c r="K16162" s="4">
        <v>-488497.95459272899</v>
      </c>
      <c r="L16162" s="4">
        <v>10199630.979253201</v>
      </c>
      <c r="M16162" s="4">
        <v>4544215.4649738502</v>
      </c>
      <c r="N16162" s="3">
        <v>-4.1477027913896E-2</v>
      </c>
      <c r="O16162" s="5">
        <v>0.72704482078552246</v>
      </c>
      <c r="P16162" s="3">
        <v>0.44552743434906006</v>
      </c>
    </row>
    <row r="16163" spans="1:16" x14ac:dyDescent="0.25">
      <c r="A16163" s="1">
        <v>2016</v>
      </c>
      <c r="B16163" t="s">
        <v>1325</v>
      </c>
      <c r="C16163" t="s">
        <v>3026</v>
      </c>
      <c r="D16163" t="s">
        <v>3405</v>
      </c>
      <c r="E16163" t="s">
        <v>3469</v>
      </c>
      <c r="F16163" t="s">
        <v>4796</v>
      </c>
      <c r="G16163" s="4"/>
      <c r="H16163" s="4"/>
      <c r="I16163" s="4"/>
      <c r="J16163" s="4"/>
      <c r="K16163" s="4">
        <v>-425105.790148106</v>
      </c>
      <c r="L16163" s="4">
        <v>177496.498495098</v>
      </c>
      <c r="M16163" s="4">
        <v>5046181.8696546201</v>
      </c>
      <c r="N16163" s="3">
        <v>-8.4674977742825994E-2</v>
      </c>
      <c r="O16163" s="5">
        <v>39.150856018066406</v>
      </c>
      <c r="P16163" s="3">
        <v>28.429754257202148</v>
      </c>
    </row>
    <row r="16164" spans="1:16" x14ac:dyDescent="0.25">
      <c r="A16164" s="1">
        <v>2017</v>
      </c>
      <c r="B16164" t="s">
        <v>1325</v>
      </c>
      <c r="C16164" t="s">
        <v>3026</v>
      </c>
      <c r="D16164" t="s">
        <v>3405</v>
      </c>
      <c r="E16164" t="s">
        <v>3469</v>
      </c>
      <c r="F16164" t="s">
        <v>4796</v>
      </c>
      <c r="G16164" s="4"/>
      <c r="H16164" s="4"/>
      <c r="I16164" s="4"/>
      <c r="J16164" s="4"/>
      <c r="K16164" s="4">
        <v>-480572.913063863</v>
      </c>
      <c r="L16164" s="4">
        <v>50685.205254136999</v>
      </c>
      <c r="M16164" s="4">
        <v>6167263.0988340396</v>
      </c>
      <c r="N16164" s="3">
        <v>-4.1109091207942301</v>
      </c>
      <c r="O16164" s="5">
        <v>154.24394226074219</v>
      </c>
      <c r="P16164" s="3">
        <v>121.67778015136719</v>
      </c>
    </row>
    <row r="16165" spans="1:16" x14ac:dyDescent="0.25">
      <c r="A16165" s="1">
        <v>2018</v>
      </c>
      <c r="B16165" t="s">
        <v>1325</v>
      </c>
      <c r="C16165" t="s">
        <v>3026</v>
      </c>
      <c r="D16165" t="s">
        <v>3405</v>
      </c>
      <c r="E16165" t="s">
        <v>3469</v>
      </c>
      <c r="F16165" t="s">
        <v>4796</v>
      </c>
      <c r="G16165" s="4"/>
      <c r="H16165" s="4"/>
      <c r="I16165" s="4"/>
      <c r="J16165" s="4"/>
      <c r="K16165" s="4">
        <v>-446357.11589279003</v>
      </c>
      <c r="L16165" s="4">
        <v>180389.196071029</v>
      </c>
      <c r="M16165" s="4">
        <v>6794375.9761360204</v>
      </c>
      <c r="N16165" s="3">
        <v>-3.8948874370658402</v>
      </c>
      <c r="O16165" s="5">
        <v>50.773525238037109</v>
      </c>
      <c r="P16165" s="3">
        <v>37.665092468261719</v>
      </c>
    </row>
    <row r="16166" spans="1:16" x14ac:dyDescent="0.25">
      <c r="A16166" s="1">
        <v>2019</v>
      </c>
      <c r="B16166" t="s">
        <v>1325</v>
      </c>
      <c r="C16166" t="s">
        <v>3026</v>
      </c>
      <c r="D16166" t="s">
        <v>3405</v>
      </c>
      <c r="E16166" t="s">
        <v>3469</v>
      </c>
      <c r="F16166" t="s">
        <v>4796</v>
      </c>
      <c r="G16166" s="4"/>
      <c r="H16166" s="4"/>
      <c r="I16166" s="4"/>
      <c r="J16166" s="4"/>
      <c r="K16166" s="4">
        <v>-390666.19866619899</v>
      </c>
      <c r="L16166" s="4">
        <v>478706.91470691498</v>
      </c>
      <c r="M16166" s="4">
        <v>7389882.7658827696</v>
      </c>
      <c r="N16166" s="3">
        <v>-1.2024433299986399</v>
      </c>
      <c r="O16166" s="5">
        <v>18.891279220581055</v>
      </c>
      <c r="P16166" s="3">
        <v>15.437175750732422</v>
      </c>
    </row>
    <row r="16167" spans="1:16" x14ac:dyDescent="0.25">
      <c r="A16167" s="1">
        <v>2020</v>
      </c>
      <c r="B16167" t="s">
        <v>1325</v>
      </c>
      <c r="C16167" t="s">
        <v>3026</v>
      </c>
      <c r="D16167" t="s">
        <v>3405</v>
      </c>
      <c r="E16167" t="s">
        <v>3469</v>
      </c>
      <c r="F16167" t="s">
        <v>4796</v>
      </c>
      <c r="G16167" s="4"/>
      <c r="H16167" s="4"/>
      <c r="I16167" s="4"/>
      <c r="J16167" s="4"/>
      <c r="K16167" s="4">
        <v>-300727.46849246998</v>
      </c>
      <c r="L16167" s="4">
        <v>266392.19800394803</v>
      </c>
      <c r="M16167" s="4">
        <v>7960215.6177960597</v>
      </c>
      <c r="N16167" s="3">
        <v>-0.81602947139340198</v>
      </c>
      <c r="O16167" s="5">
        <v>34.933609008789063</v>
      </c>
      <c r="P16167" s="3">
        <v>29.881565093994141</v>
      </c>
    </row>
    <row r="16168" spans="1:16" x14ac:dyDescent="0.25">
      <c r="A16168" s="1">
        <v>2021</v>
      </c>
      <c r="B16168" t="s">
        <v>1325</v>
      </c>
      <c r="C16168" t="s">
        <v>3026</v>
      </c>
      <c r="D16168" t="s">
        <v>3405</v>
      </c>
      <c r="E16168" t="s">
        <v>3469</v>
      </c>
      <c r="F16168" t="s">
        <v>4796</v>
      </c>
      <c r="G16168" s="4"/>
      <c r="H16168" s="4"/>
      <c r="I16168" s="4"/>
      <c r="J16168" s="4"/>
      <c r="K16168" s="4">
        <v>-503777.48952155298</v>
      </c>
      <c r="L16168" s="4">
        <v>1751926.60963192</v>
      </c>
      <c r="M16168" s="4">
        <v>9990083.1527566407</v>
      </c>
      <c r="N16168" s="3">
        <v>-0.49357941180359799</v>
      </c>
      <c r="O16168" s="5">
        <v>9.1656885147094727</v>
      </c>
      <c r="P16168" s="3">
        <v>5.7023410797119141</v>
      </c>
    </row>
    <row r="16169" spans="1:16" x14ac:dyDescent="0.25">
      <c r="A16169" s="1">
        <v>2022</v>
      </c>
      <c r="B16169" t="s">
        <v>1325</v>
      </c>
      <c r="C16169" t="s">
        <v>3026</v>
      </c>
      <c r="D16169" t="s">
        <v>3405</v>
      </c>
      <c r="E16169" t="s">
        <v>3469</v>
      </c>
      <c r="F16169" t="s">
        <v>4796</v>
      </c>
      <c r="G16169" s="4"/>
      <c r="H16169" s="4"/>
      <c r="I16169" s="4"/>
      <c r="J16169" s="4"/>
      <c r="K16169" s="4">
        <v>-534034.24265218398</v>
      </c>
      <c r="L16169" s="4">
        <v>1096604.02879088</v>
      </c>
      <c r="M16169" s="4">
        <v>4478572.4637181098</v>
      </c>
      <c r="N16169" s="3">
        <v>-0.39426143836469602</v>
      </c>
      <c r="O16169" s="5">
        <v>10.46849250793457</v>
      </c>
      <c r="P16169" s="3">
        <v>4.0840377807617188</v>
      </c>
    </row>
    <row r="16170" spans="1:16" x14ac:dyDescent="0.25">
      <c r="A16170" s="1">
        <v>2023</v>
      </c>
      <c r="B16170" t="s">
        <v>1325</v>
      </c>
      <c r="C16170" t="s">
        <v>3026</v>
      </c>
      <c r="D16170" t="s">
        <v>3405</v>
      </c>
      <c r="E16170" t="s">
        <v>3469</v>
      </c>
      <c r="F16170" t="s">
        <v>4796</v>
      </c>
      <c r="G16170" s="4"/>
      <c r="H16170" s="4"/>
      <c r="I16170" s="4"/>
      <c r="J16170" s="4"/>
      <c r="K16170" s="4">
        <v>-441985.13481985102</v>
      </c>
      <c r="L16170" s="4">
        <v>490450.28830450302</v>
      </c>
      <c r="M16170" s="4">
        <v>3995096.4903509598</v>
      </c>
      <c r="N16170" s="3">
        <v>-0.57040827080120704</v>
      </c>
      <c r="O16170" s="5">
        <v>19.228633880615234</v>
      </c>
      <c r="P16170" s="3">
        <v>8.1457729339599609</v>
      </c>
    </row>
    <row r="16171" spans="1:16" x14ac:dyDescent="0.25">
      <c r="A16171" s="1">
        <v>2024</v>
      </c>
      <c r="B16171" t="s">
        <v>1325</v>
      </c>
      <c r="C16171" t="s">
        <v>3026</v>
      </c>
      <c r="D16171" t="s">
        <v>3405</v>
      </c>
      <c r="E16171" t="s">
        <v>3469</v>
      </c>
      <c r="F16171" t="s">
        <v>4796</v>
      </c>
      <c r="G16171" s="4"/>
      <c r="H16171" s="4"/>
      <c r="I16171" s="4"/>
      <c r="J16171" s="4"/>
      <c r="K16171" s="4">
        <v>-428500.66336429003</v>
      </c>
      <c r="L16171" s="4">
        <v>31547.4722153701</v>
      </c>
      <c r="M16171" s="4">
        <v>4130551.4257331998</v>
      </c>
      <c r="N16171" s="3">
        <v>-1.6415458172214901</v>
      </c>
      <c r="O16171" s="5">
        <v>217.09335327148438</v>
      </c>
      <c r="P16171" s="3">
        <v>130.93128967285156</v>
      </c>
    </row>
    <row r="16172" spans="1:16" x14ac:dyDescent="0.25">
      <c r="A16172" s="1">
        <v>2009</v>
      </c>
      <c r="B16172" t="s">
        <v>1326</v>
      </c>
      <c r="C16172" t="s">
        <v>3027</v>
      </c>
      <c r="D16172" t="s">
        <v>3403</v>
      </c>
      <c r="E16172" t="s">
        <v>3469</v>
      </c>
      <c r="F16172" t="s">
        <v>4797</v>
      </c>
      <c r="G16172" s="4"/>
      <c r="H16172" s="4"/>
      <c r="I16172" s="4"/>
      <c r="J16172" s="4"/>
      <c r="K16172" s="4">
        <v>-641325.56751262501</v>
      </c>
      <c r="L16172" s="4">
        <v>24204191.6071054</v>
      </c>
      <c r="M16172" s="4">
        <v>83089.979187170306</v>
      </c>
      <c r="N16172" s="3">
        <v>-2.5963422599607999E-2</v>
      </c>
      <c r="O16172" s="5">
        <v>0.49546661972999573</v>
      </c>
      <c r="P16172" s="3">
        <v>3.432875731959939E-3</v>
      </c>
    </row>
    <row r="16173" spans="1:16" x14ac:dyDescent="0.25">
      <c r="A16173" s="1">
        <v>2010</v>
      </c>
      <c r="B16173" t="s">
        <v>1326</v>
      </c>
      <c r="C16173" t="s">
        <v>3027</v>
      </c>
      <c r="D16173" t="s">
        <v>3403</v>
      </c>
      <c r="E16173" t="s">
        <v>3469</v>
      </c>
      <c r="F16173" t="s">
        <v>4797</v>
      </c>
      <c r="G16173" s="4"/>
      <c r="H16173" s="4"/>
      <c r="I16173" s="4"/>
      <c r="J16173" s="4"/>
      <c r="K16173" s="4">
        <v>-534051.16661907197</v>
      </c>
      <c r="L16173" s="4">
        <v>27329525.7932842</v>
      </c>
      <c r="M16173" s="4">
        <v>66729.939023365994</v>
      </c>
      <c r="N16173" s="3">
        <v>-2.0333248698337001E-2</v>
      </c>
      <c r="O16173" s="5">
        <v>0.44846051931381226</v>
      </c>
      <c r="P16173" s="3">
        <v>2.441679360345006E-3</v>
      </c>
    </row>
    <row r="16174" spans="1:16" x14ac:dyDescent="0.25">
      <c r="A16174" s="1">
        <v>2011</v>
      </c>
      <c r="B16174" t="s">
        <v>1326</v>
      </c>
      <c r="C16174" t="s">
        <v>3027</v>
      </c>
      <c r="D16174" t="s">
        <v>3403</v>
      </c>
      <c r="E16174" t="s">
        <v>3469</v>
      </c>
      <c r="F16174" t="s">
        <v>4797</v>
      </c>
      <c r="G16174" s="4"/>
      <c r="H16174" s="4"/>
      <c r="I16174" s="4"/>
      <c r="J16174" s="4"/>
      <c r="K16174" s="4">
        <v>-629731.00417961599</v>
      </c>
      <c r="L16174" s="4">
        <v>36007733.3619119</v>
      </c>
      <c r="M16174" s="4">
        <v>129621.69113707</v>
      </c>
      <c r="N16174" s="3">
        <v>-1.7768995856777998E-2</v>
      </c>
      <c r="O16174" s="5">
        <v>0.61816310882568359</v>
      </c>
      <c r="P16174" s="3">
        <v>3.5998292732983828E-3</v>
      </c>
    </row>
    <row r="16175" spans="1:16" x14ac:dyDescent="0.25">
      <c r="A16175" s="1">
        <v>2012</v>
      </c>
      <c r="B16175" t="s">
        <v>1326</v>
      </c>
      <c r="C16175" t="s">
        <v>3027</v>
      </c>
      <c r="D16175" t="s">
        <v>3403</v>
      </c>
      <c r="E16175" t="s">
        <v>3469</v>
      </c>
      <c r="F16175" t="s">
        <v>4797</v>
      </c>
      <c r="G16175" s="4"/>
      <c r="H16175" s="4"/>
      <c r="I16175" s="4"/>
      <c r="J16175" s="4"/>
      <c r="K16175" s="4">
        <v>-1425758.52153536</v>
      </c>
      <c r="L16175" s="4">
        <v>33971044.687535197</v>
      </c>
      <c r="M16175" s="4">
        <v>95737.953194232701</v>
      </c>
      <c r="N16175" s="3">
        <v>-4.1717674950454003E-2</v>
      </c>
      <c r="O16175" s="5">
        <v>0.26124757528305054</v>
      </c>
      <c r="P16175" s="3">
        <v>2.8182221576571465E-3</v>
      </c>
    </row>
    <row r="16176" spans="1:16" x14ac:dyDescent="0.25">
      <c r="A16176" s="1">
        <v>2013</v>
      </c>
      <c r="B16176" t="s">
        <v>1326</v>
      </c>
      <c r="C16176" t="s">
        <v>3027</v>
      </c>
      <c r="D16176" t="s">
        <v>3403</v>
      </c>
      <c r="E16176" t="s">
        <v>3469</v>
      </c>
      <c r="F16176" t="s">
        <v>4797</v>
      </c>
      <c r="G16176" s="4"/>
      <c r="H16176" s="4"/>
      <c r="I16176" s="4"/>
      <c r="J16176" s="4"/>
      <c r="K16176" s="4">
        <v>-926425.90240916505</v>
      </c>
      <c r="L16176" s="4">
        <v>30433230.4009794</v>
      </c>
      <c r="M16176" s="4">
        <v>71179.549960258402</v>
      </c>
      <c r="N16176" s="3">
        <v>-3.0493336786509E-2</v>
      </c>
      <c r="O16176" s="5">
        <v>0.25637891888618469</v>
      </c>
      <c r="P16176" s="3">
        <v>2.3388760164380074E-3</v>
      </c>
    </row>
    <row r="16177" spans="1:16" x14ac:dyDescent="0.25">
      <c r="A16177" s="1">
        <v>2014</v>
      </c>
      <c r="B16177" t="s">
        <v>1326</v>
      </c>
      <c r="C16177" t="s">
        <v>3027</v>
      </c>
      <c r="D16177" t="s">
        <v>3403</v>
      </c>
      <c r="E16177" t="s">
        <v>3469</v>
      </c>
      <c r="F16177" t="s">
        <v>4797</v>
      </c>
      <c r="G16177" s="4"/>
      <c r="H16177" s="4"/>
      <c r="I16177" s="4"/>
      <c r="J16177" s="4"/>
      <c r="K16177" s="4">
        <v>-26991.371587533598</v>
      </c>
      <c r="L16177" s="4">
        <v>33224420.764769699</v>
      </c>
      <c r="M16177" s="4">
        <v>160107.50153236801</v>
      </c>
      <c r="N16177" s="3">
        <v>-8.3516988717499999E-4</v>
      </c>
      <c r="O16177" s="5">
        <v>0.35141447186470032</v>
      </c>
      <c r="P16177" s="3">
        <v>4.8189703375101089E-3</v>
      </c>
    </row>
    <row r="16178" spans="1:16" x14ac:dyDescent="0.25">
      <c r="A16178" s="1">
        <v>2015</v>
      </c>
      <c r="B16178" t="s">
        <v>1326</v>
      </c>
      <c r="C16178" t="s">
        <v>3027</v>
      </c>
      <c r="D16178" t="s">
        <v>3403</v>
      </c>
      <c r="E16178" t="s">
        <v>3469</v>
      </c>
      <c r="F16178" t="s">
        <v>4797</v>
      </c>
      <c r="G16178" s="4"/>
      <c r="H16178" s="4"/>
      <c r="I16178" s="4"/>
      <c r="J16178" s="4"/>
      <c r="K16178" s="4">
        <v>-423269.107801823</v>
      </c>
      <c r="L16178" s="4">
        <v>20752298.483085901</v>
      </c>
      <c r="M16178" s="4">
        <v>501511.52130536299</v>
      </c>
      <c r="N16178" s="3">
        <v>-1.7674650272720999E-2</v>
      </c>
      <c r="O16178" s="5">
        <v>0.72674185037612915</v>
      </c>
      <c r="P16178" s="3">
        <v>2.4166552349925041E-2</v>
      </c>
    </row>
    <row r="16179" spans="1:16" x14ac:dyDescent="0.25">
      <c r="A16179" s="1">
        <v>2016</v>
      </c>
      <c r="B16179" t="s">
        <v>1326</v>
      </c>
      <c r="C16179" t="s">
        <v>3027</v>
      </c>
      <c r="D16179" t="s">
        <v>3403</v>
      </c>
      <c r="E16179" t="s">
        <v>3469</v>
      </c>
      <c r="F16179" t="s">
        <v>4797</v>
      </c>
      <c r="G16179" s="4"/>
      <c r="H16179" s="4"/>
      <c r="I16179" s="4"/>
      <c r="J16179" s="4"/>
      <c r="K16179" s="4">
        <v>1314346.4850850799</v>
      </c>
      <c r="L16179" s="4">
        <v>22321564.055189699</v>
      </c>
      <c r="M16179" s="4">
        <v>1015252.4063533701</v>
      </c>
      <c r="N16179" s="3">
        <v>6.2012487237229998E-2</v>
      </c>
      <c r="O16179" s="5">
        <v>0.53848159313201904</v>
      </c>
      <c r="P16179" s="3">
        <v>4.5483030378818512E-2</v>
      </c>
    </row>
    <row r="16180" spans="1:16" x14ac:dyDescent="0.25">
      <c r="A16180" s="1">
        <v>2017</v>
      </c>
      <c r="B16180" t="s">
        <v>1326</v>
      </c>
      <c r="C16180" t="s">
        <v>3027</v>
      </c>
      <c r="D16180" t="s">
        <v>3403</v>
      </c>
      <c r="E16180" t="s">
        <v>3469</v>
      </c>
      <c r="F16180" t="s">
        <v>4797</v>
      </c>
      <c r="G16180" s="4"/>
      <c r="H16180" s="4"/>
      <c r="I16180" s="4"/>
      <c r="J16180" s="4"/>
      <c r="K16180" s="4">
        <v>1126376.7514430401</v>
      </c>
      <c r="L16180" s="4">
        <v>23750469.2291729</v>
      </c>
      <c r="M16180" s="4">
        <v>272345.069827142</v>
      </c>
      <c r="N16180" s="3">
        <v>4.8157321419852003E-2</v>
      </c>
      <c r="O16180" s="5">
        <v>0.94162583351135254</v>
      </c>
      <c r="P16180" s="3">
        <v>1.1466934345662594E-2</v>
      </c>
    </row>
    <row r="16181" spans="1:16" x14ac:dyDescent="0.25">
      <c r="A16181" s="1">
        <v>2018</v>
      </c>
      <c r="B16181" t="s">
        <v>1326</v>
      </c>
      <c r="C16181" t="s">
        <v>3027</v>
      </c>
      <c r="D16181" t="s">
        <v>3403</v>
      </c>
      <c r="E16181" t="s">
        <v>3469</v>
      </c>
      <c r="F16181" t="s">
        <v>4797</v>
      </c>
      <c r="G16181" s="4"/>
      <c r="H16181" s="4"/>
      <c r="I16181" s="4"/>
      <c r="J16181" s="4"/>
      <c r="K16181" s="4">
        <v>-1261319.4768280999</v>
      </c>
      <c r="L16181" s="4">
        <v>23667893.914832801</v>
      </c>
      <c r="M16181" s="4">
        <v>402285.731204524</v>
      </c>
      <c r="N16181" s="3">
        <v>-5.4202779812511002E-2</v>
      </c>
      <c r="O16181" s="5">
        <v>2.0468502044677734</v>
      </c>
      <c r="P16181" s="3">
        <v>1.6997106373310089E-2</v>
      </c>
    </row>
    <row r="16182" spans="1:16" x14ac:dyDescent="0.25">
      <c r="A16182" s="1">
        <v>2019</v>
      </c>
      <c r="B16182" t="s">
        <v>1326</v>
      </c>
      <c r="C16182" t="s">
        <v>3027</v>
      </c>
      <c r="D16182" t="s">
        <v>3403</v>
      </c>
      <c r="E16182" t="s">
        <v>3469</v>
      </c>
      <c r="F16182" t="s">
        <v>4797</v>
      </c>
      <c r="G16182" s="4"/>
      <c r="H16182" s="4"/>
      <c r="I16182" s="4"/>
      <c r="J16182" s="4"/>
      <c r="K16182" s="4">
        <v>-279420.14742014703</v>
      </c>
      <c r="L16182" s="4">
        <v>22865575.289575301</v>
      </c>
      <c r="M16182" s="4">
        <v>82205.686205686201</v>
      </c>
      <c r="N16182" s="3">
        <v>-1.2333133479272999E-2</v>
      </c>
      <c r="O16182" s="5">
        <v>0.73408043384552002</v>
      </c>
      <c r="P16182" s="3">
        <v>3.5951724275946617E-3</v>
      </c>
    </row>
    <row r="16183" spans="1:16" x14ac:dyDescent="0.25">
      <c r="A16183" s="1">
        <v>2020</v>
      </c>
      <c r="B16183" t="s">
        <v>1326</v>
      </c>
      <c r="C16183" t="s">
        <v>3027</v>
      </c>
      <c r="D16183" t="s">
        <v>3403</v>
      </c>
      <c r="E16183" t="s">
        <v>3469</v>
      </c>
      <c r="F16183" t="s">
        <v>4797</v>
      </c>
      <c r="G16183" s="4"/>
      <c r="H16183" s="4"/>
      <c r="I16183" s="4"/>
      <c r="J16183" s="4"/>
      <c r="K16183" s="4">
        <v>-237171.983490468</v>
      </c>
      <c r="L16183" s="4">
        <v>22434067.473738</v>
      </c>
      <c r="M16183" s="4">
        <v>197547.03698079899</v>
      </c>
      <c r="N16183" s="3">
        <v>-1.0560878704054E-2</v>
      </c>
      <c r="O16183" s="5">
        <v>0.60064876079559326</v>
      </c>
      <c r="P16183" s="3">
        <v>8.8056717067956924E-3</v>
      </c>
    </row>
    <row r="16184" spans="1:16" x14ac:dyDescent="0.25">
      <c r="A16184" s="1">
        <v>2021</v>
      </c>
      <c r="B16184" t="s">
        <v>1326</v>
      </c>
      <c r="C16184" t="s">
        <v>3027</v>
      </c>
      <c r="D16184" t="s">
        <v>3403</v>
      </c>
      <c r="E16184" t="s">
        <v>3469</v>
      </c>
      <c r="F16184" t="s">
        <v>4797</v>
      </c>
      <c r="G16184" s="4"/>
      <c r="H16184" s="4"/>
      <c r="I16184" s="4"/>
      <c r="J16184" s="4"/>
      <c r="K16184" s="4">
        <v>-170233.712481911</v>
      </c>
      <c r="L16184" s="4">
        <v>25209946.839220501</v>
      </c>
      <c r="M16184" s="4">
        <v>79387.263906904904</v>
      </c>
      <c r="N16184" s="3">
        <v>-6.8668522404560003E-3</v>
      </c>
      <c r="O16184" s="5">
        <v>0.78158259391784668</v>
      </c>
      <c r="P16184" s="3">
        <v>3.1490451656281948E-3</v>
      </c>
    </row>
    <row r="16185" spans="1:16" x14ac:dyDescent="0.25">
      <c r="A16185" s="1">
        <v>2022</v>
      </c>
      <c r="B16185" t="s">
        <v>1326</v>
      </c>
      <c r="C16185" t="s">
        <v>3027</v>
      </c>
      <c r="D16185" t="s">
        <v>3403</v>
      </c>
      <c r="E16185" t="s">
        <v>3469</v>
      </c>
      <c r="F16185" t="s">
        <v>4797</v>
      </c>
      <c r="G16185" s="4"/>
      <c r="H16185" s="4"/>
      <c r="I16185" s="4"/>
      <c r="J16185" s="4"/>
      <c r="K16185" s="4">
        <v>-212962.10673052401</v>
      </c>
      <c r="L16185" s="4">
        <v>24132016.396723401</v>
      </c>
      <c r="M16185" s="4">
        <v>82613.676357939898</v>
      </c>
      <c r="N16185" s="3">
        <v>-8.9981467748760004E-3</v>
      </c>
      <c r="O16185" s="5">
        <v>1.5491693019866943</v>
      </c>
      <c r="P16185" s="3">
        <v>3.4234053455293179E-3</v>
      </c>
    </row>
    <row r="16186" spans="1:16" x14ac:dyDescent="0.25">
      <c r="A16186" s="1">
        <v>2023</v>
      </c>
      <c r="B16186" t="s">
        <v>1326</v>
      </c>
      <c r="C16186" t="s">
        <v>3027</v>
      </c>
      <c r="D16186" t="s">
        <v>3403</v>
      </c>
      <c r="E16186" t="s">
        <v>3469</v>
      </c>
      <c r="F16186" t="s">
        <v>4797</v>
      </c>
      <c r="G16186" s="4"/>
      <c r="H16186" s="4"/>
      <c r="I16186" s="4"/>
      <c r="J16186" s="4"/>
      <c r="K16186" s="4">
        <v>-2557614.2385761398</v>
      </c>
      <c r="L16186" s="4">
        <v>34962882.378428802</v>
      </c>
      <c r="M16186" s="4">
        <v>1521716.49501716</v>
      </c>
      <c r="N16186" s="3">
        <v>-8.7780111747222E-2</v>
      </c>
      <c r="O16186" s="5">
        <v>1.3215513229370117</v>
      </c>
      <c r="P16186" s="3">
        <v>4.3523769825696945E-2</v>
      </c>
    </row>
    <row r="16187" spans="1:16" x14ac:dyDescent="0.25">
      <c r="A16187" s="1">
        <v>2024</v>
      </c>
      <c r="B16187" t="s">
        <v>1326</v>
      </c>
      <c r="C16187" t="s">
        <v>3027</v>
      </c>
      <c r="D16187" t="s">
        <v>3403</v>
      </c>
      <c r="E16187" t="s">
        <v>3469</v>
      </c>
      <c r="F16187" t="s">
        <v>4797</v>
      </c>
      <c r="G16187" s="4"/>
      <c r="H16187" s="4"/>
      <c r="I16187" s="4"/>
      <c r="J16187" s="4"/>
      <c r="K16187" s="4">
        <v>-1128221.31699479</v>
      </c>
      <c r="L16187" s="4">
        <v>34838475.795537099</v>
      </c>
      <c r="M16187" s="4">
        <v>805944.94409739098</v>
      </c>
      <c r="N16187" s="3">
        <v>-3.2324254571490997E-2</v>
      </c>
      <c r="O16187" s="5">
        <v>0.55096381902694702</v>
      </c>
      <c r="P16187" s="3">
        <v>2.3133760318160057E-2</v>
      </c>
    </row>
    <row r="16188" spans="1:16" x14ac:dyDescent="0.25">
      <c r="A16188" s="1">
        <v>2009</v>
      </c>
      <c r="B16188" t="s">
        <v>1327</v>
      </c>
      <c r="C16188" t="s">
        <v>3028</v>
      </c>
      <c r="D16188" t="s">
        <v>3413</v>
      </c>
      <c r="E16188" t="s">
        <v>3469</v>
      </c>
      <c r="F16188" t="s">
        <v>4798</v>
      </c>
      <c r="G16188" s="4"/>
      <c r="H16188" s="4"/>
      <c r="I16188" s="4"/>
      <c r="J16188" s="4"/>
      <c r="K16188" s="4">
        <v>-749229.73988028802</v>
      </c>
      <c r="L16188" s="4">
        <v>5357286.91050616</v>
      </c>
      <c r="M16188" s="4">
        <v>88736.8709764901</v>
      </c>
      <c r="N16188" s="3">
        <v>-0.127761264242857</v>
      </c>
      <c r="O16188" s="5">
        <v>1.1794518232345581</v>
      </c>
      <c r="P16188" s="3">
        <v>1.6563771292567253E-2</v>
      </c>
    </row>
    <row r="16189" spans="1:16" x14ac:dyDescent="0.25">
      <c r="A16189" s="1">
        <v>2010</v>
      </c>
      <c r="B16189" t="s">
        <v>1327</v>
      </c>
      <c r="C16189" t="s">
        <v>3028</v>
      </c>
      <c r="D16189" t="s">
        <v>3413</v>
      </c>
      <c r="E16189" t="s">
        <v>3469</v>
      </c>
      <c r="F16189" t="s">
        <v>4798</v>
      </c>
      <c r="G16189" s="4"/>
      <c r="H16189" s="4"/>
      <c r="I16189" s="4"/>
      <c r="J16189" s="4"/>
      <c r="K16189" s="4">
        <v>1195920.4672945801</v>
      </c>
      <c r="L16189" s="4">
        <v>6850724.8324411996</v>
      </c>
      <c r="M16189" s="4">
        <v>104092.82558935499</v>
      </c>
      <c r="N16189" s="3">
        <v>0.190890004971531</v>
      </c>
      <c r="O16189" s="5">
        <v>0.96204060316085815</v>
      </c>
      <c r="P16189" s="3">
        <v>1.5194425359368324E-2</v>
      </c>
    </row>
    <row r="16190" spans="1:16" x14ac:dyDescent="0.25">
      <c r="A16190" s="1">
        <v>2011</v>
      </c>
      <c r="B16190" t="s">
        <v>1327</v>
      </c>
      <c r="C16190" t="s">
        <v>3028</v>
      </c>
      <c r="D16190" t="s">
        <v>3413</v>
      </c>
      <c r="E16190" t="s">
        <v>3469</v>
      </c>
      <c r="F16190" t="s">
        <v>4798</v>
      </c>
      <c r="G16190" s="4"/>
      <c r="H16190" s="4"/>
      <c r="I16190" s="4"/>
      <c r="J16190" s="4"/>
      <c r="K16190" s="4">
        <v>-701732.91147720395</v>
      </c>
      <c r="L16190" s="4">
        <v>6713341.5496754097</v>
      </c>
      <c r="M16190" s="4">
        <v>176934.94802384501</v>
      </c>
      <c r="N16190" s="3">
        <v>-9.3494243727018006E-2</v>
      </c>
      <c r="O16190" s="5">
        <v>1.5527833700180054</v>
      </c>
      <c r="P16190" s="3">
        <v>2.6355719193816185E-2</v>
      </c>
    </row>
    <row r="16191" spans="1:16" x14ac:dyDescent="0.25">
      <c r="A16191" s="1">
        <v>2012</v>
      </c>
      <c r="B16191" t="s">
        <v>1327</v>
      </c>
      <c r="C16191" t="s">
        <v>3028</v>
      </c>
      <c r="D16191" t="s">
        <v>3413</v>
      </c>
      <c r="E16191" t="s">
        <v>3469</v>
      </c>
      <c r="F16191" t="s">
        <v>4798</v>
      </c>
      <c r="G16191" s="4"/>
      <c r="H16191" s="4"/>
      <c r="I16191" s="4"/>
      <c r="J16191" s="4"/>
      <c r="K16191" s="4">
        <v>-2553301.2870102702</v>
      </c>
      <c r="L16191" s="4">
        <v>5697858.2319382504</v>
      </c>
      <c r="M16191" s="4">
        <v>530078.89646972204</v>
      </c>
      <c r="N16191" s="3">
        <v>-0.419218552092125</v>
      </c>
      <c r="O16191" s="5">
        <v>1.0181268453598022</v>
      </c>
      <c r="P16191" s="3">
        <v>9.3031257390975952E-2</v>
      </c>
    </row>
    <row r="16192" spans="1:16" x14ac:dyDescent="0.25">
      <c r="A16192" s="1">
        <v>2013</v>
      </c>
      <c r="B16192" t="s">
        <v>1327</v>
      </c>
      <c r="C16192" t="s">
        <v>3028</v>
      </c>
      <c r="D16192" t="s">
        <v>3413</v>
      </c>
      <c r="E16192" t="s">
        <v>3469</v>
      </c>
      <c r="F16192" t="s">
        <v>4798</v>
      </c>
      <c r="G16192" s="4"/>
      <c r="H16192" s="4"/>
      <c r="I16192" s="4"/>
      <c r="J16192" s="4"/>
      <c r="K16192" s="4">
        <v>-1776517.90231611</v>
      </c>
      <c r="L16192" s="4">
        <v>4688791.9456967702</v>
      </c>
      <c r="M16192" s="4">
        <v>233760.28942886801</v>
      </c>
      <c r="N16192" s="3">
        <v>-0.34842613227607</v>
      </c>
      <c r="O16192" s="5">
        <v>0.86077874898910522</v>
      </c>
      <c r="P16192" s="3">
        <v>4.9855120480060577E-2</v>
      </c>
    </row>
    <row r="16193" spans="1:16" x14ac:dyDescent="0.25">
      <c r="A16193" s="1">
        <v>2014</v>
      </c>
      <c r="B16193" t="s">
        <v>1327</v>
      </c>
      <c r="C16193" t="s">
        <v>3028</v>
      </c>
      <c r="D16193" t="s">
        <v>3413</v>
      </c>
      <c r="E16193" t="s">
        <v>3469</v>
      </c>
      <c r="F16193" t="s">
        <v>4798</v>
      </c>
      <c r="G16193" s="4"/>
      <c r="H16193" s="4"/>
      <c r="I16193" s="4"/>
      <c r="J16193" s="4"/>
      <c r="K16193" s="4">
        <v>-671367.42310891603</v>
      </c>
      <c r="L16193" s="4">
        <v>3992043.9436111599</v>
      </c>
      <c r="M16193" s="4">
        <v>472185.39299692702</v>
      </c>
      <c r="N16193" s="3">
        <v>-0.14444784784794801</v>
      </c>
      <c r="O16193" s="5">
        <v>0.44598257541656494</v>
      </c>
      <c r="P16193" s="3">
        <v>0.11828161031007767</v>
      </c>
    </row>
    <row r="16194" spans="1:16" x14ac:dyDescent="0.25">
      <c r="A16194" s="1">
        <v>2015</v>
      </c>
      <c r="B16194" t="s">
        <v>1327</v>
      </c>
      <c r="C16194" t="s">
        <v>3028</v>
      </c>
      <c r="D16194" t="s">
        <v>3413</v>
      </c>
      <c r="E16194" t="s">
        <v>3469</v>
      </c>
      <c r="F16194" t="s">
        <v>4798</v>
      </c>
      <c r="G16194" s="4"/>
      <c r="H16194" s="4"/>
      <c r="I16194" s="4"/>
      <c r="J16194" s="4"/>
      <c r="K16194" s="4">
        <v>-3311774.4903066601</v>
      </c>
      <c r="L16194" s="4">
        <v>100597.05861987401</v>
      </c>
      <c r="M16194" s="4">
        <v>610758.61112350796</v>
      </c>
      <c r="N16194" s="3">
        <v>-2.0805682521713602</v>
      </c>
      <c r="O16194" s="5">
        <v>11.875698089599609</v>
      </c>
      <c r="P16194" s="3">
        <v>6.0713367462158203</v>
      </c>
    </row>
    <row r="16195" spans="1:16" x14ac:dyDescent="0.25">
      <c r="A16195" s="1">
        <v>2016</v>
      </c>
      <c r="B16195" t="s">
        <v>1327</v>
      </c>
      <c r="C16195" t="s">
        <v>3028</v>
      </c>
      <c r="D16195" t="s">
        <v>3413</v>
      </c>
      <c r="E16195" t="s">
        <v>3469</v>
      </c>
      <c r="F16195" t="s">
        <v>4798</v>
      </c>
      <c r="G16195" s="4"/>
      <c r="H16195" s="4"/>
      <c r="I16195" s="4"/>
      <c r="J16195" s="4"/>
      <c r="K16195" s="4">
        <v>-328821.772217152</v>
      </c>
      <c r="L16195" s="4">
        <v>95634.293885292194</v>
      </c>
      <c r="M16195" s="4">
        <v>302871.979023472</v>
      </c>
      <c r="N16195" s="3">
        <v>-3.2604033331993598</v>
      </c>
      <c r="O16195" s="5">
        <v>4.2374982833862305</v>
      </c>
      <c r="P16195" s="3">
        <v>3.1669809818267822</v>
      </c>
    </row>
    <row r="16196" spans="1:16" x14ac:dyDescent="0.25">
      <c r="A16196" s="1">
        <v>2017</v>
      </c>
      <c r="B16196" t="s">
        <v>1327</v>
      </c>
      <c r="C16196" t="s">
        <v>3028</v>
      </c>
      <c r="D16196" t="s">
        <v>3413</v>
      </c>
      <c r="E16196" t="s">
        <v>3469</v>
      </c>
      <c r="F16196" t="s">
        <v>4798</v>
      </c>
      <c r="G16196" s="4"/>
      <c r="H16196" s="4"/>
      <c r="I16196" s="4"/>
      <c r="J16196" s="4"/>
      <c r="K16196" s="4">
        <v>-1703893.3043962801</v>
      </c>
      <c r="L16196" s="4">
        <v>6577546.4117077803</v>
      </c>
      <c r="M16196" s="4">
        <v>2038391.2074376</v>
      </c>
      <c r="N16196" s="3">
        <v>-0.51046175868073795</v>
      </c>
      <c r="O16196" s="5">
        <v>1.4583840370178223</v>
      </c>
      <c r="P16196" s="3">
        <v>0.30990144610404968</v>
      </c>
    </row>
    <row r="16197" spans="1:16" x14ac:dyDescent="0.25">
      <c r="A16197" s="1">
        <v>2018</v>
      </c>
      <c r="B16197" t="s">
        <v>1327</v>
      </c>
      <c r="C16197" t="s">
        <v>3028</v>
      </c>
      <c r="D16197" t="s">
        <v>3413</v>
      </c>
      <c r="E16197" t="s">
        <v>3469</v>
      </c>
      <c r="F16197" t="s">
        <v>4798</v>
      </c>
      <c r="G16197" s="4"/>
      <c r="H16197" s="4"/>
      <c r="I16197" s="4"/>
      <c r="J16197" s="4"/>
      <c r="K16197" s="4">
        <v>129380.69019629101</v>
      </c>
      <c r="L16197" s="4">
        <v>4956899.9337130198</v>
      </c>
      <c r="M16197" s="4">
        <v>722052.59669106198</v>
      </c>
      <c r="N16197" s="3">
        <v>2.3470731741434998E-2</v>
      </c>
      <c r="O16197" s="5">
        <v>1.3693790435791016</v>
      </c>
      <c r="P16197" s="3">
        <v>0.14566616714000702</v>
      </c>
    </row>
    <row r="16198" spans="1:16" x14ac:dyDescent="0.25">
      <c r="A16198" s="1">
        <v>2019</v>
      </c>
      <c r="B16198" t="s">
        <v>1327</v>
      </c>
      <c r="C16198" t="s">
        <v>3028</v>
      </c>
      <c r="D16198" t="s">
        <v>3413</v>
      </c>
      <c r="E16198" t="s">
        <v>3469</v>
      </c>
      <c r="F16198" t="s">
        <v>4798</v>
      </c>
      <c r="G16198" s="4"/>
      <c r="H16198" s="4"/>
      <c r="I16198" s="4"/>
      <c r="J16198" s="4"/>
      <c r="K16198" s="4">
        <v>-1554382.84209678</v>
      </c>
      <c r="L16198" s="4">
        <v>3154272.6833069101</v>
      </c>
      <c r="M16198" s="4">
        <v>566490.23348289903</v>
      </c>
      <c r="N16198" s="3">
        <v>-0.38490328155361597</v>
      </c>
      <c r="O16198" s="5">
        <v>3.6324777603149414</v>
      </c>
      <c r="P16198" s="3">
        <v>0.17959456145763397</v>
      </c>
    </row>
    <row r="16199" spans="1:16" x14ac:dyDescent="0.25">
      <c r="A16199" s="1">
        <v>2020</v>
      </c>
      <c r="B16199" t="s">
        <v>1327</v>
      </c>
      <c r="C16199" t="s">
        <v>3028</v>
      </c>
      <c r="D16199" t="s">
        <v>3413</v>
      </c>
      <c r="E16199" t="s">
        <v>3469</v>
      </c>
      <c r="F16199" t="s">
        <v>4798</v>
      </c>
      <c r="G16199" s="4"/>
      <c r="H16199" s="4"/>
      <c r="I16199" s="4"/>
      <c r="J16199" s="4"/>
      <c r="K16199" s="4">
        <v>13336991.180133</v>
      </c>
      <c r="L16199" s="4">
        <v>22386801.169100098</v>
      </c>
      <c r="M16199" s="4">
        <v>8860308.6630836595</v>
      </c>
      <c r="N16199" s="3">
        <v>1.0494698589985001</v>
      </c>
      <c r="O16199" s="5">
        <v>10.624608993530273</v>
      </c>
      <c r="P16199" s="3">
        <v>0.3957827091217041</v>
      </c>
    </row>
    <row r="16200" spans="1:16" x14ac:dyDescent="0.25">
      <c r="A16200" s="1">
        <v>2021</v>
      </c>
      <c r="B16200" t="s">
        <v>1327</v>
      </c>
      <c r="C16200" t="s">
        <v>3028</v>
      </c>
      <c r="D16200" t="s">
        <v>3413</v>
      </c>
      <c r="E16200" t="s">
        <v>3469</v>
      </c>
      <c r="F16200" t="s">
        <v>4798</v>
      </c>
      <c r="G16200" s="4"/>
      <c r="H16200" s="4"/>
      <c r="I16200" s="4"/>
      <c r="J16200" s="4"/>
      <c r="K16200" s="4">
        <v>4241423.6341420803</v>
      </c>
      <c r="L16200" s="4">
        <v>22134167.219409999</v>
      </c>
      <c r="M16200" s="4">
        <v>7420307.2089369902</v>
      </c>
      <c r="N16200" s="3">
        <v>0.18297750870085899</v>
      </c>
      <c r="O16200" s="5">
        <v>2.9821491241455078</v>
      </c>
      <c r="P16200" s="3">
        <v>0.33524221181869507</v>
      </c>
    </row>
    <row r="16201" spans="1:16" x14ac:dyDescent="0.25">
      <c r="A16201" s="1">
        <v>2022</v>
      </c>
      <c r="B16201" t="s">
        <v>1327</v>
      </c>
      <c r="C16201" t="s">
        <v>3028</v>
      </c>
      <c r="D16201" t="s">
        <v>3413</v>
      </c>
      <c r="E16201" t="s">
        <v>3469</v>
      </c>
      <c r="F16201" t="s">
        <v>4798</v>
      </c>
      <c r="G16201" s="4"/>
      <c r="H16201" s="4"/>
      <c r="I16201" s="4"/>
      <c r="J16201" s="4"/>
      <c r="K16201" s="4">
        <v>-3834229.3314027898</v>
      </c>
      <c r="L16201" s="4">
        <v>12217236.989096999</v>
      </c>
      <c r="M16201" s="4">
        <v>5812936.3231833996</v>
      </c>
      <c r="N16201" s="3">
        <v>-0.23962278008221199</v>
      </c>
      <c r="O16201" s="5">
        <v>1.3921973705291748</v>
      </c>
      <c r="P16201" s="3">
        <v>0.47579795122146606</v>
      </c>
    </row>
    <row r="16202" spans="1:16" x14ac:dyDescent="0.25">
      <c r="A16202" s="1">
        <v>2023</v>
      </c>
      <c r="B16202" t="s">
        <v>1327</v>
      </c>
      <c r="C16202" t="s">
        <v>3028</v>
      </c>
      <c r="D16202" t="s">
        <v>3413</v>
      </c>
      <c r="E16202" t="s">
        <v>3469</v>
      </c>
      <c r="F16202" t="s">
        <v>4798</v>
      </c>
      <c r="G16202" s="4"/>
      <c r="H16202" s="4"/>
      <c r="I16202" s="4"/>
      <c r="J16202" s="4"/>
      <c r="K16202" s="4">
        <v>-345503.147735345</v>
      </c>
      <c r="L16202" s="4">
        <v>8923769.0762560293</v>
      </c>
      <c r="M16202" s="4">
        <v>2157190.7993043102</v>
      </c>
      <c r="N16202" s="3">
        <v>-3.3043550173742997E-2</v>
      </c>
      <c r="O16202" s="5">
        <v>0.65276086330413818</v>
      </c>
      <c r="P16202" s="3">
        <v>0.24173538386821747</v>
      </c>
    </row>
    <row r="16203" spans="1:16" x14ac:dyDescent="0.25">
      <c r="A16203" s="1">
        <v>2024</v>
      </c>
      <c r="B16203" t="s">
        <v>1327</v>
      </c>
      <c r="C16203" t="s">
        <v>3028</v>
      </c>
      <c r="D16203" t="s">
        <v>3413</v>
      </c>
      <c r="E16203" t="s">
        <v>3469</v>
      </c>
      <c r="F16203" t="s">
        <v>4798</v>
      </c>
      <c r="G16203" s="4"/>
      <c r="H16203" s="4"/>
      <c r="I16203" s="4"/>
      <c r="J16203" s="4"/>
      <c r="K16203" s="4">
        <v>-5411512.7216090905</v>
      </c>
      <c r="L16203" s="4">
        <v>5986967.4993611798</v>
      </c>
      <c r="M16203" s="4">
        <v>1835517.68613947</v>
      </c>
      <c r="N16203" s="3">
        <v>-0.72870417174265201</v>
      </c>
      <c r="O16203" s="5">
        <v>1.329243540763855</v>
      </c>
      <c r="P16203" s="3">
        <v>0.30658555030822754</v>
      </c>
    </row>
    <row r="16204" spans="1:16" x14ac:dyDescent="0.25">
      <c r="A16204" s="1">
        <v>2009</v>
      </c>
      <c r="B16204" t="s">
        <v>1328</v>
      </c>
      <c r="C16204" t="s">
        <v>3029</v>
      </c>
      <c r="D16204" t="s">
        <v>3463</v>
      </c>
      <c r="E16204" t="s">
        <v>3469</v>
      </c>
      <c r="F16204" t="s">
        <v>4799</v>
      </c>
      <c r="G16204" s="4"/>
      <c r="H16204" s="4"/>
      <c r="I16204" s="4"/>
      <c r="J16204" s="4"/>
      <c r="K16204" s="4">
        <v>-6280957.0674884198</v>
      </c>
      <c r="L16204" s="4">
        <v>14502831.512883</v>
      </c>
      <c r="M16204" s="4">
        <v>3117890.9665865302</v>
      </c>
      <c r="N16204" s="3">
        <v>-0.37011860337983998</v>
      </c>
      <c r="O16204" s="5">
        <v>1.1527543067932129</v>
      </c>
      <c r="P16204" s="3">
        <v>0.21498498320579529</v>
      </c>
    </row>
    <row r="16205" spans="1:16" x14ac:dyDescent="0.25">
      <c r="A16205" s="1">
        <v>2010</v>
      </c>
      <c r="B16205" t="s">
        <v>1328</v>
      </c>
      <c r="C16205" t="s">
        <v>3029</v>
      </c>
      <c r="D16205" t="s">
        <v>3463</v>
      </c>
      <c r="E16205" t="s">
        <v>3469</v>
      </c>
      <c r="F16205" t="s">
        <v>4799</v>
      </c>
      <c r="G16205" s="4"/>
      <c r="H16205" s="4"/>
      <c r="I16205" s="4"/>
      <c r="J16205" s="4"/>
      <c r="K16205" s="4">
        <v>-11500158.7408241</v>
      </c>
      <c r="L16205" s="4">
        <v>6954000.4367472399</v>
      </c>
      <c r="M16205" s="4">
        <v>2151715.9127177401</v>
      </c>
      <c r="N16205" s="3">
        <v>-1.0429234660386699</v>
      </c>
      <c r="O16205" s="5">
        <v>2.2694532871246338</v>
      </c>
      <c r="P16205" s="3">
        <v>0.30942130088806152</v>
      </c>
    </row>
    <row r="16206" spans="1:16" x14ac:dyDescent="0.25">
      <c r="A16206" s="1">
        <v>2011</v>
      </c>
      <c r="B16206" t="s">
        <v>1328</v>
      </c>
      <c r="C16206" t="s">
        <v>3029</v>
      </c>
      <c r="D16206" t="s">
        <v>3463</v>
      </c>
      <c r="E16206" t="s">
        <v>3469</v>
      </c>
      <c r="F16206" t="s">
        <v>4799</v>
      </c>
      <c r="G16206" s="4"/>
      <c r="H16206" s="4"/>
      <c r="I16206" s="4"/>
      <c r="J16206" s="4"/>
      <c r="K16206" s="4">
        <v>1122584.9319472699</v>
      </c>
      <c r="L16206" s="4">
        <v>9562055.5138784703</v>
      </c>
      <c r="M16206" s="4">
        <v>2259520.9516664902</v>
      </c>
      <c r="N16206" s="3">
        <v>0.121786827823815</v>
      </c>
      <c r="O16206" s="5">
        <v>11.14926815032959</v>
      </c>
      <c r="P16206" s="3">
        <v>0.2363007515668869</v>
      </c>
    </row>
    <row r="16207" spans="1:16" x14ac:dyDescent="0.25">
      <c r="A16207" s="1">
        <v>2012</v>
      </c>
      <c r="B16207" t="s">
        <v>1328</v>
      </c>
      <c r="C16207" t="s">
        <v>3029</v>
      </c>
      <c r="D16207" t="s">
        <v>3463</v>
      </c>
      <c r="E16207" t="s">
        <v>3469</v>
      </c>
      <c r="F16207" t="s">
        <v>4799</v>
      </c>
      <c r="G16207" s="4"/>
      <c r="H16207" s="4"/>
      <c r="I16207" s="4"/>
      <c r="J16207" s="4"/>
      <c r="K16207" s="4">
        <v>-11272029.1026677</v>
      </c>
      <c r="L16207" s="4">
        <v>16824852.9005454</v>
      </c>
      <c r="M16207" s="4">
        <v>2086621.3685621601</v>
      </c>
      <c r="N16207" s="3">
        <v>-0.86857904112918605</v>
      </c>
      <c r="O16207" s="5">
        <v>4.0112881660461426</v>
      </c>
      <c r="P16207" s="3">
        <v>0.12402018159627914</v>
      </c>
    </row>
    <row r="16208" spans="1:16" x14ac:dyDescent="0.25">
      <c r="A16208" s="1">
        <v>2013</v>
      </c>
      <c r="B16208" t="s">
        <v>1328</v>
      </c>
      <c r="C16208" t="s">
        <v>3029</v>
      </c>
      <c r="D16208" t="s">
        <v>3463</v>
      </c>
      <c r="E16208" t="s">
        <v>3469</v>
      </c>
      <c r="F16208" t="s">
        <v>4799</v>
      </c>
      <c r="G16208" s="4"/>
      <c r="H16208" s="4"/>
      <c r="I16208" s="4"/>
      <c r="J16208" s="4"/>
      <c r="K16208" s="4">
        <v>-8513170.4687685594</v>
      </c>
      <c r="L16208" s="4">
        <v>7600726.3126159096</v>
      </c>
      <c r="M16208" s="4">
        <v>2339950.8482783199</v>
      </c>
      <c r="N16208" s="3">
        <v>-0.75264782375126205</v>
      </c>
      <c r="O16208" s="5">
        <v>6.5297360420227051</v>
      </c>
      <c r="P16208" s="3">
        <v>0.30785885453224182</v>
      </c>
    </row>
    <row r="16209" spans="1:16" x14ac:dyDescent="0.25">
      <c r="A16209" s="1">
        <v>2014</v>
      </c>
      <c r="B16209" t="s">
        <v>1328</v>
      </c>
      <c r="C16209" t="s">
        <v>3029</v>
      </c>
      <c r="D16209" t="s">
        <v>3463</v>
      </c>
      <c r="E16209" t="s">
        <v>3469</v>
      </c>
      <c r="F16209" t="s">
        <v>4799</v>
      </c>
      <c r="G16209" s="4"/>
      <c r="H16209" s="4"/>
      <c r="I16209" s="4"/>
      <c r="J16209" s="4"/>
      <c r="K16209" s="4">
        <v>-9593455.6084681004</v>
      </c>
      <c r="L16209" s="4">
        <v>6345607.05360932</v>
      </c>
      <c r="M16209" s="4">
        <v>4622264.1331510199</v>
      </c>
      <c r="N16209" s="3">
        <v>-1.3520586393825</v>
      </c>
      <c r="O16209" s="5">
        <v>4.3513541221618652</v>
      </c>
      <c r="P16209" s="3">
        <v>0.72841954231262207</v>
      </c>
    </row>
    <row r="16210" spans="1:16" x14ac:dyDescent="0.25">
      <c r="A16210" s="1">
        <v>2015</v>
      </c>
      <c r="B16210" t="s">
        <v>1328</v>
      </c>
      <c r="C16210" t="s">
        <v>3029</v>
      </c>
      <c r="D16210" t="s">
        <v>3463</v>
      </c>
      <c r="E16210" t="s">
        <v>3469</v>
      </c>
      <c r="F16210" t="s">
        <v>4799</v>
      </c>
      <c r="G16210" s="4"/>
      <c r="H16210" s="4"/>
      <c r="I16210" s="4"/>
      <c r="J16210" s="4"/>
      <c r="K16210" s="4">
        <v>-7601167.9236997599</v>
      </c>
      <c r="L16210" s="4">
        <v>15962444.627628</v>
      </c>
      <c r="M16210" s="4">
        <v>1356273.7378951199</v>
      </c>
      <c r="N16210" s="3">
        <v>-0.718901876360868</v>
      </c>
      <c r="O16210" s="5">
        <v>2.7396016120910645</v>
      </c>
      <c r="P16210" s="3">
        <v>8.4966540336608887E-2</v>
      </c>
    </row>
    <row r="16211" spans="1:16" x14ac:dyDescent="0.25">
      <c r="A16211" s="1">
        <v>2016</v>
      </c>
      <c r="B16211" t="s">
        <v>1328</v>
      </c>
      <c r="C16211" t="s">
        <v>3029</v>
      </c>
      <c r="D16211" t="s">
        <v>3463</v>
      </c>
      <c r="E16211" t="s">
        <v>3469</v>
      </c>
      <c r="F16211" t="s">
        <v>4799</v>
      </c>
      <c r="G16211" s="4"/>
      <c r="H16211" s="4"/>
      <c r="I16211" s="4"/>
      <c r="J16211" s="4"/>
      <c r="K16211" s="4">
        <v>-6646983.49077689</v>
      </c>
      <c r="L16211" s="4">
        <v>9900829.9311618991</v>
      </c>
      <c r="M16211" s="4">
        <v>1047841.7319784201</v>
      </c>
      <c r="N16211" s="3">
        <v>-0.52468483877024896</v>
      </c>
      <c r="O16211" s="5">
        <v>2.9160919189453125</v>
      </c>
      <c r="P16211" s="3">
        <v>0.10583372414112091</v>
      </c>
    </row>
    <row r="16212" spans="1:16" x14ac:dyDescent="0.25">
      <c r="A16212" s="1">
        <v>2017</v>
      </c>
      <c r="B16212" t="s">
        <v>1328</v>
      </c>
      <c r="C16212" t="s">
        <v>3029</v>
      </c>
      <c r="D16212" t="s">
        <v>3463</v>
      </c>
      <c r="E16212" t="s">
        <v>3469</v>
      </c>
      <c r="F16212" t="s">
        <v>4799</v>
      </c>
      <c r="G16212" s="4"/>
      <c r="H16212" s="4"/>
      <c r="I16212" s="4"/>
      <c r="J16212" s="4"/>
      <c r="K16212" s="4">
        <v>-6145232.76995089</v>
      </c>
      <c r="L16212" s="4">
        <v>9306414.7201918401</v>
      </c>
      <c r="M16212" s="4">
        <v>1175381.03253476</v>
      </c>
      <c r="N16212" s="3">
        <v>-0.62960731960486804</v>
      </c>
      <c r="O16212" s="5">
        <v>1.7396751642227173</v>
      </c>
      <c r="P16212" s="3">
        <v>0.12629793584346771</v>
      </c>
    </row>
    <row r="16213" spans="1:16" x14ac:dyDescent="0.25">
      <c r="A16213" s="1">
        <v>2018</v>
      </c>
      <c r="B16213" t="s">
        <v>1328</v>
      </c>
      <c r="C16213" t="s">
        <v>3029</v>
      </c>
      <c r="D16213" t="s">
        <v>3463</v>
      </c>
      <c r="E16213" t="s">
        <v>3469</v>
      </c>
      <c r="F16213" t="s">
        <v>4799</v>
      </c>
      <c r="G16213" s="4"/>
      <c r="H16213" s="4"/>
      <c r="I16213" s="4"/>
      <c r="J16213" s="4"/>
      <c r="K16213" s="4">
        <v>-4740972.9161577802</v>
      </c>
      <c r="L16213" s="4">
        <v>4564046.36599827</v>
      </c>
      <c r="M16213" s="4">
        <v>1076324.0290453699</v>
      </c>
      <c r="N16213" s="3">
        <v>-0.70098605263638902</v>
      </c>
      <c r="O16213" s="5">
        <v>4.7618684768676758</v>
      </c>
      <c r="P16213" s="3">
        <v>0.23582670092582703</v>
      </c>
    </row>
    <row r="16214" spans="1:16" x14ac:dyDescent="0.25">
      <c r="A16214" s="1">
        <v>2019</v>
      </c>
      <c r="B16214" t="s">
        <v>1328</v>
      </c>
      <c r="C16214" t="s">
        <v>3029</v>
      </c>
      <c r="D16214" t="s">
        <v>3463</v>
      </c>
      <c r="E16214" t="s">
        <v>3469</v>
      </c>
      <c r="F16214" t="s">
        <v>4799</v>
      </c>
      <c r="G16214" s="4"/>
      <c r="H16214" s="4"/>
      <c r="I16214" s="4"/>
      <c r="J16214" s="4"/>
      <c r="K16214" s="4">
        <v>-4210664.09266409</v>
      </c>
      <c r="L16214" s="4">
        <v>2292035.8020358002</v>
      </c>
      <c r="M16214" s="4">
        <v>1048647.94664795</v>
      </c>
      <c r="N16214" s="3">
        <v>-1.27199658657112</v>
      </c>
      <c r="O16214" s="5">
        <v>6.1786608695983887</v>
      </c>
      <c r="P16214" s="3">
        <v>0.45751813054084778</v>
      </c>
    </row>
    <row r="16215" spans="1:16" x14ac:dyDescent="0.25">
      <c r="A16215" s="1">
        <v>2020</v>
      </c>
      <c r="B16215" t="s">
        <v>1328</v>
      </c>
      <c r="C16215" t="s">
        <v>3029</v>
      </c>
      <c r="D16215" t="s">
        <v>3463</v>
      </c>
      <c r="E16215" t="s">
        <v>3469</v>
      </c>
      <c r="F16215" t="s">
        <v>4799</v>
      </c>
      <c r="G16215" s="4"/>
      <c r="H16215" s="4"/>
      <c r="I16215" s="4"/>
      <c r="J16215" s="4"/>
      <c r="K16215" s="4">
        <v>-5028338.83190923</v>
      </c>
      <c r="L16215" s="4">
        <v>10789847.8804025</v>
      </c>
      <c r="M16215" s="4">
        <v>1132181.1631213501</v>
      </c>
      <c r="N16215" s="3">
        <v>-0.77101970241905204</v>
      </c>
      <c r="O16215" s="5">
        <v>2.8588943481445313</v>
      </c>
      <c r="P16215" s="3">
        <v>0.10493022203445435</v>
      </c>
    </row>
    <row r="16216" spans="1:16" x14ac:dyDescent="0.25">
      <c r="A16216" s="1">
        <v>2021</v>
      </c>
      <c r="B16216" t="s">
        <v>1328</v>
      </c>
      <c r="C16216" t="s">
        <v>3029</v>
      </c>
      <c r="D16216" t="s">
        <v>3463</v>
      </c>
      <c r="E16216" t="s">
        <v>3469</v>
      </c>
      <c r="F16216" t="s">
        <v>4799</v>
      </c>
      <c r="G16216" s="4"/>
      <c r="H16216" s="4"/>
      <c r="I16216" s="4"/>
      <c r="J16216" s="4"/>
      <c r="K16216" s="4">
        <v>-6510985.3114291904</v>
      </c>
      <c r="L16216" s="4">
        <v>17224158.5375912</v>
      </c>
      <c r="M16216" s="4">
        <v>1078701.19742969</v>
      </c>
      <c r="N16216" s="3">
        <v>-0.449874933515163</v>
      </c>
      <c r="O16216" s="5">
        <v>3.8859987258911133</v>
      </c>
      <c r="P16216" s="3">
        <v>6.2627218663692474E-2</v>
      </c>
    </row>
    <row r="16217" spans="1:16" x14ac:dyDescent="0.25">
      <c r="A16217" s="1">
        <v>2022</v>
      </c>
      <c r="B16217" t="s">
        <v>1328</v>
      </c>
      <c r="C16217" t="s">
        <v>3029</v>
      </c>
      <c r="D16217" t="s">
        <v>3463</v>
      </c>
      <c r="E16217" t="s">
        <v>3469</v>
      </c>
      <c r="F16217" t="s">
        <v>4799</v>
      </c>
      <c r="G16217" s="4"/>
      <c r="H16217" s="4"/>
      <c r="I16217" s="4"/>
      <c r="J16217" s="4"/>
      <c r="K16217" s="4">
        <v>-6878587.6458694199</v>
      </c>
      <c r="L16217" s="4">
        <v>14355205.752655201</v>
      </c>
      <c r="M16217" s="4">
        <v>3016160.01987482</v>
      </c>
      <c r="N16217" s="3">
        <v>-0.45541622025766998</v>
      </c>
      <c r="O16217" s="5">
        <v>1.7362066507339478</v>
      </c>
      <c r="P16217" s="3">
        <v>0.21010914444923401</v>
      </c>
    </row>
    <row r="16218" spans="1:16" x14ac:dyDescent="0.25">
      <c r="A16218" s="1">
        <v>2023</v>
      </c>
      <c r="B16218" t="s">
        <v>1328</v>
      </c>
      <c r="C16218" t="s">
        <v>3029</v>
      </c>
      <c r="D16218" t="s">
        <v>3463</v>
      </c>
      <c r="E16218" t="s">
        <v>3469</v>
      </c>
      <c r="F16218" t="s">
        <v>4799</v>
      </c>
      <c r="G16218" s="4"/>
      <c r="H16218" s="4"/>
      <c r="I16218" s="4"/>
      <c r="J16218" s="4"/>
      <c r="K16218" s="4">
        <v>-7873209.3457320901</v>
      </c>
      <c r="L16218" s="4">
        <v>9903167.6832316797</v>
      </c>
      <c r="M16218" s="4">
        <v>2462194.4472219399</v>
      </c>
      <c r="N16218" s="3">
        <v>-0.662460964158468</v>
      </c>
      <c r="O16218" s="5">
        <v>2.4743492603302002</v>
      </c>
      <c r="P16218" s="3">
        <v>0.2486269623041153</v>
      </c>
    </row>
    <row r="16219" spans="1:16" x14ac:dyDescent="0.25">
      <c r="A16219" s="1">
        <v>2024</v>
      </c>
      <c r="B16219" t="s">
        <v>1328</v>
      </c>
      <c r="C16219" t="s">
        <v>3029</v>
      </c>
      <c r="D16219" t="s">
        <v>3463</v>
      </c>
      <c r="E16219" t="s">
        <v>3469</v>
      </c>
      <c r="F16219" t="s">
        <v>4799</v>
      </c>
      <c r="G16219" s="4"/>
      <c r="H16219" s="4"/>
      <c r="I16219" s="4"/>
      <c r="J16219" s="4"/>
      <c r="K16219" s="4">
        <v>-8401618.0755101908</v>
      </c>
      <c r="L16219" s="4">
        <v>4124539.8118578899</v>
      </c>
      <c r="M16219" s="4">
        <v>2904206.1962891598</v>
      </c>
      <c r="N16219" s="3">
        <v>-1.19773643740046</v>
      </c>
      <c r="O16219" s="5">
        <v>2.5409817695617676</v>
      </c>
      <c r="P16219" s="3">
        <v>0.70412856340408325</v>
      </c>
    </row>
    <row r="16220" spans="1:16" x14ac:dyDescent="0.25">
      <c r="A16220" s="1">
        <v>2009</v>
      </c>
      <c r="B16220" t="s">
        <v>1329</v>
      </c>
      <c r="C16220" t="s">
        <v>3030</v>
      </c>
      <c r="D16220" t="s">
        <v>3403</v>
      </c>
      <c r="E16220" t="s">
        <v>3469</v>
      </c>
      <c r="F16220" t="s">
        <v>4800</v>
      </c>
      <c r="G16220" s="4"/>
      <c r="H16220" s="4"/>
      <c r="I16220" s="4"/>
      <c r="J16220" s="4"/>
      <c r="K16220" s="4">
        <v>-264448.78269147</v>
      </c>
      <c r="L16220" s="4">
        <v>20913917.974863298</v>
      </c>
      <c r="M16220" s="4">
        <v>56041672.448008299</v>
      </c>
      <c r="N16220" s="3">
        <v>-1.2573059362174999E-2</v>
      </c>
      <c r="O16220" s="5">
        <v>4.8812341690063477</v>
      </c>
      <c r="P16220" s="3">
        <v>2.6796352863311768</v>
      </c>
    </row>
    <row r="16221" spans="1:16" x14ac:dyDescent="0.25">
      <c r="A16221" s="1">
        <v>2010</v>
      </c>
      <c r="B16221" t="s">
        <v>1329</v>
      </c>
      <c r="C16221" t="s">
        <v>3030</v>
      </c>
      <c r="D16221" t="s">
        <v>3403</v>
      </c>
      <c r="E16221" t="s">
        <v>3469</v>
      </c>
      <c r="F16221" t="s">
        <v>4800</v>
      </c>
      <c r="G16221" s="4"/>
      <c r="H16221" s="4"/>
      <c r="I16221" s="4"/>
      <c r="J16221" s="4"/>
      <c r="K16221" s="4">
        <v>-481755.72390855203</v>
      </c>
      <c r="L16221" s="4">
        <v>12370645.546018001</v>
      </c>
      <c r="M16221" s="4">
        <v>43177395.810586102</v>
      </c>
      <c r="N16221" s="3">
        <v>-2.8218001114723001E-2</v>
      </c>
      <c r="P16221" s="3">
        <v>3.4903106689453125</v>
      </c>
    </row>
    <row r="16222" spans="1:16" x14ac:dyDescent="0.25">
      <c r="A16222" s="1">
        <v>2011</v>
      </c>
      <c r="B16222" t="s">
        <v>1329</v>
      </c>
      <c r="C16222" t="s">
        <v>3030</v>
      </c>
      <c r="D16222" t="s">
        <v>3403</v>
      </c>
      <c r="E16222" t="s">
        <v>3469</v>
      </c>
      <c r="F16222" t="s">
        <v>4800</v>
      </c>
      <c r="G16222" s="4"/>
      <c r="H16222" s="4"/>
      <c r="I16222" s="4"/>
      <c r="J16222" s="4"/>
      <c r="K16222" s="4">
        <v>-5151728.6464473298</v>
      </c>
      <c r="L16222" s="4">
        <v>6601770.4426106503</v>
      </c>
      <c r="M16222" s="4">
        <v>538589.64741185296</v>
      </c>
      <c r="N16222" s="3">
        <v>-0.46025300579016998</v>
      </c>
      <c r="O16222" s="5">
        <v>2.0859863758087158</v>
      </c>
      <c r="P16222" s="3">
        <v>8.1582605838775635E-2</v>
      </c>
    </row>
    <row r="16223" spans="1:16" x14ac:dyDescent="0.25">
      <c r="A16223" s="1">
        <v>2012</v>
      </c>
      <c r="B16223" t="s">
        <v>1329</v>
      </c>
      <c r="C16223" t="s">
        <v>3030</v>
      </c>
      <c r="D16223" t="s">
        <v>3403</v>
      </c>
      <c r="E16223" t="s">
        <v>3469</v>
      </c>
      <c r="F16223" t="s">
        <v>4800</v>
      </c>
      <c r="G16223" s="4"/>
      <c r="H16223" s="4"/>
      <c r="I16223" s="4"/>
      <c r="J16223" s="4"/>
      <c r="K16223" s="4">
        <v>-846695.25086213101</v>
      </c>
      <c r="L16223" s="4">
        <v>8031641.4764180398</v>
      </c>
      <c r="M16223" s="4">
        <v>178159.69628439599</v>
      </c>
      <c r="N16223" s="3">
        <v>-0.118127418244137</v>
      </c>
      <c r="O16223" s="5">
        <v>3.1776978969573975</v>
      </c>
      <c r="P16223" s="3">
        <v>2.2182228043675423E-2</v>
      </c>
    </row>
    <row r="16224" spans="1:16" x14ac:dyDescent="0.25">
      <c r="A16224" s="1">
        <v>2013</v>
      </c>
      <c r="B16224" t="s">
        <v>1329</v>
      </c>
      <c r="C16224" t="s">
        <v>3030</v>
      </c>
      <c r="D16224" t="s">
        <v>3403</v>
      </c>
      <c r="E16224" t="s">
        <v>3469</v>
      </c>
      <c r="F16224" t="s">
        <v>4800</v>
      </c>
      <c r="G16224" s="4"/>
      <c r="H16224" s="4"/>
      <c r="I16224" s="4"/>
      <c r="J16224" s="4"/>
      <c r="K16224" s="4">
        <v>-3995877.8333044001</v>
      </c>
      <c r="L16224" s="4">
        <v>19189574.901559498</v>
      </c>
      <c r="M16224" s="4">
        <v>722227.90684926498</v>
      </c>
      <c r="N16224" s="3">
        <v>-0.303174973193516</v>
      </c>
      <c r="O16224" s="5">
        <v>1.4516135454177856</v>
      </c>
      <c r="P16224" s="3">
        <v>3.7636473774909973E-2</v>
      </c>
    </row>
    <row r="16225" spans="1:16" x14ac:dyDescent="0.25">
      <c r="A16225" s="1">
        <v>2014</v>
      </c>
      <c r="B16225" t="s">
        <v>1329</v>
      </c>
      <c r="C16225" t="s">
        <v>3030</v>
      </c>
      <c r="D16225" t="s">
        <v>3403</v>
      </c>
      <c r="E16225" t="s">
        <v>3469</v>
      </c>
      <c r="F16225" t="s">
        <v>4800</v>
      </c>
      <c r="G16225" s="4"/>
      <c r="H16225" s="4"/>
      <c r="I16225" s="4"/>
      <c r="J16225" s="4"/>
      <c r="K16225" s="4">
        <v>-4652130.6992314598</v>
      </c>
      <c r="L16225" s="4">
        <v>17767370.455938499</v>
      </c>
      <c r="M16225" s="4">
        <v>5462469.7062567798</v>
      </c>
      <c r="N16225" s="3">
        <v>-0.247622550174183</v>
      </c>
      <c r="O16225" s="5">
        <v>0.41420191526412964</v>
      </c>
      <c r="P16225" s="3">
        <v>0.30744391679763794</v>
      </c>
    </row>
    <row r="16226" spans="1:16" x14ac:dyDescent="0.25">
      <c r="A16226" s="1">
        <v>2015</v>
      </c>
      <c r="B16226" t="s">
        <v>1329</v>
      </c>
      <c r="C16226" t="s">
        <v>3030</v>
      </c>
      <c r="D16226" t="s">
        <v>3403</v>
      </c>
      <c r="E16226" t="s">
        <v>3469</v>
      </c>
      <c r="F16226" t="s">
        <v>4800</v>
      </c>
      <c r="G16226" s="4"/>
      <c r="H16226" s="4"/>
      <c r="I16226" s="4"/>
      <c r="J16226" s="4"/>
      <c r="K16226" s="4">
        <v>-412182.307034506</v>
      </c>
      <c r="L16226" s="4">
        <v>427404.605440552</v>
      </c>
      <c r="M16226" s="4">
        <v>777718.54271472897</v>
      </c>
      <c r="N16226" s="3">
        <v>-5.5168045356531997E-2</v>
      </c>
      <c r="O16226" s="5">
        <v>7.2581882476806641</v>
      </c>
      <c r="P16226" s="3">
        <v>1.8196307420730591</v>
      </c>
    </row>
    <row r="16227" spans="1:16" x14ac:dyDescent="0.25">
      <c r="A16227" s="1">
        <v>2016</v>
      </c>
      <c r="B16227" t="s">
        <v>1329</v>
      </c>
      <c r="C16227" t="s">
        <v>3030</v>
      </c>
      <c r="D16227" t="s">
        <v>3403</v>
      </c>
      <c r="E16227" t="s">
        <v>3469</v>
      </c>
      <c r="F16227" t="s">
        <v>4800</v>
      </c>
      <c r="G16227" s="4"/>
      <c r="H16227" s="4"/>
      <c r="I16227" s="4"/>
      <c r="J16227" s="4"/>
      <c r="K16227" s="4">
        <v>-340410.34657448501</v>
      </c>
      <c r="L16227" s="4">
        <v>194317.13204398501</v>
      </c>
      <c r="M16227" s="4">
        <v>868355.33569747</v>
      </c>
      <c r="N16227" s="3">
        <v>-1.12044942938554</v>
      </c>
      <c r="O16227" s="5">
        <v>16.844985961914063</v>
      </c>
      <c r="P16227" s="3">
        <v>4.4687533378601074</v>
      </c>
    </row>
    <row r="16228" spans="1:16" x14ac:dyDescent="0.25">
      <c r="A16228" s="1">
        <v>2017</v>
      </c>
      <c r="B16228" t="s">
        <v>1329</v>
      </c>
      <c r="C16228" t="s">
        <v>3030</v>
      </c>
      <c r="D16228" t="s">
        <v>3403</v>
      </c>
      <c r="E16228" t="s">
        <v>3469</v>
      </c>
      <c r="F16228" t="s">
        <v>4800</v>
      </c>
      <c r="G16228" s="4"/>
      <c r="H16228" s="4"/>
      <c r="I16228" s="4"/>
      <c r="J16228" s="4"/>
      <c r="K16228" s="4">
        <v>-583336.79202502605</v>
      </c>
      <c r="L16228" s="4">
        <v>4168215.3919466301</v>
      </c>
      <c r="M16228" s="4">
        <v>59604.786829302</v>
      </c>
      <c r="N16228" s="3">
        <v>-0.26705357947124297</v>
      </c>
      <c r="O16228" s="5">
        <v>2.9786486625671387</v>
      </c>
      <c r="P16228" s="3">
        <v>1.4299833215773106E-2</v>
      </c>
    </row>
    <row r="16229" spans="1:16" x14ac:dyDescent="0.25">
      <c r="A16229" s="1">
        <v>2018</v>
      </c>
      <c r="B16229" t="s">
        <v>1329</v>
      </c>
      <c r="C16229" t="s">
        <v>3030</v>
      </c>
      <c r="D16229" t="s">
        <v>3403</v>
      </c>
      <c r="E16229" t="s">
        <v>3469</v>
      </c>
      <c r="F16229" t="s">
        <v>4800</v>
      </c>
      <c r="G16229" s="4"/>
      <c r="H16229" s="4"/>
      <c r="I16229" s="4"/>
      <c r="J16229" s="4"/>
      <c r="K16229" s="4">
        <v>-1922541.24752959</v>
      </c>
      <c r="L16229" s="4">
        <v>17094971.095270898</v>
      </c>
      <c r="M16229" s="4">
        <v>575082.71711855801</v>
      </c>
      <c r="N16229" s="3">
        <v>-0.18215225149487499</v>
      </c>
      <c r="O16229" s="5">
        <v>4.8111443519592285</v>
      </c>
      <c r="P16229" s="3">
        <v>3.3640462905168533E-2</v>
      </c>
    </row>
    <row r="16230" spans="1:16" x14ac:dyDescent="0.25">
      <c r="A16230" s="1">
        <v>2019</v>
      </c>
      <c r="B16230" t="s">
        <v>1329</v>
      </c>
      <c r="C16230" t="s">
        <v>3030</v>
      </c>
      <c r="D16230" t="s">
        <v>3403</v>
      </c>
      <c r="E16230" t="s">
        <v>3469</v>
      </c>
      <c r="F16230" t="s">
        <v>4800</v>
      </c>
      <c r="G16230" s="4"/>
      <c r="H16230" s="4"/>
      <c r="I16230" s="4"/>
      <c r="J16230" s="4"/>
      <c r="K16230" s="4">
        <v>-555882.06388206396</v>
      </c>
      <c r="L16230" s="4">
        <v>15785599.1575992</v>
      </c>
      <c r="M16230" s="4">
        <v>316064.58406458399</v>
      </c>
      <c r="N16230" s="3">
        <v>-3.4744366058491002E-2</v>
      </c>
      <c r="O16230" s="5">
        <v>1.030248761177063</v>
      </c>
      <c r="P16230" s="3">
        <v>2.0022336393594742E-2</v>
      </c>
    </row>
    <row r="16231" spans="1:16" x14ac:dyDescent="0.25">
      <c r="A16231" s="1">
        <v>2020</v>
      </c>
      <c r="B16231" t="s">
        <v>1329</v>
      </c>
      <c r="C16231" t="s">
        <v>3030</v>
      </c>
      <c r="D16231" t="s">
        <v>3403</v>
      </c>
      <c r="E16231" t="s">
        <v>3469</v>
      </c>
      <c r="F16231" t="s">
        <v>4800</v>
      </c>
      <c r="G16231" s="4"/>
      <c r="H16231" s="4"/>
      <c r="I16231" s="4"/>
      <c r="J16231" s="4"/>
      <c r="K16231" s="4">
        <v>-458628.16283146798</v>
      </c>
      <c r="L16231" s="4">
        <v>13854475.2426045</v>
      </c>
      <c r="M16231" s="4">
        <v>294494.29206410598</v>
      </c>
      <c r="N16231" s="3">
        <v>-3.1226100529042001E-2</v>
      </c>
      <c r="O16231" s="5">
        <v>0.56541740894317627</v>
      </c>
      <c r="P16231" s="3">
        <v>2.1256256848573685E-2</v>
      </c>
    </row>
    <row r="16232" spans="1:16" x14ac:dyDescent="0.25">
      <c r="A16232" s="1">
        <v>2021</v>
      </c>
      <c r="B16232" t="s">
        <v>1329</v>
      </c>
      <c r="C16232" t="s">
        <v>3030</v>
      </c>
      <c r="D16232" t="s">
        <v>3403</v>
      </c>
      <c r="E16232" t="s">
        <v>3469</v>
      </c>
      <c r="F16232" t="s">
        <v>4800</v>
      </c>
      <c r="G16232" s="4"/>
      <c r="H16232" s="4"/>
      <c r="I16232" s="4"/>
      <c r="J16232" s="4"/>
      <c r="K16232" s="4">
        <v>-877820.18310102099</v>
      </c>
      <c r="L16232" s="4">
        <v>23521351.288530301</v>
      </c>
      <c r="M16232" s="4">
        <v>2337187.8022628902</v>
      </c>
      <c r="N16232" s="3">
        <v>-4.5515666484316999E-2</v>
      </c>
      <c r="O16232" s="5">
        <v>1.234383225440979</v>
      </c>
      <c r="P16232" s="3">
        <v>9.9364519119262695E-2</v>
      </c>
    </row>
    <row r="16233" spans="1:16" x14ac:dyDescent="0.25">
      <c r="A16233" s="1">
        <v>2022</v>
      </c>
      <c r="B16233" t="s">
        <v>1329</v>
      </c>
      <c r="C16233" t="s">
        <v>3030</v>
      </c>
      <c r="D16233" t="s">
        <v>3403</v>
      </c>
      <c r="E16233" t="s">
        <v>3469</v>
      </c>
      <c r="F16233" t="s">
        <v>4800</v>
      </c>
      <c r="G16233" s="4"/>
      <c r="H16233" s="4"/>
      <c r="I16233" s="4"/>
      <c r="J16233" s="4"/>
      <c r="K16233" s="4">
        <v>-2511364.5303539499</v>
      </c>
      <c r="L16233" s="4">
        <v>20760211.722001001</v>
      </c>
      <c r="M16233" s="4">
        <v>1989786.55275453</v>
      </c>
      <c r="N16233" s="3">
        <v>-0.118436258257118</v>
      </c>
      <c r="O16233" s="5">
        <v>0.58308446407318115</v>
      </c>
      <c r="P16233" s="3">
        <v>9.5846161246299744E-2</v>
      </c>
    </row>
    <row r="16234" spans="1:16" x14ac:dyDescent="0.25">
      <c r="A16234" s="1">
        <v>2023</v>
      </c>
      <c r="B16234" t="s">
        <v>1329</v>
      </c>
      <c r="C16234" t="s">
        <v>3030</v>
      </c>
      <c r="D16234" t="s">
        <v>3403</v>
      </c>
      <c r="E16234" t="s">
        <v>3469</v>
      </c>
      <c r="F16234" t="s">
        <v>4800</v>
      </c>
      <c r="G16234" s="4"/>
      <c r="H16234" s="4"/>
      <c r="I16234" s="4"/>
      <c r="J16234" s="4"/>
      <c r="K16234" s="4">
        <v>-3457620.9045762098</v>
      </c>
      <c r="L16234" s="4">
        <v>23816711.662167098</v>
      </c>
      <c r="M16234" s="4">
        <v>377167.61657167599</v>
      </c>
      <c r="N16234" s="3">
        <v>-0.15763016998208801</v>
      </c>
      <c r="O16234" s="5">
        <v>1.5010660886764526</v>
      </c>
      <c r="P16234" s="3">
        <v>1.5836259350180626E-2</v>
      </c>
    </row>
    <row r="16235" spans="1:16" x14ac:dyDescent="0.25">
      <c r="A16235" s="1">
        <v>2024</v>
      </c>
      <c r="B16235" t="s">
        <v>1329</v>
      </c>
      <c r="C16235" t="s">
        <v>3030</v>
      </c>
      <c r="D16235" t="s">
        <v>3403</v>
      </c>
      <c r="E16235" t="s">
        <v>3469</v>
      </c>
      <c r="F16235" t="s">
        <v>4800</v>
      </c>
      <c r="G16235" s="4"/>
      <c r="H16235" s="4"/>
      <c r="I16235" s="4"/>
      <c r="J16235" s="4"/>
      <c r="K16235" s="4">
        <v>-1480442.4206463001</v>
      </c>
      <c r="L16235" s="4">
        <v>19660398.151913799</v>
      </c>
      <c r="M16235" s="4">
        <v>711627.209269766</v>
      </c>
      <c r="N16235" s="3">
        <v>-6.8096682901022998E-2</v>
      </c>
      <c r="O16235" s="5">
        <v>1.1888469457626343</v>
      </c>
      <c r="P16235" s="3">
        <v>3.6195971071720123E-2</v>
      </c>
    </row>
    <row r="16236" spans="1:16" x14ac:dyDescent="0.25">
      <c r="A16236" s="1">
        <v>2009</v>
      </c>
      <c r="B16236" t="s">
        <v>1330</v>
      </c>
      <c r="C16236" t="s">
        <v>3031</v>
      </c>
      <c r="D16236" t="s">
        <v>3425</v>
      </c>
      <c r="E16236" t="s">
        <v>3469</v>
      </c>
      <c r="F16236" t="s">
        <v>4801</v>
      </c>
      <c r="G16236" s="4"/>
      <c r="H16236" s="4"/>
      <c r="I16236" s="4"/>
      <c r="J16236" s="4"/>
      <c r="K16236" s="4">
        <v>-667119.76250786497</v>
      </c>
      <c r="L16236" s="4">
        <v>8098077.6366951196</v>
      </c>
      <c r="M16236" s="4">
        <v>2865161.09775576</v>
      </c>
      <c r="N16236" s="3">
        <v>-5.1719006956292002E-2</v>
      </c>
      <c r="O16236" s="5">
        <v>1.8755989074707031</v>
      </c>
      <c r="P16236" s="3">
        <v>0.35380756855010986</v>
      </c>
    </row>
    <row r="16237" spans="1:16" x14ac:dyDescent="0.25">
      <c r="A16237" s="1">
        <v>2010</v>
      </c>
      <c r="B16237" t="s">
        <v>1330</v>
      </c>
      <c r="C16237" t="s">
        <v>3031</v>
      </c>
      <c r="D16237" t="s">
        <v>3425</v>
      </c>
      <c r="E16237" t="s">
        <v>3469</v>
      </c>
      <c r="F16237" t="s">
        <v>4801</v>
      </c>
      <c r="G16237" s="4"/>
      <c r="H16237" s="4"/>
      <c r="I16237" s="4"/>
      <c r="J16237" s="4"/>
      <c r="K16237" s="4">
        <v>-4184197.30896508</v>
      </c>
      <c r="L16237" s="4">
        <v>7246903.2940820698</v>
      </c>
      <c r="M16237" s="4">
        <v>6815407.9387210002</v>
      </c>
      <c r="N16237" s="3">
        <v>-0.53375795065979803</v>
      </c>
      <c r="O16237" s="5">
        <v>3.136693000793457</v>
      </c>
      <c r="P16237" s="3">
        <v>0.94045794010162354</v>
      </c>
    </row>
    <row r="16238" spans="1:16" x14ac:dyDescent="0.25">
      <c r="A16238" s="1">
        <v>2011</v>
      </c>
      <c r="B16238" t="s">
        <v>1330</v>
      </c>
      <c r="C16238" t="s">
        <v>3031</v>
      </c>
      <c r="D16238" t="s">
        <v>3425</v>
      </c>
      <c r="E16238" t="s">
        <v>3469</v>
      </c>
      <c r="F16238" t="s">
        <v>4801</v>
      </c>
      <c r="G16238" s="4"/>
      <c r="H16238" s="4"/>
      <c r="I16238" s="4"/>
      <c r="J16238" s="4"/>
      <c r="K16238" s="4">
        <v>-7473921.3374772295</v>
      </c>
      <c r="L16238" s="4">
        <v>18760123.245097</v>
      </c>
      <c r="M16238" s="4">
        <v>2309920.6944593298</v>
      </c>
      <c r="N16238" s="3">
        <v>-0.53371712858103804</v>
      </c>
      <c r="O16238" s="5">
        <v>4.5689830780029297</v>
      </c>
      <c r="P16238" s="3">
        <v>0.12312929332256317</v>
      </c>
    </row>
    <row r="16239" spans="1:16" x14ac:dyDescent="0.25">
      <c r="A16239" s="1">
        <v>2012</v>
      </c>
      <c r="B16239" t="s">
        <v>1330</v>
      </c>
      <c r="C16239" t="s">
        <v>3031</v>
      </c>
      <c r="D16239" t="s">
        <v>3425</v>
      </c>
      <c r="E16239" t="s">
        <v>3469</v>
      </c>
      <c r="F16239" t="s">
        <v>4801</v>
      </c>
      <c r="G16239" s="4"/>
      <c r="H16239" s="4"/>
      <c r="I16239" s="4"/>
      <c r="J16239" s="4"/>
      <c r="K16239" s="4">
        <v>-5916992.9289931701</v>
      </c>
      <c r="L16239" s="4">
        <v>17176591.9998363</v>
      </c>
      <c r="M16239" s="4">
        <v>6249490.9079745803</v>
      </c>
      <c r="N16239" s="3">
        <v>-0.33725108887136002</v>
      </c>
      <c r="O16239" s="5">
        <v>3.1168859004974365</v>
      </c>
      <c r="P16239" s="3">
        <v>0.36383765935897827</v>
      </c>
    </row>
    <row r="16240" spans="1:16" x14ac:dyDescent="0.25">
      <c r="A16240" s="1">
        <v>2013</v>
      </c>
      <c r="B16240" t="s">
        <v>1330</v>
      </c>
      <c r="C16240" t="s">
        <v>3031</v>
      </c>
      <c r="D16240" t="s">
        <v>3425</v>
      </c>
      <c r="E16240" t="s">
        <v>3469</v>
      </c>
      <c r="F16240" t="s">
        <v>4801</v>
      </c>
      <c r="G16240" s="4"/>
      <c r="H16240" s="4"/>
      <c r="I16240" s="4"/>
      <c r="J16240" s="4"/>
      <c r="K16240" s="4">
        <v>-7199659.2269110205</v>
      </c>
      <c r="L16240" s="4">
        <v>38168432.352430597</v>
      </c>
      <c r="M16240" s="4">
        <v>21675745.726632401</v>
      </c>
      <c r="N16240" s="3">
        <v>-0.26912772395339302</v>
      </c>
      <c r="O16240" s="5">
        <v>1.121647834777832</v>
      </c>
      <c r="P16240" s="3">
        <v>0.56789720058441162</v>
      </c>
    </row>
    <row r="16241" spans="1:16" x14ac:dyDescent="0.25">
      <c r="A16241" s="1">
        <v>2014</v>
      </c>
      <c r="B16241" t="s">
        <v>1330</v>
      </c>
      <c r="C16241" t="s">
        <v>3031</v>
      </c>
      <c r="D16241" t="s">
        <v>3425</v>
      </c>
      <c r="E16241" t="s">
        <v>3469</v>
      </c>
      <c r="F16241" t="s">
        <v>4801</v>
      </c>
      <c r="G16241" s="4"/>
      <c r="H16241" s="4"/>
      <c r="I16241" s="4"/>
      <c r="J16241" s="4"/>
      <c r="K16241" s="4">
        <v>-6532831.34518365</v>
      </c>
      <c r="L16241" s="4">
        <v>28733597.057852801</v>
      </c>
      <c r="M16241" s="4">
        <v>20735811.212221202</v>
      </c>
      <c r="N16241" s="3">
        <v>-0.191775188777454</v>
      </c>
      <c r="O16241" s="5">
        <v>5.5612945556640625</v>
      </c>
      <c r="P16241" s="3">
        <v>0.72165733575820923</v>
      </c>
    </row>
    <row r="16242" spans="1:16" x14ac:dyDescent="0.25">
      <c r="A16242" s="1">
        <v>2015</v>
      </c>
      <c r="B16242" t="s">
        <v>1330</v>
      </c>
      <c r="C16242" t="s">
        <v>3031</v>
      </c>
      <c r="D16242" t="s">
        <v>3425</v>
      </c>
      <c r="E16242" t="s">
        <v>3469</v>
      </c>
      <c r="F16242" t="s">
        <v>4801</v>
      </c>
      <c r="G16242" s="4"/>
      <c r="H16242" s="4"/>
      <c r="I16242" s="4"/>
      <c r="J16242" s="4"/>
      <c r="K16242" s="4">
        <v>-1503238.7541120001</v>
      </c>
      <c r="L16242" s="4">
        <v>1307675.4774543</v>
      </c>
      <c r="M16242" s="4">
        <v>1908816.4372163999</v>
      </c>
      <c r="N16242" s="3">
        <v>-0.121316360121854</v>
      </c>
      <c r="O16242" s="5">
        <v>189.03408813476563</v>
      </c>
      <c r="P16242" s="3">
        <v>1.4597018957138062</v>
      </c>
    </row>
    <row r="16243" spans="1:16" x14ac:dyDescent="0.25">
      <c r="A16243" s="1">
        <v>2016</v>
      </c>
      <c r="B16243" t="s">
        <v>1330</v>
      </c>
      <c r="C16243" t="s">
        <v>3031</v>
      </c>
      <c r="D16243" t="s">
        <v>3425</v>
      </c>
      <c r="E16243" t="s">
        <v>3469</v>
      </c>
      <c r="F16243" t="s">
        <v>4801</v>
      </c>
      <c r="G16243" s="4"/>
      <c r="H16243" s="4"/>
      <c r="I16243" s="4"/>
      <c r="J16243" s="4"/>
      <c r="K16243" s="4">
        <v>-1662498.8824984401</v>
      </c>
      <c r="L16243" s="4">
        <v>2195652.9189140899</v>
      </c>
      <c r="M16243" s="4">
        <v>3791338.6178740598</v>
      </c>
      <c r="N16243" s="3">
        <v>-0.96092114189799205</v>
      </c>
      <c r="O16243" s="5">
        <v>4.2445430755615234</v>
      </c>
      <c r="P16243" s="3">
        <v>1.7267477512359619</v>
      </c>
    </row>
    <row r="16244" spans="1:16" x14ac:dyDescent="0.25">
      <c r="A16244" s="1">
        <v>2017</v>
      </c>
      <c r="B16244" t="s">
        <v>1330</v>
      </c>
      <c r="C16244" t="s">
        <v>3031</v>
      </c>
      <c r="D16244" t="s">
        <v>3425</v>
      </c>
      <c r="E16244" t="s">
        <v>3469</v>
      </c>
      <c r="F16244" t="s">
        <v>4801</v>
      </c>
      <c r="G16244" s="4"/>
      <c r="H16244" s="4"/>
      <c r="I16244" s="4"/>
      <c r="J16244" s="4"/>
      <c r="K16244" s="4">
        <v>-8297411.3614179101</v>
      </c>
      <c r="L16244" s="4">
        <v>3463652.9933055099</v>
      </c>
      <c r="M16244" s="4">
        <v>2665137.1563405502</v>
      </c>
      <c r="N16244" s="3">
        <v>-2.8967105450279602</v>
      </c>
      <c r="O16244" s="5">
        <v>5.9631772041320801</v>
      </c>
      <c r="P16244" s="3">
        <v>0.76945847272872925</v>
      </c>
    </row>
    <row r="16245" spans="1:16" x14ac:dyDescent="0.25">
      <c r="A16245" s="1">
        <v>2018</v>
      </c>
      <c r="B16245" t="s">
        <v>1330</v>
      </c>
      <c r="C16245" t="s">
        <v>3031</v>
      </c>
      <c r="D16245" t="s">
        <v>3425</v>
      </c>
      <c r="E16245" t="s">
        <v>3469</v>
      </c>
      <c r="F16245" t="s">
        <v>4801</v>
      </c>
      <c r="G16245" s="4"/>
      <c r="H16245" s="4"/>
      <c r="I16245" s="4"/>
      <c r="J16245" s="4"/>
      <c r="K16245" s="4">
        <v>-4495762.3668569</v>
      </c>
      <c r="L16245" s="4">
        <v>2397120.6300564799</v>
      </c>
      <c r="M16245" s="4">
        <v>1874721.5005292399</v>
      </c>
      <c r="N16245" s="3">
        <v>-1.5684380294181699</v>
      </c>
      <c r="O16245" s="5">
        <v>3.4815127849578857</v>
      </c>
      <c r="P16245" s="3">
        <v>0.78207224607467651</v>
      </c>
    </row>
    <row r="16246" spans="1:16" x14ac:dyDescent="0.25">
      <c r="A16246" s="1">
        <v>2019</v>
      </c>
      <c r="B16246" t="s">
        <v>1330</v>
      </c>
      <c r="C16246" t="s">
        <v>3031</v>
      </c>
      <c r="D16246" t="s">
        <v>3425</v>
      </c>
      <c r="E16246" t="s">
        <v>3469</v>
      </c>
      <c r="F16246" t="s">
        <v>4801</v>
      </c>
      <c r="G16246" s="4"/>
      <c r="H16246" s="4"/>
      <c r="I16246" s="4"/>
      <c r="J16246" s="4"/>
      <c r="K16246" s="4">
        <v>-3577128.1151281102</v>
      </c>
      <c r="L16246" s="4">
        <v>789988.06598806602</v>
      </c>
      <c r="M16246" s="4">
        <v>2004643.7346437301</v>
      </c>
      <c r="N16246" s="3">
        <v>-2.3353916198270102</v>
      </c>
      <c r="O16246" s="5">
        <v>18.974390029907227</v>
      </c>
      <c r="P16246" s="3">
        <v>2.5375621318817139</v>
      </c>
    </row>
    <row r="16247" spans="1:16" x14ac:dyDescent="0.25">
      <c r="A16247" s="1">
        <v>2020</v>
      </c>
      <c r="B16247" t="s">
        <v>1330</v>
      </c>
      <c r="C16247" t="s">
        <v>3031</v>
      </c>
      <c r="D16247" t="s">
        <v>3425</v>
      </c>
      <c r="E16247" t="s">
        <v>3469</v>
      </c>
      <c r="F16247" t="s">
        <v>4801</v>
      </c>
      <c r="G16247" s="4"/>
      <c r="H16247" s="4"/>
      <c r="I16247" s="4"/>
      <c r="J16247" s="4"/>
      <c r="K16247" s="4">
        <v>-3387746.2280689599</v>
      </c>
      <c r="L16247" s="4">
        <v>393537.67789848603</v>
      </c>
      <c r="M16247" s="4">
        <v>2198707.2595005701</v>
      </c>
      <c r="N16247" s="3">
        <v>-5.7898142102801602</v>
      </c>
      <c r="O16247" s="5">
        <v>53.895511627197266</v>
      </c>
      <c r="P16247" s="3">
        <v>5.587031364440918</v>
      </c>
    </row>
    <row r="16248" spans="1:16" x14ac:dyDescent="0.25">
      <c r="A16248" s="1">
        <v>2021</v>
      </c>
      <c r="B16248" t="s">
        <v>1330</v>
      </c>
      <c r="C16248" t="s">
        <v>3031</v>
      </c>
      <c r="D16248" t="s">
        <v>3425</v>
      </c>
      <c r="E16248" t="s">
        <v>3469</v>
      </c>
      <c r="F16248" t="s">
        <v>4801</v>
      </c>
      <c r="G16248" s="4"/>
      <c r="H16248" s="4"/>
      <c r="I16248" s="4"/>
      <c r="J16248" s="4"/>
      <c r="K16248" s="4">
        <v>-6027388.6735298298</v>
      </c>
      <c r="L16248" s="4">
        <v>936620.95389483299</v>
      </c>
      <c r="M16248" s="4">
        <v>2094755.1529965701</v>
      </c>
      <c r="N16248" s="3">
        <v>-8.8368911194865394</v>
      </c>
      <c r="O16248" s="5">
        <v>35.142021179199219</v>
      </c>
      <c r="P16248" s="3">
        <v>2.2365026473999023</v>
      </c>
    </row>
    <row r="16249" spans="1:16" x14ac:dyDescent="0.25">
      <c r="A16249" s="1">
        <v>2022</v>
      </c>
      <c r="B16249" t="s">
        <v>1330</v>
      </c>
      <c r="C16249" t="s">
        <v>3031</v>
      </c>
      <c r="D16249" t="s">
        <v>3425</v>
      </c>
      <c r="E16249" t="s">
        <v>3469</v>
      </c>
      <c r="F16249" t="s">
        <v>4801</v>
      </c>
      <c r="G16249" s="4"/>
      <c r="H16249" s="4"/>
      <c r="I16249" s="4"/>
      <c r="J16249" s="4"/>
      <c r="K16249" s="4">
        <v>-3461400.76048776</v>
      </c>
      <c r="L16249" s="4">
        <v>3787988.8480197601</v>
      </c>
      <c r="M16249" s="4">
        <v>2046183.4141897899</v>
      </c>
      <c r="N16249" s="3">
        <v>-1.48876402576762</v>
      </c>
      <c r="O16249" s="5">
        <v>6.3010449409484863</v>
      </c>
      <c r="P16249" s="3">
        <v>0.54017674922943115</v>
      </c>
    </row>
    <row r="16250" spans="1:16" x14ac:dyDescent="0.25">
      <c r="A16250" s="1">
        <v>2023</v>
      </c>
      <c r="B16250" t="s">
        <v>1330</v>
      </c>
      <c r="C16250" t="s">
        <v>3031</v>
      </c>
      <c r="D16250" t="s">
        <v>3425</v>
      </c>
      <c r="E16250" t="s">
        <v>3469</v>
      </c>
      <c r="F16250" t="s">
        <v>4801</v>
      </c>
      <c r="G16250" s="4"/>
      <c r="H16250" s="4"/>
      <c r="I16250" s="4"/>
      <c r="J16250" s="4"/>
      <c r="K16250" s="4">
        <v>-3313708.6291370899</v>
      </c>
      <c r="L16250" s="4">
        <v>583746.29203746305</v>
      </c>
      <c r="M16250" s="4">
        <v>2215171.1495517101</v>
      </c>
      <c r="N16250" s="3">
        <v>-1.5620553647831299</v>
      </c>
      <c r="O16250" s="5">
        <v>21.850246429443359</v>
      </c>
      <c r="P16250" s="3">
        <v>3.7947497367858887</v>
      </c>
    </row>
    <row r="16251" spans="1:16" x14ac:dyDescent="0.25">
      <c r="A16251" s="1">
        <v>2024</v>
      </c>
      <c r="B16251" t="s">
        <v>1330</v>
      </c>
      <c r="C16251" t="s">
        <v>3031</v>
      </c>
      <c r="D16251" t="s">
        <v>3425</v>
      </c>
      <c r="E16251" t="s">
        <v>3469</v>
      </c>
      <c r="F16251" t="s">
        <v>4801</v>
      </c>
      <c r="G16251" s="4"/>
      <c r="H16251" s="4"/>
      <c r="I16251" s="4"/>
      <c r="J16251" s="4"/>
      <c r="K16251" s="4">
        <v>-2663798.97728561</v>
      </c>
      <c r="L16251" s="4">
        <v>307414.34600281302</v>
      </c>
      <c r="M16251" s="4">
        <v>2117761.4955364601</v>
      </c>
      <c r="N16251" s="3">
        <v>-5.9776946111143898</v>
      </c>
      <c r="O16251" s="5">
        <v>23.81623649597168</v>
      </c>
      <c r="P16251" s="3">
        <v>6.8889479637145996</v>
      </c>
    </row>
    <row r="16252" spans="1:16" x14ac:dyDescent="0.25">
      <c r="A16252" s="1">
        <v>2009</v>
      </c>
      <c r="B16252" t="s">
        <v>1331</v>
      </c>
      <c r="C16252" t="s">
        <v>3032</v>
      </c>
      <c r="D16252" t="s">
        <v>3416</v>
      </c>
      <c r="E16252" t="s">
        <v>3469</v>
      </c>
      <c r="F16252" t="s">
        <v>4802</v>
      </c>
      <c r="G16252" s="4"/>
      <c r="H16252" s="4"/>
      <c r="I16252" s="4"/>
      <c r="J16252" s="4"/>
      <c r="K16252" s="4">
        <v>12412747.402609101</v>
      </c>
      <c r="L16252" s="4">
        <v>103205691.83010601</v>
      </c>
      <c r="M16252" s="4">
        <v>90850365.159970596</v>
      </c>
      <c r="N16252" s="3">
        <v>0.117723640881204</v>
      </c>
      <c r="O16252" s="5">
        <v>1.7034347057342529</v>
      </c>
      <c r="P16252" s="3">
        <v>0.88028442859649658</v>
      </c>
    </row>
    <row r="16253" spans="1:16" x14ac:dyDescent="0.25">
      <c r="A16253" s="1">
        <v>2010</v>
      </c>
      <c r="B16253" t="s">
        <v>1331</v>
      </c>
      <c r="C16253" t="s">
        <v>3032</v>
      </c>
      <c r="D16253" t="s">
        <v>3416</v>
      </c>
      <c r="E16253" t="s">
        <v>3469</v>
      </c>
      <c r="F16253" t="s">
        <v>4802</v>
      </c>
      <c r="G16253" s="4"/>
      <c r="H16253" s="4"/>
      <c r="I16253" s="4"/>
      <c r="J16253" s="4"/>
      <c r="K16253" s="4">
        <v>8766452.4028160404</v>
      </c>
      <c r="L16253" s="4">
        <v>114886236.09835701</v>
      </c>
      <c r="M16253" s="4">
        <v>103259871.44169</v>
      </c>
      <c r="N16253" s="3">
        <v>7.5490596623482994E-2</v>
      </c>
      <c r="O16253" s="5">
        <v>1.7048660516738892</v>
      </c>
      <c r="P16253" s="3">
        <v>0.89880108833312988</v>
      </c>
    </row>
    <row r="16254" spans="1:16" x14ac:dyDescent="0.25">
      <c r="A16254" s="1">
        <v>2011</v>
      </c>
      <c r="B16254" t="s">
        <v>1331</v>
      </c>
      <c r="C16254" t="s">
        <v>3032</v>
      </c>
      <c r="D16254" t="s">
        <v>3416</v>
      </c>
      <c r="E16254" t="s">
        <v>3469</v>
      </c>
      <c r="F16254" t="s">
        <v>4802</v>
      </c>
      <c r="G16254" s="4"/>
      <c r="H16254" s="4"/>
      <c r="I16254" s="4"/>
      <c r="J16254" s="4"/>
      <c r="K16254" s="4">
        <v>12783231.0838446</v>
      </c>
      <c r="L16254" s="4">
        <v>114638036.809816</v>
      </c>
      <c r="M16254" s="4">
        <v>102619631.90184</v>
      </c>
      <c r="N16254" s="3">
        <v>0.11126933551683001</v>
      </c>
      <c r="O16254" s="5">
        <v>1.6609476804733276</v>
      </c>
      <c r="P16254" s="3">
        <v>0.89516216516494751</v>
      </c>
    </row>
    <row r="16255" spans="1:16" x14ac:dyDescent="0.25">
      <c r="A16255" s="1">
        <v>2012</v>
      </c>
      <c r="B16255" t="s">
        <v>1331</v>
      </c>
      <c r="C16255" t="s">
        <v>3032</v>
      </c>
      <c r="D16255" t="s">
        <v>3416</v>
      </c>
      <c r="E16255" t="s">
        <v>3469</v>
      </c>
      <c r="F16255" t="s">
        <v>4802</v>
      </c>
      <c r="G16255" s="4"/>
      <c r="H16255" s="4"/>
      <c r="I16255" s="4"/>
      <c r="J16255" s="4"/>
      <c r="K16255" s="4">
        <v>12065184.6308941</v>
      </c>
      <c r="L16255" s="4">
        <v>115369105.89384601</v>
      </c>
      <c r="M16255" s="4">
        <v>102219935.771521</v>
      </c>
      <c r="N16255" s="3">
        <v>0.104059196048816</v>
      </c>
      <c r="O16255" s="5">
        <v>1.9157999753952026</v>
      </c>
      <c r="P16255" s="3">
        <v>0.88602519035339355</v>
      </c>
    </row>
    <row r="16256" spans="1:16" x14ac:dyDescent="0.25">
      <c r="A16256" s="1">
        <v>2013</v>
      </c>
      <c r="B16256" t="s">
        <v>1331</v>
      </c>
      <c r="C16256" t="s">
        <v>3032</v>
      </c>
      <c r="D16256" t="s">
        <v>3416</v>
      </c>
      <c r="E16256" t="s">
        <v>3469</v>
      </c>
      <c r="F16256" t="s">
        <v>4802</v>
      </c>
      <c r="G16256" s="4"/>
      <c r="H16256" s="4"/>
      <c r="I16256" s="4"/>
      <c r="J16256" s="4"/>
      <c r="K16256" s="4">
        <v>12894399.087311501</v>
      </c>
      <c r="L16256" s="4">
        <v>98942921.316267997</v>
      </c>
      <c r="M16256" s="4">
        <v>86127847.695105001</v>
      </c>
      <c r="N16256" s="3">
        <v>0.13032335361706501</v>
      </c>
      <c r="O16256" s="5">
        <v>2.5366373062133789</v>
      </c>
      <c r="P16256" s="3">
        <v>0.87048012018203735</v>
      </c>
    </row>
    <row r="16257" spans="1:16" x14ac:dyDescent="0.25">
      <c r="A16257" s="1">
        <v>2014</v>
      </c>
      <c r="B16257" t="s">
        <v>1331</v>
      </c>
      <c r="C16257" t="s">
        <v>3032</v>
      </c>
      <c r="D16257" t="s">
        <v>3416</v>
      </c>
      <c r="E16257" t="s">
        <v>3469</v>
      </c>
      <c r="F16257" t="s">
        <v>4802</v>
      </c>
      <c r="G16257" s="4"/>
      <c r="H16257" s="4"/>
      <c r="I16257" s="4"/>
      <c r="J16257" s="4"/>
      <c r="K16257" s="4">
        <v>10111166.471996</v>
      </c>
      <c r="L16257" s="4">
        <v>87533182.497610897</v>
      </c>
      <c r="M16257" s="4">
        <v>76111052.120004296</v>
      </c>
      <c r="N16257" s="3">
        <v>0.113477192725139</v>
      </c>
      <c r="O16257" s="5">
        <v>2.2612354755401611</v>
      </c>
      <c r="P16257" s="3">
        <v>0.86951082944869995</v>
      </c>
    </row>
    <row r="16258" spans="1:16" x14ac:dyDescent="0.25">
      <c r="A16258" s="1">
        <v>2015</v>
      </c>
      <c r="B16258" t="s">
        <v>1331</v>
      </c>
      <c r="C16258" t="s">
        <v>3032</v>
      </c>
      <c r="D16258" t="s">
        <v>3416</v>
      </c>
      <c r="E16258" t="s">
        <v>3469</v>
      </c>
      <c r="F16258" t="s">
        <v>4802</v>
      </c>
      <c r="G16258" s="4"/>
      <c r="H16258" s="4"/>
      <c r="I16258" s="4"/>
      <c r="J16258" s="4"/>
      <c r="K16258" s="4">
        <v>10996893.573990401</v>
      </c>
      <c r="L16258" s="4">
        <v>77194322.588154897</v>
      </c>
      <c r="M16258" s="4">
        <v>67395621.903577104</v>
      </c>
      <c r="N16258" s="3">
        <v>0.14175126011018599</v>
      </c>
      <c r="O16258" s="5">
        <v>2.5606949329376221</v>
      </c>
      <c r="P16258" s="3">
        <v>0.87306451797485352</v>
      </c>
    </row>
    <row r="16259" spans="1:16" x14ac:dyDescent="0.25">
      <c r="A16259" s="1">
        <v>2016</v>
      </c>
      <c r="B16259" t="s">
        <v>1331</v>
      </c>
      <c r="C16259" t="s">
        <v>3032</v>
      </c>
      <c r="D16259" t="s">
        <v>3416</v>
      </c>
      <c r="E16259" t="s">
        <v>3469</v>
      </c>
      <c r="F16259" t="s">
        <v>4802</v>
      </c>
      <c r="G16259" s="4"/>
      <c r="H16259" s="4"/>
      <c r="I16259" s="4"/>
      <c r="J16259" s="4"/>
      <c r="K16259" s="4">
        <v>8730880.2308802307</v>
      </c>
      <c r="L16259" s="4">
        <v>79013708.513708502</v>
      </c>
      <c r="M16259" s="4">
        <v>70191197.691197693</v>
      </c>
      <c r="N16259" s="3">
        <v>0.112242721058148</v>
      </c>
      <c r="O16259" s="5">
        <v>2.6713533401489258</v>
      </c>
      <c r="P16259" s="3">
        <v>0.88834202289581299</v>
      </c>
    </row>
    <row r="16260" spans="1:16" x14ac:dyDescent="0.25">
      <c r="A16260" s="1">
        <v>2017</v>
      </c>
      <c r="B16260" t="s">
        <v>1331</v>
      </c>
      <c r="C16260" t="s">
        <v>3032</v>
      </c>
      <c r="D16260" t="s">
        <v>3416</v>
      </c>
      <c r="E16260" t="s">
        <v>3469</v>
      </c>
      <c r="F16260" t="s">
        <v>4802</v>
      </c>
      <c r="G16260" s="4"/>
      <c r="H16260" s="4"/>
      <c r="I16260" s="4"/>
      <c r="J16260" s="4"/>
      <c r="K16260" s="4">
        <v>9052258.7741537895</v>
      </c>
      <c r="L16260" s="4">
        <v>83230230.362979695</v>
      </c>
      <c r="M16260" s="4">
        <v>73053070.076215595</v>
      </c>
      <c r="N16260" s="3">
        <v>0.107342568395736</v>
      </c>
      <c r="O16260" s="5">
        <v>2.3813929557800293</v>
      </c>
      <c r="P16260" s="3">
        <v>0.87772279977798462</v>
      </c>
    </row>
    <row r="16261" spans="1:16" x14ac:dyDescent="0.25">
      <c r="A16261" s="1">
        <v>2018</v>
      </c>
      <c r="B16261" t="s">
        <v>1331</v>
      </c>
      <c r="C16261" t="s">
        <v>3032</v>
      </c>
      <c r="D16261" t="s">
        <v>3416</v>
      </c>
      <c r="E16261" t="s">
        <v>3469</v>
      </c>
      <c r="F16261" t="s">
        <v>4802</v>
      </c>
      <c r="G16261" s="4"/>
      <c r="H16261" s="4"/>
      <c r="I16261" s="4"/>
      <c r="J16261" s="4"/>
      <c r="K16261" s="4">
        <v>7291490.4415496504</v>
      </c>
      <c r="L16261" s="4">
        <v>73960271.8096205</v>
      </c>
      <c r="M16261" s="4">
        <v>65665708.002030097</v>
      </c>
      <c r="N16261" s="3">
        <v>9.7762445951373997E-2</v>
      </c>
      <c r="O16261" s="5">
        <v>2.3140032291412354</v>
      </c>
      <c r="P16261" s="3">
        <v>0.88785111904144287</v>
      </c>
    </row>
    <row r="16262" spans="1:16" x14ac:dyDescent="0.25">
      <c r="A16262" s="1">
        <v>2019</v>
      </c>
      <c r="B16262" t="s">
        <v>1331</v>
      </c>
      <c r="C16262" t="s">
        <v>3032</v>
      </c>
      <c r="D16262" t="s">
        <v>3416</v>
      </c>
      <c r="E16262" t="s">
        <v>3469</v>
      </c>
      <c r="F16262" t="s">
        <v>4802</v>
      </c>
      <c r="G16262" s="4"/>
      <c r="H16262" s="4"/>
      <c r="I16262" s="4"/>
      <c r="J16262" s="4"/>
      <c r="K16262" s="4">
        <v>4857122.79716352</v>
      </c>
      <c r="L16262" s="4">
        <v>71300287.860703498</v>
      </c>
      <c r="M16262" s="4">
        <v>63078003.229656696</v>
      </c>
      <c r="N16262" s="3">
        <v>6.7010209419012007E-2</v>
      </c>
      <c r="O16262" s="5">
        <v>2.1649162769317627</v>
      </c>
      <c r="P16262" s="3">
        <v>0.88468092679977417</v>
      </c>
    </row>
    <row r="16263" spans="1:16" x14ac:dyDescent="0.25">
      <c r="A16263" s="1">
        <v>2020</v>
      </c>
      <c r="B16263" t="s">
        <v>1331</v>
      </c>
      <c r="C16263" t="s">
        <v>3032</v>
      </c>
      <c r="D16263" t="s">
        <v>3416</v>
      </c>
      <c r="E16263" t="s">
        <v>3469</v>
      </c>
      <c r="F16263" t="s">
        <v>4802</v>
      </c>
      <c r="G16263" s="4"/>
      <c r="H16263" s="4"/>
      <c r="I16263" s="4"/>
      <c r="J16263" s="4"/>
      <c r="K16263" s="4">
        <v>3883943.3412068798</v>
      </c>
      <c r="L16263" s="4">
        <v>77161059.005470499</v>
      </c>
      <c r="M16263" s="4">
        <v>70387240.230513006</v>
      </c>
      <c r="N16263" s="3">
        <v>5.0019817677368003E-2</v>
      </c>
      <c r="O16263" s="5">
        <v>2.2575294971466064</v>
      </c>
      <c r="P16263" s="3">
        <v>0.91221195459365845</v>
      </c>
    </row>
    <row r="16264" spans="1:16" x14ac:dyDescent="0.25">
      <c r="A16264" s="1">
        <v>2021</v>
      </c>
      <c r="B16264" t="s">
        <v>1331</v>
      </c>
      <c r="C16264" t="s">
        <v>3032</v>
      </c>
      <c r="D16264" t="s">
        <v>3416</v>
      </c>
      <c r="E16264" t="s">
        <v>3469</v>
      </c>
      <c r="F16264" t="s">
        <v>4802</v>
      </c>
      <c r="G16264" s="4"/>
      <c r="H16264" s="4"/>
      <c r="I16264" s="4"/>
      <c r="J16264" s="4"/>
      <c r="K16264" s="4">
        <v>10757871.657676401</v>
      </c>
      <c r="L16264" s="4">
        <v>75824191.780225202</v>
      </c>
      <c r="M16264" s="4">
        <v>66510334.613513798</v>
      </c>
      <c r="N16264" s="3">
        <v>0.144757922707202</v>
      </c>
      <c r="O16264" s="5">
        <v>2.3427813053131104</v>
      </c>
      <c r="P16264" s="3">
        <v>0.87716507911682129</v>
      </c>
    </row>
    <row r="16265" spans="1:16" x14ac:dyDescent="0.25">
      <c r="A16265" s="1">
        <v>2022</v>
      </c>
      <c r="B16265" t="s">
        <v>1331</v>
      </c>
      <c r="C16265" t="s">
        <v>3032</v>
      </c>
      <c r="D16265" t="s">
        <v>3416</v>
      </c>
      <c r="E16265" t="s">
        <v>3469</v>
      </c>
      <c r="F16265" t="s">
        <v>4802</v>
      </c>
      <c r="G16265" s="4"/>
      <c r="H16265" s="4"/>
      <c r="I16265" s="4"/>
      <c r="J16265" s="4"/>
      <c r="K16265" s="4">
        <v>12313153.1973457</v>
      </c>
      <c r="L16265" s="4">
        <v>73141070.187630296</v>
      </c>
      <c r="M16265" s="4">
        <v>63444794.178964101</v>
      </c>
      <c r="N16265" s="3">
        <v>0.170664224064666</v>
      </c>
      <c r="O16265" s="5">
        <v>2.2567048072814941</v>
      </c>
      <c r="P16265" s="3">
        <v>0.86743050813674927</v>
      </c>
    </row>
    <row r="16266" spans="1:16" x14ac:dyDescent="0.25">
      <c r="A16266" s="1">
        <v>2023</v>
      </c>
      <c r="B16266" t="s">
        <v>1331</v>
      </c>
      <c r="C16266" t="s">
        <v>3032</v>
      </c>
      <c r="D16266" t="s">
        <v>3416</v>
      </c>
      <c r="E16266" t="s">
        <v>3469</v>
      </c>
      <c r="F16266" t="s">
        <v>4802</v>
      </c>
      <c r="G16266" s="4"/>
      <c r="H16266" s="4"/>
      <c r="I16266" s="4"/>
      <c r="J16266" s="4"/>
      <c r="K16266" s="4">
        <v>7374542.8791294098</v>
      </c>
      <c r="L16266" s="4">
        <v>69837854.034581095</v>
      </c>
      <c r="M16266" s="4">
        <v>62000231.539807796</v>
      </c>
      <c r="N16266" s="3">
        <v>0.10317902690239</v>
      </c>
      <c r="O16266" s="5">
        <v>2.4282269477844238</v>
      </c>
      <c r="P16266" s="3">
        <v>0.88777399063110352</v>
      </c>
    </row>
    <row r="16267" spans="1:16" x14ac:dyDescent="0.25">
      <c r="A16267" s="1">
        <v>2024</v>
      </c>
      <c r="B16267" t="s">
        <v>1331</v>
      </c>
      <c r="C16267" t="s">
        <v>3032</v>
      </c>
      <c r="D16267" t="s">
        <v>3416</v>
      </c>
      <c r="E16267" t="s">
        <v>3469</v>
      </c>
      <c r="F16267" t="s">
        <v>4802</v>
      </c>
      <c r="G16267" s="4"/>
      <c r="H16267" s="4"/>
      <c r="I16267" s="4"/>
      <c r="J16267" s="4"/>
      <c r="K16267" s="4">
        <v>6355295.1512414198</v>
      </c>
      <c r="L16267" s="4">
        <v>62569835.858663999</v>
      </c>
      <c r="M16267" s="4">
        <v>55547581.1890193</v>
      </c>
      <c r="N16267" s="3">
        <v>0.100862614945774</v>
      </c>
      <c r="O16267" s="5">
        <v>2.2946279048919678</v>
      </c>
      <c r="P16267" s="3">
        <v>0.88776934146881104</v>
      </c>
    </row>
    <row r="16268" spans="1:16" x14ac:dyDescent="0.25">
      <c r="A16268" s="1">
        <v>2009</v>
      </c>
      <c r="B16268" t="s">
        <v>1332</v>
      </c>
      <c r="C16268" t="s">
        <v>3033</v>
      </c>
      <c r="D16268" t="s">
        <v>3405</v>
      </c>
      <c r="E16268" t="s">
        <v>3469</v>
      </c>
      <c r="F16268" t="s">
        <v>4803</v>
      </c>
      <c r="G16268" s="4"/>
      <c r="H16268" s="4"/>
      <c r="I16268" s="4"/>
      <c r="J16268" s="4"/>
      <c r="K16268" s="4">
        <v>-1654300.5114470599</v>
      </c>
      <c r="L16268" s="4">
        <v>5957304.6578790303</v>
      </c>
      <c r="M16268" s="4">
        <v>199639.405624304</v>
      </c>
      <c r="N16268" s="3">
        <v>-0.25904511863162</v>
      </c>
      <c r="O16268" s="5">
        <v>3.2662529945373535</v>
      </c>
      <c r="P16268" s="3">
        <v>3.3511698246002197E-2</v>
      </c>
    </row>
    <row r="16269" spans="1:16" x14ac:dyDescent="0.25">
      <c r="A16269" s="1">
        <v>2010</v>
      </c>
      <c r="B16269" t="s">
        <v>1332</v>
      </c>
      <c r="C16269" t="s">
        <v>3033</v>
      </c>
      <c r="D16269" t="s">
        <v>3405</v>
      </c>
      <c r="E16269" t="s">
        <v>3469</v>
      </c>
      <c r="F16269" t="s">
        <v>4803</v>
      </c>
      <c r="G16269" s="4"/>
      <c r="H16269" s="4"/>
      <c r="I16269" s="4"/>
      <c r="J16269" s="4"/>
      <c r="K16269" s="4">
        <v>-2470141.6068938901</v>
      </c>
      <c r="L16269" s="4">
        <v>18656666.274714001</v>
      </c>
      <c r="M16269" s="4">
        <v>633283.49935327796</v>
      </c>
      <c r="N16269" s="3">
        <v>-0.19873102704883999</v>
      </c>
      <c r="O16269" s="5">
        <v>1.3729588985443115</v>
      </c>
      <c r="P16269" s="3">
        <v>3.3944085240364075E-2</v>
      </c>
    </row>
    <row r="16270" spans="1:16" x14ac:dyDescent="0.25">
      <c r="A16270" s="1">
        <v>2011</v>
      </c>
      <c r="B16270" t="s">
        <v>1332</v>
      </c>
      <c r="C16270" t="s">
        <v>3033</v>
      </c>
      <c r="D16270" t="s">
        <v>3405</v>
      </c>
      <c r="E16270" t="s">
        <v>3469</v>
      </c>
      <c r="F16270" t="s">
        <v>4803</v>
      </c>
      <c r="G16270" s="4"/>
      <c r="H16270" s="4"/>
      <c r="I16270" s="4"/>
      <c r="J16270" s="4"/>
      <c r="K16270" s="4">
        <v>-5600685.8857571501</v>
      </c>
      <c r="L16270" s="4">
        <v>33535526.738827601</v>
      </c>
      <c r="M16270" s="4">
        <v>3211874.3971707202</v>
      </c>
      <c r="N16270" s="3">
        <v>-0.19534622932436199</v>
      </c>
      <c r="O16270" s="5">
        <v>2.0414321422576904</v>
      </c>
      <c r="P16270" s="3">
        <v>9.577527642250061E-2</v>
      </c>
    </row>
    <row r="16271" spans="1:16" x14ac:dyDescent="0.25">
      <c r="A16271" s="1">
        <v>2012</v>
      </c>
      <c r="B16271" t="s">
        <v>1332</v>
      </c>
      <c r="C16271" t="s">
        <v>3033</v>
      </c>
      <c r="D16271" t="s">
        <v>3405</v>
      </c>
      <c r="E16271" t="s">
        <v>3469</v>
      </c>
      <c r="F16271" t="s">
        <v>4803</v>
      </c>
      <c r="G16271" s="4"/>
      <c r="H16271" s="4"/>
      <c r="I16271" s="4"/>
      <c r="J16271" s="4"/>
      <c r="K16271" s="4">
        <v>-6066125.6817739904</v>
      </c>
      <c r="L16271" s="4">
        <v>35647698.085404702</v>
      </c>
      <c r="M16271" s="4">
        <v>1254566.4787204601</v>
      </c>
      <c r="N16271" s="3">
        <v>-0.17928865231067001</v>
      </c>
      <c r="O16271" s="5">
        <v>0.93024575710296631</v>
      </c>
      <c r="P16271" s="3">
        <v>3.519347682595253E-2</v>
      </c>
    </row>
    <row r="16272" spans="1:16" x14ac:dyDescent="0.25">
      <c r="A16272" s="1">
        <v>2013</v>
      </c>
      <c r="B16272" t="s">
        <v>1332</v>
      </c>
      <c r="C16272" t="s">
        <v>3033</v>
      </c>
      <c r="D16272" t="s">
        <v>3405</v>
      </c>
      <c r="E16272" t="s">
        <v>3469</v>
      </c>
      <c r="F16272" t="s">
        <v>4803</v>
      </c>
      <c r="G16272" s="4"/>
      <c r="H16272" s="4"/>
      <c r="I16272" s="4"/>
      <c r="J16272" s="4"/>
      <c r="K16272" s="4">
        <v>-3538375.8005426801</v>
      </c>
      <c r="L16272" s="4">
        <v>36730405.547383897</v>
      </c>
      <c r="M16272" s="4">
        <v>930045.58867865906</v>
      </c>
      <c r="N16272" s="3">
        <v>-0.10322494669509601</v>
      </c>
      <c r="O16272" s="5">
        <v>0.75057607889175415</v>
      </c>
      <c r="P16272" s="3">
        <v>2.5320863351225853E-2</v>
      </c>
    </row>
    <row r="16273" spans="1:16" x14ac:dyDescent="0.25">
      <c r="A16273" s="1">
        <v>2014</v>
      </c>
      <c r="B16273" t="s">
        <v>1332</v>
      </c>
      <c r="C16273" t="s">
        <v>3033</v>
      </c>
      <c r="D16273" t="s">
        <v>3405</v>
      </c>
      <c r="E16273" t="s">
        <v>3469</v>
      </c>
      <c r="F16273" t="s">
        <v>4803</v>
      </c>
      <c r="G16273" s="4"/>
      <c r="H16273" s="4"/>
      <c r="I16273" s="4"/>
      <c r="J16273" s="4"/>
      <c r="K16273" s="4">
        <v>-1894478.7590174</v>
      </c>
      <c r="L16273" s="4">
        <v>38946673.581969902</v>
      </c>
      <c r="M16273" s="4">
        <v>513932.76439247502</v>
      </c>
      <c r="N16273" s="3">
        <v>-4.9297589104962999E-2</v>
      </c>
      <c r="O16273" s="5">
        <v>1.6179499626159668</v>
      </c>
      <c r="P16273" s="3">
        <v>1.3195806182920933E-2</v>
      </c>
    </row>
    <row r="16274" spans="1:16" x14ac:dyDescent="0.25">
      <c r="A16274" s="1">
        <v>2015</v>
      </c>
      <c r="B16274" t="s">
        <v>1332</v>
      </c>
      <c r="C16274" t="s">
        <v>3033</v>
      </c>
      <c r="D16274" t="s">
        <v>3405</v>
      </c>
      <c r="E16274" t="s">
        <v>3469</v>
      </c>
      <c r="F16274" t="s">
        <v>4803</v>
      </c>
      <c r="G16274" s="4"/>
      <c r="H16274" s="4"/>
      <c r="I16274" s="4"/>
      <c r="J16274" s="4"/>
      <c r="K16274" s="4">
        <v>-1643259.4007842699</v>
      </c>
      <c r="L16274" s="4">
        <v>28349113.656849202</v>
      </c>
      <c r="M16274" s="4">
        <v>275802.562344476</v>
      </c>
      <c r="N16274" s="3">
        <v>-5.4622978527254E-2</v>
      </c>
      <c r="O16274" s="5">
        <v>2.0426483154296875</v>
      </c>
      <c r="P16274" s="3">
        <v>9.7287893295288086E-3</v>
      </c>
    </row>
    <row r="16275" spans="1:16" x14ac:dyDescent="0.25">
      <c r="A16275" s="1">
        <v>2016</v>
      </c>
      <c r="B16275" t="s">
        <v>1332</v>
      </c>
      <c r="C16275" t="s">
        <v>3033</v>
      </c>
      <c r="D16275" t="s">
        <v>3405</v>
      </c>
      <c r="E16275" t="s">
        <v>3469</v>
      </c>
      <c r="F16275" t="s">
        <v>4803</v>
      </c>
      <c r="G16275" s="4"/>
      <c r="H16275" s="4"/>
      <c r="I16275" s="4"/>
      <c r="J16275" s="4"/>
      <c r="K16275" s="4">
        <v>-1080996.5133951199</v>
      </c>
      <c r="L16275" s="4">
        <v>27900289.060404699</v>
      </c>
      <c r="M16275" s="4">
        <v>267455.37443752401</v>
      </c>
      <c r="N16275" s="3">
        <v>-3.9085227884926001E-2</v>
      </c>
      <c r="O16275" s="5">
        <v>0.77805274724960327</v>
      </c>
      <c r="P16275" s="3">
        <v>9.5861144363880157E-3</v>
      </c>
    </row>
    <row r="16276" spans="1:16" x14ac:dyDescent="0.25">
      <c r="A16276" s="1">
        <v>2017</v>
      </c>
      <c r="B16276" t="s">
        <v>1332</v>
      </c>
      <c r="C16276" t="s">
        <v>3033</v>
      </c>
      <c r="D16276" t="s">
        <v>3405</v>
      </c>
      <c r="E16276" t="s">
        <v>3469</v>
      </c>
      <c r="F16276" t="s">
        <v>4803</v>
      </c>
      <c r="G16276" s="4"/>
      <c r="H16276" s="4"/>
      <c r="I16276" s="4"/>
      <c r="J16276" s="4"/>
      <c r="K16276" s="4">
        <v>-429646.36798942398</v>
      </c>
      <c r="L16276" s="4">
        <v>29318945.175893702</v>
      </c>
      <c r="M16276" s="4">
        <v>471919.266449922</v>
      </c>
      <c r="N16276" s="3">
        <v>-1.4789142282659999E-2</v>
      </c>
      <c r="O16276" s="5">
        <v>1.1302115917205811</v>
      </c>
      <c r="P16276" s="3">
        <v>1.6096051782369614E-2</v>
      </c>
    </row>
    <row r="16277" spans="1:16" x14ac:dyDescent="0.25">
      <c r="A16277" s="1">
        <v>2018</v>
      </c>
      <c r="B16277" t="s">
        <v>1332</v>
      </c>
      <c r="C16277" t="s">
        <v>3033</v>
      </c>
      <c r="D16277" t="s">
        <v>3405</v>
      </c>
      <c r="E16277" t="s">
        <v>3469</v>
      </c>
      <c r="F16277" t="s">
        <v>4803</v>
      </c>
      <c r="G16277" s="4"/>
      <c r="H16277" s="4"/>
      <c r="I16277" s="4"/>
      <c r="J16277" s="4"/>
      <c r="K16277" s="4">
        <v>-655815.36502860906</v>
      </c>
      <c r="L16277" s="4">
        <v>31136425.880280402</v>
      </c>
      <c r="M16277" s="4">
        <v>4146588.7978445399</v>
      </c>
      <c r="N16277" s="3">
        <v>-2.2091733054070001E-2</v>
      </c>
      <c r="O16277" s="5">
        <v>1.7489999532699585</v>
      </c>
      <c r="P16277" s="3">
        <v>0.13317485153675079</v>
      </c>
    </row>
    <row r="16278" spans="1:16" x14ac:dyDescent="0.25">
      <c r="A16278" s="1">
        <v>2019</v>
      </c>
      <c r="B16278" t="s">
        <v>1332</v>
      </c>
      <c r="C16278" t="s">
        <v>3033</v>
      </c>
      <c r="D16278" t="s">
        <v>3405</v>
      </c>
      <c r="E16278" t="s">
        <v>3469</v>
      </c>
      <c r="F16278" t="s">
        <v>4803</v>
      </c>
      <c r="G16278" s="4"/>
      <c r="H16278" s="4"/>
      <c r="I16278" s="4"/>
      <c r="J16278" s="4"/>
      <c r="K16278" s="4">
        <v>-662688.662688663</v>
      </c>
      <c r="L16278" s="4">
        <v>25332397.332397301</v>
      </c>
      <c r="M16278" s="4">
        <v>6045630.0456300499</v>
      </c>
      <c r="N16278" s="3">
        <v>-2.4158360097760002E-2</v>
      </c>
      <c r="O16278" s="5">
        <v>2.0614757537841797</v>
      </c>
      <c r="P16278" s="3">
        <v>0.23865211009979248</v>
      </c>
    </row>
    <row r="16279" spans="1:16" x14ac:dyDescent="0.25">
      <c r="A16279" s="1">
        <v>2020</v>
      </c>
      <c r="B16279" t="s">
        <v>1332</v>
      </c>
      <c r="C16279" t="s">
        <v>3033</v>
      </c>
      <c r="D16279" t="s">
        <v>3405</v>
      </c>
      <c r="E16279" t="s">
        <v>3469</v>
      </c>
      <c r="F16279" t="s">
        <v>4803</v>
      </c>
      <c r="G16279" s="4"/>
      <c r="H16279" s="4"/>
      <c r="I16279" s="4"/>
      <c r="J16279" s="4"/>
      <c r="K16279" s="4">
        <v>-474856.093756471</v>
      </c>
      <c r="L16279" s="4">
        <v>25282636.003478602</v>
      </c>
      <c r="M16279" s="4">
        <v>7623234.8190991497</v>
      </c>
      <c r="N16279" s="3">
        <v>-1.8922672827536999E-2</v>
      </c>
      <c r="O16279" s="5">
        <v>2.096987247467041</v>
      </c>
      <c r="P16279" s="3">
        <v>0.30152055621147156</v>
      </c>
    </row>
    <row r="16280" spans="1:16" x14ac:dyDescent="0.25">
      <c r="A16280" s="1">
        <v>2021</v>
      </c>
      <c r="B16280" t="s">
        <v>1332</v>
      </c>
      <c r="C16280" t="s">
        <v>3033</v>
      </c>
      <c r="D16280" t="s">
        <v>3405</v>
      </c>
      <c r="E16280" t="s">
        <v>3469</v>
      </c>
      <c r="F16280" t="s">
        <v>4803</v>
      </c>
      <c r="G16280" s="4"/>
      <c r="H16280" s="4"/>
      <c r="I16280" s="4"/>
      <c r="J16280" s="4"/>
      <c r="K16280" s="4">
        <v>-286423.38174538303</v>
      </c>
      <c r="L16280" s="4">
        <v>28506624.477952201</v>
      </c>
      <c r="M16280" s="4">
        <v>10353230.510838401</v>
      </c>
      <c r="N16280" s="3">
        <v>-1.0234427327528E-2</v>
      </c>
      <c r="O16280" s="5">
        <v>1.8682352304458618</v>
      </c>
      <c r="P16280" s="3">
        <v>0.36318683624267578</v>
      </c>
    </row>
    <row r="16281" spans="1:16" x14ac:dyDescent="0.25">
      <c r="A16281" s="1">
        <v>2022</v>
      </c>
      <c r="B16281" t="s">
        <v>1332</v>
      </c>
      <c r="C16281" t="s">
        <v>3033</v>
      </c>
      <c r="D16281" t="s">
        <v>3405</v>
      </c>
      <c r="E16281" t="s">
        <v>3469</v>
      </c>
      <c r="F16281" t="s">
        <v>4803</v>
      </c>
      <c r="G16281" s="4"/>
      <c r="H16281" s="4"/>
      <c r="I16281" s="4"/>
      <c r="J16281" s="4"/>
      <c r="K16281" s="4">
        <v>-279489.60367684101</v>
      </c>
      <c r="L16281" s="4">
        <v>27124983.610177599</v>
      </c>
      <c r="M16281" s="4">
        <v>11657821.9133651</v>
      </c>
      <c r="N16281" s="3">
        <v>-1.0475266731329E-2</v>
      </c>
      <c r="O16281" s="5">
        <v>1.8316328525543213</v>
      </c>
      <c r="P16281" s="3">
        <v>0.4297817051410675</v>
      </c>
    </row>
    <row r="16282" spans="1:16" x14ac:dyDescent="0.25">
      <c r="A16282" s="1">
        <v>2023</v>
      </c>
      <c r="B16282" t="s">
        <v>1332</v>
      </c>
      <c r="C16282" t="s">
        <v>3033</v>
      </c>
      <c r="D16282" t="s">
        <v>3405</v>
      </c>
      <c r="E16282" t="s">
        <v>3469</v>
      </c>
      <c r="F16282" t="s">
        <v>4803</v>
      </c>
      <c r="G16282" s="4"/>
      <c r="H16282" s="4"/>
      <c r="I16282" s="4"/>
      <c r="J16282" s="4"/>
      <c r="K16282" s="4">
        <v>-338632.80338632799</v>
      </c>
      <c r="L16282" s="4">
        <v>26781988.467819899</v>
      </c>
      <c r="M16282" s="4">
        <v>13349998.3335</v>
      </c>
      <c r="N16282" s="3">
        <v>-1.2782607601626E-2</v>
      </c>
      <c r="O16282" s="5">
        <v>1.4212191104888916</v>
      </c>
      <c r="P16282" s="3">
        <v>0.49846926331520081</v>
      </c>
    </row>
    <row r="16283" spans="1:16" x14ac:dyDescent="0.25">
      <c r="A16283" s="1">
        <v>2024</v>
      </c>
      <c r="B16283" t="s">
        <v>1332</v>
      </c>
      <c r="C16283" t="s">
        <v>3033</v>
      </c>
      <c r="D16283" t="s">
        <v>3405</v>
      </c>
      <c r="E16283" t="s">
        <v>3469</v>
      </c>
      <c r="F16283" t="s">
        <v>4803</v>
      </c>
      <c r="G16283" s="4"/>
      <c r="H16283" s="4"/>
      <c r="I16283" s="4"/>
      <c r="J16283" s="4"/>
      <c r="K16283" s="4">
        <v>-300680.69843259401</v>
      </c>
      <c r="L16283" s="4">
        <v>22737061.0628496</v>
      </c>
      <c r="M16283" s="4">
        <v>15576726.913922699</v>
      </c>
      <c r="N16283" s="3">
        <v>-1.2143078310739E-2</v>
      </c>
      <c r="O16283" s="5">
        <v>1.032679557800293</v>
      </c>
      <c r="P16283" s="3">
        <v>0.68508094549179077</v>
      </c>
    </row>
    <row r="16284" spans="1:16" x14ac:dyDescent="0.25">
      <c r="A16284" s="1">
        <v>2009</v>
      </c>
      <c r="B16284" t="s">
        <v>1333</v>
      </c>
      <c r="C16284" t="s">
        <v>3034</v>
      </c>
      <c r="D16284" t="s">
        <v>3457</v>
      </c>
      <c r="E16284" t="s">
        <v>3469</v>
      </c>
      <c r="F16284" t="s">
        <v>4804</v>
      </c>
      <c r="G16284" s="4"/>
      <c r="H16284" s="4"/>
      <c r="I16284" s="4"/>
      <c r="J16284" s="4"/>
      <c r="K16284" s="4">
        <v>3315532.1792162098</v>
      </c>
      <c r="L16284" s="4">
        <v>59231861.376873598</v>
      </c>
      <c r="M16284" s="4">
        <v>18337071.037898701</v>
      </c>
      <c r="N16284" s="3">
        <v>5.7564637664921002E-2</v>
      </c>
      <c r="O16284" s="5">
        <v>1.0704351663589478</v>
      </c>
      <c r="P16284" s="3">
        <v>0.3095812201499939</v>
      </c>
    </row>
    <row r="16285" spans="1:16" x14ac:dyDescent="0.25">
      <c r="A16285" s="1">
        <v>2010</v>
      </c>
      <c r="B16285" t="s">
        <v>1333</v>
      </c>
      <c r="C16285" t="s">
        <v>3034</v>
      </c>
      <c r="D16285" t="s">
        <v>3457</v>
      </c>
      <c r="E16285" t="s">
        <v>3469</v>
      </c>
      <c r="F16285" t="s">
        <v>4804</v>
      </c>
      <c r="G16285" s="4"/>
      <c r="H16285" s="4"/>
      <c r="I16285" s="4"/>
      <c r="J16285" s="4"/>
      <c r="K16285" s="4">
        <v>6869530.1607565796</v>
      </c>
      <c r="L16285" s="4">
        <v>73969864.440375596</v>
      </c>
      <c r="M16285" s="4">
        <v>25378374.2923855</v>
      </c>
      <c r="N16285" s="3">
        <v>0.101291061642775</v>
      </c>
      <c r="O16285" s="5">
        <v>1.5918676853179932</v>
      </c>
      <c r="P16285" s="3">
        <v>0.3430907130241394</v>
      </c>
    </row>
    <row r="16286" spans="1:16" x14ac:dyDescent="0.25">
      <c r="A16286" s="1">
        <v>2011</v>
      </c>
      <c r="B16286" t="s">
        <v>1333</v>
      </c>
      <c r="C16286" t="s">
        <v>3034</v>
      </c>
      <c r="D16286" t="s">
        <v>3457</v>
      </c>
      <c r="E16286" t="s">
        <v>3469</v>
      </c>
      <c r="F16286" t="s">
        <v>4804</v>
      </c>
      <c r="G16286" s="4"/>
      <c r="H16286" s="4"/>
      <c r="I16286" s="4"/>
      <c r="J16286" s="4"/>
      <c r="K16286" s="4">
        <v>9324831.2078019492</v>
      </c>
      <c r="L16286" s="4">
        <v>104335012.32450999</v>
      </c>
      <c r="M16286" s="4">
        <v>37719429.857464403</v>
      </c>
      <c r="N16286" s="3">
        <v>9.3849265201564003E-2</v>
      </c>
      <c r="O16286" s="5">
        <v>1.6619665622711182</v>
      </c>
      <c r="P16286" s="3">
        <v>0.36152225732803345</v>
      </c>
    </row>
    <row r="16287" spans="1:16" x14ac:dyDescent="0.25">
      <c r="A16287" s="1">
        <v>2012</v>
      </c>
      <c r="B16287" t="s">
        <v>1333</v>
      </c>
      <c r="C16287" t="s">
        <v>3034</v>
      </c>
      <c r="D16287" t="s">
        <v>3457</v>
      </c>
      <c r="E16287" t="s">
        <v>3469</v>
      </c>
      <c r="F16287" t="s">
        <v>4804</v>
      </c>
      <c r="G16287" s="4"/>
      <c r="H16287" s="4"/>
      <c r="I16287" s="4"/>
      <c r="J16287" s="4"/>
      <c r="K16287" s="4">
        <v>10627999.5497478</v>
      </c>
      <c r="L16287" s="4">
        <v>125820942.86913</v>
      </c>
      <c r="M16287" s="4">
        <v>27188072.4087472</v>
      </c>
      <c r="N16287" s="3">
        <v>9.4284897258874997E-2</v>
      </c>
      <c r="O16287" s="5">
        <v>2.1570568084716797</v>
      </c>
      <c r="P16287" s="3">
        <v>0.21608543395996094</v>
      </c>
    </row>
    <row r="16288" spans="1:16" x14ac:dyDescent="0.25">
      <c r="A16288" s="1">
        <v>2013</v>
      </c>
      <c r="B16288" t="s">
        <v>1333</v>
      </c>
      <c r="C16288" t="s">
        <v>3034</v>
      </c>
      <c r="D16288" t="s">
        <v>3457</v>
      </c>
      <c r="E16288" t="s">
        <v>3469</v>
      </c>
      <c r="F16288" t="s">
        <v>4804</v>
      </c>
      <c r="G16288" s="4"/>
      <c r="H16288" s="4"/>
      <c r="I16288" s="4"/>
      <c r="J16288" s="4"/>
      <c r="K16288" s="4">
        <v>9253862.2472751793</v>
      </c>
      <c r="L16288" s="4">
        <v>138900207.38737601</v>
      </c>
      <c r="M16288" s="4">
        <v>49976703.180244297</v>
      </c>
      <c r="N16288" s="3">
        <v>7.3667597602839002E-2</v>
      </c>
      <c r="O16288" s="5">
        <v>2.0446629524230957</v>
      </c>
      <c r="P16288" s="3">
        <v>0.35980293154716492</v>
      </c>
    </row>
    <row r="16289" spans="1:16" x14ac:dyDescent="0.25">
      <c r="A16289" s="1">
        <v>2014</v>
      </c>
      <c r="B16289" t="s">
        <v>1333</v>
      </c>
      <c r="C16289" t="s">
        <v>3034</v>
      </c>
      <c r="D16289" t="s">
        <v>3457</v>
      </c>
      <c r="E16289" t="s">
        <v>3469</v>
      </c>
      <c r="F16289" t="s">
        <v>4804</v>
      </c>
      <c r="G16289" s="4"/>
      <c r="H16289" s="4"/>
      <c r="I16289" s="4"/>
      <c r="J16289" s="4"/>
      <c r="K16289" s="4">
        <v>9980668.5840916596</v>
      </c>
      <c r="L16289" s="4">
        <v>155960205.57310599</v>
      </c>
      <c r="M16289" s="4">
        <v>56778726.012541801</v>
      </c>
      <c r="N16289" s="3">
        <v>6.6686828973233997E-2</v>
      </c>
      <c r="O16289" s="5">
        <v>2.2138302326202393</v>
      </c>
      <c r="P16289" s="3">
        <v>0.36405906081199646</v>
      </c>
    </row>
    <row r="16290" spans="1:16" x14ac:dyDescent="0.25">
      <c r="A16290" s="1">
        <v>2015</v>
      </c>
      <c r="B16290" t="s">
        <v>1333</v>
      </c>
      <c r="C16290" t="s">
        <v>3034</v>
      </c>
      <c r="D16290" t="s">
        <v>3457</v>
      </c>
      <c r="E16290" t="s">
        <v>3469</v>
      </c>
      <c r="F16290" t="s">
        <v>4804</v>
      </c>
      <c r="G16290" s="4"/>
      <c r="H16290" s="4"/>
      <c r="I16290" s="4"/>
      <c r="J16290" s="4"/>
      <c r="K16290" s="4">
        <v>8849564.3398072496</v>
      </c>
      <c r="L16290" s="4">
        <v>132360577.182346</v>
      </c>
      <c r="M16290" s="4">
        <v>48848639.861944601</v>
      </c>
      <c r="N16290" s="3">
        <v>6.8132480812347004E-2</v>
      </c>
      <c r="O16290" s="5">
        <v>2.003314733505249</v>
      </c>
      <c r="P16290" s="3">
        <v>0.36905732750892639</v>
      </c>
    </row>
    <row r="16291" spans="1:16" x14ac:dyDescent="0.25">
      <c r="A16291" s="1">
        <v>2016</v>
      </c>
      <c r="B16291" t="s">
        <v>1333</v>
      </c>
      <c r="C16291" t="s">
        <v>3034</v>
      </c>
      <c r="D16291" t="s">
        <v>3457</v>
      </c>
      <c r="E16291" t="s">
        <v>3469</v>
      </c>
      <c r="F16291" t="s">
        <v>4804</v>
      </c>
      <c r="G16291" s="4"/>
      <c r="H16291" s="4"/>
      <c r="I16291" s="4"/>
      <c r="J16291" s="4"/>
      <c r="K16291" s="4">
        <v>9028667.6401346996</v>
      </c>
      <c r="L16291" s="4">
        <v>132804630.92648301</v>
      </c>
      <c r="M16291" s="4">
        <v>49838334.773668699</v>
      </c>
      <c r="N16291" s="3">
        <v>6.9237778837885997E-2</v>
      </c>
      <c r="O16291" s="5">
        <v>2.066453218460083</v>
      </c>
      <c r="P16291" s="3">
        <v>0.37527558207511902</v>
      </c>
    </row>
    <row r="16292" spans="1:16" x14ac:dyDescent="0.25">
      <c r="A16292" s="1">
        <v>2017</v>
      </c>
      <c r="B16292" t="s">
        <v>1333</v>
      </c>
      <c r="C16292" t="s">
        <v>3034</v>
      </c>
      <c r="D16292" t="s">
        <v>3457</v>
      </c>
      <c r="E16292" t="s">
        <v>3469</v>
      </c>
      <c r="F16292" t="s">
        <v>4804</v>
      </c>
      <c r="G16292" s="4"/>
      <c r="H16292" s="4"/>
      <c r="I16292" s="4"/>
      <c r="J16292" s="4"/>
      <c r="K16292" s="4">
        <v>7011920.9573658602</v>
      </c>
      <c r="L16292" s="4">
        <v>138300783.20151901</v>
      </c>
      <c r="M16292" s="4">
        <v>50924239.279977299</v>
      </c>
      <c r="N16292" s="3">
        <v>5.0938023450585998E-2</v>
      </c>
      <c r="O16292" s="5">
        <v>1.8636835813522339</v>
      </c>
      <c r="P16292" s="3">
        <v>0.36821368336677551</v>
      </c>
    </row>
    <row r="16293" spans="1:16" x14ac:dyDescent="0.25">
      <c r="A16293" s="1">
        <v>2018</v>
      </c>
      <c r="B16293" t="s">
        <v>1333</v>
      </c>
      <c r="C16293" t="s">
        <v>3034</v>
      </c>
      <c r="D16293" t="s">
        <v>3457</v>
      </c>
      <c r="E16293" t="s">
        <v>3469</v>
      </c>
      <c r="F16293" t="s">
        <v>4804</v>
      </c>
      <c r="G16293" s="4"/>
      <c r="H16293" s="4"/>
      <c r="I16293" s="4"/>
      <c r="J16293" s="4"/>
      <c r="K16293" s="4">
        <v>-938570.97387841495</v>
      </c>
      <c r="L16293" s="4">
        <v>316301378.98874199</v>
      </c>
      <c r="M16293" s="4">
        <v>153379373.64451301</v>
      </c>
      <c r="N16293" s="3">
        <v>-4.176142305013E-3</v>
      </c>
      <c r="O16293" s="5">
        <v>1.9089239835739136</v>
      </c>
      <c r="P16293" s="3">
        <v>0.48491528630256653</v>
      </c>
    </row>
    <row r="16294" spans="1:16" x14ac:dyDescent="0.25">
      <c r="A16294" s="1">
        <v>2019</v>
      </c>
      <c r="B16294" t="s">
        <v>1333</v>
      </c>
      <c r="C16294" t="s">
        <v>3034</v>
      </c>
      <c r="D16294" t="s">
        <v>3457</v>
      </c>
      <c r="E16294" t="s">
        <v>3469</v>
      </c>
      <c r="F16294" t="s">
        <v>4804</v>
      </c>
      <c r="G16294" s="4"/>
      <c r="H16294" s="4"/>
      <c r="I16294" s="4"/>
      <c r="J16294" s="4"/>
      <c r="K16294" s="4">
        <v>3101439.1014391002</v>
      </c>
      <c r="L16294" s="4">
        <v>237297999.29799899</v>
      </c>
      <c r="M16294" s="4">
        <v>142462618.46261799</v>
      </c>
      <c r="N16294" s="3">
        <v>1.1545029666127001E-2</v>
      </c>
      <c r="O16294" s="5">
        <v>1.3775169849395752</v>
      </c>
      <c r="P16294" s="3">
        <v>0.60035324096679688</v>
      </c>
    </row>
    <row r="16295" spans="1:16" x14ac:dyDescent="0.25">
      <c r="A16295" s="1">
        <v>2020</v>
      </c>
      <c r="B16295" t="s">
        <v>1333</v>
      </c>
      <c r="C16295" t="s">
        <v>3034</v>
      </c>
      <c r="D16295" t="s">
        <v>3457</v>
      </c>
      <c r="E16295" t="s">
        <v>3469</v>
      </c>
      <c r="F16295" t="s">
        <v>4804</v>
      </c>
      <c r="G16295" s="4"/>
      <c r="H16295" s="4"/>
      <c r="I16295" s="4"/>
      <c r="J16295" s="4"/>
      <c r="K16295" s="4">
        <v>14788868.4897092</v>
      </c>
      <c r="L16295" s="4">
        <v>249385723.948484</v>
      </c>
      <c r="M16295" s="4">
        <v>153069999.86195999</v>
      </c>
      <c r="N16295" s="3">
        <v>6.1276374264323002E-2</v>
      </c>
      <c r="O16295" s="5">
        <v>1.75234055519104</v>
      </c>
      <c r="P16295" s="3">
        <v>0.61378812789916992</v>
      </c>
    </row>
    <row r="16296" spans="1:16" x14ac:dyDescent="0.25">
      <c r="A16296" s="1">
        <v>2021</v>
      </c>
      <c r="B16296" t="s">
        <v>1333</v>
      </c>
      <c r="C16296" t="s">
        <v>3034</v>
      </c>
      <c r="D16296" t="s">
        <v>3457</v>
      </c>
      <c r="E16296" t="s">
        <v>3469</v>
      </c>
      <c r="F16296" t="s">
        <v>4804</v>
      </c>
      <c r="G16296" s="4"/>
      <c r="H16296" s="4"/>
      <c r="I16296" s="4"/>
      <c r="J16296" s="4"/>
      <c r="K16296" s="4">
        <v>9634172.8587602805</v>
      </c>
      <c r="L16296" s="4">
        <v>272083467.67239797</v>
      </c>
      <c r="M16296" s="4">
        <v>163397041.291455</v>
      </c>
      <c r="N16296" s="3">
        <v>3.5484672742336E-2</v>
      </c>
      <c r="O16296" s="5">
        <v>1.8601946830749512</v>
      </c>
      <c r="P16296" s="3">
        <v>0.60054010152816772</v>
      </c>
    </row>
    <row r="16297" spans="1:16" x14ac:dyDescent="0.25">
      <c r="A16297" s="1">
        <v>2022</v>
      </c>
      <c r="B16297" t="s">
        <v>1333</v>
      </c>
      <c r="C16297" t="s">
        <v>3034</v>
      </c>
      <c r="D16297" t="s">
        <v>3457</v>
      </c>
      <c r="E16297" t="s">
        <v>3469</v>
      </c>
      <c r="F16297" t="s">
        <v>4804</v>
      </c>
      <c r="G16297" s="4"/>
      <c r="H16297" s="4"/>
      <c r="I16297" s="4"/>
      <c r="J16297" s="4"/>
      <c r="K16297" s="4">
        <v>-10132015.706625599</v>
      </c>
      <c r="L16297" s="4">
        <v>202156555.58392599</v>
      </c>
      <c r="M16297" s="4">
        <v>121624904.248932</v>
      </c>
      <c r="N16297" s="3">
        <v>-4.4774890441497003E-2</v>
      </c>
      <c r="O16297" s="5">
        <v>0.98002868890762329</v>
      </c>
      <c r="P16297" s="3">
        <v>0.60163718461990356</v>
      </c>
    </row>
    <row r="16298" spans="1:16" x14ac:dyDescent="0.25">
      <c r="A16298" s="1">
        <v>2023</v>
      </c>
      <c r="B16298" t="s">
        <v>1333</v>
      </c>
      <c r="C16298" t="s">
        <v>3034</v>
      </c>
      <c r="D16298" t="s">
        <v>3457</v>
      </c>
      <c r="E16298" t="s">
        <v>3469</v>
      </c>
      <c r="F16298" t="s">
        <v>4804</v>
      </c>
      <c r="G16298" s="4"/>
      <c r="H16298" s="4"/>
      <c r="I16298" s="4"/>
      <c r="J16298" s="4"/>
      <c r="K16298" s="4">
        <v>-3745625.4374562502</v>
      </c>
      <c r="L16298" s="4">
        <v>178852114.78852099</v>
      </c>
      <c r="M16298" s="4">
        <v>88341165.883411705</v>
      </c>
      <c r="N16298" s="3">
        <v>-2.0023376641888E-2</v>
      </c>
      <c r="O16298" s="5">
        <v>0.63613951206207275</v>
      </c>
      <c r="P16298" s="3">
        <v>0.49393415451049805</v>
      </c>
    </row>
    <row r="16299" spans="1:16" x14ac:dyDescent="0.25">
      <c r="A16299" s="1">
        <v>2024</v>
      </c>
      <c r="B16299" t="s">
        <v>1333</v>
      </c>
      <c r="C16299" t="s">
        <v>3034</v>
      </c>
      <c r="D16299" t="s">
        <v>3457</v>
      </c>
      <c r="E16299" t="s">
        <v>3469</v>
      </c>
      <c r="F16299" t="s">
        <v>4804</v>
      </c>
      <c r="G16299" s="4"/>
      <c r="H16299" s="4"/>
      <c r="I16299" s="4"/>
      <c r="J16299" s="4"/>
      <c r="K16299" s="4">
        <v>-12356576.640243201</v>
      </c>
      <c r="L16299" s="4">
        <v>158230717.43347999</v>
      </c>
      <c r="M16299" s="4">
        <v>104167527.817965</v>
      </c>
      <c r="N16299" s="3">
        <v>-7.3309073649237E-2</v>
      </c>
      <c r="O16299" s="5">
        <v>0.76550143957138062</v>
      </c>
      <c r="P16299" s="3">
        <v>0.65832686424255371</v>
      </c>
    </row>
    <row r="16300" spans="1:16" x14ac:dyDescent="0.25">
      <c r="A16300" s="1">
        <v>2009</v>
      </c>
      <c r="B16300" t="s">
        <v>1334</v>
      </c>
      <c r="C16300" t="s">
        <v>3035</v>
      </c>
      <c r="D16300" t="s">
        <v>3403</v>
      </c>
      <c r="E16300" t="s">
        <v>3469</v>
      </c>
      <c r="F16300" t="s">
        <v>4805</v>
      </c>
      <c r="G16300" s="4"/>
      <c r="H16300" s="4"/>
      <c r="I16300" s="4"/>
      <c r="J16300" s="4"/>
      <c r="K16300" s="4">
        <v>-2082089.67264162</v>
      </c>
      <c r="L16300" s="4">
        <v>8239621.8195898803</v>
      </c>
      <c r="M16300" s="4">
        <v>150045.981833142</v>
      </c>
      <c r="N16300" s="3">
        <v>-0.22241371881597699</v>
      </c>
      <c r="O16300" s="5">
        <v>0.46069371700286865</v>
      </c>
      <c r="P16300" s="3">
        <v>1.821029931306839E-2</v>
      </c>
    </row>
    <row r="16301" spans="1:16" x14ac:dyDescent="0.25">
      <c r="A16301" s="1">
        <v>2010</v>
      </c>
      <c r="B16301" t="s">
        <v>1334</v>
      </c>
      <c r="C16301" t="s">
        <v>3035</v>
      </c>
      <c r="D16301" t="s">
        <v>3403</v>
      </c>
      <c r="E16301" t="s">
        <v>3469</v>
      </c>
      <c r="F16301" t="s">
        <v>4805</v>
      </c>
      <c r="G16301" s="4"/>
      <c r="H16301" s="4"/>
      <c r="I16301" s="4"/>
      <c r="J16301" s="4"/>
      <c r="K16301" s="4">
        <v>-958637.51658799604</v>
      </c>
      <c r="L16301" s="4">
        <v>9197363.5584821291</v>
      </c>
      <c r="M16301" s="4">
        <v>235860.30807478499</v>
      </c>
      <c r="N16301" s="3">
        <v>-0.10785697698015501</v>
      </c>
      <c r="O16301" s="5">
        <v>2.123194694519043</v>
      </c>
      <c r="P16301" s="3">
        <v>2.5644339621067047E-2</v>
      </c>
    </row>
    <row r="16302" spans="1:16" x14ac:dyDescent="0.25">
      <c r="A16302" s="1">
        <v>2011</v>
      </c>
      <c r="B16302" t="s">
        <v>1334</v>
      </c>
      <c r="C16302" t="s">
        <v>3035</v>
      </c>
      <c r="D16302" t="s">
        <v>3403</v>
      </c>
      <c r="E16302" t="s">
        <v>3469</v>
      </c>
      <c r="F16302" t="s">
        <v>4805</v>
      </c>
      <c r="G16302" s="4"/>
      <c r="H16302" s="4"/>
      <c r="I16302" s="4"/>
      <c r="J16302" s="4"/>
      <c r="K16302" s="4">
        <v>-1207242.5249169399</v>
      </c>
      <c r="L16302" s="4">
        <v>12947889.829600301</v>
      </c>
      <c r="M16302" s="4">
        <v>887893.04468974401</v>
      </c>
      <c r="N16302" s="3">
        <v>-9.7817489839569005E-2</v>
      </c>
      <c r="O16302" s="5">
        <v>0.84855848550796509</v>
      </c>
      <c r="P16302" s="3">
        <v>6.8574346601963043E-2</v>
      </c>
    </row>
    <row r="16303" spans="1:16" x14ac:dyDescent="0.25">
      <c r="A16303" s="1">
        <v>2012</v>
      </c>
      <c r="B16303" t="s">
        <v>1334</v>
      </c>
      <c r="C16303" t="s">
        <v>3035</v>
      </c>
      <c r="D16303" t="s">
        <v>3403</v>
      </c>
      <c r="E16303" t="s">
        <v>3469</v>
      </c>
      <c r="F16303" t="s">
        <v>4805</v>
      </c>
      <c r="G16303" s="4"/>
      <c r="H16303" s="4"/>
      <c r="I16303" s="4"/>
      <c r="J16303" s="4"/>
      <c r="K16303" s="4">
        <v>-1271500.0562815301</v>
      </c>
      <c r="L16303" s="4">
        <v>13311648.230201701</v>
      </c>
      <c r="M16303" s="4">
        <v>299475.04681600002</v>
      </c>
      <c r="N16303" s="3">
        <v>-9.9046409242040001E-2</v>
      </c>
      <c r="O16303" s="5">
        <v>0.32899883389472961</v>
      </c>
      <c r="P16303" s="3">
        <v>2.2497218102216721E-2</v>
      </c>
    </row>
    <row r="16304" spans="1:16" x14ac:dyDescent="0.25">
      <c r="A16304" s="1">
        <v>2013</v>
      </c>
      <c r="B16304" t="s">
        <v>1334</v>
      </c>
      <c r="C16304" t="s">
        <v>3035</v>
      </c>
      <c r="D16304" t="s">
        <v>3403</v>
      </c>
      <c r="E16304" t="s">
        <v>3469</v>
      </c>
      <c r="F16304" t="s">
        <v>4805</v>
      </c>
      <c r="G16304" s="4"/>
      <c r="H16304" s="4"/>
      <c r="I16304" s="4"/>
      <c r="J16304" s="4"/>
      <c r="K16304" s="4">
        <v>-1088722.51203669</v>
      </c>
      <c r="L16304" s="4">
        <v>13073801.5841837</v>
      </c>
      <c r="M16304" s="4">
        <v>711530.55537791096</v>
      </c>
      <c r="N16304" s="3">
        <v>-8.7242918622910004E-2</v>
      </c>
      <c r="O16304" s="5">
        <v>0.25174975395202637</v>
      </c>
      <c r="P16304" s="3">
        <v>5.442415177822113E-2</v>
      </c>
    </row>
    <row r="16305" spans="1:16" x14ac:dyDescent="0.25">
      <c r="A16305" s="1">
        <v>2014</v>
      </c>
      <c r="B16305" t="s">
        <v>1334</v>
      </c>
      <c r="C16305" t="s">
        <v>3035</v>
      </c>
      <c r="D16305" t="s">
        <v>3403</v>
      </c>
      <c r="E16305" t="s">
        <v>3469</v>
      </c>
      <c r="F16305" t="s">
        <v>4805</v>
      </c>
      <c r="G16305" s="4"/>
      <c r="H16305" s="4"/>
      <c r="I16305" s="4"/>
      <c r="J16305" s="4"/>
      <c r="K16305" s="4">
        <v>-1345750.3889858101</v>
      </c>
      <c r="L16305" s="4">
        <v>7787146.9659107001</v>
      </c>
      <c r="M16305" s="4">
        <v>337111.60356452502</v>
      </c>
      <c r="N16305" s="3">
        <v>-0.12647080027353699</v>
      </c>
      <c r="O16305" s="5">
        <v>0.9031374454498291</v>
      </c>
      <c r="P16305" s="3">
        <v>4.3290771543979645E-2</v>
      </c>
    </row>
    <row r="16306" spans="1:16" x14ac:dyDescent="0.25">
      <c r="A16306" s="1">
        <v>2015</v>
      </c>
      <c r="B16306" t="s">
        <v>1334</v>
      </c>
      <c r="C16306" t="s">
        <v>3035</v>
      </c>
      <c r="D16306" t="s">
        <v>3403</v>
      </c>
      <c r="E16306" t="s">
        <v>3469</v>
      </c>
      <c r="F16306" t="s">
        <v>4805</v>
      </c>
      <c r="G16306" s="4"/>
      <c r="H16306" s="4"/>
      <c r="I16306" s="4"/>
      <c r="J16306" s="4"/>
      <c r="K16306" s="4">
        <v>-999456.09885750001</v>
      </c>
      <c r="L16306" s="4">
        <v>5310859.5332927601</v>
      </c>
      <c r="M16306" s="4">
        <v>107207.075337242</v>
      </c>
      <c r="N16306" s="3">
        <v>-0.17124654366702799</v>
      </c>
      <c r="O16306" s="5">
        <v>1.1427738666534424</v>
      </c>
      <c r="P16306" s="3">
        <v>2.0186388865113258E-2</v>
      </c>
    </row>
    <row r="16307" spans="1:16" x14ac:dyDescent="0.25">
      <c r="A16307" s="1">
        <v>2016</v>
      </c>
      <c r="B16307" t="s">
        <v>1334</v>
      </c>
      <c r="C16307" t="s">
        <v>3035</v>
      </c>
      <c r="D16307" t="s">
        <v>3403</v>
      </c>
      <c r="E16307" t="s">
        <v>3469</v>
      </c>
      <c r="F16307" t="s">
        <v>4805</v>
      </c>
      <c r="G16307" s="4"/>
      <c r="H16307" s="4"/>
      <c r="I16307" s="4"/>
      <c r="J16307" s="4"/>
      <c r="K16307" s="4">
        <v>-1197836.5169711199</v>
      </c>
      <c r="L16307" s="4">
        <v>7184460.7682450796</v>
      </c>
      <c r="M16307" s="4">
        <v>496131.95458473603</v>
      </c>
      <c r="N16307" s="3">
        <v>-0.194450177306176</v>
      </c>
      <c r="O16307" s="5">
        <v>1.2305313348770142</v>
      </c>
      <c r="P16307" s="3">
        <v>6.9056257605552673E-2</v>
      </c>
    </row>
    <row r="16308" spans="1:16" x14ac:dyDescent="0.25">
      <c r="A16308" s="1">
        <v>2017</v>
      </c>
      <c r="B16308" t="s">
        <v>1334</v>
      </c>
      <c r="C16308" t="s">
        <v>3035</v>
      </c>
      <c r="D16308" t="s">
        <v>3403</v>
      </c>
      <c r="E16308" t="s">
        <v>3469</v>
      </c>
      <c r="F16308" t="s">
        <v>4805</v>
      </c>
      <c r="G16308" s="4"/>
      <c r="H16308" s="4"/>
      <c r="I16308" s="4"/>
      <c r="J16308" s="4"/>
      <c r="K16308" s="4">
        <v>-581616.66935675999</v>
      </c>
      <c r="L16308" s="4">
        <v>8455325.2323087901</v>
      </c>
      <c r="M16308" s="4">
        <v>378224.07710576698</v>
      </c>
      <c r="N16308" s="3">
        <v>-7.3309886280762002E-2</v>
      </c>
      <c r="O16308" s="5">
        <v>0.69368833303451538</v>
      </c>
      <c r="P16308" s="3">
        <v>4.4732056558132172E-2</v>
      </c>
    </row>
    <row r="16309" spans="1:16" x14ac:dyDescent="0.25">
      <c r="A16309" s="1">
        <v>2018</v>
      </c>
      <c r="B16309" t="s">
        <v>1334</v>
      </c>
      <c r="C16309" t="s">
        <v>3035</v>
      </c>
      <c r="D16309" t="s">
        <v>3403</v>
      </c>
      <c r="E16309" t="s">
        <v>3469</v>
      </c>
      <c r="F16309" t="s">
        <v>4805</v>
      </c>
      <c r="G16309" s="4"/>
      <c r="H16309" s="4"/>
      <c r="I16309" s="4"/>
      <c r="J16309" s="4"/>
      <c r="K16309" s="4">
        <v>-495166.50752411201</v>
      </c>
      <c r="L16309" s="4">
        <v>9529835.8981191609</v>
      </c>
      <c r="M16309" s="4">
        <v>534377.75261104805</v>
      </c>
      <c r="N16309" s="3">
        <v>-5.6037349800631998E-2</v>
      </c>
      <c r="O16309" s="5">
        <v>0.57827097177505493</v>
      </c>
      <c r="P16309" s="3">
        <v>5.6074183434247971E-2</v>
      </c>
    </row>
    <row r="16310" spans="1:16" x14ac:dyDescent="0.25">
      <c r="A16310" s="1">
        <v>2019</v>
      </c>
      <c r="B16310" t="s">
        <v>1334</v>
      </c>
      <c r="C16310" t="s">
        <v>3035</v>
      </c>
      <c r="D16310" t="s">
        <v>3403</v>
      </c>
      <c r="E16310" t="s">
        <v>3469</v>
      </c>
      <c r="F16310" t="s">
        <v>4805</v>
      </c>
      <c r="G16310" s="4"/>
      <c r="H16310" s="4"/>
      <c r="I16310" s="4"/>
      <c r="J16310" s="4"/>
      <c r="K16310" s="4">
        <v>-665488.94348894397</v>
      </c>
      <c r="L16310" s="4">
        <v>9916456.3004563004</v>
      </c>
      <c r="M16310" s="4">
        <v>164985.608985609</v>
      </c>
      <c r="N16310" s="3">
        <v>-7.0219573896311005E-2</v>
      </c>
      <c r="O16310" s="5">
        <v>0.5884852409362793</v>
      </c>
      <c r="P16310" s="3">
        <v>1.6637558117508888E-2</v>
      </c>
    </row>
    <row r="16311" spans="1:16" x14ac:dyDescent="0.25">
      <c r="A16311" s="1">
        <v>2020</v>
      </c>
      <c r="B16311" t="s">
        <v>1334</v>
      </c>
      <c r="C16311" t="s">
        <v>3035</v>
      </c>
      <c r="D16311" t="s">
        <v>3403</v>
      </c>
      <c r="E16311" t="s">
        <v>3469</v>
      </c>
      <c r="F16311" t="s">
        <v>4805</v>
      </c>
      <c r="G16311" s="4"/>
      <c r="H16311" s="4"/>
      <c r="I16311" s="4"/>
      <c r="J16311" s="4"/>
      <c r="K16311" s="4">
        <v>-684870.86398961896</v>
      </c>
      <c r="L16311" s="4">
        <v>11931243.8744944</v>
      </c>
      <c r="M16311" s="4">
        <v>301896.66358378303</v>
      </c>
      <c r="N16311" s="3">
        <v>-6.3177134695929005E-2</v>
      </c>
      <c r="O16311" s="5">
        <v>1.4616540670394897</v>
      </c>
      <c r="P16311" s="3">
        <v>2.5303034111857414E-2</v>
      </c>
    </row>
    <row r="16312" spans="1:16" x14ac:dyDescent="0.25">
      <c r="A16312" s="1">
        <v>2021</v>
      </c>
      <c r="B16312" t="s">
        <v>1334</v>
      </c>
      <c r="C16312" t="s">
        <v>3035</v>
      </c>
      <c r="D16312" t="s">
        <v>3403</v>
      </c>
      <c r="E16312" t="s">
        <v>3469</v>
      </c>
      <c r="F16312" t="s">
        <v>4805</v>
      </c>
      <c r="G16312" s="4"/>
      <c r="H16312" s="4"/>
      <c r="I16312" s="4"/>
      <c r="J16312" s="4"/>
      <c r="K16312" s="4">
        <v>-625194.76040159306</v>
      </c>
      <c r="L16312" s="4">
        <v>21042356.919523999</v>
      </c>
      <c r="M16312" s="4">
        <v>1100611.8363337801</v>
      </c>
      <c r="N16312" s="3">
        <v>-3.6771926896888997E-2</v>
      </c>
      <c r="O16312" s="5">
        <v>2.6966917514801025</v>
      </c>
      <c r="P16312" s="3">
        <v>5.2304588258266449E-2</v>
      </c>
    </row>
    <row r="16313" spans="1:16" x14ac:dyDescent="0.25">
      <c r="A16313" s="1">
        <v>2022</v>
      </c>
      <c r="B16313" t="s">
        <v>1334</v>
      </c>
      <c r="C16313" t="s">
        <v>3035</v>
      </c>
      <c r="D16313" t="s">
        <v>3403</v>
      </c>
      <c r="E16313" t="s">
        <v>3469</v>
      </c>
      <c r="F16313" t="s">
        <v>4805</v>
      </c>
      <c r="G16313" s="4"/>
      <c r="H16313" s="4"/>
      <c r="I16313" s="4"/>
      <c r="J16313" s="4"/>
      <c r="K16313" s="4">
        <v>-583771.66044428502</v>
      </c>
      <c r="L16313" s="4">
        <v>19096918.023283899</v>
      </c>
      <c r="M16313" s="4">
        <v>638688.26212674298</v>
      </c>
      <c r="N16313" s="3">
        <v>-3.0354334246100002E-2</v>
      </c>
      <c r="O16313" s="5">
        <v>1.3593963384628296</v>
      </c>
      <c r="P16313" s="3">
        <v>3.3444572240114212E-2</v>
      </c>
    </row>
    <row r="16314" spans="1:16" x14ac:dyDescent="0.25">
      <c r="A16314" s="1">
        <v>2023</v>
      </c>
      <c r="B16314" t="s">
        <v>1334</v>
      </c>
      <c r="C16314" t="s">
        <v>3035</v>
      </c>
      <c r="D16314" t="s">
        <v>3403</v>
      </c>
      <c r="E16314" t="s">
        <v>3469</v>
      </c>
      <c r="F16314" t="s">
        <v>4805</v>
      </c>
      <c r="G16314" s="4"/>
      <c r="H16314" s="4"/>
      <c r="I16314" s="4"/>
      <c r="J16314" s="4"/>
      <c r="K16314" s="4">
        <v>-772834.71652834699</v>
      </c>
      <c r="L16314" s="4">
        <v>19785755.424457598</v>
      </c>
      <c r="M16314" s="4">
        <v>405616.77165616798</v>
      </c>
      <c r="N16314" s="3">
        <v>-4.0428234485769002E-2</v>
      </c>
      <c r="O16314" s="5">
        <v>1.8284952640533447</v>
      </c>
      <c r="P16314" s="3">
        <v>2.0500443875789642E-2</v>
      </c>
    </row>
    <row r="16315" spans="1:16" x14ac:dyDescent="0.25">
      <c r="A16315" s="1">
        <v>2024</v>
      </c>
      <c r="B16315" t="s">
        <v>1334</v>
      </c>
      <c r="C16315" t="s">
        <v>3035</v>
      </c>
      <c r="D16315" t="s">
        <v>3403</v>
      </c>
      <c r="E16315" t="s">
        <v>3469</v>
      </c>
      <c r="F16315" t="s">
        <v>4805</v>
      </c>
      <c r="G16315" s="4"/>
      <c r="H16315" s="4"/>
      <c r="I16315" s="4"/>
      <c r="J16315" s="4"/>
      <c r="K16315" s="4">
        <v>-1470005.93361024</v>
      </c>
      <c r="L16315" s="4">
        <v>24492849.666317798</v>
      </c>
      <c r="M16315" s="4">
        <v>558869.41390598204</v>
      </c>
      <c r="N16315" s="3">
        <v>-6.6393672151323996E-2</v>
      </c>
      <c r="O16315" s="5">
        <v>0.91555720567703247</v>
      </c>
      <c r="P16315" s="3">
        <v>2.2817656397819519E-2</v>
      </c>
    </row>
    <row r="16316" spans="1:16" x14ac:dyDescent="0.25">
      <c r="A16316" s="1">
        <v>2009</v>
      </c>
      <c r="B16316" t="s">
        <v>1335</v>
      </c>
      <c r="C16316" t="s">
        <v>3036</v>
      </c>
      <c r="D16316" t="s">
        <v>3405</v>
      </c>
      <c r="E16316" t="s">
        <v>3469</v>
      </c>
      <c r="F16316" t="s">
        <v>4806</v>
      </c>
      <c r="G16316" s="4"/>
      <c r="H16316" s="4"/>
      <c r="I16316" s="4"/>
      <c r="J16316" s="4"/>
      <c r="K16316" s="4">
        <v>-346073.79680869897</v>
      </c>
      <c r="L16316" s="4">
        <v>61968990.497087799</v>
      </c>
      <c r="M16316" s="4">
        <v>738936.12558687304</v>
      </c>
      <c r="N16316" s="3">
        <v>-3.9064634212969997E-3</v>
      </c>
      <c r="O16316" s="5">
        <v>66.933212280273438</v>
      </c>
      <c r="P16316" s="3">
        <v>1.1924288235604763E-2</v>
      </c>
    </row>
    <row r="16317" spans="1:16" x14ac:dyDescent="0.25">
      <c r="A16317" s="1">
        <v>2010</v>
      </c>
      <c r="B16317" t="s">
        <v>1335</v>
      </c>
      <c r="C16317" t="s">
        <v>3036</v>
      </c>
      <c r="D16317" t="s">
        <v>3405</v>
      </c>
      <c r="E16317" t="s">
        <v>3469</v>
      </c>
      <c r="F16317" t="s">
        <v>4806</v>
      </c>
      <c r="G16317" s="4"/>
      <c r="H16317" s="4"/>
      <c r="I16317" s="4"/>
      <c r="J16317" s="4"/>
      <c r="K16317" s="4">
        <v>-1942171.30570627</v>
      </c>
      <c r="L16317" s="4">
        <v>102421610.589441</v>
      </c>
      <c r="M16317" s="4">
        <v>1498571.33258302</v>
      </c>
      <c r="N16317" s="3">
        <v>-2.3267765769419E-2</v>
      </c>
      <c r="O16317" s="5">
        <v>26.918390274047852</v>
      </c>
      <c r="P16317" s="3">
        <v>1.4631398022174835E-2</v>
      </c>
    </row>
    <row r="16318" spans="1:16" x14ac:dyDescent="0.25">
      <c r="A16318" s="1">
        <v>2011</v>
      </c>
      <c r="B16318" t="s">
        <v>1335</v>
      </c>
      <c r="C16318" t="s">
        <v>3036</v>
      </c>
      <c r="D16318" t="s">
        <v>3405</v>
      </c>
      <c r="E16318" t="s">
        <v>3469</v>
      </c>
      <c r="F16318" t="s">
        <v>4806</v>
      </c>
      <c r="G16318" s="4"/>
      <c r="H16318" s="4"/>
      <c r="I16318" s="4"/>
      <c r="J16318" s="4"/>
      <c r="K16318" s="4">
        <v>-1792898.93902047</v>
      </c>
      <c r="L16318" s="4">
        <v>107533076.840639</v>
      </c>
      <c r="M16318" s="4">
        <v>1640824.1346050799</v>
      </c>
      <c r="N16318" s="3">
        <v>-1.5052378950398E-2</v>
      </c>
      <c r="O16318" s="5">
        <v>33.673900604248047</v>
      </c>
      <c r="P16318" s="3">
        <v>1.5258785337209702E-2</v>
      </c>
    </row>
    <row r="16319" spans="1:16" x14ac:dyDescent="0.25">
      <c r="A16319" s="1">
        <v>2012</v>
      </c>
      <c r="B16319" t="s">
        <v>1335</v>
      </c>
      <c r="C16319" t="s">
        <v>3036</v>
      </c>
      <c r="D16319" t="s">
        <v>3405</v>
      </c>
      <c r="E16319" t="s">
        <v>3469</v>
      </c>
      <c r="F16319" t="s">
        <v>4806</v>
      </c>
      <c r="G16319" s="4"/>
      <c r="H16319" s="4"/>
      <c r="I16319" s="4"/>
      <c r="J16319" s="4"/>
      <c r="K16319" s="4">
        <v>-4690314.4602601202</v>
      </c>
      <c r="L16319" s="4">
        <v>101324011.74749</v>
      </c>
      <c r="M16319" s="4">
        <v>3661652.8350541801</v>
      </c>
      <c r="N16319" s="3">
        <v>-4.5983231062176E-2</v>
      </c>
      <c r="O16319" s="5">
        <v>35.813728332519531</v>
      </c>
      <c r="P16319" s="3">
        <v>3.6138057708740234E-2</v>
      </c>
    </row>
    <row r="16320" spans="1:16" x14ac:dyDescent="0.25">
      <c r="A16320" s="1">
        <v>2013</v>
      </c>
      <c r="B16320" t="s">
        <v>1335</v>
      </c>
      <c r="C16320" t="s">
        <v>3036</v>
      </c>
      <c r="D16320" t="s">
        <v>3405</v>
      </c>
      <c r="E16320" t="s">
        <v>3469</v>
      </c>
      <c r="F16320" t="s">
        <v>4806</v>
      </c>
      <c r="G16320" s="4"/>
      <c r="H16320" s="4"/>
      <c r="I16320" s="4"/>
      <c r="J16320" s="4"/>
      <c r="K16320" s="4">
        <v>-3008810.7658715299</v>
      </c>
      <c r="L16320" s="4">
        <v>93219646.984660596</v>
      </c>
      <c r="M16320" s="4">
        <v>8597376.1385749709</v>
      </c>
      <c r="N16320" s="3">
        <v>-3.2761168259842002E-2</v>
      </c>
      <c r="O16320" s="5">
        <v>0.84787946939468384</v>
      </c>
      <c r="P16320" s="3">
        <v>9.2227086424827576E-2</v>
      </c>
    </row>
    <row r="16321" spans="1:16" x14ac:dyDescent="0.25">
      <c r="A16321" s="1">
        <v>2014</v>
      </c>
      <c r="B16321" t="s">
        <v>1335</v>
      </c>
      <c r="C16321" t="s">
        <v>3036</v>
      </c>
      <c r="D16321" t="s">
        <v>3405</v>
      </c>
      <c r="E16321" t="s">
        <v>3469</v>
      </c>
      <c r="F16321" t="s">
        <v>4806</v>
      </c>
      <c r="G16321" s="4"/>
      <c r="H16321" s="4"/>
      <c r="I16321" s="4"/>
      <c r="J16321" s="4"/>
      <c r="K16321" s="4">
        <v>-3023441.9350275798</v>
      </c>
      <c r="L16321" s="4">
        <v>129719917.016361</v>
      </c>
      <c r="M16321" s="4">
        <v>9659901.9284266103</v>
      </c>
      <c r="N16321" s="3">
        <v>-2.6763357950581001E-2</v>
      </c>
      <c r="O16321" s="5">
        <v>0.73452526330947876</v>
      </c>
      <c r="P16321" s="3">
        <v>7.4467375874519348E-2</v>
      </c>
    </row>
    <row r="16322" spans="1:16" x14ac:dyDescent="0.25">
      <c r="A16322" s="1">
        <v>2015</v>
      </c>
      <c r="B16322" t="s">
        <v>1335</v>
      </c>
      <c r="C16322" t="s">
        <v>3036</v>
      </c>
      <c r="D16322" t="s">
        <v>3405</v>
      </c>
      <c r="E16322" t="s">
        <v>3469</v>
      </c>
      <c r="F16322" t="s">
        <v>4806</v>
      </c>
      <c r="G16322" s="4"/>
      <c r="H16322" s="4"/>
      <c r="I16322" s="4"/>
      <c r="J16322" s="4"/>
      <c r="K16322" s="4">
        <v>-16388034.174865</v>
      </c>
      <c r="L16322" s="4">
        <v>122353870.865851</v>
      </c>
      <c r="M16322" s="4">
        <v>15149104.4120706</v>
      </c>
      <c r="N16322" s="3">
        <v>-0.143546295142155</v>
      </c>
      <c r="O16322" s="5">
        <v>0.92740219831466675</v>
      </c>
      <c r="P16322" s="3">
        <v>0.12381385266780853</v>
      </c>
    </row>
    <row r="16323" spans="1:16" x14ac:dyDescent="0.25">
      <c r="A16323" s="1">
        <v>2016</v>
      </c>
      <c r="B16323" t="s">
        <v>1335</v>
      </c>
      <c r="C16323" t="s">
        <v>3036</v>
      </c>
      <c r="D16323" t="s">
        <v>3405</v>
      </c>
      <c r="E16323" t="s">
        <v>3469</v>
      </c>
      <c r="F16323" t="s">
        <v>4806</v>
      </c>
      <c r="G16323" s="4"/>
      <c r="H16323" s="4"/>
      <c r="I16323" s="4"/>
      <c r="J16323" s="4"/>
      <c r="K16323" s="4">
        <v>-1996336.82987156</v>
      </c>
      <c r="L16323" s="4">
        <v>75772170.4860387</v>
      </c>
      <c r="M16323" s="4">
        <v>9391675.3583454993</v>
      </c>
      <c r="N16323" s="3">
        <v>-2.0570985065072E-2</v>
      </c>
      <c r="O16323" s="5">
        <v>1.0112061500549316</v>
      </c>
      <c r="P16323" s="3">
        <v>0.12394623458385468</v>
      </c>
    </row>
    <row r="16324" spans="1:16" x14ac:dyDescent="0.25">
      <c r="A16324" s="1">
        <v>2017</v>
      </c>
      <c r="B16324" t="s">
        <v>1335</v>
      </c>
      <c r="C16324" t="s">
        <v>3036</v>
      </c>
      <c r="D16324" t="s">
        <v>3405</v>
      </c>
      <c r="E16324" t="s">
        <v>3469</v>
      </c>
      <c r="F16324" t="s">
        <v>4806</v>
      </c>
      <c r="G16324" s="4"/>
      <c r="H16324" s="4"/>
      <c r="I16324" s="4"/>
      <c r="J16324" s="4"/>
      <c r="K16324" s="4">
        <v>-1634417.0567302301</v>
      </c>
      <c r="L16324" s="4">
        <v>49103535.5515076</v>
      </c>
      <c r="M16324" s="4">
        <v>11163563.0673215</v>
      </c>
      <c r="N16324" s="3">
        <v>-2.5683095015787999E-2</v>
      </c>
      <c r="O16324" s="5">
        <v>1.1074306964874268</v>
      </c>
      <c r="P16324" s="3">
        <v>0.22734743356704712</v>
      </c>
    </row>
    <row r="16325" spans="1:16" x14ac:dyDescent="0.25">
      <c r="A16325" s="1">
        <v>2018</v>
      </c>
      <c r="B16325" t="s">
        <v>1335</v>
      </c>
      <c r="C16325" t="s">
        <v>3036</v>
      </c>
      <c r="D16325" t="s">
        <v>3405</v>
      </c>
      <c r="E16325" t="s">
        <v>3469</v>
      </c>
      <c r="F16325" t="s">
        <v>4806</v>
      </c>
      <c r="G16325" s="4"/>
      <c r="H16325" s="4"/>
      <c r="I16325" s="4"/>
      <c r="J16325" s="4"/>
      <c r="K16325" s="4">
        <v>-1399279.0472172301</v>
      </c>
      <c r="L16325" s="4">
        <v>45862039.689413004</v>
      </c>
      <c r="M16325" s="4">
        <v>12095565.4742078</v>
      </c>
      <c r="N16325" s="3">
        <v>-3.0043189035030001E-2</v>
      </c>
      <c r="O16325" s="5">
        <v>1.1063876152038574</v>
      </c>
      <c r="P16325" s="3">
        <v>0.26373806595802307</v>
      </c>
    </row>
    <row r="16326" spans="1:16" x14ac:dyDescent="0.25">
      <c r="A16326" s="1">
        <v>2019</v>
      </c>
      <c r="B16326" t="s">
        <v>1335</v>
      </c>
      <c r="C16326" t="s">
        <v>3036</v>
      </c>
      <c r="D16326" t="s">
        <v>3405</v>
      </c>
      <c r="E16326" t="s">
        <v>3469</v>
      </c>
      <c r="F16326" t="s">
        <v>4806</v>
      </c>
      <c r="G16326" s="4"/>
      <c r="H16326" s="4"/>
      <c r="I16326" s="4"/>
      <c r="J16326" s="4"/>
      <c r="K16326" s="4">
        <v>-460023.16602316598</v>
      </c>
      <c r="L16326" s="4">
        <v>45001199.719199702</v>
      </c>
      <c r="M16326" s="4">
        <v>11902405.054405101</v>
      </c>
      <c r="N16326" s="3">
        <v>-1.039640651829E-2</v>
      </c>
      <c r="O16326" s="5">
        <v>0.94222915172576904</v>
      </c>
      <c r="P16326" s="3">
        <v>0.26449084281921387</v>
      </c>
    </row>
    <row r="16327" spans="1:16" x14ac:dyDescent="0.25">
      <c r="A16327" s="1">
        <v>2020</v>
      </c>
      <c r="B16327" t="s">
        <v>1335</v>
      </c>
      <c r="C16327" t="s">
        <v>3036</v>
      </c>
      <c r="D16327" t="s">
        <v>3405</v>
      </c>
      <c r="E16327" t="s">
        <v>3469</v>
      </c>
      <c r="F16327" t="s">
        <v>4806</v>
      </c>
      <c r="G16327" s="4"/>
      <c r="H16327" s="4"/>
      <c r="I16327" s="4"/>
      <c r="J16327" s="4"/>
      <c r="K16327" s="4">
        <v>-597919.74379857304</v>
      </c>
      <c r="L16327" s="4">
        <v>15438436.4258797</v>
      </c>
      <c r="M16327" s="4">
        <v>11024803.6387229</v>
      </c>
      <c r="N16327" s="3">
        <v>-2.0036510633654001E-2</v>
      </c>
      <c r="O16327" s="5">
        <v>1.8189346790313721</v>
      </c>
      <c r="P16327" s="3">
        <v>0.71411401033401489</v>
      </c>
    </row>
    <row r="16328" spans="1:16" x14ac:dyDescent="0.25">
      <c r="A16328" s="1">
        <v>2021</v>
      </c>
      <c r="B16328" t="s">
        <v>1335</v>
      </c>
      <c r="C16328" t="s">
        <v>3036</v>
      </c>
      <c r="D16328" t="s">
        <v>3405</v>
      </c>
      <c r="E16328" t="s">
        <v>3469</v>
      </c>
      <c r="F16328" t="s">
        <v>4806</v>
      </c>
      <c r="G16328" s="4"/>
      <c r="H16328" s="4"/>
      <c r="I16328" s="4"/>
      <c r="J16328" s="4"/>
      <c r="K16328" s="4">
        <v>-1858206.9296463199</v>
      </c>
      <c r="L16328" s="4">
        <v>23362042.153723899</v>
      </c>
      <c r="M16328" s="4">
        <v>8130413.3644250203</v>
      </c>
      <c r="N16328" s="3">
        <v>-9.2600930895919004E-2</v>
      </c>
      <c r="O16328" s="5">
        <v>2.7784523963928223</v>
      </c>
      <c r="P16328" s="3">
        <v>0.34801807999610901</v>
      </c>
    </row>
    <row r="16329" spans="1:16" x14ac:dyDescent="0.25">
      <c r="A16329" s="1">
        <v>2022</v>
      </c>
      <c r="B16329" t="s">
        <v>1335</v>
      </c>
      <c r="C16329" t="s">
        <v>3036</v>
      </c>
      <c r="D16329" t="s">
        <v>3405</v>
      </c>
      <c r="E16329" t="s">
        <v>3469</v>
      </c>
      <c r="F16329" t="s">
        <v>4806</v>
      </c>
      <c r="G16329" s="4"/>
      <c r="H16329" s="4"/>
      <c r="I16329" s="4"/>
      <c r="J16329" s="4"/>
      <c r="K16329" s="4">
        <v>-2309409.4833237901</v>
      </c>
      <c r="L16329" s="4">
        <v>15981675.8334656</v>
      </c>
      <c r="M16329" s="4">
        <v>1079612.4410828999</v>
      </c>
      <c r="N16329" s="3">
        <v>-0.12322255668092499</v>
      </c>
      <c r="O16329" s="5">
        <v>2.0870263576507568</v>
      </c>
      <c r="P16329" s="3">
        <v>6.7553140223026276E-2</v>
      </c>
    </row>
    <row r="16330" spans="1:16" x14ac:dyDescent="0.25">
      <c r="A16330" s="1">
        <v>2023</v>
      </c>
      <c r="B16330" t="s">
        <v>1335</v>
      </c>
      <c r="C16330" t="s">
        <v>3036</v>
      </c>
      <c r="D16330" t="s">
        <v>3405</v>
      </c>
      <c r="E16330" t="s">
        <v>3469</v>
      </c>
      <c r="F16330" t="s">
        <v>4806</v>
      </c>
      <c r="G16330" s="4"/>
      <c r="H16330" s="4"/>
      <c r="I16330" s="4"/>
      <c r="J16330" s="4"/>
      <c r="K16330" s="4">
        <v>-1343624.9708362501</v>
      </c>
      <c r="L16330" s="4">
        <v>14547343.265673401</v>
      </c>
      <c r="M16330" s="4">
        <v>921811.81881811796</v>
      </c>
      <c r="N16330" s="3">
        <v>-8.9620273673571005E-2</v>
      </c>
      <c r="O16330" s="5">
        <v>2.0607306957244873</v>
      </c>
      <c r="P16330" s="3">
        <v>6.3366331160068512E-2</v>
      </c>
    </row>
    <row r="16331" spans="1:16" x14ac:dyDescent="0.25">
      <c r="A16331" s="1">
        <v>2024</v>
      </c>
      <c r="B16331" t="s">
        <v>1335</v>
      </c>
      <c r="C16331" t="s">
        <v>3036</v>
      </c>
      <c r="D16331" t="s">
        <v>3405</v>
      </c>
      <c r="E16331" t="s">
        <v>3469</v>
      </c>
      <c r="F16331" t="s">
        <v>4806</v>
      </c>
      <c r="G16331" s="4"/>
      <c r="H16331" s="4"/>
      <c r="I16331" s="4"/>
      <c r="J16331" s="4"/>
      <c r="K16331" s="4">
        <v>-2220609.6284493301</v>
      </c>
      <c r="L16331" s="4">
        <v>20991190.2555453</v>
      </c>
      <c r="M16331" s="4">
        <v>725475.18884214596</v>
      </c>
      <c r="N16331" s="3">
        <v>-0.124961617293658</v>
      </c>
      <c r="O16331" s="5">
        <v>1.3716492652893066</v>
      </c>
      <c r="P16331" s="3">
        <v>3.4560937434434891E-2</v>
      </c>
    </row>
    <row r="16332" spans="1:16" x14ac:dyDescent="0.25">
      <c r="A16332" s="1">
        <v>2009</v>
      </c>
      <c r="B16332" t="s">
        <v>1336</v>
      </c>
      <c r="C16332" t="s">
        <v>3037</v>
      </c>
      <c r="D16332" t="s">
        <v>3436</v>
      </c>
      <c r="E16332" t="s">
        <v>3469</v>
      </c>
      <c r="F16332" t="s">
        <v>4807</v>
      </c>
      <c r="G16332" s="4"/>
      <c r="H16332" s="4"/>
      <c r="I16332" s="4"/>
      <c r="J16332" s="4"/>
      <c r="K16332" s="4">
        <v>-1157856.4398767401</v>
      </c>
      <c r="L16332" s="4">
        <v>1055447.63717914</v>
      </c>
      <c r="M16332" s="4">
        <v>1549967.7320469201</v>
      </c>
      <c r="N16332" s="3">
        <v>-0.54494116253446501</v>
      </c>
      <c r="O16332" s="5">
        <v>210.30706787109375</v>
      </c>
      <c r="P16332" s="3">
        <v>1.4685406684875488</v>
      </c>
    </row>
    <row r="16333" spans="1:16" x14ac:dyDescent="0.25">
      <c r="A16333" s="1">
        <v>2010</v>
      </c>
      <c r="B16333" t="s">
        <v>1336</v>
      </c>
      <c r="C16333" t="s">
        <v>3037</v>
      </c>
      <c r="D16333" t="s">
        <v>3436</v>
      </c>
      <c r="E16333" t="s">
        <v>3469</v>
      </c>
      <c r="F16333" t="s">
        <v>4807</v>
      </c>
      <c r="G16333" s="4"/>
      <c r="H16333" s="4"/>
      <c r="I16333" s="4"/>
      <c r="J16333" s="4"/>
      <c r="K16333" s="4">
        <v>-1195483.86554904</v>
      </c>
      <c r="L16333" s="4">
        <v>561357.10806134599</v>
      </c>
      <c r="M16333" s="4">
        <v>1985251.3816331001</v>
      </c>
      <c r="N16333" s="3">
        <v>-1.44013230017246</v>
      </c>
      <c r="O16333" s="5">
        <v>33.834209442138672</v>
      </c>
      <c r="P16333" s="3">
        <v>3.5365214347839355</v>
      </c>
    </row>
    <row r="16334" spans="1:16" x14ac:dyDescent="0.25">
      <c r="A16334" s="1">
        <v>2011</v>
      </c>
      <c r="B16334" t="s">
        <v>1336</v>
      </c>
      <c r="C16334" t="s">
        <v>3037</v>
      </c>
      <c r="D16334" t="s">
        <v>3436</v>
      </c>
      <c r="E16334" t="s">
        <v>3469</v>
      </c>
      <c r="F16334" t="s">
        <v>4807</v>
      </c>
      <c r="G16334" s="4"/>
      <c r="H16334" s="4"/>
      <c r="I16334" s="4"/>
      <c r="J16334" s="4"/>
      <c r="K16334" s="4">
        <v>-890455.47101061</v>
      </c>
      <c r="L16334" s="4">
        <v>859127.63905262004</v>
      </c>
      <c r="M16334" s="4">
        <v>2425269.53166863</v>
      </c>
      <c r="N16334" s="3">
        <v>-1.13044288663721</v>
      </c>
      <c r="O16334" s="5">
        <v>28.083099365234375</v>
      </c>
      <c r="P16334" s="3">
        <v>2.8229444026947021</v>
      </c>
    </row>
    <row r="16335" spans="1:16" x14ac:dyDescent="0.25">
      <c r="A16335" s="1">
        <v>2012</v>
      </c>
      <c r="B16335" t="s">
        <v>1336</v>
      </c>
      <c r="C16335" t="s">
        <v>3037</v>
      </c>
      <c r="D16335" t="s">
        <v>3436</v>
      </c>
      <c r="E16335" t="s">
        <v>3469</v>
      </c>
      <c r="F16335" t="s">
        <v>4807</v>
      </c>
      <c r="G16335" s="4"/>
      <c r="H16335" s="4"/>
      <c r="I16335" s="4"/>
      <c r="J16335" s="4"/>
      <c r="K16335" s="4">
        <v>-891498.41900064505</v>
      </c>
      <c r="L16335" s="4">
        <v>328119.27591252798</v>
      </c>
      <c r="M16335" s="4">
        <v>223608.56707223499</v>
      </c>
      <c r="N16335" s="3">
        <v>-1.55252428049541</v>
      </c>
      <c r="O16335" s="5">
        <v>29.886045455932617</v>
      </c>
      <c r="P16335" s="3">
        <v>0.68148559331893921</v>
      </c>
    </row>
    <row r="16336" spans="1:16" x14ac:dyDescent="0.25">
      <c r="A16336" s="1">
        <v>2013</v>
      </c>
      <c r="B16336" t="s">
        <v>1336</v>
      </c>
      <c r="C16336" t="s">
        <v>3037</v>
      </c>
      <c r="D16336" t="s">
        <v>3436</v>
      </c>
      <c r="E16336" t="s">
        <v>3469</v>
      </c>
      <c r="F16336" t="s">
        <v>4807</v>
      </c>
      <c r="G16336" s="4"/>
      <c r="H16336" s="4"/>
      <c r="I16336" s="4"/>
      <c r="J16336" s="4"/>
      <c r="K16336" s="4">
        <v>-356235.78208794299</v>
      </c>
      <c r="L16336" s="4">
        <v>640429.57508427999</v>
      </c>
      <c r="M16336" s="4">
        <v>169978.16494148399</v>
      </c>
      <c r="N16336" s="3">
        <v>-0.76332926472358698</v>
      </c>
      <c r="O16336" s="5">
        <v>19.436117172241211</v>
      </c>
      <c r="P16336" s="3">
        <v>0.26541274785995483</v>
      </c>
    </row>
    <row r="16337" spans="1:16" x14ac:dyDescent="0.25">
      <c r="A16337" s="1">
        <v>2014</v>
      </c>
      <c r="B16337" t="s">
        <v>1336</v>
      </c>
      <c r="C16337" t="s">
        <v>3037</v>
      </c>
      <c r="D16337" t="s">
        <v>3436</v>
      </c>
      <c r="E16337" t="s">
        <v>3469</v>
      </c>
      <c r="F16337" t="s">
        <v>4807</v>
      </c>
      <c r="G16337" s="4"/>
      <c r="H16337" s="4"/>
      <c r="I16337" s="4"/>
      <c r="J16337" s="4"/>
      <c r="K16337" s="4">
        <v>-792234.428780235</v>
      </c>
      <c r="L16337" s="4">
        <v>59304.069027299702</v>
      </c>
      <c r="M16337" s="4">
        <v>278077.23136404401</v>
      </c>
      <c r="N16337" s="3">
        <v>-2.1996140775301001</v>
      </c>
      <c r="O16337" s="5">
        <v>271.43109130859375</v>
      </c>
      <c r="P16337" s="3">
        <v>4.6890077590942383</v>
      </c>
    </row>
    <row r="16338" spans="1:16" x14ac:dyDescent="0.25">
      <c r="A16338" s="1">
        <v>2015</v>
      </c>
      <c r="B16338" t="s">
        <v>1336</v>
      </c>
      <c r="C16338" t="s">
        <v>3037</v>
      </c>
      <c r="D16338" t="s">
        <v>3436</v>
      </c>
      <c r="E16338" t="s">
        <v>3469</v>
      </c>
      <c r="F16338" t="s">
        <v>4807</v>
      </c>
      <c r="G16338" s="4"/>
      <c r="H16338" s="4"/>
      <c r="I16338" s="4"/>
      <c r="J16338" s="4"/>
      <c r="K16338" s="4">
        <v>-300658.690477108</v>
      </c>
      <c r="L16338" s="4">
        <v>830288.20597366802</v>
      </c>
      <c r="M16338" s="4">
        <v>71677.850280810206</v>
      </c>
      <c r="N16338" s="3">
        <v>-0.68429672075382997</v>
      </c>
      <c r="O16338" s="5">
        <v>66.097671508789063</v>
      </c>
      <c r="P16338" s="3">
        <v>8.6328878998756409E-2</v>
      </c>
    </row>
    <row r="16339" spans="1:16" x14ac:dyDescent="0.25">
      <c r="A16339" s="1">
        <v>2016</v>
      </c>
      <c r="B16339" t="s">
        <v>1336</v>
      </c>
      <c r="C16339" t="s">
        <v>3037</v>
      </c>
      <c r="D16339" t="s">
        <v>3436</v>
      </c>
      <c r="E16339" t="s">
        <v>3469</v>
      </c>
      <c r="F16339" t="s">
        <v>4807</v>
      </c>
      <c r="G16339" s="4"/>
      <c r="H16339" s="4"/>
      <c r="I16339" s="4"/>
      <c r="J16339" s="4"/>
      <c r="K16339" s="4">
        <v>-1198929.4335012101</v>
      </c>
      <c r="L16339" s="4">
        <v>3571206.4546890398</v>
      </c>
      <c r="M16339" s="4">
        <v>251674.76234466699</v>
      </c>
      <c r="N16339" s="3">
        <v>-0.54819189896339804</v>
      </c>
      <c r="O16339" s="5">
        <v>17.480720520019531</v>
      </c>
      <c r="P16339" s="3">
        <v>7.0473313331604004E-2</v>
      </c>
    </row>
    <row r="16340" spans="1:16" x14ac:dyDescent="0.25">
      <c r="A16340" s="1">
        <v>2017</v>
      </c>
      <c r="B16340" t="s">
        <v>1336</v>
      </c>
      <c r="C16340" t="s">
        <v>3037</v>
      </c>
      <c r="D16340" t="s">
        <v>3436</v>
      </c>
      <c r="E16340" t="s">
        <v>3469</v>
      </c>
      <c r="F16340" t="s">
        <v>4807</v>
      </c>
      <c r="G16340" s="4"/>
      <c r="H16340" s="4"/>
      <c r="I16340" s="4"/>
      <c r="J16340" s="4"/>
      <c r="K16340" s="4">
        <v>-1804141.20685282</v>
      </c>
      <c r="L16340" s="4">
        <v>2540221.5099879298</v>
      </c>
      <c r="M16340" s="4">
        <v>221943.47729176801</v>
      </c>
      <c r="N16340" s="3">
        <v>-0.57968640123281101</v>
      </c>
      <c r="O16340" s="5">
        <v>16.271459579467773</v>
      </c>
      <c r="P16340" s="3">
        <v>8.7371699512004852E-2</v>
      </c>
    </row>
    <row r="16341" spans="1:16" x14ac:dyDescent="0.25">
      <c r="A16341" s="1">
        <v>2018</v>
      </c>
      <c r="B16341" t="s">
        <v>1336</v>
      </c>
      <c r="C16341" t="s">
        <v>3037</v>
      </c>
      <c r="D16341" t="s">
        <v>3436</v>
      </c>
      <c r="E16341" t="s">
        <v>3469</v>
      </c>
      <c r="F16341" t="s">
        <v>4807</v>
      </c>
      <c r="G16341" s="4"/>
      <c r="H16341" s="4"/>
      <c r="I16341" s="4"/>
      <c r="J16341" s="4"/>
      <c r="K16341" s="4">
        <v>-3076997.6091606901</v>
      </c>
      <c r="L16341" s="4">
        <v>366985.69197403401</v>
      </c>
      <c r="M16341" s="4">
        <v>625317.729960992</v>
      </c>
      <c r="N16341" s="3">
        <v>-2.1874305409387498</v>
      </c>
      <c r="O16341" s="5">
        <v>72.644966125488281</v>
      </c>
      <c r="P16341" s="3">
        <v>1.7039294242858887</v>
      </c>
    </row>
    <row r="16342" spans="1:16" x14ac:dyDescent="0.25">
      <c r="A16342" s="1">
        <v>2019</v>
      </c>
      <c r="B16342" t="s">
        <v>1336</v>
      </c>
      <c r="C16342" t="s">
        <v>3037</v>
      </c>
      <c r="D16342" t="s">
        <v>3436</v>
      </c>
      <c r="E16342" t="s">
        <v>3469</v>
      </c>
      <c r="F16342" t="s">
        <v>4807</v>
      </c>
      <c r="G16342" s="4"/>
      <c r="H16342" s="4"/>
      <c r="I16342" s="4"/>
      <c r="J16342" s="4"/>
      <c r="K16342" s="4">
        <v>-2436991.22499122</v>
      </c>
      <c r="L16342" s="4">
        <v>193215.16321516299</v>
      </c>
      <c r="M16342" s="4">
        <v>845633.55563355598</v>
      </c>
      <c r="N16342" s="3">
        <v>-9.0048338000256791</v>
      </c>
      <c r="O16342" s="5">
        <v>5.3465571403503418</v>
      </c>
      <c r="P16342" s="3">
        <v>4.3766417503356934</v>
      </c>
    </row>
    <row r="16343" spans="1:16" x14ac:dyDescent="0.25">
      <c r="A16343" s="1">
        <v>2020</v>
      </c>
      <c r="B16343" t="s">
        <v>1336</v>
      </c>
      <c r="C16343" t="s">
        <v>3037</v>
      </c>
      <c r="D16343" t="s">
        <v>3436</v>
      </c>
      <c r="E16343" t="s">
        <v>3469</v>
      </c>
      <c r="F16343" t="s">
        <v>4807</v>
      </c>
      <c r="G16343" s="4"/>
      <c r="H16343" s="4"/>
      <c r="I16343" s="4"/>
      <c r="J16343" s="4"/>
      <c r="K16343" s="4">
        <v>-1717580.71863396</v>
      </c>
      <c r="L16343" s="4">
        <v>252955.427025385</v>
      </c>
      <c r="M16343" s="4">
        <v>644567.45303203899</v>
      </c>
      <c r="N16343" s="3">
        <v>-7.7556799411592401</v>
      </c>
      <c r="O16343" s="5">
        <v>3.2981016635894775</v>
      </c>
      <c r="P16343" s="3">
        <v>2.5481464862823486</v>
      </c>
    </row>
    <row r="16344" spans="1:16" x14ac:dyDescent="0.25">
      <c r="A16344" s="1">
        <v>2021</v>
      </c>
      <c r="B16344" t="s">
        <v>1336</v>
      </c>
      <c r="C16344" t="s">
        <v>3037</v>
      </c>
      <c r="D16344" t="s">
        <v>3436</v>
      </c>
      <c r="E16344" t="s">
        <v>3469</v>
      </c>
      <c r="F16344" t="s">
        <v>4807</v>
      </c>
      <c r="G16344" s="4"/>
      <c r="H16344" s="4"/>
      <c r="I16344" s="4"/>
      <c r="J16344" s="4"/>
      <c r="K16344" s="4">
        <v>-1712220.98088761</v>
      </c>
      <c r="L16344" s="4">
        <v>265390.00817281398</v>
      </c>
      <c r="M16344" s="4">
        <v>145557.81328494599</v>
      </c>
      <c r="N16344" s="3">
        <v>-6.33933749279959</v>
      </c>
      <c r="O16344" s="5">
        <v>2.7188088893890381</v>
      </c>
      <c r="P16344" s="3">
        <v>0.54846757650375366</v>
      </c>
    </row>
    <row r="16345" spans="1:16" x14ac:dyDescent="0.25">
      <c r="A16345" s="1">
        <v>2022</v>
      </c>
      <c r="B16345" t="s">
        <v>1336</v>
      </c>
      <c r="C16345" t="s">
        <v>3037</v>
      </c>
      <c r="D16345" t="s">
        <v>3436</v>
      </c>
      <c r="E16345" t="s">
        <v>3469</v>
      </c>
      <c r="F16345" t="s">
        <v>4807</v>
      </c>
      <c r="G16345" s="4"/>
      <c r="H16345" s="4"/>
      <c r="I16345" s="4"/>
      <c r="J16345" s="4"/>
      <c r="K16345" s="4">
        <v>-1783928.3126419</v>
      </c>
      <c r="L16345" s="4">
        <v>156383.05947952799</v>
      </c>
      <c r="M16345" s="4">
        <v>725285.18291041802</v>
      </c>
      <c r="N16345" s="3">
        <v>-8.9053531257858793</v>
      </c>
      <c r="O16345" s="5">
        <v>5.6825838088989258</v>
      </c>
      <c r="P16345" s="3">
        <v>4.6378755569458008</v>
      </c>
    </row>
    <row r="16346" spans="1:16" x14ac:dyDescent="0.25">
      <c r="A16346" s="1">
        <v>2023</v>
      </c>
      <c r="B16346" t="s">
        <v>1336</v>
      </c>
      <c r="C16346" t="s">
        <v>3037</v>
      </c>
      <c r="D16346" t="s">
        <v>3436</v>
      </c>
      <c r="E16346" t="s">
        <v>3469</v>
      </c>
      <c r="F16346" t="s">
        <v>4807</v>
      </c>
      <c r="G16346" s="4"/>
      <c r="H16346" s="4"/>
      <c r="I16346" s="4"/>
      <c r="J16346" s="4"/>
      <c r="K16346" s="4">
        <v>-1827461.9204746201</v>
      </c>
      <c r="L16346" s="4">
        <v>946579.342065793</v>
      </c>
      <c r="M16346" s="4">
        <v>213192.01413192</v>
      </c>
      <c r="N16346" s="3">
        <v>-3.3298093489637299</v>
      </c>
      <c r="O16346" s="5">
        <v>0.71896064281463623</v>
      </c>
      <c r="P16346" s="3">
        <v>0.2252236008644104</v>
      </c>
    </row>
    <row r="16347" spans="1:16" x14ac:dyDescent="0.25">
      <c r="A16347" s="1">
        <v>2024</v>
      </c>
      <c r="B16347" t="s">
        <v>1336</v>
      </c>
      <c r="C16347" t="s">
        <v>3037</v>
      </c>
      <c r="D16347" t="s">
        <v>3436</v>
      </c>
      <c r="E16347" t="s">
        <v>3469</v>
      </c>
      <c r="F16347" t="s">
        <v>4807</v>
      </c>
      <c r="G16347" s="4"/>
      <c r="H16347" s="4"/>
      <c r="I16347" s="4"/>
      <c r="J16347" s="4"/>
      <c r="K16347" s="4">
        <v>-2255862.6069216598</v>
      </c>
      <c r="L16347" s="4">
        <v>3271476.0022134399</v>
      </c>
      <c r="M16347" s="4">
        <v>1576027.5479522401</v>
      </c>
      <c r="N16347" s="3">
        <v>-1.0695868940015101</v>
      </c>
      <c r="O16347" s="5">
        <v>1.5487608909606934</v>
      </c>
      <c r="P16347" s="3">
        <v>0.48174816370010376</v>
      </c>
    </row>
    <row r="16348" spans="1:16" x14ac:dyDescent="0.25">
      <c r="A16348" s="1">
        <v>2009</v>
      </c>
      <c r="B16348" t="s">
        <v>1337</v>
      </c>
      <c r="C16348" t="s">
        <v>3038</v>
      </c>
      <c r="D16348" t="s">
        <v>3454</v>
      </c>
      <c r="E16348" t="s">
        <v>3469</v>
      </c>
      <c r="F16348" t="s">
        <v>4808</v>
      </c>
      <c r="G16348" s="4"/>
      <c r="H16348" s="4"/>
      <c r="I16348" s="4"/>
      <c r="J16348" s="4"/>
      <c r="K16348" s="4">
        <v>-6511326.0515319202</v>
      </c>
      <c r="L16348" s="4">
        <v>5122917.50697794</v>
      </c>
      <c r="M16348" s="4">
        <v>5323785.5149158603</v>
      </c>
      <c r="N16348" s="3">
        <v>-0.83689744800593502</v>
      </c>
      <c r="O16348" s="5">
        <v>1.0408370494842529</v>
      </c>
      <c r="P16348" s="3">
        <v>1.0392097234725952</v>
      </c>
    </row>
    <row r="16349" spans="1:16" x14ac:dyDescent="0.25">
      <c r="A16349" s="1">
        <v>2010</v>
      </c>
      <c r="B16349" t="s">
        <v>1337</v>
      </c>
      <c r="C16349" t="s">
        <v>3038</v>
      </c>
      <c r="D16349" t="s">
        <v>3454</v>
      </c>
      <c r="E16349" t="s">
        <v>3469</v>
      </c>
      <c r="F16349" t="s">
        <v>4808</v>
      </c>
      <c r="G16349" s="4"/>
      <c r="H16349" s="4"/>
      <c r="I16349" s="4"/>
      <c r="J16349" s="4"/>
      <c r="K16349" s="4">
        <v>-2741606.0539886798</v>
      </c>
      <c r="L16349" s="4">
        <v>25820177.722531099</v>
      </c>
      <c r="M16349" s="4">
        <v>5582574.6249853</v>
      </c>
      <c r="N16349" s="3">
        <v>-0.17600387097216</v>
      </c>
      <c r="O16349" s="5">
        <v>0.21820691227912903</v>
      </c>
      <c r="P16349" s="3">
        <v>0.2162097692489624</v>
      </c>
    </row>
    <row r="16350" spans="1:16" x14ac:dyDescent="0.25">
      <c r="A16350" s="1">
        <v>2011</v>
      </c>
      <c r="B16350" t="s">
        <v>1337</v>
      </c>
      <c r="C16350" t="s">
        <v>3038</v>
      </c>
      <c r="D16350" t="s">
        <v>3454</v>
      </c>
      <c r="E16350" t="s">
        <v>3469</v>
      </c>
      <c r="F16350" t="s">
        <v>4808</v>
      </c>
      <c r="G16350" s="4"/>
      <c r="H16350" s="4"/>
      <c r="I16350" s="4"/>
      <c r="J16350" s="4"/>
      <c r="K16350" s="4">
        <v>-7273317.9723502304</v>
      </c>
      <c r="L16350" s="4">
        <v>1725855.7496517</v>
      </c>
      <c r="M16350" s="4">
        <v>13622425.2491694</v>
      </c>
      <c r="N16350" s="3">
        <v>-0.41955030499113299</v>
      </c>
      <c r="O16350" s="5">
        <v>7.9020571708679199</v>
      </c>
      <c r="P16350" s="3">
        <v>7.8931422233581543</v>
      </c>
    </row>
    <row r="16351" spans="1:16" x14ac:dyDescent="0.25">
      <c r="A16351" s="1">
        <v>2012</v>
      </c>
      <c r="B16351" t="s">
        <v>1337</v>
      </c>
      <c r="C16351" t="s">
        <v>3038</v>
      </c>
      <c r="D16351" t="s">
        <v>3454</v>
      </c>
      <c r="E16351" t="s">
        <v>3469</v>
      </c>
      <c r="F16351" t="s">
        <v>4808</v>
      </c>
      <c r="G16351" s="4"/>
      <c r="H16351" s="4"/>
      <c r="I16351" s="4"/>
      <c r="J16351" s="4"/>
      <c r="K16351" s="4">
        <v>-2133293.0835115602</v>
      </c>
      <c r="L16351" s="4">
        <v>781327.83479835896</v>
      </c>
      <c r="M16351" s="4">
        <v>3632220.6645313799</v>
      </c>
      <c r="N16351" s="3">
        <v>-1.7563410593306601</v>
      </c>
      <c r="O16351" s="5">
        <v>4.6876688003540039</v>
      </c>
      <c r="P16351" s="3">
        <v>4.6487793922424316</v>
      </c>
    </row>
    <row r="16352" spans="1:16" x14ac:dyDescent="0.25">
      <c r="A16352" s="1">
        <v>2013</v>
      </c>
      <c r="B16352" t="s">
        <v>1337</v>
      </c>
      <c r="C16352" t="s">
        <v>3038</v>
      </c>
      <c r="D16352" t="s">
        <v>3454</v>
      </c>
      <c r="E16352" t="s">
        <v>3469</v>
      </c>
      <c r="F16352" t="s">
        <v>4808</v>
      </c>
      <c r="G16352" s="4"/>
      <c r="H16352" s="4"/>
      <c r="I16352" s="4"/>
      <c r="J16352" s="4"/>
      <c r="K16352" s="4">
        <v>-5887348.4564714897</v>
      </c>
      <c r="L16352" s="4">
        <v>165092.22799820901</v>
      </c>
      <c r="M16352" s="4">
        <v>5091290.6438144697</v>
      </c>
      <c r="N16352" s="3">
        <v>-13.6492869412714</v>
      </c>
      <c r="O16352" s="5">
        <v>30.966524124145508</v>
      </c>
      <c r="P16352" s="3">
        <v>30.839069366455078</v>
      </c>
    </row>
    <row r="16353" spans="1:16" x14ac:dyDescent="0.25">
      <c r="A16353" s="1">
        <v>2014</v>
      </c>
      <c r="B16353" t="s">
        <v>1337</v>
      </c>
      <c r="C16353" t="s">
        <v>3038</v>
      </c>
      <c r="D16353" t="s">
        <v>3454</v>
      </c>
      <c r="E16353" t="s">
        <v>3469</v>
      </c>
      <c r="F16353" t="s">
        <v>4808</v>
      </c>
      <c r="G16353" s="4"/>
      <c r="H16353" s="4"/>
      <c r="I16353" s="4"/>
      <c r="J16353" s="4"/>
      <c r="K16353" s="4">
        <v>-567319.534160026</v>
      </c>
      <c r="L16353" s="4">
        <v>1036367.57980103</v>
      </c>
      <c r="M16353" s="4">
        <v>268512.42397095601</v>
      </c>
      <c r="N16353" s="3">
        <v>-0.94022681506359596</v>
      </c>
      <c r="O16353" s="5">
        <v>0.26737377047538757</v>
      </c>
      <c r="P16353" s="3">
        <v>0.25908994674682617</v>
      </c>
    </row>
    <row r="16354" spans="1:16" x14ac:dyDescent="0.25">
      <c r="A16354" s="1">
        <v>2015</v>
      </c>
      <c r="B16354" t="s">
        <v>1337</v>
      </c>
      <c r="C16354" t="s">
        <v>3038</v>
      </c>
      <c r="D16354" t="s">
        <v>3454</v>
      </c>
      <c r="E16354" t="s">
        <v>3469</v>
      </c>
      <c r="F16354" t="s">
        <v>4808</v>
      </c>
      <c r="G16354" s="4"/>
      <c r="H16354" s="4"/>
      <c r="I16354" s="4"/>
      <c r="J16354" s="4"/>
      <c r="K16354" s="4">
        <v>-556222.12121445604</v>
      </c>
      <c r="L16354" s="4">
        <v>199172.592312967</v>
      </c>
      <c r="M16354" s="4">
        <v>126712.017441816</v>
      </c>
      <c r="N16354" s="3">
        <v>-1.0636721500823501</v>
      </c>
      <c r="O16354" s="5">
        <v>0.64169400930404663</v>
      </c>
      <c r="P16354" s="3">
        <v>0.63619202375411987</v>
      </c>
    </row>
    <row r="16355" spans="1:16" x14ac:dyDescent="0.25">
      <c r="A16355" s="1">
        <v>2016</v>
      </c>
      <c r="B16355" t="s">
        <v>1337</v>
      </c>
      <c r="C16355" t="s">
        <v>3038</v>
      </c>
      <c r="D16355" t="s">
        <v>3454</v>
      </c>
      <c r="E16355" t="s">
        <v>3469</v>
      </c>
      <c r="F16355" t="s">
        <v>4808</v>
      </c>
      <c r="G16355" s="4"/>
      <c r="H16355" s="4"/>
      <c r="I16355" s="4"/>
      <c r="J16355" s="4"/>
      <c r="K16355" s="4">
        <v>-223298.41761778499</v>
      </c>
      <c r="L16355" s="4">
        <v>49876.329826861802</v>
      </c>
      <c r="M16355" s="4">
        <v>145582.888816044</v>
      </c>
      <c r="N16355" s="3">
        <v>-1.84176600712793</v>
      </c>
      <c r="O16355" s="5">
        <v>2.9401242733001709</v>
      </c>
      <c r="P16355" s="3">
        <v>2.9188773632049561</v>
      </c>
    </row>
    <row r="16356" spans="1:16" x14ac:dyDescent="0.25">
      <c r="A16356" s="1">
        <v>2017</v>
      </c>
      <c r="B16356" t="s">
        <v>1337</v>
      </c>
      <c r="C16356" t="s">
        <v>3038</v>
      </c>
      <c r="D16356" t="s">
        <v>3454</v>
      </c>
      <c r="E16356" t="s">
        <v>3469</v>
      </c>
      <c r="F16356" t="s">
        <v>4808</v>
      </c>
      <c r="G16356" s="4"/>
      <c r="H16356" s="4"/>
      <c r="I16356" s="4"/>
      <c r="J16356" s="4"/>
      <c r="K16356" s="4">
        <v>-2703746.1474017501</v>
      </c>
      <c r="L16356" s="4">
        <v>4130554.8510072501</v>
      </c>
      <c r="M16356" s="4">
        <v>474109.00259017601</v>
      </c>
      <c r="N16356" s="3">
        <v>-1.2930363756226</v>
      </c>
      <c r="O16356" s="5">
        <v>0.11965459585189819</v>
      </c>
      <c r="P16356" s="3">
        <v>0.11478094756603241</v>
      </c>
    </row>
    <row r="16357" spans="1:16" x14ac:dyDescent="0.25">
      <c r="A16357" s="1">
        <v>2018</v>
      </c>
      <c r="B16357" t="s">
        <v>1337</v>
      </c>
      <c r="C16357" t="s">
        <v>3038</v>
      </c>
      <c r="D16357" t="s">
        <v>3454</v>
      </c>
      <c r="E16357" t="s">
        <v>3469</v>
      </c>
      <c r="F16357" t="s">
        <v>4808</v>
      </c>
      <c r="G16357" s="4"/>
      <c r="H16357" s="4"/>
      <c r="I16357" s="4"/>
      <c r="J16357" s="4"/>
      <c r="K16357" s="4">
        <v>-2841566.5548967798</v>
      </c>
      <c r="L16357" s="4">
        <v>2247031.43620604</v>
      </c>
      <c r="M16357" s="4">
        <v>1024285.1538501401</v>
      </c>
      <c r="N16357" s="3">
        <v>-0.912959053529798</v>
      </c>
      <c r="O16357" s="5">
        <v>0.46236139535903931</v>
      </c>
      <c r="P16357" s="3">
        <v>0.45583927631378174</v>
      </c>
    </row>
    <row r="16358" spans="1:16" x14ac:dyDescent="0.25">
      <c r="A16358" s="1">
        <v>2019</v>
      </c>
      <c r="B16358" t="s">
        <v>1337</v>
      </c>
      <c r="C16358" t="s">
        <v>3038</v>
      </c>
      <c r="D16358" t="s">
        <v>3454</v>
      </c>
      <c r="E16358" t="s">
        <v>3469</v>
      </c>
      <c r="F16358" t="s">
        <v>4808</v>
      </c>
      <c r="G16358" s="4"/>
      <c r="H16358" s="4"/>
      <c r="I16358" s="4"/>
      <c r="J16358" s="4"/>
      <c r="K16358" s="4">
        <v>-1957556.3355563399</v>
      </c>
      <c r="L16358" s="4">
        <v>1450890.8388908401</v>
      </c>
      <c r="M16358" s="4">
        <v>1499573.8855738901</v>
      </c>
      <c r="N16358" s="3">
        <v>-1.09300656088737</v>
      </c>
      <c r="O16358" s="5">
        <v>1.0347295999526978</v>
      </c>
      <c r="P16358" s="3">
        <v>1.0335539579391479</v>
      </c>
    </row>
    <row r="16359" spans="1:16" x14ac:dyDescent="0.25">
      <c r="A16359" s="1">
        <v>2020</v>
      </c>
      <c r="B16359" t="s">
        <v>1337</v>
      </c>
      <c r="C16359" t="s">
        <v>3038</v>
      </c>
      <c r="D16359" t="s">
        <v>3454</v>
      </c>
      <c r="E16359" t="s">
        <v>3469</v>
      </c>
      <c r="F16359" t="s">
        <v>4808</v>
      </c>
      <c r="G16359" s="4"/>
      <c r="H16359" s="4"/>
      <c r="I16359" s="4"/>
      <c r="J16359" s="4"/>
      <c r="K16359" s="4">
        <v>-868582.19565727504</v>
      </c>
      <c r="L16359" s="4">
        <v>1102675.2067142399</v>
      </c>
      <c r="M16359" s="4">
        <v>1533912.8694283799</v>
      </c>
      <c r="N16359" s="3">
        <v>-0.68685105621195897</v>
      </c>
      <c r="O16359" s="5">
        <v>1.3940153121948242</v>
      </c>
      <c r="P16359" s="3">
        <v>1.3910831212997437</v>
      </c>
    </row>
    <row r="16360" spans="1:16" x14ac:dyDescent="0.25">
      <c r="A16360" s="1">
        <v>2021</v>
      </c>
      <c r="B16360" t="s">
        <v>1337</v>
      </c>
      <c r="C16360" t="s">
        <v>3038</v>
      </c>
      <c r="D16360" t="s">
        <v>3454</v>
      </c>
      <c r="E16360" t="s">
        <v>3469</v>
      </c>
      <c r="F16360" t="s">
        <v>4808</v>
      </c>
      <c r="G16360" s="4"/>
      <c r="H16360" s="4"/>
      <c r="I16360" s="4"/>
      <c r="J16360" s="4"/>
      <c r="K16360" s="4">
        <v>-2307489.7464928101</v>
      </c>
      <c r="L16360" s="4">
        <v>2600045.7377651501</v>
      </c>
      <c r="M16360" s="4">
        <v>1630474.84797817</v>
      </c>
      <c r="N16360" s="3">
        <v>-1.21512643829745</v>
      </c>
      <c r="O16360" s="5">
        <v>0.63407021760940552</v>
      </c>
      <c r="P16360" s="3">
        <v>0.62709468603134155</v>
      </c>
    </row>
    <row r="16361" spans="1:16" x14ac:dyDescent="0.25">
      <c r="A16361" s="1">
        <v>2022</v>
      </c>
      <c r="B16361" t="s">
        <v>1337</v>
      </c>
      <c r="C16361" t="s">
        <v>3038</v>
      </c>
      <c r="D16361" t="s">
        <v>3454</v>
      </c>
      <c r="E16361" t="s">
        <v>3469</v>
      </c>
      <c r="F16361" t="s">
        <v>4808</v>
      </c>
      <c r="G16361" s="4"/>
      <c r="H16361" s="4"/>
      <c r="I16361" s="4"/>
      <c r="J16361" s="4"/>
      <c r="K16361" s="4">
        <v>-336181.82696488098</v>
      </c>
      <c r="L16361" s="4">
        <v>1572910.9014747399</v>
      </c>
      <c r="M16361" s="4">
        <v>823624.11753745505</v>
      </c>
      <c r="N16361" s="3">
        <v>-0.169534844185043</v>
      </c>
      <c r="O16361" s="5">
        <v>2.0483226776123047</v>
      </c>
      <c r="P16361" s="3">
        <v>0.52363049983978271</v>
      </c>
    </row>
    <row r="16362" spans="1:16" x14ac:dyDescent="0.25">
      <c r="A16362" s="1">
        <v>2023</v>
      </c>
      <c r="B16362" t="s">
        <v>1337</v>
      </c>
      <c r="C16362" t="s">
        <v>3038</v>
      </c>
      <c r="D16362" t="s">
        <v>3454</v>
      </c>
      <c r="E16362" t="s">
        <v>3469</v>
      </c>
      <c r="F16362" t="s">
        <v>4808</v>
      </c>
      <c r="G16362" s="4"/>
      <c r="H16362" s="4"/>
      <c r="I16362" s="4"/>
      <c r="J16362" s="4"/>
      <c r="K16362" s="4">
        <v>-269097.75689097802</v>
      </c>
      <c r="L16362" s="4">
        <v>1529573.7092957399</v>
      </c>
      <c r="M16362" s="4">
        <v>1017032.29677032</v>
      </c>
      <c r="N16362" s="3">
        <v>-0.17651963948080501</v>
      </c>
      <c r="O16362" s="5">
        <v>1.5736148357391357</v>
      </c>
      <c r="P16362" s="3">
        <v>0.66491222381591797</v>
      </c>
    </row>
    <row r="16363" spans="1:16" x14ac:dyDescent="0.25">
      <c r="A16363" s="1">
        <v>2024</v>
      </c>
      <c r="B16363" t="s">
        <v>1337</v>
      </c>
      <c r="C16363" t="s">
        <v>3038</v>
      </c>
      <c r="D16363" t="s">
        <v>3454</v>
      </c>
      <c r="E16363" t="s">
        <v>3469</v>
      </c>
      <c r="F16363" t="s">
        <v>4808</v>
      </c>
      <c r="G16363" s="4"/>
      <c r="H16363" s="4"/>
      <c r="I16363" s="4"/>
      <c r="J16363" s="4"/>
      <c r="K16363" s="4">
        <v>-570253.94518410903</v>
      </c>
      <c r="L16363" s="4">
        <v>1067846.4995033101</v>
      </c>
      <c r="M16363" s="4">
        <v>1075833.5388984799</v>
      </c>
      <c r="N16363" s="3">
        <v>-0.43905463794358002</v>
      </c>
      <c r="O16363" s="5">
        <v>1.6771138906478882</v>
      </c>
      <c r="P16363" s="3">
        <v>1.0074795484542847</v>
      </c>
    </row>
    <row r="16364" spans="1:16" x14ac:dyDescent="0.25">
      <c r="A16364" s="1">
        <v>2009</v>
      </c>
      <c r="B16364" t="s">
        <v>1338</v>
      </c>
      <c r="C16364" t="s">
        <v>3039</v>
      </c>
      <c r="D16364" t="s">
        <v>3403</v>
      </c>
      <c r="E16364" t="s">
        <v>3469</v>
      </c>
      <c r="F16364" t="s">
        <v>4809</v>
      </c>
      <c r="G16364" s="4"/>
      <c r="H16364" s="4"/>
      <c r="I16364" s="4"/>
      <c r="J16364" s="4"/>
      <c r="K16364" s="4">
        <v>-904309.385134154</v>
      </c>
      <c r="L16364" s="4">
        <v>4891821.6872912701</v>
      </c>
      <c r="M16364" s="4">
        <v>61309.110856552797</v>
      </c>
      <c r="N16364" s="3">
        <v>-0.18337968264354701</v>
      </c>
      <c r="O16364" s="5">
        <v>1.1085076332092285</v>
      </c>
      <c r="P16364" s="3">
        <v>1.2532981112599373E-2</v>
      </c>
    </row>
    <row r="16365" spans="1:16" x14ac:dyDescent="0.25">
      <c r="A16365" s="1">
        <v>2010</v>
      </c>
      <c r="B16365" t="s">
        <v>1338</v>
      </c>
      <c r="C16365" t="s">
        <v>3039</v>
      </c>
      <c r="D16365" t="s">
        <v>3403</v>
      </c>
      <c r="E16365" t="s">
        <v>3469</v>
      </c>
      <c r="F16365" t="s">
        <v>4809</v>
      </c>
      <c r="G16365" s="4"/>
      <c r="H16365" s="4"/>
      <c r="I16365" s="4"/>
      <c r="J16365" s="4"/>
      <c r="K16365" s="4">
        <v>-1000015.11817372</v>
      </c>
      <c r="L16365" s="4">
        <v>6057602.7615863997</v>
      </c>
      <c r="M16365" s="4">
        <v>435603.299121466</v>
      </c>
      <c r="N16365" s="3">
        <v>-0.179362884381292</v>
      </c>
      <c r="O16365" s="5">
        <v>2.9230868816375732</v>
      </c>
      <c r="P16365" s="3">
        <v>7.1910180151462555E-2</v>
      </c>
    </row>
    <row r="16366" spans="1:16" x14ac:dyDescent="0.25">
      <c r="A16366" s="1">
        <v>2011</v>
      </c>
      <c r="B16366" t="s">
        <v>1338</v>
      </c>
      <c r="C16366" t="s">
        <v>3039</v>
      </c>
      <c r="D16366" t="s">
        <v>3403</v>
      </c>
      <c r="E16366" t="s">
        <v>3469</v>
      </c>
      <c r="F16366" t="s">
        <v>4809</v>
      </c>
      <c r="G16366" s="4"/>
      <c r="H16366" s="4"/>
      <c r="I16366" s="4"/>
      <c r="J16366" s="4"/>
      <c r="K16366" s="4">
        <v>-3153986.7109634602</v>
      </c>
      <c r="L16366" s="4">
        <v>24157889.829600301</v>
      </c>
      <c r="M16366" s="4">
        <v>1426626.2994319999</v>
      </c>
      <c r="N16366" s="3">
        <v>-0.19782093383652599</v>
      </c>
      <c r="O16366" s="5">
        <v>8.0150985717773438</v>
      </c>
      <c r="P16366" s="3">
        <v>5.9054259210824966E-2</v>
      </c>
    </row>
    <row r="16367" spans="1:16" x14ac:dyDescent="0.25">
      <c r="A16367" s="1">
        <v>2010</v>
      </c>
      <c r="B16367" t="s">
        <v>1339</v>
      </c>
      <c r="C16367" t="s">
        <v>3040</v>
      </c>
      <c r="D16367" t="s">
        <v>3403</v>
      </c>
      <c r="E16367" t="s">
        <v>3469</v>
      </c>
      <c r="F16367" t="s">
        <v>4810</v>
      </c>
      <c r="G16367" s="4"/>
      <c r="H16367" s="4"/>
      <c r="I16367" s="4"/>
      <c r="J16367" s="4"/>
      <c r="K16367" s="4">
        <v>-1247353.4796996501</v>
      </c>
      <c r="L16367" s="4">
        <v>5164621.7936873203</v>
      </c>
      <c r="M16367" s="4">
        <v>73001.461423460001</v>
      </c>
      <c r="N16367" s="3">
        <v>-0.21731239641027</v>
      </c>
      <c r="O16367" s="5">
        <v>1.376293420791626</v>
      </c>
      <c r="P16367" s="3">
        <v>1.4134909026324749E-2</v>
      </c>
    </row>
    <row r="16368" spans="1:16" x14ac:dyDescent="0.25">
      <c r="A16368" s="1">
        <v>2011</v>
      </c>
      <c r="B16368" t="s">
        <v>1339</v>
      </c>
      <c r="C16368" t="s">
        <v>3040</v>
      </c>
      <c r="D16368" t="s">
        <v>3403</v>
      </c>
      <c r="E16368" t="s">
        <v>3469</v>
      </c>
      <c r="F16368" t="s">
        <v>4810</v>
      </c>
      <c r="G16368" s="4"/>
      <c r="H16368" s="4"/>
      <c r="I16368" s="4"/>
      <c r="J16368" s="4"/>
      <c r="K16368" s="4">
        <v>-495134.497910192</v>
      </c>
      <c r="L16368" s="4">
        <v>6129289.4652234502</v>
      </c>
      <c r="M16368" s="4">
        <v>136978.88757903801</v>
      </c>
      <c r="N16368" s="3">
        <v>-7.7855862259446004E-2</v>
      </c>
      <c r="O16368" s="5">
        <v>1.016142725944519</v>
      </c>
      <c r="P16368" s="3">
        <v>2.2348249331116676E-2</v>
      </c>
    </row>
    <row r="16369" spans="1:16" x14ac:dyDescent="0.25">
      <c r="A16369" s="1">
        <v>2012</v>
      </c>
      <c r="B16369" t="s">
        <v>1339</v>
      </c>
      <c r="C16369" t="s">
        <v>3040</v>
      </c>
      <c r="D16369" t="s">
        <v>3403</v>
      </c>
      <c r="E16369" t="s">
        <v>3469</v>
      </c>
      <c r="F16369" t="s">
        <v>4810</v>
      </c>
      <c r="G16369" s="4"/>
      <c r="H16369" s="4"/>
      <c r="I16369" s="4"/>
      <c r="J16369" s="4"/>
      <c r="K16369" s="4">
        <v>-1108742.0566294501</v>
      </c>
      <c r="L16369" s="4">
        <v>3150036.3271696498</v>
      </c>
      <c r="M16369" s="4">
        <v>158830.57212734001</v>
      </c>
      <c r="N16369" s="3">
        <v>-0.24631766798710999</v>
      </c>
      <c r="O16369" s="5">
        <v>0.84550094604492188</v>
      </c>
      <c r="P16369" s="3">
        <v>5.0421822816133499E-2</v>
      </c>
    </row>
    <row r="16370" spans="1:16" x14ac:dyDescent="0.25">
      <c r="A16370" s="1">
        <v>2013</v>
      </c>
      <c r="B16370" t="s">
        <v>1339</v>
      </c>
      <c r="C16370" t="s">
        <v>3040</v>
      </c>
      <c r="D16370" t="s">
        <v>3403</v>
      </c>
      <c r="E16370" t="s">
        <v>3469</v>
      </c>
      <c r="F16370" t="s">
        <v>4810</v>
      </c>
      <c r="G16370" s="4"/>
      <c r="H16370" s="4"/>
      <c r="I16370" s="4"/>
      <c r="J16370" s="4"/>
      <c r="K16370" s="4">
        <v>-866919.429547676</v>
      </c>
      <c r="L16370" s="4">
        <v>4016720.7213791702</v>
      </c>
      <c r="M16370" s="4">
        <v>42546.388079337099</v>
      </c>
      <c r="N16370" s="3">
        <v>-0.25389102611783598</v>
      </c>
      <c r="O16370" s="5">
        <v>0.79856479167938232</v>
      </c>
      <c r="P16370" s="3">
        <v>1.0592319071292877E-2</v>
      </c>
    </row>
    <row r="16371" spans="1:16" x14ac:dyDescent="0.25">
      <c r="A16371" s="1">
        <v>2014</v>
      </c>
      <c r="B16371" t="s">
        <v>1339</v>
      </c>
      <c r="C16371" t="s">
        <v>3040</v>
      </c>
      <c r="D16371" t="s">
        <v>3403</v>
      </c>
      <c r="E16371" t="s">
        <v>3469</v>
      </c>
      <c r="F16371" t="s">
        <v>4810</v>
      </c>
      <c r="G16371" s="4"/>
      <c r="H16371" s="4"/>
      <c r="I16371" s="4"/>
      <c r="J16371" s="4"/>
      <c r="K16371" s="4">
        <v>-786012.54184544296</v>
      </c>
      <c r="L16371" s="4">
        <v>3117353.9535102998</v>
      </c>
      <c r="M16371" s="4">
        <v>29425.244000188599</v>
      </c>
      <c r="N16371" s="3">
        <v>-0.216433621815595</v>
      </c>
      <c r="O16371" s="5">
        <v>0.42969623208045959</v>
      </c>
      <c r="P16371" s="3">
        <v>9.4391731545329094E-3</v>
      </c>
    </row>
    <row r="16372" spans="1:16" x14ac:dyDescent="0.25">
      <c r="A16372" s="1">
        <v>2015</v>
      </c>
      <c r="B16372" t="s">
        <v>1339</v>
      </c>
      <c r="C16372" t="s">
        <v>3040</v>
      </c>
      <c r="D16372" t="s">
        <v>3403</v>
      </c>
      <c r="E16372" t="s">
        <v>3469</v>
      </c>
      <c r="F16372" t="s">
        <v>4810</v>
      </c>
      <c r="G16372" s="4"/>
      <c r="H16372" s="4"/>
      <c r="I16372" s="4"/>
      <c r="J16372" s="4"/>
      <c r="K16372" s="4">
        <v>-437546.12759335298</v>
      </c>
      <c r="L16372" s="4">
        <v>2110791.7382494998</v>
      </c>
      <c r="M16372" s="4">
        <v>19192.160427725099</v>
      </c>
      <c r="N16372" s="3">
        <v>-0.187885906423259</v>
      </c>
      <c r="O16372" s="5">
        <v>0.31332969665527344</v>
      </c>
      <c r="P16372" s="3">
        <v>9.0923989191651344E-3</v>
      </c>
    </row>
    <row r="16373" spans="1:16" x14ac:dyDescent="0.25">
      <c r="A16373" s="1">
        <v>2016</v>
      </c>
      <c r="B16373" t="s">
        <v>1339</v>
      </c>
      <c r="C16373" t="s">
        <v>3040</v>
      </c>
      <c r="D16373" t="s">
        <v>3403</v>
      </c>
      <c r="E16373" t="s">
        <v>3469</v>
      </c>
      <c r="F16373" t="s">
        <v>4810</v>
      </c>
      <c r="G16373" s="4"/>
      <c r="H16373" s="4"/>
      <c r="I16373" s="4"/>
      <c r="J16373" s="4"/>
      <c r="K16373" s="4">
        <v>-824327.26405817003</v>
      </c>
      <c r="L16373" s="4">
        <v>1658590.6070268501</v>
      </c>
      <c r="M16373" s="4">
        <v>15410.3465744852</v>
      </c>
      <c r="N16373" s="3">
        <v>-0.44560670972605798</v>
      </c>
      <c r="O16373" s="5">
        <v>1.0224775075912476</v>
      </c>
      <c r="P16373" s="3">
        <v>9.2912297695875168E-3</v>
      </c>
    </row>
    <row r="16374" spans="1:16" x14ac:dyDescent="0.25">
      <c r="A16374" s="1">
        <v>2017</v>
      </c>
      <c r="B16374" t="s">
        <v>1339</v>
      </c>
      <c r="C16374" t="s">
        <v>3040</v>
      </c>
      <c r="D16374" t="s">
        <v>3403</v>
      </c>
      <c r="E16374" t="s">
        <v>3469</v>
      </c>
      <c r="F16374" t="s">
        <v>4810</v>
      </c>
      <c r="G16374" s="4"/>
      <c r="H16374" s="4"/>
      <c r="I16374" s="4"/>
      <c r="J16374" s="4"/>
      <c r="K16374" s="4">
        <v>-2148469.33677665</v>
      </c>
      <c r="L16374" s="4">
        <v>2236851.2070833999</v>
      </c>
      <c r="M16374" s="4">
        <v>159425.70345946</v>
      </c>
      <c r="N16374" s="3">
        <v>-1.0883903007304601</v>
      </c>
      <c r="O16374" s="5">
        <v>1.5206984281539917</v>
      </c>
      <c r="P16374" s="3">
        <v>7.1272380650043488E-2</v>
      </c>
    </row>
    <row r="16375" spans="1:16" x14ac:dyDescent="0.25">
      <c r="A16375" s="1">
        <v>2018</v>
      </c>
      <c r="B16375" t="s">
        <v>1339</v>
      </c>
      <c r="C16375" t="s">
        <v>3040</v>
      </c>
      <c r="D16375" t="s">
        <v>3403</v>
      </c>
      <c r="E16375" t="s">
        <v>3469</v>
      </c>
      <c r="F16375" t="s">
        <v>4810</v>
      </c>
      <c r="G16375" s="4"/>
      <c r="H16375" s="4"/>
      <c r="I16375" s="4"/>
      <c r="J16375" s="4"/>
      <c r="K16375" s="4">
        <v>-2422876.5571913901</v>
      </c>
      <c r="L16375" s="4">
        <v>753469.67779184203</v>
      </c>
      <c r="M16375" s="4">
        <v>519871.353599953</v>
      </c>
      <c r="N16375" s="3">
        <v>-1.6665429468233799</v>
      </c>
      <c r="O16375" s="5">
        <v>4.59600830078125</v>
      </c>
      <c r="P16375" s="3">
        <v>0.68996983766555786</v>
      </c>
    </row>
    <row r="16376" spans="1:16" x14ac:dyDescent="0.25">
      <c r="A16376" s="1">
        <v>2019</v>
      </c>
      <c r="B16376" t="s">
        <v>1339</v>
      </c>
      <c r="C16376" t="s">
        <v>3040</v>
      </c>
      <c r="D16376" t="s">
        <v>3403</v>
      </c>
      <c r="E16376" t="s">
        <v>3469</v>
      </c>
      <c r="F16376" t="s">
        <v>4810</v>
      </c>
      <c r="G16376" s="4"/>
      <c r="H16376" s="4"/>
      <c r="I16376" s="4"/>
      <c r="J16376" s="4"/>
      <c r="K16376" s="4">
        <v>-2330599.50859951</v>
      </c>
      <c r="L16376" s="4">
        <v>261668.65566865599</v>
      </c>
      <c r="M16376" s="4">
        <v>59550.017550017503</v>
      </c>
      <c r="N16376" s="3">
        <v>-4.77456519378691</v>
      </c>
      <c r="O16376" s="5">
        <v>18.038719177246094</v>
      </c>
      <c r="P16376" s="3">
        <v>0.22757795453071594</v>
      </c>
    </row>
    <row r="16377" spans="1:16" x14ac:dyDescent="0.25">
      <c r="A16377" s="1">
        <v>2020</v>
      </c>
      <c r="B16377" t="s">
        <v>1339</v>
      </c>
      <c r="C16377" t="s">
        <v>3040</v>
      </c>
      <c r="D16377" t="s">
        <v>3403</v>
      </c>
      <c r="E16377" t="s">
        <v>3469</v>
      </c>
      <c r="F16377" t="s">
        <v>4810</v>
      </c>
      <c r="G16377" s="4"/>
      <c r="H16377" s="4"/>
      <c r="I16377" s="4"/>
      <c r="J16377" s="4"/>
      <c r="K16377" s="4">
        <v>-2779222.2851069099</v>
      </c>
      <c r="L16377" s="4">
        <v>1191148.21307787</v>
      </c>
      <c r="M16377" s="4">
        <v>90308.242342255297</v>
      </c>
      <c r="N16377" s="3">
        <v>-3.8375986512617701</v>
      </c>
      <c r="O16377" s="5">
        <v>2.6659560203552246</v>
      </c>
      <c r="P16377" s="3">
        <v>7.5816124677658081E-2</v>
      </c>
    </row>
    <row r="16378" spans="1:16" x14ac:dyDescent="0.25">
      <c r="A16378" s="1">
        <v>2021</v>
      </c>
      <c r="B16378" t="s">
        <v>1339</v>
      </c>
      <c r="C16378" t="s">
        <v>3040</v>
      </c>
      <c r="D16378" t="s">
        <v>3403</v>
      </c>
      <c r="E16378" t="s">
        <v>3469</v>
      </c>
      <c r="F16378" t="s">
        <v>4810</v>
      </c>
      <c r="G16378" s="4"/>
      <c r="H16378" s="4"/>
      <c r="I16378" s="4"/>
      <c r="J16378" s="4"/>
      <c r="K16378" s="4">
        <v>-2025162.51902616</v>
      </c>
      <c r="L16378" s="4">
        <v>1373518.58377884</v>
      </c>
      <c r="M16378" s="4">
        <v>165367.514189954</v>
      </c>
      <c r="N16378" s="3">
        <v>-1.5183816305965601</v>
      </c>
      <c r="O16378" s="5">
        <v>6.1014323234558105</v>
      </c>
      <c r="P16378" s="3">
        <v>0.12039700150489807</v>
      </c>
    </row>
    <row r="16379" spans="1:16" x14ac:dyDescent="0.25">
      <c r="A16379" s="1">
        <v>2022</v>
      </c>
      <c r="B16379" t="s">
        <v>1339</v>
      </c>
      <c r="C16379" t="s">
        <v>3040</v>
      </c>
      <c r="D16379" t="s">
        <v>3403</v>
      </c>
      <c r="E16379" t="s">
        <v>3469</v>
      </c>
      <c r="F16379" t="s">
        <v>4810</v>
      </c>
      <c r="G16379" s="4"/>
      <c r="H16379" s="4"/>
      <c r="I16379" s="4"/>
      <c r="J16379" s="4"/>
      <c r="K16379" s="4">
        <v>-2087224.21967193</v>
      </c>
      <c r="L16379" s="4">
        <v>618294.49232956301</v>
      </c>
      <c r="M16379" s="4">
        <v>180574.43739777899</v>
      </c>
      <c r="N16379" s="3">
        <v>-2.2175628711782398</v>
      </c>
      <c r="O16379" s="5">
        <v>6.428703784942627</v>
      </c>
      <c r="P16379" s="3">
        <v>0.29205247759819031</v>
      </c>
    </row>
    <row r="16380" spans="1:16" x14ac:dyDescent="0.25">
      <c r="A16380" s="1">
        <v>2023</v>
      </c>
      <c r="B16380" t="s">
        <v>1339</v>
      </c>
      <c r="C16380" t="s">
        <v>3040</v>
      </c>
      <c r="D16380" t="s">
        <v>3403</v>
      </c>
      <c r="E16380" t="s">
        <v>3469</v>
      </c>
      <c r="F16380" t="s">
        <v>4810</v>
      </c>
      <c r="G16380" s="4"/>
      <c r="H16380" s="4"/>
      <c r="I16380" s="4"/>
      <c r="J16380" s="4"/>
      <c r="K16380" s="4">
        <v>-1336868.3131686801</v>
      </c>
      <c r="L16380" s="4">
        <v>807012.63207012601</v>
      </c>
      <c r="M16380" s="4">
        <v>142458.420824584</v>
      </c>
      <c r="N16380" s="3">
        <v>-1.9040260287706401</v>
      </c>
      <c r="O16380" s="5">
        <v>2.5719881057739258</v>
      </c>
      <c r="P16380" s="3">
        <v>0.17652563750743866</v>
      </c>
    </row>
    <row r="16381" spans="1:16" x14ac:dyDescent="0.25">
      <c r="A16381" s="1">
        <v>2024</v>
      </c>
      <c r="B16381" t="s">
        <v>1339</v>
      </c>
      <c r="C16381" t="s">
        <v>3040</v>
      </c>
      <c r="D16381" t="s">
        <v>3403</v>
      </c>
      <c r="E16381" t="s">
        <v>3469</v>
      </c>
      <c r="F16381" t="s">
        <v>4810</v>
      </c>
      <c r="G16381" s="4"/>
      <c r="H16381" s="4"/>
      <c r="I16381" s="4"/>
      <c r="J16381" s="4"/>
      <c r="K16381" s="4">
        <v>-1356298.6272692699</v>
      </c>
      <c r="L16381" s="4">
        <v>134648.28358656701</v>
      </c>
      <c r="M16381" s="4">
        <v>157111.33186215401</v>
      </c>
      <c r="N16381" s="3">
        <v>-2.8802897912577001</v>
      </c>
      <c r="O16381" s="5">
        <v>17.32305908203125</v>
      </c>
      <c r="P16381" s="3">
        <v>1.1668275594711304</v>
      </c>
    </row>
    <row r="16382" spans="1:16" x14ac:dyDescent="0.25">
      <c r="A16382" s="1">
        <v>2009</v>
      </c>
      <c r="B16382" t="s">
        <v>1340</v>
      </c>
      <c r="C16382" t="s">
        <v>3041</v>
      </c>
      <c r="D16382" t="s">
        <v>3403</v>
      </c>
      <c r="E16382" t="s">
        <v>3469</v>
      </c>
      <c r="F16382" t="s">
        <v>4811</v>
      </c>
      <c r="G16382" s="4"/>
      <c r="H16382" s="4"/>
      <c r="I16382" s="4"/>
      <c r="J16382" s="4"/>
      <c r="K16382" s="4">
        <v>-1695680.93447992</v>
      </c>
      <c r="L16382" s="4">
        <v>5179813.1685516499</v>
      </c>
      <c r="M16382" s="4">
        <v>299285.26483922498</v>
      </c>
      <c r="N16382" s="3">
        <v>-0.287040830260822</v>
      </c>
      <c r="O16382" s="5">
        <v>2.1944215297698975</v>
      </c>
      <c r="P16382" s="3">
        <v>5.7779163122177124E-2</v>
      </c>
    </row>
    <row r="16383" spans="1:16" x14ac:dyDescent="0.25">
      <c r="A16383" s="1">
        <v>2010</v>
      </c>
      <c r="B16383" t="s">
        <v>1340</v>
      </c>
      <c r="C16383" t="s">
        <v>3041</v>
      </c>
      <c r="D16383" t="s">
        <v>3403</v>
      </c>
      <c r="E16383" t="s">
        <v>3469</v>
      </c>
      <c r="F16383" t="s">
        <v>4811</v>
      </c>
      <c r="G16383" s="4"/>
      <c r="H16383" s="4"/>
      <c r="I16383" s="4"/>
      <c r="J16383" s="4"/>
      <c r="K16383" s="4">
        <v>-1041999.96640406</v>
      </c>
      <c r="L16383" s="4">
        <v>7556198.4512270903</v>
      </c>
      <c r="M16383" s="4">
        <v>434610.539046883</v>
      </c>
      <c r="N16383" s="3">
        <v>-0.160936739604922</v>
      </c>
      <c r="O16383" s="5">
        <v>2.0476484298706055</v>
      </c>
      <c r="P16383" s="3">
        <v>5.7517088949680328E-2</v>
      </c>
    </row>
    <row r="16384" spans="1:16" x14ac:dyDescent="0.25">
      <c r="A16384" s="1">
        <v>2011</v>
      </c>
      <c r="B16384" t="s">
        <v>1340</v>
      </c>
      <c r="C16384" t="s">
        <v>3041</v>
      </c>
      <c r="D16384" t="s">
        <v>3403</v>
      </c>
      <c r="E16384" t="s">
        <v>3469</v>
      </c>
      <c r="F16384" t="s">
        <v>4811</v>
      </c>
      <c r="G16384" s="4"/>
      <c r="H16384" s="4"/>
      <c r="I16384" s="4"/>
      <c r="J16384" s="4"/>
      <c r="K16384" s="4">
        <v>-5332279.4984460399</v>
      </c>
      <c r="L16384" s="4">
        <v>16433358.6968171</v>
      </c>
      <c r="M16384" s="4">
        <v>558187.76122602099</v>
      </c>
      <c r="N16384" s="3">
        <v>-0.408996467318753</v>
      </c>
      <c r="O16384" s="5">
        <v>5.4849672317504883</v>
      </c>
      <c r="P16384" s="3">
        <v>3.3966749906539917E-2</v>
      </c>
    </row>
    <row r="16385" spans="1:16" x14ac:dyDescent="0.25">
      <c r="A16385" s="1">
        <v>2012</v>
      </c>
      <c r="B16385" t="s">
        <v>1340</v>
      </c>
      <c r="C16385" t="s">
        <v>3041</v>
      </c>
      <c r="D16385" t="s">
        <v>3403</v>
      </c>
      <c r="E16385" t="s">
        <v>3469</v>
      </c>
      <c r="F16385" t="s">
        <v>4811</v>
      </c>
      <c r="G16385" s="4"/>
      <c r="H16385" s="4"/>
      <c r="I16385" s="4"/>
      <c r="J16385" s="4"/>
      <c r="K16385" s="4">
        <v>-1136458.1521238601</v>
      </c>
      <c r="L16385" s="4">
        <v>21767673.9355116</v>
      </c>
      <c r="M16385" s="4">
        <v>1381661.4307788301</v>
      </c>
      <c r="N16385" s="3">
        <v>-6.0677554119487997E-2</v>
      </c>
      <c r="O16385" s="5">
        <v>0.93767738342285156</v>
      </c>
      <c r="P16385" s="3">
        <v>6.3473083078861237E-2</v>
      </c>
    </row>
    <row r="16386" spans="1:16" x14ac:dyDescent="0.25">
      <c r="A16386" s="1">
        <v>2013</v>
      </c>
      <c r="B16386" t="s">
        <v>1340</v>
      </c>
      <c r="C16386" t="s">
        <v>3041</v>
      </c>
      <c r="D16386" t="s">
        <v>3403</v>
      </c>
      <c r="E16386" t="s">
        <v>3469</v>
      </c>
      <c r="F16386" t="s">
        <v>4811</v>
      </c>
      <c r="G16386" s="4"/>
      <c r="H16386" s="4"/>
      <c r="I16386" s="4"/>
      <c r="J16386" s="4"/>
      <c r="K16386" s="4">
        <v>-1671793.48968088</v>
      </c>
      <c r="L16386" s="4">
        <v>21200172.670546401</v>
      </c>
      <c r="M16386" s="4">
        <v>715916.75269740599</v>
      </c>
      <c r="N16386" s="3">
        <v>-8.2284821781422005E-2</v>
      </c>
      <c r="O16386" s="5">
        <v>0.86056768894195557</v>
      </c>
      <c r="P16386" s="3">
        <v>3.3769384026527405E-2</v>
      </c>
    </row>
    <row r="16387" spans="1:16" x14ac:dyDescent="0.25">
      <c r="A16387" s="1">
        <v>2014</v>
      </c>
      <c r="B16387" t="s">
        <v>1340</v>
      </c>
      <c r="C16387" t="s">
        <v>3041</v>
      </c>
      <c r="D16387" t="s">
        <v>3403</v>
      </c>
      <c r="E16387" t="s">
        <v>3469</v>
      </c>
      <c r="F16387" t="s">
        <v>4811</v>
      </c>
      <c r="G16387" s="4"/>
      <c r="H16387" s="4"/>
      <c r="I16387" s="4"/>
      <c r="J16387" s="4"/>
      <c r="K16387" s="4">
        <v>-714767.31576217699</v>
      </c>
      <c r="L16387" s="4">
        <v>21797980.102786601</v>
      </c>
      <c r="M16387" s="4">
        <v>1292490.92366448</v>
      </c>
      <c r="N16387" s="3">
        <v>-3.2727239834095E-2</v>
      </c>
      <c r="O16387" s="5">
        <v>1.0967892408370972</v>
      </c>
      <c r="P16387" s="3">
        <v>5.9294067323207855E-2</v>
      </c>
    </row>
    <row r="16388" spans="1:16" x14ac:dyDescent="0.25">
      <c r="A16388" s="1">
        <v>2015</v>
      </c>
      <c r="B16388" t="s">
        <v>1340</v>
      </c>
      <c r="C16388" t="s">
        <v>3041</v>
      </c>
      <c r="D16388" t="s">
        <v>3403</v>
      </c>
      <c r="E16388" t="s">
        <v>3469</v>
      </c>
      <c r="F16388" t="s">
        <v>4811</v>
      </c>
      <c r="G16388" s="4"/>
      <c r="H16388" s="4"/>
      <c r="I16388" s="4"/>
      <c r="J16388" s="4"/>
      <c r="K16388" s="4">
        <v>90766.777347210795</v>
      </c>
      <c r="L16388" s="4">
        <v>18270300.3782655</v>
      </c>
      <c r="M16388" s="4">
        <v>694032.495396871</v>
      </c>
      <c r="N16388" s="3">
        <v>5.0316172602180003E-3</v>
      </c>
      <c r="O16388" s="5">
        <v>1.0131787061691284</v>
      </c>
      <c r="P16388" s="3">
        <v>3.7986923009157181E-2</v>
      </c>
    </row>
    <row r="16389" spans="1:16" x14ac:dyDescent="0.25">
      <c r="A16389" s="1">
        <v>2016</v>
      </c>
      <c r="B16389" t="s">
        <v>1340</v>
      </c>
      <c r="C16389" t="s">
        <v>3041</v>
      </c>
      <c r="D16389" t="s">
        <v>3403</v>
      </c>
      <c r="E16389" t="s">
        <v>3469</v>
      </c>
      <c r="F16389" t="s">
        <v>4811</v>
      </c>
      <c r="G16389" s="4"/>
      <c r="H16389" s="4"/>
      <c r="I16389" s="4"/>
      <c r="J16389" s="4"/>
      <c r="K16389" s="4">
        <v>-3727661.1437256001</v>
      </c>
      <c r="L16389" s="4">
        <v>15689847.870787</v>
      </c>
      <c r="M16389" s="4">
        <v>817839.04997467005</v>
      </c>
      <c r="N16389" s="3">
        <v>-0.22349532726185201</v>
      </c>
      <c r="O16389" s="5">
        <v>0.92132312059402466</v>
      </c>
      <c r="P16389" s="3">
        <v>5.2125364542007446E-2</v>
      </c>
    </row>
    <row r="16390" spans="1:16" x14ac:dyDescent="0.25">
      <c r="A16390" s="1">
        <v>2017</v>
      </c>
      <c r="B16390" t="s">
        <v>1340</v>
      </c>
      <c r="C16390" t="s">
        <v>3041</v>
      </c>
      <c r="D16390" t="s">
        <v>3403</v>
      </c>
      <c r="E16390" t="s">
        <v>3469</v>
      </c>
      <c r="F16390" t="s">
        <v>4811</v>
      </c>
      <c r="G16390" s="4"/>
      <c r="H16390" s="4"/>
      <c r="I16390" s="4"/>
      <c r="J16390" s="4"/>
      <c r="K16390" s="4">
        <v>-749560.74615508795</v>
      </c>
      <c r="L16390" s="4">
        <v>17759650.902718499</v>
      </c>
      <c r="M16390" s="4">
        <v>840581.98252207797</v>
      </c>
      <c r="N16390" s="3">
        <v>-4.4161352446428E-2</v>
      </c>
      <c r="O16390" s="5">
        <v>0.89811611175537109</v>
      </c>
      <c r="P16390" s="3">
        <v>4.7330997884273529E-2</v>
      </c>
    </row>
    <row r="16391" spans="1:16" x14ac:dyDescent="0.25">
      <c r="A16391" s="1">
        <v>2018</v>
      </c>
      <c r="B16391" t="s">
        <v>1340</v>
      </c>
      <c r="C16391" t="s">
        <v>3041</v>
      </c>
      <c r="D16391" t="s">
        <v>3403</v>
      </c>
      <c r="E16391" t="s">
        <v>3469</v>
      </c>
      <c r="F16391" t="s">
        <v>4811</v>
      </c>
      <c r="G16391" s="4"/>
      <c r="H16391" s="4"/>
      <c r="I16391" s="4"/>
      <c r="J16391" s="4"/>
      <c r="K16391" s="4">
        <v>-7892989.5854151398</v>
      </c>
      <c r="L16391" s="4">
        <v>11717709.235449599</v>
      </c>
      <c r="M16391" s="4">
        <v>679839.969207766</v>
      </c>
      <c r="N16391" s="3">
        <v>-0.54772244342966103</v>
      </c>
      <c r="O16391" s="5">
        <v>0.76791650056838989</v>
      </c>
      <c r="P16391" s="3">
        <v>5.8018162846565247E-2</v>
      </c>
    </row>
    <row r="16392" spans="1:16" x14ac:dyDescent="0.25">
      <c r="A16392" s="1">
        <v>2019</v>
      </c>
      <c r="B16392" t="s">
        <v>1340</v>
      </c>
      <c r="C16392" t="s">
        <v>3041</v>
      </c>
      <c r="D16392" t="s">
        <v>3403</v>
      </c>
      <c r="E16392" t="s">
        <v>3469</v>
      </c>
      <c r="F16392" t="s">
        <v>4811</v>
      </c>
      <c r="G16392" s="4"/>
      <c r="H16392" s="4"/>
      <c r="I16392" s="4"/>
      <c r="J16392" s="4"/>
      <c r="K16392" s="4">
        <v>-426262.54826254799</v>
      </c>
      <c r="L16392" s="4">
        <v>11398900.6669007</v>
      </c>
      <c r="M16392" s="4">
        <v>361093.71709371702</v>
      </c>
      <c r="N16392" s="3">
        <v>-3.7869927512708998E-2</v>
      </c>
      <c r="O16392" s="5">
        <v>1.0549705028533936</v>
      </c>
      <c r="P16392" s="3">
        <v>3.1677942723035812E-2</v>
      </c>
    </row>
    <row r="16393" spans="1:16" x14ac:dyDescent="0.25">
      <c r="A16393" s="1">
        <v>2020</v>
      </c>
      <c r="B16393" t="s">
        <v>1340</v>
      </c>
      <c r="C16393" t="s">
        <v>3041</v>
      </c>
      <c r="D16393" t="s">
        <v>3403</v>
      </c>
      <c r="E16393" t="s">
        <v>3469</v>
      </c>
      <c r="F16393" t="s">
        <v>4811</v>
      </c>
      <c r="G16393" s="4"/>
      <c r="H16393" s="4"/>
      <c r="I16393" s="4"/>
      <c r="J16393" s="4"/>
      <c r="K16393" s="4">
        <v>-958449.40159849799</v>
      </c>
      <c r="L16393" s="4">
        <v>11656813.6327872</v>
      </c>
      <c r="M16393" s="4">
        <v>382500.034509891</v>
      </c>
      <c r="N16393" s="3">
        <v>-8.3838943212939998E-2</v>
      </c>
      <c r="O16393" s="5">
        <v>2.2892613410949707</v>
      </c>
      <c r="P16393" s="3">
        <v>3.2813429832458496E-2</v>
      </c>
    </row>
    <row r="16394" spans="1:16" x14ac:dyDescent="0.25">
      <c r="A16394" s="1">
        <v>2021</v>
      </c>
      <c r="B16394" t="s">
        <v>1340</v>
      </c>
      <c r="C16394" t="s">
        <v>3041</v>
      </c>
      <c r="D16394" t="s">
        <v>3403</v>
      </c>
      <c r="E16394" t="s">
        <v>3469</v>
      </c>
      <c r="F16394" t="s">
        <v>4811</v>
      </c>
      <c r="G16394" s="4"/>
      <c r="H16394" s="4"/>
      <c r="I16394" s="4"/>
      <c r="J16394" s="4"/>
      <c r="K16394" s="4">
        <v>-1159597.05778704</v>
      </c>
      <c r="L16394" s="4">
        <v>16734370.805809399</v>
      </c>
      <c r="M16394" s="4">
        <v>608160.06718202902</v>
      </c>
      <c r="N16394" s="3">
        <v>-7.8890052666892002E-2</v>
      </c>
      <c r="O16394" s="5">
        <v>2.0234115123748779</v>
      </c>
      <c r="P16394" s="3">
        <v>3.6341972649097443E-2</v>
      </c>
    </row>
    <row r="16395" spans="1:16" x14ac:dyDescent="0.25">
      <c r="A16395" s="1">
        <v>2022</v>
      </c>
      <c r="B16395" t="s">
        <v>1340</v>
      </c>
      <c r="C16395" t="s">
        <v>3041</v>
      </c>
      <c r="D16395" t="s">
        <v>3403</v>
      </c>
      <c r="E16395" t="s">
        <v>3469</v>
      </c>
      <c r="F16395" t="s">
        <v>4811</v>
      </c>
      <c r="G16395" s="4"/>
      <c r="H16395" s="4"/>
      <c r="I16395" s="4"/>
      <c r="J16395" s="4"/>
      <c r="K16395" s="4">
        <v>-3732224.80625505</v>
      </c>
      <c r="L16395" s="4">
        <v>11499110.4639527</v>
      </c>
      <c r="M16395" s="4">
        <v>324410.13891668402</v>
      </c>
      <c r="N16395" s="3">
        <v>-0.27747818393447798</v>
      </c>
      <c r="O16395" s="5">
        <v>2.4078590869903564</v>
      </c>
      <c r="P16395" s="3">
        <v>2.8211759403347969E-2</v>
      </c>
    </row>
    <row r="16396" spans="1:16" x14ac:dyDescent="0.25">
      <c r="A16396" s="1">
        <v>2023</v>
      </c>
      <c r="B16396" t="s">
        <v>1340</v>
      </c>
      <c r="C16396" t="s">
        <v>3041</v>
      </c>
      <c r="D16396" t="s">
        <v>3403</v>
      </c>
      <c r="E16396" t="s">
        <v>3469</v>
      </c>
      <c r="F16396" t="s">
        <v>4811</v>
      </c>
      <c r="G16396" s="4"/>
      <c r="H16396" s="4"/>
      <c r="I16396" s="4"/>
      <c r="J16396" s="4"/>
      <c r="K16396" s="4">
        <v>-1022901.70982902</v>
      </c>
      <c r="L16396" s="4">
        <v>20096757.657567602</v>
      </c>
      <c r="M16396" s="4">
        <v>869598.37349598401</v>
      </c>
      <c r="N16396" s="3">
        <v>-6.5561535776282001E-2</v>
      </c>
      <c r="O16396" s="5">
        <v>6.0125994682312012</v>
      </c>
      <c r="P16396" s="3">
        <v>4.3270580470561981E-2</v>
      </c>
    </row>
    <row r="16397" spans="1:16" x14ac:dyDescent="0.25">
      <c r="A16397" s="1">
        <v>2024</v>
      </c>
      <c r="B16397" t="s">
        <v>1340</v>
      </c>
      <c r="C16397" t="s">
        <v>3041</v>
      </c>
      <c r="D16397" t="s">
        <v>3403</v>
      </c>
      <c r="E16397" t="s">
        <v>3469</v>
      </c>
      <c r="F16397" t="s">
        <v>4811</v>
      </c>
      <c r="G16397" s="4"/>
      <c r="H16397" s="4"/>
      <c r="I16397" s="4"/>
      <c r="J16397" s="4"/>
      <c r="K16397" s="4">
        <v>-3003728.8406792302</v>
      </c>
      <c r="L16397" s="4">
        <v>25290767.569153201</v>
      </c>
      <c r="M16397" s="4">
        <v>1123046.4088324099</v>
      </c>
      <c r="N16397" s="3">
        <v>-0.13235062996775701</v>
      </c>
      <c r="O16397" s="5">
        <v>8.8388748168945313</v>
      </c>
      <c r="P16397" s="3">
        <v>4.4405389577150345E-2</v>
      </c>
    </row>
    <row r="16398" spans="1:16" x14ac:dyDescent="0.25">
      <c r="A16398" s="1">
        <v>2009</v>
      </c>
      <c r="B16398" t="s">
        <v>1341</v>
      </c>
      <c r="C16398" t="s">
        <v>3042</v>
      </c>
      <c r="D16398" t="s">
        <v>3411</v>
      </c>
      <c r="E16398" t="s">
        <v>3469</v>
      </c>
      <c r="F16398" t="s">
        <v>4812</v>
      </c>
      <c r="G16398" s="4"/>
      <c r="H16398" s="4"/>
      <c r="I16398" s="4"/>
      <c r="J16398" s="4"/>
      <c r="K16398" s="4">
        <v>-2595777.7383391699</v>
      </c>
      <c r="L16398" s="4">
        <v>8882560.7847566195</v>
      </c>
      <c r="M16398" s="4">
        <v>2745196.10848486</v>
      </c>
      <c r="N16398" s="3">
        <v>-0.54354358108108103</v>
      </c>
      <c r="O16398" s="5">
        <v>3.5608589649200439</v>
      </c>
      <c r="P16398" s="3">
        <v>0.30905458331108093</v>
      </c>
    </row>
    <row r="16399" spans="1:16" x14ac:dyDescent="0.25">
      <c r="A16399" s="1">
        <v>2010</v>
      </c>
      <c r="B16399" t="s">
        <v>1341</v>
      </c>
      <c r="C16399" t="s">
        <v>3042</v>
      </c>
      <c r="D16399" t="s">
        <v>3411</v>
      </c>
      <c r="E16399" t="s">
        <v>3469</v>
      </c>
      <c r="F16399" t="s">
        <v>4812</v>
      </c>
      <c r="G16399" s="4"/>
      <c r="H16399" s="4"/>
      <c r="I16399" s="4"/>
      <c r="J16399" s="4"/>
      <c r="K16399" s="4">
        <v>-3054253.2462078598</v>
      </c>
      <c r="L16399" s="4">
        <v>9102681.7960390393</v>
      </c>
      <c r="M16399" s="4">
        <v>1208777.7796442199</v>
      </c>
      <c r="N16399" s="3">
        <v>-0.33287404111020102</v>
      </c>
      <c r="O16399" s="5">
        <v>2.4489564895629883</v>
      </c>
      <c r="P16399" s="3">
        <v>0.13279359042644501</v>
      </c>
    </row>
    <row r="16400" spans="1:16" x14ac:dyDescent="0.25">
      <c r="A16400" s="1">
        <v>2011</v>
      </c>
      <c r="B16400" t="s">
        <v>1341</v>
      </c>
      <c r="C16400" t="s">
        <v>3042</v>
      </c>
      <c r="D16400" t="s">
        <v>3411</v>
      </c>
      <c r="E16400" t="s">
        <v>3469</v>
      </c>
      <c r="F16400" t="s">
        <v>4812</v>
      </c>
      <c r="G16400" s="4"/>
      <c r="H16400" s="4"/>
      <c r="I16400" s="4"/>
      <c r="J16400" s="4"/>
      <c r="K16400" s="4">
        <v>-3826133.3190440498</v>
      </c>
      <c r="L16400" s="4">
        <v>10432611.7243597</v>
      </c>
      <c r="M16400" s="4">
        <v>1588293.85917908</v>
      </c>
      <c r="N16400" s="3">
        <v>-0.34708121349344701</v>
      </c>
      <c r="O16400" s="5">
        <v>1.0717495679855347</v>
      </c>
      <c r="P16400" s="3">
        <v>0.15224316716194153</v>
      </c>
    </row>
    <row r="16401" spans="1:16" x14ac:dyDescent="0.25">
      <c r="A16401" s="1">
        <v>2012</v>
      </c>
      <c r="B16401" t="s">
        <v>1341</v>
      </c>
      <c r="C16401" t="s">
        <v>3042</v>
      </c>
      <c r="D16401" t="s">
        <v>3411</v>
      </c>
      <c r="E16401" t="s">
        <v>3469</v>
      </c>
      <c r="F16401" t="s">
        <v>4812</v>
      </c>
      <c r="G16401" s="4"/>
      <c r="H16401" s="4"/>
      <c r="I16401" s="4"/>
      <c r="J16401" s="4"/>
      <c r="K16401" s="4">
        <v>-6162276.0250913296</v>
      </c>
      <c r="L16401" s="4">
        <v>9070181.0218679309</v>
      </c>
      <c r="M16401" s="4">
        <v>1631548.35606766</v>
      </c>
      <c r="N16401" s="3">
        <v>-0.64758107491734596</v>
      </c>
      <c r="O16401" s="5">
        <v>3.5487263202667236</v>
      </c>
      <c r="P16401" s="3">
        <v>0.17988045513629913</v>
      </c>
    </row>
    <row r="16402" spans="1:16" x14ac:dyDescent="0.25">
      <c r="A16402" s="1">
        <v>2013</v>
      </c>
      <c r="B16402" t="s">
        <v>1341</v>
      </c>
      <c r="C16402" t="s">
        <v>3042</v>
      </c>
      <c r="D16402" t="s">
        <v>3411</v>
      </c>
      <c r="E16402" t="s">
        <v>3469</v>
      </c>
      <c r="F16402" t="s">
        <v>4812</v>
      </c>
      <c r="G16402" s="4"/>
      <c r="H16402" s="4"/>
      <c r="I16402" s="4"/>
      <c r="J16402" s="4"/>
      <c r="K16402" s="4">
        <v>-4292512.1280502798</v>
      </c>
      <c r="L16402" s="4">
        <v>7927228.0438893801</v>
      </c>
      <c r="M16402" s="4">
        <v>3922478.2334615402</v>
      </c>
      <c r="N16402" s="3">
        <v>-0.53572465963028904</v>
      </c>
      <c r="O16402" s="5">
        <v>1.9665597677230835</v>
      </c>
      <c r="P16402" s="3">
        <v>0.49481081962585449</v>
      </c>
    </row>
    <row r="16403" spans="1:16" x14ac:dyDescent="0.25">
      <c r="A16403" s="1">
        <v>2014</v>
      </c>
      <c r="B16403" t="s">
        <v>1341</v>
      </c>
      <c r="C16403" t="s">
        <v>3042</v>
      </c>
      <c r="D16403" t="s">
        <v>3411</v>
      </c>
      <c r="E16403" t="s">
        <v>3469</v>
      </c>
      <c r="F16403" t="s">
        <v>4812</v>
      </c>
      <c r="G16403" s="4"/>
      <c r="H16403" s="4"/>
      <c r="I16403" s="4"/>
      <c r="J16403" s="4"/>
      <c r="K16403" s="4">
        <v>-1384975.2463576801</v>
      </c>
      <c r="L16403" s="4">
        <v>7119720.8732142001</v>
      </c>
      <c r="M16403" s="4">
        <v>2785881.46541563</v>
      </c>
      <c r="N16403" s="3">
        <v>-0.18101876290980001</v>
      </c>
      <c r="O16403" s="5">
        <v>0.97054088115692139</v>
      </c>
      <c r="P16403" s="3">
        <v>0.3912908136844635</v>
      </c>
    </row>
    <row r="16404" spans="1:16" x14ac:dyDescent="0.25">
      <c r="A16404" s="1">
        <v>2015</v>
      </c>
      <c r="B16404" t="s">
        <v>1341</v>
      </c>
      <c r="C16404" t="s">
        <v>3042</v>
      </c>
      <c r="D16404" t="s">
        <v>3411</v>
      </c>
      <c r="E16404" t="s">
        <v>3469</v>
      </c>
      <c r="F16404" t="s">
        <v>4812</v>
      </c>
      <c r="G16404" s="4"/>
      <c r="H16404" s="4"/>
      <c r="I16404" s="4"/>
      <c r="J16404" s="4"/>
      <c r="K16404" s="4">
        <v>-3301211.8363982299</v>
      </c>
      <c r="L16404" s="4">
        <v>9670960.6095390692</v>
      </c>
      <c r="M16404" s="4">
        <v>4138603.1139496001</v>
      </c>
      <c r="N16404" s="3">
        <v>-0.42630522692661699</v>
      </c>
      <c r="O16404" s="5">
        <v>4.0406842231750488</v>
      </c>
      <c r="P16404" s="3">
        <v>0.42794126272201538</v>
      </c>
    </row>
    <row r="16405" spans="1:16" x14ac:dyDescent="0.25">
      <c r="A16405" s="1">
        <v>2016</v>
      </c>
      <c r="B16405" t="s">
        <v>1341</v>
      </c>
      <c r="C16405" t="s">
        <v>3042</v>
      </c>
      <c r="D16405" t="s">
        <v>3411</v>
      </c>
      <c r="E16405" t="s">
        <v>3469</v>
      </c>
      <c r="F16405" t="s">
        <v>4812</v>
      </c>
      <c r="G16405" s="4"/>
      <c r="H16405" s="4"/>
      <c r="I16405" s="4"/>
      <c r="J16405" s="4"/>
      <c r="K16405" s="4">
        <v>-3957394.1353517901</v>
      </c>
      <c r="L16405" s="4">
        <v>7454896.8918556497</v>
      </c>
      <c r="M16405" s="4">
        <v>2950064.8150907401</v>
      </c>
      <c r="N16405" s="3">
        <v>-0.47092096208841999</v>
      </c>
      <c r="O16405" s="5">
        <v>3.4002838134765625</v>
      </c>
      <c r="P16405" s="3">
        <v>0.39572173357009888</v>
      </c>
    </row>
    <row r="16406" spans="1:16" x14ac:dyDescent="0.25">
      <c r="A16406" s="1">
        <v>2017</v>
      </c>
      <c r="B16406" t="s">
        <v>1341</v>
      </c>
      <c r="C16406" t="s">
        <v>3042</v>
      </c>
      <c r="D16406" t="s">
        <v>3411</v>
      </c>
      <c r="E16406" t="s">
        <v>3469</v>
      </c>
      <c r="F16406" t="s">
        <v>4812</v>
      </c>
      <c r="G16406" s="4"/>
      <c r="H16406" s="4"/>
      <c r="I16406" s="4"/>
      <c r="J16406" s="4"/>
      <c r="K16406" s="4">
        <v>-4797866.3715249803</v>
      </c>
      <c r="L16406" s="4">
        <v>7066980.2547134301</v>
      </c>
      <c r="M16406" s="4">
        <v>3458694.7666151701</v>
      </c>
      <c r="N16406" s="3">
        <v>-0.65020536482234603</v>
      </c>
      <c r="O16406" s="5">
        <v>4.3913359642028809</v>
      </c>
      <c r="P16406" s="3">
        <v>0.4894162118434906</v>
      </c>
    </row>
    <row r="16407" spans="1:16" x14ac:dyDescent="0.25">
      <c r="A16407" s="1">
        <v>2018</v>
      </c>
      <c r="B16407" t="s">
        <v>1341</v>
      </c>
      <c r="C16407" t="s">
        <v>3042</v>
      </c>
      <c r="D16407" t="s">
        <v>3411</v>
      </c>
      <c r="E16407" t="s">
        <v>3469</v>
      </c>
      <c r="F16407" t="s">
        <v>4812</v>
      </c>
      <c r="G16407" s="4"/>
      <c r="H16407" s="4"/>
      <c r="I16407" s="4"/>
      <c r="J16407" s="4"/>
      <c r="K16407" s="4">
        <v>-4769261.8006054796</v>
      </c>
      <c r="L16407" s="4">
        <v>5927587.91700901</v>
      </c>
      <c r="M16407" s="4">
        <v>2723522.7499833498</v>
      </c>
      <c r="N16407" s="3">
        <v>-0.74909252870529797</v>
      </c>
      <c r="O16407" s="5">
        <v>7.3982043266296387</v>
      </c>
      <c r="P16407" s="3">
        <v>0.45946559309959412</v>
      </c>
    </row>
    <row r="16408" spans="1:16" x14ac:dyDescent="0.25">
      <c r="A16408" s="1">
        <v>2019</v>
      </c>
      <c r="B16408" t="s">
        <v>1341</v>
      </c>
      <c r="C16408" t="s">
        <v>3042</v>
      </c>
      <c r="D16408" t="s">
        <v>3411</v>
      </c>
      <c r="E16408" t="s">
        <v>3469</v>
      </c>
      <c r="F16408" t="s">
        <v>4812</v>
      </c>
      <c r="G16408" s="4"/>
      <c r="H16408" s="4"/>
      <c r="I16408" s="4"/>
      <c r="J16408" s="4"/>
      <c r="K16408" s="4">
        <v>-4004229.5542295501</v>
      </c>
      <c r="L16408" s="4">
        <v>1675572.4815724799</v>
      </c>
      <c r="M16408" s="4">
        <v>3094910.4949104898</v>
      </c>
      <c r="N16408" s="3">
        <v>-1.0974592026043399</v>
      </c>
      <c r="O16408" s="5">
        <v>27.993099212646484</v>
      </c>
      <c r="P16408" s="3">
        <v>1.847076416015625</v>
      </c>
    </row>
    <row r="16409" spans="1:16" x14ac:dyDescent="0.25">
      <c r="A16409" s="1">
        <v>2020</v>
      </c>
      <c r="B16409" t="s">
        <v>1341</v>
      </c>
      <c r="C16409" t="s">
        <v>3042</v>
      </c>
      <c r="D16409" t="s">
        <v>3411</v>
      </c>
      <c r="E16409" t="s">
        <v>3469</v>
      </c>
      <c r="F16409" t="s">
        <v>4812</v>
      </c>
      <c r="G16409" s="4"/>
      <c r="H16409" s="4"/>
      <c r="I16409" s="4"/>
      <c r="J16409" s="4"/>
      <c r="K16409" s="4">
        <v>-2585565.2029871801</v>
      </c>
      <c r="L16409" s="4">
        <v>2212449.0979114599</v>
      </c>
      <c r="M16409" s="4">
        <v>1604435.2111315101</v>
      </c>
      <c r="N16409" s="3">
        <v>-1.3397232163324999</v>
      </c>
      <c r="O16409" s="5">
        <v>3.7203328609466553</v>
      </c>
      <c r="P16409" s="3">
        <v>0.72518515586853027</v>
      </c>
    </row>
    <row r="16410" spans="1:16" x14ac:dyDescent="0.25">
      <c r="A16410" s="1">
        <v>2021</v>
      </c>
      <c r="B16410" t="s">
        <v>1341</v>
      </c>
      <c r="C16410" t="s">
        <v>3042</v>
      </c>
      <c r="D16410" t="s">
        <v>3411</v>
      </c>
      <c r="E16410" t="s">
        <v>3469</v>
      </c>
      <c r="F16410" t="s">
        <v>4812</v>
      </c>
      <c r="G16410" s="4"/>
      <c r="H16410" s="4"/>
      <c r="I16410" s="4"/>
      <c r="J16410" s="4"/>
      <c r="K16410" s="4">
        <v>-1945388.3586140701</v>
      </c>
      <c r="L16410" s="4">
        <v>5149403.5345545104</v>
      </c>
      <c r="M16410" s="4">
        <v>4158194.9328554599</v>
      </c>
      <c r="N16410" s="3">
        <v>-0.51513629630673796</v>
      </c>
      <c r="O16410" s="5">
        <v>3.3916144371032715</v>
      </c>
      <c r="P16410" s="3">
        <v>0.80751001834869385</v>
      </c>
    </row>
    <row r="16411" spans="1:16" x14ac:dyDescent="0.25">
      <c r="A16411" s="1">
        <v>2022</v>
      </c>
      <c r="B16411" t="s">
        <v>1341</v>
      </c>
      <c r="C16411" t="s">
        <v>3042</v>
      </c>
      <c r="D16411" t="s">
        <v>3411</v>
      </c>
      <c r="E16411" t="s">
        <v>3469</v>
      </c>
      <c r="F16411" t="s">
        <v>4812</v>
      </c>
      <c r="G16411" s="4"/>
      <c r="H16411" s="4"/>
      <c r="I16411" s="4"/>
      <c r="J16411" s="4"/>
      <c r="K16411" s="4">
        <v>-3725366.6144492701</v>
      </c>
      <c r="L16411" s="4">
        <v>8253871.7936331602</v>
      </c>
      <c r="M16411" s="4">
        <v>3386132.48497312</v>
      </c>
      <c r="N16411" s="3">
        <v>-0.57343054382518599</v>
      </c>
      <c r="O16411" s="5">
        <v>2.4191644191741943</v>
      </c>
      <c r="P16411" s="3">
        <v>0.41024777293205261</v>
      </c>
    </row>
    <row r="16412" spans="1:16" x14ac:dyDescent="0.25">
      <c r="A16412" s="1">
        <v>2023</v>
      </c>
      <c r="B16412" t="s">
        <v>1341</v>
      </c>
      <c r="C16412" t="s">
        <v>3042</v>
      </c>
      <c r="D16412" t="s">
        <v>3411</v>
      </c>
      <c r="E16412" t="s">
        <v>3469</v>
      </c>
      <c r="F16412" t="s">
        <v>4812</v>
      </c>
      <c r="G16412" s="4"/>
      <c r="H16412" s="4"/>
      <c r="I16412" s="4"/>
      <c r="J16412" s="4"/>
      <c r="K16412" s="4">
        <v>-3381728.49381728</v>
      </c>
      <c r="L16412" s="4">
        <v>5454246.5753424698</v>
      </c>
      <c r="M16412" s="4">
        <v>3165776.0890577598</v>
      </c>
      <c r="N16412" s="3">
        <v>-0.50371783698908001</v>
      </c>
      <c r="O16412" s="5">
        <v>2.3965229988098145</v>
      </c>
      <c r="P16412" s="3">
        <v>0.58042407035827637</v>
      </c>
    </row>
    <row r="16413" spans="1:16" x14ac:dyDescent="0.25">
      <c r="A16413" s="1">
        <v>2024</v>
      </c>
      <c r="B16413" t="s">
        <v>1341</v>
      </c>
      <c r="C16413" t="s">
        <v>3042</v>
      </c>
      <c r="D16413" t="s">
        <v>3411</v>
      </c>
      <c r="E16413" t="s">
        <v>3469</v>
      </c>
      <c r="F16413" t="s">
        <v>4812</v>
      </c>
      <c r="G16413" s="4"/>
      <c r="H16413" s="4"/>
      <c r="I16413" s="4"/>
      <c r="J16413" s="4"/>
      <c r="K16413" s="4">
        <v>-3670340.6158954101</v>
      </c>
      <c r="L16413" s="4">
        <v>3968881.8811544501</v>
      </c>
      <c r="M16413" s="4">
        <v>1685734.0009200401</v>
      </c>
      <c r="N16413" s="3">
        <v>-0.77894067964779901</v>
      </c>
      <c r="O16413" s="5">
        <v>2.2895541191101074</v>
      </c>
      <c r="P16413" s="3">
        <v>0.42473775148391724</v>
      </c>
    </row>
    <row r="16414" spans="1:16" x14ac:dyDescent="0.25">
      <c r="A16414" s="1">
        <v>2009</v>
      </c>
      <c r="B16414" t="s">
        <v>1343</v>
      </c>
      <c r="C16414" t="s">
        <v>3044</v>
      </c>
      <c r="D16414" t="s">
        <v>3403</v>
      </c>
      <c r="E16414" t="s">
        <v>3469</v>
      </c>
      <c r="F16414" t="s">
        <v>4814</v>
      </c>
      <c r="G16414" s="4"/>
      <c r="H16414" s="4"/>
      <c r="I16414" s="4"/>
      <c r="J16414" s="4"/>
      <c r="K16414" s="4">
        <v>-1659379.4872622299</v>
      </c>
      <c r="L16414" s="4">
        <v>8118616.9955308903</v>
      </c>
      <c r="M16414" s="4">
        <v>187960.82670495799</v>
      </c>
      <c r="N16414" s="3">
        <v>-0.184766010958412</v>
      </c>
      <c r="O16414" s="5">
        <v>0.74008750915527344</v>
      </c>
      <c r="P16414" s="3">
        <v>2.3151827976107597E-2</v>
      </c>
    </row>
    <row r="16415" spans="1:16" x14ac:dyDescent="0.25">
      <c r="A16415" s="1">
        <v>2010</v>
      </c>
      <c r="B16415" t="s">
        <v>1343</v>
      </c>
      <c r="C16415" t="s">
        <v>3044</v>
      </c>
      <c r="D16415" t="s">
        <v>3403</v>
      </c>
      <c r="E16415" t="s">
        <v>3469</v>
      </c>
      <c r="F16415" t="s">
        <v>4814</v>
      </c>
      <c r="G16415" s="4"/>
      <c r="H16415" s="4"/>
      <c r="I16415" s="4"/>
      <c r="J16415" s="4"/>
      <c r="K16415" s="4">
        <v>-2332067.32626699</v>
      </c>
      <c r="L16415" s="4">
        <v>8874926.50887773</v>
      </c>
      <c r="M16415" s="4">
        <v>352459.22292587103</v>
      </c>
      <c r="N16415" s="3">
        <v>-0.26917270965332402</v>
      </c>
      <c r="O16415" s="5">
        <v>0.41094890236854553</v>
      </c>
      <c r="P16415" s="3">
        <v>3.9714045822620392E-2</v>
      </c>
    </row>
    <row r="16416" spans="1:16" x14ac:dyDescent="0.25">
      <c r="A16416" s="1">
        <v>2011</v>
      </c>
      <c r="B16416" t="s">
        <v>1343</v>
      </c>
      <c r="C16416" t="s">
        <v>3044</v>
      </c>
      <c r="D16416" t="s">
        <v>3403</v>
      </c>
      <c r="E16416" t="s">
        <v>3469</v>
      </c>
      <c r="F16416" t="s">
        <v>4814</v>
      </c>
      <c r="G16416" s="4"/>
      <c r="H16416" s="4"/>
      <c r="I16416" s="4"/>
      <c r="J16416" s="4"/>
      <c r="K16416" s="4">
        <v>-3233823.8130961298</v>
      </c>
      <c r="L16416" s="4">
        <v>15845924.338227401</v>
      </c>
      <c r="M16416" s="4">
        <v>734717.60797342204</v>
      </c>
      <c r="N16416" s="3">
        <v>-0.238042114747119</v>
      </c>
      <c r="O16416" s="5">
        <v>0.73218280076980591</v>
      </c>
      <c r="P16416" s="3">
        <v>4.6366345137357712E-2</v>
      </c>
    </row>
    <row r="16417" spans="1:16" x14ac:dyDescent="0.25">
      <c r="A16417" s="1">
        <v>2012</v>
      </c>
      <c r="B16417" t="s">
        <v>1343</v>
      </c>
      <c r="C16417" t="s">
        <v>3044</v>
      </c>
      <c r="D16417" t="s">
        <v>3403</v>
      </c>
      <c r="E16417" t="s">
        <v>3469</v>
      </c>
      <c r="F16417" t="s">
        <v>4814</v>
      </c>
      <c r="G16417" s="4"/>
      <c r="H16417" s="4"/>
      <c r="I16417" s="4"/>
      <c r="J16417" s="4"/>
      <c r="K16417" s="4">
        <v>-1748635.4287117701</v>
      </c>
      <c r="L16417" s="4">
        <v>10229369.749189001</v>
      </c>
      <c r="M16417" s="4">
        <v>207181.52328520399</v>
      </c>
      <c r="N16417" s="3">
        <v>-0.13790652586874699</v>
      </c>
      <c r="O16417" s="5">
        <v>0.38870120048522949</v>
      </c>
      <c r="P16417" s="3">
        <v>2.025359682738781E-2</v>
      </c>
    </row>
    <row r="16418" spans="1:16" x14ac:dyDescent="0.25">
      <c r="A16418" s="1">
        <v>2013</v>
      </c>
      <c r="B16418" t="s">
        <v>1343</v>
      </c>
      <c r="C16418" t="s">
        <v>3044</v>
      </c>
      <c r="D16418" t="s">
        <v>3403</v>
      </c>
      <c r="E16418" t="s">
        <v>3469</v>
      </c>
      <c r="F16418" t="s">
        <v>4814</v>
      </c>
      <c r="G16418" s="4"/>
      <c r="H16418" s="4"/>
      <c r="I16418" s="4"/>
      <c r="J16418" s="4"/>
      <c r="K16418" s="4">
        <v>-1166677.32534237</v>
      </c>
      <c r="L16418" s="4">
        <v>3799926.91193802</v>
      </c>
      <c r="M16418" s="4">
        <v>211085.63180061601</v>
      </c>
      <c r="N16418" s="3">
        <v>-0.18042301306474201</v>
      </c>
      <c r="O16418" s="5">
        <v>0.50479686260223389</v>
      </c>
      <c r="P16418" s="3">
        <v>5.5549919605255127E-2</v>
      </c>
    </row>
    <row r="16419" spans="1:16" x14ac:dyDescent="0.25">
      <c r="A16419" s="1">
        <v>2014</v>
      </c>
      <c r="B16419" t="s">
        <v>1343</v>
      </c>
      <c r="C16419" t="s">
        <v>3044</v>
      </c>
      <c r="D16419" t="s">
        <v>3403</v>
      </c>
      <c r="E16419" t="s">
        <v>3469</v>
      </c>
      <c r="F16419" t="s">
        <v>4814</v>
      </c>
      <c r="G16419" s="4"/>
      <c r="H16419" s="4"/>
      <c r="I16419" s="4"/>
      <c r="J16419" s="4"/>
      <c r="K16419" s="4">
        <v>-389762.83653166099</v>
      </c>
      <c r="L16419" s="4">
        <v>1574269.4139280501</v>
      </c>
      <c r="M16419" s="4">
        <v>76543.920033947899</v>
      </c>
      <c r="N16419" s="3">
        <v>-0.14182324764270701</v>
      </c>
      <c r="O16419" s="5">
        <v>1.2114549875259399</v>
      </c>
      <c r="P16419" s="3">
        <v>4.8621866852045059E-2</v>
      </c>
    </row>
    <row r="16420" spans="1:16" x14ac:dyDescent="0.25">
      <c r="A16420" s="1">
        <v>2015</v>
      </c>
      <c r="B16420" t="s">
        <v>1343</v>
      </c>
      <c r="C16420" t="s">
        <v>3044</v>
      </c>
      <c r="D16420" t="s">
        <v>3403</v>
      </c>
      <c r="E16420" t="s">
        <v>3469</v>
      </c>
      <c r="F16420" t="s">
        <v>4814</v>
      </c>
      <c r="G16420" s="4"/>
      <c r="H16420" s="4"/>
      <c r="I16420" s="4"/>
      <c r="J16420" s="4"/>
      <c r="K16420" s="4">
        <v>-760086.43868015404</v>
      </c>
      <c r="L16420" s="4">
        <v>5001345.1152900904</v>
      </c>
      <c r="M16420" s="4">
        <v>193544.833324345</v>
      </c>
      <c r="N16420" s="3">
        <v>-0.24177799451804999</v>
      </c>
      <c r="O16420" s="5">
        <v>0.999137282371521</v>
      </c>
      <c r="P16420" s="3">
        <v>3.8698554039001465E-2</v>
      </c>
    </row>
    <row r="16421" spans="1:16" x14ac:dyDescent="0.25">
      <c r="A16421" s="1">
        <v>2016</v>
      </c>
      <c r="B16421" t="s">
        <v>1343</v>
      </c>
      <c r="C16421" t="s">
        <v>3044</v>
      </c>
      <c r="D16421" t="s">
        <v>3403</v>
      </c>
      <c r="E16421" t="s">
        <v>3469</v>
      </c>
      <c r="F16421" t="s">
        <v>4814</v>
      </c>
      <c r="G16421" s="4"/>
      <c r="H16421" s="4"/>
      <c r="I16421" s="4"/>
      <c r="J16421" s="4"/>
      <c r="K16421" s="4">
        <v>-1190426.73659743</v>
      </c>
      <c r="L16421" s="4">
        <v>7867712.3997973604</v>
      </c>
      <c r="M16421" s="4">
        <v>382859.01600262203</v>
      </c>
      <c r="N16421" s="3">
        <v>-0.18740707045372501</v>
      </c>
      <c r="O16421" s="5">
        <v>1.7894871234893799</v>
      </c>
      <c r="P16421" s="3">
        <v>4.8662051558494568E-2</v>
      </c>
    </row>
    <row r="16422" spans="1:16" x14ac:dyDescent="0.25">
      <c r="A16422" s="1">
        <v>2017</v>
      </c>
      <c r="B16422" t="s">
        <v>1343</v>
      </c>
      <c r="C16422" t="s">
        <v>3044</v>
      </c>
      <c r="D16422" t="s">
        <v>3403</v>
      </c>
      <c r="E16422" t="s">
        <v>3469</v>
      </c>
      <c r="F16422" t="s">
        <v>4814</v>
      </c>
      <c r="G16422" s="4"/>
      <c r="H16422" s="4"/>
      <c r="I16422" s="4"/>
      <c r="J16422" s="4"/>
      <c r="K16422" s="4">
        <v>-2138217.77460091</v>
      </c>
      <c r="L16422" s="4">
        <v>12468409.8472795</v>
      </c>
      <c r="M16422" s="4">
        <v>523548.31023695902</v>
      </c>
      <c r="N16422" s="3">
        <v>-0.207741963571074</v>
      </c>
      <c r="O16422" s="5">
        <v>1.5259058475494385</v>
      </c>
      <c r="P16422" s="3">
        <v>4.1989982128143311E-2</v>
      </c>
    </row>
    <row r="16423" spans="1:16" x14ac:dyDescent="0.25">
      <c r="A16423" s="1">
        <v>2018</v>
      </c>
      <c r="B16423" t="s">
        <v>1343</v>
      </c>
      <c r="C16423" t="s">
        <v>3044</v>
      </c>
      <c r="D16423" t="s">
        <v>3403</v>
      </c>
      <c r="E16423" t="s">
        <v>3469</v>
      </c>
      <c r="F16423" t="s">
        <v>4814</v>
      </c>
      <c r="G16423" s="4"/>
      <c r="H16423" s="4"/>
      <c r="I16423" s="4"/>
      <c r="J16423" s="4"/>
      <c r="K16423" s="4">
        <v>-1463432.0017172601</v>
      </c>
      <c r="L16423" s="4">
        <v>13921580.470617799</v>
      </c>
      <c r="M16423" s="4">
        <v>388182.74006469297</v>
      </c>
      <c r="N16423" s="3">
        <v>-0.112878748302536</v>
      </c>
      <c r="O16423" s="5">
        <v>0.97160255908966064</v>
      </c>
      <c r="P16423" s="3">
        <v>2.7883525937795639E-2</v>
      </c>
    </row>
    <row r="16424" spans="1:16" x14ac:dyDescent="0.25">
      <c r="A16424" s="1">
        <v>2019</v>
      </c>
      <c r="B16424" t="s">
        <v>1343</v>
      </c>
      <c r="C16424" t="s">
        <v>3044</v>
      </c>
      <c r="D16424" t="s">
        <v>3403</v>
      </c>
      <c r="E16424" t="s">
        <v>3469</v>
      </c>
      <c r="F16424" t="s">
        <v>4814</v>
      </c>
      <c r="G16424" s="4"/>
      <c r="H16424" s="4"/>
      <c r="I16424" s="4"/>
      <c r="J16424" s="4"/>
      <c r="K16424" s="4">
        <v>-1995005.26500527</v>
      </c>
      <c r="L16424" s="4">
        <v>16215917.865917901</v>
      </c>
      <c r="M16424" s="4">
        <v>486300.45630045602</v>
      </c>
      <c r="N16424" s="3">
        <v>-0.135626587618906</v>
      </c>
      <c r="O16424" s="5">
        <v>2.159304141998291</v>
      </c>
      <c r="P16424" s="3">
        <v>2.9989080503582954E-2</v>
      </c>
    </row>
    <row r="16425" spans="1:16" x14ac:dyDescent="0.25">
      <c r="A16425" s="1">
        <v>2020</v>
      </c>
      <c r="B16425" t="s">
        <v>1343</v>
      </c>
      <c r="C16425" t="s">
        <v>3044</v>
      </c>
      <c r="D16425" t="s">
        <v>3403</v>
      </c>
      <c r="E16425" t="s">
        <v>3469</v>
      </c>
      <c r="F16425" t="s">
        <v>4814</v>
      </c>
      <c r="G16425" s="4"/>
      <c r="H16425" s="4"/>
      <c r="I16425" s="4"/>
      <c r="J16425" s="4"/>
      <c r="K16425" s="4">
        <v>-2255850.8068412398</v>
      </c>
      <c r="L16425" s="4">
        <v>16300919.3434838</v>
      </c>
      <c r="M16425" s="4">
        <v>620376.01976726495</v>
      </c>
      <c r="N16425" s="3">
        <v>-0.13992290868537499</v>
      </c>
      <c r="O16425" s="5">
        <v>1.3429340124130249</v>
      </c>
      <c r="P16425" s="3">
        <v>3.8057733327150345E-2</v>
      </c>
    </row>
    <row r="16426" spans="1:16" x14ac:dyDescent="0.25">
      <c r="A16426" s="1">
        <v>2021</v>
      </c>
      <c r="B16426" t="s">
        <v>1343</v>
      </c>
      <c r="C16426" t="s">
        <v>3044</v>
      </c>
      <c r="D16426" t="s">
        <v>3403</v>
      </c>
      <c r="E16426" t="s">
        <v>3469</v>
      </c>
      <c r="F16426" t="s">
        <v>4814</v>
      </c>
      <c r="G16426" s="4"/>
      <c r="H16426" s="4"/>
      <c r="I16426" s="4"/>
      <c r="J16426" s="4"/>
      <c r="K16426" s="4">
        <v>-2349542.2474488099</v>
      </c>
      <c r="L16426" s="4">
        <v>25216985.206457298</v>
      </c>
      <c r="M16426" s="4">
        <v>351350.76367071801</v>
      </c>
      <c r="N16426" s="3">
        <v>-0.109470544411555</v>
      </c>
      <c r="O16426" s="5">
        <v>3.5438249111175537</v>
      </c>
      <c r="P16426" s="3">
        <v>1.3933099806308746E-2</v>
      </c>
    </row>
    <row r="16427" spans="1:16" x14ac:dyDescent="0.25">
      <c r="A16427" s="1">
        <v>2022</v>
      </c>
      <c r="B16427" t="s">
        <v>1343</v>
      </c>
      <c r="C16427" t="s">
        <v>3044</v>
      </c>
      <c r="D16427" t="s">
        <v>3403</v>
      </c>
      <c r="E16427" t="s">
        <v>3469</v>
      </c>
      <c r="F16427" t="s">
        <v>4814</v>
      </c>
      <c r="G16427" s="4"/>
      <c r="H16427" s="4"/>
      <c r="I16427" s="4"/>
      <c r="J16427" s="4"/>
      <c r="K16427" s="4">
        <v>-4485963.4110153401</v>
      </c>
      <c r="L16427" s="4">
        <v>39634638.768313497</v>
      </c>
      <c r="M16427" s="4">
        <v>1666492.3019591901</v>
      </c>
      <c r="N16427" s="3">
        <v>-0.142765596009892</v>
      </c>
      <c r="O16427" s="5">
        <v>2.5092892646789551</v>
      </c>
      <c r="P16427" s="3">
        <v>4.2046360671520233E-2</v>
      </c>
    </row>
    <row r="16428" spans="1:16" x14ac:dyDescent="0.25">
      <c r="A16428" s="1">
        <v>2023</v>
      </c>
      <c r="B16428" t="s">
        <v>1343</v>
      </c>
      <c r="C16428" t="s">
        <v>3044</v>
      </c>
      <c r="D16428" t="s">
        <v>3403</v>
      </c>
      <c r="E16428" t="s">
        <v>3469</v>
      </c>
      <c r="F16428" t="s">
        <v>4814</v>
      </c>
      <c r="G16428" s="4"/>
      <c r="H16428" s="4"/>
      <c r="I16428" s="4"/>
      <c r="J16428" s="4"/>
      <c r="K16428" s="4">
        <v>-6479040.0959903998</v>
      </c>
      <c r="L16428" s="4">
        <v>40874742.525747404</v>
      </c>
      <c r="M16428" s="4">
        <v>2548939.7726893998</v>
      </c>
      <c r="N16428" s="3">
        <v>-0.16369516031239401</v>
      </c>
      <c r="O16428" s="5">
        <v>1.990638256072998</v>
      </c>
      <c r="P16428" s="3">
        <v>6.2359776347875595E-2</v>
      </c>
    </row>
    <row r="16429" spans="1:16" x14ac:dyDescent="0.25">
      <c r="A16429" s="1">
        <v>2024</v>
      </c>
      <c r="B16429" t="s">
        <v>1343</v>
      </c>
      <c r="C16429" t="s">
        <v>3044</v>
      </c>
      <c r="D16429" t="s">
        <v>3403</v>
      </c>
      <c r="E16429" t="s">
        <v>3469</v>
      </c>
      <c r="F16429" t="s">
        <v>4814</v>
      </c>
      <c r="G16429" s="4"/>
      <c r="H16429" s="4"/>
      <c r="I16429" s="4"/>
      <c r="J16429" s="4"/>
      <c r="K16429" s="4">
        <v>-7041921.28966018</v>
      </c>
      <c r="L16429" s="4">
        <v>42072901.402065396</v>
      </c>
      <c r="M16429" s="4">
        <v>2391703.6128352699</v>
      </c>
      <c r="N16429" s="3">
        <v>-0.16977968320940101</v>
      </c>
      <c r="O16429" s="5">
        <v>1.2069118022918701</v>
      </c>
      <c r="P16429" s="3">
        <v>5.6846652179956436E-2</v>
      </c>
    </row>
    <row r="16430" spans="1:16" x14ac:dyDescent="0.25">
      <c r="A16430" s="1">
        <v>2009</v>
      </c>
      <c r="B16430" t="s">
        <v>1344</v>
      </c>
      <c r="C16430" t="s">
        <v>3045</v>
      </c>
      <c r="D16430" t="s">
        <v>3436</v>
      </c>
      <c r="E16430" t="s">
        <v>3469</v>
      </c>
      <c r="F16430" t="s">
        <v>4815</v>
      </c>
      <c r="G16430" s="4"/>
      <c r="H16430" s="4"/>
      <c r="I16430" s="4"/>
      <c r="J16430" s="4"/>
      <c r="K16430" s="4">
        <v>-1223836.33694197</v>
      </c>
      <c r="L16430" s="4">
        <v>281090.97949371597</v>
      </c>
      <c r="M16430" s="4">
        <v>5121171.8107161904</v>
      </c>
      <c r="N16430" s="3">
        <v>-9.8889899455865002E-2</v>
      </c>
      <c r="O16430" s="5">
        <v>26.335964202880859</v>
      </c>
      <c r="P16430" s="3">
        <v>18.218912124633789</v>
      </c>
    </row>
    <row r="16431" spans="1:16" x14ac:dyDescent="0.25">
      <c r="A16431" s="1">
        <v>2010</v>
      </c>
      <c r="B16431" t="s">
        <v>1344</v>
      </c>
      <c r="C16431" t="s">
        <v>3045</v>
      </c>
      <c r="D16431" t="s">
        <v>3436</v>
      </c>
      <c r="E16431" t="s">
        <v>3469</v>
      </c>
      <c r="F16431" t="s">
        <v>4815</v>
      </c>
      <c r="G16431" s="4"/>
      <c r="H16431" s="4"/>
      <c r="I16431" s="4"/>
      <c r="J16431" s="4"/>
      <c r="K16431" s="4">
        <v>-919858.56108582101</v>
      </c>
      <c r="L16431" s="4">
        <v>1442431.6742537499</v>
      </c>
      <c r="M16431" s="4">
        <v>25826.880112882402</v>
      </c>
      <c r="N16431" s="3">
        <v>-1.0603001015570499</v>
      </c>
      <c r="O16431" s="5">
        <v>2.1601870059967041</v>
      </c>
      <c r="P16431" s="3">
        <v>1.7905097454786301E-2</v>
      </c>
    </row>
    <row r="16432" spans="1:16" x14ac:dyDescent="0.25">
      <c r="A16432" s="1">
        <v>2011</v>
      </c>
      <c r="B16432" t="s">
        <v>1344</v>
      </c>
      <c r="C16432" t="s">
        <v>3045</v>
      </c>
      <c r="D16432" t="s">
        <v>3436</v>
      </c>
      <c r="E16432" t="s">
        <v>3469</v>
      </c>
      <c r="F16432" t="s">
        <v>4815</v>
      </c>
      <c r="G16432" s="4"/>
      <c r="H16432" s="4"/>
      <c r="I16432" s="4"/>
      <c r="J16432" s="4"/>
      <c r="K16432" s="4">
        <v>-833541.95691780106</v>
      </c>
      <c r="L16432" s="4">
        <v>1114299.6463401599</v>
      </c>
      <c r="M16432" s="4">
        <v>140277.569392348</v>
      </c>
      <c r="N16432" s="3">
        <v>-0.564191675362268</v>
      </c>
      <c r="O16432" s="5">
        <v>4.0181994438171387</v>
      </c>
      <c r="P16432" s="3">
        <v>0.12588855624198914</v>
      </c>
    </row>
    <row r="16433" spans="1:16" x14ac:dyDescent="0.25">
      <c r="A16433" s="1">
        <v>2012</v>
      </c>
      <c r="B16433" t="s">
        <v>1344</v>
      </c>
      <c r="C16433" t="s">
        <v>3045</v>
      </c>
      <c r="D16433" t="s">
        <v>3436</v>
      </c>
      <c r="E16433" t="s">
        <v>3469</v>
      </c>
      <c r="F16433" t="s">
        <v>4815</v>
      </c>
      <c r="G16433" s="4"/>
      <c r="H16433" s="4"/>
      <c r="I16433" s="4"/>
      <c r="J16433" s="4"/>
      <c r="K16433" s="4">
        <v>-434326.61707069998</v>
      </c>
      <c r="L16433" s="4">
        <v>876402.689233855</v>
      </c>
      <c r="M16433" s="4">
        <v>56567.031302763899</v>
      </c>
      <c r="N16433" s="3">
        <v>-0.447671131737159</v>
      </c>
      <c r="O16433" s="5">
        <v>1.5897278785705566</v>
      </c>
      <c r="P16433" s="3">
        <v>6.4544565975666046E-2</v>
      </c>
    </row>
    <row r="16434" spans="1:16" x14ac:dyDescent="0.25">
      <c r="A16434" s="1">
        <v>2013</v>
      </c>
      <c r="B16434" t="s">
        <v>1344</v>
      </c>
      <c r="C16434" t="s">
        <v>3045</v>
      </c>
      <c r="D16434" t="s">
        <v>3436</v>
      </c>
      <c r="E16434" t="s">
        <v>3469</v>
      </c>
      <c r="F16434" t="s">
        <v>4815</v>
      </c>
      <c r="G16434" s="4"/>
      <c r="H16434" s="4"/>
      <c r="I16434" s="4"/>
      <c r="J16434" s="4"/>
      <c r="K16434" s="4">
        <v>-548852.97422732203</v>
      </c>
      <c r="L16434" s="4">
        <v>524848.11387120001</v>
      </c>
      <c r="M16434" s="4">
        <v>52330.138775957697</v>
      </c>
      <c r="N16434" s="3">
        <v>-0.83967489674547302</v>
      </c>
      <c r="O16434" s="5">
        <v>1.0456216335296631</v>
      </c>
      <c r="P16434" s="3">
        <v>9.9705301225185394E-2</v>
      </c>
    </row>
    <row r="16435" spans="1:16" x14ac:dyDescent="0.25">
      <c r="A16435" s="1">
        <v>2014</v>
      </c>
      <c r="B16435" t="s">
        <v>1344</v>
      </c>
      <c r="C16435" t="s">
        <v>3045</v>
      </c>
      <c r="D16435" t="s">
        <v>3436</v>
      </c>
      <c r="E16435" t="s">
        <v>3469</v>
      </c>
      <c r="F16435" t="s">
        <v>4815</v>
      </c>
      <c r="G16435" s="4"/>
      <c r="H16435" s="4"/>
      <c r="I16435" s="4"/>
      <c r="J16435" s="4"/>
      <c r="K16435" s="4">
        <v>-939808.57183271297</v>
      </c>
      <c r="L16435" s="4">
        <v>2016296.85510868</v>
      </c>
      <c r="M16435" s="4">
        <v>454643.78329954302</v>
      </c>
      <c r="N16435" s="3">
        <v>-0.734790326118411</v>
      </c>
      <c r="O16435" s="5">
        <v>2.7077724933624268</v>
      </c>
      <c r="P16435" s="3">
        <v>0.22548454999923706</v>
      </c>
    </row>
    <row r="16436" spans="1:16" x14ac:dyDescent="0.25">
      <c r="A16436" s="1">
        <v>2015</v>
      </c>
      <c r="B16436" t="s">
        <v>1344</v>
      </c>
      <c r="C16436" t="s">
        <v>3045</v>
      </c>
      <c r="D16436" t="s">
        <v>3436</v>
      </c>
      <c r="E16436" t="s">
        <v>3469</v>
      </c>
      <c r="F16436" t="s">
        <v>4815</v>
      </c>
      <c r="G16436" s="4"/>
      <c r="H16436" s="4"/>
      <c r="I16436" s="4"/>
      <c r="J16436" s="4"/>
      <c r="K16436" s="4">
        <v>-568537.70714082103</v>
      </c>
      <c r="L16436" s="4">
        <v>362964.646425738</v>
      </c>
      <c r="M16436" s="4">
        <v>675592.24363073299</v>
      </c>
      <c r="N16436" s="3">
        <v>-0.56564830467389804</v>
      </c>
      <c r="O16436" s="5">
        <v>5.8648948669433594</v>
      </c>
      <c r="P16436" s="3">
        <v>1.8613169193267822</v>
      </c>
    </row>
    <row r="16437" spans="1:16" x14ac:dyDescent="0.25">
      <c r="A16437" s="1">
        <v>2016</v>
      </c>
      <c r="B16437" t="s">
        <v>1344</v>
      </c>
      <c r="C16437" t="s">
        <v>3045</v>
      </c>
      <c r="D16437" t="s">
        <v>3436</v>
      </c>
      <c r="E16437" t="s">
        <v>3469</v>
      </c>
      <c r="F16437" t="s">
        <v>4815</v>
      </c>
      <c r="G16437" s="4"/>
      <c r="H16437" s="4"/>
      <c r="I16437" s="4"/>
      <c r="J16437" s="4"/>
      <c r="K16437" s="4">
        <v>-645123.22317251202</v>
      </c>
      <c r="L16437" s="4">
        <v>3791858.62860208</v>
      </c>
      <c r="M16437" s="4">
        <v>605401.25756176095</v>
      </c>
      <c r="N16437" s="3">
        <v>-0.31143875738979898</v>
      </c>
      <c r="O16437" s="5">
        <v>0.3111339807510376</v>
      </c>
      <c r="P16437" s="3">
        <v>0.15965817868709564</v>
      </c>
    </row>
    <row r="16438" spans="1:16" x14ac:dyDescent="0.25">
      <c r="A16438" s="1">
        <v>2017</v>
      </c>
      <c r="B16438" t="s">
        <v>1344</v>
      </c>
      <c r="C16438" t="s">
        <v>3045</v>
      </c>
      <c r="D16438" t="s">
        <v>3436</v>
      </c>
      <c r="E16438" t="s">
        <v>3469</v>
      </c>
      <c r="F16438" t="s">
        <v>4815</v>
      </c>
      <c r="G16438" s="4"/>
      <c r="H16438" s="4"/>
      <c r="I16438" s="4"/>
      <c r="J16438" s="4"/>
      <c r="K16438" s="4">
        <v>-1384342.8870083899</v>
      </c>
      <c r="L16438" s="4">
        <v>2665187.11522055</v>
      </c>
      <c r="M16438" s="4">
        <v>308136.38005641499</v>
      </c>
      <c r="N16438" s="3">
        <v>-0.42095531889557603</v>
      </c>
      <c r="O16438" s="5">
        <v>1.6397371292114258</v>
      </c>
      <c r="P16438" s="3">
        <v>0.11561528593301773</v>
      </c>
    </row>
    <row r="16439" spans="1:16" x14ac:dyDescent="0.25">
      <c r="A16439" s="1">
        <v>2018</v>
      </c>
      <c r="B16439" t="s">
        <v>1344</v>
      </c>
      <c r="C16439" t="s">
        <v>3045</v>
      </c>
      <c r="D16439" t="s">
        <v>3436</v>
      </c>
      <c r="E16439" t="s">
        <v>3469</v>
      </c>
      <c r="F16439" t="s">
        <v>4815</v>
      </c>
      <c r="G16439" s="4"/>
      <c r="H16439" s="4"/>
      <c r="I16439" s="4"/>
      <c r="J16439" s="4"/>
      <c r="K16439" s="4">
        <v>-1589757.14105952</v>
      </c>
      <c r="L16439" s="4">
        <v>1582766.71181874</v>
      </c>
      <c r="M16439" s="4">
        <v>438752.322371002</v>
      </c>
      <c r="N16439" s="3">
        <v>-0.76624525923326803</v>
      </c>
      <c r="O16439" s="5">
        <v>8.7791299819946289</v>
      </c>
      <c r="P16439" s="3">
        <v>0.2772059440612793</v>
      </c>
    </row>
    <row r="16440" spans="1:16" x14ac:dyDescent="0.25">
      <c r="A16440" s="1">
        <v>2019</v>
      </c>
      <c r="B16440" t="s">
        <v>1344</v>
      </c>
      <c r="C16440" t="s">
        <v>3045</v>
      </c>
      <c r="D16440" t="s">
        <v>3436</v>
      </c>
      <c r="E16440" t="s">
        <v>3469</v>
      </c>
      <c r="F16440" t="s">
        <v>4815</v>
      </c>
      <c r="G16440" s="4"/>
      <c r="H16440" s="4"/>
      <c r="I16440" s="4"/>
      <c r="J16440" s="4"/>
      <c r="K16440" s="4">
        <v>-1670741.3127413101</v>
      </c>
      <c r="L16440" s="4">
        <v>1181264.3032643001</v>
      </c>
      <c r="M16440" s="4">
        <v>664612.14461214503</v>
      </c>
      <c r="N16440" s="3">
        <v>-1.2457277690497299</v>
      </c>
      <c r="O16440" s="5">
        <v>13.881963729858398</v>
      </c>
      <c r="P16440" s="3">
        <v>0.56262779235839844</v>
      </c>
    </row>
    <row r="16441" spans="1:16" x14ac:dyDescent="0.25">
      <c r="A16441" s="1">
        <v>2020</v>
      </c>
      <c r="B16441" t="s">
        <v>1344</v>
      </c>
      <c r="C16441" t="s">
        <v>3045</v>
      </c>
      <c r="D16441" t="s">
        <v>3436</v>
      </c>
      <c r="E16441" t="s">
        <v>3469</v>
      </c>
      <c r="F16441" t="s">
        <v>4815</v>
      </c>
      <c r="G16441" s="4"/>
      <c r="H16441" s="4"/>
      <c r="I16441" s="4"/>
      <c r="J16441" s="4"/>
      <c r="K16441" s="4">
        <v>-2219852.8498267601</v>
      </c>
      <c r="L16441" s="4">
        <v>2428996.5904228198</v>
      </c>
      <c r="M16441" s="4">
        <v>1587766.2438054699</v>
      </c>
      <c r="N16441" s="3">
        <v>-1.2365490340517999</v>
      </c>
      <c r="O16441" s="5">
        <v>7.972043514251709</v>
      </c>
      <c r="P16441" s="3">
        <v>0.65367168188095093</v>
      </c>
    </row>
    <row r="16442" spans="1:16" x14ac:dyDescent="0.25">
      <c r="A16442" s="1">
        <v>2021</v>
      </c>
      <c r="B16442" t="s">
        <v>1344</v>
      </c>
      <c r="C16442" t="s">
        <v>3045</v>
      </c>
      <c r="D16442" t="s">
        <v>3436</v>
      </c>
      <c r="E16442" t="s">
        <v>3469</v>
      </c>
      <c r="F16442" t="s">
        <v>4815</v>
      </c>
      <c r="G16442" s="4"/>
      <c r="H16442" s="4"/>
      <c r="I16442" s="4"/>
      <c r="J16442" s="4"/>
      <c r="K16442" s="4">
        <v>-1573977.4610291801</v>
      </c>
      <c r="L16442" s="4">
        <v>6271999.4901363896</v>
      </c>
      <c r="M16442" s="4">
        <v>2831373.1076936899</v>
      </c>
      <c r="N16442" s="3">
        <v>-0.35327606559948299</v>
      </c>
      <c r="O16442" s="5">
        <v>40.156021118164063</v>
      </c>
      <c r="P16442" s="3">
        <v>0.45143070816993713</v>
      </c>
    </row>
    <row r="16443" spans="1:16" x14ac:dyDescent="0.25">
      <c r="A16443" s="1">
        <v>2022</v>
      </c>
      <c r="B16443" t="s">
        <v>1344</v>
      </c>
      <c r="C16443" t="s">
        <v>3045</v>
      </c>
      <c r="D16443" t="s">
        <v>3436</v>
      </c>
      <c r="E16443" t="s">
        <v>3469</v>
      </c>
      <c r="F16443" t="s">
        <v>4815</v>
      </c>
      <c r="G16443" s="4"/>
      <c r="H16443" s="4"/>
      <c r="I16443" s="4"/>
      <c r="J16443" s="4"/>
      <c r="K16443" s="4">
        <v>-1698854.4376738199</v>
      </c>
      <c r="L16443" s="4">
        <v>5280190.7430282896</v>
      </c>
      <c r="M16443" s="4">
        <v>3010434.2785372701</v>
      </c>
      <c r="N16443" s="3">
        <v>-0.30740729941536299</v>
      </c>
      <c r="O16443" s="5">
        <v>21.830848693847656</v>
      </c>
      <c r="P16443" s="3">
        <v>0.5701373815536499</v>
      </c>
    </row>
    <row r="16444" spans="1:16" x14ac:dyDescent="0.25">
      <c r="A16444" s="1">
        <v>2023</v>
      </c>
      <c r="B16444" t="s">
        <v>1344</v>
      </c>
      <c r="C16444" t="s">
        <v>3045</v>
      </c>
      <c r="D16444" t="s">
        <v>3436</v>
      </c>
      <c r="E16444" t="s">
        <v>3469</v>
      </c>
      <c r="F16444" t="s">
        <v>4815</v>
      </c>
      <c r="G16444" s="4"/>
      <c r="H16444" s="4"/>
      <c r="I16444" s="4"/>
      <c r="J16444" s="4"/>
      <c r="K16444" s="4">
        <v>-3658758.7907875902</v>
      </c>
      <c r="L16444" s="4">
        <v>3121033.8966103401</v>
      </c>
      <c r="M16444" s="4">
        <v>4175129.8203512998</v>
      </c>
      <c r="N16444" s="3">
        <v>-0.89005362274833699</v>
      </c>
      <c r="O16444" s="5">
        <v>14.077317237854004</v>
      </c>
      <c r="P16444" s="3">
        <v>1.3377393484115601</v>
      </c>
    </row>
    <row r="16445" spans="1:16" x14ac:dyDescent="0.25">
      <c r="A16445" s="1">
        <v>2024</v>
      </c>
      <c r="B16445" t="s">
        <v>1344</v>
      </c>
      <c r="C16445" t="s">
        <v>3045</v>
      </c>
      <c r="D16445" t="s">
        <v>3436</v>
      </c>
      <c r="E16445" t="s">
        <v>3469</v>
      </c>
      <c r="F16445" t="s">
        <v>4815</v>
      </c>
      <c r="G16445" s="4"/>
      <c r="H16445" s="4"/>
      <c r="I16445" s="4"/>
      <c r="J16445" s="4"/>
      <c r="K16445" s="4">
        <v>-4272160.03413493</v>
      </c>
      <c r="L16445" s="4">
        <v>3396903.1888154801</v>
      </c>
      <c r="M16445" s="4">
        <v>3842469.31523471</v>
      </c>
      <c r="N16445" s="3">
        <v>-1.3108012407723499</v>
      </c>
      <c r="O16445" s="5">
        <v>7.6095571517944336</v>
      </c>
      <c r="P16445" s="3">
        <v>1.1311683654785156</v>
      </c>
    </row>
    <row r="16446" spans="1:16" x14ac:dyDescent="0.25">
      <c r="A16446" s="1">
        <v>2009</v>
      </c>
      <c r="B16446" t="s">
        <v>1345</v>
      </c>
      <c r="C16446" t="s">
        <v>3046</v>
      </c>
      <c r="D16446" t="s">
        <v>3403</v>
      </c>
      <c r="E16446" t="s">
        <v>3469</v>
      </c>
      <c r="F16446" t="s">
        <v>4816</v>
      </c>
      <c r="G16446" s="4"/>
      <c r="H16446" s="4"/>
      <c r="I16446" s="4"/>
      <c r="J16446" s="4"/>
      <c r="K16446" s="4">
        <v>-3015440.21554993</v>
      </c>
      <c r="L16446" s="4">
        <v>15295816.4598829</v>
      </c>
      <c r="M16446" s="4">
        <v>40806860.166825302</v>
      </c>
      <c r="N16446" s="3">
        <v>-0.144740663297903</v>
      </c>
      <c r="O16446" s="5">
        <v>2.7368130683898926</v>
      </c>
      <c r="P16446" s="3">
        <v>2.6678445339202881</v>
      </c>
    </row>
    <row r="16447" spans="1:16" x14ac:dyDescent="0.25">
      <c r="A16447" s="1">
        <v>2010</v>
      </c>
      <c r="B16447" t="s">
        <v>1345</v>
      </c>
      <c r="C16447" t="s">
        <v>3046</v>
      </c>
      <c r="D16447" t="s">
        <v>3403</v>
      </c>
      <c r="E16447" t="s">
        <v>3469</v>
      </c>
      <c r="F16447" t="s">
        <v>4816</v>
      </c>
      <c r="G16447" s="4"/>
      <c r="H16447" s="4"/>
      <c r="I16447" s="4"/>
      <c r="J16447" s="4"/>
      <c r="K16447" s="4">
        <v>-27716.6518284591</v>
      </c>
      <c r="L16447" s="4">
        <v>10001511.817372501</v>
      </c>
      <c r="M16447" s="4">
        <v>38883942.819707401</v>
      </c>
      <c r="N16447" s="3">
        <v>-2.138067316726E-3</v>
      </c>
      <c r="O16447" s="5">
        <v>3.9427154064178467</v>
      </c>
      <c r="P16447" s="3">
        <v>3.8878064155578613</v>
      </c>
    </row>
    <row r="16448" spans="1:16" x14ac:dyDescent="0.25">
      <c r="A16448" s="1">
        <v>2014</v>
      </c>
      <c r="B16448" t="s">
        <v>1345</v>
      </c>
      <c r="C16448" t="s">
        <v>3046</v>
      </c>
      <c r="D16448" t="s">
        <v>3403</v>
      </c>
      <c r="E16448" t="s">
        <v>3469</v>
      </c>
      <c r="F16448" t="s">
        <v>4816</v>
      </c>
      <c r="G16448" s="4"/>
      <c r="H16448" s="4"/>
      <c r="I16448" s="4"/>
      <c r="J16448" s="4"/>
      <c r="K16448" s="4">
        <v>-59246.546277523703</v>
      </c>
      <c r="L16448" s="4">
        <v>10140.977886746199</v>
      </c>
      <c r="M16448" s="4">
        <v>64829.081993493302</v>
      </c>
      <c r="N16448" s="3">
        <v>-6.4797854785478499</v>
      </c>
      <c r="O16448" s="5">
        <v>793.44842529296875</v>
      </c>
      <c r="P16448" s="3">
        <v>6.3927841186523438</v>
      </c>
    </row>
    <row r="16449" spans="1:16" x14ac:dyDescent="0.25">
      <c r="A16449" s="1">
        <v>2015</v>
      </c>
      <c r="B16449" t="s">
        <v>1345</v>
      </c>
      <c r="C16449" t="s">
        <v>3046</v>
      </c>
      <c r="D16449" t="s">
        <v>3403</v>
      </c>
      <c r="E16449" t="s">
        <v>3469</v>
      </c>
      <c r="F16449" t="s">
        <v>4816</v>
      </c>
      <c r="G16449" s="4"/>
      <c r="H16449" s="4"/>
      <c r="I16449" s="4"/>
      <c r="J16449" s="4"/>
      <c r="K16449" s="4">
        <v>-85931.758125775203</v>
      </c>
      <c r="L16449" s="4">
        <v>67559.301402895202</v>
      </c>
      <c r="M16449" s="4">
        <v>212092.17044290199</v>
      </c>
      <c r="N16449" s="3">
        <v>-2.2660084511620302</v>
      </c>
      <c r="O16449" s="5">
        <v>99.65673828125</v>
      </c>
      <c r="P16449" s="3">
        <v>3.1393482685089111</v>
      </c>
    </row>
    <row r="16450" spans="1:16" x14ac:dyDescent="0.25">
      <c r="A16450" s="1">
        <v>2016</v>
      </c>
      <c r="B16450" t="s">
        <v>1345</v>
      </c>
      <c r="C16450" t="s">
        <v>3046</v>
      </c>
      <c r="D16450" t="s">
        <v>3403</v>
      </c>
      <c r="E16450" t="s">
        <v>3469</v>
      </c>
      <c r="F16450" t="s">
        <v>4816</v>
      </c>
      <c r="G16450" s="4"/>
      <c r="H16450" s="4"/>
      <c r="I16450" s="4"/>
      <c r="J16450" s="4"/>
      <c r="K16450" s="4">
        <v>-586522.18613106105</v>
      </c>
      <c r="L16450" s="4">
        <v>5801750.7524510501</v>
      </c>
      <c r="M16450" s="4">
        <v>134705.12858717999</v>
      </c>
      <c r="N16450" s="3">
        <v>-0.199936560889102</v>
      </c>
      <c r="O16450" s="5">
        <v>0.26276969909667969</v>
      </c>
      <c r="P16450" s="3">
        <v>2.3218013346195221E-2</v>
      </c>
    </row>
    <row r="16451" spans="1:16" x14ac:dyDescent="0.25">
      <c r="A16451" s="1">
        <v>2017</v>
      </c>
      <c r="B16451" t="s">
        <v>1345</v>
      </c>
      <c r="C16451" t="s">
        <v>3046</v>
      </c>
      <c r="D16451" t="s">
        <v>3403</v>
      </c>
      <c r="E16451" t="s">
        <v>3469</v>
      </c>
      <c r="F16451" t="s">
        <v>4816</v>
      </c>
      <c r="G16451" s="4"/>
      <c r="H16451" s="4"/>
      <c r="I16451" s="4"/>
      <c r="J16451" s="4"/>
      <c r="K16451" s="4">
        <v>-1016130.56945437</v>
      </c>
      <c r="L16451" s="4">
        <v>857199.07460782304</v>
      </c>
      <c r="M16451" s="4">
        <v>43807.788973690898</v>
      </c>
      <c r="N16451" s="3">
        <v>-0.29699635509977101</v>
      </c>
      <c r="O16451" s="5">
        <v>0.80383104085922241</v>
      </c>
      <c r="P16451" s="3">
        <v>5.1105733960866928E-2</v>
      </c>
    </row>
    <row r="16452" spans="1:16" x14ac:dyDescent="0.25">
      <c r="A16452" s="1">
        <v>2018</v>
      </c>
      <c r="B16452" t="s">
        <v>1345</v>
      </c>
      <c r="C16452" t="s">
        <v>3046</v>
      </c>
      <c r="D16452" t="s">
        <v>3403</v>
      </c>
      <c r="E16452" t="s">
        <v>3469</v>
      </c>
      <c r="F16452" t="s">
        <v>4816</v>
      </c>
      <c r="G16452" s="4"/>
      <c r="H16452" s="4"/>
      <c r="I16452" s="4"/>
      <c r="J16452" s="4"/>
      <c r="K16452" s="4">
        <v>-440924.80329240003</v>
      </c>
      <c r="L16452" s="4">
        <v>519697.40708665497</v>
      </c>
      <c r="M16452" s="4">
        <v>193253.095877838</v>
      </c>
      <c r="N16452" s="3">
        <v>-0.65554187286987498</v>
      </c>
      <c r="O16452" s="5">
        <v>0.98419606685638428</v>
      </c>
      <c r="P16452" s="3">
        <v>0.37185695767402649</v>
      </c>
    </row>
    <row r="16453" spans="1:16" x14ac:dyDescent="0.25">
      <c r="A16453" s="1">
        <v>2011</v>
      </c>
      <c r="B16453" t="s">
        <v>1395</v>
      </c>
      <c r="C16453" t="s">
        <v>3096</v>
      </c>
      <c r="D16453" t="s">
        <v>3449</v>
      </c>
      <c r="E16453" t="s">
        <v>3469</v>
      </c>
      <c r="F16453" t="s">
        <v>4866</v>
      </c>
      <c r="G16453" s="4">
        <v>23.751967904118601</v>
      </c>
      <c r="H16453" s="4">
        <v>0</v>
      </c>
      <c r="I16453" s="4">
        <v>4.7038327526132404</v>
      </c>
      <c r="J16453" s="4">
        <v>56.941580756013799</v>
      </c>
      <c r="K16453" s="4">
        <v>-12195296.5235174</v>
      </c>
      <c r="L16453" s="4">
        <v>78299591.002045006</v>
      </c>
      <c r="M16453" s="4">
        <v>3712678.9366053198</v>
      </c>
      <c r="N16453" s="3">
        <v>-0.183006636234608</v>
      </c>
      <c r="O16453" s="5">
        <v>2.837925910949707</v>
      </c>
      <c r="P16453" s="3">
        <v>4.7416325658559799E-2</v>
      </c>
    </row>
    <row r="16454" spans="1:16" x14ac:dyDescent="0.25">
      <c r="A16454" s="1">
        <v>2012</v>
      </c>
      <c r="B16454" t="s">
        <v>1395</v>
      </c>
      <c r="C16454" t="s">
        <v>3096</v>
      </c>
      <c r="D16454" t="s">
        <v>3449</v>
      </c>
      <c r="E16454" t="s">
        <v>3469</v>
      </c>
      <c r="F16454" t="s">
        <v>4866</v>
      </c>
      <c r="G16454" s="4">
        <v>17.235560136999901</v>
      </c>
      <c r="H16454" s="4">
        <v>0</v>
      </c>
      <c r="I16454" s="4">
        <v>3.3142037302726002</v>
      </c>
      <c r="J16454" s="4">
        <v>41.409836065573799</v>
      </c>
      <c r="K16454" s="4">
        <v>-10947941.6747212</v>
      </c>
      <c r="L16454" s="4">
        <v>57256882.736257903</v>
      </c>
      <c r="M16454" s="4">
        <v>1945561.68740062</v>
      </c>
      <c r="N16454" s="3">
        <v>-0.160007291010033</v>
      </c>
      <c r="O16454" s="5">
        <v>2.7191576957702637</v>
      </c>
      <c r="P16454" s="3">
        <v>3.3979523926973343E-2</v>
      </c>
    </row>
    <row r="16455" spans="1:16" x14ac:dyDescent="0.25">
      <c r="A16455" s="1">
        <v>2013</v>
      </c>
      <c r="B16455" t="s">
        <v>1395</v>
      </c>
      <c r="C16455" t="s">
        <v>3096</v>
      </c>
      <c r="D16455" t="s">
        <v>3449</v>
      </c>
      <c r="E16455" t="s">
        <v>3469</v>
      </c>
      <c r="F16455" t="s">
        <v>4866</v>
      </c>
      <c r="G16455" s="4">
        <v>16.693637958531699</v>
      </c>
      <c r="H16455" s="4">
        <v>0</v>
      </c>
      <c r="I16455" s="4">
        <v>3.6962978069812098</v>
      </c>
      <c r="J16455" s="4">
        <v>39.664750957854402</v>
      </c>
      <c r="K16455" s="4">
        <v>-9500338.6930015292</v>
      </c>
      <c r="L16455" s="4">
        <v>37156404.862918504</v>
      </c>
      <c r="M16455" s="4">
        <v>1949267.35355984</v>
      </c>
      <c r="N16455" s="3">
        <v>-0.220272783632982</v>
      </c>
      <c r="O16455" s="5">
        <v>2.867518424987793</v>
      </c>
      <c r="P16455" s="3">
        <v>5.2461139857769012E-2</v>
      </c>
    </row>
    <row r="16456" spans="1:16" x14ac:dyDescent="0.25">
      <c r="A16456" s="1">
        <v>2014</v>
      </c>
      <c r="B16456" t="s">
        <v>1395</v>
      </c>
      <c r="C16456" t="s">
        <v>3096</v>
      </c>
      <c r="D16456" t="s">
        <v>3449</v>
      </c>
      <c r="E16456" t="s">
        <v>3469</v>
      </c>
      <c r="F16456" t="s">
        <v>4866</v>
      </c>
      <c r="G16456" s="4">
        <v>39.340482197925397</v>
      </c>
      <c r="H16456" s="4">
        <v>0</v>
      </c>
      <c r="I16456" s="4">
        <v>27.3170731707317</v>
      </c>
      <c r="J16456" s="4">
        <v>76.522131887985594</v>
      </c>
      <c r="K16456" s="4">
        <v>-8551078.5843223408</v>
      </c>
      <c r="L16456" s="4">
        <v>41575933.8065328</v>
      </c>
      <c r="M16456" s="4">
        <v>1529866.2898496301</v>
      </c>
      <c r="N16456" s="3">
        <v>-0.22613917419995899</v>
      </c>
      <c r="O16456" s="5">
        <v>1.8962514400482178</v>
      </c>
      <c r="P16456" s="3">
        <v>3.6796920001506805E-2</v>
      </c>
    </row>
    <row r="16457" spans="1:16" x14ac:dyDescent="0.25">
      <c r="A16457" s="1">
        <v>2015</v>
      </c>
      <c r="B16457" t="s">
        <v>1395</v>
      </c>
      <c r="C16457" t="s">
        <v>3096</v>
      </c>
      <c r="D16457" t="s">
        <v>3449</v>
      </c>
      <c r="E16457" t="s">
        <v>3469</v>
      </c>
      <c r="F16457" t="s">
        <v>4866</v>
      </c>
      <c r="G16457" s="4">
        <v>28.643236600429699</v>
      </c>
      <c r="H16457" s="4">
        <v>0</v>
      </c>
      <c r="I16457" s="4">
        <v>33.829208267472303</v>
      </c>
      <c r="J16457" s="4">
        <v>43.013731259632898</v>
      </c>
      <c r="K16457" s="4">
        <v>-10660060.964519801</v>
      </c>
      <c r="L16457" s="4">
        <v>22366267.2690369</v>
      </c>
      <c r="M16457" s="4">
        <v>1321140.4293706401</v>
      </c>
      <c r="N16457" s="3">
        <v>-0.358944209688285</v>
      </c>
      <c r="O16457" s="5">
        <v>0.55163908004760742</v>
      </c>
      <c r="P16457" s="3">
        <v>5.9068437665700912E-2</v>
      </c>
    </row>
    <row r="16458" spans="1:16" x14ac:dyDescent="0.25">
      <c r="A16458" s="1">
        <v>2016</v>
      </c>
      <c r="B16458" t="s">
        <v>1395</v>
      </c>
      <c r="C16458" t="s">
        <v>3096</v>
      </c>
      <c r="D16458" t="s">
        <v>3449</v>
      </c>
      <c r="E16458" t="s">
        <v>3469</v>
      </c>
      <c r="F16458" t="s">
        <v>4866</v>
      </c>
      <c r="G16458" s="4">
        <v>25.519872145701999</v>
      </c>
      <c r="H16458" s="4">
        <v>0</v>
      </c>
      <c r="I16458" s="4">
        <v>35.075622089975603</v>
      </c>
      <c r="J16458" s="4">
        <v>33.826770293609698</v>
      </c>
      <c r="K16458" s="4">
        <v>-8621933.6219336204</v>
      </c>
      <c r="L16458" s="4">
        <v>9634920.6349206399</v>
      </c>
      <c r="M16458" s="4">
        <v>1231601.73160173</v>
      </c>
      <c r="N16458" s="3">
        <v>-0.54197469272982901</v>
      </c>
      <c r="O16458" s="5">
        <v>2.868403434753418</v>
      </c>
      <c r="P16458" s="3">
        <v>0.12782686948776245</v>
      </c>
    </row>
    <row r="16459" spans="1:16" x14ac:dyDescent="0.25">
      <c r="A16459" s="1">
        <v>2017</v>
      </c>
      <c r="B16459" t="s">
        <v>1395</v>
      </c>
      <c r="C16459" t="s">
        <v>3096</v>
      </c>
      <c r="D16459" t="s">
        <v>3449</v>
      </c>
      <c r="E16459" t="s">
        <v>3469</v>
      </c>
      <c r="F16459" t="s">
        <v>4866</v>
      </c>
      <c r="G16459" s="4">
        <v>26.805981167399899</v>
      </c>
      <c r="H16459" s="4">
        <v>0</v>
      </c>
      <c r="I16459" s="4">
        <v>53.481231620826797</v>
      </c>
      <c r="J16459" s="4">
        <v>20.372518199210901</v>
      </c>
      <c r="K16459" s="4">
        <v>-6808545.1949855303</v>
      </c>
      <c r="L16459" s="4">
        <v>6427629.5157930898</v>
      </c>
      <c r="M16459" s="4">
        <v>1432378.75324716</v>
      </c>
      <c r="N16459" s="3">
        <v>-0.80837292160970198</v>
      </c>
      <c r="O16459" s="5">
        <v>3.4691803455352783</v>
      </c>
      <c r="P16459" s="3">
        <v>0.22284711897373199</v>
      </c>
    </row>
    <row r="16460" spans="1:16" x14ac:dyDescent="0.25">
      <c r="A16460" s="1">
        <v>2018</v>
      </c>
      <c r="B16460" t="s">
        <v>1395</v>
      </c>
      <c r="C16460" t="s">
        <v>3096</v>
      </c>
      <c r="D16460" t="s">
        <v>3449</v>
      </c>
      <c r="E16460" t="s">
        <v>3469</v>
      </c>
      <c r="F16460" t="s">
        <v>4866</v>
      </c>
      <c r="G16460" s="4">
        <v>27.769636791451401</v>
      </c>
      <c r="H16460" s="4">
        <v>0</v>
      </c>
      <c r="I16460" s="4">
        <v>50.599661914269603</v>
      </c>
      <c r="J16460" s="4">
        <v>25.482038429406899</v>
      </c>
      <c r="K16460" s="4">
        <v>-2699027.9422545498</v>
      </c>
      <c r="L16460" s="4">
        <v>3384824.1978232702</v>
      </c>
      <c r="M16460" s="4">
        <v>635849.12310381804</v>
      </c>
      <c r="N16460" s="3">
        <v>-0.58720082972935095</v>
      </c>
      <c r="O16460" s="5">
        <v>1.8304057121276855</v>
      </c>
      <c r="P16460" s="3">
        <v>0.18785291910171509</v>
      </c>
    </row>
    <row r="16461" spans="1:16" x14ac:dyDescent="0.25">
      <c r="A16461" s="1">
        <v>2019</v>
      </c>
      <c r="B16461" t="s">
        <v>1395</v>
      </c>
      <c r="C16461" t="s">
        <v>3096</v>
      </c>
      <c r="D16461" t="s">
        <v>3449</v>
      </c>
      <c r="E16461" t="s">
        <v>3469</v>
      </c>
      <c r="F16461" t="s">
        <v>4866</v>
      </c>
      <c r="G16461" s="4">
        <v>25.304290817612699</v>
      </c>
      <c r="H16461" s="4">
        <v>0</v>
      </c>
      <c r="I16461" s="4">
        <v>47.194711341052802</v>
      </c>
      <c r="J16461" s="4">
        <v>22.229212663553501</v>
      </c>
      <c r="K16461" s="4">
        <v>683778.69830794097</v>
      </c>
      <c r="L16461" s="4">
        <v>3731711.0159376501</v>
      </c>
      <c r="M16461" s="4">
        <v>390454.96033139102</v>
      </c>
      <c r="N16461" s="3">
        <v>0.19253008053931001</v>
      </c>
      <c r="O16461" s="5">
        <v>1.2917885780334473</v>
      </c>
      <c r="P16461" s="3">
        <v>0.10463161766529083</v>
      </c>
    </row>
    <row r="16462" spans="1:16" x14ac:dyDescent="0.25">
      <c r="A16462" s="1">
        <v>2020</v>
      </c>
      <c r="B16462" t="s">
        <v>1395</v>
      </c>
      <c r="C16462" t="s">
        <v>3096</v>
      </c>
      <c r="D16462" t="s">
        <v>3449</v>
      </c>
      <c r="E16462" t="s">
        <v>3469</v>
      </c>
      <c r="F16462" t="s">
        <v>4866</v>
      </c>
      <c r="G16462" s="4">
        <v>20.244897553495299</v>
      </c>
      <c r="H16462" s="4">
        <v>0</v>
      </c>
      <c r="I16462" s="4">
        <v>36.821057113314197</v>
      </c>
      <c r="J16462" s="4">
        <v>18.6387727679904</v>
      </c>
      <c r="K16462" s="4">
        <v>-2164828.3078532899</v>
      </c>
      <c r="L16462" s="4">
        <v>2581028.8448961698</v>
      </c>
      <c r="M16462" s="4">
        <v>538711.71261281404</v>
      </c>
      <c r="N16462" s="3">
        <v>-0.64907905899478202</v>
      </c>
      <c r="O16462" s="5">
        <v>14.030962944030762</v>
      </c>
      <c r="P16462" s="3">
        <v>0.20871976017951965</v>
      </c>
    </row>
    <row r="16463" spans="1:16" x14ac:dyDescent="0.25">
      <c r="A16463" s="1">
        <v>2021</v>
      </c>
      <c r="B16463" t="s">
        <v>1395</v>
      </c>
      <c r="C16463" t="s">
        <v>3096</v>
      </c>
      <c r="D16463" t="s">
        <v>3449</v>
      </c>
      <c r="E16463" t="s">
        <v>3469</v>
      </c>
      <c r="F16463" t="s">
        <v>4866</v>
      </c>
      <c r="G16463" s="4">
        <v>22.495602368286502</v>
      </c>
      <c r="H16463" s="4">
        <v>0</v>
      </c>
      <c r="I16463" s="4">
        <v>32.2909801819414</v>
      </c>
      <c r="J16463" s="4">
        <v>28.567993050258501</v>
      </c>
      <c r="K16463" s="4">
        <v>-2459384.64219078</v>
      </c>
      <c r="L16463" s="4">
        <v>3808560.26891049</v>
      </c>
      <c r="M16463" s="4">
        <v>514994.80909823498</v>
      </c>
      <c r="N16463" s="3">
        <v>-0.79207626313609703</v>
      </c>
      <c r="O16463" s="5">
        <v>5.3853187561035156</v>
      </c>
      <c r="P16463" s="3">
        <v>0.13522033393383026</v>
      </c>
    </row>
    <row r="16464" spans="1:16" x14ac:dyDescent="0.25">
      <c r="A16464" s="1">
        <v>2022</v>
      </c>
      <c r="B16464" t="s">
        <v>1395</v>
      </c>
      <c r="C16464" t="s">
        <v>3096</v>
      </c>
      <c r="D16464" t="s">
        <v>3449</v>
      </c>
      <c r="E16464" t="s">
        <v>3469</v>
      </c>
      <c r="F16464" t="s">
        <v>4866</v>
      </c>
      <c r="G16464" s="4">
        <v>20.245358203536</v>
      </c>
      <c r="H16464" s="4">
        <v>0</v>
      </c>
      <c r="I16464" s="4">
        <v>29.6803929527489</v>
      </c>
      <c r="J16464" s="4">
        <v>25.1458986788328</v>
      </c>
      <c r="K16464" s="4">
        <v>-2087414.32639769</v>
      </c>
      <c r="L16464" s="4">
        <v>2279327.9646813599</v>
      </c>
      <c r="M16464" s="4">
        <v>627243.86488438305</v>
      </c>
      <c r="N16464" s="3">
        <v>-0.71323159946090897</v>
      </c>
      <c r="O16464" s="5">
        <v>8.5153951644897461</v>
      </c>
      <c r="P16464" s="3">
        <v>0.27518805861473083</v>
      </c>
    </row>
    <row r="16465" spans="1:16" x14ac:dyDescent="0.25">
      <c r="A16465" s="1">
        <v>2023</v>
      </c>
      <c r="B16465" t="s">
        <v>1395</v>
      </c>
      <c r="C16465" t="s">
        <v>3096</v>
      </c>
      <c r="D16465" t="s">
        <v>3449</v>
      </c>
      <c r="E16465" t="s">
        <v>3469</v>
      </c>
      <c r="F16465" t="s">
        <v>4866</v>
      </c>
      <c r="G16465" s="4">
        <v>23.960062082078</v>
      </c>
      <c r="H16465" s="4">
        <v>0</v>
      </c>
      <c r="I16465" s="4">
        <v>27.590932268207698</v>
      </c>
      <c r="J16465" s="4">
        <v>36.625310633878598</v>
      </c>
      <c r="K16465" s="4">
        <v>-3125235.11505485</v>
      </c>
      <c r="L16465" s="4">
        <v>4984445.9729098398</v>
      </c>
      <c r="M16465" s="4">
        <v>641188.20781378797</v>
      </c>
      <c r="N16465" s="3">
        <v>-0.86061854339981203</v>
      </c>
      <c r="O16465" s="5">
        <v>1.6441549062728882</v>
      </c>
      <c r="P16465" s="3">
        <v>0.12863780558109283</v>
      </c>
    </row>
    <row r="16466" spans="1:16" x14ac:dyDescent="0.25">
      <c r="A16466" s="1">
        <v>2024</v>
      </c>
      <c r="B16466" t="s">
        <v>1395</v>
      </c>
      <c r="C16466" t="s">
        <v>3096</v>
      </c>
      <c r="D16466" t="s">
        <v>3449</v>
      </c>
      <c r="E16466" t="s">
        <v>3469</v>
      </c>
      <c r="F16466" t="s">
        <v>4866</v>
      </c>
      <c r="G16466" s="4">
        <v>23.814765116538499</v>
      </c>
      <c r="H16466" s="4">
        <v>0</v>
      </c>
      <c r="I16466" s="4">
        <v>27.035478393812799</v>
      </c>
      <c r="J16466" s="4">
        <v>36.756847541603101</v>
      </c>
      <c r="K16466" s="4">
        <v>-1896265.5216576201</v>
      </c>
      <c r="L16466" s="4">
        <v>3091518.8487214502</v>
      </c>
      <c r="M16466" s="4">
        <v>1068529.1624646599</v>
      </c>
      <c r="N16466" s="3">
        <v>-0.49770864983974999</v>
      </c>
      <c r="O16466" s="5">
        <v>1.9312986135482788</v>
      </c>
      <c r="P16466" s="3">
        <v>0.34563243389129639</v>
      </c>
    </row>
    <row r="16467" spans="1:16" x14ac:dyDescent="0.25">
      <c r="A16467" s="1">
        <v>2019</v>
      </c>
      <c r="B16467" t="s">
        <v>1345</v>
      </c>
      <c r="C16467" t="s">
        <v>3046</v>
      </c>
      <c r="D16467" t="s">
        <v>3403</v>
      </c>
      <c r="E16467" t="s">
        <v>3469</v>
      </c>
      <c r="F16467" t="s">
        <v>4816</v>
      </c>
      <c r="G16467" s="4"/>
      <c r="H16467" s="4"/>
      <c r="I16467" s="4"/>
      <c r="J16467" s="4"/>
      <c r="K16467" s="4">
        <v>-281010.17901017901</v>
      </c>
      <c r="L16467" s="4">
        <v>393937.52193752199</v>
      </c>
      <c r="M16467" s="4">
        <v>169646.89364689399</v>
      </c>
      <c r="N16467" s="3">
        <v>-0.63375050464271299</v>
      </c>
      <c r="O16467" s="5">
        <v>3.3419229984283447</v>
      </c>
      <c r="P16467" s="3">
        <v>0.43064415454864502</v>
      </c>
    </row>
    <row r="16468" spans="1:16" x14ac:dyDescent="0.25">
      <c r="A16468" s="1">
        <v>2020</v>
      </c>
      <c r="B16468" t="s">
        <v>1345</v>
      </c>
      <c r="C16468" t="s">
        <v>3046</v>
      </c>
      <c r="D16468" t="s">
        <v>3403</v>
      </c>
      <c r="E16468" t="s">
        <v>3469</v>
      </c>
      <c r="F16468" t="s">
        <v>4816</v>
      </c>
      <c r="G16468" s="4"/>
      <c r="H16468" s="4"/>
      <c r="I16468" s="4"/>
      <c r="J16468" s="4"/>
      <c r="K16468" s="4">
        <v>-233318.60911337199</v>
      </c>
      <c r="L16468" s="4">
        <v>257831.674557928</v>
      </c>
      <c r="M16468" s="4">
        <v>245470.231768425</v>
      </c>
      <c r="N16468" s="3">
        <v>-0.72330501130812697</v>
      </c>
      <c r="O16468" s="5">
        <v>8.2050037384033203</v>
      </c>
      <c r="P16468" s="3">
        <v>0.9520561695098877</v>
      </c>
    </row>
    <row r="16469" spans="1:16" x14ac:dyDescent="0.25">
      <c r="A16469" s="1">
        <v>2021</v>
      </c>
      <c r="B16469" t="s">
        <v>1345</v>
      </c>
      <c r="C16469" t="s">
        <v>3046</v>
      </c>
      <c r="D16469" t="s">
        <v>3403</v>
      </c>
      <c r="E16469" t="s">
        <v>3469</v>
      </c>
      <c r="F16469" t="s">
        <v>4816</v>
      </c>
      <c r="G16469" s="4"/>
      <c r="H16469" s="4"/>
      <c r="I16469" s="4"/>
      <c r="J16469" s="4"/>
      <c r="K16469" s="4">
        <v>-715013.98375934397</v>
      </c>
      <c r="L16469" s="4">
        <v>133982.40970540399</v>
      </c>
      <c r="M16469" s="4">
        <v>802719.52252772404</v>
      </c>
      <c r="N16469" s="3">
        <v>-3.4535149650613</v>
      </c>
      <c r="O16469" s="5">
        <v>9.7819423675537109</v>
      </c>
      <c r="P16469" s="3">
        <v>5.9912304878234863</v>
      </c>
    </row>
    <row r="16470" spans="1:16" x14ac:dyDescent="0.25">
      <c r="A16470" s="1">
        <v>2022</v>
      </c>
      <c r="B16470" t="s">
        <v>1345</v>
      </c>
      <c r="C16470" t="s">
        <v>3046</v>
      </c>
      <c r="D16470" t="s">
        <v>3403</v>
      </c>
      <c r="E16470" t="s">
        <v>3469</v>
      </c>
      <c r="F16470" t="s">
        <v>4816</v>
      </c>
      <c r="G16470" s="4"/>
      <c r="H16470" s="4"/>
      <c r="I16470" s="4"/>
      <c r="J16470" s="4"/>
      <c r="K16470" s="4">
        <v>-1887598.2526724001</v>
      </c>
      <c r="L16470" s="4">
        <v>7785652.17691347</v>
      </c>
      <c r="M16470" s="4">
        <v>2966076.8630915</v>
      </c>
      <c r="N16470" s="3">
        <v>-0.47733120803138002</v>
      </c>
      <c r="O16470" s="5">
        <v>1.3960393667221069</v>
      </c>
      <c r="P16470" s="3">
        <v>0.38096705079078674</v>
      </c>
    </row>
    <row r="16471" spans="1:16" x14ac:dyDescent="0.25">
      <c r="A16471" s="1">
        <v>2023</v>
      </c>
      <c r="B16471" t="s">
        <v>1345</v>
      </c>
      <c r="C16471" t="s">
        <v>3046</v>
      </c>
      <c r="D16471" t="s">
        <v>3403</v>
      </c>
      <c r="E16471" t="s">
        <v>3469</v>
      </c>
      <c r="F16471" t="s">
        <v>4816</v>
      </c>
      <c r="G16471" s="4"/>
      <c r="H16471" s="4"/>
      <c r="I16471" s="4"/>
      <c r="J16471" s="4"/>
      <c r="K16471" s="4">
        <v>-732080.79192080803</v>
      </c>
      <c r="L16471" s="4">
        <v>9529695.6970969606</v>
      </c>
      <c r="M16471" s="4">
        <v>4994648.5351464897</v>
      </c>
      <c r="N16471" s="3">
        <v>-8.5873335791703004E-2</v>
      </c>
      <c r="O16471" s="5">
        <v>0.77006840705871582</v>
      </c>
      <c r="P16471" s="3">
        <v>0.52411419153213501</v>
      </c>
    </row>
    <row r="16472" spans="1:16" x14ac:dyDescent="0.25">
      <c r="A16472" s="1">
        <v>2024</v>
      </c>
      <c r="B16472" t="s">
        <v>1345</v>
      </c>
      <c r="C16472" t="s">
        <v>3046</v>
      </c>
      <c r="D16472" t="s">
        <v>3403</v>
      </c>
      <c r="E16472" t="s">
        <v>3469</v>
      </c>
      <c r="F16472" t="s">
        <v>4816</v>
      </c>
      <c r="G16472" s="4"/>
      <c r="H16472" s="4"/>
      <c r="I16472" s="4"/>
      <c r="J16472" s="4"/>
      <c r="K16472" s="4">
        <v>-1508200.38268453</v>
      </c>
      <c r="L16472" s="4">
        <v>8293321.0216476796</v>
      </c>
      <c r="M16472" s="4">
        <v>4335320.9816458104</v>
      </c>
      <c r="N16472" s="3">
        <v>-0.169228603272952</v>
      </c>
      <c r="O16472" s="5">
        <v>1.0072826147079468</v>
      </c>
      <c r="P16472" s="3">
        <v>0.52274847030639648</v>
      </c>
    </row>
    <row r="16473" spans="1:16" x14ac:dyDescent="0.25">
      <c r="A16473" s="1">
        <v>2009</v>
      </c>
      <c r="B16473" t="s">
        <v>1346</v>
      </c>
      <c r="C16473" t="s">
        <v>3047</v>
      </c>
      <c r="D16473" t="s">
        <v>3403</v>
      </c>
      <c r="E16473" t="s">
        <v>3469</v>
      </c>
      <c r="F16473" t="s">
        <v>4817</v>
      </c>
      <c r="G16473" s="4"/>
      <c r="H16473" s="4"/>
      <c r="I16473" s="4"/>
      <c r="J16473" s="4"/>
      <c r="K16473" s="4">
        <v>-2928507.92984947</v>
      </c>
      <c r="L16473" s="4">
        <v>9501118.0845743008</v>
      </c>
      <c r="M16473" s="4">
        <v>360113.58319485001</v>
      </c>
      <c r="N16473" s="3">
        <v>-0.30361052139988298</v>
      </c>
      <c r="O16473" s="5">
        <v>2.153921365737915</v>
      </c>
      <c r="P16473" s="3">
        <v>3.7902232259511948E-2</v>
      </c>
    </row>
    <row r="16474" spans="1:16" x14ac:dyDescent="0.25">
      <c r="A16474" s="1">
        <v>2010</v>
      </c>
      <c r="B16474" t="s">
        <v>1346</v>
      </c>
      <c r="C16474" t="s">
        <v>3047</v>
      </c>
      <c r="D16474" t="s">
        <v>3403</v>
      </c>
      <c r="E16474" t="s">
        <v>3469</v>
      </c>
      <c r="F16474" t="s">
        <v>4817</v>
      </c>
      <c r="G16474" s="4"/>
      <c r="H16474" s="4"/>
      <c r="I16474" s="4"/>
      <c r="J16474" s="4"/>
      <c r="K16474" s="4">
        <v>-2209190.1698274901</v>
      </c>
      <c r="L16474" s="4">
        <v>20489889.301372401</v>
      </c>
      <c r="M16474" s="4">
        <v>587687.08739984198</v>
      </c>
      <c r="N16474" s="3">
        <v>-0.14542744169701499</v>
      </c>
      <c r="O16474" s="5">
        <v>1.7507768869400024</v>
      </c>
      <c r="P16474" s="3">
        <v>2.8681809082627296E-2</v>
      </c>
    </row>
    <row r="16475" spans="1:16" x14ac:dyDescent="0.25">
      <c r="A16475" s="1">
        <v>2011</v>
      </c>
      <c r="B16475" t="s">
        <v>1346</v>
      </c>
      <c r="C16475" t="s">
        <v>3047</v>
      </c>
      <c r="D16475" t="s">
        <v>3403</v>
      </c>
      <c r="E16475" t="s">
        <v>3469</v>
      </c>
      <c r="F16475" t="s">
        <v>4817</v>
      </c>
      <c r="G16475" s="4"/>
      <c r="H16475" s="4"/>
      <c r="I16475" s="4"/>
      <c r="J16475" s="4"/>
      <c r="K16475" s="4">
        <v>-4890615.1537884502</v>
      </c>
      <c r="L16475" s="4">
        <v>48666190.118958302</v>
      </c>
      <c r="M16475" s="4">
        <v>1630919.51559318</v>
      </c>
      <c r="N16475" s="3">
        <v>-0.13074597756465201</v>
      </c>
      <c r="O16475" s="5">
        <v>1.7132432460784912</v>
      </c>
      <c r="P16475" s="3">
        <v>3.3512372523546219E-2</v>
      </c>
    </row>
    <row r="16476" spans="1:16" x14ac:dyDescent="0.25">
      <c r="A16476" s="1">
        <v>2012</v>
      </c>
      <c r="B16476" t="s">
        <v>1346</v>
      </c>
      <c r="C16476" t="s">
        <v>3047</v>
      </c>
      <c r="D16476" t="s">
        <v>3403</v>
      </c>
      <c r="E16476" t="s">
        <v>3469</v>
      </c>
      <c r="F16476" t="s">
        <v>4817</v>
      </c>
      <c r="G16476" s="4"/>
      <c r="H16476" s="4"/>
      <c r="I16476" s="4"/>
      <c r="J16476" s="4"/>
      <c r="K16476" s="4">
        <v>-4935022.4614471504</v>
      </c>
      <c r="L16476" s="4">
        <v>47189008.728753701</v>
      </c>
      <c r="M16476" s="4">
        <v>1855178.4124515201</v>
      </c>
      <c r="N16476" s="3">
        <v>-0.10538443746757201</v>
      </c>
      <c r="O16476" s="5">
        <v>1.4760316610336304</v>
      </c>
      <c r="P16476" s="3">
        <v>3.9313782006502151E-2</v>
      </c>
    </row>
    <row r="16477" spans="1:16" x14ac:dyDescent="0.25">
      <c r="A16477" s="1">
        <v>2013</v>
      </c>
      <c r="B16477" t="s">
        <v>1346</v>
      </c>
      <c r="C16477" t="s">
        <v>3047</v>
      </c>
      <c r="D16477" t="s">
        <v>3403</v>
      </c>
      <c r="E16477" t="s">
        <v>3469</v>
      </c>
      <c r="F16477" t="s">
        <v>4817</v>
      </c>
      <c r="G16477" s="4"/>
      <c r="H16477" s="4"/>
      <c r="I16477" s="4"/>
      <c r="J16477" s="4"/>
      <c r="K16477" s="4">
        <v>-4464164.0096110804</v>
      </c>
      <c r="L16477" s="4">
        <v>53491959.399581604</v>
      </c>
      <c r="M16477" s="4">
        <v>928772.029198681</v>
      </c>
      <c r="N16477" s="3">
        <v>-9.3370854492823993E-2</v>
      </c>
      <c r="O16477" s="5">
        <v>0.60622727870941162</v>
      </c>
      <c r="P16477" s="3">
        <v>1.7362834885716438E-2</v>
      </c>
    </row>
    <row r="16478" spans="1:16" x14ac:dyDescent="0.25">
      <c r="A16478" s="1">
        <v>2014</v>
      </c>
      <c r="B16478" t="s">
        <v>1346</v>
      </c>
      <c r="C16478" t="s">
        <v>3047</v>
      </c>
      <c r="D16478" t="s">
        <v>3403</v>
      </c>
      <c r="E16478" t="s">
        <v>3469</v>
      </c>
      <c r="F16478" t="s">
        <v>4817</v>
      </c>
      <c r="G16478" s="4"/>
      <c r="H16478" s="4"/>
      <c r="I16478" s="4"/>
      <c r="J16478" s="4"/>
      <c r="K16478" s="4">
        <v>-6672405.1110377703</v>
      </c>
      <c r="L16478" s="4">
        <v>9048467.1601678506</v>
      </c>
      <c r="M16478" s="4">
        <v>1047798.57607619</v>
      </c>
      <c r="N16478" s="3">
        <v>-0.207664055401171</v>
      </c>
      <c r="O16478" s="5">
        <v>3.0203132629394531</v>
      </c>
      <c r="P16478" s="3">
        <v>0.1157984584569931</v>
      </c>
    </row>
    <row r="16479" spans="1:16" x14ac:dyDescent="0.25">
      <c r="A16479" s="1">
        <v>2015</v>
      </c>
      <c r="B16479" t="s">
        <v>1346</v>
      </c>
      <c r="C16479" t="s">
        <v>3047</v>
      </c>
      <c r="D16479" t="s">
        <v>3403</v>
      </c>
      <c r="E16479" t="s">
        <v>3469</v>
      </c>
      <c r="F16479" t="s">
        <v>4817</v>
      </c>
      <c r="G16479" s="4"/>
      <c r="H16479" s="4"/>
      <c r="I16479" s="4"/>
      <c r="J16479" s="4"/>
      <c r="K16479" s="4">
        <v>-2534352.0565780499</v>
      </c>
      <c r="L16479" s="4">
        <v>4947599.8243492097</v>
      </c>
      <c r="M16479" s="4">
        <v>388223.69282682199</v>
      </c>
      <c r="N16479" s="3">
        <v>-0.41075680595945202</v>
      </c>
      <c r="O16479" s="5">
        <v>1.2416636943817139</v>
      </c>
      <c r="P16479" s="3">
        <v>7.8467078506946564E-2</v>
      </c>
    </row>
    <row r="16480" spans="1:16" x14ac:dyDescent="0.25">
      <c r="A16480" s="1">
        <v>2016</v>
      </c>
      <c r="B16480" t="s">
        <v>1346</v>
      </c>
      <c r="C16480" t="s">
        <v>3047</v>
      </c>
      <c r="D16480" t="s">
        <v>3403</v>
      </c>
      <c r="E16480" t="s">
        <v>3469</v>
      </c>
      <c r="F16480" t="s">
        <v>4817</v>
      </c>
      <c r="G16480" s="4"/>
      <c r="H16480" s="4"/>
      <c r="I16480" s="4"/>
      <c r="J16480" s="4"/>
      <c r="K16480" s="4">
        <v>-2050573.6508031101</v>
      </c>
      <c r="L16480" s="4">
        <v>3207068.569896</v>
      </c>
      <c r="M16480" s="4">
        <v>426654.64731650602</v>
      </c>
      <c r="N16480" s="3">
        <v>-0.51318454314506201</v>
      </c>
      <c r="O16480" s="5">
        <v>2.4867873191833496</v>
      </c>
      <c r="P16480" s="3">
        <v>0.13303570449352264</v>
      </c>
    </row>
    <row r="16481" spans="1:16" x14ac:dyDescent="0.25">
      <c r="A16481" s="1">
        <v>2017</v>
      </c>
      <c r="B16481" t="s">
        <v>1346</v>
      </c>
      <c r="C16481" t="s">
        <v>3047</v>
      </c>
      <c r="D16481" t="s">
        <v>3403</v>
      </c>
      <c r="E16481" t="s">
        <v>3469</v>
      </c>
      <c r="F16481" t="s">
        <v>4817</v>
      </c>
      <c r="G16481" s="4"/>
      <c r="H16481" s="4"/>
      <c r="I16481" s="4"/>
      <c r="J16481" s="4"/>
      <c r="K16481" s="4">
        <v>-1492393.1840715699</v>
      </c>
      <c r="L16481" s="4">
        <v>1940960.9014119201</v>
      </c>
      <c r="M16481" s="4">
        <v>415804.683837149</v>
      </c>
      <c r="N16481" s="3">
        <v>-0.56857298052300798</v>
      </c>
      <c r="O16481" s="5">
        <v>2.8827829360961914</v>
      </c>
      <c r="P16481" s="3">
        <v>0.21422620117664337</v>
      </c>
    </row>
    <row r="16482" spans="1:16" x14ac:dyDescent="0.25">
      <c r="A16482" s="1">
        <v>2018</v>
      </c>
      <c r="B16482" t="s">
        <v>1346</v>
      </c>
      <c r="C16482" t="s">
        <v>3047</v>
      </c>
      <c r="D16482" t="s">
        <v>3403</v>
      </c>
      <c r="E16482" t="s">
        <v>3469</v>
      </c>
      <c r="F16482" t="s">
        <v>4817</v>
      </c>
      <c r="G16482" s="4"/>
      <c r="H16482" s="4"/>
      <c r="I16482" s="4"/>
      <c r="J16482" s="4"/>
      <c r="K16482" s="4">
        <v>-1993261.2380550599</v>
      </c>
      <c r="L16482" s="4">
        <v>2211595.9407545598</v>
      </c>
      <c r="M16482" s="4">
        <v>731326.65674801404</v>
      </c>
      <c r="N16482" s="3">
        <v>-0.97688843260773806</v>
      </c>
      <c r="O16482" s="5">
        <v>4.7944326400756836</v>
      </c>
      <c r="P16482" s="3">
        <v>0.33067825436592102</v>
      </c>
    </row>
    <row r="16483" spans="1:16" x14ac:dyDescent="0.25">
      <c r="A16483" s="1">
        <v>2019</v>
      </c>
      <c r="B16483" t="s">
        <v>1346</v>
      </c>
      <c r="C16483" t="s">
        <v>3047</v>
      </c>
      <c r="D16483" t="s">
        <v>3403</v>
      </c>
      <c r="E16483" t="s">
        <v>3469</v>
      </c>
      <c r="F16483" t="s">
        <v>4817</v>
      </c>
      <c r="G16483" s="4"/>
      <c r="H16483" s="4"/>
      <c r="I16483" s="4"/>
      <c r="J16483" s="4"/>
      <c r="K16483" s="4">
        <v>-2119038.2590382602</v>
      </c>
      <c r="L16483" s="4">
        <v>3699128.1151281102</v>
      </c>
      <c r="M16483" s="4">
        <v>580921.02492102503</v>
      </c>
      <c r="N16483" s="3">
        <v>-0.73113185839550499</v>
      </c>
      <c r="O16483" s="5">
        <v>2.5056071281433105</v>
      </c>
      <c r="P16483" s="3">
        <v>0.15704268217086792</v>
      </c>
    </row>
    <row r="16484" spans="1:16" x14ac:dyDescent="0.25">
      <c r="A16484" s="1">
        <v>2020</v>
      </c>
      <c r="B16484" t="s">
        <v>1346</v>
      </c>
      <c r="C16484" t="s">
        <v>3047</v>
      </c>
      <c r="D16484" t="s">
        <v>3403</v>
      </c>
      <c r="E16484" t="s">
        <v>3469</v>
      </c>
      <c r="F16484" t="s">
        <v>4817</v>
      </c>
      <c r="G16484" s="4"/>
      <c r="H16484" s="4"/>
      <c r="I16484" s="4"/>
      <c r="J16484" s="4"/>
      <c r="K16484" s="4">
        <v>-1538829.8386317501</v>
      </c>
      <c r="L16484" s="4">
        <v>2825796.8333724402</v>
      </c>
      <c r="M16484" s="4">
        <v>715354.14049666596</v>
      </c>
      <c r="N16484" s="3">
        <v>-0.47621660576411301</v>
      </c>
      <c r="O16484" s="5">
        <v>5.5819492340087891</v>
      </c>
      <c r="P16484" s="3">
        <v>0.2531512975692749</v>
      </c>
    </row>
    <row r="16485" spans="1:16" x14ac:dyDescent="0.25">
      <c r="A16485" s="1">
        <v>2021</v>
      </c>
      <c r="B16485" t="s">
        <v>1346</v>
      </c>
      <c r="C16485" t="s">
        <v>3047</v>
      </c>
      <c r="D16485" t="s">
        <v>3403</v>
      </c>
      <c r="E16485" t="s">
        <v>3469</v>
      </c>
      <c r="F16485" t="s">
        <v>4817</v>
      </c>
      <c r="G16485" s="4"/>
      <c r="H16485" s="4"/>
      <c r="I16485" s="4"/>
      <c r="J16485" s="4"/>
      <c r="K16485" s="4">
        <v>-4004291.8519296101</v>
      </c>
      <c r="L16485" s="4">
        <v>12000868.2677384</v>
      </c>
      <c r="M16485" s="4">
        <v>3364961.8726990502</v>
      </c>
      <c r="N16485" s="3">
        <v>-0.53140143630561798</v>
      </c>
      <c r="O16485" s="5">
        <v>12.737215042114258</v>
      </c>
      <c r="P16485" s="3">
        <v>0.28039321303367615</v>
      </c>
    </row>
    <row r="16486" spans="1:16" x14ac:dyDescent="0.25">
      <c r="A16486" s="1">
        <v>2022</v>
      </c>
      <c r="B16486" t="s">
        <v>1346</v>
      </c>
      <c r="C16486" t="s">
        <v>3047</v>
      </c>
      <c r="D16486" t="s">
        <v>3403</v>
      </c>
      <c r="E16486" t="s">
        <v>3469</v>
      </c>
      <c r="F16486" t="s">
        <v>4817</v>
      </c>
      <c r="G16486" s="4"/>
      <c r="H16486" s="4"/>
      <c r="I16486" s="4"/>
      <c r="J16486" s="4"/>
      <c r="K16486" s="4">
        <v>-4618669.2154278299</v>
      </c>
      <c r="L16486" s="4">
        <v>7684189.8597031198</v>
      </c>
      <c r="M16486" s="4">
        <v>1497276.18403528</v>
      </c>
      <c r="N16486" s="3">
        <v>-0.49319708904452197</v>
      </c>
      <c r="O16486" s="5">
        <v>4.2441682815551758</v>
      </c>
      <c r="P16486" s="3">
        <v>0.19485153257846832</v>
      </c>
    </row>
    <row r="16487" spans="1:16" x14ac:dyDescent="0.25">
      <c r="A16487" s="1">
        <v>2023</v>
      </c>
      <c r="B16487" t="s">
        <v>1346</v>
      </c>
      <c r="C16487" t="s">
        <v>3047</v>
      </c>
      <c r="D16487" t="s">
        <v>3403</v>
      </c>
      <c r="E16487" t="s">
        <v>3469</v>
      </c>
      <c r="F16487" t="s">
        <v>4817</v>
      </c>
      <c r="G16487" s="4"/>
      <c r="H16487" s="4"/>
      <c r="I16487" s="4"/>
      <c r="J16487" s="4"/>
      <c r="K16487" s="4">
        <v>-5609231.0768923098</v>
      </c>
      <c r="L16487" s="4">
        <v>3149941.0058994102</v>
      </c>
      <c r="M16487" s="4">
        <v>1083613.6386361399</v>
      </c>
      <c r="N16487" s="3">
        <v>-1.06109986606191</v>
      </c>
      <c r="O16487" s="5">
        <v>6.1213574409484863</v>
      </c>
      <c r="P16487" s="3">
        <v>0.34401077032089233</v>
      </c>
    </row>
    <row r="16488" spans="1:16" x14ac:dyDescent="0.25">
      <c r="A16488" s="1">
        <v>2024</v>
      </c>
      <c r="B16488" t="s">
        <v>1346</v>
      </c>
      <c r="C16488" t="s">
        <v>3047</v>
      </c>
      <c r="D16488" t="s">
        <v>3403</v>
      </c>
      <c r="E16488" t="s">
        <v>3469</v>
      </c>
      <c r="F16488" t="s">
        <v>4817</v>
      </c>
      <c r="G16488" s="4"/>
      <c r="H16488" s="4"/>
      <c r="I16488" s="4"/>
      <c r="J16488" s="4"/>
      <c r="K16488" s="4">
        <v>-4009722.45371451</v>
      </c>
      <c r="L16488" s="4">
        <v>2269709.2530984799</v>
      </c>
      <c r="M16488" s="4">
        <v>1695677.13159947</v>
      </c>
      <c r="N16488" s="3">
        <v>-1.47957173304252</v>
      </c>
      <c r="O16488" s="5">
        <v>15.394863128662109</v>
      </c>
      <c r="P16488" s="3">
        <v>0.74709004163742065</v>
      </c>
    </row>
    <row r="16489" spans="1:16" x14ac:dyDescent="0.25">
      <c r="A16489" s="1">
        <v>2009</v>
      </c>
      <c r="B16489" t="s">
        <v>1347</v>
      </c>
      <c r="C16489" t="s">
        <v>3048</v>
      </c>
      <c r="D16489" t="s">
        <v>3403</v>
      </c>
      <c r="E16489" t="s">
        <v>3469</v>
      </c>
      <c r="F16489" t="s">
        <v>4818</v>
      </c>
      <c r="G16489" s="4"/>
      <c r="H16489" s="4"/>
      <c r="I16489" s="4"/>
      <c r="J16489" s="4"/>
      <c r="K16489" s="4">
        <v>-9944983.1399945207</v>
      </c>
      <c r="L16489" s="4">
        <v>36745131.572578698</v>
      </c>
      <c r="M16489" s="4">
        <v>48712508.672012404</v>
      </c>
      <c r="N16489" s="3">
        <v>-0.247570085950679</v>
      </c>
      <c r="O16489" s="5">
        <v>2.8617253303527832</v>
      </c>
      <c r="P16489" s="3">
        <v>1.3256860971450806</v>
      </c>
    </row>
    <row r="16490" spans="1:16" x14ac:dyDescent="0.25">
      <c r="A16490" s="1">
        <v>2010</v>
      </c>
      <c r="B16490" t="s">
        <v>1347</v>
      </c>
      <c r="C16490" t="s">
        <v>3048</v>
      </c>
      <c r="D16490" t="s">
        <v>3403</v>
      </c>
      <c r="E16490" t="s">
        <v>3469</v>
      </c>
      <c r="F16490" t="s">
        <v>4818</v>
      </c>
      <c r="G16490" s="4"/>
      <c r="H16490" s="4"/>
      <c r="I16490" s="4"/>
      <c r="J16490" s="4"/>
      <c r="K16490" s="4">
        <v>-7559086.8623070298</v>
      </c>
      <c r="L16490" s="4">
        <v>30324536.795954999</v>
      </c>
      <c r="M16490" s="4">
        <v>27165678.386050999</v>
      </c>
      <c r="N16490" s="3">
        <v>-0.22043965464454099</v>
      </c>
      <c r="O16490" s="5">
        <v>2.8336958885192871</v>
      </c>
      <c r="P16490" s="3">
        <v>0.89583158493041992</v>
      </c>
    </row>
    <row r="16491" spans="1:16" x14ac:dyDescent="0.25">
      <c r="A16491" s="1">
        <v>2011</v>
      </c>
      <c r="B16491" t="s">
        <v>1347</v>
      </c>
      <c r="C16491" t="s">
        <v>3048</v>
      </c>
      <c r="D16491" t="s">
        <v>3403</v>
      </c>
      <c r="E16491" t="s">
        <v>3469</v>
      </c>
      <c r="F16491" t="s">
        <v>4818</v>
      </c>
      <c r="G16491" s="4"/>
      <c r="H16491" s="4"/>
      <c r="I16491" s="4"/>
      <c r="J16491" s="4"/>
      <c r="K16491" s="4">
        <v>-4950166.1129568098</v>
      </c>
      <c r="L16491" s="4">
        <v>38713964.2053371</v>
      </c>
      <c r="M16491" s="4">
        <v>39573464.794770099</v>
      </c>
      <c r="N16491" s="3">
        <v>-0.12789876642345899</v>
      </c>
      <c r="O16491" s="5">
        <v>2.9590463638305664</v>
      </c>
      <c r="P16491" s="3">
        <v>1.0222012996673584</v>
      </c>
    </row>
    <row r="16492" spans="1:16" x14ac:dyDescent="0.25">
      <c r="A16492" s="1">
        <v>2012</v>
      </c>
      <c r="B16492" t="s">
        <v>1347</v>
      </c>
      <c r="C16492" t="s">
        <v>3048</v>
      </c>
      <c r="D16492" t="s">
        <v>3403</v>
      </c>
      <c r="E16492" t="s">
        <v>3469</v>
      </c>
      <c r="F16492" t="s">
        <v>4818</v>
      </c>
      <c r="G16492" s="4"/>
      <c r="H16492" s="4"/>
      <c r="I16492" s="4"/>
      <c r="J16492" s="4"/>
      <c r="K16492" s="4">
        <v>-4683646.6338528302</v>
      </c>
      <c r="L16492" s="4">
        <v>36256561.914800003</v>
      </c>
      <c r="M16492" s="4">
        <v>41593074.301853202</v>
      </c>
      <c r="N16492" s="3">
        <v>-0.12792956467053301</v>
      </c>
      <c r="O16492" s="5">
        <v>3.1219155788421631</v>
      </c>
      <c r="P16492" s="3">
        <v>1.1471874713897705</v>
      </c>
    </row>
    <row r="16493" spans="1:16" x14ac:dyDescent="0.25">
      <c r="A16493" s="1">
        <v>2013</v>
      </c>
      <c r="B16493" t="s">
        <v>1347</v>
      </c>
      <c r="C16493" t="s">
        <v>3048</v>
      </c>
      <c r="D16493" t="s">
        <v>3403</v>
      </c>
      <c r="E16493" t="s">
        <v>3469</v>
      </c>
      <c r="F16493" t="s">
        <v>4818</v>
      </c>
      <c r="G16493" s="4"/>
      <c r="H16493" s="4"/>
      <c r="I16493" s="4"/>
      <c r="J16493" s="4"/>
      <c r="K16493" s="4">
        <v>-23874215.445334699</v>
      </c>
      <c r="L16493" s="4">
        <v>8072576.4455448203</v>
      </c>
      <c r="M16493" s="4">
        <v>32832071.0415962</v>
      </c>
      <c r="N16493" s="3">
        <v>-1.1806537601373499</v>
      </c>
      <c r="O16493" s="5">
        <v>39.502944946289063</v>
      </c>
      <c r="P16493" s="3">
        <v>4.0671119689941406</v>
      </c>
    </row>
    <row r="16494" spans="1:16" x14ac:dyDescent="0.25">
      <c r="A16494" s="1">
        <v>2014</v>
      </c>
      <c r="B16494" t="s">
        <v>1347</v>
      </c>
      <c r="C16494" t="s">
        <v>3048</v>
      </c>
      <c r="D16494" t="s">
        <v>3403</v>
      </c>
      <c r="E16494" t="s">
        <v>3469</v>
      </c>
      <c r="F16494" t="s">
        <v>4818</v>
      </c>
      <c r="G16494" s="4"/>
      <c r="H16494" s="4"/>
      <c r="I16494" s="4"/>
      <c r="J16494" s="4"/>
      <c r="K16494" s="4">
        <v>-6270762.4121835101</v>
      </c>
      <c r="L16494" s="4">
        <v>3821601.2070347499</v>
      </c>
      <c r="M16494" s="4">
        <v>35194925.739073001</v>
      </c>
      <c r="N16494" s="3">
        <v>-1.03189193999635</v>
      </c>
      <c r="O16494" s="5">
        <v>86.470916748046875</v>
      </c>
      <c r="P16494" s="3">
        <v>9.2094707489013672</v>
      </c>
    </row>
    <row r="16495" spans="1:16" x14ac:dyDescent="0.25">
      <c r="A16495" s="1">
        <v>2015</v>
      </c>
      <c r="B16495" t="s">
        <v>1347</v>
      </c>
      <c r="C16495" t="s">
        <v>3048</v>
      </c>
      <c r="D16495" t="s">
        <v>3403</v>
      </c>
      <c r="E16495" t="s">
        <v>3469</v>
      </c>
      <c r="F16495" t="s">
        <v>4818</v>
      </c>
      <c r="G16495" s="4"/>
      <c r="H16495" s="4"/>
      <c r="I16495" s="4"/>
      <c r="J16495" s="4"/>
      <c r="K16495" s="4">
        <v>-4168758.04103141</v>
      </c>
      <c r="L16495" s="4">
        <v>2561602.5823748298</v>
      </c>
      <c r="M16495" s="4">
        <v>34068200.272721</v>
      </c>
      <c r="N16495" s="3">
        <v>-1.46690885747692</v>
      </c>
      <c r="O16495" s="5">
        <v>107.46724700927734</v>
      </c>
      <c r="P16495" s="3">
        <v>13.299565315246582</v>
      </c>
    </row>
    <row r="16496" spans="1:16" x14ac:dyDescent="0.25">
      <c r="A16496" s="1">
        <v>2016</v>
      </c>
      <c r="B16496" t="s">
        <v>1347</v>
      </c>
      <c r="C16496" t="s">
        <v>3048</v>
      </c>
      <c r="D16496" t="s">
        <v>3403</v>
      </c>
      <c r="E16496" t="s">
        <v>3469</v>
      </c>
      <c r="F16496" t="s">
        <v>4818</v>
      </c>
      <c r="G16496" s="4"/>
      <c r="H16496" s="4"/>
      <c r="I16496" s="4"/>
      <c r="J16496" s="4"/>
      <c r="K16496" s="4">
        <v>-14557617.6356647</v>
      </c>
      <c r="L16496" s="4">
        <v>15888818.2793456</v>
      </c>
      <c r="M16496" s="4">
        <v>12786268.140775399</v>
      </c>
      <c r="N16496" s="3">
        <v>-1.5852812802710301</v>
      </c>
      <c r="O16496" s="5">
        <v>12.531036376953125</v>
      </c>
      <c r="P16496" s="3">
        <v>0.8047337532043457</v>
      </c>
    </row>
    <row r="16497" spans="1:16" x14ac:dyDescent="0.25">
      <c r="A16497" s="1">
        <v>2017</v>
      </c>
      <c r="B16497" t="s">
        <v>1347</v>
      </c>
      <c r="C16497" t="s">
        <v>3048</v>
      </c>
      <c r="D16497" t="s">
        <v>3403</v>
      </c>
      <c r="E16497" t="s">
        <v>3469</v>
      </c>
      <c r="F16497" t="s">
        <v>4818</v>
      </c>
      <c r="G16497" s="4"/>
      <c r="H16497" s="4"/>
      <c r="I16497" s="4"/>
      <c r="J16497" s="4"/>
      <c r="K16497" s="4">
        <v>-13316731.6132107</v>
      </c>
      <c r="L16497" s="4">
        <v>51427671.070734099</v>
      </c>
      <c r="M16497" s="4">
        <v>42884702.590944402</v>
      </c>
      <c r="N16497" s="3">
        <v>-0.39270954205196501</v>
      </c>
      <c r="O16497" s="5">
        <v>4.426917552947998</v>
      </c>
      <c r="P16497" s="3">
        <v>0.83388382196426392</v>
      </c>
    </row>
    <row r="16498" spans="1:16" x14ac:dyDescent="0.25">
      <c r="A16498" s="1">
        <v>2018</v>
      </c>
      <c r="B16498" t="s">
        <v>1347</v>
      </c>
      <c r="C16498" t="s">
        <v>3048</v>
      </c>
      <c r="D16498" t="s">
        <v>3403</v>
      </c>
      <c r="E16498" t="s">
        <v>3469</v>
      </c>
      <c r="F16498" t="s">
        <v>4818</v>
      </c>
      <c r="G16498" s="4"/>
      <c r="H16498" s="4"/>
      <c r="I16498" s="4"/>
      <c r="J16498" s="4"/>
      <c r="K16498" s="4">
        <v>-39640559.885713398</v>
      </c>
      <c r="L16498" s="4">
        <v>34072791.0643306</v>
      </c>
      <c r="M16498" s="4">
        <v>60702891.953308299</v>
      </c>
      <c r="N16498" s="3">
        <v>-0.94833677164587404</v>
      </c>
      <c r="O16498" s="5">
        <v>4.1406383514404297</v>
      </c>
      <c r="P16498" s="3">
        <v>1.7815649509429932</v>
      </c>
    </row>
    <row r="16499" spans="1:16" x14ac:dyDescent="0.25">
      <c r="A16499" s="1">
        <v>2019</v>
      </c>
      <c r="B16499" t="s">
        <v>1347</v>
      </c>
      <c r="C16499" t="s">
        <v>3048</v>
      </c>
      <c r="D16499" t="s">
        <v>3403</v>
      </c>
      <c r="E16499" t="s">
        <v>3469</v>
      </c>
      <c r="F16499" t="s">
        <v>4818</v>
      </c>
      <c r="G16499" s="4"/>
      <c r="H16499" s="4"/>
      <c r="I16499" s="4"/>
      <c r="J16499" s="4"/>
      <c r="K16499" s="4">
        <v>-15608985.608985599</v>
      </c>
      <c r="L16499" s="4">
        <v>37236925.2369252</v>
      </c>
      <c r="M16499" s="4">
        <v>12408564.4085644</v>
      </c>
      <c r="N16499" s="3">
        <v>-0.44884734950946698</v>
      </c>
      <c r="O16499" s="5">
        <v>2.073662281036377</v>
      </c>
      <c r="P16499" s="3">
        <v>0.33323279023170471</v>
      </c>
    </row>
    <row r="16500" spans="1:16" x14ac:dyDescent="0.25">
      <c r="A16500" s="1">
        <v>2020</v>
      </c>
      <c r="B16500" t="s">
        <v>1347</v>
      </c>
      <c r="C16500" t="s">
        <v>3048</v>
      </c>
      <c r="D16500" t="s">
        <v>3403</v>
      </c>
      <c r="E16500" t="s">
        <v>3469</v>
      </c>
      <c r="F16500" t="s">
        <v>4818</v>
      </c>
      <c r="G16500" s="4"/>
      <c r="H16500" s="4"/>
      <c r="I16500" s="4"/>
      <c r="J16500" s="4"/>
      <c r="K16500" s="4">
        <v>-9661388.9540742394</v>
      </c>
      <c r="L16500" s="4">
        <v>49590712.698259301</v>
      </c>
      <c r="M16500" s="4">
        <v>16439821.6528857</v>
      </c>
      <c r="N16500" s="3">
        <v>-0.22415808605697601</v>
      </c>
      <c r="O16500" s="5">
        <v>2.9532997608184814</v>
      </c>
      <c r="P16500" s="3">
        <v>0.33151009678840637</v>
      </c>
    </row>
    <row r="16501" spans="1:16" x14ac:dyDescent="0.25">
      <c r="A16501" s="1">
        <v>2021</v>
      </c>
      <c r="B16501" t="s">
        <v>1347</v>
      </c>
      <c r="C16501" t="s">
        <v>3048</v>
      </c>
      <c r="D16501" t="s">
        <v>3403</v>
      </c>
      <c r="E16501" t="s">
        <v>3469</v>
      </c>
      <c r="F16501" t="s">
        <v>4818</v>
      </c>
      <c r="G16501" s="4"/>
      <c r="H16501" s="4"/>
      <c r="I16501" s="4"/>
      <c r="J16501" s="4"/>
      <c r="K16501" s="4">
        <v>-16317884.965771699</v>
      </c>
      <c r="L16501" s="4">
        <v>129346399.838043</v>
      </c>
      <c r="M16501" s="4">
        <v>52854111.525167003</v>
      </c>
      <c r="N16501" s="3">
        <v>-0.17812390017924501</v>
      </c>
      <c r="O16501" s="5">
        <v>1.4062230587005615</v>
      </c>
      <c r="P16501" s="3">
        <v>0.40862452983856201</v>
      </c>
    </row>
    <row r="16502" spans="1:16" x14ac:dyDescent="0.25">
      <c r="A16502" s="1">
        <v>2022</v>
      </c>
      <c r="B16502" t="s">
        <v>1347</v>
      </c>
      <c r="C16502" t="s">
        <v>3048</v>
      </c>
      <c r="D16502" t="s">
        <v>3403</v>
      </c>
      <c r="E16502" t="s">
        <v>3469</v>
      </c>
      <c r="F16502" t="s">
        <v>4818</v>
      </c>
      <c r="G16502" s="4"/>
      <c r="H16502" s="4"/>
      <c r="I16502" s="4"/>
      <c r="J16502" s="4"/>
      <c r="K16502" s="4">
        <v>-14921294.347409001</v>
      </c>
      <c r="L16502" s="4">
        <v>69521831.243487194</v>
      </c>
      <c r="M16502" s="4">
        <v>45482274.838344596</v>
      </c>
      <c r="N16502" s="3">
        <v>-0.15825800548947799</v>
      </c>
      <c r="O16502" s="5">
        <v>1.022459864616394</v>
      </c>
      <c r="P16502" s="3">
        <v>0.65421569347381592</v>
      </c>
    </row>
    <row r="16503" spans="1:16" x14ac:dyDescent="0.25">
      <c r="A16503" s="1">
        <v>2013</v>
      </c>
      <c r="B16503" t="s">
        <v>1398</v>
      </c>
      <c r="C16503" t="s">
        <v>3099</v>
      </c>
      <c r="D16503" t="s">
        <v>3405</v>
      </c>
      <c r="E16503" t="s">
        <v>3469</v>
      </c>
      <c r="F16503" t="s">
        <v>4869</v>
      </c>
      <c r="G16503" s="4">
        <v>21.8483249929102</v>
      </c>
      <c r="H16503" s="4">
        <v>3.0668127053669201</v>
      </c>
      <c r="I16503" s="4">
        <v>19.985798057540801</v>
      </c>
      <c r="J16503" s="4">
        <v>52.716049382716101</v>
      </c>
      <c r="K16503" s="4"/>
      <c r="L16503" s="4"/>
      <c r="M16503" s="4"/>
      <c r="N16503" s="3">
        <v>-0.13561914166733099</v>
      </c>
    </row>
    <row r="16504" spans="1:16" x14ac:dyDescent="0.25">
      <c r="A16504" s="1">
        <v>2014</v>
      </c>
      <c r="B16504" t="s">
        <v>1398</v>
      </c>
      <c r="C16504" t="s">
        <v>3099</v>
      </c>
      <c r="D16504" t="s">
        <v>3405</v>
      </c>
      <c r="E16504" t="s">
        <v>3469</v>
      </c>
      <c r="F16504" t="s">
        <v>4869</v>
      </c>
      <c r="G16504" s="4">
        <v>17.866782859398199</v>
      </c>
      <c r="H16504" s="4">
        <v>2.41046831955923</v>
      </c>
      <c r="I16504" s="4">
        <v>6.0862195345427796</v>
      </c>
      <c r="J16504" s="4">
        <v>61.544715447154502</v>
      </c>
      <c r="K16504" s="4">
        <v>3383949.06435567</v>
      </c>
      <c r="L16504" s="4">
        <v>42288.183355250803</v>
      </c>
      <c r="M16504" s="4">
        <v>667928.35030915902</v>
      </c>
      <c r="O16504" s="5">
        <v>15.817858695983887</v>
      </c>
      <c r="P16504" s="3">
        <v>15.794680595397949</v>
      </c>
    </row>
    <row r="16505" spans="1:16" x14ac:dyDescent="0.25">
      <c r="A16505" s="1">
        <v>2015</v>
      </c>
      <c r="B16505" t="s">
        <v>1398</v>
      </c>
      <c r="C16505" t="s">
        <v>3099</v>
      </c>
      <c r="D16505" t="s">
        <v>3405</v>
      </c>
      <c r="E16505" t="s">
        <v>3469</v>
      </c>
      <c r="F16505" t="s">
        <v>4869</v>
      </c>
      <c r="G16505" s="4">
        <v>19.051145531733901</v>
      </c>
      <c r="H16505" s="4">
        <v>2.2219400711020798</v>
      </c>
      <c r="I16505" s="4">
        <v>6.1201973001038397</v>
      </c>
      <c r="J16505" s="4">
        <v>66.794171220400798</v>
      </c>
      <c r="K16505" s="4">
        <v>-1509833.62069593</v>
      </c>
      <c r="L16505" s="4">
        <v>1403257.0185585299</v>
      </c>
      <c r="M16505" s="4">
        <v>50471.056403093302</v>
      </c>
      <c r="N16505" s="3">
        <v>-2.0956495046065702</v>
      </c>
      <c r="O16505" s="5">
        <v>3.6630678921937943E-2</v>
      </c>
      <c r="P16505" s="3">
        <v>3.5967078059911728E-2</v>
      </c>
    </row>
    <row r="16506" spans="1:16" x14ac:dyDescent="0.25">
      <c r="A16506" s="1">
        <v>2016</v>
      </c>
      <c r="B16506" t="s">
        <v>1398</v>
      </c>
      <c r="C16506" t="s">
        <v>3099</v>
      </c>
      <c r="D16506" t="s">
        <v>3405</v>
      </c>
      <c r="E16506" t="s">
        <v>3469</v>
      </c>
      <c r="F16506" t="s">
        <v>4869</v>
      </c>
      <c r="G16506" s="4">
        <v>20.5236646122023</v>
      </c>
      <c r="H16506" s="4">
        <v>0.726811259806184</v>
      </c>
      <c r="I16506" s="4">
        <v>9.4875788801022303</v>
      </c>
      <c r="J16506" s="4">
        <v>69.240069084628701</v>
      </c>
      <c r="K16506" s="4">
        <v>-465379.50937950902</v>
      </c>
      <c r="L16506" s="4">
        <v>2937722.9437229401</v>
      </c>
      <c r="M16506" s="4">
        <v>332072.15007214999</v>
      </c>
      <c r="N16506" s="3">
        <v>-0.21498530386918999</v>
      </c>
      <c r="O16506" s="5">
        <v>0.11371265351772308</v>
      </c>
      <c r="P16506" s="3">
        <v>0.11303725838661194</v>
      </c>
    </row>
    <row r="16507" spans="1:16" x14ac:dyDescent="0.25">
      <c r="A16507" s="1">
        <v>2017</v>
      </c>
      <c r="B16507" t="s">
        <v>1398</v>
      </c>
      <c r="C16507" t="s">
        <v>3099</v>
      </c>
      <c r="D16507" t="s">
        <v>3405</v>
      </c>
      <c r="E16507" t="s">
        <v>3469</v>
      </c>
      <c r="F16507" t="s">
        <v>4869</v>
      </c>
      <c r="G16507" s="4">
        <v>18.782589121799301</v>
      </c>
      <c r="H16507" s="4">
        <v>0.90478242137009901</v>
      </c>
      <c r="I16507" s="4">
        <v>9.8660562261152407</v>
      </c>
      <c r="J16507" s="4">
        <v>60.904522613065403</v>
      </c>
      <c r="K16507" s="4">
        <v>-720688.98267401999</v>
      </c>
      <c r="L16507" s="4">
        <v>6300983.7037499296</v>
      </c>
      <c r="M16507" s="4">
        <v>2648186.6618820699</v>
      </c>
      <c r="N16507" s="3">
        <v>-0.15208745649383201</v>
      </c>
      <c r="O16507" s="5">
        <v>0.4207509458065033</v>
      </c>
      <c r="P16507" s="3">
        <v>0.42028146982192993</v>
      </c>
    </row>
    <row r="16508" spans="1:16" x14ac:dyDescent="0.25">
      <c r="A16508" s="1">
        <v>2018</v>
      </c>
      <c r="B16508" t="s">
        <v>1398</v>
      </c>
      <c r="C16508" t="s">
        <v>3099</v>
      </c>
      <c r="D16508" t="s">
        <v>3405</v>
      </c>
      <c r="E16508" t="s">
        <v>3469</v>
      </c>
      <c r="F16508" t="s">
        <v>4869</v>
      </c>
      <c r="G16508" s="4">
        <v>10.1281735880825</v>
      </c>
      <c r="H16508" s="4">
        <v>0.86384204031262901</v>
      </c>
      <c r="I16508" s="4">
        <v>8.5999999999999908</v>
      </c>
      <c r="J16508" s="4">
        <v>26.441102756892199</v>
      </c>
      <c r="K16508" s="4">
        <v>-773637.42739525205</v>
      </c>
      <c r="L16508" s="4">
        <v>8869147.2114137504</v>
      </c>
      <c r="M16508" s="4">
        <v>3324725.7937179301</v>
      </c>
      <c r="N16508" s="3">
        <v>-0.10624883375739599</v>
      </c>
      <c r="O16508" s="5">
        <v>0.37521210312843323</v>
      </c>
      <c r="P16508" s="3">
        <v>0.37486419081687927</v>
      </c>
    </row>
    <row r="16509" spans="1:16" x14ac:dyDescent="0.25">
      <c r="A16509" s="1">
        <v>2019</v>
      </c>
      <c r="B16509" t="s">
        <v>1398</v>
      </c>
      <c r="C16509" t="s">
        <v>3099</v>
      </c>
      <c r="D16509" t="s">
        <v>3405</v>
      </c>
      <c r="E16509" t="s">
        <v>3469</v>
      </c>
      <c r="F16509" t="s">
        <v>4869</v>
      </c>
      <c r="G16509" s="4">
        <v>14.946654732672499</v>
      </c>
      <c r="H16509" s="4">
        <v>3.0770669659558498</v>
      </c>
      <c r="I16509" s="4">
        <v>7.0839700081731198</v>
      </c>
      <c r="J16509" s="4">
        <v>46.3771712158809</v>
      </c>
      <c r="K16509" s="4">
        <v>390375.62311310798</v>
      </c>
      <c r="L16509" s="4">
        <v>10054701.958857</v>
      </c>
      <c r="M16509" s="4">
        <v>3798639.3316014898</v>
      </c>
      <c r="N16509" s="3">
        <v>4.1334512431847999E-2</v>
      </c>
      <c r="O16509" s="5">
        <v>0.37804850935935974</v>
      </c>
      <c r="P16509" s="3">
        <v>0.37779730558395386</v>
      </c>
    </row>
    <row r="16510" spans="1:16" x14ac:dyDescent="0.25">
      <c r="A16510" s="1">
        <v>2020</v>
      </c>
      <c r="B16510" t="s">
        <v>1398</v>
      </c>
      <c r="C16510" t="s">
        <v>3099</v>
      </c>
      <c r="D16510" t="s">
        <v>3405</v>
      </c>
      <c r="E16510" t="s">
        <v>3469</v>
      </c>
      <c r="F16510" t="s">
        <v>4869</v>
      </c>
      <c r="G16510" s="4">
        <v>8.05236726007168</v>
      </c>
      <c r="H16510" s="4">
        <v>2.6722301136363602</v>
      </c>
      <c r="I16510" s="4">
        <v>5.9056353745292096</v>
      </c>
      <c r="J16510" s="4">
        <v>19.771573604060901</v>
      </c>
      <c r="K16510" s="4">
        <v>-1518791.11494103</v>
      </c>
      <c r="L16510" s="4">
        <v>10136242.7002947</v>
      </c>
      <c r="M16510" s="4">
        <v>4327189.1421932597</v>
      </c>
      <c r="N16510" s="3">
        <v>-0.14358841113729101</v>
      </c>
      <c r="O16510" s="5">
        <v>0.42718958854675293</v>
      </c>
      <c r="P16510" s="3">
        <v>0.42690268158912659</v>
      </c>
    </row>
    <row r="16511" spans="1:16" x14ac:dyDescent="0.25">
      <c r="A16511" s="1">
        <v>2021</v>
      </c>
      <c r="B16511" t="s">
        <v>1398</v>
      </c>
      <c r="C16511" t="s">
        <v>3099</v>
      </c>
      <c r="D16511" t="s">
        <v>3405</v>
      </c>
      <c r="E16511" t="s">
        <v>3469</v>
      </c>
      <c r="F16511" t="s">
        <v>4869</v>
      </c>
      <c r="G16511" s="4">
        <v>7.3678664785130401</v>
      </c>
      <c r="H16511" s="4">
        <v>2.7489973262032099</v>
      </c>
      <c r="I16511" s="4">
        <v>5.4014671892272101</v>
      </c>
      <c r="J16511" s="4">
        <v>17.6489533011272</v>
      </c>
      <c r="K16511" s="4">
        <v>-1620434.00294756</v>
      </c>
      <c r="L16511" s="4">
        <v>29593315.715727299</v>
      </c>
      <c r="M16511" s="4">
        <v>3429728.9841078501</v>
      </c>
      <c r="N16511" s="3">
        <v>-8.2764364373867E-2</v>
      </c>
      <c r="O16511" s="5">
        <v>0.11655784398317337</v>
      </c>
      <c r="P16511" s="3">
        <v>0.11589539051055908</v>
      </c>
    </row>
    <row r="16512" spans="1:16" x14ac:dyDescent="0.25">
      <c r="A16512" s="1">
        <v>2022</v>
      </c>
      <c r="B16512" t="s">
        <v>1398</v>
      </c>
      <c r="C16512" t="s">
        <v>3099</v>
      </c>
      <c r="D16512" t="s">
        <v>3405</v>
      </c>
      <c r="E16512" t="s">
        <v>3469</v>
      </c>
      <c r="F16512" t="s">
        <v>4869</v>
      </c>
      <c r="G16512" s="4">
        <v>6.7976490627086399</v>
      </c>
      <c r="H16512" s="4">
        <v>2.1327404479578398</v>
      </c>
      <c r="I16512" s="4">
        <v>4.8999138331013397</v>
      </c>
      <c r="J16512" s="4">
        <v>17.023809523809501</v>
      </c>
      <c r="K16512" s="4">
        <v>11194894.330212999</v>
      </c>
      <c r="L16512" s="4">
        <v>63879737.426589802</v>
      </c>
      <c r="M16512" s="4">
        <v>15035806.456008401</v>
      </c>
      <c r="N16512" s="3">
        <v>0.24429394619662401</v>
      </c>
      <c r="O16512" s="5">
        <v>0.23561199009418488</v>
      </c>
      <c r="P16512" s="3">
        <v>0.23537677526473999</v>
      </c>
    </row>
    <row r="16513" spans="1:16" x14ac:dyDescent="0.25">
      <c r="A16513" s="1">
        <v>2023</v>
      </c>
      <c r="B16513" t="s">
        <v>1398</v>
      </c>
      <c r="C16513" t="s">
        <v>3099</v>
      </c>
      <c r="D16513" t="s">
        <v>3405</v>
      </c>
      <c r="E16513" t="s">
        <v>3469</v>
      </c>
      <c r="F16513" t="s">
        <v>4869</v>
      </c>
      <c r="G16513" s="4">
        <v>8.9698290090446893</v>
      </c>
      <c r="H16513" s="4">
        <v>2.1801346801346799</v>
      </c>
      <c r="I16513" s="4">
        <v>5.1401869158878402</v>
      </c>
      <c r="J16513" s="4">
        <v>25.7575757575758</v>
      </c>
      <c r="K16513" s="4">
        <v>11347105.4119025</v>
      </c>
      <c r="L16513" s="4">
        <v>64774741.049964897</v>
      </c>
      <c r="M16513" s="4">
        <v>7956670.0489638597</v>
      </c>
      <c r="N16513" s="3">
        <v>0.17643536423564901</v>
      </c>
      <c r="O16513" s="5">
        <v>0.123046875</v>
      </c>
      <c r="P16513" s="3">
        <v>0.12283600121736526</v>
      </c>
    </row>
    <row r="16514" spans="1:16" x14ac:dyDescent="0.25">
      <c r="A16514" s="1">
        <v>2024</v>
      </c>
      <c r="B16514" t="s">
        <v>1398</v>
      </c>
      <c r="C16514" t="s">
        <v>3099</v>
      </c>
      <c r="D16514" t="s">
        <v>3405</v>
      </c>
      <c r="E16514" t="s">
        <v>3469</v>
      </c>
      <c r="F16514" t="s">
        <v>4869</v>
      </c>
      <c r="G16514" s="4">
        <v>9.0512504981180602</v>
      </c>
      <c r="H16514" s="4">
        <v>2.22968319559229</v>
      </c>
      <c r="I16514" s="4">
        <v>4.7927596150505396</v>
      </c>
      <c r="J16514" s="4">
        <v>26.650524616626299</v>
      </c>
      <c r="K16514" s="4">
        <v>2212600.4615508402</v>
      </c>
      <c r="L16514" s="4">
        <v>78999936.273812205</v>
      </c>
      <c r="M16514" s="4">
        <v>19970442.185498901</v>
      </c>
      <c r="N16514" s="3">
        <v>3.2101796386223E-2</v>
      </c>
      <c r="O16514" s="5">
        <v>0.57799625396728516</v>
      </c>
      <c r="P16514" s="3">
        <v>0.25279060006141663</v>
      </c>
    </row>
    <row r="16515" spans="1:16" x14ac:dyDescent="0.25">
      <c r="A16515" s="1">
        <v>2023</v>
      </c>
      <c r="B16515" t="s">
        <v>1347</v>
      </c>
      <c r="C16515" t="s">
        <v>3048</v>
      </c>
      <c r="D16515" t="s">
        <v>3403</v>
      </c>
      <c r="E16515" t="s">
        <v>3469</v>
      </c>
      <c r="F16515" t="s">
        <v>4818</v>
      </c>
      <c r="G16515" s="4"/>
      <c r="H16515" s="4"/>
      <c r="I16515" s="4"/>
      <c r="J16515" s="4"/>
      <c r="K16515" s="4">
        <v>-24818184.848181799</v>
      </c>
      <c r="L16515" s="4">
        <v>76405026.164050296</v>
      </c>
      <c r="M16515" s="4">
        <v>55683764.956837602</v>
      </c>
      <c r="N16515" s="3">
        <v>-0.34575433806492401</v>
      </c>
      <c r="O16515" s="5">
        <v>2.5753083229064941</v>
      </c>
      <c r="P16515" s="3">
        <v>0.72879713773727417</v>
      </c>
    </row>
    <row r="16516" spans="1:16" x14ac:dyDescent="0.25">
      <c r="A16516" s="1">
        <v>2024</v>
      </c>
      <c r="B16516" t="s">
        <v>1347</v>
      </c>
      <c r="C16516" t="s">
        <v>3048</v>
      </c>
      <c r="D16516" t="s">
        <v>3403</v>
      </c>
      <c r="E16516" t="s">
        <v>3469</v>
      </c>
      <c r="F16516" t="s">
        <v>4818</v>
      </c>
      <c r="G16516" s="4"/>
      <c r="H16516" s="4"/>
      <c r="I16516" s="4"/>
      <c r="J16516" s="4"/>
      <c r="K16516" s="4">
        <v>11736547.7055596</v>
      </c>
      <c r="L16516" s="4">
        <v>130546758.848746</v>
      </c>
      <c r="M16516" s="4">
        <v>66019747.588220797</v>
      </c>
      <c r="N16516" s="3">
        <v>0.11341687336919801</v>
      </c>
      <c r="O16516" s="5">
        <v>3.682039737701416</v>
      </c>
      <c r="P16516" s="3">
        <v>0.50571727752685547</v>
      </c>
    </row>
    <row r="16517" spans="1:16" x14ac:dyDescent="0.25">
      <c r="A16517" s="1">
        <v>2009</v>
      </c>
      <c r="B16517" t="s">
        <v>1348</v>
      </c>
      <c r="C16517" t="s">
        <v>3049</v>
      </c>
      <c r="D16517" t="s">
        <v>3403</v>
      </c>
      <c r="E16517" t="s">
        <v>3469</v>
      </c>
      <c r="F16517" t="s">
        <v>4819</v>
      </c>
      <c r="G16517" s="4"/>
      <c r="H16517" s="4"/>
      <c r="I16517" s="4"/>
      <c r="J16517" s="4"/>
      <c r="K16517" s="4">
        <v>-2856520.5466191298</v>
      </c>
      <c r="L16517" s="4">
        <v>622771.49449024699</v>
      </c>
      <c r="M16517" s="4">
        <v>166179.95837434099</v>
      </c>
      <c r="N16517" s="3">
        <v>-1.4215174628663201</v>
      </c>
      <c r="O16517" s="5">
        <v>10.827335357666016</v>
      </c>
      <c r="P16517" s="3">
        <v>0.26683938503265381</v>
      </c>
    </row>
    <row r="16518" spans="1:16" x14ac:dyDescent="0.25">
      <c r="A16518" s="1">
        <v>2010</v>
      </c>
      <c r="B16518" t="s">
        <v>1348</v>
      </c>
      <c r="C16518" t="s">
        <v>3049</v>
      </c>
      <c r="D16518" t="s">
        <v>3403</v>
      </c>
      <c r="E16518" t="s">
        <v>3469</v>
      </c>
      <c r="F16518" t="s">
        <v>4819</v>
      </c>
      <c r="G16518" s="4"/>
      <c r="H16518" s="4"/>
      <c r="I16518" s="4"/>
      <c r="J16518" s="4"/>
      <c r="K16518" s="4">
        <v>-3707292.8390250499</v>
      </c>
      <c r="L16518" s="4">
        <v>2401537.8542272099</v>
      </c>
      <c r="M16518" s="4">
        <v>545990.32436881599</v>
      </c>
      <c r="N16518" s="3">
        <v>-2.4310598986208598</v>
      </c>
      <c r="O16518" s="5">
        <v>2.5877470970153809</v>
      </c>
      <c r="P16518" s="3">
        <v>0.22735029458999634</v>
      </c>
    </row>
    <row r="16519" spans="1:16" x14ac:dyDescent="0.25">
      <c r="A16519" s="1">
        <v>2011</v>
      </c>
      <c r="B16519" t="s">
        <v>1348</v>
      </c>
      <c r="C16519" t="s">
        <v>3049</v>
      </c>
      <c r="D16519" t="s">
        <v>3403</v>
      </c>
      <c r="E16519" t="s">
        <v>3469</v>
      </c>
      <c r="F16519" t="s">
        <v>4819</v>
      </c>
      <c r="G16519" s="4"/>
      <c r="H16519" s="4"/>
      <c r="I16519" s="4"/>
      <c r="J16519" s="4"/>
      <c r="K16519" s="4">
        <v>-6786191.1906548096</v>
      </c>
      <c r="L16519" s="4">
        <v>8815138.7846961692</v>
      </c>
      <c r="M16519" s="4">
        <v>887386.13224734797</v>
      </c>
      <c r="N16519" s="3">
        <v>-1.1425082715177901</v>
      </c>
      <c r="O16519" s="5">
        <v>15.171553611755371</v>
      </c>
      <c r="P16519" s="3">
        <v>0.10066615790128708</v>
      </c>
    </row>
    <row r="16520" spans="1:16" x14ac:dyDescent="0.25">
      <c r="A16520" s="1">
        <v>2012</v>
      </c>
      <c r="B16520" t="s">
        <v>1348</v>
      </c>
      <c r="C16520" t="s">
        <v>3049</v>
      </c>
      <c r="D16520" t="s">
        <v>3403</v>
      </c>
      <c r="E16520" t="s">
        <v>3469</v>
      </c>
      <c r="F16520" t="s">
        <v>4819</v>
      </c>
      <c r="G16520" s="4"/>
      <c r="H16520" s="4"/>
      <c r="I16520" s="4"/>
      <c r="J16520" s="4"/>
      <c r="K16520" s="4">
        <v>-11050981.856881199</v>
      </c>
      <c r="L16520" s="4">
        <v>10770262.8859122</v>
      </c>
      <c r="M16520" s="4">
        <v>1852985.47936514</v>
      </c>
      <c r="N16520" s="3">
        <v>-1.1519043563267599</v>
      </c>
      <c r="O16520" s="5">
        <v>5.109339714050293</v>
      </c>
      <c r="P16520" s="3">
        <v>0.17204645276069641</v>
      </c>
    </row>
    <row r="16521" spans="1:16" x14ac:dyDescent="0.25">
      <c r="A16521" s="1">
        <v>2013</v>
      </c>
      <c r="B16521" t="s">
        <v>1348</v>
      </c>
      <c r="C16521" t="s">
        <v>3049</v>
      </c>
      <c r="D16521" t="s">
        <v>3403</v>
      </c>
      <c r="E16521" t="s">
        <v>3469</v>
      </c>
      <c r="F16521" t="s">
        <v>4819</v>
      </c>
      <c r="G16521" s="4"/>
      <c r="H16521" s="4"/>
      <c r="I16521" s="4"/>
      <c r="J16521" s="4"/>
      <c r="K16521" s="4">
        <v>-19125825.666700199</v>
      </c>
      <c r="L16521" s="4">
        <v>11835636.82542</v>
      </c>
      <c r="M16521" s="4">
        <v>11651899.8328111</v>
      </c>
      <c r="N16521" s="3">
        <v>-1.7831851225281199</v>
      </c>
      <c r="O16521" s="5">
        <v>4.6414508819580078</v>
      </c>
      <c r="P16521" s="3">
        <v>0.98447597026824951</v>
      </c>
    </row>
    <row r="16522" spans="1:16" x14ac:dyDescent="0.25">
      <c r="A16522" s="1">
        <v>2014</v>
      </c>
      <c r="B16522" t="s">
        <v>1348</v>
      </c>
      <c r="C16522" t="s">
        <v>3049</v>
      </c>
      <c r="D16522" t="s">
        <v>3403</v>
      </c>
      <c r="E16522" t="s">
        <v>3469</v>
      </c>
      <c r="F16522" t="s">
        <v>4819</v>
      </c>
      <c r="G16522" s="4"/>
      <c r="H16522" s="4"/>
      <c r="I16522" s="4"/>
      <c r="J16522" s="4"/>
      <c r="K16522" s="4">
        <v>-24744578.245084599</v>
      </c>
      <c r="L16522" s="4">
        <v>15974758.828799101</v>
      </c>
      <c r="M16522" s="4">
        <v>4077653.8262058599</v>
      </c>
      <c r="N16522" s="3">
        <v>-1.7554819700150199</v>
      </c>
      <c r="O16522" s="5">
        <v>4.7932043075561523</v>
      </c>
      <c r="P16522" s="3">
        <v>0.2552560567855835</v>
      </c>
    </row>
    <row r="16523" spans="1:16" x14ac:dyDescent="0.25">
      <c r="A16523" s="1">
        <v>2015</v>
      </c>
      <c r="B16523" t="s">
        <v>1348</v>
      </c>
      <c r="C16523" t="s">
        <v>3049</v>
      </c>
      <c r="D16523" t="s">
        <v>3403</v>
      </c>
      <c r="E16523" t="s">
        <v>3469</v>
      </c>
      <c r="F16523" t="s">
        <v>4819</v>
      </c>
      <c r="G16523" s="4"/>
      <c r="H16523" s="4"/>
      <c r="I16523" s="4"/>
      <c r="J16523" s="4"/>
      <c r="K16523" s="4">
        <v>-11586390.9154642</v>
      </c>
      <c r="L16523" s="4">
        <v>6369854.31769682</v>
      </c>
      <c r="M16523" s="4">
        <v>7654632.7896889905</v>
      </c>
      <c r="N16523" s="3">
        <v>-1.1931980612245101</v>
      </c>
      <c r="O16523" s="5">
        <v>9.876068115234375</v>
      </c>
      <c r="P16523" s="3">
        <v>1.2016966342926025</v>
      </c>
    </row>
    <row r="16524" spans="1:16" x14ac:dyDescent="0.25">
      <c r="A16524" s="1">
        <v>2016</v>
      </c>
      <c r="B16524" t="s">
        <v>1348</v>
      </c>
      <c r="C16524" t="s">
        <v>3049</v>
      </c>
      <c r="D16524" t="s">
        <v>3403</v>
      </c>
      <c r="E16524" t="s">
        <v>3469</v>
      </c>
      <c r="F16524" t="s">
        <v>4819</v>
      </c>
      <c r="G16524" s="4"/>
      <c r="H16524" s="4"/>
      <c r="I16524" s="4"/>
      <c r="J16524" s="4"/>
      <c r="K16524" s="4">
        <v>-4491697.7083767904</v>
      </c>
      <c r="L16524" s="4">
        <v>2504968.4119557799</v>
      </c>
      <c r="M16524" s="4">
        <v>3087644.9027028601</v>
      </c>
      <c r="N16524" s="3">
        <v>-1.03676507319336</v>
      </c>
      <c r="O16524" s="5">
        <v>11.889673233032227</v>
      </c>
      <c r="P16524" s="3">
        <v>1.2326083183288574</v>
      </c>
    </row>
    <row r="16525" spans="1:16" x14ac:dyDescent="0.25">
      <c r="A16525" s="1">
        <v>2017</v>
      </c>
      <c r="B16525" t="s">
        <v>1348</v>
      </c>
      <c r="C16525" t="s">
        <v>3049</v>
      </c>
      <c r="D16525" t="s">
        <v>3403</v>
      </c>
      <c r="E16525" t="s">
        <v>3469</v>
      </c>
      <c r="F16525" t="s">
        <v>4819</v>
      </c>
      <c r="G16525" s="4"/>
      <c r="H16525" s="4"/>
      <c r="I16525" s="4"/>
      <c r="J16525" s="4"/>
      <c r="K16525" s="4">
        <v>-9655406.7037131004</v>
      </c>
      <c r="L16525" s="4">
        <v>21479833.521639898</v>
      </c>
      <c r="M16525" s="4">
        <v>10124127.064646799</v>
      </c>
      <c r="N16525" s="3">
        <v>-0.80247247959828705</v>
      </c>
      <c r="O16525" s="5">
        <v>3.2280082702636719</v>
      </c>
      <c r="P16525" s="3">
        <v>0.47133171558380127</v>
      </c>
    </row>
    <row r="16526" spans="1:16" x14ac:dyDescent="0.25">
      <c r="A16526" s="1">
        <v>2018</v>
      </c>
      <c r="B16526" t="s">
        <v>1348</v>
      </c>
      <c r="C16526" t="s">
        <v>3049</v>
      </c>
      <c r="D16526" t="s">
        <v>3403</v>
      </c>
      <c r="E16526" t="s">
        <v>3469</v>
      </c>
      <c r="F16526" t="s">
        <v>4819</v>
      </c>
      <c r="G16526" s="4"/>
      <c r="H16526" s="4"/>
      <c r="I16526" s="4"/>
      <c r="J16526" s="4"/>
      <c r="K16526" s="4">
        <v>-13287314.487894099</v>
      </c>
      <c r="L16526" s="4">
        <v>74931043.9011392</v>
      </c>
      <c r="M16526" s="4">
        <v>51446527.361416399</v>
      </c>
      <c r="N16526" s="3">
        <v>-0.27792733643253298</v>
      </c>
      <c r="O16526" s="5">
        <v>1.6643154621124268</v>
      </c>
      <c r="P16526" s="3">
        <v>0.6865849494934082</v>
      </c>
    </row>
    <row r="16527" spans="1:16" x14ac:dyDescent="0.25">
      <c r="A16527" s="1">
        <v>2019</v>
      </c>
      <c r="B16527" t="s">
        <v>1348</v>
      </c>
      <c r="C16527" t="s">
        <v>3049</v>
      </c>
      <c r="D16527" t="s">
        <v>3403</v>
      </c>
      <c r="E16527" t="s">
        <v>3469</v>
      </c>
      <c r="F16527" t="s">
        <v>4819</v>
      </c>
      <c r="G16527" s="4"/>
      <c r="H16527" s="4"/>
      <c r="I16527" s="4"/>
      <c r="J16527" s="4"/>
      <c r="K16527" s="4">
        <v>-38896424.710424699</v>
      </c>
      <c r="L16527" s="4">
        <v>43227264.303264298</v>
      </c>
      <c r="M16527" s="4">
        <v>35729940.329940297</v>
      </c>
      <c r="N16527" s="3">
        <v>-0.68065260960942597</v>
      </c>
      <c r="O16527" s="5">
        <v>3.4797182083129883</v>
      </c>
      <c r="P16527" s="3">
        <v>0.82656031847000122</v>
      </c>
    </row>
    <row r="16528" spans="1:16" x14ac:dyDescent="0.25">
      <c r="A16528" s="1">
        <v>2020</v>
      </c>
      <c r="B16528" t="s">
        <v>1348</v>
      </c>
      <c r="C16528" t="s">
        <v>3049</v>
      </c>
      <c r="D16528" t="s">
        <v>3403</v>
      </c>
      <c r="E16528" t="s">
        <v>3469</v>
      </c>
      <c r="F16528" t="s">
        <v>4819</v>
      </c>
      <c r="G16528" s="4"/>
      <c r="H16528" s="4"/>
      <c r="I16528" s="4"/>
      <c r="J16528" s="4"/>
      <c r="K16528" s="4">
        <v>-18969177.146170098</v>
      </c>
      <c r="L16528" s="4">
        <v>29319462.1978659</v>
      </c>
      <c r="M16528" s="4">
        <v>21274161.754758898</v>
      </c>
      <c r="N16528" s="3">
        <v>-0.528242655849676</v>
      </c>
      <c r="O16528" s="5">
        <v>2.2769734859466553</v>
      </c>
      <c r="P16528" s="3">
        <v>0.72559863328933716</v>
      </c>
    </row>
    <row r="16529" spans="1:16" x14ac:dyDescent="0.25">
      <c r="A16529" s="1">
        <v>2021</v>
      </c>
      <c r="B16529" t="s">
        <v>1348</v>
      </c>
      <c r="C16529" t="s">
        <v>3049</v>
      </c>
      <c r="D16529" t="s">
        <v>3403</v>
      </c>
      <c r="E16529" t="s">
        <v>3469</v>
      </c>
      <c r="F16529" t="s">
        <v>4819</v>
      </c>
      <c r="G16529" s="4"/>
      <c r="H16529" s="4"/>
      <c r="I16529" s="4"/>
      <c r="J16529" s="4"/>
      <c r="K16529" s="4">
        <v>-6832060.6737697702</v>
      </c>
      <c r="L16529" s="4">
        <v>28317138.165540699</v>
      </c>
      <c r="M16529" s="4">
        <v>6575093.1625790102</v>
      </c>
      <c r="N16529" s="3">
        <v>-0.22709772240588</v>
      </c>
      <c r="O16529" s="5">
        <v>4.4626598358154297</v>
      </c>
      <c r="P16529" s="3">
        <v>0.23219482600688934</v>
      </c>
    </row>
    <row r="16530" spans="1:16" x14ac:dyDescent="0.25">
      <c r="A16530" s="1">
        <v>2022</v>
      </c>
      <c r="B16530" t="s">
        <v>1348</v>
      </c>
      <c r="C16530" t="s">
        <v>3049</v>
      </c>
      <c r="D16530" t="s">
        <v>3403</v>
      </c>
      <c r="E16530" t="s">
        <v>3469</v>
      </c>
      <c r="F16530" t="s">
        <v>4819</v>
      </c>
      <c r="G16530" s="4"/>
      <c r="H16530" s="4"/>
      <c r="I16530" s="4"/>
      <c r="J16530" s="4"/>
      <c r="K16530" s="4">
        <v>-16454156.1139213</v>
      </c>
      <c r="L16530" s="4">
        <v>8815516.1586396806</v>
      </c>
      <c r="M16530" s="4">
        <v>4963231.5899162898</v>
      </c>
      <c r="N16530" s="3">
        <v>-0.94352783893434999</v>
      </c>
      <c r="O16530" s="5">
        <v>15.400053977966309</v>
      </c>
      <c r="P16530" s="3">
        <v>0.56301087141036987</v>
      </c>
    </row>
    <row r="16531" spans="1:16" x14ac:dyDescent="0.25">
      <c r="A16531" s="1">
        <v>2023</v>
      </c>
      <c r="B16531" t="s">
        <v>1348</v>
      </c>
      <c r="C16531" t="s">
        <v>3049</v>
      </c>
      <c r="D16531" t="s">
        <v>3403</v>
      </c>
      <c r="E16531" t="s">
        <v>3469</v>
      </c>
      <c r="F16531" t="s">
        <v>4819</v>
      </c>
      <c r="G16531" s="4"/>
      <c r="H16531" s="4"/>
      <c r="I16531" s="4"/>
      <c r="J16531" s="4"/>
      <c r="K16531" s="4">
        <v>-14549489.051094901</v>
      </c>
      <c r="L16531" s="4">
        <v>11601327.867213299</v>
      </c>
      <c r="M16531" s="4">
        <v>15912144.785521399</v>
      </c>
      <c r="N16531" s="3">
        <v>-1.44651022969291</v>
      </c>
      <c r="O16531" s="5">
        <v>10.999532699584961</v>
      </c>
      <c r="P16531" s="3">
        <v>1.371579647064209</v>
      </c>
    </row>
    <row r="16532" spans="1:16" x14ac:dyDescent="0.25">
      <c r="A16532" s="1">
        <v>2024</v>
      </c>
      <c r="B16532" t="s">
        <v>1348</v>
      </c>
      <c r="C16532" t="s">
        <v>3049</v>
      </c>
      <c r="D16532" t="s">
        <v>3403</v>
      </c>
      <c r="E16532" t="s">
        <v>3469</v>
      </c>
      <c r="F16532" t="s">
        <v>4819</v>
      </c>
      <c r="G16532" s="4"/>
      <c r="H16532" s="4"/>
      <c r="I16532" s="4"/>
      <c r="J16532" s="4"/>
      <c r="K16532" s="4">
        <v>-19419974.265465699</v>
      </c>
      <c r="L16532" s="4">
        <v>9294787.0900641996</v>
      </c>
      <c r="M16532" s="4">
        <v>18632649.523644399</v>
      </c>
      <c r="N16532" s="3">
        <v>-1.85856490847006</v>
      </c>
      <c r="O16532" s="5">
        <v>15.784099578857422</v>
      </c>
      <c r="P16532" s="3">
        <v>2.0046343803405762</v>
      </c>
    </row>
    <row r="16533" spans="1:16" x14ac:dyDescent="0.25">
      <c r="A16533" s="1">
        <v>2009</v>
      </c>
      <c r="B16533" t="s">
        <v>1349</v>
      </c>
      <c r="C16533" t="s">
        <v>3050</v>
      </c>
      <c r="D16533" t="s">
        <v>3405</v>
      </c>
      <c r="E16533" t="s">
        <v>3469</v>
      </c>
      <c r="F16533" t="s">
        <v>4820</v>
      </c>
      <c r="G16533" s="4"/>
      <c r="H16533" s="4"/>
      <c r="I16533" s="4"/>
      <c r="J16533" s="4"/>
      <c r="K16533" s="4">
        <v>-1736866.7059214299</v>
      </c>
      <c r="L16533" s="4">
        <v>1722937.69579057</v>
      </c>
      <c r="M16533" s="4">
        <v>140911.48961656401</v>
      </c>
      <c r="N16533" s="3">
        <v>-0.74586334974184798</v>
      </c>
      <c r="O16533" s="5">
        <v>0.52462953329086304</v>
      </c>
      <c r="P16533" s="3">
        <v>8.1785596907138824E-2</v>
      </c>
    </row>
    <row r="16534" spans="1:16" x14ac:dyDescent="0.25">
      <c r="A16534" s="1">
        <v>2010</v>
      </c>
      <c r="B16534" t="s">
        <v>1349</v>
      </c>
      <c r="C16534" t="s">
        <v>3050</v>
      </c>
      <c r="D16534" t="s">
        <v>3405</v>
      </c>
      <c r="E16534" t="s">
        <v>3469</v>
      </c>
      <c r="F16534" t="s">
        <v>4820</v>
      </c>
      <c r="G16534" s="4"/>
      <c r="H16534" s="4"/>
      <c r="I16534" s="4"/>
      <c r="J16534" s="4"/>
      <c r="K16534" s="4">
        <v>-275070.34894911997</v>
      </c>
      <c r="L16534" s="4">
        <v>2271964.9126023198</v>
      </c>
      <c r="M16534" s="4">
        <v>39506.319947937198</v>
      </c>
      <c r="N16534" s="3">
        <v>-0.120800862031333</v>
      </c>
      <c r="O16534" s="5">
        <v>6.794069766998291</v>
      </c>
      <c r="P16534" s="3">
        <v>1.7388613894581795E-2</v>
      </c>
    </row>
    <row r="16535" spans="1:16" x14ac:dyDescent="0.25">
      <c r="A16535" s="1">
        <v>2011</v>
      </c>
      <c r="B16535" t="s">
        <v>1349</v>
      </c>
      <c r="C16535" t="s">
        <v>3050</v>
      </c>
      <c r="D16535" t="s">
        <v>3405</v>
      </c>
      <c r="E16535" t="s">
        <v>3469</v>
      </c>
      <c r="F16535" t="s">
        <v>4820</v>
      </c>
      <c r="G16535" s="4"/>
      <c r="H16535" s="4"/>
      <c r="I16535" s="4"/>
      <c r="J16535" s="4"/>
      <c r="K16535" s="4">
        <v>-3841334.6551831001</v>
      </c>
      <c r="L16535" s="4">
        <v>388209.71972654201</v>
      </c>
      <c r="M16535" s="4">
        <v>21879.711671520301</v>
      </c>
      <c r="N16535" s="3">
        <v>-2.6061129191027801</v>
      </c>
      <c r="O16535" s="5">
        <v>9.515472412109375</v>
      </c>
      <c r="P16535" s="3">
        <v>5.6360546499490738E-2</v>
      </c>
    </row>
    <row r="16536" spans="1:16" x14ac:dyDescent="0.25">
      <c r="A16536" s="1">
        <v>2012</v>
      </c>
      <c r="B16536" t="s">
        <v>1349</v>
      </c>
      <c r="C16536" t="s">
        <v>3050</v>
      </c>
      <c r="D16536" t="s">
        <v>3405</v>
      </c>
      <c r="E16536" t="s">
        <v>3469</v>
      </c>
      <c r="F16536" t="s">
        <v>4820</v>
      </c>
      <c r="G16536" s="4"/>
      <c r="H16536" s="4"/>
      <c r="I16536" s="4"/>
      <c r="J16536" s="4"/>
      <c r="K16536" s="4">
        <v>-2501234.7211019401</v>
      </c>
      <c r="L16536" s="4">
        <v>866360.57165311999</v>
      </c>
      <c r="M16536" s="4">
        <v>106202.56044342399</v>
      </c>
      <c r="N16536" s="3">
        <v>-3.9857131910749501</v>
      </c>
      <c r="O16536" s="5">
        <v>7.6900167465209961</v>
      </c>
      <c r="P16536" s="3">
        <v>0.12258470803499222</v>
      </c>
    </row>
    <row r="16537" spans="1:16" x14ac:dyDescent="0.25">
      <c r="A16537" s="1">
        <v>2013</v>
      </c>
      <c r="B16537" t="s">
        <v>1349</v>
      </c>
      <c r="C16537" t="s">
        <v>3050</v>
      </c>
      <c r="D16537" t="s">
        <v>3405</v>
      </c>
      <c r="E16537" t="s">
        <v>3469</v>
      </c>
      <c r="F16537" t="s">
        <v>4820</v>
      </c>
      <c r="G16537" s="4"/>
      <c r="H16537" s="4"/>
      <c r="I16537" s="4"/>
      <c r="J16537" s="4"/>
      <c r="K16537" s="4">
        <v>-1012089.96114462</v>
      </c>
      <c r="L16537" s="4">
        <v>4536502.1823598696</v>
      </c>
      <c r="M16537" s="4">
        <v>239515.81820265201</v>
      </c>
      <c r="N16537" s="3">
        <v>-0.37420884034376001</v>
      </c>
      <c r="O16537" s="5">
        <v>3.2677328586578369</v>
      </c>
      <c r="P16537" s="3">
        <v>5.2797466516494751E-2</v>
      </c>
    </row>
    <row r="16538" spans="1:16" x14ac:dyDescent="0.25">
      <c r="A16538" s="1">
        <v>2014</v>
      </c>
      <c r="B16538" t="s">
        <v>1349</v>
      </c>
      <c r="C16538" t="s">
        <v>3050</v>
      </c>
      <c r="D16538" t="s">
        <v>3405</v>
      </c>
      <c r="E16538" t="s">
        <v>3469</v>
      </c>
      <c r="F16538" t="s">
        <v>4820</v>
      </c>
      <c r="G16538" s="4"/>
      <c r="H16538" s="4"/>
      <c r="I16538" s="4"/>
      <c r="J16538" s="4"/>
      <c r="K16538" s="4">
        <v>-558373.77741553099</v>
      </c>
      <c r="L16538" s="4">
        <v>5053970.6209247196</v>
      </c>
      <c r="M16538" s="4">
        <v>293584.21013633697</v>
      </c>
      <c r="N16538" s="3">
        <v>-0.122888502021642</v>
      </c>
      <c r="O16538" s="5">
        <v>0.97297102212905884</v>
      </c>
      <c r="P16538" s="3">
        <v>5.8089815080165863E-2</v>
      </c>
    </row>
    <row r="16539" spans="1:16" x14ac:dyDescent="0.25">
      <c r="A16539" s="1">
        <v>2015</v>
      </c>
      <c r="B16539" t="s">
        <v>1349</v>
      </c>
      <c r="C16539" t="s">
        <v>3050</v>
      </c>
      <c r="D16539" t="s">
        <v>3405</v>
      </c>
      <c r="E16539" t="s">
        <v>3469</v>
      </c>
      <c r="F16539" t="s">
        <v>4820</v>
      </c>
      <c r="G16539" s="4"/>
      <c r="H16539" s="4"/>
      <c r="I16539" s="4"/>
      <c r="J16539" s="4"/>
      <c r="K16539" s="4">
        <v>-527654.15386487404</v>
      </c>
      <c r="L16539" s="4">
        <v>5204654.2755452804</v>
      </c>
      <c r="M16539" s="4">
        <v>731960.87974933803</v>
      </c>
      <c r="N16539" s="3">
        <v>-0.11281330853734101</v>
      </c>
      <c r="O16539" s="5">
        <v>0.94008618593215942</v>
      </c>
      <c r="P16539" s="3">
        <v>0.14063583314418793</v>
      </c>
    </row>
    <row r="16540" spans="1:16" x14ac:dyDescent="0.25">
      <c r="A16540" s="1">
        <v>2016</v>
      </c>
      <c r="B16540" t="s">
        <v>1349</v>
      </c>
      <c r="C16540" t="s">
        <v>3050</v>
      </c>
      <c r="D16540" t="s">
        <v>3405</v>
      </c>
      <c r="E16540" t="s">
        <v>3469</v>
      </c>
      <c r="F16540" t="s">
        <v>4820</v>
      </c>
      <c r="G16540" s="4"/>
      <c r="H16540" s="4"/>
      <c r="I16540" s="4"/>
      <c r="J16540" s="4"/>
      <c r="K16540" s="4">
        <v>-1241485.3311494</v>
      </c>
      <c r="L16540" s="4">
        <v>6794887.1420808099</v>
      </c>
      <c r="M16540" s="4">
        <v>653340.57910004503</v>
      </c>
      <c r="N16540" s="3">
        <v>-0.206346017871814</v>
      </c>
      <c r="O16540" s="5">
        <v>1.5618870258331299</v>
      </c>
      <c r="P16540" s="3">
        <v>9.6151791512966156E-2</v>
      </c>
    </row>
    <row r="16541" spans="1:16" x14ac:dyDescent="0.25">
      <c r="A16541" s="1">
        <v>2017</v>
      </c>
      <c r="B16541" t="s">
        <v>1349</v>
      </c>
      <c r="C16541" t="s">
        <v>3050</v>
      </c>
      <c r="D16541" t="s">
        <v>3405</v>
      </c>
      <c r="E16541" t="s">
        <v>3469</v>
      </c>
      <c r="F16541" t="s">
        <v>4820</v>
      </c>
      <c r="G16541" s="4"/>
      <c r="H16541" s="4"/>
      <c r="I16541" s="4"/>
      <c r="J16541" s="4"/>
      <c r="K16541" s="4">
        <v>-1429404.4059315301</v>
      </c>
      <c r="L16541" s="4">
        <v>672852.71861841704</v>
      </c>
      <c r="M16541" s="4">
        <v>1132319.8266918899</v>
      </c>
      <c r="N16541" s="3">
        <v>-0.38400720680031097</v>
      </c>
      <c r="O16541" s="5">
        <v>11.89046573638916</v>
      </c>
      <c r="P16541" s="3">
        <v>1.6828643083572388</v>
      </c>
    </row>
    <row r="16542" spans="1:16" x14ac:dyDescent="0.25">
      <c r="A16542" s="1">
        <v>2018</v>
      </c>
      <c r="B16542" t="s">
        <v>1349</v>
      </c>
      <c r="C16542" t="s">
        <v>3050</v>
      </c>
      <c r="D16542" t="s">
        <v>3405</v>
      </c>
      <c r="E16542" t="s">
        <v>3469</v>
      </c>
      <c r="F16542" t="s">
        <v>4820</v>
      </c>
      <c r="G16542" s="4"/>
      <c r="H16542" s="4"/>
      <c r="I16542" s="4"/>
      <c r="J16542" s="4"/>
      <c r="K16542" s="4">
        <v>-479537.32282980898</v>
      </c>
      <c r="L16542" s="4">
        <v>230086.300886043</v>
      </c>
      <c r="M16542" s="4">
        <v>585808.72529598698</v>
      </c>
      <c r="N16542" s="3">
        <v>-1.0570051922907699</v>
      </c>
      <c r="O16542" s="5">
        <v>12.47972583770752</v>
      </c>
      <c r="P16542" s="3">
        <v>2.5460391044616699</v>
      </c>
    </row>
    <row r="16543" spans="1:16" x14ac:dyDescent="0.25">
      <c r="A16543" s="1">
        <v>2019</v>
      </c>
      <c r="B16543" t="s">
        <v>1349</v>
      </c>
      <c r="C16543" t="s">
        <v>3050</v>
      </c>
      <c r="D16543" t="s">
        <v>3405</v>
      </c>
      <c r="E16543" t="s">
        <v>3469</v>
      </c>
      <c r="F16543" t="s">
        <v>4820</v>
      </c>
      <c r="G16543" s="4"/>
      <c r="H16543" s="4"/>
      <c r="I16543" s="4"/>
      <c r="J16543" s="4"/>
      <c r="K16543" s="4">
        <v>-318098.94724894298</v>
      </c>
      <c r="L16543" s="4">
        <v>408766.77733322</v>
      </c>
      <c r="M16543" s="4">
        <v>643592.69033228303</v>
      </c>
      <c r="N16543" s="3">
        <v>-1.02389246052269</v>
      </c>
      <c r="O16543" s="5">
        <v>4.0141134262084961</v>
      </c>
      <c r="P16543" s="3">
        <v>1.5744740962982178</v>
      </c>
    </row>
    <row r="16544" spans="1:16" x14ac:dyDescent="0.25">
      <c r="A16544" s="1">
        <v>2020</v>
      </c>
      <c r="B16544" t="s">
        <v>1349</v>
      </c>
      <c r="C16544" t="s">
        <v>3050</v>
      </c>
      <c r="D16544" t="s">
        <v>3405</v>
      </c>
      <c r="E16544" t="s">
        <v>3469</v>
      </c>
      <c r="F16544" t="s">
        <v>4820</v>
      </c>
      <c r="G16544" s="4"/>
      <c r="H16544" s="4"/>
      <c r="I16544" s="4"/>
      <c r="J16544" s="4"/>
      <c r="K16544" s="4">
        <v>-262386.88580911502</v>
      </c>
      <c r="L16544" s="4">
        <v>154402.174246468</v>
      </c>
      <c r="M16544" s="4">
        <v>647741.39718648605</v>
      </c>
      <c r="N16544" s="3">
        <v>-1.0332025588002201</v>
      </c>
      <c r="O16544" s="5">
        <v>6.8237032890319824</v>
      </c>
      <c r="P16544" s="3">
        <v>4.1951570510864258</v>
      </c>
    </row>
    <row r="16545" spans="1:16" x14ac:dyDescent="0.25">
      <c r="A16545" s="1">
        <v>2021</v>
      </c>
      <c r="B16545" t="s">
        <v>1349</v>
      </c>
      <c r="C16545" t="s">
        <v>3050</v>
      </c>
      <c r="D16545" t="s">
        <v>3405</v>
      </c>
      <c r="E16545" t="s">
        <v>3469</v>
      </c>
      <c r="F16545" t="s">
        <v>4820</v>
      </c>
      <c r="G16545" s="4"/>
      <c r="H16545" s="4"/>
      <c r="I16545" s="4"/>
      <c r="J16545" s="4"/>
      <c r="K16545" s="4">
        <v>-188447.22289742299</v>
      </c>
      <c r="L16545" s="4">
        <v>4275.79606222654</v>
      </c>
      <c r="M16545" s="4">
        <v>115627.278804084</v>
      </c>
      <c r="N16545" s="3">
        <v>-1.9283646129271701</v>
      </c>
      <c r="O16545" s="5">
        <v>394.29953002929688</v>
      </c>
      <c r="P16545" s="3">
        <v>27.042280197143555</v>
      </c>
    </row>
    <row r="16546" spans="1:16" x14ac:dyDescent="0.25">
      <c r="A16546" s="1">
        <v>2024</v>
      </c>
      <c r="B16546" t="s">
        <v>1349</v>
      </c>
      <c r="C16546" t="s">
        <v>3050</v>
      </c>
      <c r="D16546" t="s">
        <v>3405</v>
      </c>
      <c r="E16546" t="s">
        <v>3469</v>
      </c>
      <c r="F16546" t="s">
        <v>4820</v>
      </c>
      <c r="G16546" s="4"/>
      <c r="H16546" s="4"/>
      <c r="I16546" s="4"/>
      <c r="J16546" s="4"/>
      <c r="K16546" s="4">
        <v>-1793705.9562331</v>
      </c>
      <c r="L16546" s="4">
        <v>22783380.4577149</v>
      </c>
      <c r="M16546" s="4">
        <v>315808.42546820198</v>
      </c>
      <c r="N16546" s="3">
        <v>-0.12408862785533099</v>
      </c>
      <c r="O16546" s="5">
        <v>1.7811160087585449</v>
      </c>
      <c r="P16546" s="3">
        <v>1.386135071516037E-2</v>
      </c>
    </row>
    <row r="16547" spans="1:16" x14ac:dyDescent="0.25">
      <c r="A16547" s="1">
        <v>2016</v>
      </c>
      <c r="B16547" t="s">
        <v>1350</v>
      </c>
      <c r="C16547" t="s">
        <v>3051</v>
      </c>
      <c r="D16547" t="s">
        <v>3408</v>
      </c>
      <c r="E16547" t="s">
        <v>3469</v>
      </c>
      <c r="F16547" t="s">
        <v>4821</v>
      </c>
      <c r="G16547" s="4"/>
      <c r="H16547" s="4"/>
      <c r="I16547" s="4"/>
      <c r="J16547" s="4"/>
      <c r="K16547" s="4">
        <v>-742988.05018327001</v>
      </c>
      <c r="L16547" s="4">
        <v>3636429.8060017298</v>
      </c>
      <c r="M16547" s="4">
        <v>541279.76279166795</v>
      </c>
      <c r="N16547" s="3">
        <v>-0.23571828099032099</v>
      </c>
      <c r="O16547" s="5">
        <v>0.61263155937194824</v>
      </c>
      <c r="P16547" s="3">
        <v>0.14884921908378601</v>
      </c>
    </row>
    <row r="16548" spans="1:16" x14ac:dyDescent="0.25">
      <c r="A16548" s="1">
        <v>2017</v>
      </c>
      <c r="B16548" t="s">
        <v>1350</v>
      </c>
      <c r="C16548" t="s">
        <v>3051</v>
      </c>
      <c r="D16548" t="s">
        <v>3408</v>
      </c>
      <c r="E16548" t="s">
        <v>3469</v>
      </c>
      <c r="F16548" t="s">
        <v>4821</v>
      </c>
      <c r="G16548" s="4"/>
      <c r="H16548" s="4"/>
      <c r="I16548" s="4"/>
      <c r="J16548" s="4"/>
      <c r="K16548" s="4">
        <v>-642741.74333433295</v>
      </c>
      <c r="L16548" s="4">
        <v>2023607.4922948</v>
      </c>
      <c r="M16548" s="4">
        <v>390977.42627222202</v>
      </c>
      <c r="N16548" s="3">
        <v>-0.22258616692498601</v>
      </c>
      <c r="O16548" s="5">
        <v>8.1098842620849609</v>
      </c>
      <c r="P16548" s="3">
        <v>0.19320812821388245</v>
      </c>
    </row>
    <row r="16549" spans="1:16" x14ac:dyDescent="0.25">
      <c r="A16549" s="1">
        <v>2018</v>
      </c>
      <c r="B16549" t="s">
        <v>1350</v>
      </c>
      <c r="C16549" t="s">
        <v>3051</v>
      </c>
      <c r="D16549" t="s">
        <v>3408</v>
      </c>
      <c r="E16549" t="s">
        <v>3469</v>
      </c>
      <c r="F16549" t="s">
        <v>4821</v>
      </c>
      <c r="G16549" s="4"/>
      <c r="H16549" s="4"/>
      <c r="I16549" s="4"/>
      <c r="J16549" s="4"/>
      <c r="K16549" s="4">
        <v>-1412289.50621396</v>
      </c>
      <c r="L16549" s="4">
        <v>1170728.1327026801</v>
      </c>
      <c r="M16549" s="4">
        <v>281992.46478508401</v>
      </c>
      <c r="N16549" s="3">
        <v>-0.905440910267584</v>
      </c>
      <c r="O16549" s="5">
        <v>8.3551597595214844</v>
      </c>
      <c r="P16549" s="3">
        <v>0.24086929857730865</v>
      </c>
    </row>
    <row r="16550" spans="1:16" x14ac:dyDescent="0.25">
      <c r="A16550" s="1">
        <v>2012</v>
      </c>
      <c r="B16550" t="s">
        <v>1401</v>
      </c>
      <c r="C16550" t="s">
        <v>3102</v>
      </c>
      <c r="D16550" t="s">
        <v>3403</v>
      </c>
      <c r="E16550" t="s">
        <v>3469</v>
      </c>
      <c r="F16550" t="s">
        <v>4872</v>
      </c>
      <c r="G16550" s="4">
        <v>26.0279810158451</v>
      </c>
      <c r="H16550" s="4">
        <v>8.0287511546061392</v>
      </c>
      <c r="I16550" s="4">
        <v>26.636517171229801</v>
      </c>
      <c r="J16550" s="4">
        <v>50.829554006740601</v>
      </c>
      <c r="K16550" s="4">
        <v>-2363136.62085691</v>
      </c>
      <c r="L16550" s="4">
        <v>164804304.00212801</v>
      </c>
      <c r="M16550" s="4">
        <v>11777065.7879926</v>
      </c>
      <c r="N16550" s="3">
        <v>-1.5541361796847E-2</v>
      </c>
      <c r="O16550" s="5">
        <v>1.2955094575881958</v>
      </c>
      <c r="P16550" s="3">
        <v>7.1460910141468048E-2</v>
      </c>
    </row>
    <row r="16551" spans="1:16" x14ac:dyDescent="0.25">
      <c r="A16551" s="1">
        <v>2013</v>
      </c>
      <c r="B16551" t="s">
        <v>1401</v>
      </c>
      <c r="C16551" t="s">
        <v>3102</v>
      </c>
      <c r="D16551" t="s">
        <v>3403</v>
      </c>
      <c r="E16551" t="s">
        <v>3469</v>
      </c>
      <c r="F16551" t="s">
        <v>4872</v>
      </c>
      <c r="G16551" s="4">
        <v>22.497250599529799</v>
      </c>
      <c r="H16551" s="4">
        <v>7.3567425925762002</v>
      </c>
      <c r="I16551" s="4">
        <v>24.156139075979201</v>
      </c>
      <c r="J16551" s="4">
        <v>41.479911517537701</v>
      </c>
      <c r="K16551" s="4">
        <v>-6423246.5717130899</v>
      </c>
      <c r="L16551" s="4">
        <v>174989437.86144301</v>
      </c>
      <c r="M16551" s="4">
        <v>35748531.386754602</v>
      </c>
      <c r="N16551" s="3">
        <v>-3.9880285963609E-2</v>
      </c>
      <c r="O16551" s="5">
        <v>0.64285790920257568</v>
      </c>
      <c r="P16551" s="3">
        <v>0.20428964495658875</v>
      </c>
    </row>
    <row r="16552" spans="1:16" x14ac:dyDescent="0.25">
      <c r="A16552" s="1">
        <v>2014</v>
      </c>
      <c r="B16552" t="s">
        <v>1401</v>
      </c>
      <c r="C16552" t="s">
        <v>3102</v>
      </c>
      <c r="D16552" t="s">
        <v>3403</v>
      </c>
      <c r="E16552" t="s">
        <v>3469</v>
      </c>
      <c r="F16552" t="s">
        <v>4872</v>
      </c>
      <c r="G16552" s="4">
        <v>20.099249027403999</v>
      </c>
      <c r="H16552" s="4">
        <v>10.5072628047122</v>
      </c>
      <c r="I16552" s="4">
        <v>24.207487427826401</v>
      </c>
      <c r="J16552" s="4">
        <v>27.114816345903598</v>
      </c>
      <c r="K16552" s="4">
        <v>-1515140.7421377699</v>
      </c>
      <c r="L16552" s="4">
        <v>190724241.59554899</v>
      </c>
      <c r="M16552" s="4">
        <v>4394698.47706162</v>
      </c>
      <c r="N16552" s="3">
        <v>-8.1603088897929995E-3</v>
      </c>
      <c r="O16552" s="5">
        <v>0.34596672654151917</v>
      </c>
      <c r="P16552" s="3">
        <v>2.3042159155011177E-2</v>
      </c>
    </row>
    <row r="16553" spans="1:16" x14ac:dyDescent="0.25">
      <c r="A16553" s="1">
        <v>2015</v>
      </c>
      <c r="B16553" t="s">
        <v>1401</v>
      </c>
      <c r="C16553" t="s">
        <v>3102</v>
      </c>
      <c r="D16553" t="s">
        <v>3403</v>
      </c>
      <c r="E16553" t="s">
        <v>3469</v>
      </c>
      <c r="F16553" t="s">
        <v>4872</v>
      </c>
      <c r="G16553" s="4">
        <v>18.978372851707601</v>
      </c>
      <c r="H16553" s="4">
        <v>7.2439291935589702</v>
      </c>
      <c r="I16553" s="4">
        <v>21.006584562858201</v>
      </c>
      <c r="J16553" s="4">
        <v>32.473728457335</v>
      </c>
      <c r="K16553" s="4">
        <v>-4204886.6359021002</v>
      </c>
      <c r="L16553" s="4">
        <v>140743248.61520901</v>
      </c>
      <c r="M16553" s="4">
        <v>8644840.2579293307</v>
      </c>
      <c r="N16553" s="3">
        <v>-2.8357841856378001E-2</v>
      </c>
      <c r="O16553" s="5">
        <v>0.46050074696540833</v>
      </c>
      <c r="P16553" s="3">
        <v>6.1422768980264664E-2</v>
      </c>
    </row>
    <row r="16554" spans="1:16" x14ac:dyDescent="0.25">
      <c r="A16554" s="1">
        <v>2016</v>
      </c>
      <c r="B16554" t="s">
        <v>1401</v>
      </c>
      <c r="C16554" t="s">
        <v>3102</v>
      </c>
      <c r="D16554" t="s">
        <v>3403</v>
      </c>
      <c r="E16554" t="s">
        <v>3469</v>
      </c>
      <c r="F16554" t="s">
        <v>4872</v>
      </c>
      <c r="G16554" s="4">
        <v>20.398194904756899</v>
      </c>
      <c r="H16554" s="4">
        <v>14.3266806237912</v>
      </c>
      <c r="I16554" s="4">
        <v>19.666101694915302</v>
      </c>
      <c r="J16554" s="4">
        <v>30.300518134714999</v>
      </c>
      <c r="K16554" s="4">
        <v>18315770.927079301</v>
      </c>
      <c r="L16554" s="4">
        <v>155137176.29704699</v>
      </c>
      <c r="M16554" s="4">
        <v>12523943.588521</v>
      </c>
      <c r="N16554" s="3">
        <v>0.12577757585973601</v>
      </c>
      <c r="O16554" s="5">
        <v>0.35146293044090271</v>
      </c>
      <c r="P16554" s="3">
        <v>8.0728188157081604E-2</v>
      </c>
    </row>
    <row r="16555" spans="1:16" x14ac:dyDescent="0.25">
      <c r="A16555" s="1">
        <v>2017</v>
      </c>
      <c r="B16555" t="s">
        <v>1401</v>
      </c>
      <c r="C16555" t="s">
        <v>3102</v>
      </c>
      <c r="D16555" t="s">
        <v>3403</v>
      </c>
      <c r="E16555" t="s">
        <v>3469</v>
      </c>
      <c r="F16555" t="s">
        <v>4872</v>
      </c>
      <c r="G16555" s="4">
        <v>19.445920824949798</v>
      </c>
      <c r="H16555" s="4">
        <v>12.3298459304528</v>
      </c>
      <c r="I16555" s="4">
        <v>19.7602687433196</v>
      </c>
      <c r="J16555" s="4">
        <v>29.130446863067299</v>
      </c>
      <c r="K16555" s="4">
        <v>-8018392.5538210897</v>
      </c>
      <c r="L16555" s="4">
        <v>60788493.317039102</v>
      </c>
      <c r="M16555" s="4">
        <v>7403336.4845857602</v>
      </c>
      <c r="N16555" s="3">
        <v>-7.2617385114957994E-2</v>
      </c>
      <c r="O16555" s="5">
        <v>0.44049087166786194</v>
      </c>
      <c r="P16555" s="3">
        <v>0.12178844958543777</v>
      </c>
    </row>
    <row r="16556" spans="1:16" x14ac:dyDescent="0.25">
      <c r="A16556" s="1">
        <v>2018</v>
      </c>
      <c r="B16556" t="s">
        <v>1401</v>
      </c>
      <c r="C16556" t="s">
        <v>3102</v>
      </c>
      <c r="D16556" t="s">
        <v>3403</v>
      </c>
      <c r="E16556" t="s">
        <v>3469</v>
      </c>
      <c r="F16556" t="s">
        <v>4872</v>
      </c>
      <c r="G16556" s="4">
        <v>19.581385170834899</v>
      </c>
      <c r="H16556" s="4">
        <v>16.937554231296001</v>
      </c>
      <c r="I16556" s="4">
        <v>18.5367393521441</v>
      </c>
      <c r="J16556" s="4">
        <v>25.082934609250401</v>
      </c>
      <c r="K16556" s="4">
        <v>-16905888.274524599</v>
      </c>
      <c r="L16556" s="4">
        <v>128255417.878741</v>
      </c>
      <c r="M16556" s="4">
        <v>68113376.116773605</v>
      </c>
      <c r="N16556" s="3">
        <v>-0.18100742254757099</v>
      </c>
      <c r="O16556" s="5">
        <v>1.1110695600509644</v>
      </c>
      <c r="P16556" s="3">
        <v>0.53107601404190063</v>
      </c>
    </row>
    <row r="16557" spans="1:16" x14ac:dyDescent="0.25">
      <c r="A16557" s="1">
        <v>2019</v>
      </c>
      <c r="B16557" t="s">
        <v>1401</v>
      </c>
      <c r="C16557" t="s">
        <v>3102</v>
      </c>
      <c r="D16557" t="s">
        <v>3403</v>
      </c>
      <c r="E16557" t="s">
        <v>3469</v>
      </c>
      <c r="F16557" t="s">
        <v>4872</v>
      </c>
      <c r="G16557" s="4">
        <v>20.662537870823201</v>
      </c>
      <c r="H16557" s="4">
        <v>18.646880785278402</v>
      </c>
      <c r="I16557" s="4">
        <v>19.930382315492199</v>
      </c>
      <c r="J16557" s="4">
        <v>24.7515679646744</v>
      </c>
      <c r="K16557" s="4">
        <v>-3432081.4320814302</v>
      </c>
      <c r="L16557" s="4">
        <v>124357389.259389</v>
      </c>
      <c r="M16557" s="4">
        <v>68632358.722358704</v>
      </c>
      <c r="N16557" s="3">
        <v>-2.7903747014915999E-2</v>
      </c>
      <c r="O16557" s="5">
        <v>1.8150838613510132</v>
      </c>
      <c r="P16557" s="3">
        <v>0.55189609527587891</v>
      </c>
    </row>
    <row r="16558" spans="1:16" x14ac:dyDescent="0.25">
      <c r="A16558" s="1">
        <v>2020</v>
      </c>
      <c r="B16558" t="s">
        <v>1401</v>
      </c>
      <c r="C16558" t="s">
        <v>3102</v>
      </c>
      <c r="D16558" t="s">
        <v>3403</v>
      </c>
      <c r="E16558" t="s">
        <v>3469</v>
      </c>
      <c r="F16558" t="s">
        <v>4872</v>
      </c>
      <c r="G16558" s="4">
        <v>24.006290820548902</v>
      </c>
      <c r="H16558" s="4">
        <v>21.160727149442199</v>
      </c>
      <c r="I16558" s="4">
        <v>20.597161617248901</v>
      </c>
      <c r="J16558" s="4">
        <v>33.6721160545437</v>
      </c>
      <c r="K16558" s="4">
        <v>18725066.604088701</v>
      </c>
      <c r="L16558" s="4">
        <v>237010477.202766</v>
      </c>
      <c r="M16558" s="4">
        <v>101697886.61430401</v>
      </c>
      <c r="N16558" s="3">
        <v>0.104237486066473</v>
      </c>
      <c r="O16558" s="5">
        <v>1.5699560642242432</v>
      </c>
      <c r="P16558" s="3">
        <v>0.42908602952957153</v>
      </c>
    </row>
    <row r="16559" spans="1:16" x14ac:dyDescent="0.25">
      <c r="A16559" s="1">
        <v>2021</v>
      </c>
      <c r="B16559" t="s">
        <v>1401</v>
      </c>
      <c r="C16559" t="s">
        <v>3102</v>
      </c>
      <c r="D16559" t="s">
        <v>3403</v>
      </c>
      <c r="E16559" t="s">
        <v>3469</v>
      </c>
      <c r="F16559" t="s">
        <v>4872</v>
      </c>
      <c r="G16559" s="4">
        <v>23.6666399738113</v>
      </c>
      <c r="H16559" s="4">
        <v>21.920695631932599</v>
      </c>
      <c r="I16559" s="4">
        <v>22.0856199821588</v>
      </c>
      <c r="J16559" s="4">
        <v>28.760276294601301</v>
      </c>
      <c r="K16559" s="4">
        <v>-8759156.9255224206</v>
      </c>
      <c r="L16559" s="4">
        <v>259044455.608125</v>
      </c>
      <c r="M16559" s="4">
        <v>85933762.718472794</v>
      </c>
      <c r="N16559" s="3">
        <v>-3.3915921495761003E-2</v>
      </c>
      <c r="O16559" s="5">
        <v>1.6220977306365967</v>
      </c>
      <c r="P16559" s="3">
        <v>0.33173364400863647</v>
      </c>
    </row>
    <row r="16560" spans="1:16" x14ac:dyDescent="0.25">
      <c r="A16560" s="1">
        <v>2022</v>
      </c>
      <c r="B16560" t="s">
        <v>1401</v>
      </c>
      <c r="C16560" t="s">
        <v>3102</v>
      </c>
      <c r="D16560" t="s">
        <v>3403</v>
      </c>
      <c r="E16560" t="s">
        <v>3469</v>
      </c>
      <c r="F16560" t="s">
        <v>4872</v>
      </c>
      <c r="G16560" s="4">
        <v>28.103041859276502</v>
      </c>
      <c r="H16560" s="4">
        <v>22.531128875968999</v>
      </c>
      <c r="I16560" s="4">
        <v>22.408277879112401</v>
      </c>
      <c r="J16560" s="4">
        <v>45.422535880619698</v>
      </c>
      <c r="K16560" s="4">
        <v>-32723746.9549435</v>
      </c>
      <c r="L16560" s="4">
        <v>398438308.70834398</v>
      </c>
      <c r="M16560" s="4">
        <v>272291883.759929</v>
      </c>
      <c r="N16560" s="3">
        <v>-0.102766430080728</v>
      </c>
      <c r="O16560" s="5">
        <v>1.703705906867981</v>
      </c>
      <c r="P16560" s="3">
        <v>0.68339782953262329</v>
      </c>
    </row>
    <row r="16561" spans="1:16" x14ac:dyDescent="0.25">
      <c r="A16561" s="1">
        <v>2023</v>
      </c>
      <c r="B16561" t="s">
        <v>1401</v>
      </c>
      <c r="C16561" t="s">
        <v>3102</v>
      </c>
      <c r="D16561" t="s">
        <v>3403</v>
      </c>
      <c r="E16561" t="s">
        <v>3469</v>
      </c>
      <c r="F16561" t="s">
        <v>4872</v>
      </c>
      <c r="G16561" s="4">
        <v>28.427204072822299</v>
      </c>
      <c r="H16561" s="4">
        <v>26.713353917786002</v>
      </c>
      <c r="I16561" s="4">
        <v>21.4605545987292</v>
      </c>
      <c r="J16561" s="4">
        <v>42.301287044249101</v>
      </c>
      <c r="K16561" s="4">
        <v>8636469.6863646992</v>
      </c>
      <c r="L16561" s="4">
        <v>446939972.66939998</v>
      </c>
      <c r="M16561" s="4">
        <v>226914641.86914599</v>
      </c>
      <c r="N16561" s="3">
        <v>2.0765449471968001E-2</v>
      </c>
      <c r="O16561" s="5">
        <v>1.4880567789077759</v>
      </c>
      <c r="P16561" s="3">
        <v>0.50770717859268188</v>
      </c>
    </row>
    <row r="16562" spans="1:16" x14ac:dyDescent="0.25">
      <c r="A16562" s="1">
        <v>2019</v>
      </c>
      <c r="B16562" t="s">
        <v>1350</v>
      </c>
      <c r="C16562" t="s">
        <v>3051</v>
      </c>
      <c r="D16562" t="s">
        <v>3408</v>
      </c>
      <c r="E16562" t="s">
        <v>3469</v>
      </c>
      <c r="F16562" t="s">
        <v>4821</v>
      </c>
      <c r="G16562" s="4"/>
      <c r="H16562" s="4"/>
      <c r="I16562" s="4"/>
      <c r="J16562" s="4"/>
      <c r="K16562" s="4">
        <v>-1082009.1260091299</v>
      </c>
      <c r="L16562" s="4">
        <v>1706882.4148824101</v>
      </c>
      <c r="M16562" s="4">
        <v>245658.827658828</v>
      </c>
      <c r="N16562" s="3">
        <v>-0.76814608970231502</v>
      </c>
      <c r="O16562" s="5">
        <v>3.8382210731506348</v>
      </c>
      <c r="P16562" s="3">
        <v>0.14392252266407013</v>
      </c>
    </row>
    <row r="16563" spans="1:16" x14ac:dyDescent="0.25">
      <c r="A16563" s="1">
        <v>2020</v>
      </c>
      <c r="B16563" t="s">
        <v>1350</v>
      </c>
      <c r="C16563" t="s">
        <v>3051</v>
      </c>
      <c r="D16563" t="s">
        <v>3408</v>
      </c>
      <c r="E16563" t="s">
        <v>3469</v>
      </c>
      <c r="F16563" t="s">
        <v>4821</v>
      </c>
      <c r="G16563" s="4"/>
      <c r="H16563" s="4"/>
      <c r="I16563" s="4"/>
      <c r="J16563" s="4"/>
      <c r="K16563" s="4">
        <v>-945576.52223127102</v>
      </c>
      <c r="L16563" s="4">
        <v>698875.66776638199</v>
      </c>
      <c r="M16563" s="4">
        <v>174304.625705727</v>
      </c>
      <c r="N16563" s="3">
        <v>-0.79558493589045598</v>
      </c>
      <c r="O16563" s="5">
        <v>8.4870843887329102</v>
      </c>
      <c r="P16563" s="3">
        <v>0.24940720200538635</v>
      </c>
    </row>
    <row r="16564" spans="1:16" x14ac:dyDescent="0.25">
      <c r="A16564" s="1">
        <v>2021</v>
      </c>
      <c r="B16564" t="s">
        <v>1350</v>
      </c>
      <c r="C16564" t="s">
        <v>3051</v>
      </c>
      <c r="D16564" t="s">
        <v>3408</v>
      </c>
      <c r="E16564" t="s">
        <v>3469</v>
      </c>
      <c r="F16564" t="s">
        <v>4821</v>
      </c>
      <c r="G16564" s="4"/>
      <c r="H16564" s="4"/>
      <c r="I16564" s="4"/>
      <c r="J16564" s="4"/>
      <c r="K16564" s="4">
        <v>-1697756.6001094701</v>
      </c>
      <c r="L16564" s="4">
        <v>6921466.7576423297</v>
      </c>
      <c r="M16564" s="4">
        <v>2065143.3241607901</v>
      </c>
      <c r="N16564" s="3">
        <v>-0.44208419955984501</v>
      </c>
      <c r="O16564" s="5">
        <v>2.1067273616790771</v>
      </c>
      <c r="P16564" s="3">
        <v>0.29836788773536682</v>
      </c>
    </row>
    <row r="16565" spans="1:16" x14ac:dyDescent="0.25">
      <c r="A16565" s="1">
        <v>2022</v>
      </c>
      <c r="B16565" t="s">
        <v>1350</v>
      </c>
      <c r="C16565" t="s">
        <v>3051</v>
      </c>
      <c r="D16565" t="s">
        <v>3408</v>
      </c>
      <c r="E16565" t="s">
        <v>3469</v>
      </c>
      <c r="F16565" t="s">
        <v>4821</v>
      </c>
      <c r="G16565" s="4"/>
      <c r="H16565" s="4"/>
      <c r="I16565" s="4"/>
      <c r="J16565" s="4"/>
      <c r="K16565" s="4">
        <v>-3149968.6005507</v>
      </c>
      <c r="L16565" s="4">
        <v>5261663.6877445504</v>
      </c>
      <c r="M16565" s="4">
        <v>2004179.2321971999</v>
      </c>
      <c r="N16565" s="3">
        <v>-0.54160306271917802</v>
      </c>
      <c r="O16565" s="5">
        <v>2.3084967136383057</v>
      </c>
      <c r="P16565" s="3">
        <v>0.38090220093727112</v>
      </c>
    </row>
    <row r="16566" spans="1:16" x14ac:dyDescent="0.25">
      <c r="A16566" s="1">
        <v>2023</v>
      </c>
      <c r="B16566" t="s">
        <v>1350</v>
      </c>
      <c r="C16566" t="s">
        <v>3051</v>
      </c>
      <c r="D16566" t="s">
        <v>3408</v>
      </c>
      <c r="E16566" t="s">
        <v>3469</v>
      </c>
      <c r="F16566" t="s">
        <v>4821</v>
      </c>
      <c r="G16566" s="4"/>
      <c r="H16566" s="4"/>
      <c r="I16566" s="4"/>
      <c r="J16566" s="4"/>
      <c r="K16566" s="4">
        <v>-1673891.9441389199</v>
      </c>
      <c r="L16566" s="4">
        <v>981883.14501883194</v>
      </c>
      <c r="M16566" s="4">
        <v>854520.54794520501</v>
      </c>
      <c r="N16566" s="3">
        <v>-0.55203989759374295</v>
      </c>
      <c r="O16566" s="5">
        <v>3.4868948459625244</v>
      </c>
      <c r="P16566" s="3">
        <v>0.87028741836547852</v>
      </c>
    </row>
    <row r="16567" spans="1:16" x14ac:dyDescent="0.25">
      <c r="A16567" s="1">
        <v>2024</v>
      </c>
      <c r="B16567" t="s">
        <v>1350</v>
      </c>
      <c r="C16567" t="s">
        <v>3051</v>
      </c>
      <c r="D16567" t="s">
        <v>3408</v>
      </c>
      <c r="E16567" t="s">
        <v>3469</v>
      </c>
      <c r="F16567" t="s">
        <v>4821</v>
      </c>
      <c r="G16567" s="4"/>
      <c r="H16567" s="4"/>
      <c r="I16567" s="4"/>
      <c r="J16567" s="4"/>
      <c r="K16567" s="4">
        <v>-1144374.7374877499</v>
      </c>
      <c r="L16567" s="4">
        <v>188985.48598934599</v>
      </c>
      <c r="M16567" s="4">
        <v>1135056.3026274601</v>
      </c>
      <c r="N16567" s="3">
        <v>-1.9545044883477201</v>
      </c>
      <c r="O16567" s="5">
        <v>10.203832626342773</v>
      </c>
      <c r="P16567" s="3">
        <v>6.0060501098632813</v>
      </c>
    </row>
    <row r="16568" spans="1:16" x14ac:dyDescent="0.25">
      <c r="A16568" s="1">
        <v>2009</v>
      </c>
      <c r="B16568" t="s">
        <v>1351</v>
      </c>
      <c r="C16568" t="s">
        <v>3052</v>
      </c>
      <c r="D16568" t="s">
        <v>3467</v>
      </c>
      <c r="E16568" t="s">
        <v>3469</v>
      </c>
      <c r="F16568" t="s">
        <v>4822</v>
      </c>
      <c r="G16568" s="4"/>
      <c r="H16568" s="4"/>
      <c r="I16568" s="4"/>
      <c r="J16568" s="4"/>
      <c r="K16568" s="4">
        <v>-1251557.73543505</v>
      </c>
      <c r="L16568" s="4">
        <v>10039264.452009499</v>
      </c>
      <c r="M16568" s="4">
        <v>3676906.63267776</v>
      </c>
      <c r="N16568" s="3">
        <v>-0.132796750200602</v>
      </c>
      <c r="O16568" s="5">
        <v>2.5060939788818359</v>
      </c>
      <c r="P16568" s="3">
        <v>0.366252601146698</v>
      </c>
    </row>
    <row r="16569" spans="1:16" x14ac:dyDescent="0.25">
      <c r="A16569" s="1">
        <v>2010</v>
      </c>
      <c r="B16569" t="s">
        <v>1351</v>
      </c>
      <c r="C16569" t="s">
        <v>3052</v>
      </c>
      <c r="D16569" t="s">
        <v>3467</v>
      </c>
      <c r="E16569" t="s">
        <v>3469</v>
      </c>
      <c r="F16569" t="s">
        <v>4822</v>
      </c>
      <c r="G16569" s="4"/>
      <c r="H16569" s="4"/>
      <c r="I16569" s="4"/>
      <c r="J16569" s="4"/>
      <c r="K16569" s="4">
        <v>-1558665.23323982</v>
      </c>
      <c r="L16569" s="4">
        <v>17241994.087114301</v>
      </c>
      <c r="M16569" s="4">
        <v>3179533.35237103</v>
      </c>
      <c r="N16569" s="3">
        <v>-0.112561661570054</v>
      </c>
      <c r="O16569" s="5">
        <v>3.553389310836792</v>
      </c>
      <c r="P16569" s="3">
        <v>0.18440635502338409</v>
      </c>
    </row>
    <row r="16570" spans="1:16" x14ac:dyDescent="0.25">
      <c r="A16570" s="1">
        <v>2011</v>
      </c>
      <c r="B16570" t="s">
        <v>1351</v>
      </c>
      <c r="C16570" t="s">
        <v>3052</v>
      </c>
      <c r="D16570" t="s">
        <v>3467</v>
      </c>
      <c r="E16570" t="s">
        <v>3469</v>
      </c>
      <c r="F16570" t="s">
        <v>4822</v>
      </c>
      <c r="G16570" s="4"/>
      <c r="H16570" s="4"/>
      <c r="I16570" s="4"/>
      <c r="J16570" s="4"/>
      <c r="K16570" s="4">
        <v>-4712652.44882649</v>
      </c>
      <c r="L16570" s="4">
        <v>20853943.843103599</v>
      </c>
      <c r="M16570" s="4">
        <v>4583464.7947701197</v>
      </c>
      <c r="N16570" s="3">
        <v>-0.219937651481796</v>
      </c>
      <c r="O16570" s="5">
        <v>0.83129078149795532</v>
      </c>
      <c r="P16570" s="3">
        <v>0.21978887915611267</v>
      </c>
    </row>
    <row r="16571" spans="1:16" x14ac:dyDescent="0.25">
      <c r="A16571" s="1">
        <v>2014</v>
      </c>
      <c r="B16571" t="s">
        <v>1351</v>
      </c>
      <c r="C16571" t="s">
        <v>3052</v>
      </c>
      <c r="D16571" t="s">
        <v>3467</v>
      </c>
      <c r="E16571" t="s">
        <v>3469</v>
      </c>
      <c r="F16571" t="s">
        <v>4822</v>
      </c>
      <c r="G16571" s="4"/>
      <c r="H16571" s="4"/>
      <c r="I16571" s="4"/>
      <c r="J16571" s="4"/>
      <c r="K16571" s="4">
        <v>1574880.9514085699</v>
      </c>
      <c r="L16571" s="4">
        <v>28784518.3739147</v>
      </c>
      <c r="M16571" s="4">
        <v>8505442.3380081505</v>
      </c>
      <c r="N16571" s="3">
        <v>6.4266077977063005E-2</v>
      </c>
      <c r="O16571" s="5">
        <v>1.8041194677352905</v>
      </c>
      <c r="P16571" s="3">
        <v>0.2954866886138916</v>
      </c>
    </row>
    <row r="16572" spans="1:16" x14ac:dyDescent="0.25">
      <c r="A16572" s="1">
        <v>2015</v>
      </c>
      <c r="B16572" t="s">
        <v>1351</v>
      </c>
      <c r="C16572" t="s">
        <v>3052</v>
      </c>
      <c r="D16572" t="s">
        <v>3467</v>
      </c>
      <c r="E16572" t="s">
        <v>3469</v>
      </c>
      <c r="F16572" t="s">
        <v>4822</v>
      </c>
      <c r="G16572" s="4"/>
      <c r="H16572" s="4"/>
      <c r="I16572" s="4"/>
      <c r="J16572" s="4"/>
      <c r="K16572" s="4">
        <v>2869098.6999570802</v>
      </c>
      <c r="L16572" s="4">
        <v>28140291.873094901</v>
      </c>
      <c r="M16572" s="4">
        <v>3334701.76127807</v>
      </c>
      <c r="N16572" s="3">
        <v>0.106701903734262</v>
      </c>
      <c r="O16572" s="5">
        <v>1.4371318817138672</v>
      </c>
      <c r="P16572" s="3">
        <v>0.11850274354219437</v>
      </c>
    </row>
    <row r="16573" spans="1:16" x14ac:dyDescent="0.25">
      <c r="A16573" s="1">
        <v>2016</v>
      </c>
      <c r="B16573" t="s">
        <v>1351</v>
      </c>
      <c r="C16573" t="s">
        <v>3052</v>
      </c>
      <c r="D16573" t="s">
        <v>3467</v>
      </c>
      <c r="E16573" t="s">
        <v>3469</v>
      </c>
      <c r="F16573" t="s">
        <v>4822</v>
      </c>
      <c r="G16573" s="4"/>
      <c r="H16573" s="4"/>
      <c r="I16573" s="4"/>
      <c r="J16573" s="4"/>
      <c r="K16573" s="4">
        <v>-908616.16161616205</v>
      </c>
      <c r="L16573" s="4">
        <v>21735254.689754698</v>
      </c>
      <c r="M16573" s="4">
        <v>6707360.7503607497</v>
      </c>
      <c r="N16573" s="3">
        <v>-3.6605659075802002E-2</v>
      </c>
      <c r="O16573" s="5">
        <v>0.8369288444519043</v>
      </c>
      <c r="P16573" s="3">
        <v>0.30859360098838806</v>
      </c>
    </row>
    <row r="16574" spans="1:16" x14ac:dyDescent="0.25">
      <c r="A16574" s="1">
        <v>2017</v>
      </c>
      <c r="B16574" t="s">
        <v>1351</v>
      </c>
      <c r="C16574" t="s">
        <v>3052</v>
      </c>
      <c r="D16574" t="s">
        <v>3467</v>
      </c>
      <c r="E16574" t="s">
        <v>3469</v>
      </c>
      <c r="F16574" t="s">
        <v>4822</v>
      </c>
      <c r="G16574" s="4"/>
      <c r="H16574" s="4"/>
      <c r="I16574" s="4"/>
      <c r="J16574" s="4"/>
      <c r="K16574" s="4">
        <v>-3957291.96732949</v>
      </c>
      <c r="L16574" s="4">
        <v>14719555.500081901</v>
      </c>
      <c r="M16574" s="4">
        <v>4551563.7067143098</v>
      </c>
      <c r="N16574" s="3">
        <v>-0.20707931193249801</v>
      </c>
      <c r="O16574" s="5">
        <v>0.85023206472396851</v>
      </c>
      <c r="P16574" s="3">
        <v>0.30921882390975952</v>
      </c>
    </row>
    <row r="16575" spans="1:16" x14ac:dyDescent="0.25">
      <c r="A16575" s="1">
        <v>2018</v>
      </c>
      <c r="B16575" t="s">
        <v>1351</v>
      </c>
      <c r="C16575" t="s">
        <v>3052</v>
      </c>
      <c r="D16575" t="s">
        <v>3467</v>
      </c>
      <c r="E16575" t="s">
        <v>3469</v>
      </c>
      <c r="F16575" t="s">
        <v>4822</v>
      </c>
      <c r="G16575" s="4"/>
      <c r="H16575" s="4"/>
      <c r="I16575" s="4"/>
      <c r="J16575" s="4"/>
      <c r="K16575" s="4">
        <v>-845504.14481475204</v>
      </c>
      <c r="L16575" s="4">
        <v>15988844.950092999</v>
      </c>
      <c r="M16575" s="4">
        <v>5205928.9178368002</v>
      </c>
      <c r="N16575" s="3">
        <v>-5.7734269757268003E-2</v>
      </c>
      <c r="O16575" s="5">
        <v>0.87125802040100098</v>
      </c>
      <c r="P16575" s="3">
        <v>0.32559755444526672</v>
      </c>
    </row>
    <row r="16576" spans="1:16" x14ac:dyDescent="0.25">
      <c r="A16576" s="1">
        <v>2019</v>
      </c>
      <c r="B16576" t="s">
        <v>1351</v>
      </c>
      <c r="C16576" t="s">
        <v>3052</v>
      </c>
      <c r="D16576" t="s">
        <v>3467</v>
      </c>
      <c r="E16576" t="s">
        <v>3469</v>
      </c>
      <c r="F16576" t="s">
        <v>4822</v>
      </c>
      <c r="G16576" s="4"/>
      <c r="H16576" s="4"/>
      <c r="I16576" s="4"/>
      <c r="J16576" s="4"/>
      <c r="K16576" s="4">
        <v>491858.45678578998</v>
      </c>
      <c r="L16576" s="4">
        <v>17770473.214912601</v>
      </c>
      <c r="M16576" s="4">
        <v>5816727.5152706597</v>
      </c>
      <c r="N16576" s="3">
        <v>2.9194068289267999E-2</v>
      </c>
      <c r="O16576" s="5">
        <v>2.5029823780059814</v>
      </c>
      <c r="P16576" s="3">
        <v>0.32732540369033813</v>
      </c>
    </row>
    <row r="16577" spans="1:16" x14ac:dyDescent="0.25">
      <c r="A16577" s="1">
        <v>2020</v>
      </c>
      <c r="B16577" t="s">
        <v>1351</v>
      </c>
      <c r="C16577" t="s">
        <v>3052</v>
      </c>
      <c r="D16577" t="s">
        <v>3467</v>
      </c>
      <c r="E16577" t="s">
        <v>3469</v>
      </c>
      <c r="F16577" t="s">
        <v>4822</v>
      </c>
      <c r="G16577" s="4"/>
      <c r="H16577" s="4"/>
      <c r="I16577" s="4"/>
      <c r="J16577" s="4"/>
      <c r="K16577" s="4">
        <v>2883932.5695732101</v>
      </c>
      <c r="L16577" s="4">
        <v>31981628.209369801</v>
      </c>
      <c r="M16577" s="4">
        <v>6467632.77962007</v>
      </c>
      <c r="N16577" s="3">
        <v>0.11209407337706501</v>
      </c>
      <c r="O16577" s="5">
        <v>3.1380529403686523</v>
      </c>
      <c r="P16577" s="3">
        <v>0.20222963392734528</v>
      </c>
    </row>
    <row r="16578" spans="1:16" x14ac:dyDescent="0.25">
      <c r="A16578" s="1">
        <v>2021</v>
      </c>
      <c r="B16578" t="s">
        <v>1351</v>
      </c>
      <c r="C16578" t="s">
        <v>3052</v>
      </c>
      <c r="D16578" t="s">
        <v>3467</v>
      </c>
      <c r="E16578" t="s">
        <v>3469</v>
      </c>
      <c r="F16578" t="s">
        <v>4822</v>
      </c>
      <c r="G16578" s="4"/>
      <c r="H16578" s="4"/>
      <c r="I16578" s="4"/>
      <c r="J16578" s="4"/>
      <c r="K16578" s="4">
        <v>5533406.9013583502</v>
      </c>
      <c r="L16578" s="4">
        <v>45958201.9877887</v>
      </c>
      <c r="M16578" s="4">
        <v>12535228.435977699</v>
      </c>
      <c r="N16578" s="3">
        <v>0.1453563578624</v>
      </c>
      <c r="O16578" s="5">
        <v>2.1703610420227051</v>
      </c>
      <c r="P16578" s="3">
        <v>0.2727527916431427</v>
      </c>
    </row>
    <row r="16579" spans="1:16" x14ac:dyDescent="0.25">
      <c r="A16579" s="1">
        <v>2022</v>
      </c>
      <c r="B16579" t="s">
        <v>1351</v>
      </c>
      <c r="C16579" t="s">
        <v>3052</v>
      </c>
      <c r="D16579" t="s">
        <v>3467</v>
      </c>
      <c r="E16579" t="s">
        <v>3469</v>
      </c>
      <c r="F16579" t="s">
        <v>4822</v>
      </c>
      <c r="G16579" s="4"/>
      <c r="H16579" s="4"/>
      <c r="I16579" s="4"/>
      <c r="J16579" s="4"/>
      <c r="K16579" s="4">
        <v>7511753.8050661497</v>
      </c>
      <c r="L16579" s="4">
        <v>55175966.425486103</v>
      </c>
      <c r="M16579" s="4">
        <v>15295192.0587554</v>
      </c>
      <c r="N16579" s="3">
        <v>0.15282615189090701</v>
      </c>
      <c r="O16579" s="5">
        <v>1.6600614786148071</v>
      </c>
      <c r="P16579" s="3">
        <v>0.27720749378204346</v>
      </c>
    </row>
    <row r="16580" spans="1:16" x14ac:dyDescent="0.25">
      <c r="A16580" s="1">
        <v>2023</v>
      </c>
      <c r="B16580" t="s">
        <v>1351</v>
      </c>
      <c r="C16580" t="s">
        <v>3052</v>
      </c>
      <c r="D16580" t="s">
        <v>3467</v>
      </c>
      <c r="E16580" t="s">
        <v>3469</v>
      </c>
      <c r="F16580" t="s">
        <v>4822</v>
      </c>
      <c r="G16580" s="4"/>
      <c r="H16580" s="4"/>
      <c r="I16580" s="4"/>
      <c r="J16580" s="4"/>
      <c r="K16580" s="4">
        <v>3902126.7612347901</v>
      </c>
      <c r="L16580" s="4">
        <v>65591822.558787301</v>
      </c>
      <c r="M16580" s="4">
        <v>11454410.492839299</v>
      </c>
      <c r="N16580" s="3">
        <v>6.4635050538857E-2</v>
      </c>
      <c r="O16580" s="5">
        <v>0.74948561191558838</v>
      </c>
      <c r="P16580" s="3">
        <v>0.17463168501853943</v>
      </c>
    </row>
    <row r="16581" spans="1:16" x14ac:dyDescent="0.25">
      <c r="A16581" s="1">
        <v>2024</v>
      </c>
      <c r="B16581" t="s">
        <v>1351</v>
      </c>
      <c r="C16581" t="s">
        <v>3052</v>
      </c>
      <c r="D16581" t="s">
        <v>3467</v>
      </c>
      <c r="E16581" t="s">
        <v>3469</v>
      </c>
      <c r="F16581" t="s">
        <v>4822</v>
      </c>
      <c r="G16581" s="4"/>
      <c r="H16581" s="4"/>
      <c r="I16581" s="4"/>
      <c r="J16581" s="4"/>
      <c r="K16581" s="4">
        <v>-1961900.40153685</v>
      </c>
      <c r="L16581" s="4">
        <v>77599316.9542595</v>
      </c>
      <c r="M16581" s="4">
        <v>22479876.754790299</v>
      </c>
      <c r="N16581" s="3">
        <v>-2.8601064309552001E-2</v>
      </c>
      <c r="O16581" s="5">
        <v>0.53340655565261841</v>
      </c>
      <c r="P16581" s="3">
        <v>0.28969168663024902</v>
      </c>
    </row>
    <row r="16582" spans="1:16" x14ac:dyDescent="0.25">
      <c r="A16582" s="1">
        <v>2009</v>
      </c>
      <c r="B16582" t="s">
        <v>1352</v>
      </c>
      <c r="C16582" t="s">
        <v>3053</v>
      </c>
      <c r="D16582" t="s">
        <v>3419</v>
      </c>
      <c r="E16582" t="s">
        <v>3469</v>
      </c>
      <c r="F16582" t="s">
        <v>4823</v>
      </c>
      <c r="G16582" s="4"/>
      <c r="H16582" s="4"/>
      <c r="I16582" s="4"/>
      <c r="J16582" s="4"/>
      <c r="K16582" s="4">
        <v>-2667372.4631699799</v>
      </c>
      <c r="L16582" s="4">
        <v>71943691.794218495</v>
      </c>
      <c r="M16582" s="4">
        <v>43675644.637441903</v>
      </c>
      <c r="N16582" s="3">
        <v>-3.5790170644356002E-2</v>
      </c>
      <c r="O16582" s="5">
        <v>0.77028483152389526</v>
      </c>
      <c r="P16582" s="3">
        <v>0.60708093643188477</v>
      </c>
    </row>
    <row r="16583" spans="1:16" x14ac:dyDescent="0.25">
      <c r="A16583" s="1">
        <v>2010</v>
      </c>
      <c r="B16583" t="s">
        <v>1352</v>
      </c>
      <c r="C16583" t="s">
        <v>3053</v>
      </c>
      <c r="D16583" t="s">
        <v>3419</v>
      </c>
      <c r="E16583" t="s">
        <v>3469</v>
      </c>
      <c r="F16583" t="s">
        <v>4823</v>
      </c>
      <c r="G16583" s="4"/>
      <c r="H16583" s="4"/>
      <c r="I16583" s="4"/>
      <c r="J16583" s="4"/>
      <c r="K16583" s="4">
        <v>-2865013.7741046799</v>
      </c>
      <c r="L16583" s="4">
        <v>73071115.192327306</v>
      </c>
      <c r="M16583" s="4">
        <v>44162840.526476897</v>
      </c>
      <c r="N16583" s="3">
        <v>-3.6995072593608E-2</v>
      </c>
      <c r="O16583" s="5">
        <v>0.71573501825332642</v>
      </c>
      <c r="P16583" s="3">
        <v>0.60438162088394165</v>
      </c>
    </row>
    <row r="16584" spans="1:16" x14ac:dyDescent="0.25">
      <c r="A16584" s="1">
        <v>2011</v>
      </c>
      <c r="B16584" t="s">
        <v>1352</v>
      </c>
      <c r="C16584" t="s">
        <v>3053</v>
      </c>
      <c r="D16584" t="s">
        <v>3419</v>
      </c>
      <c r="E16584" t="s">
        <v>3469</v>
      </c>
      <c r="F16584" t="s">
        <v>4823</v>
      </c>
      <c r="G16584" s="4"/>
      <c r="H16584" s="4"/>
      <c r="I16584" s="4"/>
      <c r="J16584" s="4"/>
      <c r="K16584" s="4">
        <v>2950920.2453987701</v>
      </c>
      <c r="L16584" s="4">
        <v>70683026.584867105</v>
      </c>
      <c r="M16584" s="4">
        <v>35577709.611451901</v>
      </c>
      <c r="N16584" s="3">
        <v>4.1010337845038998E-2</v>
      </c>
      <c r="O16584" s="5">
        <v>0.62281960248947144</v>
      </c>
      <c r="P16584" s="3">
        <v>0.50334161520004272</v>
      </c>
    </row>
    <row r="16585" spans="1:16" x14ac:dyDescent="0.25">
      <c r="A16585" s="1">
        <v>2012</v>
      </c>
      <c r="B16585" t="s">
        <v>1352</v>
      </c>
      <c r="C16585" t="s">
        <v>3053</v>
      </c>
      <c r="D16585" t="s">
        <v>3419</v>
      </c>
      <c r="E16585" t="s">
        <v>3469</v>
      </c>
      <c r="F16585" t="s">
        <v>4823</v>
      </c>
      <c r="G16585" s="4"/>
      <c r="H16585" s="4"/>
      <c r="I16585" s="4"/>
      <c r="J16585" s="4"/>
      <c r="K16585" s="4">
        <v>4251759.0080961101</v>
      </c>
      <c r="L16585" s="4">
        <v>71605400.180837497</v>
      </c>
      <c r="M16585" s="4">
        <v>35767364.034130499</v>
      </c>
      <c r="N16585" s="3">
        <v>5.9278686624259003E-2</v>
      </c>
      <c r="O16585" s="5">
        <v>0.70030498504638672</v>
      </c>
      <c r="P16585" s="3">
        <v>0.49950650334358215</v>
      </c>
    </row>
    <row r="16586" spans="1:16" x14ac:dyDescent="0.25">
      <c r="A16586" s="1">
        <v>2014</v>
      </c>
      <c r="B16586" t="s">
        <v>1352</v>
      </c>
      <c r="C16586" t="s">
        <v>3053</v>
      </c>
      <c r="D16586" t="s">
        <v>3419</v>
      </c>
      <c r="E16586" t="s">
        <v>3469</v>
      </c>
      <c r="F16586" t="s">
        <v>4823</v>
      </c>
      <c r="G16586" s="4"/>
      <c r="H16586" s="4"/>
      <c r="I16586" s="4"/>
      <c r="J16586" s="4"/>
      <c r="K16586" s="4">
        <v>-1703050.5917299299</v>
      </c>
      <c r="L16586" s="4">
        <v>74193031.260314003</v>
      </c>
      <c r="M16586" s="4">
        <v>36925833.3726248</v>
      </c>
      <c r="N16586" s="3">
        <v>-2.4475524475524001E-2</v>
      </c>
      <c r="O16586" s="5">
        <v>0.80082970857620239</v>
      </c>
      <c r="P16586" s="3">
        <v>0.49769946932792664</v>
      </c>
    </row>
    <row r="16587" spans="1:16" x14ac:dyDescent="0.25">
      <c r="A16587" s="1">
        <v>2015</v>
      </c>
      <c r="B16587" t="s">
        <v>1352</v>
      </c>
      <c r="C16587" t="s">
        <v>3053</v>
      </c>
      <c r="D16587" t="s">
        <v>3419</v>
      </c>
      <c r="E16587" t="s">
        <v>3469</v>
      </c>
      <c r="F16587" t="s">
        <v>4823</v>
      </c>
      <c r="G16587" s="4"/>
      <c r="H16587" s="4"/>
      <c r="I16587" s="4"/>
      <c r="J16587" s="4"/>
      <c r="K16587" s="4">
        <v>2600093.9885827</v>
      </c>
      <c r="L16587" s="4">
        <v>65956873.1077094</v>
      </c>
      <c r="M16587" s="4">
        <v>32760413.857923198</v>
      </c>
      <c r="N16587" s="3">
        <v>4.1085384559200001E-2</v>
      </c>
      <c r="O16587" s="5">
        <v>0.81578630208969116</v>
      </c>
      <c r="P16587" s="3">
        <v>0.49669447541236877</v>
      </c>
    </row>
    <row r="16588" spans="1:16" x14ac:dyDescent="0.25">
      <c r="A16588" s="1">
        <v>2016</v>
      </c>
      <c r="B16588" t="s">
        <v>1352</v>
      </c>
      <c r="C16588" t="s">
        <v>3053</v>
      </c>
      <c r="D16588" t="s">
        <v>3419</v>
      </c>
      <c r="E16588" t="s">
        <v>3469</v>
      </c>
      <c r="F16588" t="s">
        <v>4823</v>
      </c>
      <c r="G16588" s="4"/>
      <c r="H16588" s="4"/>
      <c r="I16588" s="4"/>
      <c r="J16588" s="4"/>
      <c r="K16588" s="4">
        <v>-7281640.1942962697</v>
      </c>
      <c r="L16588" s="4">
        <v>65098191.1374676</v>
      </c>
      <c r="M16588" s="4">
        <v>35431504.604106396</v>
      </c>
      <c r="N16588" s="3">
        <v>-0.112998138663769</v>
      </c>
      <c r="O16588" s="5">
        <v>0.71548688411712646</v>
      </c>
      <c r="P16588" s="3">
        <v>0.5442778468132019</v>
      </c>
    </row>
    <row r="16589" spans="1:16" x14ac:dyDescent="0.25">
      <c r="A16589" s="1">
        <v>2017</v>
      </c>
      <c r="B16589" t="s">
        <v>1352</v>
      </c>
      <c r="C16589" t="s">
        <v>3053</v>
      </c>
      <c r="D16589" t="s">
        <v>3419</v>
      </c>
      <c r="E16589" t="s">
        <v>3469</v>
      </c>
      <c r="F16589" t="s">
        <v>4823</v>
      </c>
      <c r="G16589" s="4"/>
      <c r="H16589" s="4"/>
      <c r="I16589" s="4"/>
      <c r="J16589" s="4"/>
      <c r="K16589" s="4">
        <v>-7553782.65581406</v>
      </c>
      <c r="L16589" s="4">
        <v>59371901.588692397</v>
      </c>
      <c r="M16589" s="4">
        <v>27196845.673176698</v>
      </c>
      <c r="N16589" s="3">
        <v>-0.11939718272215399</v>
      </c>
      <c r="O16589" s="5">
        <v>0.75826245546340942</v>
      </c>
      <c r="P16589" s="3">
        <v>0.45807603001594543</v>
      </c>
    </row>
    <row r="16590" spans="1:16" x14ac:dyDescent="0.25">
      <c r="A16590" s="1">
        <v>2018</v>
      </c>
      <c r="B16590" t="s">
        <v>1352</v>
      </c>
      <c r="C16590" t="s">
        <v>3053</v>
      </c>
      <c r="D16590" t="s">
        <v>3419</v>
      </c>
      <c r="E16590" t="s">
        <v>3469</v>
      </c>
      <c r="F16590" t="s">
        <v>4823</v>
      </c>
      <c r="G16590" s="4"/>
      <c r="H16590" s="4"/>
      <c r="I16590" s="4"/>
      <c r="J16590" s="4"/>
      <c r="K16590" s="4">
        <v>-9053360.8686962891</v>
      </c>
      <c r="L16590" s="4">
        <v>50090674.2462935</v>
      </c>
      <c r="M16590" s="4">
        <v>26385835.572432101</v>
      </c>
      <c r="N16590" s="3">
        <v>-0.16879774218701499</v>
      </c>
      <c r="O16590" s="5">
        <v>0.91446489095687866</v>
      </c>
      <c r="P16590" s="3">
        <v>0.52676141262054443</v>
      </c>
    </row>
    <row r="16591" spans="1:16" x14ac:dyDescent="0.25">
      <c r="A16591" s="1">
        <v>2019</v>
      </c>
      <c r="B16591" t="s">
        <v>1352</v>
      </c>
      <c r="C16591" t="s">
        <v>3053</v>
      </c>
      <c r="D16591" t="s">
        <v>3419</v>
      </c>
      <c r="E16591" t="s">
        <v>3469</v>
      </c>
      <c r="F16591" t="s">
        <v>4823</v>
      </c>
      <c r="G16591" s="4"/>
      <c r="H16591" s="4"/>
      <c r="I16591" s="4"/>
      <c r="J16591" s="4"/>
      <c r="K16591" s="4">
        <v>-4767988.7679887703</v>
      </c>
      <c r="L16591" s="4">
        <v>57250263.250263304</v>
      </c>
      <c r="M16591" s="4">
        <v>31796419.796419799</v>
      </c>
      <c r="N16591" s="3">
        <v>-9.1030323337241995E-2</v>
      </c>
      <c r="O16591" s="5">
        <v>0.73470890522003174</v>
      </c>
      <c r="P16591" s="3">
        <v>0.55539339780807495</v>
      </c>
    </row>
    <row r="16592" spans="1:16" x14ac:dyDescent="0.25">
      <c r="A16592" s="1">
        <v>2020</v>
      </c>
      <c r="B16592" t="s">
        <v>1352</v>
      </c>
      <c r="C16592" t="s">
        <v>3053</v>
      </c>
      <c r="D16592" t="s">
        <v>3419</v>
      </c>
      <c r="E16592" t="s">
        <v>3469</v>
      </c>
      <c r="F16592" t="s">
        <v>4823</v>
      </c>
      <c r="G16592" s="4"/>
      <c r="H16592" s="4"/>
      <c r="I16592" s="4"/>
      <c r="J16592" s="4"/>
      <c r="K16592" s="4">
        <v>-3539334.37323137</v>
      </c>
      <c r="L16592" s="4">
        <v>50797178.471349902</v>
      </c>
      <c r="M16592" s="4">
        <v>32583548.444984298</v>
      </c>
      <c r="N16592" s="3">
        <v>-6.6103344483760998E-2</v>
      </c>
      <c r="O16592" s="5">
        <v>0.89858162403106689</v>
      </c>
      <c r="P16592" s="3">
        <v>0.64144408702850342</v>
      </c>
    </row>
    <row r="16593" spans="1:16" x14ac:dyDescent="0.25">
      <c r="A16593" s="1">
        <v>2021</v>
      </c>
      <c r="B16593" t="s">
        <v>1352</v>
      </c>
      <c r="C16593" t="s">
        <v>3053</v>
      </c>
      <c r="D16593" t="s">
        <v>3419</v>
      </c>
      <c r="E16593" t="s">
        <v>3469</v>
      </c>
      <c r="F16593" t="s">
        <v>4823</v>
      </c>
      <c r="G16593" s="4"/>
      <c r="H16593" s="4"/>
      <c r="I16593" s="4"/>
      <c r="J16593" s="4"/>
      <c r="K16593" s="4">
        <v>-12232227.8790424</v>
      </c>
      <c r="L16593" s="4">
        <v>37983339.456695303</v>
      </c>
      <c r="M16593" s="4">
        <v>22293786.4121348</v>
      </c>
      <c r="N16593" s="3">
        <v>-0.26258691733195999</v>
      </c>
      <c r="O16593" s="5">
        <v>1.2415531873703003</v>
      </c>
      <c r="P16593" s="3">
        <v>0.58693593740463257</v>
      </c>
    </row>
    <row r="16594" spans="1:16" x14ac:dyDescent="0.25">
      <c r="A16594" s="1">
        <v>2022</v>
      </c>
      <c r="B16594" t="s">
        <v>1352</v>
      </c>
      <c r="C16594" t="s">
        <v>3053</v>
      </c>
      <c r="D16594" t="s">
        <v>3419</v>
      </c>
      <c r="E16594" t="s">
        <v>3469</v>
      </c>
      <c r="F16594" t="s">
        <v>4823</v>
      </c>
      <c r="G16594" s="4"/>
      <c r="H16594" s="4"/>
      <c r="I16594" s="4"/>
      <c r="J16594" s="4"/>
      <c r="K16594" s="4">
        <v>-452704.14817779697</v>
      </c>
      <c r="L16594" s="4">
        <v>38740709.558544502</v>
      </c>
      <c r="M16594" s="4">
        <v>21458590.6822997</v>
      </c>
      <c r="N16594" s="3">
        <v>-1.2285104311023001E-2</v>
      </c>
      <c r="O16594" s="5">
        <v>0.70705139636993408</v>
      </c>
      <c r="P16594" s="3">
        <v>0.55390286445617676</v>
      </c>
    </row>
    <row r="16595" spans="1:16" x14ac:dyDescent="0.25">
      <c r="A16595" s="1">
        <v>2023</v>
      </c>
      <c r="B16595" t="s">
        <v>1352</v>
      </c>
      <c r="C16595" t="s">
        <v>3053</v>
      </c>
      <c r="D16595" t="s">
        <v>3419</v>
      </c>
      <c r="E16595" t="s">
        <v>3469</v>
      </c>
      <c r="F16595" t="s">
        <v>4823</v>
      </c>
      <c r="G16595" s="4"/>
      <c r="H16595" s="4"/>
      <c r="I16595" s="4"/>
      <c r="J16595" s="4"/>
      <c r="K16595" s="4">
        <v>-2389094.4238909399</v>
      </c>
      <c r="L16595" s="4">
        <v>5704096.2570409598</v>
      </c>
      <c r="M16595" s="4">
        <v>846582.00846581999</v>
      </c>
      <c r="N16595" s="3">
        <v>-0.110796815828117</v>
      </c>
      <c r="O16595" s="5">
        <v>0.83737236261367798</v>
      </c>
      <c r="P16595" s="3">
        <v>0.14841650426387787</v>
      </c>
    </row>
    <row r="16596" spans="1:16" x14ac:dyDescent="0.25">
      <c r="A16596" s="1">
        <v>2024</v>
      </c>
      <c r="B16596" t="s">
        <v>1352</v>
      </c>
      <c r="C16596" t="s">
        <v>3053</v>
      </c>
      <c r="D16596" t="s">
        <v>3419</v>
      </c>
      <c r="E16596" t="s">
        <v>3469</v>
      </c>
      <c r="F16596" t="s">
        <v>4823</v>
      </c>
      <c r="G16596" s="4"/>
      <c r="H16596" s="4"/>
      <c r="I16596" s="4"/>
      <c r="J16596" s="4"/>
      <c r="K16596" s="4">
        <v>-516024.08112378599</v>
      </c>
      <c r="L16596" s="4">
        <v>4175528.1913156002</v>
      </c>
      <c r="M16596" s="4">
        <v>74670.151273726093</v>
      </c>
      <c r="N16596" s="3">
        <v>-0.104453441295547</v>
      </c>
      <c r="O16596" s="5">
        <v>0.77884995937347412</v>
      </c>
      <c r="P16596" s="3">
        <v>1.7882803454995155E-2</v>
      </c>
    </row>
    <row r="16597" spans="1:16" x14ac:dyDescent="0.25">
      <c r="A16597" s="1">
        <v>2009</v>
      </c>
      <c r="B16597" t="s">
        <v>1353</v>
      </c>
      <c r="C16597" t="s">
        <v>3054</v>
      </c>
      <c r="D16597" t="s">
        <v>3403</v>
      </c>
      <c r="E16597" t="s">
        <v>3469</v>
      </c>
      <c r="F16597" t="s">
        <v>4824</v>
      </c>
      <c r="G16597" s="4"/>
      <c r="H16597" s="4"/>
      <c r="I16597" s="4"/>
      <c r="J16597" s="4"/>
      <c r="K16597" s="4">
        <v>-70182.797954211797</v>
      </c>
      <c r="L16597" s="4">
        <v>601797.32498668903</v>
      </c>
      <c r="M16597" s="4">
        <v>529194.43055129796</v>
      </c>
      <c r="N16597" s="3">
        <v>-8.8870728842130008E-3</v>
      </c>
      <c r="O16597" s="5">
        <v>2.7919964790344238</v>
      </c>
      <c r="P16597" s="3">
        <v>0.87935656309127808</v>
      </c>
    </row>
    <row r="16598" spans="1:16" x14ac:dyDescent="0.25">
      <c r="A16598" s="1">
        <v>2010</v>
      </c>
      <c r="B16598" t="s">
        <v>1353</v>
      </c>
      <c r="C16598" t="s">
        <v>3054</v>
      </c>
      <c r="D16598" t="s">
        <v>3403</v>
      </c>
      <c r="E16598" t="s">
        <v>3469</v>
      </c>
      <c r="F16598" t="s">
        <v>4824</v>
      </c>
      <c r="G16598" s="4"/>
      <c r="H16598" s="4"/>
      <c r="I16598" s="4"/>
      <c r="J16598" s="4"/>
      <c r="K16598" s="4">
        <v>-437244.46086912701</v>
      </c>
      <c r="L16598" s="4">
        <v>804000.43674724095</v>
      </c>
      <c r="M16598" s="4">
        <v>300776.90614973701</v>
      </c>
      <c r="N16598" s="3">
        <v>-0.61128929892635198</v>
      </c>
      <c r="O16598" s="5">
        <v>4.5310134887695313</v>
      </c>
      <c r="P16598" s="3">
        <v>0.37410041689872742</v>
      </c>
    </row>
    <row r="16599" spans="1:16" x14ac:dyDescent="0.25">
      <c r="A16599" s="1">
        <v>2011</v>
      </c>
      <c r="B16599" t="s">
        <v>1353</v>
      </c>
      <c r="C16599" t="s">
        <v>3054</v>
      </c>
      <c r="D16599" t="s">
        <v>3403</v>
      </c>
      <c r="E16599" t="s">
        <v>3469</v>
      </c>
      <c r="F16599" t="s">
        <v>4824</v>
      </c>
      <c r="G16599" s="4"/>
      <c r="H16599" s="4"/>
      <c r="I16599" s="4"/>
      <c r="J16599" s="4"/>
      <c r="K16599" s="4">
        <v>-758072.01800450101</v>
      </c>
      <c r="L16599" s="4">
        <v>17740719.1083485</v>
      </c>
      <c r="M16599" s="4">
        <v>2028449.25517094</v>
      </c>
      <c r="N16599" s="3">
        <v>-8.0789445611829006E-2</v>
      </c>
      <c r="O16599" s="5">
        <v>0.65515178442001343</v>
      </c>
      <c r="P16599" s="3">
        <v>0.11433861404657364</v>
      </c>
    </row>
    <row r="16600" spans="1:16" x14ac:dyDescent="0.25">
      <c r="A16600" s="1">
        <v>2012</v>
      </c>
      <c r="B16600" t="s">
        <v>1353</v>
      </c>
      <c r="C16600" t="s">
        <v>3054</v>
      </c>
      <c r="D16600" t="s">
        <v>3403</v>
      </c>
      <c r="E16600" t="s">
        <v>3469</v>
      </c>
      <c r="F16600" t="s">
        <v>4824</v>
      </c>
      <c r="G16600" s="4"/>
      <c r="H16600" s="4"/>
      <c r="I16600" s="4"/>
      <c r="J16600" s="4"/>
      <c r="K16600" s="4">
        <v>-1111003.5508529199</v>
      </c>
      <c r="L16600" s="4">
        <v>17454102.923569702</v>
      </c>
      <c r="M16600" s="4">
        <v>597702.69025715499</v>
      </c>
      <c r="N16600" s="3">
        <v>-6.4605094985387995E-2</v>
      </c>
      <c r="O16600" s="5">
        <v>9.1042213141918182E-2</v>
      </c>
      <c r="P16600" s="3">
        <v>3.4244250506162643E-2</v>
      </c>
    </row>
    <row r="16601" spans="1:16" x14ac:dyDescent="0.25">
      <c r="A16601" s="1">
        <v>2013</v>
      </c>
      <c r="B16601" t="s">
        <v>1353</v>
      </c>
      <c r="C16601" t="s">
        <v>3054</v>
      </c>
      <c r="D16601" t="s">
        <v>3403</v>
      </c>
      <c r="E16601" t="s">
        <v>3469</v>
      </c>
      <c r="F16601" t="s">
        <v>4824</v>
      </c>
      <c r="G16601" s="4"/>
      <c r="H16601" s="4"/>
      <c r="I16601" s="4"/>
      <c r="J16601" s="4"/>
      <c r="K16601" s="4">
        <v>-654707.327991814</v>
      </c>
      <c r="L16601" s="4">
        <v>5018180.6554172002</v>
      </c>
      <c r="M16601" s="4">
        <v>707242.11334131204</v>
      </c>
      <c r="N16601" s="3">
        <v>-6.3560207283353001E-2</v>
      </c>
      <c r="O16601" s="5">
        <v>0.3945050835609436</v>
      </c>
      <c r="P16601" s="3">
        <v>0.14093595743179321</v>
      </c>
    </row>
    <row r="16602" spans="1:16" x14ac:dyDescent="0.25">
      <c r="A16602" s="1">
        <v>2014</v>
      </c>
      <c r="B16602" t="s">
        <v>1353</v>
      </c>
      <c r="C16602" t="s">
        <v>3054</v>
      </c>
      <c r="D16602" t="s">
        <v>3403</v>
      </c>
      <c r="E16602" t="s">
        <v>3469</v>
      </c>
      <c r="F16602" t="s">
        <v>4824</v>
      </c>
      <c r="G16602" s="4"/>
      <c r="H16602" s="4"/>
      <c r="I16602" s="4"/>
      <c r="J16602" s="4"/>
      <c r="K16602" s="4">
        <v>-680629.92125984305</v>
      </c>
      <c r="L16602" s="4">
        <v>5049720.40171625</v>
      </c>
      <c r="M16602" s="4">
        <v>540894.90310717199</v>
      </c>
      <c r="N16602" s="3">
        <v>-0.13307378892129099</v>
      </c>
      <c r="O16602" s="5">
        <v>1.3754023313522339</v>
      </c>
      <c r="P16602" s="3">
        <v>0.10711383074522018</v>
      </c>
    </row>
    <row r="16603" spans="1:16" x14ac:dyDescent="0.25">
      <c r="A16603" s="1">
        <v>2015</v>
      </c>
      <c r="B16603" t="s">
        <v>1353</v>
      </c>
      <c r="C16603" t="s">
        <v>3054</v>
      </c>
      <c r="D16603" t="s">
        <v>3403</v>
      </c>
      <c r="E16603" t="s">
        <v>3469</v>
      </c>
      <c r="F16603" t="s">
        <v>4824</v>
      </c>
      <c r="G16603" s="4"/>
      <c r="H16603" s="4"/>
      <c r="I16603" s="4"/>
      <c r="J16603" s="4"/>
      <c r="K16603" s="4">
        <v>-557947.81322465604</v>
      </c>
      <c r="L16603" s="4">
        <v>5169112.4242120804</v>
      </c>
      <c r="M16603" s="4">
        <v>396812.86256866198</v>
      </c>
      <c r="N16603" s="3">
        <v>-0.120058793304963</v>
      </c>
      <c r="O16603" s="5">
        <v>0.83264076709747314</v>
      </c>
      <c r="P16603" s="3">
        <v>7.6766148209571838E-2</v>
      </c>
    </row>
    <row r="16604" spans="1:16" x14ac:dyDescent="0.25">
      <c r="A16604" s="1">
        <v>2016</v>
      </c>
      <c r="B16604" t="s">
        <v>1353</v>
      </c>
      <c r="C16604" t="s">
        <v>3054</v>
      </c>
      <c r="D16604" t="s">
        <v>3403</v>
      </c>
      <c r="E16604" t="s">
        <v>3469</v>
      </c>
      <c r="F16604" t="s">
        <v>4824</v>
      </c>
      <c r="G16604" s="4"/>
      <c r="H16604" s="4"/>
      <c r="I16604" s="4"/>
      <c r="J16604" s="4"/>
      <c r="K16604" s="4">
        <v>-440415.56158178602</v>
      </c>
      <c r="L16604" s="4">
        <v>4334453.3182346504</v>
      </c>
      <c r="M16604" s="4">
        <v>311536.341150878</v>
      </c>
      <c r="N16604" s="3">
        <v>-9.4376523472400997E-2</v>
      </c>
      <c r="O16604" s="5">
        <v>0.4339657723903656</v>
      </c>
      <c r="P16604" s="3">
        <v>7.1874424815177917E-2</v>
      </c>
    </row>
    <row r="16605" spans="1:16" x14ac:dyDescent="0.25">
      <c r="A16605" s="1">
        <v>2017</v>
      </c>
      <c r="B16605" t="s">
        <v>1353</v>
      </c>
      <c r="C16605" t="s">
        <v>3054</v>
      </c>
      <c r="D16605" t="s">
        <v>3403</v>
      </c>
      <c r="E16605" t="s">
        <v>3469</v>
      </c>
      <c r="F16605" t="s">
        <v>4824</v>
      </c>
      <c r="G16605" s="4"/>
      <c r="H16605" s="4"/>
      <c r="I16605" s="4"/>
      <c r="J16605" s="4"/>
      <c r="K16605" s="4">
        <v>-585457.35433143505</v>
      </c>
      <c r="L16605" s="4">
        <v>8124586.6863427795</v>
      </c>
      <c r="M16605" s="4">
        <v>194749.706011206</v>
      </c>
      <c r="N16605" s="3">
        <v>-9.2956820385940997E-2</v>
      </c>
      <c r="O16605" s="5">
        <v>0.809489905834198</v>
      </c>
      <c r="P16605" s="3">
        <v>2.3970413953065872E-2</v>
      </c>
    </row>
    <row r="16606" spans="1:16" x14ac:dyDescent="0.25">
      <c r="A16606" s="1">
        <v>2018</v>
      </c>
      <c r="B16606" t="s">
        <v>1353</v>
      </c>
      <c r="C16606" t="s">
        <v>3054</v>
      </c>
      <c r="D16606" t="s">
        <v>3403</v>
      </c>
      <c r="E16606" t="s">
        <v>3469</v>
      </c>
      <c r="F16606" t="s">
        <v>4824</v>
      </c>
      <c r="G16606" s="4"/>
      <c r="H16606" s="4"/>
      <c r="I16606" s="4"/>
      <c r="J16606" s="4"/>
      <c r="K16606" s="4">
        <v>-2122908.3857023399</v>
      </c>
      <c r="L16606" s="4">
        <v>13334673.091584699</v>
      </c>
      <c r="M16606" s="4">
        <v>266805.083679376</v>
      </c>
      <c r="N16606" s="3">
        <v>-0.200661968134659</v>
      </c>
      <c r="O16606" s="5">
        <v>1.8651539087295532</v>
      </c>
      <c r="P16606" s="3">
        <v>2.0008370280265808E-2</v>
      </c>
    </row>
    <row r="16607" spans="1:16" x14ac:dyDescent="0.25">
      <c r="A16607" s="1">
        <v>2019</v>
      </c>
      <c r="B16607" t="s">
        <v>1353</v>
      </c>
      <c r="C16607" t="s">
        <v>3054</v>
      </c>
      <c r="D16607" t="s">
        <v>3403</v>
      </c>
      <c r="E16607" t="s">
        <v>3469</v>
      </c>
      <c r="F16607" t="s">
        <v>4824</v>
      </c>
      <c r="G16607" s="4"/>
      <c r="H16607" s="4"/>
      <c r="I16607" s="4"/>
      <c r="J16607" s="4"/>
      <c r="K16607" s="4">
        <v>-1466051.24605125</v>
      </c>
      <c r="L16607" s="4">
        <v>11572346.086346099</v>
      </c>
      <c r="M16607" s="4">
        <v>159264.30326430299</v>
      </c>
      <c r="N16607" s="3">
        <v>-0.12106672913656299</v>
      </c>
      <c r="O16607" s="5">
        <v>0.57582467794418335</v>
      </c>
      <c r="P16607" s="3">
        <v>1.3762490823864937E-2</v>
      </c>
    </row>
    <row r="16608" spans="1:16" x14ac:dyDescent="0.25">
      <c r="A16608" s="1">
        <v>2020</v>
      </c>
      <c r="B16608" t="s">
        <v>1353</v>
      </c>
      <c r="C16608" t="s">
        <v>3054</v>
      </c>
      <c r="D16608" t="s">
        <v>3403</v>
      </c>
      <c r="E16608" t="s">
        <v>3469</v>
      </c>
      <c r="F16608" t="s">
        <v>4824</v>
      </c>
      <c r="G16608" s="4"/>
      <c r="H16608" s="4"/>
      <c r="I16608" s="4"/>
      <c r="J16608" s="4"/>
      <c r="K16608" s="4">
        <v>-839542.81297019694</v>
      </c>
      <c r="L16608" s="4">
        <v>12928587.303121099</v>
      </c>
      <c r="M16608" s="4">
        <v>258702.01399721199</v>
      </c>
      <c r="N16608" s="3">
        <v>-6.9080079462707E-2</v>
      </c>
      <c r="O16608" s="5">
        <v>0.7048758864402771</v>
      </c>
      <c r="P16608" s="3">
        <v>2.0010076463222504E-2</v>
      </c>
    </row>
    <row r="16609" spans="1:16" x14ac:dyDescent="0.25">
      <c r="A16609" s="1">
        <v>2021</v>
      </c>
      <c r="B16609" t="s">
        <v>1353</v>
      </c>
      <c r="C16609" t="s">
        <v>3054</v>
      </c>
      <c r="D16609" t="s">
        <v>3403</v>
      </c>
      <c r="E16609" t="s">
        <v>3469</v>
      </c>
      <c r="F16609" t="s">
        <v>4824</v>
      </c>
      <c r="G16609" s="4"/>
      <c r="H16609" s="4"/>
      <c r="I16609" s="4"/>
      <c r="J16609" s="4"/>
      <c r="K16609" s="4">
        <v>-1955963.52975579</v>
      </c>
      <c r="L16609" s="4">
        <v>37381028.574856199</v>
      </c>
      <c r="M16609" s="4">
        <v>676255.35169342195</v>
      </c>
      <c r="N16609" s="3">
        <v>-7.6068968583094004E-2</v>
      </c>
      <c r="O16609" s="5">
        <v>2.8420407772064209</v>
      </c>
      <c r="P16609" s="3">
        <v>1.8090870231389999E-2</v>
      </c>
    </row>
    <row r="16610" spans="1:16" x14ac:dyDescent="0.25">
      <c r="A16610" s="1">
        <v>2022</v>
      </c>
      <c r="B16610" t="s">
        <v>1353</v>
      </c>
      <c r="C16610" t="s">
        <v>3054</v>
      </c>
      <c r="D16610" t="s">
        <v>3403</v>
      </c>
      <c r="E16610" t="s">
        <v>3469</v>
      </c>
      <c r="F16610" t="s">
        <v>4824</v>
      </c>
      <c r="G16610" s="4"/>
      <c r="H16610" s="4"/>
      <c r="I16610" s="4"/>
      <c r="J16610" s="4"/>
      <c r="K16610" s="4">
        <v>-9829150.4206146002</v>
      </c>
      <c r="L16610" s="4">
        <v>26766090.665047199</v>
      </c>
      <c r="M16610" s="4">
        <v>1728508.62967282</v>
      </c>
      <c r="N16610" s="3">
        <v>-0.32136786282112101</v>
      </c>
      <c r="O16610" s="5">
        <v>1.4644334316253662</v>
      </c>
      <c r="P16610" s="3">
        <v>6.4578302204608917E-2</v>
      </c>
    </row>
    <row r="16611" spans="1:16" x14ac:dyDescent="0.25">
      <c r="A16611" s="1">
        <v>2023</v>
      </c>
      <c r="B16611" t="s">
        <v>1353</v>
      </c>
      <c r="C16611" t="s">
        <v>3054</v>
      </c>
      <c r="D16611" t="s">
        <v>3403</v>
      </c>
      <c r="E16611" t="s">
        <v>3469</v>
      </c>
      <c r="F16611" t="s">
        <v>4824</v>
      </c>
      <c r="G16611" s="4"/>
      <c r="H16611" s="4"/>
      <c r="I16611" s="4"/>
      <c r="J16611" s="4"/>
      <c r="K16611" s="4">
        <v>-1665620.1046561999</v>
      </c>
      <c r="L16611" s="4">
        <v>35537452.9213745</v>
      </c>
      <c r="M16611" s="4">
        <v>1294975.83574976</v>
      </c>
      <c r="N16611" s="3">
        <v>-5.4261654956371003E-2</v>
      </c>
      <c r="O16611" s="5">
        <v>1.4582287073135376</v>
      </c>
      <c r="P16611" s="3">
        <v>3.6439746618270874E-2</v>
      </c>
    </row>
    <row r="16612" spans="1:16" x14ac:dyDescent="0.25">
      <c r="A16612" s="1">
        <v>2024</v>
      </c>
      <c r="B16612" t="s">
        <v>1353</v>
      </c>
      <c r="C16612" t="s">
        <v>3054</v>
      </c>
      <c r="D16612" t="s">
        <v>3403</v>
      </c>
      <c r="E16612" t="s">
        <v>3469</v>
      </c>
      <c r="F16612" t="s">
        <v>4824</v>
      </c>
      <c r="G16612" s="4"/>
      <c r="H16612" s="4"/>
      <c r="I16612" s="4"/>
      <c r="J16612" s="4"/>
      <c r="K16612" s="4">
        <v>-2171091.3175948202</v>
      </c>
      <c r="L16612" s="4">
        <v>50218036.8417193</v>
      </c>
      <c r="M16612" s="4">
        <v>2149770.9893128299</v>
      </c>
      <c r="N16612" s="3">
        <v>-5.0631379239172998E-2</v>
      </c>
      <c r="O16612" s="5">
        <v>1.2098286151885986</v>
      </c>
      <c r="P16612" s="3">
        <v>4.2808741331100464E-2</v>
      </c>
    </row>
    <row r="16613" spans="1:16" x14ac:dyDescent="0.25">
      <c r="A16613" s="1">
        <v>2024</v>
      </c>
      <c r="B16613" t="s">
        <v>1354</v>
      </c>
      <c r="C16613" t="s">
        <v>3055</v>
      </c>
      <c r="D16613" t="s">
        <v>3446</v>
      </c>
      <c r="E16613" t="s">
        <v>3469</v>
      </c>
      <c r="F16613" t="s">
        <v>4825</v>
      </c>
      <c r="G16613" s="4"/>
      <c r="H16613" s="4"/>
      <c r="I16613" s="4"/>
      <c r="J16613" s="4"/>
      <c r="K16613" s="4">
        <v>431353463.161614</v>
      </c>
      <c r="L16613" s="4">
        <v>10371150653.697201</v>
      </c>
      <c r="M16613" s="4">
        <v>4136859720.1202698</v>
      </c>
      <c r="N16613" s="3">
        <v>3.9891485295024003E-2</v>
      </c>
      <c r="O16613" s="5">
        <v>0.87321668863296509</v>
      </c>
      <c r="P16613" s="3">
        <v>0.3988814651966095</v>
      </c>
    </row>
    <row r="16614" spans="1:16" x14ac:dyDescent="0.25">
      <c r="A16614" s="1">
        <v>2009</v>
      </c>
      <c r="B16614" t="s">
        <v>1355</v>
      </c>
      <c r="C16614" t="s">
        <v>3056</v>
      </c>
      <c r="D16614" t="s">
        <v>3403</v>
      </c>
      <c r="E16614" t="s">
        <v>3469</v>
      </c>
      <c r="F16614" t="s">
        <v>4826</v>
      </c>
      <c r="G16614" s="4"/>
      <c r="H16614" s="4"/>
      <c r="I16614" s="4"/>
      <c r="J16614" s="4"/>
      <c r="K16614" s="4">
        <v>-1508526.80660202</v>
      </c>
      <c r="L16614" s="4">
        <v>7664445.5558961602</v>
      </c>
      <c r="M16614" s="4">
        <v>304125.45780158398</v>
      </c>
      <c r="N16614" s="3">
        <v>-0.198135198135198</v>
      </c>
      <c r="O16614" s="5">
        <v>0.71851468086242676</v>
      </c>
      <c r="P16614" s="3">
        <v>3.9680033922195435E-2</v>
      </c>
    </row>
    <row r="16615" spans="1:16" x14ac:dyDescent="0.25">
      <c r="A16615" s="1">
        <v>2010</v>
      </c>
      <c r="B16615" t="s">
        <v>1355</v>
      </c>
      <c r="C16615" t="s">
        <v>3056</v>
      </c>
      <c r="D16615" t="s">
        <v>3403</v>
      </c>
      <c r="E16615" t="s">
        <v>3469</v>
      </c>
      <c r="F16615" t="s">
        <v>4826</v>
      </c>
      <c r="G16615" s="4"/>
      <c r="H16615" s="4"/>
      <c r="I16615" s="4"/>
      <c r="J16615" s="4"/>
      <c r="K16615" s="4">
        <v>-1380574.8265609499</v>
      </c>
      <c r="L16615" s="4">
        <v>8770641.3465253394</v>
      </c>
      <c r="M16615" s="4">
        <v>207242.44511263</v>
      </c>
      <c r="N16615" s="3">
        <v>-0.164839663808275</v>
      </c>
      <c r="O16615" s="5">
        <v>0.43356025218963623</v>
      </c>
      <c r="P16615" s="3">
        <v>2.3629110306501389E-2</v>
      </c>
    </row>
    <row r="16616" spans="1:16" x14ac:dyDescent="0.25">
      <c r="A16616" s="1">
        <v>2011</v>
      </c>
      <c r="B16616" t="s">
        <v>1355</v>
      </c>
      <c r="C16616" t="s">
        <v>3056</v>
      </c>
      <c r="D16616" t="s">
        <v>3403</v>
      </c>
      <c r="E16616" t="s">
        <v>3469</v>
      </c>
      <c r="F16616" t="s">
        <v>4826</v>
      </c>
      <c r="G16616" s="4"/>
      <c r="H16616" s="4"/>
      <c r="I16616" s="4"/>
      <c r="J16616" s="4"/>
      <c r="K16616" s="4">
        <v>-868088.09345193498</v>
      </c>
      <c r="L16616" s="4">
        <v>10522568.8564998</v>
      </c>
      <c r="M16616" s="4">
        <v>1711698.6389454501</v>
      </c>
      <c r="N16616" s="3">
        <v>-7.9957415955987002E-2</v>
      </c>
      <c r="O16616" s="5">
        <v>0.45127573609352112</v>
      </c>
      <c r="P16616" s="3">
        <v>0.16266927123069763</v>
      </c>
    </row>
    <row r="16617" spans="1:16" x14ac:dyDescent="0.25">
      <c r="A16617" s="1">
        <v>2012</v>
      </c>
      <c r="B16617" t="s">
        <v>1355</v>
      </c>
      <c r="C16617" t="s">
        <v>3056</v>
      </c>
      <c r="D16617" t="s">
        <v>3403</v>
      </c>
      <c r="E16617" t="s">
        <v>3469</v>
      </c>
      <c r="F16617" t="s">
        <v>4826</v>
      </c>
      <c r="G16617" s="4"/>
      <c r="H16617" s="4"/>
      <c r="I16617" s="4"/>
      <c r="J16617" s="4"/>
      <c r="K16617" s="4">
        <v>-258787.593504088</v>
      </c>
      <c r="L16617" s="4">
        <v>11158324.0383533</v>
      </c>
      <c r="M16617" s="4">
        <v>83765.336717047205</v>
      </c>
      <c r="N16617" s="3">
        <v>-2.4407347673762E-2</v>
      </c>
      <c r="O16617" s="5">
        <v>0.45242080092430115</v>
      </c>
      <c r="P16617" s="3">
        <v>7.5069819577038288E-3</v>
      </c>
    </row>
    <row r="16618" spans="1:16" x14ac:dyDescent="0.25">
      <c r="A16618" s="1">
        <v>2013</v>
      </c>
      <c r="B16618" t="s">
        <v>1355</v>
      </c>
      <c r="C16618" t="s">
        <v>3056</v>
      </c>
      <c r="D16618" t="s">
        <v>3403</v>
      </c>
      <c r="E16618" t="s">
        <v>3469</v>
      </c>
      <c r="F16618" t="s">
        <v>4826</v>
      </c>
      <c r="G16618" s="4"/>
      <c r="H16618" s="4"/>
      <c r="I16618" s="4"/>
      <c r="J16618" s="4"/>
      <c r="K16618" s="4">
        <v>-2979979.3526224899</v>
      </c>
      <c r="L16618" s="4">
        <v>7131953.1870962996</v>
      </c>
      <c r="M16618" s="4">
        <v>187567.72065742701</v>
      </c>
      <c r="N16618" s="3">
        <v>-0.34865622937841201</v>
      </c>
      <c r="O16618" s="5">
        <v>0.29456508159637451</v>
      </c>
      <c r="P16618" s="3">
        <v>2.6299629360437393E-2</v>
      </c>
    </row>
    <row r="16619" spans="1:16" x14ac:dyDescent="0.25">
      <c r="A16619" s="1">
        <v>2014</v>
      </c>
      <c r="B16619" t="s">
        <v>1355</v>
      </c>
      <c r="C16619" t="s">
        <v>3056</v>
      </c>
      <c r="D16619" t="s">
        <v>3403</v>
      </c>
      <c r="E16619" t="s">
        <v>3469</v>
      </c>
      <c r="F16619" t="s">
        <v>4826</v>
      </c>
      <c r="G16619" s="4"/>
      <c r="H16619" s="4"/>
      <c r="I16619" s="4"/>
      <c r="J16619" s="4"/>
      <c r="K16619" s="4">
        <v>-1517882.97420906</v>
      </c>
      <c r="L16619" s="4">
        <v>5742954.4061483303</v>
      </c>
      <c r="M16619" s="4">
        <v>33299.071149040501</v>
      </c>
      <c r="N16619" s="3">
        <v>-0.23166043226017899</v>
      </c>
      <c r="O16619" s="5">
        <v>0.12042076885700226</v>
      </c>
      <c r="P16619" s="3">
        <v>5.7982476428151131E-3</v>
      </c>
    </row>
    <row r="16620" spans="1:16" x14ac:dyDescent="0.25">
      <c r="A16620" s="1">
        <v>2015</v>
      </c>
      <c r="B16620" t="s">
        <v>1355</v>
      </c>
      <c r="C16620" t="s">
        <v>3056</v>
      </c>
      <c r="D16620" t="s">
        <v>3403</v>
      </c>
      <c r="E16620" t="s">
        <v>3469</v>
      </c>
      <c r="F16620" t="s">
        <v>4826</v>
      </c>
      <c r="G16620" s="4"/>
      <c r="H16620" s="4"/>
      <c r="I16620" s="4"/>
      <c r="J16620" s="4"/>
      <c r="K16620" s="4">
        <v>-3820491.8222229099</v>
      </c>
      <c r="L16620" s="4">
        <v>927051.76305632398</v>
      </c>
      <c r="M16620" s="4">
        <v>56058.026393843</v>
      </c>
      <c r="N16620" s="3">
        <v>-1.35987995815976</v>
      </c>
      <c r="O16620" s="5">
        <v>2.0908374786376953</v>
      </c>
      <c r="P16620" s="3">
        <v>6.0469143092632294E-2</v>
      </c>
    </row>
    <row r="16621" spans="1:16" x14ac:dyDescent="0.25">
      <c r="A16621" s="1">
        <v>2016</v>
      </c>
      <c r="B16621" t="s">
        <v>1355</v>
      </c>
      <c r="C16621" t="s">
        <v>3056</v>
      </c>
      <c r="D16621" t="s">
        <v>3403</v>
      </c>
      <c r="E16621" t="s">
        <v>3469</v>
      </c>
      <c r="F16621" t="s">
        <v>4826</v>
      </c>
      <c r="G16621" s="4"/>
      <c r="H16621" s="4"/>
      <c r="I16621" s="4"/>
      <c r="J16621" s="4"/>
      <c r="K16621" s="4">
        <v>-413959.82954376098</v>
      </c>
      <c r="L16621" s="4">
        <v>778127.51437851996</v>
      </c>
      <c r="M16621" s="4">
        <v>27261.8231665524</v>
      </c>
      <c r="N16621" s="3">
        <v>-0.49439319941311699</v>
      </c>
      <c r="O16621" s="5">
        <v>3.1679863929748535</v>
      </c>
      <c r="P16621" s="3">
        <v>3.5035163164138794E-2</v>
      </c>
    </row>
    <row r="16622" spans="1:16" x14ac:dyDescent="0.25">
      <c r="A16622" s="1">
        <v>2017</v>
      </c>
      <c r="B16622" t="s">
        <v>1355</v>
      </c>
      <c r="C16622" t="s">
        <v>3056</v>
      </c>
      <c r="D16622" t="s">
        <v>3403</v>
      </c>
      <c r="E16622" t="s">
        <v>3469</v>
      </c>
      <c r="F16622" t="s">
        <v>4826</v>
      </c>
      <c r="G16622" s="4"/>
      <c r="H16622" s="4"/>
      <c r="I16622" s="4"/>
      <c r="J16622" s="4"/>
      <c r="K16622" s="4">
        <v>-522008.039536689</v>
      </c>
      <c r="L16622" s="4">
        <v>962043.54877139605</v>
      </c>
      <c r="M16622" s="4">
        <v>27622.649050397002</v>
      </c>
      <c r="N16622" s="3">
        <v>-0.59157172154618798</v>
      </c>
      <c r="O16622" s="5">
        <v>3.3204786777496338</v>
      </c>
      <c r="P16622" s="3">
        <v>2.8712471947073936E-2</v>
      </c>
    </row>
    <row r="16623" spans="1:16" x14ac:dyDescent="0.25">
      <c r="A16623" s="1">
        <v>2018</v>
      </c>
      <c r="B16623" t="s">
        <v>1355</v>
      </c>
      <c r="C16623" t="s">
        <v>3056</v>
      </c>
      <c r="D16623" t="s">
        <v>3403</v>
      </c>
      <c r="E16623" t="s">
        <v>3469</v>
      </c>
      <c r="F16623" t="s">
        <v>4826</v>
      </c>
      <c r="G16623" s="4"/>
      <c r="H16623" s="4"/>
      <c r="I16623" s="4"/>
      <c r="J16623" s="4"/>
      <c r="K16623" s="4">
        <v>-334773.758503024</v>
      </c>
      <c r="L16623" s="4">
        <v>1240450.33641996</v>
      </c>
      <c r="M16623" s="4">
        <v>25650.819029008399</v>
      </c>
      <c r="N16623" s="3">
        <v>-0.30898213574483802</v>
      </c>
      <c r="O16623" s="5">
        <v>2.7095599174499512</v>
      </c>
      <c r="P16623" s="3">
        <v>2.0678633823990822E-2</v>
      </c>
    </row>
    <row r="16624" spans="1:16" x14ac:dyDescent="0.25">
      <c r="A16624" s="1">
        <v>2019</v>
      </c>
      <c r="B16624" t="s">
        <v>1355</v>
      </c>
      <c r="C16624" t="s">
        <v>3056</v>
      </c>
      <c r="D16624" t="s">
        <v>3403</v>
      </c>
      <c r="E16624" t="s">
        <v>3469</v>
      </c>
      <c r="F16624" t="s">
        <v>4826</v>
      </c>
      <c r="G16624" s="4"/>
      <c r="H16624" s="4"/>
      <c r="I16624" s="4"/>
      <c r="J16624" s="4"/>
      <c r="K16624" s="4">
        <v>-313481.22148122202</v>
      </c>
      <c r="L16624" s="4">
        <v>868801.68480168504</v>
      </c>
      <c r="M16624" s="4">
        <v>23794.313794313799</v>
      </c>
      <c r="N16624" s="3">
        <v>-0.30654716548524702</v>
      </c>
      <c r="O16624" s="5">
        <v>1.0676716566085815</v>
      </c>
      <c r="P16624" s="3">
        <v>2.7387509122490883E-2</v>
      </c>
    </row>
    <row r="16625" spans="1:16" x14ac:dyDescent="0.25">
      <c r="A16625" s="1">
        <v>2020</v>
      </c>
      <c r="B16625" t="s">
        <v>1355</v>
      </c>
      <c r="C16625" t="s">
        <v>3056</v>
      </c>
      <c r="D16625" t="s">
        <v>3403</v>
      </c>
      <c r="E16625" t="s">
        <v>3469</v>
      </c>
      <c r="F16625" t="s">
        <v>4826</v>
      </c>
      <c r="G16625" s="4"/>
      <c r="H16625" s="4"/>
      <c r="I16625" s="4"/>
      <c r="J16625" s="4"/>
      <c r="K16625" s="4">
        <v>-486183.62022555701</v>
      </c>
      <c r="L16625" s="4">
        <v>2362926.0245986502</v>
      </c>
      <c r="M16625" s="4">
        <v>210169.37454274399</v>
      </c>
      <c r="N16625" s="3">
        <v>-0.30224770373535997</v>
      </c>
      <c r="O16625" s="5">
        <v>1.3563328981399536</v>
      </c>
      <c r="P16625" s="3">
        <v>8.8944539427757263E-2</v>
      </c>
    </row>
    <row r="16626" spans="1:16" x14ac:dyDescent="0.25">
      <c r="A16626" s="1">
        <v>2021</v>
      </c>
      <c r="B16626" t="s">
        <v>1355</v>
      </c>
      <c r="C16626" t="s">
        <v>3056</v>
      </c>
      <c r="D16626" t="s">
        <v>3403</v>
      </c>
      <c r="E16626" t="s">
        <v>3469</v>
      </c>
      <c r="F16626" t="s">
        <v>4826</v>
      </c>
      <c r="G16626" s="4"/>
      <c r="H16626" s="4"/>
      <c r="I16626" s="4"/>
      <c r="J16626" s="4"/>
      <c r="K16626" s="4">
        <v>-508269.53789861198</v>
      </c>
      <c r="L16626" s="4">
        <v>2209146.05343071</v>
      </c>
      <c r="M16626" s="4">
        <v>63932.3980835127</v>
      </c>
      <c r="N16626" s="3">
        <v>-0.21283779169574199</v>
      </c>
      <c r="O16626" s="5">
        <v>2.2764410972595215</v>
      </c>
      <c r="P16626" s="3">
        <v>2.8939869254827499E-2</v>
      </c>
    </row>
    <row r="16627" spans="1:16" x14ac:dyDescent="0.25">
      <c r="A16627" s="1">
        <v>2022</v>
      </c>
      <c r="B16627" t="s">
        <v>1355</v>
      </c>
      <c r="C16627" t="s">
        <v>3056</v>
      </c>
      <c r="D16627" t="s">
        <v>3403</v>
      </c>
      <c r="E16627" t="s">
        <v>3469</v>
      </c>
      <c r="F16627" t="s">
        <v>4826</v>
      </c>
      <c r="G16627" s="4"/>
      <c r="H16627" s="4"/>
      <c r="I16627" s="4"/>
      <c r="J16627" s="4"/>
      <c r="K16627" s="4">
        <v>-399192.58558937802</v>
      </c>
      <c r="L16627" s="4">
        <v>1956138.07476519</v>
      </c>
      <c r="M16627" s="4">
        <v>45520.230216621698</v>
      </c>
      <c r="N16627" s="3">
        <v>-0.20012741967206801</v>
      </c>
      <c r="O16627" s="5">
        <v>2.4387416839599609</v>
      </c>
      <c r="P16627" s="3">
        <v>2.3270457983016968E-2</v>
      </c>
    </row>
    <row r="16628" spans="1:16" x14ac:dyDescent="0.25">
      <c r="A16628" s="1">
        <v>2023</v>
      </c>
      <c r="B16628" t="s">
        <v>1355</v>
      </c>
      <c r="C16628" t="s">
        <v>3056</v>
      </c>
      <c r="D16628" t="s">
        <v>3403</v>
      </c>
      <c r="E16628" t="s">
        <v>3469</v>
      </c>
      <c r="F16628" t="s">
        <v>4826</v>
      </c>
      <c r="G16628" s="4"/>
      <c r="H16628" s="4"/>
      <c r="I16628" s="4"/>
      <c r="J16628" s="4"/>
      <c r="K16628" s="4">
        <v>-682792.38742792397</v>
      </c>
      <c r="L16628" s="4">
        <v>2705248.1418524799</v>
      </c>
      <c r="M16628" s="4">
        <v>326395.36046395398</v>
      </c>
      <c r="N16628" s="3">
        <v>-0.29720352614205497</v>
      </c>
      <c r="O16628" s="5">
        <v>1.989030122756958</v>
      </c>
      <c r="P16628" s="3">
        <v>0.12065265327692032</v>
      </c>
    </row>
    <row r="16629" spans="1:16" x14ac:dyDescent="0.25">
      <c r="A16629" s="1">
        <v>2024</v>
      </c>
      <c r="B16629" t="s">
        <v>1355</v>
      </c>
      <c r="C16629" t="s">
        <v>3056</v>
      </c>
      <c r="D16629" t="s">
        <v>3403</v>
      </c>
      <c r="E16629" t="s">
        <v>3469</v>
      </c>
      <c r="F16629" t="s">
        <v>4826</v>
      </c>
      <c r="G16629" s="4"/>
      <c r="H16629" s="4"/>
      <c r="I16629" s="4"/>
      <c r="J16629" s="4"/>
      <c r="K16629" s="4">
        <v>-857022.661057516</v>
      </c>
      <c r="L16629" s="4">
        <v>2452432.4468475198</v>
      </c>
      <c r="M16629" s="4">
        <v>105965.611728547</v>
      </c>
      <c r="N16629" s="3">
        <v>-0.33230314259660498</v>
      </c>
      <c r="O16629" s="5">
        <v>1.6000164747238159</v>
      </c>
      <c r="P16629" s="3">
        <v>4.3208371847867966E-2</v>
      </c>
    </row>
    <row r="16630" spans="1:16" x14ac:dyDescent="0.25">
      <c r="A16630" s="1">
        <v>2009</v>
      </c>
      <c r="B16630" t="s">
        <v>1356</v>
      </c>
      <c r="C16630" t="s">
        <v>3057</v>
      </c>
      <c r="D16630" t="s">
        <v>3403</v>
      </c>
      <c r="E16630" t="s">
        <v>3469</v>
      </c>
      <c r="F16630" t="s">
        <v>4827</v>
      </c>
      <c r="G16630" s="4"/>
      <c r="H16630" s="4"/>
      <c r="I16630" s="4"/>
      <c r="J16630" s="4"/>
      <c r="K16630" s="4">
        <v>-4152517.7070392501</v>
      </c>
      <c r="L16630" s="4">
        <v>15420048.079250099</v>
      </c>
      <c r="M16630" s="4">
        <v>778611.99399816105</v>
      </c>
      <c r="N16630" s="3">
        <v>-0.37263240191110503</v>
      </c>
      <c r="O16630" s="5">
        <v>2.2545959949493408</v>
      </c>
      <c r="P16630" s="3">
        <v>5.0493486225605011E-2</v>
      </c>
    </row>
    <row r="16631" spans="1:16" x14ac:dyDescent="0.25">
      <c r="A16631" s="1">
        <v>2010</v>
      </c>
      <c r="B16631" t="s">
        <v>1356</v>
      </c>
      <c r="C16631" t="s">
        <v>3057</v>
      </c>
      <c r="D16631" t="s">
        <v>3403</v>
      </c>
      <c r="E16631" t="s">
        <v>3469</v>
      </c>
      <c r="F16631" t="s">
        <v>4827</v>
      </c>
      <c r="G16631" s="4"/>
      <c r="H16631" s="4"/>
      <c r="I16631" s="4"/>
      <c r="J16631" s="4"/>
      <c r="K16631" s="4">
        <v>-14467344.744754801</v>
      </c>
      <c r="L16631" s="4">
        <v>56747682.7199274</v>
      </c>
      <c r="M16631" s="4">
        <v>1199858.0571467001</v>
      </c>
      <c r="N16631" s="3">
        <v>-0.39744173293364399</v>
      </c>
      <c r="O16631" s="5">
        <v>0.54148745536804199</v>
      </c>
      <c r="P16631" s="3">
        <v>2.1143736317753792E-2</v>
      </c>
    </row>
    <row r="16632" spans="1:16" x14ac:dyDescent="0.25">
      <c r="A16632" s="1">
        <v>2011</v>
      </c>
      <c r="B16632" t="s">
        <v>1356</v>
      </c>
      <c r="C16632" t="s">
        <v>3057</v>
      </c>
      <c r="D16632" t="s">
        <v>3403</v>
      </c>
      <c r="E16632" t="s">
        <v>3469</v>
      </c>
      <c r="F16632" t="s">
        <v>4827</v>
      </c>
      <c r="G16632" s="4"/>
      <c r="H16632" s="4"/>
      <c r="I16632" s="4"/>
      <c r="J16632" s="4"/>
      <c r="K16632" s="4">
        <v>-1982318.07951988</v>
      </c>
      <c r="L16632" s="4">
        <v>70398717.179294795</v>
      </c>
      <c r="M16632" s="4">
        <v>2121894.7594041401</v>
      </c>
      <c r="N16632" s="3">
        <v>-2.7762039868396E-2</v>
      </c>
      <c r="O16632" s="5">
        <v>0.65720885992050171</v>
      </c>
      <c r="P16632" s="3">
        <v>3.0141100287437439E-2</v>
      </c>
    </row>
    <row r="16633" spans="1:16" x14ac:dyDescent="0.25">
      <c r="A16633" s="1">
        <v>2012</v>
      </c>
      <c r="B16633" t="s">
        <v>1356</v>
      </c>
      <c r="C16633" t="s">
        <v>3057</v>
      </c>
      <c r="D16633" t="s">
        <v>3403</v>
      </c>
      <c r="E16633" t="s">
        <v>3469</v>
      </c>
      <c r="F16633" t="s">
        <v>4827</v>
      </c>
      <c r="G16633" s="4"/>
      <c r="H16633" s="4"/>
      <c r="I16633" s="4"/>
      <c r="J16633" s="4"/>
      <c r="K16633" s="4">
        <v>-6944642.5099515999</v>
      </c>
      <c r="L16633" s="4">
        <v>59115413.976239003</v>
      </c>
      <c r="M16633" s="4">
        <v>572071.05799044203</v>
      </c>
      <c r="N16633" s="3">
        <v>-0.10994007787189899</v>
      </c>
      <c r="O16633" s="5">
        <v>0.41712486743927002</v>
      </c>
      <c r="P16633" s="3">
        <v>9.677189402282238E-3</v>
      </c>
    </row>
    <row r="16634" spans="1:16" x14ac:dyDescent="0.25">
      <c r="A16634" s="1">
        <v>2013</v>
      </c>
      <c r="B16634" t="s">
        <v>1356</v>
      </c>
      <c r="C16634" t="s">
        <v>3057</v>
      </c>
      <c r="D16634" t="s">
        <v>3403</v>
      </c>
      <c r="E16634" t="s">
        <v>3469</v>
      </c>
      <c r="F16634" t="s">
        <v>4827</v>
      </c>
      <c r="G16634" s="4"/>
      <c r="H16634" s="4"/>
      <c r="I16634" s="4"/>
      <c r="J16634" s="4"/>
      <c r="K16634" s="4">
        <v>-4242342.6551065696</v>
      </c>
      <c r="L16634" s="4">
        <v>47580713.887645401</v>
      </c>
      <c r="M16634" s="4">
        <v>319912.84248609003</v>
      </c>
      <c r="N16634" s="3">
        <v>-8.4543475363236004E-2</v>
      </c>
      <c r="O16634" s="5">
        <v>0.47735181450843811</v>
      </c>
      <c r="P16634" s="3">
        <v>6.7235822789371014E-3</v>
      </c>
    </row>
    <row r="16635" spans="1:16" x14ac:dyDescent="0.25">
      <c r="A16635" s="1">
        <v>2014</v>
      </c>
      <c r="B16635" t="s">
        <v>1356</v>
      </c>
      <c r="C16635" t="s">
        <v>3057</v>
      </c>
      <c r="D16635" t="s">
        <v>3403</v>
      </c>
      <c r="E16635" t="s">
        <v>3469</v>
      </c>
      <c r="F16635" t="s">
        <v>4827</v>
      </c>
      <c r="G16635" s="4"/>
      <c r="H16635" s="4"/>
      <c r="I16635" s="4"/>
      <c r="J16635" s="4"/>
      <c r="K16635" s="4">
        <v>-4230162.6667924002</v>
      </c>
      <c r="L16635" s="4">
        <v>44696089.396011099</v>
      </c>
      <c r="M16635" s="4">
        <v>312766.27846668899</v>
      </c>
      <c r="N16635" s="3">
        <v>-9.0187949362670994E-2</v>
      </c>
      <c r="O16635" s="5">
        <v>0.66631430387496948</v>
      </c>
      <c r="P16635" s="3">
        <v>6.9976206868886948E-3</v>
      </c>
    </row>
    <row r="16636" spans="1:16" x14ac:dyDescent="0.25">
      <c r="A16636" s="1">
        <v>2015</v>
      </c>
      <c r="B16636" t="s">
        <v>1356</v>
      </c>
      <c r="C16636" t="s">
        <v>3057</v>
      </c>
      <c r="D16636" t="s">
        <v>3403</v>
      </c>
      <c r="E16636" t="s">
        <v>3469</v>
      </c>
      <c r="F16636" t="s">
        <v>4827</v>
      </c>
      <c r="G16636" s="4"/>
      <c r="H16636" s="4"/>
      <c r="I16636" s="4"/>
      <c r="J16636" s="4"/>
      <c r="K16636" s="4">
        <v>-2128458.5102039198</v>
      </c>
      <c r="L16636" s="4">
        <v>21270650.909455098</v>
      </c>
      <c r="M16636" s="4">
        <v>235750.32934523901</v>
      </c>
      <c r="N16636" s="3">
        <v>-7.3666976274009005E-2</v>
      </c>
      <c r="O16636" s="5">
        <v>0.53182536363601685</v>
      </c>
      <c r="P16636" s="3">
        <v>1.1083362624049187E-2</v>
      </c>
    </row>
    <row r="16637" spans="1:16" x14ac:dyDescent="0.25">
      <c r="A16637" s="1">
        <v>2016</v>
      </c>
      <c r="B16637" t="s">
        <v>1356</v>
      </c>
      <c r="C16637" t="s">
        <v>3057</v>
      </c>
      <c r="D16637" t="s">
        <v>3403</v>
      </c>
      <c r="E16637" t="s">
        <v>3469</v>
      </c>
      <c r="F16637" t="s">
        <v>4827</v>
      </c>
      <c r="G16637" s="4"/>
      <c r="H16637" s="4"/>
      <c r="I16637" s="4"/>
      <c r="J16637" s="4"/>
      <c r="K16637" s="4">
        <v>-1532444.0504216701</v>
      </c>
      <c r="L16637" s="4">
        <v>14792694.5197723</v>
      </c>
      <c r="M16637" s="4">
        <v>77571.743600441099</v>
      </c>
      <c r="N16637" s="3">
        <v>-8.6671476718193002E-2</v>
      </c>
      <c r="O16637" s="5">
        <v>0.66360831260681152</v>
      </c>
      <c r="P16637" s="3">
        <v>5.243922583758831E-3</v>
      </c>
    </row>
    <row r="16638" spans="1:16" x14ac:dyDescent="0.25">
      <c r="A16638" s="1">
        <v>2017</v>
      </c>
      <c r="B16638" t="s">
        <v>1356</v>
      </c>
      <c r="C16638" t="s">
        <v>3057</v>
      </c>
      <c r="D16638" t="s">
        <v>3403</v>
      </c>
      <c r="E16638" t="s">
        <v>3469</v>
      </c>
      <c r="F16638" t="s">
        <v>4827</v>
      </c>
      <c r="G16638" s="4"/>
      <c r="H16638" s="4"/>
      <c r="I16638" s="4"/>
      <c r="J16638" s="4"/>
      <c r="K16638" s="4">
        <v>-388222.001890752</v>
      </c>
      <c r="L16638" s="4">
        <v>14854163.8804984</v>
      </c>
      <c r="M16638" s="4">
        <v>56248.318691538501</v>
      </c>
      <c r="N16638" s="3">
        <v>-2.5782289912178E-2</v>
      </c>
      <c r="O16638" s="5">
        <v>0.78042566776275635</v>
      </c>
      <c r="P16638" s="3">
        <v>3.7867038045078516E-3</v>
      </c>
    </row>
    <row r="16639" spans="1:16" x14ac:dyDescent="0.25">
      <c r="A16639" s="1">
        <v>2018</v>
      </c>
      <c r="B16639" t="s">
        <v>1356</v>
      </c>
      <c r="C16639" t="s">
        <v>3057</v>
      </c>
      <c r="D16639" t="s">
        <v>3403</v>
      </c>
      <c r="E16639" t="s">
        <v>3469</v>
      </c>
      <c r="F16639" t="s">
        <v>4827</v>
      </c>
      <c r="G16639" s="4"/>
      <c r="H16639" s="4"/>
      <c r="I16639" s="4"/>
      <c r="J16639" s="4"/>
      <c r="K16639" s="4">
        <v>-629395.48035144596</v>
      </c>
      <c r="L16639" s="4">
        <v>5369039.7412267998</v>
      </c>
      <c r="M16639" s="4">
        <v>63558.575563105602</v>
      </c>
      <c r="N16639" s="3">
        <v>-6.3981381969919995E-2</v>
      </c>
      <c r="O16639" s="5">
        <v>1.6672621965408325</v>
      </c>
      <c r="P16639" s="3">
        <v>1.1837977916002274E-2</v>
      </c>
    </row>
    <row r="16640" spans="1:16" x14ac:dyDescent="0.25">
      <c r="A16640" s="1">
        <v>2019</v>
      </c>
      <c r="B16640" t="s">
        <v>1356</v>
      </c>
      <c r="C16640" t="s">
        <v>3057</v>
      </c>
      <c r="D16640" t="s">
        <v>3403</v>
      </c>
      <c r="E16640" t="s">
        <v>3469</v>
      </c>
      <c r="F16640" t="s">
        <v>4827</v>
      </c>
      <c r="G16640" s="4"/>
      <c r="H16640" s="4"/>
      <c r="I16640" s="4"/>
      <c r="J16640" s="4"/>
      <c r="K16640" s="4">
        <v>-913759.21375921404</v>
      </c>
      <c r="L16640" s="4">
        <v>4446028.7820287803</v>
      </c>
      <c r="M16640" s="4">
        <v>91898.911898911902</v>
      </c>
      <c r="N16640" s="3">
        <v>-0.191603860398633</v>
      </c>
      <c r="O16640" s="5">
        <v>1.3071968555450439</v>
      </c>
      <c r="P16640" s="3">
        <v>2.0669886842370033E-2</v>
      </c>
    </row>
    <row r="16641" spans="1:16" x14ac:dyDescent="0.25">
      <c r="A16641" s="1">
        <v>2020</v>
      </c>
      <c r="B16641" t="s">
        <v>1356</v>
      </c>
      <c r="C16641" t="s">
        <v>3057</v>
      </c>
      <c r="D16641" t="s">
        <v>3403</v>
      </c>
      <c r="E16641" t="s">
        <v>3469</v>
      </c>
      <c r="F16641" t="s">
        <v>4827</v>
      </c>
      <c r="G16641" s="4"/>
      <c r="H16641" s="4"/>
      <c r="I16641" s="4"/>
      <c r="J16641" s="4"/>
      <c r="K16641" s="4">
        <v>-609549.57690874196</v>
      </c>
      <c r="L16641" s="4">
        <v>3791994.3955937801</v>
      </c>
      <c r="M16641" s="4">
        <v>66581.312204077694</v>
      </c>
      <c r="N16641" s="3">
        <v>-0.14933953991891899</v>
      </c>
      <c r="O16641" s="5">
        <v>1.5786770582199097</v>
      </c>
      <c r="P16641" s="3">
        <v>1.7558388411998749E-2</v>
      </c>
    </row>
    <row r="16642" spans="1:16" x14ac:dyDescent="0.25">
      <c r="A16642" s="1">
        <v>2021</v>
      </c>
      <c r="B16642" t="s">
        <v>1356</v>
      </c>
      <c r="C16642" t="s">
        <v>3057</v>
      </c>
      <c r="D16642" t="s">
        <v>3403</v>
      </c>
      <c r="E16642" t="s">
        <v>3469</v>
      </c>
      <c r="F16642" t="s">
        <v>4827</v>
      </c>
      <c r="G16642" s="4"/>
      <c r="H16642" s="4"/>
      <c r="I16642" s="4"/>
      <c r="J16642" s="4"/>
      <c r="K16642" s="4">
        <v>-1166624.92783181</v>
      </c>
      <c r="L16642" s="4">
        <v>6355247.4713014299</v>
      </c>
      <c r="M16642" s="4">
        <v>81213.025515674599</v>
      </c>
      <c r="N16642" s="3">
        <v>-0.222751053883397</v>
      </c>
      <c r="O16642" s="5">
        <v>3.3326907157897949</v>
      </c>
      <c r="P16642" s="3">
        <v>1.2778893113136292E-2</v>
      </c>
    </row>
    <row r="16643" spans="1:16" x14ac:dyDescent="0.25">
      <c r="A16643" s="1">
        <v>2022</v>
      </c>
      <c r="B16643" t="s">
        <v>1356</v>
      </c>
      <c r="C16643" t="s">
        <v>3057</v>
      </c>
      <c r="D16643" t="s">
        <v>3403</v>
      </c>
      <c r="E16643" t="s">
        <v>3469</v>
      </c>
      <c r="F16643" t="s">
        <v>4827</v>
      </c>
      <c r="G16643" s="4"/>
      <c r="H16643" s="4"/>
      <c r="I16643" s="4"/>
      <c r="J16643" s="4"/>
      <c r="K16643" s="4">
        <v>-1227247.8210162399</v>
      </c>
      <c r="L16643" s="4">
        <v>5117611.9856183603</v>
      </c>
      <c r="M16643" s="4">
        <v>98349.286093839502</v>
      </c>
      <c r="N16643" s="3">
        <v>-0.22381080749784699</v>
      </c>
      <c r="O16643" s="5">
        <v>1.8472604751586914</v>
      </c>
      <c r="P16643" s="3">
        <v>1.9217807799577713E-2</v>
      </c>
    </row>
    <row r="16644" spans="1:16" x14ac:dyDescent="0.25">
      <c r="A16644" s="1">
        <v>2023</v>
      </c>
      <c r="B16644" t="s">
        <v>1356</v>
      </c>
      <c r="C16644" t="s">
        <v>3057</v>
      </c>
      <c r="D16644" t="s">
        <v>3403</v>
      </c>
      <c r="E16644" t="s">
        <v>3469</v>
      </c>
      <c r="F16644" t="s">
        <v>4827</v>
      </c>
      <c r="G16644" s="4"/>
      <c r="H16644" s="4"/>
      <c r="I16644" s="4"/>
      <c r="J16644" s="4"/>
      <c r="K16644" s="4">
        <v>-1498428.8237842901</v>
      </c>
      <c r="L16644" s="4">
        <v>4593523.9809352402</v>
      </c>
      <c r="M16644" s="4">
        <v>852838.04952838097</v>
      </c>
      <c r="N16644" s="3">
        <v>-0.31423873746894199</v>
      </c>
      <c r="O16644" s="5">
        <v>2.024982213973999</v>
      </c>
      <c r="P16644" s="3">
        <v>0.1856609582901001</v>
      </c>
    </row>
    <row r="16645" spans="1:16" x14ac:dyDescent="0.25">
      <c r="A16645" s="1">
        <v>2024</v>
      </c>
      <c r="B16645" t="s">
        <v>1356</v>
      </c>
      <c r="C16645" t="s">
        <v>3057</v>
      </c>
      <c r="D16645" t="s">
        <v>3403</v>
      </c>
      <c r="E16645" t="s">
        <v>3469</v>
      </c>
      <c r="F16645" t="s">
        <v>4827</v>
      </c>
      <c r="G16645" s="4"/>
      <c r="H16645" s="4"/>
      <c r="I16645" s="4"/>
      <c r="J16645" s="4"/>
      <c r="K16645" s="4">
        <v>-822803.06414299295</v>
      </c>
      <c r="L16645" s="4">
        <v>4045461.4548678901</v>
      </c>
      <c r="M16645" s="4">
        <v>169709.91979625699</v>
      </c>
      <c r="N16645" s="3">
        <v>-0.19047118563604701</v>
      </c>
      <c r="O16645" s="5">
        <v>1.3416554927825928</v>
      </c>
      <c r="P16645" s="3">
        <v>4.1950695216655731E-2</v>
      </c>
    </row>
    <row r="16646" spans="1:16" x14ac:dyDescent="0.25">
      <c r="A16646" s="1">
        <v>2009</v>
      </c>
      <c r="B16646" t="s">
        <v>1357</v>
      </c>
      <c r="C16646" t="s">
        <v>3058</v>
      </c>
      <c r="D16646" t="s">
        <v>3414</v>
      </c>
      <c r="E16646" t="s">
        <v>3469</v>
      </c>
      <c r="F16646" t="s">
        <v>4828</v>
      </c>
      <c r="G16646" s="4"/>
      <c r="H16646" s="4"/>
      <c r="I16646" s="4"/>
      <c r="J16646" s="4"/>
      <c r="K16646" s="4">
        <v>-656652.84522676305</v>
      </c>
      <c r="L16646" s="4">
        <v>16105742.082250999</v>
      </c>
      <c r="M16646" s="4">
        <v>755876.80095513095</v>
      </c>
      <c r="N16646" s="3">
        <v>-6.2380259023680003E-2</v>
      </c>
      <c r="O16646" s="5">
        <v>0.6553882360458374</v>
      </c>
      <c r="P16646" s="3">
        <v>4.6932131052017212E-2</v>
      </c>
    </row>
    <row r="16647" spans="1:16" x14ac:dyDescent="0.25">
      <c r="A16647" s="1">
        <v>2010</v>
      </c>
      <c r="B16647" t="s">
        <v>1357</v>
      </c>
      <c r="C16647" t="s">
        <v>3058</v>
      </c>
      <c r="D16647" t="s">
        <v>3414</v>
      </c>
      <c r="E16647" t="s">
        <v>3469</v>
      </c>
      <c r="F16647" t="s">
        <v>4828</v>
      </c>
      <c r="G16647" s="4"/>
      <c r="H16647" s="4"/>
      <c r="I16647" s="4"/>
      <c r="J16647" s="4"/>
      <c r="K16647" s="4">
        <v>-296557.25588348898</v>
      </c>
      <c r="L16647" s="4">
        <v>16458219.2471149</v>
      </c>
      <c r="M16647" s="4">
        <v>592734.03772824199</v>
      </c>
      <c r="N16647" s="3">
        <v>-1.7850488941174001E-2</v>
      </c>
      <c r="O16647" s="5">
        <v>0.62331652641296387</v>
      </c>
      <c r="P16647" s="3">
        <v>3.601447120308876E-2</v>
      </c>
    </row>
    <row r="16648" spans="1:16" x14ac:dyDescent="0.25">
      <c r="A16648" s="1">
        <v>2011</v>
      </c>
      <c r="B16648" t="s">
        <v>1357</v>
      </c>
      <c r="C16648" t="s">
        <v>3058</v>
      </c>
      <c r="D16648" t="s">
        <v>3414</v>
      </c>
      <c r="E16648" t="s">
        <v>3469</v>
      </c>
      <c r="F16648" t="s">
        <v>4828</v>
      </c>
      <c r="G16648" s="4"/>
      <c r="H16648" s="4"/>
      <c r="I16648" s="4"/>
      <c r="J16648" s="4"/>
      <c r="K16648" s="4">
        <v>-1109770.6569499499</v>
      </c>
      <c r="L16648" s="4">
        <v>28772891.437144998</v>
      </c>
      <c r="M16648" s="4">
        <v>263847.39041903301</v>
      </c>
      <c r="N16648" s="3">
        <v>-4.4593007370035E-2</v>
      </c>
      <c r="O16648" s="5">
        <v>0.65581369400024414</v>
      </c>
      <c r="P16648" s="3">
        <v>9.1699995100498199E-3</v>
      </c>
    </row>
    <row r="16649" spans="1:16" x14ac:dyDescent="0.25">
      <c r="A16649" s="1">
        <v>2012</v>
      </c>
      <c r="B16649" t="s">
        <v>1357</v>
      </c>
      <c r="C16649" t="s">
        <v>3058</v>
      </c>
      <c r="D16649" t="s">
        <v>3414</v>
      </c>
      <c r="E16649" t="s">
        <v>3469</v>
      </c>
      <c r="F16649" t="s">
        <v>4828</v>
      </c>
      <c r="G16649" s="4"/>
      <c r="H16649" s="4"/>
      <c r="I16649" s="4"/>
      <c r="J16649" s="4"/>
      <c r="K16649" s="4">
        <v>-603720.72081291</v>
      </c>
      <c r="L16649" s="4">
        <v>16671772.254228801</v>
      </c>
      <c r="M16649" s="4">
        <v>1214170.6660663299</v>
      </c>
      <c r="N16649" s="3">
        <v>-2.7351510047220001E-2</v>
      </c>
      <c r="O16649" s="5">
        <v>0.5523521900177002</v>
      </c>
      <c r="P16649" s="3">
        <v>7.2827927768230438E-2</v>
      </c>
    </row>
    <row r="16650" spans="1:16" x14ac:dyDescent="0.25">
      <c r="A16650" s="1">
        <v>2013</v>
      </c>
      <c r="B16650" t="s">
        <v>1357</v>
      </c>
      <c r="C16650" t="s">
        <v>3058</v>
      </c>
      <c r="D16650" t="s">
        <v>3414</v>
      </c>
      <c r="E16650" t="s">
        <v>3469</v>
      </c>
      <c r="F16650" t="s">
        <v>4828</v>
      </c>
      <c r="G16650" s="4"/>
      <c r="H16650" s="4"/>
      <c r="I16650" s="4"/>
      <c r="J16650" s="4"/>
      <c r="K16650" s="4">
        <v>-555823.74813853798</v>
      </c>
      <c r="L16650" s="4">
        <v>3861003.86453128</v>
      </c>
      <c r="M16650" s="4">
        <v>1195982.8973935</v>
      </c>
      <c r="N16650" s="3">
        <v>-5.9302003407202999E-2</v>
      </c>
      <c r="O16650" s="5">
        <v>0.92596274614334106</v>
      </c>
      <c r="P16650" s="3">
        <v>0.30975955724716187</v>
      </c>
    </row>
    <row r="16651" spans="1:16" x14ac:dyDescent="0.25">
      <c r="A16651" s="1">
        <v>2014</v>
      </c>
      <c r="B16651" t="s">
        <v>1357</v>
      </c>
      <c r="C16651" t="s">
        <v>3058</v>
      </c>
      <c r="D16651" t="s">
        <v>3414</v>
      </c>
      <c r="E16651" t="s">
        <v>3469</v>
      </c>
      <c r="F16651" t="s">
        <v>4828</v>
      </c>
      <c r="G16651" s="4"/>
      <c r="H16651" s="4"/>
      <c r="I16651" s="4"/>
      <c r="J16651" s="4"/>
      <c r="K16651" s="4">
        <v>-501618.18096091301</v>
      </c>
      <c r="L16651" s="4">
        <v>2663259.9368192698</v>
      </c>
      <c r="M16651" s="4">
        <v>1825758.8759488901</v>
      </c>
      <c r="N16651" s="3">
        <v>-0.15089683653095701</v>
      </c>
      <c r="O16651" s="5">
        <v>1.6076054573059082</v>
      </c>
      <c r="P16651" s="3">
        <v>0.68553537130355835</v>
      </c>
    </row>
    <row r="16652" spans="1:16" x14ac:dyDescent="0.25">
      <c r="A16652" s="1">
        <v>2015</v>
      </c>
      <c r="B16652" t="s">
        <v>1357</v>
      </c>
      <c r="C16652" t="s">
        <v>3058</v>
      </c>
      <c r="D16652" t="s">
        <v>3414</v>
      </c>
      <c r="E16652" t="s">
        <v>3469</v>
      </c>
      <c r="F16652" t="s">
        <v>4828</v>
      </c>
      <c r="G16652" s="4"/>
      <c r="H16652" s="4"/>
      <c r="I16652" s="4"/>
      <c r="J16652" s="4"/>
      <c r="K16652" s="4">
        <v>-386078.90418557398</v>
      </c>
      <c r="L16652" s="4">
        <v>1423782.9634137901</v>
      </c>
      <c r="M16652" s="4">
        <v>69655.554956356995</v>
      </c>
      <c r="N16652" s="3">
        <v>-0.214513115087064</v>
      </c>
      <c r="O16652" s="5">
        <v>1.4580143690109253</v>
      </c>
      <c r="P16652" s="3">
        <v>4.892287403345108E-2</v>
      </c>
    </row>
    <row r="16653" spans="1:16" x14ac:dyDescent="0.25">
      <c r="A16653" s="1">
        <v>2018</v>
      </c>
      <c r="B16653" t="s">
        <v>1357</v>
      </c>
      <c r="C16653" t="s">
        <v>3058</v>
      </c>
      <c r="D16653" t="s">
        <v>3414</v>
      </c>
      <c r="E16653" t="s">
        <v>3469</v>
      </c>
      <c r="F16653" t="s">
        <v>4828</v>
      </c>
      <c r="G16653" s="4"/>
      <c r="H16653" s="4"/>
      <c r="I16653" s="4"/>
      <c r="J16653" s="4"/>
      <c r="K16653" s="4">
        <v>-1536060.2225035001</v>
      </c>
      <c r="L16653" s="4">
        <v>1075608.9978460199</v>
      </c>
      <c r="M16653" s="4">
        <v>238824.86176803699</v>
      </c>
      <c r="N16653" s="3">
        <v>-1.90382622648373</v>
      </c>
      <c r="O16653" s="5">
        <v>5.9945383071899414</v>
      </c>
      <c r="P16653" s="3">
        <v>0.22203688323497772</v>
      </c>
    </row>
    <row r="16654" spans="1:16" x14ac:dyDescent="0.25">
      <c r="A16654" s="1">
        <v>2019</v>
      </c>
      <c r="B16654" t="s">
        <v>1357</v>
      </c>
      <c r="C16654" t="s">
        <v>3058</v>
      </c>
      <c r="D16654" t="s">
        <v>3414</v>
      </c>
      <c r="E16654" t="s">
        <v>3469</v>
      </c>
      <c r="F16654" t="s">
        <v>4828</v>
      </c>
      <c r="G16654" s="4"/>
      <c r="H16654" s="4"/>
      <c r="I16654" s="4"/>
      <c r="J16654" s="4"/>
      <c r="K16654" s="4">
        <v>-1574812.91681292</v>
      </c>
      <c r="L16654" s="4">
        <v>5353832.2218322204</v>
      </c>
      <c r="M16654" s="4">
        <v>345282.555282555</v>
      </c>
      <c r="N16654" s="3">
        <v>-0.494141472747195</v>
      </c>
      <c r="O16654" s="5">
        <v>5.2632322311401367</v>
      </c>
      <c r="P16654" s="3">
        <v>6.4492598176002502E-2</v>
      </c>
    </row>
    <row r="16655" spans="1:16" x14ac:dyDescent="0.25">
      <c r="A16655" s="1">
        <v>2020</v>
      </c>
      <c r="B16655" t="s">
        <v>1357</v>
      </c>
      <c r="C16655" t="s">
        <v>3058</v>
      </c>
      <c r="D16655" t="s">
        <v>3414</v>
      </c>
      <c r="E16655" t="s">
        <v>3469</v>
      </c>
      <c r="F16655" t="s">
        <v>4828</v>
      </c>
      <c r="G16655" s="4"/>
      <c r="H16655" s="4"/>
      <c r="I16655" s="4"/>
      <c r="J16655" s="4"/>
      <c r="K16655" s="4">
        <v>-1881247.32548348</v>
      </c>
      <c r="L16655" s="4">
        <v>5089681.5427301498</v>
      </c>
      <c r="M16655" s="4">
        <v>620572.03594550199</v>
      </c>
      <c r="N16655" s="3">
        <v>-0.36340321196845199</v>
      </c>
      <c r="O16655" s="5">
        <v>5.1277337074279785</v>
      </c>
      <c r="P16655" s="3">
        <v>0.12192747741937637</v>
      </c>
    </row>
    <row r="16656" spans="1:16" x14ac:dyDescent="0.25">
      <c r="A16656" s="1">
        <v>2021</v>
      </c>
      <c r="B16656" t="s">
        <v>1357</v>
      </c>
      <c r="C16656" t="s">
        <v>3058</v>
      </c>
      <c r="D16656" t="s">
        <v>3414</v>
      </c>
      <c r="E16656" t="s">
        <v>3469</v>
      </c>
      <c r="F16656" t="s">
        <v>4828</v>
      </c>
      <c r="G16656" s="4"/>
      <c r="H16656" s="4"/>
      <c r="I16656" s="4"/>
      <c r="J16656" s="4"/>
      <c r="K16656" s="4">
        <v>-5426882.5589154903</v>
      </c>
      <c r="L16656" s="4">
        <v>25134551.5074718</v>
      </c>
      <c r="M16656" s="4">
        <v>3347831.95495205</v>
      </c>
      <c r="N16656" s="3">
        <v>-0.35396079453958501</v>
      </c>
      <c r="O16656" s="5">
        <v>4.6230230331420898</v>
      </c>
      <c r="P16656" s="3">
        <v>0.13319641351699829</v>
      </c>
    </row>
    <row r="16657" spans="1:16" x14ac:dyDescent="0.25">
      <c r="A16657" s="1">
        <v>2022</v>
      </c>
      <c r="B16657" t="s">
        <v>1357</v>
      </c>
      <c r="C16657" t="s">
        <v>3058</v>
      </c>
      <c r="D16657" t="s">
        <v>3414</v>
      </c>
      <c r="E16657" t="s">
        <v>3469</v>
      </c>
      <c r="F16657" t="s">
        <v>4828</v>
      </c>
      <c r="G16657" s="4"/>
      <c r="H16657" s="4"/>
      <c r="I16657" s="4"/>
      <c r="J16657" s="4"/>
      <c r="K16657" s="4">
        <v>-6260282.1119752703</v>
      </c>
      <c r="L16657" s="4">
        <v>21240836.5365372</v>
      </c>
      <c r="M16657" s="4">
        <v>1716012.33894843</v>
      </c>
      <c r="N16657" s="3">
        <v>-0.28215936201087799</v>
      </c>
      <c r="O16657" s="5">
        <v>1.2467378377914429</v>
      </c>
      <c r="P16657" s="3">
        <v>8.0788359045982361E-2</v>
      </c>
    </row>
    <row r="16658" spans="1:16" x14ac:dyDescent="0.25">
      <c r="A16658" s="1">
        <v>2023</v>
      </c>
      <c r="B16658" t="s">
        <v>1357</v>
      </c>
      <c r="C16658" t="s">
        <v>3058</v>
      </c>
      <c r="D16658" t="s">
        <v>3414</v>
      </c>
      <c r="E16658" t="s">
        <v>3469</v>
      </c>
      <c r="F16658" t="s">
        <v>4828</v>
      </c>
      <c r="G16658" s="4"/>
      <c r="H16658" s="4"/>
      <c r="I16658" s="4"/>
      <c r="J16658" s="4"/>
      <c r="K16658" s="4">
        <v>-5777286.9379728697</v>
      </c>
      <c r="L16658" s="4">
        <v>14337778.2221778</v>
      </c>
      <c r="M16658" s="4">
        <v>1262154.4512215401</v>
      </c>
      <c r="N16658" s="3">
        <v>-0.33150057707963898</v>
      </c>
      <c r="O16658" s="5">
        <v>3.7244873046875</v>
      </c>
      <c r="P16658" s="3">
        <v>8.802998811006546E-2</v>
      </c>
    </row>
    <row r="16659" spans="1:16" x14ac:dyDescent="0.25">
      <c r="A16659" s="1">
        <v>2024</v>
      </c>
      <c r="B16659" t="s">
        <v>1357</v>
      </c>
      <c r="C16659" t="s">
        <v>3058</v>
      </c>
      <c r="D16659" t="s">
        <v>3414</v>
      </c>
      <c r="E16659" t="s">
        <v>3469</v>
      </c>
      <c r="F16659" t="s">
        <v>4828</v>
      </c>
      <c r="G16659" s="4"/>
      <c r="H16659" s="4"/>
      <c r="I16659" s="4"/>
      <c r="J16659" s="4"/>
      <c r="K16659" s="4">
        <v>-5026921.2563252999</v>
      </c>
      <c r="L16659" s="4">
        <v>14471143.9867194</v>
      </c>
      <c r="M16659" s="4">
        <v>1146303.4941630601</v>
      </c>
      <c r="N16659" s="3">
        <v>-0.34895816616826603</v>
      </c>
      <c r="O16659" s="5">
        <v>2.8015608787536621</v>
      </c>
      <c r="P16659" s="3">
        <v>7.9213052988052368E-2</v>
      </c>
    </row>
    <row r="16660" spans="1:16" x14ac:dyDescent="0.25">
      <c r="A16660" s="1">
        <v>2009</v>
      </c>
      <c r="B16660" t="s">
        <v>1358</v>
      </c>
      <c r="C16660" t="s">
        <v>3059</v>
      </c>
      <c r="D16660" t="s">
        <v>3403</v>
      </c>
      <c r="E16660" t="s">
        <v>3469</v>
      </c>
      <c r="F16660" t="s">
        <v>4829</v>
      </c>
      <c r="G16660" s="4"/>
      <c r="H16660" s="4"/>
      <c r="I16660" s="4"/>
      <c r="J16660" s="4"/>
      <c r="K16660" s="4">
        <v>-690534.19596327899</v>
      </c>
      <c r="L16660" s="4">
        <v>409803.00414643198</v>
      </c>
      <c r="M16660" s="4">
        <v>41948.339007115101</v>
      </c>
      <c r="N16660" s="3">
        <v>-0.96777840587902797</v>
      </c>
      <c r="O16660" s="5">
        <v>6.2731380462646484</v>
      </c>
      <c r="P16660" s="3">
        <v>0.10236220806837082</v>
      </c>
    </row>
    <row r="16661" spans="1:16" x14ac:dyDescent="0.25">
      <c r="A16661" s="1">
        <v>2010</v>
      </c>
      <c r="B16661" t="s">
        <v>1358</v>
      </c>
      <c r="C16661" t="s">
        <v>3059</v>
      </c>
      <c r="D16661" t="s">
        <v>3403</v>
      </c>
      <c r="E16661" t="s">
        <v>3469</v>
      </c>
      <c r="F16661" t="s">
        <v>4829</v>
      </c>
      <c r="G16661" s="4"/>
      <c r="H16661" s="4"/>
      <c r="I16661" s="4"/>
      <c r="J16661" s="4"/>
      <c r="K16661" s="4">
        <v>-921704.65807730402</v>
      </c>
      <c r="L16661" s="4">
        <v>1457596.04239808</v>
      </c>
      <c r="M16661" s="4">
        <v>139809.51101106999</v>
      </c>
      <c r="N16661" s="3">
        <v>-0.97831770185380196</v>
      </c>
      <c r="O16661" s="5">
        <v>4.1696314811706543</v>
      </c>
      <c r="P16661" s="3">
        <v>9.5917873084545135E-2</v>
      </c>
    </row>
    <row r="16662" spans="1:16" x14ac:dyDescent="0.25">
      <c r="A16662" s="1">
        <v>2011</v>
      </c>
      <c r="B16662" t="s">
        <v>1358</v>
      </c>
      <c r="C16662" t="s">
        <v>3059</v>
      </c>
      <c r="D16662" t="s">
        <v>3403</v>
      </c>
      <c r="E16662" t="s">
        <v>3469</v>
      </c>
      <c r="F16662" t="s">
        <v>4829</v>
      </c>
      <c r="G16662" s="4"/>
      <c r="H16662" s="4"/>
      <c r="I16662" s="4"/>
      <c r="J16662" s="4"/>
      <c r="K16662" s="4">
        <v>-2758962.5977923102</v>
      </c>
      <c r="L16662" s="4">
        <v>1757223.2343800201</v>
      </c>
      <c r="M16662" s="4">
        <v>293364.055299539</v>
      </c>
      <c r="N16662" s="3">
        <v>-1.5255144427970899</v>
      </c>
      <c r="O16662" s="5">
        <v>7.6983084678649902</v>
      </c>
      <c r="P16662" s="3">
        <v>0.16694751381874084</v>
      </c>
    </row>
    <row r="16663" spans="1:16" x14ac:dyDescent="0.25">
      <c r="A16663" s="1">
        <v>2012</v>
      </c>
      <c r="B16663" t="s">
        <v>1358</v>
      </c>
      <c r="C16663" t="s">
        <v>3059</v>
      </c>
      <c r="D16663" t="s">
        <v>3403</v>
      </c>
      <c r="E16663" t="s">
        <v>3469</v>
      </c>
      <c r="F16663" t="s">
        <v>4829</v>
      </c>
      <c r="G16663" s="4"/>
      <c r="H16663" s="4"/>
      <c r="I16663" s="4"/>
      <c r="J16663" s="4"/>
      <c r="K16663" s="4">
        <v>-1898875.3926915899</v>
      </c>
      <c r="L16663" s="4">
        <v>237743.41761918899</v>
      </c>
      <c r="M16663" s="4">
        <v>227984.20023945201</v>
      </c>
      <c r="N16663" s="3">
        <v>-1.9825245259736299</v>
      </c>
      <c r="O16663" s="5">
        <v>15.93873119354248</v>
      </c>
      <c r="P16663" s="3">
        <v>0.95895063877105713</v>
      </c>
    </row>
    <row r="16664" spans="1:16" x14ac:dyDescent="0.25">
      <c r="A16664" s="1">
        <v>2013</v>
      </c>
      <c r="B16664" t="s">
        <v>1358</v>
      </c>
      <c r="C16664" t="s">
        <v>3059</v>
      </c>
      <c r="D16664" t="s">
        <v>3403</v>
      </c>
      <c r="E16664" t="s">
        <v>3469</v>
      </c>
      <c r="F16664" t="s">
        <v>4829</v>
      </c>
      <c r="G16664" s="4"/>
      <c r="H16664" s="4"/>
      <c r="I16664" s="4"/>
      <c r="J16664" s="4"/>
      <c r="K16664" s="4">
        <v>-631839.90060023603</v>
      </c>
      <c r="L16664" s="4">
        <v>542982.17564888496</v>
      </c>
      <c r="M16664" s="4">
        <v>333293.43943283701</v>
      </c>
      <c r="N16664" s="3">
        <v>-1.6732183165550101</v>
      </c>
      <c r="O16664" s="5">
        <v>16.296865463256836</v>
      </c>
      <c r="P16664" s="3">
        <v>0.61382019519805908</v>
      </c>
    </row>
    <row r="16665" spans="1:16" x14ac:dyDescent="0.25">
      <c r="A16665" s="1">
        <v>2014</v>
      </c>
      <c r="B16665" t="s">
        <v>1358</v>
      </c>
      <c r="C16665" t="s">
        <v>3059</v>
      </c>
      <c r="D16665" t="s">
        <v>3403</v>
      </c>
      <c r="E16665" t="s">
        <v>3469</v>
      </c>
      <c r="F16665" t="s">
        <v>4829</v>
      </c>
      <c r="G16665" s="4"/>
      <c r="H16665" s="4"/>
      <c r="I16665" s="4"/>
      <c r="J16665" s="4"/>
      <c r="K16665" s="4">
        <v>-600187.656183696</v>
      </c>
      <c r="L16665" s="4">
        <v>967942.85444858298</v>
      </c>
      <c r="M16665" s="4">
        <v>78524.211419680301</v>
      </c>
      <c r="N16665" s="3">
        <v>-0.78538265669702401</v>
      </c>
      <c r="O16665" s="5">
        <v>5.7296361923217773</v>
      </c>
      <c r="P16665" s="3">
        <v>8.1124842166900635E-2</v>
      </c>
    </row>
    <row r="16666" spans="1:16" x14ac:dyDescent="0.25">
      <c r="A16666" s="1">
        <v>2015</v>
      </c>
      <c r="B16666" t="s">
        <v>1358</v>
      </c>
      <c r="C16666" t="s">
        <v>3059</v>
      </c>
      <c r="D16666" t="s">
        <v>3403</v>
      </c>
      <c r="E16666" t="s">
        <v>3469</v>
      </c>
      <c r="F16666" t="s">
        <v>4829</v>
      </c>
      <c r="G16666" s="4"/>
      <c r="H16666" s="4"/>
      <c r="I16666" s="4"/>
      <c r="J16666" s="4"/>
      <c r="K16666" s="4">
        <v>-788237.55999476102</v>
      </c>
      <c r="L16666" s="4">
        <v>167513.07750976499</v>
      </c>
      <c r="M16666" s="4">
        <v>48811.660747440401</v>
      </c>
      <c r="N16666" s="3">
        <v>-1.64508815877906</v>
      </c>
      <c r="O16666" s="5">
        <v>13.623855590820313</v>
      </c>
      <c r="P16666" s="3">
        <v>0.29139015078544617</v>
      </c>
    </row>
    <row r="16667" spans="1:16" x14ac:dyDescent="0.25">
      <c r="A16667" s="1">
        <v>2016</v>
      </c>
      <c r="B16667" t="s">
        <v>1358</v>
      </c>
      <c r="C16667" t="s">
        <v>3059</v>
      </c>
      <c r="D16667" t="s">
        <v>3403</v>
      </c>
      <c r="E16667" t="s">
        <v>3469</v>
      </c>
      <c r="F16667" t="s">
        <v>4829</v>
      </c>
      <c r="G16667" s="4"/>
      <c r="H16667" s="4"/>
      <c r="I16667" s="4"/>
      <c r="J16667" s="4"/>
      <c r="K16667" s="4">
        <v>-1079455.10623715</v>
      </c>
      <c r="L16667" s="4">
        <v>332599.010638615</v>
      </c>
      <c r="M16667" s="4">
        <v>33674.792144708998</v>
      </c>
      <c r="N16667" s="3">
        <v>-4.3650520125685697</v>
      </c>
      <c r="O16667" s="5">
        <v>16.626461029052734</v>
      </c>
      <c r="P16667" s="3">
        <v>0.10124742239713669</v>
      </c>
    </row>
    <row r="16668" spans="1:16" x14ac:dyDescent="0.25">
      <c r="A16668" s="1">
        <v>2017</v>
      </c>
      <c r="B16668" t="s">
        <v>1358</v>
      </c>
      <c r="C16668" t="s">
        <v>3059</v>
      </c>
      <c r="D16668" t="s">
        <v>3403</v>
      </c>
      <c r="E16668" t="s">
        <v>3469</v>
      </c>
      <c r="F16668" t="s">
        <v>4829</v>
      </c>
      <c r="G16668" s="4"/>
      <c r="H16668" s="4"/>
      <c r="I16668" s="4"/>
      <c r="J16668" s="4"/>
      <c r="K16668" s="4">
        <v>-733859.05447055097</v>
      </c>
      <c r="L16668" s="4">
        <v>701541.03929842403</v>
      </c>
      <c r="M16668" s="4">
        <v>37450.713643385803</v>
      </c>
      <c r="N16668" s="3">
        <v>-1.4049521959689399</v>
      </c>
      <c r="O16668" s="5">
        <v>10.156207084655762</v>
      </c>
      <c r="P16668" s="3">
        <v>5.3383495658636093E-2</v>
      </c>
    </row>
    <row r="16669" spans="1:16" x14ac:dyDescent="0.25">
      <c r="A16669" s="1">
        <v>2018</v>
      </c>
      <c r="B16669" t="s">
        <v>1358</v>
      </c>
      <c r="C16669" t="s">
        <v>3059</v>
      </c>
      <c r="D16669" t="s">
        <v>3403</v>
      </c>
      <c r="E16669" t="s">
        <v>3469</v>
      </c>
      <c r="F16669" t="s">
        <v>4829</v>
      </c>
      <c r="G16669" s="4"/>
      <c r="H16669" s="4"/>
      <c r="I16669" s="4"/>
      <c r="J16669" s="4"/>
      <c r="K16669" s="4">
        <v>-937280.06869036797</v>
      </c>
      <c r="L16669" s="4">
        <v>1158050.0225760399</v>
      </c>
      <c r="M16669" s="4">
        <v>70081.939910732093</v>
      </c>
      <c r="N16669" s="3">
        <v>-1.0223003728300699</v>
      </c>
      <c r="O16669" s="5">
        <v>13.096492767333984</v>
      </c>
      <c r="P16669" s="3">
        <v>6.0517195612192154E-2</v>
      </c>
    </row>
    <row r="16670" spans="1:16" x14ac:dyDescent="0.25">
      <c r="A16670" s="1">
        <v>2019</v>
      </c>
      <c r="B16670" t="s">
        <v>1358</v>
      </c>
      <c r="C16670" t="s">
        <v>3059</v>
      </c>
      <c r="D16670" t="s">
        <v>3403</v>
      </c>
      <c r="E16670" t="s">
        <v>3469</v>
      </c>
      <c r="F16670" t="s">
        <v>4829</v>
      </c>
      <c r="G16670" s="4"/>
      <c r="H16670" s="4"/>
      <c r="I16670" s="4"/>
      <c r="J16670" s="4"/>
      <c r="K16670" s="4">
        <v>-993246.75324675301</v>
      </c>
      <c r="L16670" s="4">
        <v>674683.04668304697</v>
      </c>
      <c r="M16670" s="4">
        <v>260207.79220779199</v>
      </c>
      <c r="N16670" s="3">
        <v>-1.1204307887234699</v>
      </c>
      <c r="O16670" s="5">
        <v>8.5026617050170898</v>
      </c>
      <c r="P16670" s="3">
        <v>0.3856741189956665</v>
      </c>
    </row>
    <row r="16671" spans="1:16" x14ac:dyDescent="0.25">
      <c r="A16671" s="1">
        <v>2020</v>
      </c>
      <c r="B16671" t="s">
        <v>1358</v>
      </c>
      <c r="C16671" t="s">
        <v>3059</v>
      </c>
      <c r="D16671" t="s">
        <v>3403</v>
      </c>
      <c r="E16671" t="s">
        <v>3469</v>
      </c>
      <c r="F16671" t="s">
        <v>4829</v>
      </c>
      <c r="G16671" s="4"/>
      <c r="H16671" s="4"/>
      <c r="I16671" s="4"/>
      <c r="J16671" s="4"/>
      <c r="K16671" s="4">
        <v>-783147.44005632005</v>
      </c>
      <c r="L16671" s="4">
        <v>100021.39613213101</v>
      </c>
      <c r="M16671" s="4">
        <v>37475.670527173097</v>
      </c>
      <c r="N16671" s="3">
        <v>-2.05184072737597</v>
      </c>
      <c r="O16671" s="5">
        <v>31.706932067871094</v>
      </c>
      <c r="P16671" s="3">
        <v>0.37467652559280396</v>
      </c>
    </row>
    <row r="16672" spans="1:16" x14ac:dyDescent="0.25">
      <c r="A16672" s="1">
        <v>2021</v>
      </c>
      <c r="B16672" t="s">
        <v>1358</v>
      </c>
      <c r="C16672" t="s">
        <v>3059</v>
      </c>
      <c r="D16672" t="s">
        <v>3403</v>
      </c>
      <c r="E16672" t="s">
        <v>3469</v>
      </c>
      <c r="F16672" t="s">
        <v>4829</v>
      </c>
      <c r="G16672" s="4"/>
      <c r="H16672" s="4"/>
      <c r="I16672" s="4"/>
      <c r="J16672" s="4"/>
      <c r="K16672" s="4">
        <v>-1288809.9933267899</v>
      </c>
      <c r="L16672" s="4">
        <v>476289.84246714</v>
      </c>
      <c r="M16672" s="4">
        <v>92994.6239380966</v>
      </c>
      <c r="N16672" s="3">
        <v>-4.4065757428153898</v>
      </c>
      <c r="O16672" s="5">
        <v>19.569255828857422</v>
      </c>
      <c r="P16672" s="3">
        <v>0.19524796307086945</v>
      </c>
    </row>
    <row r="16673" spans="1:16" x14ac:dyDescent="0.25">
      <c r="A16673" s="1">
        <v>2022</v>
      </c>
      <c r="B16673" t="s">
        <v>1358</v>
      </c>
      <c r="C16673" t="s">
        <v>3059</v>
      </c>
      <c r="D16673" t="s">
        <v>3403</v>
      </c>
      <c r="E16673" t="s">
        <v>3469</v>
      </c>
      <c r="F16673" t="s">
        <v>4829</v>
      </c>
      <c r="G16673" s="4"/>
      <c r="H16673" s="4"/>
      <c r="I16673" s="4"/>
      <c r="J16673" s="4"/>
      <c r="K16673" s="4">
        <v>-1364345.4077442801</v>
      </c>
      <c r="L16673" s="4">
        <v>676048.77611157496</v>
      </c>
      <c r="M16673" s="4">
        <v>105629.127647388</v>
      </c>
      <c r="N16673" s="3">
        <v>-2.4485415189505</v>
      </c>
      <c r="O16673" s="5">
        <v>6.9895219802856445</v>
      </c>
      <c r="P16673" s="3">
        <v>0.15624482929706573</v>
      </c>
    </row>
    <row r="16674" spans="1:16" x14ac:dyDescent="0.25">
      <c r="A16674" s="1">
        <v>2023</v>
      </c>
      <c r="B16674" t="s">
        <v>1358</v>
      </c>
      <c r="C16674" t="s">
        <v>3059</v>
      </c>
      <c r="D16674" t="s">
        <v>3403</v>
      </c>
      <c r="E16674" t="s">
        <v>3469</v>
      </c>
      <c r="F16674" t="s">
        <v>4829</v>
      </c>
      <c r="G16674" s="4"/>
      <c r="H16674" s="4"/>
      <c r="I16674" s="4"/>
      <c r="J16674" s="4"/>
      <c r="K16674" s="4">
        <v>-1119055.42779055</v>
      </c>
      <c r="L16674" s="4">
        <v>90538.279505382801</v>
      </c>
      <c r="M16674" s="4">
        <v>128541.145885411</v>
      </c>
      <c r="N16674" s="3">
        <v>-3.00996267917448</v>
      </c>
      <c r="O16674" s="5">
        <v>63.769493103027344</v>
      </c>
      <c r="P16674" s="3">
        <v>1.4197436571121216</v>
      </c>
    </row>
    <row r="16675" spans="1:16" x14ac:dyDescent="0.25">
      <c r="A16675" s="1">
        <v>2024</v>
      </c>
      <c r="B16675" t="s">
        <v>1358</v>
      </c>
      <c r="C16675" t="s">
        <v>3059</v>
      </c>
      <c r="D16675" t="s">
        <v>3403</v>
      </c>
      <c r="E16675" t="s">
        <v>3469</v>
      </c>
      <c r="F16675" t="s">
        <v>4829</v>
      </c>
      <c r="G16675" s="4"/>
      <c r="H16675" s="4"/>
      <c r="I16675" s="4"/>
      <c r="J16675" s="4"/>
      <c r="K16675" s="4">
        <v>-714662.68425859895</v>
      </c>
      <c r="L16675" s="4">
        <v>517032.79486376001</v>
      </c>
      <c r="M16675" s="4">
        <v>92608.988419459594</v>
      </c>
      <c r="N16675" s="3">
        <v>-2.35247230982274</v>
      </c>
      <c r="O16675" s="5">
        <v>3.5652463436126709</v>
      </c>
      <c r="P16675" s="3">
        <v>0.17911627888679504</v>
      </c>
    </row>
    <row r="16676" spans="1:16" x14ac:dyDescent="0.25">
      <c r="A16676" s="1">
        <v>2009</v>
      </c>
      <c r="B16676" t="s">
        <v>1359</v>
      </c>
      <c r="C16676" t="s">
        <v>3060</v>
      </c>
      <c r="D16676" t="s">
        <v>3405</v>
      </c>
      <c r="E16676" t="s">
        <v>3469</v>
      </c>
      <c r="F16676" t="s">
        <v>4830</v>
      </c>
      <c r="G16676" s="4"/>
      <c r="H16676" s="4"/>
      <c r="I16676" s="4"/>
      <c r="J16676" s="4"/>
      <c r="K16676" s="4">
        <v>-615966.88084999996</v>
      </c>
      <c r="L16676" s="4">
        <v>7624110.6145400004</v>
      </c>
      <c r="M16676" s="4">
        <v>279924.49299</v>
      </c>
      <c r="N16676" s="3">
        <v>-6.5075177370699996E-2</v>
      </c>
      <c r="O16676" s="5">
        <v>5.2067268639802933E-2</v>
      </c>
      <c r="P16676" s="3">
        <v>3.6715690046548843E-2</v>
      </c>
    </row>
    <row r="16677" spans="1:16" x14ac:dyDescent="0.25">
      <c r="A16677" s="1">
        <v>2010</v>
      </c>
      <c r="B16677" t="s">
        <v>1359</v>
      </c>
      <c r="C16677" t="s">
        <v>3060</v>
      </c>
      <c r="D16677" t="s">
        <v>3405</v>
      </c>
      <c r="E16677" t="s">
        <v>3469</v>
      </c>
      <c r="F16677" t="s">
        <v>4830</v>
      </c>
      <c r="G16677" s="4"/>
      <c r="H16677" s="4"/>
      <c r="I16677" s="4"/>
      <c r="J16677" s="4"/>
      <c r="K16677" s="4">
        <v>-441389.02473</v>
      </c>
      <c r="L16677" s="4">
        <v>10644561.656950001</v>
      </c>
      <c r="M16677" s="4">
        <v>287514.90820000001</v>
      </c>
      <c r="N16677" s="3">
        <v>-4.8321959929056003E-2</v>
      </c>
      <c r="O16677" s="5">
        <v>4.844304546713829E-2</v>
      </c>
      <c r="P16677" s="3">
        <v>2.7010498568415642E-2</v>
      </c>
    </row>
    <row r="16678" spans="1:16" x14ac:dyDescent="0.25">
      <c r="A16678" s="1">
        <v>2011</v>
      </c>
      <c r="B16678" t="s">
        <v>1359</v>
      </c>
      <c r="C16678" t="s">
        <v>3060</v>
      </c>
      <c r="D16678" t="s">
        <v>3405</v>
      </c>
      <c r="E16678" t="s">
        <v>3469</v>
      </c>
      <c r="F16678" t="s">
        <v>4830</v>
      </c>
      <c r="G16678" s="4"/>
      <c r="H16678" s="4"/>
      <c r="I16678" s="4"/>
      <c r="J16678" s="4"/>
      <c r="K16678" s="4">
        <v>-886876.88626000006</v>
      </c>
      <c r="L16678" s="4">
        <v>12417331.47573</v>
      </c>
      <c r="M16678" s="4">
        <v>166210.48118999999</v>
      </c>
      <c r="N16678" s="3">
        <v>-7.6912756568388002E-2</v>
      </c>
      <c r="O16678" s="5">
        <v>3.682863712310791E-2</v>
      </c>
      <c r="P16678" s="3">
        <v>1.338536199182272E-2</v>
      </c>
    </row>
    <row r="16679" spans="1:16" x14ac:dyDescent="0.25">
      <c r="A16679" s="1">
        <v>2012</v>
      </c>
      <c r="B16679" t="s">
        <v>1359</v>
      </c>
      <c r="C16679" t="s">
        <v>3060</v>
      </c>
      <c r="D16679" t="s">
        <v>3405</v>
      </c>
      <c r="E16679" t="s">
        <v>3469</v>
      </c>
      <c r="F16679" t="s">
        <v>4830</v>
      </c>
      <c r="G16679" s="4"/>
      <c r="H16679" s="4"/>
      <c r="I16679" s="4"/>
      <c r="J16679" s="4"/>
      <c r="K16679" s="4">
        <v>-4461457.43554</v>
      </c>
      <c r="L16679" s="4">
        <v>9645077.4126900006</v>
      </c>
      <c r="M16679" s="4">
        <v>125775.91764</v>
      </c>
      <c r="N16679" s="3">
        <v>-0.40443973802713001</v>
      </c>
      <c r="O16679" s="5">
        <v>3.9114329963922501E-2</v>
      </c>
      <c r="P16679" s="3">
        <v>1.3040426187217236E-2</v>
      </c>
    </row>
    <row r="16680" spans="1:16" x14ac:dyDescent="0.25">
      <c r="A16680" s="1">
        <v>2013</v>
      </c>
      <c r="B16680" t="s">
        <v>1359</v>
      </c>
      <c r="C16680" t="s">
        <v>3060</v>
      </c>
      <c r="D16680" t="s">
        <v>3405</v>
      </c>
      <c r="E16680" t="s">
        <v>3469</v>
      </c>
      <c r="F16680" t="s">
        <v>4830</v>
      </c>
      <c r="G16680" s="4"/>
      <c r="H16680" s="4"/>
      <c r="I16680" s="4"/>
      <c r="J16680" s="4"/>
      <c r="K16680" s="4">
        <v>-3552203.6280200002</v>
      </c>
      <c r="L16680" s="4">
        <v>6942418.4839700004</v>
      </c>
      <c r="M16680" s="4">
        <v>121738.21683</v>
      </c>
      <c r="N16680" s="3">
        <v>-0.42829896087392699</v>
      </c>
      <c r="O16680" s="5">
        <v>3.1176434829831123E-2</v>
      </c>
      <c r="P16680" s="3">
        <v>1.7535418272018433E-2</v>
      </c>
    </row>
    <row r="16681" spans="1:16" x14ac:dyDescent="0.25">
      <c r="A16681" s="1">
        <v>2014</v>
      </c>
      <c r="B16681" t="s">
        <v>1359</v>
      </c>
      <c r="C16681" t="s">
        <v>3060</v>
      </c>
      <c r="D16681" t="s">
        <v>3405</v>
      </c>
      <c r="E16681" t="s">
        <v>3469</v>
      </c>
      <c r="F16681" t="s">
        <v>4830</v>
      </c>
      <c r="G16681" s="4"/>
      <c r="H16681" s="4"/>
      <c r="I16681" s="4"/>
      <c r="J16681" s="4"/>
      <c r="K16681" s="4">
        <v>-2808067.79195</v>
      </c>
      <c r="L16681" s="4">
        <v>4299487.9532300001</v>
      </c>
      <c r="M16681" s="4">
        <v>146764.10957999999</v>
      </c>
      <c r="N16681" s="3">
        <v>-0.49957145749905402</v>
      </c>
      <c r="O16681" s="5">
        <v>5.3080912679433823E-2</v>
      </c>
      <c r="P16681" s="3">
        <v>3.4135252237319946E-2</v>
      </c>
    </row>
    <row r="16682" spans="1:16" x14ac:dyDescent="0.25">
      <c r="A16682" s="1">
        <v>2015</v>
      </c>
      <c r="B16682" t="s">
        <v>1359</v>
      </c>
      <c r="C16682" t="s">
        <v>3060</v>
      </c>
      <c r="D16682" t="s">
        <v>3405</v>
      </c>
      <c r="E16682" t="s">
        <v>3469</v>
      </c>
      <c r="F16682" t="s">
        <v>4830</v>
      </c>
      <c r="G16682" s="4"/>
      <c r="H16682" s="4"/>
      <c r="I16682" s="4"/>
      <c r="J16682" s="4"/>
      <c r="K16682" s="4">
        <v>-829293.43625000003</v>
      </c>
      <c r="L16682" s="4">
        <v>3943743.9812599998</v>
      </c>
      <c r="M16682" s="4">
        <v>125163.51702</v>
      </c>
      <c r="N16682" s="3">
        <v>-0.201205896629016</v>
      </c>
      <c r="O16682" s="5">
        <v>4.7450654208660126E-2</v>
      </c>
      <c r="P16682" s="3">
        <v>3.1737230718135834E-2</v>
      </c>
    </row>
    <row r="16683" spans="1:16" x14ac:dyDescent="0.25">
      <c r="A16683" s="1">
        <v>2016</v>
      </c>
      <c r="B16683" t="s">
        <v>1359</v>
      </c>
      <c r="C16683" t="s">
        <v>3060</v>
      </c>
      <c r="D16683" t="s">
        <v>3405</v>
      </c>
      <c r="E16683" t="s">
        <v>3469</v>
      </c>
      <c r="F16683" t="s">
        <v>4830</v>
      </c>
      <c r="G16683" s="4"/>
      <c r="H16683" s="4"/>
      <c r="I16683" s="4"/>
      <c r="J16683" s="4"/>
      <c r="K16683" s="4">
        <v>-2916926.67478</v>
      </c>
      <c r="L16683" s="4">
        <v>1139047.73967</v>
      </c>
      <c r="M16683" s="4">
        <v>97703.161779999995</v>
      </c>
      <c r="N16683" s="3">
        <v>-1.1477655725174201</v>
      </c>
      <c r="O16683" s="5">
        <v>0.11289772391319275</v>
      </c>
      <c r="P16683" s="3">
        <v>8.5776180028915405E-2</v>
      </c>
    </row>
    <row r="16684" spans="1:16" x14ac:dyDescent="0.25">
      <c r="A16684" s="1">
        <v>2019</v>
      </c>
      <c r="B16684" t="s">
        <v>1359</v>
      </c>
      <c r="C16684" t="s">
        <v>3060</v>
      </c>
      <c r="D16684" t="s">
        <v>3405</v>
      </c>
      <c r="E16684" t="s">
        <v>3469</v>
      </c>
      <c r="F16684" t="s">
        <v>4830</v>
      </c>
      <c r="G16684" s="4"/>
      <c r="H16684" s="4"/>
      <c r="I16684" s="4"/>
      <c r="J16684" s="4"/>
      <c r="K16684" s="4">
        <v>799474</v>
      </c>
      <c r="L16684" s="4">
        <v>4845574</v>
      </c>
      <c r="M16684" s="4">
        <v>2432848</v>
      </c>
      <c r="N16684" s="3">
        <v>0.18263294917487499</v>
      </c>
      <c r="O16684" s="5">
        <v>0.5424312949180603</v>
      </c>
      <c r="P16684" s="3">
        <v>0.50207632780075073</v>
      </c>
    </row>
    <row r="16685" spans="1:16" x14ac:dyDescent="0.25">
      <c r="A16685" s="1">
        <v>2020</v>
      </c>
      <c r="B16685" t="s">
        <v>1359</v>
      </c>
      <c r="C16685" t="s">
        <v>3060</v>
      </c>
      <c r="D16685" t="s">
        <v>3405</v>
      </c>
      <c r="E16685" t="s">
        <v>3469</v>
      </c>
      <c r="F16685" t="s">
        <v>4830</v>
      </c>
      <c r="G16685" s="4"/>
      <c r="H16685" s="4"/>
      <c r="I16685" s="4"/>
      <c r="J16685" s="4"/>
      <c r="K16685" s="4">
        <v>-468250</v>
      </c>
      <c r="L16685" s="4">
        <v>3902461</v>
      </c>
      <c r="M16685" s="4">
        <v>1978945</v>
      </c>
      <c r="N16685" s="3">
        <v>-0.107052612386667</v>
      </c>
      <c r="O16685" s="5">
        <v>0.54004830121994019</v>
      </c>
      <c r="P16685" s="3">
        <v>0.50710177421569824</v>
      </c>
    </row>
    <row r="16686" spans="1:16" x14ac:dyDescent="0.25">
      <c r="A16686" s="1">
        <v>2021</v>
      </c>
      <c r="B16686" t="s">
        <v>1359</v>
      </c>
      <c r="C16686" t="s">
        <v>3060</v>
      </c>
      <c r="D16686" t="s">
        <v>3405</v>
      </c>
      <c r="E16686" t="s">
        <v>3469</v>
      </c>
      <c r="F16686" t="s">
        <v>4830</v>
      </c>
      <c r="G16686" s="4"/>
      <c r="H16686" s="4"/>
      <c r="I16686" s="4"/>
      <c r="J16686" s="4"/>
      <c r="K16686" s="4">
        <v>-392501</v>
      </c>
      <c r="L16686" s="4">
        <v>5033114</v>
      </c>
      <c r="M16686" s="4">
        <v>1924475</v>
      </c>
      <c r="N16686" s="3">
        <v>-8.7851313429746003E-2</v>
      </c>
      <c r="O16686" s="5">
        <v>0.42671969532966614</v>
      </c>
      <c r="P16686" s="3">
        <v>0.38236269354820251</v>
      </c>
    </row>
    <row r="16687" spans="1:16" x14ac:dyDescent="0.25">
      <c r="A16687" s="1">
        <v>2022</v>
      </c>
      <c r="B16687" t="s">
        <v>1359</v>
      </c>
      <c r="C16687" t="s">
        <v>3060</v>
      </c>
      <c r="D16687" t="s">
        <v>3405</v>
      </c>
      <c r="E16687" t="s">
        <v>3469</v>
      </c>
      <c r="F16687" t="s">
        <v>4830</v>
      </c>
      <c r="G16687" s="4"/>
      <c r="H16687" s="4"/>
      <c r="I16687" s="4"/>
      <c r="J16687" s="4"/>
      <c r="K16687" s="4">
        <v>599362</v>
      </c>
      <c r="L16687" s="4">
        <v>11260943</v>
      </c>
      <c r="M16687" s="4">
        <v>4763384</v>
      </c>
      <c r="N16687" s="3">
        <v>7.3568172739299997E-2</v>
      </c>
      <c r="O16687" s="5">
        <v>1.5414440631866455</v>
      </c>
      <c r="P16687" s="3">
        <v>0.42300045490264893</v>
      </c>
    </row>
    <row r="16688" spans="1:16" x14ac:dyDescent="0.25">
      <c r="A16688" s="1">
        <v>2023</v>
      </c>
      <c r="B16688" t="s">
        <v>1359</v>
      </c>
      <c r="C16688" t="s">
        <v>3060</v>
      </c>
      <c r="D16688" t="s">
        <v>3405</v>
      </c>
      <c r="E16688" t="s">
        <v>3469</v>
      </c>
      <c r="F16688" t="s">
        <v>4830</v>
      </c>
      <c r="G16688" s="4"/>
      <c r="H16688" s="4"/>
      <c r="I16688" s="4"/>
      <c r="J16688" s="4"/>
      <c r="K16688" s="4">
        <v>579681</v>
      </c>
      <c r="L16688" s="4">
        <v>11379423</v>
      </c>
      <c r="M16688" s="4">
        <v>4571377</v>
      </c>
      <c r="N16688" s="3">
        <v>5.1207741076270998E-2</v>
      </c>
      <c r="O16688" s="5">
        <v>1.7027462720870972</v>
      </c>
      <c r="P16688" s="3">
        <v>0.40172308683395386</v>
      </c>
    </row>
    <row r="16689" spans="1:16" x14ac:dyDescent="0.25">
      <c r="A16689" s="1">
        <v>2024</v>
      </c>
      <c r="B16689" t="s">
        <v>1359</v>
      </c>
      <c r="C16689" t="s">
        <v>3060</v>
      </c>
      <c r="D16689" t="s">
        <v>3405</v>
      </c>
      <c r="E16689" t="s">
        <v>3469</v>
      </c>
      <c r="F16689" t="s">
        <v>4830</v>
      </c>
      <c r="G16689" s="4"/>
      <c r="H16689" s="4"/>
      <c r="I16689" s="4"/>
      <c r="J16689" s="4"/>
      <c r="K16689" s="4">
        <v>-323586</v>
      </c>
      <c r="L16689" s="4">
        <v>11371197</v>
      </c>
      <c r="M16689" s="4">
        <v>4378084</v>
      </c>
      <c r="N16689" s="3">
        <v>-2.8446345638053001E-2</v>
      </c>
      <c r="O16689" s="5">
        <v>1.2542678117752075</v>
      </c>
      <c r="P16689" s="3">
        <v>0.38501521944999695</v>
      </c>
    </row>
    <row r="16690" spans="1:16" x14ac:dyDescent="0.25">
      <c r="A16690" s="1">
        <v>2009</v>
      </c>
      <c r="B16690" t="s">
        <v>1360</v>
      </c>
      <c r="C16690" t="s">
        <v>3061</v>
      </c>
      <c r="D16690" t="s">
        <v>3403</v>
      </c>
      <c r="E16690" t="s">
        <v>3469</v>
      </c>
      <c r="F16690" t="s">
        <v>4831</v>
      </c>
      <c r="G16690" s="4"/>
      <c r="H16690" s="4"/>
      <c r="I16690" s="4"/>
      <c r="J16690" s="4"/>
      <c r="K16690" s="4">
        <v>-530001.12937835802</v>
      </c>
      <c r="L16690" s="4">
        <v>2683886.9976283102</v>
      </c>
      <c r="M16690" s="4">
        <v>420290.08889821102</v>
      </c>
      <c r="N16690" s="3">
        <v>-0.184317576097629</v>
      </c>
      <c r="O16690" s="5">
        <v>1.5984370708465576</v>
      </c>
      <c r="P16690" s="3">
        <v>0.15659753978252411</v>
      </c>
    </row>
    <row r="16691" spans="1:16" x14ac:dyDescent="0.25">
      <c r="A16691" s="1">
        <v>2010</v>
      </c>
      <c r="B16691" t="s">
        <v>1360</v>
      </c>
      <c r="C16691" t="s">
        <v>3061</v>
      </c>
      <c r="D16691" t="s">
        <v>3403</v>
      </c>
      <c r="E16691" t="s">
        <v>3469</v>
      </c>
      <c r="F16691" t="s">
        <v>4831</v>
      </c>
      <c r="G16691" s="4"/>
      <c r="H16691" s="4"/>
      <c r="I16691" s="4"/>
      <c r="J16691" s="4"/>
      <c r="K16691" s="4">
        <v>1075703.4150274601</v>
      </c>
      <c r="L16691" s="4">
        <v>6914698.2244544895</v>
      </c>
      <c r="M16691" s="4">
        <v>731116.56111941696</v>
      </c>
      <c r="N16691" s="3">
        <v>0.22158799243376501</v>
      </c>
      <c r="O16691" s="5">
        <v>1.0023535490036011</v>
      </c>
      <c r="P16691" s="3">
        <v>0.10573369264602661</v>
      </c>
    </row>
    <row r="16692" spans="1:16" x14ac:dyDescent="0.25">
      <c r="A16692" s="1">
        <v>2011</v>
      </c>
      <c r="B16692" t="s">
        <v>1360</v>
      </c>
      <c r="C16692" t="s">
        <v>3061</v>
      </c>
      <c r="D16692" t="s">
        <v>3403</v>
      </c>
      <c r="E16692" t="s">
        <v>3469</v>
      </c>
      <c r="F16692" t="s">
        <v>4831</v>
      </c>
      <c r="G16692" s="4"/>
      <c r="H16692" s="4"/>
      <c r="I16692" s="4"/>
      <c r="J16692" s="4"/>
      <c r="K16692" s="4">
        <v>-1952790.69767442</v>
      </c>
      <c r="L16692" s="4">
        <v>10105808.5950059</v>
      </c>
      <c r="M16692" s="4">
        <v>918461.04383238696</v>
      </c>
      <c r="N16692" s="3">
        <v>-0.206329588074355</v>
      </c>
      <c r="O16692" s="5">
        <v>2.5620684623718262</v>
      </c>
      <c r="P16692" s="3">
        <v>9.0884469449520111E-2</v>
      </c>
    </row>
    <row r="16693" spans="1:16" x14ac:dyDescent="0.25">
      <c r="A16693" s="1">
        <v>2012</v>
      </c>
      <c r="B16693" t="s">
        <v>1360</v>
      </c>
      <c r="C16693" t="s">
        <v>3061</v>
      </c>
      <c r="D16693" t="s">
        <v>3403</v>
      </c>
      <c r="E16693" t="s">
        <v>3469</v>
      </c>
      <c r="F16693" t="s">
        <v>4831</v>
      </c>
      <c r="G16693" s="4"/>
      <c r="H16693" s="4"/>
      <c r="I16693" s="4"/>
      <c r="J16693" s="4"/>
      <c r="K16693" s="4">
        <v>-2907695.2201631102</v>
      </c>
      <c r="L16693" s="4">
        <v>16661748.0020057</v>
      </c>
      <c r="M16693" s="4">
        <v>1708416.6470534101</v>
      </c>
      <c r="N16693" s="3">
        <v>-0.221023417388474</v>
      </c>
      <c r="O16693" s="5">
        <v>0.54672491550445557</v>
      </c>
      <c r="P16693" s="3">
        <v>0.10253526270389557</v>
      </c>
    </row>
    <row r="16694" spans="1:16" x14ac:dyDescent="0.25">
      <c r="A16694" s="1">
        <v>2013</v>
      </c>
      <c r="B16694" t="s">
        <v>1360</v>
      </c>
      <c r="C16694" t="s">
        <v>3061</v>
      </c>
      <c r="D16694" t="s">
        <v>3403</v>
      </c>
      <c r="E16694" t="s">
        <v>3469</v>
      </c>
      <c r="F16694" t="s">
        <v>4831</v>
      </c>
      <c r="G16694" s="4"/>
      <c r="H16694" s="4"/>
      <c r="I16694" s="4"/>
      <c r="J16694" s="4"/>
      <c r="K16694" s="4">
        <v>-1312599.4682843499</v>
      </c>
      <c r="L16694" s="4">
        <v>11776073.7093105</v>
      </c>
      <c r="M16694" s="4">
        <v>526071.42530856899</v>
      </c>
      <c r="N16694" s="3">
        <v>-9.8500426623427007E-2</v>
      </c>
      <c r="O16694" s="5">
        <v>0.31176126003265381</v>
      </c>
      <c r="P16694" s="3">
        <v>4.4672906398773193E-2</v>
      </c>
    </row>
    <row r="16695" spans="1:16" x14ac:dyDescent="0.25">
      <c r="A16695" s="1">
        <v>2014</v>
      </c>
      <c r="B16695" t="s">
        <v>1360</v>
      </c>
      <c r="C16695" t="s">
        <v>3061</v>
      </c>
      <c r="D16695" t="s">
        <v>3403</v>
      </c>
      <c r="E16695" t="s">
        <v>3469</v>
      </c>
      <c r="F16695" t="s">
        <v>4831</v>
      </c>
      <c r="G16695" s="4"/>
      <c r="H16695" s="4"/>
      <c r="I16695" s="4"/>
      <c r="J16695" s="4"/>
      <c r="K16695" s="4">
        <v>-877769.81470130605</v>
      </c>
      <c r="L16695" s="4">
        <v>9069341.3173652701</v>
      </c>
      <c r="M16695" s="4">
        <v>341408.83587156399</v>
      </c>
      <c r="N16695" s="3">
        <v>-8.2713623834378996E-2</v>
      </c>
      <c r="O16695" s="5">
        <v>0.67191094160079956</v>
      </c>
      <c r="P16695" s="3">
        <v>3.7644281983375549E-2</v>
      </c>
    </row>
    <row r="16696" spans="1:16" x14ac:dyDescent="0.25">
      <c r="A16696" s="1">
        <v>2015</v>
      </c>
      <c r="B16696" t="s">
        <v>1360</v>
      </c>
      <c r="C16696" t="s">
        <v>3061</v>
      </c>
      <c r="D16696" t="s">
        <v>3403</v>
      </c>
      <c r="E16696" t="s">
        <v>3469</v>
      </c>
      <c r="F16696" t="s">
        <v>4831</v>
      </c>
      <c r="G16696" s="4"/>
      <c r="H16696" s="4"/>
      <c r="I16696" s="4"/>
      <c r="J16696" s="4"/>
      <c r="K16696" s="4">
        <v>-859760.56023358495</v>
      </c>
      <c r="L16696" s="4">
        <v>5202583.1452277703</v>
      </c>
      <c r="M16696" s="4">
        <v>352243.01441415102</v>
      </c>
      <c r="N16696" s="3">
        <v>-0.13634060185116201</v>
      </c>
      <c r="O16696" s="5">
        <v>0.33792319893836975</v>
      </c>
      <c r="P16696" s="3">
        <v>6.7705407738685608E-2</v>
      </c>
    </row>
    <row r="16697" spans="1:16" x14ac:dyDescent="0.25">
      <c r="A16697" s="1">
        <v>2016</v>
      </c>
      <c r="B16697" t="s">
        <v>1360</v>
      </c>
      <c r="C16697" t="s">
        <v>3061</v>
      </c>
      <c r="D16697" t="s">
        <v>3403</v>
      </c>
      <c r="E16697" t="s">
        <v>3469</v>
      </c>
      <c r="F16697" t="s">
        <v>4831</v>
      </c>
      <c r="G16697" s="4"/>
      <c r="H16697" s="4"/>
      <c r="I16697" s="4"/>
      <c r="J16697" s="4"/>
      <c r="K16697" s="4">
        <v>-667538.81455433997</v>
      </c>
      <c r="L16697" s="4">
        <v>1280347.6174866599</v>
      </c>
      <c r="M16697" s="4">
        <v>450072.26510117098</v>
      </c>
      <c r="N16697" s="3">
        <v>-0.211533608272442</v>
      </c>
      <c r="O16697" s="5">
        <v>1.7198542356491089</v>
      </c>
      <c r="P16697" s="3">
        <v>0.35152348875999451</v>
      </c>
    </row>
    <row r="16698" spans="1:16" x14ac:dyDescent="0.25">
      <c r="A16698" s="1">
        <v>2017</v>
      </c>
      <c r="B16698" t="s">
        <v>1360</v>
      </c>
      <c r="C16698" t="s">
        <v>3061</v>
      </c>
      <c r="D16698" t="s">
        <v>3403</v>
      </c>
      <c r="E16698" t="s">
        <v>3469</v>
      </c>
      <c r="F16698" t="s">
        <v>4831</v>
      </c>
      <c r="G16698" s="4"/>
      <c r="H16698" s="4"/>
      <c r="I16698" s="4"/>
      <c r="J16698" s="4"/>
      <c r="K16698" s="4">
        <v>-595724.28847025905</v>
      </c>
      <c r="L16698" s="4">
        <v>780867.28615677904</v>
      </c>
      <c r="M16698" s="4">
        <v>172073.75467884101</v>
      </c>
      <c r="N16698" s="3">
        <v>-0.56687906008598099</v>
      </c>
      <c r="O16698" s="5">
        <v>92.512847900390625</v>
      </c>
      <c r="P16698" s="3">
        <v>0.2203623503446579</v>
      </c>
    </row>
    <row r="16699" spans="1:16" x14ac:dyDescent="0.25">
      <c r="A16699" s="1">
        <v>2018</v>
      </c>
      <c r="B16699" t="s">
        <v>1360</v>
      </c>
      <c r="C16699" t="s">
        <v>3061</v>
      </c>
      <c r="D16699" t="s">
        <v>3403</v>
      </c>
      <c r="E16699" t="s">
        <v>3469</v>
      </c>
      <c r="F16699" t="s">
        <v>4831</v>
      </c>
      <c r="G16699" s="4"/>
      <c r="H16699" s="4"/>
      <c r="I16699" s="4"/>
      <c r="J16699" s="4"/>
      <c r="K16699" s="4">
        <v>-542922.597502572</v>
      </c>
      <c r="L16699" s="4">
        <v>1254600.7002272401</v>
      </c>
      <c r="M16699" s="4">
        <v>108471.56529656</v>
      </c>
      <c r="N16699" s="3">
        <v>-0.54113296022451496</v>
      </c>
      <c r="O16699" s="5">
        <v>3.060488224029541</v>
      </c>
      <c r="P16699" s="3">
        <v>8.6459033191204071E-2</v>
      </c>
    </row>
    <row r="16700" spans="1:16" x14ac:dyDescent="0.25">
      <c r="A16700" s="1">
        <v>2019</v>
      </c>
      <c r="B16700" t="s">
        <v>1360</v>
      </c>
      <c r="C16700" t="s">
        <v>3061</v>
      </c>
      <c r="D16700" t="s">
        <v>3403</v>
      </c>
      <c r="E16700" t="s">
        <v>3469</v>
      </c>
      <c r="F16700" t="s">
        <v>4831</v>
      </c>
      <c r="G16700" s="4"/>
      <c r="H16700" s="4"/>
      <c r="I16700" s="4"/>
      <c r="J16700" s="4"/>
      <c r="K16700" s="4">
        <v>-356564.40856440901</v>
      </c>
      <c r="L16700" s="4">
        <v>625703.05370305397</v>
      </c>
      <c r="M16700" s="4">
        <v>42246.402246402198</v>
      </c>
      <c r="N16700" s="3">
        <v>-0.39278697829729098</v>
      </c>
      <c r="O16700" s="5">
        <v>1.4740891456604004</v>
      </c>
      <c r="P16700" s="3">
        <v>6.7518293857574463E-2</v>
      </c>
    </row>
    <row r="16701" spans="1:16" x14ac:dyDescent="0.25">
      <c r="A16701" s="1">
        <v>2020</v>
      </c>
      <c r="B16701" t="s">
        <v>1360</v>
      </c>
      <c r="C16701" t="s">
        <v>3061</v>
      </c>
      <c r="D16701" t="s">
        <v>3403</v>
      </c>
      <c r="E16701" t="s">
        <v>3469</v>
      </c>
      <c r="F16701" t="s">
        <v>4831</v>
      </c>
      <c r="G16701" s="4"/>
      <c r="H16701" s="4"/>
      <c r="I16701" s="4"/>
      <c r="J16701" s="4"/>
      <c r="K16701" s="4">
        <v>-320476.098449816</v>
      </c>
      <c r="L16701" s="4">
        <v>325936.94352801499</v>
      </c>
      <c r="M16701" s="4">
        <v>84358.047016274897</v>
      </c>
      <c r="N16701" s="3">
        <v>-0.68105263389488202</v>
      </c>
      <c r="O16701" s="5">
        <v>4.2410216331481934</v>
      </c>
      <c r="P16701" s="3">
        <v>0.25881707668304443</v>
      </c>
    </row>
    <row r="16702" spans="1:16" x14ac:dyDescent="0.25">
      <c r="A16702" s="1">
        <v>2021</v>
      </c>
      <c r="B16702" t="s">
        <v>1360</v>
      </c>
      <c r="C16702" t="s">
        <v>3061</v>
      </c>
      <c r="D16702" t="s">
        <v>3403</v>
      </c>
      <c r="E16702" t="s">
        <v>3469</v>
      </c>
      <c r="F16702" t="s">
        <v>4831</v>
      </c>
      <c r="G16702" s="4"/>
      <c r="H16702" s="4"/>
      <c r="I16702" s="4"/>
      <c r="J16702" s="4"/>
      <c r="K16702" s="4">
        <v>-521920.38629666599</v>
      </c>
      <c r="L16702" s="4">
        <v>4015011.73436106</v>
      </c>
      <c r="M16702" s="4">
        <v>244361.88319624501</v>
      </c>
      <c r="N16702" s="3">
        <v>-0.23891465583253699</v>
      </c>
      <c r="O16702" s="5">
        <v>4.3490996360778809</v>
      </c>
      <c r="P16702" s="3">
        <v>6.0862060636281967E-2</v>
      </c>
    </row>
    <row r="16703" spans="1:16" x14ac:dyDescent="0.25">
      <c r="A16703" s="1">
        <v>2022</v>
      </c>
      <c r="B16703" t="s">
        <v>1360</v>
      </c>
      <c r="C16703" t="s">
        <v>3061</v>
      </c>
      <c r="D16703" t="s">
        <v>3403</v>
      </c>
      <c r="E16703" t="s">
        <v>3469</v>
      </c>
      <c r="F16703" t="s">
        <v>4831</v>
      </c>
      <c r="G16703" s="4"/>
      <c r="H16703" s="4"/>
      <c r="I16703" s="4"/>
      <c r="J16703" s="4"/>
      <c r="K16703" s="4">
        <v>-767553.67235537304</v>
      </c>
      <c r="L16703" s="4">
        <v>3847109.5254197498</v>
      </c>
      <c r="M16703" s="4">
        <v>106703.609901523</v>
      </c>
      <c r="N16703" s="3">
        <v>-0.20352948969725301</v>
      </c>
      <c r="O16703" s="5">
        <v>2.6124393939971924</v>
      </c>
      <c r="P16703" s="3">
        <v>2.773604728281498E-2</v>
      </c>
    </row>
    <row r="16704" spans="1:16" x14ac:dyDescent="0.25">
      <c r="A16704" s="1">
        <v>2023</v>
      </c>
      <c r="B16704" t="s">
        <v>1360</v>
      </c>
      <c r="C16704" t="s">
        <v>3061</v>
      </c>
      <c r="D16704" t="s">
        <v>3403</v>
      </c>
      <c r="E16704" t="s">
        <v>3469</v>
      </c>
      <c r="F16704" t="s">
        <v>4831</v>
      </c>
      <c r="G16704" s="4"/>
      <c r="H16704" s="4"/>
      <c r="I16704" s="4"/>
      <c r="J16704" s="4"/>
      <c r="K16704" s="4">
        <v>-303764.290237643</v>
      </c>
      <c r="L16704" s="4">
        <v>3340690.5976069099</v>
      </c>
      <c r="M16704" s="4">
        <v>77376.262373762598</v>
      </c>
      <c r="N16704" s="3">
        <v>-8.6091151291465995E-2</v>
      </c>
      <c r="O16704" s="5">
        <v>2.2903363704681396</v>
      </c>
      <c r="P16704" s="3">
        <v>2.3161755874752998E-2</v>
      </c>
    </row>
    <row r="16705" spans="1:16" x14ac:dyDescent="0.25">
      <c r="A16705" s="1">
        <v>2024</v>
      </c>
      <c r="B16705" t="s">
        <v>1360</v>
      </c>
      <c r="C16705" t="s">
        <v>3061</v>
      </c>
      <c r="D16705" t="s">
        <v>3403</v>
      </c>
      <c r="E16705" t="s">
        <v>3469</v>
      </c>
      <c r="F16705" t="s">
        <v>4831</v>
      </c>
      <c r="G16705" s="4"/>
      <c r="H16705" s="4"/>
      <c r="I16705" s="4"/>
      <c r="J16705" s="4"/>
      <c r="K16705" s="4">
        <v>-1679160.3608168401</v>
      </c>
      <c r="L16705" s="4">
        <v>7674831.4921362996</v>
      </c>
      <c r="M16705" s="4">
        <v>407227.00392684998</v>
      </c>
      <c r="N16705" s="3">
        <v>-0.30485811898835602</v>
      </c>
      <c r="O16705" s="5">
        <v>0.83536243438720703</v>
      </c>
      <c r="P16705" s="3">
        <v>5.3060058504343033E-2</v>
      </c>
    </row>
    <row r="16706" spans="1:16" x14ac:dyDescent="0.25">
      <c r="A16706" s="1">
        <v>2009</v>
      </c>
      <c r="B16706" t="s">
        <v>1361</v>
      </c>
      <c r="C16706" t="s">
        <v>3062</v>
      </c>
      <c r="D16706" t="s">
        <v>3403</v>
      </c>
      <c r="E16706" t="s">
        <v>3469</v>
      </c>
      <c r="F16706" t="s">
        <v>4832</v>
      </c>
      <c r="G16706" s="4"/>
      <c r="H16706" s="4"/>
      <c r="I16706" s="4"/>
      <c r="J16706" s="4"/>
      <c r="K16706" s="4">
        <v>-3394049.7894516098</v>
      </c>
      <c r="L16706" s="4">
        <v>3742275.8587309001</v>
      </c>
      <c r="M16706" s="4">
        <v>571321.85669802001</v>
      </c>
      <c r="N16706" s="3">
        <v>-0.71510699413614298</v>
      </c>
      <c r="O16706" s="5">
        <v>1.2916786670684814</v>
      </c>
      <c r="P16706" s="3">
        <v>0.15266695618629456</v>
      </c>
    </row>
    <row r="16707" spans="1:16" x14ac:dyDescent="0.25">
      <c r="A16707" s="1">
        <v>2010</v>
      </c>
      <c r="B16707" t="s">
        <v>1361</v>
      </c>
      <c r="C16707" t="s">
        <v>3062</v>
      </c>
      <c r="D16707" t="s">
        <v>3403</v>
      </c>
      <c r="E16707" t="s">
        <v>3469</v>
      </c>
      <c r="F16707" t="s">
        <v>4832</v>
      </c>
      <c r="G16707" s="4"/>
      <c r="H16707" s="4"/>
      <c r="I16707" s="4"/>
      <c r="J16707" s="4"/>
      <c r="K16707" s="4">
        <v>-2718481.9673783402</v>
      </c>
      <c r="L16707" s="4">
        <v>3006576.40557021</v>
      </c>
      <c r="M16707" s="4">
        <v>51049.033276780203</v>
      </c>
      <c r="N16707" s="3">
        <v>-0.78763866260924797</v>
      </c>
      <c r="O16707" s="5">
        <v>2.5953092575073242</v>
      </c>
      <c r="P16707" s="3">
        <v>1.6979124397039413E-2</v>
      </c>
    </row>
    <row r="16708" spans="1:16" x14ac:dyDescent="0.25">
      <c r="A16708" s="1">
        <v>2011</v>
      </c>
      <c r="B16708" t="s">
        <v>1361</v>
      </c>
      <c r="C16708" t="s">
        <v>3062</v>
      </c>
      <c r="D16708" t="s">
        <v>3403</v>
      </c>
      <c r="E16708" t="s">
        <v>3469</v>
      </c>
      <c r="F16708" t="s">
        <v>4832</v>
      </c>
      <c r="G16708" s="4"/>
      <c r="H16708" s="4"/>
      <c r="I16708" s="4"/>
      <c r="J16708" s="4"/>
      <c r="K16708" s="4">
        <v>-2897584.39609903</v>
      </c>
      <c r="L16708" s="4">
        <v>3943739.14907298</v>
      </c>
      <c r="M16708" s="4">
        <v>461747.93698424601</v>
      </c>
      <c r="N16708" s="3">
        <v>-0.74487261200455701</v>
      </c>
      <c r="O16708" s="5">
        <v>2.0681238174438477</v>
      </c>
      <c r="P16708" s="3">
        <v>0.11708379536867142</v>
      </c>
    </row>
    <row r="16709" spans="1:16" x14ac:dyDescent="0.25">
      <c r="A16709" s="1">
        <v>2012</v>
      </c>
      <c r="B16709" t="s">
        <v>1361</v>
      </c>
      <c r="C16709" t="s">
        <v>3062</v>
      </c>
      <c r="D16709" t="s">
        <v>3403</v>
      </c>
      <c r="E16709" t="s">
        <v>3469</v>
      </c>
      <c r="F16709" t="s">
        <v>4832</v>
      </c>
      <c r="G16709" s="4"/>
      <c r="H16709" s="4"/>
      <c r="I16709" s="4"/>
      <c r="J16709" s="4"/>
      <c r="K16709" s="4">
        <v>-1497089.73322555</v>
      </c>
      <c r="L16709" s="4">
        <v>1978213.93121374</v>
      </c>
      <c r="M16709" s="4">
        <v>94054.623783551506</v>
      </c>
      <c r="N16709" s="3">
        <v>-0.52128343957044598</v>
      </c>
      <c r="O16709" s="5">
        <v>4.7659389674663544E-2</v>
      </c>
      <c r="P16709" s="3">
        <v>4.754522442817688E-2</v>
      </c>
    </row>
    <row r="16710" spans="1:16" x14ac:dyDescent="0.25">
      <c r="A16710" s="1">
        <v>2013</v>
      </c>
      <c r="B16710" t="s">
        <v>1361</v>
      </c>
      <c r="C16710" t="s">
        <v>3062</v>
      </c>
      <c r="D16710" t="s">
        <v>3403</v>
      </c>
      <c r="E16710" t="s">
        <v>3469</v>
      </c>
      <c r="F16710" t="s">
        <v>4832</v>
      </c>
      <c r="G16710" s="4"/>
      <c r="H16710" s="4"/>
      <c r="I16710" s="4"/>
      <c r="J16710" s="4"/>
      <c r="K16710" s="4">
        <v>-1433773.07983957</v>
      </c>
      <c r="L16710" s="4">
        <v>1485847.4103985999</v>
      </c>
      <c r="M16710" s="4">
        <v>254595.868697297</v>
      </c>
      <c r="N16710" s="3">
        <v>-0.88178115449943695</v>
      </c>
      <c r="O16710" s="5">
        <v>0.1716199517250061</v>
      </c>
      <c r="P16710" s="3">
        <v>0.1713472455739975</v>
      </c>
    </row>
    <row r="16711" spans="1:16" x14ac:dyDescent="0.25">
      <c r="A16711" s="1">
        <v>2014</v>
      </c>
      <c r="B16711" t="s">
        <v>1361</v>
      </c>
      <c r="C16711" t="s">
        <v>3062</v>
      </c>
      <c r="D16711" t="s">
        <v>3403</v>
      </c>
      <c r="E16711" t="s">
        <v>3469</v>
      </c>
      <c r="F16711" t="s">
        <v>4832</v>
      </c>
      <c r="G16711" s="4"/>
      <c r="H16711" s="4"/>
      <c r="I16711" s="4"/>
      <c r="J16711" s="4"/>
      <c r="K16711" s="4">
        <v>-1550340.89301712</v>
      </c>
      <c r="L16711" s="4">
        <v>641265.50049507304</v>
      </c>
      <c r="M16711" s="4">
        <v>182287.70804847</v>
      </c>
      <c r="N16711" s="3">
        <v>-1.42565320582693</v>
      </c>
      <c r="O16711" s="5">
        <v>0.28458890318870544</v>
      </c>
      <c r="P16711" s="3">
        <v>0.28426244854927063</v>
      </c>
    </row>
    <row r="16712" spans="1:16" x14ac:dyDescent="0.25">
      <c r="A16712" s="1">
        <v>2015</v>
      </c>
      <c r="B16712" t="s">
        <v>1361</v>
      </c>
      <c r="C16712" t="s">
        <v>3062</v>
      </c>
      <c r="D16712" t="s">
        <v>3403</v>
      </c>
      <c r="E16712" t="s">
        <v>3469</v>
      </c>
      <c r="F16712" t="s">
        <v>4832</v>
      </c>
      <c r="G16712" s="4"/>
      <c r="H16712" s="4"/>
      <c r="I16712" s="4"/>
      <c r="J16712" s="4"/>
      <c r="K16712" s="4">
        <v>-792735.91519456403</v>
      </c>
      <c r="L16712" s="4">
        <v>145894.933090915</v>
      </c>
      <c r="M16712" s="4">
        <v>409174.67238815798</v>
      </c>
      <c r="N16712" s="3">
        <v>-2.36712192002356</v>
      </c>
      <c r="O16712" s="5">
        <v>2.8053562641143799</v>
      </c>
      <c r="P16712" s="3">
        <v>2.8045845031738281</v>
      </c>
    </row>
    <row r="16713" spans="1:16" x14ac:dyDescent="0.25">
      <c r="A16713" s="1">
        <v>2016</v>
      </c>
      <c r="B16713" t="s">
        <v>1361</v>
      </c>
      <c r="C16713" t="s">
        <v>3062</v>
      </c>
      <c r="D16713" t="s">
        <v>3403</v>
      </c>
      <c r="E16713" t="s">
        <v>3469</v>
      </c>
      <c r="F16713" t="s">
        <v>4832</v>
      </c>
      <c r="G16713" s="4"/>
      <c r="H16713" s="4"/>
      <c r="I16713" s="4"/>
      <c r="J16713" s="4"/>
      <c r="K16713" s="4">
        <v>-774949.33992907603</v>
      </c>
      <c r="L16713" s="4">
        <v>1069384.18213786</v>
      </c>
      <c r="M16713" s="4">
        <v>60634.144887802802</v>
      </c>
      <c r="N16713" s="3">
        <v>-1.2804111795439299</v>
      </c>
      <c r="O16713" s="5">
        <v>5.7645820081233978E-2</v>
      </c>
      <c r="P16713" s="3">
        <v>5.6700058281421661E-2</v>
      </c>
    </row>
    <row r="16714" spans="1:16" x14ac:dyDescent="0.25">
      <c r="A16714" s="1">
        <v>2017</v>
      </c>
      <c r="B16714" t="s">
        <v>1361</v>
      </c>
      <c r="C16714" t="s">
        <v>3062</v>
      </c>
      <c r="D16714" t="s">
        <v>3403</v>
      </c>
      <c r="E16714" t="s">
        <v>3469</v>
      </c>
      <c r="F16714" t="s">
        <v>4832</v>
      </c>
      <c r="G16714" s="4"/>
      <c r="H16714" s="4"/>
      <c r="I16714" s="4"/>
      <c r="J16714" s="4"/>
      <c r="K16714" s="4">
        <v>-1897214.6002905299</v>
      </c>
      <c r="L16714" s="4">
        <v>888735.42545750795</v>
      </c>
      <c r="M16714" s="4">
        <v>215791.61766853399</v>
      </c>
      <c r="N16714" s="3">
        <v>-1.9048423440803799</v>
      </c>
      <c r="O16714" s="5">
        <v>0.24399617314338684</v>
      </c>
      <c r="P16714" s="3">
        <v>0.24280749261379242</v>
      </c>
    </row>
    <row r="16715" spans="1:16" x14ac:dyDescent="0.25">
      <c r="A16715" s="1">
        <v>2018</v>
      </c>
      <c r="B16715" t="s">
        <v>1361</v>
      </c>
      <c r="C16715" t="s">
        <v>3062</v>
      </c>
      <c r="D16715" t="s">
        <v>3403</v>
      </c>
      <c r="E16715" t="s">
        <v>3469</v>
      </c>
      <c r="F16715" t="s">
        <v>4832</v>
      </c>
      <c r="G16715" s="4"/>
      <c r="H16715" s="4"/>
      <c r="I16715" s="4"/>
      <c r="J16715" s="4"/>
      <c r="K16715" s="4">
        <v>-2120588.60539308</v>
      </c>
      <c r="L16715" s="4">
        <v>537481.40252703603</v>
      </c>
      <c r="M16715" s="4">
        <v>181350.713180705</v>
      </c>
      <c r="N16715" s="3">
        <v>-3.0438107157788399</v>
      </c>
      <c r="O16715" s="5">
        <v>0.33830869197845459</v>
      </c>
      <c r="P16715" s="3">
        <v>0.33740836381912231</v>
      </c>
    </row>
    <row r="16716" spans="1:16" x14ac:dyDescent="0.25">
      <c r="A16716" s="1">
        <v>2019</v>
      </c>
      <c r="B16716" t="s">
        <v>1361</v>
      </c>
      <c r="C16716" t="s">
        <v>3062</v>
      </c>
      <c r="D16716" t="s">
        <v>3403</v>
      </c>
      <c r="E16716" t="s">
        <v>3469</v>
      </c>
      <c r="F16716" t="s">
        <v>4832</v>
      </c>
      <c r="G16716" s="4"/>
      <c r="H16716" s="4"/>
      <c r="I16716" s="4"/>
      <c r="J16716" s="4"/>
      <c r="K16716" s="4">
        <v>-1551334.5033344999</v>
      </c>
      <c r="L16716" s="4">
        <v>547877.14987714996</v>
      </c>
      <c r="M16716" s="4">
        <v>281774.657774658</v>
      </c>
      <c r="N16716" s="3">
        <v>-2.93362662395633</v>
      </c>
      <c r="O16716" s="5">
        <v>0.51459723711013794</v>
      </c>
      <c r="P16716" s="3">
        <v>0.51430261135101318</v>
      </c>
    </row>
    <row r="16717" spans="1:16" x14ac:dyDescent="0.25">
      <c r="A16717" s="1">
        <v>2020</v>
      </c>
      <c r="B16717" t="s">
        <v>1361</v>
      </c>
      <c r="C16717" t="s">
        <v>3062</v>
      </c>
      <c r="D16717" t="s">
        <v>3403</v>
      </c>
      <c r="E16717" t="s">
        <v>3469</v>
      </c>
      <c r="F16717" t="s">
        <v>4832</v>
      </c>
      <c r="G16717" s="4"/>
      <c r="H16717" s="4"/>
      <c r="I16717" s="4"/>
      <c r="J16717" s="4"/>
      <c r="K16717" s="4">
        <v>-1935358.1436439699</v>
      </c>
      <c r="L16717" s="4">
        <v>1363607.2498377999</v>
      </c>
      <c r="M16717" s="4">
        <v>143109.755255856</v>
      </c>
      <c r="N16717" s="3">
        <v>-2.0347850443756799</v>
      </c>
      <c r="O16717" s="5">
        <v>0.10542023926973343</v>
      </c>
      <c r="P16717" s="3">
        <v>0.10494939237833023</v>
      </c>
    </row>
    <row r="16718" spans="1:16" x14ac:dyDescent="0.25">
      <c r="A16718" s="1">
        <v>2021</v>
      </c>
      <c r="B16718" t="s">
        <v>1361</v>
      </c>
      <c r="C16718" t="s">
        <v>3062</v>
      </c>
      <c r="D16718" t="s">
        <v>3403</v>
      </c>
      <c r="E16718" t="s">
        <v>3469</v>
      </c>
      <c r="F16718" t="s">
        <v>4832</v>
      </c>
      <c r="G16718" s="4"/>
      <c r="H16718" s="4"/>
      <c r="I16718" s="4"/>
      <c r="J16718" s="4"/>
      <c r="K16718" s="4">
        <v>-1462683.23223538</v>
      </c>
      <c r="L16718" s="4">
        <v>237648.17911208799</v>
      </c>
      <c r="M16718" s="4">
        <v>66304.013676341594</v>
      </c>
      <c r="N16718" s="3">
        <v>-1.70177503952892</v>
      </c>
      <c r="O16718" s="5">
        <v>0.2819766104221344</v>
      </c>
      <c r="P16718" s="3">
        <v>0.27900072932243347</v>
      </c>
    </row>
    <row r="16719" spans="1:16" x14ac:dyDescent="0.25">
      <c r="A16719" s="1">
        <v>2022</v>
      </c>
      <c r="B16719" t="s">
        <v>1361</v>
      </c>
      <c r="C16719" t="s">
        <v>3062</v>
      </c>
      <c r="D16719" t="s">
        <v>3403</v>
      </c>
      <c r="E16719" t="s">
        <v>3469</v>
      </c>
      <c r="F16719" t="s">
        <v>4832</v>
      </c>
      <c r="G16719" s="4"/>
      <c r="H16719" s="4"/>
      <c r="I16719" s="4"/>
      <c r="J16719" s="4"/>
      <c r="K16719" s="4">
        <v>-1638153.4363419299</v>
      </c>
      <c r="L16719" s="4">
        <v>15113584.5749343</v>
      </c>
      <c r="M16719" s="4">
        <v>212830.98815102101</v>
      </c>
      <c r="N16719" s="3">
        <v>-0.21368644332322101</v>
      </c>
      <c r="O16719" s="5">
        <v>1.4366808347404003E-2</v>
      </c>
      <c r="P16719" s="3">
        <v>1.4082098379731178E-2</v>
      </c>
    </row>
    <row r="16720" spans="1:16" x14ac:dyDescent="0.25">
      <c r="A16720" s="1">
        <v>2023</v>
      </c>
      <c r="B16720" t="s">
        <v>1361</v>
      </c>
      <c r="C16720" t="s">
        <v>3062</v>
      </c>
      <c r="D16720" t="s">
        <v>3403</v>
      </c>
      <c r="E16720" t="s">
        <v>3469</v>
      </c>
      <c r="F16720" t="s">
        <v>4832</v>
      </c>
      <c r="G16720" s="4"/>
      <c r="H16720" s="4"/>
      <c r="I16720" s="4"/>
      <c r="J16720" s="4"/>
      <c r="K16720" s="4">
        <v>-6088451.1548845097</v>
      </c>
      <c r="L16720" s="4">
        <v>27924860.180648599</v>
      </c>
      <c r="M16720" s="4">
        <v>4032496.7503249701</v>
      </c>
      <c r="N16720" s="3">
        <v>-0.28635479920788298</v>
      </c>
      <c r="O16720" s="5">
        <v>0.14446869492530823</v>
      </c>
      <c r="P16720" s="3">
        <v>0.14440526068210602</v>
      </c>
    </row>
    <row r="16721" spans="1:16" x14ac:dyDescent="0.25">
      <c r="A16721" s="1">
        <v>2024</v>
      </c>
      <c r="B16721" t="s">
        <v>1361</v>
      </c>
      <c r="C16721" t="s">
        <v>3062</v>
      </c>
      <c r="D16721" t="s">
        <v>3403</v>
      </c>
      <c r="E16721" t="s">
        <v>3469</v>
      </c>
      <c r="F16721" t="s">
        <v>4832</v>
      </c>
      <c r="G16721" s="4"/>
      <c r="H16721" s="4"/>
      <c r="I16721" s="4"/>
      <c r="J16721" s="4"/>
      <c r="K16721" s="4">
        <v>-5198249.9183295202</v>
      </c>
      <c r="L16721" s="4">
        <v>27144416.072750099</v>
      </c>
      <c r="M16721" s="4">
        <v>3343574.0334548899</v>
      </c>
      <c r="N16721" s="3">
        <v>-0.18877543614975301</v>
      </c>
      <c r="O16721" s="5">
        <v>0.553691565990448</v>
      </c>
      <c r="P16721" s="3">
        <v>0.12317723035812378</v>
      </c>
    </row>
    <row r="16722" spans="1:16" x14ac:dyDescent="0.25">
      <c r="A16722" s="1">
        <v>2009</v>
      </c>
      <c r="B16722" t="s">
        <v>1362</v>
      </c>
      <c r="C16722" t="s">
        <v>3063</v>
      </c>
      <c r="D16722" t="s">
        <v>3403</v>
      </c>
      <c r="E16722" t="s">
        <v>3469</v>
      </c>
      <c r="F16722" t="s">
        <v>4833</v>
      </c>
      <c r="G16722" s="4"/>
      <c r="H16722" s="4"/>
      <c r="I16722" s="4"/>
      <c r="J16722" s="4"/>
      <c r="K16722" s="4">
        <v>-767977.28336103004</v>
      </c>
      <c r="L16722" s="4">
        <v>2237782.54626418</v>
      </c>
      <c r="M16722" s="4">
        <v>1766670.43126119</v>
      </c>
      <c r="N16722" s="3">
        <v>-0.641293364769283</v>
      </c>
      <c r="O16722" s="5">
        <v>1.5918066501617432</v>
      </c>
      <c r="P16722" s="3">
        <v>0.78947371244430542</v>
      </c>
    </row>
    <row r="16723" spans="1:16" x14ac:dyDescent="0.25">
      <c r="A16723" s="1">
        <v>2010</v>
      </c>
      <c r="B16723" t="s">
        <v>1362</v>
      </c>
      <c r="C16723" t="s">
        <v>3063</v>
      </c>
      <c r="D16723" t="s">
        <v>3403</v>
      </c>
      <c r="E16723" t="s">
        <v>3469</v>
      </c>
      <c r="F16723" t="s">
        <v>4833</v>
      </c>
      <c r="G16723" s="4"/>
      <c r="H16723" s="4"/>
      <c r="I16723" s="4"/>
      <c r="J16723" s="4"/>
      <c r="K16723" s="4">
        <v>-1136722.0439770899</v>
      </c>
      <c r="L16723" s="4">
        <v>4395544.3382439399</v>
      </c>
      <c r="M16723" s="4">
        <v>542713.88016327599</v>
      </c>
      <c r="N16723" s="3">
        <v>-0.33803734359980703</v>
      </c>
      <c r="O16723" s="5">
        <v>2.2948119640350342</v>
      </c>
      <c r="P16723" s="3">
        <v>0.12346909195184708</v>
      </c>
    </row>
    <row r="16724" spans="1:16" x14ac:dyDescent="0.25">
      <c r="A16724" s="1">
        <v>2011</v>
      </c>
      <c r="B16724" t="s">
        <v>1362</v>
      </c>
      <c r="C16724" t="s">
        <v>3063</v>
      </c>
      <c r="D16724" t="s">
        <v>3403</v>
      </c>
      <c r="E16724" t="s">
        <v>3469</v>
      </c>
      <c r="F16724" t="s">
        <v>4833</v>
      </c>
      <c r="G16724" s="4"/>
      <c r="H16724" s="4"/>
      <c r="I16724" s="4"/>
      <c r="J16724" s="4"/>
      <c r="K16724" s="4">
        <v>-2222089.8081663302</v>
      </c>
      <c r="L16724" s="4">
        <v>9034715.4645804297</v>
      </c>
      <c r="M16724" s="4">
        <v>1133642.6963883799</v>
      </c>
      <c r="N16724" s="3">
        <v>-0.30349459839475601</v>
      </c>
      <c r="O16724" s="5">
        <v>0.96590149402618408</v>
      </c>
      <c r="P16724" s="3">
        <v>0.12547630071640015</v>
      </c>
    </row>
    <row r="16725" spans="1:16" x14ac:dyDescent="0.25">
      <c r="A16725" s="1">
        <v>2012</v>
      </c>
      <c r="B16725" t="s">
        <v>1362</v>
      </c>
      <c r="C16725" t="s">
        <v>3063</v>
      </c>
      <c r="D16725" t="s">
        <v>3403</v>
      </c>
      <c r="E16725" t="s">
        <v>3469</v>
      </c>
      <c r="F16725" t="s">
        <v>4833</v>
      </c>
      <c r="G16725" s="4"/>
      <c r="H16725" s="4"/>
      <c r="I16725" s="4"/>
      <c r="J16725" s="4"/>
      <c r="K16725" s="4">
        <v>-2528621.7164843502</v>
      </c>
      <c r="L16725" s="4">
        <v>2458281.0597300502</v>
      </c>
      <c r="M16725" s="4">
        <v>1132884.78659067</v>
      </c>
      <c r="N16725" s="3">
        <v>-0.456223848034991</v>
      </c>
      <c r="O16725" s="5">
        <v>2.1153149604797363</v>
      </c>
      <c r="P16725" s="3">
        <v>0.46084427833557129</v>
      </c>
    </row>
    <row r="16726" spans="1:16" x14ac:dyDescent="0.25">
      <c r="A16726" s="1">
        <v>2013</v>
      </c>
      <c r="B16726" t="s">
        <v>1362</v>
      </c>
      <c r="C16726" t="s">
        <v>3063</v>
      </c>
      <c r="D16726" t="s">
        <v>3403</v>
      </c>
      <c r="E16726" t="s">
        <v>3469</v>
      </c>
      <c r="F16726" t="s">
        <v>4833</v>
      </c>
      <c r="G16726" s="4"/>
      <c r="H16726" s="4"/>
      <c r="I16726" s="4"/>
      <c r="J16726" s="4"/>
      <c r="K16726" s="4">
        <v>-799492.95157002297</v>
      </c>
      <c r="L16726" s="4">
        <v>846585.41710443399</v>
      </c>
      <c r="M16726" s="4">
        <v>255924.24422375899</v>
      </c>
      <c r="N16726" s="3">
        <v>-0.52575149003305199</v>
      </c>
      <c r="O16726" s="5">
        <v>5.4278192520141602</v>
      </c>
      <c r="P16726" s="3">
        <v>0.30230173468589783</v>
      </c>
    </row>
    <row r="16727" spans="1:16" x14ac:dyDescent="0.25">
      <c r="A16727" s="1">
        <v>2014</v>
      </c>
      <c r="B16727" t="s">
        <v>1362</v>
      </c>
      <c r="C16727" t="s">
        <v>3063</v>
      </c>
      <c r="D16727" t="s">
        <v>3403</v>
      </c>
      <c r="E16727" t="s">
        <v>3469</v>
      </c>
      <c r="F16727" t="s">
        <v>4833</v>
      </c>
      <c r="G16727" s="4"/>
      <c r="H16727" s="4"/>
      <c r="I16727" s="4"/>
      <c r="J16727" s="4"/>
      <c r="K16727" s="4">
        <v>-432592.76722146297</v>
      </c>
      <c r="L16727" s="4">
        <v>842191.52246687701</v>
      </c>
      <c r="M16727" s="4">
        <v>800506.38879720902</v>
      </c>
      <c r="N16727" s="3">
        <v>-0.50418271970475004</v>
      </c>
      <c r="O16727" s="5">
        <v>6.2685360908508301</v>
      </c>
      <c r="P16727" s="3">
        <v>0.95050394535064697</v>
      </c>
    </row>
    <row r="16728" spans="1:16" x14ac:dyDescent="0.25">
      <c r="A16728" s="1">
        <v>2015</v>
      </c>
      <c r="B16728" t="s">
        <v>1362</v>
      </c>
      <c r="C16728" t="s">
        <v>3063</v>
      </c>
      <c r="D16728" t="s">
        <v>3403</v>
      </c>
      <c r="E16728" t="s">
        <v>3469</v>
      </c>
      <c r="F16728" t="s">
        <v>4833</v>
      </c>
      <c r="G16728" s="4"/>
      <c r="H16728" s="4"/>
      <c r="I16728" s="4"/>
      <c r="J16728" s="4"/>
      <c r="K16728" s="4">
        <v>-441880.38797254302</v>
      </c>
      <c r="L16728" s="4">
        <v>617046.60138825804</v>
      </c>
      <c r="M16728" s="4">
        <v>161869.91055676699</v>
      </c>
      <c r="N16728" s="3">
        <v>-0.67716421091032297</v>
      </c>
      <c r="O16728" s="5">
        <v>3.5097658634185791</v>
      </c>
      <c r="P16728" s="3">
        <v>0.26233011484146118</v>
      </c>
    </row>
    <row r="16729" spans="1:16" x14ac:dyDescent="0.25">
      <c r="A16729" s="1">
        <v>2016</v>
      </c>
      <c r="B16729" t="s">
        <v>1362</v>
      </c>
      <c r="C16729" t="s">
        <v>3063</v>
      </c>
      <c r="D16729" t="s">
        <v>3403</v>
      </c>
      <c r="E16729" t="s">
        <v>3469</v>
      </c>
      <c r="F16729" t="s">
        <v>4833</v>
      </c>
      <c r="G16729" s="4"/>
      <c r="H16729" s="4"/>
      <c r="I16729" s="4"/>
      <c r="J16729" s="4"/>
      <c r="K16729" s="4">
        <v>-360194.59427243198</v>
      </c>
      <c r="L16729" s="4">
        <v>4064310.7250350202</v>
      </c>
      <c r="M16729" s="4">
        <v>199207.31889024601</v>
      </c>
      <c r="N16729" s="3">
        <v>-0.15455627112640699</v>
      </c>
      <c r="O16729" s="5">
        <v>3.9531571865081787</v>
      </c>
      <c r="P16729" s="3">
        <v>4.9013800919055939E-2</v>
      </c>
    </row>
    <row r="16730" spans="1:16" x14ac:dyDescent="0.25">
      <c r="A16730" s="1">
        <v>2017</v>
      </c>
      <c r="B16730" t="s">
        <v>1362</v>
      </c>
      <c r="C16730" t="s">
        <v>3063</v>
      </c>
      <c r="D16730" t="s">
        <v>3403</v>
      </c>
      <c r="E16730" t="s">
        <v>3469</v>
      </c>
      <c r="F16730" t="s">
        <v>4833</v>
      </c>
      <c r="G16730" s="4"/>
      <c r="H16730" s="4"/>
      <c r="I16730" s="4"/>
      <c r="J16730" s="4"/>
      <c r="K16730" s="4">
        <v>-530898.41438200895</v>
      </c>
      <c r="L16730" s="4">
        <v>4717845.3119355598</v>
      </c>
      <c r="M16730" s="4">
        <v>461587.77006617602</v>
      </c>
      <c r="N16730" s="3">
        <v>-0.119157231218016</v>
      </c>
      <c r="O16730" s="5">
        <v>2.0519270896911621</v>
      </c>
      <c r="P16730" s="3">
        <v>9.7838684916496277E-2</v>
      </c>
    </row>
    <row r="16731" spans="1:16" x14ac:dyDescent="0.25">
      <c r="A16731" s="1">
        <v>2018</v>
      </c>
      <c r="B16731" t="s">
        <v>1362</v>
      </c>
      <c r="C16731" t="s">
        <v>3063</v>
      </c>
      <c r="D16731" t="s">
        <v>3403</v>
      </c>
      <c r="E16731" t="s">
        <v>3469</v>
      </c>
      <c r="F16731" t="s">
        <v>4833</v>
      </c>
      <c r="G16731" s="4"/>
      <c r="H16731" s="4"/>
      <c r="I16731" s="4"/>
      <c r="J16731" s="4"/>
      <c r="K16731" s="4">
        <v>-832667.89539522899</v>
      </c>
      <c r="L16731" s="4">
        <v>10721946.128394701</v>
      </c>
      <c r="M16731" s="4">
        <v>417949.79977645999</v>
      </c>
      <c r="N16731" s="3">
        <v>-0.10909172545925699</v>
      </c>
      <c r="O16731" s="5">
        <v>1.3606668710708618</v>
      </c>
      <c r="P16731" s="3">
        <v>3.8980778306722641E-2</v>
      </c>
    </row>
    <row r="16732" spans="1:16" x14ac:dyDescent="0.25">
      <c r="A16732" s="1">
        <v>2019</v>
      </c>
      <c r="B16732" t="s">
        <v>1362</v>
      </c>
      <c r="C16732" t="s">
        <v>3063</v>
      </c>
      <c r="D16732" t="s">
        <v>3403</v>
      </c>
      <c r="E16732" t="s">
        <v>3469</v>
      </c>
      <c r="F16732" t="s">
        <v>4833</v>
      </c>
      <c r="G16732" s="4"/>
      <c r="H16732" s="4"/>
      <c r="I16732" s="4"/>
      <c r="J16732" s="4"/>
      <c r="K16732" s="4">
        <v>-819704.45770445804</v>
      </c>
      <c r="L16732" s="4">
        <v>9174268.8662688695</v>
      </c>
      <c r="M16732" s="4">
        <v>66308.178308178307</v>
      </c>
      <c r="N16732" s="3">
        <v>-8.4754990820204004E-2</v>
      </c>
      <c r="O16732" s="5">
        <v>0.39319738745689392</v>
      </c>
      <c r="P16732" s="3">
        <v>7.2276252321898937E-3</v>
      </c>
    </row>
    <row r="16733" spans="1:16" x14ac:dyDescent="0.25">
      <c r="A16733" s="1">
        <v>2020</v>
      </c>
      <c r="B16733" t="s">
        <v>1362</v>
      </c>
      <c r="C16733" t="s">
        <v>3063</v>
      </c>
      <c r="D16733" t="s">
        <v>3403</v>
      </c>
      <c r="E16733" t="s">
        <v>3469</v>
      </c>
      <c r="F16733" t="s">
        <v>4833</v>
      </c>
      <c r="G16733" s="4"/>
      <c r="H16733" s="4"/>
      <c r="I16733" s="4"/>
      <c r="J16733" s="4"/>
      <c r="K16733" s="4">
        <v>-669079.82827878499</v>
      </c>
      <c r="L16733" s="4">
        <v>8510858.8821556307</v>
      </c>
      <c r="M16733" s="4">
        <v>135636.293361677</v>
      </c>
      <c r="N16733" s="3">
        <v>-7.6331578974927997E-2</v>
      </c>
      <c r="O16733" s="5">
        <v>1.0312314033508301</v>
      </c>
      <c r="P16733" s="3">
        <v>1.5936851501464844E-2</v>
      </c>
    </row>
    <row r="16734" spans="1:16" x14ac:dyDescent="0.25">
      <c r="A16734" s="1">
        <v>2021</v>
      </c>
      <c r="B16734" t="s">
        <v>1362</v>
      </c>
      <c r="C16734" t="s">
        <v>3063</v>
      </c>
      <c r="D16734" t="s">
        <v>3403</v>
      </c>
      <c r="E16734" t="s">
        <v>3469</v>
      </c>
      <c r="F16734" t="s">
        <v>4833</v>
      </c>
      <c r="G16734" s="4"/>
      <c r="H16734" s="4"/>
      <c r="I16734" s="4"/>
      <c r="J16734" s="4"/>
      <c r="K16734" s="4">
        <v>-878018.13015018497</v>
      </c>
      <c r="L16734" s="4">
        <v>12923304.516042</v>
      </c>
      <c r="M16734" s="4">
        <v>400362.153124039</v>
      </c>
      <c r="N16734" s="3">
        <v>-7.9210937295219996E-2</v>
      </c>
      <c r="O16734" s="5">
        <v>1.0286098718643188</v>
      </c>
      <c r="P16734" s="3">
        <v>3.0979858711361885E-2</v>
      </c>
    </row>
    <row r="16735" spans="1:16" x14ac:dyDescent="0.25">
      <c r="A16735" s="1">
        <v>2022</v>
      </c>
      <c r="B16735" t="s">
        <v>1362</v>
      </c>
      <c r="C16735" t="s">
        <v>3063</v>
      </c>
      <c r="D16735" t="s">
        <v>3403</v>
      </c>
      <c r="E16735" t="s">
        <v>3469</v>
      </c>
      <c r="F16735" t="s">
        <v>4833</v>
      </c>
      <c r="G16735" s="4"/>
      <c r="H16735" s="4"/>
      <c r="I16735" s="4"/>
      <c r="J16735" s="4"/>
      <c r="K16735" s="4">
        <v>-1292048.00320205</v>
      </c>
      <c r="L16735" s="4">
        <v>19131632.012256101</v>
      </c>
      <c r="M16735" s="4">
        <v>1224810.39563306</v>
      </c>
      <c r="N16735" s="3">
        <v>-8.3288247566281004E-2</v>
      </c>
      <c r="O16735" s="5">
        <v>0.73776751756668091</v>
      </c>
      <c r="P16735" s="3">
        <v>6.4020171761512756E-2</v>
      </c>
    </row>
    <row r="16736" spans="1:16" x14ac:dyDescent="0.25">
      <c r="A16736" s="1">
        <v>2023</v>
      </c>
      <c r="B16736" t="s">
        <v>1362</v>
      </c>
      <c r="C16736" t="s">
        <v>3063</v>
      </c>
      <c r="D16736" t="s">
        <v>3403</v>
      </c>
      <c r="E16736" t="s">
        <v>3469</v>
      </c>
      <c r="F16736" t="s">
        <v>4833</v>
      </c>
      <c r="G16736" s="4"/>
      <c r="H16736" s="4"/>
      <c r="I16736" s="4"/>
      <c r="J16736" s="4"/>
      <c r="K16736" s="4">
        <v>-1543011.0322301099</v>
      </c>
      <c r="L16736" s="4">
        <v>28188597.806885999</v>
      </c>
      <c r="M16736" s="4">
        <v>240702.59640702599</v>
      </c>
      <c r="N16736" s="3">
        <v>-6.6126022581367003E-2</v>
      </c>
      <c r="O16736" s="5">
        <v>0.45355263352394104</v>
      </c>
      <c r="P16736" s="3">
        <v>8.5390061140060425E-3</v>
      </c>
    </row>
    <row r="16737" spans="1:16" x14ac:dyDescent="0.25">
      <c r="A16737" s="1">
        <v>2023</v>
      </c>
      <c r="B16737" t="s">
        <v>1412</v>
      </c>
      <c r="C16737" t="s">
        <v>3113</v>
      </c>
      <c r="D16737" t="s">
        <v>3403</v>
      </c>
      <c r="E16737" t="s">
        <v>3469</v>
      </c>
      <c r="F16737" t="s">
        <v>4883</v>
      </c>
      <c r="G16737" s="4">
        <v>10.9232570984106</v>
      </c>
      <c r="H16737" s="4">
        <v>6.9831493338352102</v>
      </c>
      <c r="I16737" s="4">
        <v>12.947114981913201</v>
      </c>
      <c r="J16737" s="4">
        <v>13.2538666963392</v>
      </c>
      <c r="K16737" s="4">
        <v>-43378328.833783299</v>
      </c>
      <c r="L16737" s="4">
        <v>678857447.58857405</v>
      </c>
      <c r="M16737" s="4">
        <v>111030896.910309</v>
      </c>
      <c r="N16737" s="3">
        <v>-0.123114962710416</v>
      </c>
      <c r="O16737" s="5">
        <v>1.187170147895813</v>
      </c>
      <c r="P16737" s="3">
        <v>0.16355554759502411</v>
      </c>
    </row>
    <row r="16738" spans="1:16" x14ac:dyDescent="0.25">
      <c r="A16738" s="1">
        <v>2024</v>
      </c>
      <c r="B16738" t="s">
        <v>1412</v>
      </c>
      <c r="C16738" t="s">
        <v>3113</v>
      </c>
      <c r="D16738" t="s">
        <v>3403</v>
      </c>
      <c r="E16738" t="s">
        <v>3469</v>
      </c>
      <c r="F16738" t="s">
        <v>4883</v>
      </c>
      <c r="G16738" s="4">
        <v>15.164279465809001</v>
      </c>
      <c r="H16738" s="4">
        <v>8.6207302001999597</v>
      </c>
      <c r="I16738" s="4">
        <v>12.9943885525522</v>
      </c>
      <c r="J16738" s="4">
        <v>28.099576854353</v>
      </c>
      <c r="K16738" s="4">
        <v>27999973.332088798</v>
      </c>
      <c r="L16738" s="4">
        <v>806056282.62652302</v>
      </c>
      <c r="M16738" s="4">
        <v>145104771.55600601</v>
      </c>
      <c r="N16738" s="3">
        <v>3.771006403833E-2</v>
      </c>
      <c r="O16738" s="5">
        <v>1.8085933923721313</v>
      </c>
      <c r="P16738" s="3">
        <v>0.18001815676689148</v>
      </c>
    </row>
    <row r="16739" spans="1:16" x14ac:dyDescent="0.25">
      <c r="A16739" s="1">
        <v>2024</v>
      </c>
      <c r="B16739" t="s">
        <v>1362</v>
      </c>
      <c r="C16739" t="s">
        <v>3063</v>
      </c>
      <c r="D16739" t="s">
        <v>3403</v>
      </c>
      <c r="E16739" t="s">
        <v>3469</v>
      </c>
      <c r="F16739" t="s">
        <v>4833</v>
      </c>
      <c r="G16739" s="4"/>
      <c r="H16739" s="4"/>
      <c r="I16739" s="4"/>
      <c r="J16739" s="4"/>
      <c r="K16739" s="4">
        <v>-973451.42773329397</v>
      </c>
      <c r="L16739" s="4">
        <v>21203822.8450661</v>
      </c>
      <c r="M16739" s="4">
        <v>77520.950977712302</v>
      </c>
      <c r="N16739" s="3">
        <v>-3.9413737428952003E-2</v>
      </c>
      <c r="O16739" s="5">
        <v>0.2493756115436554</v>
      </c>
      <c r="P16739" s="3">
        <v>3.655989421531558E-3</v>
      </c>
    </row>
    <row r="16740" spans="1:16" x14ac:dyDescent="0.25">
      <c r="A16740" s="1">
        <v>2009</v>
      </c>
      <c r="B16740" t="s">
        <v>1363</v>
      </c>
      <c r="C16740" t="s">
        <v>3064</v>
      </c>
      <c r="D16740" t="s">
        <v>3405</v>
      </c>
      <c r="E16740" t="s">
        <v>3469</v>
      </c>
      <c r="F16740" t="s">
        <v>4834</v>
      </c>
      <c r="G16740" s="4"/>
      <c r="H16740" s="4"/>
      <c r="I16740" s="4"/>
      <c r="J16740" s="4"/>
      <c r="K16740" s="4">
        <v>-3940217.4874396999</v>
      </c>
      <c r="L16740" s="4">
        <v>81834383.463601798</v>
      </c>
      <c r="M16740" s="4">
        <v>56723874.2088947</v>
      </c>
      <c r="N16740" s="3">
        <v>-4.7965910088754997E-2</v>
      </c>
      <c r="O16740" s="5">
        <v>0.96800488233566284</v>
      </c>
      <c r="P16740" s="3">
        <v>0.69315451383590698</v>
      </c>
    </row>
    <row r="16741" spans="1:16" x14ac:dyDescent="0.25">
      <c r="A16741" s="1">
        <v>2010</v>
      </c>
      <c r="B16741" t="s">
        <v>1363</v>
      </c>
      <c r="C16741" t="s">
        <v>3064</v>
      </c>
      <c r="D16741" t="s">
        <v>3405</v>
      </c>
      <c r="E16741" t="s">
        <v>3469</v>
      </c>
      <c r="F16741" t="s">
        <v>4834</v>
      </c>
      <c r="G16741" s="4"/>
      <c r="H16741" s="4"/>
      <c r="I16741" s="4"/>
      <c r="J16741" s="4"/>
      <c r="K16741" s="4">
        <v>-5057297.0418269504</v>
      </c>
      <c r="L16741" s="4">
        <v>70431495.369404197</v>
      </c>
      <c r="M16741" s="4">
        <v>55086311.307940401</v>
      </c>
      <c r="N16741" s="3">
        <v>-6.4989711068273004E-2</v>
      </c>
      <c r="O16741" s="5">
        <v>1.2923852205276489</v>
      </c>
      <c r="P16741" s="3">
        <v>0.78212612867355347</v>
      </c>
    </row>
    <row r="16742" spans="1:16" x14ac:dyDescent="0.25">
      <c r="A16742" s="1">
        <v>2011</v>
      </c>
      <c r="B16742" t="s">
        <v>1363</v>
      </c>
      <c r="C16742" t="s">
        <v>3064</v>
      </c>
      <c r="D16742" t="s">
        <v>3405</v>
      </c>
      <c r="E16742" t="s">
        <v>3469</v>
      </c>
      <c r="F16742" t="s">
        <v>4834</v>
      </c>
      <c r="G16742" s="4"/>
      <c r="H16742" s="4"/>
      <c r="I16742" s="4"/>
      <c r="J16742" s="4"/>
      <c r="K16742" s="4">
        <v>-6786036.3091415698</v>
      </c>
      <c r="L16742" s="4">
        <v>55086589.5048334</v>
      </c>
      <c r="M16742" s="4">
        <v>2612189.2495552502</v>
      </c>
      <c r="N16742" s="3">
        <v>-9.3628912289843005E-2</v>
      </c>
      <c r="O16742" s="5">
        <v>2.3184454441070557</v>
      </c>
      <c r="P16742" s="3">
        <v>4.7419693320989609E-2</v>
      </c>
    </row>
    <row r="16743" spans="1:16" x14ac:dyDescent="0.25">
      <c r="A16743" s="1">
        <v>2012</v>
      </c>
      <c r="B16743" t="s">
        <v>1363</v>
      </c>
      <c r="C16743" t="s">
        <v>3064</v>
      </c>
      <c r="D16743" t="s">
        <v>3405</v>
      </c>
      <c r="E16743" t="s">
        <v>3469</v>
      </c>
      <c r="F16743" t="s">
        <v>4834</v>
      </c>
      <c r="G16743" s="4"/>
      <c r="H16743" s="4"/>
      <c r="I16743" s="4"/>
      <c r="J16743" s="4"/>
      <c r="K16743" s="4">
        <v>-990554.93589021999</v>
      </c>
      <c r="L16743" s="4">
        <v>38199809.666097</v>
      </c>
      <c r="M16743" s="4">
        <v>1148143.2211454799</v>
      </c>
      <c r="N16743" s="3">
        <v>-2.1818682615070001E-2</v>
      </c>
      <c r="O16743" s="5">
        <v>1.1051108837127686</v>
      </c>
      <c r="P16743" s="3">
        <v>3.005625493824482E-2</v>
      </c>
    </row>
    <row r="16744" spans="1:16" x14ac:dyDescent="0.25">
      <c r="A16744" s="1">
        <v>2013</v>
      </c>
      <c r="B16744" t="s">
        <v>1363</v>
      </c>
      <c r="C16744" t="s">
        <v>3064</v>
      </c>
      <c r="D16744" t="s">
        <v>3405</v>
      </c>
      <c r="E16744" t="s">
        <v>3469</v>
      </c>
      <c r="F16744" t="s">
        <v>4834</v>
      </c>
      <c r="G16744" s="4"/>
      <c r="H16744" s="4"/>
      <c r="I16744" s="4"/>
      <c r="J16744" s="4"/>
      <c r="K16744" s="4">
        <v>-583790.89505467901</v>
      </c>
      <c r="L16744" s="4">
        <v>11651150.6801758</v>
      </c>
      <c r="M16744" s="4">
        <v>36544.030989338302</v>
      </c>
      <c r="N16744" s="3">
        <v>-2.5517640716411001E-2</v>
      </c>
      <c r="O16744" s="5">
        <v>2.3523983955383301</v>
      </c>
      <c r="P16744" s="3">
        <v>3.1365170143544674E-3</v>
      </c>
    </row>
    <row r="16745" spans="1:16" x14ac:dyDescent="0.25">
      <c r="A16745" s="1">
        <v>2014</v>
      </c>
      <c r="B16745" t="s">
        <v>1363</v>
      </c>
      <c r="C16745" t="s">
        <v>3064</v>
      </c>
      <c r="D16745" t="s">
        <v>3405</v>
      </c>
      <c r="E16745" t="s">
        <v>3469</v>
      </c>
      <c r="F16745" t="s">
        <v>4834</v>
      </c>
      <c r="G16745" s="4"/>
      <c r="H16745" s="4"/>
      <c r="I16745" s="4"/>
      <c r="J16745" s="4"/>
      <c r="K16745" s="4">
        <v>-449809.04333066201</v>
      </c>
      <c r="L16745" s="4">
        <v>11482861.0495544</v>
      </c>
      <c r="M16745" s="4">
        <v>32061.860530906699</v>
      </c>
      <c r="N16745" s="3">
        <v>-3.8267148014439999E-2</v>
      </c>
      <c r="O16745" s="5">
        <v>2.4631795883178711</v>
      </c>
      <c r="P16745" s="3">
        <v>2.7921490836888552E-3</v>
      </c>
    </row>
    <row r="16746" spans="1:16" x14ac:dyDescent="0.25">
      <c r="A16746" s="1">
        <v>2015</v>
      </c>
      <c r="B16746" t="s">
        <v>1363</v>
      </c>
      <c r="C16746" t="s">
        <v>3064</v>
      </c>
      <c r="D16746" t="s">
        <v>3405</v>
      </c>
      <c r="E16746" t="s">
        <v>3469</v>
      </c>
      <c r="F16746" t="s">
        <v>4834</v>
      </c>
      <c r="G16746" s="4"/>
      <c r="H16746" s="4"/>
      <c r="I16746" s="4"/>
      <c r="J16746" s="4"/>
      <c r="K16746" s="4">
        <v>-607844.19466422196</v>
      </c>
      <c r="L16746" s="4">
        <v>8471298.8143571392</v>
      </c>
      <c r="M16746" s="4">
        <v>5392.7875318752303</v>
      </c>
      <c r="N16746" s="3">
        <v>-6.8096491606611007E-2</v>
      </c>
      <c r="O16746" s="5">
        <v>1.7757805585861206</v>
      </c>
      <c r="P16746" s="3">
        <v>6.3659512670710683E-4</v>
      </c>
    </row>
    <row r="16747" spans="1:16" x14ac:dyDescent="0.25">
      <c r="A16747" s="1">
        <v>2016</v>
      </c>
      <c r="B16747" t="s">
        <v>1363</v>
      </c>
      <c r="C16747" t="s">
        <v>3064</v>
      </c>
      <c r="D16747" t="s">
        <v>3405</v>
      </c>
      <c r="E16747" t="s">
        <v>3469</v>
      </c>
      <c r="F16747" t="s">
        <v>4834</v>
      </c>
      <c r="G16747" s="4"/>
      <c r="H16747" s="4"/>
      <c r="I16747" s="4"/>
      <c r="J16747" s="4"/>
      <c r="K16747" s="4">
        <v>-169860.23780433301</v>
      </c>
      <c r="L16747" s="4">
        <v>8022916.2320827199</v>
      </c>
      <c r="M16747" s="4">
        <v>40230.056322078897</v>
      </c>
      <c r="N16747" s="3">
        <v>-2.0951068228808E-2</v>
      </c>
      <c r="O16747" s="5">
        <v>1.6068136692047119</v>
      </c>
      <c r="P16747" s="3">
        <v>5.014393012970686E-3</v>
      </c>
    </row>
    <row r="16748" spans="1:16" x14ac:dyDescent="0.25">
      <c r="A16748" s="1">
        <v>2017</v>
      </c>
      <c r="B16748" t="s">
        <v>1363</v>
      </c>
      <c r="C16748" t="s">
        <v>3064</v>
      </c>
      <c r="D16748" t="s">
        <v>3405</v>
      </c>
      <c r="E16748" t="s">
        <v>3469</v>
      </c>
      <c r="F16748" t="s">
        <v>4834</v>
      </c>
      <c r="G16748" s="4"/>
      <c r="H16748" s="4"/>
      <c r="I16748" s="4"/>
      <c r="J16748" s="4"/>
      <c r="K16748" s="4">
        <v>-441175.34029683302</v>
      </c>
      <c r="L16748" s="4">
        <v>7503823.7758152904</v>
      </c>
      <c r="M16748" s="4">
        <v>37661.3095375345</v>
      </c>
      <c r="N16748" s="3">
        <v>-5.5912721605298997E-2</v>
      </c>
      <c r="O16748" s="5">
        <v>1.4928942918777466</v>
      </c>
      <c r="P16748" s="3">
        <v>5.0189490430057049E-3</v>
      </c>
    </row>
    <row r="16749" spans="1:16" x14ac:dyDescent="0.25">
      <c r="A16749" s="1">
        <v>2018</v>
      </c>
      <c r="B16749" t="s">
        <v>1363</v>
      </c>
      <c r="C16749" t="s">
        <v>3064</v>
      </c>
      <c r="D16749" t="s">
        <v>3405</v>
      </c>
      <c r="E16749" t="s">
        <v>3469</v>
      </c>
      <c r="F16749" t="s">
        <v>4834</v>
      </c>
      <c r="G16749" s="4"/>
      <c r="H16749" s="4"/>
      <c r="I16749" s="4"/>
      <c r="J16749" s="4"/>
      <c r="K16749" s="4">
        <v>-151740.57542986999</v>
      </c>
      <c r="L16749" s="4">
        <v>10014137.7804425</v>
      </c>
      <c r="M16749" s="4">
        <v>157662.15886128001</v>
      </c>
      <c r="N16749" s="3">
        <v>-1.7602610338314E-2</v>
      </c>
      <c r="O16749" s="5">
        <v>1.7155904769897461</v>
      </c>
      <c r="P16749" s="3">
        <v>1.5743957832455635E-2</v>
      </c>
    </row>
    <row r="16750" spans="1:16" x14ac:dyDescent="0.25">
      <c r="A16750" s="1">
        <v>2019</v>
      </c>
      <c r="B16750" t="s">
        <v>1363</v>
      </c>
      <c r="C16750" t="s">
        <v>3064</v>
      </c>
      <c r="D16750" t="s">
        <v>3405</v>
      </c>
      <c r="E16750" t="s">
        <v>3469</v>
      </c>
      <c r="F16750" t="s">
        <v>4834</v>
      </c>
      <c r="G16750" s="4"/>
      <c r="H16750" s="4"/>
      <c r="I16750" s="4"/>
      <c r="J16750" s="4"/>
      <c r="K16750" s="4">
        <v>-24570.024570024601</v>
      </c>
      <c r="L16750" s="4">
        <v>8341172.3411723403</v>
      </c>
      <c r="M16750" s="4">
        <v>28782.028782028799</v>
      </c>
      <c r="N16750" s="3">
        <v>-2.754712526071E-3</v>
      </c>
      <c r="O16750" s="5">
        <v>1.3889482021331787</v>
      </c>
      <c r="P16750" s="3">
        <v>3.4505976364016533E-3</v>
      </c>
    </row>
    <row r="16751" spans="1:16" x14ac:dyDescent="0.25">
      <c r="A16751" s="1">
        <v>2020</v>
      </c>
      <c r="B16751" t="s">
        <v>1363</v>
      </c>
      <c r="C16751" t="s">
        <v>3064</v>
      </c>
      <c r="D16751" t="s">
        <v>3405</v>
      </c>
      <c r="E16751" t="s">
        <v>3469</v>
      </c>
      <c r="F16751" t="s">
        <v>4834</v>
      </c>
      <c r="G16751" s="4"/>
      <c r="H16751" s="4"/>
      <c r="I16751" s="4"/>
      <c r="J16751" s="4"/>
      <c r="K16751" s="4">
        <v>-413428.48860483401</v>
      </c>
      <c r="L16751" s="4">
        <v>5344891.8460030695</v>
      </c>
      <c r="M16751" s="4">
        <v>2560633.87766934</v>
      </c>
      <c r="N16751" s="3">
        <v>-6.10414755936E-2</v>
      </c>
      <c r="O16751" s="5">
        <v>2.0404024124145508</v>
      </c>
      <c r="P16751" s="3">
        <v>0.47908058762550354</v>
      </c>
    </row>
    <row r="16752" spans="1:16" x14ac:dyDescent="0.25">
      <c r="A16752" s="1">
        <v>2021</v>
      </c>
      <c r="B16752" t="s">
        <v>1363</v>
      </c>
      <c r="C16752" t="s">
        <v>3064</v>
      </c>
      <c r="D16752" t="s">
        <v>3405</v>
      </c>
      <c r="E16752" t="s">
        <v>3469</v>
      </c>
      <c r="F16752" t="s">
        <v>4834</v>
      </c>
      <c r="G16752" s="4"/>
      <c r="H16752" s="4"/>
      <c r="I16752" s="4"/>
      <c r="J16752" s="4"/>
      <c r="K16752" s="4">
        <v>338807.36902878497</v>
      </c>
      <c r="L16752" s="4">
        <v>4724696.14378154</v>
      </c>
      <c r="M16752" s="4">
        <v>51945.354617639801</v>
      </c>
      <c r="N16752" s="3">
        <v>6.4343893464565996E-2</v>
      </c>
      <c r="O16752" s="5">
        <v>2.5808117389678955</v>
      </c>
      <c r="P16752" s="3">
        <v>1.0994432494044304E-2</v>
      </c>
    </row>
    <row r="16753" spans="1:16" x14ac:dyDescent="0.25">
      <c r="A16753" s="1">
        <v>2022</v>
      </c>
      <c r="B16753" t="s">
        <v>1363</v>
      </c>
      <c r="C16753" t="s">
        <v>3064</v>
      </c>
      <c r="D16753" t="s">
        <v>3405</v>
      </c>
      <c r="E16753" t="s">
        <v>3469</v>
      </c>
      <c r="F16753" t="s">
        <v>4834</v>
      </c>
      <c r="G16753" s="4"/>
      <c r="H16753" s="4"/>
      <c r="I16753" s="4"/>
      <c r="J16753" s="4"/>
      <c r="K16753" s="4">
        <v>417252.44467141002</v>
      </c>
      <c r="L16753" s="4">
        <v>5324277.6401416101</v>
      </c>
      <c r="M16753" s="4">
        <v>24772.440254784098</v>
      </c>
      <c r="N16753" s="3">
        <v>8.6273557986636995E-2</v>
      </c>
      <c r="O16753" s="5">
        <v>1.7668173313140869</v>
      </c>
      <c r="P16753" s="3">
        <v>4.6527325175702572E-3</v>
      </c>
    </row>
    <row r="16754" spans="1:16" x14ac:dyDescent="0.25">
      <c r="A16754" s="1">
        <v>2023</v>
      </c>
      <c r="B16754" t="s">
        <v>1363</v>
      </c>
      <c r="C16754" t="s">
        <v>3064</v>
      </c>
      <c r="D16754" t="s">
        <v>3405</v>
      </c>
      <c r="E16754" t="s">
        <v>3469</v>
      </c>
      <c r="F16754" t="s">
        <v>4834</v>
      </c>
      <c r="G16754" s="4"/>
      <c r="H16754" s="4"/>
      <c r="I16754" s="4"/>
      <c r="J16754" s="4"/>
      <c r="K16754" s="4">
        <v>272920.04132919997</v>
      </c>
      <c r="L16754" s="4">
        <v>3993876.6123387702</v>
      </c>
      <c r="M16754" s="4">
        <v>74737.859547378597</v>
      </c>
      <c r="N16754" s="3">
        <v>5.9740425552095001E-2</v>
      </c>
      <c r="O16754" s="5">
        <v>3.0818002223968506</v>
      </c>
      <c r="P16754" s="3">
        <v>1.8713111057877541E-2</v>
      </c>
    </row>
    <row r="16755" spans="1:16" x14ac:dyDescent="0.25">
      <c r="A16755" s="1">
        <v>2024</v>
      </c>
      <c r="B16755" t="s">
        <v>1363</v>
      </c>
      <c r="C16755" t="s">
        <v>3064</v>
      </c>
      <c r="D16755" t="s">
        <v>3405</v>
      </c>
      <c r="E16755" t="s">
        <v>3469</v>
      </c>
      <c r="F16755" t="s">
        <v>4834</v>
      </c>
      <c r="G16755" s="4"/>
      <c r="H16755" s="4"/>
      <c r="I16755" s="4"/>
      <c r="J16755" s="4"/>
      <c r="K16755" s="4">
        <v>21474.3354689886</v>
      </c>
      <c r="L16755" s="4">
        <v>3818041.5086037298</v>
      </c>
      <c r="M16755" s="4">
        <v>42195.969145226802</v>
      </c>
      <c r="N16755" s="3">
        <v>5.4974271238889998E-3</v>
      </c>
      <c r="O16755" s="5">
        <v>2.3673925399780273</v>
      </c>
      <c r="P16755" s="3">
        <v>1.1051731184124947E-2</v>
      </c>
    </row>
    <row r="16756" spans="1:16" x14ac:dyDescent="0.25">
      <c r="A16756" s="1">
        <v>2009</v>
      </c>
      <c r="B16756" t="s">
        <v>1364</v>
      </c>
      <c r="C16756" t="s">
        <v>3065</v>
      </c>
      <c r="D16756" t="s">
        <v>3461</v>
      </c>
      <c r="E16756" t="s">
        <v>3469</v>
      </c>
      <c r="F16756" t="s">
        <v>4835</v>
      </c>
      <c r="G16756" s="4"/>
      <c r="H16756" s="4"/>
      <c r="I16756" s="4"/>
      <c r="J16756" s="4"/>
      <c r="K16756" s="4">
        <v>-1427983.57561188</v>
      </c>
      <c r="L16756" s="4">
        <v>3455897.7751246402</v>
      </c>
      <c r="M16756" s="4">
        <v>1360900.92125006</v>
      </c>
      <c r="N16756" s="3">
        <v>-0.40437624214734402</v>
      </c>
      <c r="O16756" s="5">
        <v>0.77129459381103516</v>
      </c>
      <c r="P16756" s="3">
        <v>0.3937908411026001</v>
      </c>
    </row>
    <row r="16757" spans="1:16" x14ac:dyDescent="0.25">
      <c r="A16757" s="1">
        <v>2010</v>
      </c>
      <c r="B16757" t="s">
        <v>1364</v>
      </c>
      <c r="C16757" t="s">
        <v>3065</v>
      </c>
      <c r="D16757" t="s">
        <v>3461</v>
      </c>
      <c r="E16757" t="s">
        <v>3469</v>
      </c>
      <c r="F16757" t="s">
        <v>4835</v>
      </c>
      <c r="G16757" s="4"/>
      <c r="H16757" s="4"/>
      <c r="I16757" s="4"/>
      <c r="J16757" s="4"/>
      <c r="K16757" s="4">
        <v>-136679.20915153401</v>
      </c>
      <c r="L16757" s="4">
        <v>2849538.8957014</v>
      </c>
      <c r="M16757" s="4">
        <v>153610.72382456201</v>
      </c>
      <c r="N16757" s="3">
        <v>-4.2396503297373003E-2</v>
      </c>
      <c r="O16757" s="5">
        <v>1.3813635110855103</v>
      </c>
      <c r="P16757" s="3">
        <v>5.3907223045825958E-2</v>
      </c>
    </row>
    <row r="16758" spans="1:16" x14ac:dyDescent="0.25">
      <c r="A16758" s="1">
        <v>2011</v>
      </c>
      <c r="B16758" t="s">
        <v>1364</v>
      </c>
      <c r="C16758" t="s">
        <v>3065</v>
      </c>
      <c r="D16758" t="s">
        <v>3461</v>
      </c>
      <c r="E16758" t="s">
        <v>3469</v>
      </c>
      <c r="F16758" t="s">
        <v>4835</v>
      </c>
      <c r="G16758" s="4"/>
      <c r="H16758" s="4"/>
      <c r="I16758" s="4"/>
      <c r="J16758" s="4"/>
      <c r="K16758" s="4">
        <v>-580824.13460508001</v>
      </c>
      <c r="L16758" s="4">
        <v>3174047.7976636998</v>
      </c>
      <c r="M16758" s="4">
        <v>128721.466080806</v>
      </c>
      <c r="N16758" s="3">
        <v>-0.17057947992752101</v>
      </c>
      <c r="O16758" s="5">
        <v>0.47502285242080688</v>
      </c>
      <c r="P16758" s="3">
        <v>4.0554355829954147E-2</v>
      </c>
    </row>
    <row r="16759" spans="1:16" x14ac:dyDescent="0.25">
      <c r="A16759" s="1">
        <v>2012</v>
      </c>
      <c r="B16759" t="s">
        <v>1364</v>
      </c>
      <c r="C16759" t="s">
        <v>3065</v>
      </c>
      <c r="D16759" t="s">
        <v>3461</v>
      </c>
      <c r="E16759" t="s">
        <v>3469</v>
      </c>
      <c r="F16759" t="s">
        <v>4835</v>
      </c>
      <c r="G16759" s="4"/>
      <c r="H16759" s="4"/>
      <c r="I16759" s="4"/>
      <c r="J16759" s="4"/>
      <c r="K16759" s="4">
        <v>-263512.172160085</v>
      </c>
      <c r="L16759" s="4">
        <v>3220847.70217861</v>
      </c>
      <c r="M16759" s="4">
        <v>104314.23513400101</v>
      </c>
      <c r="N16759" s="3">
        <v>-8.4302839007249997E-2</v>
      </c>
      <c r="O16759" s="5">
        <v>0.41201159358024597</v>
      </c>
      <c r="P16759" s="3">
        <v>3.2387200742959976E-2</v>
      </c>
    </row>
    <row r="16760" spans="1:16" x14ac:dyDescent="0.25">
      <c r="A16760" s="1">
        <v>2013</v>
      </c>
      <c r="B16760" t="s">
        <v>1364</v>
      </c>
      <c r="C16760" t="s">
        <v>3065</v>
      </c>
      <c r="D16760" t="s">
        <v>3461</v>
      </c>
      <c r="E16760" t="s">
        <v>3469</v>
      </c>
      <c r="F16760" t="s">
        <v>4835</v>
      </c>
      <c r="G16760" s="4"/>
      <c r="H16760" s="4"/>
      <c r="I16760" s="4"/>
      <c r="J16760" s="4"/>
      <c r="K16760" s="4">
        <v>139318.63654220401</v>
      </c>
      <c r="L16760" s="4">
        <v>2786694.31831678</v>
      </c>
      <c r="M16760" s="4">
        <v>190988.24195802899</v>
      </c>
      <c r="N16760" s="3">
        <v>4.9209542638196997E-2</v>
      </c>
      <c r="O16760" s="5">
        <v>0.29238221049308777</v>
      </c>
      <c r="P16760" s="3">
        <v>6.8535767495632172E-2</v>
      </c>
    </row>
    <row r="16761" spans="1:16" x14ac:dyDescent="0.25">
      <c r="A16761" s="1">
        <v>2014</v>
      </c>
      <c r="B16761" t="s">
        <v>1364</v>
      </c>
      <c r="C16761" t="s">
        <v>3065</v>
      </c>
      <c r="D16761" t="s">
        <v>3461</v>
      </c>
      <c r="E16761" t="s">
        <v>3469</v>
      </c>
      <c r="F16761" t="s">
        <v>4835</v>
      </c>
      <c r="G16761" s="4"/>
      <c r="H16761" s="4"/>
      <c r="I16761" s="4"/>
      <c r="J16761" s="4"/>
      <c r="K16761" s="4">
        <v>-174842.75543401399</v>
      </c>
      <c r="L16761" s="4">
        <v>345244.00018859899</v>
      </c>
      <c r="M16761" s="4">
        <v>292349.47427978698</v>
      </c>
      <c r="N16761" s="3">
        <v>-0.108544040913889</v>
      </c>
      <c r="O16761" s="5">
        <v>4.5766868591308594</v>
      </c>
      <c r="P16761" s="3">
        <v>0.84679090976715088</v>
      </c>
    </row>
    <row r="16762" spans="1:16" x14ac:dyDescent="0.25">
      <c r="A16762" s="1">
        <v>2015</v>
      </c>
      <c r="B16762" t="s">
        <v>1364</v>
      </c>
      <c r="C16762" t="s">
        <v>3065</v>
      </c>
      <c r="D16762" t="s">
        <v>3461</v>
      </c>
      <c r="E16762" t="s">
        <v>3469</v>
      </c>
      <c r="F16762" t="s">
        <v>4835</v>
      </c>
      <c r="G16762" s="4"/>
      <c r="H16762" s="4"/>
      <c r="I16762" s="4"/>
      <c r="J16762" s="4"/>
      <c r="K16762" s="4">
        <v>-129058.65041640001</v>
      </c>
      <c r="L16762" s="4">
        <v>220608.922752171</v>
      </c>
      <c r="M16762" s="4">
        <v>67999.969184071204</v>
      </c>
      <c r="N16762" s="3">
        <v>-0.51350021686787595</v>
      </c>
      <c r="O16762" s="5">
        <v>4.6880860328674316</v>
      </c>
      <c r="P16762" s="3">
        <v>0.30823761224746704</v>
      </c>
    </row>
    <row r="16763" spans="1:16" x14ac:dyDescent="0.25">
      <c r="A16763" s="1">
        <v>2016</v>
      </c>
      <c r="B16763" t="s">
        <v>1364</v>
      </c>
      <c r="C16763" t="s">
        <v>3065</v>
      </c>
      <c r="D16763" t="s">
        <v>3461</v>
      </c>
      <c r="E16763" t="s">
        <v>3469</v>
      </c>
      <c r="F16763" t="s">
        <v>4835</v>
      </c>
      <c r="G16763" s="4"/>
      <c r="H16763" s="4"/>
      <c r="I16763" s="4"/>
      <c r="J16763" s="4"/>
      <c r="K16763" s="4">
        <v>-203219.14950680899</v>
      </c>
      <c r="L16763" s="4">
        <v>404978.09696933598</v>
      </c>
      <c r="M16763" s="4">
        <v>61879.041630658299</v>
      </c>
      <c r="N16763" s="3">
        <v>-0.65733278229678604</v>
      </c>
      <c r="O16763" s="5">
        <v>14.305441856384277</v>
      </c>
      <c r="P16763" s="3">
        <v>0.15279601514339447</v>
      </c>
    </row>
    <row r="16764" spans="1:16" x14ac:dyDescent="0.25">
      <c r="A16764" s="1">
        <v>2017</v>
      </c>
      <c r="B16764" t="s">
        <v>1364</v>
      </c>
      <c r="C16764" t="s">
        <v>3065</v>
      </c>
      <c r="D16764" t="s">
        <v>3461</v>
      </c>
      <c r="E16764" t="s">
        <v>3469</v>
      </c>
      <c r="F16764" t="s">
        <v>4835</v>
      </c>
      <c r="G16764" s="4"/>
      <c r="H16764" s="4"/>
      <c r="I16764" s="4"/>
      <c r="J16764" s="4"/>
      <c r="K16764" s="4">
        <v>-312956.25907906599</v>
      </c>
      <c r="L16764" s="4">
        <v>148093.49227943199</v>
      </c>
      <c r="M16764" s="4">
        <v>113975.420231041</v>
      </c>
      <c r="N16764" s="3">
        <v>-1.1060501932704401</v>
      </c>
      <c r="O16764" s="5">
        <v>42.2945556640625</v>
      </c>
      <c r="P16764" s="3">
        <v>0.76961803436279297</v>
      </c>
    </row>
    <row r="16765" spans="1:16" x14ac:dyDescent="0.25">
      <c r="A16765" s="1">
        <v>2018</v>
      </c>
      <c r="B16765" t="s">
        <v>1364</v>
      </c>
      <c r="C16765" t="s">
        <v>3065</v>
      </c>
      <c r="D16765" t="s">
        <v>3461</v>
      </c>
      <c r="E16765" t="s">
        <v>3469</v>
      </c>
      <c r="F16765" t="s">
        <v>4835</v>
      </c>
      <c r="G16765" s="4"/>
      <c r="H16765" s="4"/>
      <c r="I16765" s="4"/>
      <c r="J16765" s="4"/>
      <c r="K16765" s="4">
        <v>-215348.00405628499</v>
      </c>
      <c r="L16765" s="4">
        <v>167050.829391779</v>
      </c>
      <c r="M16765" s="4">
        <v>363078.18710723199</v>
      </c>
      <c r="N16765" s="3">
        <v>-1.3908127850388701</v>
      </c>
      <c r="P16765" s="3">
        <v>2.1734592914581299</v>
      </c>
    </row>
    <row r="16766" spans="1:16" x14ac:dyDescent="0.25">
      <c r="A16766" s="1">
        <v>2019</v>
      </c>
      <c r="B16766" t="s">
        <v>1364</v>
      </c>
      <c r="C16766" t="s">
        <v>3065</v>
      </c>
      <c r="D16766" t="s">
        <v>3461</v>
      </c>
      <c r="E16766" t="s">
        <v>3469</v>
      </c>
      <c r="F16766" t="s">
        <v>4835</v>
      </c>
      <c r="G16766" s="4"/>
      <c r="H16766" s="4"/>
      <c r="I16766" s="4"/>
      <c r="J16766" s="4"/>
      <c r="K16766" s="4">
        <v>-479437.69743769697</v>
      </c>
      <c r="L16766" s="4">
        <v>116610.74061074101</v>
      </c>
      <c r="M16766" s="4">
        <v>751097.22709722701</v>
      </c>
      <c r="N16766" s="3">
        <v>-3.4862989923327401</v>
      </c>
      <c r="P16766" s="3">
        <v>6.4410638809204102</v>
      </c>
    </row>
    <row r="16767" spans="1:16" x14ac:dyDescent="0.25">
      <c r="A16767" s="1">
        <v>2020</v>
      </c>
      <c r="B16767" t="s">
        <v>1364</v>
      </c>
      <c r="C16767" t="s">
        <v>3065</v>
      </c>
      <c r="D16767" t="s">
        <v>3461</v>
      </c>
      <c r="E16767" t="s">
        <v>3469</v>
      </c>
      <c r="F16767" t="s">
        <v>4835</v>
      </c>
      <c r="G16767" s="4"/>
      <c r="H16767" s="4"/>
      <c r="I16767" s="4"/>
      <c r="J16767" s="4"/>
      <c r="K16767" s="4">
        <v>-215360.35227696301</v>
      </c>
      <c r="L16767" s="4">
        <v>2945977.5271592801</v>
      </c>
      <c r="M16767" s="4">
        <v>208407.29953204599</v>
      </c>
      <c r="N16767" s="3">
        <v>-0.140729533799339</v>
      </c>
      <c r="O16767" s="5">
        <v>0.53332638740539551</v>
      </c>
      <c r="P16767" s="3">
        <v>7.0743001997470856E-2</v>
      </c>
    </row>
    <row r="16768" spans="1:16" x14ac:dyDescent="0.25">
      <c r="A16768" s="1">
        <v>2021</v>
      </c>
      <c r="B16768" t="s">
        <v>1364</v>
      </c>
      <c r="C16768" t="s">
        <v>3065</v>
      </c>
      <c r="D16768" t="s">
        <v>3461</v>
      </c>
      <c r="E16768" t="s">
        <v>3469</v>
      </c>
      <c r="F16768" t="s">
        <v>4835</v>
      </c>
      <c r="G16768" s="4"/>
      <c r="H16768" s="4"/>
      <c r="I16768" s="4"/>
      <c r="J16768" s="4"/>
      <c r="K16768" s="4">
        <v>-940019.794704917</v>
      </c>
      <c r="L16768" s="4">
        <v>6627063.2605777998</v>
      </c>
      <c r="M16768" s="4">
        <v>281856.353425459</v>
      </c>
      <c r="N16768" s="3">
        <v>-0.191305141309937</v>
      </c>
      <c r="O16768" s="5">
        <v>1.807247519493103</v>
      </c>
      <c r="P16768" s="3">
        <v>4.2531110346317291E-2</v>
      </c>
    </row>
    <row r="16769" spans="1:16" x14ac:dyDescent="0.25">
      <c r="A16769" s="1">
        <v>2022</v>
      </c>
      <c r="B16769" t="s">
        <v>1364</v>
      </c>
      <c r="C16769" t="s">
        <v>3065</v>
      </c>
      <c r="D16769" t="s">
        <v>3461</v>
      </c>
      <c r="E16769" t="s">
        <v>3469</v>
      </c>
      <c r="F16769" t="s">
        <v>4835</v>
      </c>
      <c r="G16769" s="4"/>
      <c r="H16769" s="4"/>
      <c r="I16769" s="4"/>
      <c r="J16769" s="4"/>
      <c r="K16769" s="4">
        <v>3400387.1448584301</v>
      </c>
      <c r="L16769" s="4">
        <v>10167933.9162359</v>
      </c>
      <c r="M16769" s="4">
        <v>1319373.8052682099</v>
      </c>
      <c r="N16769" s="3">
        <v>0.418063407455876</v>
      </c>
      <c r="O16769" s="5">
        <v>0.87300014495849609</v>
      </c>
      <c r="P16769" s="3">
        <v>0.12975829839706421</v>
      </c>
    </row>
    <row r="16770" spans="1:16" x14ac:dyDescent="0.25">
      <c r="A16770" s="1">
        <v>2023</v>
      </c>
      <c r="B16770" t="s">
        <v>1364</v>
      </c>
      <c r="C16770" t="s">
        <v>3065</v>
      </c>
      <c r="D16770" t="s">
        <v>3461</v>
      </c>
      <c r="E16770" t="s">
        <v>3469</v>
      </c>
      <c r="F16770" t="s">
        <v>4835</v>
      </c>
      <c r="G16770" s="4"/>
      <c r="H16770" s="4"/>
      <c r="I16770" s="4"/>
      <c r="J16770" s="4"/>
      <c r="K16770" s="4">
        <v>947641.902476419</v>
      </c>
      <c r="L16770" s="4">
        <v>10600489.2844049</v>
      </c>
      <c r="M16770" s="4">
        <v>1471038.22951038</v>
      </c>
      <c r="N16770" s="3">
        <v>9.2805048848473001E-2</v>
      </c>
      <c r="O16770" s="5">
        <v>0.78436988592147827</v>
      </c>
      <c r="P16770" s="3">
        <v>0.13877078890800476</v>
      </c>
    </row>
    <row r="16771" spans="1:16" x14ac:dyDescent="0.25">
      <c r="A16771" s="1">
        <v>2024</v>
      </c>
      <c r="B16771" t="s">
        <v>1364</v>
      </c>
      <c r="C16771" t="s">
        <v>3065</v>
      </c>
      <c r="D16771" t="s">
        <v>3461</v>
      </c>
      <c r="E16771" t="s">
        <v>3469</v>
      </c>
      <c r="F16771" t="s">
        <v>4835</v>
      </c>
      <c r="G16771" s="4"/>
      <c r="H16771" s="4"/>
      <c r="I16771" s="4"/>
      <c r="J16771" s="4"/>
      <c r="K16771" s="4">
        <v>-331974.82549185603</v>
      </c>
      <c r="L16771" s="4">
        <v>10286371.363996999</v>
      </c>
      <c r="M16771" s="4">
        <v>272530.05140239903</v>
      </c>
      <c r="N16771" s="3">
        <v>-3.1785544110541998E-2</v>
      </c>
      <c r="O16771" s="5">
        <v>0.4701019823551178</v>
      </c>
      <c r="P16771" s="3">
        <v>2.6494285091757774E-2</v>
      </c>
    </row>
    <row r="16772" spans="1:16" x14ac:dyDescent="0.25">
      <c r="A16772" s="1">
        <v>2009</v>
      </c>
      <c r="B16772" t="s">
        <v>1365</v>
      </c>
      <c r="C16772" t="s">
        <v>3066</v>
      </c>
      <c r="D16772" t="s">
        <v>3449</v>
      </c>
      <c r="E16772" t="s">
        <v>3469</v>
      </c>
      <c r="F16772" t="s">
        <v>4836</v>
      </c>
      <c r="G16772" s="4"/>
      <c r="H16772" s="4"/>
      <c r="I16772" s="4"/>
      <c r="J16772" s="4"/>
      <c r="K16772" s="4">
        <v>-2539487.9075845801</v>
      </c>
      <c r="L16772" s="4">
        <v>1627918.2330068899</v>
      </c>
      <c r="M16772" s="4">
        <v>918829.96402123198</v>
      </c>
      <c r="N16772" s="3">
        <v>-1.43514930476408</v>
      </c>
      <c r="O16772" s="5">
        <v>9.5441131591796875</v>
      </c>
      <c r="P16772" s="3">
        <v>0.56442022323608398</v>
      </c>
    </row>
    <row r="16773" spans="1:16" x14ac:dyDescent="0.25">
      <c r="A16773" s="1">
        <v>2010</v>
      </c>
      <c r="B16773" t="s">
        <v>1365</v>
      </c>
      <c r="C16773" t="s">
        <v>3066</v>
      </c>
      <c r="D16773" t="s">
        <v>3449</v>
      </c>
      <c r="E16773" t="s">
        <v>3469</v>
      </c>
      <c r="F16773" t="s">
        <v>4836</v>
      </c>
      <c r="G16773" s="4"/>
      <c r="H16773" s="4"/>
      <c r="I16773" s="4"/>
      <c r="J16773" s="4"/>
      <c r="K16773" s="4">
        <v>-1670229.7962406101</v>
      </c>
      <c r="L16773" s="4">
        <v>49214.694864860299</v>
      </c>
      <c r="M16773" s="4">
        <v>1558182.2915791799</v>
      </c>
      <c r="N16773" s="3">
        <v>-1.91525843255019</v>
      </c>
      <c r="O16773" s="5">
        <v>180.16746520996094</v>
      </c>
      <c r="P16773" s="3">
        <v>31.660915374755859</v>
      </c>
    </row>
    <row r="16774" spans="1:16" x14ac:dyDescent="0.25">
      <c r="A16774" s="1">
        <v>2011</v>
      </c>
      <c r="B16774" t="s">
        <v>1365</v>
      </c>
      <c r="C16774" t="s">
        <v>3066</v>
      </c>
      <c r="D16774" t="s">
        <v>3449</v>
      </c>
      <c r="E16774" t="s">
        <v>3469</v>
      </c>
      <c r="F16774" t="s">
        <v>4836</v>
      </c>
      <c r="G16774" s="4"/>
      <c r="H16774" s="4"/>
      <c r="I16774" s="4"/>
      <c r="J16774" s="4"/>
      <c r="K16774" s="4">
        <v>-1623065.0519772801</v>
      </c>
      <c r="L16774" s="4">
        <v>45599.6141892616</v>
      </c>
      <c r="M16774" s="4">
        <v>2436864.2160540102</v>
      </c>
      <c r="N16774" s="3">
        <v>-29.946749715754599</v>
      </c>
      <c r="O16774" s="5">
        <v>90.178787231445313</v>
      </c>
      <c r="P16774" s="3">
        <v>53.440456390380859</v>
      </c>
    </row>
    <row r="16775" spans="1:16" x14ac:dyDescent="0.25">
      <c r="A16775" s="1">
        <v>2012</v>
      </c>
      <c r="B16775" t="s">
        <v>1365</v>
      </c>
      <c r="C16775" t="s">
        <v>3066</v>
      </c>
      <c r="D16775" t="s">
        <v>3449</v>
      </c>
      <c r="E16775" t="s">
        <v>3469</v>
      </c>
      <c r="F16775" t="s">
        <v>4836</v>
      </c>
      <c r="G16775" s="4"/>
      <c r="H16775" s="4"/>
      <c r="I16775" s="4"/>
      <c r="J16775" s="4"/>
      <c r="K16775" s="4">
        <v>-1529544.7335836999</v>
      </c>
      <c r="L16775" s="4">
        <v>18273.077985735199</v>
      </c>
      <c r="M16775" s="4">
        <v>2406291.25180357</v>
      </c>
      <c r="N16775" s="3">
        <v>-49.489024269112299</v>
      </c>
      <c r="O16775" s="5">
        <v>200.82183837890625</v>
      </c>
      <c r="P16775" s="3">
        <v>131.68505859375</v>
      </c>
    </row>
    <row r="16776" spans="1:16" x14ac:dyDescent="0.25">
      <c r="A16776" s="1">
        <v>2013</v>
      </c>
      <c r="B16776" t="s">
        <v>1365</v>
      </c>
      <c r="C16776" t="s">
        <v>3066</v>
      </c>
      <c r="D16776" t="s">
        <v>3449</v>
      </c>
      <c r="E16776" t="s">
        <v>3469</v>
      </c>
      <c r="F16776" t="s">
        <v>4836</v>
      </c>
      <c r="G16776" s="4"/>
      <c r="H16776" s="4"/>
      <c r="I16776" s="4"/>
      <c r="J16776" s="4"/>
      <c r="K16776" s="4">
        <v>-1520008.77056744</v>
      </c>
      <c r="L16776" s="4">
        <v>7453.15512027554</v>
      </c>
      <c r="M16776" s="4">
        <v>2292529.4864650001</v>
      </c>
      <c r="N16776" s="3">
        <v>-127.907438016529</v>
      </c>
      <c r="O16776" s="5">
        <v>433.19415283203125</v>
      </c>
      <c r="P16776" s="3">
        <v>307.591796875</v>
      </c>
    </row>
    <row r="16777" spans="1:16" x14ac:dyDescent="0.25">
      <c r="A16777" s="1">
        <v>2014</v>
      </c>
      <c r="B16777" t="s">
        <v>1365</v>
      </c>
      <c r="C16777" t="s">
        <v>3066</v>
      </c>
      <c r="D16777" t="s">
        <v>3449</v>
      </c>
      <c r="E16777" t="s">
        <v>3469</v>
      </c>
      <c r="F16777" t="s">
        <v>4836</v>
      </c>
      <c r="G16777" s="4"/>
      <c r="H16777" s="4"/>
      <c r="I16777" s="4"/>
      <c r="J16777" s="4"/>
      <c r="K16777" s="4">
        <v>-606286.01065585401</v>
      </c>
      <c r="L16777" s="4">
        <v>2407816.4929982601</v>
      </c>
      <c r="M16777" s="4">
        <v>292183.50700174499</v>
      </c>
      <c r="N16777" s="3">
        <v>-0.50199431823283502</v>
      </c>
      <c r="O16777" s="5">
        <v>1.9386873245239258</v>
      </c>
      <c r="P16777" s="3">
        <v>0.12134791165590286</v>
      </c>
    </row>
    <row r="16778" spans="1:16" x14ac:dyDescent="0.25">
      <c r="A16778" s="1">
        <v>2015</v>
      </c>
      <c r="B16778" t="s">
        <v>1365</v>
      </c>
      <c r="C16778" t="s">
        <v>3066</v>
      </c>
      <c r="D16778" t="s">
        <v>3449</v>
      </c>
      <c r="E16778" t="s">
        <v>3469</v>
      </c>
      <c r="F16778" t="s">
        <v>4836</v>
      </c>
      <c r="G16778" s="4"/>
      <c r="H16778" s="4"/>
      <c r="I16778" s="4"/>
      <c r="J16778" s="4"/>
      <c r="K16778" s="4">
        <v>-394666.53313097497</v>
      </c>
      <c r="L16778" s="4">
        <v>1017360.92386154</v>
      </c>
      <c r="M16778" s="4">
        <v>70555.380075961293</v>
      </c>
      <c r="N16778" s="3">
        <v>-0.26447998339672302</v>
      </c>
      <c r="O16778" s="5">
        <v>1.826303243637085</v>
      </c>
      <c r="P16778" s="3">
        <v>6.9351375102996826E-2</v>
      </c>
    </row>
    <row r="16779" spans="1:16" x14ac:dyDescent="0.25">
      <c r="A16779" s="1">
        <v>2016</v>
      </c>
      <c r="B16779" t="s">
        <v>1365</v>
      </c>
      <c r="C16779" t="s">
        <v>3066</v>
      </c>
      <c r="D16779" t="s">
        <v>3449</v>
      </c>
      <c r="E16779" t="s">
        <v>3469</v>
      </c>
      <c r="F16779" t="s">
        <v>4836</v>
      </c>
      <c r="G16779" s="4"/>
      <c r="H16779" s="4"/>
      <c r="I16779" s="4"/>
      <c r="J16779" s="4"/>
      <c r="K16779" s="4">
        <v>-229759.06666269299</v>
      </c>
      <c r="L16779" s="4">
        <v>2754075.1557052201</v>
      </c>
      <c r="M16779" s="4">
        <v>384290.90800727101</v>
      </c>
      <c r="N16779" s="3">
        <v>-0.12293492223414799</v>
      </c>
      <c r="O16779" s="5">
        <v>0.69736301898956299</v>
      </c>
      <c r="P16779" s="3">
        <v>0.13953536748886108</v>
      </c>
    </row>
    <row r="16780" spans="1:16" x14ac:dyDescent="0.25">
      <c r="A16780" s="1">
        <v>2017</v>
      </c>
      <c r="B16780" t="s">
        <v>1365</v>
      </c>
      <c r="C16780" t="s">
        <v>3066</v>
      </c>
      <c r="D16780" t="s">
        <v>3449</v>
      </c>
      <c r="E16780" t="s">
        <v>3469</v>
      </c>
      <c r="F16780" t="s">
        <v>4836</v>
      </c>
      <c r="G16780" s="4"/>
      <c r="H16780" s="4"/>
      <c r="I16780" s="4"/>
      <c r="J16780" s="4"/>
      <c r="K16780" s="4">
        <v>-3658262.0458545699</v>
      </c>
      <c r="L16780" s="4">
        <v>4540434.41167654</v>
      </c>
      <c r="M16780" s="4">
        <v>361702.291191097</v>
      </c>
      <c r="N16780" s="3">
        <v>-0.99116497710419904</v>
      </c>
      <c r="O16780" s="5">
        <v>2.8939673900604248</v>
      </c>
      <c r="P16780" s="3">
        <v>7.9662486910820007E-2</v>
      </c>
    </row>
    <row r="16781" spans="1:16" x14ac:dyDescent="0.25">
      <c r="A16781" s="1">
        <v>2018</v>
      </c>
      <c r="B16781" t="s">
        <v>1365</v>
      </c>
      <c r="C16781" t="s">
        <v>3066</v>
      </c>
      <c r="D16781" t="s">
        <v>3449</v>
      </c>
      <c r="E16781" t="s">
        <v>3469</v>
      </c>
      <c r="F16781" t="s">
        <v>4836</v>
      </c>
      <c r="G16781" s="4"/>
      <c r="H16781" s="4"/>
      <c r="I16781" s="4"/>
      <c r="J16781" s="4"/>
      <c r="K16781" s="4">
        <v>-9406164.3683521003</v>
      </c>
      <c r="L16781" s="4">
        <v>13109267.2780702</v>
      </c>
      <c r="M16781" s="4">
        <v>1055224.68708133</v>
      </c>
      <c r="N16781" s="3">
        <v>-1.07610139287503</v>
      </c>
      <c r="O16781" s="5">
        <v>3.3440594673156738</v>
      </c>
      <c r="P16781" s="3">
        <v>8.0494560301303864E-2</v>
      </c>
    </row>
    <row r="16782" spans="1:16" x14ac:dyDescent="0.25">
      <c r="A16782" s="1">
        <v>2019</v>
      </c>
      <c r="B16782" t="s">
        <v>1365</v>
      </c>
      <c r="C16782" t="s">
        <v>3066</v>
      </c>
      <c r="D16782" t="s">
        <v>3449</v>
      </c>
      <c r="E16782" t="s">
        <v>3469</v>
      </c>
      <c r="F16782" t="s">
        <v>4836</v>
      </c>
      <c r="G16782" s="4"/>
      <c r="H16782" s="4"/>
      <c r="I16782" s="4"/>
      <c r="J16782" s="4"/>
      <c r="K16782" s="4">
        <v>-15198674.622674599</v>
      </c>
      <c r="L16782" s="4">
        <v>3650358.7223587199</v>
      </c>
      <c r="M16782" s="4">
        <v>3218477.36047736</v>
      </c>
      <c r="N16782" s="3">
        <v>-1.89001400017678</v>
      </c>
      <c r="O16782" s="5">
        <v>27.644147872924805</v>
      </c>
      <c r="P16782" s="3">
        <v>0.88168793916702271</v>
      </c>
    </row>
    <row r="16783" spans="1:16" x14ac:dyDescent="0.25">
      <c r="A16783" s="1">
        <v>2020</v>
      </c>
      <c r="B16783" t="s">
        <v>1365</v>
      </c>
      <c r="C16783" t="s">
        <v>3066</v>
      </c>
      <c r="D16783" t="s">
        <v>3449</v>
      </c>
      <c r="E16783" t="s">
        <v>3469</v>
      </c>
      <c r="F16783" t="s">
        <v>4836</v>
      </c>
      <c r="G16783" s="4"/>
      <c r="H16783" s="4"/>
      <c r="I16783" s="4"/>
      <c r="J16783" s="4"/>
      <c r="K16783" s="4">
        <v>-16625813.3981199</v>
      </c>
      <c r="L16783" s="4">
        <v>17469646.480681401</v>
      </c>
      <c r="M16783" s="4">
        <v>1155607.8572118799</v>
      </c>
      <c r="N16783" s="3">
        <v>-1.5790023063151499</v>
      </c>
      <c r="O16783" s="5">
        <v>1.5649095773696899</v>
      </c>
      <c r="P16783" s="3">
        <v>6.6149473190307617E-2</v>
      </c>
    </row>
    <row r="16784" spans="1:16" x14ac:dyDescent="0.25">
      <c r="A16784" s="1">
        <v>2021</v>
      </c>
      <c r="B16784" t="s">
        <v>1365</v>
      </c>
      <c r="C16784" t="s">
        <v>3066</v>
      </c>
      <c r="D16784" t="s">
        <v>3449</v>
      </c>
      <c r="E16784" t="s">
        <v>3469</v>
      </c>
      <c r="F16784" t="s">
        <v>4836</v>
      </c>
      <c r="G16784" s="4"/>
      <c r="H16784" s="4"/>
      <c r="I16784" s="4"/>
      <c r="J16784" s="4"/>
      <c r="K16784" s="4">
        <v>-7620577.4955199501</v>
      </c>
      <c r="L16784" s="4">
        <v>16458262.414804</v>
      </c>
      <c r="M16784" s="4">
        <v>862336.824899339</v>
      </c>
      <c r="N16784" s="3">
        <v>-0.43009776372596797</v>
      </c>
      <c r="O16784" s="5">
        <v>3.5991191864013672</v>
      </c>
      <c r="P16784" s="3">
        <v>5.2395373582839966E-2</v>
      </c>
    </row>
    <row r="16785" spans="1:16" x14ac:dyDescent="0.25">
      <c r="A16785" s="1">
        <v>2022</v>
      </c>
      <c r="B16785" t="s">
        <v>1365</v>
      </c>
      <c r="C16785" t="s">
        <v>3066</v>
      </c>
      <c r="D16785" t="s">
        <v>3449</v>
      </c>
      <c r="E16785" t="s">
        <v>3469</v>
      </c>
      <c r="F16785" t="s">
        <v>4836</v>
      </c>
      <c r="G16785" s="4"/>
      <c r="H16785" s="4"/>
      <c r="I16785" s="4"/>
      <c r="J16785" s="4"/>
      <c r="K16785" s="4">
        <v>-10975094.370872401</v>
      </c>
      <c r="L16785" s="4">
        <v>9687201.4464449603</v>
      </c>
      <c r="M16785" s="4">
        <v>4061678.1797980801</v>
      </c>
      <c r="N16785" s="3">
        <v>-0.88384091065899695</v>
      </c>
      <c r="O16785" s="5">
        <v>4.370795726776123</v>
      </c>
      <c r="P16785" s="3">
        <v>0.41928291320800781</v>
      </c>
    </row>
    <row r="16786" spans="1:16" x14ac:dyDescent="0.25">
      <c r="A16786" s="1">
        <v>2023</v>
      </c>
      <c r="B16786" t="s">
        <v>1365</v>
      </c>
      <c r="C16786" t="s">
        <v>3066</v>
      </c>
      <c r="D16786" t="s">
        <v>3449</v>
      </c>
      <c r="E16786" t="s">
        <v>3469</v>
      </c>
      <c r="F16786" t="s">
        <v>4836</v>
      </c>
      <c r="G16786" s="4"/>
      <c r="H16786" s="4"/>
      <c r="I16786" s="4"/>
      <c r="J16786" s="4"/>
      <c r="K16786" s="4">
        <v>-8485698.0968569797</v>
      </c>
      <c r="L16786" s="4">
        <v>16555693.097356901</v>
      </c>
      <c r="M16786" s="4">
        <v>1256538.34616538</v>
      </c>
      <c r="N16786" s="3">
        <v>-0.65493636583276804</v>
      </c>
      <c r="O16786" s="5">
        <v>6.9457516670227051</v>
      </c>
      <c r="P16786" s="3">
        <v>7.5897656381130219E-2</v>
      </c>
    </row>
    <row r="16787" spans="1:16" x14ac:dyDescent="0.25">
      <c r="A16787" s="1">
        <v>2024</v>
      </c>
      <c r="B16787" t="s">
        <v>1365</v>
      </c>
      <c r="C16787" t="s">
        <v>3066</v>
      </c>
      <c r="D16787" t="s">
        <v>3449</v>
      </c>
      <c r="E16787" t="s">
        <v>3469</v>
      </c>
      <c r="F16787" t="s">
        <v>4836</v>
      </c>
      <c r="G16787" s="4"/>
      <c r="H16787" s="4"/>
      <c r="I16787" s="4"/>
      <c r="J16787" s="4"/>
      <c r="K16787" s="4">
        <v>-9080681.0984512605</v>
      </c>
      <c r="L16787" s="4">
        <v>74979916.396098495</v>
      </c>
      <c r="M16787" s="4">
        <v>2488167.4478142299</v>
      </c>
      <c r="N16787" s="3">
        <v>-0.19840235423796099</v>
      </c>
      <c r="O16787" s="5">
        <v>4.8651247024536133</v>
      </c>
      <c r="P16787" s="3">
        <v>3.3184453845024109E-2</v>
      </c>
    </row>
    <row r="16788" spans="1:16" x14ac:dyDescent="0.25">
      <c r="A16788" s="1">
        <v>2009</v>
      </c>
      <c r="B16788" t="s">
        <v>1366</v>
      </c>
      <c r="C16788" t="s">
        <v>3067</v>
      </c>
      <c r="D16788" t="s">
        <v>3403</v>
      </c>
      <c r="E16788" t="s">
        <v>3469</v>
      </c>
      <c r="F16788" t="s">
        <v>4837</v>
      </c>
      <c r="G16788" s="4"/>
      <c r="H16788" s="4"/>
      <c r="I16788" s="4"/>
      <c r="J16788" s="4"/>
      <c r="K16788" s="4">
        <v>-43452.832319581801</v>
      </c>
      <c r="L16788" s="4">
        <v>1137875.3166292901</v>
      </c>
      <c r="M16788" s="4">
        <v>2768651.6835804498</v>
      </c>
      <c r="N16788" s="3">
        <v>-9.9175763148429998E-3</v>
      </c>
      <c r="O16788" s="5">
        <v>3.2193546295166016</v>
      </c>
      <c r="P16788" s="3">
        <v>2.4331767559051514</v>
      </c>
    </row>
    <row r="16789" spans="1:16" x14ac:dyDescent="0.25">
      <c r="A16789" s="1">
        <v>2010</v>
      </c>
      <c r="B16789" t="s">
        <v>1366</v>
      </c>
      <c r="C16789" t="s">
        <v>3067</v>
      </c>
      <c r="D16789" t="s">
        <v>3403</v>
      </c>
      <c r="E16789" t="s">
        <v>3469</v>
      </c>
      <c r="F16789" t="s">
        <v>4837</v>
      </c>
      <c r="G16789" s="4"/>
      <c r="H16789" s="4"/>
      <c r="I16789" s="4"/>
      <c r="J16789" s="4"/>
      <c r="K16789" s="4">
        <v>-457196.25069291599</v>
      </c>
      <c r="L16789" s="4">
        <v>1713485.41096236</v>
      </c>
      <c r="M16789" s="4">
        <v>181455.88012968001</v>
      </c>
      <c r="N16789" s="3">
        <v>-0.31550467550540601</v>
      </c>
      <c r="P16789" s="3">
        <v>0.10589870065450668</v>
      </c>
    </row>
    <row r="16790" spans="1:16" x14ac:dyDescent="0.25">
      <c r="A16790" s="1">
        <v>2011</v>
      </c>
      <c r="B16790" t="s">
        <v>1366</v>
      </c>
      <c r="C16790" t="s">
        <v>3067</v>
      </c>
      <c r="D16790" t="s">
        <v>3403</v>
      </c>
      <c r="E16790" t="s">
        <v>3469</v>
      </c>
      <c r="F16790" t="s">
        <v>4837</v>
      </c>
      <c r="G16790" s="4"/>
      <c r="H16790" s="4"/>
      <c r="I16790" s="4"/>
      <c r="J16790" s="4"/>
      <c r="K16790" s="4">
        <v>-2572779.9807094601</v>
      </c>
      <c r="L16790" s="4">
        <v>5135247.0260422304</v>
      </c>
      <c r="M16790" s="4">
        <v>193185.08198478201</v>
      </c>
      <c r="N16790" s="3">
        <v>-0.70278926123373797</v>
      </c>
      <c r="O16790" s="5">
        <v>8.2094526290893555</v>
      </c>
      <c r="P16790" s="3">
        <v>3.7619434297084808E-2</v>
      </c>
    </row>
    <row r="16791" spans="1:16" x14ac:dyDescent="0.25">
      <c r="A16791" s="1">
        <v>2012</v>
      </c>
      <c r="B16791" t="s">
        <v>1366</v>
      </c>
      <c r="C16791" t="s">
        <v>3067</v>
      </c>
      <c r="D16791" t="s">
        <v>3403</v>
      </c>
      <c r="E16791" t="s">
        <v>3469</v>
      </c>
      <c r="F16791" t="s">
        <v>4837</v>
      </c>
      <c r="G16791" s="4"/>
      <c r="H16791" s="4"/>
      <c r="I16791" s="4"/>
      <c r="J16791" s="4"/>
      <c r="K16791" s="4">
        <v>-2284752.8217512802</v>
      </c>
      <c r="L16791" s="4">
        <v>56180970.702905104</v>
      </c>
      <c r="M16791" s="4">
        <v>15228860.1455133</v>
      </c>
      <c r="N16791" s="3">
        <v>-7.4806525187220002E-2</v>
      </c>
      <c r="O16791" s="5">
        <v>0.66851186752319336</v>
      </c>
      <c r="P16791" s="3">
        <v>0.27106794714927673</v>
      </c>
    </row>
    <row r="16792" spans="1:16" x14ac:dyDescent="0.25">
      <c r="A16792" s="1">
        <v>2013</v>
      </c>
      <c r="B16792" t="s">
        <v>1366</v>
      </c>
      <c r="C16792" t="s">
        <v>3067</v>
      </c>
      <c r="D16792" t="s">
        <v>3403</v>
      </c>
      <c r="E16792" t="s">
        <v>3469</v>
      </c>
      <c r="F16792" t="s">
        <v>4837</v>
      </c>
      <c r="G16792" s="4"/>
      <c r="H16792" s="4"/>
      <c r="I16792" s="4"/>
      <c r="J16792" s="4"/>
      <c r="K16792" s="4">
        <v>-4662888.6229295498</v>
      </c>
      <c r="L16792" s="4">
        <v>38984039.394465402</v>
      </c>
      <c r="M16792" s="4">
        <v>9507023.7627561502</v>
      </c>
      <c r="N16792" s="3">
        <v>-0.10461674187058299</v>
      </c>
      <c r="O16792" s="5">
        <v>0.56242465972900391</v>
      </c>
      <c r="P16792" s="3">
        <v>0.24386964738368988</v>
      </c>
    </row>
    <row r="16793" spans="1:16" x14ac:dyDescent="0.25">
      <c r="A16793" s="1">
        <v>2014</v>
      </c>
      <c r="B16793" t="s">
        <v>1366</v>
      </c>
      <c r="C16793" t="s">
        <v>3067</v>
      </c>
      <c r="D16793" t="s">
        <v>3403</v>
      </c>
      <c r="E16793" t="s">
        <v>3469</v>
      </c>
      <c r="F16793" t="s">
        <v>4837</v>
      </c>
      <c r="G16793" s="4"/>
      <c r="H16793" s="4"/>
      <c r="I16793" s="4"/>
      <c r="J16793" s="4"/>
      <c r="K16793" s="4">
        <v>-765392.05054457998</v>
      </c>
      <c r="L16793" s="4">
        <v>39949721.344712198</v>
      </c>
      <c r="M16793" s="4">
        <v>9749363.9492668193</v>
      </c>
      <c r="N16793" s="3">
        <v>-1.9089922529008999E-2</v>
      </c>
      <c r="O16793" s="5">
        <v>0.41902551054954529</v>
      </c>
      <c r="P16793" s="3">
        <v>0.244040846824646</v>
      </c>
    </row>
    <row r="16794" spans="1:16" x14ac:dyDescent="0.25">
      <c r="A16794" s="1">
        <v>2015</v>
      </c>
      <c r="B16794" t="s">
        <v>1366</v>
      </c>
      <c r="C16794" t="s">
        <v>3067</v>
      </c>
      <c r="D16794" t="s">
        <v>3403</v>
      </c>
      <c r="E16794" t="s">
        <v>3469</v>
      </c>
      <c r="F16794" t="s">
        <v>4837</v>
      </c>
      <c r="G16794" s="4"/>
      <c r="H16794" s="4"/>
      <c r="I16794" s="4"/>
      <c r="J16794" s="4"/>
      <c r="K16794" s="4">
        <v>-26296.772801861302</v>
      </c>
      <c r="L16794" s="4">
        <v>846065.96149549703</v>
      </c>
      <c r="M16794" s="4">
        <v>518159.82681448001</v>
      </c>
      <c r="N16794" s="3">
        <v>-1.5707188988599999E-3</v>
      </c>
      <c r="O16794" s="5">
        <v>19.476469039916992</v>
      </c>
      <c r="P16794" s="3">
        <v>0.61243432760238647</v>
      </c>
    </row>
    <row r="16795" spans="1:16" x14ac:dyDescent="0.25">
      <c r="A16795" s="1">
        <v>2017</v>
      </c>
      <c r="B16795" t="s">
        <v>1416</v>
      </c>
      <c r="C16795" t="s">
        <v>3117</v>
      </c>
      <c r="D16795" t="s">
        <v>3403</v>
      </c>
      <c r="E16795" t="s">
        <v>3469</v>
      </c>
      <c r="F16795" t="s">
        <v>4887</v>
      </c>
      <c r="G16795" s="4">
        <v>14.7934956493841</v>
      </c>
      <c r="H16795" s="4">
        <v>0</v>
      </c>
      <c r="I16795" s="4">
        <v>10.302066772654999</v>
      </c>
      <c r="J16795" s="4">
        <v>43.358458961474099</v>
      </c>
      <c r="K16795" s="4">
        <v>-5563558.5658</v>
      </c>
      <c r="L16795" s="4">
        <v>9592144.9268699996</v>
      </c>
      <c r="M16795" s="4">
        <v>173584.81865</v>
      </c>
      <c r="N16795" s="3">
        <v>-1.1096668592844301</v>
      </c>
      <c r="O16795" s="5">
        <v>13.124434471130371</v>
      </c>
      <c r="P16795" s="3">
        <v>1.8096558749675751E-2</v>
      </c>
    </row>
    <row r="16796" spans="1:16" x14ac:dyDescent="0.25">
      <c r="A16796" s="1">
        <v>2018</v>
      </c>
      <c r="B16796" t="s">
        <v>1416</v>
      </c>
      <c r="C16796" t="s">
        <v>3117</v>
      </c>
      <c r="D16796" t="s">
        <v>3403</v>
      </c>
      <c r="E16796" t="s">
        <v>3469</v>
      </c>
      <c r="F16796" t="s">
        <v>4887</v>
      </c>
      <c r="G16796" s="4">
        <v>15.898362015122199</v>
      </c>
      <c r="H16796" s="4">
        <v>0</v>
      </c>
      <c r="I16796" s="4">
        <v>12.425523499229</v>
      </c>
      <c r="J16796" s="4">
        <v>44.3776106934002</v>
      </c>
      <c r="K16796" s="4">
        <v>-2716298.1796200001</v>
      </c>
      <c r="L16796" s="4">
        <v>70737594.652810007</v>
      </c>
      <c r="M16796" s="4">
        <v>1055099.59363</v>
      </c>
      <c r="N16796" s="3">
        <v>-6.7628706225934004E-2</v>
      </c>
      <c r="O16796" s="5">
        <v>5.0596776008605957</v>
      </c>
      <c r="P16796" s="3">
        <v>1.491568423807621E-2</v>
      </c>
    </row>
    <row r="16797" spans="1:16" x14ac:dyDescent="0.25">
      <c r="A16797" s="1">
        <v>2019</v>
      </c>
      <c r="B16797" t="s">
        <v>1416</v>
      </c>
      <c r="C16797" t="s">
        <v>3117</v>
      </c>
      <c r="D16797" t="s">
        <v>3403</v>
      </c>
      <c r="E16797" t="s">
        <v>3469</v>
      </c>
      <c r="F16797" t="s">
        <v>4887</v>
      </c>
      <c r="G16797" s="4">
        <v>17.0710171798193</v>
      </c>
      <c r="H16797" s="4">
        <v>0.42155553994238698</v>
      </c>
      <c r="I16797" s="4">
        <v>13.722702625035</v>
      </c>
      <c r="J16797" s="4">
        <v>46.422761050650301</v>
      </c>
      <c r="K16797" s="4">
        <v>-3832728.87268</v>
      </c>
      <c r="L16797" s="4">
        <v>69176553.176550001</v>
      </c>
      <c r="M16797" s="4">
        <v>2025974.0259700001</v>
      </c>
      <c r="N16797" s="3">
        <v>-5.4786866548397997E-2</v>
      </c>
      <c r="O16797" s="5">
        <v>2.0499763488769531</v>
      </c>
      <c r="P16797" s="3">
        <v>2.9287004843354225E-2</v>
      </c>
    </row>
    <row r="16798" spans="1:16" x14ac:dyDescent="0.25">
      <c r="A16798" s="1">
        <v>2020</v>
      </c>
      <c r="B16798" t="s">
        <v>1416</v>
      </c>
      <c r="C16798" t="s">
        <v>3117</v>
      </c>
      <c r="D16798" t="s">
        <v>3403</v>
      </c>
      <c r="E16798" t="s">
        <v>3469</v>
      </c>
      <c r="F16798" t="s">
        <v>4887</v>
      </c>
      <c r="G16798" s="4">
        <v>18.373893480891802</v>
      </c>
      <c r="H16798" s="4">
        <v>8.7005171826291594</v>
      </c>
      <c r="I16798" s="4">
        <v>14.6988565325031</v>
      </c>
      <c r="J16798" s="4">
        <v>38.262043396038599</v>
      </c>
      <c r="K16798" s="4">
        <v>-5532585.9318199996</v>
      </c>
      <c r="L16798" s="4">
        <v>92360890.631249994</v>
      </c>
      <c r="M16798" s="4">
        <v>2603426.1419299999</v>
      </c>
      <c r="N16798" s="3">
        <v>-6.8499114526076002E-2</v>
      </c>
      <c r="O16798" s="5">
        <v>1.6604516506195068</v>
      </c>
      <c r="P16798" s="3">
        <v>2.818753756582737E-2</v>
      </c>
    </row>
    <row r="16799" spans="1:16" x14ac:dyDescent="0.25">
      <c r="A16799" s="1">
        <v>2021</v>
      </c>
      <c r="B16799" t="s">
        <v>1416</v>
      </c>
      <c r="C16799" t="s">
        <v>3117</v>
      </c>
      <c r="D16799" t="s">
        <v>3403</v>
      </c>
      <c r="E16799" t="s">
        <v>3469</v>
      </c>
      <c r="F16799" t="s">
        <v>4887</v>
      </c>
      <c r="G16799" s="4">
        <v>22.047383421726401</v>
      </c>
      <c r="H16799" s="4">
        <v>7.6701624746258101</v>
      </c>
      <c r="I16799" s="4">
        <v>16.659179304192701</v>
      </c>
      <c r="J16799" s="4">
        <v>51.485401305195403</v>
      </c>
      <c r="K16799" s="4">
        <v>-6675917.86063</v>
      </c>
      <c r="L16799" s="4">
        <v>149150000</v>
      </c>
      <c r="M16799" s="4">
        <v>5472000</v>
      </c>
      <c r="N16799" s="3">
        <v>-5.5284611333102002E-2</v>
      </c>
      <c r="O16799" s="5">
        <v>3.3738944530487061</v>
      </c>
      <c r="P16799" s="3">
        <v>3.6687899380922318E-2</v>
      </c>
    </row>
    <row r="16800" spans="1:16" x14ac:dyDescent="0.25">
      <c r="A16800" s="1">
        <v>2022</v>
      </c>
      <c r="B16800" t="s">
        <v>1416</v>
      </c>
      <c r="C16800" t="s">
        <v>3117</v>
      </c>
      <c r="D16800" t="s">
        <v>3403</v>
      </c>
      <c r="E16800" t="s">
        <v>3469</v>
      </c>
      <c r="F16800" t="s">
        <v>4887</v>
      </c>
      <c r="G16800" s="4">
        <v>32.480777484790401</v>
      </c>
      <c r="H16800" s="4">
        <v>15.482765780730899</v>
      </c>
      <c r="I16800" s="4">
        <v>25.1858550516442</v>
      </c>
      <c r="J16800" s="4">
        <v>68.800161581598701</v>
      </c>
      <c r="K16800" s="4">
        <v>-11972000</v>
      </c>
      <c r="L16800" s="4">
        <v>213246000</v>
      </c>
      <c r="M16800" s="4">
        <v>9547000</v>
      </c>
      <c r="N16800" s="3">
        <v>-6.6071369441163999E-2</v>
      </c>
      <c r="O16800" s="5">
        <v>2.8195579051971436</v>
      </c>
      <c r="P16800" s="3">
        <v>4.4769890606403351E-2</v>
      </c>
    </row>
    <row r="16801" spans="1:16" x14ac:dyDescent="0.25">
      <c r="A16801" s="1">
        <v>2023</v>
      </c>
      <c r="B16801" t="s">
        <v>1416</v>
      </c>
      <c r="C16801" t="s">
        <v>3117</v>
      </c>
      <c r="D16801" t="s">
        <v>3403</v>
      </c>
      <c r="E16801" t="s">
        <v>3469</v>
      </c>
      <c r="F16801" t="s">
        <v>4887</v>
      </c>
      <c r="G16801" s="4">
        <v>34.617504393813299</v>
      </c>
      <c r="H16801" s="4">
        <v>12.833520542410101</v>
      </c>
      <c r="I16801" s="4">
        <v>41.866788832472103</v>
      </c>
      <c r="J16801" s="4">
        <v>53.960442861911602</v>
      </c>
      <c r="K16801" s="4">
        <v>-9696000</v>
      </c>
      <c r="L16801" s="4">
        <v>206319000</v>
      </c>
      <c r="M16801" s="4">
        <v>8920000</v>
      </c>
      <c r="N16801" s="3">
        <v>-4.6219298559222001E-2</v>
      </c>
      <c r="O16801" s="5">
        <v>2.3482849597930908</v>
      </c>
      <c r="P16801" s="3">
        <v>4.3234020471572876E-2</v>
      </c>
    </row>
    <row r="16802" spans="1:16" x14ac:dyDescent="0.25">
      <c r="A16802" s="1">
        <v>2024</v>
      </c>
      <c r="B16802" t="s">
        <v>1416</v>
      </c>
      <c r="C16802" t="s">
        <v>3117</v>
      </c>
      <c r="D16802" t="s">
        <v>3403</v>
      </c>
      <c r="E16802" t="s">
        <v>3469</v>
      </c>
      <c r="F16802" t="s">
        <v>4887</v>
      </c>
      <c r="G16802" s="4">
        <v>39.887820241481897</v>
      </c>
      <c r="H16802" s="4">
        <v>17.165627339853501</v>
      </c>
      <c r="I16802" s="4">
        <v>44.610315920404702</v>
      </c>
      <c r="J16802" s="4">
        <v>64.716651037803203</v>
      </c>
      <c r="K16802" s="4">
        <v>-9225000</v>
      </c>
      <c r="L16802" s="4">
        <v>224475000</v>
      </c>
      <c r="M16802" s="4">
        <v>6254000</v>
      </c>
      <c r="N16802" s="3">
        <v>-4.2827894538921003E-2</v>
      </c>
      <c r="O16802" s="5">
        <v>1.0639328956604004</v>
      </c>
      <c r="P16802" s="3">
        <v>2.786056324839592E-2</v>
      </c>
    </row>
    <row r="16803" spans="1:16" x14ac:dyDescent="0.25">
      <c r="A16803" s="1">
        <v>2016</v>
      </c>
      <c r="B16803" t="s">
        <v>1366</v>
      </c>
      <c r="C16803" t="s">
        <v>3067</v>
      </c>
      <c r="D16803" t="s">
        <v>3403</v>
      </c>
      <c r="E16803" t="s">
        <v>3469</v>
      </c>
      <c r="F16803" t="s">
        <v>4837</v>
      </c>
      <c r="G16803" s="4"/>
      <c r="H16803" s="4"/>
      <c r="I16803" s="4"/>
      <c r="J16803" s="4"/>
      <c r="K16803" s="4">
        <v>-928834.52036832902</v>
      </c>
      <c r="L16803" s="4">
        <v>606250.55875078205</v>
      </c>
      <c r="M16803" s="4">
        <v>803173.70444318606</v>
      </c>
      <c r="N16803" s="3">
        <v>-1.3041537633559399</v>
      </c>
      <c r="O16803" s="5">
        <v>10.768890380859375</v>
      </c>
      <c r="P16803" s="3">
        <v>1.3248213529586792</v>
      </c>
    </row>
    <row r="16804" spans="1:16" x14ac:dyDescent="0.25">
      <c r="A16804" s="1">
        <v>2017</v>
      </c>
      <c r="B16804" t="s">
        <v>1366</v>
      </c>
      <c r="C16804" t="s">
        <v>3067</v>
      </c>
      <c r="D16804" t="s">
        <v>3403</v>
      </c>
      <c r="E16804" t="s">
        <v>3469</v>
      </c>
      <c r="F16804" t="s">
        <v>4837</v>
      </c>
      <c r="G16804" s="4"/>
      <c r="H16804" s="4"/>
      <c r="I16804" s="4"/>
      <c r="J16804" s="4"/>
      <c r="K16804" s="4">
        <v>-1380727.4012927799</v>
      </c>
      <c r="L16804" s="4">
        <v>486338.16781572101</v>
      </c>
      <c r="M16804" s="4">
        <v>1380403.0528718701</v>
      </c>
      <c r="N16804" s="3">
        <v>-2.4837893479375999</v>
      </c>
      <c r="O16804" s="5">
        <v>21.466739654541016</v>
      </c>
      <c r="P16804" s="3">
        <v>2.8383605480194092</v>
      </c>
    </row>
    <row r="16805" spans="1:16" x14ac:dyDescent="0.25">
      <c r="A16805" s="1">
        <v>2018</v>
      </c>
      <c r="B16805" t="s">
        <v>1366</v>
      </c>
      <c r="C16805" t="s">
        <v>3067</v>
      </c>
      <c r="D16805" t="s">
        <v>3403</v>
      </c>
      <c r="E16805" t="s">
        <v>3469</v>
      </c>
      <c r="F16805" t="s">
        <v>4837</v>
      </c>
      <c r="G16805" s="4"/>
      <c r="H16805" s="4"/>
      <c r="I16805" s="4"/>
      <c r="J16805" s="4"/>
      <c r="K16805" s="4">
        <v>-2211248.0477279602</v>
      </c>
      <c r="L16805" s="4">
        <v>1818930.56203229</v>
      </c>
      <c r="M16805" s="4">
        <v>1351585.87406272</v>
      </c>
      <c r="N16805" s="3">
        <v>-1.93350219425349</v>
      </c>
      <c r="O16805" s="5">
        <v>43.672267913818359</v>
      </c>
      <c r="P16805" s="3">
        <v>0.74306625127792358</v>
      </c>
    </row>
    <row r="16806" spans="1:16" x14ac:dyDescent="0.25">
      <c r="A16806" s="1">
        <v>2019</v>
      </c>
      <c r="B16806" t="s">
        <v>1366</v>
      </c>
      <c r="C16806" t="s">
        <v>3067</v>
      </c>
      <c r="D16806" t="s">
        <v>3403</v>
      </c>
      <c r="E16806" t="s">
        <v>3469</v>
      </c>
      <c r="F16806" t="s">
        <v>4837</v>
      </c>
      <c r="G16806" s="4"/>
      <c r="H16806" s="4"/>
      <c r="I16806" s="4"/>
      <c r="J16806" s="4"/>
      <c r="K16806" s="4">
        <v>-1781168.12916813</v>
      </c>
      <c r="L16806" s="4">
        <v>1037425.06142506</v>
      </c>
      <c r="M16806" s="4">
        <v>1331827.3078273099</v>
      </c>
      <c r="N16806" s="3">
        <v>-1.2895375014389501</v>
      </c>
      <c r="O16806" s="5">
        <v>31.682670593261719</v>
      </c>
      <c r="P16806" s="3">
        <v>1.2837816476821899</v>
      </c>
    </row>
    <row r="16807" spans="1:16" x14ac:dyDescent="0.25">
      <c r="A16807" s="1">
        <v>2020</v>
      </c>
      <c r="B16807" t="s">
        <v>1366</v>
      </c>
      <c r="C16807" t="s">
        <v>3067</v>
      </c>
      <c r="D16807" t="s">
        <v>3403</v>
      </c>
      <c r="E16807" t="s">
        <v>3469</v>
      </c>
      <c r="F16807" t="s">
        <v>4837</v>
      </c>
      <c r="G16807" s="4"/>
      <c r="H16807" s="4"/>
      <c r="I16807" s="4"/>
      <c r="J16807" s="4"/>
      <c r="K16807" s="4">
        <v>-1856932.3468106</v>
      </c>
      <c r="L16807" s="4">
        <v>1133459.40946675</v>
      </c>
      <c r="M16807" s="4">
        <v>175687.78211835501</v>
      </c>
      <c r="N16807" s="3">
        <v>-1.7246179210752699</v>
      </c>
      <c r="O16807" s="5">
        <v>18.052419662475586</v>
      </c>
      <c r="P16807" s="3">
        <v>0.15500138700008392</v>
      </c>
    </row>
    <row r="16808" spans="1:16" x14ac:dyDescent="0.25">
      <c r="A16808" s="1">
        <v>2021</v>
      </c>
      <c r="B16808" t="s">
        <v>1366</v>
      </c>
      <c r="C16808" t="s">
        <v>3067</v>
      </c>
      <c r="D16808" t="s">
        <v>3403</v>
      </c>
      <c r="E16808" t="s">
        <v>3469</v>
      </c>
      <c r="F16808" t="s">
        <v>4837</v>
      </c>
      <c r="G16808" s="4"/>
      <c r="H16808" s="4"/>
      <c r="I16808" s="4"/>
      <c r="J16808" s="4"/>
      <c r="K16808" s="4">
        <v>-1627102.2501480901</v>
      </c>
      <c r="L16808" s="4">
        <v>2287885.49063126</v>
      </c>
      <c r="M16808" s="4">
        <v>1624631.6610306699</v>
      </c>
      <c r="N16808" s="3">
        <v>-0.92469373954150702</v>
      </c>
      <c r="O16808" s="5">
        <v>4.7282490730285645</v>
      </c>
      <c r="P16808" s="3">
        <v>0.71010184288024902</v>
      </c>
    </row>
    <row r="16809" spans="1:16" x14ac:dyDescent="0.25">
      <c r="A16809" s="1">
        <v>2022</v>
      </c>
      <c r="B16809" t="s">
        <v>1366</v>
      </c>
      <c r="C16809" t="s">
        <v>3067</v>
      </c>
      <c r="D16809" t="s">
        <v>3403</v>
      </c>
      <c r="E16809" t="s">
        <v>3469</v>
      </c>
      <c r="F16809" t="s">
        <v>4837</v>
      </c>
      <c r="G16809" s="4"/>
      <c r="H16809" s="4"/>
      <c r="I16809" s="4"/>
      <c r="J16809" s="4"/>
      <c r="K16809" s="4">
        <v>-1830684.5079947801</v>
      </c>
      <c r="L16809" s="4">
        <v>4756839.9042144297</v>
      </c>
      <c r="M16809" s="4">
        <v>768348.66500583105</v>
      </c>
      <c r="N16809" s="3">
        <v>-0.53352847312698204</v>
      </c>
      <c r="O16809" s="5">
        <v>0.86553454399108887</v>
      </c>
      <c r="P16809" s="3">
        <v>0.16152502596378326</v>
      </c>
    </row>
    <row r="16810" spans="1:16" x14ac:dyDescent="0.25">
      <c r="A16810" s="1">
        <v>2023</v>
      </c>
      <c r="B16810" t="s">
        <v>1366</v>
      </c>
      <c r="C16810" t="s">
        <v>3067</v>
      </c>
      <c r="D16810" t="s">
        <v>3403</v>
      </c>
      <c r="E16810" t="s">
        <v>3469</v>
      </c>
      <c r="F16810" t="s">
        <v>4837</v>
      </c>
      <c r="G16810" s="4"/>
      <c r="H16810" s="4"/>
      <c r="I16810" s="4"/>
      <c r="J16810" s="4"/>
      <c r="K16810" s="4">
        <v>-1409464.38689464</v>
      </c>
      <c r="L16810" s="4">
        <v>3995599.773356</v>
      </c>
      <c r="M16810" s="4">
        <v>397762.89037762902</v>
      </c>
      <c r="N16810" s="3">
        <v>-0.32814606169181598</v>
      </c>
      <c r="O16810" s="5">
        <v>1.0940837860107422</v>
      </c>
      <c r="P16810" s="3">
        <v>9.9550232291221619E-2</v>
      </c>
    </row>
    <row r="16811" spans="1:16" x14ac:dyDescent="0.25">
      <c r="A16811" s="1">
        <v>2024</v>
      </c>
      <c r="B16811" t="s">
        <v>1366</v>
      </c>
      <c r="C16811" t="s">
        <v>3067</v>
      </c>
      <c r="D16811" t="s">
        <v>3403</v>
      </c>
      <c r="E16811" t="s">
        <v>3469</v>
      </c>
      <c r="F16811" t="s">
        <v>4837</v>
      </c>
      <c r="G16811" s="4"/>
      <c r="H16811" s="4"/>
      <c r="I16811" s="4"/>
      <c r="J16811" s="4"/>
      <c r="K16811" s="4">
        <v>-9298206.5829738695</v>
      </c>
      <c r="L16811" s="4">
        <v>6272692.7256605299</v>
      </c>
      <c r="M16811" s="4">
        <v>506829.65205042902</v>
      </c>
      <c r="N16811" s="3">
        <v>-1.8109487885778199</v>
      </c>
      <c r="O16811" s="5">
        <v>14.997024536132813</v>
      </c>
      <c r="P16811" s="3">
        <v>8.0799378454685211E-2</v>
      </c>
    </row>
    <row r="16812" spans="1:16" x14ac:dyDescent="0.25">
      <c r="A16812" s="1">
        <v>2009</v>
      </c>
      <c r="B16812" t="s">
        <v>1367</v>
      </c>
      <c r="C16812" t="s">
        <v>3068</v>
      </c>
      <c r="D16812" t="s">
        <v>3445</v>
      </c>
      <c r="E16812" t="s">
        <v>3469</v>
      </c>
      <c r="F16812" t="s">
        <v>4838</v>
      </c>
      <c r="G16812" s="4"/>
      <c r="H16812" s="4"/>
      <c r="I16812" s="4"/>
      <c r="J16812" s="4"/>
      <c r="K16812" s="4">
        <v>-116164.63109662601</v>
      </c>
      <c r="L16812" s="4">
        <v>392055.62995111401</v>
      </c>
      <c r="M16812" s="4">
        <v>357367.58038753801</v>
      </c>
      <c r="N16812" s="3">
        <v>-0.29752066115702502</v>
      </c>
      <c r="O16812" s="5">
        <v>5.1494765281677246</v>
      </c>
      <c r="P16812" s="3">
        <v>0.91152262687683105</v>
      </c>
    </row>
    <row r="16813" spans="1:16" x14ac:dyDescent="0.25">
      <c r="A16813" s="1">
        <v>2010</v>
      </c>
      <c r="B16813" t="s">
        <v>1367</v>
      </c>
      <c r="C16813" t="s">
        <v>3068</v>
      </c>
      <c r="D16813" t="s">
        <v>3445</v>
      </c>
      <c r="E16813" t="s">
        <v>3469</v>
      </c>
      <c r="F16813" t="s">
        <v>4838</v>
      </c>
      <c r="G16813" s="4"/>
      <c r="H16813" s="4"/>
      <c r="I16813" s="4"/>
      <c r="J16813" s="4"/>
      <c r="K16813" s="4">
        <v>80050.7298718315</v>
      </c>
      <c r="L16813" s="4">
        <v>250779.425845358</v>
      </c>
      <c r="M16813" s="4">
        <v>147229.17471569401</v>
      </c>
      <c r="N16813" s="3">
        <v>0.242957086758189</v>
      </c>
      <c r="O16813" s="5">
        <v>11.426905632019043</v>
      </c>
      <c r="P16813" s="3">
        <v>0.58708631992340088</v>
      </c>
    </row>
    <row r="16814" spans="1:16" x14ac:dyDescent="0.25">
      <c r="A16814" s="1">
        <v>2011</v>
      </c>
      <c r="B16814" t="s">
        <v>1367</v>
      </c>
      <c r="C16814" t="s">
        <v>3068</v>
      </c>
      <c r="D16814" t="s">
        <v>3445</v>
      </c>
      <c r="E16814" t="s">
        <v>3469</v>
      </c>
      <c r="F16814" t="s">
        <v>4838</v>
      </c>
      <c r="G16814" s="4"/>
      <c r="H16814" s="4"/>
      <c r="I16814" s="4"/>
      <c r="J16814" s="4"/>
      <c r="K16814" s="4">
        <v>-4745594.2557067797</v>
      </c>
      <c r="L16814" s="4">
        <v>2085846.10438324</v>
      </c>
      <c r="M16814" s="4">
        <v>6042816.4183903104</v>
      </c>
      <c r="N16814" s="3">
        <v>-3.9450680346351699</v>
      </c>
      <c r="O16814" s="5">
        <v>4.2576451301574707</v>
      </c>
      <c r="P16814" s="3">
        <v>2.8970575332641602</v>
      </c>
    </row>
    <row r="16815" spans="1:16" x14ac:dyDescent="0.25">
      <c r="A16815" s="1">
        <v>2012</v>
      </c>
      <c r="B16815" t="s">
        <v>1367</v>
      </c>
      <c r="C16815" t="s">
        <v>3068</v>
      </c>
      <c r="D16815" t="s">
        <v>3445</v>
      </c>
      <c r="E16815" t="s">
        <v>3469</v>
      </c>
      <c r="F16815" t="s">
        <v>4838</v>
      </c>
      <c r="G16815" s="4"/>
      <c r="H16815" s="4"/>
      <c r="I16815" s="4"/>
      <c r="J16815" s="4"/>
      <c r="K16815" s="4">
        <v>-5904440.1011020904</v>
      </c>
      <c r="L16815" s="4">
        <v>7071097.8991639595</v>
      </c>
      <c r="M16815" s="4">
        <v>1046023.96569897</v>
      </c>
      <c r="N16815" s="3">
        <v>-1.3030127844386299</v>
      </c>
      <c r="O16815" s="5">
        <v>0.96352237462997437</v>
      </c>
      <c r="P16815" s="3">
        <v>0.14792950451374054</v>
      </c>
    </row>
    <row r="16816" spans="1:16" x14ac:dyDescent="0.25">
      <c r="A16816" s="1">
        <v>2013</v>
      </c>
      <c r="B16816" t="s">
        <v>1367</v>
      </c>
      <c r="C16816" t="s">
        <v>3068</v>
      </c>
      <c r="D16816" t="s">
        <v>3445</v>
      </c>
      <c r="E16816" t="s">
        <v>3469</v>
      </c>
      <c r="F16816" t="s">
        <v>4838</v>
      </c>
      <c r="G16816" s="4"/>
      <c r="H16816" s="4"/>
      <c r="I16816" s="4"/>
      <c r="J16816" s="4"/>
      <c r="K16816" s="4">
        <v>-2148766.1821537199</v>
      </c>
      <c r="L16816" s="4">
        <v>641548.73603332799</v>
      </c>
      <c r="M16816" s="4">
        <v>834070.91369213501</v>
      </c>
      <c r="N16816" s="3">
        <v>-0.61793997064491202</v>
      </c>
      <c r="O16816" s="5">
        <v>2.1434752941131592</v>
      </c>
      <c r="P16816" s="3">
        <v>1.3000897169113159</v>
      </c>
    </row>
    <row r="16817" spans="1:16" x14ac:dyDescent="0.25">
      <c r="A16817" s="1">
        <v>2014</v>
      </c>
      <c r="B16817" t="s">
        <v>1367</v>
      </c>
      <c r="C16817" t="s">
        <v>3068</v>
      </c>
      <c r="D16817" t="s">
        <v>3445</v>
      </c>
      <c r="E16817" t="s">
        <v>3469</v>
      </c>
      <c r="F16817" t="s">
        <v>4838</v>
      </c>
      <c r="G16817" s="4"/>
      <c r="H16817" s="4"/>
      <c r="I16817" s="4"/>
      <c r="J16817" s="4"/>
      <c r="K16817" s="4">
        <v>170059.88023952101</v>
      </c>
      <c r="L16817" s="4">
        <v>1413713.04634825</v>
      </c>
      <c r="M16817" s="4">
        <v>402901.598378047</v>
      </c>
      <c r="N16817" s="3">
        <v>0.16384178737816801</v>
      </c>
      <c r="O16817" s="5">
        <v>2.8240761756896973</v>
      </c>
      <c r="P16817" s="3">
        <v>0.28499531745910645</v>
      </c>
    </row>
    <row r="16818" spans="1:16" x14ac:dyDescent="0.25">
      <c r="A16818" s="1">
        <v>2015</v>
      </c>
      <c r="B16818" t="s">
        <v>1367</v>
      </c>
      <c r="C16818" t="s">
        <v>3068</v>
      </c>
      <c r="D16818" t="s">
        <v>3445</v>
      </c>
      <c r="E16818" t="s">
        <v>3469</v>
      </c>
      <c r="F16818" t="s">
        <v>4838</v>
      </c>
      <c r="G16818" s="4"/>
      <c r="H16818" s="4"/>
      <c r="I16818" s="4"/>
      <c r="J16818" s="4"/>
      <c r="K16818" s="4">
        <v>31806.660863000099</v>
      </c>
      <c r="L16818" s="4">
        <v>1165641.0098379899</v>
      </c>
      <c r="M16818" s="4">
        <v>176707.00985339301</v>
      </c>
      <c r="N16818" s="3">
        <v>2.7412440504626E-2</v>
      </c>
      <c r="O16818" s="5">
        <v>1.8729425668716431</v>
      </c>
      <c r="P16818" s="3">
        <v>0.15159642696380615</v>
      </c>
    </row>
    <row r="16819" spans="1:16" x14ac:dyDescent="0.25">
      <c r="A16819" s="1">
        <v>2016</v>
      </c>
      <c r="B16819" t="s">
        <v>1367</v>
      </c>
      <c r="C16819" t="s">
        <v>3068</v>
      </c>
      <c r="D16819" t="s">
        <v>3445</v>
      </c>
      <c r="E16819" t="s">
        <v>3469</v>
      </c>
      <c r="F16819" t="s">
        <v>4838</v>
      </c>
      <c r="G16819" s="4"/>
      <c r="H16819" s="4"/>
      <c r="I16819" s="4"/>
      <c r="J16819" s="4"/>
      <c r="K16819" s="4">
        <v>93530.410942575298</v>
      </c>
      <c r="L16819" s="4">
        <v>1497197.30607623</v>
      </c>
      <c r="M16819" s="4">
        <v>341510.71311499801</v>
      </c>
      <c r="N16819" s="3">
        <v>7.1277246539936001E-2</v>
      </c>
      <c r="O16819" s="5">
        <v>2.5448126792907715</v>
      </c>
      <c r="P16819" s="3">
        <v>0.2281000018119812</v>
      </c>
    </row>
    <row r="16820" spans="1:16" x14ac:dyDescent="0.25">
      <c r="A16820" s="1">
        <v>2017</v>
      </c>
      <c r="B16820" t="s">
        <v>1367</v>
      </c>
      <c r="C16820" t="s">
        <v>3068</v>
      </c>
      <c r="D16820" t="s">
        <v>3445</v>
      </c>
      <c r="E16820" t="s">
        <v>3469</v>
      </c>
      <c r="F16820" t="s">
        <v>4838</v>
      </c>
      <c r="G16820" s="4"/>
      <c r="H16820" s="4"/>
      <c r="I16820" s="4"/>
      <c r="J16820" s="4"/>
      <c r="K16820" s="4">
        <v>-544840.78489243495</v>
      </c>
      <c r="L16820" s="4">
        <v>3643415.8039152399</v>
      </c>
      <c r="M16820" s="4">
        <v>468550.50074169697</v>
      </c>
      <c r="N16820" s="3">
        <v>-0.210037426683301</v>
      </c>
      <c r="O16820" s="5">
        <v>1.9488534927368164</v>
      </c>
      <c r="P16820" s="3">
        <v>0.12860198318958282</v>
      </c>
    </row>
    <row r="16821" spans="1:16" x14ac:dyDescent="0.25">
      <c r="A16821" s="1">
        <v>2018</v>
      </c>
      <c r="B16821" t="s">
        <v>1367</v>
      </c>
      <c r="C16821" t="s">
        <v>3068</v>
      </c>
      <c r="D16821" t="s">
        <v>3445</v>
      </c>
      <c r="E16821" t="s">
        <v>3469</v>
      </c>
      <c r="F16821" t="s">
        <v>4838</v>
      </c>
      <c r="G16821" s="4"/>
      <c r="H16821" s="4"/>
      <c r="I16821" s="4"/>
      <c r="J16821" s="4"/>
      <c r="K16821" s="4">
        <v>-1169562.32096463</v>
      </c>
      <c r="L16821" s="4">
        <v>3738319.3065825799</v>
      </c>
      <c r="M16821" s="4">
        <v>539550.25573838397</v>
      </c>
      <c r="N16821" s="3">
        <v>-0.32276661357925701</v>
      </c>
      <c r="O16821" s="5">
        <v>6.4818606376647949</v>
      </c>
      <c r="P16821" s="3">
        <v>0.14432963728904724</v>
      </c>
    </row>
    <row r="16822" spans="1:16" x14ac:dyDescent="0.25">
      <c r="A16822" s="1">
        <v>2019</v>
      </c>
      <c r="B16822" t="s">
        <v>1367</v>
      </c>
      <c r="C16822" t="s">
        <v>3068</v>
      </c>
      <c r="D16822" t="s">
        <v>3445</v>
      </c>
      <c r="E16822" t="s">
        <v>3469</v>
      </c>
      <c r="F16822" t="s">
        <v>4838</v>
      </c>
      <c r="G16822" s="4"/>
      <c r="H16822" s="4"/>
      <c r="I16822" s="4"/>
      <c r="J16822" s="4"/>
      <c r="K16822" s="4">
        <v>-1033908.73990874</v>
      </c>
      <c r="L16822" s="4">
        <v>2787938.9259389299</v>
      </c>
      <c r="M16822" s="4">
        <v>582185.32818532805</v>
      </c>
      <c r="N16822" s="3">
        <v>-0.32649685746306401</v>
      </c>
      <c r="O16822" s="5">
        <v>3.11020827293396</v>
      </c>
      <c r="P16822" s="3">
        <v>0.20882284641265869</v>
      </c>
    </row>
    <row r="16823" spans="1:16" x14ac:dyDescent="0.25">
      <c r="A16823" s="1">
        <v>2020</v>
      </c>
      <c r="B16823" t="s">
        <v>1367</v>
      </c>
      <c r="C16823" t="s">
        <v>3068</v>
      </c>
      <c r="D16823" t="s">
        <v>3445</v>
      </c>
      <c r="E16823" t="s">
        <v>3469</v>
      </c>
      <c r="F16823" t="s">
        <v>4838</v>
      </c>
      <c r="G16823" s="4"/>
      <c r="H16823" s="4"/>
      <c r="I16823" s="4"/>
      <c r="J16823" s="4"/>
      <c r="K16823" s="4">
        <v>-354896.95346686401</v>
      </c>
      <c r="L16823" s="4">
        <v>2302043.67571746</v>
      </c>
      <c r="M16823" s="4">
        <v>501165.74410225998</v>
      </c>
      <c r="N16823" s="3">
        <v>-0.140745320975459</v>
      </c>
      <c r="O16823" s="5">
        <v>2.1369860172271729</v>
      </c>
      <c r="P16823" s="3">
        <v>0.21770471334457397</v>
      </c>
    </row>
    <row r="16824" spans="1:16" x14ac:dyDescent="0.25">
      <c r="A16824" s="1">
        <v>2021</v>
      </c>
      <c r="B16824" t="s">
        <v>1367</v>
      </c>
      <c r="C16824" t="s">
        <v>3068</v>
      </c>
      <c r="D16824" t="s">
        <v>3445</v>
      </c>
      <c r="E16824" t="s">
        <v>3469</v>
      </c>
      <c r="F16824" t="s">
        <v>4838</v>
      </c>
      <c r="G16824" s="4"/>
      <c r="H16824" s="4"/>
      <c r="I16824" s="4"/>
      <c r="J16824" s="4"/>
      <c r="K16824" s="4">
        <v>-260442.83154256199</v>
      </c>
      <c r="L16824" s="4">
        <v>2008390.2556066299</v>
      </c>
      <c r="M16824" s="4">
        <v>558411.62489034201</v>
      </c>
      <c r="N16824" s="3">
        <v>-0.115515549038072</v>
      </c>
      <c r="O16824" s="5">
        <v>6.969696044921875</v>
      </c>
      <c r="P16824" s="3">
        <v>0.27803939580917358</v>
      </c>
    </row>
    <row r="16825" spans="1:16" x14ac:dyDescent="0.25">
      <c r="A16825" s="1">
        <v>2022</v>
      </c>
      <c r="B16825" t="s">
        <v>1367</v>
      </c>
      <c r="C16825" t="s">
        <v>3068</v>
      </c>
      <c r="D16825" t="s">
        <v>3445</v>
      </c>
      <c r="E16825" t="s">
        <v>3469</v>
      </c>
      <c r="F16825" t="s">
        <v>4838</v>
      </c>
      <c r="G16825" s="4"/>
      <c r="H16825" s="4"/>
      <c r="I16825" s="4"/>
      <c r="J16825" s="4"/>
      <c r="K16825" s="4">
        <v>-313609.41845459503</v>
      </c>
      <c r="L16825" s="4">
        <v>310755.17400815699</v>
      </c>
      <c r="M16825" s="4">
        <v>562533.21095599199</v>
      </c>
      <c r="N16825" s="3">
        <v>-0.29048258863566301</v>
      </c>
      <c r="O16825" s="5">
        <v>18.869157791137695</v>
      </c>
      <c r="P16825" s="3">
        <v>1.8102134466171265</v>
      </c>
    </row>
    <row r="16826" spans="1:16" x14ac:dyDescent="0.25">
      <c r="A16826" s="1">
        <v>2023</v>
      </c>
      <c r="B16826" t="s">
        <v>1367</v>
      </c>
      <c r="C16826" t="s">
        <v>3068</v>
      </c>
      <c r="D16826" t="s">
        <v>3445</v>
      </c>
      <c r="E16826" t="s">
        <v>3469</v>
      </c>
      <c r="F16826" t="s">
        <v>4838</v>
      </c>
      <c r="G16826" s="4"/>
      <c r="H16826" s="4"/>
      <c r="I16826" s="4"/>
      <c r="J16826" s="4"/>
      <c r="K16826" s="4">
        <v>-1334526.5473452699</v>
      </c>
      <c r="L16826" s="4">
        <v>11794235.9097424</v>
      </c>
      <c r="M16826" s="4">
        <v>1791146.21871146</v>
      </c>
      <c r="N16826" s="3">
        <v>-0.22068485510649599</v>
      </c>
      <c r="O16826" s="5">
        <v>2.3014533519744873</v>
      </c>
      <c r="P16826" s="3">
        <v>0.15186624228954315</v>
      </c>
    </row>
    <row r="16827" spans="1:16" x14ac:dyDescent="0.25">
      <c r="A16827" s="1">
        <v>2024</v>
      </c>
      <c r="B16827" t="s">
        <v>1367</v>
      </c>
      <c r="C16827" t="s">
        <v>3068</v>
      </c>
      <c r="D16827" t="s">
        <v>3445</v>
      </c>
      <c r="E16827" t="s">
        <v>3469</v>
      </c>
      <c r="F16827" t="s">
        <v>4838</v>
      </c>
      <c r="G16827" s="4"/>
      <c r="H16827" s="4"/>
      <c r="I16827" s="4"/>
      <c r="J16827" s="4"/>
      <c r="K16827" s="4">
        <v>-1105764.935697</v>
      </c>
      <c r="L16827" s="4">
        <v>4465297.7138933102</v>
      </c>
      <c r="M16827" s="4">
        <v>2265491.0562492898</v>
      </c>
      <c r="N16827" s="3">
        <v>-0.135999878970546</v>
      </c>
      <c r="O16827" s="5">
        <v>2.0352418422698975</v>
      </c>
      <c r="P16827" s="3">
        <v>0.5073549747467041</v>
      </c>
    </row>
    <row r="16828" spans="1:16" x14ac:dyDescent="0.25">
      <c r="A16828" s="1">
        <v>2009</v>
      </c>
      <c r="B16828" t="s">
        <v>1369</v>
      </c>
      <c r="C16828" t="s">
        <v>3070</v>
      </c>
      <c r="D16828" t="s">
        <v>3403</v>
      </c>
      <c r="E16828" t="s">
        <v>3469</v>
      </c>
      <c r="F16828" t="s">
        <v>4840</v>
      </c>
      <c r="G16828" s="4"/>
      <c r="H16828" s="4"/>
      <c r="I16828" s="4"/>
      <c r="J16828" s="4"/>
      <c r="K16828" s="4">
        <v>-524354.23758893902</v>
      </c>
      <c r="L16828" s="4">
        <v>3445410.6903728601</v>
      </c>
      <c r="M16828" s="4">
        <v>1288298.0268146701</v>
      </c>
      <c r="N16828" s="3">
        <v>-0.14853747714807999</v>
      </c>
      <c r="O16828" s="5">
        <v>1.3591330051422119</v>
      </c>
      <c r="P16828" s="3">
        <v>0.3739171028137207</v>
      </c>
    </row>
    <row r="16829" spans="1:16" x14ac:dyDescent="0.25">
      <c r="A16829" s="1">
        <v>2019</v>
      </c>
      <c r="B16829" t="s">
        <v>1418</v>
      </c>
      <c r="C16829" t="s">
        <v>3119</v>
      </c>
      <c r="D16829" t="s">
        <v>3441</v>
      </c>
      <c r="E16829" t="s">
        <v>3469</v>
      </c>
      <c r="F16829" t="s">
        <v>4889</v>
      </c>
      <c r="G16829" s="4">
        <v>19.384219209408101</v>
      </c>
      <c r="H16829" s="4">
        <v>0</v>
      </c>
      <c r="I16829" s="4">
        <v>28.141227980857298</v>
      </c>
      <c r="J16829" s="4">
        <v>21.728701406120798</v>
      </c>
      <c r="K16829" s="4">
        <v>15266778.066418599</v>
      </c>
      <c r="L16829" s="4">
        <v>214318089.58786801</v>
      </c>
      <c r="M16829" s="4">
        <v>55268473.636172198</v>
      </c>
      <c r="N16829" s="3">
        <v>0.1001766881887</v>
      </c>
      <c r="O16829" s="5">
        <v>3.0065500736236572</v>
      </c>
      <c r="P16829" s="3">
        <v>0.2578805685043335</v>
      </c>
    </row>
    <row r="16830" spans="1:16" x14ac:dyDescent="0.25">
      <c r="A16830" s="1">
        <v>2020</v>
      </c>
      <c r="B16830" t="s">
        <v>1418</v>
      </c>
      <c r="C16830" t="s">
        <v>3119</v>
      </c>
      <c r="D16830" t="s">
        <v>3441</v>
      </c>
      <c r="E16830" t="s">
        <v>3469</v>
      </c>
      <c r="F16830" t="s">
        <v>4889</v>
      </c>
      <c r="G16830" s="4">
        <v>20.034807966267</v>
      </c>
      <c r="H16830" s="4">
        <v>0</v>
      </c>
      <c r="I16830" s="4">
        <v>30.842818219213701</v>
      </c>
      <c r="J16830" s="4">
        <v>20.076142131979701</v>
      </c>
      <c r="K16830" s="4">
        <v>-14045881.7736264</v>
      </c>
      <c r="L16830" s="4">
        <v>336521760.238823</v>
      </c>
      <c r="M16830" s="4">
        <v>75236928.237837702</v>
      </c>
      <c r="N16830" s="3">
        <v>-4.9164391018847002E-2</v>
      </c>
      <c r="O16830" s="5">
        <v>2.2447249889373779</v>
      </c>
      <c r="P16830" s="3">
        <v>0.2235722541809082</v>
      </c>
    </row>
    <row r="16831" spans="1:16" x14ac:dyDescent="0.25">
      <c r="A16831" s="1">
        <v>2021</v>
      </c>
      <c r="B16831" t="s">
        <v>1418</v>
      </c>
      <c r="C16831" t="s">
        <v>3119</v>
      </c>
      <c r="D16831" t="s">
        <v>3441</v>
      </c>
      <c r="E16831" t="s">
        <v>3469</v>
      </c>
      <c r="F16831" t="s">
        <v>4889</v>
      </c>
      <c r="G16831" s="4">
        <v>23.995852298138999</v>
      </c>
      <c r="H16831" s="4">
        <v>0</v>
      </c>
      <c r="I16831" s="4">
        <v>35.672183271905702</v>
      </c>
      <c r="J16831" s="4">
        <v>25.764895330112701</v>
      </c>
      <c r="K16831" s="4">
        <v>8568980.91345351</v>
      </c>
      <c r="L16831" s="4">
        <v>332574884.74746102</v>
      </c>
      <c r="M16831" s="4">
        <v>93607656.398603201</v>
      </c>
      <c r="N16831" s="3">
        <v>2.6361496913537001E-2</v>
      </c>
      <c r="O16831" s="5">
        <v>1.0523550510406494</v>
      </c>
      <c r="P16831" s="3">
        <v>0.2814633846282959</v>
      </c>
    </row>
    <row r="16832" spans="1:16" x14ac:dyDescent="0.25">
      <c r="A16832" s="1">
        <v>2022</v>
      </c>
      <c r="B16832" t="s">
        <v>1418</v>
      </c>
      <c r="C16832" t="s">
        <v>3119</v>
      </c>
      <c r="D16832" t="s">
        <v>3441</v>
      </c>
      <c r="E16832" t="s">
        <v>3469</v>
      </c>
      <c r="F16832" t="s">
        <v>4889</v>
      </c>
      <c r="G16832" s="4">
        <v>28.295201485036699</v>
      </c>
      <c r="H16832" s="4">
        <v>0</v>
      </c>
      <c r="I16832" s="4">
        <v>45.242929847636297</v>
      </c>
      <c r="J16832" s="4">
        <v>26.071428571428601</v>
      </c>
      <c r="K16832" s="4">
        <v>-38046573.737208597</v>
      </c>
      <c r="L16832" s="4">
        <v>284373679.97928798</v>
      </c>
      <c r="M16832" s="4">
        <v>125567864.39384601</v>
      </c>
      <c r="N16832" s="3">
        <v>-0.12757199233802299</v>
      </c>
      <c r="O16832" s="5">
        <v>0.64052885770797729</v>
      </c>
      <c r="P16832" s="3">
        <v>0.44155937433242798</v>
      </c>
    </row>
    <row r="16833" spans="1:16" x14ac:dyDescent="0.25">
      <c r="A16833" s="1">
        <v>2023</v>
      </c>
      <c r="B16833" t="s">
        <v>1418</v>
      </c>
      <c r="C16833" t="s">
        <v>3119</v>
      </c>
      <c r="D16833" t="s">
        <v>3441</v>
      </c>
      <c r="E16833" t="s">
        <v>3469</v>
      </c>
      <c r="F16833" t="s">
        <v>4889</v>
      </c>
      <c r="G16833" s="4">
        <v>26.758070365419101</v>
      </c>
      <c r="H16833" s="4">
        <v>3.3492822966507201</v>
      </c>
      <c r="I16833" s="4">
        <v>39.753996563321998</v>
      </c>
      <c r="J16833" s="4">
        <v>26.307814992025499</v>
      </c>
      <c r="K16833" s="4">
        <v>-16042984.6843227</v>
      </c>
      <c r="L16833" s="4">
        <v>267791450.733096</v>
      </c>
      <c r="M16833" s="4">
        <v>132222169.25560001</v>
      </c>
      <c r="N16833" s="3">
        <v>-5.8122622993693002E-2</v>
      </c>
      <c r="O16833" s="5">
        <v>0.94662564992904663</v>
      </c>
      <c r="P16833" s="3">
        <v>0.49375051259994507</v>
      </c>
    </row>
    <row r="16834" spans="1:16" x14ac:dyDescent="0.25">
      <c r="A16834" s="1">
        <v>2024</v>
      </c>
      <c r="B16834" t="s">
        <v>1418</v>
      </c>
      <c r="C16834" t="s">
        <v>3119</v>
      </c>
      <c r="D16834" t="s">
        <v>3441</v>
      </c>
      <c r="E16834" t="s">
        <v>3469</v>
      </c>
      <c r="F16834" t="s">
        <v>4889</v>
      </c>
      <c r="G16834" s="4">
        <v>27.218903282765599</v>
      </c>
      <c r="H16834" s="4">
        <v>2.0553359683794499</v>
      </c>
      <c r="I16834" s="4">
        <v>35.374644021779197</v>
      </c>
      <c r="J16834" s="4">
        <v>34.616626311541602</v>
      </c>
      <c r="K16834" s="4">
        <v>-17031597.052509099</v>
      </c>
      <c r="L16834" s="4">
        <v>248107703.44430801</v>
      </c>
      <c r="M16834" s="4">
        <v>112297298.13338</v>
      </c>
      <c r="N16834" s="3">
        <v>-6.9318486566520995E-2</v>
      </c>
      <c r="O16834" s="5">
        <v>1.0757179260253906</v>
      </c>
      <c r="P16834" s="3">
        <v>0.45261511206626892</v>
      </c>
    </row>
    <row r="16835" spans="1:16" x14ac:dyDescent="0.25">
      <c r="A16835" s="1">
        <v>2010</v>
      </c>
      <c r="B16835" t="s">
        <v>1369</v>
      </c>
      <c r="C16835" t="s">
        <v>3070</v>
      </c>
      <c r="D16835" t="s">
        <v>3403</v>
      </c>
      <c r="E16835" t="s">
        <v>3469</v>
      </c>
      <c r="F16835" t="s">
        <v>4840</v>
      </c>
      <c r="G16835" s="4"/>
      <c r="H16835" s="4"/>
      <c r="I16835" s="4"/>
      <c r="J16835" s="4"/>
      <c r="K16835" s="4">
        <v>-598328.60190489003</v>
      </c>
      <c r="L16835" s="4">
        <v>4523208.0764643596</v>
      </c>
      <c r="M16835" s="4">
        <v>1829675.2952243399</v>
      </c>
      <c r="N16835" s="3">
        <v>-0.14754574727575101</v>
      </c>
      <c r="O16835" s="5">
        <v>1.37244713306427</v>
      </c>
      <c r="P16835" s="3">
        <v>0.4045083224773407</v>
      </c>
    </row>
    <row r="16836" spans="1:16" x14ac:dyDescent="0.25">
      <c r="A16836" s="1">
        <v>2011</v>
      </c>
      <c r="B16836" t="s">
        <v>1369</v>
      </c>
      <c r="C16836" t="s">
        <v>3070</v>
      </c>
      <c r="D16836" t="s">
        <v>3403</v>
      </c>
      <c r="E16836" t="s">
        <v>3469</v>
      </c>
      <c r="F16836" t="s">
        <v>4840</v>
      </c>
      <c r="G16836" s="4"/>
      <c r="H16836" s="4"/>
      <c r="I16836" s="4"/>
      <c r="J16836" s="4"/>
      <c r="K16836" s="4">
        <v>-343547.31540027901</v>
      </c>
      <c r="L16836" s="4">
        <v>7489149.0729825301</v>
      </c>
      <c r="M16836" s="4">
        <v>1590534.7765512799</v>
      </c>
      <c r="N16836" s="3">
        <v>-5.1814406976430999E-2</v>
      </c>
      <c r="O16836" s="5">
        <v>1.5298839807510376</v>
      </c>
      <c r="P16836" s="3">
        <v>0.21237857639789581</v>
      </c>
    </row>
    <row r="16837" spans="1:16" x14ac:dyDescent="0.25">
      <c r="A16837" s="1">
        <v>2012</v>
      </c>
      <c r="B16837" t="s">
        <v>1369</v>
      </c>
      <c r="C16837" t="s">
        <v>3070</v>
      </c>
      <c r="D16837" t="s">
        <v>3403</v>
      </c>
      <c r="E16837" t="s">
        <v>3469</v>
      </c>
      <c r="F16837" t="s">
        <v>4840</v>
      </c>
      <c r="G16837" s="4"/>
      <c r="H16837" s="4"/>
      <c r="I16837" s="4"/>
      <c r="J16837" s="4"/>
      <c r="K16837" s="4">
        <v>-228149.97492913599</v>
      </c>
      <c r="L16837" s="4">
        <v>5268964.3175096996</v>
      </c>
      <c r="M16837" s="4">
        <v>1302709.69986595</v>
      </c>
      <c r="N16837" s="3">
        <v>-3.6739373401340002E-2</v>
      </c>
      <c r="O16837" s="5">
        <v>1.1354366540908813</v>
      </c>
      <c r="P16837" s="3">
        <v>0.24724207818508148</v>
      </c>
    </row>
    <row r="16838" spans="1:16" x14ac:dyDescent="0.25">
      <c r="A16838" s="1">
        <v>2013</v>
      </c>
      <c r="B16838" t="s">
        <v>1369</v>
      </c>
      <c r="C16838" t="s">
        <v>3070</v>
      </c>
      <c r="D16838" t="s">
        <v>3403</v>
      </c>
      <c r="E16838" t="s">
        <v>3469</v>
      </c>
      <c r="F16838" t="s">
        <v>4840</v>
      </c>
      <c r="G16838" s="4"/>
      <c r="H16838" s="4"/>
      <c r="I16838" s="4"/>
      <c r="J16838" s="4"/>
      <c r="K16838" s="4">
        <v>306934.22988022701</v>
      </c>
      <c r="L16838" s="4">
        <v>5089296.2533232197</v>
      </c>
      <c r="M16838" s="4">
        <v>1077863.4532282101</v>
      </c>
      <c r="N16838" s="3">
        <v>6.2681741012079004E-2</v>
      </c>
      <c r="O16838" s="5">
        <v>0.51490497589111328</v>
      </c>
      <c r="P16838" s="3">
        <v>0.21179027855396271</v>
      </c>
    </row>
    <row r="16839" spans="1:16" x14ac:dyDescent="0.25">
      <c r="A16839" s="1">
        <v>2014</v>
      </c>
      <c r="B16839" t="s">
        <v>1369</v>
      </c>
      <c r="C16839" t="s">
        <v>3070</v>
      </c>
      <c r="D16839" t="s">
        <v>3403</v>
      </c>
      <c r="E16839" t="s">
        <v>3469</v>
      </c>
      <c r="F16839" t="s">
        <v>4840</v>
      </c>
      <c r="G16839" s="4"/>
      <c r="H16839" s="4"/>
      <c r="I16839" s="4"/>
      <c r="J16839" s="4"/>
      <c r="K16839" s="4">
        <v>-1672649.34697534</v>
      </c>
      <c r="L16839" s="4">
        <v>3565423.1694092099</v>
      </c>
      <c r="M16839" s="4">
        <v>1150591.7299259801</v>
      </c>
      <c r="N16839" s="3">
        <v>-0.379351473938421</v>
      </c>
      <c r="O16839" s="5">
        <v>0.51410222053527832</v>
      </c>
      <c r="P16839" s="3">
        <v>0.32270830869674683</v>
      </c>
    </row>
    <row r="16840" spans="1:16" x14ac:dyDescent="0.25">
      <c r="A16840" s="1">
        <v>2015</v>
      </c>
      <c r="B16840" t="s">
        <v>1369</v>
      </c>
      <c r="C16840" t="s">
        <v>3070</v>
      </c>
      <c r="D16840" t="s">
        <v>3403</v>
      </c>
      <c r="E16840" t="s">
        <v>3469</v>
      </c>
      <c r="F16840" t="s">
        <v>4840</v>
      </c>
      <c r="G16840" s="4"/>
      <c r="H16840" s="4"/>
      <c r="I16840" s="4"/>
      <c r="J16840" s="4"/>
      <c r="K16840" s="4">
        <v>-864178.02362041001</v>
      </c>
      <c r="L16840" s="4">
        <v>2842344.9380985</v>
      </c>
      <c r="M16840" s="4">
        <v>1477133.8104666299</v>
      </c>
      <c r="N16840" s="3">
        <v>-0.30031288811499002</v>
      </c>
      <c r="O16840" s="5">
        <v>1.5006575584411621</v>
      </c>
      <c r="P16840" s="3">
        <v>0.51968842744827271</v>
      </c>
    </row>
    <row r="16841" spans="1:16" x14ac:dyDescent="0.25">
      <c r="A16841" s="1">
        <v>2016</v>
      </c>
      <c r="B16841" t="s">
        <v>1369</v>
      </c>
      <c r="C16841" t="s">
        <v>3070</v>
      </c>
      <c r="D16841" t="s">
        <v>3403</v>
      </c>
      <c r="E16841" t="s">
        <v>3469</v>
      </c>
      <c r="F16841" t="s">
        <v>4840</v>
      </c>
      <c r="G16841" s="4"/>
      <c r="H16841" s="4"/>
      <c r="I16841" s="4"/>
      <c r="J16841" s="4"/>
      <c r="K16841" s="4">
        <v>-328219.14950680902</v>
      </c>
      <c r="L16841" s="4">
        <v>3243231.66552433</v>
      </c>
      <c r="M16841" s="4">
        <v>2142062.75888786</v>
      </c>
      <c r="N16841" s="3">
        <v>-0.10955473820351</v>
      </c>
      <c r="O16841" s="5">
        <v>1.4087071418762207</v>
      </c>
      <c r="P16841" s="3">
        <v>0.66047173738479614</v>
      </c>
    </row>
    <row r="16842" spans="1:16" x14ac:dyDescent="0.25">
      <c r="A16842" s="1">
        <v>2017</v>
      </c>
      <c r="B16842" t="s">
        <v>1369</v>
      </c>
      <c r="C16842" t="s">
        <v>3070</v>
      </c>
      <c r="D16842" t="s">
        <v>3403</v>
      </c>
      <c r="E16842" t="s">
        <v>3469</v>
      </c>
      <c r="F16842" t="s">
        <v>4840</v>
      </c>
      <c r="G16842" s="4"/>
      <c r="H16842" s="4"/>
      <c r="I16842" s="4"/>
      <c r="J16842" s="4"/>
      <c r="K16842" s="4">
        <v>-350012.68186953798</v>
      </c>
      <c r="L16842" s="4">
        <v>2877309.4453027099</v>
      </c>
      <c r="M16842" s="4">
        <v>2112563.5054224599</v>
      </c>
      <c r="N16842" s="3">
        <v>-0.112485188786927</v>
      </c>
      <c r="O16842" s="5">
        <v>1.604320764541626</v>
      </c>
      <c r="P16842" s="3">
        <v>0.7342149019241333</v>
      </c>
    </row>
    <row r="16843" spans="1:16" x14ac:dyDescent="0.25">
      <c r="A16843" s="1">
        <v>2018</v>
      </c>
      <c r="B16843" t="s">
        <v>1369</v>
      </c>
      <c r="C16843" t="s">
        <v>3070</v>
      </c>
      <c r="D16843" t="s">
        <v>3403</v>
      </c>
      <c r="E16843" t="s">
        <v>3469</v>
      </c>
      <c r="F16843" t="s">
        <v>4840</v>
      </c>
      <c r="G16843" s="4"/>
      <c r="H16843" s="4"/>
      <c r="I16843" s="4"/>
      <c r="J16843" s="4"/>
      <c r="K16843" s="4">
        <v>-411635.91144271998</v>
      </c>
      <c r="L16843" s="4">
        <v>5105348.6702344203</v>
      </c>
      <c r="M16843" s="4">
        <v>1984823.72186323</v>
      </c>
      <c r="N16843" s="3">
        <v>-0.104524673578893</v>
      </c>
      <c r="O16843" s="5">
        <v>1.4382416009902954</v>
      </c>
      <c r="P16843" s="3">
        <v>0.38877338171005249</v>
      </c>
    </row>
    <row r="16844" spans="1:16" x14ac:dyDescent="0.25">
      <c r="A16844" s="1">
        <v>2019</v>
      </c>
      <c r="B16844" t="s">
        <v>1369</v>
      </c>
      <c r="C16844" t="s">
        <v>3070</v>
      </c>
      <c r="D16844" t="s">
        <v>3403</v>
      </c>
      <c r="E16844" t="s">
        <v>3469</v>
      </c>
      <c r="F16844" t="s">
        <v>4840</v>
      </c>
      <c r="G16844" s="4"/>
      <c r="H16844" s="4"/>
      <c r="I16844" s="4"/>
      <c r="J16844" s="4"/>
      <c r="K16844" s="4">
        <v>-490982.80098280101</v>
      </c>
      <c r="L16844" s="4">
        <v>3955743.06774307</v>
      </c>
      <c r="M16844" s="4">
        <v>1991522.63952264</v>
      </c>
      <c r="N16844" s="3">
        <v>-0.111616997803504</v>
      </c>
      <c r="O16844" s="5">
        <v>1.5953317880630493</v>
      </c>
      <c r="P16844" s="3">
        <v>0.50345093011856079</v>
      </c>
    </row>
    <row r="16845" spans="1:16" x14ac:dyDescent="0.25">
      <c r="A16845" s="1">
        <v>2020</v>
      </c>
      <c r="B16845" t="s">
        <v>1369</v>
      </c>
      <c r="C16845" t="s">
        <v>3070</v>
      </c>
      <c r="D16845" t="s">
        <v>3403</v>
      </c>
      <c r="E16845" t="s">
        <v>3469</v>
      </c>
      <c r="F16845" t="s">
        <v>4840</v>
      </c>
      <c r="G16845" s="4"/>
      <c r="H16845" s="4"/>
      <c r="I16845" s="4"/>
      <c r="J16845" s="4"/>
      <c r="K16845" s="4">
        <v>-367542.06755656202</v>
      </c>
      <c r="L16845" s="4">
        <v>2512041.1910053398</v>
      </c>
      <c r="M16845" s="4">
        <v>51203.014784037099</v>
      </c>
      <c r="N16845" s="3">
        <v>-0.114834010311226</v>
      </c>
      <c r="O16845" s="5">
        <v>1.9288501739501953</v>
      </c>
      <c r="P16845" s="3">
        <v>2.0383032038807869E-2</v>
      </c>
    </row>
    <row r="16846" spans="1:16" x14ac:dyDescent="0.25">
      <c r="A16846" s="1">
        <v>2021</v>
      </c>
      <c r="B16846" t="s">
        <v>1369</v>
      </c>
      <c r="C16846" t="s">
        <v>3070</v>
      </c>
      <c r="D16846" t="s">
        <v>3403</v>
      </c>
      <c r="E16846" t="s">
        <v>3469</v>
      </c>
      <c r="F16846" t="s">
        <v>4840</v>
      </c>
      <c r="G16846" s="4"/>
      <c r="H16846" s="4"/>
      <c r="I16846" s="4"/>
      <c r="J16846" s="4"/>
      <c r="K16846" s="4">
        <v>-967089.05367814098</v>
      </c>
      <c r="L16846" s="4">
        <v>5416405.6114989202</v>
      </c>
      <c r="M16846" s="4">
        <v>151831.385104485</v>
      </c>
      <c r="N16846" s="3">
        <v>-0.23745729008279401</v>
      </c>
      <c r="O16846" s="5">
        <v>2.7439322471618652</v>
      </c>
      <c r="P16846" s="3">
        <v>2.8031760826706886E-2</v>
      </c>
    </row>
    <row r="16847" spans="1:16" x14ac:dyDescent="0.25">
      <c r="A16847" s="1">
        <v>2022</v>
      </c>
      <c r="B16847" t="s">
        <v>1369</v>
      </c>
      <c r="C16847" t="s">
        <v>3070</v>
      </c>
      <c r="D16847" t="s">
        <v>3403</v>
      </c>
      <c r="E16847" t="s">
        <v>3469</v>
      </c>
      <c r="F16847" t="s">
        <v>4840</v>
      </c>
      <c r="G16847" s="4"/>
      <c r="H16847" s="4"/>
      <c r="I16847" s="4"/>
      <c r="J16847" s="4"/>
      <c r="K16847" s="4">
        <v>-1039194.7939022999</v>
      </c>
      <c r="L16847" s="4">
        <v>8582627.4783136807</v>
      </c>
      <c r="M16847" s="4">
        <v>677870.63426887605</v>
      </c>
      <c r="N16847" s="3">
        <v>-0.15318590438131299</v>
      </c>
      <c r="O16847" s="5">
        <v>1.1322275400161743</v>
      </c>
      <c r="P16847" s="3">
        <v>7.8981712460517883E-2</v>
      </c>
    </row>
    <row r="16848" spans="1:16" x14ac:dyDescent="0.25">
      <c r="A16848" s="1">
        <v>2023</v>
      </c>
      <c r="B16848" t="s">
        <v>1369</v>
      </c>
      <c r="C16848" t="s">
        <v>3070</v>
      </c>
      <c r="D16848" t="s">
        <v>3403</v>
      </c>
      <c r="E16848" t="s">
        <v>3469</v>
      </c>
      <c r="F16848" t="s">
        <v>4840</v>
      </c>
      <c r="G16848" s="4"/>
      <c r="H16848" s="4"/>
      <c r="I16848" s="4"/>
      <c r="J16848" s="4"/>
      <c r="K16848" s="4">
        <v>-1690306.9693030701</v>
      </c>
      <c r="L16848" s="4">
        <v>11160315.9684032</v>
      </c>
      <c r="M16848" s="4">
        <v>1412987.36792987</v>
      </c>
      <c r="N16848" s="3">
        <v>-0.173804180105566</v>
      </c>
      <c r="O16848" s="5">
        <v>0.92866683006286621</v>
      </c>
      <c r="P16848" s="3">
        <v>0.12660819292068481</v>
      </c>
    </row>
    <row r="16849" spans="1:16" x14ac:dyDescent="0.25">
      <c r="A16849" s="1">
        <v>2024</v>
      </c>
      <c r="B16849" t="s">
        <v>1369</v>
      </c>
      <c r="C16849" t="s">
        <v>3070</v>
      </c>
      <c r="D16849" t="s">
        <v>3403</v>
      </c>
      <c r="E16849" t="s">
        <v>3469</v>
      </c>
      <c r="F16849" t="s">
        <v>4840</v>
      </c>
      <c r="G16849" s="4"/>
      <c r="H16849" s="4"/>
      <c r="I16849" s="4"/>
      <c r="J16849" s="4"/>
      <c r="K16849" s="4">
        <v>-805738.26778582996</v>
      </c>
      <c r="L16849" s="4">
        <v>11525385.8513397</v>
      </c>
      <c r="M16849" s="4">
        <v>1717939.5038435101</v>
      </c>
      <c r="N16849" s="3">
        <v>-7.1029773648802003E-2</v>
      </c>
      <c r="O16849" s="5">
        <v>1.3429633378982544</v>
      </c>
      <c r="P16849" s="3">
        <v>0.14905700087547302</v>
      </c>
    </row>
    <row r="16850" spans="1:16" x14ac:dyDescent="0.25">
      <c r="A16850" s="1">
        <v>2009</v>
      </c>
      <c r="B16850" t="s">
        <v>1370</v>
      </c>
      <c r="C16850" t="s">
        <v>3071</v>
      </c>
      <c r="D16850" t="s">
        <v>3403</v>
      </c>
      <c r="E16850" t="s">
        <v>3469</v>
      </c>
      <c r="F16850" t="s">
        <v>4841</v>
      </c>
      <c r="G16850" s="4"/>
      <c r="H16850" s="4"/>
      <c r="I16850" s="4"/>
      <c r="J16850" s="4"/>
      <c r="K16850" s="4">
        <v>-514673.85166421998</v>
      </c>
      <c r="L16850" s="4">
        <v>6498019.5543795703</v>
      </c>
      <c r="M16850" s="4">
        <v>103442.183895065</v>
      </c>
      <c r="N16850" s="3">
        <v>-8.0463738505461999E-2</v>
      </c>
      <c r="O16850" s="5">
        <v>1.6685634851455688</v>
      </c>
      <c r="P16850" s="3">
        <v>1.5919031575322151E-2</v>
      </c>
    </row>
    <row r="16851" spans="1:16" x14ac:dyDescent="0.25">
      <c r="A16851" s="1">
        <v>2010</v>
      </c>
      <c r="B16851" t="s">
        <v>1370</v>
      </c>
      <c r="C16851" t="s">
        <v>3071</v>
      </c>
      <c r="D16851" t="s">
        <v>3403</v>
      </c>
      <c r="E16851" t="s">
        <v>3469</v>
      </c>
      <c r="F16851" t="s">
        <v>4841</v>
      </c>
      <c r="G16851" s="4"/>
      <c r="H16851" s="4"/>
      <c r="I16851" s="4"/>
      <c r="J16851" s="4"/>
      <c r="K16851" s="4">
        <v>-773921.99022358097</v>
      </c>
      <c r="L16851" s="4">
        <v>11216649.3087635</v>
      </c>
      <c r="M16851" s="4">
        <v>336278.57754783198</v>
      </c>
      <c r="N16851" s="3">
        <v>-8.6076954701487005E-2</v>
      </c>
      <c r="O16851" s="5">
        <v>0.8299720287322998</v>
      </c>
      <c r="P16851" s="3">
        <v>2.9980305582284927E-2</v>
      </c>
    </row>
    <row r="16852" spans="1:16" x14ac:dyDescent="0.25">
      <c r="A16852" s="1">
        <v>2011</v>
      </c>
      <c r="B16852" t="s">
        <v>1370</v>
      </c>
      <c r="C16852" t="s">
        <v>3071</v>
      </c>
      <c r="D16852" t="s">
        <v>3403</v>
      </c>
      <c r="E16852" t="s">
        <v>3469</v>
      </c>
      <c r="F16852" t="s">
        <v>4841</v>
      </c>
      <c r="G16852" s="4"/>
      <c r="H16852" s="4"/>
      <c r="I16852" s="4"/>
      <c r="J16852" s="4"/>
      <c r="K16852" s="4">
        <v>-896423.74879434204</v>
      </c>
      <c r="L16852" s="4">
        <v>14265000.535848301</v>
      </c>
      <c r="M16852" s="4">
        <v>163356.55342407001</v>
      </c>
      <c r="N16852" s="3">
        <v>-6.2736863248342004E-2</v>
      </c>
      <c r="O16852" s="5">
        <v>0.50538504123687744</v>
      </c>
      <c r="P16852" s="3">
        <v>1.1451562866568565E-2</v>
      </c>
    </row>
    <row r="16853" spans="1:16" x14ac:dyDescent="0.25">
      <c r="A16853" s="1">
        <v>2012</v>
      </c>
      <c r="B16853" t="s">
        <v>1370</v>
      </c>
      <c r="C16853" t="s">
        <v>3071</v>
      </c>
      <c r="D16853" t="s">
        <v>3403</v>
      </c>
      <c r="E16853" t="s">
        <v>3469</v>
      </c>
      <c r="F16853" t="s">
        <v>4841</v>
      </c>
      <c r="G16853" s="4"/>
      <c r="H16853" s="4"/>
      <c r="I16853" s="4"/>
      <c r="J16853" s="4"/>
      <c r="K16853" s="4">
        <v>-840101.10209469602</v>
      </c>
      <c r="L16853" s="4">
        <v>9843935.4092690591</v>
      </c>
      <c r="M16853" s="4">
        <v>385790.44851263298</v>
      </c>
      <c r="N16853" s="3">
        <v>-7.1605363712487005E-2</v>
      </c>
      <c r="O16853" s="5">
        <v>0.36037364602088928</v>
      </c>
      <c r="P16853" s="3">
        <v>3.9190672338008881E-2</v>
      </c>
    </row>
    <row r="16854" spans="1:16" x14ac:dyDescent="0.25">
      <c r="A16854" s="1">
        <v>2013</v>
      </c>
      <c r="B16854" t="s">
        <v>1370</v>
      </c>
      <c r="C16854" t="s">
        <v>3071</v>
      </c>
      <c r="D16854" t="s">
        <v>3403</v>
      </c>
      <c r="E16854" t="s">
        <v>3469</v>
      </c>
      <c r="F16854" t="s">
        <v>4841</v>
      </c>
      <c r="G16854" s="4"/>
      <c r="H16854" s="4"/>
      <c r="I16854" s="4"/>
      <c r="J16854" s="4"/>
      <c r="K16854" s="4">
        <v>-400993.08404213499</v>
      </c>
      <c r="L16854" s="4">
        <v>13266743.1045982</v>
      </c>
      <c r="M16854" s="4">
        <v>798614.06762472901</v>
      </c>
      <c r="N16854" s="3">
        <v>-3.6362366559894999E-2</v>
      </c>
      <c r="O16854" s="5">
        <v>0.93418431282043457</v>
      </c>
      <c r="P16854" s="3">
        <v>6.0196693986654282E-2</v>
      </c>
    </row>
    <row r="16855" spans="1:16" x14ac:dyDescent="0.25">
      <c r="A16855" s="1">
        <v>2014</v>
      </c>
      <c r="B16855" t="s">
        <v>1370</v>
      </c>
      <c r="C16855" t="s">
        <v>3071</v>
      </c>
      <c r="D16855" t="s">
        <v>3403</v>
      </c>
      <c r="E16855" t="s">
        <v>3469</v>
      </c>
      <c r="F16855" t="s">
        <v>4841</v>
      </c>
      <c r="G16855" s="4"/>
      <c r="H16855" s="4"/>
      <c r="I16855" s="4"/>
      <c r="J16855" s="4"/>
      <c r="K16855" s="4">
        <v>-1317898.0621434301</v>
      </c>
      <c r="L16855" s="4">
        <v>8363624.8762317896</v>
      </c>
      <c r="M16855" s="4">
        <v>287539.25220425299</v>
      </c>
      <c r="N16855" s="3">
        <v>-0.119498080103597</v>
      </c>
      <c r="O16855" s="5">
        <v>2.4636435508728027</v>
      </c>
      <c r="P16855" s="3">
        <v>3.4379739314317703E-2</v>
      </c>
    </row>
    <row r="16856" spans="1:16" x14ac:dyDescent="0.25">
      <c r="A16856" s="1">
        <v>2015</v>
      </c>
      <c r="B16856" t="s">
        <v>1370</v>
      </c>
      <c r="C16856" t="s">
        <v>3071</v>
      </c>
      <c r="D16856" t="s">
        <v>3403</v>
      </c>
      <c r="E16856" t="s">
        <v>3469</v>
      </c>
      <c r="F16856" t="s">
        <v>4841</v>
      </c>
      <c r="G16856" s="4"/>
      <c r="H16856" s="4"/>
      <c r="I16856" s="4"/>
      <c r="J16856" s="4"/>
      <c r="K16856" s="4">
        <v>-116676.039844996</v>
      </c>
      <c r="L16856" s="4">
        <v>5561019.3909231704</v>
      </c>
      <c r="M16856" s="4">
        <v>219988.752186005</v>
      </c>
      <c r="N16856" s="3">
        <v>-1.8828069561255999E-2</v>
      </c>
      <c r="O16856" s="5">
        <v>2.5186457633972168</v>
      </c>
      <c r="P16856" s="3">
        <v>3.9559070020914078E-2</v>
      </c>
    </row>
    <row r="16857" spans="1:16" x14ac:dyDescent="0.25">
      <c r="A16857" s="1">
        <v>2016</v>
      </c>
      <c r="B16857" t="s">
        <v>1370</v>
      </c>
      <c r="C16857" t="s">
        <v>3071</v>
      </c>
      <c r="D16857" t="s">
        <v>3403</v>
      </c>
      <c r="E16857" t="s">
        <v>3469</v>
      </c>
      <c r="F16857" t="s">
        <v>4841</v>
      </c>
      <c r="G16857" s="4"/>
      <c r="H16857" s="4"/>
      <c r="I16857" s="4"/>
      <c r="J16857" s="4"/>
      <c r="K16857" s="4">
        <v>-454607.83145096397</v>
      </c>
      <c r="L16857" s="4">
        <v>10602412.3133772</v>
      </c>
      <c r="M16857" s="4">
        <v>1893395.5657537901</v>
      </c>
      <c r="N16857" s="3">
        <v>-5.6896724702393001E-2</v>
      </c>
      <c r="O16857" s="5">
        <v>2.4201831817626953</v>
      </c>
      <c r="P16857" s="3">
        <v>0.17858158051967621</v>
      </c>
    </row>
    <row r="16858" spans="1:16" x14ac:dyDescent="0.25">
      <c r="A16858" s="1">
        <v>2017</v>
      </c>
      <c r="B16858" t="s">
        <v>1370</v>
      </c>
      <c r="C16858" t="s">
        <v>3071</v>
      </c>
      <c r="D16858" t="s">
        <v>3403</v>
      </c>
      <c r="E16858" t="s">
        <v>3469</v>
      </c>
      <c r="F16858" t="s">
        <v>4841</v>
      </c>
      <c r="G16858" s="4"/>
      <c r="H16858" s="4"/>
      <c r="I16858" s="4"/>
      <c r="J16858" s="4"/>
      <c r="K16858" s="4">
        <v>-321812.81560561701</v>
      </c>
      <c r="L16858" s="4">
        <v>11482576.6484509</v>
      </c>
      <c r="M16858" s="4">
        <v>2068727.2783170801</v>
      </c>
      <c r="N16858" s="3">
        <v>-2.8706619393300999E-2</v>
      </c>
      <c r="O16858" s="5">
        <v>1.1132564544677734</v>
      </c>
      <c r="P16858" s="3">
        <v>0.18016228079795837</v>
      </c>
    </row>
    <row r="16859" spans="1:16" x14ac:dyDescent="0.25">
      <c r="A16859" s="1">
        <v>2018</v>
      </c>
      <c r="B16859" t="s">
        <v>1370</v>
      </c>
      <c r="C16859" t="s">
        <v>3071</v>
      </c>
      <c r="D16859" t="s">
        <v>3403</v>
      </c>
      <c r="E16859" t="s">
        <v>3469</v>
      </c>
      <c r="F16859" t="s">
        <v>4841</v>
      </c>
      <c r="G16859" s="4"/>
      <c r="H16859" s="4"/>
      <c r="I16859" s="4"/>
      <c r="J16859" s="4"/>
      <c r="K16859" s="4">
        <v>-267961.27284435899</v>
      </c>
      <c r="L16859" s="4">
        <v>14795305.664734701</v>
      </c>
      <c r="M16859" s="4">
        <v>345082.49505917903</v>
      </c>
      <c r="N16859" s="3">
        <v>-2.0729131910591E-2</v>
      </c>
      <c r="O16859" s="5">
        <v>1.1097406148910522</v>
      </c>
      <c r="P16859" s="3">
        <v>2.3323783650994301E-2</v>
      </c>
    </row>
    <row r="16860" spans="1:16" x14ac:dyDescent="0.25">
      <c r="A16860" s="1">
        <v>2019</v>
      </c>
      <c r="B16860" t="s">
        <v>1370</v>
      </c>
      <c r="C16860" t="s">
        <v>3071</v>
      </c>
      <c r="D16860" t="s">
        <v>3403</v>
      </c>
      <c r="E16860" t="s">
        <v>3469</v>
      </c>
      <c r="F16860" t="s">
        <v>4841</v>
      </c>
      <c r="G16860" s="4"/>
      <c r="H16860" s="4"/>
      <c r="I16860" s="4"/>
      <c r="J16860" s="4"/>
      <c r="K16860" s="4">
        <v>-91297.999297999297</v>
      </c>
      <c r="L16860" s="4">
        <v>8473650.4036503993</v>
      </c>
      <c r="M16860" s="4">
        <v>148038.61003861</v>
      </c>
      <c r="N16860" s="3">
        <v>-8.1134095625179994E-3</v>
      </c>
      <c r="O16860" s="5">
        <v>0.7094767689704895</v>
      </c>
      <c r="P16860" s="3">
        <v>1.7470464110374451E-2</v>
      </c>
    </row>
    <row r="16861" spans="1:16" x14ac:dyDescent="0.25">
      <c r="A16861" s="1">
        <v>2020</v>
      </c>
      <c r="B16861" t="s">
        <v>1370</v>
      </c>
      <c r="C16861" t="s">
        <v>3071</v>
      </c>
      <c r="D16861" t="s">
        <v>3403</v>
      </c>
      <c r="E16861" t="s">
        <v>3469</v>
      </c>
      <c r="F16861" t="s">
        <v>4841</v>
      </c>
      <c r="G16861" s="4"/>
      <c r="H16861" s="4"/>
      <c r="I16861" s="4"/>
      <c r="J16861" s="4"/>
      <c r="K16861" s="4">
        <v>-805659.62204767903</v>
      </c>
      <c r="L16861" s="4">
        <v>9437668.2357163597</v>
      </c>
      <c r="M16861" s="4">
        <v>204839.667048576</v>
      </c>
      <c r="N16861" s="3">
        <v>-9.0682250532393996E-2</v>
      </c>
      <c r="O16861" s="5">
        <v>1.9676992893218994</v>
      </c>
      <c r="P16861" s="3">
        <v>2.1704478189349174E-2</v>
      </c>
    </row>
    <row r="16862" spans="1:16" x14ac:dyDescent="0.25">
      <c r="A16862" s="1">
        <v>2021</v>
      </c>
      <c r="B16862" t="s">
        <v>1370</v>
      </c>
      <c r="C16862" t="s">
        <v>3071</v>
      </c>
      <c r="D16862" t="s">
        <v>3403</v>
      </c>
      <c r="E16862" t="s">
        <v>3469</v>
      </c>
      <c r="F16862" t="s">
        <v>4841</v>
      </c>
      <c r="G16862" s="4"/>
      <c r="H16862" s="4"/>
      <c r="I16862" s="4"/>
      <c r="J16862" s="4"/>
      <c r="K16862" s="4">
        <v>-785339.92157097999</v>
      </c>
      <c r="L16862" s="4">
        <v>12014111.9750467</v>
      </c>
      <c r="M16862" s="4">
        <v>292665.46198891802</v>
      </c>
      <c r="N16862" s="3">
        <v>-7.0539204331379002E-2</v>
      </c>
      <c r="O16862" s="5">
        <v>1.9400109052658081</v>
      </c>
      <c r="P16862" s="3">
        <v>2.4360140785574913E-2</v>
      </c>
    </row>
    <row r="16863" spans="1:16" x14ac:dyDescent="0.25">
      <c r="A16863" s="1">
        <v>2022</v>
      </c>
      <c r="B16863" t="s">
        <v>1370</v>
      </c>
      <c r="C16863" t="s">
        <v>3071</v>
      </c>
      <c r="D16863" t="s">
        <v>3403</v>
      </c>
      <c r="E16863" t="s">
        <v>3469</v>
      </c>
      <c r="F16863" t="s">
        <v>4841</v>
      </c>
      <c r="G16863" s="4"/>
      <c r="H16863" s="4"/>
      <c r="I16863" s="4"/>
      <c r="J16863" s="4"/>
      <c r="K16863" s="4">
        <v>-960792.09423975402</v>
      </c>
      <c r="L16863" s="4">
        <v>13250408.1928409</v>
      </c>
      <c r="M16863" s="4">
        <v>444251.83048438001</v>
      </c>
      <c r="N16863" s="3">
        <v>-7.9051790731683003E-2</v>
      </c>
      <c r="O16863" s="5">
        <v>1.107556939125061</v>
      </c>
      <c r="P16863" s="3">
        <v>3.3527407795190811E-2</v>
      </c>
    </row>
    <row r="16864" spans="1:16" x14ac:dyDescent="0.25">
      <c r="A16864" s="1">
        <v>2023</v>
      </c>
      <c r="B16864" t="s">
        <v>1370</v>
      </c>
      <c r="C16864" t="s">
        <v>3071</v>
      </c>
      <c r="D16864" t="s">
        <v>3403</v>
      </c>
      <c r="E16864" t="s">
        <v>3469</v>
      </c>
      <c r="F16864" t="s">
        <v>4841</v>
      </c>
      <c r="G16864" s="4"/>
      <c r="H16864" s="4"/>
      <c r="I16864" s="4"/>
      <c r="J16864" s="4"/>
      <c r="K16864" s="4">
        <v>-685568.10985568096</v>
      </c>
      <c r="L16864" s="4">
        <v>12312602.073125999</v>
      </c>
      <c r="M16864" s="4">
        <v>702357.76422357804</v>
      </c>
      <c r="N16864" s="3">
        <v>-5.4601196198115001E-2</v>
      </c>
      <c r="O16864" s="5">
        <v>2.6169602870941162</v>
      </c>
      <c r="P16864" s="3">
        <v>5.7043813169002533E-2</v>
      </c>
    </row>
    <row r="16865" spans="1:16" x14ac:dyDescent="0.25">
      <c r="A16865" s="1">
        <v>2024</v>
      </c>
      <c r="B16865" t="s">
        <v>1370</v>
      </c>
      <c r="C16865" t="s">
        <v>3071</v>
      </c>
      <c r="D16865" t="s">
        <v>3403</v>
      </c>
      <c r="E16865" t="s">
        <v>3469</v>
      </c>
      <c r="F16865" t="s">
        <v>4841</v>
      </c>
      <c r="G16865" s="4"/>
      <c r="H16865" s="4"/>
      <c r="I16865" s="4"/>
      <c r="J16865" s="4"/>
      <c r="K16865" s="4">
        <v>-1209847.1261992201</v>
      </c>
      <c r="L16865" s="4">
        <v>10591003.5801671</v>
      </c>
      <c r="M16865" s="4">
        <v>600870.04060189496</v>
      </c>
      <c r="N16865" s="3">
        <v>-0.105638540627259</v>
      </c>
      <c r="O16865" s="5">
        <v>3.4864349365234375</v>
      </c>
      <c r="P16865" s="3">
        <v>5.6734003126621246E-2</v>
      </c>
    </row>
    <row r="16866" spans="1:16" x14ac:dyDescent="0.25">
      <c r="A16866" s="1">
        <v>2009</v>
      </c>
      <c r="B16866" t="s">
        <v>1371</v>
      </c>
      <c r="C16866" t="s">
        <v>3072</v>
      </c>
      <c r="D16866" t="s">
        <v>3408</v>
      </c>
      <c r="E16866" t="s">
        <v>3469</v>
      </c>
      <c r="F16866" t="s">
        <v>4842</v>
      </c>
      <c r="G16866" s="4"/>
      <c r="H16866" s="4"/>
      <c r="I16866" s="4"/>
      <c r="J16866" s="4"/>
      <c r="K16866" s="4">
        <v>-6686726.5774995601</v>
      </c>
      <c r="L16866" s="4">
        <v>3709201.20682145</v>
      </c>
      <c r="M16866" s="4">
        <v>683273.90651974001</v>
      </c>
      <c r="N16866" s="3">
        <v>-1.0173048600883701</v>
      </c>
      <c r="O16866" s="5">
        <v>5.6950430870056152</v>
      </c>
      <c r="P16866" s="3">
        <v>0.18421052396297455</v>
      </c>
    </row>
    <row r="16867" spans="1:16" x14ac:dyDescent="0.25">
      <c r="A16867" s="1">
        <v>2010</v>
      </c>
      <c r="B16867" t="s">
        <v>1371</v>
      </c>
      <c r="C16867" t="s">
        <v>3072</v>
      </c>
      <c r="D16867" t="s">
        <v>3408</v>
      </c>
      <c r="E16867" t="s">
        <v>3469</v>
      </c>
      <c r="F16867" t="s">
        <v>4842</v>
      </c>
      <c r="G16867" s="4"/>
      <c r="H16867" s="4"/>
      <c r="I16867" s="4"/>
      <c r="J16867" s="4"/>
      <c r="K16867" s="4">
        <v>-4116194.0837546801</v>
      </c>
      <c r="L16867" s="4">
        <v>5712500.20997464</v>
      </c>
      <c r="M16867" s="4">
        <v>1320405.3350355299</v>
      </c>
      <c r="N16867" s="3">
        <v>-0.85983748116241399</v>
      </c>
      <c r="O16867" s="5">
        <v>5.5649008750915527</v>
      </c>
      <c r="P16867" s="3">
        <v>0.23114316165447235</v>
      </c>
    </row>
    <row r="16868" spans="1:16" x14ac:dyDescent="0.25">
      <c r="A16868" s="1">
        <v>2011</v>
      </c>
      <c r="B16868" t="s">
        <v>1371</v>
      </c>
      <c r="C16868" t="s">
        <v>3072</v>
      </c>
      <c r="D16868" t="s">
        <v>3408</v>
      </c>
      <c r="E16868" t="s">
        <v>3469</v>
      </c>
      <c r="F16868" t="s">
        <v>4842</v>
      </c>
      <c r="G16868" s="4"/>
      <c r="H16868" s="4"/>
      <c r="I16868" s="4"/>
      <c r="J16868" s="4"/>
      <c r="K16868" s="4">
        <v>-6730301.1467152499</v>
      </c>
      <c r="L16868" s="4">
        <v>9657005.6799914297</v>
      </c>
      <c r="M16868" s="4">
        <v>2228860.7866252302</v>
      </c>
      <c r="N16868" s="3">
        <v>-0.794320446227887</v>
      </c>
      <c r="O16868" s="5">
        <v>6.058375358581543</v>
      </c>
      <c r="P16868" s="3">
        <v>0.23080247640609741</v>
      </c>
    </row>
    <row r="16869" spans="1:16" x14ac:dyDescent="0.25">
      <c r="A16869" s="1">
        <v>2012</v>
      </c>
      <c r="B16869" t="s">
        <v>1371</v>
      </c>
      <c r="C16869" t="s">
        <v>3072</v>
      </c>
      <c r="D16869" t="s">
        <v>3408</v>
      </c>
      <c r="E16869" t="s">
        <v>3469</v>
      </c>
      <c r="F16869" t="s">
        <v>4842</v>
      </c>
      <c r="G16869" s="4"/>
      <c r="H16869" s="4"/>
      <c r="I16869" s="4"/>
      <c r="J16869" s="4"/>
      <c r="K16869" s="4">
        <v>-7826073.6981058698</v>
      </c>
      <c r="L16869" s="4">
        <v>7512937.5888992399</v>
      </c>
      <c r="M16869" s="4">
        <v>1758461.1606274899</v>
      </c>
      <c r="N16869" s="3">
        <v>-0.93535842747611697</v>
      </c>
      <c r="O16869" s="5">
        <v>6.1191020011901855</v>
      </c>
      <c r="P16869" s="3">
        <v>0.23405773937702179</v>
      </c>
    </row>
    <row r="16870" spans="1:16" x14ac:dyDescent="0.25">
      <c r="A16870" s="1">
        <v>2009</v>
      </c>
      <c r="B16870" t="s">
        <v>1372</v>
      </c>
      <c r="C16870" t="s">
        <v>3073</v>
      </c>
      <c r="D16870" t="s">
        <v>3403</v>
      </c>
      <c r="E16870" t="s">
        <v>3469</v>
      </c>
      <c r="F16870" t="s">
        <v>4843</v>
      </c>
      <c r="G16870" s="4"/>
      <c r="H16870" s="4"/>
      <c r="I16870" s="4"/>
      <c r="J16870" s="4"/>
      <c r="K16870" s="4">
        <v>-340426.90501927998</v>
      </c>
      <c r="L16870" s="4">
        <v>1704554.62157758</v>
      </c>
      <c r="M16870" s="4">
        <v>481599.19975476398</v>
      </c>
      <c r="N16870" s="3">
        <v>-0.188772086781481</v>
      </c>
      <c r="O16870" s="5">
        <v>1.3742164373397827</v>
      </c>
      <c r="P16870" s="3">
        <v>0.28253668546676636</v>
      </c>
    </row>
    <row r="16871" spans="1:16" x14ac:dyDescent="0.25">
      <c r="A16871" s="1">
        <v>2010</v>
      </c>
      <c r="B16871" t="s">
        <v>1372</v>
      </c>
      <c r="C16871" t="s">
        <v>3073</v>
      </c>
      <c r="D16871" t="s">
        <v>3403</v>
      </c>
      <c r="E16871" t="s">
        <v>3469</v>
      </c>
      <c r="F16871" t="s">
        <v>4843</v>
      </c>
      <c r="G16871" s="4"/>
      <c r="H16871" s="4"/>
      <c r="I16871" s="4"/>
      <c r="J16871" s="4"/>
      <c r="K16871" s="4">
        <v>-381224.06813257001</v>
      </c>
      <c r="L16871" s="4">
        <v>1330668.89519746</v>
      </c>
      <c r="M16871" s="4">
        <v>438866.30495036201</v>
      </c>
      <c r="N16871" s="3">
        <v>-0.24552534118622599</v>
      </c>
      <c r="O16871" s="5">
        <v>2.1497676372528076</v>
      </c>
      <c r="P16871" s="3">
        <v>0.3298088014125824</v>
      </c>
    </row>
    <row r="16872" spans="1:16" x14ac:dyDescent="0.25">
      <c r="A16872" s="1">
        <v>2011</v>
      </c>
      <c r="B16872" t="s">
        <v>1372</v>
      </c>
      <c r="C16872" t="s">
        <v>3073</v>
      </c>
      <c r="D16872" t="s">
        <v>3403</v>
      </c>
      <c r="E16872" t="s">
        <v>3469</v>
      </c>
      <c r="F16872" t="s">
        <v>4843</v>
      </c>
      <c r="G16872" s="4"/>
      <c r="H16872" s="4"/>
      <c r="I16872" s="4"/>
      <c r="J16872" s="4"/>
      <c r="K16872" s="4">
        <v>-598357.08927231794</v>
      </c>
      <c r="L16872" s="4">
        <v>2552313.7927338998</v>
      </c>
      <c r="M16872" s="4">
        <v>215928.625013396</v>
      </c>
      <c r="N16872" s="3">
        <v>-0.28156489661197898</v>
      </c>
      <c r="O16872" s="5">
        <v>1.6988899707794189</v>
      </c>
      <c r="P16872" s="3">
        <v>8.4601126611232758E-2</v>
      </c>
    </row>
    <row r="16873" spans="1:16" x14ac:dyDescent="0.25">
      <c r="A16873" s="1">
        <v>2012</v>
      </c>
      <c r="B16873" t="s">
        <v>1372</v>
      </c>
      <c r="C16873" t="s">
        <v>3073</v>
      </c>
      <c r="D16873" t="s">
        <v>3403</v>
      </c>
      <c r="E16873" t="s">
        <v>3469</v>
      </c>
      <c r="F16873" t="s">
        <v>4843</v>
      </c>
      <c r="G16873" s="4"/>
      <c r="H16873" s="4"/>
      <c r="I16873" s="4"/>
      <c r="J16873" s="4"/>
      <c r="K16873" s="4">
        <v>-655371.81625615305</v>
      </c>
      <c r="L16873" s="4">
        <v>4455034.1270734603</v>
      </c>
      <c r="M16873" s="4">
        <v>388043.75633167202</v>
      </c>
      <c r="N16873" s="3">
        <v>-0.19018086735023401</v>
      </c>
      <c r="O16873" s="5">
        <v>0.57279139757156372</v>
      </c>
      <c r="P16873" s="3">
        <v>8.7102308869361877E-2</v>
      </c>
    </row>
    <row r="16874" spans="1:16" x14ac:dyDescent="0.25">
      <c r="A16874" s="1">
        <v>2013</v>
      </c>
      <c r="B16874" t="s">
        <v>1372</v>
      </c>
      <c r="C16874" t="s">
        <v>3073</v>
      </c>
      <c r="D16874" t="s">
        <v>3403</v>
      </c>
      <c r="E16874" t="s">
        <v>3469</v>
      </c>
      <c r="F16874" t="s">
        <v>4843</v>
      </c>
      <c r="G16874" s="4"/>
      <c r="H16874" s="4"/>
      <c r="I16874" s="4"/>
      <c r="J16874" s="4"/>
      <c r="K16874" s="4">
        <v>-728060.33419516298</v>
      </c>
      <c r="L16874" s="4">
        <v>4308688.3433677098</v>
      </c>
      <c r="M16874" s="4">
        <v>221319.78767918001</v>
      </c>
      <c r="N16874" s="3">
        <v>-0.17572979377389999</v>
      </c>
      <c r="O16874" s="5">
        <v>0.25561133027076721</v>
      </c>
      <c r="P16874" s="3">
        <v>5.1365930587053299E-2</v>
      </c>
    </row>
    <row r="16875" spans="1:16" x14ac:dyDescent="0.25">
      <c r="A16875" s="1">
        <v>2014</v>
      </c>
      <c r="B16875" t="s">
        <v>1372</v>
      </c>
      <c r="C16875" t="s">
        <v>3073</v>
      </c>
      <c r="D16875" t="s">
        <v>3403</v>
      </c>
      <c r="E16875" t="s">
        <v>3469</v>
      </c>
      <c r="F16875" t="s">
        <v>4843</v>
      </c>
      <c r="G16875" s="4"/>
      <c r="H16875" s="4"/>
      <c r="I16875" s="4"/>
      <c r="J16875" s="4"/>
      <c r="K16875" s="4">
        <v>-597703.80498844804</v>
      </c>
      <c r="L16875" s="4">
        <v>4765857.8905181801</v>
      </c>
      <c r="M16875" s="4">
        <v>860640.29421472002</v>
      </c>
      <c r="N16875" s="3">
        <v>-0.12974975217794299</v>
      </c>
      <c r="O16875" s="5">
        <v>0.40588444471359253</v>
      </c>
      <c r="P16875" s="3">
        <v>0.18058454990386963</v>
      </c>
    </row>
    <row r="16876" spans="1:16" x14ac:dyDescent="0.25">
      <c r="A16876" s="1">
        <v>2015</v>
      </c>
      <c r="B16876" t="s">
        <v>1372</v>
      </c>
      <c r="C16876" t="s">
        <v>3073</v>
      </c>
      <c r="D16876" t="s">
        <v>3403</v>
      </c>
      <c r="E16876" t="s">
        <v>3469</v>
      </c>
      <c r="F16876" t="s">
        <v>4843</v>
      </c>
      <c r="G16876" s="4"/>
      <c r="H16876" s="4"/>
      <c r="I16876" s="4"/>
      <c r="J16876" s="4"/>
      <c r="K16876" s="4">
        <v>-696452.31620224495</v>
      </c>
      <c r="L16876" s="4">
        <v>3550784.6505858898</v>
      </c>
      <c r="M16876" s="4">
        <v>1080814.7731562399</v>
      </c>
      <c r="N16876" s="3">
        <v>-0.187109172026556</v>
      </c>
      <c r="O16876" s="5">
        <v>0.5514366626739502</v>
      </c>
      <c r="P16876" s="3">
        <v>0.30438759922981262</v>
      </c>
    </row>
    <row r="16877" spans="1:16" x14ac:dyDescent="0.25">
      <c r="A16877" s="1">
        <v>2016</v>
      </c>
      <c r="B16877" t="s">
        <v>1372</v>
      </c>
      <c r="C16877" t="s">
        <v>3073</v>
      </c>
      <c r="D16877" t="s">
        <v>3403</v>
      </c>
      <c r="E16877" t="s">
        <v>3469</v>
      </c>
      <c r="F16877" t="s">
        <v>4843</v>
      </c>
      <c r="G16877" s="4"/>
      <c r="H16877" s="4"/>
      <c r="I16877" s="4"/>
      <c r="J16877" s="4"/>
      <c r="K16877" s="4">
        <v>-210611.04985546999</v>
      </c>
      <c r="L16877" s="4">
        <v>3189411.30017582</v>
      </c>
      <c r="M16877" s="4">
        <v>1011277.82578896</v>
      </c>
      <c r="N16877" s="3">
        <v>-6.3598552458529994E-2</v>
      </c>
      <c r="O16877" s="5">
        <v>0.51050889492034912</v>
      </c>
      <c r="P16877" s="3">
        <v>0.31707349419593811</v>
      </c>
    </row>
    <row r="16878" spans="1:16" x14ac:dyDescent="0.25">
      <c r="A16878" s="1">
        <v>2017</v>
      </c>
      <c r="B16878" t="s">
        <v>1372</v>
      </c>
      <c r="C16878" t="s">
        <v>3073</v>
      </c>
      <c r="D16878" t="s">
        <v>3403</v>
      </c>
      <c r="E16878" t="s">
        <v>3469</v>
      </c>
      <c r="F16878" t="s">
        <v>4843</v>
      </c>
      <c r="G16878" s="4"/>
      <c r="H16878" s="4"/>
      <c r="I16878" s="4"/>
      <c r="J16878" s="4"/>
      <c r="K16878" s="4">
        <v>-2372989.1550800502</v>
      </c>
      <c r="L16878" s="4">
        <v>1829091.4401223599</v>
      </c>
      <c r="M16878" s="4">
        <v>1891023.54216145</v>
      </c>
      <c r="N16878" s="3">
        <v>-0.927035086615705</v>
      </c>
      <c r="O16878" s="5">
        <v>1.9038079977035522</v>
      </c>
      <c r="P16878" s="3">
        <v>1.0338594913482666</v>
      </c>
    </row>
    <row r="16879" spans="1:16" x14ac:dyDescent="0.25">
      <c r="A16879" s="1">
        <v>2018</v>
      </c>
      <c r="B16879" t="s">
        <v>1372</v>
      </c>
      <c r="C16879" t="s">
        <v>3073</v>
      </c>
      <c r="D16879" t="s">
        <v>3403</v>
      </c>
      <c r="E16879" t="s">
        <v>3469</v>
      </c>
      <c r="F16879" t="s">
        <v>4843</v>
      </c>
      <c r="G16879" s="4"/>
      <c r="H16879" s="4"/>
      <c r="I16879" s="4"/>
      <c r="J16879" s="4"/>
      <c r="K16879" s="4">
        <v>-476597.90227906901</v>
      </c>
      <c r="L16879" s="4">
        <v>3850906.3723639701</v>
      </c>
      <c r="M16879" s="4">
        <v>1874176.7148535501</v>
      </c>
      <c r="N16879" s="3">
        <v>-0.169837115644938</v>
      </c>
      <c r="O16879" s="5">
        <v>1.9361227750778198</v>
      </c>
      <c r="P16879" s="3">
        <v>0.48668456077575684</v>
      </c>
    </row>
    <row r="16880" spans="1:16" x14ac:dyDescent="0.25">
      <c r="A16880" s="1">
        <v>2019</v>
      </c>
      <c r="B16880" t="s">
        <v>1372</v>
      </c>
      <c r="C16880" t="s">
        <v>3073</v>
      </c>
      <c r="D16880" t="s">
        <v>3403</v>
      </c>
      <c r="E16880" t="s">
        <v>3469</v>
      </c>
      <c r="F16880" t="s">
        <v>4843</v>
      </c>
      <c r="G16880" s="4"/>
      <c r="H16880" s="4"/>
      <c r="I16880" s="4"/>
      <c r="J16880" s="4"/>
      <c r="K16880" s="4">
        <v>-1289021.41102141</v>
      </c>
      <c r="L16880" s="4">
        <v>2717543.6995437001</v>
      </c>
      <c r="M16880" s="4">
        <v>1662572.8325728299</v>
      </c>
      <c r="N16880" s="3">
        <v>-0.40473360468969699</v>
      </c>
      <c r="O16880" s="5">
        <v>2.2553451061248779</v>
      </c>
      <c r="P16880" s="3">
        <v>0.61179250478744507</v>
      </c>
    </row>
    <row r="16881" spans="1:16" x14ac:dyDescent="0.25">
      <c r="A16881" s="1">
        <v>2020</v>
      </c>
      <c r="B16881" t="s">
        <v>1372</v>
      </c>
      <c r="C16881" t="s">
        <v>3073</v>
      </c>
      <c r="D16881" t="s">
        <v>3403</v>
      </c>
      <c r="E16881" t="s">
        <v>3469</v>
      </c>
      <c r="F16881" t="s">
        <v>4843</v>
      </c>
      <c r="G16881" s="4"/>
      <c r="H16881" s="4"/>
      <c r="I16881" s="4"/>
      <c r="J16881" s="4"/>
      <c r="K16881" s="4">
        <v>-626153.66564057302</v>
      </c>
      <c r="L16881" s="4">
        <v>3102442.6100520398</v>
      </c>
      <c r="M16881" s="4">
        <v>1481735.98553345</v>
      </c>
      <c r="N16881" s="3">
        <v>-0.21687620560291401</v>
      </c>
      <c r="O16881" s="5">
        <v>1.2579374313354492</v>
      </c>
      <c r="P16881" s="3">
        <v>0.47760301828384399</v>
      </c>
    </row>
    <row r="16882" spans="1:16" x14ac:dyDescent="0.25">
      <c r="A16882" s="1">
        <v>2021</v>
      </c>
      <c r="B16882" t="s">
        <v>1372</v>
      </c>
      <c r="C16882" t="s">
        <v>3073</v>
      </c>
      <c r="D16882" t="s">
        <v>3403</v>
      </c>
      <c r="E16882" t="s">
        <v>3469</v>
      </c>
      <c r="F16882" t="s">
        <v>4843</v>
      </c>
      <c r="G16882" s="4"/>
      <c r="H16882" s="4"/>
      <c r="I16882" s="4"/>
      <c r="J16882" s="4"/>
      <c r="K16882" s="4">
        <v>-526301.46435828402</v>
      </c>
      <c r="L16882" s="4">
        <v>5486567.3432356799</v>
      </c>
      <c r="M16882" s="4">
        <v>179780.90860694801</v>
      </c>
      <c r="N16882" s="3">
        <v>-0.11884526283218801</v>
      </c>
      <c r="O16882" s="5">
        <v>1.4093624353408813</v>
      </c>
      <c r="P16882" s="3">
        <v>3.2767467200756073E-2</v>
      </c>
    </row>
    <row r="16883" spans="1:16" x14ac:dyDescent="0.25">
      <c r="A16883" s="1">
        <v>2022</v>
      </c>
      <c r="B16883" t="s">
        <v>1372</v>
      </c>
      <c r="C16883" t="s">
        <v>3073</v>
      </c>
      <c r="D16883" t="s">
        <v>3403</v>
      </c>
      <c r="E16883" t="s">
        <v>3469</v>
      </c>
      <c r="F16883" t="s">
        <v>4843</v>
      </c>
      <c r="G16883" s="4"/>
      <c r="H16883" s="4"/>
      <c r="I16883" s="4"/>
      <c r="J16883" s="4"/>
      <c r="K16883" s="4">
        <v>-890962.47938332905</v>
      </c>
      <c r="L16883" s="4">
        <v>9056107.7104625702</v>
      </c>
      <c r="M16883" s="4">
        <v>92624.924951865702</v>
      </c>
      <c r="N16883" s="3">
        <v>-0.12632555449001401</v>
      </c>
      <c r="O16883" s="5">
        <v>1.154632568359375</v>
      </c>
      <c r="P16883" s="3">
        <v>1.0227895341813564E-2</v>
      </c>
    </row>
    <row r="16884" spans="1:16" x14ac:dyDescent="0.25">
      <c r="A16884" s="1">
        <v>2023</v>
      </c>
      <c r="B16884" t="s">
        <v>1372</v>
      </c>
      <c r="C16884" t="s">
        <v>3073</v>
      </c>
      <c r="D16884" t="s">
        <v>3403</v>
      </c>
      <c r="E16884" t="s">
        <v>3469</v>
      </c>
      <c r="F16884" t="s">
        <v>4843</v>
      </c>
      <c r="G16884" s="4"/>
      <c r="H16884" s="4"/>
      <c r="I16884" s="4"/>
      <c r="J16884" s="4"/>
      <c r="K16884" s="4">
        <v>-462430.42362430401</v>
      </c>
      <c r="L16884" s="4">
        <v>8089598.3734959802</v>
      </c>
      <c r="M16884" s="4">
        <v>77625.570776255699</v>
      </c>
      <c r="N16884" s="3">
        <v>-5.4929133883206999E-2</v>
      </c>
      <c r="O16884" s="5">
        <v>0.58075445890426636</v>
      </c>
      <c r="P16884" s="3">
        <v>9.5957266166806221E-3</v>
      </c>
    </row>
    <row r="16885" spans="1:16" x14ac:dyDescent="0.25">
      <c r="A16885" s="1">
        <v>2024</v>
      </c>
      <c r="B16885" t="s">
        <v>1372</v>
      </c>
      <c r="C16885" t="s">
        <v>3073</v>
      </c>
      <c r="D16885" t="s">
        <v>3403</v>
      </c>
      <c r="E16885" t="s">
        <v>3469</v>
      </c>
      <c r="F16885" t="s">
        <v>4843</v>
      </c>
      <c r="G16885" s="4"/>
      <c r="H16885" s="4"/>
      <c r="I16885" s="4"/>
      <c r="J16885" s="4"/>
      <c r="K16885" s="4">
        <v>-655179.24169794598</v>
      </c>
      <c r="L16885" s="4">
        <v>7706598.9746188195</v>
      </c>
      <c r="M16885" s="4">
        <v>205950.944377404</v>
      </c>
      <c r="N16885" s="3">
        <v>-8.2947815506834999E-2</v>
      </c>
      <c r="O16885" s="5">
        <v>0.3665144145488739</v>
      </c>
      <c r="P16885" s="3">
        <v>2.6723973453044891E-2</v>
      </c>
    </row>
    <row r="16886" spans="1:16" x14ac:dyDescent="0.25">
      <c r="A16886" s="1">
        <v>2009</v>
      </c>
      <c r="B16886" t="s">
        <v>1373</v>
      </c>
      <c r="C16886" t="s">
        <v>3074</v>
      </c>
      <c r="D16886" t="s">
        <v>3403</v>
      </c>
      <c r="E16886" t="s">
        <v>3469</v>
      </c>
      <c r="F16886" t="s">
        <v>4844</v>
      </c>
      <c r="G16886" s="4"/>
      <c r="H16886" s="4"/>
      <c r="I16886" s="4"/>
      <c r="J16886" s="4"/>
      <c r="K16886" s="4">
        <v>-2668559.71991417</v>
      </c>
      <c r="L16886" s="4">
        <v>4562688.5658508297</v>
      </c>
      <c r="M16886" s="4">
        <v>1031767.79980962</v>
      </c>
      <c r="N16886" s="3">
        <v>-0.70114455277660004</v>
      </c>
      <c r="O16886" s="5">
        <v>0.7798117995262146</v>
      </c>
      <c r="P16886" s="3">
        <v>0.22613154351711273</v>
      </c>
    </row>
    <row r="16887" spans="1:16" x14ac:dyDescent="0.25">
      <c r="A16887" s="1">
        <v>2010</v>
      </c>
      <c r="B16887" t="s">
        <v>1373</v>
      </c>
      <c r="C16887" t="s">
        <v>3074</v>
      </c>
      <c r="D16887" t="s">
        <v>3403</v>
      </c>
      <c r="E16887" t="s">
        <v>3469</v>
      </c>
      <c r="F16887" t="s">
        <v>4844</v>
      </c>
      <c r="G16887" s="4"/>
      <c r="H16887" s="4"/>
      <c r="I16887" s="4"/>
      <c r="J16887" s="4"/>
      <c r="K16887" s="4">
        <v>-4316885.3202533098</v>
      </c>
      <c r="L16887" s="4">
        <v>4011078.26174598</v>
      </c>
      <c r="M16887" s="4">
        <v>1451342.1578673299</v>
      </c>
      <c r="N16887" s="3">
        <v>-0.98541652487089804</v>
      </c>
      <c r="O16887" s="5">
        <v>1.0779790878295898</v>
      </c>
      <c r="P16887" s="3">
        <v>0.36183342337608337</v>
      </c>
    </row>
    <row r="16888" spans="1:16" x14ac:dyDescent="0.25">
      <c r="A16888" s="1">
        <v>2011</v>
      </c>
      <c r="B16888" t="s">
        <v>1373</v>
      </c>
      <c r="C16888" t="s">
        <v>3074</v>
      </c>
      <c r="D16888" t="s">
        <v>3403</v>
      </c>
      <c r="E16888" t="s">
        <v>3469</v>
      </c>
      <c r="F16888" t="s">
        <v>4844</v>
      </c>
      <c r="G16888" s="4"/>
      <c r="H16888" s="4"/>
      <c r="I16888" s="4"/>
      <c r="J16888" s="4"/>
      <c r="K16888" s="4">
        <v>-7778599.2926803101</v>
      </c>
      <c r="L16888" s="4">
        <v>7684981.2453113301</v>
      </c>
      <c r="M16888" s="4">
        <v>3560102.88286357</v>
      </c>
      <c r="N16888" s="3">
        <v>-1.2151165954018801</v>
      </c>
      <c r="O16888" s="5">
        <v>4.5933451652526855</v>
      </c>
      <c r="P16888" s="3">
        <v>0.46325460076332092</v>
      </c>
    </row>
    <row r="16889" spans="1:16" x14ac:dyDescent="0.25">
      <c r="A16889" s="1">
        <v>2012</v>
      </c>
      <c r="B16889" t="s">
        <v>1373</v>
      </c>
      <c r="C16889" t="s">
        <v>3074</v>
      </c>
      <c r="D16889" t="s">
        <v>3403</v>
      </c>
      <c r="E16889" t="s">
        <v>3469</v>
      </c>
      <c r="F16889" t="s">
        <v>4844</v>
      </c>
      <c r="G16889" s="4"/>
      <c r="H16889" s="4"/>
      <c r="I16889" s="4"/>
      <c r="J16889" s="4"/>
      <c r="K16889" s="4">
        <v>-9232242.1538430005</v>
      </c>
      <c r="L16889" s="4">
        <v>9239780.8090214208</v>
      </c>
      <c r="M16889" s="4">
        <v>2905406.0968247</v>
      </c>
      <c r="N16889" s="3">
        <v>-1.1138131412440799</v>
      </c>
      <c r="O16889" s="5">
        <v>1.0356924533843994</v>
      </c>
      <c r="P16889" s="3">
        <v>0.31444534659385681</v>
      </c>
    </row>
    <row r="16890" spans="1:16" x14ac:dyDescent="0.25">
      <c r="A16890" s="1">
        <v>2013</v>
      </c>
      <c r="B16890" t="s">
        <v>1373</v>
      </c>
      <c r="C16890" t="s">
        <v>3074</v>
      </c>
      <c r="D16890" t="s">
        <v>3403</v>
      </c>
      <c r="E16890" t="s">
        <v>3469</v>
      </c>
      <c r="F16890" t="s">
        <v>4844</v>
      </c>
      <c r="G16890" s="4"/>
      <c r="H16890" s="4"/>
      <c r="I16890" s="4"/>
      <c r="J16890" s="4"/>
      <c r="K16890" s="4">
        <v>-5216703.3629644504</v>
      </c>
      <c r="L16890" s="4">
        <v>5749775.7110098004</v>
      </c>
      <c r="M16890" s="4">
        <v>4935604.8493929096</v>
      </c>
      <c r="N16890" s="3">
        <v>-0.74529474565655696</v>
      </c>
      <c r="O16890" s="5">
        <v>1.0062253475189209</v>
      </c>
      <c r="P16890" s="3">
        <v>0.85839956998825073</v>
      </c>
    </row>
    <row r="16891" spans="1:16" x14ac:dyDescent="0.25">
      <c r="A16891" s="1">
        <v>2014</v>
      </c>
      <c r="B16891" t="s">
        <v>1373</v>
      </c>
      <c r="C16891" t="s">
        <v>3074</v>
      </c>
      <c r="D16891" t="s">
        <v>3403</v>
      </c>
      <c r="E16891" t="s">
        <v>3469</v>
      </c>
      <c r="F16891" t="s">
        <v>4844</v>
      </c>
      <c r="G16891" s="4"/>
      <c r="H16891" s="4"/>
      <c r="I16891" s="4"/>
      <c r="J16891" s="4"/>
      <c r="K16891" s="4">
        <v>485699.467207318</v>
      </c>
      <c r="L16891" s="4">
        <v>994184.54429723194</v>
      </c>
      <c r="M16891" s="4">
        <v>47969.258333726197</v>
      </c>
      <c r="N16891" s="3">
        <v>0.14019405768925899</v>
      </c>
      <c r="O16891" s="5">
        <v>1.7458415031433105</v>
      </c>
      <c r="P16891" s="3">
        <v>4.8249851912260056E-2</v>
      </c>
    </row>
    <row r="16892" spans="1:16" x14ac:dyDescent="0.25">
      <c r="A16892" s="1">
        <v>2015</v>
      </c>
      <c r="B16892" t="s">
        <v>1373</v>
      </c>
      <c r="C16892" t="s">
        <v>3074</v>
      </c>
      <c r="D16892" t="s">
        <v>3403</v>
      </c>
      <c r="E16892" t="s">
        <v>3469</v>
      </c>
      <c r="F16892" t="s">
        <v>4844</v>
      </c>
      <c r="G16892" s="4"/>
      <c r="H16892" s="4"/>
      <c r="I16892" s="4"/>
      <c r="J16892" s="4"/>
      <c r="K16892" s="4">
        <v>-122032.618660586</v>
      </c>
      <c r="L16892" s="4">
        <v>3412099.8744250899</v>
      </c>
      <c r="M16892" s="4">
        <v>71958.275232467699</v>
      </c>
      <c r="N16892" s="3">
        <v>-5.7776251524860003E-2</v>
      </c>
      <c r="O16892" s="5">
        <v>8.4368476867675781</v>
      </c>
      <c r="P16892" s="3">
        <v>2.1089145913720131E-2</v>
      </c>
    </row>
    <row r="16893" spans="1:16" x14ac:dyDescent="0.25">
      <c r="A16893" s="1">
        <v>2016</v>
      </c>
      <c r="B16893" t="s">
        <v>1373</v>
      </c>
      <c r="C16893" t="s">
        <v>3074</v>
      </c>
      <c r="D16893" t="s">
        <v>3403</v>
      </c>
      <c r="E16893" t="s">
        <v>3469</v>
      </c>
      <c r="F16893" t="s">
        <v>4844</v>
      </c>
      <c r="G16893" s="4"/>
      <c r="H16893" s="4"/>
      <c r="I16893" s="4"/>
      <c r="J16893" s="4"/>
      <c r="K16893" s="4">
        <v>-242508.269511577</v>
      </c>
      <c r="L16893" s="4">
        <v>3169777.5426885602</v>
      </c>
      <c r="M16893" s="4">
        <v>18188.455463837701</v>
      </c>
      <c r="N16893" s="3">
        <v>-7.4970948567419995E-2</v>
      </c>
      <c r="O16893" s="5">
        <v>5.1340484619140625</v>
      </c>
      <c r="P16893" s="3">
        <v>5.7380856014788151E-3</v>
      </c>
    </row>
    <row r="16894" spans="1:16" x14ac:dyDescent="0.25">
      <c r="A16894" s="1">
        <v>2017</v>
      </c>
      <c r="B16894" t="s">
        <v>1373</v>
      </c>
      <c r="C16894" t="s">
        <v>3074</v>
      </c>
      <c r="D16894" t="s">
        <v>3403</v>
      </c>
      <c r="E16894" t="s">
        <v>3469</v>
      </c>
      <c r="F16894" t="s">
        <v>4844</v>
      </c>
      <c r="G16894" s="4"/>
      <c r="H16894" s="4"/>
      <c r="I16894" s="4"/>
      <c r="J16894" s="4"/>
      <c r="K16894" s="4">
        <v>-698345.20817481005</v>
      </c>
      <c r="L16894" s="4">
        <v>9423877.2702468</v>
      </c>
      <c r="M16894" s="4">
        <v>575991.29946889903</v>
      </c>
      <c r="N16894" s="3">
        <v>-0.110027135746486</v>
      </c>
      <c r="O16894" s="5">
        <v>2.5062119960784912</v>
      </c>
      <c r="P16894" s="3">
        <v>6.1120416969060898E-2</v>
      </c>
    </row>
    <row r="16895" spans="1:16" x14ac:dyDescent="0.25">
      <c r="A16895" s="1">
        <v>2018</v>
      </c>
      <c r="B16895" t="s">
        <v>1373</v>
      </c>
      <c r="C16895" t="s">
        <v>3074</v>
      </c>
      <c r="D16895" t="s">
        <v>3403</v>
      </c>
      <c r="E16895" t="s">
        <v>3469</v>
      </c>
      <c r="F16895" t="s">
        <v>4844</v>
      </c>
      <c r="G16895" s="4"/>
      <c r="H16895" s="4"/>
      <c r="I16895" s="4"/>
      <c r="J16895" s="4"/>
      <c r="K16895" s="4">
        <v>-458409.75876949501</v>
      </c>
      <c r="L16895" s="4">
        <v>8914721.7966084108</v>
      </c>
      <c r="M16895" s="4">
        <v>124418.38947734601</v>
      </c>
      <c r="N16895" s="3">
        <v>-5.0961652715527002E-2</v>
      </c>
      <c r="O16895" s="5">
        <v>0.81654345989227295</v>
      </c>
      <c r="P16895" s="3">
        <v>1.3956508599221706E-2</v>
      </c>
    </row>
    <row r="16896" spans="1:16" x14ac:dyDescent="0.25">
      <c r="A16896" s="1">
        <v>2019</v>
      </c>
      <c r="B16896" t="s">
        <v>1373</v>
      </c>
      <c r="C16896" t="s">
        <v>3074</v>
      </c>
      <c r="D16896" t="s">
        <v>3403</v>
      </c>
      <c r="E16896" t="s">
        <v>3469</v>
      </c>
      <c r="F16896" t="s">
        <v>4844</v>
      </c>
      <c r="G16896" s="4"/>
      <c r="H16896" s="4"/>
      <c r="I16896" s="4"/>
      <c r="J16896" s="4"/>
      <c r="K16896" s="4">
        <v>-294733.590733591</v>
      </c>
      <c r="L16896" s="4">
        <v>8062355.2123552104</v>
      </c>
      <c r="M16896" s="4">
        <v>20400.842400842401</v>
      </c>
      <c r="N16896" s="3">
        <v>-3.5688425007518003E-2</v>
      </c>
      <c r="O16896" s="5">
        <v>0.43472516536712646</v>
      </c>
      <c r="P16896" s="3">
        <v>2.5303824804723263E-3</v>
      </c>
    </row>
    <row r="16897" spans="1:16" x14ac:dyDescent="0.25">
      <c r="A16897" s="1">
        <v>2020</v>
      </c>
      <c r="B16897" t="s">
        <v>1373</v>
      </c>
      <c r="C16897" t="s">
        <v>3074</v>
      </c>
      <c r="D16897" t="s">
        <v>3403</v>
      </c>
      <c r="E16897" t="s">
        <v>3469</v>
      </c>
      <c r="F16897" t="s">
        <v>4844</v>
      </c>
      <c r="G16897" s="4"/>
      <c r="H16897" s="4"/>
      <c r="I16897" s="4"/>
      <c r="J16897" s="4"/>
      <c r="K16897" s="4">
        <v>-145322.52943693701</v>
      </c>
      <c r="L16897" s="4">
        <v>703054.81551012502</v>
      </c>
      <c r="M16897" s="4">
        <v>24164.515550156699</v>
      </c>
      <c r="N16897" s="3">
        <v>-3.367901650848E-2</v>
      </c>
      <c r="O16897" s="5">
        <v>1.7263312339782715</v>
      </c>
      <c r="P16897" s="3">
        <v>3.4370742738246918E-2</v>
      </c>
    </row>
    <row r="16898" spans="1:16" x14ac:dyDescent="0.25">
      <c r="A16898" s="1">
        <v>2021</v>
      </c>
      <c r="B16898" t="s">
        <v>1373</v>
      </c>
      <c r="C16898" t="s">
        <v>3074</v>
      </c>
      <c r="D16898" t="s">
        <v>3403</v>
      </c>
      <c r="E16898" t="s">
        <v>3469</v>
      </c>
      <c r="F16898" t="s">
        <v>4844</v>
      </c>
      <c r="G16898" s="4"/>
      <c r="H16898" s="4"/>
      <c r="I16898" s="4"/>
      <c r="J16898" s="4"/>
      <c r="K16898" s="4">
        <v>-172806.27432161901</v>
      </c>
      <c r="L16898" s="4">
        <v>871560.10767119797</v>
      </c>
      <c r="M16898" s="4">
        <v>100656.074500071</v>
      </c>
      <c r="N16898" s="3">
        <v>-0.21134157932599401</v>
      </c>
      <c r="O16898" s="5">
        <v>4.5846014022827148</v>
      </c>
      <c r="P16898" s="3">
        <v>0.11548953503370285</v>
      </c>
    </row>
    <row r="16899" spans="1:16" x14ac:dyDescent="0.25">
      <c r="A16899" s="1">
        <v>2022</v>
      </c>
      <c r="B16899" t="s">
        <v>1373</v>
      </c>
      <c r="C16899" t="s">
        <v>3074</v>
      </c>
      <c r="D16899" t="s">
        <v>3403</v>
      </c>
      <c r="E16899" t="s">
        <v>3469</v>
      </c>
      <c r="F16899" t="s">
        <v>4844</v>
      </c>
      <c r="G16899" s="4"/>
      <c r="H16899" s="4"/>
      <c r="I16899" s="4"/>
      <c r="J16899" s="4"/>
      <c r="K16899" s="4">
        <v>-249735.347498741</v>
      </c>
      <c r="L16899" s="4">
        <v>1051762.85479652</v>
      </c>
      <c r="M16899" s="4">
        <v>411726.14159426402</v>
      </c>
      <c r="N16899" s="3">
        <v>-0.26941237736225498</v>
      </c>
      <c r="O16899" s="5">
        <v>5.2657756805419922</v>
      </c>
      <c r="P16899" s="3">
        <v>0.39146289229393005</v>
      </c>
    </row>
    <row r="16900" spans="1:16" x14ac:dyDescent="0.25">
      <c r="A16900" s="1">
        <v>2023</v>
      </c>
      <c r="B16900" t="s">
        <v>1373</v>
      </c>
      <c r="C16900" t="s">
        <v>3074</v>
      </c>
      <c r="D16900" t="s">
        <v>3403</v>
      </c>
      <c r="E16900" t="s">
        <v>3469</v>
      </c>
      <c r="F16900" t="s">
        <v>4844</v>
      </c>
      <c r="G16900" s="4"/>
      <c r="H16900" s="4"/>
      <c r="I16900" s="4"/>
      <c r="J16900" s="4"/>
      <c r="K16900" s="4">
        <v>-191073.55931073599</v>
      </c>
      <c r="L16900" s="4">
        <v>2316580.3419658002</v>
      </c>
      <c r="M16900" s="4">
        <v>279028.76379028801</v>
      </c>
      <c r="N16900" s="3">
        <v>-0.114671745781806</v>
      </c>
      <c r="O16900" s="5">
        <v>4.9423222541809082</v>
      </c>
      <c r="P16900" s="3">
        <v>0.12044855952262878</v>
      </c>
    </row>
    <row r="16901" spans="1:16" x14ac:dyDescent="0.25">
      <c r="A16901" s="1">
        <v>2024</v>
      </c>
      <c r="B16901" t="s">
        <v>1373</v>
      </c>
      <c r="C16901" t="s">
        <v>3074</v>
      </c>
      <c r="D16901" t="s">
        <v>3403</v>
      </c>
      <c r="E16901" t="s">
        <v>3469</v>
      </c>
      <c r="F16901" t="s">
        <v>4844</v>
      </c>
      <c r="G16901" s="4"/>
      <c r="H16901" s="4"/>
      <c r="I16901" s="4"/>
      <c r="J16901" s="4"/>
      <c r="K16901" s="4">
        <v>-299471.97535884997</v>
      </c>
      <c r="L16901" s="4">
        <v>2003644.8367590499</v>
      </c>
      <c r="M16901" s="4">
        <v>69989.266165754394</v>
      </c>
      <c r="N16901" s="3">
        <v>-0.138626303806239</v>
      </c>
      <c r="O16901" s="5">
        <v>1.6580623388290405</v>
      </c>
      <c r="P16901" s="3">
        <v>3.4930974245071411E-2</v>
      </c>
    </row>
    <row r="16902" spans="1:16" x14ac:dyDescent="0.25">
      <c r="A16902" s="1">
        <v>2009</v>
      </c>
      <c r="B16902" t="s">
        <v>1374</v>
      </c>
      <c r="C16902" t="s">
        <v>3075</v>
      </c>
      <c r="D16902" t="s">
        <v>3403</v>
      </c>
      <c r="E16902" t="s">
        <v>3469</v>
      </c>
      <c r="F16902" t="s">
        <v>4845</v>
      </c>
      <c r="G16902" s="4"/>
      <c r="H16902" s="4"/>
      <c r="I16902" s="4"/>
      <c r="J16902" s="4"/>
      <c r="K16902" s="4">
        <v>-1742469.4664493999</v>
      </c>
      <c r="L16902" s="4">
        <v>2516900.3404269102</v>
      </c>
      <c r="M16902" s="4">
        <v>194414.41732143701</v>
      </c>
      <c r="N16902" s="3">
        <v>-1.3304588851247301</v>
      </c>
      <c r="O16902" s="5">
        <v>3.6832344532012939</v>
      </c>
      <c r="P16902" s="3">
        <v>7.7243588864803314E-2</v>
      </c>
    </row>
    <row r="16903" spans="1:16" x14ac:dyDescent="0.25">
      <c r="A16903" s="1">
        <v>2010</v>
      </c>
      <c r="B16903" t="s">
        <v>1374</v>
      </c>
      <c r="C16903" t="s">
        <v>3075</v>
      </c>
      <c r="D16903" t="s">
        <v>3403</v>
      </c>
      <c r="E16903" t="s">
        <v>3469</v>
      </c>
      <c r="F16903" t="s">
        <v>4845</v>
      </c>
      <c r="G16903" s="4"/>
      <c r="H16903" s="4"/>
      <c r="I16903" s="4"/>
      <c r="J16903" s="4"/>
      <c r="K16903" s="4">
        <v>-4665530.5639078803</v>
      </c>
      <c r="L16903" s="4">
        <v>3423183.7194067002</v>
      </c>
      <c r="M16903" s="4">
        <v>288171.70885757002</v>
      </c>
      <c r="N16903" s="3">
        <v>-1.54394027219826</v>
      </c>
      <c r="O16903" s="5">
        <v>6.7076740264892578</v>
      </c>
      <c r="P16903" s="3">
        <v>8.4182366728782654E-2</v>
      </c>
    </row>
    <row r="16904" spans="1:16" x14ac:dyDescent="0.25">
      <c r="A16904" s="1">
        <v>2011</v>
      </c>
      <c r="B16904" t="s">
        <v>1374</v>
      </c>
      <c r="C16904" t="s">
        <v>3075</v>
      </c>
      <c r="D16904" t="s">
        <v>3403</v>
      </c>
      <c r="E16904" t="s">
        <v>3469</v>
      </c>
      <c r="F16904" t="s">
        <v>4845</v>
      </c>
      <c r="G16904" s="4"/>
      <c r="H16904" s="4"/>
      <c r="I16904" s="4"/>
      <c r="J16904" s="4"/>
      <c r="K16904" s="4">
        <v>-11240152.180902399</v>
      </c>
      <c r="L16904" s="4">
        <v>7009239.0954881599</v>
      </c>
      <c r="M16904" s="4">
        <v>512134.81941914099</v>
      </c>
      <c r="N16904" s="3">
        <v>-1.97591454132768</v>
      </c>
      <c r="O16904" s="5">
        <v>8.5904626846313477</v>
      </c>
      <c r="P16904" s="3">
        <v>7.3065683245658875E-2</v>
      </c>
    </row>
    <row r="16905" spans="1:16" x14ac:dyDescent="0.25">
      <c r="A16905" s="1">
        <v>2012</v>
      </c>
      <c r="B16905" t="s">
        <v>1374</v>
      </c>
      <c r="C16905" t="s">
        <v>3075</v>
      </c>
      <c r="D16905" t="s">
        <v>3403</v>
      </c>
      <c r="E16905" t="s">
        <v>3469</v>
      </c>
      <c r="F16905" t="s">
        <v>4845</v>
      </c>
      <c r="G16905" s="4"/>
      <c r="H16905" s="4"/>
      <c r="I16905" s="4"/>
      <c r="J16905" s="4"/>
      <c r="K16905" s="4">
        <v>-12367373.0851488</v>
      </c>
      <c r="L16905" s="4">
        <v>4259688.0979912598</v>
      </c>
      <c r="M16905" s="4">
        <v>405079.66394809802</v>
      </c>
      <c r="N16905" s="3">
        <v>-2.25838548685716</v>
      </c>
      <c r="O16905" s="5">
        <v>12.506113052368164</v>
      </c>
      <c r="P16905" s="3">
        <v>9.5096088945865631E-2</v>
      </c>
    </row>
    <row r="16906" spans="1:16" x14ac:dyDescent="0.25">
      <c r="A16906" s="1">
        <v>2013</v>
      </c>
      <c r="B16906" t="s">
        <v>1374</v>
      </c>
      <c r="C16906" t="s">
        <v>3075</v>
      </c>
      <c r="D16906" t="s">
        <v>3403</v>
      </c>
      <c r="E16906" t="s">
        <v>3469</v>
      </c>
      <c r="F16906" t="s">
        <v>4845</v>
      </c>
      <c r="G16906" s="4"/>
      <c r="H16906" s="4"/>
      <c r="I16906" s="4"/>
      <c r="J16906" s="4"/>
      <c r="K16906" s="4">
        <v>-8839432.8366390392</v>
      </c>
      <c r="L16906" s="4">
        <v>2375120.8237024602</v>
      </c>
      <c r="M16906" s="4">
        <v>451865.115981618</v>
      </c>
      <c r="N16906" s="3">
        <v>-2.8615088272250002</v>
      </c>
      <c r="O16906" s="5">
        <v>2.5935995578765869</v>
      </c>
      <c r="P16906" s="3">
        <v>0.19024932384490967</v>
      </c>
    </row>
    <row r="16907" spans="1:16" x14ac:dyDescent="0.25">
      <c r="A16907" s="1">
        <v>2014</v>
      </c>
      <c r="B16907" t="s">
        <v>1374</v>
      </c>
      <c r="C16907" t="s">
        <v>3075</v>
      </c>
      <c r="D16907" t="s">
        <v>3403</v>
      </c>
      <c r="E16907" t="s">
        <v>3469</v>
      </c>
      <c r="F16907" t="s">
        <v>4845</v>
      </c>
      <c r="G16907" s="4"/>
      <c r="H16907" s="4"/>
      <c r="I16907" s="4"/>
      <c r="J16907" s="4"/>
      <c r="K16907" s="4">
        <v>-4717537.8377104104</v>
      </c>
      <c r="L16907" s="4">
        <v>3848107.8787307302</v>
      </c>
      <c r="M16907" s="4">
        <v>3285938.0451695002</v>
      </c>
      <c r="N16907" s="3">
        <v>-1.49771467901471</v>
      </c>
      <c r="O16907" s="5">
        <v>2.6780858039855957</v>
      </c>
      <c r="P16907" s="3">
        <v>0.85391008853912354</v>
      </c>
    </row>
    <row r="16908" spans="1:16" x14ac:dyDescent="0.25">
      <c r="A16908" s="1">
        <v>2015</v>
      </c>
      <c r="B16908" t="s">
        <v>1374</v>
      </c>
      <c r="C16908" t="s">
        <v>3075</v>
      </c>
      <c r="D16908" t="s">
        <v>3403</v>
      </c>
      <c r="E16908" t="s">
        <v>3469</v>
      </c>
      <c r="F16908" t="s">
        <v>4845</v>
      </c>
      <c r="G16908" s="4"/>
      <c r="H16908" s="4"/>
      <c r="I16908" s="4"/>
      <c r="J16908" s="4"/>
      <c r="K16908" s="4">
        <v>-3861560.9808710101</v>
      </c>
      <c r="L16908" s="4">
        <v>7100879.0243677003</v>
      </c>
      <c r="M16908" s="4">
        <v>326032.52621279901</v>
      </c>
      <c r="N16908" s="3">
        <v>-0.75386783457212703</v>
      </c>
      <c r="O16908" s="5">
        <v>0.82626372575759888</v>
      </c>
      <c r="P16908" s="3">
        <v>4.5914389193058014E-2</v>
      </c>
    </row>
    <row r="16909" spans="1:16" x14ac:dyDescent="0.25">
      <c r="A16909" s="1">
        <v>2016</v>
      </c>
      <c r="B16909" t="s">
        <v>1374</v>
      </c>
      <c r="C16909" t="s">
        <v>3075</v>
      </c>
      <c r="D16909" t="s">
        <v>3403</v>
      </c>
      <c r="E16909" t="s">
        <v>3469</v>
      </c>
      <c r="F16909" t="s">
        <v>4845</v>
      </c>
      <c r="G16909" s="4"/>
      <c r="H16909" s="4"/>
      <c r="I16909" s="4"/>
      <c r="J16909" s="4"/>
      <c r="K16909" s="4">
        <v>-1450061.8350865699</v>
      </c>
      <c r="L16909" s="4">
        <v>6559267.8129749401</v>
      </c>
      <c r="M16909" s="4">
        <v>174696.039574455</v>
      </c>
      <c r="N16909" s="3">
        <v>-0.21600709995290099</v>
      </c>
      <c r="O16909" s="5">
        <v>0.7618752121925354</v>
      </c>
      <c r="P16909" s="3">
        <v>2.663346566259861E-2</v>
      </c>
    </row>
    <row r="16910" spans="1:16" x14ac:dyDescent="0.25">
      <c r="A16910" s="1">
        <v>2017</v>
      </c>
      <c r="B16910" t="s">
        <v>1374</v>
      </c>
      <c r="C16910" t="s">
        <v>3075</v>
      </c>
      <c r="D16910" t="s">
        <v>3403</v>
      </c>
      <c r="E16910" t="s">
        <v>3469</v>
      </c>
      <c r="F16910" t="s">
        <v>4845</v>
      </c>
      <c r="G16910" s="4"/>
      <c r="H16910" s="4"/>
      <c r="I16910" s="4"/>
      <c r="J16910" s="4"/>
      <c r="K16910" s="4">
        <v>-5534008.1625123899</v>
      </c>
      <c r="L16910" s="4">
        <v>4080983.3444780102</v>
      </c>
      <c r="M16910" s="4">
        <v>566521.401615593</v>
      </c>
      <c r="N16910" s="3">
        <v>-1.02028089943764</v>
      </c>
      <c r="O16910" s="5">
        <v>1.148955225944519</v>
      </c>
      <c r="P16910" s="3">
        <v>0.13881982862949371</v>
      </c>
    </row>
    <row r="16911" spans="1:16" x14ac:dyDescent="0.25">
      <c r="A16911" s="1">
        <v>2018</v>
      </c>
      <c r="B16911" t="s">
        <v>1374</v>
      </c>
      <c r="C16911" t="s">
        <v>3075</v>
      </c>
      <c r="D16911" t="s">
        <v>3403</v>
      </c>
      <c r="E16911" t="s">
        <v>3469</v>
      </c>
      <c r="F16911" t="s">
        <v>4845</v>
      </c>
      <c r="G16911" s="4"/>
      <c r="H16911" s="4"/>
      <c r="I16911" s="4"/>
      <c r="J16911" s="4"/>
      <c r="K16911" s="4">
        <v>-6092547.6872515697</v>
      </c>
      <c r="L16911" s="4">
        <v>4336258.59554845</v>
      </c>
      <c r="M16911" s="4">
        <v>876321.80845158</v>
      </c>
      <c r="N16911" s="3">
        <v>-1.4740426725306199</v>
      </c>
      <c r="O16911" s="5">
        <v>1.9169821739196777</v>
      </c>
      <c r="P16911" s="3">
        <v>0.20209167897701263</v>
      </c>
    </row>
    <row r="16912" spans="1:16" x14ac:dyDescent="0.25">
      <c r="A16912" s="1">
        <v>2019</v>
      </c>
      <c r="B16912" t="s">
        <v>1374</v>
      </c>
      <c r="C16912" t="s">
        <v>3075</v>
      </c>
      <c r="D16912" t="s">
        <v>3403</v>
      </c>
      <c r="E16912" t="s">
        <v>3469</v>
      </c>
      <c r="F16912" t="s">
        <v>4845</v>
      </c>
      <c r="G16912" s="4"/>
      <c r="H16912" s="4"/>
      <c r="I16912" s="4"/>
      <c r="J16912" s="4"/>
      <c r="K16912" s="4">
        <v>-4415000.35100035</v>
      </c>
      <c r="L16912" s="4">
        <v>4508739.2067392096</v>
      </c>
      <c r="M16912" s="4">
        <v>820336.258336258</v>
      </c>
      <c r="N16912" s="3">
        <v>-1.0242159782381499</v>
      </c>
      <c r="O16912" s="5">
        <v>1.5018197298049927</v>
      </c>
      <c r="P16912" s="3">
        <v>0.1819436103105545</v>
      </c>
    </row>
    <row r="16913" spans="1:16" x14ac:dyDescent="0.25">
      <c r="A16913" s="1">
        <v>2020</v>
      </c>
      <c r="B16913" t="s">
        <v>1374</v>
      </c>
      <c r="C16913" t="s">
        <v>3075</v>
      </c>
      <c r="D16913" t="s">
        <v>3403</v>
      </c>
      <c r="E16913" t="s">
        <v>3469</v>
      </c>
      <c r="F16913" t="s">
        <v>4845</v>
      </c>
      <c r="G16913" s="4"/>
      <c r="H16913" s="4"/>
      <c r="I16913" s="4"/>
      <c r="J16913" s="4"/>
      <c r="K16913" s="4">
        <v>-4399819.1681736</v>
      </c>
      <c r="L16913" s="4">
        <v>5244456.3311845204</v>
      </c>
      <c r="M16913" s="4">
        <v>1088403.2963847399</v>
      </c>
      <c r="N16913" s="3">
        <v>-0.90929880234062999</v>
      </c>
      <c r="O16913" s="5">
        <v>2.0744903087615967</v>
      </c>
      <c r="P16913" s="3">
        <v>0.207534059882164</v>
      </c>
    </row>
    <row r="16914" spans="1:16" x14ac:dyDescent="0.25">
      <c r="A16914" s="1">
        <v>2021</v>
      </c>
      <c r="B16914" t="s">
        <v>1374</v>
      </c>
      <c r="C16914" t="s">
        <v>3075</v>
      </c>
      <c r="D16914" t="s">
        <v>3403</v>
      </c>
      <c r="E16914" t="s">
        <v>3469</v>
      </c>
      <c r="F16914" t="s">
        <v>4845</v>
      </c>
      <c r="G16914" s="4"/>
      <c r="H16914" s="4"/>
      <c r="I16914" s="4"/>
      <c r="J16914" s="4"/>
      <c r="K16914" s="4">
        <v>-3320013.6463496001</v>
      </c>
      <c r="L16914" s="4">
        <v>10059567.815609301</v>
      </c>
      <c r="M16914" s="4">
        <v>1094220.54600394</v>
      </c>
      <c r="N16914" s="3">
        <v>-0.42140425798393399</v>
      </c>
      <c r="O16914" s="5">
        <v>1.7010704278945923</v>
      </c>
      <c r="P16914" s="3">
        <v>0.10877411067485809</v>
      </c>
    </row>
    <row r="16915" spans="1:16" x14ac:dyDescent="0.25">
      <c r="A16915" s="1">
        <v>2022</v>
      </c>
      <c r="B16915" t="s">
        <v>1374</v>
      </c>
      <c r="C16915" t="s">
        <v>3075</v>
      </c>
      <c r="D16915" t="s">
        <v>3403</v>
      </c>
      <c r="E16915" t="s">
        <v>3469</v>
      </c>
      <c r="F16915" t="s">
        <v>4845</v>
      </c>
      <c r="G16915" s="4"/>
      <c r="H16915" s="4"/>
      <c r="I16915" s="4"/>
      <c r="J16915" s="4"/>
      <c r="K16915" s="4">
        <v>-1704968.0139675799</v>
      </c>
      <c r="L16915" s="4">
        <v>14558523.742814399</v>
      </c>
      <c r="M16915" s="4">
        <v>480703.48568392103</v>
      </c>
      <c r="N16915" s="3">
        <v>-0.143171673355274</v>
      </c>
      <c r="O16915" s="5">
        <v>0.98533916473388672</v>
      </c>
      <c r="P16915" s="3">
        <v>3.3018697053194046E-2</v>
      </c>
    </row>
    <row r="16916" spans="1:16" x14ac:dyDescent="0.25">
      <c r="A16916" s="1">
        <v>2023</v>
      </c>
      <c r="B16916" t="s">
        <v>1374</v>
      </c>
      <c r="C16916" t="s">
        <v>3075</v>
      </c>
      <c r="D16916" t="s">
        <v>3403</v>
      </c>
      <c r="E16916" t="s">
        <v>3469</v>
      </c>
      <c r="F16916" t="s">
        <v>4845</v>
      </c>
      <c r="G16916" s="4"/>
      <c r="H16916" s="4"/>
      <c r="I16916" s="4"/>
      <c r="J16916" s="4"/>
      <c r="K16916" s="4">
        <v>-1568349.8316835</v>
      </c>
      <c r="L16916" s="4">
        <v>15684486.8846449</v>
      </c>
      <c r="M16916" s="4">
        <v>1004329.5670433</v>
      </c>
      <c r="N16916" s="3">
        <v>-0.10544487407766399</v>
      </c>
      <c r="O16916" s="5">
        <v>0.76803332567214966</v>
      </c>
      <c r="P16916" s="3">
        <v>6.4033307135105133E-2</v>
      </c>
    </row>
    <row r="16917" spans="1:16" x14ac:dyDescent="0.25">
      <c r="A16917" s="1">
        <v>2024</v>
      </c>
      <c r="B16917" t="s">
        <v>1374</v>
      </c>
      <c r="C16917" t="s">
        <v>3075</v>
      </c>
      <c r="D16917" t="s">
        <v>3403</v>
      </c>
      <c r="E16917" t="s">
        <v>3469</v>
      </c>
      <c r="F16917" t="s">
        <v>4845</v>
      </c>
      <c r="G16917" s="4"/>
      <c r="H16917" s="4"/>
      <c r="I16917" s="4"/>
      <c r="J16917" s="4"/>
      <c r="K16917" s="4">
        <v>-900520.02426779899</v>
      </c>
      <c r="L16917" s="4">
        <v>18807008.327055302</v>
      </c>
      <c r="M16917" s="4">
        <v>1117708.8264119001</v>
      </c>
      <c r="N16917" s="3">
        <v>-5.2213449156280997E-2</v>
      </c>
      <c r="O16917" s="5">
        <v>0.40342921018600464</v>
      </c>
      <c r="P16917" s="3">
        <v>5.9430442750453949E-2</v>
      </c>
    </row>
    <row r="16918" spans="1:16" x14ac:dyDescent="0.25">
      <c r="A16918" s="1">
        <v>2009</v>
      </c>
      <c r="B16918" t="s">
        <v>1375</v>
      </c>
      <c r="C16918" t="s">
        <v>3076</v>
      </c>
      <c r="D16918" t="s">
        <v>3458</v>
      </c>
      <c r="E16918" t="s">
        <v>3469</v>
      </c>
      <c r="F16918" t="s">
        <v>4846</v>
      </c>
      <c r="G16918" s="4"/>
      <c r="H16918" s="4"/>
      <c r="I16918" s="4"/>
      <c r="J16918" s="4"/>
      <c r="K16918" s="4">
        <v>1054576.5116699999</v>
      </c>
      <c r="L16918" s="4">
        <v>5221851.0511299996</v>
      </c>
      <c r="M16918" s="4">
        <v>1239842.04837</v>
      </c>
      <c r="N16918" s="3">
        <v>0.26760264423436703</v>
      </c>
      <c r="O16918" s="5">
        <v>2.6712417602539063</v>
      </c>
      <c r="P16918" s="3">
        <v>0.23743343353271484</v>
      </c>
    </row>
    <row r="16919" spans="1:16" x14ac:dyDescent="0.25">
      <c r="A16919" s="1">
        <v>2010</v>
      </c>
      <c r="B16919" t="s">
        <v>1375</v>
      </c>
      <c r="C16919" t="s">
        <v>3076</v>
      </c>
      <c r="D16919" t="s">
        <v>3458</v>
      </c>
      <c r="E16919" t="s">
        <v>3469</v>
      </c>
      <c r="F16919" t="s">
        <v>4846</v>
      </c>
      <c r="G16919" s="4"/>
      <c r="H16919" s="4"/>
      <c r="I16919" s="4"/>
      <c r="J16919" s="4"/>
      <c r="K16919" s="4">
        <v>741280.30923000001</v>
      </c>
      <c r="L16919" s="4">
        <v>7260324.0328599997</v>
      </c>
      <c r="M16919" s="4">
        <v>1363431.6574599999</v>
      </c>
      <c r="N16919" s="3">
        <v>0.118774220717475</v>
      </c>
      <c r="O16919" s="5">
        <v>2.1067740917205811</v>
      </c>
      <c r="P16919" s="3">
        <v>0.18779212236404419</v>
      </c>
    </row>
    <row r="16920" spans="1:16" x14ac:dyDescent="0.25">
      <c r="A16920" s="1">
        <v>2011</v>
      </c>
      <c r="B16920" t="s">
        <v>1375</v>
      </c>
      <c r="C16920" t="s">
        <v>3076</v>
      </c>
      <c r="D16920" t="s">
        <v>3458</v>
      </c>
      <c r="E16920" t="s">
        <v>3469</v>
      </c>
      <c r="F16920" t="s">
        <v>4846</v>
      </c>
      <c r="G16920" s="4"/>
      <c r="H16920" s="4"/>
      <c r="I16920" s="4"/>
      <c r="J16920" s="4"/>
      <c r="K16920" s="4">
        <v>22638.989890000001</v>
      </c>
      <c r="L16920" s="4">
        <v>8421612.9032300003</v>
      </c>
      <c r="M16920" s="4">
        <v>1666569.4995200001</v>
      </c>
      <c r="N16920" s="3">
        <v>2.8872695997009998E-3</v>
      </c>
      <c r="O16920" s="5">
        <v>1.6377496719360352</v>
      </c>
      <c r="P16920" s="3">
        <v>0.197891965508461</v>
      </c>
    </row>
    <row r="16921" spans="1:16" x14ac:dyDescent="0.25">
      <c r="A16921" s="1">
        <v>2012</v>
      </c>
      <c r="B16921" t="s">
        <v>1375</v>
      </c>
      <c r="C16921" t="s">
        <v>3076</v>
      </c>
      <c r="D16921" t="s">
        <v>3458</v>
      </c>
      <c r="E16921" t="s">
        <v>3469</v>
      </c>
      <c r="F16921" t="s">
        <v>4846</v>
      </c>
      <c r="G16921" s="4"/>
      <c r="H16921" s="4"/>
      <c r="I16921" s="4"/>
      <c r="J16921" s="4"/>
      <c r="K16921" s="4">
        <v>1826812.9758200001</v>
      </c>
      <c r="L16921" s="4">
        <v>12183826.734750001</v>
      </c>
      <c r="M16921" s="4">
        <v>1723327.1594199999</v>
      </c>
      <c r="N16921" s="3">
        <v>0.17731366162678799</v>
      </c>
      <c r="O16921" s="5">
        <v>2.0257265567779541</v>
      </c>
      <c r="P16921" s="3">
        <v>0.14144383370876312</v>
      </c>
    </row>
    <row r="16922" spans="1:16" x14ac:dyDescent="0.25">
      <c r="A16922" s="1">
        <v>2013</v>
      </c>
      <c r="B16922" t="s">
        <v>1375</v>
      </c>
      <c r="C16922" t="s">
        <v>3076</v>
      </c>
      <c r="D16922" t="s">
        <v>3458</v>
      </c>
      <c r="E16922" t="s">
        <v>3469</v>
      </c>
      <c r="F16922" t="s">
        <v>4846</v>
      </c>
      <c r="G16922" s="4"/>
      <c r="H16922" s="4"/>
      <c r="I16922" s="4"/>
      <c r="J16922" s="4"/>
      <c r="K16922" s="4">
        <v>-2043077.3857199999</v>
      </c>
      <c r="L16922" s="4">
        <v>10099150.35128</v>
      </c>
      <c r="M16922" s="4">
        <v>2050951.5152100001</v>
      </c>
      <c r="N16922" s="3">
        <v>-0.183375621473926</v>
      </c>
      <c r="O16922" s="5">
        <v>2.7176613807678223</v>
      </c>
      <c r="P16922" s="3">
        <v>0.20308159291744232</v>
      </c>
    </row>
    <row r="16923" spans="1:16" x14ac:dyDescent="0.25">
      <c r="A16923" s="1">
        <v>2014</v>
      </c>
      <c r="B16923" t="s">
        <v>1375</v>
      </c>
      <c r="C16923" t="s">
        <v>3076</v>
      </c>
      <c r="D16923" t="s">
        <v>3458</v>
      </c>
      <c r="E16923" t="s">
        <v>3469</v>
      </c>
      <c r="F16923" t="s">
        <v>4846</v>
      </c>
      <c r="G16923" s="4"/>
      <c r="H16923" s="4"/>
      <c r="I16923" s="4"/>
      <c r="J16923" s="4"/>
      <c r="K16923" s="4">
        <v>-3930517.8028899999</v>
      </c>
      <c r="L16923" s="4">
        <v>14251509.264930001</v>
      </c>
      <c r="M16923" s="4">
        <v>1978173.41695</v>
      </c>
      <c r="N16923" s="3">
        <v>-0.32282639278268199</v>
      </c>
      <c r="O16923" s="5">
        <v>2.1031012535095215</v>
      </c>
      <c r="P16923" s="3">
        <v>0.13880448043346405</v>
      </c>
    </row>
    <row r="16924" spans="1:16" x14ac:dyDescent="0.25">
      <c r="A16924" s="1">
        <v>2018</v>
      </c>
      <c r="B16924" t="s">
        <v>1424</v>
      </c>
      <c r="C16924" t="s">
        <v>3125</v>
      </c>
      <c r="D16924" t="s">
        <v>3411</v>
      </c>
      <c r="E16924" t="s">
        <v>3469</v>
      </c>
      <c r="F16924" t="s">
        <v>4895</v>
      </c>
      <c r="G16924" s="4">
        <v>25.8176676288615</v>
      </c>
      <c r="H16924" s="4">
        <v>31.912144702842401</v>
      </c>
      <c r="I16924" s="4">
        <v>16.278761857663099</v>
      </c>
      <c r="J16924" s="4">
        <v>31.0108604845447</v>
      </c>
      <c r="K16924" s="4"/>
      <c r="L16924" s="4"/>
      <c r="M16924" s="4"/>
      <c r="N16924" s="3">
        <v>8.3160917283729999E-2</v>
      </c>
    </row>
    <row r="16925" spans="1:16" x14ac:dyDescent="0.25">
      <c r="A16925" s="1">
        <v>2019</v>
      </c>
      <c r="B16925" t="s">
        <v>1424</v>
      </c>
      <c r="C16925" t="s">
        <v>3125</v>
      </c>
      <c r="D16925" t="s">
        <v>3411</v>
      </c>
      <c r="E16925" t="s">
        <v>3469</v>
      </c>
      <c r="F16925" t="s">
        <v>4895</v>
      </c>
      <c r="G16925" s="4">
        <v>27.766901972855099</v>
      </c>
      <c r="H16925" s="4">
        <v>32.9861111111111</v>
      </c>
      <c r="I16925" s="4">
        <v>18.473144897151599</v>
      </c>
      <c r="J16925" s="4">
        <v>33.688999172870098</v>
      </c>
      <c r="K16925" s="4">
        <v>293477.49771817698</v>
      </c>
      <c r="L16925" s="4">
        <v>24784104.472372402</v>
      </c>
      <c r="M16925" s="4">
        <v>6747876.1496875696</v>
      </c>
      <c r="O16925" s="5">
        <v>13.156638145446777</v>
      </c>
      <c r="P16925" s="3">
        <v>0.27226629853248596</v>
      </c>
    </row>
    <row r="16926" spans="1:16" x14ac:dyDescent="0.25">
      <c r="A16926" s="1">
        <v>2020</v>
      </c>
      <c r="B16926" t="s">
        <v>1424</v>
      </c>
      <c r="C16926" t="s">
        <v>3125</v>
      </c>
      <c r="D16926" t="s">
        <v>3411</v>
      </c>
      <c r="E16926" t="s">
        <v>3469</v>
      </c>
      <c r="F16926" t="s">
        <v>4895</v>
      </c>
      <c r="G16926" s="4">
        <v>28.9177910622425</v>
      </c>
      <c r="H16926" s="4">
        <v>33.374183006536001</v>
      </c>
      <c r="I16926" s="4">
        <v>18.212647834451602</v>
      </c>
      <c r="J16926" s="4">
        <v>37.605752961082899</v>
      </c>
      <c r="K16926" s="4">
        <v>-13992352.140092799</v>
      </c>
      <c r="L16926" s="4">
        <v>29146501.911965001</v>
      </c>
      <c r="M16926" s="4">
        <v>6336028.8064260501</v>
      </c>
      <c r="N16926" s="3">
        <v>-0.49700746085102898</v>
      </c>
      <c r="O16926" s="5">
        <v>4.2595462799072266</v>
      </c>
      <c r="P16926" s="3">
        <v>0.21738556027412415</v>
      </c>
    </row>
    <row r="16927" spans="1:16" x14ac:dyDescent="0.25">
      <c r="A16927" s="1">
        <v>2021</v>
      </c>
      <c r="B16927" t="s">
        <v>1424</v>
      </c>
      <c r="C16927" t="s">
        <v>3125</v>
      </c>
      <c r="D16927" t="s">
        <v>3411</v>
      </c>
      <c r="E16927" t="s">
        <v>3469</v>
      </c>
      <c r="F16927" t="s">
        <v>4895</v>
      </c>
      <c r="G16927" s="4">
        <v>30.741924299084001</v>
      </c>
      <c r="H16927" s="4">
        <v>32.620481927710898</v>
      </c>
      <c r="I16927" s="4">
        <v>20.471080012324698</v>
      </c>
      <c r="J16927" s="4">
        <v>41.953873209594001</v>
      </c>
      <c r="K16927" s="4">
        <v>-3987193.3556457399</v>
      </c>
      <c r="L16927" s="4">
        <v>22080571.507394299</v>
      </c>
      <c r="M16927" s="4">
        <v>3337423.1347238701</v>
      </c>
      <c r="N16927" s="3">
        <v>-0.160829331146773</v>
      </c>
      <c r="O16927" s="5">
        <v>5.1858396530151367</v>
      </c>
      <c r="P16927" s="3">
        <v>0.1511474996805191</v>
      </c>
    </row>
    <row r="16928" spans="1:16" x14ac:dyDescent="0.25">
      <c r="A16928" s="1">
        <v>2022</v>
      </c>
      <c r="B16928" t="s">
        <v>1424</v>
      </c>
      <c r="C16928" t="s">
        <v>3125</v>
      </c>
      <c r="D16928" t="s">
        <v>3411</v>
      </c>
      <c r="E16928" t="s">
        <v>3469</v>
      </c>
      <c r="F16928" t="s">
        <v>4895</v>
      </c>
      <c r="G16928" s="4">
        <v>31.8740245705599</v>
      </c>
      <c r="H16928" s="4">
        <v>36.521788729180898</v>
      </c>
      <c r="I16928" s="4">
        <v>20.532530352079601</v>
      </c>
      <c r="J16928" s="4">
        <v>41.1666666666667</v>
      </c>
      <c r="K16928" s="4">
        <v>-6136478.21880663</v>
      </c>
      <c r="L16928" s="4">
        <v>12343130.441891801</v>
      </c>
      <c r="M16928" s="4">
        <v>2368202.3191486499</v>
      </c>
      <c r="N16928" s="3">
        <v>-0.37118542787084502</v>
      </c>
      <c r="O16928" s="5">
        <v>1.4325803518295288</v>
      </c>
      <c r="P16928" s="3">
        <v>0.19186399877071381</v>
      </c>
    </row>
    <row r="16929" spans="1:16" x14ac:dyDescent="0.25">
      <c r="A16929" s="1">
        <v>2023</v>
      </c>
      <c r="B16929" t="s">
        <v>1424</v>
      </c>
      <c r="C16929" t="s">
        <v>3125</v>
      </c>
      <c r="D16929" t="s">
        <v>3411</v>
      </c>
      <c r="E16929" t="s">
        <v>3469</v>
      </c>
      <c r="F16929" t="s">
        <v>4895</v>
      </c>
      <c r="G16929" s="4">
        <v>31.411704416953299</v>
      </c>
      <c r="H16929" s="4">
        <v>35.681474275832301</v>
      </c>
      <c r="I16929" s="4">
        <v>23.939760325974301</v>
      </c>
      <c r="J16929" s="4">
        <v>36.084529505582097</v>
      </c>
      <c r="K16929" s="4">
        <v>-1392643.8441056099</v>
      </c>
      <c r="L16929" s="4">
        <v>9834312.8375203405</v>
      </c>
      <c r="M16929" s="4">
        <v>1501603.7536688801</v>
      </c>
      <c r="N16929" s="3">
        <v>-0.125621966951287</v>
      </c>
      <c r="O16929" s="5">
        <v>1.2336238622665405</v>
      </c>
      <c r="P16929" s="3">
        <v>0.15269026160240173</v>
      </c>
    </row>
    <row r="16930" spans="1:16" x14ac:dyDescent="0.25">
      <c r="A16930" s="1">
        <v>2015</v>
      </c>
      <c r="B16930" t="s">
        <v>1375</v>
      </c>
      <c r="C16930" t="s">
        <v>3076</v>
      </c>
      <c r="D16930" t="s">
        <v>3458</v>
      </c>
      <c r="E16930" t="s">
        <v>3469</v>
      </c>
      <c r="F16930" t="s">
        <v>4846</v>
      </c>
      <c r="G16930" s="4"/>
      <c r="H16930" s="4"/>
      <c r="I16930" s="4"/>
      <c r="J16930" s="4"/>
      <c r="K16930" s="4">
        <v>-2971298.5767899998</v>
      </c>
      <c r="L16930" s="4">
        <v>11020608.92275</v>
      </c>
      <c r="M16930" s="4">
        <v>3228078.7038799999</v>
      </c>
      <c r="N16930" s="3">
        <v>-0.23514440338748399</v>
      </c>
      <c r="O16930" s="5">
        <v>1.8707448244094849</v>
      </c>
      <c r="P16930" s="3">
        <v>0.29291293025016785</v>
      </c>
    </row>
    <row r="16931" spans="1:16" x14ac:dyDescent="0.25">
      <c r="A16931" s="1">
        <v>2016</v>
      </c>
      <c r="B16931" t="s">
        <v>1375</v>
      </c>
      <c r="C16931" t="s">
        <v>3076</v>
      </c>
      <c r="D16931" t="s">
        <v>3458</v>
      </c>
      <c r="E16931" t="s">
        <v>3469</v>
      </c>
      <c r="F16931" t="s">
        <v>4846</v>
      </c>
      <c r="G16931" s="4"/>
      <c r="H16931" s="4"/>
      <c r="I16931" s="4"/>
      <c r="J16931" s="4"/>
      <c r="K16931" s="4">
        <v>970075.65726000001</v>
      </c>
      <c r="L16931" s="4">
        <v>14623840.03338</v>
      </c>
      <c r="M16931" s="4">
        <v>4346621.4202699997</v>
      </c>
      <c r="N16931" s="3">
        <v>7.5655800514139004E-2</v>
      </c>
      <c r="O16931" s="5">
        <v>4.7426948547363281</v>
      </c>
      <c r="P16931" s="3">
        <v>0.29722845554351807</v>
      </c>
    </row>
    <row r="16932" spans="1:16" x14ac:dyDescent="0.25">
      <c r="A16932" s="1">
        <v>2017</v>
      </c>
      <c r="B16932" t="s">
        <v>1375</v>
      </c>
      <c r="C16932" t="s">
        <v>3076</v>
      </c>
      <c r="D16932" t="s">
        <v>3458</v>
      </c>
      <c r="E16932" t="s">
        <v>3469</v>
      </c>
      <c r="F16932" t="s">
        <v>4846</v>
      </c>
      <c r="G16932" s="4"/>
      <c r="H16932" s="4"/>
      <c r="I16932" s="4"/>
      <c r="J16932" s="4"/>
      <c r="K16932" s="4">
        <v>-232467</v>
      </c>
      <c r="L16932" s="4">
        <v>16774838</v>
      </c>
      <c r="M16932" s="4">
        <v>5692514</v>
      </c>
      <c r="N16932" s="3">
        <v>-1.4807438692346001E-2</v>
      </c>
      <c r="O16932" s="5">
        <v>6.2766947746276855</v>
      </c>
      <c r="P16932" s="3">
        <v>0.33934837579727173</v>
      </c>
    </row>
    <row r="16933" spans="1:16" x14ac:dyDescent="0.25">
      <c r="A16933" s="1">
        <v>2018</v>
      </c>
      <c r="B16933" t="s">
        <v>1375</v>
      </c>
      <c r="C16933" t="s">
        <v>3076</v>
      </c>
      <c r="D16933" t="s">
        <v>3458</v>
      </c>
      <c r="E16933" t="s">
        <v>3469</v>
      </c>
      <c r="F16933" t="s">
        <v>4846</v>
      </c>
      <c r="G16933" s="4"/>
      <c r="H16933" s="4"/>
      <c r="I16933" s="4"/>
      <c r="J16933" s="4"/>
      <c r="K16933" s="4">
        <v>241422</v>
      </c>
      <c r="L16933" s="4">
        <v>18791705</v>
      </c>
      <c r="M16933" s="4">
        <v>7107036</v>
      </c>
      <c r="N16933" s="3">
        <v>1.3575792283214001E-2</v>
      </c>
      <c r="O16933" s="5">
        <v>3.8016989231109619</v>
      </c>
      <c r="P16933" s="3">
        <v>0.3782007098197937</v>
      </c>
    </row>
    <row r="16934" spans="1:16" x14ac:dyDescent="0.25">
      <c r="A16934" s="1">
        <v>2019</v>
      </c>
      <c r="B16934" t="s">
        <v>1375</v>
      </c>
      <c r="C16934" t="s">
        <v>3076</v>
      </c>
      <c r="D16934" t="s">
        <v>3458</v>
      </c>
      <c r="E16934" t="s">
        <v>3469</v>
      </c>
      <c r="F16934" t="s">
        <v>4846</v>
      </c>
      <c r="G16934" s="4"/>
      <c r="H16934" s="4"/>
      <c r="I16934" s="4"/>
      <c r="J16934" s="4"/>
      <c r="K16934" s="4">
        <v>-3634352</v>
      </c>
      <c r="L16934" s="4">
        <v>19239167</v>
      </c>
      <c r="M16934" s="4">
        <v>9126590</v>
      </c>
      <c r="N16934" s="3">
        <v>-0.19112640909206599</v>
      </c>
      <c r="O16934" s="5">
        <v>1.3224800825119019</v>
      </c>
      <c r="P16934" s="3">
        <v>0.47437551617622375</v>
      </c>
    </row>
    <row r="16935" spans="1:16" x14ac:dyDescent="0.25">
      <c r="A16935" s="1">
        <v>2020</v>
      </c>
      <c r="B16935" t="s">
        <v>1375</v>
      </c>
      <c r="C16935" t="s">
        <v>3076</v>
      </c>
      <c r="D16935" t="s">
        <v>3458</v>
      </c>
      <c r="E16935" t="s">
        <v>3469</v>
      </c>
      <c r="F16935" t="s">
        <v>4846</v>
      </c>
      <c r="G16935" s="4"/>
      <c r="H16935" s="4"/>
      <c r="I16935" s="4"/>
      <c r="J16935" s="4"/>
      <c r="K16935" s="4">
        <v>-2760176</v>
      </c>
      <c r="L16935" s="4">
        <v>31918156</v>
      </c>
      <c r="M16935" s="4">
        <v>16430425</v>
      </c>
      <c r="N16935" s="3">
        <v>-0.10790932121291801</v>
      </c>
      <c r="O16935" s="5">
        <v>1.8363778591156006</v>
      </c>
      <c r="P16935" s="3">
        <v>0.5147673487663269</v>
      </c>
    </row>
    <row r="16936" spans="1:16" x14ac:dyDescent="0.25">
      <c r="A16936" s="1">
        <v>2021</v>
      </c>
      <c r="B16936" t="s">
        <v>1375</v>
      </c>
      <c r="C16936" t="s">
        <v>3076</v>
      </c>
      <c r="D16936" t="s">
        <v>3458</v>
      </c>
      <c r="E16936" t="s">
        <v>3469</v>
      </c>
      <c r="F16936" t="s">
        <v>4846</v>
      </c>
      <c r="G16936" s="4"/>
      <c r="H16936" s="4"/>
      <c r="I16936" s="4"/>
      <c r="J16936" s="4"/>
      <c r="K16936" s="4">
        <v>6303168</v>
      </c>
      <c r="L16936" s="4">
        <v>51383502</v>
      </c>
      <c r="M16936" s="4">
        <v>29600165</v>
      </c>
      <c r="N16936" s="3">
        <v>0.151333554489396</v>
      </c>
      <c r="O16936" s="5">
        <v>3.9693989753723145</v>
      </c>
      <c r="P16936" s="3">
        <v>0.57606357336044312</v>
      </c>
    </row>
    <row r="16937" spans="1:16" x14ac:dyDescent="0.25">
      <c r="A16937" s="1">
        <v>2022</v>
      </c>
      <c r="B16937" t="s">
        <v>1375</v>
      </c>
      <c r="C16937" t="s">
        <v>3076</v>
      </c>
      <c r="D16937" t="s">
        <v>3458</v>
      </c>
      <c r="E16937" t="s">
        <v>3469</v>
      </c>
      <c r="F16937" t="s">
        <v>4846</v>
      </c>
      <c r="G16937" s="4"/>
      <c r="H16937" s="4"/>
      <c r="I16937" s="4"/>
      <c r="J16937" s="4"/>
      <c r="K16937" s="4">
        <v>10913375</v>
      </c>
      <c r="L16937" s="4">
        <v>58446594</v>
      </c>
      <c r="M16937" s="4">
        <v>25524484</v>
      </c>
      <c r="N16937" s="3">
        <v>0.19873195776866101</v>
      </c>
      <c r="O16937" s="5">
        <v>3.5584137439727783</v>
      </c>
      <c r="P16937" s="3">
        <v>0.43671464920043945</v>
      </c>
    </row>
    <row r="16938" spans="1:16" x14ac:dyDescent="0.25">
      <c r="A16938" s="1">
        <v>2023</v>
      </c>
      <c r="B16938" t="s">
        <v>1375</v>
      </c>
      <c r="C16938" t="s">
        <v>3076</v>
      </c>
      <c r="D16938" t="s">
        <v>3458</v>
      </c>
      <c r="E16938" t="s">
        <v>3469</v>
      </c>
      <c r="F16938" t="s">
        <v>4846</v>
      </c>
      <c r="G16938" s="4"/>
      <c r="H16938" s="4"/>
      <c r="I16938" s="4"/>
      <c r="J16938" s="4"/>
      <c r="K16938" s="4">
        <v>3106780</v>
      </c>
      <c r="L16938" s="4">
        <v>54066575</v>
      </c>
      <c r="M16938" s="4">
        <v>16377999</v>
      </c>
      <c r="N16938" s="3">
        <v>5.5225179907607003E-2</v>
      </c>
      <c r="O16938" s="5">
        <v>3.8257534503936768</v>
      </c>
      <c r="P16938" s="3">
        <v>0.3029228150844574</v>
      </c>
    </row>
    <row r="16939" spans="1:16" x14ac:dyDescent="0.25">
      <c r="A16939" s="1">
        <v>2024</v>
      </c>
      <c r="B16939" t="s">
        <v>1375</v>
      </c>
      <c r="C16939" t="s">
        <v>3076</v>
      </c>
      <c r="D16939" t="s">
        <v>3458</v>
      </c>
      <c r="E16939" t="s">
        <v>3469</v>
      </c>
      <c r="F16939" t="s">
        <v>4846</v>
      </c>
      <c r="G16939" s="4"/>
      <c r="H16939" s="4"/>
      <c r="I16939" s="4"/>
      <c r="J16939" s="4"/>
      <c r="K16939" s="4">
        <v>7074219</v>
      </c>
      <c r="L16939" s="4">
        <v>57837955</v>
      </c>
      <c r="M16939" s="4">
        <v>16916148</v>
      </c>
      <c r="N16939" s="3">
        <v>0.126433112225216</v>
      </c>
      <c r="O16939" s="5">
        <v>2.4972693920135498</v>
      </c>
      <c r="P16939" s="3">
        <v>0.29247486591339111</v>
      </c>
    </row>
    <row r="16940" spans="1:16" x14ac:dyDescent="0.25">
      <c r="A16940" s="1">
        <v>2009</v>
      </c>
      <c r="B16940" t="s">
        <v>1376</v>
      </c>
      <c r="C16940" t="s">
        <v>3077</v>
      </c>
      <c r="D16940" t="s">
        <v>3403</v>
      </c>
      <c r="E16940" t="s">
        <v>3469</v>
      </c>
      <c r="F16940" t="s">
        <v>4847</v>
      </c>
      <c r="G16940" s="4"/>
      <c r="H16940" s="4"/>
      <c r="I16940" s="4"/>
      <c r="J16940" s="4"/>
      <c r="K16940" s="4">
        <v>-703441.37719623803</v>
      </c>
      <c r="L16940" s="4">
        <v>8641357.8354657106</v>
      </c>
      <c r="M16940" s="4">
        <v>257336.92583210999</v>
      </c>
      <c r="N16940" s="3">
        <v>-4.5490114246960998E-2</v>
      </c>
      <c r="O16940" s="5">
        <v>1.0027633905410767</v>
      </c>
      <c r="P16940" s="3">
        <v>2.9779685661196709E-2</v>
      </c>
    </row>
    <row r="16941" spans="1:16" x14ac:dyDescent="0.25">
      <c r="A16941" s="1">
        <v>2010</v>
      </c>
      <c r="B16941" t="s">
        <v>1376</v>
      </c>
      <c r="C16941" t="s">
        <v>3077</v>
      </c>
      <c r="D16941" t="s">
        <v>3403</v>
      </c>
      <c r="E16941" t="s">
        <v>3469</v>
      </c>
      <c r="F16941" t="s">
        <v>4847</v>
      </c>
      <c r="G16941" s="4"/>
      <c r="H16941" s="4"/>
      <c r="I16941" s="4"/>
      <c r="J16941" s="4"/>
      <c r="K16941" s="4">
        <v>-793351.363155331</v>
      </c>
      <c r="L16941" s="4">
        <v>9313379.5837462805</v>
      </c>
      <c r="M16941" s="4">
        <v>609778.93870420498</v>
      </c>
      <c r="N16941" s="3">
        <v>-8.6655948966033E-2</v>
      </c>
      <c r="O16941" s="5">
        <v>0.61579817533493042</v>
      </c>
      <c r="P16941" s="3">
        <v>6.547342985868454E-2</v>
      </c>
    </row>
    <row r="16942" spans="1:16" x14ac:dyDescent="0.25">
      <c r="A16942" s="1">
        <v>2011</v>
      </c>
      <c r="B16942" t="s">
        <v>1376</v>
      </c>
      <c r="C16942" t="s">
        <v>3077</v>
      </c>
      <c r="D16942" t="s">
        <v>3403</v>
      </c>
      <c r="E16942" t="s">
        <v>3469</v>
      </c>
      <c r="F16942" t="s">
        <v>4847</v>
      </c>
      <c r="G16942" s="4"/>
      <c r="H16942" s="4"/>
      <c r="I16942" s="4"/>
      <c r="J16942" s="4"/>
      <c r="K16942" s="4">
        <v>-1002889.29375201</v>
      </c>
      <c r="L16942" s="4">
        <v>11197783.731647201</v>
      </c>
      <c r="M16942" s="4">
        <v>297237.16643446602</v>
      </c>
      <c r="N16942" s="3">
        <v>-8.6899835578642004E-2</v>
      </c>
      <c r="O16942" s="5">
        <v>2.4056398868560791</v>
      </c>
      <c r="P16942" s="3">
        <v>2.654428593814373E-2</v>
      </c>
    </row>
    <row r="16943" spans="1:16" x14ac:dyDescent="0.25">
      <c r="A16943" s="1">
        <v>2012</v>
      </c>
      <c r="B16943" t="s">
        <v>1376</v>
      </c>
      <c r="C16943" t="s">
        <v>3077</v>
      </c>
      <c r="D16943" t="s">
        <v>3403</v>
      </c>
      <c r="E16943" t="s">
        <v>3469</v>
      </c>
      <c r="F16943" t="s">
        <v>4847</v>
      </c>
      <c r="G16943" s="4"/>
      <c r="H16943" s="4"/>
      <c r="I16943" s="4"/>
      <c r="J16943" s="4"/>
      <c r="K16943" s="4">
        <v>-1085712.6776705601</v>
      </c>
      <c r="L16943" s="4">
        <v>12484633.095586499</v>
      </c>
      <c r="M16943" s="4">
        <v>216916.181451654</v>
      </c>
      <c r="N16943" s="3">
        <v>-9.3689834566721003E-2</v>
      </c>
      <c r="O16943" s="5">
        <v>1.2437394857406616</v>
      </c>
      <c r="P16943" s="3">
        <v>1.7374653369188309E-2</v>
      </c>
    </row>
    <row r="16944" spans="1:16" x14ac:dyDescent="0.25">
      <c r="A16944" s="1">
        <v>2013</v>
      </c>
      <c r="B16944" t="s">
        <v>1376</v>
      </c>
      <c r="C16944" t="s">
        <v>3077</v>
      </c>
      <c r="D16944" t="s">
        <v>3403</v>
      </c>
      <c r="E16944" t="s">
        <v>3469</v>
      </c>
      <c r="F16944" t="s">
        <v>4847</v>
      </c>
      <c r="G16944" s="4"/>
      <c r="H16944" s="4"/>
      <c r="I16944" s="4"/>
      <c r="J16944" s="4"/>
      <c r="K16944" s="4">
        <v>-1108434.36235234</v>
      </c>
      <c r="L16944" s="4">
        <v>23553148.7250701</v>
      </c>
      <c r="M16944" s="4">
        <v>1111359.7120330399</v>
      </c>
      <c r="N16944" s="3">
        <v>-6.3887801793574006E-2</v>
      </c>
      <c r="O16944" s="5">
        <v>0.28989189863204956</v>
      </c>
      <c r="P16944" s="3">
        <v>4.7185186296701431E-2</v>
      </c>
    </row>
    <row r="16945" spans="1:16" x14ac:dyDescent="0.25">
      <c r="A16945" s="1">
        <v>2014</v>
      </c>
      <c r="B16945" t="s">
        <v>1376</v>
      </c>
      <c r="C16945" t="s">
        <v>3077</v>
      </c>
      <c r="D16945" t="s">
        <v>3403</v>
      </c>
      <c r="E16945" t="s">
        <v>3469</v>
      </c>
      <c r="F16945" t="s">
        <v>4847</v>
      </c>
      <c r="G16945" s="4"/>
      <c r="H16945" s="4"/>
      <c r="I16945" s="4"/>
      <c r="J16945" s="4"/>
      <c r="K16945" s="4">
        <v>-907277.09934461804</v>
      </c>
      <c r="L16945" s="4">
        <v>22025641.944457501</v>
      </c>
      <c r="M16945" s="4">
        <v>374735.25390164601</v>
      </c>
      <c r="N16945" s="3">
        <v>-3.9160267739233999E-2</v>
      </c>
      <c r="O16945" s="5">
        <v>0.13488931953907013</v>
      </c>
      <c r="P16945" s="3">
        <v>1.7013590782880783E-2</v>
      </c>
    </row>
    <row r="16946" spans="1:16" x14ac:dyDescent="0.25">
      <c r="A16946" s="1">
        <v>2015</v>
      </c>
      <c r="B16946" t="s">
        <v>1376</v>
      </c>
      <c r="C16946" t="s">
        <v>3077</v>
      </c>
      <c r="D16946" t="s">
        <v>3403</v>
      </c>
      <c r="E16946" t="s">
        <v>3469</v>
      </c>
      <c r="F16946" t="s">
        <v>4847</v>
      </c>
      <c r="G16946" s="4"/>
      <c r="H16946" s="4"/>
      <c r="I16946" s="4"/>
      <c r="J16946" s="4"/>
      <c r="K16946" s="4">
        <v>-1127721.2391085001</v>
      </c>
      <c r="L16946" s="4">
        <v>12280342.5190481</v>
      </c>
      <c r="M16946" s="4">
        <v>172243.322573438</v>
      </c>
      <c r="N16946" s="3">
        <v>-7.4499485906745003E-2</v>
      </c>
      <c r="O16946" s="5">
        <v>0.26525518298149109</v>
      </c>
      <c r="P16946" s="3">
        <v>1.4025937765836716E-2</v>
      </c>
    </row>
    <row r="16947" spans="1:16" x14ac:dyDescent="0.25">
      <c r="A16947" s="1">
        <v>2016</v>
      </c>
      <c r="B16947" t="s">
        <v>1376</v>
      </c>
      <c r="C16947" t="s">
        <v>3077</v>
      </c>
      <c r="D16947" t="s">
        <v>3403</v>
      </c>
      <c r="E16947" t="s">
        <v>3469</v>
      </c>
      <c r="F16947" t="s">
        <v>4847</v>
      </c>
      <c r="G16947" s="4"/>
      <c r="H16947" s="4"/>
      <c r="I16947" s="4"/>
      <c r="J16947" s="4"/>
      <c r="K16947" s="4">
        <v>-959437.67321274197</v>
      </c>
      <c r="L16947" s="4">
        <v>10614842.655779701</v>
      </c>
      <c r="M16947" s="4">
        <v>217667.69973478001</v>
      </c>
      <c r="N16947" s="3">
        <v>-8.5319949978043999E-2</v>
      </c>
      <c r="O16947" s="5">
        <v>0.30157223343849182</v>
      </c>
      <c r="P16947" s="3">
        <v>2.0505975931882858E-2</v>
      </c>
    </row>
    <row r="16948" spans="1:16" x14ac:dyDescent="0.25">
      <c r="A16948" s="1">
        <v>2017</v>
      </c>
      <c r="B16948" t="s">
        <v>1376</v>
      </c>
      <c r="C16948" t="s">
        <v>3077</v>
      </c>
      <c r="D16948" t="s">
        <v>3403</v>
      </c>
      <c r="E16948" t="s">
        <v>3469</v>
      </c>
      <c r="F16948" t="s">
        <v>4847</v>
      </c>
      <c r="G16948" s="4"/>
      <c r="H16948" s="4"/>
      <c r="I16948" s="4"/>
      <c r="J16948" s="4"/>
      <c r="K16948" s="4">
        <v>-1088507.1518058199</v>
      </c>
      <c r="L16948" s="4">
        <v>8649257.1498843301</v>
      </c>
      <c r="M16948" s="4">
        <v>265953.40757991502</v>
      </c>
      <c r="N16948" s="3">
        <v>-0.111070381289169</v>
      </c>
      <c r="O16948" s="5">
        <v>0.40884917974472046</v>
      </c>
      <c r="P16948" s="3">
        <v>3.0748698860406876E-2</v>
      </c>
    </row>
    <row r="16949" spans="1:16" x14ac:dyDescent="0.25">
      <c r="A16949" s="1">
        <v>2018</v>
      </c>
      <c r="B16949" t="s">
        <v>1376</v>
      </c>
      <c r="C16949" t="s">
        <v>3077</v>
      </c>
      <c r="D16949" t="s">
        <v>3403</v>
      </c>
      <c r="E16949" t="s">
        <v>3469</v>
      </c>
      <c r="F16949" t="s">
        <v>4847</v>
      </c>
      <c r="G16949" s="4"/>
      <c r="H16949" s="4"/>
      <c r="I16949" s="4"/>
      <c r="J16949" s="4"/>
      <c r="K16949" s="4">
        <v>-3413176.2633328098</v>
      </c>
      <c r="L16949" s="4">
        <v>14617352.4600478</v>
      </c>
      <c r="M16949" s="4">
        <v>4793015.49234265</v>
      </c>
      <c r="N16949" s="3">
        <v>-0.29748326402738301</v>
      </c>
      <c r="O16949" s="5">
        <v>0.92226302623748779</v>
      </c>
      <c r="P16949" s="3">
        <v>0.32789900898933411</v>
      </c>
    </row>
    <row r="16950" spans="1:16" x14ac:dyDescent="0.25">
      <c r="A16950" s="1">
        <v>2019</v>
      </c>
      <c r="B16950" t="s">
        <v>1376</v>
      </c>
      <c r="C16950" t="s">
        <v>3077</v>
      </c>
      <c r="D16950" t="s">
        <v>3403</v>
      </c>
      <c r="E16950" t="s">
        <v>3469</v>
      </c>
      <c r="F16950" t="s">
        <v>4847</v>
      </c>
      <c r="G16950" s="4"/>
      <c r="H16950" s="4"/>
      <c r="I16950" s="4"/>
      <c r="J16950" s="4"/>
      <c r="K16950" s="4">
        <v>28444.366444366398</v>
      </c>
      <c r="L16950" s="4">
        <v>18788162.1621622</v>
      </c>
      <c r="M16950" s="4">
        <v>4083351.3513513501</v>
      </c>
      <c r="N16950" s="3">
        <v>1.7423167717560001E-3</v>
      </c>
      <c r="O16950" s="5">
        <v>0.68994760513305664</v>
      </c>
      <c r="P16950" s="3">
        <v>0.21733638644218445</v>
      </c>
    </row>
    <row r="16951" spans="1:16" x14ac:dyDescent="0.25">
      <c r="A16951" s="1">
        <v>2020</v>
      </c>
      <c r="B16951" t="s">
        <v>1376</v>
      </c>
      <c r="C16951" t="s">
        <v>3077</v>
      </c>
      <c r="D16951" t="s">
        <v>3403</v>
      </c>
      <c r="E16951" t="s">
        <v>3469</v>
      </c>
      <c r="F16951" t="s">
        <v>4847</v>
      </c>
      <c r="G16951" s="4"/>
      <c r="H16951" s="4"/>
      <c r="I16951" s="4"/>
      <c r="J16951" s="4"/>
      <c r="K16951" s="4">
        <v>9685478.2380630299</v>
      </c>
      <c r="L16951" s="4">
        <v>21868446.9168864</v>
      </c>
      <c r="M16951" s="4">
        <v>2040917.6870091001</v>
      </c>
      <c r="N16951" s="3">
        <v>0.48018371184464598</v>
      </c>
      <c r="O16951" s="5">
        <v>1.1701472997665405</v>
      </c>
      <c r="P16951" s="3">
        <v>9.3327052891254425E-2</v>
      </c>
    </row>
    <row r="16952" spans="1:16" x14ac:dyDescent="0.25">
      <c r="A16952" s="1">
        <v>2021</v>
      </c>
      <c r="B16952" t="s">
        <v>1376</v>
      </c>
      <c r="C16952" t="s">
        <v>3077</v>
      </c>
      <c r="D16952" t="s">
        <v>3403</v>
      </c>
      <c r="E16952" t="s">
        <v>3469</v>
      </c>
      <c r="F16952" t="s">
        <v>4847</v>
      </c>
      <c r="G16952" s="4"/>
      <c r="H16952" s="4"/>
      <c r="I16952" s="4"/>
      <c r="J16952" s="4"/>
      <c r="K16952" s="4">
        <v>-892855.16124436702</v>
      </c>
      <c r="L16952" s="4">
        <v>11874326.117763501</v>
      </c>
      <c r="M16952" s="4">
        <v>1914039.9943015201</v>
      </c>
      <c r="N16952" s="3">
        <v>-5.0116466433737003E-2</v>
      </c>
      <c r="O16952" s="5">
        <v>1.0667588710784912</v>
      </c>
      <c r="P16952" s="3">
        <v>0.16119146347045898</v>
      </c>
    </row>
    <row r="16953" spans="1:16" x14ac:dyDescent="0.25">
      <c r="A16953" s="1">
        <v>2022</v>
      </c>
      <c r="B16953" t="s">
        <v>1376</v>
      </c>
      <c r="C16953" t="s">
        <v>3077</v>
      </c>
      <c r="D16953" t="s">
        <v>3403</v>
      </c>
      <c r="E16953" t="s">
        <v>3469</v>
      </c>
      <c r="F16953" t="s">
        <v>4847</v>
      </c>
      <c r="G16953" s="4"/>
      <c r="H16953" s="4"/>
      <c r="I16953" s="4"/>
      <c r="J16953" s="4"/>
      <c r="K16953" s="4">
        <v>329067.60888017801</v>
      </c>
      <c r="L16953" s="4">
        <v>11216107.572442999</v>
      </c>
      <c r="M16953" s="4">
        <v>1409133.4442090399</v>
      </c>
      <c r="N16953" s="3">
        <v>2.9719415280871998E-2</v>
      </c>
      <c r="O16953" s="5">
        <v>1.8288233280181885</v>
      </c>
      <c r="P16953" s="3">
        <v>0.1256348043680191</v>
      </c>
    </row>
    <row r="16954" spans="1:16" x14ac:dyDescent="0.25">
      <c r="A16954" s="1">
        <v>2023</v>
      </c>
      <c r="B16954" t="s">
        <v>1376</v>
      </c>
      <c r="C16954" t="s">
        <v>3077</v>
      </c>
      <c r="D16954" t="s">
        <v>3403</v>
      </c>
      <c r="E16954" t="s">
        <v>3469</v>
      </c>
      <c r="F16954" t="s">
        <v>4847</v>
      </c>
      <c r="G16954" s="4"/>
      <c r="H16954" s="4"/>
      <c r="I16954" s="4"/>
      <c r="J16954" s="4"/>
      <c r="K16954" s="4">
        <v>-503622.304436223</v>
      </c>
      <c r="L16954" s="4">
        <v>10817367.596573699</v>
      </c>
      <c r="M16954" s="4">
        <v>1197700.8965770099</v>
      </c>
      <c r="N16954" s="3">
        <v>-4.6520632208784003E-2</v>
      </c>
      <c r="O16954" s="5">
        <v>3.1042029857635498</v>
      </c>
      <c r="P16954" s="3">
        <v>0.11072017997503281</v>
      </c>
    </row>
    <row r="16955" spans="1:16" x14ac:dyDescent="0.25">
      <c r="A16955" s="1">
        <v>2024</v>
      </c>
      <c r="B16955" t="s">
        <v>1376</v>
      </c>
      <c r="C16955" t="s">
        <v>3077</v>
      </c>
      <c r="D16955" t="s">
        <v>3403</v>
      </c>
      <c r="E16955" t="s">
        <v>3469</v>
      </c>
      <c r="F16955" t="s">
        <v>4847</v>
      </c>
      <c r="G16955" s="4"/>
      <c r="H16955" s="4"/>
      <c r="I16955" s="4"/>
      <c r="J16955" s="4"/>
      <c r="K16955" s="4">
        <v>-147386.878054309</v>
      </c>
      <c r="L16955" s="4">
        <v>10355881.9411573</v>
      </c>
      <c r="M16955" s="4">
        <v>1092815.6647310201</v>
      </c>
      <c r="N16955" s="3">
        <v>-1.3920946254077001E-2</v>
      </c>
      <c r="O16955" s="5">
        <v>1.3780295848846436</v>
      </c>
      <c r="P16955" s="3">
        <v>0.10552608221769333</v>
      </c>
    </row>
    <row r="16956" spans="1:16" x14ac:dyDescent="0.25">
      <c r="A16956" s="1">
        <v>2009</v>
      </c>
      <c r="B16956" t="s">
        <v>1377</v>
      </c>
      <c r="C16956" t="s">
        <v>3078</v>
      </c>
      <c r="D16956" t="s">
        <v>3403</v>
      </c>
      <c r="E16956" t="s">
        <v>3469</v>
      </c>
      <c r="F16956" t="s">
        <v>4848</v>
      </c>
      <c r="G16956" s="4"/>
      <c r="H16956" s="4"/>
      <c r="I16956" s="4"/>
      <c r="J16956" s="4"/>
      <c r="K16956" s="4">
        <v>4190800.4065762102</v>
      </c>
      <c r="L16956" s="4">
        <v>14350965.618496001</v>
      </c>
      <c r="M16956" s="4">
        <v>1531252.3192591299</v>
      </c>
      <c r="N16956" s="3">
        <v>0.32584073181005901</v>
      </c>
      <c r="O16956" s="5">
        <v>0.54011356830596924</v>
      </c>
      <c r="P16956" s="3">
        <v>0.10670030117034912</v>
      </c>
    </row>
    <row r="16957" spans="1:16" x14ac:dyDescent="0.25">
      <c r="A16957" s="1">
        <v>2010</v>
      </c>
      <c r="B16957" t="s">
        <v>1377</v>
      </c>
      <c r="C16957" t="s">
        <v>3078</v>
      </c>
      <c r="D16957" t="s">
        <v>3403</v>
      </c>
      <c r="E16957" t="s">
        <v>3469</v>
      </c>
      <c r="F16957" t="s">
        <v>4848</v>
      </c>
      <c r="G16957" s="4"/>
      <c r="H16957" s="4"/>
      <c r="I16957" s="4"/>
      <c r="J16957" s="4"/>
      <c r="K16957" s="4">
        <v>1557475.09700828</v>
      </c>
      <c r="L16957" s="4">
        <v>20864370.664023802</v>
      </c>
      <c r="M16957" s="4">
        <v>1379322.5378374299</v>
      </c>
      <c r="N16957" s="3">
        <v>8.6995321580882995E-2</v>
      </c>
      <c r="O16957" s="5">
        <v>0.51497119665145874</v>
      </c>
      <c r="P16957" s="3">
        <v>6.610899418592453E-2</v>
      </c>
    </row>
    <row r="16958" spans="1:16" x14ac:dyDescent="0.25">
      <c r="A16958" s="1">
        <v>2011</v>
      </c>
      <c r="B16958" t="s">
        <v>1377</v>
      </c>
      <c r="C16958" t="s">
        <v>3078</v>
      </c>
      <c r="D16958" t="s">
        <v>3403</v>
      </c>
      <c r="E16958" t="s">
        <v>3469</v>
      </c>
      <c r="F16958" t="s">
        <v>4848</v>
      </c>
      <c r="G16958" s="4"/>
      <c r="H16958" s="4"/>
      <c r="I16958" s="4"/>
      <c r="J16958" s="4"/>
      <c r="K16958" s="4">
        <v>-7560028.9358053803</v>
      </c>
      <c r="L16958" s="4">
        <v>52912941.806880303</v>
      </c>
      <c r="M16958" s="4">
        <v>3536755.9747079602</v>
      </c>
      <c r="N16958" s="3">
        <v>-0.190104446155967</v>
      </c>
      <c r="O16958" s="5">
        <v>0.71211814880371094</v>
      </c>
      <c r="P16958" s="3">
        <v>6.6841036081314087E-2</v>
      </c>
    </row>
    <row r="16959" spans="1:16" x14ac:dyDescent="0.25">
      <c r="A16959" s="1">
        <v>2012</v>
      </c>
      <c r="B16959" t="s">
        <v>1377</v>
      </c>
      <c r="C16959" t="s">
        <v>3078</v>
      </c>
      <c r="D16959" t="s">
        <v>3403</v>
      </c>
      <c r="E16959" t="s">
        <v>3469</v>
      </c>
      <c r="F16959" t="s">
        <v>4848</v>
      </c>
      <c r="G16959" s="4"/>
      <c r="H16959" s="4"/>
      <c r="I16959" s="4"/>
      <c r="J16959" s="4"/>
      <c r="K16959" s="4">
        <v>-5190034.0759084299</v>
      </c>
      <c r="L16959" s="4">
        <v>41764730.923119403</v>
      </c>
      <c r="M16959" s="4">
        <v>2463936.8418898298</v>
      </c>
      <c r="N16959" s="3">
        <v>-0.112474468828669</v>
      </c>
      <c r="O16959" s="5">
        <v>0.53479480743408203</v>
      </c>
      <c r="P16959" s="3">
        <v>5.8995634317398071E-2</v>
      </c>
    </row>
    <row r="16960" spans="1:16" x14ac:dyDescent="0.25">
      <c r="A16960" s="1">
        <v>2013</v>
      </c>
      <c r="B16960" t="s">
        <v>1377</v>
      </c>
      <c r="C16960" t="s">
        <v>3078</v>
      </c>
      <c r="D16960" t="s">
        <v>3403</v>
      </c>
      <c r="E16960" t="s">
        <v>3469</v>
      </c>
      <c r="F16960" t="s">
        <v>4848</v>
      </c>
      <c r="G16960" s="4"/>
      <c r="H16960" s="4"/>
      <c r="I16960" s="4"/>
      <c r="J16960" s="4"/>
      <c r="K16960" s="4">
        <v>-5703916.6065212796</v>
      </c>
      <c r="L16960" s="4">
        <v>30437520.670217499</v>
      </c>
      <c r="M16960" s="4">
        <v>2256964.8355061798</v>
      </c>
      <c r="N16960" s="3">
        <v>-0.168443477041503</v>
      </c>
      <c r="O16960" s="5">
        <v>0.34198981523513794</v>
      </c>
      <c r="P16960" s="3">
        <v>7.4150748550891876E-2</v>
      </c>
    </row>
    <row r="16961" spans="1:16" x14ac:dyDescent="0.25">
      <c r="A16961" s="1">
        <v>2014</v>
      </c>
      <c r="B16961" t="s">
        <v>1377</v>
      </c>
      <c r="C16961" t="s">
        <v>3078</v>
      </c>
      <c r="D16961" t="s">
        <v>3403</v>
      </c>
      <c r="E16961" t="s">
        <v>3469</v>
      </c>
      <c r="F16961" t="s">
        <v>4848</v>
      </c>
      <c r="G16961" s="4"/>
      <c r="H16961" s="4"/>
      <c r="I16961" s="4"/>
      <c r="J16961" s="4"/>
      <c r="K16961" s="4">
        <v>-4120218.77504833</v>
      </c>
      <c r="L16961" s="4">
        <v>38301252.298552498</v>
      </c>
      <c r="M16961" s="4">
        <v>4525491.0651138704</v>
      </c>
      <c r="N16961" s="3">
        <v>-0.118196529377584</v>
      </c>
      <c r="O16961" s="5">
        <v>0.40306970477104187</v>
      </c>
      <c r="P16961" s="3">
        <v>0.11815517395734787</v>
      </c>
    </row>
    <row r="16962" spans="1:16" x14ac:dyDescent="0.25">
      <c r="A16962" s="1">
        <v>2015</v>
      </c>
      <c r="B16962" t="s">
        <v>1377</v>
      </c>
      <c r="C16962" t="s">
        <v>3078</v>
      </c>
      <c r="D16962" t="s">
        <v>3403</v>
      </c>
      <c r="E16962" t="s">
        <v>3469</v>
      </c>
      <c r="F16962" t="s">
        <v>4848</v>
      </c>
      <c r="G16962" s="4"/>
      <c r="H16962" s="4"/>
      <c r="I16962" s="4"/>
      <c r="J16962" s="4"/>
      <c r="K16962" s="4">
        <v>-1700167.17641349</v>
      </c>
      <c r="L16962" s="4">
        <v>31762743.5421369</v>
      </c>
      <c r="M16962" s="4">
        <v>3637207.1523770601</v>
      </c>
      <c r="N16962" s="3">
        <v>-5.3927618819919997E-2</v>
      </c>
      <c r="O16962" s="5">
        <v>0.45303305983543396</v>
      </c>
      <c r="P16962" s="3">
        <v>0.11451174318790436</v>
      </c>
    </row>
    <row r="16963" spans="1:16" x14ac:dyDescent="0.25">
      <c r="A16963" s="1">
        <v>2016</v>
      </c>
      <c r="B16963" t="s">
        <v>1377</v>
      </c>
      <c r="C16963" t="s">
        <v>3078</v>
      </c>
      <c r="D16963" t="s">
        <v>3403</v>
      </c>
      <c r="E16963" t="s">
        <v>3469</v>
      </c>
      <c r="F16963" t="s">
        <v>4848</v>
      </c>
      <c r="G16963" s="4"/>
      <c r="H16963" s="4"/>
      <c r="I16963" s="4"/>
      <c r="J16963" s="4"/>
      <c r="K16963" s="4">
        <v>-842216.22910272097</v>
      </c>
      <c r="L16963" s="4">
        <v>35329651.041511498</v>
      </c>
      <c r="M16963" s="4">
        <v>2472355.2462973399</v>
      </c>
      <c r="N16963" s="3">
        <v>-2.5504200853145E-2</v>
      </c>
      <c r="O16963" s="5">
        <v>0.36039558053016663</v>
      </c>
      <c r="P16963" s="3">
        <v>6.9979608058929443E-2</v>
      </c>
    </row>
    <row r="16964" spans="1:16" x14ac:dyDescent="0.25">
      <c r="A16964" s="1">
        <v>2017</v>
      </c>
      <c r="B16964" t="s">
        <v>1377</v>
      </c>
      <c r="C16964" t="s">
        <v>3078</v>
      </c>
      <c r="D16964" t="s">
        <v>3403</v>
      </c>
      <c r="E16964" t="s">
        <v>3469</v>
      </c>
      <c r="F16964" t="s">
        <v>4848</v>
      </c>
      <c r="G16964" s="4"/>
      <c r="H16964" s="4"/>
      <c r="I16964" s="4"/>
      <c r="J16964" s="4"/>
      <c r="K16964" s="4">
        <v>-2020271.7763071901</v>
      </c>
      <c r="L16964" s="4">
        <v>135624572.851576</v>
      </c>
      <c r="M16964" s="4">
        <v>31980400.747077402</v>
      </c>
      <c r="N16964" s="3">
        <v>-2.3481531773451001E-2</v>
      </c>
      <c r="O16964" s="5">
        <v>0.6722760796546936</v>
      </c>
      <c r="P16964" s="3">
        <v>0.23580093681812286</v>
      </c>
    </row>
    <row r="16965" spans="1:16" x14ac:dyDescent="0.25">
      <c r="A16965" s="1">
        <v>2018</v>
      </c>
      <c r="B16965" t="s">
        <v>1377</v>
      </c>
      <c r="C16965" t="s">
        <v>3078</v>
      </c>
      <c r="D16965" t="s">
        <v>3403</v>
      </c>
      <c r="E16965" t="s">
        <v>3469</v>
      </c>
      <c r="F16965" t="s">
        <v>4848</v>
      </c>
      <c r="G16965" s="4"/>
      <c r="H16965" s="4"/>
      <c r="I16965" s="4"/>
      <c r="J16965" s="4"/>
      <c r="K16965" s="4">
        <v>-2116569.3306390098</v>
      </c>
      <c r="L16965" s="4">
        <v>102275218.913537</v>
      </c>
      <c r="M16965" s="4">
        <v>25742701.278321799</v>
      </c>
      <c r="N16965" s="3">
        <v>-1.8176685397322E-2</v>
      </c>
      <c r="O16965" s="5">
        <v>0.65110146999359131</v>
      </c>
      <c r="P16965" s="3">
        <v>0.25170028209686279</v>
      </c>
    </row>
    <row r="16966" spans="1:16" x14ac:dyDescent="0.25">
      <c r="A16966" s="1">
        <v>2019</v>
      </c>
      <c r="B16966" t="s">
        <v>1377</v>
      </c>
      <c r="C16966" t="s">
        <v>3078</v>
      </c>
      <c r="D16966" t="s">
        <v>3403</v>
      </c>
      <c r="E16966" t="s">
        <v>3469</v>
      </c>
      <c r="F16966" t="s">
        <v>4848</v>
      </c>
      <c r="G16966" s="4"/>
      <c r="H16966" s="4"/>
      <c r="I16966" s="4"/>
      <c r="J16966" s="4"/>
      <c r="K16966" s="4">
        <v>-868913.30291330302</v>
      </c>
      <c r="L16966" s="4">
        <v>114039053.00105301</v>
      </c>
      <c r="M16966" s="4">
        <v>30326739.908739898</v>
      </c>
      <c r="N16966" s="3">
        <v>-8.2347223490839994E-3</v>
      </c>
      <c r="O16966" s="5">
        <v>0.66226953268051147</v>
      </c>
      <c r="P16966" s="3">
        <v>0.26593294739723206</v>
      </c>
    </row>
    <row r="16967" spans="1:16" x14ac:dyDescent="0.25">
      <c r="A16967" s="1">
        <v>2020</v>
      </c>
      <c r="B16967" t="s">
        <v>1377</v>
      </c>
      <c r="C16967" t="s">
        <v>3078</v>
      </c>
      <c r="D16967" t="s">
        <v>3403</v>
      </c>
      <c r="E16967" t="s">
        <v>3469</v>
      </c>
      <c r="F16967" t="s">
        <v>4848</v>
      </c>
      <c r="G16967" s="4"/>
      <c r="H16967" s="4"/>
      <c r="I16967" s="4"/>
      <c r="J16967" s="4"/>
      <c r="K16967" s="4">
        <v>46829.231257678497</v>
      </c>
      <c r="L16967" s="4">
        <v>80549723.230677903</v>
      </c>
      <c r="M16967" s="4">
        <v>20212752.7849482</v>
      </c>
      <c r="N16967" s="3">
        <v>4.8610461305299997E-4</v>
      </c>
      <c r="O16967" s="5">
        <v>0.59902244806289673</v>
      </c>
      <c r="P16967" s="3">
        <v>0.25093510746955872</v>
      </c>
    </row>
    <row r="16968" spans="1:16" x14ac:dyDescent="0.25">
      <c r="A16968" s="1">
        <v>2021</v>
      </c>
      <c r="B16968" t="s">
        <v>1377</v>
      </c>
      <c r="C16968" t="s">
        <v>3078</v>
      </c>
      <c r="D16968" t="s">
        <v>3403</v>
      </c>
      <c r="E16968" t="s">
        <v>3469</v>
      </c>
      <c r="F16968" t="s">
        <v>4848</v>
      </c>
      <c r="G16968" s="4"/>
      <c r="H16968" s="4"/>
      <c r="I16968" s="4"/>
      <c r="J16968" s="4"/>
      <c r="K16968" s="4">
        <v>-1935929.63882162</v>
      </c>
      <c r="L16968" s="4">
        <v>124418249.368294</v>
      </c>
      <c r="M16968" s="4">
        <v>20008184.810563199</v>
      </c>
      <c r="N16968" s="3">
        <v>-1.8270054412944998E-2</v>
      </c>
      <c r="O16968" s="5">
        <v>0.52532857656478882</v>
      </c>
      <c r="P16968" s="3">
        <v>0.16081391274929047</v>
      </c>
    </row>
    <row r="16969" spans="1:16" x14ac:dyDescent="0.25">
      <c r="A16969" s="1">
        <v>2022</v>
      </c>
      <c r="B16969" t="s">
        <v>1377</v>
      </c>
      <c r="C16969" t="s">
        <v>3078</v>
      </c>
      <c r="D16969" t="s">
        <v>3403</v>
      </c>
      <c r="E16969" t="s">
        <v>3469</v>
      </c>
      <c r="F16969" t="s">
        <v>4848</v>
      </c>
      <c r="G16969" s="4"/>
      <c r="H16969" s="4"/>
      <c r="I16969" s="4"/>
      <c r="J16969" s="4"/>
      <c r="K16969" s="4">
        <v>-2030407.0886844699</v>
      </c>
      <c r="L16969" s="4">
        <v>124214955.109139</v>
      </c>
      <c r="M16969" s="4">
        <v>21576442.821947899</v>
      </c>
      <c r="N16969" s="3">
        <v>-1.7010313659171002E-2</v>
      </c>
      <c r="O16969" s="5">
        <v>0.50421243906021118</v>
      </c>
      <c r="P16969" s="3">
        <v>0.17370246350765228</v>
      </c>
    </row>
    <row r="16970" spans="1:16" x14ac:dyDescent="0.25">
      <c r="A16970" s="1">
        <v>2023</v>
      </c>
      <c r="B16970" t="s">
        <v>1377</v>
      </c>
      <c r="C16970" t="s">
        <v>3078</v>
      </c>
      <c r="D16970" t="s">
        <v>3403</v>
      </c>
      <c r="E16970" t="s">
        <v>3469</v>
      </c>
      <c r="F16970" t="s">
        <v>4848</v>
      </c>
      <c r="G16970" s="4"/>
      <c r="H16970" s="4"/>
      <c r="I16970" s="4"/>
      <c r="J16970" s="4"/>
      <c r="K16970" s="4">
        <v>-2051394.86051395</v>
      </c>
      <c r="L16970" s="4">
        <v>83634426.557344303</v>
      </c>
      <c r="M16970" s="4">
        <v>11115375.129153799</v>
      </c>
      <c r="N16970" s="3">
        <v>-2.0149259961236E-2</v>
      </c>
      <c r="O16970" s="5">
        <v>0.44069460034370422</v>
      </c>
      <c r="P16970" s="3">
        <v>0.1329043060541153</v>
      </c>
    </row>
    <row r="16971" spans="1:16" x14ac:dyDescent="0.25">
      <c r="A16971" s="1">
        <v>2024</v>
      </c>
      <c r="B16971" t="s">
        <v>1377</v>
      </c>
      <c r="C16971" t="s">
        <v>3078</v>
      </c>
      <c r="D16971" t="s">
        <v>3403</v>
      </c>
      <c r="E16971" t="s">
        <v>3469</v>
      </c>
      <c r="F16971" t="s">
        <v>4848</v>
      </c>
      <c r="G16971" s="4"/>
      <c r="H16971" s="4"/>
      <c r="I16971" s="4"/>
      <c r="J16971" s="4"/>
      <c r="K16971" s="4">
        <v>-7691705.6129286001</v>
      </c>
      <c r="L16971" s="4">
        <v>31551444.400738701</v>
      </c>
      <c r="M16971" s="4">
        <v>11478306.9876594</v>
      </c>
      <c r="N16971" s="3">
        <v>-0.133538714292946</v>
      </c>
      <c r="O16971" s="5">
        <v>0.60638797283172607</v>
      </c>
      <c r="P16971" s="3">
        <v>0.36379656195640564</v>
      </c>
    </row>
    <row r="16972" spans="1:16" x14ac:dyDescent="0.25">
      <c r="A16972" s="1">
        <v>2009</v>
      </c>
      <c r="B16972" t="s">
        <v>1378</v>
      </c>
      <c r="C16972" t="s">
        <v>3079</v>
      </c>
      <c r="D16972" t="s">
        <v>3405</v>
      </c>
      <c r="E16972" t="s">
        <v>3469</v>
      </c>
      <c r="F16972" t="s">
        <v>4849</v>
      </c>
      <c r="G16972" s="4"/>
      <c r="H16972" s="4"/>
      <c r="I16972" s="4"/>
      <c r="J16972" s="4"/>
      <c r="K16972" s="4">
        <v>-1897355.6412448999</v>
      </c>
      <c r="L16972" s="4">
        <v>4165506.36485375</v>
      </c>
      <c r="M16972" s="4">
        <v>825022.990916571</v>
      </c>
      <c r="N16972" s="3">
        <v>-0.38235680213482598</v>
      </c>
      <c r="O16972" s="5">
        <v>2.3514282703399658</v>
      </c>
      <c r="P16972" s="3">
        <v>0.19806067645549774</v>
      </c>
    </row>
    <row r="16973" spans="1:16" x14ac:dyDescent="0.25">
      <c r="A16973" s="1">
        <v>2010</v>
      </c>
      <c r="B16973" t="s">
        <v>1378</v>
      </c>
      <c r="C16973" t="s">
        <v>3079</v>
      </c>
      <c r="D16973" t="s">
        <v>3405</v>
      </c>
      <c r="E16973" t="s">
        <v>3469</v>
      </c>
      <c r="F16973" t="s">
        <v>4849</v>
      </c>
      <c r="G16973" s="4"/>
      <c r="H16973" s="4"/>
      <c r="I16973" s="4"/>
      <c r="J16973" s="4"/>
      <c r="K16973" s="4">
        <v>-2842440.9131376902</v>
      </c>
      <c r="L16973" s="4">
        <v>22935366.447733101</v>
      </c>
      <c r="M16973" s="4">
        <v>2851982.1605550102</v>
      </c>
      <c r="N16973" s="3">
        <v>-0.208448899448618</v>
      </c>
      <c r="O16973" s="5">
        <v>1.7901140451431274</v>
      </c>
      <c r="P16973" s="3">
        <v>0.12434866279363632</v>
      </c>
    </row>
    <row r="16974" spans="1:16" x14ac:dyDescent="0.25">
      <c r="A16974" s="1">
        <v>2011</v>
      </c>
      <c r="B16974" t="s">
        <v>1378</v>
      </c>
      <c r="C16974" t="s">
        <v>3079</v>
      </c>
      <c r="D16974" t="s">
        <v>3405</v>
      </c>
      <c r="E16974" t="s">
        <v>3469</v>
      </c>
      <c r="F16974" t="s">
        <v>4849</v>
      </c>
      <c r="G16974" s="4"/>
      <c r="H16974" s="4"/>
      <c r="I16974" s="4"/>
      <c r="J16974" s="4"/>
      <c r="K16974" s="4">
        <v>-4952104.8119172696</v>
      </c>
      <c r="L16974" s="4">
        <v>56195205.229878902</v>
      </c>
      <c r="M16974" s="4">
        <v>6753967.4204265401</v>
      </c>
      <c r="N16974" s="3">
        <v>-0.115892454178955</v>
      </c>
      <c r="O16974" s="5">
        <v>0.4470316469669342</v>
      </c>
      <c r="P16974" s="3">
        <v>0.12018761038780212</v>
      </c>
    </row>
    <row r="16975" spans="1:16" x14ac:dyDescent="0.25">
      <c r="A16975" s="1">
        <v>2012</v>
      </c>
      <c r="B16975" t="s">
        <v>1378</v>
      </c>
      <c r="C16975" t="s">
        <v>3079</v>
      </c>
      <c r="D16975" t="s">
        <v>3405</v>
      </c>
      <c r="E16975" t="s">
        <v>3469</v>
      </c>
      <c r="F16975" t="s">
        <v>4849</v>
      </c>
      <c r="G16975" s="4"/>
      <c r="H16975" s="4"/>
      <c r="I16975" s="4"/>
      <c r="J16975" s="4"/>
      <c r="K16975" s="4">
        <v>-1870272.0956172</v>
      </c>
      <c r="L16975" s="4">
        <v>40895232.442720696</v>
      </c>
      <c r="M16975" s="4">
        <v>3316010.5604617102</v>
      </c>
      <c r="N16975" s="3">
        <v>-3.9560391227712002E-2</v>
      </c>
      <c r="O16975" s="5">
        <v>0.41248494386672974</v>
      </c>
      <c r="P16975" s="3">
        <v>8.1085503101348877E-2</v>
      </c>
    </row>
    <row r="16976" spans="1:16" x14ac:dyDescent="0.25">
      <c r="A16976" s="1">
        <v>2013</v>
      </c>
      <c r="B16976" t="s">
        <v>1378</v>
      </c>
      <c r="C16976" t="s">
        <v>3079</v>
      </c>
      <c r="D16976" t="s">
        <v>3405</v>
      </c>
      <c r="E16976" t="s">
        <v>3469</v>
      </c>
      <c r="F16976" t="s">
        <v>4849</v>
      </c>
      <c r="G16976" s="4"/>
      <c r="H16976" s="4"/>
      <c r="I16976" s="4"/>
      <c r="J16976" s="4"/>
      <c r="K16976" s="4">
        <v>-2718779.0639246502</v>
      </c>
      <c r="L16976" s="4">
        <v>32420213.417141002</v>
      </c>
      <c r="M16976" s="4">
        <v>1641885.8547191999</v>
      </c>
      <c r="N16976" s="3">
        <v>-7.8883618145103002E-2</v>
      </c>
      <c r="O16976" s="5">
        <v>0.21749503910541534</v>
      </c>
      <c r="P16976" s="3">
        <v>5.0643894821405411E-2</v>
      </c>
    </row>
    <row r="16977" spans="1:16" x14ac:dyDescent="0.25">
      <c r="A16977" s="1">
        <v>2014</v>
      </c>
      <c r="B16977" t="s">
        <v>1378</v>
      </c>
      <c r="C16977" t="s">
        <v>3079</v>
      </c>
      <c r="D16977" t="s">
        <v>3405</v>
      </c>
      <c r="E16977" t="s">
        <v>3469</v>
      </c>
      <c r="F16977" t="s">
        <v>4849</v>
      </c>
      <c r="G16977" s="4"/>
      <c r="H16977" s="4"/>
      <c r="I16977" s="4"/>
      <c r="J16977" s="4"/>
      <c r="K16977" s="4">
        <v>-1661643.64185016</v>
      </c>
      <c r="L16977" s="4">
        <v>31076056.391154699</v>
      </c>
      <c r="M16977" s="4">
        <v>1088009.80715734</v>
      </c>
      <c r="N16977" s="3">
        <v>-5.1492386916535002E-2</v>
      </c>
      <c r="O16977" s="5">
        <v>0.20996396243572235</v>
      </c>
      <c r="P16977" s="3">
        <v>3.501119464635849E-2</v>
      </c>
    </row>
    <row r="16978" spans="1:16" x14ac:dyDescent="0.25">
      <c r="A16978" s="1">
        <v>2015</v>
      </c>
      <c r="B16978" t="s">
        <v>1378</v>
      </c>
      <c r="C16978" t="s">
        <v>3079</v>
      </c>
      <c r="D16978" t="s">
        <v>3405</v>
      </c>
      <c r="E16978" t="s">
        <v>3469</v>
      </c>
      <c r="F16978" t="s">
        <v>4849</v>
      </c>
      <c r="G16978" s="4"/>
      <c r="H16978" s="4"/>
      <c r="I16978" s="4"/>
      <c r="J16978" s="4"/>
      <c r="K16978" s="4">
        <v>-1136486.83004245</v>
      </c>
      <c r="L16978" s="4">
        <v>23769483.756153598</v>
      </c>
      <c r="M16978" s="4">
        <v>1039126.98473841</v>
      </c>
      <c r="N16978" s="3">
        <v>-4.6238450546731001E-2</v>
      </c>
      <c r="O16978" s="5">
        <v>0.15630750358104706</v>
      </c>
      <c r="P16978" s="3">
        <v>4.3716851621866226E-2</v>
      </c>
    </row>
    <row r="16979" spans="1:16" x14ac:dyDescent="0.25">
      <c r="A16979" s="1">
        <v>2016</v>
      </c>
      <c r="B16979" t="s">
        <v>1378</v>
      </c>
      <c r="C16979" t="s">
        <v>3079</v>
      </c>
      <c r="D16979" t="s">
        <v>3405</v>
      </c>
      <c r="E16979" t="s">
        <v>3469</v>
      </c>
      <c r="F16979" t="s">
        <v>4849</v>
      </c>
      <c r="G16979" s="4"/>
      <c r="H16979" s="4"/>
      <c r="I16979" s="4"/>
      <c r="J16979" s="4"/>
      <c r="K16979" s="4">
        <v>-966100.21754030499</v>
      </c>
      <c r="L16979" s="4">
        <v>22774877.074827898</v>
      </c>
      <c r="M16979" s="4">
        <v>1283966.08755252</v>
      </c>
      <c r="N16979" s="3">
        <v>-4.2223950290250001E-2</v>
      </c>
      <c r="O16979" s="5">
        <v>0.24613995850086212</v>
      </c>
      <c r="P16979" s="3">
        <v>5.6376423686742783E-2</v>
      </c>
    </row>
    <row r="16980" spans="1:16" x14ac:dyDescent="0.25">
      <c r="A16980" s="1">
        <v>2017</v>
      </c>
      <c r="B16980" t="s">
        <v>1378</v>
      </c>
      <c r="C16980" t="s">
        <v>3079</v>
      </c>
      <c r="D16980" t="s">
        <v>3405</v>
      </c>
      <c r="E16980" t="s">
        <v>3469</v>
      </c>
      <c r="F16980" t="s">
        <v>4849</v>
      </c>
      <c r="G16980" s="4"/>
      <c r="H16980" s="4"/>
      <c r="I16980" s="4"/>
      <c r="J16980" s="4"/>
      <c r="K16980" s="4">
        <v>-785176.81600528804</v>
      </c>
      <c r="L16980" s="4">
        <v>23309731.221225601</v>
      </c>
      <c r="M16980" s="4">
        <v>1432004.4271253699</v>
      </c>
      <c r="N16980" s="3">
        <v>-3.3550279128063E-2</v>
      </c>
      <c r="O16980" s="5">
        <v>0.28185009956359863</v>
      </c>
      <c r="P16980" s="3">
        <v>6.1433758586645126E-2</v>
      </c>
    </row>
    <row r="16981" spans="1:16" x14ac:dyDescent="0.25">
      <c r="A16981" s="1">
        <v>2018</v>
      </c>
      <c r="B16981" t="s">
        <v>1378</v>
      </c>
      <c r="C16981" t="s">
        <v>3079</v>
      </c>
      <c r="D16981" t="s">
        <v>3405</v>
      </c>
      <c r="E16981" t="s">
        <v>3469</v>
      </c>
      <c r="F16981" t="s">
        <v>4849</v>
      </c>
      <c r="G16981" s="4"/>
      <c r="H16981" s="4"/>
      <c r="I16981" s="4"/>
      <c r="J16981" s="4"/>
      <c r="K16981" s="4">
        <v>-14829788.525451699</v>
      </c>
      <c r="L16981" s="4">
        <v>9467477.9235967696</v>
      </c>
      <c r="M16981" s="4">
        <v>1654837.5635645001</v>
      </c>
      <c r="N16981" s="3">
        <v>-0.92930414772835301</v>
      </c>
      <c r="O16981" s="5">
        <v>0.71698206663131714</v>
      </c>
      <c r="P16981" s="3">
        <v>0.17479181289672852</v>
      </c>
    </row>
    <row r="16982" spans="1:16" x14ac:dyDescent="0.25">
      <c r="A16982" s="1">
        <v>2019</v>
      </c>
      <c r="B16982" t="s">
        <v>1378</v>
      </c>
      <c r="C16982" t="s">
        <v>3079</v>
      </c>
      <c r="D16982" t="s">
        <v>3405</v>
      </c>
      <c r="E16982" t="s">
        <v>3469</v>
      </c>
      <c r="F16982" t="s">
        <v>4849</v>
      </c>
      <c r="G16982" s="4"/>
      <c r="H16982" s="4"/>
      <c r="I16982" s="4"/>
      <c r="J16982" s="4"/>
      <c r="K16982" s="4">
        <v>-1238462.6184626201</v>
      </c>
      <c r="L16982" s="4">
        <v>8192379.78237978</v>
      </c>
      <c r="M16982" s="4">
        <v>1398506.1425061401</v>
      </c>
      <c r="N16982" s="3">
        <v>-0.144247996761147</v>
      </c>
      <c r="O16982" s="5">
        <v>0.34833317995071411</v>
      </c>
      <c r="P16982" s="3">
        <v>0.17070816457271576</v>
      </c>
    </row>
    <row r="16983" spans="1:16" x14ac:dyDescent="0.25">
      <c r="A16983" s="1">
        <v>2020</v>
      </c>
      <c r="B16983" t="s">
        <v>1378</v>
      </c>
      <c r="C16983" t="s">
        <v>3079</v>
      </c>
      <c r="D16983" t="s">
        <v>3405</v>
      </c>
      <c r="E16983" t="s">
        <v>3469</v>
      </c>
      <c r="F16983" t="s">
        <v>4849</v>
      </c>
      <c r="G16983" s="4"/>
      <c r="H16983" s="4"/>
      <c r="I16983" s="4"/>
      <c r="J16983" s="4"/>
      <c r="K16983" s="4">
        <v>-615142.93996659399</v>
      </c>
      <c r="L16983" s="4">
        <v>6262815.5929489397</v>
      </c>
      <c r="M16983" s="4">
        <v>522909.73593031801</v>
      </c>
      <c r="N16983" s="3">
        <v>-8.5929089430634001E-2</v>
      </c>
      <c r="O16983" s="5">
        <v>0.38521596789360046</v>
      </c>
      <c r="P16983" s="3">
        <v>8.349435031414032E-2</v>
      </c>
    </row>
    <row r="16984" spans="1:16" x14ac:dyDescent="0.25">
      <c r="A16984" s="1">
        <v>2021</v>
      </c>
      <c r="B16984" t="s">
        <v>1378</v>
      </c>
      <c r="C16984" t="s">
        <v>3079</v>
      </c>
      <c r="D16984" t="s">
        <v>3405</v>
      </c>
      <c r="E16984" t="s">
        <v>3469</v>
      </c>
      <c r="F16984" t="s">
        <v>4849</v>
      </c>
      <c r="G16984" s="4"/>
      <c r="H16984" s="4"/>
      <c r="I16984" s="4"/>
      <c r="J16984" s="4"/>
      <c r="K16984" s="4">
        <v>-747745.72801775497</v>
      </c>
      <c r="L16984" s="4">
        <v>6749755.1904865503</v>
      </c>
      <c r="M16984" s="4">
        <v>1289514.8047897201</v>
      </c>
      <c r="N16984" s="3">
        <v>-0.110340747500667</v>
      </c>
      <c r="O16984" s="5">
        <v>0.49517801403999329</v>
      </c>
      <c r="P16984" s="3">
        <v>0.19104616343975067</v>
      </c>
    </row>
    <row r="16985" spans="1:16" x14ac:dyDescent="0.25">
      <c r="A16985" s="1">
        <v>2022</v>
      </c>
      <c r="B16985" t="s">
        <v>1378</v>
      </c>
      <c r="C16985" t="s">
        <v>3079</v>
      </c>
      <c r="D16985" t="s">
        <v>3405</v>
      </c>
      <c r="E16985" t="s">
        <v>3469</v>
      </c>
      <c r="F16985" t="s">
        <v>4849</v>
      </c>
      <c r="G16985" s="4"/>
      <c r="H16985" s="4"/>
      <c r="I16985" s="4"/>
      <c r="J16985" s="4"/>
      <c r="K16985" s="4">
        <v>-194433.671251216</v>
      </c>
      <c r="L16985" s="4">
        <v>5832712.70539035</v>
      </c>
      <c r="M16985" s="4">
        <v>920697.41282339697</v>
      </c>
      <c r="N16985" s="3">
        <v>-3.2284467422821997E-2</v>
      </c>
      <c r="O16985" s="5">
        <v>0.48177596926689148</v>
      </c>
      <c r="P16985" s="3">
        <v>0.15785063803195953</v>
      </c>
    </row>
    <row r="16986" spans="1:16" x14ac:dyDescent="0.25">
      <c r="A16986" s="1">
        <v>2023</v>
      </c>
      <c r="B16986" t="s">
        <v>1378</v>
      </c>
      <c r="C16986" t="s">
        <v>3079</v>
      </c>
      <c r="D16986" t="s">
        <v>3405</v>
      </c>
      <c r="E16986" t="s">
        <v>3469</v>
      </c>
      <c r="F16986" t="s">
        <v>4849</v>
      </c>
      <c r="G16986" s="4"/>
      <c r="H16986" s="4"/>
      <c r="I16986" s="4"/>
      <c r="J16986" s="4"/>
      <c r="K16986" s="4">
        <v>-242821.051228211</v>
      </c>
      <c r="L16986" s="4">
        <v>5651692.16411692</v>
      </c>
      <c r="M16986" s="4">
        <v>1069545.04549545</v>
      </c>
      <c r="N16986" s="3">
        <v>-4.3031246465307003E-2</v>
      </c>
      <c r="O16986" s="5">
        <v>0.51216089725494385</v>
      </c>
      <c r="P16986" s="3">
        <v>0.18924333155155182</v>
      </c>
    </row>
    <row r="16987" spans="1:16" x14ac:dyDescent="0.25">
      <c r="A16987" s="1">
        <v>2024</v>
      </c>
      <c r="B16987" t="s">
        <v>1378</v>
      </c>
      <c r="C16987" t="s">
        <v>3079</v>
      </c>
      <c r="D16987" t="s">
        <v>3405</v>
      </c>
      <c r="E16987" t="s">
        <v>3469</v>
      </c>
      <c r="F16987" t="s">
        <v>4849</v>
      </c>
      <c r="G16987" s="4"/>
      <c r="H16987" s="4"/>
      <c r="I16987" s="4"/>
      <c r="J16987" s="4"/>
      <c r="K16987" s="4">
        <v>-153294.48707606399</v>
      </c>
      <c r="L16987" s="4">
        <v>5483764.5756802</v>
      </c>
      <c r="M16987" s="4">
        <v>761587.54075190204</v>
      </c>
      <c r="N16987" s="3">
        <v>-2.7530631181247E-2</v>
      </c>
      <c r="O16987" s="5">
        <v>0.4717353880405426</v>
      </c>
      <c r="P16987" s="3">
        <v>0.1388804167509079</v>
      </c>
    </row>
    <row r="16988" spans="1:16" x14ac:dyDescent="0.25">
      <c r="A16988" s="1">
        <v>2009</v>
      </c>
      <c r="B16988" t="s">
        <v>1379</v>
      </c>
      <c r="C16988" t="s">
        <v>3080</v>
      </c>
      <c r="D16988" t="s">
        <v>3403</v>
      </c>
      <c r="E16988" t="s">
        <v>3469</v>
      </c>
      <c r="F16988" t="s">
        <v>4850</v>
      </c>
      <c r="G16988" s="4"/>
      <c r="H16988" s="4"/>
      <c r="I16988" s="4"/>
      <c r="J16988" s="4"/>
      <c r="K16988" s="4">
        <v>-1104370.6942450099</v>
      </c>
      <c r="L16988" s="4">
        <v>6406802.0845097704</v>
      </c>
      <c r="M16988" s="4">
        <v>108097.642826027</v>
      </c>
      <c r="N16988" s="3">
        <v>-0.161514865502596</v>
      </c>
      <c r="O16988" s="5">
        <v>12.990342140197754</v>
      </c>
      <c r="P16988" s="3">
        <v>1.6872324049472809E-2</v>
      </c>
    </row>
    <row r="16989" spans="1:16" x14ac:dyDescent="0.25">
      <c r="A16989" s="1">
        <v>2010</v>
      </c>
      <c r="B16989" t="s">
        <v>1379</v>
      </c>
      <c r="C16989" t="s">
        <v>3080</v>
      </c>
      <c r="D16989" t="s">
        <v>3403</v>
      </c>
      <c r="E16989" t="s">
        <v>3469</v>
      </c>
      <c r="F16989" t="s">
        <v>4850</v>
      </c>
      <c r="G16989" s="4"/>
      <c r="H16989" s="4"/>
      <c r="I16989" s="4"/>
      <c r="J16989" s="4"/>
      <c r="K16989" s="4">
        <v>-969462.96887335996</v>
      </c>
      <c r="L16989" s="4">
        <v>12270896.6756816</v>
      </c>
      <c r="M16989" s="4">
        <v>212736.22146444701</v>
      </c>
      <c r="N16989" s="3">
        <v>-0.10236460443043199</v>
      </c>
      <c r="O16989" s="5">
        <v>7.3114104270935059</v>
      </c>
      <c r="P16989" s="3">
        <v>1.73366479575634E-2</v>
      </c>
    </row>
    <row r="16990" spans="1:16" x14ac:dyDescent="0.25">
      <c r="A16990" s="1">
        <v>2011</v>
      </c>
      <c r="B16990" t="s">
        <v>1379</v>
      </c>
      <c r="C16990" t="s">
        <v>3080</v>
      </c>
      <c r="D16990" t="s">
        <v>3403</v>
      </c>
      <c r="E16990" t="s">
        <v>3469</v>
      </c>
      <c r="F16990" t="s">
        <v>4850</v>
      </c>
      <c r="G16990" s="4"/>
      <c r="H16990" s="4"/>
      <c r="I16990" s="4"/>
      <c r="J16990" s="4"/>
      <c r="K16990" s="4">
        <v>-1318868.2885006999</v>
      </c>
      <c r="L16990" s="4">
        <v>14184456.1140285</v>
      </c>
      <c r="M16990" s="4">
        <v>117313.25688565</v>
      </c>
      <c r="N16990" s="3">
        <v>-8.8390325026052E-2</v>
      </c>
      <c r="O16990" s="5">
        <v>6.2769656181335449</v>
      </c>
      <c r="P16990" s="3">
        <v>8.2705505192279816E-3</v>
      </c>
    </row>
    <row r="16991" spans="1:16" x14ac:dyDescent="0.25">
      <c r="A16991" s="1">
        <v>2012</v>
      </c>
      <c r="B16991" t="s">
        <v>1379</v>
      </c>
      <c r="C16991" t="s">
        <v>3080</v>
      </c>
      <c r="D16991" t="s">
        <v>3403</v>
      </c>
      <c r="E16991" t="s">
        <v>3469</v>
      </c>
      <c r="F16991" t="s">
        <v>4850</v>
      </c>
      <c r="G16991" s="4"/>
      <c r="H16991" s="4"/>
      <c r="I16991" s="4"/>
      <c r="J16991" s="4"/>
      <c r="K16991" s="4">
        <v>-1067620.72388281</v>
      </c>
      <c r="L16991" s="4">
        <v>12632876.600186201</v>
      </c>
      <c r="M16991" s="4">
        <v>268602.06911371899</v>
      </c>
      <c r="N16991" s="3">
        <v>-8.1570034207764999E-2</v>
      </c>
      <c r="O16991" s="5">
        <v>5.8788132667541504</v>
      </c>
      <c r="P16991" s="3">
        <v>2.1262146532535553E-2</v>
      </c>
    </row>
    <row r="16992" spans="1:16" x14ac:dyDescent="0.25">
      <c r="A16992" s="1">
        <v>2013</v>
      </c>
      <c r="B16992" t="s">
        <v>1379</v>
      </c>
      <c r="C16992" t="s">
        <v>3080</v>
      </c>
      <c r="D16992" t="s">
        <v>3403</v>
      </c>
      <c r="E16992" t="s">
        <v>3469</v>
      </c>
      <c r="F16992" t="s">
        <v>4850</v>
      </c>
      <c r="G16992" s="4"/>
      <c r="H16992" s="4"/>
      <c r="I16992" s="4"/>
      <c r="J16992" s="4"/>
      <c r="K16992" s="4">
        <v>-3281848.5798076</v>
      </c>
      <c r="L16992" s="4">
        <v>12035287.829924099</v>
      </c>
      <c r="M16992" s="4">
        <v>182664.425299433</v>
      </c>
      <c r="N16992" s="3">
        <v>-0.281535835831078</v>
      </c>
      <c r="O16992" s="5">
        <v>1.972528338432312</v>
      </c>
      <c r="P16992" s="3">
        <v>1.5177403576672077E-2</v>
      </c>
    </row>
    <row r="16993" spans="1:16" x14ac:dyDescent="0.25">
      <c r="A16993" s="1">
        <v>2014</v>
      </c>
      <c r="B16993" t="s">
        <v>1379</v>
      </c>
      <c r="C16993" t="s">
        <v>3080</v>
      </c>
      <c r="D16993" t="s">
        <v>3403</v>
      </c>
      <c r="E16993" t="s">
        <v>3469</v>
      </c>
      <c r="F16993" t="s">
        <v>4850</v>
      </c>
      <c r="G16993" s="4"/>
      <c r="H16993" s="4"/>
      <c r="I16993" s="4"/>
      <c r="J16993" s="4"/>
      <c r="K16993" s="4">
        <v>-1860570.5125182699</v>
      </c>
      <c r="L16993" s="4">
        <v>10652392.8520911</v>
      </c>
      <c r="M16993" s="4">
        <v>278981.56443019502</v>
      </c>
      <c r="N16993" s="3">
        <v>-0.16126346787948201</v>
      </c>
      <c r="O16993" s="5">
        <v>4.7340712547302246</v>
      </c>
      <c r="P16993" s="3">
        <v>2.6189567521214485E-2</v>
      </c>
    </row>
    <row r="16994" spans="1:16" x14ac:dyDescent="0.25">
      <c r="A16994" s="1">
        <v>2015</v>
      </c>
      <c r="B16994" t="s">
        <v>1379</v>
      </c>
      <c r="C16994" t="s">
        <v>3080</v>
      </c>
      <c r="D16994" t="s">
        <v>3403</v>
      </c>
      <c r="E16994" t="s">
        <v>3469</v>
      </c>
      <c r="F16994" t="s">
        <v>4850</v>
      </c>
      <c r="G16994" s="4"/>
      <c r="H16994" s="4"/>
      <c r="I16994" s="4"/>
      <c r="J16994" s="4"/>
      <c r="K16994" s="4">
        <v>-431535.48068996897</v>
      </c>
      <c r="L16994" s="4">
        <v>8136089.3045615302</v>
      </c>
      <c r="M16994" s="4">
        <v>92871.505281079793</v>
      </c>
      <c r="N16994" s="3">
        <v>-5.1255013332438003E-2</v>
      </c>
      <c r="O16994" s="5">
        <v>2.4529798030853271</v>
      </c>
      <c r="P16994" s="3">
        <v>1.1414759792387486E-2</v>
      </c>
    </row>
    <row r="16995" spans="1:16" x14ac:dyDescent="0.25">
      <c r="A16995" s="1">
        <v>2016</v>
      </c>
      <c r="B16995" t="s">
        <v>1379</v>
      </c>
      <c r="C16995" t="s">
        <v>3080</v>
      </c>
      <c r="D16995" t="s">
        <v>3403</v>
      </c>
      <c r="E16995" t="s">
        <v>3469</v>
      </c>
      <c r="F16995" t="s">
        <v>4850</v>
      </c>
      <c r="G16995" s="4"/>
      <c r="H16995" s="4"/>
      <c r="I16995" s="4"/>
      <c r="J16995" s="4"/>
      <c r="K16995" s="4">
        <v>-498836.308370832</v>
      </c>
      <c r="L16995" s="4">
        <v>7546002.3244032497</v>
      </c>
      <c r="M16995" s="4">
        <v>266030.93244330498</v>
      </c>
      <c r="N16995" s="3">
        <v>-6.4725620471908996E-2</v>
      </c>
      <c r="O16995" s="5">
        <v>1.3399296998977661</v>
      </c>
      <c r="P16995" s="3">
        <v>3.5254552960395813E-2</v>
      </c>
    </row>
    <row r="16996" spans="1:16" x14ac:dyDescent="0.25">
      <c r="A16996" s="1">
        <v>2017</v>
      </c>
      <c r="B16996" t="s">
        <v>1379</v>
      </c>
      <c r="C16996" t="s">
        <v>3080</v>
      </c>
      <c r="D16996" t="s">
        <v>3403</v>
      </c>
      <c r="E16996" t="s">
        <v>3469</v>
      </c>
      <c r="F16996" t="s">
        <v>4850</v>
      </c>
      <c r="G16996" s="4"/>
      <c r="H16996" s="4"/>
      <c r="I16996" s="4"/>
      <c r="J16996" s="4"/>
      <c r="K16996" s="4">
        <v>-454284.55040851003</v>
      </c>
      <c r="L16996" s="4">
        <v>8656763.2794546001</v>
      </c>
      <c r="M16996" s="4">
        <v>55079.280899567297</v>
      </c>
      <c r="N16996" s="3">
        <v>-5.5259786845518001E-2</v>
      </c>
      <c r="O16996" s="5">
        <v>1.9981783628463745</v>
      </c>
      <c r="P16996" s="3">
        <v>6.3625723123550415E-3</v>
      </c>
    </row>
    <row r="16997" spans="1:16" x14ac:dyDescent="0.25">
      <c r="A16997" s="1">
        <v>2018</v>
      </c>
      <c r="B16997" t="s">
        <v>1379</v>
      </c>
      <c r="C16997" t="s">
        <v>3080</v>
      </c>
      <c r="D16997" t="s">
        <v>3403</v>
      </c>
      <c r="E16997" t="s">
        <v>3469</v>
      </c>
      <c r="F16997" t="s">
        <v>4850</v>
      </c>
      <c r="G16997" s="4"/>
      <c r="H16997" s="4"/>
      <c r="I16997" s="4"/>
      <c r="J16997" s="4"/>
      <c r="K16997" s="4">
        <v>-411750.64212170301</v>
      </c>
      <c r="L16997" s="4">
        <v>7923740.3681744495</v>
      </c>
      <c r="M16997" s="4">
        <v>51645.089897038502</v>
      </c>
      <c r="N16997" s="3">
        <v>-5.0643872124794001E-2</v>
      </c>
      <c r="O16997" s="5">
        <v>1.5366882085800171</v>
      </c>
      <c r="P16997" s="3">
        <v>6.5177665092051029E-3</v>
      </c>
    </row>
    <row r="16998" spans="1:16" x14ac:dyDescent="0.25">
      <c r="A16998" s="1">
        <v>2019</v>
      </c>
      <c r="B16998" t="s">
        <v>1379</v>
      </c>
      <c r="C16998" t="s">
        <v>3080</v>
      </c>
      <c r="D16998" t="s">
        <v>3403</v>
      </c>
      <c r="E16998" t="s">
        <v>3469</v>
      </c>
      <c r="F16998" t="s">
        <v>4850</v>
      </c>
      <c r="G16998" s="4"/>
      <c r="H16998" s="4"/>
      <c r="I16998" s="4"/>
      <c r="J16998" s="4"/>
      <c r="K16998" s="4">
        <v>-403605.47560547601</v>
      </c>
      <c r="L16998" s="4">
        <v>7123201.8252018299</v>
      </c>
      <c r="M16998" s="4">
        <v>60944.190944190901</v>
      </c>
      <c r="N16998" s="3">
        <v>-5.5144724256475999E-2</v>
      </c>
      <c r="O16998" s="5">
        <v>0.71042686700820923</v>
      </c>
      <c r="P16998" s="3">
        <v>8.5557298734784126E-3</v>
      </c>
    </row>
    <row r="16999" spans="1:16" x14ac:dyDescent="0.25">
      <c r="A16999" s="1">
        <v>2020</v>
      </c>
      <c r="B16999" t="s">
        <v>1379</v>
      </c>
      <c r="C16999" t="s">
        <v>3080</v>
      </c>
      <c r="D16999" t="s">
        <v>3403</v>
      </c>
      <c r="E16999" t="s">
        <v>3469</v>
      </c>
      <c r="F16999" t="s">
        <v>4850</v>
      </c>
      <c r="G16999" s="4"/>
      <c r="H16999" s="4"/>
      <c r="I16999" s="4"/>
      <c r="J16999" s="4"/>
      <c r="K16999" s="4">
        <v>-320886.07594936702</v>
      </c>
      <c r="L16999" s="4">
        <v>7371443.0655826004</v>
      </c>
      <c r="M16999" s="4">
        <v>27426.3904034896</v>
      </c>
      <c r="N16999" s="3">
        <v>-4.4645389032318003E-2</v>
      </c>
      <c r="O16999" s="5">
        <v>0.5523640513420105</v>
      </c>
      <c r="P16999" s="3">
        <v>3.7206269335001707E-3</v>
      </c>
    </row>
    <row r="17000" spans="1:16" x14ac:dyDescent="0.25">
      <c r="A17000" s="1">
        <v>2021</v>
      </c>
      <c r="B17000" t="s">
        <v>1379</v>
      </c>
      <c r="C17000" t="s">
        <v>3080</v>
      </c>
      <c r="D17000" t="s">
        <v>3403</v>
      </c>
      <c r="E17000" t="s">
        <v>3469</v>
      </c>
      <c r="F17000" t="s">
        <v>4850</v>
      </c>
      <c r="G17000" s="4"/>
      <c r="H17000" s="4"/>
      <c r="I17000" s="4"/>
      <c r="J17000" s="4"/>
      <c r="K17000" s="4">
        <v>-1254149.0151384501</v>
      </c>
      <c r="L17000" s="4">
        <v>7582165.2707900601</v>
      </c>
      <c r="M17000" s="4">
        <v>250096.34922658201</v>
      </c>
      <c r="N17000" s="3">
        <v>-0.16088976925130599</v>
      </c>
      <c r="O17000" s="5">
        <v>3.5869748592376709</v>
      </c>
      <c r="P17000" s="3">
        <v>3.2984819263219833E-2</v>
      </c>
    </row>
    <row r="17001" spans="1:16" x14ac:dyDescent="0.25">
      <c r="A17001" s="1">
        <v>2022</v>
      </c>
      <c r="B17001" t="s">
        <v>1379</v>
      </c>
      <c r="C17001" t="s">
        <v>3080</v>
      </c>
      <c r="D17001" t="s">
        <v>3403</v>
      </c>
      <c r="E17001" t="s">
        <v>3469</v>
      </c>
      <c r="F17001" t="s">
        <v>4850</v>
      </c>
      <c r="G17001" s="4"/>
      <c r="H17001" s="4"/>
      <c r="I17001" s="4"/>
      <c r="J17001" s="4"/>
      <c r="K17001" s="4">
        <v>-2326744.7397296201</v>
      </c>
      <c r="L17001" s="4">
        <v>55571252.596492901</v>
      </c>
      <c r="M17001" s="4">
        <v>9321724.9684280306</v>
      </c>
      <c r="N17001" s="3">
        <v>-7.4396672077626E-2</v>
      </c>
      <c r="O17001" s="5">
        <v>1.9095783233642578</v>
      </c>
      <c r="P17001" s="3">
        <v>0.16774365305900574</v>
      </c>
    </row>
    <row r="17002" spans="1:16" x14ac:dyDescent="0.25">
      <c r="A17002" s="1">
        <v>2023</v>
      </c>
      <c r="B17002" t="s">
        <v>1379</v>
      </c>
      <c r="C17002" t="s">
        <v>3080</v>
      </c>
      <c r="D17002" t="s">
        <v>3403</v>
      </c>
      <c r="E17002" t="s">
        <v>3469</v>
      </c>
      <c r="F17002" t="s">
        <v>4850</v>
      </c>
      <c r="G17002" s="4"/>
      <c r="H17002" s="4"/>
      <c r="I17002" s="4"/>
      <c r="J17002" s="4"/>
      <c r="K17002" s="4">
        <v>-1564580.87524581</v>
      </c>
      <c r="L17002" s="4">
        <v>35949220.411292203</v>
      </c>
      <c r="M17002" s="4">
        <v>427301.26987301302</v>
      </c>
      <c r="N17002" s="3">
        <v>-3.4912662563203002E-2</v>
      </c>
      <c r="O17002" s="5">
        <v>3.806049108505249</v>
      </c>
      <c r="P17002" s="3">
        <v>1.188624557107687E-2</v>
      </c>
    </row>
    <row r="17003" spans="1:16" x14ac:dyDescent="0.25">
      <c r="A17003" s="1">
        <v>2024</v>
      </c>
      <c r="B17003" t="s">
        <v>1379</v>
      </c>
      <c r="C17003" t="s">
        <v>3080</v>
      </c>
      <c r="D17003" t="s">
        <v>3403</v>
      </c>
      <c r="E17003" t="s">
        <v>3469</v>
      </c>
      <c r="F17003" t="s">
        <v>4850</v>
      </c>
      <c r="G17003" s="4"/>
      <c r="H17003" s="4"/>
      <c r="I17003" s="4"/>
      <c r="J17003" s="4"/>
      <c r="K17003" s="4">
        <v>-3067809.1644276702</v>
      </c>
      <c r="L17003" s="4">
        <v>161419542.91200301</v>
      </c>
      <c r="M17003" s="4">
        <v>31744439.4071723</v>
      </c>
      <c r="N17003" s="3">
        <v>-3.1086248472279001E-2</v>
      </c>
      <c r="O17003" s="5">
        <v>1.5088608264923096</v>
      </c>
      <c r="P17003" s="3">
        <v>0.19665797054767609</v>
      </c>
    </row>
    <row r="17004" spans="1:16" x14ac:dyDescent="0.25">
      <c r="A17004" s="1">
        <v>2009</v>
      </c>
      <c r="B17004" t="s">
        <v>1380</v>
      </c>
      <c r="C17004" t="s">
        <v>3081</v>
      </c>
      <c r="D17004" t="s">
        <v>3434</v>
      </c>
      <c r="E17004" t="s">
        <v>3469</v>
      </c>
      <c r="F17004" t="s">
        <v>4851</v>
      </c>
      <c r="G17004" s="4"/>
      <c r="H17004" s="4"/>
      <c r="I17004" s="4"/>
      <c r="J17004" s="4"/>
      <c r="K17004" s="4">
        <v>-358895.46796599001</v>
      </c>
      <c r="L17004" s="4">
        <v>4538487.6010390297</v>
      </c>
      <c r="M17004" s="4">
        <v>1656152.6919539899</v>
      </c>
      <c r="N17004" s="3">
        <v>-8.3878959276018003E-2</v>
      </c>
      <c r="O17004" s="5">
        <v>1.1442756652832031</v>
      </c>
      <c r="P17004" s="3">
        <v>0.36491289734840393</v>
      </c>
    </row>
    <row r="17005" spans="1:16" x14ac:dyDescent="0.25">
      <c r="A17005" s="1">
        <v>2010</v>
      </c>
      <c r="B17005" t="s">
        <v>1380</v>
      </c>
      <c r="C17005" t="s">
        <v>3081</v>
      </c>
      <c r="D17005" t="s">
        <v>3434</v>
      </c>
      <c r="E17005" t="s">
        <v>3469</v>
      </c>
      <c r="F17005" t="s">
        <v>4851</v>
      </c>
      <c r="G17005" s="4"/>
      <c r="H17005" s="4"/>
      <c r="I17005" s="4"/>
      <c r="J17005" s="4"/>
      <c r="K17005" s="4">
        <v>-340387.36120676599</v>
      </c>
      <c r="L17005" s="4">
        <v>4579082.32685492</v>
      </c>
      <c r="M17005" s="4">
        <v>999098.78886630503</v>
      </c>
      <c r="N17005" s="3">
        <v>-7.3167347704407998E-2</v>
      </c>
      <c r="O17005" s="5">
        <v>1.1564787626266479</v>
      </c>
      <c r="P17005" s="3">
        <v>0.21818755567073822</v>
      </c>
    </row>
    <row r="17006" spans="1:16" x14ac:dyDescent="0.25">
      <c r="A17006" s="1">
        <v>2011</v>
      </c>
      <c r="B17006" t="s">
        <v>1380</v>
      </c>
      <c r="C17006" t="s">
        <v>3081</v>
      </c>
      <c r="D17006" t="s">
        <v>3434</v>
      </c>
      <c r="E17006" t="s">
        <v>3469</v>
      </c>
      <c r="F17006" t="s">
        <v>4851</v>
      </c>
      <c r="G17006" s="4"/>
      <c r="H17006" s="4"/>
      <c r="I17006" s="4"/>
      <c r="J17006" s="4"/>
      <c r="K17006" s="4">
        <v>-1710669.81030972</v>
      </c>
      <c r="L17006" s="4">
        <v>4860114.6715250202</v>
      </c>
      <c r="M17006" s="4">
        <v>1383949.2015861101</v>
      </c>
      <c r="N17006" s="3">
        <v>-0.31966331962206601</v>
      </c>
      <c r="O17006" s="5">
        <v>1.1549164056777954</v>
      </c>
      <c r="P17006" s="3">
        <v>0.28475648164749146</v>
      </c>
    </row>
    <row r="17007" spans="1:16" x14ac:dyDescent="0.25">
      <c r="A17007" s="1">
        <v>2012</v>
      </c>
      <c r="B17007" t="s">
        <v>1380</v>
      </c>
      <c r="C17007" t="s">
        <v>3081</v>
      </c>
      <c r="D17007" t="s">
        <v>3434</v>
      </c>
      <c r="E17007" t="s">
        <v>3469</v>
      </c>
      <c r="F17007" t="s">
        <v>4851</v>
      </c>
      <c r="G17007" s="4"/>
      <c r="H17007" s="4"/>
      <c r="I17007" s="4"/>
      <c r="J17007" s="4"/>
      <c r="K17007" s="4">
        <v>17250.800732683201</v>
      </c>
      <c r="L17007" s="4">
        <v>4445180.7660427904</v>
      </c>
      <c r="M17007" s="4">
        <v>1190971.4192155399</v>
      </c>
      <c r="N17007" s="3">
        <v>3.7973014111940002E-3</v>
      </c>
      <c r="O17007" s="5">
        <v>0.96121084690093994</v>
      </c>
      <c r="P17007" s="3">
        <v>0.26792418956756592</v>
      </c>
    </row>
    <row r="17008" spans="1:16" x14ac:dyDescent="0.25">
      <c r="A17008" s="1">
        <v>2013</v>
      </c>
      <c r="B17008" t="s">
        <v>1380</v>
      </c>
      <c r="C17008" t="s">
        <v>3081</v>
      </c>
      <c r="D17008" t="s">
        <v>3434</v>
      </c>
      <c r="E17008" t="s">
        <v>3469</v>
      </c>
      <c r="F17008" t="s">
        <v>4851</v>
      </c>
      <c r="G17008" s="4"/>
      <c r="H17008" s="4"/>
      <c r="I17008" s="4"/>
      <c r="J17008" s="4"/>
      <c r="K17008" s="4">
        <v>-83117.571283700396</v>
      </c>
      <c r="L17008" s="4">
        <v>4275631.5265355296</v>
      </c>
      <c r="M17008" s="4">
        <v>1095104.92704898</v>
      </c>
      <c r="N17008" s="3">
        <v>-2.0163693427994001E-2</v>
      </c>
      <c r="O17008" s="5">
        <v>0.86543309688568115</v>
      </c>
      <c r="P17008" s="3">
        <v>0.25612705945968628</v>
      </c>
    </row>
    <row r="17009" spans="1:16" x14ac:dyDescent="0.25">
      <c r="A17009" s="1">
        <v>2014</v>
      </c>
      <c r="B17009" t="s">
        <v>1380</v>
      </c>
      <c r="C17009" t="s">
        <v>3081</v>
      </c>
      <c r="D17009" t="s">
        <v>3434</v>
      </c>
      <c r="E17009" t="s">
        <v>3469</v>
      </c>
      <c r="F17009" t="s">
        <v>4851</v>
      </c>
      <c r="G17009" s="4"/>
      <c r="H17009" s="4"/>
      <c r="I17009" s="4"/>
      <c r="J17009" s="4"/>
      <c r="K17009" s="4">
        <v>121760.57334150599</v>
      </c>
      <c r="L17009" s="4">
        <v>5062812.95676364</v>
      </c>
      <c r="M17009" s="4">
        <v>768696.308171059</v>
      </c>
      <c r="N17009" s="3">
        <v>2.5698692724471998E-2</v>
      </c>
      <c r="O17009" s="5">
        <v>1.2561560869216919</v>
      </c>
      <c r="P17009" s="3">
        <v>0.15183186531066895</v>
      </c>
    </row>
    <row r="17010" spans="1:16" x14ac:dyDescent="0.25">
      <c r="A17010" s="1">
        <v>2015</v>
      </c>
      <c r="B17010" t="s">
        <v>1380</v>
      </c>
      <c r="C17010" t="s">
        <v>3081</v>
      </c>
      <c r="D17010" t="s">
        <v>3434</v>
      </c>
      <c r="E17010" t="s">
        <v>3469</v>
      </c>
      <c r="F17010" t="s">
        <v>4851</v>
      </c>
      <c r="G17010" s="4"/>
      <c r="H17010" s="4"/>
      <c r="I17010" s="4"/>
      <c r="J17010" s="4"/>
      <c r="K17010" s="4">
        <v>-85179.079065969199</v>
      </c>
      <c r="L17010" s="4">
        <v>4065839.0021802299</v>
      </c>
      <c r="M17010" s="4">
        <v>617376.33182592096</v>
      </c>
      <c r="N17010" s="3">
        <v>-2.0770321274499001E-2</v>
      </c>
      <c r="O17010" s="5">
        <v>1.3169158697128296</v>
      </c>
      <c r="P17010" s="3">
        <v>0.15184475481510162</v>
      </c>
    </row>
    <row r="17011" spans="1:16" x14ac:dyDescent="0.25">
      <c r="A17011" s="1">
        <v>2016</v>
      </c>
      <c r="B17011" t="s">
        <v>1380</v>
      </c>
      <c r="C17011" t="s">
        <v>3081</v>
      </c>
      <c r="D17011" t="s">
        <v>3434</v>
      </c>
      <c r="E17011" t="s">
        <v>3469</v>
      </c>
      <c r="F17011" t="s">
        <v>4851</v>
      </c>
      <c r="G17011" s="4"/>
      <c r="H17011" s="4"/>
      <c r="I17011" s="4"/>
      <c r="J17011" s="4"/>
      <c r="K17011" s="4">
        <v>42883.750037250102</v>
      </c>
      <c r="L17011" s="4">
        <v>4054913.2818785901</v>
      </c>
      <c r="M17011" s="4">
        <v>776066.84149357805</v>
      </c>
      <c r="N17011" s="3">
        <v>1.0738768386657001E-2</v>
      </c>
      <c r="O17011" s="5">
        <v>1.6702677011489868</v>
      </c>
      <c r="P17011" s="3">
        <v>0.19138926267623901</v>
      </c>
    </row>
    <row r="17012" spans="1:16" x14ac:dyDescent="0.25">
      <c r="A17012" s="1">
        <v>2017</v>
      </c>
      <c r="B17012" t="s">
        <v>1380</v>
      </c>
      <c r="C17012" t="s">
        <v>3081</v>
      </c>
      <c r="D17012" t="s">
        <v>3434</v>
      </c>
      <c r="E17012" t="s">
        <v>3469</v>
      </c>
      <c r="F17012" t="s">
        <v>4851</v>
      </c>
      <c r="G17012" s="4"/>
      <c r="H17012" s="4"/>
      <c r="I17012" s="4"/>
      <c r="J17012" s="4"/>
      <c r="K17012" s="4">
        <v>-22305.487022220201</v>
      </c>
      <c r="L17012" s="4">
        <v>6091763.7021835903</v>
      </c>
      <c r="M17012" s="4">
        <v>1784263.7213985401</v>
      </c>
      <c r="N17012" s="3">
        <v>-4.341653302056E-3</v>
      </c>
      <c r="O17012" s="5">
        <v>1.2189931869506836</v>
      </c>
      <c r="P17012" s="3">
        <v>0.29289773106575012</v>
      </c>
    </row>
    <row r="17013" spans="1:16" x14ac:dyDescent="0.25">
      <c r="A17013" s="1">
        <v>2018</v>
      </c>
      <c r="B17013" t="s">
        <v>1380</v>
      </c>
      <c r="C17013" t="s">
        <v>3081</v>
      </c>
      <c r="D17013" t="s">
        <v>3434</v>
      </c>
      <c r="E17013" t="s">
        <v>3469</v>
      </c>
      <c r="F17013" t="s">
        <v>4851</v>
      </c>
      <c r="G17013" s="4"/>
      <c r="H17013" s="4"/>
      <c r="I17013" s="4"/>
      <c r="J17013" s="4"/>
      <c r="K17013" s="4">
        <v>-441497.71648938901</v>
      </c>
      <c r="L17013" s="4">
        <v>4942102.4581973199</v>
      </c>
      <c r="M17013" s="4">
        <v>1636157.9286301199</v>
      </c>
      <c r="N17013" s="3">
        <v>-8.1692488883100003E-2</v>
      </c>
      <c r="O17013" s="5">
        <v>1.4304141998291016</v>
      </c>
      <c r="P17013" s="3">
        <v>0.33106514811515808</v>
      </c>
    </row>
    <row r="17014" spans="1:16" x14ac:dyDescent="0.25">
      <c r="A17014" s="1">
        <v>2019</v>
      </c>
      <c r="B17014" t="s">
        <v>1380</v>
      </c>
      <c r="C17014" t="s">
        <v>3081</v>
      </c>
      <c r="D17014" t="s">
        <v>3434</v>
      </c>
      <c r="E17014" t="s">
        <v>3469</v>
      </c>
      <c r="F17014" t="s">
        <v>4851</v>
      </c>
      <c r="G17014" s="4"/>
      <c r="H17014" s="4"/>
      <c r="I17014" s="4"/>
      <c r="J17014" s="4"/>
      <c r="K17014" s="4">
        <v>-439729.02772902802</v>
      </c>
      <c r="L17014" s="4">
        <v>9406646.5426465403</v>
      </c>
      <c r="M17014" s="4">
        <v>1556126.3601263601</v>
      </c>
      <c r="N17014" s="3">
        <v>-6.2400720364640998E-2</v>
      </c>
      <c r="O17014" s="5">
        <v>1.6085461378097534</v>
      </c>
      <c r="P17014" s="3">
        <v>0.16542838513851166</v>
      </c>
    </row>
    <row r="17015" spans="1:16" x14ac:dyDescent="0.25">
      <c r="A17015" s="1">
        <v>2020</v>
      </c>
      <c r="B17015" t="s">
        <v>1380</v>
      </c>
      <c r="C17015" t="s">
        <v>3081</v>
      </c>
      <c r="D17015" t="s">
        <v>3434</v>
      </c>
      <c r="E17015" t="s">
        <v>3469</v>
      </c>
      <c r="F17015" t="s">
        <v>4851</v>
      </c>
      <c r="G17015" s="4"/>
      <c r="H17015" s="4"/>
      <c r="I17015" s="4"/>
      <c r="J17015" s="4"/>
      <c r="K17015" s="4">
        <v>-580932.59528180806</v>
      </c>
      <c r="L17015" s="4">
        <v>9826175.0617727004</v>
      </c>
      <c r="M17015" s="4">
        <v>2828535.5382852699</v>
      </c>
      <c r="N17015" s="3">
        <v>-6.0911431685321003E-2</v>
      </c>
      <c r="O17015" s="5">
        <v>1.4356963634490967</v>
      </c>
      <c r="P17015" s="3">
        <v>0.28785723447799683</v>
      </c>
    </row>
    <row r="17016" spans="1:16" x14ac:dyDescent="0.25">
      <c r="A17016" s="1">
        <v>2021</v>
      </c>
      <c r="B17016" t="s">
        <v>1380</v>
      </c>
      <c r="C17016" t="s">
        <v>3081</v>
      </c>
      <c r="D17016" t="s">
        <v>3434</v>
      </c>
      <c r="E17016" t="s">
        <v>3469</v>
      </c>
      <c r="F17016" t="s">
        <v>4851</v>
      </c>
      <c r="G17016" s="4"/>
      <c r="H17016" s="4"/>
      <c r="I17016" s="4"/>
      <c r="J17016" s="4"/>
      <c r="K17016" s="4">
        <v>36447.000427385698</v>
      </c>
      <c r="L17016" s="4">
        <v>12139138.7803763</v>
      </c>
      <c r="M17016" s="4">
        <v>4546564.0441182004</v>
      </c>
      <c r="N17016" s="3">
        <v>3.1951647571529999E-3</v>
      </c>
      <c r="O17016" s="5">
        <v>1.0810946226119995</v>
      </c>
      <c r="P17016" s="3">
        <v>0.37453761696815491</v>
      </c>
    </row>
    <row r="17017" spans="1:16" x14ac:dyDescent="0.25">
      <c r="A17017" s="1">
        <v>2022</v>
      </c>
      <c r="B17017" t="s">
        <v>1380</v>
      </c>
      <c r="C17017" t="s">
        <v>3081</v>
      </c>
      <c r="D17017" t="s">
        <v>3434</v>
      </c>
      <c r="E17017" t="s">
        <v>3469</v>
      </c>
      <c r="F17017" t="s">
        <v>4851</v>
      </c>
      <c r="G17017" s="4"/>
      <c r="H17017" s="4"/>
      <c r="I17017" s="4"/>
      <c r="J17017" s="4"/>
      <c r="K17017" s="4">
        <v>-145877.010772426</v>
      </c>
      <c r="L17017" s="4">
        <v>10221001.7459474</v>
      </c>
      <c r="M17017" s="4">
        <v>3391788.5264341999</v>
      </c>
      <c r="N17017" s="3">
        <v>-1.3637456716835999E-2</v>
      </c>
      <c r="O17017" s="5">
        <v>0.69962483644485474</v>
      </c>
      <c r="P17017" s="3">
        <v>0.33184501528739929</v>
      </c>
    </row>
    <row r="17018" spans="1:16" x14ac:dyDescent="0.25">
      <c r="A17018" s="1">
        <v>2023</v>
      </c>
      <c r="B17018" t="s">
        <v>1380</v>
      </c>
      <c r="C17018" t="s">
        <v>3081</v>
      </c>
      <c r="D17018" t="s">
        <v>3434</v>
      </c>
      <c r="E17018" t="s">
        <v>3469</v>
      </c>
      <c r="F17018" t="s">
        <v>4851</v>
      </c>
      <c r="G17018" s="4"/>
      <c r="H17018" s="4"/>
      <c r="I17018" s="4"/>
      <c r="J17018" s="4"/>
      <c r="K17018" s="4">
        <v>113180.01533179999</v>
      </c>
      <c r="L17018" s="4">
        <v>10917276.938972799</v>
      </c>
      <c r="M17018" s="4">
        <v>4255479.7853547996</v>
      </c>
      <c r="N17018" s="3">
        <v>1.0887795180916E-2</v>
      </c>
      <c r="O17018" s="5">
        <v>0.55609291791915894</v>
      </c>
      <c r="P17018" s="3">
        <v>0.38979315757751465</v>
      </c>
    </row>
    <row r="17019" spans="1:16" x14ac:dyDescent="0.25">
      <c r="A17019" s="1">
        <v>2024</v>
      </c>
      <c r="B17019" t="s">
        <v>1380</v>
      </c>
      <c r="C17019" t="s">
        <v>3081</v>
      </c>
      <c r="D17019" t="s">
        <v>3434</v>
      </c>
      <c r="E17019" t="s">
        <v>3469</v>
      </c>
      <c r="F17019" t="s">
        <v>4851</v>
      </c>
      <c r="G17019" s="4"/>
      <c r="H17019" s="4"/>
      <c r="I17019" s="4"/>
      <c r="J17019" s="4"/>
      <c r="K17019" s="4">
        <v>-1026049.88232784</v>
      </c>
      <c r="L17019" s="4">
        <v>9322291.0402485393</v>
      </c>
      <c r="M17019" s="4">
        <v>3716793.4503610199</v>
      </c>
      <c r="N17019" s="3">
        <v>-0.101382471479154</v>
      </c>
      <c r="O17019" s="5">
        <v>0.55452454090118408</v>
      </c>
      <c r="P17019" s="3">
        <v>0.39869958162307739</v>
      </c>
    </row>
    <row r="17020" spans="1:16" x14ac:dyDescent="0.25">
      <c r="A17020" s="1">
        <v>2009</v>
      </c>
      <c r="B17020" t="s">
        <v>1381</v>
      </c>
      <c r="C17020" t="s">
        <v>3082</v>
      </c>
      <c r="D17020" t="s">
        <v>3405</v>
      </c>
      <c r="E17020" t="s">
        <v>3469</v>
      </c>
      <c r="F17020" t="s">
        <v>4852</v>
      </c>
      <c r="G17020" s="4"/>
      <c r="H17020" s="4"/>
      <c r="I17020" s="4"/>
      <c r="J17020" s="4"/>
      <c r="K17020" s="4">
        <v>-785652.05466191203</v>
      </c>
      <c r="L17020" s="4">
        <v>16469918.200738899</v>
      </c>
      <c r="M17020" s="4">
        <v>9365024.7656539902</v>
      </c>
      <c r="N17020" s="3">
        <v>-5.4648896091289E-2</v>
      </c>
      <c r="O17020" s="5">
        <v>2.2827386856079102</v>
      </c>
      <c r="P17020" s="3">
        <v>0.56861394643783569</v>
      </c>
    </row>
    <row r="17021" spans="1:16" x14ac:dyDescent="0.25">
      <c r="A17021" s="1">
        <v>2010</v>
      </c>
      <c r="B17021" t="s">
        <v>1381</v>
      </c>
      <c r="C17021" t="s">
        <v>3082</v>
      </c>
      <c r="D17021" t="s">
        <v>3405</v>
      </c>
      <c r="E17021" t="s">
        <v>3469</v>
      </c>
      <c r="F17021" t="s">
        <v>4852</v>
      </c>
      <c r="G17021" s="4"/>
      <c r="H17021" s="4"/>
      <c r="I17021" s="4"/>
      <c r="J17021" s="4"/>
      <c r="K17021" s="4">
        <v>-6794626.3291394403</v>
      </c>
      <c r="L17021" s="4">
        <v>21863230.081806101</v>
      </c>
      <c r="M17021" s="4">
        <v>5870297.8280223701</v>
      </c>
      <c r="N17021" s="3">
        <v>-0.34834440858798899</v>
      </c>
      <c r="O17021" s="5">
        <v>1.7445887327194214</v>
      </c>
      <c r="P17021" s="3">
        <v>0.26850095391273499</v>
      </c>
    </row>
    <row r="17022" spans="1:16" x14ac:dyDescent="0.25">
      <c r="A17022" s="1">
        <v>2011</v>
      </c>
      <c r="B17022" t="s">
        <v>1381</v>
      </c>
      <c r="C17022" t="s">
        <v>3082</v>
      </c>
      <c r="D17022" t="s">
        <v>3405</v>
      </c>
      <c r="E17022" t="s">
        <v>3469</v>
      </c>
      <c r="F17022" t="s">
        <v>4852</v>
      </c>
      <c r="G17022" s="4"/>
      <c r="H17022" s="4"/>
      <c r="I17022" s="4"/>
      <c r="J17022" s="4"/>
      <c r="K17022" s="4">
        <v>-4887372.2001929097</v>
      </c>
      <c r="L17022" s="4">
        <v>45211545.386346601</v>
      </c>
      <c r="M17022" s="4">
        <v>1164569.71385704</v>
      </c>
      <c r="N17022" s="3">
        <v>-0.133701591663347</v>
      </c>
      <c r="O17022" s="5">
        <v>1.0406471490859985</v>
      </c>
      <c r="P17022" s="3">
        <v>2.5758236646652222E-2</v>
      </c>
    </row>
    <row r="17023" spans="1:16" x14ac:dyDescent="0.25">
      <c r="A17023" s="1">
        <v>2012</v>
      </c>
      <c r="B17023" t="s">
        <v>1381</v>
      </c>
      <c r="C17023" t="s">
        <v>3082</v>
      </c>
      <c r="D17023" t="s">
        <v>3405</v>
      </c>
      <c r="E17023" t="s">
        <v>3469</v>
      </c>
      <c r="F17023" t="s">
        <v>4852</v>
      </c>
      <c r="G17023" s="4"/>
      <c r="H17023" s="4"/>
      <c r="I17023" s="4"/>
      <c r="J17023" s="4"/>
      <c r="K17023" s="4">
        <v>-6406967.6534695001</v>
      </c>
      <c r="L17023" s="4">
        <v>36508547.629524298</v>
      </c>
      <c r="M17023" s="4">
        <v>833973.57837970601</v>
      </c>
      <c r="N17023" s="3">
        <v>-0.16082065298838899</v>
      </c>
      <c r="O17023" s="5">
        <v>0.85365891456604004</v>
      </c>
      <c r="P17023" s="3">
        <v>2.2843241691589355E-2</v>
      </c>
    </row>
    <row r="17024" spans="1:16" x14ac:dyDescent="0.25">
      <c r="A17024" s="1">
        <v>2013</v>
      </c>
      <c r="B17024" t="s">
        <v>1381</v>
      </c>
      <c r="C17024" t="s">
        <v>3082</v>
      </c>
      <c r="D17024" t="s">
        <v>3405</v>
      </c>
      <c r="E17024" t="s">
        <v>3469</v>
      </c>
      <c r="F17024" t="s">
        <v>4852</v>
      </c>
      <c r="G17024" s="4"/>
      <c r="H17024" s="4"/>
      <c r="I17024" s="4"/>
      <c r="J17024" s="4"/>
      <c r="K17024" s="4">
        <v>-7285966.1784993196</v>
      </c>
      <c r="L17024" s="4">
        <v>27069077.354577601</v>
      </c>
      <c r="M17024" s="4">
        <v>1120988.15059795</v>
      </c>
      <c r="N17024" s="3">
        <v>-0.24423390546031701</v>
      </c>
      <c r="O17024" s="5">
        <v>1.0047702789306641</v>
      </c>
      <c r="P17024" s="3">
        <v>4.1412129998207092E-2</v>
      </c>
    </row>
    <row r="17025" spans="1:16" x14ac:dyDescent="0.25">
      <c r="A17025" s="1">
        <v>2014</v>
      </c>
      <c r="B17025" t="s">
        <v>1381</v>
      </c>
      <c r="C17025" t="s">
        <v>3082</v>
      </c>
      <c r="D17025" t="s">
        <v>3405</v>
      </c>
      <c r="E17025" t="s">
        <v>3469</v>
      </c>
      <c r="F17025" t="s">
        <v>4852</v>
      </c>
      <c r="G17025" s="4"/>
      <c r="H17025" s="4"/>
      <c r="I17025" s="4"/>
      <c r="J17025" s="4"/>
      <c r="K17025" s="4">
        <v>-2452732.33061436</v>
      </c>
      <c r="L17025" s="4">
        <v>25316610.872742701</v>
      </c>
      <c r="M17025" s="4">
        <v>980715.73388655798</v>
      </c>
      <c r="N17025" s="3">
        <v>-9.2109922799065005E-2</v>
      </c>
      <c r="O17025" s="5">
        <v>1.1019234657287598</v>
      </c>
      <c r="P17025" s="3">
        <v>3.8738034665584564E-2</v>
      </c>
    </row>
    <row r="17026" spans="1:16" x14ac:dyDescent="0.25">
      <c r="A17026" s="1">
        <v>2015</v>
      </c>
      <c r="B17026" t="s">
        <v>1381</v>
      </c>
      <c r="C17026" t="s">
        <v>3082</v>
      </c>
      <c r="D17026" t="s">
        <v>3405</v>
      </c>
      <c r="E17026" t="s">
        <v>3469</v>
      </c>
      <c r="F17026" t="s">
        <v>4852</v>
      </c>
      <c r="G17026" s="4"/>
      <c r="H17026" s="4"/>
      <c r="I17026" s="4"/>
      <c r="J17026" s="4"/>
      <c r="K17026" s="4">
        <v>-7683951.8347033598</v>
      </c>
      <c r="L17026" s="4">
        <v>13109096.0917698</v>
      </c>
      <c r="M17026" s="4">
        <v>892891.53563477006</v>
      </c>
      <c r="N17026" s="3">
        <v>-0.45477965483437099</v>
      </c>
      <c r="O17026" s="5">
        <v>1.4874868392944336</v>
      </c>
      <c r="P17026" s="3">
        <v>6.8112365901470184E-2</v>
      </c>
    </row>
    <row r="17027" spans="1:16" x14ac:dyDescent="0.25">
      <c r="A17027" s="1">
        <v>2016</v>
      </c>
      <c r="B17027" t="s">
        <v>1381</v>
      </c>
      <c r="C17027" t="s">
        <v>3082</v>
      </c>
      <c r="D17027" t="s">
        <v>3405</v>
      </c>
      <c r="E17027" t="s">
        <v>3469</v>
      </c>
      <c r="F17027" t="s">
        <v>4852</v>
      </c>
      <c r="G17027" s="4"/>
      <c r="H17027" s="4"/>
      <c r="I17027" s="4"/>
      <c r="J17027" s="4"/>
      <c r="K17027" s="4">
        <v>1484027.1776380499</v>
      </c>
      <c r="L17027" s="4">
        <v>8339380.7551330598</v>
      </c>
      <c r="M17027" s="4">
        <v>1024309.38403314</v>
      </c>
      <c r="N17027" s="3">
        <v>0.141226178832139</v>
      </c>
      <c r="O17027" s="5">
        <v>1.4958710670471191</v>
      </c>
      <c r="P17027" s="3">
        <v>0.12282799184322357</v>
      </c>
    </row>
    <row r="17028" spans="1:16" x14ac:dyDescent="0.25">
      <c r="A17028" s="1">
        <v>2017</v>
      </c>
      <c r="B17028" t="s">
        <v>1381</v>
      </c>
      <c r="C17028" t="s">
        <v>3082</v>
      </c>
      <c r="D17028" t="s">
        <v>3405</v>
      </c>
      <c r="E17028" t="s">
        <v>3469</v>
      </c>
      <c r="F17028" t="s">
        <v>4852</v>
      </c>
      <c r="G17028" s="4"/>
      <c r="H17028" s="4"/>
      <c r="I17028" s="4"/>
      <c r="J17028" s="4"/>
      <c r="K17028" s="4">
        <v>-2943804.7145810798</v>
      </c>
      <c r="L17028" s="4">
        <v>6023984.1053901799</v>
      </c>
      <c r="M17028" s="4">
        <v>1238662.02433382</v>
      </c>
      <c r="N17028" s="3">
        <v>-0.40250262079912202</v>
      </c>
      <c r="O17028" s="5">
        <v>3.1470990180969238</v>
      </c>
      <c r="P17028" s="3">
        <v>0.20562173426151276</v>
      </c>
    </row>
    <row r="17029" spans="1:16" x14ac:dyDescent="0.25">
      <c r="A17029" s="1">
        <v>2018</v>
      </c>
      <c r="B17029" t="s">
        <v>1381</v>
      </c>
      <c r="C17029" t="s">
        <v>3082</v>
      </c>
      <c r="D17029" t="s">
        <v>3405</v>
      </c>
      <c r="E17029" t="s">
        <v>3469</v>
      </c>
      <c r="F17029" t="s">
        <v>4852</v>
      </c>
      <c r="G17029" s="4"/>
      <c r="H17029" s="4"/>
      <c r="I17029" s="4"/>
      <c r="J17029" s="4"/>
      <c r="K17029" s="4">
        <v>-7636214.1836727103</v>
      </c>
      <c r="L17029" s="4">
        <v>4843427.4124900997</v>
      </c>
      <c r="M17029" s="4">
        <v>4071310.6684727501</v>
      </c>
      <c r="N17029" s="3">
        <v>-1.4347285006439401</v>
      </c>
      <c r="O17029" s="5">
        <v>17.786031723022461</v>
      </c>
      <c r="P17029" s="3">
        <v>0.84058463573455811</v>
      </c>
    </row>
    <row r="17030" spans="1:16" x14ac:dyDescent="0.25">
      <c r="A17030" s="1">
        <v>2019</v>
      </c>
      <c r="B17030" t="s">
        <v>1381</v>
      </c>
      <c r="C17030" t="s">
        <v>3082</v>
      </c>
      <c r="D17030" t="s">
        <v>3405</v>
      </c>
      <c r="E17030" t="s">
        <v>3469</v>
      </c>
      <c r="F17030" t="s">
        <v>4852</v>
      </c>
      <c r="G17030" s="4"/>
      <c r="H17030" s="4"/>
      <c r="I17030" s="4"/>
      <c r="J17030" s="4"/>
      <c r="K17030" s="4">
        <v>-8037123.9031239003</v>
      </c>
      <c r="L17030" s="4">
        <v>9342159.3541593496</v>
      </c>
      <c r="M17030" s="4">
        <v>2488636.0126360101</v>
      </c>
      <c r="N17030" s="3">
        <v>-1.1534626801793799</v>
      </c>
      <c r="O17030" s="5">
        <v>18.132184982299805</v>
      </c>
      <c r="P17030" s="3">
        <v>0.26638767123222351</v>
      </c>
    </row>
    <row r="17031" spans="1:16" x14ac:dyDescent="0.25">
      <c r="A17031" s="1">
        <v>2020</v>
      </c>
      <c r="B17031" t="s">
        <v>1381</v>
      </c>
      <c r="C17031" t="s">
        <v>3082</v>
      </c>
      <c r="D17031" t="s">
        <v>3405</v>
      </c>
      <c r="E17031" t="s">
        <v>3469</v>
      </c>
      <c r="F17031" t="s">
        <v>4852</v>
      </c>
      <c r="G17031" s="4"/>
      <c r="H17031" s="4"/>
      <c r="I17031" s="4"/>
      <c r="J17031" s="4"/>
      <c r="K17031" s="4">
        <v>-11655710.6966857</v>
      </c>
      <c r="L17031" s="4">
        <v>15225519.373852501</v>
      </c>
      <c r="M17031" s="4">
        <v>2827336.6646881001</v>
      </c>
      <c r="N17031" s="3">
        <v>-0.95497098583469997</v>
      </c>
      <c r="O17031" s="5">
        <v>10.485724449157715</v>
      </c>
      <c r="P17031" s="3">
        <v>0.18569722771644592</v>
      </c>
    </row>
    <row r="17032" spans="1:16" x14ac:dyDescent="0.25">
      <c r="A17032" s="1">
        <v>2021</v>
      </c>
      <c r="B17032" t="s">
        <v>1381</v>
      </c>
      <c r="C17032" t="s">
        <v>3082</v>
      </c>
      <c r="D17032" t="s">
        <v>3405</v>
      </c>
      <c r="E17032" t="s">
        <v>3469</v>
      </c>
      <c r="F17032" t="s">
        <v>4852</v>
      </c>
      <c r="G17032" s="4"/>
      <c r="H17032" s="4"/>
      <c r="I17032" s="4"/>
      <c r="J17032" s="4"/>
      <c r="K17032" s="4">
        <v>-13856089.4960598</v>
      </c>
      <c r="L17032" s="4">
        <v>15660001.199679101</v>
      </c>
      <c r="M17032" s="4">
        <v>3170715.83351454</v>
      </c>
      <c r="N17032" s="3">
        <v>-0.860618360133242</v>
      </c>
      <c r="O17032" s="5">
        <v>11.321660995483398</v>
      </c>
      <c r="P17032" s="3">
        <v>0.2024722546339035</v>
      </c>
    </row>
    <row r="17033" spans="1:16" x14ac:dyDescent="0.25">
      <c r="A17033" s="1">
        <v>2022</v>
      </c>
      <c r="B17033" t="s">
        <v>1381</v>
      </c>
      <c r="C17033" t="s">
        <v>3082</v>
      </c>
      <c r="D17033" t="s">
        <v>3405</v>
      </c>
      <c r="E17033" t="s">
        <v>3469</v>
      </c>
      <c r="F17033" t="s">
        <v>4852</v>
      </c>
      <c r="G17033" s="4"/>
      <c r="H17033" s="4"/>
      <c r="I17033" s="4"/>
      <c r="J17033" s="4"/>
      <c r="K17033" s="4">
        <v>-13628518.291041801</v>
      </c>
      <c r="L17033" s="4">
        <v>12820195.021634599</v>
      </c>
      <c r="M17033" s="4">
        <v>5077513.85371307</v>
      </c>
      <c r="N17033" s="3">
        <v>-1.0008718811598101</v>
      </c>
      <c r="O17033" s="5">
        <v>8.5487642288208008</v>
      </c>
      <c r="P17033" s="3">
        <v>0.3960559070110321</v>
      </c>
    </row>
    <row r="17034" spans="1:16" x14ac:dyDescent="0.25">
      <c r="A17034" s="1">
        <v>2023</v>
      </c>
      <c r="B17034" t="s">
        <v>1381</v>
      </c>
      <c r="C17034" t="s">
        <v>3082</v>
      </c>
      <c r="D17034" t="s">
        <v>3405</v>
      </c>
      <c r="E17034" t="s">
        <v>3469</v>
      </c>
      <c r="F17034" t="s">
        <v>4852</v>
      </c>
      <c r="G17034" s="4"/>
      <c r="H17034" s="4"/>
      <c r="I17034" s="4"/>
      <c r="J17034" s="4"/>
      <c r="K17034" s="4">
        <v>-5951546.8453154704</v>
      </c>
      <c r="L17034" s="4">
        <v>6417506.9159750696</v>
      </c>
      <c r="M17034" s="4">
        <v>3883980.2686398001</v>
      </c>
      <c r="N17034" s="3">
        <v>-0.63310370516734804</v>
      </c>
      <c r="O17034" s="5">
        <v>5.4263520240783691</v>
      </c>
      <c r="P17034" s="3">
        <v>0.605216383934021</v>
      </c>
    </row>
    <row r="17035" spans="1:16" x14ac:dyDescent="0.25">
      <c r="A17035" s="1">
        <v>2024</v>
      </c>
      <c r="B17035" t="s">
        <v>1381</v>
      </c>
      <c r="C17035" t="s">
        <v>3082</v>
      </c>
      <c r="D17035" t="s">
        <v>3405</v>
      </c>
      <c r="E17035" t="s">
        <v>3469</v>
      </c>
      <c r="F17035" t="s">
        <v>4852</v>
      </c>
      <c r="G17035" s="4"/>
      <c r="H17035" s="4"/>
      <c r="I17035" s="4"/>
      <c r="J17035" s="4"/>
      <c r="K17035" s="4">
        <v>-2353303.15414719</v>
      </c>
      <c r="L17035" s="4">
        <v>3354132.5261845598</v>
      </c>
      <c r="M17035" s="4">
        <v>3212903.2688192101</v>
      </c>
      <c r="N17035" s="3">
        <v>-0.48161344919395599</v>
      </c>
      <c r="O17035" s="5">
        <v>2.8095905780792236</v>
      </c>
      <c r="P17035" s="3">
        <v>0.957893967628479</v>
      </c>
    </row>
    <row r="17036" spans="1:16" x14ac:dyDescent="0.25">
      <c r="A17036" s="1">
        <v>2009</v>
      </c>
      <c r="B17036" t="s">
        <v>1382</v>
      </c>
      <c r="C17036" t="s">
        <v>3083</v>
      </c>
      <c r="D17036" t="s">
        <v>3405</v>
      </c>
      <c r="E17036" t="s">
        <v>3469</v>
      </c>
      <c r="F17036" t="s">
        <v>4853</v>
      </c>
      <c r="G17036" s="4"/>
      <c r="H17036" s="4"/>
      <c r="I17036" s="4"/>
      <c r="J17036" s="4"/>
      <c r="K17036" s="4">
        <v>-3402655.65253868</v>
      </c>
      <c r="L17036" s="4">
        <v>13372646.456172099</v>
      </c>
      <c r="M17036" s="4">
        <v>1154386.0215227201</v>
      </c>
      <c r="N17036" s="3">
        <v>-0.190592381726989</v>
      </c>
      <c r="O17036" s="5">
        <v>0.74310821294784546</v>
      </c>
      <c r="P17036" s="3">
        <v>8.6324423551559448E-2</v>
      </c>
    </row>
    <row r="17037" spans="1:16" x14ac:dyDescent="0.25">
      <c r="A17037" s="1">
        <v>2010</v>
      </c>
      <c r="B17037" t="s">
        <v>1382</v>
      </c>
      <c r="C17037" t="s">
        <v>3083</v>
      </c>
      <c r="D17037" t="s">
        <v>3405</v>
      </c>
      <c r="E17037" t="s">
        <v>3469</v>
      </c>
      <c r="F17037" t="s">
        <v>4853</v>
      </c>
      <c r="G17037" s="4"/>
      <c r="H17037" s="4"/>
      <c r="I17037" s="4"/>
      <c r="J17037" s="4"/>
      <c r="K17037" s="4">
        <v>-2908177.2521879398</v>
      </c>
      <c r="L17037" s="4">
        <v>11708605.600443499</v>
      </c>
      <c r="M17037" s="4">
        <v>1121975.9453058101</v>
      </c>
      <c r="N17037" s="3">
        <v>-0.22692120914229499</v>
      </c>
      <c r="O17037" s="5">
        <v>0.84628629684448242</v>
      </c>
      <c r="P17037" s="3">
        <v>9.5824897289276123E-2</v>
      </c>
    </row>
    <row r="17038" spans="1:16" x14ac:dyDescent="0.25">
      <c r="A17038" s="1">
        <v>2011</v>
      </c>
      <c r="B17038" t="s">
        <v>1382</v>
      </c>
      <c r="C17038" t="s">
        <v>3083</v>
      </c>
      <c r="D17038" t="s">
        <v>3405</v>
      </c>
      <c r="E17038" t="s">
        <v>3469</v>
      </c>
      <c r="F17038" t="s">
        <v>4853</v>
      </c>
      <c r="G17038" s="4"/>
      <c r="H17038" s="4"/>
      <c r="I17038" s="4"/>
      <c r="J17038" s="4"/>
      <c r="K17038" s="4">
        <v>-4519601.3289036602</v>
      </c>
      <c r="L17038" s="4">
        <v>10973490.515486</v>
      </c>
      <c r="M17038" s="4">
        <v>2351135.9982852899</v>
      </c>
      <c r="N17038" s="3">
        <v>-0.34882247476660699</v>
      </c>
      <c r="O17038" s="5">
        <v>2.4258029460906982</v>
      </c>
      <c r="P17038" s="3">
        <v>0.21425598859786987</v>
      </c>
    </row>
    <row r="17039" spans="1:16" x14ac:dyDescent="0.25">
      <c r="A17039" s="1">
        <v>2012</v>
      </c>
      <c r="B17039" t="s">
        <v>1382</v>
      </c>
      <c r="C17039" t="s">
        <v>3083</v>
      </c>
      <c r="D17039" t="s">
        <v>3405</v>
      </c>
      <c r="E17039" t="s">
        <v>3469</v>
      </c>
      <c r="F17039" t="s">
        <v>4853</v>
      </c>
      <c r="G17039" s="4"/>
      <c r="H17039" s="4"/>
      <c r="I17039" s="4"/>
      <c r="J17039" s="4"/>
      <c r="K17039" s="4">
        <v>-2224412.88130737</v>
      </c>
      <c r="L17039" s="4">
        <v>5689548.0081454702</v>
      </c>
      <c r="M17039" s="4">
        <v>1672918.3508488301</v>
      </c>
      <c r="N17039" s="3">
        <v>-0.27517100216901202</v>
      </c>
      <c r="O17039" s="5">
        <v>0.70764708518981934</v>
      </c>
      <c r="P17039" s="3">
        <v>0.29403361678123474</v>
      </c>
    </row>
    <row r="17040" spans="1:16" x14ac:dyDescent="0.25">
      <c r="A17040" s="1">
        <v>2013</v>
      </c>
      <c r="B17040" t="s">
        <v>1382</v>
      </c>
      <c r="C17040" t="s">
        <v>3083</v>
      </c>
      <c r="D17040" t="s">
        <v>3405</v>
      </c>
      <c r="E17040" t="s">
        <v>3469</v>
      </c>
      <c r="F17040" t="s">
        <v>4853</v>
      </c>
      <c r="G17040" s="4"/>
      <c r="H17040" s="4"/>
      <c r="I17040" s="4"/>
      <c r="J17040" s="4"/>
      <c r="K17040" s="4">
        <v>-1459047.8452725699</v>
      </c>
      <c r="L17040" s="4">
        <v>5936227.0115205096</v>
      </c>
      <c r="M17040" s="4">
        <v>1186320.6555999201</v>
      </c>
      <c r="N17040" s="3">
        <v>-0.26489986036208002</v>
      </c>
      <c r="O17040" s="5">
        <v>1.1613795757293701</v>
      </c>
      <c r="P17040" s="3">
        <v>0.19984422624111176</v>
      </c>
    </row>
    <row r="17041" spans="1:16" x14ac:dyDescent="0.25">
      <c r="A17041" s="1">
        <v>2014</v>
      </c>
      <c r="B17041" t="s">
        <v>1382</v>
      </c>
      <c r="C17041" t="s">
        <v>3083</v>
      </c>
      <c r="D17041" t="s">
        <v>3405</v>
      </c>
      <c r="E17041" t="s">
        <v>3469</v>
      </c>
      <c r="F17041" t="s">
        <v>4853</v>
      </c>
      <c r="G17041" s="4"/>
      <c r="H17041" s="4"/>
      <c r="I17041" s="4"/>
      <c r="J17041" s="4"/>
      <c r="K17041" s="4">
        <v>-1629907.11490405</v>
      </c>
      <c r="L17041" s="4">
        <v>6011231.0811448004</v>
      </c>
      <c r="M17041" s="4">
        <v>934386.345419397</v>
      </c>
      <c r="N17041" s="3">
        <v>-0.26855261863798802</v>
      </c>
      <c r="O17041" s="5">
        <v>1.9419047832489014</v>
      </c>
      <c r="P17041" s="3">
        <v>0.15544009208679199</v>
      </c>
    </row>
    <row r="17042" spans="1:16" x14ac:dyDescent="0.25">
      <c r="A17042" s="1">
        <v>2015</v>
      </c>
      <c r="B17042" t="s">
        <v>1382</v>
      </c>
      <c r="C17042" t="s">
        <v>3083</v>
      </c>
      <c r="D17042" t="s">
        <v>3405</v>
      </c>
      <c r="E17042" t="s">
        <v>3469</v>
      </c>
      <c r="F17042" t="s">
        <v>4853</v>
      </c>
      <c r="G17042" s="4"/>
      <c r="H17042" s="4"/>
      <c r="I17042" s="4"/>
      <c r="J17042" s="4"/>
      <c r="K17042" s="4">
        <v>-1337576.1731238901</v>
      </c>
      <c r="L17042" s="4">
        <v>2955353.1120236102</v>
      </c>
      <c r="M17042" s="4">
        <v>1290286.04885866</v>
      </c>
      <c r="N17042" s="3">
        <v>-0.34007580444408197</v>
      </c>
      <c r="O17042" s="5">
        <v>138.513671875</v>
      </c>
      <c r="P17042" s="3">
        <v>0.43659284710884094</v>
      </c>
    </row>
    <row r="17043" spans="1:16" x14ac:dyDescent="0.25">
      <c r="A17043" s="1">
        <v>2016</v>
      </c>
      <c r="B17043" t="s">
        <v>1382</v>
      </c>
      <c r="C17043" t="s">
        <v>3083</v>
      </c>
      <c r="D17043" t="s">
        <v>3405</v>
      </c>
      <c r="E17043" t="s">
        <v>3469</v>
      </c>
      <c r="F17043" t="s">
        <v>4853</v>
      </c>
      <c r="G17043" s="4"/>
      <c r="H17043" s="4"/>
      <c r="I17043" s="4"/>
      <c r="J17043" s="4"/>
      <c r="K17043" s="4">
        <v>-2676846.1125845602</v>
      </c>
      <c r="L17043" s="4">
        <v>11780033.972047601</v>
      </c>
      <c r="M17043" s="4">
        <v>574159.63882349397</v>
      </c>
      <c r="N17043" s="3">
        <v>-0.365740322505205</v>
      </c>
      <c r="O17043" s="5">
        <v>338.6572265625</v>
      </c>
      <c r="P17043" s="3">
        <v>4.8740066587924957E-2</v>
      </c>
    </row>
    <row r="17044" spans="1:16" x14ac:dyDescent="0.25">
      <c r="A17044" s="1">
        <v>2017</v>
      </c>
      <c r="B17044" t="s">
        <v>1382</v>
      </c>
      <c r="C17044" t="s">
        <v>3083</v>
      </c>
      <c r="D17044" t="s">
        <v>3405</v>
      </c>
      <c r="E17044" t="s">
        <v>3469</v>
      </c>
      <c r="F17044" t="s">
        <v>4853</v>
      </c>
      <c r="G17044" s="4"/>
      <c r="H17044" s="4"/>
      <c r="I17044" s="4"/>
      <c r="J17044" s="4"/>
      <c r="K17044" s="4">
        <v>-8380623.6405420201</v>
      </c>
      <c r="L17044" s="4">
        <v>17663049.643754799</v>
      </c>
      <c r="M17044" s="4">
        <v>2625179.2755193799</v>
      </c>
      <c r="N17044" s="3">
        <v>-0.56215229523041399</v>
      </c>
      <c r="O17044" s="5">
        <v>269.20736694335938</v>
      </c>
      <c r="P17044" s="3">
        <v>0.14862547814846039</v>
      </c>
    </row>
    <row r="17045" spans="1:16" x14ac:dyDescent="0.25">
      <c r="A17045" s="1">
        <v>2018</v>
      </c>
      <c r="B17045" t="s">
        <v>1382</v>
      </c>
      <c r="C17045" t="s">
        <v>3083</v>
      </c>
      <c r="D17045" t="s">
        <v>3405</v>
      </c>
      <c r="E17045" t="s">
        <v>3469</v>
      </c>
      <c r="F17045" t="s">
        <v>4853</v>
      </c>
      <c r="G17045" s="4"/>
      <c r="H17045" s="4"/>
      <c r="I17045" s="4"/>
      <c r="J17045" s="4"/>
      <c r="K17045" s="4">
        <v>-8062947.9122717399</v>
      </c>
      <c r="L17045" s="4">
        <v>14901858.636999501</v>
      </c>
      <c r="M17045" s="4">
        <v>1754781.3085219001</v>
      </c>
      <c r="N17045" s="3">
        <v>-0.50531998074090001</v>
      </c>
      <c r="O17045" s="5">
        <v>81.178115844726563</v>
      </c>
      <c r="P17045" s="3">
        <v>0.11775586754083633</v>
      </c>
    </row>
    <row r="17046" spans="1:16" x14ac:dyDescent="0.25">
      <c r="A17046" s="1">
        <v>2019</v>
      </c>
      <c r="B17046" t="s">
        <v>1382</v>
      </c>
      <c r="C17046" t="s">
        <v>3083</v>
      </c>
      <c r="D17046" t="s">
        <v>3405</v>
      </c>
      <c r="E17046" t="s">
        <v>3469</v>
      </c>
      <c r="F17046" t="s">
        <v>4853</v>
      </c>
      <c r="G17046" s="4"/>
      <c r="H17046" s="4"/>
      <c r="I17046" s="4"/>
      <c r="J17046" s="4"/>
      <c r="K17046" s="4">
        <v>-6511051.5970516</v>
      </c>
      <c r="L17046" s="4">
        <v>16366607.2306072</v>
      </c>
      <c r="M17046" s="4">
        <v>1596699.19269919</v>
      </c>
      <c r="N17046" s="3">
        <v>-0.42696163239316798</v>
      </c>
      <c r="O17046" s="5">
        <v>49.962432861328125</v>
      </c>
      <c r="P17046" s="3">
        <v>9.7558349370956421E-2</v>
      </c>
    </row>
    <row r="17047" spans="1:16" x14ac:dyDescent="0.25">
      <c r="A17047" s="1">
        <v>2020</v>
      </c>
      <c r="B17047" t="s">
        <v>1382</v>
      </c>
      <c r="C17047" t="s">
        <v>3083</v>
      </c>
      <c r="D17047" t="s">
        <v>3405</v>
      </c>
      <c r="E17047" t="s">
        <v>3469</v>
      </c>
      <c r="F17047" t="s">
        <v>4853</v>
      </c>
      <c r="G17047" s="4"/>
      <c r="H17047" s="4"/>
      <c r="I17047" s="4"/>
      <c r="J17047" s="4"/>
      <c r="K17047" s="4">
        <v>-5990816.2279309202</v>
      </c>
      <c r="L17047" s="4">
        <v>15741651.367281901</v>
      </c>
      <c r="M17047" s="4">
        <v>4883106.0281876801</v>
      </c>
      <c r="N17047" s="3">
        <v>-0.37638931677273402</v>
      </c>
      <c r="O17047" s="5">
        <v>39.607456207275391</v>
      </c>
      <c r="P17047" s="3">
        <v>0.31020289659500122</v>
      </c>
    </row>
    <row r="17048" spans="1:16" x14ac:dyDescent="0.25">
      <c r="A17048" s="1">
        <v>2021</v>
      </c>
      <c r="B17048" t="s">
        <v>1382</v>
      </c>
      <c r="C17048" t="s">
        <v>3083</v>
      </c>
      <c r="D17048" t="s">
        <v>3405</v>
      </c>
      <c r="E17048" t="s">
        <v>3469</v>
      </c>
      <c r="F17048" t="s">
        <v>4853</v>
      </c>
      <c r="G17048" s="4"/>
      <c r="H17048" s="4"/>
      <c r="I17048" s="4"/>
      <c r="J17048" s="4"/>
      <c r="K17048" s="4">
        <v>-3841555.3839348</v>
      </c>
      <c r="L17048" s="4">
        <v>18353990.0576596</v>
      </c>
      <c r="M17048" s="4">
        <v>4752079.5687153703</v>
      </c>
      <c r="N17048" s="3">
        <v>-0.21670033203497799</v>
      </c>
      <c r="O17048" s="5">
        <v>41.101600646972656</v>
      </c>
      <c r="P17048" s="3">
        <v>0.25891262292861938</v>
      </c>
    </row>
    <row r="17049" spans="1:16" x14ac:dyDescent="0.25">
      <c r="A17049" s="1">
        <v>2022</v>
      </c>
      <c r="B17049" t="s">
        <v>1382</v>
      </c>
      <c r="C17049" t="s">
        <v>3083</v>
      </c>
      <c r="D17049" t="s">
        <v>3405</v>
      </c>
      <c r="E17049" t="s">
        <v>3469</v>
      </c>
      <c r="F17049" t="s">
        <v>4853</v>
      </c>
      <c r="G17049" s="4"/>
      <c r="H17049" s="4"/>
      <c r="I17049" s="4"/>
      <c r="J17049" s="4"/>
      <c r="K17049" s="4">
        <v>-4677091.5138675198</v>
      </c>
      <c r="L17049" s="4">
        <v>17795308.7152449</v>
      </c>
      <c r="M17049" s="4">
        <v>4348698.82062288</v>
      </c>
      <c r="N17049" s="3">
        <v>-0.26966710813196898</v>
      </c>
      <c r="O17049" s="5">
        <v>21.449132919311523</v>
      </c>
      <c r="P17049" s="3">
        <v>0.24437332153320313</v>
      </c>
    </row>
    <row r="17050" spans="1:16" x14ac:dyDescent="0.25">
      <c r="A17050" s="1">
        <v>2023</v>
      </c>
      <c r="B17050" t="s">
        <v>1382</v>
      </c>
      <c r="C17050" t="s">
        <v>3083</v>
      </c>
      <c r="D17050" t="s">
        <v>3405</v>
      </c>
      <c r="E17050" t="s">
        <v>3469</v>
      </c>
      <c r="F17050" t="s">
        <v>4853</v>
      </c>
      <c r="G17050" s="4"/>
      <c r="H17050" s="4"/>
      <c r="I17050" s="4"/>
      <c r="J17050" s="4"/>
      <c r="K17050" s="4">
        <v>-4045496.7836549701</v>
      </c>
      <c r="L17050" s="4">
        <v>11335340.4659534</v>
      </c>
      <c r="M17050" s="4">
        <v>8183153.0180315301</v>
      </c>
      <c r="N17050" s="3">
        <v>-0.28364848146094201</v>
      </c>
      <c r="O17050" s="5">
        <v>13.058856010437012</v>
      </c>
      <c r="P17050" s="3">
        <v>0.72191506624221802</v>
      </c>
    </row>
    <row r="17051" spans="1:16" x14ac:dyDescent="0.25">
      <c r="A17051" s="1">
        <v>2024</v>
      </c>
      <c r="B17051" t="s">
        <v>1382</v>
      </c>
      <c r="C17051" t="s">
        <v>3083</v>
      </c>
      <c r="D17051" t="s">
        <v>3405</v>
      </c>
      <c r="E17051" t="s">
        <v>3469</v>
      </c>
      <c r="F17051" t="s">
        <v>4853</v>
      </c>
      <c r="G17051" s="4"/>
      <c r="H17051" s="4"/>
      <c r="I17051" s="4"/>
      <c r="J17051" s="4"/>
      <c r="K17051" s="4">
        <v>-4234373.60410152</v>
      </c>
      <c r="L17051" s="4">
        <v>12716805.450921001</v>
      </c>
      <c r="M17051" s="4">
        <v>10064729.020687601</v>
      </c>
      <c r="N17051" s="3">
        <v>-0.35207510712109202</v>
      </c>
      <c r="O17051" s="5">
        <v>7.2528238296508789</v>
      </c>
      <c r="P17051" s="3">
        <v>0.79145103693008423</v>
      </c>
    </row>
    <row r="17052" spans="1:16" x14ac:dyDescent="0.25">
      <c r="A17052" s="1">
        <v>2009</v>
      </c>
      <c r="B17052" t="s">
        <v>1383</v>
      </c>
      <c r="C17052" t="s">
        <v>3084</v>
      </c>
      <c r="D17052" t="s">
        <v>3403</v>
      </c>
      <c r="E17052" t="s">
        <v>3469</v>
      </c>
      <c r="F17052" t="s">
        <v>4854</v>
      </c>
      <c r="G17052" s="4"/>
      <c r="H17052" s="4"/>
      <c r="I17052" s="4"/>
      <c r="J17052" s="4"/>
      <c r="K17052" s="4">
        <v>-1831024.8301899</v>
      </c>
      <c r="L17052" s="4">
        <v>13296018.941288499</v>
      </c>
      <c r="M17052" s="4">
        <v>150778.464368113</v>
      </c>
      <c r="N17052" s="3">
        <v>-0.130973703383995</v>
      </c>
      <c r="O17052" s="5">
        <v>0.6083686351776123</v>
      </c>
      <c r="P17052" s="3">
        <v>1.1340120807290077E-2</v>
      </c>
    </row>
    <row r="17053" spans="1:16" x14ac:dyDescent="0.25">
      <c r="A17053" s="1">
        <v>2010</v>
      </c>
      <c r="B17053" t="s">
        <v>1383</v>
      </c>
      <c r="C17053" t="s">
        <v>3084</v>
      </c>
      <c r="D17053" t="s">
        <v>3403</v>
      </c>
      <c r="E17053" t="s">
        <v>3469</v>
      </c>
      <c r="F17053" t="s">
        <v>4854</v>
      </c>
      <c r="G17053" s="4"/>
      <c r="H17053" s="4"/>
      <c r="I17053" s="4"/>
      <c r="J17053" s="4"/>
      <c r="K17053" s="4">
        <v>-1665731.299659</v>
      </c>
      <c r="L17053" s="4">
        <v>13437474.593069199</v>
      </c>
      <c r="M17053" s="4">
        <v>202286.20382657801</v>
      </c>
      <c r="N17053" s="3">
        <v>-0.122117967224899</v>
      </c>
      <c r="O17053" s="5">
        <v>0.49343055486679077</v>
      </c>
      <c r="P17053" s="3">
        <v>1.505388505756855E-2</v>
      </c>
    </row>
    <row r="17054" spans="1:16" x14ac:dyDescent="0.25">
      <c r="A17054" s="1">
        <v>2011</v>
      </c>
      <c r="B17054" t="s">
        <v>1383</v>
      </c>
      <c r="C17054" t="s">
        <v>3084</v>
      </c>
      <c r="D17054" t="s">
        <v>3403</v>
      </c>
      <c r="E17054" t="s">
        <v>3469</v>
      </c>
      <c r="F17054" t="s">
        <v>4854</v>
      </c>
      <c r="G17054" s="4"/>
      <c r="H17054" s="4"/>
      <c r="I17054" s="4"/>
      <c r="J17054" s="4"/>
      <c r="K17054" s="4">
        <v>-1724620.0835923301</v>
      </c>
      <c r="L17054" s="4">
        <v>20748051.655771099</v>
      </c>
      <c r="M17054" s="4">
        <v>133209.73100418001</v>
      </c>
      <c r="N17054" s="3">
        <v>-9.1023278332521995E-2</v>
      </c>
      <c r="O17054" s="5">
        <v>0.7124793529510498</v>
      </c>
      <c r="P17054" s="3">
        <v>6.4203487709164619E-3</v>
      </c>
    </row>
    <row r="17055" spans="1:16" x14ac:dyDescent="0.25">
      <c r="A17055" s="1">
        <v>2012</v>
      </c>
      <c r="B17055" t="s">
        <v>1383</v>
      </c>
      <c r="C17055" t="s">
        <v>3084</v>
      </c>
      <c r="D17055" t="s">
        <v>3403</v>
      </c>
      <c r="E17055" t="s">
        <v>3469</v>
      </c>
      <c r="F17055" t="s">
        <v>4854</v>
      </c>
      <c r="G17055" s="4"/>
      <c r="H17055" s="4"/>
      <c r="I17055" s="4"/>
      <c r="J17055" s="4"/>
      <c r="K17055" s="4">
        <v>-1662176.7649376299</v>
      </c>
      <c r="L17055" s="4">
        <v>14632084.5655578</v>
      </c>
      <c r="M17055" s="4">
        <v>100757.242409668</v>
      </c>
      <c r="N17055" s="3">
        <v>-9.6517003412974006E-2</v>
      </c>
      <c r="O17055" s="5">
        <v>0.83302384614944458</v>
      </c>
      <c r="P17055" s="3">
        <v>6.8860482424497604E-3</v>
      </c>
    </row>
    <row r="17056" spans="1:16" x14ac:dyDescent="0.25">
      <c r="A17056" s="1">
        <v>2013</v>
      </c>
      <c r="B17056" t="s">
        <v>1383</v>
      </c>
      <c r="C17056" t="s">
        <v>3084</v>
      </c>
      <c r="D17056" t="s">
        <v>3403</v>
      </c>
      <c r="E17056" t="s">
        <v>3469</v>
      </c>
      <c r="F17056" t="s">
        <v>4854</v>
      </c>
      <c r="G17056" s="4"/>
      <c r="H17056" s="4"/>
      <c r="I17056" s="4"/>
      <c r="J17056" s="4"/>
      <c r="K17056" s="4">
        <v>-3298900.0246672202</v>
      </c>
      <c r="L17056" s="4">
        <v>12620377.865280399</v>
      </c>
      <c r="M17056" s="4">
        <v>731917.55666608806</v>
      </c>
      <c r="N17056" s="3">
        <v>-0.25688491565709998</v>
      </c>
      <c r="O17056" s="5">
        <v>2.2988011837005615</v>
      </c>
      <c r="P17056" s="3">
        <v>5.799490213394165E-2</v>
      </c>
    </row>
    <row r="17057" spans="1:16" x14ac:dyDescent="0.25">
      <c r="A17057" s="1">
        <v>2014</v>
      </c>
      <c r="B17057" t="s">
        <v>1383</v>
      </c>
      <c r="C17057" t="s">
        <v>3084</v>
      </c>
      <c r="D17057" t="s">
        <v>3403</v>
      </c>
      <c r="E17057" t="s">
        <v>3469</v>
      </c>
      <c r="F17057" t="s">
        <v>4854</v>
      </c>
      <c r="G17057" s="4"/>
      <c r="H17057" s="4"/>
      <c r="I17057" s="4"/>
      <c r="J17057" s="4"/>
      <c r="K17057" s="4">
        <v>-8170082.5121410703</v>
      </c>
      <c r="L17057" s="4">
        <v>21093589.513885599</v>
      </c>
      <c r="M17057" s="4">
        <v>977329.43561695504</v>
      </c>
      <c r="N17057" s="3">
        <v>-0.47890244654721198</v>
      </c>
      <c r="O17057" s="5">
        <v>2.9363691806793213</v>
      </c>
      <c r="P17057" s="3">
        <v>4.6333007514476776E-2</v>
      </c>
    </row>
    <row r="17058" spans="1:16" x14ac:dyDescent="0.25">
      <c r="A17058" s="1">
        <v>2015</v>
      </c>
      <c r="B17058" t="s">
        <v>1383</v>
      </c>
      <c r="C17058" t="s">
        <v>3084</v>
      </c>
      <c r="D17058" t="s">
        <v>3403</v>
      </c>
      <c r="E17058" t="s">
        <v>3469</v>
      </c>
      <c r="F17058" t="s">
        <v>4854</v>
      </c>
      <c r="G17058" s="4"/>
      <c r="H17058" s="4"/>
      <c r="I17058" s="4"/>
      <c r="J17058" s="4"/>
      <c r="K17058" s="4">
        <v>-8548281.6267728806</v>
      </c>
      <c r="L17058" s="4">
        <v>8036900.5338859698</v>
      </c>
      <c r="M17058" s="4">
        <v>795728.91227475496</v>
      </c>
      <c r="N17058" s="3">
        <v>-0.67656363016368304</v>
      </c>
      <c r="O17058" s="5">
        <v>3.5980691909790039</v>
      </c>
      <c r="P17058" s="3">
        <v>9.9009424448013306E-2</v>
      </c>
    </row>
    <row r="17059" spans="1:16" x14ac:dyDescent="0.25">
      <c r="A17059" s="1">
        <v>2016</v>
      </c>
      <c r="B17059" t="s">
        <v>1383</v>
      </c>
      <c r="C17059" t="s">
        <v>3084</v>
      </c>
      <c r="D17059" t="s">
        <v>3403</v>
      </c>
      <c r="E17059" t="s">
        <v>3469</v>
      </c>
      <c r="F17059" t="s">
        <v>4854</v>
      </c>
      <c r="G17059" s="4"/>
      <c r="H17059" s="4"/>
      <c r="I17059" s="4"/>
      <c r="J17059" s="4"/>
      <c r="K17059" s="4">
        <v>-6352496.4984951001</v>
      </c>
      <c r="L17059" s="4">
        <v>14122905.802068099</v>
      </c>
      <c r="M17059" s="4">
        <v>850146.020204428</v>
      </c>
      <c r="N17059" s="3">
        <v>-0.58027287186594001</v>
      </c>
      <c r="O17059" s="5">
        <v>1.3398064374923706</v>
      </c>
      <c r="P17059" s="3">
        <v>6.0196254402399063E-2</v>
      </c>
    </row>
    <row r="17060" spans="1:16" x14ac:dyDescent="0.25">
      <c r="A17060" s="1">
        <v>2017</v>
      </c>
      <c r="B17060" t="s">
        <v>1383</v>
      </c>
      <c r="C17060" t="s">
        <v>3084</v>
      </c>
      <c r="D17060" t="s">
        <v>3403</v>
      </c>
      <c r="E17060" t="s">
        <v>3469</v>
      </c>
      <c r="F17060" t="s">
        <v>4854</v>
      </c>
      <c r="G17060" s="4"/>
      <c r="H17060" s="4"/>
      <c r="I17060" s="4"/>
      <c r="J17060" s="4"/>
      <c r="K17060" s="4">
        <v>-5645795.3837994896</v>
      </c>
      <c r="L17060" s="4">
        <v>17911833.337176301</v>
      </c>
      <c r="M17060" s="4">
        <v>7846940.5950486902</v>
      </c>
      <c r="N17060" s="3">
        <v>-0.34762537568818902</v>
      </c>
      <c r="O17060" s="5">
        <v>4.0030341148376465</v>
      </c>
      <c r="P17060" s="3">
        <v>0.43808695673942566</v>
      </c>
    </row>
    <row r="17061" spans="1:16" x14ac:dyDescent="0.25">
      <c r="A17061" s="1">
        <v>2018</v>
      </c>
      <c r="B17061" t="s">
        <v>1383</v>
      </c>
      <c r="C17061" t="s">
        <v>3084</v>
      </c>
      <c r="D17061" t="s">
        <v>3403</v>
      </c>
      <c r="E17061" t="s">
        <v>3469</v>
      </c>
      <c r="F17061" t="s">
        <v>4854</v>
      </c>
      <c r="G17061" s="4"/>
      <c r="H17061" s="4"/>
      <c r="I17061" s="4"/>
      <c r="J17061" s="4"/>
      <c r="K17061" s="4">
        <v>-7030493.1938800402</v>
      </c>
      <c r="L17061" s="4">
        <v>12580389.196071001</v>
      </c>
      <c r="M17061" s="4">
        <v>3368109.3124301401</v>
      </c>
      <c r="N17061" s="3">
        <v>-0.47136482997530899</v>
      </c>
      <c r="O17061" s="5">
        <v>6.1378970146179199</v>
      </c>
      <c r="P17061" s="3">
        <v>0.26772695779800415</v>
      </c>
    </row>
    <row r="17062" spans="1:16" x14ac:dyDescent="0.25">
      <c r="A17062" s="1">
        <v>2019</v>
      </c>
      <c r="B17062" t="s">
        <v>1383</v>
      </c>
      <c r="C17062" t="s">
        <v>3084</v>
      </c>
      <c r="D17062" t="s">
        <v>3403</v>
      </c>
      <c r="E17062" t="s">
        <v>3469</v>
      </c>
      <c r="F17062" t="s">
        <v>4854</v>
      </c>
      <c r="G17062" s="4"/>
      <c r="H17062" s="4"/>
      <c r="I17062" s="4"/>
      <c r="J17062" s="4"/>
      <c r="K17062" s="4">
        <v>-1947738.8557388601</v>
      </c>
      <c r="L17062" s="4">
        <v>6898474.55247455</v>
      </c>
      <c r="M17062" s="4">
        <v>1767840.64584065</v>
      </c>
      <c r="N17062" s="3">
        <v>-0.20687982641073599</v>
      </c>
      <c r="O17062" s="5">
        <v>5.2246060371398926</v>
      </c>
      <c r="P17062" s="3">
        <v>0.25626543164253235</v>
      </c>
    </row>
    <row r="17063" spans="1:16" x14ac:dyDescent="0.25">
      <c r="A17063" s="1">
        <v>2020</v>
      </c>
      <c r="B17063" t="s">
        <v>1383</v>
      </c>
      <c r="C17063" t="s">
        <v>3084</v>
      </c>
      <c r="D17063" t="s">
        <v>3403</v>
      </c>
      <c r="E17063" t="s">
        <v>3469</v>
      </c>
      <c r="F17063" t="s">
        <v>4854</v>
      </c>
      <c r="G17063" s="4"/>
      <c r="H17063" s="4"/>
      <c r="I17063" s="4"/>
      <c r="J17063" s="4"/>
      <c r="K17063" s="4">
        <v>-2801365.21126955</v>
      </c>
      <c r="L17063" s="4">
        <v>4580340.4055602299</v>
      </c>
      <c r="M17063" s="4">
        <v>1820548.5692199401</v>
      </c>
      <c r="N17063" s="3">
        <v>-0.49307529197482203</v>
      </c>
      <c r="O17063" s="5">
        <v>7.1147608757019043</v>
      </c>
      <c r="P17063" s="3">
        <v>0.3974701464176178</v>
      </c>
    </row>
    <row r="17064" spans="1:16" x14ac:dyDescent="0.25">
      <c r="A17064" s="1">
        <v>2021</v>
      </c>
      <c r="B17064" t="s">
        <v>1383</v>
      </c>
      <c r="C17064" t="s">
        <v>3084</v>
      </c>
      <c r="D17064" t="s">
        <v>3403</v>
      </c>
      <c r="E17064" t="s">
        <v>3469</v>
      </c>
      <c r="F17064" t="s">
        <v>4854</v>
      </c>
      <c r="G17064" s="4"/>
      <c r="H17064" s="4"/>
      <c r="I17064" s="4"/>
      <c r="J17064" s="4"/>
      <c r="K17064" s="4">
        <v>-4191769.45167168</v>
      </c>
      <c r="L17064" s="4">
        <v>6083937.7966393996</v>
      </c>
      <c r="M17064" s="4">
        <v>1821993.1168412501</v>
      </c>
      <c r="N17064" s="3">
        <v>-0.75801829636824403</v>
      </c>
      <c r="O17064" s="5">
        <v>7.7573819160461426</v>
      </c>
      <c r="P17064" s="3">
        <v>0.29947596788406372</v>
      </c>
    </row>
    <row r="17065" spans="1:16" x14ac:dyDescent="0.25">
      <c r="A17065" s="1">
        <v>2022</v>
      </c>
      <c r="B17065" t="s">
        <v>1383</v>
      </c>
      <c r="C17065" t="s">
        <v>3084</v>
      </c>
      <c r="D17065" t="s">
        <v>3403</v>
      </c>
      <c r="E17065" t="s">
        <v>3469</v>
      </c>
      <c r="F17065" t="s">
        <v>4854</v>
      </c>
      <c r="G17065" s="4"/>
      <c r="H17065" s="4"/>
      <c r="I17065" s="4"/>
      <c r="J17065" s="4"/>
      <c r="K17065" s="4">
        <v>-6596355.5935876099</v>
      </c>
      <c r="L17065" s="4">
        <v>10825226.5245985</v>
      </c>
      <c r="M17065" s="4">
        <v>2673504.3855714402</v>
      </c>
      <c r="N17065" s="3">
        <v>-0.80322191904590001</v>
      </c>
      <c r="O17065" s="5">
        <v>3.2380611896514893</v>
      </c>
      <c r="P17065" s="3">
        <v>0.24696983397006989</v>
      </c>
    </row>
    <row r="17066" spans="1:16" x14ac:dyDescent="0.25">
      <c r="A17066" s="1">
        <v>2023</v>
      </c>
      <c r="B17066" t="s">
        <v>1383</v>
      </c>
      <c r="C17066" t="s">
        <v>3084</v>
      </c>
      <c r="D17066" t="s">
        <v>3403</v>
      </c>
      <c r="E17066" t="s">
        <v>3469</v>
      </c>
      <c r="F17066" t="s">
        <v>4854</v>
      </c>
      <c r="G17066" s="4"/>
      <c r="H17066" s="4"/>
      <c r="I17066" s="4"/>
      <c r="J17066" s="4"/>
      <c r="K17066" s="4">
        <v>-5585713.4286571303</v>
      </c>
      <c r="L17066" s="4">
        <v>11957917.5415792</v>
      </c>
      <c r="M17066" s="4">
        <v>1477958.87077959</v>
      </c>
      <c r="N17066" s="3">
        <v>-0.49840076697282298</v>
      </c>
      <c r="O17066" s="5">
        <v>16.835838317871094</v>
      </c>
      <c r="P17066" s="3">
        <v>0.1235966756939888</v>
      </c>
    </row>
    <row r="17067" spans="1:16" x14ac:dyDescent="0.25">
      <c r="A17067" s="1">
        <v>2024</v>
      </c>
      <c r="B17067" t="s">
        <v>1383</v>
      </c>
      <c r="C17067" t="s">
        <v>3084</v>
      </c>
      <c r="D17067" t="s">
        <v>3403</v>
      </c>
      <c r="E17067" t="s">
        <v>3469</v>
      </c>
      <c r="F17067" t="s">
        <v>4854</v>
      </c>
      <c r="G17067" s="4"/>
      <c r="H17067" s="4"/>
      <c r="I17067" s="4"/>
      <c r="J17067" s="4"/>
      <c r="K17067" s="4">
        <v>-3029458.0413752599</v>
      </c>
      <c r="L17067" s="4">
        <v>11471371.9973599</v>
      </c>
      <c r="M17067" s="4">
        <v>1371093.98438594</v>
      </c>
      <c r="N17067" s="3">
        <v>-0.25858498773293698</v>
      </c>
      <c r="O17067" s="5">
        <v>14.545783996582031</v>
      </c>
      <c r="P17067" s="3">
        <v>0.11952310055494308</v>
      </c>
    </row>
    <row r="17068" spans="1:16" x14ac:dyDescent="0.25">
      <c r="A17068" s="1">
        <v>2009</v>
      </c>
      <c r="B17068" t="s">
        <v>1384</v>
      </c>
      <c r="C17068" t="s">
        <v>3085</v>
      </c>
      <c r="D17068" t="s">
        <v>3444</v>
      </c>
      <c r="E17068" t="s">
        <v>3469</v>
      </c>
      <c r="F17068" t="s">
        <v>4855</v>
      </c>
      <c r="G17068" s="4"/>
      <c r="H17068" s="4"/>
      <c r="I17068" s="4"/>
      <c r="J17068" s="4"/>
      <c r="K17068" s="4">
        <v>-139558.897081364</v>
      </c>
      <c r="L17068" s="4">
        <v>4528807.2151143104</v>
      </c>
      <c r="M17068" s="4">
        <v>2952517.7070392501</v>
      </c>
      <c r="N17068" s="3">
        <v>-2.7662296130476001E-2</v>
      </c>
      <c r="O17068" s="5">
        <v>0.93538355827331543</v>
      </c>
      <c r="P17068" s="3">
        <v>0.65194159746170044</v>
      </c>
    </row>
    <row r="17069" spans="1:16" x14ac:dyDescent="0.25">
      <c r="A17069" s="1">
        <v>2010</v>
      </c>
      <c r="B17069" t="s">
        <v>1384</v>
      </c>
      <c r="C17069" t="s">
        <v>3085</v>
      </c>
      <c r="D17069" t="s">
        <v>3444</v>
      </c>
      <c r="E17069" t="s">
        <v>3469</v>
      </c>
      <c r="F17069" t="s">
        <v>4855</v>
      </c>
      <c r="G17069" s="4"/>
      <c r="H17069" s="4"/>
      <c r="I17069" s="4"/>
      <c r="J17069" s="4"/>
      <c r="K17069" s="4">
        <v>-756133.77903949202</v>
      </c>
      <c r="L17069" s="4">
        <v>3441280.1733550602</v>
      </c>
      <c r="M17069" s="4">
        <v>2980328.7362886602</v>
      </c>
      <c r="N17069" s="3">
        <v>-0.18540710023429499</v>
      </c>
      <c r="O17069" s="5">
        <v>1.1249643564224243</v>
      </c>
      <c r="P17069" s="3">
        <v>0.86605232954025269</v>
      </c>
    </row>
    <row r="17070" spans="1:16" x14ac:dyDescent="0.25">
      <c r="A17070" s="1">
        <v>2011</v>
      </c>
      <c r="B17070" t="s">
        <v>1384</v>
      </c>
      <c r="C17070" t="s">
        <v>3085</v>
      </c>
      <c r="D17070" t="s">
        <v>3444</v>
      </c>
      <c r="E17070" t="s">
        <v>3469</v>
      </c>
      <c r="F17070" t="s">
        <v>4855</v>
      </c>
      <c r="G17070" s="4"/>
      <c r="H17070" s="4"/>
      <c r="I17070" s="4"/>
      <c r="J17070" s="4"/>
      <c r="K17070" s="4">
        <v>235443.14650091101</v>
      </c>
      <c r="L17070" s="4">
        <v>5464761.5475297403</v>
      </c>
      <c r="M17070" s="4">
        <v>4788248.8479262702</v>
      </c>
      <c r="N17070" s="3">
        <v>4.7777691029102003E-2</v>
      </c>
      <c r="O17070" s="5">
        <v>1.08269202709198</v>
      </c>
      <c r="P17070" s="3">
        <v>0.87620455026626587</v>
      </c>
    </row>
    <row r="17071" spans="1:16" x14ac:dyDescent="0.25">
      <c r="A17071" s="1">
        <v>2012</v>
      </c>
      <c r="B17071" t="s">
        <v>1384</v>
      </c>
      <c r="C17071" t="s">
        <v>3085</v>
      </c>
      <c r="D17071" t="s">
        <v>3444</v>
      </c>
      <c r="E17071" t="s">
        <v>3469</v>
      </c>
      <c r="F17071" t="s">
        <v>4855</v>
      </c>
      <c r="G17071" s="4"/>
      <c r="H17071" s="4"/>
      <c r="I17071" s="4"/>
      <c r="J17071" s="4"/>
      <c r="K17071" s="4">
        <v>42357.479815396597</v>
      </c>
      <c r="L17071" s="4">
        <v>4418476.7147958996</v>
      </c>
      <c r="M17071" s="4">
        <v>3705957.6558230901</v>
      </c>
      <c r="N17071" s="3">
        <v>8.7910878973929997E-3</v>
      </c>
      <c r="O17071" s="5">
        <v>1.0872235298156738</v>
      </c>
      <c r="P17071" s="3">
        <v>0.8387410044670105</v>
      </c>
    </row>
    <row r="17072" spans="1:16" x14ac:dyDescent="0.25">
      <c r="A17072" s="1">
        <v>2013</v>
      </c>
      <c r="B17072" t="s">
        <v>1384</v>
      </c>
      <c r="C17072" t="s">
        <v>3085</v>
      </c>
      <c r="D17072" t="s">
        <v>3444</v>
      </c>
      <c r="E17072" t="s">
        <v>3469</v>
      </c>
      <c r="F17072" t="s">
        <v>4855</v>
      </c>
      <c r="G17072" s="4"/>
      <c r="H17072" s="4"/>
      <c r="I17072" s="4"/>
      <c r="J17072" s="4"/>
      <c r="K17072" s="4">
        <v>-719629.62624592299</v>
      </c>
      <c r="L17072" s="4">
        <v>3855975.4058671398</v>
      </c>
      <c r="M17072" s="4">
        <v>3872980.25708726</v>
      </c>
      <c r="N17072" s="3">
        <v>-0.184501896878176</v>
      </c>
      <c r="O17072" s="5">
        <v>1.2586169242858887</v>
      </c>
      <c r="P17072" s="3">
        <v>1.0044100284576416</v>
      </c>
    </row>
    <row r="17073" spans="1:16" x14ac:dyDescent="0.25">
      <c r="A17073" s="1">
        <v>2014</v>
      </c>
      <c r="B17073" t="s">
        <v>1384</v>
      </c>
      <c r="C17073" t="s">
        <v>3085</v>
      </c>
      <c r="D17073" t="s">
        <v>3444</v>
      </c>
      <c r="E17073" t="s">
        <v>3469</v>
      </c>
      <c r="F17073" t="s">
        <v>4855</v>
      </c>
      <c r="G17073" s="4"/>
      <c r="H17073" s="4"/>
      <c r="I17073" s="4"/>
      <c r="J17073" s="4"/>
      <c r="K17073" s="4">
        <v>284690.46159649198</v>
      </c>
      <c r="L17073" s="4">
        <v>3667653.3547079102</v>
      </c>
      <c r="M17073" s="4">
        <v>2879702.9562921398</v>
      </c>
      <c r="N17073" s="3">
        <v>7.4451313058276999E-2</v>
      </c>
      <c r="O17073" s="5">
        <v>1.9091657400131226</v>
      </c>
      <c r="P17073" s="3">
        <v>0.78516227006912231</v>
      </c>
    </row>
    <row r="17074" spans="1:16" x14ac:dyDescent="0.25">
      <c r="A17074" s="1">
        <v>2015</v>
      </c>
      <c r="B17074" t="s">
        <v>1384</v>
      </c>
      <c r="C17074" t="s">
        <v>3085</v>
      </c>
      <c r="D17074" t="s">
        <v>3444</v>
      </c>
      <c r="E17074" t="s">
        <v>3469</v>
      </c>
      <c r="F17074" t="s">
        <v>4855</v>
      </c>
      <c r="G17074" s="4"/>
      <c r="H17074" s="4"/>
      <c r="I17074" s="4"/>
      <c r="J17074" s="4"/>
      <c r="K17074" s="4">
        <v>-601087.03188678203</v>
      </c>
      <c r="L17074" s="4">
        <v>3578112.2162045599</v>
      </c>
      <c r="M17074" s="4">
        <v>2287950.2014591298</v>
      </c>
      <c r="N17074" s="3">
        <v>-0.182854886299986</v>
      </c>
      <c r="O17074" s="5">
        <v>2.3898065090179443</v>
      </c>
      <c r="P17074" s="3">
        <v>0.63942939043045044</v>
      </c>
    </row>
    <row r="17075" spans="1:16" x14ac:dyDescent="0.25">
      <c r="A17075" s="1">
        <v>2016</v>
      </c>
      <c r="B17075" t="s">
        <v>1384</v>
      </c>
      <c r="C17075" t="s">
        <v>3085</v>
      </c>
      <c r="D17075" t="s">
        <v>3444</v>
      </c>
      <c r="E17075" t="s">
        <v>3469</v>
      </c>
      <c r="F17075" t="s">
        <v>4855</v>
      </c>
      <c r="G17075" s="4"/>
      <c r="H17075" s="4"/>
      <c r="I17075" s="4"/>
      <c r="J17075" s="4"/>
      <c r="K17075" s="4">
        <v>764545.40036355995</v>
      </c>
      <c r="L17075" s="4">
        <v>4528033.6442470998</v>
      </c>
      <c r="M17075" s="4">
        <v>1467805.52492773</v>
      </c>
      <c r="N17075" s="3">
        <v>0.19141896216010101</v>
      </c>
      <c r="O17075" s="5">
        <v>6.6908397674560547</v>
      </c>
      <c r="P17075" s="3">
        <v>0.32415959239006042</v>
      </c>
    </row>
    <row r="17076" spans="1:16" x14ac:dyDescent="0.25">
      <c r="A17076" s="1">
        <v>2017</v>
      </c>
      <c r="B17076" t="s">
        <v>1384</v>
      </c>
      <c r="C17076" t="s">
        <v>3085</v>
      </c>
      <c r="D17076" t="s">
        <v>3444</v>
      </c>
      <c r="E17076" t="s">
        <v>3469</v>
      </c>
      <c r="F17076" t="s">
        <v>4855</v>
      </c>
      <c r="G17076" s="4"/>
      <c r="H17076" s="4"/>
      <c r="I17076" s="4"/>
      <c r="J17076" s="4"/>
      <c r="K17076" s="4">
        <v>153428.33206514601</v>
      </c>
      <c r="L17076" s="4">
        <v>6630334.2633370999</v>
      </c>
      <c r="M17076" s="4">
        <v>2851199.3974190499</v>
      </c>
      <c r="N17076" s="3">
        <v>2.7151159603869001E-2</v>
      </c>
      <c r="O17076" s="5">
        <v>3.1221568584442139</v>
      </c>
      <c r="P17076" s="3">
        <v>0.43002349138259888</v>
      </c>
    </row>
    <row r="17077" spans="1:16" x14ac:dyDescent="0.25">
      <c r="A17077" s="1">
        <v>2018</v>
      </c>
      <c r="B17077" t="s">
        <v>1384</v>
      </c>
      <c r="C17077" t="s">
        <v>3085</v>
      </c>
      <c r="D17077" t="s">
        <v>3444</v>
      </c>
      <c r="E17077" t="s">
        <v>3469</v>
      </c>
      <c r="F17077" t="s">
        <v>4855</v>
      </c>
      <c r="G17077" s="4"/>
      <c r="H17077" s="4"/>
      <c r="I17077" s="4"/>
      <c r="J17077" s="4"/>
      <c r="K17077" s="4">
        <v>401857.89680160501</v>
      </c>
      <c r="L17077" s="4">
        <v>7096190.9414577503</v>
      </c>
      <c r="M17077" s="4">
        <v>3346804.1954418598</v>
      </c>
      <c r="N17077" s="3">
        <v>5.9616067544070998E-2</v>
      </c>
      <c r="O17077" s="5">
        <v>4.3190584182739258</v>
      </c>
      <c r="P17077" s="3">
        <v>0.4716339111328125</v>
      </c>
    </row>
    <row r="17078" spans="1:16" x14ac:dyDescent="0.25">
      <c r="A17078" s="1">
        <v>2019</v>
      </c>
      <c r="B17078" t="s">
        <v>1384</v>
      </c>
      <c r="C17078" t="s">
        <v>3085</v>
      </c>
      <c r="D17078" t="s">
        <v>3444</v>
      </c>
      <c r="E17078" t="s">
        <v>3469</v>
      </c>
      <c r="F17078" t="s">
        <v>4855</v>
      </c>
      <c r="G17078" s="4"/>
      <c r="H17078" s="4"/>
      <c r="I17078" s="4"/>
      <c r="J17078" s="4"/>
      <c r="K17078" s="4">
        <v>2020185.3281853299</v>
      </c>
      <c r="L17078" s="4">
        <v>9986259.0382590406</v>
      </c>
      <c r="M17078" s="4">
        <v>4900329.9403299401</v>
      </c>
      <c r="N17078" s="3">
        <v>0.241703062059206</v>
      </c>
      <c r="O17078" s="5">
        <v>4.9006509780883789</v>
      </c>
      <c r="P17078" s="3">
        <v>0.49070727825164795</v>
      </c>
    </row>
    <row r="17079" spans="1:16" x14ac:dyDescent="0.25">
      <c r="A17079" s="1">
        <v>2020</v>
      </c>
      <c r="B17079" t="s">
        <v>1384</v>
      </c>
      <c r="C17079" t="s">
        <v>3085</v>
      </c>
      <c r="D17079" t="s">
        <v>3444</v>
      </c>
      <c r="E17079" t="s">
        <v>3469</v>
      </c>
      <c r="F17079" t="s">
        <v>4855</v>
      </c>
      <c r="G17079" s="4"/>
      <c r="H17079" s="4"/>
      <c r="I17079" s="4"/>
      <c r="J17079" s="4"/>
      <c r="K17079" s="4">
        <v>1841191.6955399399</v>
      </c>
      <c r="L17079" s="4">
        <v>12379286.473503301</v>
      </c>
      <c r="M17079" s="4">
        <v>5756260.0941429799</v>
      </c>
      <c r="N17079" s="3">
        <v>0.16589072841288399</v>
      </c>
      <c r="O17079" s="5">
        <v>3.3630318641662598</v>
      </c>
      <c r="P17079" s="3">
        <v>0.46499127149581909</v>
      </c>
    </row>
    <row r="17080" spans="1:16" x14ac:dyDescent="0.25">
      <c r="A17080" s="1">
        <v>2021</v>
      </c>
      <c r="B17080" t="s">
        <v>1384</v>
      </c>
      <c r="C17080" t="s">
        <v>3085</v>
      </c>
      <c r="D17080" t="s">
        <v>3444</v>
      </c>
      <c r="E17080" t="s">
        <v>3469</v>
      </c>
      <c r="F17080" t="s">
        <v>4855</v>
      </c>
      <c r="G17080" s="4"/>
      <c r="H17080" s="4"/>
      <c r="I17080" s="4"/>
      <c r="J17080" s="4"/>
      <c r="K17080" s="4">
        <v>886847.01842257194</v>
      </c>
      <c r="L17080" s="4">
        <v>12624807.114096999</v>
      </c>
      <c r="M17080" s="4">
        <v>6104316.5953107597</v>
      </c>
      <c r="N17080" s="3">
        <v>6.8027740258711999E-2</v>
      </c>
      <c r="O17080" s="5">
        <v>2.7699098587036133</v>
      </c>
      <c r="P17080" s="3">
        <v>0.48351761698722839</v>
      </c>
    </row>
    <row r="17081" spans="1:16" x14ac:dyDescent="0.25">
      <c r="A17081" s="1">
        <v>2022</v>
      </c>
      <c r="B17081" t="s">
        <v>1384</v>
      </c>
      <c r="C17081" t="s">
        <v>3085</v>
      </c>
      <c r="D17081" t="s">
        <v>3444</v>
      </c>
      <c r="E17081" t="s">
        <v>3469</v>
      </c>
      <c r="F17081" t="s">
        <v>4855</v>
      </c>
      <c r="G17081" s="4"/>
      <c r="H17081" s="4"/>
      <c r="I17081" s="4"/>
      <c r="J17081" s="4"/>
      <c r="K17081" s="4">
        <v>955784.74469832401</v>
      </c>
      <c r="L17081" s="4">
        <v>15823633.7789065</v>
      </c>
      <c r="M17081" s="4">
        <v>9367971.1815164201</v>
      </c>
      <c r="N17081" s="3">
        <v>6.9655463210171006E-2</v>
      </c>
      <c r="O17081" s="5">
        <v>2.9905076026916504</v>
      </c>
      <c r="P17081" s="3">
        <v>0.59202402830123901</v>
      </c>
    </row>
    <row r="17082" spans="1:16" x14ac:dyDescent="0.25">
      <c r="A17082" s="1">
        <v>2023</v>
      </c>
      <c r="B17082" t="s">
        <v>1384</v>
      </c>
      <c r="C17082" t="s">
        <v>3085</v>
      </c>
      <c r="D17082" t="s">
        <v>3444</v>
      </c>
      <c r="E17082" t="s">
        <v>3469</v>
      </c>
      <c r="F17082" t="s">
        <v>4855</v>
      </c>
      <c r="G17082" s="4"/>
      <c r="H17082" s="4"/>
      <c r="I17082" s="4"/>
      <c r="J17082" s="4"/>
      <c r="K17082" s="4">
        <v>5942416.4250241602</v>
      </c>
      <c r="L17082" s="4">
        <v>23456918.308169201</v>
      </c>
      <c r="M17082" s="4">
        <v>12788965.103489701</v>
      </c>
      <c r="N17082" s="3">
        <v>0.30677060910555298</v>
      </c>
      <c r="O17082" s="5">
        <v>2.5044991970062256</v>
      </c>
      <c r="P17082" s="3">
        <v>0.54521077871322632</v>
      </c>
    </row>
    <row r="17083" spans="1:16" x14ac:dyDescent="0.25">
      <c r="A17083" s="1">
        <v>2024</v>
      </c>
      <c r="B17083" t="s">
        <v>1384</v>
      </c>
      <c r="C17083" t="s">
        <v>3085</v>
      </c>
      <c r="D17083" t="s">
        <v>3444</v>
      </c>
      <c r="E17083" t="s">
        <v>3469</v>
      </c>
      <c r="F17083" t="s">
        <v>4855</v>
      </c>
      <c r="G17083" s="4"/>
      <c r="H17083" s="4"/>
      <c r="I17083" s="4"/>
      <c r="J17083" s="4"/>
      <c r="K17083" s="4">
        <v>549319.634916296</v>
      </c>
      <c r="L17083" s="4">
        <v>21426176.554905899</v>
      </c>
      <c r="M17083" s="4">
        <v>9921072.9834058899</v>
      </c>
      <c r="N17083" s="3">
        <v>2.4475920467822002E-2</v>
      </c>
      <c r="O17083" s="5">
        <v>0.76404821872711182</v>
      </c>
      <c r="P17083" s="3">
        <v>0.46303516626358032</v>
      </c>
    </row>
    <row r="17084" spans="1:16" x14ac:dyDescent="0.25">
      <c r="A17084" s="1">
        <v>2009</v>
      </c>
      <c r="B17084" t="s">
        <v>1385</v>
      </c>
      <c r="C17084" t="s">
        <v>3086</v>
      </c>
      <c r="D17084" t="s">
        <v>3403</v>
      </c>
      <c r="E17084" t="s">
        <v>3469</v>
      </c>
      <c r="F17084" t="s">
        <v>4856</v>
      </c>
      <c r="G17084" s="4"/>
      <c r="H17084" s="4"/>
      <c r="I17084" s="4"/>
      <c r="J17084" s="4"/>
      <c r="K17084" s="4">
        <v>-24378438.553750299</v>
      </c>
      <c r="L17084" s="4">
        <v>98917797.389522597</v>
      </c>
      <c r="M17084" s="4">
        <v>1338072.95784192</v>
      </c>
      <c r="N17084" s="3">
        <v>-0.22123838736396401</v>
      </c>
      <c r="O17084" s="5">
        <v>0.83572089672088623</v>
      </c>
      <c r="P17084" s="3">
        <v>1.3527120463550091E-2</v>
      </c>
    </row>
    <row r="17085" spans="1:16" x14ac:dyDescent="0.25">
      <c r="A17085" s="1">
        <v>2010</v>
      </c>
      <c r="B17085" t="s">
        <v>1385</v>
      </c>
      <c r="C17085" t="s">
        <v>3086</v>
      </c>
      <c r="D17085" t="s">
        <v>3403</v>
      </c>
      <c r="E17085" t="s">
        <v>3469</v>
      </c>
      <c r="F17085" t="s">
        <v>4856</v>
      </c>
      <c r="G17085" s="4"/>
      <c r="H17085" s="4"/>
      <c r="I17085" s="4"/>
      <c r="J17085" s="4"/>
      <c r="K17085" s="4">
        <v>9131092.2040617503</v>
      </c>
      <c r="L17085" s="4">
        <v>89610201.407669902</v>
      </c>
      <c r="M17085" s="4">
        <v>274268.868320707</v>
      </c>
      <c r="N17085" s="3">
        <v>9.4819743938762996E-2</v>
      </c>
      <c r="O17085" s="5">
        <v>0.82605463266372681</v>
      </c>
      <c r="P17085" s="3">
        <v>3.0606880318373442E-3</v>
      </c>
    </row>
    <row r="17086" spans="1:16" x14ac:dyDescent="0.25">
      <c r="A17086" s="1">
        <v>2011</v>
      </c>
      <c r="B17086" t="s">
        <v>1385</v>
      </c>
      <c r="C17086" t="s">
        <v>3086</v>
      </c>
      <c r="D17086" t="s">
        <v>3403</v>
      </c>
      <c r="E17086" t="s">
        <v>3469</v>
      </c>
      <c r="F17086" t="s">
        <v>4856</v>
      </c>
      <c r="G17086" s="4"/>
      <c r="H17086" s="4"/>
      <c r="I17086" s="4"/>
      <c r="J17086" s="4"/>
      <c r="K17086" s="4">
        <v>4952569.9281963399</v>
      </c>
      <c r="L17086" s="4">
        <v>4507367.9134069197</v>
      </c>
      <c r="M17086" s="4">
        <v>196197.62083378001</v>
      </c>
      <c r="N17086" s="3">
        <v>8.3342582863641004E-2</v>
      </c>
      <c r="O17086" s="5">
        <v>0.87446850538253784</v>
      </c>
      <c r="P17086" s="3">
        <v>4.3528202921152115E-2</v>
      </c>
    </row>
    <row r="17087" spans="1:16" x14ac:dyDescent="0.25">
      <c r="A17087" s="1">
        <v>2012</v>
      </c>
      <c r="B17087" t="s">
        <v>1385</v>
      </c>
      <c r="C17087" t="s">
        <v>3086</v>
      </c>
      <c r="D17087" t="s">
        <v>3403</v>
      </c>
      <c r="E17087" t="s">
        <v>3469</v>
      </c>
      <c r="F17087" t="s">
        <v>4856</v>
      </c>
      <c r="G17087" s="4"/>
      <c r="H17087" s="4"/>
      <c r="I17087" s="4"/>
      <c r="J17087" s="4"/>
      <c r="K17087" s="4">
        <v>-539937.37400611897</v>
      </c>
      <c r="L17087" s="4">
        <v>1580592.0817003199</v>
      </c>
      <c r="M17087" s="4">
        <v>291198.59193843801</v>
      </c>
      <c r="N17087" s="3">
        <v>-0.18351437206315299</v>
      </c>
      <c r="O17087" s="5">
        <v>0.90988332033157349</v>
      </c>
      <c r="P17087" s="3">
        <v>0.18423387408256531</v>
      </c>
    </row>
    <row r="17088" spans="1:16" x14ac:dyDescent="0.25">
      <c r="A17088" s="1">
        <v>2013</v>
      </c>
      <c r="B17088" t="s">
        <v>1385</v>
      </c>
      <c r="C17088" t="s">
        <v>3086</v>
      </c>
      <c r="D17088" t="s">
        <v>3403</v>
      </c>
      <c r="E17088" t="s">
        <v>3469</v>
      </c>
      <c r="F17088" t="s">
        <v>4856</v>
      </c>
      <c r="G17088" s="4"/>
      <c r="H17088" s="4"/>
      <c r="I17088" s="4"/>
      <c r="J17088" s="4"/>
      <c r="K17088" s="4">
        <v>-239337.82215847299</v>
      </c>
      <c r="L17088" s="4">
        <v>1816400.04750724</v>
      </c>
      <c r="M17088" s="4">
        <v>244450.332093882</v>
      </c>
      <c r="N17088" s="3">
        <v>-0.14830930550708099</v>
      </c>
      <c r="O17088" s="5">
        <v>0.88396120071411133</v>
      </c>
      <c r="P17088" s="3">
        <v>0.13457956910133362</v>
      </c>
    </row>
    <row r="17089" spans="1:16" x14ac:dyDescent="0.25">
      <c r="A17089" s="1">
        <v>2014</v>
      </c>
      <c r="B17089" t="s">
        <v>1385</v>
      </c>
      <c r="C17089" t="s">
        <v>3086</v>
      </c>
      <c r="D17089" t="s">
        <v>3403</v>
      </c>
      <c r="E17089" t="s">
        <v>3469</v>
      </c>
      <c r="F17089" t="s">
        <v>4856</v>
      </c>
      <c r="G17089" s="4"/>
      <c r="H17089" s="4"/>
      <c r="I17089" s="4"/>
      <c r="J17089" s="4"/>
      <c r="K17089" s="4">
        <v>-226508.55768777401</v>
      </c>
      <c r="L17089" s="4">
        <v>1615213.3528219201</v>
      </c>
      <c r="M17089" s="4">
        <v>219194.68150313501</v>
      </c>
      <c r="N17089" s="3">
        <v>-0.12980224424011699</v>
      </c>
      <c r="O17089" s="5">
        <v>0.94755440950393677</v>
      </c>
      <c r="P17089" s="3">
        <v>0.1357063353061676</v>
      </c>
    </row>
    <row r="17090" spans="1:16" x14ac:dyDescent="0.25">
      <c r="A17090" s="1">
        <v>2015</v>
      </c>
      <c r="B17090" t="s">
        <v>1385</v>
      </c>
      <c r="C17090" t="s">
        <v>3086</v>
      </c>
      <c r="D17090" t="s">
        <v>3403</v>
      </c>
      <c r="E17090" t="s">
        <v>3469</v>
      </c>
      <c r="F17090" t="s">
        <v>4856</v>
      </c>
      <c r="G17090" s="4"/>
      <c r="H17090" s="4"/>
      <c r="I17090" s="4"/>
      <c r="J17090" s="4"/>
      <c r="K17090" s="4">
        <v>-1196965.40141599</v>
      </c>
      <c r="L17090" s="4">
        <v>714167.62324445497</v>
      </c>
      <c r="M17090" s="4">
        <v>1838321.1482015101</v>
      </c>
      <c r="N17090" s="3">
        <v>-1.1771038204998401</v>
      </c>
      <c r="O17090" s="5">
        <v>5.1127963066101074</v>
      </c>
      <c r="P17090" s="3">
        <v>2.5740752220153809</v>
      </c>
    </row>
    <row r="17091" spans="1:16" x14ac:dyDescent="0.25">
      <c r="A17091" s="1">
        <v>2016</v>
      </c>
      <c r="B17091" t="s">
        <v>1385</v>
      </c>
      <c r="C17091" t="s">
        <v>3086</v>
      </c>
      <c r="D17091" t="s">
        <v>3403</v>
      </c>
      <c r="E17091" t="s">
        <v>3469</v>
      </c>
      <c r="F17091" t="s">
        <v>4856</v>
      </c>
      <c r="G17091" s="4"/>
      <c r="H17091" s="4"/>
      <c r="I17091" s="4"/>
      <c r="J17091" s="4"/>
      <c r="K17091" s="4">
        <v>-5599874.8398247799</v>
      </c>
      <c r="L17091" s="4">
        <v>4845418.24358554</v>
      </c>
      <c r="M17091" s="4">
        <v>615820.097148136</v>
      </c>
      <c r="N17091" s="3">
        <v>-2.0230606739220298</v>
      </c>
      <c r="O17091" s="5">
        <v>0.78365325927734375</v>
      </c>
      <c r="P17091" s="3">
        <v>0.12709328532218933</v>
      </c>
    </row>
    <row r="17092" spans="1:16" x14ac:dyDescent="0.25">
      <c r="A17092" s="1">
        <v>2017</v>
      </c>
      <c r="B17092" t="s">
        <v>1385</v>
      </c>
      <c r="C17092" t="s">
        <v>3086</v>
      </c>
      <c r="D17092" t="s">
        <v>3403</v>
      </c>
      <c r="E17092" t="s">
        <v>3469</v>
      </c>
      <c r="F17092" t="s">
        <v>4856</v>
      </c>
      <c r="G17092" s="4"/>
      <c r="H17092" s="4"/>
      <c r="I17092" s="4"/>
      <c r="J17092" s="4"/>
      <c r="K17092" s="4">
        <v>-865509.92644515703</v>
      </c>
      <c r="L17092" s="4">
        <v>2043838.53289984</v>
      </c>
      <c r="M17092" s="4">
        <v>234995.811140062</v>
      </c>
      <c r="N17092" s="3">
        <v>-0.24578818160041099</v>
      </c>
      <c r="O17092" s="5">
        <v>0.42565250396728516</v>
      </c>
      <c r="P17092" s="3">
        <v>0.11497768014669418</v>
      </c>
    </row>
    <row r="17093" spans="1:16" x14ac:dyDescent="0.25">
      <c r="A17093" s="1">
        <v>2018</v>
      </c>
      <c r="B17093" t="s">
        <v>1385</v>
      </c>
      <c r="C17093" t="s">
        <v>3086</v>
      </c>
      <c r="D17093" t="s">
        <v>3403</v>
      </c>
      <c r="E17093" t="s">
        <v>3469</v>
      </c>
      <c r="F17093" t="s">
        <v>4856</v>
      </c>
      <c r="G17093" s="4"/>
      <c r="H17093" s="4"/>
      <c r="I17093" s="4"/>
      <c r="J17093" s="4"/>
      <c r="K17093" s="4">
        <v>-237308.936409596</v>
      </c>
      <c r="L17093" s="4">
        <v>723265.90130200796</v>
      </c>
      <c r="M17093" s="4">
        <v>174445.40670175201</v>
      </c>
      <c r="N17093" s="3">
        <v>-0.17633408886280599</v>
      </c>
      <c r="O17093" s="5">
        <v>1.9502242803573608</v>
      </c>
      <c r="P17093" s="3">
        <v>0.24119125306606293</v>
      </c>
    </row>
    <row r="17094" spans="1:16" x14ac:dyDescent="0.25">
      <c r="A17094" s="1">
        <v>2019</v>
      </c>
      <c r="B17094" t="s">
        <v>1385</v>
      </c>
      <c r="C17094" t="s">
        <v>3086</v>
      </c>
      <c r="D17094" t="s">
        <v>3403</v>
      </c>
      <c r="E17094" t="s">
        <v>3469</v>
      </c>
      <c r="F17094" t="s">
        <v>4856</v>
      </c>
      <c r="G17094" s="4"/>
      <c r="H17094" s="4"/>
      <c r="I17094" s="4"/>
      <c r="J17094" s="4"/>
      <c r="K17094" s="4">
        <v>-386402.246402246</v>
      </c>
      <c r="L17094" s="4">
        <v>316972.27097227098</v>
      </c>
      <c r="M17094" s="4">
        <v>170940.68094068099</v>
      </c>
      <c r="N17094" s="3">
        <v>-0.77055854049831596</v>
      </c>
      <c r="O17094" s="5">
        <v>4.8156423568725586</v>
      </c>
      <c r="P17094" s="3">
        <v>0.53929221630096436</v>
      </c>
    </row>
    <row r="17095" spans="1:16" x14ac:dyDescent="0.25">
      <c r="A17095" s="1">
        <v>2020</v>
      </c>
      <c r="B17095" t="s">
        <v>1385</v>
      </c>
      <c r="C17095" t="s">
        <v>3086</v>
      </c>
      <c r="D17095" t="s">
        <v>3403</v>
      </c>
      <c r="E17095" t="s">
        <v>3469</v>
      </c>
      <c r="F17095" t="s">
        <v>4856</v>
      </c>
      <c r="G17095" s="4"/>
      <c r="H17095" s="4"/>
      <c r="I17095" s="4"/>
      <c r="J17095" s="4"/>
      <c r="K17095" s="4">
        <v>-855160.60903054802</v>
      </c>
      <c r="L17095" s="4">
        <v>6252356.3353257002</v>
      </c>
      <c r="M17095" s="4">
        <v>268139.08866281097</v>
      </c>
      <c r="N17095" s="3">
        <v>-0.260560847820409</v>
      </c>
      <c r="O17095" s="5">
        <v>2.8605422973632813</v>
      </c>
      <c r="P17095" s="3">
        <v>4.288608580827713E-2</v>
      </c>
    </row>
    <row r="17096" spans="1:16" x14ac:dyDescent="0.25">
      <c r="A17096" s="1">
        <v>2021</v>
      </c>
      <c r="B17096" t="s">
        <v>1385</v>
      </c>
      <c r="C17096" t="s">
        <v>3086</v>
      </c>
      <c r="D17096" t="s">
        <v>3403</v>
      </c>
      <c r="E17096" t="s">
        <v>3469</v>
      </c>
      <c r="F17096" t="s">
        <v>4856</v>
      </c>
      <c r="G17096" s="4"/>
      <c r="H17096" s="4"/>
      <c r="I17096" s="4"/>
      <c r="J17096" s="4"/>
      <c r="K17096" s="4">
        <v>-2958195.6826548902</v>
      </c>
      <c r="L17096" s="4">
        <v>22387985.213955302</v>
      </c>
      <c r="M17096" s="4">
        <v>1404899.93926625</v>
      </c>
      <c r="N17096" s="3">
        <v>-0.202753209160494</v>
      </c>
      <c r="O17096" s="5">
        <v>2.4885494709014893</v>
      </c>
      <c r="P17096" s="3">
        <v>6.2752403318881989E-2</v>
      </c>
    </row>
    <row r="17097" spans="1:16" x14ac:dyDescent="0.25">
      <c r="A17097" s="1">
        <v>2022</v>
      </c>
      <c r="B17097" t="s">
        <v>1385</v>
      </c>
      <c r="C17097" t="s">
        <v>3086</v>
      </c>
      <c r="D17097" t="s">
        <v>3403</v>
      </c>
      <c r="E17097" t="s">
        <v>3469</v>
      </c>
      <c r="F17097" t="s">
        <v>4856</v>
      </c>
      <c r="G17097" s="4"/>
      <c r="H17097" s="4"/>
      <c r="I17097" s="4"/>
      <c r="J17097" s="4"/>
      <c r="K17097" s="4">
        <v>-2404199.2450330202</v>
      </c>
      <c r="L17097" s="4">
        <v>21466831.830070298</v>
      </c>
      <c r="M17097" s="4">
        <v>681290.75890053599</v>
      </c>
      <c r="N17097" s="3">
        <v>-0.114289188846151</v>
      </c>
      <c r="O17097" s="5">
        <v>1.1288853883743286</v>
      </c>
      <c r="P17097" s="3">
        <v>3.1736902892589569E-2</v>
      </c>
    </row>
    <row r="17098" spans="1:16" x14ac:dyDescent="0.25">
      <c r="A17098" s="1">
        <v>2023</v>
      </c>
      <c r="B17098" t="s">
        <v>1385</v>
      </c>
      <c r="C17098" t="s">
        <v>3086</v>
      </c>
      <c r="D17098" t="s">
        <v>3403</v>
      </c>
      <c r="E17098" t="s">
        <v>3469</v>
      </c>
      <c r="F17098" t="s">
        <v>4856</v>
      </c>
      <c r="G17098" s="4"/>
      <c r="H17098" s="4"/>
      <c r="I17098" s="4"/>
      <c r="J17098" s="4"/>
      <c r="K17098" s="4">
        <v>-1800371.2962037099</v>
      </c>
      <c r="L17098" s="4">
        <v>28206775.9890678</v>
      </c>
      <c r="M17098" s="4">
        <v>842806.38602806395</v>
      </c>
      <c r="N17098" s="3">
        <v>-7.3570629747590002E-2</v>
      </c>
      <c r="O17098" s="5">
        <v>0.70216947793960571</v>
      </c>
      <c r="P17098" s="3">
        <v>2.9879571869969368E-2</v>
      </c>
    </row>
    <row r="17099" spans="1:16" x14ac:dyDescent="0.25">
      <c r="A17099" s="1">
        <v>2024</v>
      </c>
      <c r="B17099" t="s">
        <v>1385</v>
      </c>
      <c r="C17099" t="s">
        <v>3086</v>
      </c>
      <c r="D17099" t="s">
        <v>3403</v>
      </c>
      <c r="E17099" t="s">
        <v>3469</v>
      </c>
      <c r="F17099" t="s">
        <v>4856</v>
      </c>
      <c r="G17099" s="4"/>
      <c r="H17099" s="4"/>
      <c r="I17099" s="4"/>
      <c r="J17099" s="4"/>
      <c r="K17099" s="4">
        <v>-839972.53205149597</v>
      </c>
      <c r="L17099" s="4">
        <v>25122184.3686039</v>
      </c>
      <c r="M17099" s="4">
        <v>463248.28491996299</v>
      </c>
      <c r="N17099" s="3">
        <v>-3.1499109210741998E-2</v>
      </c>
      <c r="O17099" s="5">
        <v>0.99736589193344116</v>
      </c>
      <c r="P17099" s="3">
        <v>1.8439808860421181E-2</v>
      </c>
    </row>
    <row r="17100" spans="1:16" x14ac:dyDescent="0.25">
      <c r="A17100" s="1">
        <v>2009</v>
      </c>
      <c r="B17100" t="s">
        <v>1386</v>
      </c>
      <c r="C17100" t="s">
        <v>3087</v>
      </c>
      <c r="D17100" t="s">
        <v>3405</v>
      </c>
      <c r="E17100" t="s">
        <v>3469</v>
      </c>
      <c r="F17100" t="s">
        <v>4857</v>
      </c>
      <c r="G17100" s="4"/>
      <c r="H17100" s="4"/>
      <c r="I17100" s="4"/>
      <c r="J17100" s="4"/>
      <c r="K17100" s="4">
        <v>-3813095.51579967</v>
      </c>
      <c r="L17100" s="4">
        <v>23649266.988462001</v>
      </c>
      <c r="M17100" s="4">
        <v>162393.009025821</v>
      </c>
      <c r="N17100" s="3">
        <v>-0.150781402444433</v>
      </c>
      <c r="O17100" s="5">
        <v>0.67481541633605957</v>
      </c>
      <c r="P17100" s="3">
        <v>6.8667246960103512E-3</v>
      </c>
    </row>
    <row r="17101" spans="1:16" x14ac:dyDescent="0.25">
      <c r="A17101" s="1">
        <v>2010</v>
      </c>
      <c r="B17101" t="s">
        <v>1386</v>
      </c>
      <c r="C17101" t="s">
        <v>3087</v>
      </c>
      <c r="D17101" t="s">
        <v>3405</v>
      </c>
      <c r="E17101" t="s">
        <v>3469</v>
      </c>
      <c r="F17101" t="s">
        <v>4857</v>
      </c>
      <c r="G17101" s="4"/>
      <c r="H17101" s="4"/>
      <c r="I17101" s="4"/>
      <c r="J17101" s="4"/>
      <c r="K17101" s="4">
        <v>-2968036.9350066301</v>
      </c>
      <c r="L17101" s="4">
        <v>24588510.356086101</v>
      </c>
      <c r="M17101" s="4">
        <v>739692.88848076703</v>
      </c>
      <c r="N17101" s="3">
        <v>-0.11530229210123</v>
      </c>
      <c r="O17101" s="5">
        <v>1.9792075157165527</v>
      </c>
      <c r="P17101" s="3">
        <v>3.0082866549491882E-2</v>
      </c>
    </row>
    <row r="17102" spans="1:16" x14ac:dyDescent="0.25">
      <c r="A17102" s="1">
        <v>2011</v>
      </c>
      <c r="B17102" t="s">
        <v>1386</v>
      </c>
      <c r="C17102" t="s">
        <v>3087</v>
      </c>
      <c r="D17102" t="s">
        <v>3405</v>
      </c>
      <c r="E17102" t="s">
        <v>3469</v>
      </c>
      <c r="F17102" t="s">
        <v>4857</v>
      </c>
      <c r="G17102" s="4"/>
      <c r="H17102" s="4"/>
      <c r="I17102" s="4"/>
      <c r="J17102" s="4"/>
      <c r="K17102" s="4">
        <v>-2363945.80777096</v>
      </c>
      <c r="L17102" s="4">
        <v>31360359.9182004</v>
      </c>
      <c r="M17102" s="4">
        <v>6081116.5644171797</v>
      </c>
      <c r="N17102" s="3">
        <v>-8.4424121827660001E-2</v>
      </c>
      <c r="O17102" s="5">
        <v>0.83623969554901123</v>
      </c>
      <c r="P17102" s="3">
        <v>0.19391092658042908</v>
      </c>
    </row>
    <row r="17103" spans="1:16" x14ac:dyDescent="0.25">
      <c r="A17103" s="1">
        <v>2012</v>
      </c>
      <c r="B17103" t="s">
        <v>1386</v>
      </c>
      <c r="C17103" t="s">
        <v>3087</v>
      </c>
      <c r="D17103" t="s">
        <v>3405</v>
      </c>
      <c r="E17103" t="s">
        <v>3469</v>
      </c>
      <c r="F17103" t="s">
        <v>4857</v>
      </c>
      <c r="G17103" s="4"/>
      <c r="H17103" s="4"/>
      <c r="I17103" s="4"/>
      <c r="J17103" s="4"/>
      <c r="K17103" s="4">
        <v>-4015422.10997828</v>
      </c>
      <c r="L17103" s="4">
        <v>28506888.452384699</v>
      </c>
      <c r="M17103" s="4">
        <v>5900230.72366165</v>
      </c>
      <c r="N17103" s="3">
        <v>-0.132999446208421</v>
      </c>
      <c r="O17103" s="5">
        <v>1.3904218673706055</v>
      </c>
      <c r="P17103" s="3">
        <v>0.20697560906410217</v>
      </c>
    </row>
    <row r="17104" spans="1:16" x14ac:dyDescent="0.25">
      <c r="A17104" s="1">
        <v>2013</v>
      </c>
      <c r="B17104" t="s">
        <v>1386</v>
      </c>
      <c r="C17104" t="s">
        <v>3087</v>
      </c>
      <c r="D17104" t="s">
        <v>3405</v>
      </c>
      <c r="E17104" t="s">
        <v>3469</v>
      </c>
      <c r="F17104" t="s">
        <v>4857</v>
      </c>
      <c r="G17104" s="4"/>
      <c r="H17104" s="4"/>
      <c r="I17104" s="4"/>
      <c r="J17104" s="4"/>
      <c r="K17104" s="4">
        <v>-1468507.7899390401</v>
      </c>
      <c r="L17104" s="4">
        <v>13347972.2984777</v>
      </c>
      <c r="M17104" s="4">
        <v>8982461.9416022003</v>
      </c>
      <c r="N17104" s="3">
        <v>-7.7708268570821998E-2</v>
      </c>
      <c r="O17104" s="5">
        <v>1.0870519876480103</v>
      </c>
      <c r="P17104" s="3">
        <v>0.67294579744338989</v>
      </c>
    </row>
    <row r="17105" spans="1:16" x14ac:dyDescent="0.25">
      <c r="A17105" s="1">
        <v>2014</v>
      </c>
      <c r="B17105" t="s">
        <v>1386</v>
      </c>
      <c r="C17105" t="s">
        <v>3087</v>
      </c>
      <c r="D17105" t="s">
        <v>3405</v>
      </c>
      <c r="E17105" t="s">
        <v>3469</v>
      </c>
      <c r="F17105" t="s">
        <v>4857</v>
      </c>
      <c r="G17105" s="4"/>
      <c r="H17105" s="4"/>
      <c r="I17105" s="4"/>
      <c r="J17105" s="4"/>
      <c r="K17105" s="4">
        <v>-1449112.5468639</v>
      </c>
      <c r="L17105" s="4">
        <v>15125435.1501687</v>
      </c>
      <c r="M17105" s="4">
        <v>1614238.45657483</v>
      </c>
      <c r="N17105" s="3">
        <v>-0.105938022577903</v>
      </c>
      <c r="O17105" s="5">
        <v>0.52629178762435913</v>
      </c>
      <c r="P17105" s="3">
        <v>0.10672344267368317</v>
      </c>
    </row>
    <row r="17106" spans="1:16" x14ac:dyDescent="0.25">
      <c r="A17106" s="1">
        <v>2015</v>
      </c>
      <c r="B17106" t="s">
        <v>1386</v>
      </c>
      <c r="C17106" t="s">
        <v>3087</v>
      </c>
      <c r="D17106" t="s">
        <v>3405</v>
      </c>
      <c r="E17106" t="s">
        <v>3469</v>
      </c>
      <c r="F17106" t="s">
        <v>4857</v>
      </c>
      <c r="G17106" s="4"/>
      <c r="H17106" s="4"/>
      <c r="I17106" s="4"/>
      <c r="J17106" s="4"/>
      <c r="K17106" s="4">
        <v>-2064519.8134689401</v>
      </c>
      <c r="L17106" s="4">
        <v>5684337.6474097399</v>
      </c>
      <c r="M17106" s="4">
        <v>960640.78220825398</v>
      </c>
      <c r="N17106" s="3">
        <v>-0.215546670275028</v>
      </c>
      <c r="O17106" s="5">
        <v>1.2729551792144775</v>
      </c>
      <c r="P17106" s="3">
        <v>0.16899783909320831</v>
      </c>
    </row>
    <row r="17107" spans="1:16" x14ac:dyDescent="0.25">
      <c r="A17107" s="1">
        <v>2016</v>
      </c>
      <c r="B17107" t="s">
        <v>1386</v>
      </c>
      <c r="C17107" t="s">
        <v>3087</v>
      </c>
      <c r="D17107" t="s">
        <v>3405</v>
      </c>
      <c r="E17107" t="s">
        <v>3469</v>
      </c>
      <c r="F17107" t="s">
        <v>4857</v>
      </c>
      <c r="G17107" s="4"/>
      <c r="H17107" s="4"/>
      <c r="I17107" s="4"/>
      <c r="J17107" s="4"/>
      <c r="K17107" s="4">
        <v>-939349.20634920604</v>
      </c>
      <c r="L17107" s="4">
        <v>4158051.2265512301</v>
      </c>
      <c r="M17107" s="4">
        <v>211207.07070707099</v>
      </c>
      <c r="N17107" s="3">
        <v>-0.19179176138554499</v>
      </c>
      <c r="O17107" s="5">
        <v>1.4914098978042603</v>
      </c>
      <c r="P17107" s="3">
        <v>5.0794724375009537E-2</v>
      </c>
    </row>
    <row r="17108" spans="1:16" x14ac:dyDescent="0.25">
      <c r="A17108" s="1">
        <v>2017</v>
      </c>
      <c r="B17108" t="s">
        <v>1386</v>
      </c>
      <c r="C17108" t="s">
        <v>3087</v>
      </c>
      <c r="D17108" t="s">
        <v>3405</v>
      </c>
      <c r="E17108" t="s">
        <v>3469</v>
      </c>
      <c r="F17108" t="s">
        <v>4857</v>
      </c>
      <c r="G17108" s="4"/>
      <c r="H17108" s="4"/>
      <c r="I17108" s="4"/>
      <c r="J17108" s="4"/>
      <c r="K17108" s="4">
        <v>-1881143.46784826</v>
      </c>
      <c r="L17108" s="4">
        <v>6478372.5592679596</v>
      </c>
      <c r="M17108" s="4">
        <v>203747.591447004</v>
      </c>
      <c r="N17108" s="3">
        <v>-0.34283254736764301</v>
      </c>
      <c r="O17108" s="5">
        <v>3.2891147136688232</v>
      </c>
      <c r="P17108" s="3">
        <v>3.1450428068637848E-2</v>
      </c>
    </row>
    <row r="17109" spans="1:16" x14ac:dyDescent="0.25">
      <c r="A17109" s="1">
        <v>2018</v>
      </c>
      <c r="B17109" t="s">
        <v>1386</v>
      </c>
      <c r="C17109" t="s">
        <v>3087</v>
      </c>
      <c r="D17109" t="s">
        <v>3405</v>
      </c>
      <c r="E17109" t="s">
        <v>3469</v>
      </c>
      <c r="F17109" t="s">
        <v>4857</v>
      </c>
      <c r="G17109" s="4"/>
      <c r="H17109" s="4"/>
      <c r="I17109" s="4"/>
      <c r="J17109" s="4"/>
      <c r="K17109" s="4">
        <v>-2361007.7257091301</v>
      </c>
      <c r="L17109" s="4">
        <v>5208563.1308859196</v>
      </c>
      <c r="M17109" s="4">
        <v>382787.03547059197</v>
      </c>
      <c r="N17109" s="3">
        <v>-0.42685070388718699</v>
      </c>
      <c r="O17109" s="5">
        <v>1.2992727756500244</v>
      </c>
      <c r="P17109" s="3">
        <v>7.3491871356964111E-2</v>
      </c>
    </row>
    <row r="17110" spans="1:16" x14ac:dyDescent="0.25">
      <c r="A17110" s="1">
        <v>2019</v>
      </c>
      <c r="B17110" t="s">
        <v>1386</v>
      </c>
      <c r="C17110" t="s">
        <v>3087</v>
      </c>
      <c r="D17110" t="s">
        <v>3405</v>
      </c>
      <c r="E17110" t="s">
        <v>3469</v>
      </c>
      <c r="F17110" t="s">
        <v>4857</v>
      </c>
      <c r="G17110" s="4"/>
      <c r="H17110" s="4"/>
      <c r="I17110" s="4"/>
      <c r="J17110" s="4"/>
      <c r="K17110" s="4">
        <v>-1792460.1558660399</v>
      </c>
      <c r="L17110" s="4">
        <v>4486016.9908025004</v>
      </c>
      <c r="M17110" s="4">
        <v>156893.21069999301</v>
      </c>
      <c r="N17110" s="3">
        <v>-0.37057722496844703</v>
      </c>
      <c r="O17110" s="5">
        <v>4.0514187812805176</v>
      </c>
      <c r="P17110" s="3">
        <v>3.4973833709955215E-2</v>
      </c>
    </row>
    <row r="17111" spans="1:16" x14ac:dyDescent="0.25">
      <c r="A17111" s="1">
        <v>2020</v>
      </c>
      <c r="B17111" t="s">
        <v>1386</v>
      </c>
      <c r="C17111" t="s">
        <v>3087</v>
      </c>
      <c r="D17111" t="s">
        <v>3405</v>
      </c>
      <c r="E17111" t="s">
        <v>3469</v>
      </c>
      <c r="F17111" t="s">
        <v>4857</v>
      </c>
      <c r="G17111" s="4"/>
      <c r="H17111" s="4"/>
      <c r="I17111" s="4"/>
      <c r="J17111" s="4"/>
      <c r="K17111" s="4">
        <v>-1569254.6798901299</v>
      </c>
      <c r="L17111" s="4">
        <v>5776082.3568334496</v>
      </c>
      <c r="M17111" s="4">
        <v>183884.866624093</v>
      </c>
      <c r="N17111" s="3">
        <v>-0.29353457872557398</v>
      </c>
      <c r="O17111" s="5">
        <v>1.5537009239196777</v>
      </c>
      <c r="P17111" s="3">
        <v>3.1835567206144333E-2</v>
      </c>
    </row>
    <row r="17112" spans="1:16" x14ac:dyDescent="0.25">
      <c r="A17112" s="1">
        <v>2021</v>
      </c>
      <c r="B17112" t="s">
        <v>1386</v>
      </c>
      <c r="C17112" t="s">
        <v>3087</v>
      </c>
      <c r="D17112" t="s">
        <v>3405</v>
      </c>
      <c r="E17112" t="s">
        <v>3469</v>
      </c>
      <c r="F17112" t="s">
        <v>4857</v>
      </c>
      <c r="G17112" s="4"/>
      <c r="H17112" s="4"/>
      <c r="I17112" s="4"/>
      <c r="J17112" s="4"/>
      <c r="K17112" s="4">
        <v>-1108017.9467261001</v>
      </c>
      <c r="L17112" s="4">
        <v>2796668.38486725</v>
      </c>
      <c r="M17112" s="4">
        <v>130641.56641813301</v>
      </c>
      <c r="N17112" s="3">
        <v>-0.26871070817088699</v>
      </c>
      <c r="O17112" s="5">
        <v>1.532573938369751</v>
      </c>
      <c r="P17112" s="3">
        <v>4.6713285148143768E-2</v>
      </c>
    </row>
    <row r="17113" spans="1:16" x14ac:dyDescent="0.25">
      <c r="A17113" s="1">
        <v>2022</v>
      </c>
      <c r="B17113" t="s">
        <v>1386</v>
      </c>
      <c r="C17113" t="s">
        <v>3087</v>
      </c>
      <c r="D17113" t="s">
        <v>3405</v>
      </c>
      <c r="E17113" t="s">
        <v>3469</v>
      </c>
      <c r="F17113" t="s">
        <v>4857</v>
      </c>
      <c r="G17113" s="4"/>
      <c r="H17113" s="4"/>
      <c r="I17113" s="4"/>
      <c r="J17113" s="4"/>
      <c r="K17113" s="4">
        <v>-1148182.2888988799</v>
      </c>
      <c r="L17113" s="4">
        <v>2545174.34492908</v>
      </c>
      <c r="M17113" s="4">
        <v>118688.768071509</v>
      </c>
      <c r="N17113" s="3">
        <v>-0.44420081142184598</v>
      </c>
      <c r="O17113" s="5">
        <v>2.2466821670532227</v>
      </c>
      <c r="P17113" s="3">
        <v>4.6632863581180573E-2</v>
      </c>
    </row>
    <row r="17114" spans="1:16" x14ac:dyDescent="0.25">
      <c r="A17114" s="1">
        <v>2023</v>
      </c>
      <c r="B17114" t="s">
        <v>1386</v>
      </c>
      <c r="C17114" t="s">
        <v>3087</v>
      </c>
      <c r="D17114" t="s">
        <v>3405</v>
      </c>
      <c r="E17114" t="s">
        <v>3469</v>
      </c>
      <c r="F17114" t="s">
        <v>4857</v>
      </c>
      <c r="G17114" s="4"/>
      <c r="H17114" s="4"/>
      <c r="I17114" s="4"/>
      <c r="J17114" s="4"/>
      <c r="K17114" s="4">
        <v>-1199253.62461949</v>
      </c>
      <c r="L17114" s="4">
        <v>980445.10123056604</v>
      </c>
      <c r="M17114" s="4">
        <v>153487.738605177</v>
      </c>
      <c r="N17114" s="3">
        <v>-0.68052550193016204</v>
      </c>
      <c r="O17114" s="5">
        <v>1.961533784866333</v>
      </c>
      <c r="P17114" s="3">
        <v>0.15654903650283813</v>
      </c>
    </row>
    <row r="17115" spans="1:16" x14ac:dyDescent="0.25">
      <c r="A17115" s="1">
        <v>2024</v>
      </c>
      <c r="B17115" t="s">
        <v>1386</v>
      </c>
      <c r="C17115" t="s">
        <v>3087</v>
      </c>
      <c r="D17115" t="s">
        <v>3405</v>
      </c>
      <c r="E17115" t="s">
        <v>3469</v>
      </c>
      <c r="F17115" t="s">
        <v>4857</v>
      </c>
      <c r="G17115" s="4"/>
      <c r="H17115" s="4"/>
      <c r="I17115" s="4"/>
      <c r="J17115" s="4"/>
      <c r="K17115" s="4">
        <v>-614087.19969807402</v>
      </c>
      <c r="L17115" s="4">
        <v>672609.494583274</v>
      </c>
      <c r="M17115" s="4">
        <v>97351.341652797506</v>
      </c>
      <c r="N17115" s="3">
        <v>-0.78559801998300605</v>
      </c>
      <c r="O17115" s="5">
        <v>1.8516896963119507</v>
      </c>
      <c r="P17115" s="3">
        <v>0.14473679661750793</v>
      </c>
    </row>
    <row r="17116" spans="1:16" x14ac:dyDescent="0.25">
      <c r="A17116" s="1">
        <v>2009</v>
      </c>
      <c r="B17116" t="s">
        <v>1387</v>
      </c>
      <c r="C17116" t="s">
        <v>3088</v>
      </c>
      <c r="D17116" t="s">
        <v>3403</v>
      </c>
      <c r="E17116" t="s">
        <v>3469</v>
      </c>
      <c r="F17116" t="s">
        <v>4858</v>
      </c>
      <c r="G17116" s="4"/>
      <c r="H17116" s="4"/>
      <c r="I17116" s="4"/>
      <c r="J17116" s="4"/>
      <c r="K17116" s="4">
        <v>-822882.01222955401</v>
      </c>
      <c r="L17116" s="4">
        <v>626540.39141027106</v>
      </c>
      <c r="M17116" s="4">
        <v>171359.77154289201</v>
      </c>
      <c r="N17116" s="3">
        <v>-1.31903984813845</v>
      </c>
      <c r="O17116" s="5">
        <v>3.2630774974822998</v>
      </c>
      <c r="P17116" s="3">
        <v>0.27350154519081116</v>
      </c>
    </row>
    <row r="17117" spans="1:16" x14ac:dyDescent="0.25">
      <c r="A17117" s="1">
        <v>2010</v>
      </c>
      <c r="B17117" t="s">
        <v>1387</v>
      </c>
      <c r="C17117" t="s">
        <v>3088</v>
      </c>
      <c r="D17117" t="s">
        <v>3403</v>
      </c>
      <c r="E17117" t="s">
        <v>3469</v>
      </c>
      <c r="F17117" t="s">
        <v>4858</v>
      </c>
      <c r="G17117" s="4"/>
      <c r="H17117" s="4"/>
      <c r="I17117" s="4"/>
      <c r="J17117" s="4"/>
      <c r="K17117" s="4">
        <v>-259365.708622398</v>
      </c>
      <c r="L17117" s="4">
        <v>569531.00065512105</v>
      </c>
      <c r="M17117" s="4">
        <v>276857.43562177703</v>
      </c>
      <c r="N17117" s="3">
        <v>-0.42454358670495002</v>
      </c>
      <c r="O17117" s="5">
        <v>4.1589412689208984</v>
      </c>
      <c r="P17117" s="3">
        <v>0.48611477017402649</v>
      </c>
    </row>
    <row r="17118" spans="1:16" x14ac:dyDescent="0.25">
      <c r="A17118" s="1">
        <v>2011</v>
      </c>
      <c r="B17118" t="s">
        <v>1387</v>
      </c>
      <c r="C17118" t="s">
        <v>3088</v>
      </c>
      <c r="D17118" t="s">
        <v>3403</v>
      </c>
      <c r="E17118" t="s">
        <v>3469</v>
      </c>
      <c r="F17118" t="s">
        <v>4858</v>
      </c>
      <c r="G17118" s="4"/>
      <c r="H17118" s="4"/>
      <c r="I17118" s="4"/>
      <c r="J17118" s="4"/>
      <c r="K17118" s="4">
        <v>-790809.13085414201</v>
      </c>
      <c r="L17118" s="4">
        <v>3232322.3663058602</v>
      </c>
      <c r="M17118" s="4">
        <v>250154.32429536001</v>
      </c>
      <c r="N17118" s="3">
        <v>-0.39949596323942399</v>
      </c>
      <c r="O17118" s="5">
        <v>4.7485818862915039</v>
      </c>
      <c r="P17118" s="3">
        <v>7.739151269197464E-2</v>
      </c>
    </row>
    <row r="17119" spans="1:16" x14ac:dyDescent="0.25">
      <c r="A17119" s="1">
        <v>2012</v>
      </c>
      <c r="B17119" t="s">
        <v>1387</v>
      </c>
      <c r="C17119" t="s">
        <v>3088</v>
      </c>
      <c r="D17119" t="s">
        <v>3403</v>
      </c>
      <c r="E17119" t="s">
        <v>3469</v>
      </c>
      <c r="F17119" t="s">
        <v>4858</v>
      </c>
      <c r="G17119" s="4"/>
      <c r="H17119" s="4"/>
      <c r="I17119" s="4"/>
      <c r="J17119" s="4"/>
      <c r="K17119" s="4">
        <v>-1596281.3257881999</v>
      </c>
      <c r="L17119" s="4">
        <v>3425326.68870174</v>
      </c>
      <c r="M17119" s="4">
        <v>2706055.8926762398</v>
      </c>
      <c r="N17119" s="3">
        <v>-0.49028225738016001</v>
      </c>
      <c r="O17119" s="5">
        <v>13.497909545898438</v>
      </c>
      <c r="P17119" s="3">
        <v>0.79001396894454956</v>
      </c>
    </row>
    <row r="17120" spans="1:16" x14ac:dyDescent="0.25">
      <c r="A17120" s="1">
        <v>2013</v>
      </c>
      <c r="B17120" t="s">
        <v>1387</v>
      </c>
      <c r="C17120" t="s">
        <v>3088</v>
      </c>
      <c r="D17120" t="s">
        <v>3403</v>
      </c>
      <c r="E17120" t="s">
        <v>3469</v>
      </c>
      <c r="F17120" t="s">
        <v>4858</v>
      </c>
      <c r="G17120" s="4"/>
      <c r="H17120" s="4"/>
      <c r="I17120" s="4"/>
      <c r="J17120" s="4"/>
      <c r="K17120" s="4">
        <v>-1903440.6205176499</v>
      </c>
      <c r="L17120" s="4">
        <v>12592479.238422399</v>
      </c>
      <c r="M17120" s="4">
        <v>2634726.8790483898</v>
      </c>
      <c r="N17120" s="3">
        <v>-0.24324180438350301</v>
      </c>
      <c r="O17120" s="5">
        <v>4.4939389228820801</v>
      </c>
      <c r="P17120" s="3">
        <v>0.2092301994562149</v>
      </c>
    </row>
    <row r="17121" spans="1:16" x14ac:dyDescent="0.25">
      <c r="A17121" s="1">
        <v>2014</v>
      </c>
      <c r="B17121" t="s">
        <v>1387</v>
      </c>
      <c r="C17121" t="s">
        <v>3088</v>
      </c>
      <c r="D17121" t="s">
        <v>3403</v>
      </c>
      <c r="E17121" t="s">
        <v>3469</v>
      </c>
      <c r="F17121" t="s">
        <v>4858</v>
      </c>
      <c r="G17121" s="4"/>
      <c r="H17121" s="4"/>
      <c r="I17121" s="4"/>
      <c r="J17121" s="4"/>
      <c r="K17121" s="4">
        <v>-1573958.22528172</v>
      </c>
      <c r="L17121" s="4">
        <v>13231453.6281767</v>
      </c>
      <c r="M17121" s="4">
        <v>2219657.6924890401</v>
      </c>
      <c r="N17121" s="3">
        <v>-0.120016200098905</v>
      </c>
      <c r="O17121" s="5">
        <v>2.2447407245635986</v>
      </c>
      <c r="P17121" s="3">
        <v>0.16775615513324738</v>
      </c>
    </row>
    <row r="17122" spans="1:16" x14ac:dyDescent="0.25">
      <c r="A17122" s="1">
        <v>2015</v>
      </c>
      <c r="B17122" t="s">
        <v>1387</v>
      </c>
      <c r="C17122" t="s">
        <v>3088</v>
      </c>
      <c r="D17122" t="s">
        <v>3403</v>
      </c>
      <c r="E17122" t="s">
        <v>3469</v>
      </c>
      <c r="F17122" t="s">
        <v>4858</v>
      </c>
      <c r="G17122" s="4"/>
      <c r="H17122" s="4"/>
      <c r="I17122" s="4"/>
      <c r="J17122" s="4"/>
      <c r="K17122" s="4">
        <v>-1383953.3754998001</v>
      </c>
      <c r="L17122" s="4">
        <v>9377317.1652427092</v>
      </c>
      <c r="M17122" s="4">
        <v>69010.731647188397</v>
      </c>
      <c r="N17122" s="3">
        <v>-0.13711331542772401</v>
      </c>
      <c r="O17122" s="5">
        <v>0.36523529887199402</v>
      </c>
      <c r="P17122" s="3">
        <v>7.3593258857727051E-3</v>
      </c>
    </row>
    <row r="17123" spans="1:16" x14ac:dyDescent="0.25">
      <c r="A17123" s="1">
        <v>2016</v>
      </c>
      <c r="B17123" t="s">
        <v>1387</v>
      </c>
      <c r="C17123" t="s">
        <v>3088</v>
      </c>
      <c r="D17123" t="s">
        <v>3403</v>
      </c>
      <c r="E17123" t="s">
        <v>3469</v>
      </c>
      <c r="F17123" t="s">
        <v>4858</v>
      </c>
      <c r="G17123" s="4"/>
      <c r="H17123" s="4"/>
      <c r="I17123" s="4"/>
      <c r="J17123" s="4"/>
      <c r="K17123" s="4">
        <v>-1757011.9498167301</v>
      </c>
      <c r="L17123" s="4">
        <v>10485886.7002414</v>
      </c>
      <c r="M17123" s="4">
        <v>213400.33376046701</v>
      </c>
      <c r="N17123" s="3">
        <v>-0.179708069882941</v>
      </c>
      <c r="O17123" s="5">
        <v>0.97993612289428711</v>
      </c>
      <c r="P17123" s="3">
        <v>2.0351195707917213E-2</v>
      </c>
    </row>
    <row r="17124" spans="1:16" x14ac:dyDescent="0.25">
      <c r="A17124" s="1">
        <v>2017</v>
      </c>
      <c r="B17124" t="s">
        <v>1387</v>
      </c>
      <c r="C17124" t="s">
        <v>3088</v>
      </c>
      <c r="D17124" t="s">
        <v>3403</v>
      </c>
      <c r="E17124" t="s">
        <v>3469</v>
      </c>
      <c r="F17124" t="s">
        <v>4858</v>
      </c>
      <c r="G17124" s="4"/>
      <c r="H17124" s="4"/>
      <c r="I17124" s="4"/>
      <c r="J17124" s="4"/>
      <c r="K17124" s="4">
        <v>-1565680.55523531</v>
      </c>
      <c r="L17124" s="4">
        <v>9224228.5196030997</v>
      </c>
      <c r="M17124" s="4">
        <v>192052.69508942601</v>
      </c>
      <c r="N17124" s="3">
        <v>-0.15623804592688001</v>
      </c>
      <c r="O17124" s="5">
        <v>1.789275050163269</v>
      </c>
      <c r="P17124" s="3">
        <v>2.0820461213588715E-2</v>
      </c>
    </row>
    <row r="17125" spans="1:16" x14ac:dyDescent="0.25">
      <c r="A17125" s="1">
        <v>2018</v>
      </c>
      <c r="B17125" t="s">
        <v>1387</v>
      </c>
      <c r="C17125" t="s">
        <v>3088</v>
      </c>
      <c r="D17125" t="s">
        <v>3403</v>
      </c>
      <c r="E17125" t="s">
        <v>3469</v>
      </c>
      <c r="F17125" t="s">
        <v>4858</v>
      </c>
      <c r="G17125" s="4"/>
      <c r="H17125" s="4"/>
      <c r="I17125" s="4"/>
      <c r="J17125" s="4"/>
      <c r="K17125" s="4">
        <v>-1355688.0509848299</v>
      </c>
      <c r="L17125" s="4">
        <v>8700041.4510840196</v>
      </c>
      <c r="M17125" s="4">
        <v>1025730.76040533</v>
      </c>
      <c r="N17125" s="3">
        <v>-0.15420065033788999</v>
      </c>
      <c r="O17125" s="5">
        <v>2.7943732738494873</v>
      </c>
      <c r="P17125" s="3">
        <v>0.11789952218532562</v>
      </c>
    </row>
    <row r="17126" spans="1:16" x14ac:dyDescent="0.25">
      <c r="A17126" s="1">
        <v>2019</v>
      </c>
      <c r="B17126" t="s">
        <v>1387</v>
      </c>
      <c r="C17126" t="s">
        <v>3088</v>
      </c>
      <c r="D17126" t="s">
        <v>3403</v>
      </c>
      <c r="E17126" t="s">
        <v>3469</v>
      </c>
      <c r="F17126" t="s">
        <v>4858</v>
      </c>
      <c r="G17126" s="4"/>
      <c r="H17126" s="4"/>
      <c r="I17126" s="4"/>
      <c r="J17126" s="4"/>
      <c r="K17126" s="4">
        <v>-1033991.57599158</v>
      </c>
      <c r="L17126" s="4">
        <v>8163501.5795015804</v>
      </c>
      <c r="M17126" s="4">
        <v>2057217.9712179699</v>
      </c>
      <c r="N17126" s="3">
        <v>-0.12598448836499099</v>
      </c>
      <c r="O17126" s="5">
        <v>1.7736767530441284</v>
      </c>
      <c r="P17126" s="3">
        <v>0.25200191140174866</v>
      </c>
    </row>
    <row r="17127" spans="1:16" x14ac:dyDescent="0.25">
      <c r="A17127" s="1">
        <v>2020</v>
      </c>
      <c r="B17127" t="s">
        <v>1387</v>
      </c>
      <c r="C17127" t="s">
        <v>3088</v>
      </c>
      <c r="D17127" t="s">
        <v>3403</v>
      </c>
      <c r="E17127" t="s">
        <v>3469</v>
      </c>
      <c r="F17127" t="s">
        <v>4858</v>
      </c>
      <c r="G17127" s="4"/>
      <c r="H17127" s="4"/>
      <c r="I17127" s="4"/>
      <c r="J17127" s="4"/>
      <c r="K17127" s="4">
        <v>-1767515.8400397601</v>
      </c>
      <c r="L17127" s="4">
        <v>10493365.1284458</v>
      </c>
      <c r="M17127" s="4">
        <v>484281.43505928799</v>
      </c>
      <c r="N17127" s="3">
        <v>-0.19088043991715201</v>
      </c>
      <c r="O17127" s="5">
        <v>2.9843916893005371</v>
      </c>
      <c r="P17127" s="3">
        <v>4.6151205897331238E-2</v>
      </c>
    </row>
    <row r="17128" spans="1:16" x14ac:dyDescent="0.25">
      <c r="A17128" s="1">
        <v>2021</v>
      </c>
      <c r="B17128" t="s">
        <v>1387</v>
      </c>
      <c r="C17128" t="s">
        <v>3088</v>
      </c>
      <c r="D17128" t="s">
        <v>3403</v>
      </c>
      <c r="E17128" t="s">
        <v>3469</v>
      </c>
      <c r="F17128" t="s">
        <v>4858</v>
      </c>
      <c r="G17128" s="4"/>
      <c r="H17128" s="4"/>
      <c r="I17128" s="4"/>
      <c r="J17128" s="4"/>
      <c r="K17128" s="4">
        <v>-2969595.6331681302</v>
      </c>
      <c r="L17128" s="4">
        <v>14072354.145266101</v>
      </c>
      <c r="M17128" s="4">
        <v>259579.812400183</v>
      </c>
      <c r="N17128" s="3">
        <v>-0.233166698924027</v>
      </c>
      <c r="O17128" s="5">
        <v>1.6923394203186035</v>
      </c>
      <c r="P17128" s="3">
        <v>1.8446082249283791E-2</v>
      </c>
    </row>
    <row r="17129" spans="1:16" x14ac:dyDescent="0.25">
      <c r="A17129" s="1">
        <v>2022</v>
      </c>
      <c r="B17129" t="s">
        <v>1387</v>
      </c>
      <c r="C17129" t="s">
        <v>3088</v>
      </c>
      <c r="D17129" t="s">
        <v>3403</v>
      </c>
      <c r="E17129" t="s">
        <v>3469</v>
      </c>
      <c r="F17129" t="s">
        <v>4858</v>
      </c>
      <c r="G17129" s="4"/>
      <c r="H17129" s="4"/>
      <c r="I17129" s="4"/>
      <c r="J17129" s="4"/>
      <c r="K17129" s="4">
        <v>-4005873.4222639301</v>
      </c>
      <c r="L17129" s="4">
        <v>11577092.8940631</v>
      </c>
      <c r="M17129" s="4">
        <v>535346.118544998</v>
      </c>
      <c r="N17129" s="3">
        <v>-0.32662402977072802</v>
      </c>
      <c r="O17129" s="5">
        <v>3.4787755012512207</v>
      </c>
      <c r="P17129" s="3">
        <v>4.6241842210292816E-2</v>
      </c>
    </row>
    <row r="17130" spans="1:16" x14ac:dyDescent="0.25">
      <c r="A17130" s="1">
        <v>2023</v>
      </c>
      <c r="B17130" t="s">
        <v>1387</v>
      </c>
      <c r="C17130" t="s">
        <v>3088</v>
      </c>
      <c r="D17130" t="s">
        <v>3403</v>
      </c>
      <c r="E17130" t="s">
        <v>3469</v>
      </c>
      <c r="F17130" t="s">
        <v>4858</v>
      </c>
      <c r="G17130" s="4"/>
      <c r="H17130" s="4"/>
      <c r="I17130" s="4"/>
      <c r="J17130" s="4"/>
      <c r="K17130" s="4">
        <v>-4737618.23817618</v>
      </c>
      <c r="L17130" s="4">
        <v>10953781.2885378</v>
      </c>
      <c r="M17130" s="4">
        <v>606320.03466320003</v>
      </c>
      <c r="N17130" s="3">
        <v>-0.428033409566207</v>
      </c>
      <c r="O17130" s="5">
        <v>2.5658669471740723</v>
      </c>
      <c r="P17130" s="3">
        <v>5.5352579802274704E-2</v>
      </c>
    </row>
    <row r="17131" spans="1:16" x14ac:dyDescent="0.25">
      <c r="A17131" s="1">
        <v>2024</v>
      </c>
      <c r="B17131" t="s">
        <v>1387</v>
      </c>
      <c r="C17131" t="s">
        <v>3088</v>
      </c>
      <c r="D17131" t="s">
        <v>3403</v>
      </c>
      <c r="E17131" t="s">
        <v>3469</v>
      </c>
      <c r="F17131" t="s">
        <v>4858</v>
      </c>
      <c r="G17131" s="4"/>
      <c r="H17131" s="4"/>
      <c r="I17131" s="4"/>
      <c r="J17131" s="4"/>
      <c r="K17131" s="4">
        <v>-2915928.7433413598</v>
      </c>
      <c r="L17131" s="4">
        <v>28429806.724313799</v>
      </c>
      <c r="M17131" s="4">
        <v>10048497.596554499</v>
      </c>
      <c r="N17131" s="3">
        <v>-0.148072328691807</v>
      </c>
      <c r="O17131" s="5">
        <v>1.9289673566818237</v>
      </c>
      <c r="P17131" s="3">
        <v>0.35344937443733215</v>
      </c>
    </row>
    <row r="17132" spans="1:16" x14ac:dyDescent="0.25">
      <c r="A17132" s="1">
        <v>2009</v>
      </c>
      <c r="B17132" t="s">
        <v>1388</v>
      </c>
      <c r="C17132" t="s">
        <v>3089</v>
      </c>
      <c r="D17132" t="s">
        <v>3403</v>
      </c>
      <c r="E17132" t="s">
        <v>3469</v>
      </c>
      <c r="F17132" t="s">
        <v>4859</v>
      </c>
      <c r="G17132" s="4"/>
      <c r="H17132" s="4"/>
      <c r="I17132" s="4"/>
      <c r="J17132" s="4"/>
      <c r="K17132" s="4">
        <v>1742942.19196205</v>
      </c>
      <c r="L17132" s="4">
        <v>42300059.6957132</v>
      </c>
      <c r="M17132" s="4">
        <v>1126958.2614026901</v>
      </c>
      <c r="N17132" s="3">
        <v>3.4953303081041998E-2</v>
      </c>
      <c r="O17132" s="5">
        <v>2.7946041896939278E-2</v>
      </c>
      <c r="P17132" s="3">
        <v>2.6642002165317535E-2</v>
      </c>
    </row>
    <row r="17133" spans="1:16" x14ac:dyDescent="0.25">
      <c r="A17133" s="1">
        <v>2010</v>
      </c>
      <c r="B17133" t="s">
        <v>1388</v>
      </c>
      <c r="C17133" t="s">
        <v>3089</v>
      </c>
      <c r="D17133" t="s">
        <v>3403</v>
      </c>
      <c r="E17133" t="s">
        <v>3469</v>
      </c>
      <c r="F17133" t="s">
        <v>4859</v>
      </c>
      <c r="G17133" s="4"/>
      <c r="H17133" s="4"/>
      <c r="I17133" s="4"/>
      <c r="J17133" s="4"/>
      <c r="K17133" s="4">
        <v>-8687910.5004115496</v>
      </c>
      <c r="L17133" s="4">
        <v>48281884.228385203</v>
      </c>
      <c r="M17133" s="4">
        <v>6223472.6445045397</v>
      </c>
      <c r="N17133" s="3">
        <v>-0.18820724925962301</v>
      </c>
      <c r="O17133" s="5">
        <v>0.13161061704158783</v>
      </c>
      <c r="P17133" s="3">
        <v>0.12889871001243591</v>
      </c>
    </row>
    <row r="17134" spans="1:16" x14ac:dyDescent="0.25">
      <c r="A17134" s="1">
        <v>2011</v>
      </c>
      <c r="B17134" t="s">
        <v>1388</v>
      </c>
      <c r="C17134" t="s">
        <v>3089</v>
      </c>
      <c r="D17134" t="s">
        <v>3403</v>
      </c>
      <c r="E17134" t="s">
        <v>3469</v>
      </c>
      <c r="F17134" t="s">
        <v>4859</v>
      </c>
      <c r="G17134" s="4"/>
      <c r="H17134" s="4"/>
      <c r="I17134" s="4"/>
      <c r="J17134" s="4"/>
      <c r="K17134" s="4">
        <v>27946629.514521498</v>
      </c>
      <c r="L17134" s="4">
        <v>123422998.606795</v>
      </c>
      <c r="M17134" s="4">
        <v>50250776.979959302</v>
      </c>
      <c r="N17134" s="3">
        <v>0.30207694202172503</v>
      </c>
      <c r="O17134" s="5">
        <v>0.40873998403549194</v>
      </c>
      <c r="P17134" s="3">
        <v>0.40714272856712341</v>
      </c>
    </row>
    <row r="17135" spans="1:16" x14ac:dyDescent="0.25">
      <c r="A17135" s="1">
        <v>2012</v>
      </c>
      <c r="B17135" t="s">
        <v>1388</v>
      </c>
      <c r="C17135" t="s">
        <v>3089</v>
      </c>
      <c r="D17135" t="s">
        <v>3403</v>
      </c>
      <c r="E17135" t="s">
        <v>3469</v>
      </c>
      <c r="F17135" t="s">
        <v>4859</v>
      </c>
      <c r="G17135" s="4"/>
      <c r="H17135" s="4"/>
      <c r="I17135" s="4"/>
      <c r="J17135" s="4"/>
      <c r="K17135" s="4">
        <v>-3305260.7881460902</v>
      </c>
      <c r="L17135" s="4">
        <v>122845184.859245</v>
      </c>
      <c r="M17135" s="4">
        <v>67626863.686133295</v>
      </c>
      <c r="N17135" s="3">
        <v>-2.7464351611723999E-2</v>
      </c>
      <c r="O17135" s="5">
        <v>0.55116581916809082</v>
      </c>
      <c r="P17135" s="3">
        <v>0.55050480365753174</v>
      </c>
    </row>
    <row r="17136" spans="1:16" x14ac:dyDescent="0.25">
      <c r="A17136" s="1">
        <v>2013</v>
      </c>
      <c r="B17136" t="s">
        <v>1388</v>
      </c>
      <c r="C17136" t="s">
        <v>3089</v>
      </c>
      <c r="D17136" t="s">
        <v>3403</v>
      </c>
      <c r="E17136" t="s">
        <v>3469</v>
      </c>
      <c r="F17136" t="s">
        <v>4859</v>
      </c>
      <c r="G17136" s="4"/>
      <c r="H17136" s="4"/>
      <c r="I17136" s="4"/>
      <c r="J17136" s="4"/>
      <c r="K17136" s="4">
        <v>-17891957.572379999</v>
      </c>
      <c r="L17136" s="4">
        <v>93369085.576984599</v>
      </c>
      <c r="M17136" s="4">
        <v>47947595.859561302</v>
      </c>
      <c r="N17136" s="3">
        <v>-0.17623634964701401</v>
      </c>
      <c r="O17136" s="5">
        <v>0.51391828060150146</v>
      </c>
      <c r="P17136" s="3">
        <v>0.513527512550354</v>
      </c>
    </row>
    <row r="17137" spans="1:16" x14ac:dyDescent="0.25">
      <c r="A17137" s="1">
        <v>2014</v>
      </c>
      <c r="B17137" t="s">
        <v>1388</v>
      </c>
      <c r="C17137" t="s">
        <v>3089</v>
      </c>
      <c r="D17137" t="s">
        <v>3403</v>
      </c>
      <c r="E17137" t="s">
        <v>3469</v>
      </c>
      <c r="F17137" t="s">
        <v>4859</v>
      </c>
      <c r="G17137" s="4"/>
      <c r="H17137" s="4"/>
      <c r="I17137" s="4"/>
      <c r="J17137" s="4"/>
      <c r="K17137" s="4">
        <v>-14401433.353764899</v>
      </c>
      <c r="L17137" s="4">
        <v>26911216.9362063</v>
      </c>
      <c r="M17137" s="4">
        <v>4002074.59097553</v>
      </c>
      <c r="N17137" s="3">
        <v>-0.23362934746858199</v>
      </c>
      <c r="O17137" s="5">
        <v>0.14922714233398438</v>
      </c>
      <c r="P17137" s="3">
        <v>0.14871399104595184</v>
      </c>
    </row>
    <row r="17138" spans="1:16" x14ac:dyDescent="0.25">
      <c r="A17138" s="1">
        <v>2015</v>
      </c>
      <c r="B17138" t="s">
        <v>1388</v>
      </c>
      <c r="C17138" t="s">
        <v>3089</v>
      </c>
      <c r="D17138" t="s">
        <v>3403</v>
      </c>
      <c r="E17138" t="s">
        <v>3469</v>
      </c>
      <c r="F17138" t="s">
        <v>4859</v>
      </c>
      <c r="G17138" s="4"/>
      <c r="H17138" s="4"/>
      <c r="I17138" s="4"/>
      <c r="J17138" s="4"/>
      <c r="K17138" s="4">
        <v>-4059998.61328321</v>
      </c>
      <c r="L17138" s="4">
        <v>24034113.233130202</v>
      </c>
      <c r="M17138" s="4">
        <v>1859741.30027811</v>
      </c>
      <c r="N17138" s="3">
        <v>-0.17644596969950599</v>
      </c>
      <c r="O17138" s="5">
        <v>7.7913641929626465E-2</v>
      </c>
      <c r="P17138" s="3">
        <v>7.7379234135150909E-2</v>
      </c>
    </row>
    <row r="17139" spans="1:16" x14ac:dyDescent="0.25">
      <c r="A17139" s="1">
        <v>2016</v>
      </c>
      <c r="B17139" t="s">
        <v>1388</v>
      </c>
      <c r="C17139" t="s">
        <v>3089</v>
      </c>
      <c r="D17139" t="s">
        <v>3403</v>
      </c>
      <c r="E17139" t="s">
        <v>3469</v>
      </c>
      <c r="F17139" t="s">
        <v>4859</v>
      </c>
      <c r="G17139" s="4"/>
      <c r="H17139" s="4"/>
      <c r="I17139" s="4"/>
      <c r="J17139" s="4"/>
      <c r="K17139" s="4">
        <v>-4832821.7659504702</v>
      </c>
      <c r="L17139" s="4">
        <v>6839109.5747533999</v>
      </c>
      <c r="M17139" s="4">
        <v>778526.08993652603</v>
      </c>
      <c r="N17139" s="3">
        <v>-0.32132154444361899</v>
      </c>
      <c r="O17139" s="5">
        <v>0.34655234217643738</v>
      </c>
      <c r="P17139" s="3">
        <v>0.11383442580699921</v>
      </c>
    </row>
    <row r="17140" spans="1:16" x14ac:dyDescent="0.25">
      <c r="A17140" s="1">
        <v>2017</v>
      </c>
      <c r="B17140" t="s">
        <v>1388</v>
      </c>
      <c r="C17140" t="s">
        <v>3089</v>
      </c>
      <c r="D17140" t="s">
        <v>3403</v>
      </c>
      <c r="E17140" t="s">
        <v>3469</v>
      </c>
      <c r="F17140" t="s">
        <v>4859</v>
      </c>
      <c r="G17140" s="4"/>
      <c r="H17140" s="4"/>
      <c r="I17140" s="4"/>
      <c r="J17140" s="4"/>
      <c r="K17140" s="4">
        <v>-1919958.18826043</v>
      </c>
      <c r="L17140" s="4">
        <v>6529241.3167623598</v>
      </c>
      <c r="M17140" s="4">
        <v>400439.63814398902</v>
      </c>
      <c r="N17140" s="3">
        <v>-0.282659123055163</v>
      </c>
      <c r="O17140" s="5">
        <v>0.41847264766693115</v>
      </c>
      <c r="P17140" s="3">
        <v>6.1330195516347885E-2</v>
      </c>
    </row>
    <row r="17141" spans="1:16" x14ac:dyDescent="0.25">
      <c r="A17141" s="1">
        <v>2018</v>
      </c>
      <c r="B17141" t="s">
        <v>1388</v>
      </c>
      <c r="C17141" t="s">
        <v>3089</v>
      </c>
      <c r="D17141" t="s">
        <v>3403</v>
      </c>
      <c r="E17141" t="s">
        <v>3469</v>
      </c>
      <c r="F17141" t="s">
        <v>4859</v>
      </c>
      <c r="G17141" s="4"/>
      <c r="H17141" s="4"/>
      <c r="I17141" s="4"/>
      <c r="J17141" s="4"/>
      <c r="K17141" s="4">
        <v>-1330135.6782803701</v>
      </c>
      <c r="L17141" s="4">
        <v>5867548.9825979499</v>
      </c>
      <c r="M17141" s="4">
        <v>195412.25323651501</v>
      </c>
      <c r="N17141" s="3">
        <v>-0.21885275849470201</v>
      </c>
      <c r="O17141" s="5">
        <v>0.41166427731513977</v>
      </c>
      <c r="P17141" s="3">
        <v>3.3303897827863693E-2</v>
      </c>
    </row>
    <row r="17142" spans="1:16" x14ac:dyDescent="0.25">
      <c r="A17142" s="1">
        <v>2019</v>
      </c>
      <c r="B17142" t="s">
        <v>1388</v>
      </c>
      <c r="C17142" t="s">
        <v>3089</v>
      </c>
      <c r="D17142" t="s">
        <v>3403</v>
      </c>
      <c r="E17142" t="s">
        <v>3469</v>
      </c>
      <c r="F17142" t="s">
        <v>4859</v>
      </c>
      <c r="G17142" s="4"/>
      <c r="H17142" s="4"/>
      <c r="I17142" s="4"/>
      <c r="J17142" s="4"/>
      <c r="K17142" s="4">
        <v>-1948051.94805195</v>
      </c>
      <c r="L17142" s="4">
        <v>3333801.3338013301</v>
      </c>
      <c r="M17142" s="4">
        <v>1130221.1302211301</v>
      </c>
      <c r="N17142" s="3">
        <v>-0.437835279267908</v>
      </c>
      <c r="O17142" s="5">
        <v>0.83291220664978027</v>
      </c>
      <c r="P17142" s="3">
        <v>0.33901873230934143</v>
      </c>
    </row>
    <row r="17143" spans="1:16" x14ac:dyDescent="0.25">
      <c r="A17143" s="1">
        <v>2020</v>
      </c>
      <c r="B17143" t="s">
        <v>1388</v>
      </c>
      <c r="C17143" t="s">
        <v>3089</v>
      </c>
      <c r="D17143" t="s">
        <v>3403</v>
      </c>
      <c r="E17143" t="s">
        <v>3469</v>
      </c>
      <c r="F17143" t="s">
        <v>4859</v>
      </c>
      <c r="G17143" s="4"/>
      <c r="H17143" s="4"/>
      <c r="I17143" s="4"/>
      <c r="J17143" s="4"/>
      <c r="K17143" s="4">
        <v>-1767596.5931836099</v>
      </c>
      <c r="L17143" s="4">
        <v>450008.97257153899</v>
      </c>
      <c r="M17143" s="4">
        <v>881382.60425437905</v>
      </c>
      <c r="N17143" s="3">
        <v>-0.94834289946306205</v>
      </c>
      <c r="O17143" s="5">
        <v>8.4694404602050781</v>
      </c>
      <c r="P17143" s="3">
        <v>1.9585889577865601</v>
      </c>
    </row>
    <row r="17144" spans="1:16" x14ac:dyDescent="0.25">
      <c r="A17144" s="1">
        <v>2021</v>
      </c>
      <c r="B17144" t="s">
        <v>1388</v>
      </c>
      <c r="C17144" t="s">
        <v>3089</v>
      </c>
      <c r="D17144" t="s">
        <v>3403</v>
      </c>
      <c r="E17144" t="s">
        <v>3469</v>
      </c>
      <c r="F17144" t="s">
        <v>4859</v>
      </c>
      <c r="G17144" s="4"/>
      <c r="H17144" s="4"/>
      <c r="I17144" s="4"/>
      <c r="J17144" s="4"/>
      <c r="K17144" s="4">
        <v>-1168187.5098411201</v>
      </c>
      <c r="L17144" s="4">
        <v>2339374.2173968502</v>
      </c>
      <c r="M17144" s="4">
        <v>741551.63493765402</v>
      </c>
      <c r="N17144" s="3">
        <v>-0.82608695652173902</v>
      </c>
      <c r="O17144" s="5">
        <v>7.8231124877929688</v>
      </c>
      <c r="P17144" s="3">
        <v>0.31698718667030334</v>
      </c>
    </row>
    <row r="17145" spans="1:16" x14ac:dyDescent="0.25">
      <c r="A17145" s="1">
        <v>2022</v>
      </c>
      <c r="B17145" t="s">
        <v>1388</v>
      </c>
      <c r="C17145" t="s">
        <v>3089</v>
      </c>
      <c r="D17145" t="s">
        <v>3403</v>
      </c>
      <c r="E17145" t="s">
        <v>3469</v>
      </c>
      <c r="F17145" t="s">
        <v>4859</v>
      </c>
      <c r="G17145" s="4"/>
      <c r="H17145" s="4"/>
      <c r="I17145" s="4"/>
      <c r="J17145" s="4"/>
      <c r="K17145" s="4">
        <v>-1458866.7214144201</v>
      </c>
      <c r="L17145" s="4">
        <v>4539463.2419413803</v>
      </c>
      <c r="M17145" s="4">
        <v>544487.15382969799</v>
      </c>
      <c r="N17145" s="3">
        <v>-0.43596617859352399</v>
      </c>
      <c r="O17145" s="5">
        <v>4.1441774368286133</v>
      </c>
      <c r="P17145" s="3">
        <v>0.11994527280330658</v>
      </c>
    </row>
    <row r="17146" spans="1:16" x14ac:dyDescent="0.25">
      <c r="A17146" s="1">
        <v>2023</v>
      </c>
      <c r="B17146" t="s">
        <v>1388</v>
      </c>
      <c r="C17146" t="s">
        <v>3089</v>
      </c>
      <c r="D17146" t="s">
        <v>3403</v>
      </c>
      <c r="E17146" t="s">
        <v>3469</v>
      </c>
      <c r="F17146" t="s">
        <v>4859</v>
      </c>
      <c r="G17146" s="4"/>
      <c r="H17146" s="4"/>
      <c r="I17146" s="4"/>
      <c r="J17146" s="4"/>
      <c r="K17146" s="4">
        <v>-1329200.4132920001</v>
      </c>
      <c r="L17146" s="4">
        <v>4607539.2460753899</v>
      </c>
      <c r="M17146" s="4">
        <v>651268.20651268202</v>
      </c>
      <c r="N17146" s="3">
        <v>-0.29562638991845802</v>
      </c>
      <c r="O17146" s="5">
        <v>3.7795059680938721</v>
      </c>
      <c r="P17146" s="3">
        <v>0.14134837687015533</v>
      </c>
    </row>
    <row r="17147" spans="1:16" x14ac:dyDescent="0.25">
      <c r="A17147" s="1">
        <v>2024</v>
      </c>
      <c r="B17147" t="s">
        <v>1388</v>
      </c>
      <c r="C17147" t="s">
        <v>3089</v>
      </c>
      <c r="D17147" t="s">
        <v>3403</v>
      </c>
      <c r="E17147" t="s">
        <v>3469</v>
      </c>
      <c r="F17147" t="s">
        <v>4859</v>
      </c>
      <c r="G17147" s="4"/>
      <c r="H17147" s="4"/>
      <c r="I17147" s="4"/>
      <c r="J17147" s="4"/>
      <c r="K17147" s="4">
        <v>-2782796.5305047599</v>
      </c>
      <c r="L17147" s="4">
        <v>5446920.8563066302</v>
      </c>
      <c r="M17147" s="4">
        <v>614695.35244978103</v>
      </c>
      <c r="N17147" s="3">
        <v>-0.55350749237501695</v>
      </c>
      <c r="O17147" s="5">
        <v>3.5860540866851807</v>
      </c>
      <c r="P17147" s="3">
        <v>0.11285189539194107</v>
      </c>
    </row>
    <row r="17148" spans="1:16" x14ac:dyDescent="0.25">
      <c r="A17148" s="1">
        <v>2009</v>
      </c>
      <c r="B17148" t="s">
        <v>1389</v>
      </c>
      <c r="C17148" t="s">
        <v>3090</v>
      </c>
      <c r="D17148" t="s">
        <v>3405</v>
      </c>
      <c r="E17148" t="s">
        <v>3469</v>
      </c>
      <c r="F17148" t="s">
        <v>4860</v>
      </c>
      <c r="G17148" s="4"/>
      <c r="H17148" s="4"/>
      <c r="I17148" s="4"/>
      <c r="J17148" s="4"/>
      <c r="K17148" s="4">
        <v>-174227.58587308999</v>
      </c>
      <c r="L17148" s="4">
        <v>19387334.8284152</v>
      </c>
      <c r="M17148" s="4">
        <v>131433.826495216</v>
      </c>
      <c r="N17148" s="3">
        <v>-8.807630735261E-3</v>
      </c>
      <c r="O17148" s="5">
        <v>0.1640474945306778</v>
      </c>
      <c r="P17148" s="3">
        <v>6.7793652415275574E-3</v>
      </c>
    </row>
    <row r="17149" spans="1:16" x14ac:dyDescent="0.25">
      <c r="A17149" s="1">
        <v>2010</v>
      </c>
      <c r="B17149" t="s">
        <v>1389</v>
      </c>
      <c r="C17149" t="s">
        <v>3090</v>
      </c>
      <c r="D17149" t="s">
        <v>3405</v>
      </c>
      <c r="E17149" t="s">
        <v>3469</v>
      </c>
      <c r="F17149" t="s">
        <v>4860</v>
      </c>
      <c r="G17149" s="4"/>
      <c r="H17149" s="4"/>
      <c r="I17149" s="4"/>
      <c r="J17149" s="4"/>
      <c r="K17149" s="4">
        <v>-357669.11357108102</v>
      </c>
      <c r="L17149" s="4">
        <v>23392369.521761801</v>
      </c>
      <c r="M17149" s="4">
        <v>429420.80596663902</v>
      </c>
      <c r="N17149" s="3">
        <v>-1.6415277122768999E-2</v>
      </c>
      <c r="O17149" s="5">
        <v>0.33592310547828674</v>
      </c>
      <c r="P17149" s="3">
        <v>1.8357302993535995E-2</v>
      </c>
    </row>
    <row r="17150" spans="1:16" x14ac:dyDescent="0.25">
      <c r="A17150" s="1">
        <v>2011</v>
      </c>
      <c r="B17150" t="s">
        <v>1389</v>
      </c>
      <c r="C17150" t="s">
        <v>3090</v>
      </c>
      <c r="D17150" t="s">
        <v>3405</v>
      </c>
      <c r="E17150" t="s">
        <v>3469</v>
      </c>
      <c r="F17150" t="s">
        <v>4860</v>
      </c>
      <c r="G17150" s="4"/>
      <c r="H17150" s="4"/>
      <c r="I17150" s="4"/>
      <c r="J17150" s="4"/>
      <c r="K17150" s="4">
        <v>-38649.662415603903</v>
      </c>
      <c r="L17150" s="4">
        <v>29923113.278319601</v>
      </c>
      <c r="M17150" s="4">
        <v>476572.714607223</v>
      </c>
      <c r="N17150" s="3">
        <v>-1.2932496699100001E-3</v>
      </c>
      <c r="O17150" s="5">
        <v>0.31228578090667725</v>
      </c>
      <c r="P17150" s="3">
        <v>1.5926575288176537E-2</v>
      </c>
    </row>
    <row r="17151" spans="1:16" x14ac:dyDescent="0.25">
      <c r="A17151" s="1">
        <v>2012</v>
      </c>
      <c r="B17151" t="s">
        <v>1389</v>
      </c>
      <c r="C17151" t="s">
        <v>3090</v>
      </c>
      <c r="D17151" t="s">
        <v>3405</v>
      </c>
      <c r="E17151" t="s">
        <v>3469</v>
      </c>
      <c r="F17151" t="s">
        <v>4860</v>
      </c>
      <c r="G17151" s="4"/>
      <c r="H17151" s="4"/>
      <c r="I17151" s="4"/>
      <c r="J17151" s="4"/>
      <c r="K17151" s="4">
        <v>-440243.340871647</v>
      </c>
      <c r="L17151" s="4">
        <v>19437661.553574901</v>
      </c>
      <c r="M17151" s="4">
        <v>665005.16766779602</v>
      </c>
      <c r="N17151" s="3">
        <v>-1.833984304354E-2</v>
      </c>
      <c r="O17151" s="5">
        <v>0.28968819975852966</v>
      </c>
      <c r="P17151" s="3">
        <v>3.4212201833724976E-2</v>
      </c>
    </row>
    <row r="17152" spans="1:16" x14ac:dyDescent="0.25">
      <c r="A17152" s="1">
        <v>2013</v>
      </c>
      <c r="B17152" t="s">
        <v>1389</v>
      </c>
      <c r="C17152" t="s">
        <v>3090</v>
      </c>
      <c r="D17152" t="s">
        <v>3405</v>
      </c>
      <c r="E17152" t="s">
        <v>3469</v>
      </c>
      <c r="F17152" t="s">
        <v>4860</v>
      </c>
      <c r="G17152" s="4"/>
      <c r="H17152" s="4"/>
      <c r="I17152" s="4"/>
      <c r="J17152" s="4"/>
      <c r="K17152" s="4">
        <v>-722112.79315164895</v>
      </c>
      <c r="L17152" s="4">
        <v>20893448.5688444</v>
      </c>
      <c r="M17152" s="4">
        <v>249689.83253697801</v>
      </c>
      <c r="N17152" s="3">
        <v>-3.7760142219138003E-2</v>
      </c>
      <c r="O17152" s="5">
        <v>0.28801548480987549</v>
      </c>
      <c r="P17152" s="3">
        <v>1.1950627900660038E-2</v>
      </c>
    </row>
    <row r="17153" spans="1:16" x14ac:dyDescent="0.25">
      <c r="A17153" s="1">
        <v>2014</v>
      </c>
      <c r="B17153" t="s">
        <v>1389</v>
      </c>
      <c r="C17153" t="s">
        <v>3090</v>
      </c>
      <c r="D17153" t="s">
        <v>3405</v>
      </c>
      <c r="E17153" t="s">
        <v>3469</v>
      </c>
      <c r="F17153" t="s">
        <v>4860</v>
      </c>
      <c r="G17153" s="4"/>
      <c r="H17153" s="4"/>
      <c r="I17153" s="4"/>
      <c r="J17153" s="4"/>
      <c r="K17153" s="4">
        <v>-715630.15700881695</v>
      </c>
      <c r="L17153" s="4">
        <v>4069813.7583101499</v>
      </c>
      <c r="M17153" s="4">
        <v>325757.93295299198</v>
      </c>
      <c r="N17153" s="3">
        <v>-5.5831163278104001E-2</v>
      </c>
      <c r="O17153" s="5">
        <v>0.87452852725982666</v>
      </c>
      <c r="P17153" s="3">
        <v>8.0042466521263123E-2</v>
      </c>
    </row>
    <row r="17154" spans="1:16" x14ac:dyDescent="0.25">
      <c r="A17154" s="1">
        <v>2015</v>
      </c>
      <c r="B17154" t="s">
        <v>1389</v>
      </c>
      <c r="C17154" t="s">
        <v>3090</v>
      </c>
      <c r="D17154" t="s">
        <v>3405</v>
      </c>
      <c r="E17154" t="s">
        <v>3469</v>
      </c>
      <c r="F17154" t="s">
        <v>4860</v>
      </c>
      <c r="G17154" s="4"/>
      <c r="H17154" s="4"/>
      <c r="I17154" s="4"/>
      <c r="J17154" s="4"/>
      <c r="K17154" s="4">
        <v>-717092.05488316901</v>
      </c>
      <c r="L17154" s="4">
        <v>2646082.1398580899</v>
      </c>
      <c r="M17154" s="4">
        <v>151870.14167623199</v>
      </c>
      <c r="N17154" s="3">
        <v>-0.24019189402322</v>
      </c>
      <c r="O17154" s="5">
        <v>0.85881894826889038</v>
      </c>
      <c r="P17154" s="3">
        <v>5.7394340634346008E-2</v>
      </c>
    </row>
    <row r="17155" spans="1:16" x14ac:dyDescent="0.25">
      <c r="A17155" s="1">
        <v>2016</v>
      </c>
      <c r="B17155" t="s">
        <v>1389</v>
      </c>
      <c r="C17155" t="s">
        <v>3090</v>
      </c>
      <c r="D17155" t="s">
        <v>3405</v>
      </c>
      <c r="E17155" t="s">
        <v>3469</v>
      </c>
      <c r="F17155" t="s">
        <v>4860</v>
      </c>
      <c r="G17155" s="4"/>
      <c r="H17155" s="4"/>
      <c r="I17155" s="4"/>
      <c r="J17155" s="4"/>
      <c r="K17155" s="4">
        <v>-309120.30276842398</v>
      </c>
      <c r="L17155" s="4">
        <v>3306930.74470304</v>
      </c>
      <c r="M17155" s="4">
        <v>87258.247161545994</v>
      </c>
      <c r="N17155" s="3">
        <v>-0.10539782646163</v>
      </c>
      <c r="O17155" s="5">
        <v>1.6073384284973145</v>
      </c>
      <c r="P17155" s="3">
        <v>2.6386475190520287E-2</v>
      </c>
    </row>
    <row r="17156" spans="1:16" x14ac:dyDescent="0.25">
      <c r="A17156" s="1">
        <v>2017</v>
      </c>
      <c r="B17156" t="s">
        <v>1389</v>
      </c>
      <c r="C17156" t="s">
        <v>3090</v>
      </c>
      <c r="D17156" t="s">
        <v>3405</v>
      </c>
      <c r="E17156" t="s">
        <v>3469</v>
      </c>
      <c r="F17156" t="s">
        <v>4860</v>
      </c>
      <c r="G17156" s="4"/>
      <c r="H17156" s="4"/>
      <c r="I17156" s="4"/>
      <c r="J17156" s="4"/>
      <c r="K17156" s="4">
        <v>-282737.28546504001</v>
      </c>
      <c r="L17156" s="4">
        <v>4612838.6635615304</v>
      </c>
      <c r="M17156" s="4">
        <v>158459.57558009899</v>
      </c>
      <c r="N17156" s="3">
        <v>-7.0468398258198006E-2</v>
      </c>
      <c r="O17156" s="5">
        <v>1.3271458148956299</v>
      </c>
      <c r="P17156" s="3">
        <v>3.4351855516433716E-2</v>
      </c>
    </row>
    <row r="17157" spans="1:16" x14ac:dyDescent="0.25">
      <c r="A17157" s="1">
        <v>2018</v>
      </c>
      <c r="B17157" t="s">
        <v>1389</v>
      </c>
      <c r="C17157" t="s">
        <v>3090</v>
      </c>
      <c r="D17157" t="s">
        <v>3405</v>
      </c>
      <c r="E17157" t="s">
        <v>3469</v>
      </c>
      <c r="F17157" t="s">
        <v>4860</v>
      </c>
      <c r="G17157" s="4"/>
      <c r="H17157" s="4"/>
      <c r="I17157" s="4"/>
      <c r="J17157" s="4"/>
      <c r="K17157" s="4">
        <v>-204037.039504363</v>
      </c>
      <c r="L17157" s="4">
        <v>6040980.3181370702</v>
      </c>
      <c r="M17157" s="4">
        <v>175848.08177706701</v>
      </c>
      <c r="N17157" s="3">
        <v>-3.8925843734312002E-2</v>
      </c>
      <c r="O17157" s="5">
        <v>1.3472241163253784</v>
      </c>
      <c r="P17157" s="3">
        <v>2.9109196737408638E-2</v>
      </c>
    </row>
    <row r="17158" spans="1:16" x14ac:dyDescent="0.25">
      <c r="A17158" s="1">
        <v>2019</v>
      </c>
      <c r="B17158" t="s">
        <v>1389</v>
      </c>
      <c r="C17158" t="s">
        <v>3090</v>
      </c>
      <c r="D17158" t="s">
        <v>3405</v>
      </c>
      <c r="E17158" t="s">
        <v>3469</v>
      </c>
      <c r="F17158" t="s">
        <v>4860</v>
      </c>
      <c r="G17158" s="4"/>
      <c r="H17158" s="4"/>
      <c r="I17158" s="4"/>
      <c r="J17158" s="4"/>
      <c r="K17158" s="4">
        <v>-223062.829062829</v>
      </c>
      <c r="L17158" s="4">
        <v>6519401.8954018997</v>
      </c>
      <c r="M17158" s="4">
        <v>289720.60372060398</v>
      </c>
      <c r="N17158" s="3">
        <v>-3.6422455690538001E-2</v>
      </c>
      <c r="O17158" s="5">
        <v>1.3119411468505859</v>
      </c>
      <c r="P17158" s="3">
        <v>4.4439751654863358E-2</v>
      </c>
    </row>
    <row r="17159" spans="1:16" x14ac:dyDescent="0.25">
      <c r="A17159" s="1">
        <v>2020</v>
      </c>
      <c r="B17159" t="s">
        <v>1389</v>
      </c>
      <c r="C17159" t="s">
        <v>3090</v>
      </c>
      <c r="D17159" t="s">
        <v>3405</v>
      </c>
      <c r="E17159" t="s">
        <v>3469</v>
      </c>
      <c r="F17159" t="s">
        <v>4860</v>
      </c>
      <c r="G17159" s="4"/>
      <c r="H17159" s="4"/>
      <c r="I17159" s="4"/>
      <c r="J17159" s="4"/>
      <c r="K17159" s="4">
        <v>-164616.31903703601</v>
      </c>
      <c r="L17159" s="4">
        <v>6481361.8983200602</v>
      </c>
      <c r="M17159" s="4">
        <v>195826.373838742</v>
      </c>
      <c r="N17159" s="3">
        <v>-2.55394278691E-2</v>
      </c>
      <c r="O17159" s="5">
        <v>5.2516927719116211</v>
      </c>
      <c r="P17159" s="3">
        <v>3.0213769525289536E-2</v>
      </c>
    </row>
    <row r="17160" spans="1:16" x14ac:dyDescent="0.25">
      <c r="A17160" s="1">
        <v>2021</v>
      </c>
      <c r="B17160" t="s">
        <v>1389</v>
      </c>
      <c r="C17160" t="s">
        <v>3090</v>
      </c>
      <c r="D17160" t="s">
        <v>3405</v>
      </c>
      <c r="E17160" t="s">
        <v>3469</v>
      </c>
      <c r="F17160" t="s">
        <v>4860</v>
      </c>
      <c r="G17160" s="4"/>
      <c r="H17160" s="4"/>
      <c r="I17160" s="4"/>
      <c r="J17160" s="4"/>
      <c r="K17160" s="4">
        <v>-247505.792200586</v>
      </c>
      <c r="L17160" s="4">
        <v>11589377.591494299</v>
      </c>
      <c r="M17160" s="4">
        <v>366208.78914890299</v>
      </c>
      <c r="N17160" s="3">
        <v>-2.6570051711614001E-2</v>
      </c>
      <c r="O17160" s="5">
        <v>2.7886979579925537</v>
      </c>
      <c r="P17160" s="3">
        <v>3.1598657369613647E-2</v>
      </c>
    </row>
    <row r="17161" spans="1:16" x14ac:dyDescent="0.25">
      <c r="A17161" s="1">
        <v>2022</v>
      </c>
      <c r="B17161" t="s">
        <v>1389</v>
      </c>
      <c r="C17161" t="s">
        <v>3090</v>
      </c>
      <c r="D17161" t="s">
        <v>3405</v>
      </c>
      <c r="E17161" t="s">
        <v>3469</v>
      </c>
      <c r="F17161" t="s">
        <v>4860</v>
      </c>
      <c r="G17161" s="4"/>
      <c r="H17161" s="4"/>
      <c r="I17161" s="4"/>
      <c r="J17161" s="4"/>
      <c r="K17161" s="4">
        <v>-299870.951713858</v>
      </c>
      <c r="L17161" s="4">
        <v>11043179.4185236</v>
      </c>
      <c r="M17161" s="4">
        <v>622223.21903013706</v>
      </c>
      <c r="N17161" s="3">
        <v>-2.7503500829031999E-2</v>
      </c>
      <c r="O17161" s="5">
        <v>3.4861276149749756</v>
      </c>
      <c r="P17161" s="3">
        <v>5.6344572454690933E-2</v>
      </c>
    </row>
    <row r="17162" spans="1:16" x14ac:dyDescent="0.25">
      <c r="A17162" s="1">
        <v>2023</v>
      </c>
      <c r="B17162" t="s">
        <v>1389</v>
      </c>
      <c r="C17162" t="s">
        <v>3090</v>
      </c>
      <c r="D17162" t="s">
        <v>3405</v>
      </c>
      <c r="E17162" t="s">
        <v>3469</v>
      </c>
      <c r="F17162" t="s">
        <v>4860</v>
      </c>
      <c r="G17162" s="4"/>
      <c r="H17162" s="4"/>
      <c r="I17162" s="4"/>
      <c r="J17162" s="4"/>
      <c r="K17162" s="4">
        <v>-270202.31310202298</v>
      </c>
      <c r="L17162" s="4">
        <v>13044637.5362464</v>
      </c>
      <c r="M17162" s="4">
        <v>499807.35259807401</v>
      </c>
      <c r="N17162" s="3">
        <v>-2.2790538191050001E-2</v>
      </c>
      <c r="O17162" s="5">
        <v>1.8779277801513672</v>
      </c>
      <c r="P17162" s="3">
        <v>3.831515833735466E-2</v>
      </c>
    </row>
    <row r="17163" spans="1:16" x14ac:dyDescent="0.25">
      <c r="A17163" s="1">
        <v>2024</v>
      </c>
      <c r="B17163" t="s">
        <v>1389</v>
      </c>
      <c r="C17163" t="s">
        <v>3090</v>
      </c>
      <c r="D17163" t="s">
        <v>3405</v>
      </c>
      <c r="E17163" t="s">
        <v>3469</v>
      </c>
      <c r="F17163" t="s">
        <v>4860</v>
      </c>
      <c r="G17163" s="4"/>
      <c r="H17163" s="4"/>
      <c r="I17163" s="4"/>
      <c r="J17163" s="4"/>
      <c r="K17163" s="4">
        <v>-255235.91100918001</v>
      </c>
      <c r="L17163" s="4">
        <v>13660144.806757599</v>
      </c>
      <c r="M17163" s="4">
        <v>547092.86433366896</v>
      </c>
      <c r="N17163" s="3">
        <v>-1.9114001551843E-2</v>
      </c>
      <c r="O17163" s="5">
        <v>2.4171407222747803</v>
      </c>
      <c r="P17163" s="3">
        <v>4.0050297975540161E-2</v>
      </c>
    </row>
    <row r="17164" spans="1:16" x14ac:dyDescent="0.25">
      <c r="A17164" s="1">
        <v>2009</v>
      </c>
      <c r="B17164" t="s">
        <v>1390</v>
      </c>
      <c r="C17164" t="s">
        <v>3091</v>
      </c>
      <c r="D17164" t="s">
        <v>3403</v>
      </c>
      <c r="E17164" t="s">
        <v>3469</v>
      </c>
      <c r="F17164" t="s">
        <v>4861</v>
      </c>
      <c r="G17164" s="4"/>
      <c r="H17164" s="4"/>
      <c r="I17164" s="4"/>
      <c r="J17164" s="4"/>
      <c r="K17164" s="4">
        <v>-1818299.1561930301</v>
      </c>
      <c r="L17164" s="4">
        <v>11115503.1380584</v>
      </c>
      <c r="M17164" s="4">
        <v>387215.43698875501</v>
      </c>
      <c r="N17164" s="3">
        <v>-0.16149023822317801</v>
      </c>
      <c r="O17164" s="5">
        <v>4.6263680458068848</v>
      </c>
      <c r="P17164" s="3">
        <v>3.4835617989301682E-2</v>
      </c>
    </row>
    <row r="17165" spans="1:16" x14ac:dyDescent="0.25">
      <c r="A17165" s="1">
        <v>2010</v>
      </c>
      <c r="B17165" t="s">
        <v>1390</v>
      </c>
      <c r="C17165" t="s">
        <v>3091</v>
      </c>
      <c r="D17165" t="s">
        <v>3403</v>
      </c>
      <c r="E17165" t="s">
        <v>3469</v>
      </c>
      <c r="F17165" t="s">
        <v>4861</v>
      </c>
      <c r="G17165" s="4"/>
      <c r="H17165" s="4"/>
      <c r="I17165" s="4"/>
      <c r="J17165" s="4"/>
      <c r="K17165" s="4">
        <v>-1963728.1416404899</v>
      </c>
      <c r="L17165" s="4">
        <v>16757018.1922024</v>
      </c>
      <c r="M17165" s="4">
        <v>326618.06453780399</v>
      </c>
      <c r="N17165" s="3">
        <v>-0.138632510808328</v>
      </c>
      <c r="O17165" s="5">
        <v>3.0135571956634521</v>
      </c>
      <c r="P17165" s="3">
        <v>1.9491419196128845E-2</v>
      </c>
    </row>
    <row r="17166" spans="1:16" x14ac:dyDescent="0.25">
      <c r="A17166" s="1">
        <v>2011</v>
      </c>
      <c r="B17166" t="s">
        <v>1390</v>
      </c>
      <c r="C17166" t="s">
        <v>3091</v>
      </c>
      <c r="D17166" t="s">
        <v>3403</v>
      </c>
      <c r="E17166" t="s">
        <v>3469</v>
      </c>
      <c r="F17166" t="s">
        <v>4861</v>
      </c>
      <c r="G17166" s="4"/>
      <c r="H17166" s="4"/>
      <c r="I17166" s="4"/>
      <c r="J17166" s="4"/>
      <c r="K17166" s="4">
        <v>-2584986.6037938101</v>
      </c>
      <c r="L17166" s="4">
        <v>21405511.735076599</v>
      </c>
      <c r="M17166" s="4">
        <v>1036150.46618798</v>
      </c>
      <c r="N17166" s="3">
        <v>-0.12082993986383</v>
      </c>
      <c r="O17166" s="5">
        <v>2.1345012187957764</v>
      </c>
      <c r="P17166" s="3">
        <v>4.8405777662992477E-2</v>
      </c>
    </row>
    <row r="17167" spans="1:16" x14ac:dyDescent="0.25">
      <c r="A17167" s="1">
        <v>2012</v>
      </c>
      <c r="B17167" t="s">
        <v>1390</v>
      </c>
      <c r="C17167" t="s">
        <v>3091</v>
      </c>
      <c r="D17167" t="s">
        <v>3403</v>
      </c>
      <c r="E17167" t="s">
        <v>3469</v>
      </c>
      <c r="F17167" t="s">
        <v>4861</v>
      </c>
      <c r="G17167" s="4"/>
      <c r="H17167" s="4"/>
      <c r="I17167" s="4"/>
      <c r="J17167" s="4"/>
      <c r="K17167" s="4">
        <v>-2367530.6734340899</v>
      </c>
      <c r="L17167" s="4">
        <v>23952650.860084102</v>
      </c>
      <c r="M17167" s="4">
        <v>536314.89004635601</v>
      </c>
      <c r="N17167" s="3">
        <v>-0.10666588106443201</v>
      </c>
      <c r="O17167" s="5">
        <v>0.61062687635421753</v>
      </c>
      <c r="P17167" s="3">
        <v>2.2390628233551979E-2</v>
      </c>
    </row>
    <row r="17168" spans="1:16" x14ac:dyDescent="0.25">
      <c r="A17168" s="1">
        <v>2013</v>
      </c>
      <c r="B17168" t="s">
        <v>1390</v>
      </c>
      <c r="C17168" t="s">
        <v>3091</v>
      </c>
      <c r="D17168" t="s">
        <v>3403</v>
      </c>
      <c r="E17168" t="s">
        <v>3469</v>
      </c>
      <c r="F17168" t="s">
        <v>4861</v>
      </c>
      <c r="G17168" s="4"/>
      <c r="H17168" s="4"/>
      <c r="I17168" s="4"/>
      <c r="J17168" s="4"/>
      <c r="K17168" s="4">
        <v>-2733613.19970399</v>
      </c>
      <c r="L17168" s="4">
        <v>24705785.833706401</v>
      </c>
      <c r="M17168" s="4">
        <v>1423165.2612441401</v>
      </c>
      <c r="N17168" s="3">
        <v>-0.118618948178653</v>
      </c>
      <c r="O17168" s="5">
        <v>1.1772032976150513</v>
      </c>
      <c r="P17168" s="3">
        <v>5.7604532688856125E-2</v>
      </c>
    </row>
    <row r="17169" spans="1:16" x14ac:dyDescent="0.25">
      <c r="A17169" s="1">
        <v>2014</v>
      </c>
      <c r="B17169" t="s">
        <v>1390</v>
      </c>
      <c r="C17169" t="s">
        <v>3091</v>
      </c>
      <c r="D17169" t="s">
        <v>3403</v>
      </c>
      <c r="E17169" t="s">
        <v>3469</v>
      </c>
      <c r="F17169" t="s">
        <v>4861</v>
      </c>
      <c r="G17169" s="4"/>
      <c r="H17169" s="4"/>
      <c r="I17169" s="4"/>
      <c r="J17169" s="4"/>
      <c r="K17169" s="4">
        <v>-4372050.5445801299</v>
      </c>
      <c r="L17169" s="4">
        <v>21477368.098448802</v>
      </c>
      <c r="M17169" s="4">
        <v>982296.19501155196</v>
      </c>
      <c r="N17169" s="3">
        <v>-0.18613157960714</v>
      </c>
      <c r="O17169" s="5">
        <v>0.7348664402961731</v>
      </c>
      <c r="P17169" s="3">
        <v>4.5736338943243027E-2</v>
      </c>
    </row>
    <row r="17170" spans="1:16" x14ac:dyDescent="0.25">
      <c r="A17170" s="1">
        <v>2015</v>
      </c>
      <c r="B17170" t="s">
        <v>1390</v>
      </c>
      <c r="C17170" t="s">
        <v>3091</v>
      </c>
      <c r="D17170" t="s">
        <v>3403</v>
      </c>
      <c r="E17170" t="s">
        <v>3469</v>
      </c>
      <c r="F17170" t="s">
        <v>4861</v>
      </c>
      <c r="G17170" s="4"/>
      <c r="H17170" s="4"/>
      <c r="I17170" s="4"/>
      <c r="J17170" s="4"/>
      <c r="K17170" s="4">
        <v>-16722577.290201301</v>
      </c>
      <c r="L17170" s="4">
        <v>1348740.01371309</v>
      </c>
      <c r="M17170" s="4">
        <v>725171.22100413695</v>
      </c>
      <c r="N17170" s="3">
        <v>-1.77004572219789</v>
      </c>
      <c r="O17170" s="5">
        <v>1.3082226514816284</v>
      </c>
      <c r="P17170" s="3">
        <v>0.53766566514968872</v>
      </c>
    </row>
    <row r="17171" spans="1:16" x14ac:dyDescent="0.25">
      <c r="A17171" s="1">
        <v>2016</v>
      </c>
      <c r="B17171" t="s">
        <v>1390</v>
      </c>
      <c r="C17171" t="s">
        <v>3091</v>
      </c>
      <c r="D17171" t="s">
        <v>3403</v>
      </c>
      <c r="E17171" t="s">
        <v>3469</v>
      </c>
      <c r="F17171" t="s">
        <v>4861</v>
      </c>
      <c r="G17171" s="4"/>
      <c r="H17171" s="4"/>
      <c r="I17171" s="4"/>
      <c r="J17171" s="4"/>
      <c r="K17171" s="4">
        <v>-741613.52325893298</v>
      </c>
      <c r="L17171" s="4">
        <v>1176679.2323509301</v>
      </c>
      <c r="M17171" s="4">
        <v>335604.34484608303</v>
      </c>
      <c r="N17171" s="3">
        <v>-0.59784489411549901</v>
      </c>
      <c r="O17171" s="5">
        <v>1.6650862693786621</v>
      </c>
      <c r="P17171" s="3">
        <v>0.28521311283111572</v>
      </c>
    </row>
    <row r="17172" spans="1:16" x14ac:dyDescent="0.25">
      <c r="A17172" s="1">
        <v>2017</v>
      </c>
      <c r="B17172" t="s">
        <v>1390</v>
      </c>
      <c r="C17172" t="s">
        <v>3091</v>
      </c>
      <c r="D17172" t="s">
        <v>3403</v>
      </c>
      <c r="E17172" t="s">
        <v>3469</v>
      </c>
      <c r="F17172" t="s">
        <v>4861</v>
      </c>
      <c r="G17172" s="4"/>
      <c r="H17172" s="4"/>
      <c r="I17172" s="4"/>
      <c r="J17172" s="4"/>
      <c r="K17172" s="4">
        <v>-438652.801155972</v>
      </c>
      <c r="L17172" s="4">
        <v>1382996.30304288</v>
      </c>
      <c r="M17172" s="4">
        <v>583199.21295549104</v>
      </c>
      <c r="N17172" s="3">
        <v>-0.33782209583971601</v>
      </c>
      <c r="O17172" s="5">
        <v>2.5805220603942871</v>
      </c>
      <c r="P17172" s="3">
        <v>0.42169252038002014</v>
      </c>
    </row>
    <row r="17173" spans="1:16" x14ac:dyDescent="0.25">
      <c r="A17173" s="1">
        <v>2018</v>
      </c>
      <c r="B17173" t="s">
        <v>1390</v>
      </c>
      <c r="C17173" t="s">
        <v>3091</v>
      </c>
      <c r="D17173" t="s">
        <v>3403</v>
      </c>
      <c r="E17173" t="s">
        <v>3469</v>
      </c>
      <c r="F17173" t="s">
        <v>4861</v>
      </c>
      <c r="G17173" s="4"/>
      <c r="H17173" s="4"/>
      <c r="I17173" s="4"/>
      <c r="J17173" s="4"/>
      <c r="K17173" s="4">
        <v>-448683.55798340501</v>
      </c>
      <c r="L17173" s="4">
        <v>1625921.731471</v>
      </c>
      <c r="M17173" s="4">
        <v>778820.71665963496</v>
      </c>
      <c r="N17173" s="3">
        <v>-0.30338848127079698</v>
      </c>
      <c r="O17173" s="5">
        <v>3.1792581081390381</v>
      </c>
      <c r="P17173" s="3">
        <v>0.47900259494781494</v>
      </c>
    </row>
    <row r="17174" spans="1:16" x14ac:dyDescent="0.25">
      <c r="A17174" s="1">
        <v>2019</v>
      </c>
      <c r="B17174" t="s">
        <v>1390</v>
      </c>
      <c r="C17174" t="s">
        <v>3091</v>
      </c>
      <c r="D17174" t="s">
        <v>3403</v>
      </c>
      <c r="E17174" t="s">
        <v>3469</v>
      </c>
      <c r="F17174" t="s">
        <v>4861</v>
      </c>
      <c r="G17174" s="4"/>
      <c r="H17174" s="4"/>
      <c r="I17174" s="4"/>
      <c r="J17174" s="4"/>
      <c r="K17174" s="4">
        <v>-488024.57002456998</v>
      </c>
      <c r="L17174" s="4">
        <v>1559898.2098982099</v>
      </c>
      <c r="M17174" s="4">
        <v>745352.05335205304</v>
      </c>
      <c r="N17174" s="3">
        <v>-0.31466010542970002</v>
      </c>
      <c r="O17174" s="5">
        <v>1.7511461973190308</v>
      </c>
      <c r="P17174" s="3">
        <v>0.47782096266746521</v>
      </c>
    </row>
    <row r="17175" spans="1:16" x14ac:dyDescent="0.25">
      <c r="A17175" s="1">
        <v>2020</v>
      </c>
      <c r="B17175" t="s">
        <v>1390</v>
      </c>
      <c r="C17175" t="s">
        <v>3091</v>
      </c>
      <c r="D17175" t="s">
        <v>3403</v>
      </c>
      <c r="E17175" t="s">
        <v>3469</v>
      </c>
      <c r="F17175" t="s">
        <v>4861</v>
      </c>
      <c r="G17175" s="4"/>
      <c r="H17175" s="4"/>
      <c r="I17175" s="4"/>
      <c r="J17175" s="4"/>
      <c r="K17175" s="4">
        <v>-404533.21922062902</v>
      </c>
      <c r="L17175" s="4">
        <v>1807580.4425548399</v>
      </c>
      <c r="M17175" s="4">
        <v>1026132.26950844</v>
      </c>
      <c r="N17175" s="3">
        <v>-0.24214471124390299</v>
      </c>
      <c r="O17175" s="5">
        <v>1.6986160278320313</v>
      </c>
      <c r="P17175" s="3">
        <v>0.56768274307250977</v>
      </c>
    </row>
    <row r="17176" spans="1:16" x14ac:dyDescent="0.25">
      <c r="A17176" s="1">
        <v>2021</v>
      </c>
      <c r="B17176" t="s">
        <v>1390</v>
      </c>
      <c r="C17176" t="s">
        <v>3091</v>
      </c>
      <c r="D17176" t="s">
        <v>3403</v>
      </c>
      <c r="E17176" t="s">
        <v>3469</v>
      </c>
      <c r="F17176" t="s">
        <v>4861</v>
      </c>
      <c r="G17176" s="4"/>
      <c r="H17176" s="4"/>
      <c r="I17176" s="4"/>
      <c r="J17176" s="4"/>
      <c r="K17176" s="4">
        <v>-848476.03266126302</v>
      </c>
      <c r="L17176" s="4">
        <v>3187181.4289677502</v>
      </c>
      <c r="M17176" s="4">
        <v>297546.65626944799</v>
      </c>
      <c r="N17176" s="3">
        <v>-0.329450598815688</v>
      </c>
      <c r="O17176" s="5">
        <v>30.936527252197266</v>
      </c>
      <c r="P17176" s="3">
        <v>9.3357302248477936E-2</v>
      </c>
    </row>
    <row r="17177" spans="1:16" x14ac:dyDescent="0.25">
      <c r="A17177" s="1">
        <v>2022</v>
      </c>
      <c r="B17177" t="s">
        <v>1390</v>
      </c>
      <c r="C17177" t="s">
        <v>3091</v>
      </c>
      <c r="D17177" t="s">
        <v>3403</v>
      </c>
      <c r="E17177" t="s">
        <v>3469</v>
      </c>
      <c r="F17177" t="s">
        <v>4861</v>
      </c>
      <c r="G17177" s="4"/>
      <c r="H17177" s="4"/>
      <c r="I17177" s="4"/>
      <c r="J17177" s="4"/>
      <c r="K17177" s="4">
        <v>-749356.48381375603</v>
      </c>
      <c r="L17177" s="4">
        <v>13096717.894925701</v>
      </c>
      <c r="M17177" s="4">
        <v>248945.87563057701</v>
      </c>
      <c r="N17177" s="3">
        <v>-9.3493530631169997E-2</v>
      </c>
      <c r="O17177" s="5">
        <v>5.9870657920837402</v>
      </c>
      <c r="P17177" s="3">
        <v>1.9008263945579529E-2</v>
      </c>
    </row>
    <row r="17178" spans="1:16" x14ac:dyDescent="0.25">
      <c r="A17178" s="1">
        <v>2023</v>
      </c>
      <c r="B17178" t="s">
        <v>1390</v>
      </c>
      <c r="C17178" t="s">
        <v>3091</v>
      </c>
      <c r="D17178" t="s">
        <v>3403</v>
      </c>
      <c r="E17178" t="s">
        <v>3469</v>
      </c>
      <c r="F17178" t="s">
        <v>4861</v>
      </c>
      <c r="G17178" s="4"/>
      <c r="H17178" s="4"/>
      <c r="I17178" s="4"/>
      <c r="J17178" s="4"/>
      <c r="K17178" s="4">
        <v>-1283621.63783622</v>
      </c>
      <c r="L17178" s="4">
        <v>12880987.2346099</v>
      </c>
      <c r="M17178" s="4">
        <v>182617.738226177</v>
      </c>
      <c r="N17178" s="3">
        <v>-0.10055096051916999</v>
      </c>
      <c r="O17178" s="5">
        <v>6.5774402618408203</v>
      </c>
      <c r="P17178" s="3">
        <v>1.4177309349179268E-2</v>
      </c>
    </row>
    <row r="17179" spans="1:16" x14ac:dyDescent="0.25">
      <c r="A17179" s="1">
        <v>2024</v>
      </c>
      <c r="B17179" t="s">
        <v>1390</v>
      </c>
      <c r="C17179" t="s">
        <v>3091</v>
      </c>
      <c r="D17179" t="s">
        <v>3403</v>
      </c>
      <c r="E17179" t="s">
        <v>3469</v>
      </c>
      <c r="F17179" t="s">
        <v>4861</v>
      </c>
      <c r="G17179" s="4"/>
      <c r="H17179" s="4"/>
      <c r="I17179" s="4"/>
      <c r="J17179" s="4"/>
      <c r="K17179" s="4">
        <v>-1737228.40399219</v>
      </c>
      <c r="L17179" s="4">
        <v>17819285.566659801</v>
      </c>
      <c r="M17179" s="4">
        <v>1417858.1667144501</v>
      </c>
      <c r="N17179" s="3">
        <v>-0.11316651891049501</v>
      </c>
      <c r="O17179" s="5">
        <v>3.3756909370422363</v>
      </c>
      <c r="P17179" s="3">
        <v>7.9568743705749512E-2</v>
      </c>
    </row>
    <row r="17180" spans="1:16" x14ac:dyDescent="0.25">
      <c r="A17180" s="1">
        <v>2009</v>
      </c>
      <c r="B17180" t="s">
        <v>1391</v>
      </c>
      <c r="C17180" t="s">
        <v>3092</v>
      </c>
      <c r="D17180" t="s">
        <v>3403</v>
      </c>
      <c r="E17180" t="s">
        <v>3469</v>
      </c>
      <c r="F17180" t="s">
        <v>4862</v>
      </c>
      <c r="G17180" s="4"/>
      <c r="H17180" s="4"/>
      <c r="I17180" s="4"/>
      <c r="J17180" s="4"/>
      <c r="K17180" s="4">
        <v>-801633.79927865195</v>
      </c>
      <c r="L17180" s="4">
        <v>3219641.4793016198</v>
      </c>
      <c r="M17180" s="4">
        <v>103149.16829657801</v>
      </c>
      <c r="N17180" s="3">
        <v>-0.25409993646683998</v>
      </c>
      <c r="O17180" s="5">
        <v>3.9347023963928223</v>
      </c>
      <c r="P17180" s="3">
        <v>3.2037470489740372E-2</v>
      </c>
    </row>
    <row r="17181" spans="1:16" x14ac:dyDescent="0.25">
      <c r="A17181" s="1">
        <v>2010</v>
      </c>
      <c r="B17181" t="s">
        <v>1391</v>
      </c>
      <c r="C17181" t="s">
        <v>3092</v>
      </c>
      <c r="D17181" t="s">
        <v>3403</v>
      </c>
      <c r="E17181" t="s">
        <v>3469</v>
      </c>
      <c r="F17181" t="s">
        <v>4862</v>
      </c>
      <c r="G17181" s="4"/>
      <c r="H17181" s="4"/>
      <c r="I17181" s="4"/>
      <c r="J17181" s="4"/>
      <c r="K17181" s="4">
        <v>-675637.17987960402</v>
      </c>
      <c r="L17181" s="4">
        <v>3500763.18742985</v>
      </c>
      <c r="M17181" s="4">
        <v>118150.188756249</v>
      </c>
      <c r="N17181" s="3">
        <v>-0.18866820349630201</v>
      </c>
      <c r="O17181" s="5">
        <v>6.0715680122375488</v>
      </c>
      <c r="P17181" s="3">
        <v>3.3749837428331375E-2</v>
      </c>
    </row>
    <row r="17182" spans="1:16" x14ac:dyDescent="0.25">
      <c r="A17182" s="1">
        <v>2011</v>
      </c>
      <c r="B17182" t="s">
        <v>1391</v>
      </c>
      <c r="C17182" t="s">
        <v>3092</v>
      </c>
      <c r="D17182" t="s">
        <v>3403</v>
      </c>
      <c r="E17182" t="s">
        <v>3469</v>
      </c>
      <c r="F17182" t="s">
        <v>4862</v>
      </c>
      <c r="G17182" s="4"/>
      <c r="H17182" s="4"/>
      <c r="I17182" s="4"/>
      <c r="J17182" s="4"/>
      <c r="K17182" s="4">
        <v>-490002.04498977499</v>
      </c>
      <c r="L17182" s="4">
        <v>2784072.5971370102</v>
      </c>
      <c r="M17182" s="4">
        <v>104213.701431493</v>
      </c>
      <c r="N17182" s="3">
        <v>-0.15574525574832701</v>
      </c>
      <c r="O17182" s="5">
        <v>2.7764692306518555</v>
      </c>
      <c r="P17182" s="3">
        <v>3.7432108074426651E-2</v>
      </c>
    </row>
    <row r="17183" spans="1:16" x14ac:dyDescent="0.25">
      <c r="A17183" s="1">
        <v>2012</v>
      </c>
      <c r="B17183" t="s">
        <v>1391</v>
      </c>
      <c r="C17183" t="s">
        <v>3092</v>
      </c>
      <c r="D17183" t="s">
        <v>3403</v>
      </c>
      <c r="E17183" t="s">
        <v>3469</v>
      </c>
      <c r="F17183" t="s">
        <v>4862</v>
      </c>
      <c r="G17183" s="4"/>
      <c r="H17183" s="4"/>
      <c r="I17183" s="4"/>
      <c r="J17183" s="4"/>
      <c r="K17183" s="4">
        <v>-589752.54367640498</v>
      </c>
      <c r="L17183" s="4">
        <v>1878971.9286211701</v>
      </c>
      <c r="M17183" s="4">
        <v>122574.54348933201</v>
      </c>
      <c r="N17183" s="3">
        <v>-0.25049004017214799</v>
      </c>
      <c r="O17183" s="5">
        <v>2.4486110210418701</v>
      </c>
      <c r="P17183" s="3">
        <v>6.5234899520874023E-2</v>
      </c>
    </row>
    <row r="17184" spans="1:16" x14ac:dyDescent="0.25">
      <c r="A17184" s="1">
        <v>2013</v>
      </c>
      <c r="B17184" t="s">
        <v>1391</v>
      </c>
      <c r="C17184" t="s">
        <v>3092</v>
      </c>
      <c r="D17184" t="s">
        <v>3403</v>
      </c>
      <c r="E17184" t="s">
        <v>3469</v>
      </c>
      <c r="F17184" t="s">
        <v>4862</v>
      </c>
      <c r="G17184" s="4"/>
      <c r="H17184" s="4"/>
      <c r="I17184" s="4"/>
      <c r="J17184" s="4"/>
      <c r="K17184" s="4">
        <v>-366060.28735427302</v>
      </c>
      <c r="L17184" s="4">
        <v>1199871.6531783701</v>
      </c>
      <c r="M17184" s="4">
        <v>78552.711326606994</v>
      </c>
      <c r="N17184" s="3">
        <v>-0.26042313964901997</v>
      </c>
      <c r="O17184" s="5">
        <v>1.6659455299377441</v>
      </c>
      <c r="P17184" s="3">
        <v>6.5467596054077148E-2</v>
      </c>
    </row>
    <row r="17185" spans="1:16" x14ac:dyDescent="0.25">
      <c r="A17185" s="1">
        <v>2014</v>
      </c>
      <c r="B17185" t="s">
        <v>1391</v>
      </c>
      <c r="C17185" t="s">
        <v>3092</v>
      </c>
      <c r="D17185" t="s">
        <v>3403</v>
      </c>
      <c r="E17185" t="s">
        <v>3469</v>
      </c>
      <c r="F17185" t="s">
        <v>4862</v>
      </c>
      <c r="G17185" s="4"/>
      <c r="H17185" s="4"/>
      <c r="I17185" s="4"/>
      <c r="J17185" s="4"/>
      <c r="K17185" s="4">
        <v>-530843.18257929105</v>
      </c>
      <c r="L17185" s="4">
        <v>2298270.8345245002</v>
      </c>
      <c r="M17185" s="4">
        <v>341803.82099012501</v>
      </c>
      <c r="N17185" s="3">
        <v>-0.31245796231596601</v>
      </c>
      <c r="O17185" s="5">
        <v>1.2251605987548828</v>
      </c>
      <c r="P17185" s="3">
        <v>0.14872217178344727</v>
      </c>
    </row>
    <row r="17186" spans="1:16" x14ac:dyDescent="0.25">
      <c r="A17186" s="1">
        <v>2015</v>
      </c>
      <c r="B17186" t="s">
        <v>1391</v>
      </c>
      <c r="C17186" t="s">
        <v>3092</v>
      </c>
      <c r="D17186" t="s">
        <v>3403</v>
      </c>
      <c r="E17186" t="s">
        <v>3469</v>
      </c>
      <c r="F17186" t="s">
        <v>4862</v>
      </c>
      <c r="G17186" s="4"/>
      <c r="H17186" s="4"/>
      <c r="I17186" s="4"/>
      <c r="J17186" s="4"/>
      <c r="K17186" s="4">
        <v>-754682.55527183099</v>
      </c>
      <c r="L17186" s="4">
        <v>2131335.6176840798</v>
      </c>
      <c r="M17186" s="4">
        <v>107981.405093957</v>
      </c>
      <c r="N17186" s="3">
        <v>-0.36123564008900599</v>
      </c>
      <c r="O17186" s="5">
        <v>1.7047873735427856</v>
      </c>
      <c r="P17186" s="3">
        <v>5.0663728266954422E-2</v>
      </c>
    </row>
    <row r="17187" spans="1:16" x14ac:dyDescent="0.25">
      <c r="A17187" s="1">
        <v>2016</v>
      </c>
      <c r="B17187" t="s">
        <v>1391</v>
      </c>
      <c r="C17187" t="s">
        <v>3092</v>
      </c>
      <c r="D17187" t="s">
        <v>3403</v>
      </c>
      <c r="E17187" t="s">
        <v>3469</v>
      </c>
      <c r="F17187" t="s">
        <v>4862</v>
      </c>
      <c r="G17187" s="4"/>
      <c r="H17187" s="4"/>
      <c r="I17187" s="4"/>
      <c r="J17187" s="4"/>
      <c r="K17187" s="4">
        <v>-713060.60606060596</v>
      </c>
      <c r="L17187" s="4">
        <v>1701607.5036075001</v>
      </c>
      <c r="M17187" s="4">
        <v>342877.34487734502</v>
      </c>
      <c r="N17187" s="3">
        <v>-0.373783541832999</v>
      </c>
      <c r="O17187" s="5">
        <v>2.1790454387664795</v>
      </c>
      <c r="P17187" s="3">
        <v>0.20150201022624969</v>
      </c>
    </row>
    <row r="17188" spans="1:16" x14ac:dyDescent="0.25">
      <c r="A17188" s="1">
        <v>2017</v>
      </c>
      <c r="B17188" t="s">
        <v>1391</v>
      </c>
      <c r="C17188" t="s">
        <v>3092</v>
      </c>
      <c r="D17188" t="s">
        <v>3403</v>
      </c>
      <c r="E17188" t="s">
        <v>3469</v>
      </c>
      <c r="F17188" t="s">
        <v>4862</v>
      </c>
      <c r="G17188" s="4"/>
      <c r="H17188" s="4"/>
      <c r="I17188" s="4"/>
      <c r="J17188" s="4"/>
      <c r="K17188" s="4">
        <v>-712059.537089766</v>
      </c>
      <c r="L17188" s="4">
        <v>2135886.8545662998</v>
      </c>
      <c r="M17188" s="4">
        <v>134235.38681166101</v>
      </c>
      <c r="N17188" s="3">
        <v>-0.35820657719174298</v>
      </c>
      <c r="O17188" s="5">
        <v>4.2117457389831543</v>
      </c>
      <c r="P17188" s="3">
        <v>6.2847614288330078E-2</v>
      </c>
    </row>
    <row r="17189" spans="1:16" x14ac:dyDescent="0.25">
      <c r="A17189" s="1">
        <v>2018</v>
      </c>
      <c r="B17189" t="s">
        <v>1391</v>
      </c>
      <c r="C17189" t="s">
        <v>3092</v>
      </c>
      <c r="D17189" t="s">
        <v>3403</v>
      </c>
      <c r="E17189" t="s">
        <v>3469</v>
      </c>
      <c r="F17189" t="s">
        <v>4862</v>
      </c>
      <c r="G17189" s="4"/>
      <c r="H17189" s="4"/>
      <c r="I17189" s="4"/>
      <c r="J17189" s="4"/>
      <c r="K17189" s="4">
        <v>-984275.78525912203</v>
      </c>
      <c r="L17189" s="4">
        <v>2293366.8865956101</v>
      </c>
      <c r="M17189" s="4">
        <v>1073043.1963006801</v>
      </c>
      <c r="N17189" s="3">
        <v>-0.46610978273314901</v>
      </c>
      <c r="O17189" s="5">
        <v>4.2503900527954102</v>
      </c>
      <c r="P17189" s="3">
        <v>0.46788990497589111</v>
      </c>
    </row>
    <row r="17190" spans="1:16" x14ac:dyDescent="0.25">
      <c r="A17190" s="1">
        <v>2019</v>
      </c>
      <c r="B17190" t="s">
        <v>1391</v>
      </c>
      <c r="C17190" t="s">
        <v>3092</v>
      </c>
      <c r="D17190" t="s">
        <v>3403</v>
      </c>
      <c r="E17190" t="s">
        <v>3469</v>
      </c>
      <c r="F17190" t="s">
        <v>4862</v>
      </c>
      <c r="G17190" s="4"/>
      <c r="H17190" s="4"/>
      <c r="I17190" s="4"/>
      <c r="J17190" s="4"/>
      <c r="K17190" s="4">
        <v>-1125540.9674928</v>
      </c>
      <c r="L17190" s="4">
        <v>1828109.9487467499</v>
      </c>
      <c r="M17190" s="4">
        <v>167063.11872498799</v>
      </c>
      <c r="N17190" s="3">
        <v>-0.547393746439235</v>
      </c>
      <c r="O17190" s="5">
        <v>4.0220298767089844</v>
      </c>
      <c r="P17190" s="3">
        <v>9.1385707259178162E-2</v>
      </c>
    </row>
    <row r="17191" spans="1:16" x14ac:dyDescent="0.25">
      <c r="A17191" s="1">
        <v>2020</v>
      </c>
      <c r="B17191" t="s">
        <v>1391</v>
      </c>
      <c r="C17191" t="s">
        <v>3092</v>
      </c>
      <c r="D17191" t="s">
        <v>3403</v>
      </c>
      <c r="E17191" t="s">
        <v>3469</v>
      </c>
      <c r="F17191" t="s">
        <v>4862</v>
      </c>
      <c r="G17191" s="4"/>
      <c r="H17191" s="4"/>
      <c r="I17191" s="4"/>
      <c r="J17191" s="4"/>
      <c r="K17191" s="4">
        <v>-347204.37636088103</v>
      </c>
      <c r="L17191" s="4">
        <v>2036028.03702364</v>
      </c>
      <c r="M17191" s="4">
        <v>279902.43977502699</v>
      </c>
      <c r="N17191" s="3">
        <v>-0.17190972306216601</v>
      </c>
      <c r="O17191" s="5">
        <v>4.6906414031982422</v>
      </c>
      <c r="P17191" s="3">
        <v>0.13747474551200867</v>
      </c>
    </row>
    <row r="17192" spans="1:16" x14ac:dyDescent="0.25">
      <c r="A17192" s="1">
        <v>2021</v>
      </c>
      <c r="B17192" t="s">
        <v>1391</v>
      </c>
      <c r="C17192" t="s">
        <v>3092</v>
      </c>
      <c r="D17192" t="s">
        <v>3403</v>
      </c>
      <c r="E17192" t="s">
        <v>3469</v>
      </c>
      <c r="F17192" t="s">
        <v>4862</v>
      </c>
      <c r="G17192" s="4"/>
      <c r="H17192" s="4"/>
      <c r="I17192" s="4"/>
      <c r="J17192" s="4"/>
      <c r="K17192" s="4">
        <v>-4199295.77976056</v>
      </c>
      <c r="L17192" s="4">
        <v>7533500.5553901903</v>
      </c>
      <c r="M17192" s="4">
        <v>432911.043189755</v>
      </c>
      <c r="N17192" s="3">
        <v>-0.888300321777721</v>
      </c>
      <c r="O17192" s="5">
        <v>3.0086989402770996</v>
      </c>
      <c r="P17192" s="3">
        <v>5.746479332447052E-2</v>
      </c>
    </row>
    <row r="17193" spans="1:16" x14ac:dyDescent="0.25">
      <c r="A17193" s="1">
        <v>2022</v>
      </c>
      <c r="B17193" t="s">
        <v>1391</v>
      </c>
      <c r="C17193" t="s">
        <v>3092</v>
      </c>
      <c r="D17193" t="s">
        <v>3403</v>
      </c>
      <c r="E17193" t="s">
        <v>3469</v>
      </c>
      <c r="F17193" t="s">
        <v>4862</v>
      </c>
      <c r="G17193" s="4"/>
      <c r="H17193" s="4"/>
      <c r="I17193" s="4"/>
      <c r="J17193" s="4"/>
      <c r="K17193" s="4">
        <v>-2518314.0525146802</v>
      </c>
      <c r="L17193" s="4">
        <v>9043050.0483723693</v>
      </c>
      <c r="M17193" s="4">
        <v>914981.80926296895</v>
      </c>
      <c r="N17193" s="3">
        <v>-0.312587095934799</v>
      </c>
      <c r="O17193" s="5">
        <v>0.87075448036193848</v>
      </c>
      <c r="P17193" s="3">
        <v>0.10118066519498825</v>
      </c>
    </row>
    <row r="17194" spans="1:16" x14ac:dyDescent="0.25">
      <c r="A17194" s="1">
        <v>2023</v>
      </c>
      <c r="B17194" t="s">
        <v>1391</v>
      </c>
      <c r="C17194" t="s">
        <v>3092</v>
      </c>
      <c r="D17194" t="s">
        <v>3403</v>
      </c>
      <c r="E17194" t="s">
        <v>3469</v>
      </c>
      <c r="F17194" t="s">
        <v>4862</v>
      </c>
      <c r="G17194" s="4"/>
      <c r="H17194" s="4"/>
      <c r="I17194" s="4"/>
      <c r="J17194" s="4"/>
      <c r="K17194" s="4">
        <v>-2433035.9635801502</v>
      </c>
      <c r="L17194" s="4">
        <v>8547220.5008069798</v>
      </c>
      <c r="M17194" s="4">
        <v>591772.16482910304</v>
      </c>
      <c r="N17194" s="3">
        <v>-0.27669725179901999</v>
      </c>
      <c r="O17194" s="5">
        <v>1.3284730911254883</v>
      </c>
      <c r="P17194" s="3">
        <v>6.9235622882843018E-2</v>
      </c>
    </row>
    <row r="17195" spans="1:16" x14ac:dyDescent="0.25">
      <c r="A17195" s="1">
        <v>2024</v>
      </c>
      <c r="B17195" t="s">
        <v>1391</v>
      </c>
      <c r="C17195" t="s">
        <v>3092</v>
      </c>
      <c r="D17195" t="s">
        <v>3403</v>
      </c>
      <c r="E17195" t="s">
        <v>3469</v>
      </c>
      <c r="F17195" t="s">
        <v>4862</v>
      </c>
      <c r="G17195" s="4"/>
      <c r="H17195" s="4"/>
      <c r="I17195" s="4"/>
      <c r="J17195" s="4"/>
      <c r="K17195" s="4">
        <v>-1196039.07714581</v>
      </c>
      <c r="L17195" s="4">
        <v>6650899.90038916</v>
      </c>
      <c r="M17195" s="4">
        <v>563019.63137803203</v>
      </c>
      <c r="N17195" s="3">
        <v>-0.16592973848341</v>
      </c>
      <c r="O17195" s="5">
        <v>0.5589861273765564</v>
      </c>
      <c r="P17195" s="3">
        <v>8.4653154015541077E-2</v>
      </c>
    </row>
    <row r="17196" spans="1:16" x14ac:dyDescent="0.25">
      <c r="A17196" s="1">
        <v>2009</v>
      </c>
      <c r="B17196" t="s">
        <v>1392</v>
      </c>
      <c r="C17196" t="s">
        <v>3093</v>
      </c>
      <c r="D17196" t="s">
        <v>3403</v>
      </c>
      <c r="E17196" t="s">
        <v>3469</v>
      </c>
      <c r="F17196" t="s">
        <v>4863</v>
      </c>
      <c r="G17196" s="4"/>
      <c r="H17196" s="4"/>
      <c r="I17196" s="4"/>
      <c r="J17196" s="4"/>
      <c r="K17196" s="4">
        <v>-809118.92354108498</v>
      </c>
      <c r="L17196" s="4">
        <v>19184104.8063116</v>
      </c>
      <c r="M17196" s="4">
        <v>115357.93226956599</v>
      </c>
      <c r="N17196" s="3">
        <v>-4.0773186446879002E-2</v>
      </c>
      <c r="O17196" s="5">
        <v>0.25495153665542603</v>
      </c>
      <c r="P17196" s="3">
        <v>6.0132038779556751E-3</v>
      </c>
    </row>
    <row r="17197" spans="1:16" x14ac:dyDescent="0.25">
      <c r="A17197" s="1">
        <v>2010</v>
      </c>
      <c r="B17197" t="s">
        <v>1392</v>
      </c>
      <c r="C17197" t="s">
        <v>3093</v>
      </c>
      <c r="D17197" t="s">
        <v>3403</v>
      </c>
      <c r="E17197" t="s">
        <v>3469</v>
      </c>
      <c r="F17197" t="s">
        <v>4863</v>
      </c>
      <c r="G17197" s="4"/>
      <c r="H17197" s="4"/>
      <c r="I17197" s="4"/>
      <c r="J17197" s="4"/>
      <c r="K17197" s="4">
        <v>-683089.48279047897</v>
      </c>
      <c r="L17197" s="4">
        <v>25271776.8893518</v>
      </c>
      <c r="M17197" s="4">
        <v>337721.52323999302</v>
      </c>
      <c r="N17197" s="3">
        <v>-3.0194867158455999E-2</v>
      </c>
      <c r="O17197" s="5">
        <v>0.27639925479888916</v>
      </c>
      <c r="P17197" s="3">
        <v>1.3363583944737911E-2</v>
      </c>
    </row>
    <row r="17198" spans="1:16" x14ac:dyDescent="0.25">
      <c r="A17198" s="1">
        <v>2011</v>
      </c>
      <c r="B17198" t="s">
        <v>1392</v>
      </c>
      <c r="C17198" t="s">
        <v>3093</v>
      </c>
      <c r="D17198" t="s">
        <v>3403</v>
      </c>
      <c r="E17198" t="s">
        <v>3469</v>
      </c>
      <c r="F17198" t="s">
        <v>4863</v>
      </c>
      <c r="G17198" s="4"/>
      <c r="H17198" s="4"/>
      <c r="I17198" s="4"/>
      <c r="J17198" s="4"/>
      <c r="K17198" s="4">
        <v>-1316286.5716429099</v>
      </c>
      <c r="L17198" s="4">
        <v>39086956.381952599</v>
      </c>
      <c r="M17198" s="4">
        <v>1024937.30575501</v>
      </c>
      <c r="N17198" s="3">
        <v>-3.6905237264480001E-2</v>
      </c>
      <c r="O17198" s="5">
        <v>0.69133520126342773</v>
      </c>
      <c r="P17198" s="3">
        <v>2.6221977546811104E-2</v>
      </c>
    </row>
    <row r="17199" spans="1:16" x14ac:dyDescent="0.25">
      <c r="A17199" s="1">
        <v>2012</v>
      </c>
      <c r="B17199" t="s">
        <v>1392</v>
      </c>
      <c r="C17199" t="s">
        <v>3093</v>
      </c>
      <c r="D17199" t="s">
        <v>3403</v>
      </c>
      <c r="E17199" t="s">
        <v>3469</v>
      </c>
      <c r="F17199" t="s">
        <v>4863</v>
      </c>
      <c r="G17199" s="4"/>
      <c r="H17199" s="4"/>
      <c r="I17199" s="4"/>
      <c r="J17199" s="4"/>
      <c r="K17199" s="4">
        <v>-1812797.3967233901</v>
      </c>
      <c r="L17199" s="4">
        <v>34841725.080073297</v>
      </c>
      <c r="M17199" s="4">
        <v>125759.544835914</v>
      </c>
      <c r="N17199" s="3">
        <v>-5.0241335778809001E-2</v>
      </c>
      <c r="O17199" s="5">
        <v>8.3402015268802643E-2</v>
      </c>
      <c r="P17199" s="3">
        <v>3.6094523966312408E-3</v>
      </c>
    </row>
    <row r="17200" spans="1:16" x14ac:dyDescent="0.25">
      <c r="A17200" s="1">
        <v>2013</v>
      </c>
      <c r="B17200" t="s">
        <v>1392</v>
      </c>
      <c r="C17200" t="s">
        <v>3093</v>
      </c>
      <c r="D17200" t="s">
        <v>3403</v>
      </c>
      <c r="E17200" t="s">
        <v>3469</v>
      </c>
      <c r="F17200" t="s">
        <v>4863</v>
      </c>
      <c r="G17200" s="4"/>
      <c r="H17200" s="4"/>
      <c r="I17200" s="4"/>
      <c r="J17200" s="4"/>
      <c r="K17200" s="4">
        <v>-1101522.0588907099</v>
      </c>
      <c r="L17200" s="4">
        <v>32609912.5684059</v>
      </c>
      <c r="M17200" s="4">
        <v>111153.238257946</v>
      </c>
      <c r="N17200" s="3">
        <v>-3.4575703371376998E-2</v>
      </c>
      <c r="O17200" s="5">
        <v>5.2342914044857025E-2</v>
      </c>
      <c r="P17200" s="3">
        <v>3.4085721708834171E-3</v>
      </c>
    </row>
    <row r="17201" spans="1:16" x14ac:dyDescent="0.25">
      <c r="A17201" s="1">
        <v>2014</v>
      </c>
      <c r="B17201" t="s">
        <v>1392</v>
      </c>
      <c r="C17201" t="s">
        <v>3093</v>
      </c>
      <c r="D17201" t="s">
        <v>3403</v>
      </c>
      <c r="E17201" t="s">
        <v>3469</v>
      </c>
      <c r="F17201" t="s">
        <v>4863</v>
      </c>
      <c r="G17201" s="4"/>
      <c r="H17201" s="4"/>
      <c r="I17201" s="4"/>
      <c r="J17201" s="4"/>
      <c r="K17201" s="4">
        <v>-828720.82606440701</v>
      </c>
      <c r="L17201" s="4">
        <v>31443208.072044902</v>
      </c>
      <c r="M17201" s="4">
        <v>110327.691074544</v>
      </c>
      <c r="N17201" s="3">
        <v>-2.5459016050080999E-2</v>
      </c>
      <c r="O17201" s="5">
        <v>4.6634282916784286E-2</v>
      </c>
      <c r="P17201" s="3">
        <v>3.5087924916297197E-3</v>
      </c>
    </row>
    <row r="17202" spans="1:16" x14ac:dyDescent="0.25">
      <c r="A17202" s="1">
        <v>2015</v>
      </c>
      <c r="B17202" t="s">
        <v>1392</v>
      </c>
      <c r="C17202" t="s">
        <v>3093</v>
      </c>
      <c r="D17202" t="s">
        <v>3403</v>
      </c>
      <c r="E17202" t="s">
        <v>3469</v>
      </c>
      <c r="F17202" t="s">
        <v>4863</v>
      </c>
      <c r="G17202" s="4"/>
      <c r="H17202" s="4"/>
      <c r="I17202" s="4"/>
      <c r="J17202" s="4"/>
      <c r="K17202" s="4">
        <v>-367137.123178971</v>
      </c>
      <c r="L17202" s="4">
        <v>1857644.27632643</v>
      </c>
      <c r="M17202" s="4">
        <v>269311.18695253599</v>
      </c>
      <c r="N17202" s="3">
        <v>-2.6656521390382E-2</v>
      </c>
      <c r="O17202" s="5">
        <v>0.74132812023162842</v>
      </c>
      <c r="P17202" s="3">
        <v>0.14497457444667816</v>
      </c>
    </row>
    <row r="17203" spans="1:16" x14ac:dyDescent="0.25">
      <c r="A17203" s="1">
        <v>2016</v>
      </c>
      <c r="B17203" t="s">
        <v>1392</v>
      </c>
      <c r="C17203" t="s">
        <v>3093</v>
      </c>
      <c r="D17203" t="s">
        <v>3403</v>
      </c>
      <c r="E17203" t="s">
        <v>3469</v>
      </c>
      <c r="F17203" t="s">
        <v>4863</v>
      </c>
      <c r="G17203" s="4"/>
      <c r="H17203" s="4"/>
      <c r="I17203" s="4"/>
      <c r="J17203" s="4"/>
      <c r="K17203" s="4">
        <v>-259589.65342551499</v>
      </c>
      <c r="L17203" s="4">
        <v>1932949.9061298701</v>
      </c>
      <c r="M17203" s="4">
        <v>209711.83359656701</v>
      </c>
      <c r="N17203" s="3">
        <v>-0.13921425343768601</v>
      </c>
      <c r="O17203" s="5">
        <v>1.0644804239273071</v>
      </c>
      <c r="P17203" s="3">
        <v>0.10849315673112869</v>
      </c>
    </row>
    <row r="17204" spans="1:16" x14ac:dyDescent="0.25">
      <c r="A17204" s="1">
        <v>2017</v>
      </c>
      <c r="B17204" t="s">
        <v>1392</v>
      </c>
      <c r="C17204" t="s">
        <v>3093</v>
      </c>
      <c r="D17204" t="s">
        <v>3403</v>
      </c>
      <c r="E17204" t="s">
        <v>3469</v>
      </c>
      <c r="F17204" t="s">
        <v>4863</v>
      </c>
      <c r="G17204" s="4"/>
      <c r="H17204" s="4"/>
      <c r="I17204" s="4"/>
      <c r="J17204" s="4"/>
      <c r="K17204" s="4">
        <v>-507353.17853766499</v>
      </c>
      <c r="L17204" s="4">
        <v>2653804.9451605198</v>
      </c>
      <c r="M17204" s="4">
        <v>290263.39858731697</v>
      </c>
      <c r="N17204" s="3">
        <v>-0.21831130548839101</v>
      </c>
      <c r="O17204" s="5">
        <v>1.1282840967178345</v>
      </c>
      <c r="P17204" s="3">
        <v>0.10937631130218506</v>
      </c>
    </row>
    <row r="17205" spans="1:16" x14ac:dyDescent="0.25">
      <c r="A17205" s="1">
        <v>2018</v>
      </c>
      <c r="B17205" t="s">
        <v>1392</v>
      </c>
      <c r="C17205" t="s">
        <v>3093</v>
      </c>
      <c r="D17205" t="s">
        <v>3403</v>
      </c>
      <c r="E17205" t="s">
        <v>3469</v>
      </c>
      <c r="F17205" t="s">
        <v>4863</v>
      </c>
      <c r="G17205" s="4"/>
      <c r="H17205" s="4"/>
      <c r="I17205" s="4"/>
      <c r="J17205" s="4"/>
      <c r="K17205" s="4">
        <v>-648078.81627547205</v>
      </c>
      <c r="L17205" s="4">
        <v>3716487.1686689002</v>
      </c>
      <c r="M17205" s="4">
        <v>428865.498634335</v>
      </c>
      <c r="N17205" s="3">
        <v>-0.20665013477547001</v>
      </c>
      <c r="O17205" s="5">
        <v>1.6766364574432373</v>
      </c>
      <c r="P17205" s="3">
        <v>0.11539539694786072</v>
      </c>
    </row>
    <row r="17206" spans="1:16" x14ac:dyDescent="0.25">
      <c r="A17206" s="1">
        <v>2019</v>
      </c>
      <c r="B17206" t="s">
        <v>1392</v>
      </c>
      <c r="C17206" t="s">
        <v>3093</v>
      </c>
      <c r="D17206" t="s">
        <v>3403</v>
      </c>
      <c r="E17206" t="s">
        <v>3469</v>
      </c>
      <c r="F17206" t="s">
        <v>4863</v>
      </c>
      <c r="G17206" s="4"/>
      <c r="H17206" s="4"/>
      <c r="I17206" s="4"/>
      <c r="J17206" s="4"/>
      <c r="K17206" s="4">
        <v>-513646.19164619199</v>
      </c>
      <c r="L17206" s="4">
        <v>2983024.21902422</v>
      </c>
      <c r="M17206" s="4">
        <v>244346.086346086</v>
      </c>
      <c r="N17206" s="3">
        <v>-0.15785736206824899</v>
      </c>
      <c r="O17206" s="5">
        <v>0.58502352237701416</v>
      </c>
      <c r="P17206" s="3">
        <v>8.1912204623222351E-2</v>
      </c>
    </row>
    <row r="17207" spans="1:16" x14ac:dyDescent="0.25">
      <c r="A17207" s="1">
        <v>2020</v>
      </c>
      <c r="B17207" t="s">
        <v>1392</v>
      </c>
      <c r="C17207" t="s">
        <v>3093</v>
      </c>
      <c r="D17207" t="s">
        <v>3403</v>
      </c>
      <c r="E17207" t="s">
        <v>3469</v>
      </c>
      <c r="F17207" t="s">
        <v>4863</v>
      </c>
      <c r="G17207" s="4"/>
      <c r="H17207" s="4"/>
      <c r="I17207" s="4"/>
      <c r="J17207" s="4"/>
      <c r="K17207" s="4">
        <v>-950528.69152299</v>
      </c>
      <c r="L17207" s="4">
        <v>1883560.8685449201</v>
      </c>
      <c r="M17207" s="4">
        <v>175055.56092376099</v>
      </c>
      <c r="N17207" s="3">
        <v>-0.39470251782158899</v>
      </c>
      <c r="O17207" s="5">
        <v>1.3985862731933594</v>
      </c>
      <c r="P17207" s="3">
        <v>9.2938624322414398E-2</v>
      </c>
    </row>
    <row r="17208" spans="1:16" x14ac:dyDescent="0.25">
      <c r="A17208" s="1">
        <v>2021</v>
      </c>
      <c r="B17208" t="s">
        <v>1392</v>
      </c>
      <c r="C17208" t="s">
        <v>3093</v>
      </c>
      <c r="D17208" t="s">
        <v>3403</v>
      </c>
      <c r="E17208" t="s">
        <v>3469</v>
      </c>
      <c r="F17208" t="s">
        <v>4863</v>
      </c>
      <c r="G17208" s="4"/>
      <c r="H17208" s="4"/>
      <c r="I17208" s="4"/>
      <c r="J17208" s="4"/>
      <c r="K17208" s="4">
        <v>-589771.23619431804</v>
      </c>
      <c r="L17208" s="4">
        <v>2696932.5705373799</v>
      </c>
      <c r="M17208" s="4">
        <v>769642.12073270394</v>
      </c>
      <c r="N17208" s="3">
        <v>-0.24868350498775799</v>
      </c>
      <c r="O17208" s="5">
        <v>1.75269615650177</v>
      </c>
      <c r="P17208" s="3">
        <v>0.28537684679031372</v>
      </c>
    </row>
    <row r="17209" spans="1:16" x14ac:dyDescent="0.25">
      <c r="A17209" s="1">
        <v>2022</v>
      </c>
      <c r="B17209" t="s">
        <v>1392</v>
      </c>
      <c r="C17209" t="s">
        <v>3093</v>
      </c>
      <c r="D17209" t="s">
        <v>3403</v>
      </c>
      <c r="E17209" t="s">
        <v>3469</v>
      </c>
      <c r="F17209" t="s">
        <v>4863</v>
      </c>
      <c r="G17209" s="4"/>
      <c r="H17209" s="4"/>
      <c r="I17209" s="4"/>
      <c r="J17209" s="4"/>
      <c r="K17209" s="4">
        <v>-407166.66551650403</v>
      </c>
      <c r="L17209" s="4">
        <v>3421704.9555922099</v>
      </c>
      <c r="M17209" s="4">
        <v>854833.09985024901</v>
      </c>
      <c r="N17209" s="3">
        <v>-0.137931461730356</v>
      </c>
      <c r="O17209" s="5">
        <v>1.6852031946182251</v>
      </c>
      <c r="P17209" s="3">
        <v>0.24982665479183197</v>
      </c>
    </row>
    <row r="17210" spans="1:16" x14ac:dyDescent="0.25">
      <c r="A17210" s="1">
        <v>2023</v>
      </c>
      <c r="B17210" t="s">
        <v>1392</v>
      </c>
      <c r="C17210" t="s">
        <v>3093</v>
      </c>
      <c r="D17210" t="s">
        <v>3403</v>
      </c>
      <c r="E17210" t="s">
        <v>3469</v>
      </c>
      <c r="F17210" t="s">
        <v>4863</v>
      </c>
      <c r="G17210" s="4"/>
      <c r="H17210" s="4"/>
      <c r="I17210" s="4"/>
      <c r="J17210" s="4"/>
      <c r="K17210" s="4">
        <v>-641763.15701763204</v>
      </c>
      <c r="L17210" s="4">
        <v>2549553.0446955301</v>
      </c>
      <c r="M17210" s="4">
        <v>662329.10042329098</v>
      </c>
      <c r="N17210" s="3">
        <v>-0.21922823198719499</v>
      </c>
      <c r="O17210" s="5">
        <v>3.2345123291015625</v>
      </c>
      <c r="P17210" s="3">
        <v>0.25978243350982666</v>
      </c>
    </row>
    <row r="17211" spans="1:16" x14ac:dyDescent="0.25">
      <c r="A17211" s="1">
        <v>2024</v>
      </c>
      <c r="B17211" t="s">
        <v>1392</v>
      </c>
      <c r="C17211" t="s">
        <v>3093</v>
      </c>
      <c r="D17211" t="s">
        <v>3403</v>
      </c>
      <c r="E17211" t="s">
        <v>3469</v>
      </c>
      <c r="F17211" t="s">
        <v>4863</v>
      </c>
      <c r="G17211" s="4"/>
      <c r="H17211" s="4"/>
      <c r="I17211" s="4"/>
      <c r="J17211" s="4"/>
      <c r="K17211" s="4">
        <v>-1242429.31336796</v>
      </c>
      <c r="L17211" s="4">
        <v>4193962.3849113001</v>
      </c>
      <c r="M17211" s="4">
        <v>635100.30468088505</v>
      </c>
      <c r="N17211" s="3">
        <v>-0.36846076294649699</v>
      </c>
      <c r="O17211" s="5">
        <v>3.4071934223175049</v>
      </c>
      <c r="P17211" s="3">
        <v>0.15143205225467682</v>
      </c>
    </row>
    <row r="17212" spans="1:16" x14ac:dyDescent="0.25">
      <c r="A17212" s="1">
        <v>2009</v>
      </c>
      <c r="B17212" t="s">
        <v>1393</v>
      </c>
      <c r="C17212" t="s">
        <v>3094</v>
      </c>
      <c r="D17212" t="s">
        <v>3403</v>
      </c>
      <c r="E17212" t="s">
        <v>3469</v>
      </c>
      <c r="F17212" t="s">
        <v>4864</v>
      </c>
      <c r="G17212" s="4"/>
      <c r="H17212" s="4"/>
      <c r="I17212" s="4"/>
      <c r="J17212" s="4"/>
      <c r="K17212" s="4">
        <v>-732694.69676191104</v>
      </c>
      <c r="L17212" s="4">
        <v>7756262.4029944697</v>
      </c>
      <c r="M17212" s="4">
        <v>271816.36307900801</v>
      </c>
      <c r="N17212" s="3">
        <v>-6.2626833467824994E-2</v>
      </c>
      <c r="O17212" s="5">
        <v>0.96090531349182129</v>
      </c>
      <c r="P17212" s="3">
        <v>3.5044759511947632E-2</v>
      </c>
    </row>
    <row r="17213" spans="1:16" x14ac:dyDescent="0.25">
      <c r="A17213" s="1">
        <v>2010</v>
      </c>
      <c r="B17213" t="s">
        <v>1393</v>
      </c>
      <c r="C17213" t="s">
        <v>3094</v>
      </c>
      <c r="D17213" t="s">
        <v>3403</v>
      </c>
      <c r="E17213" t="s">
        <v>3469</v>
      </c>
      <c r="F17213" t="s">
        <v>4864</v>
      </c>
      <c r="G17213" s="4"/>
      <c r="H17213" s="4"/>
      <c r="I17213" s="4"/>
      <c r="J17213" s="4"/>
      <c r="K17213" s="4">
        <v>-901514.33706808195</v>
      </c>
      <c r="L17213" s="4">
        <v>13849100.4686634</v>
      </c>
      <c r="M17213" s="4">
        <v>264229.56106902298</v>
      </c>
      <c r="N17213" s="3">
        <v>-8.2237804607553006E-2</v>
      </c>
      <c r="O17213" s="5">
        <v>0.92267715930938721</v>
      </c>
      <c r="P17213" s="3">
        <v>1.9079186022281647E-2</v>
      </c>
    </row>
    <row r="17214" spans="1:16" x14ac:dyDescent="0.25">
      <c r="A17214" s="1">
        <v>2011</v>
      </c>
      <c r="B17214" t="s">
        <v>1393</v>
      </c>
      <c r="C17214" t="s">
        <v>3094</v>
      </c>
      <c r="D17214" t="s">
        <v>3403</v>
      </c>
      <c r="E17214" t="s">
        <v>3469</v>
      </c>
      <c r="F17214" t="s">
        <v>4864</v>
      </c>
      <c r="G17214" s="4"/>
      <c r="H17214" s="4"/>
      <c r="I17214" s="4"/>
      <c r="J17214" s="4"/>
      <c r="K17214" s="4">
        <v>-3627013.1818669001</v>
      </c>
      <c r="L17214" s="4">
        <v>27102871.074911602</v>
      </c>
      <c r="M17214" s="4">
        <v>2609211.2313792701</v>
      </c>
      <c r="N17214" s="3">
        <v>-0.162013925515403</v>
      </c>
      <c r="O17214" s="5">
        <v>0.77552682161331177</v>
      </c>
      <c r="P17214" s="3">
        <v>9.6270658075809479E-2</v>
      </c>
    </row>
    <row r="17215" spans="1:16" x14ac:dyDescent="0.25">
      <c r="A17215" s="1">
        <v>2012</v>
      </c>
      <c r="B17215" t="s">
        <v>1393</v>
      </c>
      <c r="C17215" t="s">
        <v>3094</v>
      </c>
      <c r="D17215" t="s">
        <v>3403</v>
      </c>
      <c r="E17215" t="s">
        <v>3469</v>
      </c>
      <c r="F17215" t="s">
        <v>4864</v>
      </c>
      <c r="G17215" s="4"/>
      <c r="H17215" s="4"/>
      <c r="I17215" s="4"/>
      <c r="J17215" s="4"/>
      <c r="K17215" s="4">
        <v>3207891.6938694101</v>
      </c>
      <c r="L17215" s="4">
        <v>23295026.7593095</v>
      </c>
      <c r="M17215" s="4">
        <v>1885078.23132732</v>
      </c>
      <c r="N17215" s="3">
        <v>0.130471103848214</v>
      </c>
      <c r="O17215" s="5">
        <v>0.58912235498428345</v>
      </c>
      <c r="P17215" s="3">
        <v>8.0921918153762817E-2</v>
      </c>
    </row>
    <row r="17216" spans="1:16" x14ac:dyDescent="0.25">
      <c r="A17216" s="1">
        <v>2013</v>
      </c>
      <c r="B17216" t="s">
        <v>1393</v>
      </c>
      <c r="C17216" t="s">
        <v>3094</v>
      </c>
      <c r="D17216" t="s">
        <v>3403</v>
      </c>
      <c r="E17216" t="s">
        <v>3469</v>
      </c>
      <c r="F17216" t="s">
        <v>4864</v>
      </c>
      <c r="G17216" s="4"/>
      <c r="H17216" s="4"/>
      <c r="I17216" s="4"/>
      <c r="J17216" s="4"/>
      <c r="K17216" s="4">
        <v>-5005567.4831212303</v>
      </c>
      <c r="L17216" s="4">
        <v>17368743.890294801</v>
      </c>
      <c r="M17216" s="4">
        <v>2616879.6879139799</v>
      </c>
      <c r="N17216" s="3">
        <v>-0.26230163056910399</v>
      </c>
      <c r="O17216" s="5">
        <v>0.56557363271713257</v>
      </c>
      <c r="P17216" s="3">
        <v>0.15066602826118469</v>
      </c>
    </row>
    <row r="17217" spans="1:16" x14ac:dyDescent="0.25">
      <c r="A17217" s="1">
        <v>2014</v>
      </c>
      <c r="B17217" t="s">
        <v>1393</v>
      </c>
      <c r="C17217" t="s">
        <v>3094</v>
      </c>
      <c r="D17217" t="s">
        <v>3403</v>
      </c>
      <c r="E17217" t="s">
        <v>3469</v>
      </c>
      <c r="F17217" t="s">
        <v>4864</v>
      </c>
      <c r="G17217" s="4"/>
      <c r="H17217" s="4"/>
      <c r="I17217" s="4"/>
      <c r="J17217" s="4"/>
      <c r="K17217" s="4">
        <v>-3456117.6858880701</v>
      </c>
      <c r="L17217" s="4">
        <v>7676434.5325097796</v>
      </c>
      <c r="M17217" s="4">
        <v>486732.04771559202</v>
      </c>
      <c r="N17217" s="3">
        <v>-0.26996682096102598</v>
      </c>
      <c r="O17217" s="5">
        <v>0.88375437259674072</v>
      </c>
      <c r="P17217" s="3">
        <v>6.3406005501747131E-2</v>
      </c>
    </row>
    <row r="17218" spans="1:16" x14ac:dyDescent="0.25">
      <c r="A17218" s="1">
        <v>2015</v>
      </c>
      <c r="B17218" t="s">
        <v>1393</v>
      </c>
      <c r="C17218" t="s">
        <v>3094</v>
      </c>
      <c r="D17218" t="s">
        <v>3403</v>
      </c>
      <c r="E17218" t="s">
        <v>3469</v>
      </c>
      <c r="F17218" t="s">
        <v>4864</v>
      </c>
      <c r="G17218" s="4"/>
      <c r="H17218" s="4"/>
      <c r="I17218" s="4"/>
      <c r="J17218" s="4"/>
      <c r="K17218" s="4">
        <v>-1684907.89889294</v>
      </c>
      <c r="L17218" s="4">
        <v>4978519.75686232</v>
      </c>
      <c r="M17218" s="4">
        <v>519882.437231805</v>
      </c>
      <c r="N17218" s="3">
        <v>-0.29954112045935499</v>
      </c>
      <c r="O17218" s="5">
        <v>1.4796364307403564</v>
      </c>
      <c r="P17218" s="3">
        <v>0.1044251024723053</v>
      </c>
    </row>
    <row r="17219" spans="1:16" x14ac:dyDescent="0.25">
      <c r="A17219" s="1">
        <v>2016</v>
      </c>
      <c r="B17219" t="s">
        <v>1393</v>
      </c>
      <c r="C17219" t="s">
        <v>3094</v>
      </c>
      <c r="D17219" t="s">
        <v>3403</v>
      </c>
      <c r="E17219" t="s">
        <v>3469</v>
      </c>
      <c r="F17219" t="s">
        <v>4864</v>
      </c>
      <c r="G17219" s="4"/>
      <c r="H17219" s="4"/>
      <c r="I17219" s="4"/>
      <c r="J17219" s="4"/>
      <c r="K17219" s="4">
        <v>-1709822.0937509299</v>
      </c>
      <c r="L17219" s="4">
        <v>6815146.6162052602</v>
      </c>
      <c r="M17219" s="4">
        <v>481652.85931400303</v>
      </c>
      <c r="N17219" s="3">
        <v>-0.29404802774203298</v>
      </c>
      <c r="O17219" s="5">
        <v>1.0917471647262573</v>
      </c>
      <c r="P17219" s="3">
        <v>7.0673882961273193E-2</v>
      </c>
    </row>
    <row r="17220" spans="1:16" x14ac:dyDescent="0.25">
      <c r="A17220" s="1">
        <v>2017</v>
      </c>
      <c r="B17220" t="s">
        <v>1393</v>
      </c>
      <c r="C17220" t="s">
        <v>3094</v>
      </c>
      <c r="D17220" t="s">
        <v>3403</v>
      </c>
      <c r="E17220" t="s">
        <v>3469</v>
      </c>
      <c r="F17220" t="s">
        <v>4864</v>
      </c>
      <c r="G17220" s="4"/>
      <c r="H17220" s="4"/>
      <c r="I17220" s="4"/>
      <c r="J17220" s="4"/>
      <c r="K17220" s="4">
        <v>-1038965.62060458</v>
      </c>
      <c r="L17220" s="4">
        <v>5935692.9296655804</v>
      </c>
      <c r="M17220" s="4">
        <v>693220.19568509003</v>
      </c>
      <c r="N17220" s="3">
        <v>-0.16025132972551601</v>
      </c>
      <c r="O17220" s="5">
        <v>0.90236341953277588</v>
      </c>
      <c r="P17220" s="3">
        <v>0.11678841710090637</v>
      </c>
    </row>
    <row r="17221" spans="1:16" x14ac:dyDescent="0.25">
      <c r="A17221" s="1">
        <v>2018</v>
      </c>
      <c r="B17221" t="s">
        <v>1393</v>
      </c>
      <c r="C17221" t="s">
        <v>3094</v>
      </c>
      <c r="D17221" t="s">
        <v>3403</v>
      </c>
      <c r="E17221" t="s">
        <v>3469</v>
      </c>
      <c r="F17221" t="s">
        <v>4864</v>
      </c>
      <c r="G17221" s="4"/>
      <c r="H17221" s="4"/>
      <c r="I17221" s="4"/>
      <c r="J17221" s="4"/>
      <c r="K17221" s="4">
        <v>-701449.30754483701</v>
      </c>
      <c r="L17221" s="4">
        <v>2280845.1579952501</v>
      </c>
      <c r="M17221" s="4">
        <v>715717.36282281904</v>
      </c>
      <c r="N17221" s="3">
        <v>-0.175423501578236</v>
      </c>
      <c r="O17221" s="5">
        <v>1.5205001831054688</v>
      </c>
      <c r="P17221" s="3">
        <v>0.31379479169845581</v>
      </c>
    </row>
    <row r="17222" spans="1:16" x14ac:dyDescent="0.25">
      <c r="A17222" s="1">
        <v>2019</v>
      </c>
      <c r="B17222" t="s">
        <v>1393</v>
      </c>
      <c r="C17222" t="s">
        <v>3094</v>
      </c>
      <c r="D17222" t="s">
        <v>3403</v>
      </c>
      <c r="E17222" t="s">
        <v>3469</v>
      </c>
      <c r="F17222" t="s">
        <v>4864</v>
      </c>
      <c r="G17222" s="4"/>
      <c r="H17222" s="4"/>
      <c r="I17222" s="4"/>
      <c r="J17222" s="4"/>
      <c r="K17222" s="4">
        <v>-562160.05616005603</v>
      </c>
      <c r="L17222" s="4">
        <v>959883.46788346802</v>
      </c>
      <c r="M17222" s="4">
        <v>82569.322569322598</v>
      </c>
      <c r="N17222" s="3">
        <v>-0.36000964764733001</v>
      </c>
      <c r="O17222" s="5">
        <v>1.4803996086120605</v>
      </c>
      <c r="P17222" s="3">
        <v>8.6020149290561676E-2</v>
      </c>
    </row>
    <row r="17223" spans="1:16" x14ac:dyDescent="0.25">
      <c r="A17223" s="1">
        <v>2020</v>
      </c>
      <c r="B17223" t="s">
        <v>1393</v>
      </c>
      <c r="C17223" t="s">
        <v>3094</v>
      </c>
      <c r="D17223" t="s">
        <v>3403</v>
      </c>
      <c r="E17223" t="s">
        <v>3469</v>
      </c>
      <c r="F17223" t="s">
        <v>4864</v>
      </c>
      <c r="G17223" s="4"/>
      <c r="H17223" s="4"/>
      <c r="I17223" s="4"/>
      <c r="J17223" s="4"/>
      <c r="K17223" s="4">
        <v>-787916.70692820603</v>
      </c>
      <c r="L17223" s="4">
        <v>4106353.2708474202</v>
      </c>
      <c r="M17223" s="4">
        <v>295051.97189514502</v>
      </c>
      <c r="N17223" s="3">
        <v>-0.31204016463290002</v>
      </c>
      <c r="O17223" s="5">
        <v>0.62609738111495972</v>
      </c>
      <c r="P17223" s="3">
        <v>7.1852557361125946E-2</v>
      </c>
    </row>
    <row r="17224" spans="1:16" x14ac:dyDescent="0.25">
      <c r="A17224" s="1">
        <v>2021</v>
      </c>
      <c r="B17224" t="s">
        <v>1393</v>
      </c>
      <c r="C17224" t="s">
        <v>3094</v>
      </c>
      <c r="D17224" t="s">
        <v>3403</v>
      </c>
      <c r="E17224" t="s">
        <v>3469</v>
      </c>
      <c r="F17224" t="s">
        <v>4864</v>
      </c>
      <c r="G17224" s="4"/>
      <c r="H17224" s="4"/>
      <c r="I17224" s="4"/>
      <c r="J17224" s="4"/>
      <c r="K17224" s="4">
        <v>-491343.56559620303</v>
      </c>
      <c r="L17224" s="4">
        <v>7125833.5895148097</v>
      </c>
      <c r="M17224" s="4">
        <v>174271.382405207</v>
      </c>
      <c r="N17224" s="3">
        <v>-8.4811000762043995E-2</v>
      </c>
      <c r="O17224" s="5">
        <v>2.1244935989379883</v>
      </c>
      <c r="P17224" s="3">
        <v>2.445627935230732E-2</v>
      </c>
    </row>
    <row r="17225" spans="1:16" x14ac:dyDescent="0.25">
      <c r="A17225" s="1">
        <v>2022</v>
      </c>
      <c r="B17225" t="s">
        <v>1393</v>
      </c>
      <c r="C17225" t="s">
        <v>3094</v>
      </c>
      <c r="D17225" t="s">
        <v>3403</v>
      </c>
      <c r="E17225" t="s">
        <v>3469</v>
      </c>
      <c r="F17225" t="s">
        <v>4864</v>
      </c>
      <c r="G17225" s="4"/>
      <c r="H17225" s="4"/>
      <c r="I17225" s="4"/>
      <c r="J17225" s="4"/>
      <c r="K17225" s="4">
        <v>-567335.60145472595</v>
      </c>
      <c r="L17225" s="4">
        <v>6241766.0982561205</v>
      </c>
      <c r="M17225" s="4">
        <v>193962.33446279299</v>
      </c>
      <c r="N17225" s="3">
        <v>-8.8644691843920001E-2</v>
      </c>
      <c r="O17225" s="5">
        <v>0.76833093166351318</v>
      </c>
      <c r="P17225" s="3">
        <v>3.1074913218617439E-2</v>
      </c>
    </row>
    <row r="17226" spans="1:16" x14ac:dyDescent="0.25">
      <c r="A17226" s="1">
        <v>2023</v>
      </c>
      <c r="B17226" t="s">
        <v>1393</v>
      </c>
      <c r="C17226" t="s">
        <v>3094</v>
      </c>
      <c r="D17226" t="s">
        <v>3403</v>
      </c>
      <c r="E17226" t="s">
        <v>3469</v>
      </c>
      <c r="F17226" t="s">
        <v>4864</v>
      </c>
      <c r="G17226" s="4"/>
      <c r="H17226" s="4"/>
      <c r="I17226" s="4"/>
      <c r="J17226" s="4"/>
      <c r="K17226" s="4">
        <v>-595615.77175615798</v>
      </c>
      <c r="L17226" s="4">
        <v>6419262.74039263</v>
      </c>
      <c r="M17226" s="4">
        <v>169435.723094357</v>
      </c>
      <c r="N17226" s="3">
        <v>-9.5692799631242997E-2</v>
      </c>
      <c r="O17226" s="5">
        <v>0.4475894570350647</v>
      </c>
      <c r="P17226" s="3">
        <v>2.6394888758659363E-2</v>
      </c>
    </row>
    <row r="17227" spans="1:16" x14ac:dyDescent="0.25">
      <c r="A17227" s="1">
        <v>2024</v>
      </c>
      <c r="B17227" t="s">
        <v>1393</v>
      </c>
      <c r="C17227" t="s">
        <v>3094</v>
      </c>
      <c r="D17227" t="s">
        <v>3403</v>
      </c>
      <c r="E17227" t="s">
        <v>3469</v>
      </c>
      <c r="F17227" t="s">
        <v>4864</v>
      </c>
      <c r="G17227" s="4"/>
      <c r="H17227" s="4"/>
      <c r="I17227" s="4"/>
      <c r="J17227" s="4"/>
      <c r="K17227" s="4">
        <v>-433696.90585560701</v>
      </c>
      <c r="L17227" s="4">
        <v>6555918.6095351102</v>
      </c>
      <c r="M17227" s="4">
        <v>339760.52215770102</v>
      </c>
      <c r="N17227" s="3">
        <v>-6.6845375876085994E-2</v>
      </c>
      <c r="O17227" s="5">
        <v>0.24455653131008148</v>
      </c>
      <c r="P17227" s="3">
        <v>5.1825005561113358E-2</v>
      </c>
    </row>
    <row r="17228" spans="1:16" x14ac:dyDescent="0.25">
      <c r="A17228" s="1">
        <v>2009</v>
      </c>
      <c r="B17228" t="s">
        <v>1394</v>
      </c>
      <c r="C17228" t="s">
        <v>3095</v>
      </c>
      <c r="D17228" t="s">
        <v>3442</v>
      </c>
      <c r="E17228" t="s">
        <v>3469</v>
      </c>
      <c r="F17228" t="s">
        <v>4865</v>
      </c>
      <c r="G17228" s="4"/>
      <c r="H17228" s="4"/>
      <c r="I17228" s="4"/>
      <c r="J17228" s="4"/>
      <c r="K17228" s="4">
        <v>-4007679.77283361</v>
      </c>
      <c r="L17228" s="4">
        <v>1929623.5943272901</v>
      </c>
      <c r="M17228" s="4">
        <v>803472.03175166599</v>
      </c>
      <c r="N17228" s="3">
        <v>-1.1524008350730699</v>
      </c>
      <c r="O17228" s="5">
        <v>2.3956618309020996</v>
      </c>
      <c r="P17228" s="3">
        <v>0.41638794541358948</v>
      </c>
    </row>
    <row r="17229" spans="1:16" x14ac:dyDescent="0.25">
      <c r="A17229" s="1">
        <v>2010</v>
      </c>
      <c r="B17229" t="s">
        <v>1394</v>
      </c>
      <c r="C17229" t="s">
        <v>3095</v>
      </c>
      <c r="D17229" t="s">
        <v>3442</v>
      </c>
      <c r="E17229" t="s">
        <v>3469</v>
      </c>
      <c r="F17229" t="s">
        <v>4865</v>
      </c>
      <c r="G17229" s="4"/>
      <c r="H17229" s="4"/>
      <c r="I17229" s="4"/>
      <c r="J17229" s="4"/>
      <c r="K17229" s="4">
        <v>-555519.81320656498</v>
      </c>
      <c r="L17229" s="4">
        <v>1311410.0216693799</v>
      </c>
      <c r="M17229" s="4">
        <v>233942.81970737901</v>
      </c>
      <c r="N17229" s="3">
        <v>-0.33460540584020099</v>
      </c>
      <c r="O17229" s="5">
        <v>1.9977000951766968</v>
      </c>
      <c r="P17229" s="3">
        <v>0.17839029431343079</v>
      </c>
    </row>
    <row r="17230" spans="1:16" x14ac:dyDescent="0.25">
      <c r="A17230" s="1">
        <v>2011</v>
      </c>
      <c r="B17230" t="s">
        <v>1394</v>
      </c>
      <c r="C17230" t="s">
        <v>3095</v>
      </c>
      <c r="D17230" t="s">
        <v>3442</v>
      </c>
      <c r="E17230" t="s">
        <v>3469</v>
      </c>
      <c r="F17230" t="s">
        <v>4865</v>
      </c>
      <c r="G17230" s="4"/>
      <c r="H17230" s="4"/>
      <c r="I17230" s="4"/>
      <c r="J17230" s="4"/>
      <c r="K17230" s="4">
        <v>-560303.29010824102</v>
      </c>
      <c r="L17230" s="4">
        <v>1625920.0514414301</v>
      </c>
      <c r="M17230" s="4">
        <v>354577.21573250502</v>
      </c>
      <c r="N17230" s="3">
        <v>-0.33965419288447701</v>
      </c>
      <c r="O17230" s="5">
        <v>1.7346208095550537</v>
      </c>
      <c r="P17230" s="3">
        <v>0.2180778980255127</v>
      </c>
    </row>
    <row r="17231" spans="1:16" x14ac:dyDescent="0.25">
      <c r="A17231" s="1">
        <v>2012</v>
      </c>
      <c r="B17231" t="s">
        <v>1394</v>
      </c>
      <c r="C17231" t="s">
        <v>3095</v>
      </c>
      <c r="D17231" t="s">
        <v>3442</v>
      </c>
      <c r="E17231" t="s">
        <v>3469</v>
      </c>
      <c r="F17231" t="s">
        <v>4865</v>
      </c>
      <c r="G17231" s="4"/>
      <c r="H17231" s="4"/>
      <c r="I17231" s="4"/>
      <c r="J17231" s="4"/>
      <c r="K17231" s="4">
        <v>-630108.57218873804</v>
      </c>
      <c r="L17231" s="4">
        <v>2683904.5055923401</v>
      </c>
      <c r="M17231" s="4">
        <v>762309.79400959902</v>
      </c>
      <c r="N17231" s="3">
        <v>-0.29747353704330798</v>
      </c>
      <c r="O17231" s="5">
        <v>1.0812389850616455</v>
      </c>
      <c r="P17231" s="3">
        <v>0.28403013944625854</v>
      </c>
    </row>
    <row r="17232" spans="1:16" x14ac:dyDescent="0.25">
      <c r="A17232" s="1">
        <v>2013</v>
      </c>
      <c r="B17232" t="s">
        <v>1394</v>
      </c>
      <c r="C17232" t="s">
        <v>3095</v>
      </c>
      <c r="D17232" t="s">
        <v>3442</v>
      </c>
      <c r="E17232" t="s">
        <v>3469</v>
      </c>
      <c r="F17232" t="s">
        <v>4865</v>
      </c>
      <c r="G17232" s="4"/>
      <c r="H17232" s="4"/>
      <c r="I17232" s="4"/>
      <c r="J17232" s="4"/>
      <c r="K17232" s="4">
        <v>-850158.50973441603</v>
      </c>
      <c r="L17232" s="4">
        <v>1874910.6955242699</v>
      </c>
      <c r="M17232" s="4">
        <v>167014.44402824901</v>
      </c>
      <c r="N17232" s="3">
        <v>-0.39809857213231298</v>
      </c>
      <c r="O17232" s="5">
        <v>2.3890464305877686</v>
      </c>
      <c r="P17232" s="3">
        <v>8.9078612625598907E-2</v>
      </c>
    </row>
    <row r="17233" spans="1:16" x14ac:dyDescent="0.25">
      <c r="A17233" s="1">
        <v>2014</v>
      </c>
      <c r="B17233" t="s">
        <v>1394</v>
      </c>
      <c r="C17233" t="s">
        <v>3095</v>
      </c>
      <c r="D17233" t="s">
        <v>3442</v>
      </c>
      <c r="E17233" t="s">
        <v>3469</v>
      </c>
      <c r="F17233" t="s">
        <v>4865</v>
      </c>
      <c r="G17233" s="4"/>
      <c r="H17233" s="4"/>
      <c r="I17233" s="4"/>
      <c r="J17233" s="4"/>
      <c r="K17233" s="4">
        <v>-1020423.4051581901</v>
      </c>
      <c r="L17233" s="4">
        <v>2682908.1993493298</v>
      </c>
      <c r="M17233" s="4">
        <v>209038.61568202201</v>
      </c>
      <c r="N17233" s="3">
        <v>-0.44191924915530201</v>
      </c>
      <c r="O17233" s="5">
        <v>0.34872424602508545</v>
      </c>
      <c r="P17233" s="3">
        <v>7.7914930880069733E-2</v>
      </c>
    </row>
    <row r="17234" spans="1:16" x14ac:dyDescent="0.25">
      <c r="A17234" s="1">
        <v>2015</v>
      </c>
      <c r="B17234" t="s">
        <v>1394</v>
      </c>
      <c r="C17234" t="s">
        <v>3095</v>
      </c>
      <c r="D17234" t="s">
        <v>3442</v>
      </c>
      <c r="E17234" t="s">
        <v>3469</v>
      </c>
      <c r="F17234" t="s">
        <v>4865</v>
      </c>
      <c r="G17234" s="4"/>
      <c r="H17234" s="4"/>
      <c r="I17234" s="4"/>
      <c r="J17234" s="4"/>
      <c r="K17234" s="4">
        <v>-18736.855080391098</v>
      </c>
      <c r="L17234" s="4">
        <v>3683096.6926804502</v>
      </c>
      <c r="M17234" s="4">
        <v>2749162.1919370098</v>
      </c>
      <c r="N17234" s="3">
        <v>-6.3785592706919999E-3</v>
      </c>
      <c r="O17234" s="5">
        <v>1.0292528867721558</v>
      </c>
      <c r="P17234" s="3">
        <v>0.74642682075500488</v>
      </c>
    </row>
    <row r="17235" spans="1:16" x14ac:dyDescent="0.25">
      <c r="A17235" s="1">
        <v>2016</v>
      </c>
      <c r="B17235" t="s">
        <v>1394</v>
      </c>
      <c r="C17235" t="s">
        <v>3095</v>
      </c>
      <c r="D17235" t="s">
        <v>3442</v>
      </c>
      <c r="E17235" t="s">
        <v>3469</v>
      </c>
      <c r="F17235" t="s">
        <v>4865</v>
      </c>
      <c r="G17235" s="4"/>
      <c r="H17235" s="4"/>
      <c r="I17235" s="4"/>
      <c r="J17235" s="4"/>
      <c r="K17235" s="4">
        <v>-601519.802127723</v>
      </c>
      <c r="L17235" s="4">
        <v>5445713.2639985699</v>
      </c>
      <c r="M17235" s="4">
        <v>3051133.8915874502</v>
      </c>
      <c r="N17235" s="3">
        <v>-0.13356137021293299</v>
      </c>
      <c r="O17235" s="5">
        <v>3.4202182292938232</v>
      </c>
      <c r="P17235" s="3">
        <v>0.56028175354003906</v>
      </c>
    </row>
    <row r="17236" spans="1:16" x14ac:dyDescent="0.25">
      <c r="A17236" s="1">
        <v>2017</v>
      </c>
      <c r="B17236" t="s">
        <v>1394</v>
      </c>
      <c r="C17236" t="s">
        <v>3095</v>
      </c>
      <c r="D17236" t="s">
        <v>3442</v>
      </c>
      <c r="E17236" t="s">
        <v>3469</v>
      </c>
      <c r="F17236" t="s">
        <v>4865</v>
      </c>
      <c r="G17236" s="4"/>
      <c r="H17236" s="4"/>
      <c r="I17236" s="4"/>
      <c r="J17236" s="4"/>
      <c r="K17236" s="4">
        <v>974806.88971385104</v>
      </c>
      <c r="L17236" s="4">
        <v>9437798.1200089194</v>
      </c>
      <c r="M17236" s="4">
        <v>4853390.6707556099</v>
      </c>
      <c r="N17236" s="3">
        <v>0.129490832260788</v>
      </c>
      <c r="O17236" s="5">
        <v>2.4105980396270752</v>
      </c>
      <c r="P17236" s="3">
        <v>0.51425033807754517</v>
      </c>
    </row>
    <row r="17237" spans="1:16" x14ac:dyDescent="0.25">
      <c r="A17237" s="1">
        <v>2018</v>
      </c>
      <c r="B17237" t="s">
        <v>1394</v>
      </c>
      <c r="C17237" t="s">
        <v>3095</v>
      </c>
      <c r="D17237" t="s">
        <v>3442</v>
      </c>
      <c r="E17237" t="s">
        <v>3469</v>
      </c>
      <c r="F17237" t="s">
        <v>4865</v>
      </c>
      <c r="G17237" s="4"/>
      <c r="H17237" s="4"/>
      <c r="I17237" s="4"/>
      <c r="J17237" s="4"/>
      <c r="K17237" s="4">
        <v>1154966.35800413</v>
      </c>
      <c r="L17237" s="4">
        <v>16275663.7724928</v>
      </c>
      <c r="M17237" s="4">
        <v>4795563.2536140196</v>
      </c>
      <c r="N17237" s="3">
        <v>9.1068693524285996E-2</v>
      </c>
      <c r="O17237" s="5">
        <v>3.1582183837890625</v>
      </c>
      <c r="P17237" s="3">
        <v>0.29464623332023621</v>
      </c>
    </row>
    <row r="17238" spans="1:16" x14ac:dyDescent="0.25">
      <c r="A17238" s="1">
        <v>2019</v>
      </c>
      <c r="B17238" t="s">
        <v>1394</v>
      </c>
      <c r="C17238" t="s">
        <v>3095</v>
      </c>
      <c r="D17238" t="s">
        <v>3442</v>
      </c>
      <c r="E17238" t="s">
        <v>3469</v>
      </c>
      <c r="F17238" t="s">
        <v>4865</v>
      </c>
      <c r="G17238" s="4"/>
      <c r="H17238" s="4"/>
      <c r="I17238" s="4"/>
      <c r="J17238" s="4"/>
      <c r="K17238" s="4">
        <v>-386736.39873639902</v>
      </c>
      <c r="L17238" s="4">
        <v>21320422.604422599</v>
      </c>
      <c r="M17238" s="4">
        <v>5838038.6100386102</v>
      </c>
      <c r="N17238" s="3">
        <v>-2.1043331047011001E-2</v>
      </c>
      <c r="O17238" s="5">
        <v>2.7679038047790527</v>
      </c>
      <c r="P17238" s="3">
        <v>0.27382376790046692</v>
      </c>
    </row>
    <row r="17239" spans="1:16" x14ac:dyDescent="0.25">
      <c r="A17239" s="1">
        <v>2020</v>
      </c>
      <c r="B17239" t="s">
        <v>1394</v>
      </c>
      <c r="C17239" t="s">
        <v>3095</v>
      </c>
      <c r="D17239" t="s">
        <v>3442</v>
      </c>
      <c r="E17239" t="s">
        <v>3469</v>
      </c>
      <c r="F17239" t="s">
        <v>4865</v>
      </c>
      <c r="G17239" s="4"/>
      <c r="H17239" s="4"/>
      <c r="I17239" s="4"/>
      <c r="J17239" s="4"/>
      <c r="K17239" s="4">
        <v>-743660.53310878901</v>
      </c>
      <c r="L17239" s="4">
        <v>37998532.639454499</v>
      </c>
      <c r="M17239" s="4">
        <v>11726785.196637399</v>
      </c>
      <c r="N17239" s="3">
        <v>-2.5225724179582E-2</v>
      </c>
      <c r="O17239" s="5">
        <v>2.2891128063201904</v>
      </c>
      <c r="P17239" s="3">
        <v>0.30861154198646545</v>
      </c>
    </row>
    <row r="17240" spans="1:16" x14ac:dyDescent="0.25">
      <c r="A17240" s="1">
        <v>2021</v>
      </c>
      <c r="B17240" t="s">
        <v>1394</v>
      </c>
      <c r="C17240" t="s">
        <v>3095</v>
      </c>
      <c r="D17240" t="s">
        <v>3442</v>
      </c>
      <c r="E17240" t="s">
        <v>3469</v>
      </c>
      <c r="F17240" t="s">
        <v>4865</v>
      </c>
      <c r="G17240" s="4"/>
      <c r="H17240" s="4"/>
      <c r="I17240" s="4"/>
      <c r="J17240" s="4"/>
      <c r="K17240" s="4">
        <v>2630296.3957141498</v>
      </c>
      <c r="L17240" s="4">
        <v>132949186.09272</v>
      </c>
      <c r="M17240" s="4">
        <v>50712684.356934503</v>
      </c>
      <c r="N17240" s="3">
        <v>3.0193544146872999E-2</v>
      </c>
      <c r="O17240" s="5">
        <v>1.3898749351501465</v>
      </c>
      <c r="P17240" s="3">
        <v>0.38144412636756897</v>
      </c>
    </row>
    <row r="17241" spans="1:16" x14ac:dyDescent="0.25">
      <c r="A17241" s="1">
        <v>2022</v>
      </c>
      <c r="B17241" t="s">
        <v>1394</v>
      </c>
      <c r="C17241" t="s">
        <v>3095</v>
      </c>
      <c r="D17241" t="s">
        <v>3442</v>
      </c>
      <c r="E17241" t="s">
        <v>3469</v>
      </c>
      <c r="F17241" t="s">
        <v>4865</v>
      </c>
      <c r="G17241" s="4"/>
      <c r="H17241" s="4"/>
      <c r="I17241" s="4"/>
      <c r="J17241" s="4"/>
      <c r="K17241" s="4">
        <v>-841229.20217794902</v>
      </c>
      <c r="L17241" s="4">
        <v>85234667.7524205</v>
      </c>
      <c r="M17241" s="4">
        <v>44230437.452987097</v>
      </c>
      <c r="N17241" s="3">
        <v>-8.1044065633060006E-3</v>
      </c>
      <c r="O17241" s="5">
        <v>0.81965947151184082</v>
      </c>
      <c r="P17241" s="3">
        <v>0.51892542839050293</v>
      </c>
    </row>
    <row r="17242" spans="1:16" x14ac:dyDescent="0.25">
      <c r="A17242" s="1">
        <v>2023</v>
      </c>
      <c r="B17242" t="s">
        <v>1394</v>
      </c>
      <c r="C17242" t="s">
        <v>3095</v>
      </c>
      <c r="D17242" t="s">
        <v>3442</v>
      </c>
      <c r="E17242" t="s">
        <v>3469</v>
      </c>
      <c r="F17242" t="s">
        <v>4865</v>
      </c>
      <c r="G17242" s="4"/>
      <c r="H17242" s="4"/>
      <c r="I17242" s="4"/>
      <c r="J17242" s="4"/>
      <c r="K17242" s="4">
        <v>-956571.00956570997</v>
      </c>
      <c r="L17242" s="4">
        <v>79445388.794453904</v>
      </c>
      <c r="M17242" s="4">
        <v>44026930.640269302</v>
      </c>
      <c r="N17242" s="3">
        <v>-1.1825737254368999E-2</v>
      </c>
      <c r="O17242" s="5">
        <v>0.87955218553543091</v>
      </c>
      <c r="P17242" s="3">
        <v>0.55417853593826294</v>
      </c>
    </row>
    <row r="17243" spans="1:16" x14ac:dyDescent="0.25">
      <c r="A17243" s="1">
        <v>2024</v>
      </c>
      <c r="B17243" t="s">
        <v>1394</v>
      </c>
      <c r="C17243" t="s">
        <v>3095</v>
      </c>
      <c r="D17243" t="s">
        <v>3442</v>
      </c>
      <c r="E17243" t="s">
        <v>3469</v>
      </c>
      <c r="F17243" t="s">
        <v>4865</v>
      </c>
      <c r="G17243" s="4"/>
      <c r="H17243" s="4"/>
      <c r="I17243" s="4"/>
      <c r="J17243" s="4"/>
      <c r="K17243" s="4">
        <v>-2588120.7789696902</v>
      </c>
      <c r="L17243" s="4">
        <v>114282666.52443799</v>
      </c>
      <c r="M17243" s="4">
        <v>65583060.542825297</v>
      </c>
      <c r="N17243" s="3">
        <v>-2.6717504714449E-2</v>
      </c>
      <c r="O17243" s="5">
        <v>0.91849565505981445</v>
      </c>
      <c r="P17243" s="3">
        <v>0.5738670825958252</v>
      </c>
    </row>
    <row r="17244" spans="1:16" x14ac:dyDescent="0.25">
      <c r="A17244" s="1">
        <v>2009</v>
      </c>
      <c r="B17244" t="s">
        <v>1395</v>
      </c>
      <c r="C17244" t="s">
        <v>3096</v>
      </c>
      <c r="D17244" t="s">
        <v>3449</v>
      </c>
      <c r="E17244" t="s">
        <v>3469</v>
      </c>
      <c r="F17244" t="s">
        <v>4866</v>
      </c>
      <c r="G17244" s="4"/>
      <c r="H17244" s="4"/>
      <c r="I17244" s="4"/>
      <c r="J17244" s="4"/>
      <c r="K17244" s="4">
        <v>-7598377.8643076299</v>
      </c>
      <c r="L17244" s="4">
        <v>60438909.723842204</v>
      </c>
      <c r="M17244" s="4">
        <v>15588831.667533999</v>
      </c>
      <c r="N17244" s="3">
        <v>-0.124039750133648</v>
      </c>
      <c r="O17244" s="5">
        <v>1.0046072006225586</v>
      </c>
      <c r="P17244" s="3">
        <v>0.25792708992958069</v>
      </c>
    </row>
    <row r="17245" spans="1:16" x14ac:dyDescent="0.25">
      <c r="A17245" s="1">
        <v>2010</v>
      </c>
      <c r="B17245" t="s">
        <v>1395</v>
      </c>
      <c r="C17245" t="s">
        <v>3096</v>
      </c>
      <c r="D17245" t="s">
        <v>3449</v>
      </c>
      <c r="E17245" t="s">
        <v>3469</v>
      </c>
      <c r="F17245" t="s">
        <v>4866</v>
      </c>
      <c r="G17245" s="4"/>
      <c r="H17245" s="4"/>
      <c r="I17245" s="4"/>
      <c r="J17245" s="4"/>
      <c r="K17245" s="4">
        <v>-4461789.6133047696</v>
      </c>
      <c r="L17245" s="4">
        <v>54859708.193041503</v>
      </c>
      <c r="M17245" s="4">
        <v>15060708.0910111</v>
      </c>
      <c r="N17245" s="3">
        <v>-7.2202225671169004E-2</v>
      </c>
      <c r="O17245" s="5">
        <v>1.9253939390182495</v>
      </c>
      <c r="P17245" s="3">
        <v>0.27453133463859558</v>
      </c>
    </row>
    <row r="17246" spans="1:16" x14ac:dyDescent="0.25">
      <c r="A17246" s="1">
        <v>2009</v>
      </c>
      <c r="B17246" t="s">
        <v>1396</v>
      </c>
      <c r="C17246" t="s">
        <v>3097</v>
      </c>
      <c r="D17246" t="s">
        <v>3453</v>
      </c>
      <c r="E17246" t="s">
        <v>3469</v>
      </c>
      <c r="F17246" t="s">
        <v>4867</v>
      </c>
      <c r="G17246" s="4"/>
      <c r="H17246" s="4"/>
      <c r="I17246" s="4"/>
      <c r="J17246" s="4"/>
      <c r="K17246" s="4">
        <v>-1606137.3646762699</v>
      </c>
      <c r="L17246" s="4">
        <v>7257869.3470579702</v>
      </c>
      <c r="M17246" s="4">
        <v>2555621.8841257798</v>
      </c>
      <c r="N17246" s="3">
        <v>-0.25558408215661099</v>
      </c>
      <c r="O17246" s="5">
        <v>3.6772439479827881</v>
      </c>
      <c r="P17246" s="3">
        <v>0.35211735963821411</v>
      </c>
    </row>
    <row r="17247" spans="1:16" x14ac:dyDescent="0.25">
      <c r="A17247" s="1">
        <v>2010</v>
      </c>
      <c r="B17247" t="s">
        <v>1396</v>
      </c>
      <c r="C17247" t="s">
        <v>3097</v>
      </c>
      <c r="D17247" t="s">
        <v>3453</v>
      </c>
      <c r="E17247" t="s">
        <v>3469</v>
      </c>
      <c r="F17247" t="s">
        <v>4867</v>
      </c>
      <c r="G17247" s="4"/>
      <c r="H17247" s="4"/>
      <c r="I17247" s="4"/>
      <c r="J17247" s="4"/>
      <c r="K17247" s="4">
        <v>-2496239.77423527</v>
      </c>
      <c r="L17247" s="4">
        <v>9931771.6819808204</v>
      </c>
      <c r="M17247" s="4">
        <v>2586963.9347566799</v>
      </c>
      <c r="N17247" s="3">
        <v>-0.28547477217088901</v>
      </c>
      <c r="O17247" s="5">
        <v>2.4234957695007324</v>
      </c>
      <c r="P17247" s="3">
        <v>0.26047354936599731</v>
      </c>
    </row>
    <row r="17248" spans="1:16" x14ac:dyDescent="0.25">
      <c r="A17248" s="1">
        <v>2011</v>
      </c>
      <c r="B17248" t="s">
        <v>1396</v>
      </c>
      <c r="C17248" t="s">
        <v>3097</v>
      </c>
      <c r="D17248" t="s">
        <v>3453</v>
      </c>
      <c r="E17248" t="s">
        <v>3469</v>
      </c>
      <c r="F17248" t="s">
        <v>4867</v>
      </c>
      <c r="G17248" s="4"/>
      <c r="H17248" s="4"/>
      <c r="I17248" s="4"/>
      <c r="J17248" s="4"/>
      <c r="K17248" s="4">
        <v>-3335623.19151216</v>
      </c>
      <c r="L17248" s="4">
        <v>9583030.7576894201</v>
      </c>
      <c r="M17248" s="4">
        <v>3738966.8845782899</v>
      </c>
      <c r="N17248" s="3">
        <v>-0.29975308775140702</v>
      </c>
      <c r="O17248" s="5">
        <v>0.94124513864517212</v>
      </c>
      <c r="P17248" s="3">
        <v>0.39016538858413696</v>
      </c>
    </row>
    <row r="17249" spans="1:16" x14ac:dyDescent="0.25">
      <c r="A17249" s="1">
        <v>2012</v>
      </c>
      <c r="B17249" t="s">
        <v>1396</v>
      </c>
      <c r="C17249" t="s">
        <v>3097</v>
      </c>
      <c r="D17249" t="s">
        <v>3453</v>
      </c>
      <c r="E17249" t="s">
        <v>3469</v>
      </c>
      <c r="F17249" t="s">
        <v>4867</v>
      </c>
      <c r="G17249" s="4"/>
      <c r="H17249" s="4"/>
      <c r="I17249" s="4"/>
      <c r="J17249" s="4"/>
      <c r="K17249" s="4">
        <v>-2261928.1029031002</v>
      </c>
      <c r="L17249" s="4">
        <v>4519876.58995324</v>
      </c>
      <c r="M17249" s="4">
        <v>3326654.9328203201</v>
      </c>
      <c r="N17249" s="3">
        <v>-0.33092941514205698</v>
      </c>
      <c r="O17249" s="5">
        <v>1.5673589706420898</v>
      </c>
      <c r="P17249" s="3">
        <v>0.73600572347640991</v>
      </c>
    </row>
    <row r="17250" spans="1:16" x14ac:dyDescent="0.25">
      <c r="A17250" s="1">
        <v>2013</v>
      </c>
      <c r="B17250" t="s">
        <v>1396</v>
      </c>
      <c r="C17250" t="s">
        <v>3097</v>
      </c>
      <c r="D17250" t="s">
        <v>3453</v>
      </c>
      <c r="E17250" t="s">
        <v>3469</v>
      </c>
      <c r="F17250" t="s">
        <v>4867</v>
      </c>
      <c r="G17250" s="4"/>
      <c r="H17250" s="4"/>
      <c r="I17250" s="4"/>
      <c r="J17250" s="4"/>
      <c r="K17250" s="4">
        <v>29479.156198324501</v>
      </c>
      <c r="L17250" s="4">
        <v>1976928.8396356599</v>
      </c>
      <c r="M17250" s="4">
        <v>2235549.1197456499</v>
      </c>
      <c r="N17250" s="3">
        <v>9.8063379693129997E-3</v>
      </c>
      <c r="O17250" s="5">
        <v>1.7368803024291992</v>
      </c>
      <c r="P17250" s="3">
        <v>1.1308192014694214</v>
      </c>
    </row>
    <row r="17251" spans="1:16" x14ac:dyDescent="0.25">
      <c r="A17251" s="1">
        <v>2014</v>
      </c>
      <c r="B17251" t="s">
        <v>1396</v>
      </c>
      <c r="C17251" t="s">
        <v>3097</v>
      </c>
      <c r="D17251" t="s">
        <v>3453</v>
      </c>
      <c r="E17251" t="s">
        <v>3469</v>
      </c>
      <c r="F17251" t="s">
        <v>4867</v>
      </c>
      <c r="G17251" s="4"/>
      <c r="H17251" s="4"/>
      <c r="I17251" s="4"/>
      <c r="J17251" s="4"/>
      <c r="K17251" s="4">
        <v>448467.160167853</v>
      </c>
      <c r="L17251" s="4">
        <v>611812.90961384296</v>
      </c>
      <c r="M17251" s="4">
        <v>930307.88816068706</v>
      </c>
      <c r="N17251" s="3">
        <v>0.33816596531995802</v>
      </c>
      <c r="O17251" s="5">
        <v>4.807948112487793</v>
      </c>
      <c r="P17251" s="3">
        <v>1.5205757617950439</v>
      </c>
    </row>
    <row r="17252" spans="1:16" x14ac:dyDescent="0.25">
      <c r="A17252" s="1">
        <v>2015</v>
      </c>
      <c r="B17252" t="s">
        <v>1396</v>
      </c>
      <c r="C17252" t="s">
        <v>3097</v>
      </c>
      <c r="D17252" t="s">
        <v>3453</v>
      </c>
      <c r="E17252" t="s">
        <v>3469</v>
      </c>
      <c r="F17252" t="s">
        <v>4867</v>
      </c>
      <c r="G17252" s="4"/>
      <c r="H17252" s="4"/>
      <c r="I17252" s="4"/>
      <c r="J17252" s="4"/>
      <c r="K17252" s="4">
        <v>-267707.21786091197</v>
      </c>
      <c r="L17252" s="4">
        <v>426131.137184811</v>
      </c>
      <c r="M17252" s="4">
        <v>822531.83670639398</v>
      </c>
      <c r="N17252" s="3">
        <v>-0.57822431959318699</v>
      </c>
      <c r="O17252" s="5">
        <v>4.6237916946411133</v>
      </c>
      <c r="P17252" s="3">
        <v>1.9302316904067993</v>
      </c>
    </row>
    <row r="17253" spans="1:16" x14ac:dyDescent="0.25">
      <c r="A17253" s="1">
        <v>2016</v>
      </c>
      <c r="B17253" t="s">
        <v>1396</v>
      </c>
      <c r="C17253" t="s">
        <v>3097</v>
      </c>
      <c r="D17253" t="s">
        <v>3453</v>
      </c>
      <c r="E17253" t="s">
        <v>3469</v>
      </c>
      <c r="F17253" t="s">
        <v>4867</v>
      </c>
      <c r="G17253" s="4"/>
      <c r="H17253" s="4"/>
      <c r="I17253" s="4"/>
      <c r="J17253" s="4"/>
      <c r="K17253" s="4">
        <v>-140992.19238906901</v>
      </c>
      <c r="L17253" s="4">
        <v>361954.28673600103</v>
      </c>
      <c r="M17253" s="4">
        <v>791057.00747981097</v>
      </c>
      <c r="N17253" s="3">
        <v>-0.36430327967467901</v>
      </c>
      <c r="O17253" s="5">
        <v>5.4167828559875488</v>
      </c>
      <c r="P17253" s="3">
        <v>2.185516357421875</v>
      </c>
    </row>
    <row r="17254" spans="1:16" x14ac:dyDescent="0.25">
      <c r="A17254" s="1">
        <v>2017</v>
      </c>
      <c r="B17254" t="s">
        <v>1396</v>
      </c>
      <c r="C17254" t="s">
        <v>3097</v>
      </c>
      <c r="D17254" t="s">
        <v>3453</v>
      </c>
      <c r="E17254" t="s">
        <v>3469</v>
      </c>
      <c r="F17254" t="s">
        <v>4867</v>
      </c>
      <c r="G17254" s="4"/>
      <c r="H17254" s="4"/>
      <c r="I17254" s="4"/>
      <c r="J17254" s="4"/>
      <c r="K17254" s="4">
        <v>-96725.771864695998</v>
      </c>
      <c r="L17254" s="4">
        <v>312883.24225445202</v>
      </c>
      <c r="M17254" s="4">
        <v>799897.77644554095</v>
      </c>
      <c r="N17254" s="3">
        <v>-0.28187522608231103</v>
      </c>
      <c r="O17254" s="5">
        <v>4.5849833488464355</v>
      </c>
      <c r="P17254" s="3">
        <v>2.5565376281738281</v>
      </c>
    </row>
    <row r="17255" spans="1:16" x14ac:dyDescent="0.25">
      <c r="A17255" s="1">
        <v>2018</v>
      </c>
      <c r="B17255" t="s">
        <v>1396</v>
      </c>
      <c r="C17255" t="s">
        <v>3097</v>
      </c>
      <c r="D17255" t="s">
        <v>3453</v>
      </c>
      <c r="E17255" t="s">
        <v>3469</v>
      </c>
      <c r="F17255" t="s">
        <v>4867</v>
      </c>
      <c r="G17255" s="4"/>
      <c r="H17255" s="4"/>
      <c r="I17255" s="4"/>
      <c r="J17255" s="4"/>
      <c r="K17255" s="4">
        <v>-85203.443400765405</v>
      </c>
      <c r="L17255" s="4">
        <v>278312.94088039099</v>
      </c>
      <c r="M17255" s="4">
        <v>694218.313977157</v>
      </c>
      <c r="N17255" s="3">
        <v>-0.293990021466489</v>
      </c>
      <c r="O17255" s="5">
        <v>6.6860160827636719</v>
      </c>
      <c r="P17255" s="3">
        <v>2.4943802356719971</v>
      </c>
    </row>
    <row r="17256" spans="1:16" x14ac:dyDescent="0.25">
      <c r="A17256" s="1">
        <v>2019</v>
      </c>
      <c r="B17256" t="s">
        <v>1396</v>
      </c>
      <c r="C17256" t="s">
        <v>3097</v>
      </c>
      <c r="D17256" t="s">
        <v>3453</v>
      </c>
      <c r="E17256" t="s">
        <v>3469</v>
      </c>
      <c r="F17256" t="s">
        <v>4867</v>
      </c>
      <c r="G17256" s="4"/>
      <c r="H17256" s="4"/>
      <c r="I17256" s="4"/>
      <c r="J17256" s="4"/>
      <c r="K17256" s="4">
        <v>-71010.881010880999</v>
      </c>
      <c r="L17256" s="4">
        <v>24723.762723762698</v>
      </c>
      <c r="M17256" s="4">
        <v>271107.055107055</v>
      </c>
      <c r="N17256" s="3">
        <v>-0.49197868765153202</v>
      </c>
      <c r="O17256" s="5">
        <v>51.026123046875</v>
      </c>
      <c r="P17256" s="3">
        <v>10.965444564819336</v>
      </c>
    </row>
    <row r="17257" spans="1:16" x14ac:dyDescent="0.25">
      <c r="A17257" s="1">
        <v>2020</v>
      </c>
      <c r="B17257" t="s">
        <v>1396</v>
      </c>
      <c r="C17257" t="s">
        <v>3097</v>
      </c>
      <c r="D17257" t="s">
        <v>3453</v>
      </c>
      <c r="E17257" t="s">
        <v>3469</v>
      </c>
      <c r="F17257" t="s">
        <v>4867</v>
      </c>
      <c r="G17257" s="4"/>
      <c r="H17257" s="4"/>
      <c r="I17257" s="4"/>
      <c r="J17257" s="4"/>
      <c r="K17257" s="4">
        <v>-250775.78233921801</v>
      </c>
      <c r="L17257" s="4">
        <v>198897.754096324</v>
      </c>
      <c r="M17257" s="4">
        <v>116852.55994368</v>
      </c>
      <c r="N17257" s="3">
        <v>-2.24703612311917</v>
      </c>
      <c r="O17257" s="5">
        <v>8.3423442840576172</v>
      </c>
      <c r="P17257" s="3">
        <v>0.58750063180923462</v>
      </c>
    </row>
    <row r="17258" spans="1:16" x14ac:dyDescent="0.25">
      <c r="A17258" s="1">
        <v>2021</v>
      </c>
      <c r="B17258" t="s">
        <v>1396</v>
      </c>
      <c r="C17258" t="s">
        <v>3097</v>
      </c>
      <c r="D17258" t="s">
        <v>3453</v>
      </c>
      <c r="E17258" t="s">
        <v>3469</v>
      </c>
      <c r="F17258" t="s">
        <v>4867</v>
      </c>
      <c r="G17258" s="4"/>
      <c r="H17258" s="4"/>
      <c r="I17258" s="4"/>
      <c r="J17258" s="4"/>
      <c r="K17258" s="4">
        <v>-387632.80822379998</v>
      </c>
      <c r="L17258" s="4">
        <v>2867128.7930478598</v>
      </c>
      <c r="M17258" s="4">
        <v>91412.547143639094</v>
      </c>
      <c r="N17258" s="3">
        <v>-0.25144818771041899</v>
      </c>
      <c r="O17258" s="5">
        <v>2.4926509857177734</v>
      </c>
      <c r="P17258" s="3">
        <v>3.1882956624031067E-2</v>
      </c>
    </row>
    <row r="17259" spans="1:16" x14ac:dyDescent="0.25">
      <c r="A17259" s="1">
        <v>2022</v>
      </c>
      <c r="B17259" t="s">
        <v>1396</v>
      </c>
      <c r="C17259" t="s">
        <v>3097</v>
      </c>
      <c r="D17259" t="s">
        <v>3453</v>
      </c>
      <c r="E17259" t="s">
        <v>3469</v>
      </c>
      <c r="F17259" t="s">
        <v>4867</v>
      </c>
      <c r="G17259" s="4"/>
      <c r="H17259" s="4"/>
      <c r="I17259" s="4"/>
      <c r="J17259" s="4"/>
      <c r="K17259" s="4">
        <v>-641401.03652687604</v>
      </c>
      <c r="L17259" s="4">
        <v>2399361.6595471599</v>
      </c>
      <c r="M17259" s="4">
        <v>140768.90695411499</v>
      </c>
      <c r="N17259" s="3">
        <v>-0.25461517135881701</v>
      </c>
      <c r="O17259" s="5">
        <v>6.9473881721496582</v>
      </c>
      <c r="P17259" s="3">
        <v>5.86693175137043E-2</v>
      </c>
    </row>
    <row r="17260" spans="1:16" x14ac:dyDescent="0.25">
      <c r="A17260" s="1">
        <v>2023</v>
      </c>
      <c r="B17260" t="s">
        <v>1396</v>
      </c>
      <c r="C17260" t="s">
        <v>3097</v>
      </c>
      <c r="D17260" t="s">
        <v>3453</v>
      </c>
      <c r="E17260" t="s">
        <v>3469</v>
      </c>
      <c r="F17260" t="s">
        <v>4867</v>
      </c>
      <c r="G17260" s="4"/>
      <c r="H17260" s="4"/>
      <c r="I17260" s="4"/>
      <c r="J17260" s="4"/>
      <c r="K17260" s="4">
        <v>-760731.92680731905</v>
      </c>
      <c r="L17260" s="4">
        <v>1788005.8660800599</v>
      </c>
      <c r="M17260" s="4">
        <v>134513.881945139</v>
      </c>
      <c r="N17260" s="3">
        <v>-0.37057631609710501</v>
      </c>
      <c r="O17260" s="5">
        <v>5.7310214042663574</v>
      </c>
      <c r="P17260" s="3">
        <v>7.523123174905777E-2</v>
      </c>
    </row>
    <row r="17261" spans="1:16" x14ac:dyDescent="0.25">
      <c r="A17261" s="1">
        <v>2024</v>
      </c>
      <c r="B17261" t="s">
        <v>1396</v>
      </c>
      <c r="C17261" t="s">
        <v>3097</v>
      </c>
      <c r="D17261" t="s">
        <v>3453</v>
      </c>
      <c r="E17261" t="s">
        <v>3469</v>
      </c>
      <c r="F17261" t="s">
        <v>4867</v>
      </c>
      <c r="G17261" s="4"/>
      <c r="H17261" s="4"/>
      <c r="I17261" s="4"/>
      <c r="J17261" s="4"/>
      <c r="K17261" s="4">
        <v>-659202.76279559697</v>
      </c>
      <c r="L17261" s="4">
        <v>1814700.68603201</v>
      </c>
      <c r="M17261" s="4">
        <v>389943.530698099</v>
      </c>
      <c r="N17261" s="3">
        <v>-0.36592199290885002</v>
      </c>
      <c r="O17261" s="5">
        <v>2.7490055561065674</v>
      </c>
      <c r="P17261" s="3">
        <v>0.21488036215305328</v>
      </c>
    </row>
    <row r="17262" spans="1:16" x14ac:dyDescent="0.25">
      <c r="A17262" s="1">
        <v>2009</v>
      </c>
      <c r="B17262" t="s">
        <v>1397</v>
      </c>
      <c r="C17262" t="s">
        <v>3098</v>
      </c>
      <c r="D17262" t="s">
        <v>3403</v>
      </c>
      <c r="E17262" t="s">
        <v>3469</v>
      </c>
      <c r="F17262" t="s">
        <v>4868</v>
      </c>
      <c r="G17262" s="4"/>
      <c r="H17262" s="4"/>
      <c r="I17262" s="4"/>
      <c r="J17262" s="4"/>
      <c r="K17262" s="4">
        <v>-1983672.41574031</v>
      </c>
      <c r="L17262" s="4">
        <v>17036672.528678101</v>
      </c>
      <c r="M17262" s="4">
        <v>4363433.9555670302</v>
      </c>
      <c r="N17262" s="3">
        <v>-0.15627085253090101</v>
      </c>
      <c r="O17262" s="5">
        <v>1.5660353899002075</v>
      </c>
      <c r="P17262" s="3">
        <v>0.25612008571624756</v>
      </c>
    </row>
    <row r="17263" spans="1:16" x14ac:dyDescent="0.25">
      <c r="A17263" s="1">
        <v>2010</v>
      </c>
      <c r="B17263" t="s">
        <v>1397</v>
      </c>
      <c r="C17263" t="s">
        <v>3098</v>
      </c>
      <c r="D17263" t="s">
        <v>3403</v>
      </c>
      <c r="E17263" t="s">
        <v>3469</v>
      </c>
      <c r="F17263" t="s">
        <v>4868</v>
      </c>
      <c r="G17263" s="4"/>
      <c r="H17263" s="4"/>
      <c r="I17263" s="4"/>
      <c r="J17263" s="4"/>
      <c r="K17263" s="4">
        <v>-2989164.4689321499</v>
      </c>
      <c r="L17263" s="4">
        <v>18728683.375048298</v>
      </c>
      <c r="M17263" s="4">
        <v>4543484.0671246899</v>
      </c>
      <c r="N17263" s="3">
        <v>-0.16394029676115099</v>
      </c>
      <c r="O17263" s="5">
        <v>0.94396275281906128</v>
      </c>
      <c r="P17263" s="3">
        <v>0.24259495735168457</v>
      </c>
    </row>
    <row r="17264" spans="1:16" x14ac:dyDescent="0.25">
      <c r="A17264" s="1">
        <v>2011</v>
      </c>
      <c r="B17264" t="s">
        <v>1397</v>
      </c>
      <c r="C17264" t="s">
        <v>3098</v>
      </c>
      <c r="D17264" t="s">
        <v>3403</v>
      </c>
      <c r="E17264" t="s">
        <v>3469</v>
      </c>
      <c r="F17264" t="s">
        <v>4868</v>
      </c>
      <c r="G17264" s="4"/>
      <c r="H17264" s="4"/>
      <c r="I17264" s="4"/>
      <c r="J17264" s="4"/>
      <c r="K17264" s="4">
        <v>-2094518.2724252499</v>
      </c>
      <c r="L17264" s="4">
        <v>21502362.019076198</v>
      </c>
      <c r="M17264" s="4">
        <v>3971671.8465330601</v>
      </c>
      <c r="N17264" s="3">
        <v>-9.2269834530218003E-2</v>
      </c>
      <c r="O17264" s="5">
        <v>0.76591032743453979</v>
      </c>
      <c r="P17264" s="3">
        <v>0.18470862507820129</v>
      </c>
    </row>
    <row r="17265" spans="1:16" x14ac:dyDescent="0.25">
      <c r="A17265" s="1">
        <v>2012</v>
      </c>
      <c r="B17265" t="s">
        <v>1397</v>
      </c>
      <c r="C17265" t="s">
        <v>3098</v>
      </c>
      <c r="D17265" t="s">
        <v>3403</v>
      </c>
      <c r="E17265" t="s">
        <v>3469</v>
      </c>
      <c r="F17265" t="s">
        <v>4868</v>
      </c>
      <c r="G17265" s="4"/>
      <c r="H17265" s="4"/>
      <c r="I17265" s="4"/>
      <c r="J17265" s="4"/>
      <c r="K17265" s="4">
        <v>-1557940.3006457</v>
      </c>
      <c r="L17265" s="4">
        <v>20553269.956919</v>
      </c>
      <c r="M17265" s="4">
        <v>3179202.4395485199</v>
      </c>
      <c r="N17265" s="3">
        <v>-7.5840555034747001E-2</v>
      </c>
      <c r="O17265" s="5">
        <v>0.50271642208099365</v>
      </c>
      <c r="P17265" s="3">
        <v>0.15468110144138336</v>
      </c>
    </row>
    <row r="17266" spans="1:16" x14ac:dyDescent="0.25">
      <c r="A17266" s="1">
        <v>2013</v>
      </c>
      <c r="B17266" t="s">
        <v>1397</v>
      </c>
      <c r="C17266" t="s">
        <v>3098</v>
      </c>
      <c r="D17266" t="s">
        <v>3403</v>
      </c>
      <c r="E17266" t="s">
        <v>3469</v>
      </c>
      <c r="F17266" t="s">
        <v>4868</v>
      </c>
      <c r="G17266" s="4"/>
      <c r="H17266" s="4"/>
      <c r="I17266" s="4"/>
      <c r="J17266" s="4"/>
      <c r="K17266" s="4">
        <v>-1057045.2323743601</v>
      </c>
      <c r="L17266" s="4">
        <v>18612809.596462499</v>
      </c>
      <c r="M17266" s="4">
        <v>2862704.0755730602</v>
      </c>
      <c r="N17266" s="3">
        <v>-5.7195193223045997E-2</v>
      </c>
      <c r="O17266" s="5">
        <v>0.28084099292755127</v>
      </c>
      <c r="P17266" s="3">
        <v>0.15380290150642395</v>
      </c>
    </row>
    <row r="17267" spans="1:16" x14ac:dyDescent="0.25">
      <c r="A17267" s="1">
        <v>2014</v>
      </c>
      <c r="B17267" t="s">
        <v>1397</v>
      </c>
      <c r="C17267" t="s">
        <v>3098</v>
      </c>
      <c r="D17267" t="s">
        <v>3403</v>
      </c>
      <c r="E17267" t="s">
        <v>3469</v>
      </c>
      <c r="F17267" t="s">
        <v>4868</v>
      </c>
      <c r="G17267" s="4"/>
      <c r="H17267" s="4"/>
      <c r="I17267" s="4"/>
      <c r="J17267" s="4"/>
      <c r="K17267" s="4">
        <v>1884955.4434438201</v>
      </c>
      <c r="L17267" s="4">
        <v>674397.66137017298</v>
      </c>
      <c r="M17267" s="4">
        <v>470387.09981611598</v>
      </c>
      <c r="N17267" s="3">
        <v>0.189575415393679</v>
      </c>
      <c r="O17267" s="5">
        <v>2.7815556526184082</v>
      </c>
      <c r="P17267" s="3">
        <v>0.69749218225479126</v>
      </c>
    </row>
    <row r="17268" spans="1:16" x14ac:dyDescent="0.25">
      <c r="A17268" s="1">
        <v>2015</v>
      </c>
      <c r="B17268" t="s">
        <v>1397</v>
      </c>
      <c r="C17268" t="s">
        <v>3098</v>
      </c>
      <c r="D17268" t="s">
        <v>3403</v>
      </c>
      <c r="E17268" t="s">
        <v>3469</v>
      </c>
      <c r="F17268" t="s">
        <v>4868</v>
      </c>
      <c r="G17268" s="4"/>
      <c r="H17268" s="4"/>
      <c r="I17268" s="4"/>
      <c r="J17268" s="4"/>
      <c r="K17268" s="4">
        <v>-324709.75247105199</v>
      </c>
      <c r="L17268" s="4">
        <v>446378.74317234597</v>
      </c>
      <c r="M17268" s="4">
        <v>180456.53798448399</v>
      </c>
      <c r="N17268" s="3">
        <v>-0.65115118594630805</v>
      </c>
      <c r="O17268" s="5">
        <v>2.1293103694915771</v>
      </c>
      <c r="P17268" s="3">
        <v>0.40426775813102722</v>
      </c>
    </row>
    <row r="17269" spans="1:16" x14ac:dyDescent="0.25">
      <c r="A17269" s="1">
        <v>2016</v>
      </c>
      <c r="B17269" t="s">
        <v>1397</v>
      </c>
      <c r="C17269" t="s">
        <v>3098</v>
      </c>
      <c r="D17269" t="s">
        <v>3403</v>
      </c>
      <c r="E17269" t="s">
        <v>3469</v>
      </c>
      <c r="F17269" t="s">
        <v>4868</v>
      </c>
      <c r="G17269" s="4"/>
      <c r="H17269" s="4"/>
      <c r="I17269" s="4"/>
      <c r="J17269" s="4"/>
      <c r="K17269" s="4">
        <v>-328039.604255446</v>
      </c>
      <c r="L17269" s="4">
        <v>531620.82426915399</v>
      </c>
      <c r="M17269" s="4">
        <v>215198.76627827299</v>
      </c>
      <c r="N17269" s="3">
        <v>-0.68108588032300199</v>
      </c>
      <c r="O17269" s="5">
        <v>3.7579259872436523</v>
      </c>
      <c r="P17269" s="3">
        <v>0.40479746460914612</v>
      </c>
    </row>
    <row r="17270" spans="1:16" x14ac:dyDescent="0.25">
      <c r="A17270" s="1">
        <v>2017</v>
      </c>
      <c r="B17270" t="s">
        <v>1397</v>
      </c>
      <c r="C17270" t="s">
        <v>3098</v>
      </c>
      <c r="D17270" t="s">
        <v>3403</v>
      </c>
      <c r="E17270" t="s">
        <v>3469</v>
      </c>
      <c r="F17270" t="s">
        <v>4868</v>
      </c>
      <c r="G17270" s="4"/>
      <c r="H17270" s="4"/>
      <c r="I17270" s="4"/>
      <c r="J17270" s="4"/>
      <c r="K17270" s="4">
        <v>-486076.84444342001</v>
      </c>
      <c r="L17270" s="4">
        <v>648234.14574158203</v>
      </c>
      <c r="M17270" s="4">
        <v>220763.67912564299</v>
      </c>
      <c r="N17270" s="3">
        <v>-0.81236648850147297</v>
      </c>
      <c r="O17270" s="5">
        <v>1.4385472536087036</v>
      </c>
      <c r="P17270" s="3">
        <v>0.3405616283416748</v>
      </c>
    </row>
    <row r="17271" spans="1:16" x14ac:dyDescent="0.25">
      <c r="A17271" s="1">
        <v>2018</v>
      </c>
      <c r="B17271" t="s">
        <v>1397</v>
      </c>
      <c r="C17271" t="s">
        <v>3098</v>
      </c>
      <c r="D17271" t="s">
        <v>3403</v>
      </c>
      <c r="E17271" t="s">
        <v>3469</v>
      </c>
      <c r="F17271" t="s">
        <v>4868</v>
      </c>
      <c r="G17271" s="4"/>
      <c r="H17271" s="4"/>
      <c r="I17271" s="4"/>
      <c r="J17271" s="4"/>
      <c r="K17271" s="4">
        <v>-409056.32166041201</v>
      </c>
      <c r="L17271" s="4">
        <v>3497207.23321416</v>
      </c>
      <c r="M17271" s="4">
        <v>218208.86905158401</v>
      </c>
      <c r="N17271" s="3">
        <v>-0.19849930586610501</v>
      </c>
      <c r="O17271" s="5">
        <v>1.1956197023391724</v>
      </c>
      <c r="P17271" s="3">
        <v>6.2395177781581879E-2</v>
      </c>
    </row>
    <row r="17272" spans="1:16" x14ac:dyDescent="0.25">
      <c r="A17272" s="1">
        <v>2019</v>
      </c>
      <c r="B17272" t="s">
        <v>1397</v>
      </c>
      <c r="C17272" t="s">
        <v>3098</v>
      </c>
      <c r="D17272" t="s">
        <v>3403</v>
      </c>
      <c r="E17272" t="s">
        <v>3469</v>
      </c>
      <c r="F17272" t="s">
        <v>4868</v>
      </c>
      <c r="G17272" s="4"/>
      <c r="H17272" s="4"/>
      <c r="I17272" s="4"/>
      <c r="J17272" s="4"/>
      <c r="K17272" s="4">
        <v>-389618.81361881399</v>
      </c>
      <c r="L17272" s="4">
        <v>2906219.72621973</v>
      </c>
      <c r="M17272" s="4">
        <v>261344.331344331</v>
      </c>
      <c r="N17272" s="3">
        <v>-0.12521983502474199</v>
      </c>
      <c r="O17272" s="5">
        <v>1.1624188423156738</v>
      </c>
      <c r="P17272" s="3">
        <v>8.9925870299339294E-2</v>
      </c>
    </row>
    <row r="17273" spans="1:16" x14ac:dyDescent="0.25">
      <c r="A17273" s="1">
        <v>2020</v>
      </c>
      <c r="B17273" t="s">
        <v>1397</v>
      </c>
      <c r="C17273" t="s">
        <v>3098</v>
      </c>
      <c r="D17273" t="s">
        <v>3403</v>
      </c>
      <c r="E17273" t="s">
        <v>3469</v>
      </c>
      <c r="F17273" t="s">
        <v>4868</v>
      </c>
      <c r="G17273" s="4"/>
      <c r="H17273" s="4"/>
      <c r="I17273" s="4"/>
      <c r="J17273" s="4"/>
      <c r="K17273" s="4">
        <v>-359383.92943417601</v>
      </c>
      <c r="L17273" s="4">
        <v>2368388.94027028</v>
      </c>
      <c r="M17273" s="4">
        <v>82030.699998619602</v>
      </c>
      <c r="N17273" s="3">
        <v>-0.13754359512553499</v>
      </c>
      <c r="O17273" s="5">
        <v>3.4466316699981689</v>
      </c>
      <c r="P17273" s="3">
        <v>3.4635655581951141E-2</v>
      </c>
    </row>
    <row r="17274" spans="1:16" x14ac:dyDescent="0.25">
      <c r="A17274" s="1">
        <v>2021</v>
      </c>
      <c r="B17274" t="s">
        <v>1397</v>
      </c>
      <c r="C17274" t="s">
        <v>3098</v>
      </c>
      <c r="D17274" t="s">
        <v>3403</v>
      </c>
      <c r="E17274" t="s">
        <v>3469</v>
      </c>
      <c r="F17274" t="s">
        <v>4868</v>
      </c>
      <c r="G17274" s="4"/>
      <c r="H17274" s="4"/>
      <c r="I17274" s="4"/>
      <c r="J17274" s="4"/>
      <c r="K17274" s="4">
        <v>-519394.31202153402</v>
      </c>
      <c r="L17274" s="4">
        <v>3860963.9421454798</v>
      </c>
      <c r="M17274" s="4">
        <v>74170.909281767104</v>
      </c>
      <c r="N17274" s="3">
        <v>-0.16145617310661101</v>
      </c>
      <c r="O17274" s="5">
        <v>2.1438522338867188</v>
      </c>
      <c r="P17274" s="3">
        <v>1.9210463389754295E-2</v>
      </c>
    </row>
    <row r="17275" spans="1:16" x14ac:dyDescent="0.25">
      <c r="A17275" s="1">
        <v>2022</v>
      </c>
      <c r="B17275" t="s">
        <v>1397</v>
      </c>
      <c r="C17275" t="s">
        <v>3098</v>
      </c>
      <c r="D17275" t="s">
        <v>3403</v>
      </c>
      <c r="E17275" t="s">
        <v>3469</v>
      </c>
      <c r="F17275" t="s">
        <v>4868</v>
      </c>
      <c r="G17275" s="4"/>
      <c r="H17275" s="4"/>
      <c r="I17275" s="4"/>
      <c r="J17275" s="4"/>
      <c r="K17275" s="4">
        <v>-527799.89924572303</v>
      </c>
      <c r="L17275" s="4">
        <v>5221985.8253914602</v>
      </c>
      <c r="M17275" s="4">
        <v>238387.37949167399</v>
      </c>
      <c r="N17275" s="3">
        <v>-0.120289057742346</v>
      </c>
      <c r="O17275" s="5">
        <v>2.6593735218048096</v>
      </c>
      <c r="P17275" s="3">
        <v>4.565071314573288E-2</v>
      </c>
    </row>
    <row r="17276" spans="1:16" x14ac:dyDescent="0.25">
      <c r="A17276" s="1">
        <v>2023</v>
      </c>
      <c r="B17276" t="s">
        <v>1397</v>
      </c>
      <c r="C17276" t="s">
        <v>3098</v>
      </c>
      <c r="D17276" t="s">
        <v>3403</v>
      </c>
      <c r="E17276" t="s">
        <v>3469</v>
      </c>
      <c r="F17276" t="s">
        <v>4868</v>
      </c>
      <c r="G17276" s="4"/>
      <c r="H17276" s="4"/>
      <c r="I17276" s="4"/>
      <c r="J17276" s="4"/>
      <c r="K17276" s="4">
        <v>-519260.74059260701</v>
      </c>
      <c r="L17276" s="4">
        <v>4562135.7864213604</v>
      </c>
      <c r="M17276" s="4">
        <v>255843.74895843799</v>
      </c>
      <c r="N17276" s="3">
        <v>-0.108108224386369</v>
      </c>
      <c r="O17276" s="5">
        <v>2.6175754070281982</v>
      </c>
      <c r="P17276" s="3">
        <v>5.6079819798469543E-2</v>
      </c>
    </row>
    <row r="17277" spans="1:16" x14ac:dyDescent="0.25">
      <c r="A17277" s="1">
        <v>2024</v>
      </c>
      <c r="B17277" t="s">
        <v>1397</v>
      </c>
      <c r="C17277" t="s">
        <v>3098</v>
      </c>
      <c r="D17277" t="s">
        <v>3403</v>
      </c>
      <c r="E17277" t="s">
        <v>3469</v>
      </c>
      <c r="F17277" t="s">
        <v>4868</v>
      </c>
      <c r="G17277" s="4"/>
      <c r="H17277" s="4"/>
      <c r="I17277" s="4"/>
      <c r="J17277" s="4"/>
      <c r="K17277" s="4">
        <v>-616632.10949844297</v>
      </c>
      <c r="L17277" s="4">
        <v>3846152.8204649598</v>
      </c>
      <c r="M17277" s="4">
        <v>199000.62002893499</v>
      </c>
      <c r="N17277" s="3">
        <v>-0.146660770033858</v>
      </c>
      <c r="O17277" s="5">
        <v>0.71403795480728149</v>
      </c>
      <c r="P17277" s="3">
        <v>5.1740173250436783E-2</v>
      </c>
    </row>
    <row r="17278" spans="1:16" x14ac:dyDescent="0.25">
      <c r="A17278" s="1">
        <v>2009</v>
      </c>
      <c r="B17278" t="s">
        <v>1398</v>
      </c>
      <c r="C17278" t="s">
        <v>3099</v>
      </c>
      <c r="D17278" t="s">
        <v>3405</v>
      </c>
      <c r="E17278" t="s">
        <v>3469</v>
      </c>
      <c r="F17278" t="s">
        <v>4869</v>
      </c>
      <c r="G17278" s="4"/>
      <c r="H17278" s="4"/>
      <c r="I17278" s="4"/>
      <c r="J17278" s="4"/>
      <c r="K17278" s="4">
        <v>-2279976.12171472</v>
      </c>
      <c r="L17278" s="4">
        <v>21595327.600393701</v>
      </c>
      <c r="M17278" s="4">
        <v>756683.49978219101</v>
      </c>
      <c r="N17278" s="3">
        <v>-0.126196820860868</v>
      </c>
      <c r="O17278" s="5">
        <v>3.7040717899799347E-2</v>
      </c>
      <c r="P17278" s="3">
        <v>3.5039223730564117E-2</v>
      </c>
    </row>
    <row r="17279" spans="1:16" x14ac:dyDescent="0.25">
      <c r="A17279" s="1">
        <v>2010</v>
      </c>
      <c r="B17279" t="s">
        <v>1398</v>
      </c>
      <c r="C17279" t="s">
        <v>3099</v>
      </c>
      <c r="D17279" t="s">
        <v>3405</v>
      </c>
      <c r="E17279" t="s">
        <v>3469</v>
      </c>
      <c r="F17279" t="s">
        <v>4869</v>
      </c>
      <c r="G17279" s="4"/>
      <c r="H17279" s="4"/>
      <c r="I17279" s="4"/>
      <c r="J17279" s="4"/>
      <c r="K17279" s="4">
        <v>-2337197.4265508698</v>
      </c>
      <c r="L17279" s="4">
        <v>40588210</v>
      </c>
      <c r="M17279" s="4">
        <v>1440784</v>
      </c>
      <c r="N17279" s="3">
        <v>-7.4111698852008995E-2</v>
      </c>
      <c r="O17279" s="5">
        <v>3.6077007651329041E-2</v>
      </c>
      <c r="P17279" s="3">
        <v>3.5497598350048065E-2</v>
      </c>
    </row>
    <row r="17280" spans="1:16" x14ac:dyDescent="0.25">
      <c r="A17280" s="1">
        <v>2011</v>
      </c>
      <c r="B17280" t="s">
        <v>1398</v>
      </c>
      <c r="C17280" t="s">
        <v>3099</v>
      </c>
      <c r="D17280" t="s">
        <v>3405</v>
      </c>
      <c r="E17280" t="s">
        <v>3469</v>
      </c>
      <c r="F17280" t="s">
        <v>4869</v>
      </c>
      <c r="G17280" s="4"/>
      <c r="H17280" s="4"/>
      <c r="I17280" s="4"/>
      <c r="J17280" s="4"/>
      <c r="K17280" s="4">
        <v>-4142976.7638731101</v>
      </c>
      <c r="L17280" s="4">
        <v>79219563</v>
      </c>
      <c r="M17280" s="4">
        <v>1868554</v>
      </c>
      <c r="N17280" s="3">
        <v>-6.3246995813761003E-2</v>
      </c>
      <c r="O17280" s="5">
        <v>2.4134919047355652E-2</v>
      </c>
      <c r="P17280" s="3">
        <v>2.3587027564644814E-2</v>
      </c>
    </row>
    <row r="17281" spans="1:16" x14ac:dyDescent="0.25">
      <c r="A17281" s="1">
        <v>2012</v>
      </c>
      <c r="B17281" t="s">
        <v>1398</v>
      </c>
      <c r="C17281" t="s">
        <v>3099</v>
      </c>
      <c r="D17281" t="s">
        <v>3405</v>
      </c>
      <c r="E17281" t="s">
        <v>3469</v>
      </c>
      <c r="F17281" t="s">
        <v>4869</v>
      </c>
      <c r="G17281" s="4"/>
      <c r="H17281" s="4"/>
      <c r="I17281" s="4"/>
      <c r="J17281" s="4"/>
      <c r="K17281" s="4">
        <v>-6992009.1434565</v>
      </c>
      <c r="L17281" s="4">
        <v>107768000</v>
      </c>
      <c r="M17281" s="4">
        <v>8786000</v>
      </c>
      <c r="N17281" s="3">
        <v>-7.6244518636046005E-2</v>
      </c>
      <c r="O17281" s="5">
        <v>8.2392394542694092E-2</v>
      </c>
      <c r="P17281" s="3">
        <v>8.1526987254619598E-2</v>
      </c>
    </row>
    <row r="17282" spans="1:16" x14ac:dyDescent="0.25">
      <c r="A17282" s="1">
        <v>2009</v>
      </c>
      <c r="B17282" t="s">
        <v>1399</v>
      </c>
      <c r="C17282" t="s">
        <v>3100</v>
      </c>
      <c r="D17282" t="s">
        <v>3422</v>
      </c>
      <c r="E17282" t="s">
        <v>3469</v>
      </c>
      <c r="F17282" t="s">
        <v>4870</v>
      </c>
      <c r="G17282" s="4"/>
      <c r="H17282" s="4"/>
      <c r="I17282" s="4"/>
      <c r="J17282" s="4"/>
      <c r="K17282" s="4">
        <v>1568222.51980446</v>
      </c>
      <c r="L17282" s="4">
        <v>35887610.719414003</v>
      </c>
      <c r="M17282" s="4">
        <v>18135396.331133701</v>
      </c>
      <c r="N17282" s="3">
        <v>4.1770968746977999E-2</v>
      </c>
      <c r="O17282" s="5">
        <v>0.74786597490310669</v>
      </c>
      <c r="P17282" s="3">
        <v>0.50533860921859741</v>
      </c>
    </row>
    <row r="17283" spans="1:16" x14ac:dyDescent="0.25">
      <c r="A17283" s="1">
        <v>2010</v>
      </c>
      <c r="B17283" t="s">
        <v>1399</v>
      </c>
      <c r="C17283" t="s">
        <v>3100</v>
      </c>
      <c r="D17283" t="s">
        <v>3422</v>
      </c>
      <c r="E17283" t="s">
        <v>3469</v>
      </c>
      <c r="F17283" t="s">
        <v>4870</v>
      </c>
      <c r="G17283" s="4"/>
      <c r="H17283" s="4"/>
      <c r="I17283" s="4"/>
      <c r="J17283" s="4"/>
      <c r="K17283" s="4">
        <v>1620983.18523122</v>
      </c>
      <c r="L17283" s="4">
        <v>36715551.561371401</v>
      </c>
      <c r="M17283" s="4">
        <v>17204005.476138499</v>
      </c>
      <c r="N17283" s="3">
        <v>4.3762975295026998E-2</v>
      </c>
      <c r="O17283" s="5">
        <v>0.72294515371322632</v>
      </c>
      <c r="P17283" s="3">
        <v>0.46857544779777527</v>
      </c>
    </row>
    <row r="17284" spans="1:16" x14ac:dyDescent="0.25">
      <c r="A17284" s="1">
        <v>2011</v>
      </c>
      <c r="B17284" t="s">
        <v>1399</v>
      </c>
      <c r="C17284" t="s">
        <v>3100</v>
      </c>
      <c r="D17284" t="s">
        <v>3422</v>
      </c>
      <c r="E17284" t="s">
        <v>3469</v>
      </c>
      <c r="F17284" t="s">
        <v>4870</v>
      </c>
      <c r="G17284" s="4"/>
      <c r="H17284" s="4"/>
      <c r="I17284" s="4"/>
      <c r="J17284" s="4"/>
      <c r="K17284" s="4">
        <v>1885114.13567678</v>
      </c>
      <c r="L17284" s="4">
        <v>47761226.020790897</v>
      </c>
      <c r="M17284" s="4">
        <v>22201264.6018648</v>
      </c>
      <c r="N17284" s="3">
        <v>3.9850353878619002E-2</v>
      </c>
      <c r="O17284" s="5">
        <v>0.74209964275360107</v>
      </c>
      <c r="P17284" s="3">
        <v>0.4648386538028717</v>
      </c>
    </row>
    <row r="17285" spans="1:16" x14ac:dyDescent="0.25">
      <c r="A17285" s="1">
        <v>2012</v>
      </c>
      <c r="B17285" t="s">
        <v>1399</v>
      </c>
      <c r="C17285" t="s">
        <v>3100</v>
      </c>
      <c r="D17285" t="s">
        <v>3422</v>
      </c>
      <c r="E17285" t="s">
        <v>3469</v>
      </c>
      <c r="F17285" t="s">
        <v>4870</v>
      </c>
      <c r="G17285" s="4"/>
      <c r="H17285" s="4"/>
      <c r="I17285" s="4"/>
      <c r="J17285" s="4"/>
      <c r="K17285" s="4">
        <v>1795892.4715778299</v>
      </c>
      <c r="L17285" s="4">
        <v>46712646.971542001</v>
      </c>
      <c r="M17285" s="4">
        <v>21657132.916508898</v>
      </c>
      <c r="N17285" s="3">
        <v>3.8907055367733E-2</v>
      </c>
      <c r="O17285" s="5">
        <v>0.6781279444694519</v>
      </c>
      <c r="P17285" s="3">
        <v>0.46362462639808655</v>
      </c>
    </row>
    <row r="17286" spans="1:16" x14ac:dyDescent="0.25">
      <c r="A17286" s="1">
        <v>2013</v>
      </c>
      <c r="B17286" t="s">
        <v>1399</v>
      </c>
      <c r="C17286" t="s">
        <v>3100</v>
      </c>
      <c r="D17286" t="s">
        <v>3422</v>
      </c>
      <c r="E17286" t="s">
        <v>3469</v>
      </c>
      <c r="F17286" t="s">
        <v>4870</v>
      </c>
      <c r="G17286" s="4"/>
      <c r="H17286" s="4"/>
      <c r="I17286" s="4"/>
      <c r="J17286" s="4"/>
      <c r="K17286" s="4">
        <v>1583270.1426130801</v>
      </c>
      <c r="L17286" s="4">
        <v>43158500.598408498</v>
      </c>
      <c r="M17286" s="4">
        <v>19880866.458974801</v>
      </c>
      <c r="N17286" s="3">
        <v>3.731335249599E-2</v>
      </c>
      <c r="O17286" s="5">
        <v>0.69260293245315552</v>
      </c>
      <c r="P17286" s="3">
        <v>0.46064776182174683</v>
      </c>
    </row>
    <row r="17287" spans="1:16" x14ac:dyDescent="0.25">
      <c r="A17287" s="1">
        <v>2014</v>
      </c>
      <c r="B17287" t="s">
        <v>1399</v>
      </c>
      <c r="C17287" t="s">
        <v>3100</v>
      </c>
      <c r="D17287" t="s">
        <v>3422</v>
      </c>
      <c r="E17287" t="s">
        <v>3469</v>
      </c>
      <c r="F17287" t="s">
        <v>4870</v>
      </c>
      <c r="G17287" s="4"/>
      <c r="H17287" s="4"/>
      <c r="I17287" s="4"/>
      <c r="J17287" s="4"/>
      <c r="K17287" s="4">
        <v>971285.77490687906</v>
      </c>
      <c r="L17287" s="4">
        <v>49131029.280022599</v>
      </c>
      <c r="M17287" s="4">
        <v>25072374.935169</v>
      </c>
      <c r="N17287" s="3">
        <v>2.0736654553508E-2</v>
      </c>
      <c r="O17287" s="5">
        <v>0.86829769611358643</v>
      </c>
      <c r="P17287" s="3">
        <v>0.51031649112701416</v>
      </c>
    </row>
    <row r="17288" spans="1:16" x14ac:dyDescent="0.25">
      <c r="A17288" s="1">
        <v>2015</v>
      </c>
      <c r="B17288" t="s">
        <v>1399</v>
      </c>
      <c r="C17288" t="s">
        <v>3100</v>
      </c>
      <c r="D17288" t="s">
        <v>3422</v>
      </c>
      <c r="E17288" t="s">
        <v>3469</v>
      </c>
      <c r="F17288" t="s">
        <v>4870</v>
      </c>
      <c r="G17288" s="4"/>
      <c r="H17288" s="4"/>
      <c r="I17288" s="4"/>
      <c r="J17288" s="4"/>
      <c r="K17288" s="4">
        <v>1036185.60433888</v>
      </c>
      <c r="L17288" s="4">
        <v>47026648.074389704</v>
      </c>
      <c r="M17288" s="4">
        <v>26467030.808224801</v>
      </c>
      <c r="N17288" s="3">
        <v>2.3775222506032E-2</v>
      </c>
      <c r="O17288" s="5">
        <v>0.90925198793411255</v>
      </c>
      <c r="P17288" s="3">
        <v>0.56280922889709473</v>
      </c>
    </row>
    <row r="17289" spans="1:16" x14ac:dyDescent="0.25">
      <c r="A17289" s="1">
        <v>2016</v>
      </c>
      <c r="B17289" t="s">
        <v>1399</v>
      </c>
      <c r="C17289" t="s">
        <v>3100</v>
      </c>
      <c r="D17289" t="s">
        <v>3422</v>
      </c>
      <c r="E17289" t="s">
        <v>3469</v>
      </c>
      <c r="F17289" t="s">
        <v>4870</v>
      </c>
      <c r="G17289" s="4"/>
      <c r="H17289" s="4"/>
      <c r="I17289" s="4"/>
      <c r="J17289" s="4"/>
      <c r="K17289" s="4">
        <v>4372411.1213755701</v>
      </c>
      <c r="L17289" s="4">
        <v>39672050.540870801</v>
      </c>
      <c r="M17289" s="4">
        <v>16912268.677176099</v>
      </c>
      <c r="N17289" s="3">
        <v>0.10270095281425801</v>
      </c>
      <c r="O17289" s="5">
        <v>0.89554440975189209</v>
      </c>
      <c r="P17289" s="3">
        <v>0.42630186676979065</v>
      </c>
    </row>
    <row r="17290" spans="1:16" x14ac:dyDescent="0.25">
      <c r="A17290" s="1">
        <v>2017</v>
      </c>
      <c r="B17290" t="s">
        <v>1399</v>
      </c>
      <c r="C17290" t="s">
        <v>3100</v>
      </c>
      <c r="D17290" t="s">
        <v>3422</v>
      </c>
      <c r="E17290" t="s">
        <v>3469</v>
      </c>
      <c r="F17290" t="s">
        <v>4870</v>
      </c>
      <c r="G17290" s="4"/>
      <c r="H17290" s="4"/>
      <c r="I17290" s="4"/>
      <c r="J17290" s="4"/>
      <c r="K17290" s="4">
        <v>4577002.0060411803</v>
      </c>
      <c r="L17290" s="4">
        <v>44892280.968741097</v>
      </c>
      <c r="M17290" s="4">
        <v>21500764.7551631</v>
      </c>
      <c r="N17290" s="3">
        <v>0.10666403962063099</v>
      </c>
      <c r="O17290" s="5">
        <v>1.1167671680450439</v>
      </c>
      <c r="P17290" s="3">
        <v>0.47894123196601868</v>
      </c>
    </row>
    <row r="17291" spans="1:16" x14ac:dyDescent="0.25">
      <c r="A17291" s="1">
        <v>2018</v>
      </c>
      <c r="B17291" t="s">
        <v>1399</v>
      </c>
      <c r="C17291" t="s">
        <v>3100</v>
      </c>
      <c r="D17291" t="s">
        <v>3422</v>
      </c>
      <c r="E17291" t="s">
        <v>3469</v>
      </c>
      <c r="F17291" t="s">
        <v>4870</v>
      </c>
      <c r="G17291" s="4"/>
      <c r="H17291" s="4"/>
      <c r="I17291" s="4"/>
      <c r="J17291" s="4"/>
      <c r="K17291" s="4">
        <v>-1381209.3353762799</v>
      </c>
      <c r="L17291" s="4">
        <v>34338522.120815098</v>
      </c>
      <c r="M17291" s="4">
        <v>12621114.8861205</v>
      </c>
      <c r="N17291" s="3">
        <v>-3.5611026822774998E-2</v>
      </c>
      <c r="O17291" s="5">
        <v>1.2654352188110352</v>
      </c>
      <c r="P17291" s="3">
        <v>0.36754974722862244</v>
      </c>
    </row>
    <row r="17292" spans="1:16" x14ac:dyDescent="0.25">
      <c r="A17292" s="1">
        <v>2019</v>
      </c>
      <c r="B17292" t="s">
        <v>1399</v>
      </c>
      <c r="C17292" t="s">
        <v>3100</v>
      </c>
      <c r="D17292" t="s">
        <v>3422</v>
      </c>
      <c r="E17292" t="s">
        <v>3469</v>
      </c>
      <c r="F17292" t="s">
        <v>4870</v>
      </c>
      <c r="G17292" s="4"/>
      <c r="H17292" s="4"/>
      <c r="I17292" s="4"/>
      <c r="J17292" s="4"/>
      <c r="K17292" s="4">
        <v>207792.20779220801</v>
      </c>
      <c r="L17292" s="4">
        <v>64478062.478062503</v>
      </c>
      <c r="M17292" s="4">
        <v>23484731.484731499</v>
      </c>
      <c r="N17292" s="3">
        <v>4.2824074074069999E-3</v>
      </c>
      <c r="O17292" s="5">
        <v>0.99002206325531006</v>
      </c>
      <c r="P17292" s="3">
        <v>0.36422824859619141</v>
      </c>
    </row>
    <row r="17293" spans="1:16" x14ac:dyDescent="0.25">
      <c r="A17293" s="1">
        <v>2020</v>
      </c>
      <c r="B17293" t="s">
        <v>1399</v>
      </c>
      <c r="C17293" t="s">
        <v>3100</v>
      </c>
      <c r="D17293" t="s">
        <v>3422</v>
      </c>
      <c r="E17293" t="s">
        <v>3469</v>
      </c>
      <c r="F17293" t="s">
        <v>4870</v>
      </c>
      <c r="G17293" s="4"/>
      <c r="H17293" s="4"/>
      <c r="I17293" s="4"/>
      <c r="J17293" s="4"/>
      <c r="K17293" s="4">
        <v>-55215.824855403604</v>
      </c>
      <c r="L17293" s="4">
        <v>56971688.085805401</v>
      </c>
      <c r="M17293" s="4">
        <v>16380464.641166201</v>
      </c>
      <c r="N17293" s="3">
        <v>-9.1746801763799995E-4</v>
      </c>
      <c r="O17293" s="5">
        <v>0.95659875869750977</v>
      </c>
      <c r="P17293" s="3">
        <v>0.28751939535140991</v>
      </c>
    </row>
    <row r="17294" spans="1:16" x14ac:dyDescent="0.25">
      <c r="A17294" s="1">
        <v>2021</v>
      </c>
      <c r="B17294" t="s">
        <v>1399</v>
      </c>
      <c r="C17294" t="s">
        <v>3100</v>
      </c>
      <c r="D17294" t="s">
        <v>3422</v>
      </c>
      <c r="E17294" t="s">
        <v>3469</v>
      </c>
      <c r="F17294" t="s">
        <v>4870</v>
      </c>
      <c r="G17294" s="4"/>
      <c r="H17294" s="4"/>
      <c r="I17294" s="4"/>
      <c r="J17294" s="4"/>
      <c r="K17294" s="4">
        <v>140212.49315808</v>
      </c>
      <c r="L17294" s="4">
        <v>65716170.924277797</v>
      </c>
      <c r="M17294" s="4">
        <v>21645959.705778699</v>
      </c>
      <c r="N17294" s="3">
        <v>2.197556833873E-3</v>
      </c>
      <c r="O17294" s="5">
        <v>0.88017326593399048</v>
      </c>
      <c r="P17294" s="3">
        <v>0.32938557863235474</v>
      </c>
    </row>
    <row r="17295" spans="1:16" x14ac:dyDescent="0.25">
      <c r="A17295" s="1">
        <v>2021</v>
      </c>
      <c r="B17295" t="s">
        <v>1447</v>
      </c>
      <c r="C17295" t="s">
        <v>3148</v>
      </c>
      <c r="D17295" t="s">
        <v>3405</v>
      </c>
      <c r="E17295" t="s">
        <v>3469</v>
      </c>
      <c r="F17295" t="s">
        <v>4918</v>
      </c>
      <c r="G17295" s="4">
        <v>13.1903355276876</v>
      </c>
      <c r="H17295" s="4">
        <v>1.1112967914438501</v>
      </c>
      <c r="I17295" s="4">
        <v>7.5553157705705196</v>
      </c>
      <c r="J17295" s="4">
        <v>40.955377574370701</v>
      </c>
      <c r="K17295" s="4">
        <v>1052718.3978285801</v>
      </c>
      <c r="L17295" s="4">
        <v>123029339.65164299</v>
      </c>
      <c r="M17295" s="4">
        <v>19463293.5689703</v>
      </c>
      <c r="N17295" s="3">
        <v>1.2502226179875E-2</v>
      </c>
      <c r="O17295" s="5">
        <v>4.0900964736938477</v>
      </c>
      <c r="P17295" s="3">
        <v>0.15820042788982391</v>
      </c>
    </row>
    <row r="17296" spans="1:16" x14ac:dyDescent="0.25">
      <c r="A17296" s="1">
        <v>2022</v>
      </c>
      <c r="B17296" t="s">
        <v>1447</v>
      </c>
      <c r="C17296" t="s">
        <v>3148</v>
      </c>
      <c r="D17296" t="s">
        <v>3405</v>
      </c>
      <c r="E17296" t="s">
        <v>3469</v>
      </c>
      <c r="F17296" t="s">
        <v>4918</v>
      </c>
      <c r="G17296" s="4">
        <v>13.2510732699357</v>
      </c>
      <c r="H17296" s="4">
        <v>2.9973649538866902</v>
      </c>
      <c r="I17296" s="4">
        <v>7.1021409160204199</v>
      </c>
      <c r="J17296" s="4">
        <v>39.255441497956497</v>
      </c>
      <c r="K17296" s="4">
        <v>-7856763.3033600897</v>
      </c>
      <c r="L17296" s="4">
        <v>109550263.272306</v>
      </c>
      <c r="M17296" s="4">
        <v>28895774.531251099</v>
      </c>
      <c r="N17296" s="3">
        <v>-7.0532696876675002E-2</v>
      </c>
      <c r="O17296" s="5">
        <v>3.5248055458068848</v>
      </c>
      <c r="P17296" s="3">
        <v>0.26376727223396301</v>
      </c>
    </row>
    <row r="17297" spans="1:16" x14ac:dyDescent="0.25">
      <c r="A17297" s="1">
        <v>2023</v>
      </c>
      <c r="B17297" t="s">
        <v>1447</v>
      </c>
      <c r="C17297" t="s">
        <v>3148</v>
      </c>
      <c r="D17297" t="s">
        <v>3405</v>
      </c>
      <c r="E17297" t="s">
        <v>3469</v>
      </c>
      <c r="F17297" t="s">
        <v>4918</v>
      </c>
      <c r="G17297" s="4">
        <v>16.0671468640748</v>
      </c>
      <c r="H17297" s="4">
        <v>4.4998121990153797</v>
      </c>
      <c r="I17297" s="4">
        <v>11.6283603676056</v>
      </c>
      <c r="J17297" s="4">
        <v>40.948406958198902</v>
      </c>
      <c r="K17297" s="4">
        <v>-10170982.901709801</v>
      </c>
      <c r="L17297" s="4">
        <v>227893210.67893201</v>
      </c>
      <c r="M17297" s="4">
        <v>36681665.166816697</v>
      </c>
      <c r="N17297" s="3">
        <v>-6.0956414046582003E-2</v>
      </c>
      <c r="O17297" s="5">
        <v>3.4191274642944336</v>
      </c>
      <c r="P17297" s="3">
        <v>0.1609598845243454</v>
      </c>
    </row>
    <row r="17298" spans="1:16" x14ac:dyDescent="0.25">
      <c r="A17298" s="1">
        <v>2024</v>
      </c>
      <c r="B17298" t="s">
        <v>1447</v>
      </c>
      <c r="C17298" t="s">
        <v>3148</v>
      </c>
      <c r="D17298" t="s">
        <v>3405</v>
      </c>
      <c r="E17298" t="s">
        <v>3469</v>
      </c>
      <c r="F17298" t="s">
        <v>4918</v>
      </c>
      <c r="G17298" s="4">
        <v>29.259064410693298</v>
      </c>
      <c r="H17298" s="4">
        <v>17.351752684544898</v>
      </c>
      <c r="I17298" s="4">
        <v>24.675286261986699</v>
      </c>
      <c r="J17298" s="4">
        <v>54.897525974238</v>
      </c>
      <c r="K17298" s="4">
        <v>2280106.4049655702</v>
      </c>
      <c r="L17298" s="4">
        <v>351474402.13876599</v>
      </c>
      <c r="M17298" s="4">
        <v>49833658.904082201</v>
      </c>
      <c r="N17298" s="3">
        <v>7.8705637463880006E-3</v>
      </c>
      <c r="O17298" s="5">
        <v>1.6612008810043335</v>
      </c>
      <c r="P17298" s="3">
        <v>0.14178460836410522</v>
      </c>
    </row>
    <row r="17299" spans="1:16" x14ac:dyDescent="0.25">
      <c r="A17299" s="1">
        <v>2022</v>
      </c>
      <c r="B17299" t="s">
        <v>1399</v>
      </c>
      <c r="C17299" t="s">
        <v>3100</v>
      </c>
      <c r="D17299" t="s">
        <v>3422</v>
      </c>
      <c r="E17299" t="s">
        <v>3469</v>
      </c>
      <c r="F17299" t="s">
        <v>4870</v>
      </c>
      <c r="G17299" s="4"/>
      <c r="H17299" s="4"/>
      <c r="I17299" s="4"/>
      <c r="J17299" s="4"/>
      <c r="K17299" s="4">
        <v>-264307.45236599998</v>
      </c>
      <c r="L17299" s="4">
        <v>67369416.246282101</v>
      </c>
      <c r="M17299" s="4">
        <v>23603414.6038494</v>
      </c>
      <c r="N17299" s="3">
        <v>-4.1345510287800003E-3</v>
      </c>
      <c r="O17299" s="5">
        <v>0.8113250732421875</v>
      </c>
      <c r="P17299" s="3">
        <v>0.35035800933837891</v>
      </c>
    </row>
    <row r="17300" spans="1:16" x14ac:dyDescent="0.25">
      <c r="A17300" s="1">
        <v>2023</v>
      </c>
      <c r="B17300" t="s">
        <v>1399</v>
      </c>
      <c r="C17300" t="s">
        <v>3100</v>
      </c>
      <c r="D17300" t="s">
        <v>3422</v>
      </c>
      <c r="E17300" t="s">
        <v>3469</v>
      </c>
      <c r="F17300" t="s">
        <v>4870</v>
      </c>
      <c r="G17300" s="4"/>
      <c r="H17300" s="4"/>
      <c r="I17300" s="4"/>
      <c r="J17300" s="4"/>
      <c r="K17300" s="4">
        <v>51994.800519948003</v>
      </c>
      <c r="L17300" s="4">
        <v>65834749.858347498</v>
      </c>
      <c r="M17300" s="4">
        <v>22681065.226810701</v>
      </c>
      <c r="N17300" s="3">
        <v>7.9435802123400002E-4</v>
      </c>
      <c r="O17300" s="5">
        <v>0.70903575420379639</v>
      </c>
      <c r="P17300" s="3">
        <v>0.34451508522033691</v>
      </c>
    </row>
    <row r="17301" spans="1:16" x14ac:dyDescent="0.25">
      <c r="A17301" s="1">
        <v>2024</v>
      </c>
      <c r="B17301" t="s">
        <v>1399</v>
      </c>
      <c r="C17301" t="s">
        <v>3100</v>
      </c>
      <c r="D17301" t="s">
        <v>3422</v>
      </c>
      <c r="E17301" t="s">
        <v>3469</v>
      </c>
      <c r="F17301" t="s">
        <v>4870</v>
      </c>
      <c r="G17301" s="4"/>
      <c r="H17301" s="4"/>
      <c r="I17301" s="4"/>
      <c r="J17301" s="4"/>
      <c r="K17301" s="4">
        <v>-41335.262312241197</v>
      </c>
      <c r="L17301" s="4">
        <v>67770495.956478</v>
      </c>
      <c r="M17301" s="4">
        <v>23515097.371210702</v>
      </c>
      <c r="N17301" s="3">
        <v>-6.1872233837099999E-4</v>
      </c>
      <c r="O17301" s="5">
        <v>0.72931391000747681</v>
      </c>
      <c r="P17301" s="3">
        <v>0.34698134660720825</v>
      </c>
    </row>
    <row r="17302" spans="1:16" x14ac:dyDescent="0.25">
      <c r="A17302" s="1">
        <v>2009</v>
      </c>
      <c r="B17302" t="s">
        <v>1400</v>
      </c>
      <c r="C17302" t="s">
        <v>3101</v>
      </c>
      <c r="D17302" t="s">
        <v>3403</v>
      </c>
      <c r="E17302" t="s">
        <v>3469</v>
      </c>
      <c r="F17302" t="s">
        <v>4871</v>
      </c>
      <c r="G17302" s="4"/>
      <c r="H17302" s="4"/>
      <c r="I17302" s="4"/>
      <c r="J17302" s="4"/>
      <c r="K17302" s="4">
        <v>-658266.24288088304</v>
      </c>
      <c r="L17302" s="4">
        <v>39073264.387473598</v>
      </c>
      <c r="M17302" s="4">
        <v>184734.031396718</v>
      </c>
      <c r="N17302" s="3">
        <v>-1.3707719831677E-2</v>
      </c>
      <c r="O17302" s="5">
        <v>0.284565269947052</v>
      </c>
      <c r="P17302" s="3">
        <v>4.7278883866965771E-3</v>
      </c>
    </row>
    <row r="17303" spans="1:16" x14ac:dyDescent="0.25">
      <c r="A17303" s="1">
        <v>2010</v>
      </c>
      <c r="B17303" t="s">
        <v>1400</v>
      </c>
      <c r="C17303" t="s">
        <v>3101</v>
      </c>
      <c r="D17303" t="s">
        <v>3403</v>
      </c>
      <c r="E17303" t="s">
        <v>3469</v>
      </c>
      <c r="F17303" t="s">
        <v>4871</v>
      </c>
      <c r="G17303" s="4"/>
      <c r="H17303" s="4"/>
      <c r="I17303" s="4"/>
      <c r="J17303" s="4"/>
      <c r="K17303" s="4">
        <v>-706804.01807461702</v>
      </c>
      <c r="L17303" s="4">
        <v>34809666.392299801</v>
      </c>
      <c r="M17303" s="4">
        <v>273977.42352723802</v>
      </c>
      <c r="N17303" s="3">
        <v>-1.8725519390426E-2</v>
      </c>
      <c r="O17303" s="5">
        <v>0.13872931897640228</v>
      </c>
      <c r="P17303" s="3">
        <v>7.8707281500101089E-3</v>
      </c>
    </row>
    <row r="17304" spans="1:16" x14ac:dyDescent="0.25">
      <c r="A17304" s="1">
        <v>2011</v>
      </c>
      <c r="B17304" t="s">
        <v>1400</v>
      </c>
      <c r="C17304" t="s">
        <v>3101</v>
      </c>
      <c r="D17304" t="s">
        <v>3403</v>
      </c>
      <c r="E17304" t="s">
        <v>3469</v>
      </c>
      <c r="F17304" t="s">
        <v>4871</v>
      </c>
      <c r="G17304" s="4"/>
      <c r="H17304" s="4"/>
      <c r="I17304" s="4"/>
      <c r="J17304" s="4"/>
      <c r="K17304" s="4">
        <v>-822322.36630586197</v>
      </c>
      <c r="L17304" s="4">
        <v>34391994.427178197</v>
      </c>
      <c r="M17304" s="4">
        <v>130427.606901725</v>
      </c>
      <c r="N17304" s="3">
        <v>-2.0868862576698E-2</v>
      </c>
      <c r="O17304" s="5">
        <v>0.2224997878074646</v>
      </c>
      <c r="P17304" s="3">
        <v>3.7923827767372131E-3</v>
      </c>
    </row>
    <row r="17305" spans="1:16" x14ac:dyDescent="0.25">
      <c r="A17305" s="1">
        <v>2012</v>
      </c>
      <c r="B17305" t="s">
        <v>1400</v>
      </c>
      <c r="C17305" t="s">
        <v>3101</v>
      </c>
      <c r="D17305" t="s">
        <v>3403</v>
      </c>
      <c r="E17305" t="s">
        <v>3469</v>
      </c>
      <c r="F17305" t="s">
        <v>4871</v>
      </c>
      <c r="G17305" s="4"/>
      <c r="H17305" s="4"/>
      <c r="I17305" s="4"/>
      <c r="J17305" s="4"/>
      <c r="K17305" s="4">
        <v>-2192222.9157925998</v>
      </c>
      <c r="L17305" s="4">
        <v>26219429.407611299</v>
      </c>
      <c r="M17305" s="4">
        <v>60755.400468671702</v>
      </c>
      <c r="N17305" s="3">
        <v>-7.4239230650435001E-2</v>
      </c>
      <c r="O17305" s="5">
        <v>0.24751803278923035</v>
      </c>
      <c r="P17305" s="3">
        <v>2.3171899374574423E-3</v>
      </c>
    </row>
    <row r="17306" spans="1:16" x14ac:dyDescent="0.25">
      <c r="A17306" s="1">
        <v>2013</v>
      </c>
      <c r="B17306" t="s">
        <v>1400</v>
      </c>
      <c r="C17306" t="s">
        <v>3101</v>
      </c>
      <c r="D17306" t="s">
        <v>3403</v>
      </c>
      <c r="E17306" t="s">
        <v>3469</v>
      </c>
      <c r="F17306" t="s">
        <v>4871</v>
      </c>
      <c r="G17306" s="4"/>
      <c r="H17306" s="4"/>
      <c r="I17306" s="4"/>
      <c r="J17306" s="4"/>
      <c r="K17306" s="4">
        <v>-714476.004275652</v>
      </c>
      <c r="L17306" s="4">
        <v>24979889.819746599</v>
      </c>
      <c r="M17306" s="4">
        <v>10880.9852270755</v>
      </c>
      <c r="N17306" s="3">
        <v>-2.9530790262358001E-2</v>
      </c>
      <c r="O17306" s="5">
        <v>0.10255421698093414</v>
      </c>
      <c r="P17306" s="3">
        <v>4.3558981269598007E-4</v>
      </c>
    </row>
    <row r="17307" spans="1:16" x14ac:dyDescent="0.25">
      <c r="A17307" s="1">
        <v>2014</v>
      </c>
      <c r="B17307" t="s">
        <v>1400</v>
      </c>
      <c r="C17307" t="s">
        <v>3101</v>
      </c>
      <c r="D17307" t="s">
        <v>3403</v>
      </c>
      <c r="E17307" t="s">
        <v>3469</v>
      </c>
      <c r="F17307" t="s">
        <v>4871</v>
      </c>
      <c r="G17307" s="4"/>
      <c r="H17307" s="4"/>
      <c r="I17307" s="4"/>
      <c r="J17307" s="4"/>
      <c r="K17307" s="4">
        <v>-553760.19614314695</v>
      </c>
      <c r="L17307" s="4">
        <v>15149504.455655601</v>
      </c>
      <c r="M17307" s="4">
        <v>46195.483049648697</v>
      </c>
      <c r="N17307" s="3">
        <v>-2.7056826315618E-2</v>
      </c>
      <c r="O17307" s="5">
        <v>0.24309954047203064</v>
      </c>
      <c r="P17307" s="3">
        <v>3.0493065714836121E-3</v>
      </c>
    </row>
    <row r="17308" spans="1:16" x14ac:dyDescent="0.25">
      <c r="A17308" s="1">
        <v>2015</v>
      </c>
      <c r="B17308" t="s">
        <v>1400</v>
      </c>
      <c r="C17308" t="s">
        <v>3101</v>
      </c>
      <c r="D17308" t="s">
        <v>3403</v>
      </c>
      <c r="E17308" t="s">
        <v>3469</v>
      </c>
      <c r="F17308" t="s">
        <v>4871</v>
      </c>
      <c r="G17308" s="4"/>
      <c r="H17308" s="4"/>
      <c r="I17308" s="4"/>
      <c r="J17308" s="4"/>
      <c r="K17308" s="4">
        <v>-1104761.06099243</v>
      </c>
      <c r="L17308" s="4">
        <v>12537171.714059001</v>
      </c>
      <c r="M17308" s="4">
        <v>187014.16762324399</v>
      </c>
      <c r="N17308" s="3">
        <v>-8.8686519712457001E-2</v>
      </c>
      <c r="O17308" s="5">
        <v>0.62307572364807129</v>
      </c>
      <c r="P17308" s="3">
        <v>1.4916774816811085E-2</v>
      </c>
    </row>
    <row r="17309" spans="1:16" x14ac:dyDescent="0.25">
      <c r="A17309" s="1">
        <v>2016</v>
      </c>
      <c r="B17309" t="s">
        <v>1400</v>
      </c>
      <c r="C17309" t="s">
        <v>3101</v>
      </c>
      <c r="D17309" t="s">
        <v>3403</v>
      </c>
      <c r="E17309" t="s">
        <v>3469</v>
      </c>
      <c r="F17309" t="s">
        <v>4871</v>
      </c>
      <c r="G17309" s="4"/>
      <c r="H17309" s="4"/>
      <c r="I17309" s="4"/>
      <c r="J17309" s="4"/>
      <c r="K17309" s="4">
        <v>-1144869.9228178901</v>
      </c>
      <c r="L17309" s="4">
        <v>13325676.460946999</v>
      </c>
      <c r="M17309" s="4">
        <v>168174.30044402101</v>
      </c>
      <c r="N17309" s="3">
        <v>-8.9971743316693997E-2</v>
      </c>
      <c r="O17309" s="5">
        <v>0.6849132776260376</v>
      </c>
      <c r="P17309" s="3">
        <v>1.2620319612324238E-2</v>
      </c>
    </row>
    <row r="17310" spans="1:16" x14ac:dyDescent="0.25">
      <c r="A17310" s="1">
        <v>2017</v>
      </c>
      <c r="B17310" t="s">
        <v>1400</v>
      </c>
      <c r="C17310" t="s">
        <v>3101</v>
      </c>
      <c r="D17310" t="s">
        <v>3403</v>
      </c>
      <c r="E17310" t="s">
        <v>3469</v>
      </c>
      <c r="F17310" t="s">
        <v>4871</v>
      </c>
      <c r="G17310" s="4"/>
      <c r="H17310" s="4"/>
      <c r="I17310" s="4"/>
      <c r="J17310" s="4"/>
      <c r="K17310" s="4">
        <v>-1695100.95536751</v>
      </c>
      <c r="L17310" s="4">
        <v>14711583.5427763</v>
      </c>
      <c r="M17310" s="4">
        <v>167800.34894356201</v>
      </c>
      <c r="N17310" s="3">
        <v>-0.11912441828173</v>
      </c>
      <c r="O17310" s="5">
        <v>1.091166615486145</v>
      </c>
      <c r="P17310" s="3">
        <v>1.1406001634895802E-2</v>
      </c>
    </row>
    <row r="17311" spans="1:16" x14ac:dyDescent="0.25">
      <c r="A17311" s="1">
        <v>2018</v>
      </c>
      <c r="B17311" t="s">
        <v>1400</v>
      </c>
      <c r="C17311" t="s">
        <v>3101</v>
      </c>
      <c r="D17311" t="s">
        <v>3403</v>
      </c>
      <c r="E17311" t="s">
        <v>3469</v>
      </c>
      <c r="F17311" t="s">
        <v>4871</v>
      </c>
      <c r="G17311" s="4"/>
      <c r="H17311" s="4"/>
      <c r="I17311" s="4"/>
      <c r="J17311" s="4"/>
      <c r="K17311" s="4">
        <v>-1958808.72545319</v>
      </c>
      <c r="L17311" s="4">
        <v>17958661.4260653</v>
      </c>
      <c r="M17311" s="4">
        <v>126976.51351971499</v>
      </c>
      <c r="N17311" s="3">
        <v>-0.12194294871304499</v>
      </c>
      <c r="O17311" s="5">
        <v>2.7826380729675293</v>
      </c>
      <c r="P17311" s="3">
        <v>7.0704887621104717E-3</v>
      </c>
    </row>
    <row r="17312" spans="1:16" x14ac:dyDescent="0.25">
      <c r="A17312" s="1">
        <v>2019</v>
      </c>
      <c r="B17312" t="s">
        <v>1400</v>
      </c>
      <c r="C17312" t="s">
        <v>3101</v>
      </c>
      <c r="D17312" t="s">
        <v>3403</v>
      </c>
      <c r="E17312" t="s">
        <v>3469</v>
      </c>
      <c r="F17312" t="s">
        <v>4871</v>
      </c>
      <c r="G17312" s="4"/>
      <c r="H17312" s="4"/>
      <c r="I17312" s="4"/>
      <c r="J17312" s="4"/>
      <c r="K17312" s="4">
        <v>-1350921.02492102</v>
      </c>
      <c r="L17312" s="4">
        <v>19149839.9438399</v>
      </c>
      <c r="M17312" s="4">
        <v>941047.385047385</v>
      </c>
      <c r="N17312" s="3">
        <v>-7.4674143858397005E-2</v>
      </c>
      <c r="O17312" s="5">
        <v>0.98979228734970093</v>
      </c>
      <c r="P17312" s="3">
        <v>4.9141265451908112E-2</v>
      </c>
    </row>
    <row r="17313" spans="1:16" x14ac:dyDescent="0.25">
      <c r="A17313" s="1">
        <v>2020</v>
      </c>
      <c r="B17313" t="s">
        <v>1400</v>
      </c>
      <c r="C17313" t="s">
        <v>3101</v>
      </c>
      <c r="D17313" t="s">
        <v>3403</v>
      </c>
      <c r="E17313" t="s">
        <v>3469</v>
      </c>
      <c r="F17313" t="s">
        <v>4871</v>
      </c>
      <c r="G17313" s="4"/>
      <c r="H17313" s="4"/>
      <c r="I17313" s="4"/>
      <c r="J17313" s="4"/>
      <c r="K17313" s="4">
        <v>-1919707.2180887</v>
      </c>
      <c r="L17313" s="4">
        <v>20827496.790580198</v>
      </c>
      <c r="M17313" s="4">
        <v>569196.47170879203</v>
      </c>
      <c r="N17313" s="3">
        <v>-9.6819542865788005E-2</v>
      </c>
      <c r="O17313" s="5">
        <v>0.7927323579788208</v>
      </c>
      <c r="P17313" s="3">
        <v>2.7329087257385254E-2</v>
      </c>
    </row>
    <row r="17314" spans="1:16" x14ac:dyDescent="0.25">
      <c r="A17314" s="1">
        <v>2021</v>
      </c>
      <c r="B17314" t="s">
        <v>1400</v>
      </c>
      <c r="C17314" t="s">
        <v>3101</v>
      </c>
      <c r="D17314" t="s">
        <v>3403</v>
      </c>
      <c r="E17314" t="s">
        <v>3469</v>
      </c>
      <c r="F17314" t="s">
        <v>4871</v>
      </c>
      <c r="G17314" s="4"/>
      <c r="H17314" s="4"/>
      <c r="I17314" s="4"/>
      <c r="J17314" s="4"/>
      <c r="K17314" s="4">
        <v>-2338033.57601842</v>
      </c>
      <c r="L17314" s="4">
        <v>25156669.0910182</v>
      </c>
      <c r="M17314" s="4">
        <v>1616032.2113834601</v>
      </c>
      <c r="N17314" s="3">
        <v>-9.7861066661749999E-2</v>
      </c>
      <c r="O17314" s="5">
        <v>1.7241501808166504</v>
      </c>
      <c r="P17314" s="3">
        <v>6.4238719642162323E-2</v>
      </c>
    </row>
    <row r="17315" spans="1:16" x14ac:dyDescent="0.25">
      <c r="A17315" s="1">
        <v>2022</v>
      </c>
      <c r="B17315" t="s">
        <v>1400</v>
      </c>
      <c r="C17315" t="s">
        <v>3101</v>
      </c>
      <c r="D17315" t="s">
        <v>3403</v>
      </c>
      <c r="E17315" t="s">
        <v>3469</v>
      </c>
      <c r="F17315" t="s">
        <v>4871</v>
      </c>
      <c r="G17315" s="4"/>
      <c r="H17315" s="4"/>
      <c r="I17315" s="4"/>
      <c r="J17315" s="4"/>
      <c r="K17315" s="4">
        <v>-3469365.17904587</v>
      </c>
      <c r="L17315" s="4">
        <v>44394962.286155902</v>
      </c>
      <c r="M17315" s="4">
        <v>2621132.8645269</v>
      </c>
      <c r="N17315" s="3">
        <v>-0.102722091399978</v>
      </c>
      <c r="O17315" s="5">
        <v>2.0193183422088623</v>
      </c>
      <c r="P17315" s="3">
        <v>5.9041224420070648E-2</v>
      </c>
    </row>
    <row r="17316" spans="1:16" x14ac:dyDescent="0.25">
      <c r="A17316" s="1">
        <v>2023</v>
      </c>
      <c r="B17316" t="s">
        <v>1400</v>
      </c>
      <c r="C17316" t="s">
        <v>3101</v>
      </c>
      <c r="D17316" t="s">
        <v>3403</v>
      </c>
      <c r="E17316" t="s">
        <v>3469</v>
      </c>
      <c r="F17316" t="s">
        <v>4871</v>
      </c>
      <c r="G17316" s="4"/>
      <c r="H17316" s="4"/>
      <c r="I17316" s="4"/>
      <c r="J17316" s="4"/>
      <c r="K17316" s="4">
        <v>-5113959.9373396002</v>
      </c>
      <c r="L17316" s="4">
        <v>51611598.840116002</v>
      </c>
      <c r="M17316" s="4">
        <v>11289731.6934973</v>
      </c>
      <c r="N17316" s="3">
        <v>-0.108237779605073</v>
      </c>
      <c r="O17316" s="5">
        <v>2.079148530960083</v>
      </c>
      <c r="P17316" s="3">
        <v>0.21874408423900604</v>
      </c>
    </row>
    <row r="17317" spans="1:16" x14ac:dyDescent="0.25">
      <c r="A17317" s="1">
        <v>2024</v>
      </c>
      <c r="B17317" t="s">
        <v>1400</v>
      </c>
      <c r="C17317" t="s">
        <v>3101</v>
      </c>
      <c r="D17317" t="s">
        <v>3403</v>
      </c>
      <c r="E17317" t="s">
        <v>3469</v>
      </c>
      <c r="F17317" t="s">
        <v>4871</v>
      </c>
      <c r="G17317" s="4"/>
      <c r="H17317" s="4"/>
      <c r="I17317" s="4"/>
      <c r="J17317" s="4"/>
      <c r="K17317" s="4">
        <v>-10217810.164474299</v>
      </c>
      <c r="L17317" s="4">
        <v>113561299.527311</v>
      </c>
      <c r="M17317" s="4">
        <v>19592914.336002301</v>
      </c>
      <c r="N17317" s="3">
        <v>-0.123716929272518</v>
      </c>
      <c r="O17317" s="5">
        <v>0.93079215288162231</v>
      </c>
      <c r="P17317" s="3">
        <v>0.1725316196680069</v>
      </c>
    </row>
    <row r="17318" spans="1:16" x14ac:dyDescent="0.25">
      <c r="A17318" s="1">
        <v>2009</v>
      </c>
      <c r="B17318" t="s">
        <v>1401</v>
      </c>
      <c r="C17318" t="s">
        <v>3102</v>
      </c>
      <c r="D17318" t="s">
        <v>3403</v>
      </c>
      <c r="E17318" t="s">
        <v>3469</v>
      </c>
      <c r="F17318" t="s">
        <v>4872</v>
      </c>
      <c r="G17318" s="4"/>
      <c r="H17318" s="4"/>
      <c r="I17318" s="4"/>
      <c r="J17318" s="4"/>
      <c r="K17318" s="4">
        <v>-1440317.1939788</v>
      </c>
      <c r="L17318" s="4">
        <v>41526435.520562798</v>
      </c>
      <c r="M17318" s="4">
        <v>789032.12274729402</v>
      </c>
      <c r="N17318" s="3">
        <v>-3.4476056229241998E-2</v>
      </c>
      <c r="O17318" s="5">
        <v>0.94113564491271973</v>
      </c>
      <c r="P17318" s="3">
        <v>1.9000718370079994E-2</v>
      </c>
    </row>
    <row r="17319" spans="1:16" x14ac:dyDescent="0.25">
      <c r="A17319" s="1">
        <v>2010</v>
      </c>
      <c r="B17319" t="s">
        <v>1401</v>
      </c>
      <c r="C17319" t="s">
        <v>3102</v>
      </c>
      <c r="D17319" t="s">
        <v>3403</v>
      </c>
      <c r="E17319" t="s">
        <v>3469</v>
      </c>
      <c r="F17319" t="s">
        <v>4872</v>
      </c>
      <c r="G17319" s="4"/>
      <c r="H17319" s="4"/>
      <c r="I17319" s="4"/>
      <c r="J17319" s="4"/>
      <c r="K17319" s="4">
        <v>-1945089.11323512</v>
      </c>
      <c r="L17319" s="4">
        <v>83193456.350472897</v>
      </c>
      <c r="M17319" s="4">
        <v>2735230.3841695902</v>
      </c>
      <c r="N17319" s="3">
        <v>-3.0769688029053999E-2</v>
      </c>
      <c r="O17319" s="5">
        <v>1.2168501615524292</v>
      </c>
      <c r="P17319" s="3">
        <v>3.2877951860427856E-2</v>
      </c>
    </row>
    <row r="17320" spans="1:16" x14ac:dyDescent="0.25">
      <c r="A17320" s="1">
        <v>2011</v>
      </c>
      <c r="B17320" t="s">
        <v>1401</v>
      </c>
      <c r="C17320" t="s">
        <v>3102</v>
      </c>
      <c r="D17320" t="s">
        <v>3403</v>
      </c>
      <c r="E17320" t="s">
        <v>3469</v>
      </c>
      <c r="F17320" t="s">
        <v>4872</v>
      </c>
      <c r="G17320" s="4"/>
      <c r="H17320" s="4"/>
      <c r="I17320" s="4"/>
      <c r="J17320" s="4"/>
      <c r="K17320" s="4">
        <v>-5568219.9121208899</v>
      </c>
      <c r="L17320" s="4">
        <v>145893321.18744001</v>
      </c>
      <c r="M17320" s="4">
        <v>7203722.0019290596</v>
      </c>
      <c r="N17320" s="3">
        <v>-4.4184019318488997E-2</v>
      </c>
      <c r="O17320" s="5">
        <v>1.1337754726409912</v>
      </c>
      <c r="P17320" s="3">
        <v>4.9376640468835831E-2</v>
      </c>
    </row>
    <row r="17321" spans="1:16" x14ac:dyDescent="0.25">
      <c r="A17321" s="1">
        <v>2024</v>
      </c>
      <c r="B17321" t="s">
        <v>1401</v>
      </c>
      <c r="C17321" t="s">
        <v>3102</v>
      </c>
      <c r="D17321" t="s">
        <v>3403</v>
      </c>
      <c r="E17321" t="s">
        <v>3469</v>
      </c>
      <c r="F17321" t="s">
        <v>4872</v>
      </c>
      <c r="G17321" s="4"/>
      <c r="H17321" s="4"/>
      <c r="I17321" s="4"/>
      <c r="J17321" s="4"/>
      <c r="K17321" s="4">
        <v>39580513.757308699</v>
      </c>
      <c r="L17321" s="4">
        <v>1445102771.4626701</v>
      </c>
      <c r="M17321" s="4">
        <v>364547012.19390202</v>
      </c>
      <c r="N17321" s="3">
        <v>4.1837471767388001E-2</v>
      </c>
      <c r="O17321" s="5">
        <v>1.3820586204528809</v>
      </c>
      <c r="P17321" s="3">
        <v>0.25226372480392456</v>
      </c>
    </row>
    <row r="17322" spans="1:16" x14ac:dyDescent="0.25">
      <c r="A17322" s="1">
        <v>2009</v>
      </c>
      <c r="B17322" t="s">
        <v>1402</v>
      </c>
      <c r="C17322" t="s">
        <v>3103</v>
      </c>
      <c r="D17322" t="s">
        <v>3439</v>
      </c>
      <c r="E17322" t="s">
        <v>3469</v>
      </c>
      <c r="F17322" t="s">
        <v>4873</v>
      </c>
      <c r="G17322" s="4"/>
      <c r="H17322" s="4"/>
      <c r="I17322" s="4"/>
      <c r="J17322" s="4"/>
      <c r="K17322" s="4">
        <v>-365956.50279924501</v>
      </c>
      <c r="L17322" s="4">
        <v>3200174.2469466501</v>
      </c>
      <c r="M17322" s="4">
        <v>2678240.1058388902</v>
      </c>
      <c r="N17322" s="3">
        <v>-0.104202825312967</v>
      </c>
      <c r="O17322" s="5">
        <v>1.1268417835235596</v>
      </c>
      <c r="P17322" s="3">
        <v>0.83690446615219116</v>
      </c>
    </row>
    <row r="17323" spans="1:16" x14ac:dyDescent="0.25">
      <c r="A17323" s="1">
        <v>2010</v>
      </c>
      <c r="B17323" t="s">
        <v>1402</v>
      </c>
      <c r="C17323" t="s">
        <v>3103</v>
      </c>
      <c r="D17323" t="s">
        <v>3439</v>
      </c>
      <c r="E17323" t="s">
        <v>3469</v>
      </c>
      <c r="F17323" t="s">
        <v>4873</v>
      </c>
      <c r="G17323" s="4"/>
      <c r="H17323" s="4"/>
      <c r="I17323" s="4"/>
      <c r="J17323" s="4"/>
      <c r="K17323" s="4">
        <v>-576781.84475315397</v>
      </c>
      <c r="L17323" s="4">
        <v>796348.96104550594</v>
      </c>
      <c r="M17323" s="4">
        <v>1100766.8273672501</v>
      </c>
      <c r="N17323" s="3">
        <v>-0.27943323793439401</v>
      </c>
      <c r="O17323" s="5">
        <v>3.4440643787384033</v>
      </c>
      <c r="P17323" s="3">
        <v>1.3822668790817261</v>
      </c>
    </row>
    <row r="17324" spans="1:16" x14ac:dyDescent="0.25">
      <c r="A17324" s="1">
        <v>2011</v>
      </c>
      <c r="B17324" t="s">
        <v>1402</v>
      </c>
      <c r="C17324" t="s">
        <v>3103</v>
      </c>
      <c r="D17324" t="s">
        <v>3439</v>
      </c>
      <c r="E17324" t="s">
        <v>3469</v>
      </c>
      <c r="F17324" t="s">
        <v>4873</v>
      </c>
      <c r="G17324" s="4"/>
      <c r="H17324" s="4"/>
      <c r="I17324" s="4"/>
      <c r="J17324" s="4"/>
      <c r="K17324" s="4">
        <v>-62464.901939770702</v>
      </c>
      <c r="L17324" s="4">
        <v>987442.93216161197</v>
      </c>
      <c r="M17324" s="4">
        <v>1488227.41399636</v>
      </c>
      <c r="N17324" s="3">
        <v>-6.2353572979761997E-2</v>
      </c>
      <c r="O17324" s="5">
        <v>3.374537467956543</v>
      </c>
      <c r="P17324" s="3">
        <v>1.507152795791626</v>
      </c>
    </row>
    <row r="17325" spans="1:16" x14ac:dyDescent="0.25">
      <c r="A17325" s="1">
        <v>2012</v>
      </c>
      <c r="B17325" t="s">
        <v>1402</v>
      </c>
      <c r="C17325" t="s">
        <v>3103</v>
      </c>
      <c r="D17325" t="s">
        <v>3439</v>
      </c>
      <c r="E17325" t="s">
        <v>3469</v>
      </c>
      <c r="F17325" t="s">
        <v>4873</v>
      </c>
      <c r="G17325" s="4"/>
      <c r="H17325" s="4"/>
      <c r="I17325" s="4"/>
      <c r="J17325" s="4"/>
      <c r="K17325" s="4">
        <v>-285184.65458489797</v>
      </c>
      <c r="L17325" s="4">
        <v>1865772.6430830001</v>
      </c>
      <c r="M17325" s="4">
        <v>1471326.09518742</v>
      </c>
      <c r="N17325" s="3">
        <v>-0.20307781767730401</v>
      </c>
      <c r="O17325" s="5">
        <v>1.6145995855331421</v>
      </c>
      <c r="P17325" s="3">
        <v>0.78858810663223267</v>
      </c>
    </row>
    <row r="17326" spans="1:16" x14ac:dyDescent="0.25">
      <c r="A17326" s="1">
        <v>2013</v>
      </c>
      <c r="B17326" t="s">
        <v>1402</v>
      </c>
      <c r="C17326" t="s">
        <v>3103</v>
      </c>
      <c r="D17326" t="s">
        <v>3439</v>
      </c>
      <c r="E17326" t="s">
        <v>3469</v>
      </c>
      <c r="F17326" t="s">
        <v>4873</v>
      </c>
      <c r="G17326" s="4"/>
      <c r="H17326" s="4"/>
      <c r="I17326" s="4"/>
      <c r="J17326" s="4"/>
      <c r="K17326" s="4">
        <v>-235584.75017586799</v>
      </c>
      <c r="L17326" s="4">
        <v>560657.609837653</v>
      </c>
      <c r="M17326" s="4">
        <v>569293.877961208</v>
      </c>
      <c r="N17326" s="3">
        <v>-0.21162690687772701</v>
      </c>
      <c r="O17326" s="5">
        <v>2.9787204265594482</v>
      </c>
      <c r="P17326" s="3">
        <v>1.0154038667678833</v>
      </c>
    </row>
    <row r="17327" spans="1:16" x14ac:dyDescent="0.25">
      <c r="A17327" s="1">
        <v>2014</v>
      </c>
      <c r="B17327" t="s">
        <v>1402</v>
      </c>
      <c r="C17327" t="s">
        <v>3103</v>
      </c>
      <c r="D17327" t="s">
        <v>3439</v>
      </c>
      <c r="E17327" t="s">
        <v>3469</v>
      </c>
      <c r="F17327" t="s">
        <v>4873</v>
      </c>
      <c r="G17327" s="4"/>
      <c r="H17327" s="4"/>
      <c r="I17327" s="4"/>
      <c r="J17327" s="4"/>
      <c r="K17327" s="4">
        <v>-672862.46404828096</v>
      </c>
      <c r="L17327" s="4">
        <v>263964.35475505702</v>
      </c>
      <c r="M17327" s="4">
        <v>741347.54113819601</v>
      </c>
      <c r="N17327" s="3">
        <v>-1.59699418084154</v>
      </c>
      <c r="O17327" s="5">
        <v>5.2807221412658691</v>
      </c>
      <c r="P17327" s="3">
        <v>2.808513879776001</v>
      </c>
    </row>
    <row r="17328" spans="1:16" x14ac:dyDescent="0.25">
      <c r="A17328" s="1">
        <v>2015</v>
      </c>
      <c r="B17328" t="s">
        <v>1402</v>
      </c>
      <c r="C17328" t="s">
        <v>3103</v>
      </c>
      <c r="D17328" t="s">
        <v>3439</v>
      </c>
      <c r="E17328" t="s">
        <v>3469</v>
      </c>
      <c r="F17328" t="s">
        <v>4873</v>
      </c>
      <c r="G17328" s="4"/>
      <c r="H17328" s="4"/>
      <c r="I17328" s="4"/>
      <c r="J17328" s="4"/>
      <c r="K17328" s="4">
        <v>-261758.20281503501</v>
      </c>
      <c r="L17328" s="4">
        <v>208807.19243777101</v>
      </c>
      <c r="M17328" s="4">
        <v>458261.36529972299</v>
      </c>
      <c r="N17328" s="3">
        <v>-1.2333767122417501</v>
      </c>
      <c r="O17328" s="5">
        <v>16.169269561767578</v>
      </c>
      <c r="P17328" s="3">
        <v>2.1946628093719482</v>
      </c>
    </row>
    <row r="17329" spans="1:16" x14ac:dyDescent="0.25">
      <c r="A17329" s="1">
        <v>2016</v>
      </c>
      <c r="B17329" t="s">
        <v>1402</v>
      </c>
      <c r="C17329" t="s">
        <v>3103</v>
      </c>
      <c r="D17329" t="s">
        <v>3439</v>
      </c>
      <c r="E17329" t="s">
        <v>3469</v>
      </c>
      <c r="F17329" t="s">
        <v>4873</v>
      </c>
      <c r="G17329" s="4"/>
      <c r="H17329" s="4"/>
      <c r="I17329" s="4"/>
      <c r="J17329" s="4"/>
      <c r="K17329" s="4">
        <v>-1190086.2711207799</v>
      </c>
      <c r="L17329" s="4">
        <v>2921581.93521471</v>
      </c>
      <c r="M17329" s="4">
        <v>113829.454361236</v>
      </c>
      <c r="N17329" s="3">
        <v>-0.76201963498233405</v>
      </c>
      <c r="O17329" s="5">
        <v>3.3071653842926025</v>
      </c>
      <c r="P17329" s="3">
        <v>3.8961581885814667E-2</v>
      </c>
    </row>
    <row r="17330" spans="1:16" x14ac:dyDescent="0.25">
      <c r="A17330" s="1">
        <v>2017</v>
      </c>
      <c r="B17330" t="s">
        <v>1402</v>
      </c>
      <c r="C17330" t="s">
        <v>3103</v>
      </c>
      <c r="D17330" t="s">
        <v>3439</v>
      </c>
      <c r="E17330" t="s">
        <v>3469</v>
      </c>
      <c r="F17330" t="s">
        <v>4873</v>
      </c>
      <c r="G17330" s="4"/>
      <c r="H17330" s="4"/>
      <c r="I17330" s="4"/>
      <c r="J17330" s="4"/>
      <c r="K17330" s="4">
        <v>-1060392.5999369801</v>
      </c>
      <c r="L17330" s="4">
        <v>8506168.7687826194</v>
      </c>
      <c r="M17330" s="4">
        <v>505453.972499558</v>
      </c>
      <c r="N17330" s="3">
        <v>-0.18409132425209301</v>
      </c>
      <c r="O17330" s="5">
        <v>6.1088294982910156</v>
      </c>
      <c r="P17330" s="3">
        <v>5.9422049671411514E-2</v>
      </c>
    </row>
    <row r="17331" spans="1:16" x14ac:dyDescent="0.25">
      <c r="A17331" s="1">
        <v>2018</v>
      </c>
      <c r="B17331" t="s">
        <v>1402</v>
      </c>
      <c r="C17331" t="s">
        <v>3103</v>
      </c>
      <c r="D17331" t="s">
        <v>3439</v>
      </c>
      <c r="E17331" t="s">
        <v>3469</v>
      </c>
      <c r="F17331" t="s">
        <v>4873</v>
      </c>
      <c r="G17331" s="4"/>
      <c r="H17331" s="4"/>
      <c r="I17331" s="4"/>
      <c r="J17331" s="4"/>
      <c r="K17331" s="4">
        <v>-5267010.8587036198</v>
      </c>
      <c r="L17331" s="4">
        <v>34404985.2330513</v>
      </c>
      <c r="M17331" s="4">
        <v>2122725.5568138901</v>
      </c>
      <c r="N17331" s="3">
        <v>-0.247295818482519</v>
      </c>
      <c r="O17331" s="5">
        <v>4.170875072479248</v>
      </c>
      <c r="P17331" s="3">
        <v>6.1698198318481445E-2</v>
      </c>
    </row>
    <row r="17332" spans="1:16" x14ac:dyDescent="0.25">
      <c r="A17332" s="1">
        <v>2019</v>
      </c>
      <c r="B17332" t="s">
        <v>1402</v>
      </c>
      <c r="C17332" t="s">
        <v>3103</v>
      </c>
      <c r="D17332" t="s">
        <v>3439</v>
      </c>
      <c r="E17332" t="s">
        <v>3469</v>
      </c>
      <c r="F17332" t="s">
        <v>4873</v>
      </c>
      <c r="G17332" s="4"/>
      <c r="H17332" s="4"/>
      <c r="I17332" s="4"/>
      <c r="J17332" s="4"/>
      <c r="K17332" s="4">
        <v>-5710138.29413829</v>
      </c>
      <c r="L17332" s="4">
        <v>39809693.225693204</v>
      </c>
      <c r="M17332" s="4">
        <v>2519925.5879255901</v>
      </c>
      <c r="N17332" s="3">
        <v>-0.15765317815298599</v>
      </c>
      <c r="O17332" s="5">
        <v>1.894911527633667</v>
      </c>
      <c r="P17332" s="3">
        <v>6.3299298286437988E-2</v>
      </c>
    </row>
    <row r="17333" spans="1:16" x14ac:dyDescent="0.25">
      <c r="A17333" s="1">
        <v>2020</v>
      </c>
      <c r="B17333" t="s">
        <v>1402</v>
      </c>
      <c r="C17333" t="s">
        <v>3103</v>
      </c>
      <c r="D17333" t="s">
        <v>3439</v>
      </c>
      <c r="E17333" t="s">
        <v>3469</v>
      </c>
      <c r="F17333" t="s">
        <v>4873</v>
      </c>
      <c r="G17333" s="4"/>
      <c r="H17333" s="4"/>
      <c r="I17333" s="4"/>
      <c r="J17333" s="4"/>
      <c r="K17333" s="4">
        <v>-7891352.5116298301</v>
      </c>
      <c r="L17333" s="4">
        <v>39932283.312397301</v>
      </c>
      <c r="M17333" s="4">
        <v>3200607.3740734099</v>
      </c>
      <c r="N17333" s="3">
        <v>-0.199597528729406</v>
      </c>
      <c r="O17333" s="5">
        <v>1.0745974779129028</v>
      </c>
      <c r="P17333" s="3">
        <v>8.0150872468948364E-2</v>
      </c>
    </row>
    <row r="17334" spans="1:16" x14ac:dyDescent="0.25">
      <c r="A17334" s="1">
        <v>2021</v>
      </c>
      <c r="B17334" t="s">
        <v>1402</v>
      </c>
      <c r="C17334" t="s">
        <v>3103</v>
      </c>
      <c r="D17334" t="s">
        <v>3439</v>
      </c>
      <c r="E17334" t="s">
        <v>3469</v>
      </c>
      <c r="F17334" t="s">
        <v>4873</v>
      </c>
      <c r="G17334" s="4"/>
      <c r="H17334" s="4"/>
      <c r="I17334" s="4"/>
      <c r="J17334" s="4"/>
      <c r="K17334" s="4">
        <v>-6695342.99574864</v>
      </c>
      <c r="L17334" s="4">
        <v>51372101.462858699</v>
      </c>
      <c r="M17334" s="4">
        <v>4608268.78809918</v>
      </c>
      <c r="N17334" s="3">
        <v>-0.14132245448642</v>
      </c>
      <c r="O17334" s="5">
        <v>1.361943244934082</v>
      </c>
      <c r="P17334" s="3">
        <v>8.9703723788261414E-2</v>
      </c>
    </row>
    <row r="17335" spans="1:16" x14ac:dyDescent="0.25">
      <c r="A17335" s="1">
        <v>2022</v>
      </c>
      <c r="B17335" t="s">
        <v>1402</v>
      </c>
      <c r="C17335" t="s">
        <v>3103</v>
      </c>
      <c r="D17335" t="s">
        <v>3439</v>
      </c>
      <c r="E17335" t="s">
        <v>3469</v>
      </c>
      <c r="F17335" t="s">
        <v>4873</v>
      </c>
      <c r="G17335" s="4"/>
      <c r="H17335" s="4"/>
      <c r="I17335" s="4"/>
      <c r="J17335" s="4"/>
      <c r="K17335" s="4">
        <v>-15218148.8816965</v>
      </c>
      <c r="L17335" s="4">
        <v>50609210.045063399</v>
      </c>
      <c r="M17335" s="4">
        <v>10400385.0745651</v>
      </c>
      <c r="N17335" s="3">
        <v>-0.31092064894745097</v>
      </c>
      <c r="O17335" s="5">
        <v>0.82003563642501831</v>
      </c>
      <c r="P17335" s="3">
        <v>0.20550380647182465</v>
      </c>
    </row>
    <row r="17336" spans="1:16" x14ac:dyDescent="0.25">
      <c r="A17336" s="1">
        <v>2023</v>
      </c>
      <c r="B17336" t="s">
        <v>1402</v>
      </c>
      <c r="C17336" t="s">
        <v>3103</v>
      </c>
      <c r="D17336" t="s">
        <v>3439</v>
      </c>
      <c r="E17336" t="s">
        <v>3469</v>
      </c>
      <c r="F17336" t="s">
        <v>4873</v>
      </c>
      <c r="G17336" s="4"/>
      <c r="H17336" s="4"/>
      <c r="I17336" s="4"/>
      <c r="J17336" s="4"/>
      <c r="K17336" s="4">
        <v>-20111850.814918499</v>
      </c>
      <c r="L17336" s="4">
        <v>54575057.160950601</v>
      </c>
      <c r="M17336" s="4">
        <v>10057250.9415725</v>
      </c>
      <c r="N17336" s="3">
        <v>-0.38878119332973599</v>
      </c>
      <c r="O17336" s="5">
        <v>1.3494282960891724</v>
      </c>
      <c r="P17336" s="3">
        <v>0.18428291380405426</v>
      </c>
    </row>
    <row r="17337" spans="1:16" x14ac:dyDescent="0.25">
      <c r="A17337" s="1">
        <v>2024</v>
      </c>
      <c r="B17337" t="s">
        <v>1402</v>
      </c>
      <c r="C17337" t="s">
        <v>3103</v>
      </c>
      <c r="D17337" t="s">
        <v>3439</v>
      </c>
      <c r="E17337" t="s">
        <v>3469</v>
      </c>
      <c r="F17337" t="s">
        <v>4873</v>
      </c>
      <c r="G17337" s="4"/>
      <c r="H17337" s="4"/>
      <c r="I17337" s="4"/>
      <c r="J17337" s="4"/>
      <c r="K17337" s="4">
        <v>-20092212.303240798</v>
      </c>
      <c r="L17337" s="4">
        <v>49973930.116738804</v>
      </c>
      <c r="M17337" s="4">
        <v>9277308.9410839193</v>
      </c>
      <c r="N17337" s="3">
        <v>-0.384330343103094</v>
      </c>
      <c r="O17337" s="5">
        <v>1.607874870300293</v>
      </c>
      <c r="P17337" s="3">
        <v>0.18564297258853912</v>
      </c>
    </row>
    <row r="17338" spans="1:16" x14ac:dyDescent="0.25">
      <c r="A17338" s="1">
        <v>2009</v>
      </c>
      <c r="B17338" t="s">
        <v>1403</v>
      </c>
      <c r="C17338" t="s">
        <v>3104</v>
      </c>
      <c r="D17338" t="s">
        <v>3403</v>
      </c>
      <c r="E17338" t="s">
        <v>3469</v>
      </c>
      <c r="F17338" t="s">
        <v>4874</v>
      </c>
      <c r="G17338" s="4"/>
      <c r="H17338" s="4"/>
      <c r="I17338" s="4"/>
      <c r="J17338" s="4"/>
      <c r="K17338" s="4">
        <v>-2437709.2716538999</v>
      </c>
      <c r="L17338" s="4">
        <v>19774355.3625581</v>
      </c>
      <c r="M17338" s="4">
        <v>447740.85305675701</v>
      </c>
      <c r="N17338" s="3">
        <v>-0.134939914851468</v>
      </c>
      <c r="O17338" s="5">
        <v>1.2152348756790161</v>
      </c>
      <c r="P17338" s="3">
        <v>2.2642500698566437E-2</v>
      </c>
    </row>
    <row r="17339" spans="1:16" x14ac:dyDescent="0.25">
      <c r="A17339" s="1">
        <v>2010</v>
      </c>
      <c r="B17339" t="s">
        <v>1403</v>
      </c>
      <c r="C17339" t="s">
        <v>3104</v>
      </c>
      <c r="D17339" t="s">
        <v>3403</v>
      </c>
      <c r="E17339" t="s">
        <v>3469</v>
      </c>
      <c r="F17339" t="s">
        <v>4874</v>
      </c>
      <c r="G17339" s="4"/>
      <c r="H17339" s="4"/>
      <c r="I17339" s="4"/>
      <c r="J17339" s="4"/>
      <c r="K17339" s="4">
        <v>-4382517.0900928499</v>
      </c>
      <c r="L17339" s="4">
        <v>23117816.549331699</v>
      </c>
      <c r="M17339" s="4">
        <v>531160.08570554003</v>
      </c>
      <c r="N17339" s="3">
        <v>-0.19219281418603501</v>
      </c>
      <c r="O17339" s="5">
        <v>0.78851962089538574</v>
      </c>
      <c r="P17339" s="3">
        <v>2.2976221516728401E-2</v>
      </c>
    </row>
    <row r="17340" spans="1:16" x14ac:dyDescent="0.25">
      <c r="A17340" s="1">
        <v>2011</v>
      </c>
      <c r="B17340" t="s">
        <v>1403</v>
      </c>
      <c r="C17340" t="s">
        <v>3104</v>
      </c>
      <c r="D17340" t="s">
        <v>3403</v>
      </c>
      <c r="E17340" t="s">
        <v>3469</v>
      </c>
      <c r="F17340" t="s">
        <v>4874</v>
      </c>
      <c r="G17340" s="4"/>
      <c r="H17340" s="4"/>
      <c r="I17340" s="4"/>
      <c r="J17340" s="4"/>
      <c r="K17340" s="4">
        <v>-4758020.4498977503</v>
      </c>
      <c r="L17340" s="4">
        <v>25419000</v>
      </c>
      <c r="M17340" s="4">
        <v>580886.50306748506</v>
      </c>
      <c r="N17340" s="3">
        <v>-0.19585789285366001</v>
      </c>
      <c r="O17340" s="5">
        <v>1.0783809423446655</v>
      </c>
      <c r="P17340" s="3">
        <v>2.2852452471852303E-2</v>
      </c>
    </row>
    <row r="17341" spans="1:16" x14ac:dyDescent="0.25">
      <c r="A17341" s="1">
        <v>2012</v>
      </c>
      <c r="B17341" t="s">
        <v>1403</v>
      </c>
      <c r="C17341" t="s">
        <v>3104</v>
      </c>
      <c r="D17341" t="s">
        <v>3403</v>
      </c>
      <c r="E17341" t="s">
        <v>3469</v>
      </c>
      <c r="F17341" t="s">
        <v>4874</v>
      </c>
      <c r="G17341" s="4"/>
      <c r="H17341" s="4"/>
      <c r="I17341" s="4"/>
      <c r="J17341" s="4"/>
      <c r="K17341" s="4">
        <v>-5409431.6091416497</v>
      </c>
      <c r="L17341" s="4">
        <v>23970901.796942402</v>
      </c>
      <c r="M17341" s="4">
        <v>462325.528222077</v>
      </c>
      <c r="N17341" s="3">
        <v>-0.217213239267292</v>
      </c>
      <c r="O17341" s="5">
        <v>0.49154371023178101</v>
      </c>
      <c r="P17341" s="3">
        <v>1.9286947324872017E-2</v>
      </c>
    </row>
    <row r="17342" spans="1:16" x14ac:dyDescent="0.25">
      <c r="A17342" s="1">
        <v>2013</v>
      </c>
      <c r="B17342" t="s">
        <v>1403</v>
      </c>
      <c r="C17342" t="s">
        <v>3104</v>
      </c>
      <c r="D17342" t="s">
        <v>3403</v>
      </c>
      <c r="E17342" t="s">
        <v>3469</v>
      </c>
      <c r="F17342" t="s">
        <v>4874</v>
      </c>
      <c r="G17342" s="4"/>
      <c r="H17342" s="4"/>
      <c r="I17342" s="4"/>
      <c r="J17342" s="4"/>
      <c r="K17342" s="4">
        <v>-4635532.4610503102</v>
      </c>
      <c r="L17342" s="4">
        <v>19699540.090555798</v>
      </c>
      <c r="M17342" s="4">
        <v>1340770.6157082301</v>
      </c>
      <c r="N17342" s="3">
        <v>-0.23029740212348701</v>
      </c>
      <c r="O17342" s="5">
        <v>0.61966699361801147</v>
      </c>
      <c r="P17342" s="3">
        <v>6.8061009049415588E-2</v>
      </c>
    </row>
    <row r="17343" spans="1:16" x14ac:dyDescent="0.25">
      <c r="A17343" s="1">
        <v>2014</v>
      </c>
      <c r="B17343" t="s">
        <v>1403</v>
      </c>
      <c r="C17343" t="s">
        <v>3104</v>
      </c>
      <c r="D17343" t="s">
        <v>3403</v>
      </c>
      <c r="E17343" t="s">
        <v>3469</v>
      </c>
      <c r="F17343" t="s">
        <v>4874</v>
      </c>
      <c r="G17343" s="4"/>
      <c r="H17343" s="4"/>
      <c r="I17343" s="4"/>
      <c r="J17343" s="4"/>
      <c r="K17343" s="4">
        <v>-6589954.9943232397</v>
      </c>
      <c r="L17343" s="4">
        <v>12445874.751897</v>
      </c>
      <c r="M17343" s="4">
        <v>372780.14195983001</v>
      </c>
      <c r="N17343" s="3">
        <v>-0.43214427119666698</v>
      </c>
      <c r="O17343" s="5">
        <v>0.60203206539154053</v>
      </c>
      <c r="P17343" s="3">
        <v>2.9952105134725571E-2</v>
      </c>
    </row>
    <row r="17344" spans="1:16" x14ac:dyDescent="0.25">
      <c r="A17344" s="1">
        <v>2015</v>
      </c>
      <c r="B17344" t="s">
        <v>1403</v>
      </c>
      <c r="C17344" t="s">
        <v>3104</v>
      </c>
      <c r="D17344" t="s">
        <v>3403</v>
      </c>
      <c r="E17344" t="s">
        <v>3469</v>
      </c>
      <c r="F17344" t="s">
        <v>4874</v>
      </c>
      <c r="G17344" s="4"/>
      <c r="H17344" s="4"/>
      <c r="I17344" s="4"/>
      <c r="J17344" s="4"/>
      <c r="K17344" s="4">
        <v>-2818178.0484078699</v>
      </c>
      <c r="L17344" s="4">
        <v>9854300.6176477</v>
      </c>
      <c r="M17344" s="4">
        <v>1180483.3511570899</v>
      </c>
      <c r="N17344" s="3">
        <v>-0.26917359563455701</v>
      </c>
      <c r="O17344" s="5">
        <v>0.71759629249572754</v>
      </c>
      <c r="P17344" s="3">
        <v>0.11979372054338455</v>
      </c>
    </row>
    <row r="17345" spans="1:16" x14ac:dyDescent="0.25">
      <c r="A17345" s="1">
        <v>2016</v>
      </c>
      <c r="B17345" t="s">
        <v>1403</v>
      </c>
      <c r="C17345" t="s">
        <v>3104</v>
      </c>
      <c r="D17345" t="s">
        <v>3403</v>
      </c>
      <c r="E17345" t="s">
        <v>3469</v>
      </c>
      <c r="F17345" t="s">
        <v>4874</v>
      </c>
      <c r="G17345" s="4"/>
      <c r="H17345" s="4"/>
      <c r="I17345" s="4"/>
      <c r="J17345" s="4"/>
      <c r="K17345" s="4">
        <v>-1175655.8441558401</v>
      </c>
      <c r="L17345" s="4">
        <v>10144474.025974</v>
      </c>
      <c r="M17345" s="4">
        <v>1405069.98556999</v>
      </c>
      <c r="N17345" s="3">
        <v>-0.118052499872581</v>
      </c>
      <c r="O17345" s="5">
        <v>0.82441592216491699</v>
      </c>
      <c r="P17345" s="3">
        <v>0.13850595057010651</v>
      </c>
    </row>
    <row r="17346" spans="1:16" x14ac:dyDescent="0.25">
      <c r="A17346" s="1">
        <v>2017</v>
      </c>
      <c r="B17346" t="s">
        <v>1403</v>
      </c>
      <c r="C17346" t="s">
        <v>3104</v>
      </c>
      <c r="D17346" t="s">
        <v>3403</v>
      </c>
      <c r="E17346" t="s">
        <v>3469</v>
      </c>
      <c r="F17346" t="s">
        <v>4874</v>
      </c>
      <c r="G17346" s="4"/>
      <c r="H17346" s="4"/>
      <c r="I17346" s="4"/>
      <c r="J17346" s="4"/>
      <c r="K17346" s="4">
        <v>-928723.99347838003</v>
      </c>
      <c r="L17346" s="4">
        <v>11265713.1267113</v>
      </c>
      <c r="M17346" s="4">
        <v>1862691.0265311401</v>
      </c>
      <c r="N17346" s="3">
        <v>-8.3540578673947999E-2</v>
      </c>
      <c r="O17346" s="5">
        <v>1.2675164937973022</v>
      </c>
      <c r="P17346" s="3">
        <v>0.16534160077571869</v>
      </c>
    </row>
    <row r="17347" spans="1:16" x14ac:dyDescent="0.25">
      <c r="A17347" s="1">
        <v>2018</v>
      </c>
      <c r="B17347" t="s">
        <v>1403</v>
      </c>
      <c r="C17347" t="s">
        <v>3104</v>
      </c>
      <c r="D17347" t="s">
        <v>3403</v>
      </c>
      <c r="E17347" t="s">
        <v>3469</v>
      </c>
      <c r="F17347" t="s">
        <v>4874</v>
      </c>
      <c r="G17347" s="4"/>
      <c r="H17347" s="4"/>
      <c r="I17347" s="4"/>
      <c r="J17347" s="4"/>
      <c r="K17347" s="4">
        <v>-929809.53589353198</v>
      </c>
      <c r="L17347" s="4">
        <v>12134604.9737777</v>
      </c>
      <c r="M17347" s="4">
        <v>2334753.0028759898</v>
      </c>
      <c r="N17347" s="3">
        <v>-8.3337332043511E-2</v>
      </c>
      <c r="O17347" s="5">
        <v>1.4288449287414551</v>
      </c>
      <c r="P17347" s="3">
        <v>0.19240453839302063</v>
      </c>
    </row>
    <row r="17348" spans="1:16" x14ac:dyDescent="0.25">
      <c r="A17348" s="1">
        <v>2019</v>
      </c>
      <c r="B17348" t="s">
        <v>1403</v>
      </c>
      <c r="C17348" t="s">
        <v>3104</v>
      </c>
      <c r="D17348" t="s">
        <v>3403</v>
      </c>
      <c r="E17348" t="s">
        <v>3469</v>
      </c>
      <c r="F17348" t="s">
        <v>4874</v>
      </c>
      <c r="G17348" s="4"/>
      <c r="H17348" s="4"/>
      <c r="I17348" s="4"/>
      <c r="J17348" s="4"/>
      <c r="K17348" s="4">
        <v>-1065479.18275644</v>
      </c>
      <c r="L17348" s="4">
        <v>13958814.1543214</v>
      </c>
      <c r="M17348" s="4">
        <v>1733568.7706241701</v>
      </c>
      <c r="N17348" s="3">
        <v>-8.1817707620798999E-2</v>
      </c>
      <c r="O17348" s="5">
        <v>1.2290064096450806</v>
      </c>
      <c r="P17348" s="3">
        <v>0.12419169396162033</v>
      </c>
    </row>
    <row r="17349" spans="1:16" x14ac:dyDescent="0.25">
      <c r="A17349" s="1">
        <v>2020</v>
      </c>
      <c r="B17349" t="s">
        <v>1403</v>
      </c>
      <c r="C17349" t="s">
        <v>3104</v>
      </c>
      <c r="D17349" t="s">
        <v>3403</v>
      </c>
      <c r="E17349" t="s">
        <v>3469</v>
      </c>
      <c r="F17349" t="s">
        <v>4874</v>
      </c>
      <c r="G17349" s="4"/>
      <c r="H17349" s="4"/>
      <c r="I17349" s="4"/>
      <c r="J17349" s="4"/>
      <c r="K17349" s="4">
        <v>-1121232.4287725701</v>
      </c>
      <c r="L17349" s="4">
        <v>19713876.941779301</v>
      </c>
      <c r="M17349" s="4">
        <v>1847725.2617891701</v>
      </c>
      <c r="N17349" s="3">
        <v>-6.4050695301423002E-2</v>
      </c>
      <c r="O17349" s="5">
        <v>1.9012610912322998</v>
      </c>
      <c r="P17349" s="3">
        <v>9.3727134168148041E-2</v>
      </c>
    </row>
    <row r="17350" spans="1:16" x14ac:dyDescent="0.25">
      <c r="A17350" s="1">
        <v>2021</v>
      </c>
      <c r="B17350" t="s">
        <v>1403</v>
      </c>
      <c r="C17350" t="s">
        <v>3104</v>
      </c>
      <c r="D17350" t="s">
        <v>3403</v>
      </c>
      <c r="E17350" t="s">
        <v>3469</v>
      </c>
      <c r="F17350" t="s">
        <v>4874</v>
      </c>
      <c r="G17350" s="4"/>
      <c r="H17350" s="4"/>
      <c r="I17350" s="4"/>
      <c r="J17350" s="4"/>
      <c r="K17350" s="4">
        <v>-1480111.94923806</v>
      </c>
      <c r="L17350" s="4">
        <v>24056654.881262701</v>
      </c>
      <c r="M17350" s="4">
        <v>1723909.36612918</v>
      </c>
      <c r="N17350" s="3">
        <v>-6.9393582512738999E-2</v>
      </c>
      <c r="O17350" s="5">
        <v>1.9816164970397949</v>
      </c>
      <c r="P17350" s="3">
        <v>7.1660391986370087E-2</v>
      </c>
    </row>
    <row r="17351" spans="1:16" x14ac:dyDescent="0.25">
      <c r="A17351" s="1">
        <v>2022</v>
      </c>
      <c r="B17351" t="s">
        <v>1403</v>
      </c>
      <c r="C17351" t="s">
        <v>3104</v>
      </c>
      <c r="D17351" t="s">
        <v>3403</v>
      </c>
      <c r="E17351" t="s">
        <v>3469</v>
      </c>
      <c r="F17351" t="s">
        <v>4874</v>
      </c>
      <c r="G17351" s="4"/>
      <c r="H17351" s="4"/>
      <c r="I17351" s="4"/>
      <c r="J17351" s="4"/>
      <c r="K17351" s="4">
        <v>-2168257.5045306501</v>
      </c>
      <c r="L17351" s="4">
        <v>37699035.277766399</v>
      </c>
      <c r="M17351" s="4">
        <v>1762922.9176034599</v>
      </c>
      <c r="N17351" s="3">
        <v>-7.1946046834282004E-2</v>
      </c>
      <c r="O17351" s="5">
        <v>1.8666874170303345</v>
      </c>
      <c r="P17351" s="3">
        <v>4.676307737827301E-2</v>
      </c>
    </row>
    <row r="17352" spans="1:16" x14ac:dyDescent="0.25">
      <c r="A17352" s="1">
        <v>2023</v>
      </c>
      <c r="B17352" t="s">
        <v>1403</v>
      </c>
      <c r="C17352" t="s">
        <v>3104</v>
      </c>
      <c r="D17352" t="s">
        <v>3403</v>
      </c>
      <c r="E17352" t="s">
        <v>3469</v>
      </c>
      <c r="F17352" t="s">
        <v>4874</v>
      </c>
      <c r="G17352" s="4"/>
      <c r="H17352" s="4"/>
      <c r="I17352" s="4"/>
      <c r="J17352" s="4"/>
      <c r="K17352" s="4">
        <v>-2282573.9054636601</v>
      </c>
      <c r="L17352" s="4">
        <v>45308182.889208198</v>
      </c>
      <c r="M17352" s="4">
        <v>2016519.0032892299</v>
      </c>
      <c r="N17352" s="3">
        <v>-5.5008056609161998E-2</v>
      </c>
      <c r="O17352" s="5">
        <v>1.3899399042129517</v>
      </c>
      <c r="P17352" s="3">
        <v>4.4506728649139404E-2</v>
      </c>
    </row>
    <row r="17353" spans="1:16" x14ac:dyDescent="0.25">
      <c r="A17353" s="1">
        <v>2024</v>
      </c>
      <c r="B17353" t="s">
        <v>1403</v>
      </c>
      <c r="C17353" t="s">
        <v>3104</v>
      </c>
      <c r="D17353" t="s">
        <v>3403</v>
      </c>
      <c r="E17353" t="s">
        <v>3469</v>
      </c>
      <c r="F17353" t="s">
        <v>4874</v>
      </c>
      <c r="G17353" s="4"/>
      <c r="H17353" s="4"/>
      <c r="I17353" s="4"/>
      <c r="J17353" s="4"/>
      <c r="K17353" s="4">
        <v>-2409566.35257287</v>
      </c>
      <c r="L17353" s="4">
        <v>59056710.738790698</v>
      </c>
      <c r="M17353" s="4">
        <v>1554430.8261512499</v>
      </c>
      <c r="N17353" s="3">
        <v>-4.8085514464684002E-2</v>
      </c>
      <c r="O17353" s="5">
        <v>1.1806321144104004</v>
      </c>
      <c r="P17353" s="3">
        <v>2.6320984587073326E-2</v>
      </c>
    </row>
    <row r="17354" spans="1:16" x14ac:dyDescent="0.25">
      <c r="A17354" s="1">
        <v>2009</v>
      </c>
      <c r="B17354" t="s">
        <v>1404</v>
      </c>
      <c r="C17354" t="s">
        <v>3105</v>
      </c>
      <c r="D17354" t="s">
        <v>3403</v>
      </c>
      <c r="E17354" t="s">
        <v>3469</v>
      </c>
      <c r="F17354" t="s">
        <v>4875</v>
      </c>
      <c r="G17354" s="4"/>
      <c r="H17354" s="4"/>
      <c r="I17354" s="4"/>
      <c r="J17354" s="4"/>
      <c r="K17354" s="4">
        <v>-1564995.72449622</v>
      </c>
      <c r="L17354" s="4">
        <v>7372420.5805004798</v>
      </c>
      <c r="M17354" s="4">
        <v>160533.06658492101</v>
      </c>
      <c r="N17354" s="3">
        <v>-0.108492016888963</v>
      </c>
      <c r="O17354" s="5">
        <v>0.82711893320083618</v>
      </c>
      <c r="P17354" s="3">
        <v>2.1774811670184135E-2</v>
      </c>
    </row>
    <row r="17355" spans="1:16" x14ac:dyDescent="0.25">
      <c r="A17355" s="1">
        <v>2010</v>
      </c>
      <c r="B17355" t="s">
        <v>1404</v>
      </c>
      <c r="C17355" t="s">
        <v>3105</v>
      </c>
      <c r="D17355" t="s">
        <v>3403</v>
      </c>
      <c r="E17355" t="s">
        <v>3469</v>
      </c>
      <c r="F17355" t="s">
        <v>4875</v>
      </c>
      <c r="G17355" s="4"/>
      <c r="H17355" s="4"/>
      <c r="I17355" s="4"/>
      <c r="J17355" s="4"/>
      <c r="K17355" s="4">
        <v>-1191717.76049453</v>
      </c>
      <c r="L17355" s="4">
        <v>8568460.1300162897</v>
      </c>
      <c r="M17355" s="4">
        <v>225865.515445734</v>
      </c>
      <c r="N17355" s="3">
        <v>-0.146724485775651</v>
      </c>
      <c r="O17355" s="5">
        <v>1.5970184803009033</v>
      </c>
      <c r="P17355" s="3">
        <v>2.6360105723142624E-2</v>
      </c>
    </row>
    <row r="17356" spans="1:16" x14ac:dyDescent="0.25">
      <c r="A17356" s="1">
        <v>2011</v>
      </c>
      <c r="B17356" t="s">
        <v>1404</v>
      </c>
      <c r="C17356" t="s">
        <v>3105</v>
      </c>
      <c r="D17356" t="s">
        <v>3403</v>
      </c>
      <c r="E17356" t="s">
        <v>3469</v>
      </c>
      <c r="F17356" t="s">
        <v>4875</v>
      </c>
      <c r="G17356" s="4"/>
      <c r="H17356" s="4"/>
      <c r="I17356" s="4"/>
      <c r="J17356" s="4"/>
      <c r="K17356" s="4">
        <v>-1865830.0289358101</v>
      </c>
      <c r="L17356" s="4">
        <v>13528174.900868099</v>
      </c>
      <c r="M17356" s="4">
        <v>1134628.6571642901</v>
      </c>
      <c r="N17356" s="3">
        <v>-0.15255308671399501</v>
      </c>
      <c r="O17356" s="5">
        <v>1.2599668502807617</v>
      </c>
      <c r="P17356" s="3">
        <v>8.3871528506278992E-2</v>
      </c>
    </row>
    <row r="17357" spans="1:16" x14ac:dyDescent="0.25">
      <c r="A17357" s="1">
        <v>2012</v>
      </c>
      <c r="B17357" t="s">
        <v>1404</v>
      </c>
      <c r="C17357" t="s">
        <v>3105</v>
      </c>
      <c r="D17357" t="s">
        <v>3403</v>
      </c>
      <c r="E17357" t="s">
        <v>3469</v>
      </c>
      <c r="F17357" t="s">
        <v>4875</v>
      </c>
      <c r="G17357" s="4"/>
      <c r="H17357" s="4"/>
      <c r="I17357" s="4"/>
      <c r="J17357" s="4"/>
      <c r="K17357" s="4">
        <v>-1759590.88443867</v>
      </c>
      <c r="L17357" s="4">
        <v>11380992.192216801</v>
      </c>
      <c r="M17357" s="4">
        <v>785204.09729541698</v>
      </c>
      <c r="N17357" s="3">
        <v>-0.14483267562959701</v>
      </c>
      <c r="O17357" s="5">
        <v>0.58973270654678345</v>
      </c>
      <c r="P17357" s="3">
        <v>6.8992584943771362E-2</v>
      </c>
    </row>
    <row r="17358" spans="1:16" x14ac:dyDescent="0.25">
      <c r="A17358" s="1">
        <v>2013</v>
      </c>
      <c r="B17358" t="s">
        <v>1404</v>
      </c>
      <c r="C17358" t="s">
        <v>3105</v>
      </c>
      <c r="D17358" t="s">
        <v>3403</v>
      </c>
      <c r="E17358" t="s">
        <v>3469</v>
      </c>
      <c r="F17358" t="s">
        <v>4875</v>
      </c>
      <c r="G17358" s="4"/>
      <c r="H17358" s="4"/>
      <c r="I17358" s="4"/>
      <c r="J17358" s="4"/>
      <c r="K17358" s="4">
        <v>-970781.220022475</v>
      </c>
      <c r="L17358" s="4">
        <v>12443142.055784499</v>
      </c>
      <c r="M17358" s="4">
        <v>3412992.31661748</v>
      </c>
      <c r="N17358" s="3">
        <v>-8.5894373543782002E-2</v>
      </c>
      <c r="O17358" s="5">
        <v>0.48690223693847656</v>
      </c>
      <c r="P17358" s="3">
        <v>0.27428701519966125</v>
      </c>
    </row>
    <row r="17359" spans="1:16" x14ac:dyDescent="0.25">
      <c r="A17359" s="1">
        <v>2014</v>
      </c>
      <c r="B17359" t="s">
        <v>1404</v>
      </c>
      <c r="C17359" t="s">
        <v>3105</v>
      </c>
      <c r="D17359" t="s">
        <v>3403</v>
      </c>
      <c r="E17359" t="s">
        <v>3469</v>
      </c>
      <c r="F17359" t="s">
        <v>4875</v>
      </c>
      <c r="G17359" s="4"/>
      <c r="H17359" s="4"/>
      <c r="I17359" s="4"/>
      <c r="J17359" s="4"/>
      <c r="K17359" s="4">
        <v>-1087513.7913150101</v>
      </c>
      <c r="L17359" s="4">
        <v>11712167.476071499</v>
      </c>
      <c r="M17359" s="4">
        <v>3492469.2347588302</v>
      </c>
      <c r="N17359" s="3">
        <v>-8.8575378749155997E-2</v>
      </c>
      <c r="O17359" s="5">
        <v>0.95879441499710083</v>
      </c>
      <c r="P17359" s="3">
        <v>0.29819154739379883</v>
      </c>
    </row>
    <row r="17360" spans="1:16" x14ac:dyDescent="0.25">
      <c r="A17360" s="1">
        <v>2015</v>
      </c>
      <c r="B17360" t="s">
        <v>1404</v>
      </c>
      <c r="C17360" t="s">
        <v>3105</v>
      </c>
      <c r="D17360" t="s">
        <v>3403</v>
      </c>
      <c r="E17360" t="s">
        <v>3469</v>
      </c>
      <c r="F17360" t="s">
        <v>4875</v>
      </c>
      <c r="G17360" s="4"/>
      <c r="H17360" s="4"/>
      <c r="I17360" s="4"/>
      <c r="J17360" s="4"/>
      <c r="K17360" s="4">
        <v>-5099280.4480635999</v>
      </c>
      <c r="L17360" s="4">
        <v>5864579.4010924296</v>
      </c>
      <c r="M17360" s="4">
        <v>2663504.69557714</v>
      </c>
      <c r="N17360" s="3">
        <v>-0.660825811248962</v>
      </c>
      <c r="O17360" s="5">
        <v>1.6785600185394287</v>
      </c>
      <c r="P17360" s="3">
        <v>0.45416808128356934</v>
      </c>
    </row>
    <row r="17361" spans="1:16" x14ac:dyDescent="0.25">
      <c r="A17361" s="1">
        <v>2016</v>
      </c>
      <c r="B17361" t="s">
        <v>1404</v>
      </c>
      <c r="C17361" t="s">
        <v>3105</v>
      </c>
      <c r="D17361" t="s">
        <v>3403</v>
      </c>
      <c r="E17361" t="s">
        <v>3469</v>
      </c>
      <c r="F17361" t="s">
        <v>4875</v>
      </c>
      <c r="G17361" s="4"/>
      <c r="H17361" s="4"/>
      <c r="I17361" s="4"/>
      <c r="J17361" s="4"/>
      <c r="K17361" s="4">
        <v>-562838.60297404404</v>
      </c>
      <c r="L17361" s="4">
        <v>6319527.9673391497</v>
      </c>
      <c r="M17361" s="4">
        <v>2696884.40563817</v>
      </c>
      <c r="N17361" s="3">
        <v>-9.3878611561768993E-2</v>
      </c>
      <c r="O17361" s="5">
        <v>1.107308030128479</v>
      </c>
      <c r="P17361" s="3">
        <v>0.42675408720970154</v>
      </c>
    </row>
    <row r="17362" spans="1:16" x14ac:dyDescent="0.25">
      <c r="A17362" s="1">
        <v>2017</v>
      </c>
      <c r="B17362" t="s">
        <v>1404</v>
      </c>
      <c r="C17362" t="s">
        <v>3105</v>
      </c>
      <c r="D17362" t="s">
        <v>3403</v>
      </c>
      <c r="E17362" t="s">
        <v>3469</v>
      </c>
      <c r="F17362" t="s">
        <v>4875</v>
      </c>
      <c r="G17362" s="4"/>
      <c r="H17362" s="4"/>
      <c r="I17362" s="4"/>
      <c r="J17362" s="4"/>
      <c r="K17362" s="4">
        <v>-3619237.24319214</v>
      </c>
      <c r="L17362" s="4">
        <v>7959949.8874003701</v>
      </c>
      <c r="M17362" s="4">
        <v>2420055.8002259699</v>
      </c>
      <c r="N17362" s="3">
        <v>-0.49990700157141899</v>
      </c>
      <c r="O17362" s="5">
        <v>1.4253844022750854</v>
      </c>
      <c r="P17362" s="3">
        <v>0.30402901768684387</v>
      </c>
    </row>
    <row r="17363" spans="1:16" x14ac:dyDescent="0.25">
      <c r="A17363" s="1">
        <v>2018</v>
      </c>
      <c r="B17363" t="s">
        <v>1404</v>
      </c>
      <c r="C17363" t="s">
        <v>3105</v>
      </c>
      <c r="D17363" t="s">
        <v>3403</v>
      </c>
      <c r="E17363" t="s">
        <v>3469</v>
      </c>
      <c r="F17363" t="s">
        <v>4875</v>
      </c>
      <c r="G17363" s="4"/>
      <c r="H17363" s="4"/>
      <c r="I17363" s="4"/>
      <c r="J17363" s="4"/>
      <c r="K17363" s="4">
        <v>-2297574.3713869099</v>
      </c>
      <c r="L17363" s="4">
        <v>8800538.8640922606</v>
      </c>
      <c r="M17363" s="4">
        <v>1748525.1556266099</v>
      </c>
      <c r="N17363" s="3">
        <v>-0.27906275909278</v>
      </c>
      <c r="O17363" s="5">
        <v>1.5861430168151855</v>
      </c>
      <c r="P17363" s="3">
        <v>0.19868387281894684</v>
      </c>
    </row>
    <row r="17364" spans="1:16" x14ac:dyDescent="0.25">
      <c r="A17364" s="1">
        <v>2019</v>
      </c>
      <c r="B17364" t="s">
        <v>1404</v>
      </c>
      <c r="C17364" t="s">
        <v>3105</v>
      </c>
      <c r="D17364" t="s">
        <v>3403</v>
      </c>
      <c r="E17364" t="s">
        <v>3469</v>
      </c>
      <c r="F17364" t="s">
        <v>4875</v>
      </c>
      <c r="G17364" s="4"/>
      <c r="H17364" s="4"/>
      <c r="I17364" s="4"/>
      <c r="J17364" s="4"/>
      <c r="K17364" s="4">
        <v>-1541203.9312039299</v>
      </c>
      <c r="L17364" s="4">
        <v>9016530.7125307098</v>
      </c>
      <c r="M17364" s="4">
        <v>88955.422955422997</v>
      </c>
      <c r="N17364" s="3">
        <v>-0.17752813513403401</v>
      </c>
      <c r="O17364" s="5">
        <v>1.6379612684249878</v>
      </c>
      <c r="P17364" s="3">
        <v>9.8658148199319839E-3</v>
      </c>
    </row>
    <row r="17365" spans="1:16" x14ac:dyDescent="0.25">
      <c r="A17365" s="1">
        <v>2020</v>
      </c>
      <c r="B17365" t="s">
        <v>1404</v>
      </c>
      <c r="C17365" t="s">
        <v>3105</v>
      </c>
      <c r="D17365" t="s">
        <v>3403</v>
      </c>
      <c r="E17365" t="s">
        <v>3469</v>
      </c>
      <c r="F17365" t="s">
        <v>4875</v>
      </c>
      <c r="G17365" s="4"/>
      <c r="H17365" s="4"/>
      <c r="I17365" s="4"/>
      <c r="J17365" s="4"/>
      <c r="K17365" s="4">
        <v>-3187994.009083</v>
      </c>
      <c r="L17365" s="4">
        <v>11244013.9143879</v>
      </c>
      <c r="M17365" s="4">
        <v>377867.42680452199</v>
      </c>
      <c r="N17365" s="3">
        <v>-0.31707218624989503</v>
      </c>
      <c r="O17365" s="5">
        <v>1.3488175868988037</v>
      </c>
      <c r="P17365" s="3">
        <v>3.3606097102165222E-2</v>
      </c>
    </row>
    <row r="17366" spans="1:16" x14ac:dyDescent="0.25">
      <c r="A17366" s="1">
        <v>2021</v>
      </c>
      <c r="B17366" t="s">
        <v>1404</v>
      </c>
      <c r="C17366" t="s">
        <v>3105</v>
      </c>
      <c r="D17366" t="s">
        <v>3403</v>
      </c>
      <c r="E17366" t="s">
        <v>3469</v>
      </c>
      <c r="F17366" t="s">
        <v>4875</v>
      </c>
      <c r="G17366" s="4"/>
      <c r="H17366" s="4"/>
      <c r="I17366" s="4"/>
      <c r="J17366" s="4"/>
      <c r="K17366" s="4">
        <v>-3552683.9070548601</v>
      </c>
      <c r="L17366" s="4">
        <v>49316653.795109801</v>
      </c>
      <c r="M17366" s="4">
        <v>2091258.0884613399</v>
      </c>
      <c r="N17366" s="3">
        <v>-0.11547503153935799</v>
      </c>
      <c r="O17366" s="5">
        <v>3.0740864276885986</v>
      </c>
      <c r="P17366" s="3">
        <v>4.2404703795909882E-2</v>
      </c>
    </row>
    <row r="17367" spans="1:16" x14ac:dyDescent="0.25">
      <c r="A17367" s="1">
        <v>2022</v>
      </c>
      <c r="B17367" t="s">
        <v>1404</v>
      </c>
      <c r="C17367" t="s">
        <v>3105</v>
      </c>
      <c r="D17367" t="s">
        <v>3403</v>
      </c>
      <c r="E17367" t="s">
        <v>3469</v>
      </c>
      <c r="F17367" t="s">
        <v>4875</v>
      </c>
      <c r="G17367" s="4"/>
      <c r="H17367" s="4"/>
      <c r="I17367" s="4"/>
      <c r="J17367" s="4"/>
      <c r="K17367" s="4">
        <v>-3713798.5052481899</v>
      </c>
      <c r="L17367" s="4">
        <v>47629705.949332997</v>
      </c>
      <c r="M17367" s="4">
        <v>5765573.7818048801</v>
      </c>
      <c r="N17367" s="3">
        <v>-7.9849809379504005E-2</v>
      </c>
      <c r="O17367" s="5">
        <v>2.4776382446289063</v>
      </c>
      <c r="P17367" s="3">
        <v>0.12104995548725128</v>
      </c>
    </row>
    <row r="17368" spans="1:16" x14ac:dyDescent="0.25">
      <c r="A17368" s="1">
        <v>2023</v>
      </c>
      <c r="B17368" t="s">
        <v>1404</v>
      </c>
      <c r="C17368" t="s">
        <v>3105</v>
      </c>
      <c r="D17368" t="s">
        <v>3403</v>
      </c>
      <c r="E17368" t="s">
        <v>3469</v>
      </c>
      <c r="F17368" t="s">
        <v>4875</v>
      </c>
      <c r="G17368" s="4"/>
      <c r="H17368" s="4"/>
      <c r="I17368" s="4"/>
      <c r="J17368" s="4"/>
      <c r="K17368" s="4">
        <v>-4442448.4218244804</v>
      </c>
      <c r="L17368" s="4">
        <v>41884436.223044403</v>
      </c>
      <c r="M17368" s="4">
        <v>6984447.5552444803</v>
      </c>
      <c r="N17368" s="3">
        <v>-0.10108839312404801</v>
      </c>
      <c r="O17368" s="5">
        <v>0.92679202556610107</v>
      </c>
      <c r="P17368" s="3">
        <v>0.16675519943237305</v>
      </c>
    </row>
    <row r="17369" spans="1:16" x14ac:dyDescent="0.25">
      <c r="A17369" s="1">
        <v>2024</v>
      </c>
      <c r="B17369" t="s">
        <v>1404</v>
      </c>
      <c r="C17369" t="s">
        <v>3105</v>
      </c>
      <c r="D17369" t="s">
        <v>3403</v>
      </c>
      <c r="E17369" t="s">
        <v>3469</v>
      </c>
      <c r="F17369" t="s">
        <v>4875</v>
      </c>
      <c r="G17369" s="4"/>
      <c r="H17369" s="4"/>
      <c r="I17369" s="4"/>
      <c r="J17369" s="4"/>
      <c r="K17369" s="4">
        <v>-1784050.58902749</v>
      </c>
      <c r="L17369" s="4">
        <v>40347057.529351398</v>
      </c>
      <c r="M17369" s="4">
        <v>1624903.8288453501</v>
      </c>
      <c r="N17369" s="3">
        <v>-4.3387690895857998E-2</v>
      </c>
      <c r="O17369" s="5">
        <v>0.28379946947097778</v>
      </c>
      <c r="P17369" s="3">
        <v>4.0273167192935944E-2</v>
      </c>
    </row>
    <row r="17370" spans="1:16" x14ac:dyDescent="0.25">
      <c r="A17370" s="1">
        <v>2009</v>
      </c>
      <c r="B17370" t="s">
        <v>1405</v>
      </c>
      <c r="C17370" t="s">
        <v>3106</v>
      </c>
      <c r="D17370" t="s">
        <v>3403</v>
      </c>
      <c r="E17370" t="s">
        <v>3469</v>
      </c>
      <c r="F17370" t="s">
        <v>4876</v>
      </c>
      <c r="G17370" s="4"/>
      <c r="H17370" s="4"/>
      <c r="I17370" s="4"/>
      <c r="J17370" s="4"/>
      <c r="K17370" s="4">
        <v>-2573070.7797550899</v>
      </c>
      <c r="L17370" s="4">
        <v>6150271.8575047199</v>
      </c>
      <c r="M17370" s="4">
        <v>173470.902373308</v>
      </c>
      <c r="N17370" s="3">
        <v>-0.34249521242991698</v>
      </c>
      <c r="O17370" s="5">
        <v>0.67877805233001709</v>
      </c>
      <c r="P17370" s="3">
        <v>2.8205404058098793E-2</v>
      </c>
    </row>
    <row r="17371" spans="1:16" x14ac:dyDescent="0.25">
      <c r="A17371" s="1">
        <v>2010</v>
      </c>
      <c r="B17371" t="s">
        <v>1405</v>
      </c>
      <c r="C17371" t="s">
        <v>3106</v>
      </c>
      <c r="D17371" t="s">
        <v>3403</v>
      </c>
      <c r="E17371" t="s">
        <v>3469</v>
      </c>
      <c r="F17371" t="s">
        <v>4876</v>
      </c>
      <c r="G17371" s="4"/>
      <c r="H17371" s="4"/>
      <c r="I17371" s="4"/>
      <c r="J17371" s="4"/>
      <c r="K17371" s="4">
        <v>-2202463.4224185701</v>
      </c>
      <c r="L17371" s="4">
        <v>5227893.0305219097</v>
      </c>
      <c r="M17371" s="4">
        <v>327889.67092775198</v>
      </c>
      <c r="N17371" s="3">
        <v>-0.37871386757520697</v>
      </c>
      <c r="O17371" s="5">
        <v>0.61103284358978271</v>
      </c>
      <c r="P17371" s="3">
        <v>6.2719278037548065E-2</v>
      </c>
    </row>
    <row r="17372" spans="1:16" x14ac:dyDescent="0.25">
      <c r="A17372" s="1">
        <v>2011</v>
      </c>
      <c r="B17372" t="s">
        <v>1405</v>
      </c>
      <c r="C17372" t="s">
        <v>3106</v>
      </c>
      <c r="D17372" t="s">
        <v>3403</v>
      </c>
      <c r="E17372" t="s">
        <v>3469</v>
      </c>
      <c r="F17372" t="s">
        <v>4876</v>
      </c>
      <c r="G17372" s="4"/>
      <c r="H17372" s="4"/>
      <c r="I17372" s="4"/>
      <c r="J17372" s="4"/>
      <c r="K17372" s="4">
        <v>-1786641.30318294</v>
      </c>
      <c r="L17372" s="4">
        <v>6757992.7124638297</v>
      </c>
      <c r="M17372" s="4">
        <v>98388.168470689096</v>
      </c>
      <c r="N17372" s="3">
        <v>-0.26609302861212503</v>
      </c>
      <c r="O17372" s="5">
        <v>0.64644277095794678</v>
      </c>
      <c r="P17372" s="3">
        <v>1.455878559499979E-2</v>
      </c>
    </row>
    <row r="17373" spans="1:16" x14ac:dyDescent="0.25">
      <c r="A17373" s="1">
        <v>2012</v>
      </c>
      <c r="B17373" t="s">
        <v>1405</v>
      </c>
      <c r="C17373" t="s">
        <v>3106</v>
      </c>
      <c r="D17373" t="s">
        <v>3403</v>
      </c>
      <c r="E17373" t="s">
        <v>3469</v>
      </c>
      <c r="F17373" t="s">
        <v>4876</v>
      </c>
      <c r="G17373" s="4"/>
      <c r="H17373" s="4"/>
      <c r="I17373" s="4"/>
      <c r="J17373" s="4"/>
      <c r="K17373" s="4">
        <v>-1727954.5245234</v>
      </c>
      <c r="L17373" s="4">
        <v>4786182.3726246599</v>
      </c>
      <c r="M17373" s="4">
        <v>63171.413075734497</v>
      </c>
      <c r="N17373" s="3">
        <v>-0.307492686025164</v>
      </c>
      <c r="O17373" s="5">
        <v>0.47919696569442749</v>
      </c>
      <c r="P17373" s="3">
        <v>1.3198705390095711E-2</v>
      </c>
    </row>
    <row r="17374" spans="1:16" x14ac:dyDescent="0.25">
      <c r="A17374" s="1">
        <v>2013</v>
      </c>
      <c r="B17374" t="s">
        <v>1405</v>
      </c>
      <c r="C17374" t="s">
        <v>3106</v>
      </c>
      <c r="D17374" t="s">
        <v>3403</v>
      </c>
      <c r="E17374" t="s">
        <v>3469</v>
      </c>
      <c r="F17374" t="s">
        <v>4876</v>
      </c>
      <c r="G17374" s="4"/>
      <c r="H17374" s="4"/>
      <c r="I17374" s="4"/>
      <c r="J17374" s="4"/>
      <c r="K17374" s="4">
        <v>-1666661.7941292</v>
      </c>
      <c r="L17374" s="4">
        <v>2605468.8142375499</v>
      </c>
      <c r="M17374" s="4">
        <v>55435.467809276699</v>
      </c>
      <c r="N17374" s="3">
        <v>-0.48459590422135901</v>
      </c>
      <c r="O17374" s="5">
        <v>0.47984316945075989</v>
      </c>
      <c r="P17374" s="3">
        <v>2.1276580169796944E-2</v>
      </c>
    </row>
    <row r="17375" spans="1:16" x14ac:dyDescent="0.25">
      <c r="A17375" s="1">
        <v>2014</v>
      </c>
      <c r="B17375" t="s">
        <v>1405</v>
      </c>
      <c r="C17375" t="s">
        <v>3106</v>
      </c>
      <c r="D17375" t="s">
        <v>3403</v>
      </c>
      <c r="E17375" t="s">
        <v>3469</v>
      </c>
      <c r="F17375" t="s">
        <v>4876</v>
      </c>
      <c r="G17375" s="4"/>
      <c r="H17375" s="4"/>
      <c r="I17375" s="4"/>
      <c r="J17375" s="4"/>
      <c r="K17375" s="4">
        <v>-1890092.88509595</v>
      </c>
      <c r="L17375" s="4">
        <v>1078466.6886698999</v>
      </c>
      <c r="M17375" s="4">
        <v>31121.693620632799</v>
      </c>
      <c r="N17375" s="3">
        <v>-1.00329618513498</v>
      </c>
      <c r="O17375" s="5">
        <v>0.66301131248474121</v>
      </c>
      <c r="P17375" s="3">
        <v>2.8857352212071419E-2</v>
      </c>
    </row>
    <row r="17376" spans="1:16" x14ac:dyDescent="0.25">
      <c r="A17376" s="1">
        <v>2015</v>
      </c>
      <c r="B17376" t="s">
        <v>1405</v>
      </c>
      <c r="C17376" t="s">
        <v>3106</v>
      </c>
      <c r="D17376" t="s">
        <v>3403</v>
      </c>
      <c r="E17376" t="s">
        <v>3469</v>
      </c>
      <c r="F17376" t="s">
        <v>4876</v>
      </c>
      <c r="G17376" s="4"/>
      <c r="H17376" s="4"/>
      <c r="I17376" s="4"/>
      <c r="J17376" s="4"/>
      <c r="K17376" s="4">
        <v>-721166.69106261001</v>
      </c>
      <c r="L17376" s="4">
        <v>1158314.52277682</v>
      </c>
      <c r="M17376" s="4">
        <v>370405.92282150697</v>
      </c>
      <c r="N17376" s="3">
        <v>-0.70723828728382199</v>
      </c>
      <c r="O17376" s="5">
        <v>3.2925145626068115</v>
      </c>
      <c r="P17376" s="3">
        <v>0.31978008151054382</v>
      </c>
    </row>
    <row r="17377" spans="1:16" x14ac:dyDescent="0.25">
      <c r="A17377" s="1">
        <v>2016</v>
      </c>
      <c r="B17377" t="s">
        <v>1405</v>
      </c>
      <c r="C17377" t="s">
        <v>3106</v>
      </c>
      <c r="D17377" t="s">
        <v>3403</v>
      </c>
      <c r="E17377" t="s">
        <v>3469</v>
      </c>
      <c r="F17377" t="s">
        <v>4876</v>
      </c>
      <c r="G17377" s="4"/>
      <c r="H17377" s="4"/>
      <c r="I17377" s="4"/>
      <c r="J17377" s="4"/>
      <c r="K17377" s="4">
        <v>-1007018.65482612</v>
      </c>
      <c r="L17377" s="4">
        <v>661930.44670262502</v>
      </c>
      <c r="M17377" s="4">
        <v>293566.17099263897</v>
      </c>
      <c r="N17377" s="3">
        <v>-1.13017391555182</v>
      </c>
      <c r="O17377" s="5">
        <v>3.6571812629699707</v>
      </c>
      <c r="P17377" s="3">
        <v>0.44350001215934753</v>
      </c>
    </row>
    <row r="17378" spans="1:16" x14ac:dyDescent="0.25">
      <c r="A17378" s="1">
        <v>2017</v>
      </c>
      <c r="B17378" t="s">
        <v>1405</v>
      </c>
      <c r="C17378" t="s">
        <v>3106</v>
      </c>
      <c r="D17378" t="s">
        <v>3403</v>
      </c>
      <c r="E17378" t="s">
        <v>3469</v>
      </c>
      <c r="F17378" t="s">
        <v>4876</v>
      </c>
      <c r="G17378" s="4"/>
      <c r="H17378" s="4"/>
      <c r="I17378" s="4"/>
      <c r="J17378" s="4"/>
      <c r="K17378" s="4">
        <v>-704668.46518634702</v>
      </c>
      <c r="L17378" s="4">
        <v>812572.72860030597</v>
      </c>
      <c r="M17378" s="4">
        <v>143513.41588077499</v>
      </c>
      <c r="N17378" s="3">
        <v>-0.94240457210992401</v>
      </c>
      <c r="O17378" s="5">
        <v>2.2807941436767578</v>
      </c>
      <c r="P17378" s="3">
        <v>0.17661608755588531</v>
      </c>
    </row>
    <row r="17379" spans="1:16" x14ac:dyDescent="0.25">
      <c r="A17379" s="1">
        <v>2018</v>
      </c>
      <c r="B17379" t="s">
        <v>1405</v>
      </c>
      <c r="C17379" t="s">
        <v>3106</v>
      </c>
      <c r="D17379" t="s">
        <v>3403</v>
      </c>
      <c r="E17379" t="s">
        <v>3469</v>
      </c>
      <c r="F17379" t="s">
        <v>4876</v>
      </c>
      <c r="G17379" s="4"/>
      <c r="H17379" s="4"/>
      <c r="I17379" s="4"/>
      <c r="J17379" s="4"/>
      <c r="K17379" s="4">
        <v>-942188.32115707698</v>
      </c>
      <c r="L17379" s="4">
        <v>582253.01445606502</v>
      </c>
      <c r="M17379" s="4">
        <v>183210.83057609599</v>
      </c>
      <c r="N17379" s="3">
        <v>-1.3806973737303601</v>
      </c>
      <c r="O17379" s="5">
        <v>8.4766387939453125</v>
      </c>
      <c r="P17379" s="3">
        <v>0.31465846300125122</v>
      </c>
    </row>
    <row r="17380" spans="1:16" x14ac:dyDescent="0.25">
      <c r="A17380" s="1">
        <v>2019</v>
      </c>
      <c r="B17380" t="s">
        <v>1405</v>
      </c>
      <c r="C17380" t="s">
        <v>3106</v>
      </c>
      <c r="D17380" t="s">
        <v>3403</v>
      </c>
      <c r="E17380" t="s">
        <v>3469</v>
      </c>
      <c r="F17380" t="s">
        <v>4876</v>
      </c>
      <c r="G17380" s="4"/>
      <c r="H17380" s="4"/>
      <c r="I17380" s="4"/>
      <c r="J17380" s="4"/>
      <c r="K17380" s="4">
        <v>-1001394.87539488</v>
      </c>
      <c r="L17380" s="4">
        <v>586209.89820989803</v>
      </c>
      <c r="M17380" s="4">
        <v>1101542.9975429999</v>
      </c>
      <c r="N17380" s="3">
        <v>-1.75927714201498</v>
      </c>
      <c r="O17380" s="5">
        <v>17.318492889404297</v>
      </c>
      <c r="P17380" s="3">
        <v>1.8790931701660156</v>
      </c>
    </row>
    <row r="17381" spans="1:16" x14ac:dyDescent="0.25">
      <c r="A17381" s="1">
        <v>2020</v>
      </c>
      <c r="B17381" t="s">
        <v>1405</v>
      </c>
      <c r="C17381" t="s">
        <v>3106</v>
      </c>
      <c r="D17381" t="s">
        <v>3403</v>
      </c>
      <c r="E17381" t="s">
        <v>3469</v>
      </c>
      <c r="F17381" t="s">
        <v>4876</v>
      </c>
      <c r="G17381" s="4"/>
      <c r="H17381" s="4"/>
      <c r="I17381" s="4"/>
      <c r="J17381" s="4"/>
      <c r="K17381" s="4">
        <v>-1192525.84790801</v>
      </c>
      <c r="L17381" s="4">
        <v>656284.25106635597</v>
      </c>
      <c r="M17381" s="4">
        <v>1228044.8076418701</v>
      </c>
      <c r="N17381" s="3">
        <v>-1.93491645762408</v>
      </c>
      <c r="O17381" s="5">
        <v>7.4523487091064453</v>
      </c>
      <c r="P17381" s="3">
        <v>1.871208667755127</v>
      </c>
    </row>
    <row r="17382" spans="1:16" x14ac:dyDescent="0.25">
      <c r="A17382" s="1">
        <v>2021</v>
      </c>
      <c r="B17382" t="s">
        <v>1405</v>
      </c>
      <c r="C17382" t="s">
        <v>3106</v>
      </c>
      <c r="D17382" t="s">
        <v>3403</v>
      </c>
      <c r="E17382" t="s">
        <v>3469</v>
      </c>
      <c r="F17382" t="s">
        <v>4876</v>
      </c>
      <c r="G17382" s="4"/>
      <c r="H17382" s="4"/>
      <c r="I17382" s="4"/>
      <c r="J17382" s="4"/>
      <c r="K17382" s="4">
        <v>-1415017.7327564899</v>
      </c>
      <c r="L17382" s="4">
        <v>3532151.3995006299</v>
      </c>
      <c r="M17382" s="4">
        <v>3493194.0705861198</v>
      </c>
      <c r="N17382" s="3">
        <v>-0.66665795308407005</v>
      </c>
      <c r="O17382" s="5">
        <v>2.349653959274292</v>
      </c>
      <c r="P17382" s="3">
        <v>0.98897063732147217</v>
      </c>
    </row>
    <row r="17383" spans="1:16" x14ac:dyDescent="0.25">
      <c r="A17383" s="1">
        <v>2022</v>
      </c>
      <c r="B17383" t="s">
        <v>1405</v>
      </c>
      <c r="C17383" t="s">
        <v>3106</v>
      </c>
      <c r="D17383" t="s">
        <v>3403</v>
      </c>
      <c r="E17383" t="s">
        <v>3469</v>
      </c>
      <c r="F17383" t="s">
        <v>4876</v>
      </c>
      <c r="G17383" s="4"/>
      <c r="H17383" s="4"/>
      <c r="I17383" s="4"/>
      <c r="J17383" s="4"/>
      <c r="K17383" s="4">
        <v>2534126.71575562</v>
      </c>
      <c r="L17383" s="4">
        <v>4115350.5351708299</v>
      </c>
      <c r="M17383" s="4">
        <v>2243012.4148591901</v>
      </c>
      <c r="N17383" s="3">
        <v>0.68803620983853997</v>
      </c>
      <c r="O17383" s="5">
        <v>1.1927937269210815</v>
      </c>
      <c r="P17383" s="3">
        <v>0.54503554105758667</v>
      </c>
    </row>
    <row r="17384" spans="1:16" x14ac:dyDescent="0.25">
      <c r="A17384" s="1">
        <v>2023</v>
      </c>
      <c r="B17384" t="s">
        <v>1405</v>
      </c>
      <c r="C17384" t="s">
        <v>3106</v>
      </c>
      <c r="D17384" t="s">
        <v>3403</v>
      </c>
      <c r="E17384" t="s">
        <v>3469</v>
      </c>
      <c r="F17384" t="s">
        <v>4876</v>
      </c>
      <c r="G17384" s="4"/>
      <c r="H17384" s="4"/>
      <c r="I17384" s="4"/>
      <c r="J17384" s="4"/>
      <c r="K17384" s="4">
        <v>-960949.23840949195</v>
      </c>
      <c r="L17384" s="4">
        <v>6408810.4522880996</v>
      </c>
      <c r="M17384" s="4">
        <v>4801941.1392194098</v>
      </c>
      <c r="N17384" s="3">
        <v>-0.18508207421832701</v>
      </c>
      <c r="O17384" s="5">
        <v>1.085942268371582</v>
      </c>
      <c r="P17384" s="3">
        <v>0.74927181005477905</v>
      </c>
    </row>
    <row r="17385" spans="1:16" x14ac:dyDescent="0.25">
      <c r="A17385" s="1">
        <v>2024</v>
      </c>
      <c r="B17385" t="s">
        <v>1405</v>
      </c>
      <c r="C17385" t="s">
        <v>3106</v>
      </c>
      <c r="D17385" t="s">
        <v>3403</v>
      </c>
      <c r="E17385" t="s">
        <v>3469</v>
      </c>
      <c r="F17385" t="s">
        <v>4876</v>
      </c>
      <c r="G17385" s="4"/>
      <c r="H17385" s="4"/>
      <c r="I17385" s="4"/>
      <c r="J17385" s="4"/>
      <c r="K17385" s="4">
        <v>-360253.47849566297</v>
      </c>
      <c r="L17385" s="4">
        <v>2841582.6071883398</v>
      </c>
      <c r="M17385" s="4">
        <v>1754967.2318041499</v>
      </c>
      <c r="N17385" s="3">
        <v>-7.7881420131169998E-2</v>
      </c>
      <c r="O17385" s="5">
        <v>1.2886698246002197</v>
      </c>
      <c r="P17385" s="3">
        <v>0.61760205030441284</v>
      </c>
    </row>
    <row r="17386" spans="1:16" x14ac:dyDescent="0.25">
      <c r="A17386" s="1">
        <v>2009</v>
      </c>
      <c r="B17386" t="s">
        <v>1406</v>
      </c>
      <c r="C17386" t="s">
        <v>3107</v>
      </c>
      <c r="D17386" t="s">
        <v>3440</v>
      </c>
      <c r="E17386" t="s">
        <v>3469</v>
      </c>
      <c r="F17386" t="s">
        <v>4877</v>
      </c>
      <c r="G17386" s="4"/>
      <c r="H17386" s="4"/>
      <c r="I17386" s="4"/>
      <c r="J17386" s="4"/>
      <c r="K17386" s="4">
        <v>-1311800.39044223</v>
      </c>
      <c r="L17386" s="4">
        <v>661860.08615543495</v>
      </c>
      <c r="M17386" s="4">
        <v>198721.38235910999</v>
      </c>
      <c r="N17386" s="3">
        <v>-1.2822100135819501</v>
      </c>
      <c r="O17386" s="5">
        <v>1.8666908740997314</v>
      </c>
      <c r="P17386" s="3">
        <v>0.30024680495262146</v>
      </c>
    </row>
    <row r="17387" spans="1:16" x14ac:dyDescent="0.25">
      <c r="A17387" s="1">
        <v>2010</v>
      </c>
      <c r="B17387" t="s">
        <v>1406</v>
      </c>
      <c r="C17387" t="s">
        <v>3107</v>
      </c>
      <c r="D17387" t="s">
        <v>3440</v>
      </c>
      <c r="E17387" t="s">
        <v>3469</v>
      </c>
      <c r="F17387" t="s">
        <v>4877</v>
      </c>
      <c r="G17387" s="4"/>
      <c r="H17387" s="4"/>
      <c r="I17387" s="4"/>
      <c r="J17387" s="4"/>
      <c r="K17387" s="4">
        <v>-689828.82867749606</v>
      </c>
      <c r="L17387" s="4">
        <v>298242.09235524398</v>
      </c>
      <c r="M17387" s="4">
        <v>204021.43421074699</v>
      </c>
      <c r="N17387" s="3">
        <v>-1.3973465992031</v>
      </c>
      <c r="O17387" s="5">
        <v>12.150330543518066</v>
      </c>
      <c r="P17387" s="3">
        <v>0.68407994508743286</v>
      </c>
    </row>
    <row r="17388" spans="1:16" x14ac:dyDescent="0.25">
      <c r="A17388" s="1">
        <v>2011</v>
      </c>
      <c r="B17388" t="s">
        <v>1406</v>
      </c>
      <c r="C17388" t="s">
        <v>3107</v>
      </c>
      <c r="D17388" t="s">
        <v>3440</v>
      </c>
      <c r="E17388" t="s">
        <v>3469</v>
      </c>
      <c r="F17388" t="s">
        <v>4877</v>
      </c>
      <c r="G17388" s="4"/>
      <c r="H17388" s="4"/>
      <c r="I17388" s="4"/>
      <c r="J17388" s="4"/>
      <c r="K17388" s="4">
        <v>-1337797.66370164</v>
      </c>
      <c r="L17388" s="4">
        <v>750419.03332976101</v>
      </c>
      <c r="M17388" s="4">
        <v>243860.25077698001</v>
      </c>
      <c r="N17388" s="3">
        <v>-2.3657506948201901</v>
      </c>
      <c r="O17388" s="5">
        <v>4.1436953544616699</v>
      </c>
      <c r="P17388" s="3">
        <v>0.32496544718742371</v>
      </c>
    </row>
    <row r="17389" spans="1:16" x14ac:dyDescent="0.25">
      <c r="A17389" s="1">
        <v>2012</v>
      </c>
      <c r="B17389" t="s">
        <v>1406</v>
      </c>
      <c r="C17389" t="s">
        <v>3107</v>
      </c>
      <c r="D17389" t="s">
        <v>3440</v>
      </c>
      <c r="E17389" t="s">
        <v>3469</v>
      </c>
      <c r="F17389" t="s">
        <v>4877</v>
      </c>
      <c r="G17389" s="4"/>
      <c r="H17389" s="4"/>
      <c r="I17389" s="4"/>
      <c r="J17389" s="4"/>
      <c r="K17389" s="4">
        <v>-1297512.35635418</v>
      </c>
      <c r="L17389" s="4">
        <v>156086.080042569</v>
      </c>
      <c r="M17389" s="4">
        <v>95176.161190303203</v>
      </c>
      <c r="N17389" s="3">
        <v>-2.9738398682846499</v>
      </c>
      <c r="O17389" s="5">
        <v>17.098711013793945</v>
      </c>
      <c r="P17389" s="3">
        <v>0.60976713895797729</v>
      </c>
    </row>
    <row r="17390" spans="1:16" x14ac:dyDescent="0.25">
      <c r="A17390" s="1">
        <v>2013</v>
      </c>
      <c r="B17390" t="s">
        <v>1406</v>
      </c>
      <c r="C17390" t="s">
        <v>3107</v>
      </c>
      <c r="D17390" t="s">
        <v>3440</v>
      </c>
      <c r="E17390" t="s">
        <v>3469</v>
      </c>
      <c r="F17390" t="s">
        <v>4877</v>
      </c>
      <c r="G17390" s="4"/>
      <c r="H17390" s="4"/>
      <c r="I17390" s="4"/>
      <c r="J17390" s="4"/>
      <c r="K17390" s="4">
        <v>-903855.39526937495</v>
      </c>
      <c r="L17390" s="4">
        <v>340144.531642563</v>
      </c>
      <c r="M17390" s="4">
        <v>333139.95450268098</v>
      </c>
      <c r="N17390" s="3">
        <v>-3.7700078499515999</v>
      </c>
      <c r="O17390" s="5">
        <v>5.8228335380554199</v>
      </c>
      <c r="P17390" s="3">
        <v>0.97940707206726074</v>
      </c>
    </row>
    <row r="17391" spans="1:16" x14ac:dyDescent="0.25">
      <c r="A17391" s="1">
        <v>2014</v>
      </c>
      <c r="B17391" t="s">
        <v>1406</v>
      </c>
      <c r="C17391" t="s">
        <v>3107</v>
      </c>
      <c r="D17391" t="s">
        <v>3440</v>
      </c>
      <c r="E17391" t="s">
        <v>3469</v>
      </c>
      <c r="F17391" t="s">
        <v>4877</v>
      </c>
      <c r="G17391" s="4"/>
      <c r="H17391" s="4"/>
      <c r="I17391" s="4"/>
      <c r="J17391" s="4"/>
      <c r="K17391" s="4">
        <v>-720542.22264133103</v>
      </c>
      <c r="L17391" s="4">
        <v>246798.05742845</v>
      </c>
      <c r="M17391" s="4">
        <v>252385.30812391001</v>
      </c>
      <c r="N17391" s="3">
        <v>-2.4102966898990399</v>
      </c>
      <c r="O17391" s="5">
        <v>120.80362701416016</v>
      </c>
      <c r="P17391" s="3">
        <v>1.0226389169692993</v>
      </c>
    </row>
    <row r="17392" spans="1:16" x14ac:dyDescent="0.25">
      <c r="A17392" s="1">
        <v>2015</v>
      </c>
      <c r="B17392" t="s">
        <v>1406</v>
      </c>
      <c r="C17392" t="s">
        <v>3107</v>
      </c>
      <c r="D17392" t="s">
        <v>3440</v>
      </c>
      <c r="E17392" t="s">
        <v>3469</v>
      </c>
      <c r="F17392" t="s">
        <v>4877</v>
      </c>
      <c r="G17392" s="4"/>
      <c r="H17392" s="4"/>
      <c r="I17392" s="4"/>
      <c r="J17392" s="4"/>
      <c r="K17392" s="4">
        <v>-716931.04165543197</v>
      </c>
      <c r="L17392" s="4">
        <v>460690.43088372401</v>
      </c>
      <c r="M17392" s="4">
        <v>73530.657997118702</v>
      </c>
      <c r="N17392" s="3">
        <v>-2.1649189782100202</v>
      </c>
      <c r="O17392" s="5">
        <v>59.462070465087891</v>
      </c>
      <c r="P17392" s="3">
        <v>0.15960969030857086</v>
      </c>
    </row>
    <row r="17393" spans="1:16" x14ac:dyDescent="0.25">
      <c r="A17393" s="1">
        <v>2016</v>
      </c>
      <c r="B17393" t="s">
        <v>1406</v>
      </c>
      <c r="C17393" t="s">
        <v>3107</v>
      </c>
      <c r="D17393" t="s">
        <v>3440</v>
      </c>
      <c r="E17393" t="s">
        <v>3469</v>
      </c>
      <c r="F17393" t="s">
        <v>4877</v>
      </c>
      <c r="G17393" s="4"/>
      <c r="H17393" s="4"/>
      <c r="I17393" s="4"/>
      <c r="J17393" s="4"/>
      <c r="K17393" s="4">
        <v>-1985075.3941055499</v>
      </c>
      <c r="L17393" s="4">
        <v>2592943.3501206902</v>
      </c>
      <c r="M17393" s="4">
        <v>141517.418124385</v>
      </c>
      <c r="N17393" s="3">
        <v>-1.30663836176818</v>
      </c>
      <c r="O17393" s="5">
        <v>54.903984069824219</v>
      </c>
      <c r="P17393" s="3">
        <v>5.4577905684709549E-2</v>
      </c>
    </row>
    <row r="17394" spans="1:16" x14ac:dyDescent="0.25">
      <c r="A17394" s="1">
        <v>2017</v>
      </c>
      <c r="B17394" t="s">
        <v>1406</v>
      </c>
      <c r="C17394" t="s">
        <v>3107</v>
      </c>
      <c r="D17394" t="s">
        <v>3440</v>
      </c>
      <c r="E17394" t="s">
        <v>3469</v>
      </c>
      <c r="F17394" t="s">
        <v>4877</v>
      </c>
      <c r="G17394" s="4"/>
      <c r="H17394" s="4"/>
      <c r="I17394" s="4"/>
      <c r="J17394" s="4"/>
      <c r="K17394" s="4">
        <v>-1109565.9726225301</v>
      </c>
      <c r="L17394" s="4">
        <v>2281024.8487783102</v>
      </c>
      <c r="M17394" s="4">
        <v>257362.01741643401</v>
      </c>
      <c r="N17394" s="3">
        <v>-0.44775798129998201</v>
      </c>
      <c r="O17394" s="5">
        <v>50.407596588134766</v>
      </c>
      <c r="P17394" s="3">
        <v>0.1128273606300354</v>
      </c>
    </row>
    <row r="17395" spans="1:16" x14ac:dyDescent="0.25">
      <c r="A17395" s="1">
        <v>2018</v>
      </c>
      <c r="B17395" t="s">
        <v>1406</v>
      </c>
      <c r="C17395" t="s">
        <v>3107</v>
      </c>
      <c r="D17395" t="s">
        <v>3440</v>
      </c>
      <c r="E17395" t="s">
        <v>3469</v>
      </c>
      <c r="F17395" t="s">
        <v>4877</v>
      </c>
      <c r="G17395" s="4"/>
      <c r="H17395" s="4"/>
      <c r="I17395" s="4"/>
      <c r="J17395" s="4"/>
      <c r="K17395" s="4">
        <v>-2849951.5170356599</v>
      </c>
      <c r="L17395" s="4">
        <v>11657908.6447716</v>
      </c>
      <c r="M17395" s="4">
        <v>1681933.2489507699</v>
      </c>
      <c r="N17395" s="3">
        <v>-0.411407276755202</v>
      </c>
      <c r="O17395" s="5">
        <v>6.5361857414245605</v>
      </c>
      <c r="P17395" s="3">
        <v>0.14427401125431061</v>
      </c>
    </row>
    <row r="17396" spans="1:16" x14ac:dyDescent="0.25">
      <c r="A17396" s="1">
        <v>2019</v>
      </c>
      <c r="B17396" t="s">
        <v>1406</v>
      </c>
      <c r="C17396" t="s">
        <v>3107</v>
      </c>
      <c r="D17396" t="s">
        <v>3440</v>
      </c>
      <c r="E17396" t="s">
        <v>3469</v>
      </c>
      <c r="F17396" t="s">
        <v>4877</v>
      </c>
      <c r="G17396" s="4"/>
      <c r="H17396" s="4"/>
      <c r="I17396" s="4"/>
      <c r="J17396" s="4"/>
      <c r="K17396" s="4">
        <v>-2437180.0631800601</v>
      </c>
      <c r="L17396" s="4">
        <v>11491937.521937501</v>
      </c>
      <c r="M17396" s="4">
        <v>2802320.1123201102</v>
      </c>
      <c r="N17396" s="3">
        <v>-0.216174647414975</v>
      </c>
      <c r="O17396" s="5">
        <v>4.8323831558227539</v>
      </c>
      <c r="P17396" s="3">
        <v>0.24385097622871399</v>
      </c>
    </row>
    <row r="17397" spans="1:16" x14ac:dyDescent="0.25">
      <c r="A17397" s="1">
        <v>2020</v>
      </c>
      <c r="B17397" t="s">
        <v>1406</v>
      </c>
      <c r="C17397" t="s">
        <v>3107</v>
      </c>
      <c r="D17397" t="s">
        <v>3440</v>
      </c>
      <c r="E17397" t="s">
        <v>3469</v>
      </c>
      <c r="F17397" t="s">
        <v>4877</v>
      </c>
      <c r="G17397" s="4"/>
      <c r="H17397" s="4"/>
      <c r="I17397" s="4"/>
      <c r="J17397" s="4"/>
      <c r="K17397" s="4">
        <v>-1425948.6768908</v>
      </c>
      <c r="L17397" s="4">
        <v>11544938.7794542</v>
      </c>
      <c r="M17397" s="4">
        <v>2295597.9183633998</v>
      </c>
      <c r="N17397" s="3">
        <v>-0.12484415253042799</v>
      </c>
      <c r="O17397" s="5">
        <v>3.2420952320098877</v>
      </c>
      <c r="P17397" s="3">
        <v>0.19884020090103149</v>
      </c>
    </row>
    <row r="17398" spans="1:16" x14ac:dyDescent="0.25">
      <c r="A17398" s="1">
        <v>2021</v>
      </c>
      <c r="B17398" t="s">
        <v>1406</v>
      </c>
      <c r="C17398" t="s">
        <v>3107</v>
      </c>
      <c r="D17398" t="s">
        <v>3440</v>
      </c>
      <c r="E17398" t="s">
        <v>3469</v>
      </c>
      <c r="F17398" t="s">
        <v>4877</v>
      </c>
      <c r="G17398" s="4"/>
      <c r="H17398" s="4"/>
      <c r="I17398" s="4"/>
      <c r="J17398" s="4"/>
      <c r="K17398" s="4">
        <v>-891511.52066822106</v>
      </c>
      <c r="L17398" s="4">
        <v>12835066.6196792</v>
      </c>
      <c r="M17398" s="4">
        <v>2135428.77280328</v>
      </c>
      <c r="N17398" s="3">
        <v>-7.0261486187029001E-2</v>
      </c>
      <c r="O17398" s="5">
        <v>2.7211387157440186</v>
      </c>
      <c r="P17398" s="3">
        <v>0.1663745790719986</v>
      </c>
    </row>
    <row r="17399" spans="1:16" x14ac:dyDescent="0.25">
      <c r="A17399" s="1">
        <v>2022</v>
      </c>
      <c r="B17399" t="s">
        <v>1406</v>
      </c>
      <c r="C17399" t="s">
        <v>3107</v>
      </c>
      <c r="D17399" t="s">
        <v>3440</v>
      </c>
      <c r="E17399" t="s">
        <v>3469</v>
      </c>
      <c r="F17399" t="s">
        <v>4877</v>
      </c>
      <c r="G17399" s="4"/>
      <c r="H17399" s="4"/>
      <c r="I17399" s="4"/>
      <c r="J17399" s="4"/>
      <c r="K17399" s="4">
        <v>-2671368.5329211098</v>
      </c>
      <c r="L17399" s="4">
        <v>24490880.357746702</v>
      </c>
      <c r="M17399" s="4">
        <v>13450695.963617999</v>
      </c>
      <c r="N17399" s="3">
        <v>-0.147166726861444</v>
      </c>
      <c r="O17399" s="5">
        <v>1.994540810585022</v>
      </c>
      <c r="P17399" s="3">
        <v>0.54921245574951172</v>
      </c>
    </row>
    <row r="17400" spans="1:16" x14ac:dyDescent="0.25">
      <c r="A17400" s="1">
        <v>2023</v>
      </c>
      <c r="B17400" t="s">
        <v>1406</v>
      </c>
      <c r="C17400" t="s">
        <v>3107</v>
      </c>
      <c r="D17400" t="s">
        <v>3440</v>
      </c>
      <c r="E17400" t="s">
        <v>3469</v>
      </c>
      <c r="F17400" t="s">
        <v>4877</v>
      </c>
      <c r="G17400" s="4"/>
      <c r="H17400" s="4"/>
      <c r="I17400" s="4"/>
      <c r="J17400" s="4"/>
      <c r="K17400" s="4">
        <v>-1824484.2182448399</v>
      </c>
      <c r="L17400" s="4">
        <v>22433756.624337599</v>
      </c>
      <c r="M17400" s="4">
        <v>12496750.3249675</v>
      </c>
      <c r="N17400" s="3">
        <v>-7.9169257914756E-2</v>
      </c>
      <c r="O17400" s="5">
        <v>3.8662934303283691</v>
      </c>
      <c r="P17400" s="3">
        <v>0.55705118179321289</v>
      </c>
    </row>
    <row r="17401" spans="1:16" x14ac:dyDescent="0.25">
      <c r="A17401" s="1">
        <v>2024</v>
      </c>
      <c r="B17401" t="s">
        <v>1406</v>
      </c>
      <c r="C17401" t="s">
        <v>3107</v>
      </c>
      <c r="D17401" t="s">
        <v>3440</v>
      </c>
      <c r="E17401" t="s">
        <v>3469</v>
      </c>
      <c r="F17401" t="s">
        <v>4877</v>
      </c>
      <c r="G17401" s="4"/>
      <c r="H17401" s="4"/>
      <c r="I17401" s="4"/>
      <c r="J17401" s="4"/>
      <c r="K17401" s="4">
        <v>-151340.39588514101</v>
      </c>
      <c r="L17401" s="4">
        <v>21881687.8120979</v>
      </c>
      <c r="M17401" s="4">
        <v>12133899.5819805</v>
      </c>
      <c r="N17401" s="3">
        <v>-6.8296352012030001E-3</v>
      </c>
      <c r="O17401" s="5">
        <v>2.2285637855529785</v>
      </c>
      <c r="P17401" s="3">
        <v>0.55452299118041992</v>
      </c>
    </row>
    <row r="17402" spans="1:16" x14ac:dyDescent="0.25">
      <c r="A17402" s="1">
        <v>2009</v>
      </c>
      <c r="B17402" t="s">
        <v>1407</v>
      </c>
      <c r="C17402" t="s">
        <v>3108</v>
      </c>
      <c r="D17402" t="s">
        <v>3403</v>
      </c>
      <c r="E17402" t="s">
        <v>3469</v>
      </c>
      <c r="F17402" t="s">
        <v>4878</v>
      </c>
      <c r="G17402" s="4"/>
      <c r="H17402" s="4"/>
      <c r="I17402" s="4"/>
      <c r="J17402" s="4"/>
      <c r="K17402" s="4">
        <v>-1823139.3491553899</v>
      </c>
      <c r="L17402" s="4">
        <v>4757102.9831722602</v>
      </c>
      <c r="M17402" s="4">
        <v>642132.26633968495</v>
      </c>
      <c r="N17402" s="3">
        <v>-0.330168005843682</v>
      </c>
      <c r="O17402" s="5">
        <v>3.5276229381561279</v>
      </c>
      <c r="P17402" s="3">
        <v>0.13498389720916748</v>
      </c>
    </row>
    <row r="17403" spans="1:16" x14ac:dyDescent="0.25">
      <c r="A17403" s="1">
        <v>2010</v>
      </c>
      <c r="B17403" t="s">
        <v>1407</v>
      </c>
      <c r="C17403" t="s">
        <v>3108</v>
      </c>
      <c r="D17403" t="s">
        <v>3403</v>
      </c>
      <c r="E17403" t="s">
        <v>3469</v>
      </c>
      <c r="F17403" t="s">
        <v>4878</v>
      </c>
      <c r="G17403" s="4"/>
      <c r="H17403" s="4"/>
      <c r="I17403" s="4"/>
      <c r="J17403" s="4"/>
      <c r="K17403" s="4">
        <v>-3254614.40258017</v>
      </c>
      <c r="L17403" s="4">
        <v>8299648.0825116299</v>
      </c>
      <c r="M17403" s="4">
        <v>1089700.32420084</v>
      </c>
      <c r="N17403" s="3">
        <v>-0.49116877426170102</v>
      </c>
      <c r="O17403" s="5">
        <v>3.2804503440856934</v>
      </c>
      <c r="P17403" s="3">
        <v>0.13129475712776184</v>
      </c>
    </row>
    <row r="17404" spans="1:16" x14ac:dyDescent="0.25">
      <c r="A17404" s="1">
        <v>2011</v>
      </c>
      <c r="B17404" t="s">
        <v>1407</v>
      </c>
      <c r="C17404" t="s">
        <v>3108</v>
      </c>
      <c r="D17404" t="s">
        <v>3403</v>
      </c>
      <c r="E17404" t="s">
        <v>3469</v>
      </c>
      <c r="F17404" t="s">
        <v>4878</v>
      </c>
      <c r="G17404" s="4"/>
      <c r="H17404" s="4"/>
      <c r="I17404" s="4"/>
      <c r="J17404" s="4"/>
      <c r="K17404" s="4">
        <v>-6353438.0023577297</v>
      </c>
      <c r="L17404" s="4">
        <v>4697120.3515164498</v>
      </c>
      <c r="M17404" s="4">
        <v>1079266.95959704</v>
      </c>
      <c r="N17404" s="3">
        <v>-0.83120295612708694</v>
      </c>
      <c r="O17404" s="5">
        <v>5.1652374267578125</v>
      </c>
      <c r="P17404" s="3">
        <v>0.22977204620838165</v>
      </c>
    </row>
    <row r="17405" spans="1:16" x14ac:dyDescent="0.25">
      <c r="A17405" s="1">
        <v>2012</v>
      </c>
      <c r="B17405" t="s">
        <v>1407</v>
      </c>
      <c r="C17405" t="s">
        <v>3108</v>
      </c>
      <c r="D17405" t="s">
        <v>3403</v>
      </c>
      <c r="E17405" t="s">
        <v>3469</v>
      </c>
      <c r="F17405" t="s">
        <v>4878</v>
      </c>
      <c r="G17405" s="4"/>
      <c r="H17405" s="4"/>
      <c r="I17405" s="4"/>
      <c r="J17405" s="4"/>
      <c r="K17405" s="4">
        <v>-5255996.0295938496</v>
      </c>
      <c r="L17405" s="4">
        <v>9124567.3996909596</v>
      </c>
      <c r="M17405" s="4">
        <v>1251113.8626526</v>
      </c>
      <c r="N17405" s="3">
        <v>-0.77239684792510899</v>
      </c>
      <c r="O17405" s="5">
        <v>4.5778694152832031</v>
      </c>
      <c r="P17405" s="3">
        <v>0.13711486756801605</v>
      </c>
    </row>
    <row r="17406" spans="1:16" x14ac:dyDescent="0.25">
      <c r="A17406" s="1">
        <v>2013</v>
      </c>
      <c r="B17406" t="s">
        <v>1407</v>
      </c>
      <c r="C17406" t="s">
        <v>3108</v>
      </c>
      <c r="D17406" t="s">
        <v>3403</v>
      </c>
      <c r="E17406" t="s">
        <v>3469</v>
      </c>
      <c r="F17406" t="s">
        <v>4878</v>
      </c>
      <c r="G17406" s="4"/>
      <c r="H17406" s="4"/>
      <c r="I17406" s="4"/>
      <c r="J17406" s="4"/>
      <c r="K17406" s="4">
        <v>-4699509.39638397</v>
      </c>
      <c r="L17406" s="4">
        <v>4430114.10873676</v>
      </c>
      <c r="M17406" s="4">
        <v>908635.35452278098</v>
      </c>
      <c r="N17406" s="3">
        <v>-0.74734711664812203</v>
      </c>
      <c r="O17406" s="5">
        <v>5.9651308059692383</v>
      </c>
      <c r="P17406" s="3">
        <v>0.2051042765378952</v>
      </c>
    </row>
    <row r="17407" spans="1:16" x14ac:dyDescent="0.25">
      <c r="A17407" s="1">
        <v>2014</v>
      </c>
      <c r="B17407" t="s">
        <v>1407</v>
      </c>
      <c r="C17407" t="s">
        <v>3108</v>
      </c>
      <c r="D17407" t="s">
        <v>3403</v>
      </c>
      <c r="E17407" t="s">
        <v>3469</v>
      </c>
      <c r="F17407" t="s">
        <v>4878</v>
      </c>
      <c r="G17407" s="4"/>
      <c r="H17407" s="4"/>
      <c r="I17407" s="4"/>
      <c r="J17407" s="4"/>
      <c r="K17407" s="4">
        <v>-3280867.5562261301</v>
      </c>
      <c r="L17407" s="4">
        <v>4480896.7890989697</v>
      </c>
      <c r="M17407" s="4">
        <v>954029.89296996605</v>
      </c>
      <c r="N17407" s="3">
        <v>-0.72476930917585602</v>
      </c>
      <c r="O17407" s="5">
        <v>6.4885435104370117</v>
      </c>
      <c r="P17407" s="3">
        <v>0.2129104882478714</v>
      </c>
    </row>
    <row r="17408" spans="1:16" x14ac:dyDescent="0.25">
      <c r="A17408" s="1">
        <v>2015</v>
      </c>
      <c r="B17408" t="s">
        <v>1407</v>
      </c>
      <c r="C17408" t="s">
        <v>3108</v>
      </c>
      <c r="D17408" t="s">
        <v>3403</v>
      </c>
      <c r="E17408" t="s">
        <v>3469</v>
      </c>
      <c r="F17408" t="s">
        <v>4878</v>
      </c>
      <c r="G17408" s="4"/>
      <c r="H17408" s="4"/>
      <c r="I17408" s="4"/>
      <c r="J17408" s="4"/>
      <c r="K17408" s="4">
        <v>-3846781.6614407999</v>
      </c>
      <c r="L17408" s="4">
        <v>5524074.1739405096</v>
      </c>
      <c r="M17408" s="4">
        <v>475512.12221597403</v>
      </c>
      <c r="N17408" s="3">
        <v>-0.83763834821833305</v>
      </c>
      <c r="O17408" s="5">
        <v>6.850614070892334</v>
      </c>
      <c r="P17408" s="3">
        <v>8.6079970002174377E-2</v>
      </c>
    </row>
    <row r="17409" spans="1:16" x14ac:dyDescent="0.25">
      <c r="A17409" s="1">
        <v>2016</v>
      </c>
      <c r="B17409" t="s">
        <v>1407</v>
      </c>
      <c r="C17409" t="s">
        <v>3108</v>
      </c>
      <c r="D17409" t="s">
        <v>3403</v>
      </c>
      <c r="E17409" t="s">
        <v>3469</v>
      </c>
      <c r="F17409" t="s">
        <v>4878</v>
      </c>
      <c r="G17409" s="4"/>
      <c r="H17409" s="4"/>
      <c r="I17409" s="4"/>
      <c r="J17409" s="4"/>
      <c r="K17409" s="4">
        <v>-3474550.7643710701</v>
      </c>
      <c r="L17409" s="4">
        <v>1844109.27675299</v>
      </c>
      <c r="M17409" s="4">
        <v>264679.500551301</v>
      </c>
      <c r="N17409" s="3">
        <v>-0.96702321494755505</v>
      </c>
      <c r="O17409" s="5">
        <v>5.5539169311523438</v>
      </c>
      <c r="P17409" s="3">
        <v>0.14352701604366302</v>
      </c>
    </row>
    <row r="17410" spans="1:16" x14ac:dyDescent="0.25">
      <c r="A17410" s="1">
        <v>2017</v>
      </c>
      <c r="B17410" t="s">
        <v>1407</v>
      </c>
      <c r="C17410" t="s">
        <v>3108</v>
      </c>
      <c r="D17410" t="s">
        <v>3403</v>
      </c>
      <c r="E17410" t="s">
        <v>3469</v>
      </c>
      <c r="F17410" t="s">
        <v>4878</v>
      </c>
      <c r="G17410" s="4"/>
      <c r="H17410" s="4"/>
      <c r="I17410" s="4"/>
      <c r="J17410" s="4"/>
      <c r="K17410" s="4">
        <v>-3121078.0357705601</v>
      </c>
      <c r="L17410" s="4">
        <v>2549227.9431544798</v>
      </c>
      <c r="M17410" s="4">
        <v>480952.600551854</v>
      </c>
      <c r="N17410" s="3">
        <v>-1.40218109869847</v>
      </c>
      <c r="O17410" s="5">
        <v>3.2728831768035889</v>
      </c>
      <c r="P17410" s="3">
        <v>0.18866598606109619</v>
      </c>
    </row>
    <row r="17411" spans="1:16" x14ac:dyDescent="0.25">
      <c r="A17411" s="1">
        <v>2018</v>
      </c>
      <c r="B17411" t="s">
        <v>1407</v>
      </c>
      <c r="C17411" t="s">
        <v>3108</v>
      </c>
      <c r="D17411" t="s">
        <v>3403</v>
      </c>
      <c r="E17411" t="s">
        <v>3469</v>
      </c>
      <c r="F17411" t="s">
        <v>4878</v>
      </c>
      <c r="G17411" s="4"/>
      <c r="H17411" s="4"/>
      <c r="I17411" s="4"/>
      <c r="J17411" s="4"/>
      <c r="K17411" s="4">
        <v>-2546140.2378996098</v>
      </c>
      <c r="L17411" s="4">
        <v>2304964.5075093098</v>
      </c>
      <c r="M17411" s="4">
        <v>386192.34783381101</v>
      </c>
      <c r="N17411" s="3">
        <v>-1.0698075546269601</v>
      </c>
      <c r="O17411" s="5">
        <v>4.0231266021728516</v>
      </c>
      <c r="P17411" s="3">
        <v>0.16754806041717529</v>
      </c>
    </row>
    <row r="17412" spans="1:16" x14ac:dyDescent="0.25">
      <c r="A17412" s="1">
        <v>2019</v>
      </c>
      <c r="B17412" t="s">
        <v>1407</v>
      </c>
      <c r="C17412" t="s">
        <v>3108</v>
      </c>
      <c r="D17412" t="s">
        <v>3403</v>
      </c>
      <c r="E17412" t="s">
        <v>3469</v>
      </c>
      <c r="F17412" t="s">
        <v>4878</v>
      </c>
      <c r="G17412" s="4"/>
      <c r="H17412" s="4"/>
      <c r="I17412" s="4"/>
      <c r="J17412" s="4"/>
      <c r="K17412" s="4">
        <v>-2160062.4780624802</v>
      </c>
      <c r="L17412" s="4">
        <v>3357968.4099684102</v>
      </c>
      <c r="M17412" s="4">
        <v>650911.19691119704</v>
      </c>
      <c r="N17412" s="3">
        <v>-0.77924509427774402</v>
      </c>
      <c r="O17412" s="5">
        <v>2.6922740936279297</v>
      </c>
      <c r="P17412" s="3">
        <v>0.19384077191352844</v>
      </c>
    </row>
    <row r="17413" spans="1:16" x14ac:dyDescent="0.25">
      <c r="A17413" s="1">
        <v>2020</v>
      </c>
      <c r="B17413" t="s">
        <v>1407</v>
      </c>
      <c r="C17413" t="s">
        <v>3108</v>
      </c>
      <c r="D17413" t="s">
        <v>3403</v>
      </c>
      <c r="E17413" t="s">
        <v>3469</v>
      </c>
      <c r="F17413" t="s">
        <v>4878</v>
      </c>
      <c r="G17413" s="4"/>
      <c r="H17413" s="4"/>
      <c r="I17413" s="4"/>
      <c r="J17413" s="4"/>
      <c r="K17413" s="4">
        <v>-1548252.4191433301</v>
      </c>
      <c r="L17413" s="4">
        <v>3137171.2932926598</v>
      </c>
      <c r="M17413" s="4">
        <v>209097.497342738</v>
      </c>
      <c r="N17413" s="3">
        <v>-0.48092219877737102</v>
      </c>
      <c r="O17413" s="5">
        <v>1.8821537494659424</v>
      </c>
      <c r="P17413" s="3">
        <v>6.6651605069637299E-2</v>
      </c>
    </row>
    <row r="17414" spans="1:16" x14ac:dyDescent="0.25">
      <c r="A17414" s="1">
        <v>2021</v>
      </c>
      <c r="B17414" t="s">
        <v>1407</v>
      </c>
      <c r="C17414" t="s">
        <v>3108</v>
      </c>
      <c r="D17414" t="s">
        <v>3403</v>
      </c>
      <c r="E17414" t="s">
        <v>3469</v>
      </c>
      <c r="F17414" t="s">
        <v>4878</v>
      </c>
      <c r="G17414" s="4"/>
      <c r="H17414" s="4"/>
      <c r="I17414" s="4"/>
      <c r="J17414" s="4"/>
      <c r="K17414" s="4">
        <v>-1810365.2273017</v>
      </c>
      <c r="L17414" s="4">
        <v>3703050.1840757602</v>
      </c>
      <c r="M17414" s="4">
        <v>291408.04834706697</v>
      </c>
      <c r="N17414" s="3">
        <v>-0.509163866085382</v>
      </c>
      <c r="O17414" s="5">
        <v>1.9325414896011353</v>
      </c>
      <c r="P17414" s="3">
        <v>7.8694060444831848E-2</v>
      </c>
    </row>
    <row r="17415" spans="1:16" x14ac:dyDescent="0.25">
      <c r="A17415" s="1">
        <v>2022</v>
      </c>
      <c r="B17415" t="s">
        <v>1407</v>
      </c>
      <c r="C17415" t="s">
        <v>3108</v>
      </c>
      <c r="D17415" t="s">
        <v>3403</v>
      </c>
      <c r="E17415" t="s">
        <v>3469</v>
      </c>
      <c r="F17415" t="s">
        <v>4878</v>
      </c>
      <c r="G17415" s="4"/>
      <c r="H17415" s="4"/>
      <c r="I17415" s="4"/>
      <c r="J17415" s="4"/>
      <c r="K17415" s="4">
        <v>-1998267.1644572001</v>
      </c>
      <c r="L17415" s="4">
        <v>3080396.3921687701</v>
      </c>
      <c r="M17415" s="4">
        <v>624797.97387289803</v>
      </c>
      <c r="N17415" s="3">
        <v>-0.61593198610018995</v>
      </c>
      <c r="O17415" s="5">
        <v>1.714178204536438</v>
      </c>
      <c r="P17415" s="3">
        <v>0.20283037424087524</v>
      </c>
    </row>
    <row r="17416" spans="1:16" x14ac:dyDescent="0.25">
      <c r="A17416" s="1">
        <v>2023</v>
      </c>
      <c r="B17416" t="s">
        <v>1407</v>
      </c>
      <c r="C17416" t="s">
        <v>3108</v>
      </c>
      <c r="D17416" t="s">
        <v>3403</v>
      </c>
      <c r="E17416" t="s">
        <v>3469</v>
      </c>
      <c r="F17416" t="s">
        <v>4878</v>
      </c>
      <c r="G17416" s="4"/>
      <c r="H17416" s="4"/>
      <c r="I17416" s="4"/>
      <c r="J17416" s="4"/>
      <c r="K17416" s="4">
        <v>-2153838.6161383898</v>
      </c>
      <c r="L17416" s="4">
        <v>1648779.1220877899</v>
      </c>
      <c r="M17416" s="4">
        <v>256930.97356931001</v>
      </c>
      <c r="N17416" s="3">
        <v>-0.93153302967251905</v>
      </c>
      <c r="O17416" s="5">
        <v>1.9863276481628418</v>
      </c>
      <c r="P17416" s="3">
        <v>0.15583103895187378</v>
      </c>
    </row>
    <row r="17417" spans="1:16" x14ac:dyDescent="0.25">
      <c r="A17417" s="1">
        <v>2024</v>
      </c>
      <c r="B17417" t="s">
        <v>1407</v>
      </c>
      <c r="C17417" t="s">
        <v>3108</v>
      </c>
      <c r="D17417" t="s">
        <v>3403</v>
      </c>
      <c r="E17417" t="s">
        <v>3469</v>
      </c>
      <c r="F17417" t="s">
        <v>4878</v>
      </c>
      <c r="G17417" s="4"/>
      <c r="H17417" s="4"/>
      <c r="I17417" s="4"/>
      <c r="J17417" s="4"/>
      <c r="K17417" s="4">
        <v>-1053398.49192962</v>
      </c>
      <c r="L17417" s="4">
        <v>1648850.9463775</v>
      </c>
      <c r="M17417" s="4">
        <v>288210.116472102</v>
      </c>
      <c r="N17417" s="3">
        <v>-0.63883529964256103</v>
      </c>
      <c r="O17417" s="5">
        <v>1.3740919828414917</v>
      </c>
      <c r="P17417" s="3">
        <v>0.1747945249080658</v>
      </c>
    </row>
    <row r="17418" spans="1:16" x14ac:dyDescent="0.25">
      <c r="A17418" s="1">
        <v>2009</v>
      </c>
      <c r="B17418" t="s">
        <v>1408</v>
      </c>
      <c r="C17418" t="s">
        <v>3109</v>
      </c>
      <c r="D17418" t="s">
        <v>3403</v>
      </c>
      <c r="E17418" t="s">
        <v>3469</v>
      </c>
      <c r="F17418" t="s">
        <v>4879</v>
      </c>
      <c r="G17418" s="4"/>
      <c r="H17418" s="4"/>
      <c r="I17418" s="4"/>
      <c r="J17418" s="4"/>
      <c r="K17418" s="4">
        <v>-442812.31345089601</v>
      </c>
      <c r="L17418" s="4">
        <v>5462505.4452170804</v>
      </c>
      <c r="M17418" s="4">
        <v>236665.2683887</v>
      </c>
      <c r="N17418" s="3">
        <v>-0.11592270721364201</v>
      </c>
      <c r="O17418" s="5">
        <v>2.515080451965332</v>
      </c>
      <c r="P17418" s="3">
        <v>4.3325405567884445E-2</v>
      </c>
    </row>
    <row r="17419" spans="1:16" x14ac:dyDescent="0.25">
      <c r="A17419" s="1">
        <v>2010</v>
      </c>
      <c r="B17419" t="s">
        <v>1408</v>
      </c>
      <c r="C17419" t="s">
        <v>3109</v>
      </c>
      <c r="D17419" t="s">
        <v>3403</v>
      </c>
      <c r="E17419" t="s">
        <v>3469</v>
      </c>
      <c r="F17419" t="s">
        <v>4879</v>
      </c>
      <c r="G17419" s="4"/>
      <c r="H17419" s="4"/>
      <c r="I17419" s="4"/>
      <c r="J17419" s="4"/>
      <c r="K17419" s="4">
        <v>-4714625.9931800198</v>
      </c>
      <c r="L17419" s="4">
        <v>1483873.9480270799</v>
      </c>
      <c r="M17419" s="4">
        <v>305249.36587660201</v>
      </c>
      <c r="N17419" s="3">
        <v>-1.3148798669877499</v>
      </c>
      <c r="O17419" s="5">
        <v>1.7244538068771362</v>
      </c>
      <c r="P17419" s="3">
        <v>0.20571111142635345</v>
      </c>
    </row>
    <row r="17420" spans="1:16" x14ac:dyDescent="0.25">
      <c r="A17420" s="1">
        <v>2011</v>
      </c>
      <c r="B17420" t="s">
        <v>1408</v>
      </c>
      <c r="C17420" t="s">
        <v>3109</v>
      </c>
      <c r="D17420" t="s">
        <v>3403</v>
      </c>
      <c r="E17420" t="s">
        <v>3469</v>
      </c>
      <c r="F17420" t="s">
        <v>4879</v>
      </c>
      <c r="G17420" s="4"/>
      <c r="H17420" s="4"/>
      <c r="I17420" s="4"/>
      <c r="J17420" s="4"/>
      <c r="K17420" s="4">
        <v>-708973.31475726096</v>
      </c>
      <c r="L17420" s="4">
        <v>2619716.0004286799</v>
      </c>
      <c r="M17420" s="4">
        <v>206944.59329118</v>
      </c>
      <c r="N17420" s="3">
        <v>-0.314183625661838</v>
      </c>
      <c r="O17420" s="5">
        <v>3.450411319732666</v>
      </c>
      <c r="P17420" s="3">
        <v>7.8995048999786377E-2</v>
      </c>
    </row>
    <row r="17421" spans="1:16" x14ac:dyDescent="0.25">
      <c r="A17421" s="1">
        <v>2012</v>
      </c>
      <c r="B17421" t="s">
        <v>1408</v>
      </c>
      <c r="C17421" t="s">
        <v>3109</v>
      </c>
      <c r="D17421" t="s">
        <v>3403</v>
      </c>
      <c r="E17421" t="s">
        <v>3469</v>
      </c>
      <c r="F17421" t="s">
        <v>4879</v>
      </c>
      <c r="G17421" s="4"/>
      <c r="H17421" s="4"/>
      <c r="I17421" s="4"/>
      <c r="J17421" s="4"/>
      <c r="K17421" s="4">
        <v>-1532977.90694105</v>
      </c>
      <c r="L17421" s="4">
        <v>14638194.6931633</v>
      </c>
      <c r="M17421" s="4">
        <v>227860.38087246599</v>
      </c>
      <c r="N17421" s="3">
        <v>-0.17888131711458499</v>
      </c>
      <c r="O17421" s="5">
        <v>3.6403794288635254</v>
      </c>
      <c r="P17421" s="3">
        <v>1.5566153451800346E-2</v>
      </c>
    </row>
    <row r="17422" spans="1:16" x14ac:dyDescent="0.25">
      <c r="A17422" s="1">
        <v>2013</v>
      </c>
      <c r="B17422" t="s">
        <v>1408</v>
      </c>
      <c r="C17422" t="s">
        <v>3109</v>
      </c>
      <c r="D17422" t="s">
        <v>3403</v>
      </c>
      <c r="E17422" t="s">
        <v>3469</v>
      </c>
      <c r="F17422" t="s">
        <v>4879</v>
      </c>
      <c r="G17422" s="4"/>
      <c r="H17422" s="4"/>
      <c r="I17422" s="4"/>
      <c r="J17422" s="4"/>
      <c r="K17422" s="4">
        <v>-1538223.2292132999</v>
      </c>
      <c r="L17422" s="4">
        <v>12772962.898672501</v>
      </c>
      <c r="M17422" s="4">
        <v>227377.874416437</v>
      </c>
      <c r="N17422" s="3">
        <v>-0.119048702378244</v>
      </c>
      <c r="O17422" s="5">
        <v>2.5124917030334473</v>
      </c>
      <c r="P17422" s="3">
        <v>1.7801498994231224E-2</v>
      </c>
    </row>
    <row r="17423" spans="1:16" x14ac:dyDescent="0.25">
      <c r="A17423" s="1">
        <v>2014</v>
      </c>
      <c r="B17423" t="s">
        <v>1408</v>
      </c>
      <c r="C17423" t="s">
        <v>3109</v>
      </c>
      <c r="D17423" t="s">
        <v>3403</v>
      </c>
      <c r="E17423" t="s">
        <v>3469</v>
      </c>
      <c r="F17423" t="s">
        <v>4879</v>
      </c>
      <c r="G17423" s="4"/>
      <c r="H17423" s="4"/>
      <c r="I17423" s="4"/>
      <c r="J17423" s="4"/>
      <c r="K17423" s="4">
        <v>-1837777.3586684901</v>
      </c>
      <c r="L17423" s="4">
        <v>16724999.764250999</v>
      </c>
      <c r="M17423" s="4">
        <v>366407.65712669201</v>
      </c>
      <c r="N17423" s="3">
        <v>-0.122891536027701</v>
      </c>
      <c r="O17423" s="5">
        <v>1.7329167127609253</v>
      </c>
      <c r="P17423" s="3">
        <v>2.1907782182097435E-2</v>
      </c>
    </row>
    <row r="17424" spans="1:16" x14ac:dyDescent="0.25">
      <c r="A17424" s="1">
        <v>2015</v>
      </c>
      <c r="B17424" t="s">
        <v>1408</v>
      </c>
      <c r="C17424" t="s">
        <v>3109</v>
      </c>
      <c r="D17424" t="s">
        <v>3403</v>
      </c>
      <c r="E17424" t="s">
        <v>3469</v>
      </c>
      <c r="F17424" t="s">
        <v>4879</v>
      </c>
      <c r="G17424" s="4"/>
      <c r="H17424" s="4"/>
      <c r="I17424" s="4"/>
      <c r="J17424" s="4"/>
      <c r="K17424" s="4">
        <v>-4167567.7757832999</v>
      </c>
      <c r="L17424" s="4">
        <v>11711550.5804951</v>
      </c>
      <c r="M17424" s="4">
        <v>126104.173247151</v>
      </c>
      <c r="N17424" s="3">
        <v>-0.16068719474818899</v>
      </c>
      <c r="O17424" s="5">
        <v>0.61414343118667603</v>
      </c>
      <c r="P17424" s="3">
        <v>1.0767504572868347E-2</v>
      </c>
    </row>
    <row r="17425" spans="1:16" x14ac:dyDescent="0.25">
      <c r="A17425" s="1">
        <v>2016</v>
      </c>
      <c r="B17425" t="s">
        <v>1408</v>
      </c>
      <c r="C17425" t="s">
        <v>3109</v>
      </c>
      <c r="D17425" t="s">
        <v>3403</v>
      </c>
      <c r="E17425" t="s">
        <v>3469</v>
      </c>
      <c r="F17425" t="s">
        <v>4879</v>
      </c>
      <c r="G17425" s="4"/>
      <c r="H17425" s="4"/>
      <c r="I17425" s="4"/>
      <c r="J17425" s="4"/>
      <c r="K17425" s="4">
        <v>-1755916.7982835199</v>
      </c>
      <c r="L17425" s="4">
        <v>9422225.6161158606</v>
      </c>
      <c r="M17425" s="4">
        <v>64647.465506451699</v>
      </c>
      <c r="N17425" s="3">
        <v>-7.1246691423084998E-2</v>
      </c>
      <c r="O17425" s="5">
        <v>0.46860823035240173</v>
      </c>
      <c r="P17425" s="3">
        <v>6.8611670285463333E-3</v>
      </c>
    </row>
    <row r="17426" spans="1:16" x14ac:dyDescent="0.25">
      <c r="A17426" s="1">
        <v>2017</v>
      </c>
      <c r="B17426" t="s">
        <v>1408</v>
      </c>
      <c r="C17426" t="s">
        <v>3109</v>
      </c>
      <c r="D17426" t="s">
        <v>3403</v>
      </c>
      <c r="E17426" t="s">
        <v>3469</v>
      </c>
      <c r="F17426" t="s">
        <v>4879</v>
      </c>
      <c r="G17426" s="4"/>
      <c r="H17426" s="4"/>
      <c r="I17426" s="4"/>
      <c r="J17426" s="4"/>
      <c r="K17426" s="4">
        <v>-452184.74025225401</v>
      </c>
      <c r="L17426" s="4">
        <v>11750284.765616</v>
      </c>
      <c r="M17426" s="4">
        <v>372279.73898406699</v>
      </c>
      <c r="N17426" s="3">
        <v>-4.0373209320653997E-2</v>
      </c>
      <c r="O17426" s="5">
        <v>1.4251419305801392</v>
      </c>
      <c r="P17426" s="3">
        <v>3.1682614237070084E-2</v>
      </c>
    </row>
    <row r="17427" spans="1:16" x14ac:dyDescent="0.25">
      <c r="A17427" s="1">
        <v>2018</v>
      </c>
      <c r="B17427" t="s">
        <v>1408</v>
      </c>
      <c r="C17427" t="s">
        <v>3109</v>
      </c>
      <c r="D17427" t="s">
        <v>3403</v>
      </c>
      <c r="E17427" t="s">
        <v>3469</v>
      </c>
      <c r="F17427" t="s">
        <v>4879</v>
      </c>
      <c r="G17427" s="4"/>
      <c r="H17427" s="4"/>
      <c r="I17427" s="4"/>
      <c r="J17427" s="4"/>
      <c r="K17427" s="4">
        <v>-506657.34017276199</v>
      </c>
      <c r="L17427" s="4">
        <v>11731399.936342999</v>
      </c>
      <c r="M17427" s="4">
        <v>181725.25333274101</v>
      </c>
      <c r="N17427" s="3">
        <v>-4.3966352899017E-2</v>
      </c>
      <c r="O17427" s="5">
        <v>2.6871387958526611</v>
      </c>
      <c r="P17427" s="3">
        <v>1.5490500256419182E-2</v>
      </c>
    </row>
    <row r="17428" spans="1:16" x14ac:dyDescent="0.25">
      <c r="A17428" s="1">
        <v>2019</v>
      </c>
      <c r="B17428" t="s">
        <v>1408</v>
      </c>
      <c r="C17428" t="s">
        <v>3109</v>
      </c>
      <c r="D17428" t="s">
        <v>3403</v>
      </c>
      <c r="E17428" t="s">
        <v>3469</v>
      </c>
      <c r="F17428" t="s">
        <v>4879</v>
      </c>
      <c r="G17428" s="4"/>
      <c r="H17428" s="4"/>
      <c r="I17428" s="4"/>
      <c r="J17428" s="4"/>
      <c r="K17428" s="4">
        <v>-908824.14882414904</v>
      </c>
      <c r="L17428" s="4">
        <v>18629180.7651808</v>
      </c>
      <c r="M17428" s="4">
        <v>374778.51877851901</v>
      </c>
      <c r="N17428" s="3">
        <v>-6.1086759411159999E-2</v>
      </c>
      <c r="O17428" s="5">
        <v>2.3062002658843994</v>
      </c>
      <c r="P17428" s="3">
        <v>2.0117821171879768E-2</v>
      </c>
    </row>
    <row r="17429" spans="1:16" x14ac:dyDescent="0.25">
      <c r="A17429" s="1">
        <v>2020</v>
      </c>
      <c r="B17429" t="s">
        <v>1408</v>
      </c>
      <c r="C17429" t="s">
        <v>3109</v>
      </c>
      <c r="D17429" t="s">
        <v>3403</v>
      </c>
      <c r="E17429" t="s">
        <v>3469</v>
      </c>
      <c r="F17429" t="s">
        <v>4879</v>
      </c>
      <c r="G17429" s="4"/>
      <c r="H17429" s="4"/>
      <c r="I17429" s="4"/>
      <c r="J17429" s="4"/>
      <c r="K17429" s="4">
        <v>-852977.513355328</v>
      </c>
      <c r="L17429" s="4">
        <v>22123586.819982599</v>
      </c>
      <c r="M17429" s="4">
        <v>336004.85899258702</v>
      </c>
      <c r="N17429" s="3">
        <v>-4.2185310679848001E-2</v>
      </c>
      <c r="O17429" s="5">
        <v>0.96150356531143188</v>
      </c>
      <c r="P17429" s="3">
        <v>1.518763042986393E-2</v>
      </c>
    </row>
    <row r="17430" spans="1:16" x14ac:dyDescent="0.25">
      <c r="A17430" s="1">
        <v>2021</v>
      </c>
      <c r="B17430" t="s">
        <v>1408</v>
      </c>
      <c r="C17430" t="s">
        <v>3109</v>
      </c>
      <c r="D17430" t="s">
        <v>3403</v>
      </c>
      <c r="E17430" t="s">
        <v>3469</v>
      </c>
      <c r="F17430" t="s">
        <v>4879</v>
      </c>
      <c r="G17430" s="4"/>
      <c r="H17430" s="4"/>
      <c r="I17430" s="4"/>
      <c r="J17430" s="4"/>
      <c r="K17430" s="4">
        <v>-713402.66478717001</v>
      </c>
      <c r="L17430" s="4">
        <v>27712658.8637539</v>
      </c>
      <c r="M17430" s="4">
        <v>490721.23207042099</v>
      </c>
      <c r="N17430" s="3">
        <v>-2.7572867888574E-2</v>
      </c>
      <c r="O17430" s="5">
        <v>0.71530336141586304</v>
      </c>
      <c r="P17430" s="3">
        <v>1.7707476392388344E-2</v>
      </c>
    </row>
    <row r="17431" spans="1:16" x14ac:dyDescent="0.25">
      <c r="A17431" s="1">
        <v>2022</v>
      </c>
      <c r="B17431" t="s">
        <v>1408</v>
      </c>
      <c r="C17431" t="s">
        <v>3109</v>
      </c>
      <c r="D17431" t="s">
        <v>3403</v>
      </c>
      <c r="E17431" t="s">
        <v>3469</v>
      </c>
      <c r="F17431" t="s">
        <v>4879</v>
      </c>
      <c r="G17431" s="4"/>
      <c r="H17431" s="4"/>
      <c r="I17431" s="4"/>
      <c r="J17431" s="4"/>
      <c r="K17431" s="4">
        <v>-711619.17643730098</v>
      </c>
      <c r="L17431" s="4">
        <v>28374170.3299358</v>
      </c>
      <c r="M17431" s="4">
        <v>202013.705342047</v>
      </c>
      <c r="N17431" s="3">
        <v>-2.6414842771339E-2</v>
      </c>
      <c r="O17431" s="5">
        <v>0.59993356466293335</v>
      </c>
      <c r="P17431" s="3">
        <v>7.1196337230503559E-3</v>
      </c>
    </row>
    <row r="17432" spans="1:16" x14ac:dyDescent="0.25">
      <c r="A17432" s="1">
        <v>2023</v>
      </c>
      <c r="B17432" t="s">
        <v>1408</v>
      </c>
      <c r="C17432" t="s">
        <v>3109</v>
      </c>
      <c r="D17432" t="s">
        <v>3403</v>
      </c>
      <c r="E17432" t="s">
        <v>3469</v>
      </c>
      <c r="F17432" t="s">
        <v>4879</v>
      </c>
      <c r="G17432" s="4"/>
      <c r="H17432" s="4"/>
      <c r="I17432" s="4"/>
      <c r="J17432" s="4"/>
      <c r="K17432" s="4">
        <v>-1268141.8524814199</v>
      </c>
      <c r="L17432" s="4">
        <v>30240297.303603001</v>
      </c>
      <c r="M17432" s="4">
        <v>299274.73919274699</v>
      </c>
      <c r="N17432" s="3">
        <v>-4.3995788630957003E-2</v>
      </c>
      <c r="O17432" s="5">
        <v>0.5190812349319458</v>
      </c>
      <c r="P17432" s="3">
        <v>9.8965540528297424E-3</v>
      </c>
    </row>
    <row r="17433" spans="1:16" x14ac:dyDescent="0.25">
      <c r="A17433" s="1">
        <v>2024</v>
      </c>
      <c r="B17433" t="s">
        <v>1408</v>
      </c>
      <c r="C17433" t="s">
        <v>3109</v>
      </c>
      <c r="D17433" t="s">
        <v>3403</v>
      </c>
      <c r="E17433" t="s">
        <v>3469</v>
      </c>
      <c r="F17433" t="s">
        <v>4879</v>
      </c>
      <c r="G17433" s="4"/>
      <c r="H17433" s="4"/>
      <c r="I17433" s="4"/>
      <c r="J17433" s="4"/>
      <c r="K17433" s="4">
        <v>-817014.12732594204</v>
      </c>
      <c r="L17433" s="4">
        <v>31125769.869260602</v>
      </c>
      <c r="M17433" s="4">
        <v>288232.11749881698</v>
      </c>
      <c r="N17433" s="3">
        <v>-2.6625629330063998E-2</v>
      </c>
      <c r="O17433" s="5">
        <v>0.38637819886207581</v>
      </c>
      <c r="P17433" s="3">
        <v>9.2602409422397614E-3</v>
      </c>
    </row>
    <row r="17434" spans="1:16" x14ac:dyDescent="0.25">
      <c r="A17434" s="1">
        <v>2009</v>
      </c>
      <c r="B17434" t="s">
        <v>1409</v>
      </c>
      <c r="C17434" t="s">
        <v>3110</v>
      </c>
      <c r="D17434" t="s">
        <v>3436</v>
      </c>
      <c r="E17434" t="s">
        <v>3469</v>
      </c>
      <c r="F17434" t="s">
        <v>4880</v>
      </c>
      <c r="G17434" s="4"/>
      <c r="H17434" s="4"/>
      <c r="I17434" s="4"/>
      <c r="J17434" s="4"/>
      <c r="K17434" s="4">
        <v>-1350413.8364982801</v>
      </c>
      <c r="L17434" s="4">
        <v>22652098.2236492</v>
      </c>
      <c r="M17434" s="4">
        <v>1139765.41198109</v>
      </c>
      <c r="N17434" s="3">
        <v>-7.7809809121011E-2</v>
      </c>
      <c r="O17434" s="5">
        <v>0.95356422662734985</v>
      </c>
      <c r="P17434" s="3">
        <v>5.0316106528043747E-2</v>
      </c>
    </row>
    <row r="17435" spans="1:16" x14ac:dyDescent="0.25">
      <c r="A17435" s="1">
        <v>2010</v>
      </c>
      <c r="B17435" t="s">
        <v>1409</v>
      </c>
      <c r="C17435" t="s">
        <v>3110</v>
      </c>
      <c r="D17435" t="s">
        <v>3436</v>
      </c>
      <c r="E17435" t="s">
        <v>3469</v>
      </c>
      <c r="F17435" t="s">
        <v>4880</v>
      </c>
      <c r="G17435" s="4"/>
      <c r="H17435" s="4"/>
      <c r="I17435" s="4"/>
      <c r="J17435" s="4"/>
      <c r="K17435" s="4">
        <v>-3337076.4811610798</v>
      </c>
      <c r="L17435" s="4">
        <v>29560523.088810898</v>
      </c>
      <c r="M17435" s="4">
        <v>2318615.5112462402</v>
      </c>
      <c r="N17435" s="3">
        <v>-0.12558414538212501</v>
      </c>
      <c r="O17435" s="5">
        <v>0.77692502737045288</v>
      </c>
      <c r="P17435" s="3">
        <v>7.8436210751533508E-2</v>
      </c>
    </row>
    <row r="17436" spans="1:16" x14ac:dyDescent="0.25">
      <c r="A17436" s="1">
        <v>2011</v>
      </c>
      <c r="B17436" t="s">
        <v>1409</v>
      </c>
      <c r="C17436" t="s">
        <v>3110</v>
      </c>
      <c r="D17436" t="s">
        <v>3436</v>
      </c>
      <c r="E17436" t="s">
        <v>3469</v>
      </c>
      <c r="F17436" t="s">
        <v>4880</v>
      </c>
      <c r="G17436" s="4"/>
      <c r="H17436" s="4"/>
      <c r="I17436" s="4"/>
      <c r="J17436" s="4"/>
      <c r="K17436" s="4">
        <v>-2610960.2400600198</v>
      </c>
      <c r="L17436" s="4">
        <v>33496894.2235559</v>
      </c>
      <c r="M17436" s="4">
        <v>738394.59864966304</v>
      </c>
      <c r="N17436" s="3">
        <v>-7.3325485782054001E-2</v>
      </c>
      <c r="O17436" s="5">
        <v>0.24850434064865112</v>
      </c>
      <c r="P17436" s="3">
        <v>2.2043673321604729E-2</v>
      </c>
    </row>
    <row r="17437" spans="1:16" x14ac:dyDescent="0.25">
      <c r="A17437" s="1">
        <v>2012</v>
      </c>
      <c r="B17437" t="s">
        <v>1409</v>
      </c>
      <c r="C17437" t="s">
        <v>3110</v>
      </c>
      <c r="D17437" t="s">
        <v>3436</v>
      </c>
      <c r="E17437" t="s">
        <v>3469</v>
      </c>
      <c r="F17437" t="s">
        <v>4880</v>
      </c>
      <c r="G17437" s="4"/>
      <c r="H17437" s="4"/>
      <c r="I17437" s="4"/>
      <c r="J17437" s="4"/>
      <c r="K17437" s="4">
        <v>-1955869.1403252</v>
      </c>
      <c r="L17437" s="4">
        <v>5615193.9666199395</v>
      </c>
      <c r="M17437" s="4">
        <v>540866.53090879298</v>
      </c>
      <c r="N17437" s="3">
        <v>-0.104037178164349</v>
      </c>
      <c r="O17437" s="5">
        <v>0.76191335916519165</v>
      </c>
      <c r="P17437" s="3">
        <v>9.6321970224380493E-2</v>
      </c>
    </row>
    <row r="17438" spans="1:16" x14ac:dyDescent="0.25">
      <c r="A17438" s="1">
        <v>2013</v>
      </c>
      <c r="B17438" t="s">
        <v>1409</v>
      </c>
      <c r="C17438" t="s">
        <v>3110</v>
      </c>
      <c r="D17438" t="s">
        <v>3436</v>
      </c>
      <c r="E17438" t="s">
        <v>3469</v>
      </c>
      <c r="F17438" t="s">
        <v>4880</v>
      </c>
      <c r="G17438" s="4"/>
      <c r="H17438" s="4"/>
      <c r="I17438" s="4"/>
      <c r="J17438" s="4"/>
      <c r="K17438" s="4">
        <v>-1792677.4897905099</v>
      </c>
      <c r="L17438" s="4">
        <v>3757453.6119206599</v>
      </c>
      <c r="M17438" s="4">
        <v>535857.00320673897</v>
      </c>
      <c r="N17438" s="3">
        <v>-0.40878833749369298</v>
      </c>
      <c r="O17438" s="5">
        <v>0.47902864217758179</v>
      </c>
      <c r="P17438" s="3">
        <v>0.14261174201965332</v>
      </c>
    </row>
    <row r="17439" spans="1:16" x14ac:dyDescent="0.25">
      <c r="A17439" s="1">
        <v>2014</v>
      </c>
      <c r="B17439" t="s">
        <v>1409</v>
      </c>
      <c r="C17439" t="s">
        <v>3110</v>
      </c>
      <c r="D17439" t="s">
        <v>3436</v>
      </c>
      <c r="E17439" t="s">
        <v>3469</v>
      </c>
      <c r="F17439" t="s">
        <v>4880</v>
      </c>
      <c r="G17439" s="4"/>
      <c r="H17439" s="4"/>
      <c r="I17439" s="4"/>
      <c r="J17439" s="4"/>
      <c r="K17439" s="4">
        <v>-960499.78782592295</v>
      </c>
      <c r="L17439" s="4">
        <v>4258561.9312556004</v>
      </c>
      <c r="M17439" s="4">
        <v>387534.53722476301</v>
      </c>
      <c r="N17439" s="3">
        <v>-0.23608460423410599</v>
      </c>
      <c r="O17439" s="5">
        <v>1.380244255065918</v>
      </c>
      <c r="P17439" s="3">
        <v>9.1001264750957489E-2</v>
      </c>
    </row>
    <row r="17440" spans="1:16" x14ac:dyDescent="0.25">
      <c r="A17440" s="1">
        <v>2015</v>
      </c>
      <c r="B17440" t="s">
        <v>1409</v>
      </c>
      <c r="C17440" t="s">
        <v>3110</v>
      </c>
      <c r="D17440" t="s">
        <v>3436</v>
      </c>
      <c r="E17440" t="s">
        <v>3469</v>
      </c>
      <c r="F17440" t="s">
        <v>4880</v>
      </c>
      <c r="G17440" s="4"/>
      <c r="H17440" s="4"/>
      <c r="I17440" s="4"/>
      <c r="J17440" s="4"/>
      <c r="K17440" s="4">
        <v>-680178.42422748299</v>
      </c>
      <c r="L17440" s="4">
        <v>3702389.7752748402</v>
      </c>
      <c r="M17440" s="4">
        <v>4932604.7934177201</v>
      </c>
      <c r="N17440" s="3">
        <v>-0.18942511670218401</v>
      </c>
      <c r="O17440" s="5">
        <v>1.706822395324707</v>
      </c>
      <c r="P17440" s="3">
        <v>1.3322759866714478</v>
      </c>
    </row>
    <row r="17441" spans="1:16" x14ac:dyDescent="0.25">
      <c r="A17441" s="1">
        <v>2016</v>
      </c>
      <c r="B17441" t="s">
        <v>1409</v>
      </c>
      <c r="C17441" t="s">
        <v>3110</v>
      </c>
      <c r="D17441" t="s">
        <v>3436</v>
      </c>
      <c r="E17441" t="s">
        <v>3469</v>
      </c>
      <c r="F17441" t="s">
        <v>4880</v>
      </c>
      <c r="G17441" s="4"/>
      <c r="H17441" s="4"/>
      <c r="I17441" s="4"/>
      <c r="J17441" s="4"/>
      <c r="K17441" s="4">
        <v>-1792190.1540662199</v>
      </c>
      <c r="L17441" s="4">
        <v>8825449.2356289309</v>
      </c>
      <c r="M17441" s="4">
        <v>1255986.82838156</v>
      </c>
      <c r="N17441" s="3">
        <v>-0.28892813533863798</v>
      </c>
      <c r="O17441" s="5">
        <v>7.7171697616577148</v>
      </c>
      <c r="P17441" s="3">
        <v>0.14231421053409576</v>
      </c>
    </row>
    <row r="17442" spans="1:16" x14ac:dyDescent="0.25">
      <c r="A17442" s="1">
        <v>2017</v>
      </c>
      <c r="B17442" t="s">
        <v>1409</v>
      </c>
      <c r="C17442" t="s">
        <v>3110</v>
      </c>
      <c r="D17442" t="s">
        <v>3436</v>
      </c>
      <c r="E17442" t="s">
        <v>3469</v>
      </c>
      <c r="F17442" t="s">
        <v>4880</v>
      </c>
      <c r="G17442" s="4"/>
      <c r="H17442" s="4"/>
      <c r="I17442" s="4"/>
      <c r="J17442" s="4"/>
      <c r="K17442" s="4">
        <v>-6336277.0642624898</v>
      </c>
      <c r="L17442" s="4">
        <v>9709110.1939173192</v>
      </c>
      <c r="M17442" s="4">
        <v>3848226.45976004</v>
      </c>
      <c r="N17442" s="3">
        <v>-0.67356699295086297</v>
      </c>
      <c r="O17442" s="5">
        <v>1.6210184097290039</v>
      </c>
      <c r="P17442" s="3">
        <v>0.39635211229324341</v>
      </c>
    </row>
    <row r="17443" spans="1:16" x14ac:dyDescent="0.25">
      <c r="A17443" s="1">
        <v>2018</v>
      </c>
      <c r="B17443" t="s">
        <v>1409</v>
      </c>
      <c r="C17443" t="s">
        <v>3110</v>
      </c>
      <c r="D17443" t="s">
        <v>3436</v>
      </c>
      <c r="E17443" t="s">
        <v>3469</v>
      </c>
      <c r="F17443" t="s">
        <v>4880</v>
      </c>
      <c r="G17443" s="4"/>
      <c r="H17443" s="4"/>
      <c r="I17443" s="4"/>
      <c r="J17443" s="4"/>
      <c r="K17443" s="4">
        <v>-5477634.9195774999</v>
      </c>
      <c r="L17443" s="4">
        <v>4027072.7392504802</v>
      </c>
      <c r="M17443" s="4">
        <v>1536491.0176981301</v>
      </c>
      <c r="N17443" s="3">
        <v>-0.81893713342290098</v>
      </c>
      <c r="O17443" s="5">
        <v>1.2124315500259399</v>
      </c>
      <c r="P17443" s="3">
        <v>0.38154041767120361</v>
      </c>
    </row>
    <row r="17444" spans="1:16" x14ac:dyDescent="0.25">
      <c r="A17444" s="1">
        <v>2019</v>
      </c>
      <c r="B17444" t="s">
        <v>1409</v>
      </c>
      <c r="C17444" t="s">
        <v>3110</v>
      </c>
      <c r="D17444" t="s">
        <v>3436</v>
      </c>
      <c r="E17444" t="s">
        <v>3469</v>
      </c>
      <c r="F17444" t="s">
        <v>4880</v>
      </c>
      <c r="G17444" s="4"/>
      <c r="H17444" s="4"/>
      <c r="I17444" s="4"/>
      <c r="J17444" s="4"/>
      <c r="K17444" s="4">
        <v>-2712306.07230607</v>
      </c>
      <c r="L17444" s="4">
        <v>1527717.0937170901</v>
      </c>
      <c r="M17444" s="4">
        <v>1821499.4734994699</v>
      </c>
      <c r="N17444" s="3">
        <v>-1.01451954424764</v>
      </c>
      <c r="O17444" s="5">
        <v>1.8847047090530396</v>
      </c>
      <c r="P17444" s="3">
        <v>1.1923015117645264</v>
      </c>
    </row>
    <row r="17445" spans="1:16" x14ac:dyDescent="0.25">
      <c r="A17445" s="1">
        <v>2020</v>
      </c>
      <c r="B17445" t="s">
        <v>1409</v>
      </c>
      <c r="C17445" t="s">
        <v>3110</v>
      </c>
      <c r="D17445" t="s">
        <v>3436</v>
      </c>
      <c r="E17445" t="s">
        <v>3469</v>
      </c>
      <c r="F17445" t="s">
        <v>4880</v>
      </c>
      <c r="G17445" s="4"/>
      <c r="H17445" s="4"/>
      <c r="I17445" s="4"/>
      <c r="J17445" s="4"/>
      <c r="K17445" s="4">
        <v>-1242676.3110307399</v>
      </c>
      <c r="L17445" s="4">
        <v>660352.96716038801</v>
      </c>
      <c r="M17445" s="4">
        <v>843405.15991883294</v>
      </c>
      <c r="N17445" s="3">
        <v>-1.14935754703491</v>
      </c>
      <c r="O17445" s="5">
        <v>3.1338486671447754</v>
      </c>
      <c r="P17445" s="3">
        <v>1.2772035598754883</v>
      </c>
    </row>
    <row r="17446" spans="1:16" x14ac:dyDescent="0.25">
      <c r="A17446" s="1">
        <v>2021</v>
      </c>
      <c r="B17446" t="s">
        <v>1409</v>
      </c>
      <c r="C17446" t="s">
        <v>3110</v>
      </c>
      <c r="D17446" t="s">
        <v>3436</v>
      </c>
      <c r="E17446" t="s">
        <v>3469</v>
      </c>
      <c r="F17446" t="s">
        <v>4880</v>
      </c>
      <c r="G17446" s="4"/>
      <c r="H17446" s="4"/>
      <c r="I17446" s="4"/>
      <c r="J17446" s="4"/>
      <c r="K17446" s="4">
        <v>-379240.30321888899</v>
      </c>
      <c r="L17446" s="4">
        <v>2116969.4606692698</v>
      </c>
      <c r="M17446" s="4">
        <v>709547.94592446496</v>
      </c>
      <c r="N17446" s="3">
        <v>-0.26760331627929101</v>
      </c>
      <c r="O17446" s="5">
        <v>1.4647722244262695</v>
      </c>
      <c r="P17446" s="3">
        <v>0.33517155051231384</v>
      </c>
    </row>
    <row r="17447" spans="1:16" x14ac:dyDescent="0.25">
      <c r="A17447" s="1">
        <v>2022</v>
      </c>
      <c r="B17447" t="s">
        <v>1409</v>
      </c>
      <c r="C17447" t="s">
        <v>3110</v>
      </c>
      <c r="D17447" t="s">
        <v>3436</v>
      </c>
      <c r="E17447" t="s">
        <v>3469</v>
      </c>
      <c r="F17447" t="s">
        <v>4880</v>
      </c>
      <c r="G17447" s="4"/>
      <c r="H17447" s="4"/>
      <c r="I17447" s="4"/>
      <c r="J17447" s="4"/>
      <c r="K17447" s="4">
        <v>-564499.98964853305</v>
      </c>
      <c r="L17447" s="4">
        <v>1488241.42380975</v>
      </c>
      <c r="M17447" s="4">
        <v>559346.33937628998</v>
      </c>
      <c r="N17447" s="3">
        <v>-0.32851755249604098</v>
      </c>
      <c r="O17447" s="5">
        <v>0.95791947841644287</v>
      </c>
      <c r="P17447" s="3">
        <v>0.37584382295608521</v>
      </c>
    </row>
    <row r="17448" spans="1:16" x14ac:dyDescent="0.25">
      <c r="A17448" s="1">
        <v>2023</v>
      </c>
      <c r="B17448" t="s">
        <v>1409</v>
      </c>
      <c r="C17448" t="s">
        <v>3110</v>
      </c>
      <c r="D17448" t="s">
        <v>3436</v>
      </c>
      <c r="E17448" t="s">
        <v>3469</v>
      </c>
      <c r="F17448" t="s">
        <v>4880</v>
      </c>
      <c r="G17448" s="4"/>
      <c r="H17448" s="4"/>
      <c r="I17448" s="4"/>
      <c r="J17448" s="4"/>
      <c r="K17448" s="4">
        <v>-215546.44535546401</v>
      </c>
      <c r="L17448" s="4">
        <v>1323283.0050328299</v>
      </c>
      <c r="M17448" s="4">
        <v>503416.99163417</v>
      </c>
      <c r="N17448" s="3">
        <v>-0.15614499302096299</v>
      </c>
      <c r="O17448" s="5">
        <v>1.004114031791687</v>
      </c>
      <c r="P17448" s="3">
        <v>0.38043034076690674</v>
      </c>
    </row>
    <row r="17449" spans="1:16" x14ac:dyDescent="0.25">
      <c r="A17449" s="1">
        <v>2024</v>
      </c>
      <c r="B17449" t="s">
        <v>1409</v>
      </c>
      <c r="C17449" t="s">
        <v>3110</v>
      </c>
      <c r="D17449" t="s">
        <v>3436</v>
      </c>
      <c r="E17449" t="s">
        <v>3469</v>
      </c>
      <c r="F17449" t="s">
        <v>4880</v>
      </c>
      <c r="G17449" s="4"/>
      <c r="H17449" s="4"/>
      <c r="I17449" s="4"/>
      <c r="J17449" s="4"/>
      <c r="K17449" s="4">
        <v>-594729.75405518897</v>
      </c>
      <c r="L17449" s="4">
        <v>1205250.24501143</v>
      </c>
      <c r="M17449" s="4">
        <v>517857.50001666701</v>
      </c>
      <c r="N17449" s="3">
        <v>-0.47037871146037102</v>
      </c>
      <c r="O17449" s="5">
        <v>1.489996075630188</v>
      </c>
      <c r="P17449" s="3">
        <v>0.42966803908348083</v>
      </c>
    </row>
    <row r="17450" spans="1:16" x14ac:dyDescent="0.25">
      <c r="A17450" s="1">
        <v>2009</v>
      </c>
      <c r="B17450" t="s">
        <v>1410</v>
      </c>
      <c r="C17450" t="s">
        <v>3111</v>
      </c>
      <c r="D17450" t="s">
        <v>3436</v>
      </c>
      <c r="E17450" t="s">
        <v>3469</v>
      </c>
      <c r="F17450" t="s">
        <v>4881</v>
      </c>
      <c r="G17450" s="4"/>
      <c r="H17450" s="4"/>
      <c r="I17450" s="4"/>
      <c r="J17450" s="4"/>
      <c r="K17450" s="4">
        <v>-68569.400300092006</v>
      </c>
      <c r="L17450" s="4">
        <v>5272300.3823752403</v>
      </c>
      <c r="M17450" s="4">
        <v>654426.35646407795</v>
      </c>
      <c r="N17450" s="3">
        <v>-1.3133854294102E-2</v>
      </c>
      <c r="O17450" s="5">
        <v>0.3610348105430603</v>
      </c>
      <c r="P17450" s="3">
        <v>0.12412539124488831</v>
      </c>
    </row>
    <row r="17451" spans="1:16" x14ac:dyDescent="0.25">
      <c r="A17451" s="1">
        <v>2010</v>
      </c>
      <c r="B17451" t="s">
        <v>1410</v>
      </c>
      <c r="C17451" t="s">
        <v>3111</v>
      </c>
      <c r="D17451" t="s">
        <v>3436</v>
      </c>
      <c r="E17451" t="s">
        <v>3469</v>
      </c>
      <c r="F17451" t="s">
        <v>4881</v>
      </c>
      <c r="G17451" s="4"/>
      <c r="H17451" s="4"/>
      <c r="I17451" s="4"/>
      <c r="J17451" s="4"/>
      <c r="K17451" s="4">
        <v>306999.71443449601</v>
      </c>
      <c r="L17451" s="4">
        <v>5163660.9497572696</v>
      </c>
      <c r="M17451" s="4">
        <v>662339.78935344599</v>
      </c>
      <c r="N17451" s="3">
        <v>5.7636601323266999E-2</v>
      </c>
      <c r="O17451" s="5">
        <v>0.41768631339073181</v>
      </c>
      <c r="P17451" s="3">
        <v>0.12826941907405853</v>
      </c>
    </row>
    <row r="17452" spans="1:16" x14ac:dyDescent="0.25">
      <c r="A17452" s="1">
        <v>2011</v>
      </c>
      <c r="B17452" t="s">
        <v>1410</v>
      </c>
      <c r="C17452" t="s">
        <v>3111</v>
      </c>
      <c r="D17452" t="s">
        <v>3436</v>
      </c>
      <c r="E17452" t="s">
        <v>3469</v>
      </c>
      <c r="F17452" t="s">
        <v>4881</v>
      </c>
      <c r="G17452" s="4"/>
      <c r="H17452" s="4"/>
      <c r="I17452" s="4"/>
      <c r="J17452" s="4"/>
      <c r="K17452" s="4">
        <v>-283599.82852856099</v>
      </c>
      <c r="L17452" s="4">
        <v>5813762.7263958901</v>
      </c>
      <c r="M17452" s="4">
        <v>907053.90633372695</v>
      </c>
      <c r="N17452" s="3">
        <v>-4.5732658877124001E-2</v>
      </c>
      <c r="O17452" s="5">
        <v>0.48401492834091187</v>
      </c>
      <c r="P17452" s="3">
        <v>0.15601839125156403</v>
      </c>
    </row>
    <row r="17453" spans="1:16" x14ac:dyDescent="0.25">
      <c r="A17453" s="1">
        <v>2012</v>
      </c>
      <c r="B17453" t="s">
        <v>1410</v>
      </c>
      <c r="C17453" t="s">
        <v>3111</v>
      </c>
      <c r="D17453" t="s">
        <v>3436</v>
      </c>
      <c r="E17453" t="s">
        <v>3469</v>
      </c>
      <c r="F17453" t="s">
        <v>4881</v>
      </c>
      <c r="G17453" s="4"/>
      <c r="H17453" s="4"/>
      <c r="I17453" s="4"/>
      <c r="J17453" s="4"/>
      <c r="K17453" s="4">
        <v>-943063.55719738395</v>
      </c>
      <c r="L17453" s="4">
        <v>4772120.1764170201</v>
      </c>
      <c r="M17453" s="4">
        <v>1042704.37870307</v>
      </c>
      <c r="N17453" s="3">
        <v>-0.18270506144703899</v>
      </c>
      <c r="O17453" s="5">
        <v>0.60004490613937378</v>
      </c>
      <c r="P17453" s="3">
        <v>0.21849918365478516</v>
      </c>
    </row>
    <row r="17454" spans="1:16" x14ac:dyDescent="0.25">
      <c r="A17454" s="1">
        <v>2013</v>
      </c>
      <c r="B17454" t="s">
        <v>1410</v>
      </c>
      <c r="C17454" t="s">
        <v>3111</v>
      </c>
      <c r="D17454" t="s">
        <v>3436</v>
      </c>
      <c r="E17454" t="s">
        <v>3469</v>
      </c>
      <c r="F17454" t="s">
        <v>4881</v>
      </c>
      <c r="G17454" s="4"/>
      <c r="H17454" s="4"/>
      <c r="I17454" s="4"/>
      <c r="J17454" s="4"/>
      <c r="K17454" s="4">
        <v>-192531.31366655399</v>
      </c>
      <c r="L17454" s="4">
        <v>4261264.2407520805</v>
      </c>
      <c r="M17454" s="4">
        <v>1124164.7404916999</v>
      </c>
      <c r="N17454" s="3">
        <v>-4.5185576611453997E-2</v>
      </c>
      <c r="O17454" s="5">
        <v>0.51177269220352173</v>
      </c>
      <c r="P17454" s="3">
        <v>0.26381015777587891</v>
      </c>
    </row>
    <row r="17455" spans="1:16" x14ac:dyDescent="0.25">
      <c r="A17455" s="1">
        <v>2014</v>
      </c>
      <c r="B17455" t="s">
        <v>1410</v>
      </c>
      <c r="C17455" t="s">
        <v>3111</v>
      </c>
      <c r="D17455" t="s">
        <v>3436</v>
      </c>
      <c r="E17455" t="s">
        <v>3469</v>
      </c>
      <c r="F17455" t="s">
        <v>4881</v>
      </c>
      <c r="G17455" s="4"/>
      <c r="H17455" s="4"/>
      <c r="I17455" s="4"/>
      <c r="J17455" s="4"/>
      <c r="K17455" s="4">
        <v>318360.13013343402</v>
      </c>
      <c r="L17455" s="4">
        <v>5520132.01942572</v>
      </c>
      <c r="M17455" s="4">
        <v>1963733.3207600501</v>
      </c>
      <c r="N17455" s="3">
        <v>6.4195200719218998E-2</v>
      </c>
      <c r="O17455" s="5">
        <v>1.480388879776001</v>
      </c>
      <c r="P17455" s="3">
        <v>0.35574027895927429</v>
      </c>
    </row>
    <row r="17456" spans="1:16" x14ac:dyDescent="0.25">
      <c r="A17456" s="1">
        <v>2015</v>
      </c>
      <c r="B17456" t="s">
        <v>1410</v>
      </c>
      <c r="C17456" t="s">
        <v>3111</v>
      </c>
      <c r="D17456" t="s">
        <v>3436</v>
      </c>
      <c r="E17456" t="s">
        <v>3469</v>
      </c>
      <c r="F17456" t="s">
        <v>4881</v>
      </c>
      <c r="G17456" s="4"/>
      <c r="H17456" s="4"/>
      <c r="I17456" s="4"/>
      <c r="J17456" s="4"/>
      <c r="K17456" s="4">
        <v>644935.78730845999</v>
      </c>
      <c r="L17456" s="4">
        <v>5477076.80099844</v>
      </c>
      <c r="M17456" s="4">
        <v>1877712.37952898</v>
      </c>
      <c r="N17456" s="3">
        <v>0.129156968083736</v>
      </c>
      <c r="O17456" s="5">
        <v>1.1581569910049438</v>
      </c>
      <c r="P17456" s="3">
        <v>0.34283113479614258</v>
      </c>
    </row>
    <row r="17457" spans="1:16" x14ac:dyDescent="0.25">
      <c r="A17457" s="1">
        <v>2016</v>
      </c>
      <c r="B17457" t="s">
        <v>1410</v>
      </c>
      <c r="C17457" t="s">
        <v>3111</v>
      </c>
      <c r="D17457" t="s">
        <v>3436</v>
      </c>
      <c r="E17457" t="s">
        <v>3469</v>
      </c>
      <c r="F17457" t="s">
        <v>4881</v>
      </c>
      <c r="G17457" s="4"/>
      <c r="H17457" s="4"/>
      <c r="I17457" s="4"/>
      <c r="J17457" s="4"/>
      <c r="K17457" s="4">
        <v>701531.72214441095</v>
      </c>
      <c r="L17457" s="4">
        <v>6430032.4820454698</v>
      </c>
      <c r="M17457" s="4">
        <v>2470434.6336084902</v>
      </c>
      <c r="N17457" s="3">
        <v>0.119648439033681</v>
      </c>
      <c r="O17457" s="5">
        <v>1.0292861461639404</v>
      </c>
      <c r="P17457" s="3">
        <v>0.3842025101184845</v>
      </c>
    </row>
    <row r="17458" spans="1:16" x14ac:dyDescent="0.25">
      <c r="A17458" s="1">
        <v>2017</v>
      </c>
      <c r="B17458" t="s">
        <v>1410</v>
      </c>
      <c r="C17458" t="s">
        <v>3111</v>
      </c>
      <c r="D17458" t="s">
        <v>3436</v>
      </c>
      <c r="E17458" t="s">
        <v>3469</v>
      </c>
      <c r="F17458" t="s">
        <v>4881</v>
      </c>
      <c r="G17458" s="4"/>
      <c r="H17458" s="4"/>
      <c r="I17458" s="4"/>
      <c r="J17458" s="4"/>
      <c r="K17458" s="4">
        <v>742816.29735525395</v>
      </c>
      <c r="L17458" s="4">
        <v>10126865.5798689</v>
      </c>
      <c r="M17458" s="4">
        <v>5657559.5471419701</v>
      </c>
      <c r="N17458" s="3">
        <v>8.8638588248134004E-2</v>
      </c>
      <c r="O17458" s="5">
        <v>1.1589940786361694</v>
      </c>
      <c r="P17458" s="3">
        <v>0.55866837501525879</v>
      </c>
    </row>
    <row r="17459" spans="1:16" x14ac:dyDescent="0.25">
      <c r="A17459" s="1">
        <v>2018</v>
      </c>
      <c r="B17459" t="s">
        <v>1410</v>
      </c>
      <c r="C17459" t="s">
        <v>3111</v>
      </c>
      <c r="D17459" t="s">
        <v>3436</v>
      </c>
      <c r="E17459" t="s">
        <v>3469</v>
      </c>
      <c r="F17459" t="s">
        <v>4881</v>
      </c>
      <c r="G17459" s="4"/>
      <c r="H17459" s="4"/>
      <c r="I17459" s="4"/>
      <c r="J17459" s="4"/>
      <c r="K17459" s="4">
        <v>1312602.6099379</v>
      </c>
      <c r="L17459" s="4">
        <v>9522057.1580840703</v>
      </c>
      <c r="M17459" s="4">
        <v>4271008.6677177502</v>
      </c>
      <c r="N17459" s="3">
        <v>0.13619933820955599</v>
      </c>
      <c r="O17459" s="5">
        <v>1.8904567956924438</v>
      </c>
      <c r="P17459" s="3">
        <v>0.44853845238685608</v>
      </c>
    </row>
    <row r="17460" spans="1:16" x14ac:dyDescent="0.25">
      <c r="A17460" s="1">
        <v>2019</v>
      </c>
      <c r="B17460" t="s">
        <v>1410</v>
      </c>
      <c r="C17460" t="s">
        <v>3111</v>
      </c>
      <c r="D17460" t="s">
        <v>3436</v>
      </c>
      <c r="E17460" t="s">
        <v>3469</v>
      </c>
      <c r="F17460" t="s">
        <v>4881</v>
      </c>
      <c r="G17460" s="4"/>
      <c r="H17460" s="4"/>
      <c r="I17460" s="4"/>
      <c r="J17460" s="4"/>
      <c r="K17460" s="4">
        <v>1844637.41663742</v>
      </c>
      <c r="L17460" s="4">
        <v>16820914.706914701</v>
      </c>
      <c r="M17460" s="4">
        <v>10519247.455247501</v>
      </c>
      <c r="N17460" s="3">
        <v>0.14270975702036801</v>
      </c>
      <c r="O17460" s="5">
        <v>2.0868761539459229</v>
      </c>
      <c r="P17460" s="3">
        <v>0.62536716461181641</v>
      </c>
    </row>
    <row r="17461" spans="1:16" x14ac:dyDescent="0.25">
      <c r="A17461" s="1">
        <v>2020</v>
      </c>
      <c r="B17461" t="s">
        <v>1410</v>
      </c>
      <c r="C17461" t="s">
        <v>3111</v>
      </c>
      <c r="D17461" t="s">
        <v>3436</v>
      </c>
      <c r="E17461" t="s">
        <v>3469</v>
      </c>
      <c r="F17461" t="s">
        <v>4881</v>
      </c>
      <c r="G17461" s="4"/>
      <c r="H17461" s="4"/>
      <c r="I17461" s="4"/>
      <c r="J17461" s="4"/>
      <c r="K17461" s="4">
        <v>2056099.27805309</v>
      </c>
      <c r="L17461" s="4">
        <v>22898692.765346501</v>
      </c>
      <c r="M17461" s="4">
        <v>9997515.2878815103</v>
      </c>
      <c r="N17461" s="3">
        <v>0.104273146078855</v>
      </c>
      <c r="O17461" s="5">
        <v>3.4298787117004395</v>
      </c>
      <c r="P17461" s="3">
        <v>0.43659764528274536</v>
      </c>
    </row>
    <row r="17462" spans="1:16" x14ac:dyDescent="0.25">
      <c r="A17462" s="1">
        <v>2021</v>
      </c>
      <c r="B17462" t="s">
        <v>1410</v>
      </c>
      <c r="C17462" t="s">
        <v>3111</v>
      </c>
      <c r="D17462" t="s">
        <v>3436</v>
      </c>
      <c r="E17462" t="s">
        <v>3469</v>
      </c>
      <c r="F17462" t="s">
        <v>4881</v>
      </c>
      <c r="G17462" s="4"/>
      <c r="H17462" s="4"/>
      <c r="I17462" s="4"/>
      <c r="J17462" s="4"/>
      <c r="K17462" s="4">
        <v>3932698.00328412</v>
      </c>
      <c r="L17462" s="4">
        <v>29452121.557483401</v>
      </c>
      <c r="M17462" s="4">
        <v>12062773.2081668</v>
      </c>
      <c r="N17462" s="3">
        <v>0.14477552203375799</v>
      </c>
      <c r="O17462" s="5">
        <v>4.6117434501647949</v>
      </c>
      <c r="P17462" s="3">
        <v>0.4095723032951355</v>
      </c>
    </row>
    <row r="17463" spans="1:16" x14ac:dyDescent="0.25">
      <c r="A17463" s="1">
        <v>2022</v>
      </c>
      <c r="B17463" t="s">
        <v>1410</v>
      </c>
      <c r="C17463" t="s">
        <v>3111</v>
      </c>
      <c r="D17463" t="s">
        <v>3436</v>
      </c>
      <c r="E17463" t="s">
        <v>3469</v>
      </c>
      <c r="F17463" t="s">
        <v>4881</v>
      </c>
      <c r="G17463" s="4"/>
      <c r="H17463" s="4"/>
      <c r="I17463" s="4"/>
      <c r="J17463" s="4"/>
      <c r="K17463" s="4">
        <v>3756892.3516462301</v>
      </c>
      <c r="L17463" s="4">
        <v>60153753.786911599</v>
      </c>
      <c r="M17463" s="4">
        <v>36525495.662735403</v>
      </c>
      <c r="N17463" s="3">
        <v>8.6107222788995005E-2</v>
      </c>
      <c r="O17463" s="5">
        <v>2.2121284008026123</v>
      </c>
      <c r="P17463" s="3">
        <v>0.60720229148864746</v>
      </c>
    </row>
    <row r="17464" spans="1:16" x14ac:dyDescent="0.25">
      <c r="A17464" s="1">
        <v>2023</v>
      </c>
      <c r="B17464" t="s">
        <v>1410</v>
      </c>
      <c r="C17464" t="s">
        <v>3111</v>
      </c>
      <c r="D17464" t="s">
        <v>3436</v>
      </c>
      <c r="E17464" t="s">
        <v>3469</v>
      </c>
      <c r="F17464" t="s">
        <v>4881</v>
      </c>
      <c r="G17464" s="4"/>
      <c r="H17464" s="4"/>
      <c r="I17464" s="4"/>
      <c r="J17464" s="4"/>
      <c r="K17464" s="4">
        <v>4059594.0405959398</v>
      </c>
      <c r="L17464" s="4">
        <v>60703929.607039303</v>
      </c>
      <c r="M17464" s="4">
        <v>29333733.2933373</v>
      </c>
      <c r="N17464" s="3">
        <v>6.8337896673998005E-2</v>
      </c>
      <c r="O17464" s="5">
        <v>1.4540290832519531</v>
      </c>
      <c r="P17464" s="3">
        <v>0.48322626948356628</v>
      </c>
    </row>
    <row r="17465" spans="1:16" x14ac:dyDescent="0.25">
      <c r="A17465" s="1">
        <v>2024</v>
      </c>
      <c r="B17465" t="s">
        <v>1410</v>
      </c>
      <c r="C17465" t="s">
        <v>3111</v>
      </c>
      <c r="D17465" t="s">
        <v>3436</v>
      </c>
      <c r="E17465" t="s">
        <v>3469</v>
      </c>
      <c r="F17465" t="s">
        <v>4881</v>
      </c>
      <c r="G17465" s="4"/>
      <c r="H17465" s="4"/>
      <c r="I17465" s="4"/>
      <c r="J17465" s="4"/>
      <c r="K17465" s="4">
        <v>3178148.3135879701</v>
      </c>
      <c r="L17465" s="4">
        <v>61640209.876460902</v>
      </c>
      <c r="M17465" s="4">
        <v>26227890.634896301</v>
      </c>
      <c r="N17465" s="3">
        <v>5.1950457985734999E-2</v>
      </c>
      <c r="O17465" s="5">
        <v>2.1380350589752197</v>
      </c>
      <c r="P17465" s="3">
        <v>0.42549970746040344</v>
      </c>
    </row>
    <row r="17466" spans="1:16" x14ac:dyDescent="0.25">
      <c r="A17466" s="1">
        <v>2009</v>
      </c>
      <c r="B17466" t="s">
        <v>1411</v>
      </c>
      <c r="C17466" t="s">
        <v>3112</v>
      </c>
      <c r="D17466" t="s">
        <v>3403</v>
      </c>
      <c r="E17466" t="s">
        <v>3469</v>
      </c>
      <c r="F17466" t="s">
        <v>4882</v>
      </c>
      <c r="G17466" s="4"/>
      <c r="H17466" s="4"/>
      <c r="I17466" s="4"/>
      <c r="J17466" s="4"/>
      <c r="K17466" s="4">
        <v>-949776.54442490404</v>
      </c>
      <c r="L17466" s="4">
        <v>1938467.43356835</v>
      </c>
      <c r="M17466" s="4">
        <v>159642.47107984699</v>
      </c>
      <c r="N17466" s="3">
        <v>-0.39548851747987002</v>
      </c>
      <c r="O17466" s="5">
        <v>0.75448822975158691</v>
      </c>
      <c r="P17466" s="3">
        <v>8.2354992628097534E-2</v>
      </c>
    </row>
    <row r="17467" spans="1:16" x14ac:dyDescent="0.25">
      <c r="A17467" s="1">
        <v>2010</v>
      </c>
      <c r="B17467" t="s">
        <v>1411</v>
      </c>
      <c r="C17467" t="s">
        <v>3112</v>
      </c>
      <c r="D17467" t="s">
        <v>3403</v>
      </c>
      <c r="E17467" t="s">
        <v>3469</v>
      </c>
      <c r="F17467" t="s">
        <v>4882</v>
      </c>
      <c r="G17467" s="4"/>
      <c r="H17467" s="4"/>
      <c r="I17467" s="4"/>
      <c r="J17467" s="4"/>
      <c r="K17467" s="4">
        <v>-1323476.0040986999</v>
      </c>
      <c r="L17467" s="4">
        <v>5564031.3450135197</v>
      </c>
      <c r="M17467" s="4">
        <v>285405.08306596603</v>
      </c>
      <c r="N17467" s="3">
        <v>-0.34909726937694502</v>
      </c>
      <c r="O17467" s="5">
        <v>1.4177939891815186</v>
      </c>
      <c r="P17467" s="3">
        <v>5.1294658333063126E-2</v>
      </c>
    </row>
    <row r="17468" spans="1:16" x14ac:dyDescent="0.25">
      <c r="A17468" s="1">
        <v>2011</v>
      </c>
      <c r="B17468" t="s">
        <v>1411</v>
      </c>
      <c r="C17468" t="s">
        <v>3112</v>
      </c>
      <c r="D17468" t="s">
        <v>3403</v>
      </c>
      <c r="E17468" t="s">
        <v>3469</v>
      </c>
      <c r="F17468" t="s">
        <v>4882</v>
      </c>
      <c r="G17468" s="4"/>
      <c r="H17468" s="4"/>
      <c r="I17468" s="4"/>
      <c r="J17468" s="4"/>
      <c r="K17468" s="4">
        <v>-3007270.3890258302</v>
      </c>
      <c r="L17468" s="4">
        <v>5446534.13353338</v>
      </c>
      <c r="M17468" s="4">
        <v>1406615.5824670501</v>
      </c>
      <c r="N17468" s="3">
        <v>-0.47939352896195098</v>
      </c>
      <c r="O17468" s="5">
        <v>1.2670769691467285</v>
      </c>
      <c r="P17468" s="3">
        <v>0.25825884938240051</v>
      </c>
    </row>
    <row r="17469" spans="1:16" x14ac:dyDescent="0.25">
      <c r="A17469" s="1">
        <v>2012</v>
      </c>
      <c r="B17469" t="s">
        <v>1411</v>
      </c>
      <c r="C17469" t="s">
        <v>3112</v>
      </c>
      <c r="D17469" t="s">
        <v>3403</v>
      </c>
      <c r="E17469" t="s">
        <v>3469</v>
      </c>
      <c r="F17469" t="s">
        <v>4882</v>
      </c>
      <c r="G17469" s="4"/>
      <c r="H17469" s="4"/>
      <c r="I17469" s="4"/>
      <c r="J17469" s="4"/>
      <c r="K17469" s="4">
        <v>-1353456.1976198</v>
      </c>
      <c r="L17469" s="4">
        <v>4837794.5826468701</v>
      </c>
      <c r="M17469" s="4">
        <v>921598.80478495301</v>
      </c>
      <c r="N17469" s="3">
        <v>-0.26965649347147702</v>
      </c>
      <c r="O17469" s="5">
        <v>0.90182751417160034</v>
      </c>
      <c r="P17469" s="3">
        <v>0.19049978256225586</v>
      </c>
    </row>
    <row r="17470" spans="1:16" x14ac:dyDescent="0.25">
      <c r="A17470" s="1">
        <v>2013</v>
      </c>
      <c r="B17470" t="s">
        <v>1411</v>
      </c>
      <c r="C17470" t="s">
        <v>3112</v>
      </c>
      <c r="D17470" t="s">
        <v>3403</v>
      </c>
      <c r="E17470" t="s">
        <v>3469</v>
      </c>
      <c r="F17470" t="s">
        <v>4882</v>
      </c>
      <c r="G17470" s="4"/>
      <c r="H17470" s="4"/>
      <c r="I17470" s="4"/>
      <c r="J17470" s="4"/>
      <c r="K17470" s="4">
        <v>-1388032.7434517699</v>
      </c>
      <c r="L17470" s="4">
        <v>3365244.79932759</v>
      </c>
      <c r="M17470" s="4">
        <v>835791.223950958</v>
      </c>
      <c r="N17470" s="3">
        <v>-0.36125901691733803</v>
      </c>
      <c r="O17470" s="5">
        <v>0.62693864107131958</v>
      </c>
      <c r="P17470" s="3">
        <v>0.24835970997810364</v>
      </c>
    </row>
    <row r="17471" spans="1:16" x14ac:dyDescent="0.25">
      <c r="A17471" s="1">
        <v>2014</v>
      </c>
      <c r="B17471" t="s">
        <v>1411</v>
      </c>
      <c r="C17471" t="s">
        <v>3112</v>
      </c>
      <c r="D17471" t="s">
        <v>3403</v>
      </c>
      <c r="E17471" t="s">
        <v>3469</v>
      </c>
      <c r="F17471" t="s">
        <v>4882</v>
      </c>
      <c r="G17471" s="4"/>
      <c r="H17471" s="4"/>
      <c r="I17471" s="4"/>
      <c r="J17471" s="4"/>
      <c r="K17471" s="4">
        <v>-560454.52402282099</v>
      </c>
      <c r="L17471" s="4">
        <v>395829.12914328801</v>
      </c>
      <c r="M17471" s="4">
        <v>1240091.4706021</v>
      </c>
      <c r="N17471" s="3">
        <v>-0.28968918075487898</v>
      </c>
      <c r="O17471" s="5">
        <v>5.1315426826477051</v>
      </c>
      <c r="P17471" s="3">
        <v>3.1328959465026855</v>
      </c>
    </row>
    <row r="17472" spans="1:16" x14ac:dyDescent="0.25">
      <c r="A17472" s="1">
        <v>2015</v>
      </c>
      <c r="B17472" t="s">
        <v>1411</v>
      </c>
      <c r="C17472" t="s">
        <v>3112</v>
      </c>
      <c r="D17472" t="s">
        <v>3403</v>
      </c>
      <c r="E17472" t="s">
        <v>3469</v>
      </c>
      <c r="F17472" t="s">
        <v>4882</v>
      </c>
      <c r="G17472" s="4"/>
      <c r="H17472" s="4"/>
      <c r="I17472" s="4"/>
      <c r="J17472" s="4"/>
      <c r="K17472" s="4">
        <v>-319850.850904833</v>
      </c>
      <c r="L17472" s="4">
        <v>368011.52515735402</v>
      </c>
      <c r="M17472" s="4">
        <v>918340.09999768902</v>
      </c>
      <c r="N17472" s="3">
        <v>-0.92523792491367196</v>
      </c>
      <c r="O17472" s="5">
        <v>5.4196748733520508</v>
      </c>
      <c r="P17472" s="3">
        <v>2.4954111576080322</v>
      </c>
    </row>
    <row r="17473" spans="1:16" x14ac:dyDescent="0.25">
      <c r="A17473" s="1">
        <v>2016</v>
      </c>
      <c r="B17473" t="s">
        <v>1411</v>
      </c>
      <c r="C17473" t="s">
        <v>3112</v>
      </c>
      <c r="D17473" t="s">
        <v>3403</v>
      </c>
      <c r="E17473" t="s">
        <v>3469</v>
      </c>
      <c r="F17473" t="s">
        <v>4882</v>
      </c>
      <c r="G17473" s="4"/>
      <c r="H17473" s="4"/>
      <c r="I17473" s="4"/>
      <c r="J17473" s="4"/>
      <c r="K17473" s="4">
        <v>-250283.100396341</v>
      </c>
      <c r="L17473" s="4">
        <v>85885.210239294305</v>
      </c>
      <c r="M17473" s="4">
        <v>234521.11332955901</v>
      </c>
      <c r="N17473" s="3">
        <v>-1.1331057790249801</v>
      </c>
      <c r="O17473" s="5">
        <v>26.065679550170898</v>
      </c>
      <c r="P17473" s="3">
        <v>2.7306344509124756</v>
      </c>
    </row>
    <row r="17474" spans="1:16" x14ac:dyDescent="0.25">
      <c r="A17474" s="1">
        <v>2017</v>
      </c>
      <c r="B17474" t="s">
        <v>1411</v>
      </c>
      <c r="C17474" t="s">
        <v>3112</v>
      </c>
      <c r="D17474" t="s">
        <v>3403</v>
      </c>
      <c r="E17474" t="s">
        <v>3469</v>
      </c>
      <c r="F17474" t="s">
        <v>4882</v>
      </c>
      <c r="G17474" s="4"/>
      <c r="H17474" s="4"/>
      <c r="I17474" s="4"/>
      <c r="J17474" s="4"/>
      <c r="K17474" s="4">
        <v>-1260821.47770681</v>
      </c>
      <c r="L17474" s="4">
        <v>2045420.3079004199</v>
      </c>
      <c r="M17474" s="4">
        <v>217691.59230479499</v>
      </c>
      <c r="N17474" s="3">
        <v>-1.1816365612024</v>
      </c>
      <c r="O17474" s="5">
        <v>1.8239256143569946</v>
      </c>
      <c r="P17474" s="3">
        <v>0.10642877966165543</v>
      </c>
    </row>
    <row r="17475" spans="1:16" x14ac:dyDescent="0.25">
      <c r="A17475" s="1">
        <v>2018</v>
      </c>
      <c r="B17475" t="s">
        <v>1411</v>
      </c>
      <c r="C17475" t="s">
        <v>3112</v>
      </c>
      <c r="D17475" t="s">
        <v>3403</v>
      </c>
      <c r="E17475" t="s">
        <v>3469</v>
      </c>
      <c r="F17475" t="s">
        <v>4882</v>
      </c>
      <c r="G17475" s="4"/>
      <c r="H17475" s="4"/>
      <c r="I17475" s="4"/>
      <c r="J17475" s="4"/>
      <c r="K17475" s="4">
        <v>-799183.56168439402</v>
      </c>
      <c r="L17475" s="4">
        <v>4216802.4929866204</v>
      </c>
      <c r="M17475" s="4">
        <v>298457.42751611798</v>
      </c>
      <c r="N17475" s="3">
        <v>-0.25835773782368798</v>
      </c>
      <c r="O17475" s="5">
        <v>1.9198976755142212</v>
      </c>
      <c r="P17475" s="3">
        <v>7.0778138935565948E-2</v>
      </c>
    </row>
    <row r="17476" spans="1:16" x14ac:dyDescent="0.25">
      <c r="A17476" s="1">
        <v>2019</v>
      </c>
      <c r="B17476" t="s">
        <v>1411</v>
      </c>
      <c r="C17476" t="s">
        <v>3112</v>
      </c>
      <c r="D17476" t="s">
        <v>3403</v>
      </c>
      <c r="E17476" t="s">
        <v>3469</v>
      </c>
      <c r="F17476" t="s">
        <v>4882</v>
      </c>
      <c r="G17476" s="4"/>
      <c r="H17476" s="4"/>
      <c r="I17476" s="4"/>
      <c r="J17476" s="4"/>
      <c r="K17476" s="4">
        <v>-817914.35591435595</v>
      </c>
      <c r="L17476" s="4">
        <v>6043899.61389961</v>
      </c>
      <c r="M17476" s="4">
        <v>382102.49210249202</v>
      </c>
      <c r="N17476" s="3">
        <v>-0.16288088828539801</v>
      </c>
      <c r="O17476" s="5">
        <v>1.0795948505401611</v>
      </c>
      <c r="P17476" s="3">
        <v>6.3221186399459839E-2</v>
      </c>
    </row>
    <row r="17477" spans="1:16" x14ac:dyDescent="0.25">
      <c r="A17477" s="1">
        <v>2020</v>
      </c>
      <c r="B17477" t="s">
        <v>1411</v>
      </c>
      <c r="C17477" t="s">
        <v>3112</v>
      </c>
      <c r="D17477" t="s">
        <v>3403</v>
      </c>
      <c r="E17477" t="s">
        <v>3469</v>
      </c>
      <c r="F17477" t="s">
        <v>4882</v>
      </c>
      <c r="G17477" s="4"/>
      <c r="H17477" s="4"/>
      <c r="I17477" s="4"/>
      <c r="J17477" s="4"/>
      <c r="K17477" s="4">
        <v>-574589.67740154301</v>
      </c>
      <c r="L17477" s="4">
        <v>5241575.4455226902</v>
      </c>
      <c r="M17477" s="4">
        <v>179325.12458070501</v>
      </c>
      <c r="N17477" s="3">
        <v>-0.102753396046025</v>
      </c>
      <c r="O17477" s="5">
        <v>0.64234137535095215</v>
      </c>
      <c r="P17477" s="3">
        <v>3.4212067723274231E-2</v>
      </c>
    </row>
    <row r="17478" spans="1:16" x14ac:dyDescent="0.25">
      <c r="A17478" s="1">
        <v>2021</v>
      </c>
      <c r="B17478" t="s">
        <v>1411</v>
      </c>
      <c r="C17478" t="s">
        <v>3112</v>
      </c>
      <c r="D17478" t="s">
        <v>3403</v>
      </c>
      <c r="E17478" t="s">
        <v>3469</v>
      </c>
      <c r="F17478" t="s">
        <v>4882</v>
      </c>
      <c r="G17478" s="4"/>
      <c r="H17478" s="4"/>
      <c r="I17478" s="4"/>
      <c r="J17478" s="4"/>
      <c r="K17478" s="4">
        <v>-448171.61409322999</v>
      </c>
      <c r="L17478" s="4">
        <v>5518783.2254871801</v>
      </c>
      <c r="M17478" s="4">
        <v>205647.489296613</v>
      </c>
      <c r="N17478" s="3">
        <v>-7.9937918995791002E-2</v>
      </c>
      <c r="O17478" s="5">
        <v>1.1563868522644043</v>
      </c>
      <c r="P17478" s="3">
        <v>3.7263192236423492E-2</v>
      </c>
    </row>
    <row r="17479" spans="1:16" x14ac:dyDescent="0.25">
      <c r="A17479" s="1">
        <v>2022</v>
      </c>
      <c r="B17479" t="s">
        <v>1411</v>
      </c>
      <c r="C17479" t="s">
        <v>3112</v>
      </c>
      <c r="D17479" t="s">
        <v>3403</v>
      </c>
      <c r="E17479" t="s">
        <v>3469</v>
      </c>
      <c r="F17479" t="s">
        <v>4882</v>
      </c>
      <c r="G17479" s="4"/>
      <c r="H17479" s="4"/>
      <c r="I17479" s="4"/>
      <c r="J17479" s="4"/>
      <c r="K17479" s="4">
        <v>-382386.63418606401</v>
      </c>
      <c r="L17479" s="4">
        <v>7316884.6225510202</v>
      </c>
      <c r="M17479" s="4">
        <v>172836.370913758</v>
      </c>
      <c r="N17479" s="3">
        <v>-6.1693955316209997E-2</v>
      </c>
      <c r="O17479" s="5">
        <v>0.72869235277175903</v>
      </c>
      <c r="P17479" s="3">
        <v>2.3621579632163048E-2</v>
      </c>
    </row>
    <row r="17480" spans="1:16" x14ac:dyDescent="0.25">
      <c r="A17480" s="1">
        <v>2023</v>
      </c>
      <c r="B17480" t="s">
        <v>1411</v>
      </c>
      <c r="C17480" t="s">
        <v>3112</v>
      </c>
      <c r="D17480" t="s">
        <v>3403</v>
      </c>
      <c r="E17480" t="s">
        <v>3469</v>
      </c>
      <c r="F17480" t="s">
        <v>4882</v>
      </c>
      <c r="G17480" s="4"/>
      <c r="H17480" s="4"/>
      <c r="I17480" s="4"/>
      <c r="J17480" s="4"/>
      <c r="K17480" s="4">
        <v>-303572.97603572998</v>
      </c>
      <c r="L17480" s="4">
        <v>7005572.7760557299</v>
      </c>
      <c r="M17480" s="4">
        <v>140303.96960303999</v>
      </c>
      <c r="N17480" s="3">
        <v>-4.3141635256541001E-2</v>
      </c>
      <c r="O17480" s="5">
        <v>0.42565307021141052</v>
      </c>
      <c r="P17480" s="3">
        <v>2.0027481019496918E-2</v>
      </c>
    </row>
    <row r="17481" spans="1:16" x14ac:dyDescent="0.25">
      <c r="A17481" s="1">
        <v>2024</v>
      </c>
      <c r="B17481" t="s">
        <v>1411</v>
      </c>
      <c r="C17481" t="s">
        <v>3112</v>
      </c>
      <c r="D17481" t="s">
        <v>3403</v>
      </c>
      <c r="E17481" t="s">
        <v>3469</v>
      </c>
      <c r="F17481" t="s">
        <v>4882</v>
      </c>
      <c r="G17481" s="4"/>
      <c r="H17481" s="4"/>
      <c r="I17481" s="4"/>
      <c r="J17481" s="4"/>
      <c r="K17481" s="4">
        <v>-317927.50328348699</v>
      </c>
      <c r="L17481" s="4">
        <v>5946402.1654343903</v>
      </c>
      <c r="M17481" s="4">
        <v>230350.083003874</v>
      </c>
      <c r="N17481" s="3">
        <v>-4.9089391272051003E-2</v>
      </c>
      <c r="O17481" s="5">
        <v>0.70787233114242554</v>
      </c>
      <c r="P17481" s="3">
        <v>3.8737721741199493E-2</v>
      </c>
    </row>
    <row r="17482" spans="1:16" x14ac:dyDescent="0.25">
      <c r="A17482" s="1">
        <v>2009</v>
      </c>
      <c r="B17482" t="s">
        <v>1412</v>
      </c>
      <c r="C17482" t="s">
        <v>3113</v>
      </c>
      <c r="D17482" t="s">
        <v>3403</v>
      </c>
      <c r="E17482" t="s">
        <v>3469</v>
      </c>
      <c r="F17482" t="s">
        <v>4883</v>
      </c>
      <c r="G17482" s="4"/>
      <c r="H17482" s="4"/>
      <c r="I17482" s="4"/>
      <c r="J17482" s="4"/>
      <c r="K17482" s="4">
        <v>-1089419.3381842801</v>
      </c>
      <c r="L17482" s="4">
        <v>238047.95017828001</v>
      </c>
      <c r="M17482" s="4">
        <v>54874.074313096004</v>
      </c>
      <c r="N17482" s="3">
        <v>-1.84849235604187</v>
      </c>
      <c r="O17482" s="5">
        <v>7.5927057266235352</v>
      </c>
      <c r="P17482" s="3">
        <v>0.23051689565181732</v>
      </c>
    </row>
    <row r="17483" spans="1:16" x14ac:dyDescent="0.25">
      <c r="A17483" s="1">
        <v>2010</v>
      </c>
      <c r="B17483" t="s">
        <v>1412</v>
      </c>
      <c r="C17483" t="s">
        <v>3113</v>
      </c>
      <c r="D17483" t="s">
        <v>3403</v>
      </c>
      <c r="E17483" t="s">
        <v>3469</v>
      </c>
      <c r="F17483" t="s">
        <v>4883</v>
      </c>
      <c r="G17483" s="4"/>
      <c r="H17483" s="4"/>
      <c r="I17483" s="4"/>
      <c r="J17483" s="4"/>
      <c r="K17483" s="4">
        <v>-641045.001763787</v>
      </c>
      <c r="L17483" s="4">
        <v>192820.54727788901</v>
      </c>
      <c r="M17483" s="4">
        <v>60665.031664175003</v>
      </c>
      <c r="N17483" s="3">
        <v>-2.90944126251989</v>
      </c>
      <c r="O17483" s="5">
        <v>15.52418327331543</v>
      </c>
      <c r="P17483" s="3">
        <v>0.31461912393569946</v>
      </c>
    </row>
    <row r="17484" spans="1:16" x14ac:dyDescent="0.25">
      <c r="A17484" s="1">
        <v>2011</v>
      </c>
      <c r="B17484" t="s">
        <v>1412</v>
      </c>
      <c r="C17484" t="s">
        <v>3113</v>
      </c>
      <c r="D17484" t="s">
        <v>3403</v>
      </c>
      <c r="E17484" t="s">
        <v>3469</v>
      </c>
      <c r="F17484" t="s">
        <v>4883</v>
      </c>
      <c r="G17484" s="4"/>
      <c r="H17484" s="4"/>
      <c r="I17484" s="4"/>
      <c r="J17484" s="4"/>
      <c r="K17484" s="4">
        <v>-2529408.4235344599</v>
      </c>
      <c r="L17484" s="4">
        <v>1690618.3688779301</v>
      </c>
      <c r="M17484" s="4">
        <v>118725.752866788</v>
      </c>
      <c r="N17484" s="3">
        <v>-2.6121426025902399</v>
      </c>
      <c r="O17484" s="5">
        <v>7.6711406707763672</v>
      </c>
      <c r="P17484" s="3">
        <v>7.0226229727268219E-2</v>
      </c>
    </row>
    <row r="17485" spans="1:16" x14ac:dyDescent="0.25">
      <c r="A17485" s="1">
        <v>2012</v>
      </c>
      <c r="B17485" t="s">
        <v>1412</v>
      </c>
      <c r="C17485" t="s">
        <v>3113</v>
      </c>
      <c r="D17485" t="s">
        <v>3403</v>
      </c>
      <c r="E17485" t="s">
        <v>3469</v>
      </c>
      <c r="F17485" t="s">
        <v>4883</v>
      </c>
      <c r="G17485" s="4"/>
      <c r="H17485" s="4"/>
      <c r="I17485" s="4"/>
      <c r="J17485" s="4"/>
      <c r="K17485" s="4">
        <v>-5055937.7014622996</v>
      </c>
      <c r="L17485" s="4">
        <v>2119856.12394216</v>
      </c>
      <c r="M17485" s="4">
        <v>319512.29495615198</v>
      </c>
      <c r="N17485" s="3">
        <v>-2.7079608331143299</v>
      </c>
      <c r="O17485" s="5">
        <v>5.1307864189147949</v>
      </c>
      <c r="P17485" s="3">
        <v>0.15072357654571533</v>
      </c>
    </row>
    <row r="17486" spans="1:16" x14ac:dyDescent="0.25">
      <c r="A17486" s="1">
        <v>2013</v>
      </c>
      <c r="B17486" t="s">
        <v>1412</v>
      </c>
      <c r="C17486" t="s">
        <v>3113</v>
      </c>
      <c r="D17486" t="s">
        <v>3403</v>
      </c>
      <c r="E17486" t="s">
        <v>3469</v>
      </c>
      <c r="F17486" t="s">
        <v>4883</v>
      </c>
      <c r="G17486" s="4"/>
      <c r="H17486" s="4"/>
      <c r="I17486" s="4"/>
      <c r="J17486" s="4"/>
      <c r="K17486" s="4">
        <v>-2676356.9255506699</v>
      </c>
      <c r="L17486" s="4">
        <v>1026091.52452561</v>
      </c>
      <c r="M17486" s="4">
        <v>189214.942854272</v>
      </c>
      <c r="N17486" s="3">
        <v>-1.8339407947373101</v>
      </c>
      <c r="O17486" s="5">
        <v>3.3081285953521729</v>
      </c>
      <c r="P17486" s="3">
        <v>0.18440356850624084</v>
      </c>
    </row>
    <row r="17487" spans="1:16" x14ac:dyDescent="0.25">
      <c r="A17487" s="1">
        <v>2014</v>
      </c>
      <c r="B17487" t="s">
        <v>1412</v>
      </c>
      <c r="C17487" t="s">
        <v>3113</v>
      </c>
      <c r="D17487" t="s">
        <v>3403</v>
      </c>
      <c r="E17487" t="s">
        <v>3469</v>
      </c>
      <c r="F17487" t="s">
        <v>4883</v>
      </c>
      <c r="G17487" s="4"/>
      <c r="H17487" s="4"/>
      <c r="I17487" s="4"/>
      <c r="J17487" s="4"/>
      <c r="K17487" s="4">
        <v>-1656942.80729879</v>
      </c>
      <c r="L17487" s="4">
        <v>1184636.7108303099</v>
      </c>
      <c r="M17487" s="4">
        <v>472165.590079683</v>
      </c>
      <c r="N17487" s="3">
        <v>-1.476945435717</v>
      </c>
      <c r="O17487" s="5">
        <v>4.9980206489562988</v>
      </c>
      <c r="P17487" s="3">
        <v>0.39857417345046997</v>
      </c>
    </row>
    <row r="17488" spans="1:16" x14ac:dyDescent="0.25">
      <c r="A17488" s="1">
        <v>2015</v>
      </c>
      <c r="B17488" t="s">
        <v>1412</v>
      </c>
      <c r="C17488" t="s">
        <v>3113</v>
      </c>
      <c r="D17488" t="s">
        <v>3403</v>
      </c>
      <c r="E17488" t="s">
        <v>3469</v>
      </c>
      <c r="F17488" t="s">
        <v>4883</v>
      </c>
      <c r="G17488" s="4"/>
      <c r="H17488" s="4"/>
      <c r="I17488" s="4"/>
      <c r="J17488" s="4"/>
      <c r="K17488" s="4">
        <v>-1176920.41016001</v>
      </c>
      <c r="L17488" s="4">
        <v>95692.703558469395</v>
      </c>
      <c r="M17488" s="4">
        <v>277470.47448826302</v>
      </c>
      <c r="N17488" s="3">
        <v>-2.2132883241817898</v>
      </c>
      <c r="O17488" s="5">
        <v>20.538196563720703</v>
      </c>
      <c r="P17488" s="3">
        <v>2.8995990753173828</v>
      </c>
    </row>
    <row r="17489" spans="1:16" x14ac:dyDescent="0.25">
      <c r="A17489" s="1">
        <v>2016</v>
      </c>
      <c r="B17489" t="s">
        <v>1412</v>
      </c>
      <c r="C17489" t="s">
        <v>3113</v>
      </c>
      <c r="D17489" t="s">
        <v>3403</v>
      </c>
      <c r="E17489" t="s">
        <v>3469</v>
      </c>
      <c r="F17489" t="s">
        <v>4883</v>
      </c>
      <c r="G17489" s="4"/>
      <c r="H17489" s="4"/>
      <c r="I17489" s="4"/>
      <c r="J17489" s="4"/>
      <c r="K17489" s="4">
        <v>-1654312.06603689</v>
      </c>
      <c r="L17489" s="4">
        <v>586541.55615817895</v>
      </c>
      <c r="M17489" s="4">
        <v>270275.20338528499</v>
      </c>
      <c r="N17489" s="3">
        <v>-4.8722182300894703</v>
      </c>
      <c r="O17489" s="5">
        <v>14.737969398498535</v>
      </c>
      <c r="P17489" s="3">
        <v>0.46079462766647339</v>
      </c>
    </row>
    <row r="17490" spans="1:16" x14ac:dyDescent="0.25">
      <c r="A17490" s="1">
        <v>2017</v>
      </c>
      <c r="B17490" t="s">
        <v>1412</v>
      </c>
      <c r="C17490" t="s">
        <v>3113</v>
      </c>
      <c r="D17490" t="s">
        <v>3403</v>
      </c>
      <c r="E17490" t="s">
        <v>3469</v>
      </c>
      <c r="F17490" t="s">
        <v>4883</v>
      </c>
      <c r="G17490" s="4"/>
      <c r="H17490" s="4"/>
      <c r="I17490" s="4"/>
      <c r="J17490" s="4"/>
      <c r="K17490" s="4">
        <v>-569013.96542845503</v>
      </c>
      <c r="L17490" s="4">
        <v>4066496.8064746698</v>
      </c>
      <c r="M17490" s="4">
        <v>714603.36492271698</v>
      </c>
      <c r="N17490" s="3">
        <v>-0.24360474490383499</v>
      </c>
      <c r="O17490" s="5">
        <v>2.5363836288452148</v>
      </c>
      <c r="P17490" s="3">
        <v>0.17572948336601257</v>
      </c>
    </row>
    <row r="17491" spans="1:16" x14ac:dyDescent="0.25">
      <c r="A17491" s="1">
        <v>2018</v>
      </c>
      <c r="B17491" t="s">
        <v>1412</v>
      </c>
      <c r="C17491" t="s">
        <v>3113</v>
      </c>
      <c r="D17491" t="s">
        <v>3403</v>
      </c>
      <c r="E17491" t="s">
        <v>3469</v>
      </c>
      <c r="F17491" t="s">
        <v>4883</v>
      </c>
      <c r="G17491" s="4"/>
      <c r="H17491" s="4"/>
      <c r="I17491" s="4"/>
      <c r="J17491" s="4"/>
      <c r="K17491" s="4">
        <v>-4125468.7303384901</v>
      </c>
      <c r="L17491" s="4">
        <v>3847656.1632580599</v>
      </c>
      <c r="M17491" s="4">
        <v>899712.80320357694</v>
      </c>
      <c r="N17491" s="3">
        <v>-1.0627319704885401</v>
      </c>
      <c r="O17491" s="5">
        <v>8.2119636535644531</v>
      </c>
      <c r="P17491" s="3">
        <v>0.23383399844169617</v>
      </c>
    </row>
    <row r="17492" spans="1:16" x14ac:dyDescent="0.25">
      <c r="A17492" s="1">
        <v>2019</v>
      </c>
      <c r="B17492" t="s">
        <v>1412</v>
      </c>
      <c r="C17492" t="s">
        <v>3113</v>
      </c>
      <c r="D17492" t="s">
        <v>3403</v>
      </c>
      <c r="E17492" t="s">
        <v>3469</v>
      </c>
      <c r="F17492" t="s">
        <v>4883</v>
      </c>
      <c r="G17492" s="4"/>
      <c r="H17492" s="4"/>
      <c r="I17492" s="4"/>
      <c r="J17492" s="4"/>
      <c r="K17492" s="4">
        <v>-4939690.4176904196</v>
      </c>
      <c r="L17492" s="4">
        <v>1881564.05756406</v>
      </c>
      <c r="M17492" s="4">
        <v>590374.16637416603</v>
      </c>
      <c r="N17492" s="3">
        <v>-1.78629151253809</v>
      </c>
      <c r="O17492" s="5">
        <v>10.212529182434082</v>
      </c>
      <c r="P17492" s="3">
        <v>0.31376776099205017</v>
      </c>
    </row>
    <row r="17493" spans="1:16" x14ac:dyDescent="0.25">
      <c r="A17493" s="1">
        <v>2011</v>
      </c>
      <c r="B17493" t="s">
        <v>1460</v>
      </c>
      <c r="C17493" t="s">
        <v>3161</v>
      </c>
      <c r="D17493" t="s">
        <v>3419</v>
      </c>
      <c r="E17493" t="s">
        <v>3469</v>
      </c>
      <c r="F17493" t="s">
        <v>4931</v>
      </c>
      <c r="G17493" s="4">
        <v>9.1079219212471596</v>
      </c>
      <c r="H17493" s="4">
        <v>0</v>
      </c>
      <c r="I17493" s="4">
        <v>5.8245680963540201</v>
      </c>
      <c r="J17493" s="4">
        <v>24.7995418098511</v>
      </c>
      <c r="K17493" s="4">
        <v>-26391580.752330899</v>
      </c>
      <c r="L17493" s="4">
        <v>310312450.96988499</v>
      </c>
      <c r="M17493" s="4">
        <v>27137528.667881299</v>
      </c>
      <c r="N17493" s="3">
        <v>-0.115729437914077</v>
      </c>
      <c r="O17493" s="5">
        <v>1.3858550786972046</v>
      </c>
      <c r="P17493" s="3">
        <v>8.7452270090579987E-2</v>
      </c>
    </row>
    <row r="17494" spans="1:16" x14ac:dyDescent="0.25">
      <c r="A17494" s="1">
        <v>2012</v>
      </c>
      <c r="B17494" t="s">
        <v>1460</v>
      </c>
      <c r="C17494" t="s">
        <v>3161</v>
      </c>
      <c r="D17494" t="s">
        <v>3419</v>
      </c>
      <c r="E17494" t="s">
        <v>3469</v>
      </c>
      <c r="F17494" t="s">
        <v>4931</v>
      </c>
      <c r="G17494" s="4">
        <v>7.2631728036303302</v>
      </c>
      <c r="H17494" s="4">
        <v>0</v>
      </c>
      <c r="I17494" s="4">
        <v>3.9525533584829202</v>
      </c>
      <c r="J17494" s="4">
        <v>20.972677595628401</v>
      </c>
      <c r="K17494" s="4">
        <v>5222584.2432180801</v>
      </c>
      <c r="L17494" s="4">
        <v>505248063.40370202</v>
      </c>
      <c r="M17494" s="4">
        <v>214618131.86250901</v>
      </c>
      <c r="N17494" s="3">
        <v>1.3031255780022E-2</v>
      </c>
      <c r="O17494" s="5">
        <v>0.81603735685348511</v>
      </c>
      <c r="P17494" s="3">
        <v>0.42477774620056152</v>
      </c>
    </row>
    <row r="17495" spans="1:16" x14ac:dyDescent="0.25">
      <c r="A17495" s="1">
        <v>2013</v>
      </c>
      <c r="B17495" t="s">
        <v>1460</v>
      </c>
      <c r="C17495" t="s">
        <v>3161</v>
      </c>
      <c r="D17495" t="s">
        <v>3419</v>
      </c>
      <c r="E17495" t="s">
        <v>3469</v>
      </c>
      <c r="F17495" t="s">
        <v>4931</v>
      </c>
      <c r="G17495" s="4">
        <v>6.9659988440724803</v>
      </c>
      <c r="H17495" s="4">
        <v>0</v>
      </c>
      <c r="I17495" s="4">
        <v>1.75602870644333</v>
      </c>
      <c r="J17495" s="4">
        <v>23.630268199233701</v>
      </c>
      <c r="K17495" s="4">
        <v>-5269641.04625561</v>
      </c>
      <c r="L17495" s="4">
        <v>376802019.971313</v>
      </c>
      <c r="M17495" s="4">
        <v>146636083.576199</v>
      </c>
      <c r="N17495" s="3">
        <v>-1.2730346241504001E-2</v>
      </c>
      <c r="O17495" s="5">
        <v>0.45600557327270508</v>
      </c>
      <c r="P17495" s="3">
        <v>0.38915950059890747</v>
      </c>
    </row>
    <row r="17496" spans="1:16" x14ac:dyDescent="0.25">
      <c r="A17496" s="1">
        <v>2014</v>
      </c>
      <c r="B17496" t="s">
        <v>1460</v>
      </c>
      <c r="C17496" t="s">
        <v>3161</v>
      </c>
      <c r="D17496" t="s">
        <v>3419</v>
      </c>
      <c r="E17496" t="s">
        <v>3469</v>
      </c>
      <c r="F17496" t="s">
        <v>4931</v>
      </c>
      <c r="G17496" s="4">
        <v>6.0545166285670202</v>
      </c>
      <c r="H17496" s="4">
        <v>0</v>
      </c>
      <c r="I17496" s="4">
        <v>5.8422913645629704</v>
      </c>
      <c r="J17496" s="4">
        <v>13.08116301502</v>
      </c>
      <c r="K17496" s="4">
        <v>-27274163.798387501</v>
      </c>
      <c r="L17496" s="4">
        <v>329762928.94525898</v>
      </c>
      <c r="M17496" s="4">
        <v>123317796.218586</v>
      </c>
      <c r="N17496" s="3">
        <v>-7.5899813245921002E-2</v>
      </c>
      <c r="O17496" s="5">
        <v>0.75213110446929932</v>
      </c>
      <c r="P17496" s="3">
        <v>0.37395894527435303</v>
      </c>
    </row>
    <row r="17497" spans="1:16" x14ac:dyDescent="0.25">
      <c r="A17497" s="1">
        <v>2015</v>
      </c>
      <c r="B17497" t="s">
        <v>1460</v>
      </c>
      <c r="C17497" t="s">
        <v>3161</v>
      </c>
      <c r="D17497" t="s">
        <v>3419</v>
      </c>
      <c r="E17497" t="s">
        <v>3469</v>
      </c>
      <c r="F17497" t="s">
        <v>4931</v>
      </c>
      <c r="G17497" s="4">
        <v>4.17309968871814</v>
      </c>
      <c r="H17497" s="4">
        <v>0</v>
      </c>
      <c r="I17497" s="4">
        <v>3.62458363016732</v>
      </c>
      <c r="J17497" s="4">
        <v>9.7112232030264796</v>
      </c>
      <c r="K17497" s="4">
        <v>-12773076.8934462</v>
      </c>
      <c r="L17497" s="4">
        <v>329373526.80600601</v>
      </c>
      <c r="M17497" s="4">
        <v>91003959.076446593</v>
      </c>
      <c r="N17497" s="3">
        <v>-4.2663704633942999E-2</v>
      </c>
      <c r="O17497" s="5">
        <v>0.51148402690887451</v>
      </c>
      <c r="P17497" s="3">
        <v>0.27629408240318298</v>
      </c>
    </row>
    <row r="17498" spans="1:16" x14ac:dyDescent="0.25">
      <c r="A17498" s="1">
        <v>2016</v>
      </c>
      <c r="B17498" t="s">
        <v>1460</v>
      </c>
      <c r="C17498" t="s">
        <v>3161</v>
      </c>
      <c r="D17498" t="s">
        <v>3419</v>
      </c>
      <c r="E17498" t="s">
        <v>3469</v>
      </c>
      <c r="F17498" t="s">
        <v>4931</v>
      </c>
      <c r="G17498" s="4">
        <v>4.1113927778439496</v>
      </c>
      <c r="H17498" s="4">
        <v>0</v>
      </c>
      <c r="I17498" s="4">
        <v>4.8620475054454904</v>
      </c>
      <c r="J17498" s="4">
        <v>7.3369602763385098</v>
      </c>
      <c r="K17498" s="4">
        <v>-39604255.445957601</v>
      </c>
      <c r="L17498" s="4">
        <v>276910927.67529899</v>
      </c>
      <c r="M17498" s="4">
        <v>99190183.866257399</v>
      </c>
      <c r="N17498" s="3">
        <v>-0.13302825270471799</v>
      </c>
      <c r="O17498" s="5">
        <v>0.53855311870574951</v>
      </c>
      <c r="P17498" s="3">
        <v>0.3582024872303009</v>
      </c>
    </row>
    <row r="17499" spans="1:16" x14ac:dyDescent="0.25">
      <c r="A17499" s="1">
        <v>2017</v>
      </c>
      <c r="B17499" t="s">
        <v>1460</v>
      </c>
      <c r="C17499" t="s">
        <v>3161</v>
      </c>
      <c r="D17499" t="s">
        <v>3419</v>
      </c>
      <c r="E17499" t="s">
        <v>3469</v>
      </c>
      <c r="F17499" t="s">
        <v>4931</v>
      </c>
      <c r="G17499" s="4">
        <v>4.2605904269286397</v>
      </c>
      <c r="H17499" s="4">
        <v>0</v>
      </c>
      <c r="I17499" s="4">
        <v>3.39707519168934</v>
      </c>
      <c r="J17499" s="4">
        <v>10.4392023307692</v>
      </c>
      <c r="K17499" s="4">
        <v>-42300567.994035698</v>
      </c>
      <c r="L17499" s="4">
        <v>249428547.27263001</v>
      </c>
      <c r="M17499" s="4">
        <v>117650088.004489</v>
      </c>
      <c r="N17499" s="3">
        <v>-0.158100359658497</v>
      </c>
      <c r="O17499" s="5">
        <v>0.6019560694694519</v>
      </c>
      <c r="P17499" s="3">
        <v>0.47167852520942688</v>
      </c>
    </row>
    <row r="17500" spans="1:16" x14ac:dyDescent="0.25">
      <c r="A17500" s="1">
        <v>2018</v>
      </c>
      <c r="B17500" t="s">
        <v>1460</v>
      </c>
      <c r="C17500" t="s">
        <v>3161</v>
      </c>
      <c r="D17500" t="s">
        <v>3419</v>
      </c>
      <c r="E17500" t="s">
        <v>3469</v>
      </c>
      <c r="F17500" t="s">
        <v>4931</v>
      </c>
      <c r="G17500" s="4">
        <v>3.4969044767262201</v>
      </c>
      <c r="H17500" s="4">
        <v>0</v>
      </c>
      <c r="I17500" s="4">
        <v>2.39156248749183</v>
      </c>
      <c r="J17500" s="4">
        <v>9.2532847269689409</v>
      </c>
      <c r="K17500" s="4">
        <v>-170008660.315768</v>
      </c>
      <c r="L17500" s="4">
        <v>110289.491410003</v>
      </c>
      <c r="M17500" s="4">
        <v>534422.90468471299</v>
      </c>
      <c r="N17500" s="3">
        <v>-1.4148389302467399</v>
      </c>
      <c r="O17500" s="5">
        <v>278.08282470703125</v>
      </c>
      <c r="P17500" s="3">
        <v>4.8456377983093262</v>
      </c>
    </row>
    <row r="17501" spans="1:16" x14ac:dyDescent="0.25">
      <c r="A17501" s="1">
        <v>2019</v>
      </c>
      <c r="B17501" t="s">
        <v>1460</v>
      </c>
      <c r="C17501" t="s">
        <v>3161</v>
      </c>
      <c r="D17501" t="s">
        <v>3419</v>
      </c>
      <c r="E17501" t="s">
        <v>3469</v>
      </c>
      <c r="F17501" t="s">
        <v>4931</v>
      </c>
      <c r="G17501" s="4">
        <v>4.1011122706207699</v>
      </c>
      <c r="H17501" s="4">
        <v>0</v>
      </c>
      <c r="I17501" s="4">
        <v>4.4965836012861704</v>
      </c>
      <c r="J17501" s="4">
        <v>7.9290491914317096</v>
      </c>
      <c r="K17501" s="4">
        <v>-861309.93330993305</v>
      </c>
      <c r="L17501" s="4">
        <v>76964.548964549002</v>
      </c>
      <c r="M17501" s="4">
        <v>50338.364338364299</v>
      </c>
      <c r="N17501" s="3">
        <v>-9.4877433922578494</v>
      </c>
      <c r="P17501" s="3">
        <v>0.65404611825942993</v>
      </c>
    </row>
    <row r="17502" spans="1:16" x14ac:dyDescent="0.25">
      <c r="A17502" s="1">
        <v>2020</v>
      </c>
      <c r="B17502" t="s">
        <v>1460</v>
      </c>
      <c r="C17502" t="s">
        <v>3161</v>
      </c>
      <c r="D17502" t="s">
        <v>3419</v>
      </c>
      <c r="E17502" t="s">
        <v>3469</v>
      </c>
      <c r="F17502" t="s">
        <v>4931</v>
      </c>
      <c r="G17502" s="4">
        <v>10.1865075704187</v>
      </c>
      <c r="H17502" s="4">
        <v>0</v>
      </c>
      <c r="I17502" s="4">
        <v>16.1736564304802</v>
      </c>
      <c r="J17502" s="4">
        <v>11.0472031452175</v>
      </c>
      <c r="K17502" s="4">
        <v>30385.958615739299</v>
      </c>
      <c r="L17502" s="4">
        <v>5479528.04273705</v>
      </c>
      <c r="M17502" s="4">
        <v>1310910.6469914301</v>
      </c>
      <c r="N17502" s="3">
        <v>1.0939648055183999E-2</v>
      </c>
      <c r="O17502" s="5">
        <v>1.2460541725158691</v>
      </c>
      <c r="P17502" s="3">
        <v>0.23923787474632263</v>
      </c>
    </row>
    <row r="17503" spans="1:16" x14ac:dyDescent="0.25">
      <c r="A17503" s="1">
        <v>2021</v>
      </c>
      <c r="B17503" t="s">
        <v>1460</v>
      </c>
      <c r="C17503" t="s">
        <v>3161</v>
      </c>
      <c r="D17503" t="s">
        <v>3419</v>
      </c>
      <c r="E17503" t="s">
        <v>3469</v>
      </c>
      <c r="F17503" t="s">
        <v>4931</v>
      </c>
      <c r="G17503" s="4">
        <v>7.7668403880723904</v>
      </c>
      <c r="H17503" s="4">
        <v>0</v>
      </c>
      <c r="I17503" s="4">
        <v>9.7570368435710506</v>
      </c>
      <c r="J17503" s="4">
        <v>12.871747605729301</v>
      </c>
      <c r="K17503" s="4">
        <v>-960121.16758767003</v>
      </c>
      <c r="L17503" s="4">
        <v>9730946.4718187898</v>
      </c>
      <c r="M17503" s="4">
        <v>3841862.0519011202</v>
      </c>
      <c r="N17503" s="3">
        <v>-0.12243588808887999</v>
      </c>
      <c r="O17503" s="5">
        <v>3.0424652099609375</v>
      </c>
      <c r="P17503" s="3">
        <v>0.39480867981910706</v>
      </c>
    </row>
    <row r="17504" spans="1:16" x14ac:dyDescent="0.25">
      <c r="A17504" s="1">
        <v>2022</v>
      </c>
      <c r="B17504" t="s">
        <v>1460</v>
      </c>
      <c r="C17504" t="s">
        <v>3161</v>
      </c>
      <c r="D17504" t="s">
        <v>3419</v>
      </c>
      <c r="E17504" t="s">
        <v>3469</v>
      </c>
      <c r="F17504" t="s">
        <v>4931</v>
      </c>
      <c r="G17504" s="4">
        <v>6.3274888179560804</v>
      </c>
      <c r="H17504" s="4">
        <v>0</v>
      </c>
      <c r="I17504" s="4">
        <v>9.3438174299724608</v>
      </c>
      <c r="J17504" s="4">
        <v>8.0761809713905492</v>
      </c>
      <c r="K17504" s="4">
        <v>-2830499.5617879098</v>
      </c>
      <c r="L17504" s="4">
        <v>11513078.7332565</v>
      </c>
      <c r="M17504" s="4">
        <v>3400173.2145445002</v>
      </c>
      <c r="N17504" s="3">
        <v>-0.27656163550088397</v>
      </c>
      <c r="O17504" s="5">
        <v>1.0363913774490356</v>
      </c>
      <c r="P17504" s="3">
        <v>0.29533135890960693</v>
      </c>
    </row>
    <row r="17505" spans="1:16" x14ac:dyDescent="0.25">
      <c r="A17505" s="1">
        <v>2023</v>
      </c>
      <c r="B17505" t="s">
        <v>1460</v>
      </c>
      <c r="C17505" t="s">
        <v>3161</v>
      </c>
      <c r="D17505" t="s">
        <v>3419</v>
      </c>
      <c r="E17505" t="s">
        <v>3469</v>
      </c>
      <c r="F17505" t="s">
        <v>4931</v>
      </c>
      <c r="G17505" s="4">
        <v>5.6177521954347798</v>
      </c>
      <c r="H17505" s="4">
        <v>0</v>
      </c>
      <c r="I17505" s="4">
        <v>8.0933850350744407</v>
      </c>
      <c r="J17505" s="4">
        <v>7.5199362041467301</v>
      </c>
      <c r="K17505" s="4">
        <v>-1902504.4162250401</v>
      </c>
      <c r="L17505" s="4">
        <v>13153433.989934299</v>
      </c>
      <c r="M17505" s="4">
        <v>5058604.1395860398</v>
      </c>
      <c r="N17505" s="3">
        <v>-0.156749259330831</v>
      </c>
      <c r="O17505" s="5">
        <v>1.0797699689865112</v>
      </c>
      <c r="P17505" s="3">
        <v>0.38458430767059326</v>
      </c>
    </row>
    <row r="17506" spans="1:16" x14ac:dyDescent="0.25">
      <c r="A17506" s="1">
        <v>2024</v>
      </c>
      <c r="B17506" t="s">
        <v>1460</v>
      </c>
      <c r="C17506" t="s">
        <v>3161</v>
      </c>
      <c r="D17506" t="s">
        <v>3419</v>
      </c>
      <c r="E17506" t="s">
        <v>3469</v>
      </c>
      <c r="F17506" t="s">
        <v>4931</v>
      </c>
      <c r="G17506" s="4">
        <v>5.8123650776672999</v>
      </c>
      <c r="H17506" s="4">
        <v>0</v>
      </c>
      <c r="I17506" s="4">
        <v>7.6683756172448003</v>
      </c>
      <c r="J17506" s="4">
        <v>8.9991928974979807</v>
      </c>
      <c r="K17506" s="4">
        <v>-2609964.4650083701</v>
      </c>
      <c r="L17506" s="4">
        <v>10457836.699046001</v>
      </c>
      <c r="M17506" s="4">
        <v>4769237.2310707802</v>
      </c>
      <c r="N17506" s="3">
        <v>-0.22105978610343399</v>
      </c>
      <c r="O17506" s="5">
        <v>0.6817660927772522</v>
      </c>
      <c r="P17506" s="3">
        <v>0.45604434609413147</v>
      </c>
    </row>
    <row r="17507" spans="1:16" x14ac:dyDescent="0.25">
      <c r="A17507" s="1">
        <v>2020</v>
      </c>
      <c r="B17507" t="s">
        <v>1412</v>
      </c>
      <c r="C17507" t="s">
        <v>3113</v>
      </c>
      <c r="D17507" t="s">
        <v>3403</v>
      </c>
      <c r="E17507" t="s">
        <v>3469</v>
      </c>
      <c r="F17507" t="s">
        <v>4883</v>
      </c>
      <c r="G17507" s="4"/>
      <c r="H17507" s="4"/>
      <c r="I17507" s="4"/>
      <c r="J17507" s="4"/>
      <c r="K17507" s="4">
        <v>-4081570.3380588898</v>
      </c>
      <c r="L17507" s="4">
        <v>10884367.0195878</v>
      </c>
      <c r="M17507" s="4">
        <v>458968.430352139</v>
      </c>
      <c r="N17507" s="3">
        <v>-0.64103588620011498</v>
      </c>
      <c r="O17507" s="5">
        <v>5.5739612579345703</v>
      </c>
      <c r="P17507" s="3">
        <v>4.2167674750089645E-2</v>
      </c>
    </row>
    <row r="17508" spans="1:16" x14ac:dyDescent="0.25">
      <c r="A17508" s="1">
        <v>2021</v>
      </c>
      <c r="B17508" t="s">
        <v>1412</v>
      </c>
      <c r="C17508" t="s">
        <v>3113</v>
      </c>
      <c r="D17508" t="s">
        <v>3403</v>
      </c>
      <c r="E17508" t="s">
        <v>3469</v>
      </c>
      <c r="F17508" t="s">
        <v>4883</v>
      </c>
      <c r="G17508" s="4"/>
      <c r="H17508" s="4"/>
      <c r="I17508" s="4"/>
      <c r="J17508" s="4"/>
      <c r="K17508" s="4">
        <v>-12302380.613186</v>
      </c>
      <c r="L17508" s="4">
        <v>25993910.129040498</v>
      </c>
      <c r="M17508" s="4">
        <v>8067115.2966581397</v>
      </c>
      <c r="N17508" s="3">
        <v>-0.65060652397960195</v>
      </c>
      <c r="O17508" s="5">
        <v>4.7268118858337402</v>
      </c>
      <c r="P17508" s="3">
        <v>0.31034636497497559</v>
      </c>
    </row>
    <row r="17509" spans="1:16" x14ac:dyDescent="0.25">
      <c r="A17509" s="1">
        <v>2022</v>
      </c>
      <c r="B17509" t="s">
        <v>1412</v>
      </c>
      <c r="C17509" t="s">
        <v>3113</v>
      </c>
      <c r="D17509" t="s">
        <v>3403</v>
      </c>
      <c r="E17509" t="s">
        <v>3469</v>
      </c>
      <c r="F17509" t="s">
        <v>4883</v>
      </c>
      <c r="G17509" s="4"/>
      <c r="H17509" s="4"/>
      <c r="I17509" s="4"/>
      <c r="J17509" s="4"/>
      <c r="K17509" s="4">
        <v>-31393238.421884399</v>
      </c>
      <c r="L17509" s="4">
        <v>26732850.724947698</v>
      </c>
      <c r="M17509" s="4">
        <v>6969961.4235337097</v>
      </c>
      <c r="N17509" s="3">
        <v>-1.2394423912402299</v>
      </c>
      <c r="O17509" s="5">
        <v>8.497593879699707</v>
      </c>
      <c r="P17509" s="3">
        <v>0.2607264518737793</v>
      </c>
    </row>
    <row r="17510" spans="1:16" x14ac:dyDescent="0.25">
      <c r="A17510" s="1">
        <v>2009</v>
      </c>
      <c r="B17510" t="s">
        <v>1413</v>
      </c>
      <c r="C17510" t="s">
        <v>3114</v>
      </c>
      <c r="D17510" t="s">
        <v>3436</v>
      </c>
      <c r="E17510" t="s">
        <v>3469</v>
      </c>
      <c r="F17510" t="s">
        <v>4884</v>
      </c>
      <c r="G17510" s="4"/>
      <c r="H17510" s="4"/>
      <c r="I17510" s="4"/>
      <c r="J17510" s="4"/>
      <c r="K17510" s="4">
        <v>-413509.78525677201</v>
      </c>
      <c r="L17510" s="4">
        <v>2538948.2260692799</v>
      </c>
      <c r="M17510" s="4">
        <v>51384.295187234799</v>
      </c>
      <c r="N17510" s="3">
        <v>-0.12807837093517099</v>
      </c>
      <c r="O17510" s="5">
        <v>0.9146544337272644</v>
      </c>
      <c r="P17510" s="3">
        <v>2.0238418132066727E-2</v>
      </c>
    </row>
    <row r="17511" spans="1:16" x14ac:dyDescent="0.25">
      <c r="A17511" s="1">
        <v>2010</v>
      </c>
      <c r="B17511" t="s">
        <v>1413</v>
      </c>
      <c r="C17511" t="s">
        <v>3114</v>
      </c>
      <c r="D17511" t="s">
        <v>3436</v>
      </c>
      <c r="E17511" t="s">
        <v>3469</v>
      </c>
      <c r="F17511" t="s">
        <v>4884</v>
      </c>
      <c r="G17511" s="4"/>
      <c r="H17511" s="4"/>
      <c r="I17511" s="4"/>
      <c r="J17511" s="4"/>
      <c r="K17511" s="4">
        <v>-425703.41502746497</v>
      </c>
      <c r="L17511" s="4">
        <v>3081090.52426467</v>
      </c>
      <c r="M17511" s="4">
        <v>85092.640808990298</v>
      </c>
      <c r="N17511" s="3">
        <v>-0.14872958016731599</v>
      </c>
      <c r="O17511" s="5">
        <v>0.56969517469406128</v>
      </c>
      <c r="P17511" s="3">
        <v>2.7617702260613441E-2</v>
      </c>
    </row>
    <row r="17512" spans="1:16" x14ac:dyDescent="0.25">
      <c r="A17512" s="1">
        <v>2011</v>
      </c>
      <c r="B17512" t="s">
        <v>1413</v>
      </c>
      <c r="C17512" t="s">
        <v>3114</v>
      </c>
      <c r="D17512" t="s">
        <v>3436</v>
      </c>
      <c r="E17512" t="s">
        <v>3469</v>
      </c>
      <c r="F17512" t="s">
        <v>4884</v>
      </c>
      <c r="G17512" s="4"/>
      <c r="H17512" s="4"/>
      <c r="I17512" s="4"/>
      <c r="J17512" s="4"/>
      <c r="K17512" s="4">
        <v>-571377.12999678496</v>
      </c>
      <c r="L17512" s="4">
        <v>4830784.4818347497</v>
      </c>
      <c r="M17512" s="4">
        <v>258006.64451827199</v>
      </c>
      <c r="N17512" s="3">
        <v>-0.130418579324666</v>
      </c>
      <c r="O17512" s="5">
        <v>0.81307488679885864</v>
      </c>
      <c r="P17512" s="3">
        <v>5.3408849984407425E-2</v>
      </c>
    </row>
    <row r="17513" spans="1:16" x14ac:dyDescent="0.25">
      <c r="A17513" s="1">
        <v>2012</v>
      </c>
      <c r="B17513" t="s">
        <v>1413</v>
      </c>
      <c r="C17513" t="s">
        <v>3114</v>
      </c>
      <c r="D17513" t="s">
        <v>3436</v>
      </c>
      <c r="E17513" t="s">
        <v>3469</v>
      </c>
      <c r="F17513" t="s">
        <v>4884</v>
      </c>
      <c r="G17513" s="4"/>
      <c r="H17513" s="4"/>
      <c r="I17513" s="4"/>
      <c r="J17513" s="4"/>
      <c r="K17513" s="4">
        <v>-461868.75147099502</v>
      </c>
      <c r="L17513" s="4">
        <v>4072325.8598282901</v>
      </c>
      <c r="M17513" s="4">
        <v>33385.180561382702</v>
      </c>
      <c r="N17513" s="3">
        <v>-0.106360587067307</v>
      </c>
      <c r="O17513" s="5">
        <v>0.2860303521156311</v>
      </c>
      <c r="P17513" s="3">
        <v>8.1980619579553604E-3</v>
      </c>
    </row>
    <row r="17514" spans="1:16" x14ac:dyDescent="0.25">
      <c r="A17514" s="1">
        <v>2013</v>
      </c>
      <c r="B17514" t="s">
        <v>1413</v>
      </c>
      <c r="C17514" t="s">
        <v>3114</v>
      </c>
      <c r="D17514" t="s">
        <v>3436</v>
      </c>
      <c r="E17514" t="s">
        <v>3469</v>
      </c>
      <c r="F17514" t="s">
        <v>4884</v>
      </c>
      <c r="G17514" s="4"/>
      <c r="H17514" s="4"/>
      <c r="I17514" s="4"/>
      <c r="J17514" s="4"/>
      <c r="K17514" s="4">
        <v>-462160.48311208998</v>
      </c>
      <c r="L17514" s="4">
        <v>4628093.22382305</v>
      </c>
      <c r="M17514" s="4">
        <v>106091.88996592299</v>
      </c>
      <c r="N17514" s="3">
        <v>-0.111851023026032</v>
      </c>
      <c r="O17514" s="5">
        <v>0.35867881774902344</v>
      </c>
      <c r="P17514" s="3">
        <v>2.2923456504940987E-2</v>
      </c>
    </row>
    <row r="17515" spans="1:16" x14ac:dyDescent="0.25">
      <c r="A17515" s="1">
        <v>2014</v>
      </c>
      <c r="B17515" t="s">
        <v>1413</v>
      </c>
      <c r="C17515" t="s">
        <v>3114</v>
      </c>
      <c r="D17515" t="s">
        <v>3436</v>
      </c>
      <c r="E17515" t="s">
        <v>3469</v>
      </c>
      <c r="F17515" t="s">
        <v>4884</v>
      </c>
      <c r="G17515" s="4"/>
      <c r="H17515" s="4"/>
      <c r="I17515" s="4"/>
      <c r="J17515" s="4"/>
      <c r="K17515" s="4">
        <v>-666253.94879532303</v>
      </c>
      <c r="L17515" s="4">
        <v>3772436.2299024002</v>
      </c>
      <c r="M17515" s="4">
        <v>115739.544532981</v>
      </c>
      <c r="N17515" s="3">
        <v>-0.15585911355651699</v>
      </c>
      <c r="O17515" s="5">
        <v>0.24326232075691223</v>
      </c>
      <c r="P17515" s="3">
        <v>3.0680317431688309E-2</v>
      </c>
    </row>
    <row r="17516" spans="1:16" x14ac:dyDescent="0.25">
      <c r="A17516" s="1">
        <v>2015</v>
      </c>
      <c r="B17516" t="s">
        <v>1413</v>
      </c>
      <c r="C17516" t="s">
        <v>3114</v>
      </c>
      <c r="D17516" t="s">
        <v>3436</v>
      </c>
      <c r="E17516" t="s">
        <v>3469</v>
      </c>
      <c r="F17516" t="s">
        <v>4884</v>
      </c>
      <c r="G17516" s="4"/>
      <c r="H17516" s="4"/>
      <c r="I17516" s="4"/>
      <c r="J17516" s="4"/>
      <c r="K17516" s="4">
        <v>-576974.33803533099</v>
      </c>
      <c r="L17516" s="4">
        <v>1060977.0190211299</v>
      </c>
      <c r="M17516" s="4">
        <v>119991.83377888</v>
      </c>
      <c r="N17516" s="3">
        <v>-0.27853378607052098</v>
      </c>
      <c r="O17516" s="5">
        <v>0.74697268009185791</v>
      </c>
      <c r="P17516" s="3">
        <v>0.11309560388326645</v>
      </c>
    </row>
    <row r="17517" spans="1:16" x14ac:dyDescent="0.25">
      <c r="A17517" s="1">
        <v>2016</v>
      </c>
      <c r="B17517" t="s">
        <v>1413</v>
      </c>
      <c r="C17517" t="s">
        <v>3114</v>
      </c>
      <c r="D17517" t="s">
        <v>3436</v>
      </c>
      <c r="E17517" t="s">
        <v>3469</v>
      </c>
      <c r="F17517" t="s">
        <v>4884</v>
      </c>
      <c r="G17517" s="4"/>
      <c r="H17517" s="4"/>
      <c r="I17517" s="4"/>
      <c r="J17517" s="4"/>
      <c r="K17517" s="4">
        <v>-720221.56331018801</v>
      </c>
      <c r="L17517" s="4">
        <v>2394580.1174121602</v>
      </c>
      <c r="M17517" s="4">
        <v>985420.32958846097</v>
      </c>
      <c r="N17517" s="3">
        <v>-0.421110703825889</v>
      </c>
      <c r="O17517" s="5">
        <v>0.8655846118927002</v>
      </c>
      <c r="P17517" s="3">
        <v>0.41152113676071167</v>
      </c>
    </row>
    <row r="17518" spans="1:16" x14ac:dyDescent="0.25">
      <c r="A17518" s="1">
        <v>2017</v>
      </c>
      <c r="B17518" t="s">
        <v>1413</v>
      </c>
      <c r="C17518" t="s">
        <v>3114</v>
      </c>
      <c r="D17518" t="s">
        <v>3436</v>
      </c>
      <c r="E17518" t="s">
        <v>3469</v>
      </c>
      <c r="F17518" t="s">
        <v>4884</v>
      </c>
      <c r="G17518" s="4"/>
      <c r="H17518" s="4"/>
      <c r="I17518" s="4"/>
      <c r="J17518" s="4"/>
      <c r="K17518" s="4">
        <v>-1386106.05117327</v>
      </c>
      <c r="L17518" s="4">
        <v>246471.75017485599</v>
      </c>
      <c r="M17518" s="4">
        <v>262703.00598737999</v>
      </c>
      <c r="N17518" s="3">
        <v>-1.02035942440947</v>
      </c>
      <c r="O17518" s="5">
        <v>6.0019636154174805</v>
      </c>
      <c r="P17518" s="3">
        <v>1.0658544301986694</v>
      </c>
    </row>
    <row r="17519" spans="1:16" x14ac:dyDescent="0.25">
      <c r="A17519" s="1">
        <v>2018</v>
      </c>
      <c r="B17519" t="s">
        <v>1413</v>
      </c>
      <c r="C17519" t="s">
        <v>3114</v>
      </c>
      <c r="D17519" t="s">
        <v>3436</v>
      </c>
      <c r="E17519" t="s">
        <v>3469</v>
      </c>
      <c r="F17519" t="s">
        <v>4884</v>
      </c>
      <c r="G17519" s="4"/>
      <c r="H17519" s="4"/>
      <c r="I17519" s="4"/>
      <c r="J17519" s="4"/>
      <c r="K17519" s="4">
        <v>-668001.24353252095</v>
      </c>
      <c r="L17519" s="4">
        <v>187438.10094819401</v>
      </c>
      <c r="M17519" s="4">
        <v>257277.996136167</v>
      </c>
      <c r="N17519" s="3">
        <v>-3.1449963757004702</v>
      </c>
      <c r="O17519" s="5">
        <v>20.341066360473633</v>
      </c>
      <c r="P17519" s="3">
        <v>1.3726024627685547</v>
      </c>
    </row>
    <row r="17520" spans="1:16" x14ac:dyDescent="0.25">
      <c r="A17520" s="1">
        <v>2019</v>
      </c>
      <c r="B17520" t="s">
        <v>1413</v>
      </c>
      <c r="C17520" t="s">
        <v>3114</v>
      </c>
      <c r="D17520" t="s">
        <v>3436</v>
      </c>
      <c r="E17520" t="s">
        <v>3469</v>
      </c>
      <c r="F17520" t="s">
        <v>4884</v>
      </c>
      <c r="G17520" s="4"/>
      <c r="H17520" s="4"/>
      <c r="I17520" s="4"/>
      <c r="J17520" s="4"/>
      <c r="K17520" s="4">
        <v>-776648.64864864899</v>
      </c>
      <c r="L17520" s="4">
        <v>234936.468936469</v>
      </c>
      <c r="M17520" s="4">
        <v>302105.30010529998</v>
      </c>
      <c r="N17520" s="3">
        <v>-3.7637261138912801</v>
      </c>
      <c r="O17520" s="5">
        <v>85.785560607910156</v>
      </c>
      <c r="P17520" s="3">
        <v>1.2859021425247192</v>
      </c>
    </row>
    <row r="17521" spans="1:16" x14ac:dyDescent="0.25">
      <c r="A17521" s="1">
        <v>2020</v>
      </c>
      <c r="B17521" t="s">
        <v>1413</v>
      </c>
      <c r="C17521" t="s">
        <v>3114</v>
      </c>
      <c r="D17521" t="s">
        <v>3436</v>
      </c>
      <c r="E17521" t="s">
        <v>3469</v>
      </c>
      <c r="F17521" t="s">
        <v>4884</v>
      </c>
      <c r="G17521" s="4"/>
      <c r="H17521" s="4"/>
      <c r="I17521" s="4"/>
      <c r="J17521" s="4"/>
      <c r="K17521" s="4">
        <v>-1658346.5621247001</v>
      </c>
      <c r="L17521" s="4">
        <v>677852.932650498</v>
      </c>
      <c r="M17521" s="4">
        <v>321351.959471585</v>
      </c>
      <c r="N17521" s="3">
        <v>-3.6493722190705999</v>
      </c>
      <c r="O17521" s="5">
        <v>97.2679443359375</v>
      </c>
      <c r="P17521" s="3">
        <v>0.47407326102256775</v>
      </c>
    </row>
    <row r="17522" spans="1:16" x14ac:dyDescent="0.25">
      <c r="A17522" s="1">
        <v>2021</v>
      </c>
      <c r="B17522" t="s">
        <v>1413</v>
      </c>
      <c r="C17522" t="s">
        <v>3114</v>
      </c>
      <c r="D17522" t="s">
        <v>3436</v>
      </c>
      <c r="E17522" t="s">
        <v>3469</v>
      </c>
      <c r="F17522" t="s">
        <v>4884</v>
      </c>
      <c r="G17522" s="4"/>
      <c r="H17522" s="4"/>
      <c r="I17522" s="4"/>
      <c r="J17522" s="4"/>
      <c r="K17522" s="4">
        <v>-1647696.2412554601</v>
      </c>
      <c r="L17522" s="4">
        <v>657478.12460166903</v>
      </c>
      <c r="M17522" s="4">
        <v>329147.70298945002</v>
      </c>
      <c r="N17522" s="3">
        <v>-2.3642093055031101</v>
      </c>
      <c r="O17522" s="5">
        <v>176.36849975585938</v>
      </c>
      <c r="P17522" s="3">
        <v>0.500621497631073</v>
      </c>
    </row>
    <row r="17523" spans="1:16" x14ac:dyDescent="0.25">
      <c r="A17523" s="1">
        <v>2022</v>
      </c>
      <c r="B17523" t="s">
        <v>1413</v>
      </c>
      <c r="C17523" t="s">
        <v>3114</v>
      </c>
      <c r="D17523" t="s">
        <v>3436</v>
      </c>
      <c r="E17523" t="s">
        <v>3469</v>
      </c>
      <c r="F17523" t="s">
        <v>4884</v>
      </c>
      <c r="G17523" s="4"/>
      <c r="H17523" s="4"/>
      <c r="I17523" s="4"/>
      <c r="J17523" s="4"/>
      <c r="K17523" s="4">
        <v>-1639929.0579475099</v>
      </c>
      <c r="L17523" s="4">
        <v>1378097.67644075</v>
      </c>
      <c r="M17523" s="4">
        <v>826677.11014650797</v>
      </c>
      <c r="N17523" s="3">
        <v>-1.65380022214242</v>
      </c>
      <c r="O17523" s="5">
        <v>70.520050048828125</v>
      </c>
      <c r="P17523" s="3">
        <v>0.5998682975769043</v>
      </c>
    </row>
    <row r="17524" spans="1:16" x14ac:dyDescent="0.25">
      <c r="A17524" s="1">
        <v>2023</v>
      </c>
      <c r="B17524" t="s">
        <v>1413</v>
      </c>
      <c r="C17524" t="s">
        <v>3114</v>
      </c>
      <c r="D17524" t="s">
        <v>3436</v>
      </c>
      <c r="E17524" t="s">
        <v>3469</v>
      </c>
      <c r="F17524" t="s">
        <v>4884</v>
      </c>
      <c r="G17524" s="4"/>
      <c r="H17524" s="4"/>
      <c r="I17524" s="4"/>
      <c r="J17524" s="4"/>
      <c r="K17524" s="4">
        <v>-1583900.276639</v>
      </c>
      <c r="L17524" s="4">
        <v>1677166.2833716599</v>
      </c>
      <c r="M17524" s="4">
        <v>781509.849015099</v>
      </c>
      <c r="N17524" s="3">
        <v>-1.05300621919844</v>
      </c>
      <c r="O17524" s="5">
        <v>78.708511352539063</v>
      </c>
      <c r="P17524" s="3">
        <v>0.46597039699554443</v>
      </c>
    </row>
    <row r="17525" spans="1:16" x14ac:dyDescent="0.25">
      <c r="A17525" s="1">
        <v>2024</v>
      </c>
      <c r="B17525" t="s">
        <v>1413</v>
      </c>
      <c r="C17525" t="s">
        <v>3114</v>
      </c>
      <c r="D17525" t="s">
        <v>3436</v>
      </c>
      <c r="E17525" t="s">
        <v>3469</v>
      </c>
      <c r="F17525" t="s">
        <v>4884</v>
      </c>
      <c r="G17525" s="4"/>
      <c r="H17525" s="4"/>
      <c r="I17525" s="4"/>
      <c r="J17525" s="4"/>
      <c r="K17525" s="4">
        <v>-2057731.3607968399</v>
      </c>
      <c r="L17525" s="4">
        <v>619804.92422979698</v>
      </c>
      <c r="M17525" s="4">
        <v>1180239.74452141</v>
      </c>
      <c r="N17525" s="3">
        <v>-1.79149917359929</v>
      </c>
      <c r="O17525" s="5">
        <v>124.55930328369141</v>
      </c>
      <c r="P17525" s="3">
        <v>1.9042116403579712</v>
      </c>
    </row>
    <row r="17526" spans="1:16" x14ac:dyDescent="0.25">
      <c r="A17526" s="1">
        <v>2010</v>
      </c>
      <c r="B17526" t="s">
        <v>1414</v>
      </c>
      <c r="C17526" t="s">
        <v>3115</v>
      </c>
      <c r="D17526" t="s">
        <v>3403</v>
      </c>
      <c r="E17526" t="s">
        <v>3469</v>
      </c>
      <c r="F17526" t="s">
        <v>4885</v>
      </c>
      <c r="G17526" s="4"/>
      <c r="H17526" s="4"/>
      <c r="I17526" s="4"/>
      <c r="J17526" s="4"/>
      <c r="K17526" s="4">
        <v>-949690.91733718605</v>
      </c>
      <c r="L17526" s="4">
        <v>19938011.288236398</v>
      </c>
      <c r="M17526" s="4">
        <v>830772.20271791203</v>
      </c>
      <c r="N17526" s="3">
        <v>-7.9862780111804005E-2</v>
      </c>
      <c r="O17526" s="5">
        <v>1.4931575059890747</v>
      </c>
      <c r="P17526" s="3">
        <v>4.166775569319725E-2</v>
      </c>
    </row>
    <row r="17527" spans="1:16" x14ac:dyDescent="0.25">
      <c r="A17527" s="1">
        <v>2011</v>
      </c>
      <c r="B17527" t="s">
        <v>1414</v>
      </c>
      <c r="C17527" t="s">
        <v>3115</v>
      </c>
      <c r="D17527" t="s">
        <v>3403</v>
      </c>
      <c r="E17527" t="s">
        <v>3469</v>
      </c>
      <c r="F17527" t="s">
        <v>4885</v>
      </c>
      <c r="G17527" s="4"/>
      <c r="H17527" s="4"/>
      <c r="I17527" s="4"/>
      <c r="J17527" s="4"/>
      <c r="K17527" s="4">
        <v>-2893083.2708177101</v>
      </c>
      <c r="L17527" s="4">
        <v>42689702.068374202</v>
      </c>
      <c r="M17527" s="4">
        <v>600763.04790483299</v>
      </c>
      <c r="N17527" s="3">
        <v>-8.4927983477598001E-2</v>
      </c>
      <c r="O17527" s="5">
        <v>1.3970274925231934</v>
      </c>
      <c r="P17527" s="3">
        <v>1.4072786085307598E-2</v>
      </c>
    </row>
    <row r="17528" spans="1:16" x14ac:dyDescent="0.25">
      <c r="A17528" s="1">
        <v>2012</v>
      </c>
      <c r="B17528" t="s">
        <v>1414</v>
      </c>
      <c r="C17528" t="s">
        <v>3115</v>
      </c>
      <c r="D17528" t="s">
        <v>3403</v>
      </c>
      <c r="E17528" t="s">
        <v>3469</v>
      </c>
      <c r="F17528" t="s">
        <v>4885</v>
      </c>
      <c r="G17528" s="4"/>
      <c r="H17528" s="4"/>
      <c r="I17528" s="4"/>
      <c r="J17528" s="4"/>
      <c r="K17528" s="4">
        <v>-2435188.2361368402</v>
      </c>
      <c r="L17528" s="4">
        <v>37930799.300062403</v>
      </c>
      <c r="M17528" s="4">
        <v>558233.98790458695</v>
      </c>
      <c r="N17528" s="3">
        <v>-6.1891076507373001E-2</v>
      </c>
      <c r="O17528" s="5">
        <v>0.41235101222991943</v>
      </c>
      <c r="P17528" s="3">
        <v>1.4717169106006622E-2</v>
      </c>
    </row>
    <row r="17529" spans="1:16" x14ac:dyDescent="0.25">
      <c r="A17529" s="1">
        <v>2013</v>
      </c>
      <c r="B17529" t="s">
        <v>1414</v>
      </c>
      <c r="C17529" t="s">
        <v>3115</v>
      </c>
      <c r="D17529" t="s">
        <v>3403</v>
      </c>
      <c r="E17529" t="s">
        <v>3469</v>
      </c>
      <c r="F17529" t="s">
        <v>4885</v>
      </c>
      <c r="G17529" s="4"/>
      <c r="H17529" s="4"/>
      <c r="I17529" s="4"/>
      <c r="J17529" s="4"/>
      <c r="K17529" s="4">
        <v>-2285137.5425966401</v>
      </c>
      <c r="L17529" s="4">
        <v>34755498.506262697</v>
      </c>
      <c r="M17529" s="4">
        <v>468893.72082187497</v>
      </c>
      <c r="N17529" s="3">
        <v>-6.6602625893594003E-2</v>
      </c>
      <c r="O17529" s="5">
        <v>0.23808656632900238</v>
      </c>
      <c r="P17529" s="3">
        <v>1.3491209596395493E-2</v>
      </c>
    </row>
    <row r="17530" spans="1:16" x14ac:dyDescent="0.25">
      <c r="A17530" s="1">
        <v>2014</v>
      </c>
      <c r="B17530" t="s">
        <v>1414</v>
      </c>
      <c r="C17530" t="s">
        <v>3115</v>
      </c>
      <c r="D17530" t="s">
        <v>3403</v>
      </c>
      <c r="E17530" t="s">
        <v>3469</v>
      </c>
      <c r="F17530" t="s">
        <v>4885</v>
      </c>
      <c r="G17530" s="4"/>
      <c r="H17530" s="4"/>
      <c r="I17530" s="4"/>
      <c r="J17530" s="4"/>
      <c r="K17530" s="4">
        <v>-2296466.5943703102</v>
      </c>
      <c r="L17530" s="4">
        <v>26037705.6909802</v>
      </c>
      <c r="M17530" s="4">
        <v>562906.31335753703</v>
      </c>
      <c r="N17530" s="3">
        <v>-7.4185505589293002E-2</v>
      </c>
      <c r="O17530" s="5">
        <v>0.37680023908615112</v>
      </c>
      <c r="P17530" s="3">
        <v>2.1618891507387161E-2</v>
      </c>
    </row>
    <row r="17531" spans="1:16" x14ac:dyDescent="0.25">
      <c r="A17531" s="1">
        <v>2015</v>
      </c>
      <c r="B17531" t="s">
        <v>1414</v>
      </c>
      <c r="C17531" t="s">
        <v>3115</v>
      </c>
      <c r="D17531" t="s">
        <v>3403</v>
      </c>
      <c r="E17531" t="s">
        <v>3469</v>
      </c>
      <c r="F17531" t="s">
        <v>4885</v>
      </c>
      <c r="G17531" s="4"/>
      <c r="H17531" s="4"/>
      <c r="I17531" s="4"/>
      <c r="J17531" s="4"/>
      <c r="K17531" s="4">
        <v>-1598746.5620979499</v>
      </c>
      <c r="L17531" s="4">
        <v>16908484.395584099</v>
      </c>
      <c r="M17531" s="4">
        <v>1493933.8844248599</v>
      </c>
      <c r="N17531" s="3">
        <v>-8.3746808501836995E-2</v>
      </c>
      <c r="O17531" s="5">
        <v>2.5870380401611328</v>
      </c>
      <c r="P17531" s="3">
        <v>8.8354095816612244E-2</v>
      </c>
    </row>
    <row r="17532" spans="1:16" x14ac:dyDescent="0.25">
      <c r="A17532" s="1">
        <v>2016</v>
      </c>
      <c r="B17532" t="s">
        <v>1414</v>
      </c>
      <c r="C17532" t="s">
        <v>3115</v>
      </c>
      <c r="D17532" t="s">
        <v>3403</v>
      </c>
      <c r="E17532" t="s">
        <v>3469</v>
      </c>
      <c r="F17532" t="s">
        <v>4885</v>
      </c>
      <c r="G17532" s="4"/>
      <c r="H17532" s="4"/>
      <c r="I17532" s="4"/>
      <c r="J17532" s="4"/>
      <c r="K17532" s="4">
        <v>-1971402.38996335</v>
      </c>
      <c r="L17532" s="4">
        <v>18518993.801591299</v>
      </c>
      <c r="M17532" s="4">
        <v>582087.19492207305</v>
      </c>
      <c r="N17532" s="3">
        <v>-0.113071324363356</v>
      </c>
      <c r="O17532" s="5">
        <v>2.0607714653015137</v>
      </c>
      <c r="P17532" s="3">
        <v>3.1431902199983597E-2</v>
      </c>
    </row>
    <row r="17533" spans="1:16" x14ac:dyDescent="0.25">
      <c r="A17533" s="1">
        <v>2017</v>
      </c>
      <c r="B17533" t="s">
        <v>1414</v>
      </c>
      <c r="C17533" t="s">
        <v>3115</v>
      </c>
      <c r="D17533" t="s">
        <v>3403</v>
      </c>
      <c r="E17533" t="s">
        <v>3469</v>
      </c>
      <c r="F17533" t="s">
        <v>4885</v>
      </c>
      <c r="G17533" s="4"/>
      <c r="H17533" s="4"/>
      <c r="I17533" s="4"/>
      <c r="J17533" s="4"/>
      <c r="K17533" s="4">
        <v>-3124466.0164326299</v>
      </c>
      <c r="L17533" s="4">
        <v>26261366.4137979</v>
      </c>
      <c r="M17533" s="4">
        <v>2210758.8369572698</v>
      </c>
      <c r="N17533" s="3">
        <v>-0.137742009388443</v>
      </c>
      <c r="O17533" s="5">
        <v>1.3637658357620239</v>
      </c>
      <c r="P17533" s="3">
        <v>8.418293297290802E-2</v>
      </c>
    </row>
    <row r="17534" spans="1:16" x14ac:dyDescent="0.25">
      <c r="A17534" s="1">
        <v>2018</v>
      </c>
      <c r="B17534" t="s">
        <v>1414</v>
      </c>
      <c r="C17534" t="s">
        <v>3115</v>
      </c>
      <c r="D17534" t="s">
        <v>3403</v>
      </c>
      <c r="E17534" t="s">
        <v>3469</v>
      </c>
      <c r="F17534" t="s">
        <v>4885</v>
      </c>
      <c r="G17534" s="4"/>
      <c r="H17534" s="4"/>
      <c r="I17534" s="4"/>
      <c r="J17534" s="4"/>
      <c r="K17534" s="4">
        <v>-3712342.8004648401</v>
      </c>
      <c r="L17534" s="4">
        <v>26037852.241689399</v>
      </c>
      <c r="M17534" s="4">
        <v>678245.58286885906</v>
      </c>
      <c r="N17534" s="3">
        <v>-0.14464938472490699</v>
      </c>
      <c r="O17534" s="5">
        <v>0.88272571563720703</v>
      </c>
      <c r="P17534" s="3">
        <v>2.6048446074128151E-2</v>
      </c>
    </row>
    <row r="17535" spans="1:16" x14ac:dyDescent="0.25">
      <c r="A17535" s="1">
        <v>2021</v>
      </c>
      <c r="B17535" t="s">
        <v>1462</v>
      </c>
      <c r="C17535" t="s">
        <v>3163</v>
      </c>
      <c r="D17535" t="s">
        <v>3436</v>
      </c>
      <c r="E17535" t="s">
        <v>3469</v>
      </c>
      <c r="F17535" t="s">
        <v>4933</v>
      </c>
      <c r="G17535" s="4">
        <v>15.0034152872565</v>
      </c>
      <c r="H17535" s="4">
        <v>0</v>
      </c>
      <c r="I17535" s="4">
        <v>20.346579684455499</v>
      </c>
      <c r="J17535" s="4">
        <v>14.9033816425121</v>
      </c>
      <c r="K17535" s="4">
        <v>-24783754.0957794</v>
      </c>
      <c r="L17535" s="4">
        <v>75230890.986661106</v>
      </c>
      <c r="M17535" s="4">
        <v>31025688.128425699</v>
      </c>
      <c r="N17535" s="3">
        <v>-0.48724136638161403</v>
      </c>
      <c r="O17535" s="5">
        <v>26.321010589599609</v>
      </c>
      <c r="P17535" s="3">
        <v>0.41240623593330383</v>
      </c>
    </row>
    <row r="17536" spans="1:16" x14ac:dyDescent="0.25">
      <c r="A17536" s="1">
        <v>2022</v>
      </c>
      <c r="B17536" t="s">
        <v>1462</v>
      </c>
      <c r="C17536" t="s">
        <v>3163</v>
      </c>
      <c r="D17536" t="s">
        <v>3436</v>
      </c>
      <c r="E17536" t="s">
        <v>3469</v>
      </c>
      <c r="F17536" t="s">
        <v>4933</v>
      </c>
      <c r="G17536" s="4">
        <v>23.6234171606521</v>
      </c>
      <c r="H17536" s="4">
        <v>0.18053504021007699</v>
      </c>
      <c r="I17536" s="4">
        <v>25.113661459222499</v>
      </c>
      <c r="J17536" s="4">
        <v>29.373015873015898</v>
      </c>
      <c r="K17536" s="4">
        <v>-57362883.090533897</v>
      </c>
      <c r="L17536" s="4">
        <v>102448152.26317599</v>
      </c>
      <c r="M17536" s="4">
        <v>22915966.792494498</v>
      </c>
      <c r="N17536" s="3">
        <v>-0.66821889891206698</v>
      </c>
      <c r="O17536" s="5">
        <v>4.5741057395935059</v>
      </c>
      <c r="P17536" s="3">
        <v>0.22368355095386505</v>
      </c>
    </row>
    <row r="17537" spans="1:16" x14ac:dyDescent="0.25">
      <c r="A17537" s="1">
        <v>2023</v>
      </c>
      <c r="B17537" t="s">
        <v>1462</v>
      </c>
      <c r="C17537" t="s">
        <v>3163</v>
      </c>
      <c r="D17537" t="s">
        <v>3436</v>
      </c>
      <c r="E17537" t="s">
        <v>3469</v>
      </c>
      <c r="F17537" t="s">
        <v>4933</v>
      </c>
      <c r="G17537" s="4">
        <v>38.256222971052701</v>
      </c>
      <c r="H17537" s="4">
        <v>3.3713200379866999</v>
      </c>
      <c r="I17537" s="4">
        <v>32.187697663862899</v>
      </c>
      <c r="J17537" s="4">
        <v>53.947368421052701</v>
      </c>
      <c r="K17537" s="4">
        <v>-46703794.953837901</v>
      </c>
      <c r="L17537" s="4">
        <v>41071990.800919898</v>
      </c>
      <c r="M17537" s="4">
        <v>26992385.428123899</v>
      </c>
      <c r="N17537" s="3">
        <v>-0.66704559986047596</v>
      </c>
      <c r="O17537" s="5">
        <v>3.956575870513916</v>
      </c>
      <c r="P17537" s="3">
        <v>0.65719693899154663</v>
      </c>
    </row>
    <row r="17538" spans="1:16" x14ac:dyDescent="0.25">
      <c r="A17538" s="1">
        <v>2024</v>
      </c>
      <c r="B17538" t="s">
        <v>1462</v>
      </c>
      <c r="C17538" t="s">
        <v>3163</v>
      </c>
      <c r="D17538" t="s">
        <v>3436</v>
      </c>
      <c r="E17538" t="s">
        <v>3469</v>
      </c>
      <c r="F17538" t="s">
        <v>4933</v>
      </c>
      <c r="G17538" s="4">
        <v>36.977096197617698</v>
      </c>
      <c r="H17538" s="4">
        <v>4.8657803102247499</v>
      </c>
      <c r="I17538" s="4">
        <v>31.222568325268099</v>
      </c>
      <c r="J17538" s="4">
        <v>51.565778853914502</v>
      </c>
      <c r="K17538" s="4">
        <v>-21372764.0623229</v>
      </c>
      <c r="L17538" s="4">
        <v>36198239.251165099</v>
      </c>
      <c r="M17538" s="4">
        <v>24540173.208083</v>
      </c>
      <c r="N17538" s="3">
        <v>-0.55315217531219196</v>
      </c>
      <c r="O17538" s="5">
        <v>1.1680773496627808</v>
      </c>
      <c r="P17538" s="3">
        <v>0.67793828248977661</v>
      </c>
    </row>
    <row r="17539" spans="1:16" x14ac:dyDescent="0.25">
      <c r="A17539" s="1">
        <v>2019</v>
      </c>
      <c r="B17539" t="s">
        <v>1414</v>
      </c>
      <c r="C17539" t="s">
        <v>3115</v>
      </c>
      <c r="D17539" t="s">
        <v>3403</v>
      </c>
      <c r="E17539" t="s">
        <v>3469</v>
      </c>
      <c r="F17539" t="s">
        <v>4885</v>
      </c>
      <c r="G17539" s="4"/>
      <c r="H17539" s="4"/>
      <c r="I17539" s="4"/>
      <c r="J17539" s="4"/>
      <c r="K17539" s="4">
        <v>-2734718.14671815</v>
      </c>
      <c r="L17539" s="4">
        <v>26417846.963847</v>
      </c>
      <c r="M17539" s="4">
        <v>1194465.4264654301</v>
      </c>
      <c r="N17539" s="3">
        <v>-0.107008765291581</v>
      </c>
      <c r="O17539" s="5">
        <v>0.62042677402496338</v>
      </c>
      <c r="P17539" s="3">
        <v>4.5214336365461349E-2</v>
      </c>
    </row>
    <row r="17540" spans="1:16" x14ac:dyDescent="0.25">
      <c r="A17540" s="1">
        <v>2020</v>
      </c>
      <c r="B17540" t="s">
        <v>1414</v>
      </c>
      <c r="C17540" t="s">
        <v>3115</v>
      </c>
      <c r="D17540" t="s">
        <v>3403</v>
      </c>
      <c r="E17540" t="s">
        <v>3469</v>
      </c>
      <c r="F17540" t="s">
        <v>4885</v>
      </c>
      <c r="G17540" s="4"/>
      <c r="H17540" s="4"/>
      <c r="I17540" s="4"/>
      <c r="J17540" s="4"/>
      <c r="K17540" s="4">
        <v>-1919049.4595751101</v>
      </c>
      <c r="L17540" s="4">
        <v>24291142.6914954</v>
      </c>
      <c r="M17540" s="4">
        <v>456066.148558177</v>
      </c>
      <c r="N17540" s="3">
        <v>-7.6357557273509E-2</v>
      </c>
      <c r="O17540" s="5">
        <v>0.39808666706085205</v>
      </c>
      <c r="P17540" s="3">
        <v>1.8774997442960739E-2</v>
      </c>
    </row>
    <row r="17541" spans="1:16" x14ac:dyDescent="0.25">
      <c r="A17541" s="1">
        <v>2021</v>
      </c>
      <c r="B17541" t="s">
        <v>1414</v>
      </c>
      <c r="C17541" t="s">
        <v>3115</v>
      </c>
      <c r="D17541" t="s">
        <v>3403</v>
      </c>
      <c r="E17541" t="s">
        <v>3469</v>
      </c>
      <c r="F17541" t="s">
        <v>4885</v>
      </c>
      <c r="G17541" s="4"/>
      <c r="H17541" s="4"/>
      <c r="I17541" s="4"/>
      <c r="J17541" s="4"/>
      <c r="K17541" s="4">
        <v>-1340766.59493585</v>
      </c>
      <c r="L17541" s="4">
        <v>22647646.004693698</v>
      </c>
      <c r="M17541" s="4">
        <v>1556571.6170924299</v>
      </c>
      <c r="N17541" s="3">
        <v>-5.4684504464291003E-2</v>
      </c>
      <c r="O17541" s="5">
        <v>1.0119622945785522</v>
      </c>
      <c r="P17541" s="3">
        <v>6.8729951977729797E-2</v>
      </c>
    </row>
    <row r="17542" spans="1:16" x14ac:dyDescent="0.25">
      <c r="A17542" s="1">
        <v>2022</v>
      </c>
      <c r="B17542" t="s">
        <v>1414</v>
      </c>
      <c r="C17542" t="s">
        <v>3115</v>
      </c>
      <c r="D17542" t="s">
        <v>3403</v>
      </c>
      <c r="E17542" t="s">
        <v>3469</v>
      </c>
      <c r="F17542" t="s">
        <v>4885</v>
      </c>
      <c r="G17542" s="4"/>
      <c r="H17542" s="4"/>
      <c r="I17542" s="4"/>
      <c r="J17542" s="4"/>
      <c r="K17542" s="4">
        <v>-1280942.94961596</v>
      </c>
      <c r="L17542" s="4">
        <v>22347170.254025001</v>
      </c>
      <c r="M17542" s="4">
        <v>504292.40823424701</v>
      </c>
      <c r="N17542" s="3">
        <v>-5.9314541343387997E-2</v>
      </c>
      <c r="O17542" s="5">
        <v>0.99902606010437012</v>
      </c>
      <c r="P17542" s="3">
        <v>2.2566275671124458E-2</v>
      </c>
    </row>
    <row r="17543" spans="1:16" x14ac:dyDescent="0.25">
      <c r="A17543" s="1">
        <v>2023</v>
      </c>
      <c r="B17543" t="s">
        <v>1414</v>
      </c>
      <c r="C17543" t="s">
        <v>3115</v>
      </c>
      <c r="D17543" t="s">
        <v>3403</v>
      </c>
      <c r="E17543" t="s">
        <v>3469</v>
      </c>
      <c r="F17543" t="s">
        <v>4885</v>
      </c>
      <c r="G17543" s="4"/>
      <c r="H17543" s="4"/>
      <c r="I17543" s="4"/>
      <c r="J17543" s="4"/>
      <c r="K17543" s="4">
        <v>-1491073.5593107401</v>
      </c>
      <c r="L17543" s="4">
        <v>22887240.609272402</v>
      </c>
      <c r="M17543" s="4">
        <v>171218.87811218901</v>
      </c>
      <c r="N17543" s="3">
        <v>-6.7054486397960994E-2</v>
      </c>
      <c r="O17543" s="5">
        <v>0.41294151544570923</v>
      </c>
      <c r="P17543" s="3">
        <v>7.4809752404689789E-3</v>
      </c>
    </row>
    <row r="17544" spans="1:16" x14ac:dyDescent="0.25">
      <c r="A17544" s="1">
        <v>2024</v>
      </c>
      <c r="B17544" t="s">
        <v>1414</v>
      </c>
      <c r="C17544" t="s">
        <v>3115</v>
      </c>
      <c r="D17544" t="s">
        <v>3403</v>
      </c>
      <c r="E17544" t="s">
        <v>3469</v>
      </c>
      <c r="F17544" t="s">
        <v>4885</v>
      </c>
      <c r="G17544" s="4"/>
      <c r="H17544" s="4"/>
      <c r="I17544" s="4"/>
      <c r="J17544" s="4"/>
      <c r="K17544" s="4">
        <v>-1038528.46466168</v>
      </c>
      <c r="L17544" s="4">
        <v>24855685.9320102</v>
      </c>
      <c r="M17544" s="4">
        <v>622397.04519544297</v>
      </c>
      <c r="N17544" s="3">
        <v>-4.3501960306877002E-2</v>
      </c>
      <c r="O17544" s="5">
        <v>0.72223466634750366</v>
      </c>
      <c r="P17544" s="3">
        <v>2.5040429085493088E-2</v>
      </c>
    </row>
    <row r="17545" spans="1:16" x14ac:dyDescent="0.25">
      <c r="A17545" s="1">
        <v>2009</v>
      </c>
      <c r="B17545" t="s">
        <v>1415</v>
      </c>
      <c r="C17545" t="s">
        <v>3116</v>
      </c>
      <c r="D17545" t="s">
        <v>3403</v>
      </c>
      <c r="E17545" t="s">
        <v>3469</v>
      </c>
      <c r="F17545" t="s">
        <v>4886</v>
      </c>
      <c r="G17545" s="4"/>
      <c r="H17545" s="4"/>
      <c r="I17545" s="4"/>
      <c r="J17545" s="4"/>
      <c r="K17545" s="4">
        <v>-642938.96516674501</v>
      </c>
      <c r="L17545" s="4">
        <v>1464965.0699407901</v>
      </c>
      <c r="M17545" s="4">
        <v>30654.555428276399</v>
      </c>
      <c r="N17545" s="3">
        <v>-0.51938742261322901</v>
      </c>
      <c r="O17545" s="5">
        <v>3.0206499099731445</v>
      </c>
      <c r="P17545" s="3">
        <v>2.0925110206007957E-2</v>
      </c>
    </row>
    <row r="17546" spans="1:16" x14ac:dyDescent="0.25">
      <c r="A17546" s="1">
        <v>2010</v>
      </c>
      <c r="B17546" t="s">
        <v>1415</v>
      </c>
      <c r="C17546" t="s">
        <v>3116</v>
      </c>
      <c r="D17546" t="s">
        <v>3403</v>
      </c>
      <c r="E17546" t="s">
        <v>3469</v>
      </c>
      <c r="F17546" t="s">
        <v>4886</v>
      </c>
      <c r="G17546" s="4"/>
      <c r="H17546" s="4"/>
      <c r="I17546" s="4"/>
      <c r="J17546" s="4"/>
      <c r="K17546" s="4">
        <v>-1066573.7178948801</v>
      </c>
      <c r="L17546" s="4">
        <v>5704431.30469839</v>
      </c>
      <c r="M17546" s="4">
        <v>1164746.0986712801</v>
      </c>
      <c r="N17546" s="3">
        <v>-0.29505391034421102</v>
      </c>
      <c r="O17546" s="5">
        <v>3.2241153717041016</v>
      </c>
      <c r="P17546" s="3">
        <v>0.20418268442153931</v>
      </c>
    </row>
    <row r="17547" spans="1:16" x14ac:dyDescent="0.25">
      <c r="A17547" s="1">
        <v>2011</v>
      </c>
      <c r="B17547" t="s">
        <v>1415</v>
      </c>
      <c r="C17547" t="s">
        <v>3116</v>
      </c>
      <c r="D17547" t="s">
        <v>3403</v>
      </c>
      <c r="E17547" t="s">
        <v>3469</v>
      </c>
      <c r="F17547" t="s">
        <v>4886</v>
      </c>
      <c r="G17547" s="4"/>
      <c r="H17547" s="4"/>
      <c r="I17547" s="4"/>
      <c r="J17547" s="4"/>
      <c r="K17547" s="4">
        <v>-4846041.1531454297</v>
      </c>
      <c r="L17547" s="4">
        <v>11833344.764762601</v>
      </c>
      <c r="M17547" s="4">
        <v>2591147.78694674</v>
      </c>
      <c r="N17547" s="3">
        <v>-0.50711750197829897</v>
      </c>
      <c r="O17547" s="5">
        <v>5.4086403846740723</v>
      </c>
      <c r="P17547" s="3">
        <v>0.21897003054618835</v>
      </c>
    </row>
    <row r="17548" spans="1:16" x14ac:dyDescent="0.25">
      <c r="A17548" s="1">
        <v>2012</v>
      </c>
      <c r="B17548" t="s">
        <v>1415</v>
      </c>
      <c r="C17548" t="s">
        <v>3116</v>
      </c>
      <c r="D17548" t="s">
        <v>3403</v>
      </c>
      <c r="E17548" t="s">
        <v>3469</v>
      </c>
      <c r="F17548" t="s">
        <v>4886</v>
      </c>
      <c r="G17548" s="4"/>
      <c r="H17548" s="4"/>
      <c r="I17548" s="4"/>
      <c r="J17548" s="4"/>
      <c r="K17548" s="4">
        <v>-6146409.7500076797</v>
      </c>
      <c r="L17548" s="4">
        <v>6965544.4470595503</v>
      </c>
      <c r="M17548" s="4">
        <v>486505.73559960298</v>
      </c>
      <c r="N17548" s="3">
        <v>-0.67304381237487498</v>
      </c>
      <c r="O17548" s="5">
        <v>1.8516988754272461</v>
      </c>
      <c r="P17548" s="3">
        <v>6.9844610989093781E-2</v>
      </c>
    </row>
    <row r="17549" spans="1:16" x14ac:dyDescent="0.25">
      <c r="A17549" s="1">
        <v>2013</v>
      </c>
      <c r="B17549" t="s">
        <v>1415</v>
      </c>
      <c r="C17549" t="s">
        <v>3116</v>
      </c>
      <c r="D17549" t="s">
        <v>3403</v>
      </c>
      <c r="E17549" t="s">
        <v>3469</v>
      </c>
      <c r="F17549" t="s">
        <v>4886</v>
      </c>
      <c r="G17549" s="4"/>
      <c r="H17549" s="4"/>
      <c r="I17549" s="4"/>
      <c r="J17549" s="4"/>
      <c r="K17549" s="4">
        <v>-3897067.3415131099</v>
      </c>
      <c r="L17549" s="4">
        <v>3210701.0058744499</v>
      </c>
      <c r="M17549" s="4">
        <v>325035.40203002101</v>
      </c>
      <c r="N17549" s="3">
        <v>-0.82656698648500404</v>
      </c>
      <c r="O17549" s="5">
        <v>1.5405427217483521</v>
      </c>
      <c r="P17549" s="3">
        <v>0.10123502463102341</v>
      </c>
    </row>
    <row r="17550" spans="1:16" x14ac:dyDescent="0.25">
      <c r="A17550" s="1">
        <v>2014</v>
      </c>
      <c r="B17550" t="s">
        <v>1415</v>
      </c>
      <c r="C17550" t="s">
        <v>3116</v>
      </c>
      <c r="D17550" t="s">
        <v>3403</v>
      </c>
      <c r="E17550" t="s">
        <v>3469</v>
      </c>
      <c r="F17550" t="s">
        <v>4886</v>
      </c>
      <c r="G17550" s="4"/>
      <c r="H17550" s="4"/>
      <c r="I17550" s="4"/>
      <c r="J17550" s="4"/>
      <c r="K17550" s="4">
        <v>-1458126.2671507399</v>
      </c>
      <c r="L17550" s="4">
        <v>2091400.8204064299</v>
      </c>
      <c r="M17550" s="4">
        <v>200290.44273657401</v>
      </c>
      <c r="N17550" s="3">
        <v>-0.53950663998912796</v>
      </c>
      <c r="O17550" s="5">
        <v>1.5782283544540405</v>
      </c>
      <c r="P17550" s="3">
        <v>9.5768555998802185E-2</v>
      </c>
    </row>
    <row r="17551" spans="1:16" x14ac:dyDescent="0.25">
      <c r="A17551" s="1">
        <v>2015</v>
      </c>
      <c r="B17551" t="s">
        <v>1415</v>
      </c>
      <c r="C17551" t="s">
        <v>3116</v>
      </c>
      <c r="D17551" t="s">
        <v>3403</v>
      </c>
      <c r="E17551" t="s">
        <v>3469</v>
      </c>
      <c r="F17551" t="s">
        <v>4886</v>
      </c>
      <c r="G17551" s="4"/>
      <c r="H17551" s="4"/>
      <c r="I17551" s="4"/>
      <c r="J17551" s="4"/>
      <c r="K17551" s="4">
        <v>-1237912.8371455199</v>
      </c>
      <c r="L17551" s="4">
        <v>1727707.3719405599</v>
      </c>
      <c r="M17551" s="4">
        <v>164315.15450336301</v>
      </c>
      <c r="N17551" s="3">
        <v>-0.72048823860953704</v>
      </c>
      <c r="O17551" s="5">
        <v>5.1666049957275391</v>
      </c>
      <c r="P17551" s="3">
        <v>9.5105893909931183E-2</v>
      </c>
    </row>
    <row r="17552" spans="1:16" x14ac:dyDescent="0.25">
      <c r="A17552" s="1">
        <v>2016</v>
      </c>
      <c r="B17552" t="s">
        <v>1415</v>
      </c>
      <c r="C17552" t="s">
        <v>3116</v>
      </c>
      <c r="D17552" t="s">
        <v>3403</v>
      </c>
      <c r="E17552" t="s">
        <v>3469</v>
      </c>
      <c r="F17552" t="s">
        <v>4886</v>
      </c>
      <c r="G17552" s="4"/>
      <c r="H17552" s="4"/>
      <c r="I17552" s="4"/>
      <c r="J17552" s="4"/>
      <c r="K17552" s="4">
        <v>-932299.520219328</v>
      </c>
      <c r="L17552" s="4">
        <v>1800705.5159877201</v>
      </c>
      <c r="M17552" s="4">
        <v>124796.61471526101</v>
      </c>
      <c r="N17552" s="3">
        <v>-0.53712293174598102</v>
      </c>
      <c r="O17552" s="5">
        <v>3.7663137912750244</v>
      </c>
      <c r="P17552" s="3">
        <v>6.9304287433624268E-2</v>
      </c>
    </row>
    <row r="17553" spans="1:16" x14ac:dyDescent="0.25">
      <c r="A17553" s="1">
        <v>2017</v>
      </c>
      <c r="B17553" t="s">
        <v>1415</v>
      </c>
      <c r="C17553" t="s">
        <v>3116</v>
      </c>
      <c r="D17553" t="s">
        <v>3403</v>
      </c>
      <c r="E17553" t="s">
        <v>3469</v>
      </c>
      <c r="F17553" t="s">
        <v>4886</v>
      </c>
      <c r="G17553" s="4"/>
      <c r="H17553" s="4"/>
      <c r="I17553" s="4"/>
      <c r="J17553" s="4"/>
      <c r="K17553" s="4">
        <v>-1501943.01613288</v>
      </c>
      <c r="L17553" s="4">
        <v>1597935.5453588199</v>
      </c>
      <c r="M17553" s="4">
        <v>230359.627076176</v>
      </c>
      <c r="N17553" s="3">
        <v>-0.86926135829079398</v>
      </c>
      <c r="O17553" s="5">
        <v>3.8459501266479492</v>
      </c>
      <c r="P17553" s="3">
        <v>0.14416077733039856</v>
      </c>
    </row>
    <row r="17554" spans="1:16" x14ac:dyDescent="0.25">
      <c r="A17554" s="1">
        <v>2018</v>
      </c>
      <c r="B17554" t="s">
        <v>1415</v>
      </c>
      <c r="C17554" t="s">
        <v>3116</v>
      </c>
      <c r="D17554" t="s">
        <v>3403</v>
      </c>
      <c r="E17554" t="s">
        <v>3469</v>
      </c>
      <c r="F17554" t="s">
        <v>4886</v>
      </c>
      <c r="G17554" s="4"/>
      <c r="H17554" s="4"/>
      <c r="I17554" s="4"/>
      <c r="J17554" s="4"/>
      <c r="K17554" s="4">
        <v>-1334073.5312622599</v>
      </c>
      <c r="L17554" s="4">
        <v>1984714.9127676699</v>
      </c>
      <c r="M17554" s="4">
        <v>196378.951731693</v>
      </c>
      <c r="N17554" s="3">
        <v>-0.75722067845345997</v>
      </c>
      <c r="O17554" s="5">
        <v>4.700096607208252</v>
      </c>
      <c r="P17554" s="3">
        <v>9.8945669829845428E-2</v>
      </c>
    </row>
    <row r="17555" spans="1:16" x14ac:dyDescent="0.25">
      <c r="A17555" s="1">
        <v>2019</v>
      </c>
      <c r="B17555" t="s">
        <v>1415</v>
      </c>
      <c r="C17555" t="s">
        <v>3116</v>
      </c>
      <c r="D17555" t="s">
        <v>3403</v>
      </c>
      <c r="E17555" t="s">
        <v>3469</v>
      </c>
      <c r="F17555" t="s">
        <v>4886</v>
      </c>
      <c r="G17555" s="4"/>
      <c r="H17555" s="4"/>
      <c r="I17555" s="4"/>
      <c r="J17555" s="4"/>
      <c r="K17555" s="4">
        <v>-1710645.13864514</v>
      </c>
      <c r="L17555" s="4">
        <v>4155905.22990523</v>
      </c>
      <c r="M17555" s="4">
        <v>1241446.1214461201</v>
      </c>
      <c r="N17555" s="3">
        <v>-0.56660757175242205</v>
      </c>
      <c r="O17555" s="5">
        <v>2.9764478206634521</v>
      </c>
      <c r="P17555" s="3">
        <v>0.29871857166290283</v>
      </c>
    </row>
    <row r="17556" spans="1:16" x14ac:dyDescent="0.25">
      <c r="A17556" s="1">
        <v>2020</v>
      </c>
      <c r="B17556" t="s">
        <v>1415</v>
      </c>
      <c r="C17556" t="s">
        <v>3116</v>
      </c>
      <c r="D17556" t="s">
        <v>3403</v>
      </c>
      <c r="E17556" t="s">
        <v>3469</v>
      </c>
      <c r="F17556" t="s">
        <v>4886</v>
      </c>
      <c r="G17556" s="4"/>
      <c r="H17556" s="4"/>
      <c r="I17556" s="4"/>
      <c r="J17556" s="4"/>
      <c r="K17556" s="4">
        <v>-2651489.4468754702</v>
      </c>
      <c r="L17556" s="4">
        <v>9152299.0489074197</v>
      </c>
      <c r="M17556" s="4">
        <v>653038.25076266902</v>
      </c>
      <c r="N17556" s="3">
        <v>-0.40057762871192998</v>
      </c>
      <c r="O17556" s="5">
        <v>3.3753867149353027</v>
      </c>
      <c r="P17556" s="3">
        <v>7.1352370083332062E-2</v>
      </c>
    </row>
    <row r="17557" spans="1:16" x14ac:dyDescent="0.25">
      <c r="A17557" s="1">
        <v>2021</v>
      </c>
      <c r="B17557" t="s">
        <v>1415</v>
      </c>
      <c r="C17557" t="s">
        <v>3116</v>
      </c>
      <c r="D17557" t="s">
        <v>3403</v>
      </c>
      <c r="E17557" t="s">
        <v>3469</v>
      </c>
      <c r="F17557" t="s">
        <v>4886</v>
      </c>
      <c r="G17557" s="4"/>
      <c r="H17557" s="4"/>
      <c r="I17557" s="4"/>
      <c r="J17557" s="4"/>
      <c r="K17557" s="4">
        <v>-3591449.2873156401</v>
      </c>
      <c r="L17557" s="4">
        <v>9070502.8904768005</v>
      </c>
      <c r="M17557" s="4">
        <v>1866354.25023806</v>
      </c>
      <c r="N17557" s="3">
        <v>-0.37778596027808398</v>
      </c>
      <c r="O17557" s="5">
        <v>2.6410555839538574</v>
      </c>
      <c r="P17557" s="3">
        <v>0.20576083660125732</v>
      </c>
    </row>
    <row r="17558" spans="1:16" x14ac:dyDescent="0.25">
      <c r="A17558" s="1">
        <v>2022</v>
      </c>
      <c r="B17558" t="s">
        <v>1415</v>
      </c>
      <c r="C17558" t="s">
        <v>3116</v>
      </c>
      <c r="D17558" t="s">
        <v>3403</v>
      </c>
      <c r="E17558" t="s">
        <v>3469</v>
      </c>
      <c r="F17558" t="s">
        <v>4886</v>
      </c>
      <c r="G17558" s="4"/>
      <c r="H17558" s="4"/>
      <c r="I17558" s="4"/>
      <c r="J17558" s="4"/>
      <c r="K17558" s="4">
        <v>-4500717.01160054</v>
      </c>
      <c r="L17558" s="4">
        <v>6481335.6152566802</v>
      </c>
      <c r="M17558" s="4">
        <v>3458955.0539311399</v>
      </c>
      <c r="N17558" s="3">
        <v>-0.60699046793293099</v>
      </c>
      <c r="O17558" s="5">
        <v>3.43121337890625</v>
      </c>
      <c r="P17558" s="3">
        <v>0.53367936611175537</v>
      </c>
    </row>
    <row r="17559" spans="1:16" x14ac:dyDescent="0.25">
      <c r="A17559" s="1">
        <v>2023</v>
      </c>
      <c r="B17559" t="s">
        <v>1415</v>
      </c>
      <c r="C17559" t="s">
        <v>3116</v>
      </c>
      <c r="D17559" t="s">
        <v>3403</v>
      </c>
      <c r="E17559" t="s">
        <v>3469</v>
      </c>
      <c r="F17559" t="s">
        <v>4886</v>
      </c>
      <c r="G17559" s="4"/>
      <c r="H17559" s="4"/>
      <c r="I17559" s="4"/>
      <c r="J17559" s="4"/>
      <c r="K17559" s="4">
        <v>-3795738.42615738</v>
      </c>
      <c r="L17559" s="4">
        <v>6184636.2030463601</v>
      </c>
      <c r="M17559" s="4">
        <v>4771868.1465186803</v>
      </c>
      <c r="N17559" s="3">
        <v>-0.60998829606608895</v>
      </c>
      <c r="O17559" s="5">
        <v>2.9293458461761475</v>
      </c>
      <c r="P17559" s="3">
        <v>0.77156811952590942</v>
      </c>
    </row>
    <row r="17560" spans="1:16" x14ac:dyDescent="0.25">
      <c r="A17560" s="1">
        <v>2024</v>
      </c>
      <c r="B17560" t="s">
        <v>1415</v>
      </c>
      <c r="C17560" t="s">
        <v>3116</v>
      </c>
      <c r="D17560" t="s">
        <v>3403</v>
      </c>
      <c r="E17560" t="s">
        <v>3469</v>
      </c>
      <c r="F17560" t="s">
        <v>4886</v>
      </c>
      <c r="G17560" s="4"/>
      <c r="H17560" s="4"/>
      <c r="I17560" s="4"/>
      <c r="J17560" s="4"/>
      <c r="K17560" s="4">
        <v>-2949272.96607175</v>
      </c>
      <c r="L17560" s="4">
        <v>17377934.303600799</v>
      </c>
      <c r="M17560" s="4">
        <v>282708.52639789903</v>
      </c>
      <c r="N17560" s="3">
        <v>-0.25032578064347599</v>
      </c>
      <c r="O17560" s="5">
        <v>0.51851016283035278</v>
      </c>
      <c r="P17560" s="3">
        <v>1.6268247738480568E-2</v>
      </c>
    </row>
    <row r="17561" spans="1:16" x14ac:dyDescent="0.25">
      <c r="A17561" s="1">
        <v>2009</v>
      </c>
      <c r="B17561" t="s">
        <v>1416</v>
      </c>
      <c r="C17561" t="s">
        <v>3117</v>
      </c>
      <c r="D17561" t="s">
        <v>3403</v>
      </c>
      <c r="E17561" t="s">
        <v>3469</v>
      </c>
      <c r="F17561" t="s">
        <v>4887</v>
      </c>
      <c r="G17561" s="4"/>
      <c r="H17561" s="4"/>
      <c r="I17561" s="4"/>
      <c r="J17561" s="4"/>
      <c r="K17561" s="4">
        <v>-382653.78638000001</v>
      </c>
      <c r="L17561" s="4">
        <v>2840386.57008</v>
      </c>
      <c r="M17561" s="4">
        <v>15678.191699999999</v>
      </c>
      <c r="N17561" s="3">
        <v>-0.13667957981343301</v>
      </c>
      <c r="O17561" s="5">
        <v>0.21001057326793671</v>
      </c>
      <c r="P17561" s="3">
        <v>5.5197388865053654E-3</v>
      </c>
    </row>
    <row r="17562" spans="1:16" x14ac:dyDescent="0.25">
      <c r="A17562" s="1">
        <v>2010</v>
      </c>
      <c r="B17562" t="s">
        <v>1416</v>
      </c>
      <c r="C17562" t="s">
        <v>3117</v>
      </c>
      <c r="D17562" t="s">
        <v>3403</v>
      </c>
      <c r="E17562" t="s">
        <v>3469</v>
      </c>
      <c r="F17562" t="s">
        <v>4887</v>
      </c>
      <c r="G17562" s="4"/>
      <c r="H17562" s="4"/>
      <c r="I17562" s="4"/>
      <c r="J17562" s="4"/>
      <c r="K17562" s="4">
        <v>-777277.36250000005</v>
      </c>
      <c r="L17562" s="4">
        <v>3977582.2680600001</v>
      </c>
      <c r="M17562" s="4">
        <v>121720.61615</v>
      </c>
      <c r="N17562" s="3">
        <v>-0.228008481984217</v>
      </c>
      <c r="O17562" s="5">
        <v>0.98561131954193115</v>
      </c>
      <c r="P17562" s="3">
        <v>3.0601659789681435E-2</v>
      </c>
    </row>
    <row r="17563" spans="1:16" x14ac:dyDescent="0.25">
      <c r="A17563" s="1">
        <v>2011</v>
      </c>
      <c r="B17563" t="s">
        <v>1416</v>
      </c>
      <c r="C17563" t="s">
        <v>3117</v>
      </c>
      <c r="D17563" t="s">
        <v>3403</v>
      </c>
      <c r="E17563" t="s">
        <v>3469</v>
      </c>
      <c r="F17563" t="s">
        <v>4887</v>
      </c>
      <c r="G17563" s="4"/>
      <c r="H17563" s="4"/>
      <c r="I17563" s="4"/>
      <c r="J17563" s="4"/>
      <c r="K17563" s="4">
        <v>-1105135.4709300001</v>
      </c>
      <c r="L17563" s="4">
        <v>8662210.9098700006</v>
      </c>
      <c r="M17563" s="4">
        <v>145073.41120999999</v>
      </c>
      <c r="N17563" s="3">
        <v>-0.17486606867265</v>
      </c>
      <c r="O17563" s="5">
        <v>0.559600830078125</v>
      </c>
      <c r="P17563" s="3">
        <v>1.6747850924730301E-2</v>
      </c>
    </row>
    <row r="17564" spans="1:16" x14ac:dyDescent="0.25">
      <c r="A17564" s="1">
        <v>2012</v>
      </c>
      <c r="B17564" t="s">
        <v>1416</v>
      </c>
      <c r="C17564" t="s">
        <v>3117</v>
      </c>
      <c r="D17564" t="s">
        <v>3403</v>
      </c>
      <c r="E17564" t="s">
        <v>3469</v>
      </c>
      <c r="F17564" t="s">
        <v>4887</v>
      </c>
      <c r="G17564" s="4"/>
      <c r="H17564" s="4"/>
      <c r="I17564" s="4"/>
      <c r="J17564" s="4"/>
      <c r="K17564" s="4">
        <v>-1145814.21511</v>
      </c>
      <c r="L17564" s="4">
        <v>8195910.8909900002</v>
      </c>
      <c r="M17564" s="4">
        <v>318203.49355000001</v>
      </c>
      <c r="N17564" s="3">
        <v>-0.13593616520810101</v>
      </c>
      <c r="O17564" s="5">
        <v>1.2234673500061035</v>
      </c>
      <c r="P17564" s="3">
        <v>3.8824666291475296E-2</v>
      </c>
    </row>
    <row r="17565" spans="1:16" x14ac:dyDescent="0.25">
      <c r="A17565" s="1">
        <v>2013</v>
      </c>
      <c r="B17565" t="s">
        <v>1416</v>
      </c>
      <c r="C17565" t="s">
        <v>3117</v>
      </c>
      <c r="D17565" t="s">
        <v>3403</v>
      </c>
      <c r="E17565" t="s">
        <v>3469</v>
      </c>
      <c r="F17565" t="s">
        <v>4887</v>
      </c>
      <c r="G17565" s="4"/>
      <c r="H17565" s="4"/>
      <c r="I17565" s="4"/>
      <c r="J17565" s="4"/>
      <c r="K17565" s="4">
        <v>-985011.68052000005</v>
      </c>
      <c r="L17565" s="4">
        <v>6626770.3299000002</v>
      </c>
      <c r="M17565" s="4">
        <v>72856.007379999995</v>
      </c>
      <c r="N17565" s="3">
        <v>-0.132906006118758</v>
      </c>
      <c r="O17565" s="5">
        <v>0.45152458548545837</v>
      </c>
      <c r="P17565" s="3">
        <v>1.0994195006787777E-2</v>
      </c>
    </row>
    <row r="17566" spans="1:16" x14ac:dyDescent="0.25">
      <c r="A17566" s="1">
        <v>2014</v>
      </c>
      <c r="B17566" t="s">
        <v>1416</v>
      </c>
      <c r="C17566" t="s">
        <v>3117</v>
      </c>
      <c r="D17566" t="s">
        <v>3403</v>
      </c>
      <c r="E17566" t="s">
        <v>3469</v>
      </c>
      <c r="F17566" t="s">
        <v>4887</v>
      </c>
      <c r="G17566" s="4"/>
      <c r="H17566" s="4"/>
      <c r="I17566" s="4"/>
      <c r="J17566" s="4"/>
      <c r="K17566" s="4">
        <v>-950733.47676999995</v>
      </c>
      <c r="L17566" s="4">
        <v>3673733.79226</v>
      </c>
      <c r="M17566" s="4">
        <v>64106.747139999999</v>
      </c>
      <c r="N17566" s="3">
        <v>-0.184599407076521</v>
      </c>
      <c r="O17566" s="5">
        <v>1.404842734336853</v>
      </c>
      <c r="P17566" s="3">
        <v>1.7450025305151939E-2</v>
      </c>
    </row>
    <row r="17567" spans="1:16" x14ac:dyDescent="0.25">
      <c r="A17567" s="1">
        <v>2015</v>
      </c>
      <c r="B17567" t="s">
        <v>1416</v>
      </c>
      <c r="C17567" t="s">
        <v>3117</v>
      </c>
      <c r="D17567" t="s">
        <v>3403</v>
      </c>
      <c r="E17567" t="s">
        <v>3469</v>
      </c>
      <c r="F17567" t="s">
        <v>4887</v>
      </c>
      <c r="G17567" s="4"/>
      <c r="H17567" s="4"/>
      <c r="I17567" s="4"/>
      <c r="J17567" s="4"/>
      <c r="K17567" s="4">
        <v>-869728.34670999995</v>
      </c>
      <c r="L17567" s="4">
        <v>2581826.30602</v>
      </c>
      <c r="M17567" s="4">
        <v>19443.310249999999</v>
      </c>
      <c r="N17567" s="3">
        <v>-0.27806569932855002</v>
      </c>
      <c r="O17567" s="5">
        <v>0.33271178603172302</v>
      </c>
      <c r="P17567" s="3">
        <v>7.5308359228074551E-3</v>
      </c>
    </row>
    <row r="17568" spans="1:16" x14ac:dyDescent="0.25">
      <c r="A17568" s="1">
        <v>2022</v>
      </c>
      <c r="B17568" t="s">
        <v>1464</v>
      </c>
      <c r="C17568" t="s">
        <v>3165</v>
      </c>
      <c r="D17568" t="s">
        <v>3403</v>
      </c>
      <c r="E17568" t="s">
        <v>3469</v>
      </c>
      <c r="F17568" t="s">
        <v>4935</v>
      </c>
      <c r="G17568" s="4">
        <v>8.4166536214507293</v>
      </c>
      <c r="H17568" s="4">
        <v>0</v>
      </c>
      <c r="I17568" s="4">
        <v>6.6711136715078503</v>
      </c>
      <c r="J17568" s="4">
        <v>23.341269841269799</v>
      </c>
      <c r="K17568" s="4">
        <v>-3463983.7965039699</v>
      </c>
      <c r="L17568" s="4">
        <v>154502737.61792001</v>
      </c>
      <c r="M17568" s="4">
        <v>3486941.27957932</v>
      </c>
      <c r="N17568" s="3">
        <v>-3.6935076940268E-2</v>
      </c>
      <c r="O17568" s="5">
        <v>4.8951935768127441</v>
      </c>
      <c r="P17568" s="3">
        <v>2.2568799555301666E-2</v>
      </c>
    </row>
    <row r="17569" spans="1:16" x14ac:dyDescent="0.25">
      <c r="A17569" s="1">
        <v>2023</v>
      </c>
      <c r="B17569" t="s">
        <v>1464</v>
      </c>
      <c r="C17569" t="s">
        <v>3165</v>
      </c>
      <c r="D17569" t="s">
        <v>3403</v>
      </c>
      <c r="E17569" t="s">
        <v>3469</v>
      </c>
      <c r="F17569" t="s">
        <v>4935</v>
      </c>
      <c r="G17569" s="4">
        <v>8.0041161945371009</v>
      </c>
      <c r="H17569" s="4">
        <v>1.7958412098298699</v>
      </c>
      <c r="I17569" s="4">
        <v>6.1871906404679802</v>
      </c>
      <c r="J17569" s="4">
        <v>19.8803827751196</v>
      </c>
      <c r="K17569" s="4">
        <v>-7553405.9927340597</v>
      </c>
      <c r="L17569" s="4">
        <v>128931982.80171999</v>
      </c>
      <c r="M17569" s="4">
        <v>11394077.925540799</v>
      </c>
      <c r="N17569" s="3">
        <v>-5.4307076488926999E-2</v>
      </c>
      <c r="O17569" s="5">
        <v>2.2946562767028809</v>
      </c>
      <c r="P17569" s="3">
        <v>8.8372781872749329E-2</v>
      </c>
    </row>
    <row r="17570" spans="1:16" x14ac:dyDescent="0.25">
      <c r="A17570" s="1">
        <v>2024</v>
      </c>
      <c r="B17570" t="s">
        <v>1464</v>
      </c>
      <c r="C17570" t="s">
        <v>3165</v>
      </c>
      <c r="D17570" t="s">
        <v>3403</v>
      </c>
      <c r="E17570" t="s">
        <v>3469</v>
      </c>
      <c r="F17570" t="s">
        <v>4935</v>
      </c>
      <c r="G17570" s="4">
        <v>6.4925350680239804</v>
      </c>
      <c r="H17570" s="4">
        <v>1.3491922598970401</v>
      </c>
      <c r="I17570" s="4">
        <v>5.4624436044384899</v>
      </c>
      <c r="J17570" s="4">
        <v>15.5528652138822</v>
      </c>
      <c r="K17570" s="4">
        <v>-19991833.618902199</v>
      </c>
      <c r="L17570" s="4">
        <v>118428847.34621</v>
      </c>
      <c r="M17570" s="4">
        <v>15375158.8407459</v>
      </c>
      <c r="N17570" s="3">
        <v>-0.16162870519369801</v>
      </c>
      <c r="O17570" s="5">
        <v>0.5043300986289978</v>
      </c>
      <c r="P17570" s="3">
        <v>0.1298261284828186</v>
      </c>
    </row>
    <row r="17571" spans="1:16" x14ac:dyDescent="0.25">
      <c r="A17571" s="1">
        <v>2016</v>
      </c>
      <c r="B17571" t="s">
        <v>1416</v>
      </c>
      <c r="C17571" t="s">
        <v>3117</v>
      </c>
      <c r="D17571" t="s">
        <v>3403</v>
      </c>
      <c r="E17571" t="s">
        <v>3469</v>
      </c>
      <c r="F17571" t="s">
        <v>4887</v>
      </c>
      <c r="G17571" s="4"/>
      <c r="H17571" s="4"/>
      <c r="I17571" s="4"/>
      <c r="J17571" s="4"/>
      <c r="K17571" s="4">
        <v>-622794.37653000001</v>
      </c>
      <c r="L17571" s="4">
        <v>435294.42440999998</v>
      </c>
      <c r="M17571" s="4">
        <v>275283.84539999999</v>
      </c>
      <c r="N17571" s="3">
        <v>-0.41284020904343399</v>
      </c>
      <c r="O17571" s="5">
        <v>76.869544982910156</v>
      </c>
      <c r="P17571" s="3">
        <v>0.63240838050842285</v>
      </c>
    </row>
    <row r="17572" spans="1:16" x14ac:dyDescent="0.25">
      <c r="A17572" s="1">
        <v>2009</v>
      </c>
      <c r="B17572" t="s">
        <v>1417</v>
      </c>
      <c r="C17572" t="s">
        <v>3118</v>
      </c>
      <c r="D17572" t="s">
        <v>3439</v>
      </c>
      <c r="E17572" t="s">
        <v>3469</v>
      </c>
      <c r="F17572" t="s">
        <v>4888</v>
      </c>
      <c r="G17572" s="4"/>
      <c r="H17572" s="4"/>
      <c r="I17572" s="4"/>
      <c r="J17572" s="4"/>
      <c r="K17572" s="4">
        <v>1524163.85666575</v>
      </c>
      <c r="L17572" s="4">
        <v>19793969.119568899</v>
      </c>
      <c r="M17572" s="4">
        <v>5595263.0644875001</v>
      </c>
      <c r="N17572" s="3">
        <v>7.2217257525083997E-2</v>
      </c>
      <c r="O17572" s="5">
        <v>0.76742511987686157</v>
      </c>
      <c r="P17572" s="3">
        <v>0.28267514705657959</v>
      </c>
    </row>
    <row r="17573" spans="1:16" x14ac:dyDescent="0.25">
      <c r="A17573" s="1">
        <v>2010</v>
      </c>
      <c r="B17573" t="s">
        <v>1417</v>
      </c>
      <c r="C17573" t="s">
        <v>3118</v>
      </c>
      <c r="D17573" t="s">
        <v>3439</v>
      </c>
      <c r="E17573" t="s">
        <v>3469</v>
      </c>
      <c r="F17573" t="s">
        <v>4888</v>
      </c>
      <c r="G17573" s="4"/>
      <c r="H17573" s="4"/>
      <c r="I17573" s="4"/>
      <c r="J17573" s="4"/>
      <c r="K17573" s="4">
        <v>-16169218.5583981</v>
      </c>
      <c r="L17573" s="4">
        <v>23108530.009574801</v>
      </c>
      <c r="M17573" s="4">
        <v>8042388.8394282004</v>
      </c>
      <c r="N17573" s="3">
        <v>-0.73972020007193795</v>
      </c>
      <c r="O17573" s="5">
        <v>0.70146924257278442</v>
      </c>
      <c r="P17573" s="3">
        <v>0.34802684187889099</v>
      </c>
    </row>
    <row r="17574" spans="1:16" x14ac:dyDescent="0.25">
      <c r="A17574" s="1">
        <v>2011</v>
      </c>
      <c r="B17574" t="s">
        <v>1417</v>
      </c>
      <c r="C17574" t="s">
        <v>3118</v>
      </c>
      <c r="D17574" t="s">
        <v>3439</v>
      </c>
      <c r="E17574" t="s">
        <v>3469</v>
      </c>
      <c r="F17574" t="s">
        <v>4888</v>
      </c>
      <c r="G17574" s="4"/>
      <c r="H17574" s="4"/>
      <c r="I17574" s="4"/>
      <c r="J17574" s="4"/>
      <c r="K17574" s="4">
        <v>-966494.48076304805</v>
      </c>
      <c r="L17574" s="4">
        <v>28377463.294395</v>
      </c>
      <c r="M17574" s="4">
        <v>9974936.2340585198</v>
      </c>
      <c r="N17574" s="3">
        <v>-3.3405979857679999E-2</v>
      </c>
      <c r="O17574" s="5">
        <v>0.4739258885383606</v>
      </c>
      <c r="P17574" s="3">
        <v>0.35150909423828125</v>
      </c>
    </row>
    <row r="17575" spans="1:16" x14ac:dyDescent="0.25">
      <c r="A17575" s="1">
        <v>2012</v>
      </c>
      <c r="B17575" t="s">
        <v>1417</v>
      </c>
      <c r="C17575" t="s">
        <v>3118</v>
      </c>
      <c r="D17575" t="s">
        <v>3439</v>
      </c>
      <c r="E17575" t="s">
        <v>3469</v>
      </c>
      <c r="F17575" t="s">
        <v>4888</v>
      </c>
      <c r="G17575" s="4"/>
      <c r="H17575" s="4"/>
      <c r="I17575" s="4"/>
      <c r="J17575" s="4"/>
      <c r="K17575" s="4">
        <v>839723.50419041596</v>
      </c>
      <c r="L17575" s="4">
        <v>16034960.040113401</v>
      </c>
      <c r="M17575" s="4">
        <v>8817501.5093683209</v>
      </c>
      <c r="N17575" s="3">
        <v>3.8938329404202998E-2</v>
      </c>
      <c r="O17575" s="5">
        <v>0.8021615743637085</v>
      </c>
      <c r="P17575" s="3">
        <v>0.54989230632781982</v>
      </c>
    </row>
    <row r="17576" spans="1:16" x14ac:dyDescent="0.25">
      <c r="A17576" s="1">
        <v>2013</v>
      </c>
      <c r="B17576" t="s">
        <v>1417</v>
      </c>
      <c r="C17576" t="s">
        <v>3118</v>
      </c>
      <c r="D17576" t="s">
        <v>3439</v>
      </c>
      <c r="E17576" t="s">
        <v>3469</v>
      </c>
      <c r="F17576" t="s">
        <v>4888</v>
      </c>
      <c r="G17576" s="4"/>
      <c r="H17576" s="4"/>
      <c r="I17576" s="4"/>
      <c r="J17576" s="4"/>
      <c r="K17576" s="4">
        <v>541236.28456836904</v>
      </c>
      <c r="L17576" s="4">
        <v>10025655.736956101</v>
      </c>
      <c r="M17576" s="4">
        <v>4308826.2970847003</v>
      </c>
      <c r="N17576" s="3">
        <v>4.4469998190186003E-2</v>
      </c>
      <c r="O17576" s="5">
        <v>0.64591437578201294</v>
      </c>
      <c r="P17576" s="3">
        <v>0.42978000640869141</v>
      </c>
    </row>
    <row r="17577" spans="1:16" x14ac:dyDescent="0.25">
      <c r="A17577" s="1">
        <v>2014</v>
      </c>
      <c r="B17577" t="s">
        <v>1417</v>
      </c>
      <c r="C17577" t="s">
        <v>3118</v>
      </c>
      <c r="D17577" t="s">
        <v>3439</v>
      </c>
      <c r="E17577" t="s">
        <v>3469</v>
      </c>
      <c r="F17577" t="s">
        <v>4888</v>
      </c>
      <c r="G17577" s="4"/>
      <c r="H17577" s="4"/>
      <c r="I17577" s="4"/>
      <c r="J17577" s="4"/>
      <c r="K17577" s="4">
        <v>82757.320005657995</v>
      </c>
      <c r="L17577" s="4">
        <v>17085538.214908801</v>
      </c>
      <c r="M17577" s="4">
        <v>6511100.9477108801</v>
      </c>
      <c r="N17577" s="3">
        <v>6.0332445109490002E-3</v>
      </c>
      <c r="O17577" s="5">
        <v>0.56892377138137817</v>
      </c>
      <c r="P17577" s="3">
        <v>0.38108843564987183</v>
      </c>
    </row>
    <row r="17578" spans="1:16" x14ac:dyDescent="0.25">
      <c r="A17578" s="1">
        <v>2015</v>
      </c>
      <c r="B17578" t="s">
        <v>1417</v>
      </c>
      <c r="C17578" t="s">
        <v>3118</v>
      </c>
      <c r="D17578" t="s">
        <v>3439</v>
      </c>
      <c r="E17578" t="s">
        <v>3469</v>
      </c>
      <c r="F17578" t="s">
        <v>4888</v>
      </c>
      <c r="G17578" s="4"/>
      <c r="H17578" s="4"/>
      <c r="I17578" s="4"/>
      <c r="J17578" s="4"/>
      <c r="K17578" s="4">
        <v>481809.357256766</v>
      </c>
      <c r="L17578" s="4">
        <v>15947152.2229841</v>
      </c>
      <c r="M17578" s="4">
        <v>7033885.96565565</v>
      </c>
      <c r="N17578" s="3">
        <v>3.2222119492740002E-2</v>
      </c>
      <c r="O17578" s="5">
        <v>0.59765571355819702</v>
      </c>
      <c r="P17578" s="3">
        <v>0.44107472896575928</v>
      </c>
    </row>
    <row r="17579" spans="1:16" x14ac:dyDescent="0.25">
      <c r="A17579" s="1">
        <v>2016</v>
      </c>
      <c r="B17579" t="s">
        <v>1417</v>
      </c>
      <c r="C17579" t="s">
        <v>3118</v>
      </c>
      <c r="D17579" t="s">
        <v>3439</v>
      </c>
      <c r="E17579" t="s">
        <v>3469</v>
      </c>
      <c r="F17579" t="s">
        <v>4888</v>
      </c>
      <c r="G17579" s="4"/>
      <c r="H17579" s="4"/>
      <c r="I17579" s="4"/>
      <c r="J17579" s="4"/>
      <c r="K17579" s="4">
        <v>203204.249485949</v>
      </c>
      <c r="L17579" s="4">
        <v>15631283.338796699</v>
      </c>
      <c r="M17579" s="4">
        <v>6442379.3843311397</v>
      </c>
      <c r="N17579" s="3">
        <v>1.3087695312645E-2</v>
      </c>
      <c r="O17579" s="5">
        <v>0.72089153528213501</v>
      </c>
      <c r="P17579" s="3">
        <v>0.41214653849601746</v>
      </c>
    </row>
    <row r="17580" spans="1:16" x14ac:dyDescent="0.25">
      <c r="A17580" s="1">
        <v>2017</v>
      </c>
      <c r="B17580" t="s">
        <v>1417</v>
      </c>
      <c r="C17580" t="s">
        <v>3118</v>
      </c>
      <c r="D17580" t="s">
        <v>3439</v>
      </c>
      <c r="E17580" t="s">
        <v>3469</v>
      </c>
      <c r="F17580" t="s">
        <v>4888</v>
      </c>
      <c r="G17580" s="4"/>
      <c r="H17580" s="4"/>
      <c r="I17580" s="4"/>
      <c r="J17580" s="4"/>
      <c r="K17580" s="4">
        <v>1705028.1691223399</v>
      </c>
      <c r="L17580" s="4">
        <v>19028433.520102698</v>
      </c>
      <c r="M17580" s="4">
        <v>8245007.5706918202</v>
      </c>
      <c r="N17580" s="3">
        <v>9.7001100792076994E-2</v>
      </c>
      <c r="O17580" s="5">
        <v>0.58157217502593994</v>
      </c>
      <c r="P17580" s="3">
        <v>0.43329933285713196</v>
      </c>
    </row>
    <row r="17581" spans="1:16" x14ac:dyDescent="0.25">
      <c r="A17581" s="1">
        <v>2018</v>
      </c>
      <c r="B17581" t="s">
        <v>1417</v>
      </c>
      <c r="C17581" t="s">
        <v>3118</v>
      </c>
      <c r="D17581" t="s">
        <v>3439</v>
      </c>
      <c r="E17581" t="s">
        <v>3469</v>
      </c>
      <c r="F17581" t="s">
        <v>4888</v>
      </c>
      <c r="G17581" s="4"/>
      <c r="H17581" s="4"/>
      <c r="I17581" s="4"/>
      <c r="J17581" s="4"/>
      <c r="K17581" s="4">
        <v>1554731.71526066</v>
      </c>
      <c r="L17581" s="4">
        <v>15592688.324858099</v>
      </c>
      <c r="M17581" s="4">
        <v>4266614.1126137096</v>
      </c>
      <c r="N17581" s="3">
        <v>9.1675885130772003E-2</v>
      </c>
      <c r="O17581" s="5">
        <v>0.64264565706253052</v>
      </c>
      <c r="P17581" s="3">
        <v>0.27362915873527527</v>
      </c>
    </row>
    <row r="17582" spans="1:16" x14ac:dyDescent="0.25">
      <c r="A17582" s="1">
        <v>2019</v>
      </c>
      <c r="B17582" t="s">
        <v>1417</v>
      </c>
      <c r="C17582" t="s">
        <v>3118</v>
      </c>
      <c r="D17582" t="s">
        <v>3439</v>
      </c>
      <c r="E17582" t="s">
        <v>3469</v>
      </c>
      <c r="F17582" t="s">
        <v>4888</v>
      </c>
      <c r="G17582" s="4"/>
      <c r="H17582" s="4"/>
      <c r="I17582" s="4"/>
      <c r="J17582" s="4"/>
      <c r="K17582" s="4">
        <v>694014.74201474199</v>
      </c>
      <c r="L17582" s="4">
        <v>19410034.398034401</v>
      </c>
      <c r="M17582" s="4">
        <v>8258480.16848017</v>
      </c>
      <c r="N17582" s="3">
        <v>4.0587940181249997E-2</v>
      </c>
      <c r="O17582" s="5">
        <v>0.8581843376159668</v>
      </c>
      <c r="P17582" s="3">
        <v>0.42547479271888733</v>
      </c>
    </row>
    <row r="17583" spans="1:16" x14ac:dyDescent="0.25">
      <c r="A17583" s="1">
        <v>2020</v>
      </c>
      <c r="B17583" t="s">
        <v>1417</v>
      </c>
      <c r="C17583" t="s">
        <v>3118</v>
      </c>
      <c r="D17583" t="s">
        <v>3439</v>
      </c>
      <c r="E17583" t="s">
        <v>3469</v>
      </c>
      <c r="F17583" t="s">
        <v>4888</v>
      </c>
      <c r="G17583" s="4"/>
      <c r="H17583" s="4"/>
      <c r="I17583" s="4"/>
      <c r="J17583" s="4"/>
      <c r="K17583" s="4">
        <v>-979312.70102011203</v>
      </c>
      <c r="L17583" s="4">
        <v>22096277.763206899</v>
      </c>
      <c r="M17583" s="4">
        <v>12238117.554491101</v>
      </c>
      <c r="N17583" s="3">
        <v>-4.7562578222411001E-2</v>
      </c>
      <c r="O17583" s="5">
        <v>0.71013480424880981</v>
      </c>
      <c r="P17583" s="3">
        <v>0.55385428667068481</v>
      </c>
    </row>
    <row r="17584" spans="1:16" x14ac:dyDescent="0.25">
      <c r="A17584" s="1">
        <v>2021</v>
      </c>
      <c r="B17584" t="s">
        <v>1417</v>
      </c>
      <c r="C17584" t="s">
        <v>3118</v>
      </c>
      <c r="D17584" t="s">
        <v>3439</v>
      </c>
      <c r="E17584" t="s">
        <v>3469</v>
      </c>
      <c r="F17584" t="s">
        <v>4888</v>
      </c>
      <c r="G17584" s="4"/>
      <c r="H17584" s="4"/>
      <c r="I17584" s="4"/>
      <c r="J17584" s="4"/>
      <c r="K17584" s="4">
        <v>1325050.0491118601</v>
      </c>
      <c r="L17584" s="4">
        <v>25667125.793850102</v>
      </c>
      <c r="M17584" s="4">
        <v>12189386.589087401</v>
      </c>
      <c r="N17584" s="3">
        <v>5.3352512639101998E-2</v>
      </c>
      <c r="O17584" s="5">
        <v>1.1626478433609009</v>
      </c>
      <c r="P17584" s="3">
        <v>0.47490265965461731</v>
      </c>
    </row>
    <row r="17585" spans="1:16" x14ac:dyDescent="0.25">
      <c r="A17585" s="1">
        <v>2022</v>
      </c>
      <c r="B17585" t="s">
        <v>1417</v>
      </c>
      <c r="C17585" t="s">
        <v>3118</v>
      </c>
      <c r="D17585" t="s">
        <v>3439</v>
      </c>
      <c r="E17585" t="s">
        <v>3469</v>
      </c>
      <c r="F17585" t="s">
        <v>4888</v>
      </c>
      <c r="G17585" s="4"/>
      <c r="H17585" s="4"/>
      <c r="I17585" s="4"/>
      <c r="J17585" s="4"/>
      <c r="K17585" s="4">
        <v>1614939.9269876501</v>
      </c>
      <c r="L17585" s="4">
        <v>31145526.441096701</v>
      </c>
      <c r="M17585" s="4">
        <v>13800492.729819801</v>
      </c>
      <c r="N17585" s="3">
        <v>5.8972831737377003E-2</v>
      </c>
      <c r="O17585" s="5">
        <v>1.8107454776763916</v>
      </c>
      <c r="P17585" s="3">
        <v>0.44309711456298828</v>
      </c>
    </row>
    <row r="17586" spans="1:16" x14ac:dyDescent="0.25">
      <c r="A17586" s="1">
        <v>2023</v>
      </c>
      <c r="B17586" t="s">
        <v>1417</v>
      </c>
      <c r="C17586" t="s">
        <v>3118</v>
      </c>
      <c r="D17586" t="s">
        <v>3439</v>
      </c>
      <c r="E17586" t="s">
        <v>3469</v>
      </c>
      <c r="F17586" t="s">
        <v>4888</v>
      </c>
      <c r="G17586" s="4"/>
      <c r="H17586" s="4"/>
      <c r="I17586" s="4"/>
      <c r="J17586" s="4"/>
      <c r="K17586" s="4">
        <v>2763714.9618371502</v>
      </c>
      <c r="L17586" s="4">
        <v>44439970.669599697</v>
      </c>
      <c r="M17586" s="4">
        <v>20178692.7973869</v>
      </c>
      <c r="N17586" s="3">
        <v>7.4168807196007006E-2</v>
      </c>
      <c r="O17586" s="5">
        <v>1.6629856824874878</v>
      </c>
      <c r="P17586" s="3">
        <v>0.45406630635261536</v>
      </c>
    </row>
    <row r="17587" spans="1:16" x14ac:dyDescent="0.25">
      <c r="A17587" s="1">
        <v>2024</v>
      </c>
      <c r="B17587" t="s">
        <v>1417</v>
      </c>
      <c r="C17587" t="s">
        <v>3118</v>
      </c>
      <c r="D17587" t="s">
        <v>3439</v>
      </c>
      <c r="E17587" t="s">
        <v>3469</v>
      </c>
      <c r="F17587" t="s">
        <v>4888</v>
      </c>
      <c r="G17587" s="4"/>
      <c r="H17587" s="4"/>
      <c r="I17587" s="4"/>
      <c r="J17587" s="4"/>
      <c r="K17587" s="4">
        <v>4739499.1766282404</v>
      </c>
      <c r="L17587" s="4">
        <v>49815410.052469097</v>
      </c>
      <c r="M17587" s="4">
        <v>22518118.1788483</v>
      </c>
      <c r="N17587" s="3">
        <v>0.10056023128133</v>
      </c>
      <c r="O17587" s="5">
        <v>2.1013188362121582</v>
      </c>
      <c r="P17587" s="3">
        <v>0.45203116536140442</v>
      </c>
    </row>
    <row r="17588" spans="1:16" x14ac:dyDescent="0.25">
      <c r="A17588" s="1">
        <v>2009</v>
      </c>
      <c r="B17588" t="s">
        <v>1418</v>
      </c>
      <c r="C17588" t="s">
        <v>3119</v>
      </c>
      <c r="D17588" t="s">
        <v>3441</v>
      </c>
      <c r="E17588" t="s">
        <v>3469</v>
      </c>
      <c r="F17588" t="s">
        <v>4889</v>
      </c>
      <c r="G17588" s="4"/>
      <c r="H17588" s="4"/>
      <c r="I17588" s="4"/>
      <c r="J17588" s="4"/>
      <c r="K17588" s="4">
        <v>5544689.4794451697</v>
      </c>
      <c r="L17588" s="4">
        <v>21646718.943458501</v>
      </c>
      <c r="M17588" s="4">
        <v>13353011.896857999</v>
      </c>
      <c r="N17588" s="3">
        <v>0.22860947730551501</v>
      </c>
      <c r="O17588" s="5">
        <v>3.0907788276672363</v>
      </c>
      <c r="P17588" s="3">
        <v>0.61686080694198608</v>
      </c>
    </row>
    <row r="17589" spans="1:16" x14ac:dyDescent="0.25">
      <c r="A17589" s="1">
        <v>2010</v>
      </c>
      <c r="B17589" t="s">
        <v>1418</v>
      </c>
      <c r="C17589" t="s">
        <v>3119</v>
      </c>
      <c r="D17589" t="s">
        <v>3441</v>
      </c>
      <c r="E17589" t="s">
        <v>3469</v>
      </c>
      <c r="F17589" t="s">
        <v>4889</v>
      </c>
      <c r="G17589" s="4"/>
      <c r="H17589" s="4"/>
      <c r="I17589" s="4"/>
      <c r="J17589" s="4"/>
      <c r="K17589" s="4">
        <v>3958278.7470666301</v>
      </c>
      <c r="L17589" s="4">
        <v>39451358.024691403</v>
      </c>
      <c r="M17589" s="4">
        <v>26588163.4527089</v>
      </c>
      <c r="N17589" s="3">
        <v>0.123564472094114</v>
      </c>
      <c r="O17589" s="5">
        <v>2.658674955368042</v>
      </c>
      <c r="P17589" s="3">
        <v>0.67394798994064331</v>
      </c>
    </row>
    <row r="17590" spans="1:16" x14ac:dyDescent="0.25">
      <c r="A17590" s="1">
        <v>2011</v>
      </c>
      <c r="B17590" t="s">
        <v>1418</v>
      </c>
      <c r="C17590" t="s">
        <v>3119</v>
      </c>
      <c r="D17590" t="s">
        <v>3441</v>
      </c>
      <c r="E17590" t="s">
        <v>3469</v>
      </c>
      <c r="F17590" t="s">
        <v>4889</v>
      </c>
      <c r="G17590" s="4"/>
      <c r="H17590" s="4"/>
      <c r="I17590" s="4"/>
      <c r="J17590" s="4"/>
      <c r="K17590" s="4">
        <v>-435680.98159509199</v>
      </c>
      <c r="L17590" s="4">
        <v>29317731.083844598</v>
      </c>
      <c r="M17590" s="4">
        <v>16372693.2515337</v>
      </c>
      <c r="N17590" s="3">
        <v>-1.2655248590873001E-2</v>
      </c>
      <c r="O17590" s="5">
        <v>1.6488745212554932</v>
      </c>
      <c r="P17590" s="3">
        <v>0.55845701694488525</v>
      </c>
    </row>
    <row r="17591" spans="1:16" x14ac:dyDescent="0.25">
      <c r="A17591" s="1">
        <v>2012</v>
      </c>
      <c r="B17591" t="s">
        <v>1418</v>
      </c>
      <c r="C17591" t="s">
        <v>3119</v>
      </c>
      <c r="D17591" t="s">
        <v>3441</v>
      </c>
      <c r="E17591" t="s">
        <v>3469</v>
      </c>
      <c r="F17591" t="s">
        <v>4889</v>
      </c>
      <c r="G17591" s="4"/>
      <c r="H17591" s="4"/>
      <c r="I17591" s="4"/>
      <c r="J17591" s="4"/>
      <c r="K17591" s="4">
        <v>-9676122.1796110906</v>
      </c>
      <c r="L17591" s="4">
        <v>14076206.362568701</v>
      </c>
      <c r="M17591" s="4">
        <v>11281741.6518567</v>
      </c>
      <c r="N17591" s="3">
        <v>-0.441070110458116</v>
      </c>
      <c r="O17591" s="5">
        <v>2.0606162548065186</v>
      </c>
      <c r="P17591" s="3">
        <v>0.80147600173950195</v>
      </c>
    </row>
    <row r="17592" spans="1:16" x14ac:dyDescent="0.25">
      <c r="A17592" s="1">
        <v>2013</v>
      </c>
      <c r="B17592" t="s">
        <v>1418</v>
      </c>
      <c r="C17592" t="s">
        <v>3119</v>
      </c>
      <c r="D17592" t="s">
        <v>3441</v>
      </c>
      <c r="E17592" t="s">
        <v>3469</v>
      </c>
      <c r="F17592" t="s">
        <v>4889</v>
      </c>
      <c r="G17592" s="4"/>
      <c r="H17592" s="4"/>
      <c r="I17592" s="4"/>
      <c r="J17592" s="4"/>
      <c r="K17592" s="4">
        <v>974825.30571499898</v>
      </c>
      <c r="L17592" s="4">
        <v>11794346.500766501</v>
      </c>
      <c r="M17592" s="4">
        <v>7928886.0565439099</v>
      </c>
      <c r="N17592" s="3">
        <v>8.1691331702816006E-2</v>
      </c>
      <c r="O17592" s="5">
        <v>2.4765143394470215</v>
      </c>
      <c r="P17592" s="3">
        <v>0.67226159572601318</v>
      </c>
    </row>
    <row r="17593" spans="1:16" x14ac:dyDescent="0.25">
      <c r="A17593" s="1">
        <v>2014</v>
      </c>
      <c r="B17593" t="s">
        <v>1418</v>
      </c>
      <c r="C17593" t="s">
        <v>3119</v>
      </c>
      <c r="D17593" t="s">
        <v>3441</v>
      </c>
      <c r="E17593" t="s">
        <v>3469</v>
      </c>
      <c r="F17593" t="s">
        <v>4889</v>
      </c>
      <c r="G17593" s="4"/>
      <c r="H17593" s="4"/>
      <c r="I17593" s="4"/>
      <c r="J17593" s="4"/>
      <c r="K17593" s="4">
        <v>-3011736.5983549701</v>
      </c>
      <c r="L17593" s="4">
        <v>12609104.052144499</v>
      </c>
      <c r="M17593" s="4">
        <v>11763651.5858171</v>
      </c>
      <c r="N17593" s="3">
        <v>-0.257219457910424</v>
      </c>
      <c r="O17593" s="5">
        <v>3.9341039657592773</v>
      </c>
      <c r="P17593" s="3">
        <v>0.93294906616210938</v>
      </c>
    </row>
    <row r="17594" spans="1:16" x14ac:dyDescent="0.25">
      <c r="A17594" s="1">
        <v>2015</v>
      </c>
      <c r="B17594" t="s">
        <v>1418</v>
      </c>
      <c r="C17594" t="s">
        <v>3119</v>
      </c>
      <c r="D17594" t="s">
        <v>3441</v>
      </c>
      <c r="E17594" t="s">
        <v>3469</v>
      </c>
      <c r="F17594" t="s">
        <v>4889</v>
      </c>
      <c r="G17594" s="4"/>
      <c r="H17594" s="4"/>
      <c r="I17594" s="4"/>
      <c r="J17594" s="4"/>
      <c r="K17594" s="4">
        <v>1022748.9323934</v>
      </c>
      <c r="L17594" s="4">
        <v>17652755.4071455</v>
      </c>
      <c r="M17594" s="4">
        <v>14923413.867609501</v>
      </c>
      <c r="N17594" s="3">
        <v>7.0819342066832006E-2</v>
      </c>
      <c r="O17594" s="5">
        <v>4.3360366821289063</v>
      </c>
      <c r="P17594" s="3">
        <v>0.84538722038269043</v>
      </c>
    </row>
    <row r="17595" spans="1:16" x14ac:dyDescent="0.25">
      <c r="A17595" s="1">
        <v>2016</v>
      </c>
      <c r="B17595" t="s">
        <v>1418</v>
      </c>
      <c r="C17595" t="s">
        <v>3119</v>
      </c>
      <c r="D17595" t="s">
        <v>3441</v>
      </c>
      <c r="E17595" t="s">
        <v>3469</v>
      </c>
      <c r="F17595" t="s">
        <v>4889</v>
      </c>
      <c r="G17595" s="4"/>
      <c r="H17595" s="4"/>
      <c r="I17595" s="4"/>
      <c r="J17595" s="4"/>
      <c r="K17595" s="4">
        <v>-2526082.9725829698</v>
      </c>
      <c r="L17595" s="4">
        <v>12322180.375180401</v>
      </c>
      <c r="M17595" s="4">
        <v>9402267.6767676808</v>
      </c>
      <c r="N17595" s="3">
        <v>-0.16936891394509801</v>
      </c>
      <c r="O17595" s="5">
        <v>6.5213408470153809</v>
      </c>
      <c r="P17595" s="3">
        <v>0.76303601264953613</v>
      </c>
    </row>
    <row r="17596" spans="1:16" x14ac:dyDescent="0.25">
      <c r="A17596" s="1">
        <v>2017</v>
      </c>
      <c r="B17596" t="s">
        <v>1418</v>
      </c>
      <c r="C17596" t="s">
        <v>3119</v>
      </c>
      <c r="D17596" t="s">
        <v>3441</v>
      </c>
      <c r="E17596" t="s">
        <v>3469</v>
      </c>
      <c r="F17596" t="s">
        <v>4889</v>
      </c>
      <c r="G17596" s="4"/>
      <c r="H17596" s="4"/>
      <c r="I17596" s="4"/>
      <c r="J17596" s="4"/>
      <c r="K17596" s="4">
        <v>-6761794.6937724799</v>
      </c>
      <c r="L17596" s="4">
        <v>37137050.760985702</v>
      </c>
      <c r="M17596" s="4">
        <v>18749654.026476499</v>
      </c>
      <c r="N17596" s="3">
        <v>-0.26800618686282301</v>
      </c>
      <c r="O17596" s="5">
        <v>4.097592830657959</v>
      </c>
      <c r="P17596" s="3">
        <v>0.50487732887268066</v>
      </c>
    </row>
    <row r="17597" spans="1:16" x14ac:dyDescent="0.25">
      <c r="A17597" s="1">
        <v>2018</v>
      </c>
      <c r="B17597" t="s">
        <v>1418</v>
      </c>
      <c r="C17597" t="s">
        <v>3119</v>
      </c>
      <c r="D17597" t="s">
        <v>3441</v>
      </c>
      <c r="E17597" t="s">
        <v>3469</v>
      </c>
      <c r="F17597" t="s">
        <v>4889</v>
      </c>
      <c r="G17597" s="4"/>
      <c r="H17597" s="4"/>
      <c r="I17597" s="4"/>
      <c r="J17597" s="4"/>
      <c r="K17597" s="4">
        <v>5220530.2261320697</v>
      </c>
      <c r="L17597" s="4">
        <v>90839918.513505906</v>
      </c>
      <c r="M17597" s="4">
        <v>22970984.886934001</v>
      </c>
      <c r="N17597" s="3">
        <v>8.3933285052962006E-2</v>
      </c>
      <c r="O17597" s="5">
        <v>2.0799553394317627</v>
      </c>
      <c r="P17597" s="3">
        <v>0.25287324190139771</v>
      </c>
    </row>
    <row r="17598" spans="1:16" x14ac:dyDescent="0.25">
      <c r="A17598" s="1">
        <v>2009</v>
      </c>
      <c r="B17598" t="s">
        <v>1419</v>
      </c>
      <c r="C17598" t="s">
        <v>3120</v>
      </c>
      <c r="D17598" t="s">
        <v>3430</v>
      </c>
      <c r="E17598" t="s">
        <v>3469</v>
      </c>
      <c r="F17598" t="s">
        <v>4890</v>
      </c>
      <c r="G17598" s="4"/>
      <c r="H17598" s="4"/>
      <c r="I17598" s="4"/>
      <c r="J17598" s="4"/>
      <c r="K17598" s="4">
        <v>-1294303.0928833</v>
      </c>
      <c r="L17598" s="4">
        <v>1096178.66765622</v>
      </c>
      <c r="M17598" s="4">
        <v>2772050.3057388598</v>
      </c>
      <c r="N17598" s="3">
        <v>-0.75622018110797595</v>
      </c>
      <c r="O17598" s="5">
        <v>6.2192139625549316</v>
      </c>
      <c r="P17598" s="3">
        <v>2.5288307666778564</v>
      </c>
    </row>
    <row r="17599" spans="1:16" x14ac:dyDescent="0.25">
      <c r="A17599" s="1">
        <v>2010</v>
      </c>
      <c r="B17599" t="s">
        <v>1419</v>
      </c>
      <c r="C17599" t="s">
        <v>3120</v>
      </c>
      <c r="D17599" t="s">
        <v>3430</v>
      </c>
      <c r="E17599" t="s">
        <v>3469</v>
      </c>
      <c r="F17599" t="s">
        <v>4890</v>
      </c>
      <c r="G17599" s="4"/>
      <c r="H17599" s="4"/>
      <c r="I17599" s="4"/>
      <c r="J17599" s="4"/>
      <c r="K17599" s="4">
        <v>-543366.48132905597</v>
      </c>
      <c r="L17599" s="4">
        <v>473759.88980531198</v>
      </c>
      <c r="M17599" s="4">
        <v>1426098.1673413899</v>
      </c>
      <c r="N17599" s="3">
        <v>-0.67287807612720896</v>
      </c>
      <c r="O17599" s="5">
        <v>7.3592095375061035</v>
      </c>
      <c r="P17599" s="3">
        <v>3.0101706981658936</v>
      </c>
    </row>
    <row r="17600" spans="1:16" x14ac:dyDescent="0.25">
      <c r="A17600" s="1">
        <v>2011</v>
      </c>
      <c r="B17600" t="s">
        <v>1419</v>
      </c>
      <c r="C17600" t="s">
        <v>3120</v>
      </c>
      <c r="D17600" t="s">
        <v>3430</v>
      </c>
      <c r="E17600" t="s">
        <v>3469</v>
      </c>
      <c r="F17600" t="s">
        <v>4890</v>
      </c>
      <c r="G17600" s="4"/>
      <c r="H17600" s="4"/>
      <c r="I17600" s="4"/>
      <c r="J17600" s="4"/>
      <c r="K17600" s="4">
        <v>814841.92476690596</v>
      </c>
      <c r="L17600" s="4">
        <v>5498337.7987353997</v>
      </c>
      <c r="M17600" s="4">
        <v>6120541.2067302503</v>
      </c>
      <c r="N17600" s="3">
        <v>0.26703663333840799</v>
      </c>
      <c r="O17600" s="5">
        <v>1.8778219223022461</v>
      </c>
      <c r="P17600" s="3">
        <v>1.1131620407104492</v>
      </c>
    </row>
    <row r="17601" spans="1:16" x14ac:dyDescent="0.25">
      <c r="A17601" s="1">
        <v>2012</v>
      </c>
      <c r="B17601" t="s">
        <v>1419</v>
      </c>
      <c r="C17601" t="s">
        <v>3120</v>
      </c>
      <c r="D17601" t="s">
        <v>3430</v>
      </c>
      <c r="E17601" t="s">
        <v>3469</v>
      </c>
      <c r="F17601" t="s">
        <v>4890</v>
      </c>
      <c r="G17601" s="4"/>
      <c r="H17601" s="4"/>
      <c r="I17601" s="4"/>
      <c r="J17601" s="4"/>
      <c r="K17601" s="4">
        <v>-734287.73164966295</v>
      </c>
      <c r="L17601" s="4">
        <v>6641834.5732324999</v>
      </c>
      <c r="M17601" s="4">
        <v>8396194.3452411406</v>
      </c>
      <c r="N17601" s="3">
        <v>-0.12349400000808899</v>
      </c>
      <c r="O17601" s="5">
        <v>1.9496306180953979</v>
      </c>
      <c r="P17601" s="3">
        <v>1.264137864112854</v>
      </c>
    </row>
    <row r="17602" spans="1:16" x14ac:dyDescent="0.25">
      <c r="A17602" s="1">
        <v>2013</v>
      </c>
      <c r="B17602" t="s">
        <v>1419</v>
      </c>
      <c r="C17602" t="s">
        <v>3120</v>
      </c>
      <c r="D17602" t="s">
        <v>3430</v>
      </c>
      <c r="E17602" t="s">
        <v>3469</v>
      </c>
      <c r="F17602" t="s">
        <v>4890</v>
      </c>
      <c r="G17602" s="4"/>
      <c r="H17602" s="4"/>
      <c r="I17602" s="4"/>
      <c r="J17602" s="4"/>
      <c r="K17602" s="4">
        <v>-281262.04811021697</v>
      </c>
      <c r="L17602" s="4">
        <v>644380.89843500196</v>
      </c>
      <c r="M17602" s="4">
        <v>433817.84627753397</v>
      </c>
      <c r="N17602" s="3">
        <v>-8.5565431522307001E-2</v>
      </c>
      <c r="O17602" s="5">
        <v>3.9750335216522217</v>
      </c>
      <c r="P17602" s="3">
        <v>0.67323201894760132</v>
      </c>
    </row>
    <row r="17603" spans="1:16" x14ac:dyDescent="0.25">
      <c r="A17603" s="1">
        <v>2014</v>
      </c>
      <c r="B17603" t="s">
        <v>1419</v>
      </c>
      <c r="C17603" t="s">
        <v>3120</v>
      </c>
      <c r="D17603" t="s">
        <v>3430</v>
      </c>
      <c r="E17603" t="s">
        <v>3469</v>
      </c>
      <c r="F17603" t="s">
        <v>4890</v>
      </c>
      <c r="G17603" s="4"/>
      <c r="H17603" s="4"/>
      <c r="I17603" s="4"/>
      <c r="J17603" s="4"/>
      <c r="K17603" s="4">
        <v>-401562.54420293297</v>
      </c>
      <c r="L17603" s="4">
        <v>636775.89702484803</v>
      </c>
      <c r="M17603" s="4">
        <v>704900.74968173902</v>
      </c>
      <c r="N17603" s="3">
        <v>-0.61689177590144495</v>
      </c>
      <c r="O17603" s="5">
        <v>2.0475516319274902</v>
      </c>
      <c r="P17603" s="3">
        <v>1.10698401927948</v>
      </c>
    </row>
    <row r="17604" spans="1:16" x14ac:dyDescent="0.25">
      <c r="A17604" s="1">
        <v>2015</v>
      </c>
      <c r="B17604" t="s">
        <v>1419</v>
      </c>
      <c r="C17604" t="s">
        <v>3120</v>
      </c>
      <c r="D17604" t="s">
        <v>3430</v>
      </c>
      <c r="E17604" t="s">
        <v>3469</v>
      </c>
      <c r="F17604" t="s">
        <v>4890</v>
      </c>
      <c r="G17604" s="4"/>
      <c r="H17604" s="4"/>
      <c r="I17604" s="4"/>
      <c r="J17604" s="4"/>
      <c r="K17604" s="4">
        <v>-889551.85935610102</v>
      </c>
      <c r="L17604" s="4">
        <v>885927.90613468096</v>
      </c>
      <c r="M17604" s="4">
        <v>116176.05140096899</v>
      </c>
      <c r="N17604" s="3">
        <v>-1.26522684812325</v>
      </c>
      <c r="O17604" s="5">
        <v>3.0457000732421875</v>
      </c>
      <c r="P17604" s="3">
        <v>0.13113488256931305</v>
      </c>
    </row>
    <row r="17605" spans="1:16" x14ac:dyDescent="0.25">
      <c r="A17605" s="1">
        <v>2016</v>
      </c>
      <c r="B17605" t="s">
        <v>1419</v>
      </c>
      <c r="C17605" t="s">
        <v>3120</v>
      </c>
      <c r="D17605" t="s">
        <v>3430</v>
      </c>
      <c r="E17605" t="s">
        <v>3469</v>
      </c>
      <c r="F17605" t="s">
        <v>4890</v>
      </c>
      <c r="G17605" s="4"/>
      <c r="H17605" s="4"/>
      <c r="I17605" s="4"/>
      <c r="J17605" s="4"/>
      <c r="K17605" s="4">
        <v>-2745570.2237983099</v>
      </c>
      <c r="L17605" s="4">
        <v>8863398.84375838</v>
      </c>
      <c r="M17605" s="4">
        <v>4885184.16425783</v>
      </c>
      <c r="N17605" s="3">
        <v>-0.56492511299808301</v>
      </c>
      <c r="O17605" s="5">
        <v>0.86333763599395752</v>
      </c>
      <c r="P17605" s="3">
        <v>0.55116373300552368</v>
      </c>
    </row>
    <row r="17606" spans="1:16" x14ac:dyDescent="0.25">
      <c r="A17606" s="1">
        <v>2017</v>
      </c>
      <c r="B17606" t="s">
        <v>1419</v>
      </c>
      <c r="C17606" t="s">
        <v>3120</v>
      </c>
      <c r="D17606" t="s">
        <v>3430</v>
      </c>
      <c r="E17606" t="s">
        <v>3469</v>
      </c>
      <c r="F17606" t="s">
        <v>4890</v>
      </c>
      <c r="G17606" s="4"/>
      <c r="H17606" s="4"/>
      <c r="I17606" s="4"/>
      <c r="J17606" s="4"/>
      <c r="K17606" s="4">
        <v>-267107.07340881001</v>
      </c>
      <c r="L17606" s="4">
        <v>11129714.004627001</v>
      </c>
      <c r="M17606" s="4">
        <v>6409765.8081425298</v>
      </c>
      <c r="N17606" s="3">
        <v>-2.6349909203608E-2</v>
      </c>
      <c r="O17606" s="5">
        <v>1.6876813173294067</v>
      </c>
      <c r="P17606" s="3">
        <v>0.57591468095779419</v>
      </c>
    </row>
    <row r="17607" spans="1:16" x14ac:dyDescent="0.25">
      <c r="A17607" s="1">
        <v>2018</v>
      </c>
      <c r="B17607" t="s">
        <v>1419</v>
      </c>
      <c r="C17607" t="s">
        <v>3120</v>
      </c>
      <c r="D17607" t="s">
        <v>3430</v>
      </c>
      <c r="E17607" t="s">
        <v>3469</v>
      </c>
      <c r="F17607" t="s">
        <v>4890</v>
      </c>
      <c r="G17607" s="4"/>
      <c r="H17607" s="4"/>
      <c r="I17607" s="4"/>
      <c r="J17607" s="4"/>
      <c r="K17607" s="4">
        <v>-1305242.8219305801</v>
      </c>
      <c r="L17607" s="4">
        <v>18710646.266811699</v>
      </c>
      <c r="M17607" s="4">
        <v>12892495.873396499</v>
      </c>
      <c r="N17607" s="3">
        <v>-8.8704200188171003E-2</v>
      </c>
      <c r="O17607" s="5">
        <v>2.5140261650085449</v>
      </c>
      <c r="P17607" s="3">
        <v>0.68904596567153931</v>
      </c>
    </row>
    <row r="17608" spans="1:16" x14ac:dyDescent="0.25">
      <c r="A17608" s="1">
        <v>2019</v>
      </c>
      <c r="B17608" t="s">
        <v>1419</v>
      </c>
      <c r="C17608" t="s">
        <v>3120</v>
      </c>
      <c r="D17608" t="s">
        <v>3430</v>
      </c>
      <c r="E17608" t="s">
        <v>3469</v>
      </c>
      <c r="F17608" t="s">
        <v>4890</v>
      </c>
      <c r="G17608" s="4"/>
      <c r="H17608" s="4"/>
      <c r="I17608" s="4"/>
      <c r="J17608" s="4"/>
      <c r="K17608" s="4">
        <v>-2105163.2151632202</v>
      </c>
      <c r="L17608" s="4">
        <v>27294722.3587224</v>
      </c>
      <c r="M17608" s="4">
        <v>19964572.832572799</v>
      </c>
      <c r="N17608" s="3">
        <v>-9.3480083644397999E-2</v>
      </c>
      <c r="O17608" s="5">
        <v>1.7086830139160156</v>
      </c>
      <c r="P17608" s="3">
        <v>0.73144441843032837</v>
      </c>
    </row>
    <row r="17609" spans="1:16" x14ac:dyDescent="0.25">
      <c r="A17609" s="1">
        <v>2020</v>
      </c>
      <c r="B17609" t="s">
        <v>1419</v>
      </c>
      <c r="C17609" t="s">
        <v>3120</v>
      </c>
      <c r="D17609" t="s">
        <v>3430</v>
      </c>
      <c r="E17609" t="s">
        <v>3469</v>
      </c>
      <c r="F17609" t="s">
        <v>4890</v>
      </c>
      <c r="G17609" s="4"/>
      <c r="H17609" s="4"/>
      <c r="I17609" s="4"/>
      <c r="J17609" s="4"/>
      <c r="K17609" s="4">
        <v>-4064574.9071683902</v>
      </c>
      <c r="L17609" s="4">
        <v>13884709.357701899</v>
      </c>
      <c r="M17609" s="4">
        <v>14354043.868972801</v>
      </c>
      <c r="N17609" s="3">
        <v>-0.19963276249911599</v>
      </c>
      <c r="O17609" s="5">
        <v>1.917636513710022</v>
      </c>
      <c r="P17609" s="3">
        <v>1.0338022708892822</v>
      </c>
    </row>
    <row r="17610" spans="1:16" x14ac:dyDescent="0.25">
      <c r="A17610" s="1">
        <v>2021</v>
      </c>
      <c r="B17610" t="s">
        <v>1419</v>
      </c>
      <c r="C17610" t="s">
        <v>3120</v>
      </c>
      <c r="D17610" t="s">
        <v>3430</v>
      </c>
      <c r="E17610" t="s">
        <v>3469</v>
      </c>
      <c r="F17610" t="s">
        <v>4890</v>
      </c>
      <c r="G17610" s="4"/>
      <c r="H17610" s="4"/>
      <c r="I17610" s="4"/>
      <c r="J17610" s="4"/>
      <c r="K17610" s="4">
        <v>-1099205.96240506</v>
      </c>
      <c r="L17610" s="4">
        <v>10853346.729749801</v>
      </c>
      <c r="M17610" s="4">
        <v>10601414.1217224</v>
      </c>
      <c r="N17610" s="3">
        <v>-8.4759481961147007E-2</v>
      </c>
      <c r="O17610" s="5">
        <v>1.7835360765457153</v>
      </c>
      <c r="P17610" s="3">
        <v>0.97678756713867188</v>
      </c>
    </row>
    <row r="17611" spans="1:16" x14ac:dyDescent="0.25">
      <c r="A17611" s="1">
        <v>2022</v>
      </c>
      <c r="B17611" t="s">
        <v>1419</v>
      </c>
      <c r="C17611" t="s">
        <v>3120</v>
      </c>
      <c r="D17611" t="s">
        <v>3430</v>
      </c>
      <c r="E17611" t="s">
        <v>3469</v>
      </c>
      <c r="F17611" t="s">
        <v>4890</v>
      </c>
      <c r="G17611" s="4"/>
      <c r="H17611" s="4"/>
      <c r="I17611" s="4"/>
      <c r="J17611" s="4"/>
      <c r="K17611" s="4">
        <v>-353330.066870476</v>
      </c>
      <c r="L17611" s="4">
        <v>8464049.3557937201</v>
      </c>
      <c r="M17611" s="4">
        <v>10455671.5686613</v>
      </c>
      <c r="N17611" s="3">
        <v>-3.8294689603589997E-2</v>
      </c>
      <c r="O17611" s="5">
        <v>2.1369030475616455</v>
      </c>
      <c r="P17611" s="3">
        <v>1.2353037595748901</v>
      </c>
    </row>
    <row r="17612" spans="1:16" x14ac:dyDescent="0.25">
      <c r="A17612" s="1">
        <v>2023</v>
      </c>
      <c r="B17612" t="s">
        <v>1419</v>
      </c>
      <c r="C17612" t="s">
        <v>3120</v>
      </c>
      <c r="D17612" t="s">
        <v>3430</v>
      </c>
      <c r="E17612" t="s">
        <v>3469</v>
      </c>
      <c r="F17612" t="s">
        <v>4890</v>
      </c>
      <c r="G17612" s="4"/>
      <c r="H17612" s="4"/>
      <c r="I17612" s="4"/>
      <c r="J17612" s="4"/>
      <c r="K17612" s="4">
        <v>-1543845.6154384599</v>
      </c>
      <c r="L17612" s="4">
        <v>7676565.6767656598</v>
      </c>
      <c r="M17612" s="4">
        <v>11483518.3148352</v>
      </c>
      <c r="N17612" s="3">
        <v>-0.19477734325722201</v>
      </c>
      <c r="O17612" s="5">
        <v>2.3055932521820068</v>
      </c>
      <c r="P17612" s="3">
        <v>1.4959187507629395</v>
      </c>
    </row>
    <row r="17613" spans="1:16" x14ac:dyDescent="0.25">
      <c r="A17613" s="1">
        <v>2024</v>
      </c>
      <c r="B17613" t="s">
        <v>1419</v>
      </c>
      <c r="C17613" t="s">
        <v>3120</v>
      </c>
      <c r="D17613" t="s">
        <v>3430</v>
      </c>
      <c r="E17613" t="s">
        <v>3469</v>
      </c>
      <c r="F17613" t="s">
        <v>4890</v>
      </c>
      <c r="G17613" s="4"/>
      <c r="H17613" s="4"/>
      <c r="I17613" s="4"/>
      <c r="J17613" s="4"/>
      <c r="K17613" s="4">
        <v>-328682.00516024098</v>
      </c>
      <c r="L17613" s="4">
        <v>6696312.4945830796</v>
      </c>
      <c r="M17613" s="4">
        <v>11161854.219863599</v>
      </c>
      <c r="N17613" s="3">
        <v>-4.5732838589980999E-2</v>
      </c>
      <c r="O17613" s="5">
        <v>3.3282604217529297</v>
      </c>
      <c r="P17613" s="3">
        <v>1.6668658256530762</v>
      </c>
    </row>
    <row r="17614" spans="1:16" x14ac:dyDescent="0.25">
      <c r="A17614" s="1">
        <v>2009</v>
      </c>
      <c r="B17614" t="s">
        <v>1420</v>
      </c>
      <c r="C17614" t="s">
        <v>3121</v>
      </c>
      <c r="D17614" t="s">
        <v>3403</v>
      </c>
      <c r="E17614" t="s">
        <v>3469</v>
      </c>
      <c r="F17614" t="s">
        <v>4891</v>
      </c>
      <c r="G17614" s="4"/>
      <c r="H17614" s="4"/>
      <c r="I17614" s="4"/>
      <c r="J17614" s="4"/>
      <c r="K17614" s="4">
        <v>-2610477.4043658501</v>
      </c>
      <c r="L17614" s="4">
        <v>11536599.925783699</v>
      </c>
      <c r="M17614" s="4">
        <v>172633.54899082001</v>
      </c>
      <c r="N17614" s="3">
        <v>-0.24861708666256899</v>
      </c>
      <c r="O17614" s="5">
        <v>1.1832178831100464</v>
      </c>
      <c r="P17614" s="3">
        <v>1.4963988214731216E-2</v>
      </c>
    </row>
    <row r="17615" spans="1:16" x14ac:dyDescent="0.25">
      <c r="A17615" s="1">
        <v>2010</v>
      </c>
      <c r="B17615" t="s">
        <v>1420</v>
      </c>
      <c r="C17615" t="s">
        <v>3121</v>
      </c>
      <c r="D17615" t="s">
        <v>3403</v>
      </c>
      <c r="E17615" t="s">
        <v>3469</v>
      </c>
      <c r="F17615" t="s">
        <v>4891</v>
      </c>
      <c r="G17615" s="4"/>
      <c r="H17615" s="4"/>
      <c r="I17615" s="4"/>
      <c r="J17615" s="4"/>
      <c r="K17615" s="4">
        <v>-1324519.9979842401</v>
      </c>
      <c r="L17615" s="4">
        <v>16236918.5802355</v>
      </c>
      <c r="M17615" s="4">
        <v>222573.113167929</v>
      </c>
      <c r="N17615" s="3">
        <v>-9.3776945262094E-2</v>
      </c>
      <c r="O17615" s="5">
        <v>1.2523080110549927</v>
      </c>
      <c r="P17615" s="3">
        <v>1.3707841746509075E-2</v>
      </c>
    </row>
    <row r="17616" spans="1:16" x14ac:dyDescent="0.25">
      <c r="A17616" s="1">
        <v>2011</v>
      </c>
      <c r="B17616" t="s">
        <v>1420</v>
      </c>
      <c r="C17616" t="s">
        <v>3121</v>
      </c>
      <c r="D17616" t="s">
        <v>3403</v>
      </c>
      <c r="E17616" t="s">
        <v>3469</v>
      </c>
      <c r="F17616" t="s">
        <v>4891</v>
      </c>
      <c r="G17616" s="4"/>
      <c r="H17616" s="4"/>
      <c r="I17616" s="4"/>
      <c r="J17616" s="4"/>
      <c r="K17616" s="4">
        <v>-2543584.8247776199</v>
      </c>
      <c r="L17616" s="4">
        <v>29963158.289572399</v>
      </c>
      <c r="M17616" s="4">
        <v>1257786.9467366801</v>
      </c>
      <c r="N17616" s="3">
        <v>-0.100375882127837</v>
      </c>
      <c r="O17616" s="5">
        <v>1.2571755647659302</v>
      </c>
      <c r="P17616" s="3">
        <v>4.1977781802415848E-2</v>
      </c>
    </row>
    <row r="17617" spans="1:16" x14ac:dyDescent="0.25">
      <c r="A17617" s="1">
        <v>2012</v>
      </c>
      <c r="B17617" t="s">
        <v>1420</v>
      </c>
      <c r="C17617" t="s">
        <v>3121</v>
      </c>
      <c r="D17617" t="s">
        <v>3403</v>
      </c>
      <c r="E17617" t="s">
        <v>3469</v>
      </c>
      <c r="F17617" t="s">
        <v>4891</v>
      </c>
      <c r="G17617" s="4"/>
      <c r="H17617" s="4"/>
      <c r="I17617" s="4"/>
      <c r="J17617" s="4"/>
      <c r="K17617" s="4">
        <v>-1232979.9535421501</v>
      </c>
      <c r="L17617" s="4">
        <v>27572803.741186801</v>
      </c>
      <c r="M17617" s="4">
        <v>361666.137961381</v>
      </c>
      <c r="N17617" s="3">
        <v>-4.3891662174246997E-2</v>
      </c>
      <c r="O17617" s="5">
        <v>0.21486280858516693</v>
      </c>
      <c r="P17617" s="3">
        <v>1.3116770423948765E-2</v>
      </c>
    </row>
    <row r="17618" spans="1:16" x14ac:dyDescent="0.25">
      <c r="A17618" s="1">
        <v>2013</v>
      </c>
      <c r="B17618" t="s">
        <v>1420</v>
      </c>
      <c r="C17618" t="s">
        <v>3121</v>
      </c>
      <c r="D17618" t="s">
        <v>3403</v>
      </c>
      <c r="E17618" t="s">
        <v>3469</v>
      </c>
      <c r="F17618" t="s">
        <v>4891</v>
      </c>
      <c r="G17618" s="4"/>
      <c r="H17618" s="4"/>
      <c r="I17618" s="4"/>
      <c r="J17618" s="4"/>
      <c r="K17618" s="4">
        <v>-1461499.9497519601</v>
      </c>
      <c r="L17618" s="4">
        <v>21179086.7646656</v>
      </c>
      <c r="M17618" s="4">
        <v>289925.72425701399</v>
      </c>
      <c r="N17618" s="3">
        <v>-6.3826486678906003E-2</v>
      </c>
      <c r="O17618" s="5">
        <v>0.12800887227058411</v>
      </c>
      <c r="P17618" s="3">
        <v>1.3689246028661728E-2</v>
      </c>
    </row>
    <row r="17619" spans="1:16" x14ac:dyDescent="0.25">
      <c r="A17619" s="1">
        <v>2014</v>
      </c>
      <c r="B17619" t="s">
        <v>1420</v>
      </c>
      <c r="C17619" t="s">
        <v>3121</v>
      </c>
      <c r="D17619" t="s">
        <v>3403</v>
      </c>
      <c r="E17619" t="s">
        <v>3469</v>
      </c>
      <c r="F17619" t="s">
        <v>4891</v>
      </c>
      <c r="G17619" s="4"/>
      <c r="H17619" s="4"/>
      <c r="I17619" s="4"/>
      <c r="J17619" s="4"/>
      <c r="K17619" s="4">
        <v>-1174902.16417559</v>
      </c>
      <c r="L17619" s="4">
        <v>20785133.669668499</v>
      </c>
      <c r="M17619" s="4">
        <v>2284356.6410486102</v>
      </c>
      <c r="N17619" s="3">
        <v>-5.5100670030869998E-2</v>
      </c>
      <c r="O17619" s="5">
        <v>0.42274937033653259</v>
      </c>
      <c r="P17619" s="3">
        <v>0.10990338772535324</v>
      </c>
    </row>
    <row r="17620" spans="1:16" x14ac:dyDescent="0.25">
      <c r="A17620" s="1">
        <v>2015</v>
      </c>
      <c r="B17620" t="s">
        <v>1420</v>
      </c>
      <c r="C17620" t="s">
        <v>3121</v>
      </c>
      <c r="D17620" t="s">
        <v>3403</v>
      </c>
      <c r="E17620" t="s">
        <v>3469</v>
      </c>
      <c r="F17620" t="s">
        <v>4891</v>
      </c>
      <c r="G17620" s="4"/>
      <c r="H17620" s="4"/>
      <c r="I17620" s="4"/>
      <c r="J17620" s="4"/>
      <c r="K17620" s="4">
        <v>-760983.95260510198</v>
      </c>
      <c r="L17620" s="4">
        <v>17292117.285424799</v>
      </c>
      <c r="M17620" s="4">
        <v>1848569.7557067201</v>
      </c>
      <c r="N17620" s="3">
        <v>-4.4407298247619999E-2</v>
      </c>
      <c r="O17620" s="5">
        <v>0.4841647744178772</v>
      </c>
      <c r="P17620" s="3">
        <v>0.10690245032310486</v>
      </c>
    </row>
    <row r="17621" spans="1:16" x14ac:dyDescent="0.25">
      <c r="A17621" s="1">
        <v>2016</v>
      </c>
      <c r="B17621" t="s">
        <v>1420</v>
      </c>
      <c r="C17621" t="s">
        <v>3121</v>
      </c>
      <c r="D17621" t="s">
        <v>3403</v>
      </c>
      <c r="E17621" t="s">
        <v>3469</v>
      </c>
      <c r="F17621" t="s">
        <v>4891</v>
      </c>
      <c r="G17621" s="4"/>
      <c r="H17621" s="4"/>
      <c r="I17621" s="4"/>
      <c r="J17621" s="4"/>
      <c r="K17621" s="4">
        <v>-717032.21384509897</v>
      </c>
      <c r="L17621" s="4">
        <v>19093286.795601498</v>
      </c>
      <c r="M17621" s="4">
        <v>1735020.2640283699</v>
      </c>
      <c r="N17621" s="3">
        <v>-4.0040500705741999E-2</v>
      </c>
      <c r="O17621" s="5">
        <v>0.90325117111206055</v>
      </c>
      <c r="P17621" s="3">
        <v>9.0870693325996399E-2</v>
      </c>
    </row>
    <row r="17622" spans="1:16" x14ac:dyDescent="0.25">
      <c r="A17622" s="1">
        <v>2017</v>
      </c>
      <c r="B17622" t="s">
        <v>1420</v>
      </c>
      <c r="C17622" t="s">
        <v>3121</v>
      </c>
      <c r="D17622" t="s">
        <v>3403</v>
      </c>
      <c r="E17622" t="s">
        <v>3469</v>
      </c>
      <c r="F17622" t="s">
        <v>4891</v>
      </c>
      <c r="G17622" s="4"/>
      <c r="H17622" s="4"/>
      <c r="I17622" s="4"/>
      <c r="J17622" s="4"/>
      <c r="K17622" s="4">
        <v>-651080.26470520406</v>
      </c>
      <c r="L17622" s="4">
        <v>24885684.0907868</v>
      </c>
      <c r="M17622" s="4">
        <v>2128581.8595463699</v>
      </c>
      <c r="N17622" s="3">
        <v>-2.9207078910428001E-2</v>
      </c>
      <c r="O17622" s="5">
        <v>0.90129232406616211</v>
      </c>
      <c r="P17622" s="3">
        <v>8.5534393787384033E-2</v>
      </c>
    </row>
    <row r="17623" spans="1:16" x14ac:dyDescent="0.25">
      <c r="A17623" s="1">
        <v>2018</v>
      </c>
      <c r="B17623" t="s">
        <v>1420</v>
      </c>
      <c r="C17623" t="s">
        <v>3121</v>
      </c>
      <c r="D17623" t="s">
        <v>3403</v>
      </c>
      <c r="E17623" t="s">
        <v>3469</v>
      </c>
      <c r="F17623" t="s">
        <v>4891</v>
      </c>
      <c r="G17623" s="4"/>
      <c r="H17623" s="4"/>
      <c r="I17623" s="4"/>
      <c r="J17623" s="4"/>
      <c r="K17623" s="4">
        <v>-755504.48189845996</v>
      </c>
      <c r="L17623" s="4">
        <v>3272973.89321905</v>
      </c>
      <c r="M17623" s="4">
        <v>669040.48142473295</v>
      </c>
      <c r="N17623" s="3">
        <v>-5.5472028468001998E-2</v>
      </c>
      <c r="O17623" s="5">
        <v>5.2817482948303223</v>
      </c>
      <c r="P17623" s="3">
        <v>0.20441363751888275</v>
      </c>
    </row>
    <row r="17624" spans="1:16" x14ac:dyDescent="0.25">
      <c r="A17624" s="1">
        <v>2019</v>
      </c>
      <c r="B17624" t="s">
        <v>1420</v>
      </c>
      <c r="C17624" t="s">
        <v>3121</v>
      </c>
      <c r="D17624" t="s">
        <v>3403</v>
      </c>
      <c r="E17624" t="s">
        <v>3469</v>
      </c>
      <c r="F17624" t="s">
        <v>4891</v>
      </c>
      <c r="G17624" s="4"/>
      <c r="H17624" s="4"/>
      <c r="I17624" s="4"/>
      <c r="J17624" s="4"/>
      <c r="K17624" s="4">
        <v>-2606932.25693226</v>
      </c>
      <c r="L17624" s="4">
        <v>970549.66654966702</v>
      </c>
      <c r="M17624" s="4">
        <v>151236.22323622301</v>
      </c>
      <c r="N17624" s="3">
        <v>-1.27959377723734</v>
      </c>
      <c r="O17624" s="5">
        <v>8.1796350479125977</v>
      </c>
      <c r="P17624" s="3">
        <v>0.15582533180713654</v>
      </c>
    </row>
    <row r="17625" spans="1:16" x14ac:dyDescent="0.25">
      <c r="A17625" s="1">
        <v>2020</v>
      </c>
      <c r="B17625" t="s">
        <v>1420</v>
      </c>
      <c r="C17625" t="s">
        <v>3121</v>
      </c>
      <c r="D17625" t="s">
        <v>3403</v>
      </c>
      <c r="E17625" t="s">
        <v>3469</v>
      </c>
      <c r="F17625" t="s">
        <v>4891</v>
      </c>
      <c r="G17625" s="4"/>
      <c r="H17625" s="4"/>
      <c r="I17625" s="4"/>
      <c r="J17625" s="4"/>
      <c r="K17625" s="4">
        <v>-1554488.35636293</v>
      </c>
      <c r="L17625" s="4">
        <v>927654.15568101802</v>
      </c>
      <c r="M17625" s="4">
        <v>197872.12014963501</v>
      </c>
      <c r="N17625" s="3">
        <v>-1.65205390324688</v>
      </c>
      <c r="O17625" s="5">
        <v>10.159245491027832</v>
      </c>
      <c r="P17625" s="3">
        <v>0.21330375969409943</v>
      </c>
    </row>
    <row r="17626" spans="1:16" x14ac:dyDescent="0.25">
      <c r="A17626" s="1">
        <v>2021</v>
      </c>
      <c r="B17626" t="s">
        <v>1420</v>
      </c>
      <c r="C17626" t="s">
        <v>3121</v>
      </c>
      <c r="D17626" t="s">
        <v>3403</v>
      </c>
      <c r="E17626" t="s">
        <v>3469</v>
      </c>
      <c r="F17626" t="s">
        <v>4891</v>
      </c>
      <c r="G17626" s="4"/>
      <c r="H17626" s="4"/>
      <c r="I17626" s="4"/>
      <c r="J17626" s="4"/>
      <c r="K17626" s="4">
        <v>4236227.3091947902</v>
      </c>
      <c r="L17626" s="4">
        <v>18192650.4660003</v>
      </c>
      <c r="M17626" s="4">
        <v>214521.36553471899</v>
      </c>
      <c r="N17626" s="3">
        <v>0.44126421752277301</v>
      </c>
      <c r="O17626" s="5">
        <v>1.5872392654418945</v>
      </c>
      <c r="P17626" s="3">
        <v>1.1791650205850601E-2</v>
      </c>
    </row>
    <row r="17627" spans="1:16" x14ac:dyDescent="0.25">
      <c r="A17627" s="1">
        <v>2022</v>
      </c>
      <c r="B17627" t="s">
        <v>1420</v>
      </c>
      <c r="C17627" t="s">
        <v>3121</v>
      </c>
      <c r="D17627" t="s">
        <v>3403</v>
      </c>
      <c r="E17627" t="s">
        <v>3469</v>
      </c>
      <c r="F17627" t="s">
        <v>4891</v>
      </c>
      <c r="G17627" s="4"/>
      <c r="H17627" s="4"/>
      <c r="I17627" s="4"/>
      <c r="J17627" s="4"/>
      <c r="K17627" s="4">
        <v>278259.15932287602</v>
      </c>
      <c r="L17627" s="4">
        <v>6036111.4369906196</v>
      </c>
      <c r="M17627" s="4">
        <v>301600.33676772</v>
      </c>
      <c r="N17627" s="3">
        <v>2.4429913943925002E-2</v>
      </c>
      <c r="O17627" s="5">
        <v>1.2915198802947998</v>
      </c>
      <c r="P17627" s="3">
        <v>4.9966000020503998E-2</v>
      </c>
    </row>
    <row r="17628" spans="1:16" x14ac:dyDescent="0.25">
      <c r="A17628" s="1">
        <v>2023</v>
      </c>
      <c r="B17628" t="s">
        <v>1420</v>
      </c>
      <c r="C17628" t="s">
        <v>3121</v>
      </c>
      <c r="D17628" t="s">
        <v>3403</v>
      </c>
      <c r="E17628" t="s">
        <v>3469</v>
      </c>
      <c r="F17628" t="s">
        <v>4891</v>
      </c>
      <c r="G17628" s="4"/>
      <c r="H17628" s="4"/>
      <c r="I17628" s="4"/>
      <c r="J17628" s="4"/>
      <c r="K17628" s="4">
        <v>-2249188.4144918802</v>
      </c>
      <c r="L17628" s="4">
        <v>3620931.9068093202</v>
      </c>
      <c r="M17628" s="4">
        <v>392194.78052194801</v>
      </c>
      <c r="N17628" s="3">
        <v>-0.47594245137896701</v>
      </c>
      <c r="O17628" s="5">
        <v>3.0911674499511719</v>
      </c>
      <c r="P17628" s="3">
        <v>0.10831321775913239</v>
      </c>
    </row>
    <row r="17629" spans="1:16" x14ac:dyDescent="0.25">
      <c r="A17629" s="1">
        <v>2024</v>
      </c>
      <c r="B17629" t="s">
        <v>1420</v>
      </c>
      <c r="C17629" t="s">
        <v>3121</v>
      </c>
      <c r="D17629" t="s">
        <v>3403</v>
      </c>
      <c r="E17629" t="s">
        <v>3469</v>
      </c>
      <c r="F17629" t="s">
        <v>4891</v>
      </c>
      <c r="G17629" s="4"/>
      <c r="H17629" s="4"/>
      <c r="I17629" s="4"/>
      <c r="J17629" s="4"/>
      <c r="K17629" s="4">
        <v>9557767.3624769207</v>
      </c>
      <c r="L17629" s="4">
        <v>13512227.9039689</v>
      </c>
      <c r="M17629" s="4">
        <v>912869.93393025</v>
      </c>
      <c r="N17629" s="3">
        <v>1.11566940423405</v>
      </c>
      <c r="O17629" s="5">
        <v>0.92850065231323242</v>
      </c>
      <c r="P17629" s="3">
        <v>6.7558802664279938E-2</v>
      </c>
    </row>
    <row r="17630" spans="1:16" x14ac:dyDescent="0.25">
      <c r="A17630" s="1">
        <v>2009</v>
      </c>
      <c r="B17630" t="s">
        <v>1421</v>
      </c>
      <c r="C17630" t="s">
        <v>3122</v>
      </c>
      <c r="D17630" t="s">
        <v>3405</v>
      </c>
      <c r="E17630" t="s">
        <v>3469</v>
      </c>
      <c r="F17630" t="s">
        <v>4892</v>
      </c>
      <c r="G17630" s="4"/>
      <c r="H17630" s="4"/>
      <c r="I17630" s="4"/>
      <c r="J17630" s="4"/>
      <c r="K17630" s="4">
        <v>-7337732.5309368996</v>
      </c>
      <c r="L17630" s="4">
        <v>13480744.0989981</v>
      </c>
      <c r="M17630" s="4">
        <v>1864280.9893354401</v>
      </c>
      <c r="N17630" s="3">
        <v>-0.284917776037588</v>
      </c>
      <c r="O17630" s="5">
        <v>0.66202211380004883</v>
      </c>
      <c r="P17630" s="3">
        <v>0.13829214870929718</v>
      </c>
    </row>
    <row r="17631" spans="1:16" x14ac:dyDescent="0.25">
      <c r="A17631" s="1">
        <v>2010</v>
      </c>
      <c r="B17631" t="s">
        <v>1421</v>
      </c>
      <c r="C17631" t="s">
        <v>3122</v>
      </c>
      <c r="D17631" t="s">
        <v>3405</v>
      </c>
      <c r="E17631" t="s">
        <v>3469</v>
      </c>
      <c r="F17631" t="s">
        <v>4892</v>
      </c>
      <c r="G17631" s="4"/>
      <c r="H17631" s="4"/>
      <c r="I17631" s="4"/>
      <c r="J17631" s="4"/>
      <c r="K17631" s="4">
        <v>-5035191.7488367399</v>
      </c>
      <c r="L17631" s="4">
        <v>9041343.1657455806</v>
      </c>
      <c r="M17631" s="4">
        <v>1839195.54517814</v>
      </c>
      <c r="N17631" s="3">
        <v>-0.43638395440584699</v>
      </c>
      <c r="O17631" s="5">
        <v>0.92775237560272217</v>
      </c>
      <c r="P17631" s="3">
        <v>0.20342060923576355</v>
      </c>
    </row>
    <row r="17632" spans="1:16" x14ac:dyDescent="0.25">
      <c r="A17632" s="1">
        <v>2011</v>
      </c>
      <c r="B17632" t="s">
        <v>1421</v>
      </c>
      <c r="C17632" t="s">
        <v>3122</v>
      </c>
      <c r="D17632" t="s">
        <v>3405</v>
      </c>
      <c r="E17632" t="s">
        <v>3469</v>
      </c>
      <c r="F17632" t="s">
        <v>4892</v>
      </c>
      <c r="G17632" s="4"/>
      <c r="H17632" s="4"/>
      <c r="I17632" s="4"/>
      <c r="J17632" s="4"/>
      <c r="K17632" s="4">
        <v>-2102574.2149823201</v>
      </c>
      <c r="L17632" s="4">
        <v>6598033.4369306602</v>
      </c>
      <c r="M17632" s="4">
        <v>1967245.7400064301</v>
      </c>
      <c r="N17632" s="3">
        <v>-0.23188490759261501</v>
      </c>
      <c r="O17632" s="5">
        <v>1.4871038198471069</v>
      </c>
      <c r="P17632" s="3">
        <v>0.29815638065338135</v>
      </c>
    </row>
    <row r="17633" spans="1:16" x14ac:dyDescent="0.25">
      <c r="A17633" s="1">
        <v>2012</v>
      </c>
      <c r="B17633" t="s">
        <v>1421</v>
      </c>
      <c r="C17633" t="s">
        <v>3122</v>
      </c>
      <c r="D17633" t="s">
        <v>3405</v>
      </c>
      <c r="E17633" t="s">
        <v>3469</v>
      </c>
      <c r="F17633" t="s">
        <v>4892</v>
      </c>
      <c r="G17633" s="4"/>
      <c r="H17633" s="4"/>
      <c r="I17633" s="4"/>
      <c r="J17633" s="4"/>
      <c r="K17633" s="4">
        <v>-1083732.59109933</v>
      </c>
      <c r="L17633" s="4">
        <v>8148188.2463698396</v>
      </c>
      <c r="M17633" s="4">
        <v>1981813.90256132</v>
      </c>
      <c r="N17633" s="3">
        <v>-0.15001559215594501</v>
      </c>
      <c r="O17633" s="5">
        <v>1.5918251276016235</v>
      </c>
      <c r="P17633" s="3">
        <v>0.24322141706943512</v>
      </c>
    </row>
    <row r="17634" spans="1:16" x14ac:dyDescent="0.25">
      <c r="A17634" s="1">
        <v>2013</v>
      </c>
      <c r="B17634" t="s">
        <v>1421</v>
      </c>
      <c r="C17634" t="s">
        <v>3122</v>
      </c>
      <c r="D17634" t="s">
        <v>3405</v>
      </c>
      <c r="E17634" t="s">
        <v>3469</v>
      </c>
      <c r="F17634" t="s">
        <v>4892</v>
      </c>
      <c r="G17634" s="4"/>
      <c r="H17634" s="4"/>
      <c r="I17634" s="4"/>
      <c r="J17634" s="4"/>
      <c r="K17634" s="4">
        <v>-1459415.1127840199</v>
      </c>
      <c r="L17634" s="4">
        <v>5363420.33858045</v>
      </c>
      <c r="M17634" s="4">
        <v>1436150.2690554301</v>
      </c>
      <c r="N17634" s="3">
        <v>-0.23095469748237099</v>
      </c>
      <c r="O17634" s="5">
        <v>0.90400612354278564</v>
      </c>
      <c r="P17634" s="3">
        <v>0.26776760816574097</v>
      </c>
    </row>
    <row r="17635" spans="1:16" x14ac:dyDescent="0.25">
      <c r="A17635" s="1">
        <v>2014</v>
      </c>
      <c r="B17635" t="s">
        <v>1421</v>
      </c>
      <c r="C17635" t="s">
        <v>3122</v>
      </c>
      <c r="D17635" t="s">
        <v>3405</v>
      </c>
      <c r="E17635" t="s">
        <v>3469</v>
      </c>
      <c r="F17635" t="s">
        <v>4892</v>
      </c>
      <c r="G17635" s="4"/>
      <c r="H17635" s="4"/>
      <c r="I17635" s="4"/>
      <c r="J17635" s="4"/>
      <c r="K17635" s="4">
        <v>-877426.56419444596</v>
      </c>
      <c r="L17635" s="4">
        <v>2289710.9717572699</v>
      </c>
      <c r="M17635" s="4">
        <v>685591.02267905104</v>
      </c>
      <c r="N17635" s="3">
        <v>-0.224242335875841</v>
      </c>
      <c r="O17635" s="5">
        <v>1.0471957921981812</v>
      </c>
      <c r="P17635" s="3">
        <v>0.2994225025177002</v>
      </c>
    </row>
    <row r="17636" spans="1:16" x14ac:dyDescent="0.25">
      <c r="A17636" s="1">
        <v>2015</v>
      </c>
      <c r="B17636" t="s">
        <v>1421</v>
      </c>
      <c r="C17636" t="s">
        <v>3122</v>
      </c>
      <c r="D17636" t="s">
        <v>3405</v>
      </c>
      <c r="E17636" t="s">
        <v>3469</v>
      </c>
      <c r="F17636" t="s">
        <v>4892</v>
      </c>
      <c r="G17636" s="4"/>
      <c r="H17636" s="4"/>
      <c r="I17636" s="4"/>
      <c r="J17636" s="4"/>
      <c r="K17636" s="4">
        <v>-842084.54350053601</v>
      </c>
      <c r="L17636" s="4">
        <v>2949537.3758695899</v>
      </c>
      <c r="M17636" s="4">
        <v>762538.61621071899</v>
      </c>
      <c r="N17636" s="3">
        <v>-0.34940109118016</v>
      </c>
      <c r="O17636" s="5">
        <v>0.71213334798812866</v>
      </c>
      <c r="P17636" s="3">
        <v>0.2585282027721405</v>
      </c>
    </row>
    <row r="17637" spans="1:16" x14ac:dyDescent="0.25">
      <c r="A17637" s="1">
        <v>2016</v>
      </c>
      <c r="B17637" t="s">
        <v>1421</v>
      </c>
      <c r="C17637" t="s">
        <v>3122</v>
      </c>
      <c r="D17637" t="s">
        <v>3405</v>
      </c>
      <c r="E17637" t="s">
        <v>3469</v>
      </c>
      <c r="F17637" t="s">
        <v>4892</v>
      </c>
      <c r="G17637" s="4"/>
      <c r="H17637" s="4"/>
      <c r="I17637" s="4"/>
      <c r="J17637" s="4"/>
      <c r="K17637" s="4">
        <v>-549255.743958042</v>
      </c>
      <c r="L17637" s="4">
        <v>2857946.1811246499</v>
      </c>
      <c r="M17637" s="4">
        <v>720703.57898501097</v>
      </c>
      <c r="N17637" s="3">
        <v>-0.19237543497819601</v>
      </c>
      <c r="O17637" s="5">
        <v>0.62242746353149414</v>
      </c>
      <c r="P17637" s="3">
        <v>0.25217536091804504</v>
      </c>
    </row>
    <row r="17638" spans="1:16" x14ac:dyDescent="0.25">
      <c r="A17638" s="1">
        <v>2017</v>
      </c>
      <c r="B17638" t="s">
        <v>1421</v>
      </c>
      <c r="C17638" t="s">
        <v>3122</v>
      </c>
      <c r="D17638" t="s">
        <v>3405</v>
      </c>
      <c r="E17638" t="s">
        <v>3469</v>
      </c>
      <c r="F17638" t="s">
        <v>4892</v>
      </c>
      <c r="G17638" s="4"/>
      <c r="H17638" s="4"/>
      <c r="I17638" s="4"/>
      <c r="J17638" s="4"/>
      <c r="K17638" s="4">
        <v>-514942.31670855498</v>
      </c>
      <c r="L17638" s="4">
        <v>2047641.55656498</v>
      </c>
      <c r="M17638" s="4">
        <v>810878.73826927098</v>
      </c>
      <c r="N17638" s="3">
        <v>-0.20613729635713099</v>
      </c>
      <c r="O17638" s="5">
        <v>2.3755002021789551</v>
      </c>
      <c r="P17638" s="3">
        <v>0.39600619673728943</v>
      </c>
    </row>
    <row r="17639" spans="1:16" x14ac:dyDescent="0.25">
      <c r="A17639" s="1">
        <v>2018</v>
      </c>
      <c r="B17639" t="s">
        <v>1421</v>
      </c>
      <c r="C17639" t="s">
        <v>3122</v>
      </c>
      <c r="D17639" t="s">
        <v>3405</v>
      </c>
      <c r="E17639" t="s">
        <v>3469</v>
      </c>
      <c r="F17639" t="s">
        <v>4892</v>
      </c>
      <c r="G17639" s="4"/>
      <c r="H17639" s="4"/>
      <c r="I17639" s="4"/>
      <c r="J17639" s="4"/>
      <c r="K17639" s="4">
        <v>-487076.14416094898</v>
      </c>
      <c r="L17639" s="4">
        <v>2437140.9114797302</v>
      </c>
      <c r="M17639" s="4">
        <v>711473.80809628498</v>
      </c>
      <c r="N17639" s="3">
        <v>-0.22094026234085501</v>
      </c>
      <c r="O17639" s="5">
        <v>3.6897718906402588</v>
      </c>
      <c r="P17639" s="3">
        <v>0.291929692029953</v>
      </c>
    </row>
    <row r="17640" spans="1:16" x14ac:dyDescent="0.25">
      <c r="A17640" s="1">
        <v>2019</v>
      </c>
      <c r="B17640" t="s">
        <v>1421</v>
      </c>
      <c r="C17640" t="s">
        <v>3122</v>
      </c>
      <c r="D17640" t="s">
        <v>3405</v>
      </c>
      <c r="E17640" t="s">
        <v>3469</v>
      </c>
      <c r="F17640" t="s">
        <v>4892</v>
      </c>
      <c r="G17640" s="4"/>
      <c r="H17640" s="4"/>
      <c r="I17640" s="4"/>
      <c r="J17640" s="4"/>
      <c r="K17640" s="4">
        <v>-1404665.4966655001</v>
      </c>
      <c r="L17640" s="4">
        <v>6106270.9722709702</v>
      </c>
      <c r="M17640" s="4">
        <v>836391.014391014</v>
      </c>
      <c r="N17640" s="3">
        <v>-0.33374308727859098</v>
      </c>
      <c r="O17640" s="5">
        <v>2.3774075508117676</v>
      </c>
      <c r="P17640" s="3">
        <v>0.13697247207164764</v>
      </c>
    </row>
    <row r="17641" spans="1:16" x14ac:dyDescent="0.25">
      <c r="A17641" s="1">
        <v>2020</v>
      </c>
      <c r="B17641" t="s">
        <v>1421</v>
      </c>
      <c r="C17641" t="s">
        <v>3122</v>
      </c>
      <c r="D17641" t="s">
        <v>3405</v>
      </c>
      <c r="E17641" t="s">
        <v>3469</v>
      </c>
      <c r="F17641" t="s">
        <v>4892</v>
      </c>
      <c r="G17641" s="4"/>
      <c r="H17641" s="4"/>
      <c r="I17641" s="4"/>
      <c r="J17641" s="4"/>
      <c r="K17641" s="4">
        <v>-1321322.2809657201</v>
      </c>
      <c r="L17641" s="4">
        <v>7745060.9444666803</v>
      </c>
      <c r="M17641" s="4">
        <v>697986.69298620999</v>
      </c>
      <c r="N17641" s="3">
        <v>-0.19221098186676899</v>
      </c>
      <c r="O17641" s="5">
        <v>2.2972261905670166</v>
      </c>
      <c r="P17641" s="3">
        <v>9.0120233595371246E-2</v>
      </c>
    </row>
    <row r="17642" spans="1:16" x14ac:dyDescent="0.25">
      <c r="A17642" s="1">
        <v>2021</v>
      </c>
      <c r="B17642" t="s">
        <v>1421</v>
      </c>
      <c r="C17642" t="s">
        <v>3122</v>
      </c>
      <c r="D17642" t="s">
        <v>3405</v>
      </c>
      <c r="E17642" t="s">
        <v>3469</v>
      </c>
      <c r="F17642" t="s">
        <v>4892</v>
      </c>
      <c r="G17642" s="4"/>
      <c r="H17642" s="4"/>
      <c r="I17642" s="4"/>
      <c r="J17642" s="4"/>
      <c r="K17642" s="4">
        <v>-1091318.82221506</v>
      </c>
      <c r="L17642" s="4">
        <v>33875630.018969901</v>
      </c>
      <c r="M17642" s="4">
        <v>800761.79621951096</v>
      </c>
      <c r="N17642" s="3">
        <v>-5.1611796635589999E-2</v>
      </c>
      <c r="O17642" s="5">
        <v>4.8554282188415527</v>
      </c>
      <c r="P17642" s="3">
        <v>2.36382856965065E-2</v>
      </c>
    </row>
    <row r="17643" spans="1:16" x14ac:dyDescent="0.25">
      <c r="A17643" s="1">
        <v>2022</v>
      </c>
      <c r="B17643" t="s">
        <v>1421</v>
      </c>
      <c r="C17643" t="s">
        <v>3122</v>
      </c>
      <c r="D17643" t="s">
        <v>3405</v>
      </c>
      <c r="E17643" t="s">
        <v>3469</v>
      </c>
      <c r="F17643" t="s">
        <v>4892</v>
      </c>
      <c r="G17643" s="4"/>
      <c r="H17643" s="4"/>
      <c r="I17643" s="4"/>
      <c r="J17643" s="4"/>
      <c r="K17643" s="4">
        <v>-1427465.8919168799</v>
      </c>
      <c r="L17643" s="4">
        <v>30451011.338306598</v>
      </c>
      <c r="M17643" s="4">
        <v>1402535.4192689101</v>
      </c>
      <c r="N17643" s="3">
        <v>-4.6324226722831999E-2</v>
      </c>
      <c r="O17643" s="5">
        <v>2.7742681503295898</v>
      </c>
      <c r="P17643" s="3">
        <v>4.6058747917413712E-2</v>
      </c>
    </row>
    <row r="17644" spans="1:16" x14ac:dyDescent="0.25">
      <c r="A17644" s="1">
        <v>2023</v>
      </c>
      <c r="B17644" t="s">
        <v>1421</v>
      </c>
      <c r="C17644" t="s">
        <v>3122</v>
      </c>
      <c r="D17644" t="s">
        <v>3405</v>
      </c>
      <c r="E17644" t="s">
        <v>3469</v>
      </c>
      <c r="F17644" t="s">
        <v>4892</v>
      </c>
      <c r="G17644" s="4"/>
      <c r="H17644" s="4"/>
      <c r="I17644" s="4"/>
      <c r="J17644" s="4"/>
      <c r="K17644" s="4">
        <v>-1961945.8054194599</v>
      </c>
      <c r="L17644" s="4">
        <v>28885756.091057599</v>
      </c>
      <c r="M17644" s="4">
        <v>331349.53171349497</v>
      </c>
      <c r="N17644" s="3">
        <v>-6.7305274240910998E-2</v>
      </c>
      <c r="O17644" s="5">
        <v>1.695984959602356</v>
      </c>
      <c r="P17644" s="3">
        <v>1.14710358902812E-2</v>
      </c>
    </row>
    <row r="17645" spans="1:16" x14ac:dyDescent="0.25">
      <c r="A17645" s="1">
        <v>2024</v>
      </c>
      <c r="B17645" t="s">
        <v>1421</v>
      </c>
      <c r="C17645" t="s">
        <v>3122</v>
      </c>
      <c r="D17645" t="s">
        <v>3405</v>
      </c>
      <c r="E17645" t="s">
        <v>3469</v>
      </c>
      <c r="F17645" t="s">
        <v>4892</v>
      </c>
      <c r="G17645" s="4"/>
      <c r="H17645" s="4"/>
      <c r="I17645" s="4"/>
      <c r="J17645" s="4"/>
      <c r="K17645" s="4">
        <v>-1074261.46553506</v>
      </c>
      <c r="L17645" s="4">
        <v>41561217.523484401</v>
      </c>
      <c r="M17645" s="4">
        <v>5868025.8412059201</v>
      </c>
      <c r="N17645" s="3">
        <v>-3.0496607782634001E-2</v>
      </c>
      <c r="O17645" s="5">
        <v>1.8147200345993042</v>
      </c>
      <c r="P17645" s="3">
        <v>0.14118994772434235</v>
      </c>
    </row>
    <row r="17646" spans="1:16" x14ac:dyDescent="0.25">
      <c r="A17646" s="1">
        <v>2009</v>
      </c>
      <c r="B17646" t="s">
        <v>1422</v>
      </c>
      <c r="C17646" t="s">
        <v>3123</v>
      </c>
      <c r="D17646" t="s">
        <v>3403</v>
      </c>
      <c r="E17646" t="s">
        <v>3469</v>
      </c>
      <c r="F17646" t="s">
        <v>4893</v>
      </c>
      <c r="G17646" s="4"/>
      <c r="H17646" s="4"/>
      <c r="I17646" s="4"/>
      <c r="J17646" s="4"/>
      <c r="K17646" s="4">
        <v>-123206.305158032</v>
      </c>
      <c r="L17646" s="4">
        <v>5229021.7970023099</v>
      </c>
      <c r="M17646" s="4">
        <v>131714.557687033</v>
      </c>
      <c r="N17646" s="3">
        <v>-2.2606750171423998E-2</v>
      </c>
      <c r="O17646" s="5">
        <v>0.79473906755447388</v>
      </c>
      <c r="P17646" s="3">
        <v>2.5189138948917389E-2</v>
      </c>
    </row>
    <row r="17647" spans="1:16" x14ac:dyDescent="0.25">
      <c r="A17647" s="1">
        <v>2010</v>
      </c>
      <c r="B17647" t="s">
        <v>1422</v>
      </c>
      <c r="C17647" t="s">
        <v>3123</v>
      </c>
      <c r="D17647" t="s">
        <v>3403</v>
      </c>
      <c r="E17647" t="s">
        <v>3469</v>
      </c>
      <c r="F17647" t="s">
        <v>4893</v>
      </c>
      <c r="G17647" s="4"/>
      <c r="H17647" s="4"/>
      <c r="I17647" s="4"/>
      <c r="J17647" s="4"/>
      <c r="K17647" s="4">
        <v>-465638.07092103298</v>
      </c>
      <c r="L17647" s="4">
        <v>7362763.0982177397</v>
      </c>
      <c r="M17647" s="4">
        <v>230293.460549966</v>
      </c>
      <c r="N17647" s="3">
        <v>-7.2716264610772005E-2</v>
      </c>
      <c r="O17647" s="5">
        <v>0.70680361986160278</v>
      </c>
      <c r="P17647" s="3">
        <v>3.1278129667043686E-2</v>
      </c>
    </row>
    <row r="17648" spans="1:16" x14ac:dyDescent="0.25">
      <c r="A17648" s="1">
        <v>2011</v>
      </c>
      <c r="B17648" t="s">
        <v>1422</v>
      </c>
      <c r="C17648" t="s">
        <v>3123</v>
      </c>
      <c r="D17648" t="s">
        <v>3403</v>
      </c>
      <c r="E17648" t="s">
        <v>3469</v>
      </c>
      <c r="F17648" t="s">
        <v>4893</v>
      </c>
      <c r="G17648" s="4"/>
      <c r="H17648" s="4"/>
      <c r="I17648" s="4"/>
      <c r="J17648" s="4"/>
      <c r="K17648" s="4">
        <v>-374889.07941270998</v>
      </c>
      <c r="L17648" s="4">
        <v>7974915.8718250999</v>
      </c>
      <c r="M17648" s="4">
        <v>303460.50798413903</v>
      </c>
      <c r="N17648" s="3">
        <v>-4.3165920383137997E-2</v>
      </c>
      <c r="O17648" s="5">
        <v>0.57051652669906616</v>
      </c>
      <c r="P17648" s="3">
        <v>3.8051877170801163E-2</v>
      </c>
    </row>
    <row r="17649" spans="1:16" x14ac:dyDescent="0.25">
      <c r="A17649" s="1">
        <v>2012</v>
      </c>
      <c r="B17649" t="s">
        <v>1422</v>
      </c>
      <c r="C17649" t="s">
        <v>3123</v>
      </c>
      <c r="D17649" t="s">
        <v>3403</v>
      </c>
      <c r="E17649" t="s">
        <v>3469</v>
      </c>
      <c r="F17649" t="s">
        <v>4893</v>
      </c>
      <c r="G17649" s="4"/>
      <c r="H17649" s="4"/>
      <c r="I17649" s="4"/>
      <c r="J17649" s="4"/>
      <c r="K17649" s="4">
        <v>-690653.17274336703</v>
      </c>
      <c r="L17649" s="4">
        <v>5942906.9922126802</v>
      </c>
      <c r="M17649" s="4">
        <v>103300.144285378</v>
      </c>
      <c r="N17649" s="3">
        <v>-0.10188360901113799</v>
      </c>
      <c r="O17649" s="5">
        <v>0.2894349992275238</v>
      </c>
      <c r="P17649" s="3">
        <v>1.7382090911269188E-2</v>
      </c>
    </row>
    <row r="17650" spans="1:16" x14ac:dyDescent="0.25">
      <c r="A17650" s="1">
        <v>2013</v>
      </c>
      <c r="B17650" t="s">
        <v>1422</v>
      </c>
      <c r="C17650" t="s">
        <v>3123</v>
      </c>
      <c r="D17650" t="s">
        <v>3403</v>
      </c>
      <c r="E17650" t="s">
        <v>3469</v>
      </c>
      <c r="F17650" t="s">
        <v>4893</v>
      </c>
      <c r="G17650" s="4"/>
      <c r="H17650" s="4"/>
      <c r="I17650" s="4"/>
      <c r="J17650" s="4"/>
      <c r="K17650" s="4">
        <v>-844806.63639602799</v>
      </c>
      <c r="L17650" s="4">
        <v>5488288.5516686896</v>
      </c>
      <c r="M17650" s="4">
        <v>121399.27094658199</v>
      </c>
      <c r="N17650" s="3">
        <v>-0.15653112006082501</v>
      </c>
      <c r="O17650" s="5">
        <v>0.25762009620666504</v>
      </c>
      <c r="P17650" s="3">
        <v>2.2119695320725441E-2</v>
      </c>
    </row>
    <row r="17651" spans="1:16" x14ac:dyDescent="0.25">
      <c r="A17651" s="1">
        <v>2014</v>
      </c>
      <c r="B17651" t="s">
        <v>1422</v>
      </c>
      <c r="C17651" t="s">
        <v>3123</v>
      </c>
      <c r="D17651" t="s">
        <v>3403</v>
      </c>
      <c r="E17651" t="s">
        <v>3469</v>
      </c>
      <c r="F17651" t="s">
        <v>4893</v>
      </c>
      <c r="G17651" s="4"/>
      <c r="H17651" s="4"/>
      <c r="I17651" s="4"/>
      <c r="J17651" s="4"/>
      <c r="K17651" s="4">
        <v>-687684.47357253998</v>
      </c>
      <c r="L17651" s="4">
        <v>13013598.9438446</v>
      </c>
      <c r="M17651" s="4">
        <v>1046624.54618322</v>
      </c>
      <c r="N17651" s="3">
        <v>-7.3633906038126001E-2</v>
      </c>
      <c r="O17651" s="5">
        <v>0.17413784563541412</v>
      </c>
      <c r="P17651" s="3">
        <v>8.0425448715686798E-2</v>
      </c>
    </row>
    <row r="17652" spans="1:16" x14ac:dyDescent="0.25">
      <c r="A17652" s="1">
        <v>2015</v>
      </c>
      <c r="B17652" t="s">
        <v>1422</v>
      </c>
      <c r="C17652" t="s">
        <v>3123</v>
      </c>
      <c r="D17652" t="s">
        <v>3403</v>
      </c>
      <c r="E17652" t="s">
        <v>3469</v>
      </c>
      <c r="F17652" t="s">
        <v>4893</v>
      </c>
      <c r="G17652" s="4"/>
      <c r="H17652" s="4"/>
      <c r="I17652" s="4"/>
      <c r="J17652" s="4"/>
      <c r="K17652" s="4">
        <v>-686845.45041331905</v>
      </c>
      <c r="L17652" s="4">
        <v>7576434.2888839301</v>
      </c>
      <c r="M17652" s="4">
        <v>282220.749905626</v>
      </c>
      <c r="N17652" s="3">
        <v>-7.5443785855633994E-2</v>
      </c>
      <c r="O17652" s="5">
        <v>0.22813838720321655</v>
      </c>
      <c r="P17652" s="3">
        <v>3.7249810993671417E-2</v>
      </c>
    </row>
    <row r="17653" spans="1:16" x14ac:dyDescent="0.25">
      <c r="A17653" s="1">
        <v>2016</v>
      </c>
      <c r="B17653" t="s">
        <v>1422</v>
      </c>
      <c r="C17653" t="s">
        <v>3123</v>
      </c>
      <c r="D17653" t="s">
        <v>3403</v>
      </c>
      <c r="E17653" t="s">
        <v>3469</v>
      </c>
      <c r="F17653" t="s">
        <v>4893</v>
      </c>
      <c r="G17653" s="4"/>
      <c r="H17653" s="4"/>
      <c r="I17653" s="4"/>
      <c r="J17653" s="4"/>
      <c r="K17653" s="4">
        <v>-234941.29391781101</v>
      </c>
      <c r="L17653" s="4">
        <v>4440693.4469708297</v>
      </c>
      <c r="M17653" s="4">
        <v>55600.172840241998</v>
      </c>
      <c r="N17653" s="3">
        <v>-3.9931008953223997E-2</v>
      </c>
      <c r="O17653" s="5">
        <v>0.50464165210723877</v>
      </c>
      <c r="P17653" s="3">
        <v>1.2520605698227882E-2</v>
      </c>
    </row>
    <row r="17654" spans="1:16" x14ac:dyDescent="0.25">
      <c r="A17654" s="1">
        <v>2017</v>
      </c>
      <c r="B17654" t="s">
        <v>1422</v>
      </c>
      <c r="C17654" t="s">
        <v>3123</v>
      </c>
      <c r="D17654" t="s">
        <v>3403</v>
      </c>
      <c r="E17654" t="s">
        <v>3469</v>
      </c>
      <c r="F17654" t="s">
        <v>4893</v>
      </c>
      <c r="G17654" s="4"/>
      <c r="H17654" s="4"/>
      <c r="I17654" s="4"/>
      <c r="J17654" s="4"/>
      <c r="K17654" s="4">
        <v>-274324.21007324703</v>
      </c>
      <c r="L17654" s="4">
        <v>5348690.6930449596</v>
      </c>
      <c r="M17654" s="4">
        <v>86749.367828018498</v>
      </c>
      <c r="N17654" s="3">
        <v>-5.5251389837593E-2</v>
      </c>
      <c r="O17654" s="5">
        <v>0.87150859832763672</v>
      </c>
      <c r="P17654" s="3">
        <v>1.6218803822994232E-2</v>
      </c>
    </row>
    <row r="17655" spans="1:16" x14ac:dyDescent="0.25">
      <c r="A17655" s="1">
        <v>2018</v>
      </c>
      <c r="B17655" t="s">
        <v>1422</v>
      </c>
      <c r="C17655" t="s">
        <v>3123</v>
      </c>
      <c r="D17655" t="s">
        <v>3403</v>
      </c>
      <c r="E17655" t="s">
        <v>3469</v>
      </c>
      <c r="F17655" t="s">
        <v>4893</v>
      </c>
      <c r="G17655" s="4"/>
      <c r="H17655" s="4"/>
      <c r="I17655" s="4"/>
      <c r="J17655" s="4"/>
      <c r="K17655" s="4">
        <v>-527544.98552912998</v>
      </c>
      <c r="L17655" s="4">
        <v>4713945.3289809702</v>
      </c>
      <c r="M17655" s="4">
        <v>62951.613261386097</v>
      </c>
      <c r="N17655" s="3">
        <v>-0.106952879584295</v>
      </c>
      <c r="O17655" s="5">
        <v>0.97464615106582642</v>
      </c>
      <c r="P17655" s="3">
        <v>1.3354336842894554E-2</v>
      </c>
    </row>
    <row r="17656" spans="1:16" x14ac:dyDescent="0.25">
      <c r="A17656" s="1">
        <v>2019</v>
      </c>
      <c r="B17656" t="s">
        <v>1422</v>
      </c>
      <c r="C17656" t="s">
        <v>3123</v>
      </c>
      <c r="D17656" t="s">
        <v>3403</v>
      </c>
      <c r="E17656" t="s">
        <v>3469</v>
      </c>
      <c r="F17656" t="s">
        <v>4893</v>
      </c>
      <c r="G17656" s="4"/>
      <c r="H17656" s="4"/>
      <c r="I17656" s="4"/>
      <c r="J17656" s="4"/>
      <c r="K17656" s="4">
        <v>-513743.76974377001</v>
      </c>
      <c r="L17656" s="4">
        <v>5689705.8617058601</v>
      </c>
      <c r="M17656" s="4">
        <v>114899.26289926301</v>
      </c>
      <c r="N17656" s="3">
        <v>-0.101126757429917</v>
      </c>
      <c r="O17656" s="5">
        <v>0.75692379474639893</v>
      </c>
      <c r="P17656" s="3">
        <v>2.0194236189126968E-2</v>
      </c>
    </row>
    <row r="17657" spans="1:16" x14ac:dyDescent="0.25">
      <c r="A17657" s="1">
        <v>2020</v>
      </c>
      <c r="B17657" t="s">
        <v>1422</v>
      </c>
      <c r="C17657" t="s">
        <v>3123</v>
      </c>
      <c r="D17657" t="s">
        <v>3403</v>
      </c>
      <c r="E17657" t="s">
        <v>3469</v>
      </c>
      <c r="F17657" t="s">
        <v>4893</v>
      </c>
      <c r="G17657" s="4"/>
      <c r="H17657" s="4"/>
      <c r="I17657" s="4"/>
      <c r="J17657" s="4"/>
      <c r="K17657" s="4">
        <v>-840993.60876827303</v>
      </c>
      <c r="L17657" s="4">
        <v>6289206.6866363902</v>
      </c>
      <c r="M17657" s="4">
        <v>369548.47259224497</v>
      </c>
      <c r="N17657" s="3">
        <v>-0.14154269059147101</v>
      </c>
      <c r="O17657" s="5">
        <v>1.2230925559997559</v>
      </c>
      <c r="P17657" s="3">
        <v>5.8759156614542007E-2</v>
      </c>
    </row>
    <row r="17658" spans="1:16" x14ac:dyDescent="0.25">
      <c r="A17658" s="1">
        <v>2021</v>
      </c>
      <c r="B17658" t="s">
        <v>1422</v>
      </c>
      <c r="C17658" t="s">
        <v>3123</v>
      </c>
      <c r="D17658" t="s">
        <v>3403</v>
      </c>
      <c r="E17658" t="s">
        <v>3469</v>
      </c>
      <c r="F17658" t="s">
        <v>4893</v>
      </c>
      <c r="G17658" s="4"/>
      <c r="H17658" s="4"/>
      <c r="I17658" s="4"/>
      <c r="J17658" s="4"/>
      <c r="K17658" s="4">
        <v>-746702.75701249903</v>
      </c>
      <c r="L17658" s="4">
        <v>6359742.5188761996</v>
      </c>
      <c r="M17658" s="4">
        <v>119349.324055815</v>
      </c>
      <c r="N17658" s="3">
        <v>-0.113204962684945</v>
      </c>
      <c r="O17658" s="5">
        <v>0.84168267250061035</v>
      </c>
      <c r="P17658" s="3">
        <v>1.8766377121210098E-2</v>
      </c>
    </row>
    <row r="17659" spans="1:16" x14ac:dyDescent="0.25">
      <c r="A17659" s="1">
        <v>2022</v>
      </c>
      <c r="B17659" t="s">
        <v>1422</v>
      </c>
      <c r="C17659" t="s">
        <v>3123</v>
      </c>
      <c r="D17659" t="s">
        <v>3403</v>
      </c>
      <c r="E17659" t="s">
        <v>3469</v>
      </c>
      <c r="F17659" t="s">
        <v>4893</v>
      </c>
      <c r="G17659" s="4"/>
      <c r="H17659" s="4"/>
      <c r="I17659" s="4"/>
      <c r="J17659" s="4"/>
      <c r="K17659" s="4">
        <v>-1647990.0901957799</v>
      </c>
      <c r="L17659" s="4">
        <v>4637466.7890440105</v>
      </c>
      <c r="M17659" s="4">
        <v>154118.15854306601</v>
      </c>
      <c r="N17659" s="3">
        <v>-0.31417742170916502</v>
      </c>
      <c r="O17659" s="5">
        <v>1.0381700992584229</v>
      </c>
      <c r="P17659" s="3">
        <v>3.3233262598514557E-2</v>
      </c>
    </row>
    <row r="17660" spans="1:16" x14ac:dyDescent="0.25">
      <c r="A17660" s="1">
        <v>2023</v>
      </c>
      <c r="B17660" t="s">
        <v>1422</v>
      </c>
      <c r="C17660" t="s">
        <v>3123</v>
      </c>
      <c r="D17660" t="s">
        <v>3403</v>
      </c>
      <c r="E17660" t="s">
        <v>3469</v>
      </c>
      <c r="F17660" t="s">
        <v>4893</v>
      </c>
      <c r="G17660" s="4"/>
      <c r="H17660" s="4"/>
      <c r="I17660" s="4"/>
      <c r="J17660" s="4"/>
      <c r="K17660" s="4">
        <v>-1341757.82421758</v>
      </c>
      <c r="L17660" s="4">
        <v>8237785.5547778597</v>
      </c>
      <c r="M17660" s="4">
        <v>711604.17291604204</v>
      </c>
      <c r="N17660" s="3">
        <v>-0.21101222313031101</v>
      </c>
      <c r="O17660" s="5">
        <v>1.2837678194046021</v>
      </c>
      <c r="P17660" s="3">
        <v>8.6382947862148285E-2</v>
      </c>
    </row>
    <row r="17661" spans="1:16" x14ac:dyDescent="0.25">
      <c r="A17661" s="1">
        <v>2024</v>
      </c>
      <c r="B17661" t="s">
        <v>1422</v>
      </c>
      <c r="C17661" t="s">
        <v>3123</v>
      </c>
      <c r="D17661" t="s">
        <v>3403</v>
      </c>
      <c r="E17661" t="s">
        <v>3469</v>
      </c>
      <c r="F17661" t="s">
        <v>4893</v>
      </c>
      <c r="G17661" s="4"/>
      <c r="H17661" s="4"/>
      <c r="I17661" s="4"/>
      <c r="J17661" s="4"/>
      <c r="K17661" s="4">
        <v>-852622.45571460004</v>
      </c>
      <c r="L17661" s="4">
        <v>8189420.1729413997</v>
      </c>
      <c r="M17661" s="4">
        <v>338697.80589760898</v>
      </c>
      <c r="N17661" s="3">
        <v>-0.10379851105479899</v>
      </c>
      <c r="O17661" s="5">
        <v>0.50400286912918091</v>
      </c>
      <c r="P17661" s="3">
        <v>4.1357971727848053E-2</v>
      </c>
    </row>
    <row r="17662" spans="1:16" x14ac:dyDescent="0.25">
      <c r="A17662" s="1">
        <v>2009</v>
      </c>
      <c r="B17662" t="s">
        <v>1423</v>
      </c>
      <c r="C17662" t="s">
        <v>3124</v>
      </c>
      <c r="D17662" t="s">
        <v>3403</v>
      </c>
      <c r="E17662" t="s">
        <v>3469</v>
      </c>
      <c r="F17662" t="s">
        <v>4894</v>
      </c>
      <c r="G17662" s="4"/>
      <c r="H17662" s="4"/>
      <c r="I17662" s="4"/>
      <c r="J17662" s="4"/>
      <c r="K17662" s="4">
        <v>-1291543.4598600001</v>
      </c>
      <c r="L17662" s="4">
        <v>19814943.289069999</v>
      </c>
      <c r="M17662" s="4">
        <v>7603136.4450399997</v>
      </c>
      <c r="N17662" s="3">
        <v>-6.2205013740338003E-2</v>
      </c>
      <c r="O17662" s="5">
        <v>0.79662257432937622</v>
      </c>
      <c r="P17662" s="3">
        <v>0.383707195520401</v>
      </c>
    </row>
    <row r="17663" spans="1:16" x14ac:dyDescent="0.25">
      <c r="A17663" s="1">
        <v>2010</v>
      </c>
      <c r="B17663" t="s">
        <v>1423</v>
      </c>
      <c r="C17663" t="s">
        <v>3124</v>
      </c>
      <c r="D17663" t="s">
        <v>3403</v>
      </c>
      <c r="E17663" t="s">
        <v>3469</v>
      </c>
      <c r="F17663" t="s">
        <v>4894</v>
      </c>
      <c r="G17663" s="4"/>
      <c r="H17663" s="4"/>
      <c r="I17663" s="4"/>
      <c r="J17663" s="4"/>
      <c r="K17663" s="4">
        <v>-1119627.2060799999</v>
      </c>
      <c r="L17663" s="4">
        <v>32361805.613880001</v>
      </c>
      <c r="M17663" s="4">
        <v>2252222.3715400002</v>
      </c>
      <c r="N17663" s="3">
        <v>-4.2916710206016999E-2</v>
      </c>
      <c r="O17663" s="5">
        <v>0.53105998039245605</v>
      </c>
      <c r="P17663" s="3">
        <v>6.9595076143741608E-2</v>
      </c>
    </row>
    <row r="17664" spans="1:16" x14ac:dyDescent="0.25">
      <c r="A17664" s="1">
        <v>2012</v>
      </c>
      <c r="B17664" t="s">
        <v>1423</v>
      </c>
      <c r="C17664" t="s">
        <v>3124</v>
      </c>
      <c r="D17664" t="s">
        <v>3403</v>
      </c>
      <c r="E17664" t="s">
        <v>3469</v>
      </c>
      <c r="F17664" t="s">
        <v>4894</v>
      </c>
      <c r="G17664" s="4"/>
      <c r="H17664" s="4"/>
      <c r="I17664" s="4"/>
      <c r="J17664" s="4"/>
      <c r="K17664" s="4">
        <v>-7823488</v>
      </c>
      <c r="L17664" s="4">
        <v>112475619</v>
      </c>
      <c r="M17664" s="4">
        <v>77360458</v>
      </c>
      <c r="N17664" s="3">
        <v>-7.4369597513611996E-2</v>
      </c>
      <c r="O17664" s="5">
        <v>1.534557580947876</v>
      </c>
      <c r="P17664" s="3">
        <v>0.68779754638671875</v>
      </c>
    </row>
    <row r="17665" spans="1:16" x14ac:dyDescent="0.25">
      <c r="A17665" s="1">
        <v>2013</v>
      </c>
      <c r="B17665" t="s">
        <v>1423</v>
      </c>
      <c r="C17665" t="s">
        <v>3124</v>
      </c>
      <c r="D17665" t="s">
        <v>3403</v>
      </c>
      <c r="E17665" t="s">
        <v>3469</v>
      </c>
      <c r="F17665" t="s">
        <v>4894</v>
      </c>
      <c r="G17665" s="4"/>
      <c r="H17665" s="4"/>
      <c r="I17665" s="4"/>
      <c r="J17665" s="4"/>
      <c r="K17665" s="4">
        <v>-7998125</v>
      </c>
      <c r="L17665" s="4">
        <v>105260119</v>
      </c>
      <c r="M17665" s="4">
        <v>70034947</v>
      </c>
      <c r="N17665" s="3">
        <v>-7.3466350296614996E-2</v>
      </c>
      <c r="O17665" s="5">
        <v>0.93634450435638428</v>
      </c>
      <c r="P17665" s="3">
        <v>0.66535121202468872</v>
      </c>
    </row>
    <row r="17666" spans="1:16" x14ac:dyDescent="0.25">
      <c r="A17666" s="1">
        <v>2014</v>
      </c>
      <c r="B17666" t="s">
        <v>1423</v>
      </c>
      <c r="C17666" t="s">
        <v>3124</v>
      </c>
      <c r="D17666" t="s">
        <v>3403</v>
      </c>
      <c r="E17666" t="s">
        <v>3469</v>
      </c>
      <c r="F17666" t="s">
        <v>4894</v>
      </c>
      <c r="G17666" s="4"/>
      <c r="H17666" s="4"/>
      <c r="I17666" s="4"/>
      <c r="J17666" s="4"/>
      <c r="K17666" s="4">
        <v>-8268180</v>
      </c>
      <c r="L17666" s="4">
        <v>63529960</v>
      </c>
      <c r="M17666" s="4">
        <v>58453183</v>
      </c>
      <c r="N17666" s="3">
        <v>-9.7969976067136005E-2</v>
      </c>
      <c r="O17666" s="5">
        <v>1.1187646389007568</v>
      </c>
      <c r="P17666" s="3">
        <v>0.92008846998214722</v>
      </c>
    </row>
    <row r="17667" spans="1:16" x14ac:dyDescent="0.25">
      <c r="A17667" s="1">
        <v>2015</v>
      </c>
      <c r="B17667" t="s">
        <v>1423</v>
      </c>
      <c r="C17667" t="s">
        <v>3124</v>
      </c>
      <c r="D17667" t="s">
        <v>3403</v>
      </c>
      <c r="E17667" t="s">
        <v>3469</v>
      </c>
      <c r="F17667" t="s">
        <v>4894</v>
      </c>
      <c r="G17667" s="4"/>
      <c r="H17667" s="4"/>
      <c r="I17667" s="4"/>
      <c r="J17667" s="4"/>
      <c r="K17667" s="4">
        <v>-4196777</v>
      </c>
      <c r="L17667" s="4">
        <v>76479406</v>
      </c>
      <c r="M17667" s="4">
        <v>47983816</v>
      </c>
      <c r="N17667" s="3">
        <v>-5.9949946491436999E-2</v>
      </c>
      <c r="O17667" s="5">
        <v>0.72968286275863647</v>
      </c>
      <c r="P17667" s="3">
        <v>0.62740832567214966</v>
      </c>
    </row>
    <row r="17668" spans="1:16" x14ac:dyDescent="0.25">
      <c r="A17668" s="1">
        <v>2016</v>
      </c>
      <c r="B17668" t="s">
        <v>1423</v>
      </c>
      <c r="C17668" t="s">
        <v>3124</v>
      </c>
      <c r="D17668" t="s">
        <v>3403</v>
      </c>
      <c r="E17668" t="s">
        <v>3469</v>
      </c>
      <c r="F17668" t="s">
        <v>4894</v>
      </c>
      <c r="G17668" s="4"/>
      <c r="H17668" s="4"/>
      <c r="I17668" s="4"/>
      <c r="J17668" s="4"/>
      <c r="K17668" s="4">
        <v>-603314</v>
      </c>
      <c r="L17668" s="4">
        <v>62187978</v>
      </c>
      <c r="M17668" s="4">
        <v>40399623</v>
      </c>
      <c r="N17668" s="3">
        <v>-8.701599216727E-3</v>
      </c>
      <c r="O17668" s="5">
        <v>0.76091146469116211</v>
      </c>
      <c r="P17668" s="3">
        <v>0.64963716268539429</v>
      </c>
    </row>
    <row r="17669" spans="1:16" x14ac:dyDescent="0.25">
      <c r="A17669" s="1">
        <v>2017</v>
      </c>
      <c r="B17669" t="s">
        <v>1423</v>
      </c>
      <c r="C17669" t="s">
        <v>3124</v>
      </c>
      <c r="D17669" t="s">
        <v>3403</v>
      </c>
      <c r="E17669" t="s">
        <v>3469</v>
      </c>
      <c r="F17669" t="s">
        <v>4894</v>
      </c>
      <c r="G17669" s="4"/>
      <c r="H17669" s="4"/>
      <c r="I17669" s="4"/>
      <c r="J17669" s="4"/>
      <c r="K17669" s="4">
        <v>3132000</v>
      </c>
      <c r="L17669" s="4">
        <v>43370185</v>
      </c>
      <c r="M17669" s="4">
        <v>31735163</v>
      </c>
      <c r="N17669" s="3">
        <v>5.9341692030014E-2</v>
      </c>
      <c r="O17669" s="5">
        <v>0.80460441112518311</v>
      </c>
      <c r="P17669" s="3">
        <v>0.73172765970230103</v>
      </c>
    </row>
    <row r="17670" spans="1:16" x14ac:dyDescent="0.25">
      <c r="A17670" s="1">
        <v>2018</v>
      </c>
      <c r="B17670" t="s">
        <v>1423</v>
      </c>
      <c r="C17670" t="s">
        <v>3124</v>
      </c>
      <c r="D17670" t="s">
        <v>3403</v>
      </c>
      <c r="E17670" t="s">
        <v>3469</v>
      </c>
      <c r="F17670" t="s">
        <v>4894</v>
      </c>
      <c r="G17670" s="4"/>
      <c r="H17670" s="4"/>
      <c r="I17670" s="4"/>
      <c r="J17670" s="4"/>
      <c r="K17670" s="4">
        <v>7486012</v>
      </c>
      <c r="L17670" s="4">
        <v>23866782</v>
      </c>
      <c r="M17670" s="4">
        <v>21686829</v>
      </c>
      <c r="N17670" s="3">
        <v>0.222675481480299</v>
      </c>
      <c r="O17670" s="5">
        <v>1.0482158660888672</v>
      </c>
      <c r="P17670" s="3">
        <v>0.9086616039276123</v>
      </c>
    </row>
    <row r="17671" spans="1:16" x14ac:dyDescent="0.25">
      <c r="A17671" s="1">
        <v>2019</v>
      </c>
      <c r="B17671" t="s">
        <v>1423</v>
      </c>
      <c r="C17671" t="s">
        <v>3124</v>
      </c>
      <c r="D17671" t="s">
        <v>3403</v>
      </c>
      <c r="E17671" t="s">
        <v>3469</v>
      </c>
      <c r="F17671" t="s">
        <v>4894</v>
      </c>
      <c r="G17671" s="4"/>
      <c r="H17671" s="4"/>
      <c r="I17671" s="4"/>
      <c r="J17671" s="4"/>
      <c r="K17671" s="4">
        <v>6525766</v>
      </c>
      <c r="L17671" s="4">
        <v>15884314</v>
      </c>
      <c r="M17671" s="4">
        <v>8739480</v>
      </c>
      <c r="N17671" s="3">
        <v>0.32833137481291103</v>
      </c>
      <c r="O17671" s="5">
        <v>0.91771513223648071</v>
      </c>
      <c r="P17671" s="3">
        <v>0.55019563436508179</v>
      </c>
    </row>
    <row r="17672" spans="1:16" x14ac:dyDescent="0.25">
      <c r="A17672" s="1">
        <v>2020</v>
      </c>
      <c r="B17672" t="s">
        <v>1423</v>
      </c>
      <c r="C17672" t="s">
        <v>3124</v>
      </c>
      <c r="D17672" t="s">
        <v>3403</v>
      </c>
      <c r="E17672" t="s">
        <v>3469</v>
      </c>
      <c r="F17672" t="s">
        <v>4894</v>
      </c>
      <c r="G17672" s="4"/>
      <c r="H17672" s="4"/>
      <c r="I17672" s="4"/>
      <c r="J17672" s="4"/>
      <c r="K17672" s="4">
        <v>-69260</v>
      </c>
      <c r="L17672" s="4">
        <v>31574272</v>
      </c>
      <c r="M17672" s="4">
        <v>20690552</v>
      </c>
      <c r="N17672" s="3">
        <v>-2.9187553122630001E-3</v>
      </c>
      <c r="O17672" s="5">
        <v>0.94474989175796509</v>
      </c>
      <c r="P17672" s="3">
        <v>0.65529781579971313</v>
      </c>
    </row>
    <row r="17673" spans="1:16" x14ac:dyDescent="0.25">
      <c r="A17673" s="1">
        <v>2021</v>
      </c>
      <c r="B17673" t="s">
        <v>1423</v>
      </c>
      <c r="C17673" t="s">
        <v>3124</v>
      </c>
      <c r="D17673" t="s">
        <v>3403</v>
      </c>
      <c r="E17673" t="s">
        <v>3469</v>
      </c>
      <c r="F17673" t="s">
        <v>4894</v>
      </c>
      <c r="G17673" s="4"/>
      <c r="H17673" s="4"/>
      <c r="I17673" s="4"/>
      <c r="J17673" s="4"/>
      <c r="K17673" s="4">
        <v>-2560457</v>
      </c>
      <c r="L17673" s="4">
        <v>31195333</v>
      </c>
      <c r="M17673" s="4">
        <v>18462758</v>
      </c>
      <c r="N17673" s="3">
        <v>-8.1582702328619E-2</v>
      </c>
      <c r="O17673" s="5">
        <v>1.1436953544616699</v>
      </c>
      <c r="P17673" s="3">
        <v>0.59184360504150391</v>
      </c>
    </row>
    <row r="17674" spans="1:16" x14ac:dyDescent="0.25">
      <c r="A17674" s="1">
        <v>2022</v>
      </c>
      <c r="B17674" t="s">
        <v>1423</v>
      </c>
      <c r="C17674" t="s">
        <v>3124</v>
      </c>
      <c r="D17674" t="s">
        <v>3403</v>
      </c>
      <c r="E17674" t="s">
        <v>3469</v>
      </c>
      <c r="F17674" t="s">
        <v>4894</v>
      </c>
      <c r="G17674" s="4"/>
      <c r="H17674" s="4"/>
      <c r="I17674" s="4"/>
      <c r="J17674" s="4"/>
      <c r="K17674" s="4">
        <v>-2812485</v>
      </c>
      <c r="L17674" s="4">
        <v>27538667</v>
      </c>
      <c r="M17674" s="4">
        <v>16341264</v>
      </c>
      <c r="N17674" s="3">
        <v>-9.5770252324037006E-2</v>
      </c>
      <c r="O17674" s="5">
        <v>0.93948632478713989</v>
      </c>
      <c r="P17674" s="3">
        <v>0.59339344501495361</v>
      </c>
    </row>
    <row r="17675" spans="1:16" x14ac:dyDescent="0.25">
      <c r="A17675" s="1">
        <v>2023</v>
      </c>
      <c r="B17675" t="s">
        <v>1423</v>
      </c>
      <c r="C17675" t="s">
        <v>3124</v>
      </c>
      <c r="D17675" t="s">
        <v>3403</v>
      </c>
      <c r="E17675" t="s">
        <v>3469</v>
      </c>
      <c r="F17675" t="s">
        <v>4894</v>
      </c>
      <c r="G17675" s="4"/>
      <c r="H17675" s="4"/>
      <c r="I17675" s="4"/>
      <c r="J17675" s="4"/>
      <c r="K17675" s="4">
        <v>-2443203</v>
      </c>
      <c r="L17675" s="4">
        <v>29125550</v>
      </c>
      <c r="M17675" s="4">
        <v>15521836</v>
      </c>
      <c r="N17675" s="3">
        <v>-8.6234421980982995E-2</v>
      </c>
      <c r="O17675" s="5">
        <v>0.99293273687362671</v>
      </c>
      <c r="P17675" s="3">
        <v>0.53292852640151978</v>
      </c>
    </row>
    <row r="17676" spans="1:16" x14ac:dyDescent="0.25">
      <c r="A17676" s="1">
        <v>2024</v>
      </c>
      <c r="B17676" t="s">
        <v>1423</v>
      </c>
      <c r="C17676" t="s">
        <v>3124</v>
      </c>
      <c r="D17676" t="s">
        <v>3403</v>
      </c>
      <c r="E17676" t="s">
        <v>3469</v>
      </c>
      <c r="F17676" t="s">
        <v>4894</v>
      </c>
      <c r="G17676" s="4"/>
      <c r="H17676" s="4"/>
      <c r="I17676" s="4"/>
      <c r="J17676" s="4"/>
      <c r="K17676" s="4">
        <v>1195163</v>
      </c>
      <c r="L17676" s="4">
        <v>15618192</v>
      </c>
      <c r="M17676" s="4">
        <v>855644</v>
      </c>
      <c r="N17676" s="3">
        <v>5.342257694942E-2</v>
      </c>
      <c r="O17676" s="5">
        <v>0.27557942271232605</v>
      </c>
      <c r="P17676" s="3">
        <v>5.4785087704658508E-2</v>
      </c>
    </row>
    <row r="17677" spans="1:16" x14ac:dyDescent="0.25">
      <c r="A17677" s="1">
        <v>2009</v>
      </c>
      <c r="B17677" t="s">
        <v>1424</v>
      </c>
      <c r="C17677" t="s">
        <v>3125</v>
      </c>
      <c r="D17677" t="s">
        <v>3411</v>
      </c>
      <c r="E17677" t="s">
        <v>3469</v>
      </c>
      <c r="F17677" t="s">
        <v>4895</v>
      </c>
      <c r="G17677" s="4"/>
      <c r="H17677" s="4"/>
      <c r="I17677" s="4"/>
      <c r="J17677" s="4"/>
      <c r="K17677" s="4">
        <v>-2168176.5379713099</v>
      </c>
      <c r="L17677" s="4">
        <v>4672399.6063309703</v>
      </c>
      <c r="M17677" s="4">
        <v>1311692.2927994099</v>
      </c>
      <c r="N17677" s="3">
        <v>-0.448139224676949</v>
      </c>
      <c r="O17677" s="5">
        <v>3.7380285263061523</v>
      </c>
      <c r="P17677" s="3">
        <v>0.28073203563690186</v>
      </c>
    </row>
    <row r="17678" spans="1:16" x14ac:dyDescent="0.25">
      <c r="A17678" s="1">
        <v>2010</v>
      </c>
      <c r="B17678" t="s">
        <v>1424</v>
      </c>
      <c r="C17678" t="s">
        <v>3125</v>
      </c>
      <c r="D17678" t="s">
        <v>3411</v>
      </c>
      <c r="E17678" t="s">
        <v>3469</v>
      </c>
      <c r="F17678" t="s">
        <v>4895</v>
      </c>
      <c r="G17678" s="4"/>
      <c r="H17678" s="4"/>
      <c r="I17678" s="4"/>
      <c r="J17678" s="4"/>
      <c r="K17678" s="4">
        <v>-1512772.33710168</v>
      </c>
      <c r="L17678" s="4">
        <v>4541713.5610018298</v>
      </c>
      <c r="M17678" s="4">
        <v>591244.05771782796</v>
      </c>
      <c r="N17678" s="3">
        <v>-0.32164725872821498</v>
      </c>
      <c r="O17678" s="5">
        <v>3.579688549041748</v>
      </c>
      <c r="P17678" s="3">
        <v>0.13018083572387695</v>
      </c>
    </row>
    <row r="17679" spans="1:16" x14ac:dyDescent="0.25">
      <c r="A17679" s="1">
        <v>2011</v>
      </c>
      <c r="B17679" t="s">
        <v>1424</v>
      </c>
      <c r="C17679" t="s">
        <v>3125</v>
      </c>
      <c r="D17679" t="s">
        <v>3411</v>
      </c>
      <c r="E17679" t="s">
        <v>3469</v>
      </c>
      <c r="F17679" t="s">
        <v>4895</v>
      </c>
      <c r="G17679" s="4"/>
      <c r="H17679" s="4"/>
      <c r="I17679" s="4"/>
      <c r="J17679" s="4"/>
      <c r="K17679" s="4">
        <v>-2002463.8302432799</v>
      </c>
      <c r="L17679" s="4">
        <v>2665092.7017468698</v>
      </c>
      <c r="M17679" s="4">
        <v>921162.79069767497</v>
      </c>
      <c r="N17679" s="3">
        <v>-0.47338209201047898</v>
      </c>
      <c r="O17679" s="5">
        <v>7.5380892753601074</v>
      </c>
      <c r="P17679" s="3">
        <v>0.34564006328582764</v>
      </c>
    </row>
    <row r="17680" spans="1:16" x14ac:dyDescent="0.25">
      <c r="A17680" s="1">
        <v>2012</v>
      </c>
      <c r="B17680" t="s">
        <v>1424</v>
      </c>
      <c r="C17680" t="s">
        <v>3125</v>
      </c>
      <c r="D17680" t="s">
        <v>3411</v>
      </c>
      <c r="E17680" t="s">
        <v>3469</v>
      </c>
      <c r="F17680" t="s">
        <v>4895</v>
      </c>
      <c r="G17680" s="4"/>
      <c r="H17680" s="4"/>
      <c r="I17680" s="4"/>
      <c r="J17680" s="4"/>
      <c r="K17680" s="4">
        <v>-1697151.1312587601</v>
      </c>
      <c r="L17680" s="4">
        <v>1946699.34406435</v>
      </c>
      <c r="M17680" s="4">
        <v>2004788.0232903201</v>
      </c>
      <c r="N17680" s="3">
        <v>-0.75572676480364998</v>
      </c>
      <c r="O17680" s="5">
        <v>6.1930623054504395</v>
      </c>
      <c r="P17680" s="3">
        <v>1.0298395156860352</v>
      </c>
    </row>
    <row r="17681" spans="1:16" x14ac:dyDescent="0.25">
      <c r="A17681" s="1">
        <v>2013</v>
      </c>
      <c r="B17681" t="s">
        <v>1424</v>
      </c>
      <c r="C17681" t="s">
        <v>3125</v>
      </c>
      <c r="D17681" t="s">
        <v>3411</v>
      </c>
      <c r="E17681" t="s">
        <v>3469</v>
      </c>
      <c r="F17681" t="s">
        <v>4895</v>
      </c>
      <c r="G17681" s="4"/>
      <c r="H17681" s="4"/>
      <c r="I17681" s="4"/>
      <c r="J17681" s="4"/>
      <c r="K17681" s="4">
        <v>-1683555.1860547999</v>
      </c>
      <c r="L17681" s="4">
        <v>1334260.0290524999</v>
      </c>
      <c r="M17681" s="4">
        <v>2007482.39034507</v>
      </c>
      <c r="N17681" s="3">
        <v>-1.0959684359586901</v>
      </c>
      <c r="O17681" s="5">
        <v>8.7221899032592773</v>
      </c>
      <c r="P17681" s="3">
        <v>1.5045660734176636</v>
      </c>
    </row>
    <row r="17682" spans="1:16" x14ac:dyDescent="0.25">
      <c r="A17682" s="1">
        <v>2014</v>
      </c>
      <c r="B17682" t="s">
        <v>1424</v>
      </c>
      <c r="C17682" t="s">
        <v>3125</v>
      </c>
      <c r="D17682" t="s">
        <v>3411</v>
      </c>
      <c r="E17682" t="s">
        <v>3469</v>
      </c>
      <c r="F17682" t="s">
        <v>4895</v>
      </c>
      <c r="G17682" s="4"/>
      <c r="H17682" s="4"/>
      <c r="I17682" s="4"/>
      <c r="J17682" s="4"/>
      <c r="K17682" s="4">
        <v>-1226060.6346362401</v>
      </c>
      <c r="L17682" s="4">
        <v>963251.44985619304</v>
      </c>
      <c r="M17682" s="4">
        <v>3057982.9317742502</v>
      </c>
      <c r="N17682" s="3">
        <v>-1.04771747368268</v>
      </c>
      <c r="O17682" s="5">
        <v>12.55580997467041</v>
      </c>
      <c r="P17682" s="3">
        <v>3.1746466159820557</v>
      </c>
    </row>
    <row r="17683" spans="1:16" x14ac:dyDescent="0.25">
      <c r="A17683" s="1">
        <v>2015</v>
      </c>
      <c r="B17683" t="s">
        <v>1424</v>
      </c>
      <c r="C17683" t="s">
        <v>3125</v>
      </c>
      <c r="D17683" t="s">
        <v>3411</v>
      </c>
      <c r="E17683" t="s">
        <v>3469</v>
      </c>
      <c r="F17683" t="s">
        <v>4895</v>
      </c>
      <c r="G17683" s="4"/>
      <c r="H17683" s="4"/>
      <c r="I17683" s="4"/>
      <c r="J17683" s="4"/>
      <c r="K17683" s="4">
        <v>-1056530.2805019901</v>
      </c>
      <c r="L17683" s="4">
        <v>820665.93222036504</v>
      </c>
      <c r="M17683" s="4">
        <v>3611152.2846159199</v>
      </c>
      <c r="N17683" s="3">
        <v>-1.3144092979970099</v>
      </c>
      <c r="O17683" s="5">
        <v>13.480288505554199</v>
      </c>
      <c r="P17683" s="3">
        <v>4.400270938873291</v>
      </c>
    </row>
    <row r="17684" spans="1:16" x14ac:dyDescent="0.25">
      <c r="A17684" s="1">
        <v>2016</v>
      </c>
      <c r="B17684" t="s">
        <v>1424</v>
      </c>
      <c r="C17684" t="s">
        <v>3125</v>
      </c>
      <c r="D17684" t="s">
        <v>3411</v>
      </c>
      <c r="E17684" t="s">
        <v>3469</v>
      </c>
      <c r="F17684" t="s">
        <v>4895</v>
      </c>
      <c r="G17684" s="4"/>
      <c r="H17684" s="4"/>
      <c r="I17684" s="4"/>
      <c r="J17684" s="4"/>
      <c r="K17684" s="4">
        <v>-1087758.1428614</v>
      </c>
      <c r="L17684" s="4">
        <v>1994651.6375122899</v>
      </c>
      <c r="M17684" s="4">
        <v>1511636.17129064</v>
      </c>
      <c r="N17684" s="3">
        <v>-0.780240632923906</v>
      </c>
      <c r="O17684" s="5">
        <v>12.958487510681152</v>
      </c>
      <c r="P17684" s="3">
        <v>0.75784468650817871</v>
      </c>
    </row>
    <row r="17685" spans="1:16" x14ac:dyDescent="0.25">
      <c r="A17685" s="1">
        <v>2017</v>
      </c>
      <c r="B17685" t="s">
        <v>1424</v>
      </c>
      <c r="C17685" t="s">
        <v>3125</v>
      </c>
      <c r="D17685" t="s">
        <v>3411</v>
      </c>
      <c r="E17685" t="s">
        <v>3469</v>
      </c>
      <c r="F17685" t="s">
        <v>4895</v>
      </c>
      <c r="G17685" s="4"/>
      <c r="H17685" s="4"/>
      <c r="I17685" s="4"/>
      <c r="J17685" s="4"/>
      <c r="K17685" s="4">
        <v>-2413465.8396550501</v>
      </c>
      <c r="L17685" s="4">
        <v>3465627.5219626902</v>
      </c>
      <c r="M17685" s="4">
        <v>1977875.90214208</v>
      </c>
      <c r="N17685" s="3">
        <v>-0.87389675366194897</v>
      </c>
      <c r="O17685" s="5">
        <v>17.519121170043945</v>
      </c>
      <c r="P17685" s="3">
        <v>0.57071220874786377</v>
      </c>
    </row>
    <row r="17686" spans="1:16" x14ac:dyDescent="0.25">
      <c r="A17686" s="1">
        <v>2024</v>
      </c>
      <c r="B17686" t="s">
        <v>1424</v>
      </c>
      <c r="C17686" t="s">
        <v>3125</v>
      </c>
      <c r="D17686" t="s">
        <v>3411</v>
      </c>
      <c r="E17686" t="s">
        <v>3469</v>
      </c>
      <c r="F17686" t="s">
        <v>4895</v>
      </c>
      <c r="G17686" s="4"/>
      <c r="H17686" s="4"/>
      <c r="I17686" s="4"/>
      <c r="J17686" s="4"/>
      <c r="K17686" s="4">
        <v>-1750923.4110215399</v>
      </c>
      <c r="L17686" s="4">
        <v>6949866.6699664099</v>
      </c>
      <c r="M17686" s="4">
        <v>758527.24449201603</v>
      </c>
      <c r="N17686" s="3">
        <v>-0.220456492950066</v>
      </c>
      <c r="O17686" s="5">
        <v>1.4987770318984985</v>
      </c>
      <c r="P17686" s="3">
        <v>0.10914270579814911</v>
      </c>
    </row>
    <row r="17687" spans="1:16" x14ac:dyDescent="0.25">
      <c r="A17687" s="1">
        <v>2009</v>
      </c>
      <c r="B17687" t="s">
        <v>1425</v>
      </c>
      <c r="C17687" t="s">
        <v>3126</v>
      </c>
      <c r="D17687" t="s">
        <v>3405</v>
      </c>
      <c r="E17687" t="s">
        <v>3469</v>
      </c>
      <c r="F17687" t="s">
        <v>4896</v>
      </c>
      <c r="G17687" s="4"/>
      <c r="H17687" s="4"/>
      <c r="I17687" s="4"/>
      <c r="J17687" s="4"/>
      <c r="K17687" s="4">
        <v>-1964912.27226</v>
      </c>
      <c r="L17687" s="4">
        <v>28005101.563379999</v>
      </c>
      <c r="M17687" s="4">
        <v>1644867.7820600001</v>
      </c>
      <c r="N17687" s="3">
        <v>-6.7609863649312998E-2</v>
      </c>
      <c r="O17687" s="5">
        <v>1.0431184768676758</v>
      </c>
      <c r="P17687" s="3">
        <v>5.8734577149152756E-2</v>
      </c>
    </row>
    <row r="17688" spans="1:16" x14ac:dyDescent="0.25">
      <c r="A17688" s="1">
        <v>2010</v>
      </c>
      <c r="B17688" t="s">
        <v>1425</v>
      </c>
      <c r="C17688" t="s">
        <v>3126</v>
      </c>
      <c r="D17688" t="s">
        <v>3405</v>
      </c>
      <c r="E17688" t="s">
        <v>3469</v>
      </c>
      <c r="F17688" t="s">
        <v>4896</v>
      </c>
      <c r="G17688" s="4"/>
      <c r="H17688" s="4"/>
      <c r="I17688" s="4"/>
      <c r="J17688" s="4"/>
      <c r="K17688" s="4">
        <v>-3188300.5039900001</v>
      </c>
      <c r="L17688" s="4">
        <v>41990507.466700003</v>
      </c>
      <c r="M17688" s="4">
        <v>1765691.82443</v>
      </c>
      <c r="N17688" s="3">
        <v>-9.1100014648629005E-2</v>
      </c>
      <c r="O17688" s="5">
        <v>0.9864647388458252</v>
      </c>
      <c r="P17688" s="3">
        <v>4.204978421330452E-2</v>
      </c>
    </row>
    <row r="17689" spans="1:16" x14ac:dyDescent="0.25">
      <c r="A17689" s="1">
        <v>2011</v>
      </c>
      <c r="B17689" t="s">
        <v>1425</v>
      </c>
      <c r="C17689" t="s">
        <v>3126</v>
      </c>
      <c r="D17689" t="s">
        <v>3405</v>
      </c>
      <c r="E17689" t="s">
        <v>3469</v>
      </c>
      <c r="F17689" t="s">
        <v>4896</v>
      </c>
      <c r="G17689" s="4"/>
      <c r="H17689" s="4"/>
      <c r="I17689" s="4"/>
      <c r="J17689" s="4"/>
      <c r="K17689" s="4">
        <v>-6924850.68683</v>
      </c>
      <c r="L17689" s="4">
        <v>77320394.384310007</v>
      </c>
      <c r="M17689" s="4">
        <v>1629030.11467</v>
      </c>
      <c r="N17689" s="3">
        <v>-0.11608077014584001</v>
      </c>
      <c r="O17689" s="5">
        <v>2.1682360172271729</v>
      </c>
      <c r="P17689" s="3">
        <v>2.1068569272756577E-2</v>
      </c>
    </row>
    <row r="17690" spans="1:16" x14ac:dyDescent="0.25">
      <c r="A17690" s="1">
        <v>2012</v>
      </c>
      <c r="B17690" t="s">
        <v>1425</v>
      </c>
      <c r="C17690" t="s">
        <v>3126</v>
      </c>
      <c r="D17690" t="s">
        <v>3405</v>
      </c>
      <c r="E17690" t="s">
        <v>3469</v>
      </c>
      <c r="F17690" t="s">
        <v>4896</v>
      </c>
      <c r="G17690" s="4"/>
      <c r="H17690" s="4"/>
      <c r="I17690" s="4"/>
      <c r="J17690" s="4"/>
      <c r="K17690" s="4">
        <v>-7261083.9464400001</v>
      </c>
      <c r="L17690" s="4">
        <v>83905468.51816</v>
      </c>
      <c r="M17690" s="4">
        <v>8547509.7981000002</v>
      </c>
      <c r="N17690" s="3">
        <v>-9.0073438786089005E-2</v>
      </c>
      <c r="O17690" s="5">
        <v>1.0545022487640381</v>
      </c>
      <c r="P17690" s="3">
        <v>0.10187070816755295</v>
      </c>
    </row>
    <row r="17691" spans="1:16" x14ac:dyDescent="0.25">
      <c r="A17691" s="1">
        <v>2013</v>
      </c>
      <c r="B17691" t="s">
        <v>1425</v>
      </c>
      <c r="C17691" t="s">
        <v>3126</v>
      </c>
      <c r="D17691" t="s">
        <v>3405</v>
      </c>
      <c r="E17691" t="s">
        <v>3469</v>
      </c>
      <c r="F17691" t="s">
        <v>4896</v>
      </c>
      <c r="G17691" s="4"/>
      <c r="H17691" s="4"/>
      <c r="I17691" s="4"/>
      <c r="J17691" s="4"/>
      <c r="K17691" s="4">
        <v>-13267214.8358</v>
      </c>
      <c r="L17691" s="4">
        <v>107255166.86917999</v>
      </c>
      <c r="M17691" s="4">
        <v>24621224.773200002</v>
      </c>
      <c r="N17691" s="3">
        <v>-0.13880697570310199</v>
      </c>
      <c r="O17691" s="5">
        <v>0.88364619016647339</v>
      </c>
      <c r="P17691" s="3">
        <v>0.22955746948719025</v>
      </c>
    </row>
    <row r="17692" spans="1:16" x14ac:dyDescent="0.25">
      <c r="A17692" s="1">
        <v>2014</v>
      </c>
      <c r="B17692" t="s">
        <v>1425</v>
      </c>
      <c r="C17692" t="s">
        <v>3126</v>
      </c>
      <c r="D17692" t="s">
        <v>3405</v>
      </c>
      <c r="E17692" t="s">
        <v>3469</v>
      </c>
      <c r="F17692" t="s">
        <v>4896</v>
      </c>
      <c r="G17692" s="4"/>
      <c r="H17692" s="4"/>
      <c r="I17692" s="4"/>
      <c r="J17692" s="4"/>
      <c r="K17692" s="4">
        <v>-6155577.3128699996</v>
      </c>
      <c r="L17692" s="4">
        <v>114378121.55216999</v>
      </c>
      <c r="M17692" s="4">
        <v>24114692.819090001</v>
      </c>
      <c r="N17692" s="3">
        <v>-5.5547407672510998E-2</v>
      </c>
      <c r="O17692" s="5">
        <v>0.91421300172805786</v>
      </c>
      <c r="P17692" s="3">
        <v>0.21083308756351471</v>
      </c>
    </row>
    <row r="17693" spans="1:16" x14ac:dyDescent="0.25">
      <c r="A17693" s="1">
        <v>2015</v>
      </c>
      <c r="B17693" t="s">
        <v>1425</v>
      </c>
      <c r="C17693" t="s">
        <v>3126</v>
      </c>
      <c r="D17693" t="s">
        <v>3405</v>
      </c>
      <c r="E17693" t="s">
        <v>3469</v>
      </c>
      <c r="F17693" t="s">
        <v>4896</v>
      </c>
      <c r="G17693" s="4"/>
      <c r="H17693" s="4"/>
      <c r="I17693" s="4"/>
      <c r="J17693" s="4"/>
      <c r="K17693" s="4">
        <v>-5169000</v>
      </c>
      <c r="L17693" s="4">
        <v>141806000</v>
      </c>
      <c r="M17693" s="4">
        <v>4741000</v>
      </c>
      <c r="N17693" s="3">
        <v>-4.0353789053608001E-2</v>
      </c>
      <c r="O17693" s="5">
        <v>0.92710423469543457</v>
      </c>
      <c r="P17693" s="3">
        <v>3.3433001488447189E-2</v>
      </c>
    </row>
    <row r="17694" spans="1:16" x14ac:dyDescent="0.25">
      <c r="A17694" s="1">
        <v>2016</v>
      </c>
      <c r="B17694" t="s">
        <v>1425</v>
      </c>
      <c r="C17694" t="s">
        <v>3126</v>
      </c>
      <c r="D17694" t="s">
        <v>3405</v>
      </c>
      <c r="E17694" t="s">
        <v>3469</v>
      </c>
      <c r="F17694" t="s">
        <v>4896</v>
      </c>
      <c r="G17694" s="4"/>
      <c r="H17694" s="4"/>
      <c r="I17694" s="4"/>
      <c r="J17694" s="4"/>
      <c r="K17694" s="4">
        <v>-3994000</v>
      </c>
      <c r="L17694" s="4">
        <v>160791000</v>
      </c>
      <c r="M17694" s="4">
        <v>28267000</v>
      </c>
      <c r="N17694" s="3">
        <v>-2.6398146709980998E-2</v>
      </c>
      <c r="O17694" s="5">
        <v>0.609413743019104</v>
      </c>
      <c r="P17694" s="3">
        <v>0.17579963803291321</v>
      </c>
    </row>
    <row r="17695" spans="1:16" x14ac:dyDescent="0.25">
      <c r="A17695" s="1">
        <v>2017</v>
      </c>
      <c r="B17695" t="s">
        <v>1425</v>
      </c>
      <c r="C17695" t="s">
        <v>3126</v>
      </c>
      <c r="D17695" t="s">
        <v>3405</v>
      </c>
      <c r="E17695" t="s">
        <v>3469</v>
      </c>
      <c r="F17695" t="s">
        <v>4896</v>
      </c>
      <c r="G17695" s="4"/>
      <c r="H17695" s="4"/>
      <c r="I17695" s="4"/>
      <c r="J17695" s="4"/>
      <c r="K17695" s="4">
        <v>-5838000</v>
      </c>
      <c r="L17695" s="4">
        <v>119445000</v>
      </c>
      <c r="M17695" s="4">
        <v>39969000</v>
      </c>
      <c r="N17695" s="3">
        <v>-4.1664882456216003E-2</v>
      </c>
      <c r="O17695" s="5">
        <v>0.87040591239929199</v>
      </c>
      <c r="P17695" s="3">
        <v>0.33462262153625488</v>
      </c>
    </row>
    <row r="17696" spans="1:16" x14ac:dyDescent="0.25">
      <c r="A17696" s="1">
        <v>2018</v>
      </c>
      <c r="B17696" t="s">
        <v>1425</v>
      </c>
      <c r="C17696" t="s">
        <v>3126</v>
      </c>
      <c r="D17696" t="s">
        <v>3405</v>
      </c>
      <c r="E17696" t="s">
        <v>3469</v>
      </c>
      <c r="F17696" t="s">
        <v>4896</v>
      </c>
      <c r="G17696" s="4"/>
      <c r="H17696" s="4"/>
      <c r="I17696" s="4"/>
      <c r="J17696" s="4"/>
      <c r="K17696" s="4">
        <v>11561000</v>
      </c>
      <c r="L17696" s="4">
        <v>111246000</v>
      </c>
      <c r="M17696" s="4">
        <v>30555000</v>
      </c>
      <c r="N17696" s="3">
        <v>0.100229311069786</v>
      </c>
      <c r="O17696" s="5">
        <v>0.67024862766265869</v>
      </c>
      <c r="P17696" s="3">
        <v>0.27466157078742981</v>
      </c>
    </row>
    <row r="17697" spans="1:16" x14ac:dyDescent="0.25">
      <c r="A17697" s="1">
        <v>2019</v>
      </c>
      <c r="B17697" t="s">
        <v>1425</v>
      </c>
      <c r="C17697" t="s">
        <v>3126</v>
      </c>
      <c r="D17697" t="s">
        <v>3405</v>
      </c>
      <c r="E17697" t="s">
        <v>3469</v>
      </c>
      <c r="F17697" t="s">
        <v>4896</v>
      </c>
      <c r="G17697" s="4"/>
      <c r="H17697" s="4"/>
      <c r="I17697" s="4"/>
      <c r="J17697" s="4"/>
      <c r="K17697" s="4">
        <v>-11206000</v>
      </c>
      <c r="L17697" s="4">
        <v>70331000</v>
      </c>
      <c r="M17697" s="4">
        <v>29646000</v>
      </c>
      <c r="N17697" s="3">
        <v>-0.12342972953623001</v>
      </c>
      <c r="O17697" s="5">
        <v>1.2494322061538696</v>
      </c>
      <c r="P17697" s="3">
        <v>0.42152109742164612</v>
      </c>
    </row>
    <row r="17698" spans="1:16" x14ac:dyDescent="0.25">
      <c r="A17698" s="1">
        <v>2020</v>
      </c>
      <c r="B17698" t="s">
        <v>1425</v>
      </c>
      <c r="C17698" t="s">
        <v>3126</v>
      </c>
      <c r="D17698" t="s">
        <v>3405</v>
      </c>
      <c r="E17698" t="s">
        <v>3469</v>
      </c>
      <c r="F17698" t="s">
        <v>4896</v>
      </c>
      <c r="G17698" s="4"/>
      <c r="H17698" s="4"/>
      <c r="I17698" s="4"/>
      <c r="J17698" s="4"/>
      <c r="K17698" s="4">
        <v>-3310000</v>
      </c>
      <c r="L17698" s="4">
        <v>82253000</v>
      </c>
      <c r="M17698" s="4">
        <v>15394000</v>
      </c>
      <c r="N17698" s="3">
        <v>-4.3385938237298999E-2</v>
      </c>
      <c r="O17698" s="5">
        <v>0.76411151885986328</v>
      </c>
      <c r="P17698" s="3">
        <v>0.18715426325798035</v>
      </c>
    </row>
    <row r="17699" spans="1:16" x14ac:dyDescent="0.25">
      <c r="A17699" s="1">
        <v>2021</v>
      </c>
      <c r="B17699" t="s">
        <v>1425</v>
      </c>
      <c r="C17699" t="s">
        <v>3126</v>
      </c>
      <c r="D17699" t="s">
        <v>3405</v>
      </c>
      <c r="E17699" t="s">
        <v>3469</v>
      </c>
      <c r="F17699" t="s">
        <v>4896</v>
      </c>
      <c r="G17699" s="4"/>
      <c r="H17699" s="4"/>
      <c r="I17699" s="4"/>
      <c r="J17699" s="4"/>
      <c r="K17699" s="4">
        <v>-537000</v>
      </c>
      <c r="L17699" s="4">
        <v>101309000</v>
      </c>
      <c r="M17699" s="4">
        <v>23657000</v>
      </c>
      <c r="N17699" s="3">
        <v>-5.8508841699260001E-3</v>
      </c>
      <c r="O17699" s="5">
        <v>1.5901706218719482</v>
      </c>
      <c r="P17699" s="3">
        <v>0.23351331055164337</v>
      </c>
    </row>
    <row r="17700" spans="1:16" x14ac:dyDescent="0.25">
      <c r="A17700" s="1">
        <v>2022</v>
      </c>
      <c r="B17700" t="s">
        <v>1425</v>
      </c>
      <c r="C17700" t="s">
        <v>3126</v>
      </c>
      <c r="D17700" t="s">
        <v>3405</v>
      </c>
      <c r="E17700" t="s">
        <v>3469</v>
      </c>
      <c r="F17700" t="s">
        <v>4896</v>
      </c>
      <c r="G17700" s="4"/>
      <c r="H17700" s="4"/>
      <c r="I17700" s="4"/>
      <c r="J17700" s="4"/>
      <c r="K17700" s="4">
        <v>-98000</v>
      </c>
      <c r="L17700" s="4">
        <v>88185000</v>
      </c>
      <c r="M17700" s="4">
        <v>14746000</v>
      </c>
      <c r="N17700" s="3">
        <v>-1.0343335409040001E-3</v>
      </c>
      <c r="O17700" s="5">
        <v>1.4767864942550659</v>
      </c>
      <c r="P17700" s="3">
        <v>0.16721664369106293</v>
      </c>
    </row>
    <row r="17701" spans="1:16" x14ac:dyDescent="0.25">
      <c r="A17701" s="1">
        <v>2023</v>
      </c>
      <c r="B17701" t="s">
        <v>1425</v>
      </c>
      <c r="C17701" t="s">
        <v>3126</v>
      </c>
      <c r="D17701" t="s">
        <v>3405</v>
      </c>
      <c r="E17701" t="s">
        <v>3469</v>
      </c>
      <c r="F17701" t="s">
        <v>4896</v>
      </c>
      <c r="G17701" s="4"/>
      <c r="H17701" s="4"/>
      <c r="I17701" s="4"/>
      <c r="J17701" s="4"/>
      <c r="K17701" s="4">
        <v>-2102000</v>
      </c>
      <c r="L17701" s="4">
        <v>110019000</v>
      </c>
      <c r="M17701" s="4">
        <v>18915000</v>
      </c>
      <c r="N17701" s="3">
        <v>-2.1210470020786999E-2</v>
      </c>
      <c r="O17701" s="5">
        <v>1.5736278295516968</v>
      </c>
      <c r="P17701" s="3">
        <v>0.17192484438419342</v>
      </c>
    </row>
    <row r="17702" spans="1:16" x14ac:dyDescent="0.25">
      <c r="A17702" s="1">
        <v>2024</v>
      </c>
      <c r="B17702" t="s">
        <v>1425</v>
      </c>
      <c r="C17702" t="s">
        <v>3126</v>
      </c>
      <c r="D17702" t="s">
        <v>3405</v>
      </c>
      <c r="E17702" t="s">
        <v>3469</v>
      </c>
      <c r="F17702" t="s">
        <v>4896</v>
      </c>
      <c r="G17702" s="4"/>
      <c r="H17702" s="4"/>
      <c r="I17702" s="4"/>
      <c r="J17702" s="4"/>
      <c r="K17702" s="4">
        <v>-4491000</v>
      </c>
      <c r="L17702" s="4">
        <v>213227000</v>
      </c>
      <c r="M17702" s="4">
        <v>28030000</v>
      </c>
      <c r="N17702" s="3">
        <v>-2.7786886767354E-2</v>
      </c>
      <c r="O17702" s="5">
        <v>1.1769576072692871</v>
      </c>
      <c r="P17702" s="3">
        <v>0.1314561516046524</v>
      </c>
    </row>
    <row r="17703" spans="1:16" x14ac:dyDescent="0.25">
      <c r="A17703" s="1">
        <v>2010</v>
      </c>
      <c r="B17703" t="s">
        <v>1426</v>
      </c>
      <c r="C17703" t="s">
        <v>3127</v>
      </c>
      <c r="D17703" t="s">
        <v>3403</v>
      </c>
      <c r="E17703" t="s">
        <v>3469</v>
      </c>
      <c r="F17703" t="s">
        <v>4897</v>
      </c>
      <c r="G17703" s="4"/>
      <c r="H17703" s="4"/>
      <c r="I17703" s="4"/>
      <c r="J17703" s="4"/>
      <c r="K17703" s="4">
        <v>-1689197.2249752199</v>
      </c>
      <c r="L17703" s="4">
        <v>5235874.5863499697</v>
      </c>
      <c r="M17703" s="4">
        <v>527316.86012329697</v>
      </c>
      <c r="N17703" s="3">
        <v>-0.362699478067388</v>
      </c>
      <c r="O17703" s="5">
        <v>9.8428068161010742</v>
      </c>
      <c r="P17703" s="3">
        <v>0.10071227699518204</v>
      </c>
    </row>
    <row r="17704" spans="1:16" x14ac:dyDescent="0.25">
      <c r="A17704" s="1">
        <v>2011</v>
      </c>
      <c r="B17704" t="s">
        <v>1426</v>
      </c>
      <c r="C17704" t="s">
        <v>3127</v>
      </c>
      <c r="D17704" t="s">
        <v>3403</v>
      </c>
      <c r="E17704" t="s">
        <v>3469</v>
      </c>
      <c r="F17704" t="s">
        <v>4897</v>
      </c>
      <c r="G17704" s="4"/>
      <c r="H17704" s="4"/>
      <c r="I17704" s="4"/>
      <c r="J17704" s="4"/>
      <c r="K17704" s="4">
        <v>-5207493.3018968999</v>
      </c>
      <c r="L17704" s="4">
        <v>17205618.9047262</v>
      </c>
      <c r="M17704" s="4">
        <v>522408.10202550603</v>
      </c>
      <c r="N17704" s="3">
        <v>-0.43601965138972998</v>
      </c>
      <c r="O17704" s="5">
        <v>4.1435580253601074</v>
      </c>
      <c r="P17704" s="3">
        <v>3.0362645164132118E-2</v>
      </c>
    </row>
    <row r="17705" spans="1:16" x14ac:dyDescent="0.25">
      <c r="A17705" s="1">
        <v>2012</v>
      </c>
      <c r="B17705" t="s">
        <v>1426</v>
      </c>
      <c r="C17705" t="s">
        <v>3127</v>
      </c>
      <c r="D17705" t="s">
        <v>3403</v>
      </c>
      <c r="E17705" t="s">
        <v>3469</v>
      </c>
      <c r="F17705" t="s">
        <v>4897</v>
      </c>
      <c r="G17705" s="4"/>
      <c r="H17705" s="4"/>
      <c r="I17705" s="4"/>
      <c r="J17705" s="4"/>
      <c r="K17705" s="4">
        <v>-1200360.20179487</v>
      </c>
      <c r="L17705" s="4">
        <v>15736681.2316445</v>
      </c>
      <c r="M17705" s="4">
        <v>782316.34313314199</v>
      </c>
      <c r="N17705" s="3">
        <v>-7.4636909329455006E-2</v>
      </c>
      <c r="O17705" s="5">
        <v>3.9580838680267334</v>
      </c>
      <c r="P17705" s="3">
        <v>4.9712918698787689E-2</v>
      </c>
    </row>
    <row r="17706" spans="1:16" x14ac:dyDescent="0.25">
      <c r="A17706" s="1">
        <v>2013</v>
      </c>
      <c r="B17706" t="s">
        <v>1426</v>
      </c>
      <c r="C17706" t="s">
        <v>3127</v>
      </c>
      <c r="D17706" t="s">
        <v>3403</v>
      </c>
      <c r="E17706" t="s">
        <v>3469</v>
      </c>
      <c r="F17706" t="s">
        <v>4897</v>
      </c>
      <c r="G17706" s="4"/>
      <c r="H17706" s="4"/>
      <c r="I17706" s="4"/>
      <c r="J17706" s="4"/>
      <c r="K17706" s="4">
        <v>-420364.161268809</v>
      </c>
      <c r="L17706" s="4">
        <v>12343264.4782883</v>
      </c>
      <c r="M17706" s="4">
        <v>702232.840293449</v>
      </c>
      <c r="N17706" s="3">
        <v>-3.1854284361716001E-2</v>
      </c>
      <c r="O17706" s="5">
        <v>0.63543850183486938</v>
      </c>
      <c r="P17706" s="3">
        <v>5.6891985237598419E-2</v>
      </c>
    </row>
    <row r="17707" spans="1:16" x14ac:dyDescent="0.25">
      <c r="A17707" s="1">
        <v>2014</v>
      </c>
      <c r="B17707" t="s">
        <v>1426</v>
      </c>
      <c r="C17707" t="s">
        <v>3127</v>
      </c>
      <c r="D17707" t="s">
        <v>3403</v>
      </c>
      <c r="E17707" t="s">
        <v>3469</v>
      </c>
      <c r="F17707" t="s">
        <v>4897</v>
      </c>
      <c r="G17707" s="4"/>
      <c r="H17707" s="4"/>
      <c r="I17707" s="4"/>
      <c r="J17707" s="4"/>
      <c r="K17707" s="4">
        <v>-3922755.4340138598</v>
      </c>
      <c r="L17707" s="4">
        <v>8288800.0377198402</v>
      </c>
      <c r="M17707" s="4">
        <v>246087.038521382</v>
      </c>
      <c r="N17707" s="3">
        <v>-0.37307683597958302</v>
      </c>
      <c r="O17707" s="5">
        <v>1.1925519704818726</v>
      </c>
      <c r="P17707" s="3">
        <v>2.9689103364944458E-2</v>
      </c>
    </row>
    <row r="17708" spans="1:16" x14ac:dyDescent="0.25">
      <c r="A17708" s="1">
        <v>2015</v>
      </c>
      <c r="B17708" t="s">
        <v>1426</v>
      </c>
      <c r="C17708" t="s">
        <v>3127</v>
      </c>
      <c r="D17708" t="s">
        <v>3403</v>
      </c>
      <c r="E17708" t="s">
        <v>3469</v>
      </c>
      <c r="F17708" t="s">
        <v>4897</v>
      </c>
      <c r="G17708" s="4"/>
      <c r="H17708" s="4"/>
      <c r="I17708" s="4"/>
      <c r="J17708" s="4"/>
      <c r="K17708" s="4">
        <v>-1482643.6985277699</v>
      </c>
      <c r="L17708" s="4">
        <v>5768687.9347935002</v>
      </c>
      <c r="M17708" s="4">
        <v>525950.86400160298</v>
      </c>
      <c r="N17708" s="3">
        <v>-0.236459155261145</v>
      </c>
      <c r="O17708" s="5">
        <v>3.3441309928894043</v>
      </c>
      <c r="P17708" s="3">
        <v>9.117339551448822E-2</v>
      </c>
    </row>
    <row r="17709" spans="1:16" x14ac:dyDescent="0.25">
      <c r="A17709" s="1">
        <v>2016</v>
      </c>
      <c r="B17709" t="s">
        <v>1426</v>
      </c>
      <c r="C17709" t="s">
        <v>3127</v>
      </c>
      <c r="D17709" t="s">
        <v>3403</v>
      </c>
      <c r="E17709" t="s">
        <v>3469</v>
      </c>
      <c r="F17709" t="s">
        <v>4897</v>
      </c>
      <c r="G17709" s="4"/>
      <c r="H17709" s="4"/>
      <c r="I17709" s="4"/>
      <c r="J17709" s="4"/>
      <c r="K17709" s="4">
        <v>-829422.32619125699</v>
      </c>
      <c r="L17709" s="4">
        <v>12711897.666656701</v>
      </c>
      <c r="M17709" s="4">
        <v>3162191.9420687198</v>
      </c>
      <c r="N17709" s="3">
        <v>-9.0694760296749E-2</v>
      </c>
      <c r="O17709" s="5">
        <v>1.6762931346893311</v>
      </c>
      <c r="P17709" s="3">
        <v>0.24875845015048981</v>
      </c>
    </row>
    <row r="17710" spans="1:16" x14ac:dyDescent="0.25">
      <c r="A17710" s="1">
        <v>2017</v>
      </c>
      <c r="B17710" t="s">
        <v>1426</v>
      </c>
      <c r="C17710" t="s">
        <v>3127</v>
      </c>
      <c r="D17710" t="s">
        <v>3403</v>
      </c>
      <c r="E17710" t="s">
        <v>3469</v>
      </c>
      <c r="F17710" t="s">
        <v>4897</v>
      </c>
      <c r="G17710" s="4"/>
      <c r="H17710" s="4"/>
      <c r="I17710" s="4"/>
      <c r="J17710" s="4"/>
      <c r="K17710" s="4">
        <v>-3203598.5765562202</v>
      </c>
      <c r="L17710" s="4">
        <v>8810729.6302274298</v>
      </c>
      <c r="M17710" s="4">
        <v>3875010.5682246201</v>
      </c>
      <c r="N17710" s="3">
        <v>-0.29222897521031599</v>
      </c>
      <c r="O17710" s="5">
        <v>1.6076418161392212</v>
      </c>
      <c r="P17710" s="3">
        <v>0.43980586528778076</v>
      </c>
    </row>
    <row r="17711" spans="1:16" x14ac:dyDescent="0.25">
      <c r="A17711" s="1">
        <v>2018</v>
      </c>
      <c r="B17711" t="s">
        <v>1426</v>
      </c>
      <c r="C17711" t="s">
        <v>3127</v>
      </c>
      <c r="D17711" t="s">
        <v>3403</v>
      </c>
      <c r="E17711" t="s">
        <v>3469</v>
      </c>
      <c r="F17711" t="s">
        <v>4897</v>
      </c>
      <c r="G17711" s="4"/>
      <c r="H17711" s="4"/>
      <c r="I17711" s="4"/>
      <c r="J17711" s="4"/>
      <c r="K17711" s="4">
        <v>-104746.889318204</v>
      </c>
      <c r="L17711" s="4">
        <v>5314906.1058927197</v>
      </c>
      <c r="M17711" s="4">
        <v>1030768.5475095999</v>
      </c>
      <c r="N17711" s="3">
        <v>-1.5180627985951999E-2</v>
      </c>
      <c r="O17711" s="5">
        <v>1.0433344841003418</v>
      </c>
      <c r="P17711" s="3">
        <v>0.19393917918205261</v>
      </c>
    </row>
    <row r="17712" spans="1:16" x14ac:dyDescent="0.25">
      <c r="A17712" s="1">
        <v>2019</v>
      </c>
      <c r="B17712" t="s">
        <v>1426</v>
      </c>
      <c r="C17712" t="s">
        <v>3127</v>
      </c>
      <c r="D17712" t="s">
        <v>3403</v>
      </c>
      <c r="E17712" t="s">
        <v>3469</v>
      </c>
      <c r="F17712" t="s">
        <v>4897</v>
      </c>
      <c r="G17712" s="4"/>
      <c r="H17712" s="4"/>
      <c r="I17712" s="4"/>
      <c r="J17712" s="4"/>
      <c r="K17712" s="4">
        <v>-642840.29484029498</v>
      </c>
      <c r="L17712" s="4">
        <v>758880.30888030899</v>
      </c>
      <c r="M17712" s="4">
        <v>40384.696384696399</v>
      </c>
      <c r="N17712" s="3">
        <v>-0.22168758117560999</v>
      </c>
      <c r="O17712" s="5">
        <v>2.8741433620452881</v>
      </c>
      <c r="P17712" s="3">
        <v>5.3216159343719482E-2</v>
      </c>
    </row>
    <row r="17713" spans="1:16" x14ac:dyDescent="0.25">
      <c r="A17713" s="1">
        <v>2020</v>
      </c>
      <c r="B17713" t="s">
        <v>1426</v>
      </c>
      <c r="C17713" t="s">
        <v>3127</v>
      </c>
      <c r="D17713" t="s">
        <v>3403</v>
      </c>
      <c r="E17713" t="s">
        <v>3469</v>
      </c>
      <c r="F17713" t="s">
        <v>4897</v>
      </c>
      <c r="G17713" s="4"/>
      <c r="H17713" s="4"/>
      <c r="I17713" s="4"/>
      <c r="J17713" s="4"/>
      <c r="K17713" s="4">
        <v>-217177.643112516</v>
      </c>
      <c r="L17713" s="4">
        <v>547870.73975401302</v>
      </c>
      <c r="M17713" s="4">
        <v>136561.158428005</v>
      </c>
      <c r="N17713" s="3">
        <v>-0.33567081090220702</v>
      </c>
      <c r="O17713" s="5">
        <v>5.7660136222839355</v>
      </c>
      <c r="P17713" s="3">
        <v>0.24925798177719116</v>
      </c>
    </row>
    <row r="17714" spans="1:16" x14ac:dyDescent="0.25">
      <c r="A17714" s="1">
        <v>2021</v>
      </c>
      <c r="B17714" t="s">
        <v>1426</v>
      </c>
      <c r="C17714" t="s">
        <v>3127</v>
      </c>
      <c r="D17714" t="s">
        <v>3403</v>
      </c>
      <c r="E17714" t="s">
        <v>3469</v>
      </c>
      <c r="F17714" t="s">
        <v>4897</v>
      </c>
      <c r="G17714" s="4"/>
      <c r="H17714" s="4"/>
      <c r="I17714" s="4"/>
      <c r="J17714" s="4"/>
      <c r="K17714" s="4">
        <v>-709891.35406278796</v>
      </c>
      <c r="L17714" s="4">
        <v>3974167.9100840501</v>
      </c>
      <c r="M17714" s="4">
        <v>164091.35556238701</v>
      </c>
      <c r="N17714" s="3">
        <v>-0.310718767804117</v>
      </c>
      <c r="O17714" s="5">
        <v>3.9049713611602783</v>
      </c>
      <c r="P17714" s="3">
        <v>4.1289485991001129E-2</v>
      </c>
    </row>
    <row r="17715" spans="1:16" x14ac:dyDescent="0.25">
      <c r="A17715" s="1">
        <v>2022</v>
      </c>
      <c r="B17715" t="s">
        <v>1426</v>
      </c>
      <c r="C17715" t="s">
        <v>3127</v>
      </c>
      <c r="D17715" t="s">
        <v>3403</v>
      </c>
      <c r="E17715" t="s">
        <v>3469</v>
      </c>
      <c r="F17715" t="s">
        <v>4897</v>
      </c>
      <c r="G17715" s="4"/>
      <c r="H17715" s="4"/>
      <c r="I17715" s="4"/>
      <c r="J17715" s="4"/>
      <c r="K17715" s="4">
        <v>-476035.66425362497</v>
      </c>
      <c r="L17715" s="4">
        <v>3075095.0609701402</v>
      </c>
      <c r="M17715" s="4">
        <v>66566.8325201681</v>
      </c>
      <c r="N17715" s="3">
        <v>-0.14140738900341299</v>
      </c>
      <c r="O17715" s="5">
        <v>4.7203588485717773</v>
      </c>
      <c r="P17715" s="3">
        <v>2.1647080779075623E-2</v>
      </c>
    </row>
    <row r="17716" spans="1:16" x14ac:dyDescent="0.25">
      <c r="A17716" s="1">
        <v>2023</v>
      </c>
      <c r="B17716" t="s">
        <v>1426</v>
      </c>
      <c r="C17716" t="s">
        <v>3127</v>
      </c>
      <c r="D17716" t="s">
        <v>3403</v>
      </c>
      <c r="E17716" t="s">
        <v>3469</v>
      </c>
      <c r="F17716" t="s">
        <v>4897</v>
      </c>
      <c r="G17716" s="4"/>
      <c r="H17716" s="4"/>
      <c r="I17716" s="4"/>
      <c r="J17716" s="4"/>
      <c r="K17716" s="4">
        <v>-589491.71749491699</v>
      </c>
      <c r="L17716" s="4">
        <v>3247376.5956737702</v>
      </c>
      <c r="M17716" s="4">
        <v>139519.38139519401</v>
      </c>
      <c r="N17716" s="3">
        <v>-0.18961531286786101</v>
      </c>
      <c r="O17716" s="5">
        <v>3.3426649570465088</v>
      </c>
      <c r="P17716" s="3">
        <v>4.2963720858097076E-2</v>
      </c>
    </row>
    <row r="17717" spans="1:16" x14ac:dyDescent="0.25">
      <c r="A17717" s="1">
        <v>2024</v>
      </c>
      <c r="B17717" t="s">
        <v>1426</v>
      </c>
      <c r="C17717" t="s">
        <v>3127</v>
      </c>
      <c r="D17717" t="s">
        <v>3403</v>
      </c>
      <c r="E17717" t="s">
        <v>3469</v>
      </c>
      <c r="F17717" t="s">
        <v>4897</v>
      </c>
      <c r="G17717" s="4"/>
      <c r="H17717" s="4"/>
      <c r="I17717" s="4"/>
      <c r="J17717" s="4"/>
      <c r="K17717" s="4">
        <v>-742487.31607475004</v>
      </c>
      <c r="L17717" s="4">
        <v>2469267.8991686301</v>
      </c>
      <c r="M17717" s="4">
        <v>123838.44579413701</v>
      </c>
      <c r="N17717" s="3">
        <v>-0.25974169242967099</v>
      </c>
      <c r="O17717" s="5">
        <v>2.2203326225280762</v>
      </c>
      <c r="P17717" s="3">
        <v>5.0151888281106949E-2</v>
      </c>
    </row>
    <row r="17718" spans="1:16" x14ac:dyDescent="0.25">
      <c r="A17718" s="1">
        <v>2009</v>
      </c>
      <c r="B17718" t="s">
        <v>1427</v>
      </c>
      <c r="C17718" t="s">
        <v>3128</v>
      </c>
      <c r="D17718" t="s">
        <v>3403</v>
      </c>
      <c r="E17718" t="s">
        <v>3469</v>
      </c>
      <c r="F17718" t="s">
        <v>4898</v>
      </c>
      <c r="G17718" s="4"/>
      <c r="H17718" s="4"/>
      <c r="I17718" s="4"/>
      <c r="J17718" s="4"/>
      <c r="K17718" s="4">
        <v>-402823.44589471002</v>
      </c>
      <c r="L17718" s="4">
        <v>2020780.56178506</v>
      </c>
      <c r="M17718" s="4">
        <v>128265.113502525</v>
      </c>
      <c r="N17718" s="3">
        <v>-7.7950046831096007E-2</v>
      </c>
      <c r="O17718" s="5">
        <v>0.80110424757003784</v>
      </c>
      <c r="P17718" s="3">
        <v>6.3473053276538849E-2</v>
      </c>
    </row>
    <row r="17719" spans="1:16" x14ac:dyDescent="0.25">
      <c r="A17719" s="1">
        <v>2010</v>
      </c>
      <c r="B17719" t="s">
        <v>1427</v>
      </c>
      <c r="C17719" t="s">
        <v>3128</v>
      </c>
      <c r="D17719" t="s">
        <v>3403</v>
      </c>
      <c r="E17719" t="s">
        <v>3469</v>
      </c>
      <c r="F17719" t="s">
        <v>4898</v>
      </c>
      <c r="G17719" s="4"/>
      <c r="H17719" s="4"/>
      <c r="I17719" s="4"/>
      <c r="J17719" s="4"/>
      <c r="K17719" s="4">
        <v>-455250.20577514201</v>
      </c>
      <c r="L17719" s="4">
        <v>2934942.2989702802</v>
      </c>
      <c r="M17719" s="4">
        <v>126116.645109271</v>
      </c>
      <c r="N17719" s="3">
        <v>-0.18069470602148399</v>
      </c>
      <c r="O17719" s="5">
        <v>1.1152302026748657</v>
      </c>
      <c r="P17719" s="3">
        <v>4.2970739305019379E-2</v>
      </c>
    </row>
    <row r="17720" spans="1:16" x14ac:dyDescent="0.25">
      <c r="A17720" s="1">
        <v>2011</v>
      </c>
      <c r="B17720" t="s">
        <v>1427</v>
      </c>
      <c r="C17720" t="s">
        <v>3128</v>
      </c>
      <c r="D17720" t="s">
        <v>3403</v>
      </c>
      <c r="E17720" t="s">
        <v>3469</v>
      </c>
      <c r="F17720" t="s">
        <v>4898</v>
      </c>
      <c r="G17720" s="4"/>
      <c r="H17720" s="4"/>
      <c r="I17720" s="4"/>
      <c r="J17720" s="4"/>
      <c r="K17720" s="4">
        <v>-466604.86550209002</v>
      </c>
      <c r="L17720" s="4">
        <v>7188038.7954131402</v>
      </c>
      <c r="M17720" s="4">
        <v>306795.62747829797</v>
      </c>
      <c r="N17720" s="3">
        <v>-8.5357337505244005E-2</v>
      </c>
      <c r="O17720" s="5">
        <v>1.2433770895004272</v>
      </c>
      <c r="P17720" s="3">
        <v>4.2681410908699036E-2</v>
      </c>
    </row>
    <row r="17721" spans="1:16" x14ac:dyDescent="0.25">
      <c r="A17721" s="1">
        <v>2012</v>
      </c>
      <c r="B17721" t="s">
        <v>1427</v>
      </c>
      <c r="C17721" t="s">
        <v>3128</v>
      </c>
      <c r="D17721" t="s">
        <v>3403</v>
      </c>
      <c r="E17721" t="s">
        <v>3469</v>
      </c>
      <c r="F17721" t="s">
        <v>4898</v>
      </c>
      <c r="G17721" s="4"/>
      <c r="H17721" s="4"/>
      <c r="I17721" s="4"/>
      <c r="J17721" s="4"/>
      <c r="K17721" s="4">
        <v>-7583513.6047808602</v>
      </c>
      <c r="L17721" s="4">
        <v>5641047.6551067801</v>
      </c>
      <c r="M17721" s="4">
        <v>191753.22083849201</v>
      </c>
      <c r="N17721" s="3">
        <v>-1.21292676779249</v>
      </c>
      <c r="O17721" s="5">
        <v>0.85634845495223999</v>
      </c>
      <c r="P17721" s="3">
        <v>3.3992484211921692E-2</v>
      </c>
    </row>
    <row r="17722" spans="1:16" x14ac:dyDescent="0.25">
      <c r="A17722" s="1">
        <v>2013</v>
      </c>
      <c r="B17722" t="s">
        <v>1427</v>
      </c>
      <c r="C17722" t="s">
        <v>3128</v>
      </c>
      <c r="D17722" t="s">
        <v>3403</v>
      </c>
      <c r="E17722" t="s">
        <v>3469</v>
      </c>
      <c r="F17722" t="s">
        <v>4898</v>
      </c>
      <c r="G17722" s="4"/>
      <c r="H17722" s="4"/>
      <c r="I17722" s="4"/>
      <c r="J17722" s="4"/>
      <c r="K17722" s="4">
        <v>-3052462.6108882902</v>
      </c>
      <c r="L17722" s="4">
        <v>949039.34878536803</v>
      </c>
      <c r="M17722" s="4">
        <v>205545.55670263199</v>
      </c>
      <c r="N17722" s="3">
        <v>-1.0199769789347</v>
      </c>
      <c r="O17722" s="5">
        <v>1.0561083555221558</v>
      </c>
      <c r="P17722" s="3">
        <v>0.2165827602148056</v>
      </c>
    </row>
    <row r="17723" spans="1:16" x14ac:dyDescent="0.25">
      <c r="A17723" s="1">
        <v>2014</v>
      </c>
      <c r="B17723" t="s">
        <v>1427</v>
      </c>
      <c r="C17723" t="s">
        <v>3128</v>
      </c>
      <c r="D17723" t="s">
        <v>3403</v>
      </c>
      <c r="E17723" t="s">
        <v>3469</v>
      </c>
      <c r="F17723" t="s">
        <v>4898</v>
      </c>
      <c r="G17723" s="4"/>
      <c r="H17723" s="4"/>
      <c r="I17723" s="4"/>
      <c r="J17723" s="4"/>
      <c r="K17723" s="4">
        <v>-675829.12914328801</v>
      </c>
      <c r="L17723" s="4">
        <v>324417.935781979</v>
      </c>
      <c r="M17723" s="4">
        <v>103397.614220378</v>
      </c>
      <c r="N17723" s="3">
        <v>-1.03655359088934</v>
      </c>
      <c r="O17723" s="5">
        <v>5.7495012283325195</v>
      </c>
      <c r="P17723" s="3">
        <v>0.31871733069419861</v>
      </c>
    </row>
    <row r="17724" spans="1:16" x14ac:dyDescent="0.25">
      <c r="A17724" s="1">
        <v>2015</v>
      </c>
      <c r="B17724" t="s">
        <v>1427</v>
      </c>
      <c r="C17724" t="s">
        <v>3128</v>
      </c>
      <c r="D17724" t="s">
        <v>3403</v>
      </c>
      <c r="E17724" t="s">
        <v>3469</v>
      </c>
      <c r="F17724" t="s">
        <v>4898</v>
      </c>
      <c r="G17724" s="4"/>
      <c r="H17724" s="4"/>
      <c r="I17724" s="4"/>
      <c r="J17724" s="4"/>
      <c r="K17724" s="4">
        <v>-732028.53555002599</v>
      </c>
      <c r="L17724" s="4">
        <v>574676.24014853302</v>
      </c>
      <c r="M17724" s="4">
        <v>114752.35549255399</v>
      </c>
      <c r="N17724" s="3">
        <v>-1.74351545355127</v>
      </c>
      <c r="O17724" s="5">
        <v>4.4126338958740234</v>
      </c>
      <c r="P17724" s="3">
        <v>0.19968174397945404</v>
      </c>
    </row>
    <row r="17725" spans="1:16" x14ac:dyDescent="0.25">
      <c r="A17725" s="1">
        <v>2016</v>
      </c>
      <c r="B17725" t="s">
        <v>1427</v>
      </c>
      <c r="C17725" t="s">
        <v>3128</v>
      </c>
      <c r="D17725" t="s">
        <v>3403</v>
      </c>
      <c r="E17725" t="s">
        <v>3469</v>
      </c>
      <c r="F17725" t="s">
        <v>4898</v>
      </c>
      <c r="G17725" s="4"/>
      <c r="H17725" s="4"/>
      <c r="I17725" s="4"/>
      <c r="J17725" s="4"/>
      <c r="K17725" s="4">
        <v>-898233.60252704402</v>
      </c>
      <c r="L17725" s="4">
        <v>496503.71010519401</v>
      </c>
      <c r="M17725" s="4">
        <v>482458.20544148801</v>
      </c>
      <c r="N17725" s="3">
        <v>-1.70728706012628</v>
      </c>
      <c r="O17725" s="5">
        <v>8.7878818511962891</v>
      </c>
      <c r="P17725" s="3">
        <v>0.97171115875244141</v>
      </c>
    </row>
    <row r="17726" spans="1:16" x14ac:dyDescent="0.25">
      <c r="A17726" s="1">
        <v>2017</v>
      </c>
      <c r="B17726" t="s">
        <v>1427</v>
      </c>
      <c r="C17726" t="s">
        <v>3128</v>
      </c>
      <c r="D17726" t="s">
        <v>3403</v>
      </c>
      <c r="E17726" t="s">
        <v>3469</v>
      </c>
      <c r="F17726" t="s">
        <v>4898</v>
      </c>
      <c r="G17726" s="4"/>
      <c r="H17726" s="4"/>
      <c r="I17726" s="4"/>
      <c r="J17726" s="4"/>
      <c r="K17726" s="4">
        <v>-836407.72594864201</v>
      </c>
      <c r="L17726" s="4">
        <v>548906.66912618105</v>
      </c>
      <c r="M17726" s="4">
        <v>347205.76141176099</v>
      </c>
      <c r="N17726" s="3">
        <v>-1.5764374230867</v>
      </c>
      <c r="O17726" s="5">
        <v>13.287239074707031</v>
      </c>
      <c r="P17726" s="3">
        <v>0.63254064321517944</v>
      </c>
    </row>
    <row r="17727" spans="1:16" x14ac:dyDescent="0.25">
      <c r="A17727" s="1">
        <v>2018</v>
      </c>
      <c r="B17727" t="s">
        <v>1427</v>
      </c>
      <c r="C17727" t="s">
        <v>3128</v>
      </c>
      <c r="D17727" t="s">
        <v>3403</v>
      </c>
      <c r="E17727" t="s">
        <v>3469</v>
      </c>
      <c r="F17727" t="s">
        <v>4898</v>
      </c>
      <c r="G17727" s="4"/>
      <c r="H17727" s="4"/>
      <c r="I17727" s="4"/>
      <c r="J17727" s="4"/>
      <c r="K17727" s="4">
        <v>-1488449.9515170399</v>
      </c>
      <c r="L17727" s="4">
        <v>266131.50356405298</v>
      </c>
      <c r="M17727" s="4">
        <v>273013.86390720902</v>
      </c>
      <c r="N17727" s="3">
        <v>-3.7456792216125998</v>
      </c>
      <c r="O17727" s="5">
        <v>9.2255392074584961</v>
      </c>
      <c r="P17727" s="3">
        <v>1.0258607864379883</v>
      </c>
    </row>
    <row r="17728" spans="1:16" x14ac:dyDescent="0.25">
      <c r="A17728" s="1">
        <v>2019</v>
      </c>
      <c r="B17728" t="s">
        <v>1427</v>
      </c>
      <c r="C17728" t="s">
        <v>3128</v>
      </c>
      <c r="D17728" t="s">
        <v>3403</v>
      </c>
      <c r="E17728" t="s">
        <v>3469</v>
      </c>
      <c r="F17728" t="s">
        <v>4898</v>
      </c>
      <c r="G17728" s="4"/>
      <c r="H17728" s="4"/>
      <c r="I17728" s="4"/>
      <c r="J17728" s="4"/>
      <c r="K17728" s="4">
        <v>-735924.88592488598</v>
      </c>
      <c r="L17728" s="4">
        <v>510040.01404001401</v>
      </c>
      <c r="M17728" s="4">
        <v>45895.401895401897</v>
      </c>
      <c r="N17728" s="3">
        <v>-1.93045162799134</v>
      </c>
      <c r="O17728" s="5">
        <v>4.3723435401916504</v>
      </c>
      <c r="P17728" s="3">
        <v>8.9983925223350525E-2</v>
      </c>
    </row>
    <row r="17729" spans="1:16" x14ac:dyDescent="0.25">
      <c r="A17729" s="1">
        <v>2020</v>
      </c>
      <c r="B17729" t="s">
        <v>1427</v>
      </c>
      <c r="C17729" t="s">
        <v>3128</v>
      </c>
      <c r="D17729" t="s">
        <v>3403</v>
      </c>
      <c r="E17729" t="s">
        <v>3469</v>
      </c>
      <c r="F17729" t="s">
        <v>4898</v>
      </c>
      <c r="G17729" s="4"/>
      <c r="H17729" s="4"/>
      <c r="I17729" s="4"/>
      <c r="J17729" s="4"/>
      <c r="K17729" s="4">
        <v>-1025809.25693304</v>
      </c>
      <c r="L17729" s="4">
        <v>2650525.24053394</v>
      </c>
      <c r="M17729" s="4">
        <v>233273.05605786599</v>
      </c>
      <c r="N17729" s="3">
        <v>-0.650896296568795</v>
      </c>
      <c r="O17729" s="5">
        <v>5.1533060073852539</v>
      </c>
      <c r="P17729" s="3">
        <v>8.8010124862194061E-2</v>
      </c>
    </row>
    <row r="17730" spans="1:16" x14ac:dyDescent="0.25">
      <c r="A17730" s="1">
        <v>2021</v>
      </c>
      <c r="B17730" t="s">
        <v>1427</v>
      </c>
      <c r="C17730" t="s">
        <v>3128</v>
      </c>
      <c r="D17730" t="s">
        <v>3403</v>
      </c>
      <c r="E17730" t="s">
        <v>3469</v>
      </c>
      <c r="F17730" t="s">
        <v>4898</v>
      </c>
      <c r="G17730" s="4"/>
      <c r="H17730" s="4"/>
      <c r="I17730" s="4"/>
      <c r="J17730" s="4"/>
      <c r="K17730" s="4">
        <v>-1799484.88779252</v>
      </c>
      <c r="L17730" s="4">
        <v>13556720.8271787</v>
      </c>
      <c r="M17730" s="4">
        <v>295944.334890417</v>
      </c>
      <c r="N17730" s="3">
        <v>-0.21896697382378699</v>
      </c>
      <c r="O17730" s="5">
        <v>4.1006631851196289</v>
      </c>
      <c r="P17730" s="3">
        <v>2.1830081939697266E-2</v>
      </c>
    </row>
    <row r="17731" spans="1:16" x14ac:dyDescent="0.25">
      <c r="A17731" s="1">
        <v>2022</v>
      </c>
      <c r="B17731" t="s">
        <v>1427</v>
      </c>
      <c r="C17731" t="s">
        <v>3128</v>
      </c>
      <c r="D17731" t="s">
        <v>3403</v>
      </c>
      <c r="E17731" t="s">
        <v>3469</v>
      </c>
      <c r="F17731" t="s">
        <v>4898</v>
      </c>
      <c r="G17731" s="4"/>
      <c r="H17731" s="4"/>
      <c r="I17731" s="4"/>
      <c r="J17731" s="4"/>
      <c r="K17731" s="4">
        <v>-3357880.57167701</v>
      </c>
      <c r="L17731" s="4">
        <v>33794493.019660898</v>
      </c>
      <c r="M17731" s="4">
        <v>469651.56962741597</v>
      </c>
      <c r="N17731" s="3">
        <v>-0.14513729680798901</v>
      </c>
      <c r="O17731" s="5">
        <v>3.0980260372161865</v>
      </c>
      <c r="P17731" s="3">
        <v>1.3897281140089035E-2</v>
      </c>
    </row>
    <row r="17732" spans="1:16" x14ac:dyDescent="0.25">
      <c r="A17732" s="1">
        <v>2023</v>
      </c>
      <c r="B17732" t="s">
        <v>1427</v>
      </c>
      <c r="C17732" t="s">
        <v>3128</v>
      </c>
      <c r="D17732" t="s">
        <v>3403</v>
      </c>
      <c r="E17732" t="s">
        <v>3469</v>
      </c>
      <c r="F17732" t="s">
        <v>4898</v>
      </c>
      <c r="G17732" s="4"/>
      <c r="H17732" s="4"/>
      <c r="I17732" s="4"/>
      <c r="J17732" s="4"/>
      <c r="K17732" s="4">
        <v>-7708360.4972836003</v>
      </c>
      <c r="L17732" s="4">
        <v>29679366.063393701</v>
      </c>
      <c r="M17732" s="4">
        <v>549851.68149851705</v>
      </c>
      <c r="N17732" s="3">
        <v>-0.24736745116298101</v>
      </c>
      <c r="O17732" s="5">
        <v>1.9683799743652344</v>
      </c>
      <c r="P17732" s="3">
        <v>1.8526395782828331E-2</v>
      </c>
    </row>
    <row r="17733" spans="1:16" x14ac:dyDescent="0.25">
      <c r="A17733" s="1">
        <v>2024</v>
      </c>
      <c r="B17733" t="s">
        <v>1427</v>
      </c>
      <c r="C17733" t="s">
        <v>3128</v>
      </c>
      <c r="D17733" t="s">
        <v>3403</v>
      </c>
      <c r="E17733" t="s">
        <v>3469</v>
      </c>
      <c r="F17733" t="s">
        <v>4898</v>
      </c>
      <c r="G17733" s="4"/>
      <c r="H17733" s="4"/>
      <c r="I17733" s="4"/>
      <c r="J17733" s="4"/>
      <c r="K17733" s="4">
        <v>-17158333.388891499</v>
      </c>
      <c r="L17733" s="4">
        <v>25049979.665717699</v>
      </c>
      <c r="M17733" s="4">
        <v>708001.04004853603</v>
      </c>
      <c r="N17733" s="3">
        <v>-0.62697510790839495</v>
      </c>
      <c r="O17733" s="5">
        <v>1.3141000270843506</v>
      </c>
      <c r="P17733" s="3">
        <v>2.8263537213206291E-2</v>
      </c>
    </row>
    <row r="17734" spans="1:16" x14ac:dyDescent="0.25">
      <c r="A17734" s="1">
        <v>2009</v>
      </c>
      <c r="B17734" t="s">
        <v>1428</v>
      </c>
      <c r="C17734" t="s">
        <v>3129</v>
      </c>
      <c r="D17734" t="s">
        <v>3419</v>
      </c>
      <c r="E17734" t="s">
        <v>3469</v>
      </c>
      <c r="F17734" t="s">
        <v>4899</v>
      </c>
      <c r="G17734" s="4"/>
      <c r="H17734" s="4"/>
      <c r="I17734" s="4"/>
      <c r="J17734" s="4"/>
      <c r="K17734" s="4">
        <v>965618.49599070696</v>
      </c>
      <c r="L17734" s="4">
        <v>56948096.997466996</v>
      </c>
      <c r="M17734" s="4">
        <v>33857149.771704197</v>
      </c>
      <c r="N17734" s="3">
        <v>1.8404059040590001E-2</v>
      </c>
      <c r="O17734" s="5">
        <v>0.80166512727737427</v>
      </c>
      <c r="P17734" s="3">
        <v>0.59452646970748901</v>
      </c>
    </row>
    <row r="17735" spans="1:16" x14ac:dyDescent="0.25">
      <c r="A17735" s="1">
        <v>2010</v>
      </c>
      <c r="B17735" t="s">
        <v>1428</v>
      </c>
      <c r="C17735" t="s">
        <v>3129</v>
      </c>
      <c r="D17735" t="s">
        <v>3419</v>
      </c>
      <c r="E17735" t="s">
        <v>3469</v>
      </c>
      <c r="F17735" t="s">
        <v>4899</v>
      </c>
      <c r="G17735" s="4"/>
      <c r="H17735" s="4"/>
      <c r="I17735" s="4"/>
      <c r="J17735" s="4"/>
      <c r="K17735" s="4">
        <v>983521.19064017094</v>
      </c>
      <c r="L17735" s="4">
        <v>51007038.349767402</v>
      </c>
      <c r="M17735" s="4">
        <v>31824595.588852901</v>
      </c>
      <c r="N17735" s="3">
        <v>1.7833754683074E-2</v>
      </c>
      <c r="O17735" s="5">
        <v>0.76930391788482666</v>
      </c>
      <c r="P17735" s="3">
        <v>0.62392556667327881</v>
      </c>
    </row>
    <row r="17736" spans="1:16" x14ac:dyDescent="0.25">
      <c r="A17736" s="1">
        <v>2011</v>
      </c>
      <c r="B17736" t="s">
        <v>1428</v>
      </c>
      <c r="C17736" t="s">
        <v>3129</v>
      </c>
      <c r="D17736" t="s">
        <v>3419</v>
      </c>
      <c r="E17736" t="s">
        <v>3469</v>
      </c>
      <c r="F17736" t="s">
        <v>4899</v>
      </c>
      <c r="G17736" s="4"/>
      <c r="H17736" s="4"/>
      <c r="I17736" s="4"/>
      <c r="J17736" s="4"/>
      <c r="K17736" s="4">
        <v>1803665.2020147899</v>
      </c>
      <c r="L17736" s="4">
        <v>63148644.303933099</v>
      </c>
      <c r="M17736" s="4">
        <v>39191940.842353404</v>
      </c>
      <c r="N17736" s="3">
        <v>2.813111137112E-2</v>
      </c>
      <c r="O17736" s="5">
        <v>0.70491164922714233</v>
      </c>
      <c r="P17736" s="3">
        <v>0.62062996625900269</v>
      </c>
    </row>
    <row r="17737" spans="1:16" x14ac:dyDescent="0.25">
      <c r="A17737" s="1">
        <v>2012</v>
      </c>
      <c r="B17737" t="s">
        <v>1428</v>
      </c>
      <c r="C17737" t="s">
        <v>3129</v>
      </c>
      <c r="D17737" t="s">
        <v>3419</v>
      </c>
      <c r="E17737" t="s">
        <v>3469</v>
      </c>
      <c r="F17737" t="s">
        <v>4899</v>
      </c>
      <c r="G17737" s="4"/>
      <c r="H17737" s="4"/>
      <c r="I17737" s="4"/>
      <c r="J17737" s="4"/>
      <c r="K17737" s="4">
        <v>322339.674385764</v>
      </c>
      <c r="L17737" s="4">
        <v>61470687.555642001</v>
      </c>
      <c r="M17737" s="4">
        <v>39234366.525792301</v>
      </c>
      <c r="N17737" s="3">
        <v>5.2943400983229997E-3</v>
      </c>
      <c r="O17737" s="5">
        <v>0.73011964559555054</v>
      </c>
      <c r="P17737" s="3">
        <v>0.63826137781143188</v>
      </c>
    </row>
    <row r="17738" spans="1:16" x14ac:dyDescent="0.25">
      <c r="A17738" s="1">
        <v>2013</v>
      </c>
      <c r="B17738" t="s">
        <v>1428</v>
      </c>
      <c r="C17738" t="s">
        <v>3129</v>
      </c>
      <c r="D17738" t="s">
        <v>3419</v>
      </c>
      <c r="E17738" t="s">
        <v>3469</v>
      </c>
      <c r="F17738" t="s">
        <v>4899</v>
      </c>
      <c r="G17738" s="4"/>
      <c r="H17738" s="4"/>
      <c r="I17738" s="4"/>
      <c r="J17738" s="4"/>
      <c r="K17738" s="4">
        <v>858784.72824944998</v>
      </c>
      <c r="L17738" s="4">
        <v>54631499.127511203</v>
      </c>
      <c r="M17738" s="4">
        <v>34114766.529321998</v>
      </c>
      <c r="N17738" s="3">
        <v>1.5683788135380999E-2</v>
      </c>
      <c r="O17738" s="5">
        <v>0.70288830995559692</v>
      </c>
      <c r="P17738" s="3">
        <v>0.62445235252380371</v>
      </c>
    </row>
    <row r="17739" spans="1:16" x14ac:dyDescent="0.25">
      <c r="A17739" s="1">
        <v>2014</v>
      </c>
      <c r="B17739" t="s">
        <v>1428</v>
      </c>
      <c r="C17739" t="s">
        <v>3129</v>
      </c>
      <c r="D17739" t="s">
        <v>3419</v>
      </c>
      <c r="E17739" t="s">
        <v>3469</v>
      </c>
      <c r="F17739" t="s">
        <v>4899</v>
      </c>
      <c r="G17739" s="4"/>
      <c r="H17739" s="4"/>
      <c r="I17739" s="4"/>
      <c r="J17739" s="4"/>
      <c r="K17739" s="4">
        <v>3682398.9815644301</v>
      </c>
      <c r="L17739" s="4">
        <v>51429110.283370301</v>
      </c>
      <c r="M17739" s="4">
        <v>28083360.837380402</v>
      </c>
      <c r="N17739" s="3">
        <v>6.8307444724321001E-2</v>
      </c>
      <c r="O17739" s="5">
        <v>0.64723712205886841</v>
      </c>
      <c r="P17739" s="3">
        <v>0.54605960845947266</v>
      </c>
    </row>
    <row r="17740" spans="1:16" x14ac:dyDescent="0.25">
      <c r="A17740" s="1">
        <v>2015</v>
      </c>
      <c r="B17740" t="s">
        <v>1428</v>
      </c>
      <c r="C17740" t="s">
        <v>3129</v>
      </c>
      <c r="D17740" t="s">
        <v>3419</v>
      </c>
      <c r="E17740" t="s">
        <v>3469</v>
      </c>
      <c r="F17740" t="s">
        <v>4899</v>
      </c>
      <c r="G17740" s="4"/>
      <c r="H17740" s="4"/>
      <c r="I17740" s="4"/>
      <c r="J17740" s="4"/>
      <c r="K17740" s="4">
        <v>6670878.1769296601</v>
      </c>
      <c r="L17740" s="4">
        <v>39117739.959785201</v>
      </c>
      <c r="M17740" s="4">
        <v>16050476.4912984</v>
      </c>
      <c r="N17740" s="3">
        <v>0.16444157471941101</v>
      </c>
      <c r="O17740" s="5">
        <v>0.73633313179016113</v>
      </c>
      <c r="P17740" s="3">
        <v>0.41031196713447571</v>
      </c>
    </row>
    <row r="17741" spans="1:16" x14ac:dyDescent="0.25">
      <c r="A17741" s="1">
        <v>2016</v>
      </c>
      <c r="B17741" t="s">
        <v>1428</v>
      </c>
      <c r="C17741" t="s">
        <v>3129</v>
      </c>
      <c r="D17741" t="s">
        <v>3419</v>
      </c>
      <c r="E17741" t="s">
        <v>3469</v>
      </c>
      <c r="F17741" t="s">
        <v>4899</v>
      </c>
      <c r="G17741" s="4"/>
      <c r="H17741" s="4"/>
      <c r="I17741" s="4"/>
      <c r="J17741" s="4"/>
      <c r="K17741" s="4">
        <v>9181392.8539499994</v>
      </c>
      <c r="L17741" s="4">
        <v>41150877.611228697</v>
      </c>
      <c r="M17741" s="4">
        <v>12722382.811335901</v>
      </c>
      <c r="N17741" s="3">
        <v>0.23250198090782201</v>
      </c>
      <c r="O17741" s="5">
        <v>2.756688117980957</v>
      </c>
      <c r="P17741" s="3">
        <v>0.30916431546211243</v>
      </c>
    </row>
    <row r="17742" spans="1:16" x14ac:dyDescent="0.25">
      <c r="A17742" s="1">
        <v>2017</v>
      </c>
      <c r="B17742" t="s">
        <v>1428</v>
      </c>
      <c r="C17742" t="s">
        <v>3129</v>
      </c>
      <c r="D17742" t="s">
        <v>3419</v>
      </c>
      <c r="E17742" t="s">
        <v>3469</v>
      </c>
      <c r="F17742" t="s">
        <v>4899</v>
      </c>
      <c r="G17742" s="4"/>
      <c r="H17742" s="4"/>
      <c r="I17742" s="4"/>
      <c r="J17742" s="4"/>
      <c r="K17742" s="4">
        <v>9361525.51361572</v>
      </c>
      <c r="L17742" s="4">
        <v>47870598.814821698</v>
      </c>
      <c r="M17742" s="4">
        <v>12023180.920319401</v>
      </c>
      <c r="N17742" s="3">
        <v>0.20728563040869999</v>
      </c>
      <c r="O17742" s="5">
        <v>1.2788722515106201</v>
      </c>
      <c r="P17742" s="3">
        <v>0.25116002559661865</v>
      </c>
    </row>
    <row r="17743" spans="1:16" x14ac:dyDescent="0.25">
      <c r="A17743" s="1">
        <v>2018</v>
      </c>
      <c r="B17743" t="s">
        <v>1428</v>
      </c>
      <c r="C17743" t="s">
        <v>3129</v>
      </c>
      <c r="D17743" t="s">
        <v>3419</v>
      </c>
      <c r="E17743" t="s">
        <v>3469</v>
      </c>
      <c r="F17743" t="s">
        <v>4899</v>
      </c>
      <c r="G17743" s="4"/>
      <c r="H17743" s="4"/>
      <c r="I17743" s="4"/>
      <c r="J17743" s="4"/>
      <c r="K17743" s="4">
        <v>481128.65380202699</v>
      </c>
      <c r="L17743" s="4">
        <v>54744298.625452399</v>
      </c>
      <c r="M17743" s="4">
        <v>19849147.662084799</v>
      </c>
      <c r="N17743" s="3">
        <v>9.5418446587690001E-3</v>
      </c>
      <c r="O17743" s="5">
        <v>1.0154092311859131</v>
      </c>
      <c r="P17743" s="3">
        <v>0.36257925629615784</v>
      </c>
    </row>
    <row r="17744" spans="1:16" x14ac:dyDescent="0.25">
      <c r="A17744" s="1">
        <v>2019</v>
      </c>
      <c r="B17744" t="s">
        <v>1428</v>
      </c>
      <c r="C17744" t="s">
        <v>3129</v>
      </c>
      <c r="D17744" t="s">
        <v>3419</v>
      </c>
      <c r="E17744" t="s">
        <v>3469</v>
      </c>
      <c r="F17744" t="s">
        <v>4899</v>
      </c>
      <c r="G17744" s="4"/>
      <c r="H17744" s="4"/>
      <c r="I17744" s="4"/>
      <c r="J17744" s="4"/>
      <c r="K17744" s="4">
        <v>-2136890.1368901399</v>
      </c>
      <c r="L17744" s="4">
        <v>49352053.352053396</v>
      </c>
      <c r="M17744" s="4">
        <v>18965952.965953</v>
      </c>
      <c r="N17744" s="3">
        <v>-4.2201287943380003E-2</v>
      </c>
      <c r="O17744" s="5">
        <v>0.54912859201431274</v>
      </c>
      <c r="P17744" s="3">
        <v>0.38429915904998779</v>
      </c>
    </row>
    <row r="17745" spans="1:16" x14ac:dyDescent="0.25">
      <c r="A17745" s="1">
        <v>2020</v>
      </c>
      <c r="B17745" t="s">
        <v>1428</v>
      </c>
      <c r="C17745" t="s">
        <v>3129</v>
      </c>
      <c r="D17745" t="s">
        <v>3419</v>
      </c>
      <c r="E17745" t="s">
        <v>3469</v>
      </c>
      <c r="F17745" t="s">
        <v>4899</v>
      </c>
      <c r="G17745" s="4"/>
      <c r="H17745" s="4"/>
      <c r="I17745" s="4"/>
      <c r="J17745" s="4"/>
      <c r="K17745" s="4">
        <v>-557679.83103957598</v>
      </c>
      <c r="L17745" s="4">
        <v>63555485.002001598</v>
      </c>
      <c r="M17745" s="4">
        <v>35177311.817566901</v>
      </c>
      <c r="N17745" s="3">
        <v>-9.9516580964990001E-3</v>
      </c>
      <c r="O17745" s="5">
        <v>0.71528565883636475</v>
      </c>
      <c r="P17745" s="3">
        <v>0.5534898042678833</v>
      </c>
    </row>
    <row r="17746" spans="1:16" x14ac:dyDescent="0.25">
      <c r="A17746" s="1">
        <v>2021</v>
      </c>
      <c r="B17746" t="s">
        <v>1428</v>
      </c>
      <c r="C17746" t="s">
        <v>3129</v>
      </c>
      <c r="D17746" t="s">
        <v>3419</v>
      </c>
      <c r="E17746" t="s">
        <v>3469</v>
      </c>
      <c r="F17746" t="s">
        <v>4899</v>
      </c>
      <c r="G17746" s="4"/>
      <c r="H17746" s="4"/>
      <c r="I17746" s="4"/>
      <c r="J17746" s="4"/>
      <c r="K17746" s="4">
        <v>-3952192.7884291001</v>
      </c>
      <c r="L17746" s="4">
        <v>53996056.055005297</v>
      </c>
      <c r="M17746" s="4">
        <v>32143151.7069184</v>
      </c>
      <c r="N17746" s="3">
        <v>-6.4242490721950998E-2</v>
      </c>
      <c r="O17746" s="5">
        <v>0.91710883378982544</v>
      </c>
      <c r="P17746" s="3">
        <v>0.595287024974823</v>
      </c>
    </row>
    <row r="17747" spans="1:16" x14ac:dyDescent="0.25">
      <c r="A17747" s="1">
        <v>2022</v>
      </c>
      <c r="B17747" t="s">
        <v>1428</v>
      </c>
      <c r="C17747" t="s">
        <v>3129</v>
      </c>
      <c r="D17747" t="s">
        <v>3419</v>
      </c>
      <c r="E17747" t="s">
        <v>3469</v>
      </c>
      <c r="F17747" t="s">
        <v>4899</v>
      </c>
      <c r="G17747" s="4"/>
      <c r="H17747" s="4"/>
      <c r="I17747" s="4"/>
      <c r="J17747" s="4"/>
      <c r="K17747" s="4">
        <v>-6536606.2371038003</v>
      </c>
      <c r="L17747" s="4">
        <v>40539104.391092204</v>
      </c>
      <c r="M17747" s="4">
        <v>34077718.812755801</v>
      </c>
      <c r="N17747" s="3">
        <v>-0.14487832484436899</v>
      </c>
      <c r="O17747" s="5">
        <v>1.0092312097549438</v>
      </c>
      <c r="P17747" s="3">
        <v>0.84061348438262939</v>
      </c>
    </row>
    <row r="17748" spans="1:16" x14ac:dyDescent="0.25">
      <c r="A17748" s="1">
        <v>2023</v>
      </c>
      <c r="B17748" t="s">
        <v>1428</v>
      </c>
      <c r="C17748" t="s">
        <v>3129</v>
      </c>
      <c r="D17748" t="s">
        <v>3419</v>
      </c>
      <c r="E17748" t="s">
        <v>3469</v>
      </c>
      <c r="F17748" t="s">
        <v>4899</v>
      </c>
      <c r="G17748" s="4"/>
      <c r="H17748" s="4"/>
      <c r="I17748" s="4"/>
      <c r="J17748" s="4"/>
      <c r="K17748" s="4">
        <v>-4364896.8436489701</v>
      </c>
      <c r="L17748" s="4">
        <v>37272939.372729398</v>
      </c>
      <c r="M17748" s="4">
        <v>33905942.739059404</v>
      </c>
      <c r="N17748" s="3">
        <v>-0.114216938923242</v>
      </c>
      <c r="O17748" s="5">
        <v>1.2184019088745117</v>
      </c>
      <c r="P17748" s="3">
        <v>0.90966647863388062</v>
      </c>
    </row>
    <row r="17749" spans="1:16" x14ac:dyDescent="0.25">
      <c r="A17749" s="1">
        <v>2024</v>
      </c>
      <c r="B17749" t="s">
        <v>1428</v>
      </c>
      <c r="C17749" t="s">
        <v>3129</v>
      </c>
      <c r="D17749" t="s">
        <v>3419</v>
      </c>
      <c r="E17749" t="s">
        <v>3469</v>
      </c>
      <c r="F17749" t="s">
        <v>4899</v>
      </c>
      <c r="G17749" s="4"/>
      <c r="H17749" s="4"/>
      <c r="I17749" s="4"/>
      <c r="J17749" s="4"/>
      <c r="K17749" s="4">
        <v>260012.133899582</v>
      </c>
      <c r="L17749" s="4">
        <v>40542558.652737103</v>
      </c>
      <c r="M17749" s="4">
        <v>38661137.519750901</v>
      </c>
      <c r="N17749" s="3">
        <v>6.6823158507959999E-3</v>
      </c>
      <c r="O17749" s="5">
        <v>1.1830624341964722</v>
      </c>
      <c r="P17749" s="3">
        <v>0.953593909740448</v>
      </c>
    </row>
    <row r="17750" spans="1:16" x14ac:dyDescent="0.25">
      <c r="A17750" s="1">
        <v>2009</v>
      </c>
      <c r="B17750" t="s">
        <v>1429</v>
      </c>
      <c r="C17750" t="s">
        <v>3130</v>
      </c>
      <c r="D17750" t="s">
        <v>3404</v>
      </c>
      <c r="E17750" t="s">
        <v>3469</v>
      </c>
      <c r="F17750" t="s">
        <v>4900</v>
      </c>
      <c r="G17750" s="4"/>
      <c r="H17750" s="4"/>
      <c r="I17750" s="4"/>
      <c r="J17750" s="4"/>
      <c r="K17750" s="4">
        <v>-547748.50357367599</v>
      </c>
      <c r="L17750" s="4">
        <v>2404769.20346558</v>
      </c>
      <c r="M17750" s="4">
        <v>35494.748390635803</v>
      </c>
      <c r="N17750" s="3">
        <v>-0.21607000795544901</v>
      </c>
      <c r="O17750" s="5">
        <v>4.7959127426147461</v>
      </c>
      <c r="P17750" s="3">
        <v>1.4760147780179977E-2</v>
      </c>
    </row>
    <row r="17751" spans="1:16" x14ac:dyDescent="0.25">
      <c r="A17751" s="1">
        <v>2010</v>
      </c>
      <c r="B17751" t="s">
        <v>1429</v>
      </c>
      <c r="C17751" t="s">
        <v>3130</v>
      </c>
      <c r="D17751" t="s">
        <v>3404</v>
      </c>
      <c r="E17751" t="s">
        <v>3469</v>
      </c>
      <c r="F17751" t="s">
        <v>4900</v>
      </c>
      <c r="G17751" s="4"/>
      <c r="H17751" s="4"/>
      <c r="I17751" s="4"/>
      <c r="J17751" s="4"/>
      <c r="K17751" s="4">
        <v>-1175497.6398851001</v>
      </c>
      <c r="L17751" s="4">
        <v>4960348.3899144996</v>
      </c>
      <c r="M17751" s="4">
        <v>79603.903848415095</v>
      </c>
      <c r="N17751" s="3">
        <v>-0.314974304846802</v>
      </c>
      <c r="O17751" s="5">
        <v>4.8631305694580078</v>
      </c>
      <c r="P17751" s="3">
        <v>1.6048047691583633E-2</v>
      </c>
    </row>
    <row r="17752" spans="1:16" x14ac:dyDescent="0.25">
      <c r="A17752" s="1">
        <v>2011</v>
      </c>
      <c r="B17752" t="s">
        <v>1429</v>
      </c>
      <c r="C17752" t="s">
        <v>3130</v>
      </c>
      <c r="D17752" t="s">
        <v>3404</v>
      </c>
      <c r="E17752" t="s">
        <v>3469</v>
      </c>
      <c r="F17752" t="s">
        <v>4900</v>
      </c>
      <c r="G17752" s="4"/>
      <c r="H17752" s="4"/>
      <c r="I17752" s="4"/>
      <c r="J17752" s="4"/>
      <c r="K17752" s="4">
        <v>-2301018.11167078</v>
      </c>
      <c r="L17752" s="4">
        <v>4141785.4463615902</v>
      </c>
      <c r="M17752" s="4">
        <v>215055.19236952101</v>
      </c>
      <c r="N17752" s="3">
        <v>-0.43949853591236598</v>
      </c>
      <c r="O17752" s="5">
        <v>3.6919989585876465</v>
      </c>
      <c r="P17752" s="3">
        <v>5.1923304796218872E-2</v>
      </c>
    </row>
    <row r="17753" spans="1:16" x14ac:dyDescent="0.25">
      <c r="A17753" s="1">
        <v>2012</v>
      </c>
      <c r="B17753" t="s">
        <v>1429</v>
      </c>
      <c r="C17753" t="s">
        <v>3130</v>
      </c>
      <c r="D17753" t="s">
        <v>3404</v>
      </c>
      <c r="E17753" t="s">
        <v>3469</v>
      </c>
      <c r="F17753" t="s">
        <v>4900</v>
      </c>
      <c r="G17753" s="4"/>
      <c r="H17753" s="4"/>
      <c r="I17753" s="4"/>
      <c r="J17753" s="4"/>
      <c r="K17753" s="4">
        <v>-1881233.6911474301</v>
      </c>
      <c r="L17753" s="4">
        <v>2324102.8212396302</v>
      </c>
      <c r="M17753" s="4">
        <v>388802.02204189397</v>
      </c>
      <c r="N17753" s="3">
        <v>-0.59922850549790496</v>
      </c>
      <c r="O17753" s="5">
        <v>2.1119318008422852</v>
      </c>
      <c r="P17753" s="3">
        <v>0.16729122400283813</v>
      </c>
    </row>
    <row r="17754" spans="1:16" x14ac:dyDescent="0.25">
      <c r="A17754" s="1">
        <v>2013</v>
      </c>
      <c r="B17754" t="s">
        <v>1429</v>
      </c>
      <c r="C17754" t="s">
        <v>3130</v>
      </c>
      <c r="D17754" t="s">
        <v>3404</v>
      </c>
      <c r="E17754" t="s">
        <v>3469</v>
      </c>
      <c r="F17754" t="s">
        <v>4900</v>
      </c>
      <c r="G17754" s="4"/>
      <c r="H17754" s="4"/>
      <c r="I17754" s="4"/>
      <c r="J17754" s="4"/>
      <c r="K17754" s="4">
        <v>-479738.16201796097</v>
      </c>
      <c r="L17754" s="4">
        <v>1324158.3452862799</v>
      </c>
      <c r="M17754" s="4">
        <v>76063.659701983401</v>
      </c>
      <c r="N17754" s="3">
        <v>-0.28227256759520802</v>
      </c>
      <c r="O17754" s="5">
        <v>1.186053991317749</v>
      </c>
      <c r="P17754" s="3">
        <v>5.7443022727966309E-2</v>
      </c>
    </row>
    <row r="17755" spans="1:16" x14ac:dyDescent="0.25">
      <c r="A17755" s="1">
        <v>2014</v>
      </c>
      <c r="B17755" t="s">
        <v>1429</v>
      </c>
      <c r="C17755" t="s">
        <v>3130</v>
      </c>
      <c r="D17755" t="s">
        <v>3404</v>
      </c>
      <c r="E17755" t="s">
        <v>3469</v>
      </c>
      <c r="F17755" t="s">
        <v>4900</v>
      </c>
      <c r="G17755" s="4"/>
      <c r="H17755" s="4"/>
      <c r="I17755" s="4"/>
      <c r="J17755" s="4"/>
      <c r="K17755" s="4">
        <v>-381415.43684285</v>
      </c>
      <c r="L17755" s="4">
        <v>1024269.885426</v>
      </c>
      <c r="M17755" s="4">
        <v>51423.452307982501</v>
      </c>
      <c r="N17755" s="3">
        <v>-0.31903819691895802</v>
      </c>
      <c r="O17755" s="5">
        <v>1.4509011507034302</v>
      </c>
      <c r="P17755" s="3">
        <v>5.0204984843730927E-2</v>
      </c>
    </row>
    <row r="17756" spans="1:16" x14ac:dyDescent="0.25">
      <c r="A17756" s="1">
        <v>2015</v>
      </c>
      <c r="B17756" t="s">
        <v>1429</v>
      </c>
      <c r="C17756" t="s">
        <v>3130</v>
      </c>
      <c r="D17756" t="s">
        <v>3404</v>
      </c>
      <c r="E17756" t="s">
        <v>3469</v>
      </c>
      <c r="F17756" t="s">
        <v>4900</v>
      </c>
      <c r="G17756" s="4"/>
      <c r="H17756" s="4"/>
      <c r="I17756" s="4"/>
      <c r="J17756" s="4"/>
      <c r="K17756" s="4">
        <v>-236186.37473710201</v>
      </c>
      <c r="L17756" s="4">
        <v>576179.287073488</v>
      </c>
      <c r="M17756" s="4">
        <v>17580.487353913199</v>
      </c>
      <c r="N17756" s="3">
        <v>-0.33431056903033401</v>
      </c>
      <c r="O17756" s="5">
        <v>2.2907993793487549</v>
      </c>
      <c r="P17756" s="3">
        <v>3.0512182042002678E-2</v>
      </c>
    </row>
    <row r="17757" spans="1:16" x14ac:dyDescent="0.25">
      <c r="A17757" s="1">
        <v>2016</v>
      </c>
      <c r="B17757" t="s">
        <v>1429</v>
      </c>
      <c r="C17757" t="s">
        <v>3130</v>
      </c>
      <c r="D17757" t="s">
        <v>3404</v>
      </c>
      <c r="E17757" t="s">
        <v>3469</v>
      </c>
      <c r="F17757" t="s">
        <v>4900</v>
      </c>
      <c r="G17757" s="4"/>
      <c r="H17757" s="4"/>
      <c r="I17757" s="4"/>
      <c r="J17757" s="4"/>
      <c r="K17757" s="4">
        <v>-361160.11562416202</v>
      </c>
      <c r="L17757" s="4">
        <v>752338.55827398202</v>
      </c>
      <c r="M17757" s="4">
        <v>26458.712042196901</v>
      </c>
      <c r="N17757" s="3">
        <v>-0.55159018903175505</v>
      </c>
      <c r="O17757" s="5">
        <v>3.8853116035461426</v>
      </c>
      <c r="P17757" s="3">
        <v>3.516862541437149E-2</v>
      </c>
    </row>
    <row r="17758" spans="1:16" x14ac:dyDescent="0.25">
      <c r="A17758" s="1">
        <v>2017</v>
      </c>
      <c r="B17758" t="s">
        <v>1429</v>
      </c>
      <c r="C17758" t="s">
        <v>3130</v>
      </c>
      <c r="D17758" t="s">
        <v>3404</v>
      </c>
      <c r="E17758" t="s">
        <v>3469</v>
      </c>
      <c r="F17758" t="s">
        <v>4900</v>
      </c>
      <c r="G17758" s="4"/>
      <c r="H17758" s="4"/>
      <c r="I17758" s="4"/>
      <c r="J17758" s="4"/>
      <c r="K17758" s="4">
        <v>-4651310.8441513497</v>
      </c>
      <c r="L17758" s="4">
        <v>8890875.2027177606</v>
      </c>
      <c r="M17758" s="4">
        <v>2148955.09080987</v>
      </c>
      <c r="N17758" s="3">
        <v>-0.96230268336314795</v>
      </c>
      <c r="O17758" s="5">
        <v>0.9212614893913269</v>
      </c>
      <c r="P17758" s="3">
        <v>0.24170343577861786</v>
      </c>
    </row>
    <row r="17759" spans="1:16" x14ac:dyDescent="0.25">
      <c r="A17759" s="1">
        <v>2018</v>
      </c>
      <c r="B17759" t="s">
        <v>1429</v>
      </c>
      <c r="C17759" t="s">
        <v>3130</v>
      </c>
      <c r="D17759" t="s">
        <v>3404</v>
      </c>
      <c r="E17759" t="s">
        <v>3469</v>
      </c>
      <c r="F17759" t="s">
        <v>4900</v>
      </c>
      <c r="G17759" s="4"/>
      <c r="H17759" s="4"/>
      <c r="I17759" s="4"/>
      <c r="J17759" s="4"/>
      <c r="K17759" s="4">
        <v>-5674107.8764461596</v>
      </c>
      <c r="L17759" s="4">
        <v>1797518.8565422399</v>
      </c>
      <c r="M17759" s="4">
        <v>2874501.6617443501</v>
      </c>
      <c r="N17759" s="3">
        <v>-1.09540134842032</v>
      </c>
      <c r="O17759" s="5">
        <v>4.0184698104858398</v>
      </c>
      <c r="P17759" s="3">
        <v>1.5991497039794922</v>
      </c>
    </row>
    <row r="17760" spans="1:16" x14ac:dyDescent="0.25">
      <c r="A17760" s="1">
        <v>2019</v>
      </c>
      <c r="B17760" t="s">
        <v>1429</v>
      </c>
      <c r="C17760" t="s">
        <v>3130</v>
      </c>
      <c r="D17760" t="s">
        <v>3404</v>
      </c>
      <c r="E17760" t="s">
        <v>3469</v>
      </c>
      <c r="F17760" t="s">
        <v>4900</v>
      </c>
      <c r="G17760" s="4"/>
      <c r="H17760" s="4"/>
      <c r="I17760" s="4"/>
      <c r="J17760" s="4"/>
      <c r="K17760" s="4">
        <v>133660.23166023201</v>
      </c>
      <c r="L17760" s="4">
        <v>327545.80554580601</v>
      </c>
      <c r="M17760" s="4">
        <v>1571786.5917865899</v>
      </c>
      <c r="N17760" s="3">
        <v>0.13153557886839401</v>
      </c>
      <c r="O17760" s="5">
        <v>8.3920040130615234</v>
      </c>
      <c r="P17760" s="3">
        <v>4.7986774444580078</v>
      </c>
    </row>
    <row r="17761" spans="1:16" x14ac:dyDescent="0.25">
      <c r="A17761" s="1">
        <v>2020</v>
      </c>
      <c r="B17761" t="s">
        <v>1429</v>
      </c>
      <c r="C17761" t="s">
        <v>3130</v>
      </c>
      <c r="D17761" t="s">
        <v>3404</v>
      </c>
      <c r="E17761" t="s">
        <v>3469</v>
      </c>
      <c r="F17761" t="s">
        <v>4900</v>
      </c>
      <c r="G17761" s="4"/>
      <c r="H17761" s="4"/>
      <c r="I17761" s="4"/>
      <c r="J17761" s="4"/>
      <c r="K17761" s="4">
        <v>-3434792.1814392</v>
      </c>
      <c r="L17761" s="4">
        <v>16670919.8956421</v>
      </c>
      <c r="M17761" s="4">
        <v>6661504.9073064299</v>
      </c>
      <c r="N17761" s="3">
        <v>-0.40426064252848998</v>
      </c>
      <c r="O17761" s="5">
        <v>0.53606444597244263</v>
      </c>
      <c r="P17761" s="3">
        <v>0.39958831667900085</v>
      </c>
    </row>
    <row r="17762" spans="1:16" x14ac:dyDescent="0.25">
      <c r="A17762" s="1">
        <v>2021</v>
      </c>
      <c r="B17762" t="s">
        <v>1429</v>
      </c>
      <c r="C17762" t="s">
        <v>3130</v>
      </c>
      <c r="D17762" t="s">
        <v>3404</v>
      </c>
      <c r="E17762" t="s">
        <v>3469</v>
      </c>
      <c r="F17762" t="s">
        <v>4900</v>
      </c>
      <c r="G17762" s="4"/>
      <c r="H17762" s="4"/>
      <c r="I17762" s="4"/>
      <c r="J17762" s="4"/>
      <c r="K17762" s="4">
        <v>-4936213.0630056504</v>
      </c>
      <c r="L17762" s="4">
        <v>59679678.935884699</v>
      </c>
      <c r="M17762" s="4">
        <v>22537786.892006401</v>
      </c>
      <c r="N17762" s="3">
        <v>-0.126910913576953</v>
      </c>
      <c r="O17762" s="5">
        <v>0.46125012636184692</v>
      </c>
      <c r="P17762" s="3">
        <v>0.37764590978622437</v>
      </c>
    </row>
    <row r="17763" spans="1:16" x14ac:dyDescent="0.25">
      <c r="A17763" s="1">
        <v>2009</v>
      </c>
      <c r="B17763" t="s">
        <v>1477</v>
      </c>
      <c r="C17763" t="s">
        <v>3178</v>
      </c>
      <c r="D17763" t="s">
        <v>3403</v>
      </c>
      <c r="E17763" t="s">
        <v>3469</v>
      </c>
      <c r="F17763" t="s">
        <v>4948</v>
      </c>
      <c r="G17763" s="4">
        <v>20.020323446703301</v>
      </c>
      <c r="H17763" s="4">
        <v>6.2121694807263399</v>
      </c>
      <c r="I17763" s="4">
        <v>6.7627118644067901</v>
      </c>
      <c r="J17763" s="4">
        <v>61.539763113367201</v>
      </c>
      <c r="K17763" s="4">
        <v>29051644.8589084</v>
      </c>
      <c r="L17763" s="4">
        <v>186365983.12386101</v>
      </c>
      <c r="M17763" s="4">
        <v>28707991.158580899</v>
      </c>
      <c r="N17763" s="3">
        <v>0.14985747872583899</v>
      </c>
      <c r="O17763" s="5">
        <v>2.428638219833374</v>
      </c>
      <c r="P17763" s="3">
        <v>0.15404093265533447</v>
      </c>
    </row>
    <row r="17764" spans="1:16" x14ac:dyDescent="0.25">
      <c r="A17764" s="1">
        <v>2010</v>
      </c>
      <c r="B17764" t="s">
        <v>1477</v>
      </c>
      <c r="C17764" t="s">
        <v>3178</v>
      </c>
      <c r="D17764" t="s">
        <v>3403</v>
      </c>
      <c r="E17764" t="s">
        <v>3469</v>
      </c>
      <c r="F17764" t="s">
        <v>4948</v>
      </c>
      <c r="G17764" s="4">
        <v>25.0776688355683</v>
      </c>
      <c r="H17764" s="4">
        <v>15.5283272236253</v>
      </c>
      <c r="I17764" s="4">
        <v>6.1280192878613304</v>
      </c>
      <c r="J17764" s="4">
        <v>69.821428571428598</v>
      </c>
      <c r="K17764" s="4">
        <v>38563101.577329502</v>
      </c>
      <c r="L17764" s="4">
        <v>229750886.09296</v>
      </c>
      <c r="M17764" s="4">
        <v>49357477.616703898</v>
      </c>
      <c r="N17764" s="3">
        <v>0.181992948437181</v>
      </c>
      <c r="O17764" s="5">
        <v>2.1766281127929688</v>
      </c>
      <c r="P17764" s="3">
        <v>0.21483041346073151</v>
      </c>
    </row>
    <row r="17765" spans="1:16" x14ac:dyDescent="0.25">
      <c r="A17765" s="1">
        <v>2011</v>
      </c>
      <c r="B17765" t="s">
        <v>1477</v>
      </c>
      <c r="C17765" t="s">
        <v>3178</v>
      </c>
      <c r="D17765" t="s">
        <v>3403</v>
      </c>
      <c r="E17765" t="s">
        <v>3469</v>
      </c>
      <c r="F17765" t="s">
        <v>4948</v>
      </c>
      <c r="G17765" s="4">
        <v>27.644479427929401</v>
      </c>
      <c r="H17765" s="4">
        <v>18.7313481242258</v>
      </c>
      <c r="I17765" s="4">
        <v>7.4770692547703899</v>
      </c>
      <c r="J17765" s="4">
        <v>73.472112080359494</v>
      </c>
      <c r="K17765" s="4">
        <v>19322687.814810898</v>
      </c>
      <c r="L17765" s="4">
        <v>1115457078.5553501</v>
      </c>
      <c r="M17765" s="4">
        <v>243224734.755117</v>
      </c>
      <c r="N17765" s="3">
        <v>2.7435009232497001E-2</v>
      </c>
      <c r="O17765" s="5">
        <v>1.314460277557373</v>
      </c>
      <c r="P17765" s="3">
        <v>0.21804939210414886</v>
      </c>
    </row>
    <row r="17766" spans="1:16" x14ac:dyDescent="0.25">
      <c r="A17766" s="1">
        <v>2012</v>
      </c>
      <c r="B17766" t="s">
        <v>1477</v>
      </c>
      <c r="C17766" t="s">
        <v>3178</v>
      </c>
      <c r="D17766" t="s">
        <v>3403</v>
      </c>
      <c r="E17766" t="s">
        <v>3469</v>
      </c>
      <c r="F17766" t="s">
        <v>4948</v>
      </c>
      <c r="G17766" s="4">
        <v>30.433282555777499</v>
      </c>
      <c r="H17766" s="4">
        <v>25.3542740888842</v>
      </c>
      <c r="I17766" s="4">
        <v>8.5518140102252609</v>
      </c>
      <c r="J17766" s="4">
        <v>73.574490363535304</v>
      </c>
      <c r="K17766" s="4">
        <v>6978909.7755901897</v>
      </c>
      <c r="L17766" s="4">
        <v>831865579.23927796</v>
      </c>
      <c r="M17766" s="4">
        <v>174778711.255283</v>
      </c>
      <c r="N17766" s="3">
        <v>7.3580302056850001E-3</v>
      </c>
      <c r="O17766" s="5">
        <v>1.1974174976348877</v>
      </c>
      <c r="P17766" s="3">
        <v>0.21010451018810272</v>
      </c>
    </row>
    <row r="17767" spans="1:16" x14ac:dyDescent="0.25">
      <c r="A17767" s="1">
        <v>2013</v>
      </c>
      <c r="B17767" t="s">
        <v>1477</v>
      </c>
      <c r="C17767" t="s">
        <v>3178</v>
      </c>
      <c r="D17767" t="s">
        <v>3403</v>
      </c>
      <c r="E17767" t="s">
        <v>3469</v>
      </c>
      <c r="F17767" t="s">
        <v>4948</v>
      </c>
      <c r="G17767" s="4">
        <v>30.592378715271501</v>
      </c>
      <c r="H17767" s="4">
        <v>21.9772753428174</v>
      </c>
      <c r="I17767" s="4">
        <v>12.0330896685001</v>
      </c>
      <c r="J17767" s="4">
        <v>73.357306153553097</v>
      </c>
      <c r="K17767" s="4">
        <v>33616854.107092299</v>
      </c>
      <c r="L17767" s="4">
        <v>750963392.01695597</v>
      </c>
      <c r="M17767" s="4">
        <v>157608010.45159301</v>
      </c>
      <c r="N17767" s="3">
        <v>4.5012985456044999E-2</v>
      </c>
      <c r="O17767" s="5">
        <v>0.84950888156890869</v>
      </c>
      <c r="P17767" s="3">
        <v>0.20987442135810852</v>
      </c>
    </row>
    <row r="17768" spans="1:16" x14ac:dyDescent="0.25">
      <c r="A17768" s="1">
        <v>2014</v>
      </c>
      <c r="B17768" t="s">
        <v>1477</v>
      </c>
      <c r="C17768" t="s">
        <v>3178</v>
      </c>
      <c r="D17768" t="s">
        <v>3403</v>
      </c>
      <c r="E17768" t="s">
        <v>3469</v>
      </c>
      <c r="F17768" t="s">
        <v>4948</v>
      </c>
      <c r="G17768" s="4">
        <v>29.8730170455528</v>
      </c>
      <c r="H17768" s="4">
        <v>26.494913563555698</v>
      </c>
      <c r="I17768" s="4">
        <v>20.708549617908499</v>
      </c>
      <c r="J17768" s="4">
        <v>49.734509209498903</v>
      </c>
      <c r="K17768" s="4">
        <v>77247394.973831907</v>
      </c>
      <c r="L17768" s="4">
        <v>736297798.10457802</v>
      </c>
      <c r="M17768" s="4">
        <v>161537083.31368801</v>
      </c>
      <c r="N17768" s="3">
        <v>0.10221807112477101</v>
      </c>
      <c r="O17768" s="5">
        <v>1.5179253816604614</v>
      </c>
      <c r="P17768" s="3">
        <v>0.21939095854759216</v>
      </c>
    </row>
    <row r="17769" spans="1:16" x14ac:dyDescent="0.25">
      <c r="A17769" s="1">
        <v>2015</v>
      </c>
      <c r="B17769" t="s">
        <v>1477</v>
      </c>
      <c r="C17769" t="s">
        <v>3178</v>
      </c>
      <c r="D17769" t="s">
        <v>3403</v>
      </c>
      <c r="E17769" t="s">
        <v>3469</v>
      </c>
      <c r="F17769" t="s">
        <v>4948</v>
      </c>
      <c r="G17769" s="4">
        <v>44.040162396660598</v>
      </c>
      <c r="H17769" s="4">
        <v>49.712537127804602</v>
      </c>
      <c r="I17769" s="4">
        <v>21.2875984141684</v>
      </c>
      <c r="J17769" s="4">
        <v>73.198682919994397</v>
      </c>
      <c r="K17769" s="4">
        <v>84938714.821691394</v>
      </c>
      <c r="L17769" s="4">
        <v>631898338.25104201</v>
      </c>
      <c r="M17769" s="4">
        <v>119202175.60457</v>
      </c>
      <c r="N17769" s="3">
        <v>0.137727587865312</v>
      </c>
      <c r="O17769" s="5">
        <v>1.3783609867095947</v>
      </c>
      <c r="P17769" s="3">
        <v>0.18864138424396515</v>
      </c>
    </row>
    <row r="17770" spans="1:16" x14ac:dyDescent="0.25">
      <c r="A17770" s="1">
        <v>2016</v>
      </c>
      <c r="B17770" t="s">
        <v>1477</v>
      </c>
      <c r="C17770" t="s">
        <v>3178</v>
      </c>
      <c r="D17770" t="s">
        <v>3403</v>
      </c>
      <c r="E17770" t="s">
        <v>3469</v>
      </c>
      <c r="F17770" t="s">
        <v>4948</v>
      </c>
      <c r="G17770" s="4">
        <v>34.649009050164899</v>
      </c>
      <c r="H17770" s="4">
        <v>45.058926196459801</v>
      </c>
      <c r="I17770" s="4">
        <v>19.3748395589929</v>
      </c>
      <c r="J17770" s="4">
        <v>44.760794473229701</v>
      </c>
      <c r="K17770" s="4">
        <v>26285871.800220501</v>
      </c>
      <c r="L17770" s="4">
        <v>1495508388.71174</v>
      </c>
      <c r="M17770" s="4">
        <v>410942575.31960499</v>
      </c>
      <c r="N17770" s="3">
        <v>2.4956022993237001E-2</v>
      </c>
      <c r="O17770" s="5">
        <v>1.1095620393753052</v>
      </c>
      <c r="P17770" s="3">
        <v>0.27478453516960144</v>
      </c>
    </row>
    <row r="17771" spans="1:16" x14ac:dyDescent="0.25">
      <c r="A17771" s="1">
        <v>2017</v>
      </c>
      <c r="B17771" t="s">
        <v>1477</v>
      </c>
      <c r="C17771" t="s">
        <v>3178</v>
      </c>
      <c r="D17771" t="s">
        <v>3403</v>
      </c>
      <c r="E17771" t="s">
        <v>3469</v>
      </c>
      <c r="F17771" t="s">
        <v>4948</v>
      </c>
      <c r="G17771" s="4">
        <v>43.512241212345103</v>
      </c>
      <c r="H17771" s="4">
        <v>35.669364601891601</v>
      </c>
      <c r="I17771" s="4">
        <v>34.6034868367869</v>
      </c>
      <c r="J17771" s="4">
        <v>69.354156247271106</v>
      </c>
      <c r="K17771" s="4">
        <v>39226175.378726698</v>
      </c>
      <c r="L17771" s="4">
        <v>1697435956.55883</v>
      </c>
      <c r="M17771" s="4">
        <v>365621373.17746198</v>
      </c>
      <c r="N17771" s="3">
        <v>2.4211349769941E-2</v>
      </c>
      <c r="O17771" s="5">
        <v>1.0514153242111206</v>
      </c>
      <c r="P17771" s="3">
        <v>0.21539627015590668</v>
      </c>
    </row>
    <row r="17772" spans="1:16" x14ac:dyDescent="0.25">
      <c r="A17772" s="1">
        <v>2018</v>
      </c>
      <c r="B17772" t="s">
        <v>1477</v>
      </c>
      <c r="C17772" t="s">
        <v>3178</v>
      </c>
      <c r="D17772" t="s">
        <v>3403</v>
      </c>
      <c r="E17772" t="s">
        <v>3469</v>
      </c>
      <c r="F17772" t="s">
        <v>4948</v>
      </c>
      <c r="G17772" s="4">
        <v>48.025261876083903</v>
      </c>
      <c r="H17772" s="4">
        <v>40.568057139169099</v>
      </c>
      <c r="I17772" s="4">
        <v>36.278663220466399</v>
      </c>
      <c r="J17772" s="4">
        <v>77.965292017923602</v>
      </c>
      <c r="K17772" s="4">
        <v>63091510.6699531</v>
      </c>
      <c r="L17772" s="4">
        <v>1609877201.16359</v>
      </c>
      <c r="M17772" s="4">
        <v>293193139.845595</v>
      </c>
      <c r="N17772" s="3">
        <v>3.8890261488142001E-2</v>
      </c>
      <c r="O17772" s="5">
        <v>1.5676480531692505</v>
      </c>
      <c r="P17772" s="3">
        <v>0.18212142586708069</v>
      </c>
    </row>
    <row r="17773" spans="1:16" x14ac:dyDescent="0.25">
      <c r="A17773" s="1">
        <v>2019</v>
      </c>
      <c r="B17773" t="s">
        <v>1477</v>
      </c>
      <c r="C17773" t="s">
        <v>3178</v>
      </c>
      <c r="D17773" t="s">
        <v>3403</v>
      </c>
      <c r="E17773" t="s">
        <v>3469</v>
      </c>
      <c r="F17773" t="s">
        <v>4948</v>
      </c>
      <c r="G17773" s="4">
        <v>60.6098490190071</v>
      </c>
      <c r="H17773" s="4">
        <v>51.544359832359703</v>
      </c>
      <c r="I17773" s="4">
        <v>62.895478041659501</v>
      </c>
      <c r="J17773" s="4">
        <v>69.8578248438548</v>
      </c>
      <c r="K17773" s="4">
        <v>77497367.497367501</v>
      </c>
      <c r="L17773" s="4">
        <v>1537570375.57038</v>
      </c>
      <c r="M17773" s="4">
        <v>239528957.52895799</v>
      </c>
      <c r="N17773" s="3">
        <v>5.0579618743437998E-2</v>
      </c>
      <c r="O17773" s="5">
        <v>1.4269341230392456</v>
      </c>
      <c r="P17773" s="3">
        <v>0.15578405559062958</v>
      </c>
    </row>
    <row r="17774" spans="1:16" x14ac:dyDescent="0.25">
      <c r="A17774" s="1">
        <v>2020</v>
      </c>
      <c r="B17774" t="s">
        <v>1477</v>
      </c>
      <c r="C17774" t="s">
        <v>3178</v>
      </c>
      <c r="D17774" t="s">
        <v>3403</v>
      </c>
      <c r="E17774" t="s">
        <v>3469</v>
      </c>
      <c r="F17774" t="s">
        <v>4948</v>
      </c>
      <c r="G17774" s="4">
        <v>71.078865597419906</v>
      </c>
      <c r="H17774" s="4">
        <v>69.337507361731696</v>
      </c>
      <c r="I17774" s="4">
        <v>68.528818694592502</v>
      </c>
      <c r="J17774" s="4">
        <v>77.7540559370957</v>
      </c>
      <c r="K17774" s="4">
        <v>61556672.142236002</v>
      </c>
      <c r="L17774" s="4">
        <v>1582644285.85233</v>
      </c>
      <c r="M17774" s="4">
        <v>253455130.240327</v>
      </c>
      <c r="N17774" s="3">
        <v>3.9786326988229002E-2</v>
      </c>
      <c r="O17774" s="5">
        <v>1.4135942459106445</v>
      </c>
      <c r="P17774" s="3">
        <v>0.16014662384986877</v>
      </c>
    </row>
    <row r="17775" spans="1:16" x14ac:dyDescent="0.25">
      <c r="A17775" s="1">
        <v>2021</v>
      </c>
      <c r="B17775" t="s">
        <v>1477</v>
      </c>
      <c r="C17775" t="s">
        <v>3178</v>
      </c>
      <c r="D17775" t="s">
        <v>3403</v>
      </c>
      <c r="E17775" t="s">
        <v>3469</v>
      </c>
      <c r="F17775" t="s">
        <v>4948</v>
      </c>
      <c r="G17775" s="4">
        <v>64.853323099240896</v>
      </c>
      <c r="H17775" s="4">
        <v>57.6099433695085</v>
      </c>
      <c r="I17775" s="4">
        <v>65.800196253345206</v>
      </c>
      <c r="J17775" s="4">
        <v>73.683680820408497</v>
      </c>
      <c r="K17775" s="4">
        <v>130171929.00899</v>
      </c>
      <c r="L17775" s="4">
        <v>2705825191.7612</v>
      </c>
      <c r="M17775" s="4">
        <v>306559245.40185499</v>
      </c>
      <c r="N17775" s="3">
        <v>5.8832938366541999E-2</v>
      </c>
      <c r="O17775" s="5">
        <v>1.6964222192764282</v>
      </c>
      <c r="P17775" s="3">
        <v>0.1132960245013237</v>
      </c>
    </row>
    <row r="17776" spans="1:16" x14ac:dyDescent="0.25">
      <c r="A17776" s="1">
        <v>2022</v>
      </c>
      <c r="B17776" t="s">
        <v>1477</v>
      </c>
      <c r="C17776" t="s">
        <v>3178</v>
      </c>
      <c r="D17776" t="s">
        <v>3403</v>
      </c>
      <c r="E17776" t="s">
        <v>3469</v>
      </c>
      <c r="F17776" t="s">
        <v>4948</v>
      </c>
      <c r="G17776" s="4">
        <v>71.188929913230396</v>
      </c>
      <c r="H17776" s="4">
        <v>71.245829872646695</v>
      </c>
      <c r="I17776" s="4">
        <v>67.27807894915</v>
      </c>
      <c r="J17776" s="4">
        <v>77.516823495865395</v>
      </c>
      <c r="K17776" s="4">
        <v>244846694.77665001</v>
      </c>
      <c r="L17776" s="4">
        <v>3356152566.8187199</v>
      </c>
      <c r="M17776" s="4">
        <v>985528649.409621</v>
      </c>
      <c r="N17776" s="3">
        <v>8.3757946145623999E-2</v>
      </c>
      <c r="O17776" s="5">
        <v>1.8240343332290649</v>
      </c>
      <c r="P17776" s="3">
        <v>0.29364833235740662</v>
      </c>
    </row>
    <row r="17777" spans="1:16" x14ac:dyDescent="0.25">
      <c r="A17777" s="1">
        <v>2023</v>
      </c>
      <c r="B17777" t="s">
        <v>1477</v>
      </c>
      <c r="C17777" t="s">
        <v>3178</v>
      </c>
      <c r="D17777" t="s">
        <v>3403</v>
      </c>
      <c r="E17777" t="s">
        <v>3469</v>
      </c>
      <c r="F17777" t="s">
        <v>4948</v>
      </c>
      <c r="G17777" s="4">
        <v>68.333108087895496</v>
      </c>
      <c r="H17777" s="4">
        <v>67.418295069019607</v>
      </c>
      <c r="I17777" s="4">
        <v>63.837542242853502</v>
      </c>
      <c r="J17777" s="4">
        <v>77.012072994325095</v>
      </c>
      <c r="K17777" s="4">
        <v>75992400.759923995</v>
      </c>
      <c r="L17777" s="4">
        <v>3158284171.58284</v>
      </c>
      <c r="M17777" s="4">
        <v>631736826.31736803</v>
      </c>
      <c r="N17777" s="3">
        <v>2.3747031621047E-2</v>
      </c>
      <c r="O17777" s="5">
        <v>2.6021931171417236</v>
      </c>
      <c r="P17777" s="3">
        <v>0.20002533495426178</v>
      </c>
    </row>
    <row r="17778" spans="1:16" x14ac:dyDescent="0.25">
      <c r="A17778" s="1">
        <v>2024</v>
      </c>
      <c r="B17778" t="s">
        <v>1477</v>
      </c>
      <c r="C17778" t="s">
        <v>3178</v>
      </c>
      <c r="D17778" t="s">
        <v>3403</v>
      </c>
      <c r="E17778" t="s">
        <v>3469</v>
      </c>
      <c r="F17778" t="s">
        <v>4948</v>
      </c>
      <c r="G17778" s="4">
        <v>76.693287030881294</v>
      </c>
      <c r="H17778" s="4">
        <v>73.336012460291897</v>
      </c>
      <c r="I17778" s="4">
        <v>77.840495206505906</v>
      </c>
      <c r="J17778" s="4">
        <v>79.625233849785602</v>
      </c>
      <c r="K17778" s="4">
        <v>-92470981.979158998</v>
      </c>
      <c r="L17778" s="4">
        <v>2377977638.95648</v>
      </c>
      <c r="M17778" s="4">
        <v>238344456.074617</v>
      </c>
      <c r="N17778" s="3">
        <v>-3.3402771924331998E-2</v>
      </c>
      <c r="O17778" s="5">
        <v>1.2976590394973755</v>
      </c>
      <c r="P17778" s="3">
        <v>0.1002298966050148</v>
      </c>
    </row>
    <row r="17779" spans="1:16" x14ac:dyDescent="0.25">
      <c r="A17779" s="1">
        <v>2009</v>
      </c>
      <c r="B17779" t="s">
        <v>1478</v>
      </c>
      <c r="C17779" t="s">
        <v>3179</v>
      </c>
      <c r="D17779" t="s">
        <v>3403</v>
      </c>
      <c r="E17779" t="s">
        <v>3469</v>
      </c>
      <c r="F17779" t="s">
        <v>4949</v>
      </c>
      <c r="G17779" s="4">
        <v>27.473774557426601</v>
      </c>
      <c r="H17779" s="4">
        <v>33.168280276546497</v>
      </c>
      <c r="I17779" s="4">
        <v>9.7861799217731402</v>
      </c>
      <c r="J17779" s="4">
        <v>48.299652012897901</v>
      </c>
      <c r="K17779" s="4">
        <v>993852.95493780402</v>
      </c>
      <c r="L17779" s="4">
        <v>377059905.45489699</v>
      </c>
      <c r="M17779" s="4">
        <v>137896290.79879299</v>
      </c>
      <c r="N17779" s="3">
        <v>2.747372212069E-3</v>
      </c>
      <c r="O17779" s="5">
        <v>1.1008375883102417</v>
      </c>
      <c r="P17779" s="3">
        <v>0.36571455001831055</v>
      </c>
    </row>
    <row r="17780" spans="1:16" x14ac:dyDescent="0.25">
      <c r="A17780" s="1">
        <v>2010</v>
      </c>
      <c r="B17780" t="s">
        <v>1478</v>
      </c>
      <c r="C17780" t="s">
        <v>3179</v>
      </c>
      <c r="D17780" t="s">
        <v>3403</v>
      </c>
      <c r="E17780" t="s">
        <v>3469</v>
      </c>
      <c r="F17780" t="s">
        <v>4949</v>
      </c>
      <c r="G17780" s="4">
        <v>29.4236497694713</v>
      </c>
      <c r="H17780" s="4">
        <v>30.112310140459101</v>
      </c>
      <c r="I17780" s="4">
        <v>11.203348597330701</v>
      </c>
      <c r="J17780" s="4">
        <v>58.297619047619101</v>
      </c>
      <c r="K17780" s="4">
        <v>-6632678.7724042898</v>
      </c>
      <c r="L17780" s="4">
        <v>402451663.83900797</v>
      </c>
      <c r="M17780" s="4">
        <v>108934000.772707</v>
      </c>
      <c r="N17780" s="3">
        <v>-1.6685365601144E-2</v>
      </c>
      <c r="O17780" s="5">
        <v>1.6969718933105469</v>
      </c>
      <c r="P17780" s="3">
        <v>0.27067598700523376</v>
      </c>
    </row>
    <row r="17781" spans="1:16" x14ac:dyDescent="0.25">
      <c r="A17781" s="1">
        <v>2011</v>
      </c>
      <c r="B17781" t="s">
        <v>1478</v>
      </c>
      <c r="C17781" t="s">
        <v>3179</v>
      </c>
      <c r="D17781" t="s">
        <v>3403</v>
      </c>
      <c r="E17781" t="s">
        <v>3469</v>
      </c>
      <c r="F17781" t="s">
        <v>4949</v>
      </c>
      <c r="G17781" s="4">
        <v>38.720092877088703</v>
      </c>
      <c r="H17781" s="4">
        <v>40.807416927135897</v>
      </c>
      <c r="I17781" s="4">
        <v>18.590523526552602</v>
      </c>
      <c r="J17781" s="4">
        <v>68.718389285399596</v>
      </c>
      <c r="K17781" s="4">
        <v>63328689.315185897</v>
      </c>
      <c r="L17781" s="4">
        <v>587701211.01704001</v>
      </c>
      <c r="M17781" s="4">
        <v>120069660.272211</v>
      </c>
      <c r="N17781" s="3">
        <v>0.115015215789776</v>
      </c>
      <c r="O17781" s="5">
        <v>1.3651293516159058</v>
      </c>
      <c r="P17781" s="3">
        <v>0.20430392026901245</v>
      </c>
    </row>
    <row r="17782" spans="1:16" x14ac:dyDescent="0.25">
      <c r="A17782" s="1">
        <v>2012</v>
      </c>
      <c r="B17782" t="s">
        <v>1478</v>
      </c>
      <c r="C17782" t="s">
        <v>3179</v>
      </c>
      <c r="D17782" t="s">
        <v>3403</v>
      </c>
      <c r="E17782" t="s">
        <v>3469</v>
      </c>
      <c r="F17782" t="s">
        <v>4949</v>
      </c>
      <c r="G17782" s="4">
        <v>37.313461495735197</v>
      </c>
      <c r="H17782" s="4">
        <v>40.211960355599203</v>
      </c>
      <c r="I17782" s="4">
        <v>22.749267440442999</v>
      </c>
      <c r="J17782" s="4">
        <v>57.028042276103598</v>
      </c>
      <c r="K17782" s="4">
        <v>127510412.083133</v>
      </c>
      <c r="L17782" s="4">
        <v>698008657.122684</v>
      </c>
      <c r="M17782" s="4">
        <v>121038036.081578</v>
      </c>
      <c r="N17782" s="3">
        <v>0.20253084317825501</v>
      </c>
      <c r="O17782" s="5">
        <v>1.0183345079421997</v>
      </c>
      <c r="P17782" s="3">
        <v>0.17340478301048279</v>
      </c>
    </row>
    <row r="17783" spans="1:16" x14ac:dyDescent="0.25">
      <c r="A17783" s="1">
        <v>2013</v>
      </c>
      <c r="B17783" t="s">
        <v>1478</v>
      </c>
      <c r="C17783" t="s">
        <v>3179</v>
      </c>
      <c r="D17783" t="s">
        <v>3403</v>
      </c>
      <c r="E17783" t="s">
        <v>3469</v>
      </c>
      <c r="F17783" t="s">
        <v>4949</v>
      </c>
      <c r="G17783" s="4">
        <v>36.459017486230898</v>
      </c>
      <c r="H17783" s="4">
        <v>35.148635369729398</v>
      </c>
      <c r="I17783" s="4">
        <v>20.724968643711001</v>
      </c>
      <c r="J17783" s="4">
        <v>64.123589678457293</v>
      </c>
      <c r="K17783" s="4">
        <v>39206263.646911599</v>
      </c>
      <c r="L17783" s="4">
        <v>1032699598.92926</v>
      </c>
      <c r="M17783" s="4">
        <v>463318928.89445198</v>
      </c>
      <c r="N17783" s="3">
        <v>4.7353980216025E-2</v>
      </c>
      <c r="O17783" s="5">
        <v>0.6429518461227417</v>
      </c>
      <c r="P17783" s="3">
        <v>0.44864830374717712</v>
      </c>
    </row>
    <row r="17784" spans="1:16" x14ac:dyDescent="0.25">
      <c r="A17784" s="1">
        <v>2014</v>
      </c>
      <c r="B17784" t="s">
        <v>1478</v>
      </c>
      <c r="C17784" t="s">
        <v>3179</v>
      </c>
      <c r="D17784" t="s">
        <v>3403</v>
      </c>
      <c r="E17784" t="s">
        <v>3469</v>
      </c>
      <c r="F17784" t="s">
        <v>4949</v>
      </c>
      <c r="G17784" s="4">
        <v>32.746279553386103</v>
      </c>
      <c r="H17784" s="4">
        <v>30.611052488396801</v>
      </c>
      <c r="I17784" s="4">
        <v>15.506094658637</v>
      </c>
      <c r="J17784" s="4">
        <v>64.061519146264899</v>
      </c>
      <c r="K17784" s="4">
        <v>14073270.7812721</v>
      </c>
      <c r="L17784" s="4">
        <v>579325757.932953</v>
      </c>
      <c r="M17784" s="4">
        <v>455027582.63001603</v>
      </c>
      <c r="N17784" s="3">
        <v>1.7107733786972001E-2</v>
      </c>
      <c r="O17784" s="5">
        <v>0.87680643796920776</v>
      </c>
      <c r="P17784" s="3">
        <v>0.78544336557388306</v>
      </c>
    </row>
    <row r="17785" spans="1:16" x14ac:dyDescent="0.25">
      <c r="A17785" s="1">
        <v>2015</v>
      </c>
      <c r="B17785" t="s">
        <v>1478</v>
      </c>
      <c r="C17785" t="s">
        <v>3179</v>
      </c>
      <c r="D17785" t="s">
        <v>3403</v>
      </c>
      <c r="E17785" t="s">
        <v>3469</v>
      </c>
      <c r="F17785" t="s">
        <v>4949</v>
      </c>
      <c r="G17785" s="4">
        <v>34.328309358446099</v>
      </c>
      <c r="H17785" s="4">
        <v>36.867572025044097</v>
      </c>
      <c r="I17785" s="4">
        <v>21.624801853432501</v>
      </c>
      <c r="J17785" s="4">
        <v>51.5083368362057</v>
      </c>
      <c r="K17785" s="4">
        <v>70358928.530157298</v>
      </c>
      <c r="L17785" s="4">
        <v>456755236.78189301</v>
      </c>
      <c r="M17785" s="4">
        <v>348568985.30850601</v>
      </c>
      <c r="N17785" s="3">
        <v>0.151301991007498</v>
      </c>
      <c r="O17785" s="5">
        <v>1.2391359806060791</v>
      </c>
      <c r="P17785" s="3">
        <v>0.76314175128936768</v>
      </c>
    </row>
    <row r="17786" spans="1:16" x14ac:dyDescent="0.25">
      <c r="A17786" s="1">
        <v>2016</v>
      </c>
      <c r="B17786" t="s">
        <v>1478</v>
      </c>
      <c r="C17786" t="s">
        <v>3179</v>
      </c>
      <c r="D17786" t="s">
        <v>3403</v>
      </c>
      <c r="E17786" t="s">
        <v>3469</v>
      </c>
      <c r="F17786" t="s">
        <v>4949</v>
      </c>
      <c r="G17786" s="4">
        <v>34.311086744837297</v>
      </c>
      <c r="H17786" s="4">
        <v>40.089742352600602</v>
      </c>
      <c r="I17786" s="4">
        <v>27.9</v>
      </c>
      <c r="J17786" s="4">
        <v>36.5354058721935</v>
      </c>
      <c r="K17786" s="4">
        <v>152307268.230176</v>
      </c>
      <c r="L17786" s="4">
        <v>456415203.98128599</v>
      </c>
      <c r="M17786" s="4">
        <v>232457460.44044501</v>
      </c>
      <c r="N17786" s="3">
        <v>0.339171759217399</v>
      </c>
      <c r="O17786" s="5">
        <v>2.8933534622192383</v>
      </c>
      <c r="P17786" s="3">
        <v>0.50931137800216675</v>
      </c>
    </row>
    <row r="17787" spans="1:16" x14ac:dyDescent="0.25">
      <c r="A17787" s="1">
        <v>2017</v>
      </c>
      <c r="B17787" t="s">
        <v>1478</v>
      </c>
      <c r="C17787" t="s">
        <v>3179</v>
      </c>
      <c r="D17787" t="s">
        <v>3403</v>
      </c>
      <c r="E17787" t="s">
        <v>3469</v>
      </c>
      <c r="F17787" t="s">
        <v>4949</v>
      </c>
      <c r="G17787" s="4">
        <v>42.976866790214999</v>
      </c>
      <c r="H17787" s="4">
        <v>34.055819592543102</v>
      </c>
      <c r="I17787" s="4">
        <v>35.854328905176402</v>
      </c>
      <c r="J17787" s="4">
        <v>67.436749307358298</v>
      </c>
      <c r="K17787" s="4">
        <v>179777413.97465199</v>
      </c>
      <c r="L17787" s="4">
        <v>463980416.11904103</v>
      </c>
      <c r="M17787" s="4">
        <v>109559055.239149</v>
      </c>
      <c r="N17787" s="3">
        <v>0.38461146354377301</v>
      </c>
      <c r="O17787" s="5">
        <v>2.6335163116455078</v>
      </c>
      <c r="P17787" s="3">
        <v>0.23612861335277557</v>
      </c>
    </row>
    <row r="17788" spans="1:16" x14ac:dyDescent="0.25">
      <c r="A17788" s="1">
        <v>2018</v>
      </c>
      <c r="B17788" t="s">
        <v>1478</v>
      </c>
      <c r="C17788" t="s">
        <v>3179</v>
      </c>
      <c r="D17788" t="s">
        <v>3403</v>
      </c>
      <c r="E17788" t="s">
        <v>3469</v>
      </c>
      <c r="F17788" t="s">
        <v>4949</v>
      </c>
      <c r="G17788" s="4">
        <v>65.351095893368395</v>
      </c>
      <c r="H17788" s="4">
        <v>56.104920078308197</v>
      </c>
      <c r="I17788" s="4">
        <v>70.402762746149193</v>
      </c>
      <c r="J17788" s="4">
        <v>70.324827219564099</v>
      </c>
      <c r="K17788" s="4">
        <v>194909658.84277499</v>
      </c>
      <c r="L17788" s="4">
        <v>607809088.15017104</v>
      </c>
      <c r="M17788" s="4">
        <v>114933493.216086</v>
      </c>
      <c r="N17788" s="3">
        <v>0.369621319258992</v>
      </c>
      <c r="O17788" s="5">
        <v>3.2274129390716553</v>
      </c>
      <c r="P17788" s="3">
        <v>0.18909472227096558</v>
      </c>
    </row>
    <row r="17789" spans="1:16" x14ac:dyDescent="0.25">
      <c r="A17789" s="1">
        <v>2019</v>
      </c>
      <c r="B17789" t="s">
        <v>1478</v>
      </c>
      <c r="C17789" t="s">
        <v>3179</v>
      </c>
      <c r="D17789" t="s">
        <v>3403</v>
      </c>
      <c r="E17789" t="s">
        <v>3469</v>
      </c>
      <c r="F17789" t="s">
        <v>4949</v>
      </c>
      <c r="G17789" s="4">
        <v>64.6387586661791</v>
      </c>
      <c r="H17789" s="4">
        <v>58.898959147204998</v>
      </c>
      <c r="I17789" s="4">
        <v>72.512923737464206</v>
      </c>
      <c r="J17789" s="4">
        <v>59.960922998769099</v>
      </c>
      <c r="K17789" s="4">
        <v>149394173.394173</v>
      </c>
      <c r="L17789" s="4">
        <v>989633555.63355601</v>
      </c>
      <c r="M17789" s="4">
        <v>107202527.202527</v>
      </c>
      <c r="N17789" s="3">
        <v>0.19078774849532301</v>
      </c>
      <c r="O17789" s="5">
        <v>1.5591121912002563</v>
      </c>
      <c r="P17789" s="3">
        <v>0.10832547396421432</v>
      </c>
    </row>
    <row r="17790" spans="1:16" x14ac:dyDescent="0.25">
      <c r="A17790" s="1">
        <v>2020</v>
      </c>
      <c r="B17790" t="s">
        <v>1478</v>
      </c>
      <c r="C17790" t="s">
        <v>3179</v>
      </c>
      <c r="D17790" t="s">
        <v>3403</v>
      </c>
      <c r="E17790" t="s">
        <v>3469</v>
      </c>
      <c r="F17790" t="s">
        <v>4949</v>
      </c>
      <c r="G17790" s="4">
        <v>67.092912408040405</v>
      </c>
      <c r="H17790" s="4">
        <v>58.617748918627299</v>
      </c>
      <c r="I17790" s="4">
        <v>68.852579264865099</v>
      </c>
      <c r="J17790" s="4">
        <v>76.356748283069606</v>
      </c>
      <c r="K17790" s="4">
        <v>134429137.39077601</v>
      </c>
      <c r="L17790" s="4">
        <v>1501189210.8278201</v>
      </c>
      <c r="M17790" s="4">
        <v>570128238.753227</v>
      </c>
      <c r="N17790" s="3">
        <v>0.10866543961552599</v>
      </c>
      <c r="O17790" s="5">
        <v>1.3980532884597778</v>
      </c>
      <c r="P17790" s="3">
        <v>0.37978440523147583</v>
      </c>
    </row>
    <row r="17791" spans="1:16" x14ac:dyDescent="0.25">
      <c r="A17791" s="1">
        <v>2021</v>
      </c>
      <c r="B17791" t="s">
        <v>1478</v>
      </c>
      <c r="C17791" t="s">
        <v>3179</v>
      </c>
      <c r="D17791" t="s">
        <v>3403</v>
      </c>
      <c r="E17791" t="s">
        <v>3469</v>
      </c>
      <c r="F17791" t="s">
        <v>4949</v>
      </c>
      <c r="G17791" s="4">
        <v>61.994254579769397</v>
      </c>
      <c r="H17791" s="4">
        <v>61.525468887461301</v>
      </c>
      <c r="I17791" s="4">
        <v>69.869897007541994</v>
      </c>
      <c r="J17791" s="4">
        <v>49.758877871006</v>
      </c>
      <c r="K17791" s="4">
        <v>53471946.254377</v>
      </c>
      <c r="L17791" s="4">
        <v>1226492663.21259</v>
      </c>
      <c r="M17791" s="4">
        <v>391465782.90307301</v>
      </c>
      <c r="N17791" s="3">
        <v>3.7428092035895998E-2</v>
      </c>
      <c r="O17791" s="5">
        <v>1.0571682453155518</v>
      </c>
      <c r="P17791" s="3">
        <v>0.31917497515678406</v>
      </c>
    </row>
    <row r="17792" spans="1:16" x14ac:dyDescent="0.25">
      <c r="A17792" s="1">
        <v>2022</v>
      </c>
      <c r="B17792" t="s">
        <v>1478</v>
      </c>
      <c r="C17792" t="s">
        <v>3179</v>
      </c>
      <c r="D17792" t="s">
        <v>3403</v>
      </c>
      <c r="E17792" t="s">
        <v>3469</v>
      </c>
      <c r="F17792" t="s">
        <v>4949</v>
      </c>
      <c r="G17792" s="4">
        <v>60.819189770236001</v>
      </c>
      <c r="H17792" s="4">
        <v>58.7494982004429</v>
      </c>
      <c r="I17792" s="4">
        <v>67.5796746937134</v>
      </c>
      <c r="J17792" s="4">
        <v>52.706064062351501</v>
      </c>
      <c r="K17792" s="4">
        <v>-75580199.7142995</v>
      </c>
      <c r="L17792" s="4">
        <v>1103009516.4484799</v>
      </c>
      <c r="M17792" s="4">
        <v>337922253.58333302</v>
      </c>
      <c r="N17792" s="3">
        <v>-6.7728909968433004E-2</v>
      </c>
      <c r="O17792" s="5">
        <v>0.47298505902290344</v>
      </c>
      <c r="P17792" s="3">
        <v>0.30636385083198547</v>
      </c>
    </row>
    <row r="17793" spans="1:16" x14ac:dyDescent="0.25">
      <c r="A17793" s="1">
        <v>2023</v>
      </c>
      <c r="B17793" t="s">
        <v>1478</v>
      </c>
      <c r="C17793" t="s">
        <v>3179</v>
      </c>
      <c r="D17793" t="s">
        <v>3403</v>
      </c>
      <c r="E17793" t="s">
        <v>3469</v>
      </c>
      <c r="F17793" t="s">
        <v>4949</v>
      </c>
      <c r="G17793" s="4">
        <v>46.848837974043299</v>
      </c>
      <c r="H17793" s="4">
        <v>40.918458686082197</v>
      </c>
      <c r="I17793" s="4">
        <v>53.072532633411797</v>
      </c>
      <c r="J17793" s="4">
        <v>45.1491042617114</v>
      </c>
      <c r="K17793" s="4">
        <v>-37219611.372196101</v>
      </c>
      <c r="L17793" s="4">
        <v>611878812.118788</v>
      </c>
      <c r="M17793" s="4">
        <v>349603706.29603702</v>
      </c>
      <c r="N17793" s="3">
        <v>-4.4379568309642001E-2</v>
      </c>
      <c r="O17793" s="5">
        <v>0.75723052024841309</v>
      </c>
      <c r="P17793" s="3">
        <v>0.5713610053062439</v>
      </c>
    </row>
    <row r="17794" spans="1:16" x14ac:dyDescent="0.25">
      <c r="A17794" s="1">
        <v>2022</v>
      </c>
      <c r="B17794" t="s">
        <v>1429</v>
      </c>
      <c r="C17794" t="s">
        <v>3130</v>
      </c>
      <c r="D17794" t="s">
        <v>3404</v>
      </c>
      <c r="E17794" t="s">
        <v>3469</v>
      </c>
      <c r="F17794" t="s">
        <v>4900</v>
      </c>
      <c r="G17794" s="4"/>
      <c r="H17794" s="4"/>
      <c r="I17794" s="4"/>
      <c r="J17794" s="4"/>
      <c r="K17794" s="4">
        <v>-781143.76807193598</v>
      </c>
      <c r="L17794" s="4">
        <v>91536248.076352403</v>
      </c>
      <c r="M17794" s="4">
        <v>24883839.290027399</v>
      </c>
      <c r="N17794" s="3">
        <v>-1.0666698228923001E-2</v>
      </c>
      <c r="O17794" s="5">
        <v>0.88539230823516846</v>
      </c>
      <c r="P17794" s="3">
        <v>0.27184683084487915</v>
      </c>
    </row>
    <row r="17795" spans="1:16" x14ac:dyDescent="0.25">
      <c r="A17795" s="1">
        <v>2023</v>
      </c>
      <c r="B17795" t="s">
        <v>1429</v>
      </c>
      <c r="C17795" t="s">
        <v>3130</v>
      </c>
      <c r="D17795" t="s">
        <v>3404</v>
      </c>
      <c r="E17795" t="s">
        <v>3469</v>
      </c>
      <c r="F17795" t="s">
        <v>4900</v>
      </c>
      <c r="G17795" s="4"/>
      <c r="H17795" s="4"/>
      <c r="I17795" s="4"/>
      <c r="J17795" s="4"/>
      <c r="K17795" s="4">
        <v>-3314845.8487484599</v>
      </c>
      <c r="L17795" s="4">
        <v>82823382.995033801</v>
      </c>
      <c r="M17795" s="4">
        <v>41292391.427523904</v>
      </c>
      <c r="N17795" s="3">
        <v>-3.8715149475556002E-2</v>
      </c>
      <c r="O17795" s="5">
        <v>0.87625396251678467</v>
      </c>
      <c r="P17795" s="3">
        <v>0.49855959415435791</v>
      </c>
    </row>
    <row r="17796" spans="1:16" x14ac:dyDescent="0.25">
      <c r="A17796" s="1">
        <v>2024</v>
      </c>
      <c r="B17796" t="s">
        <v>1429</v>
      </c>
      <c r="C17796" t="s">
        <v>3130</v>
      </c>
      <c r="D17796" t="s">
        <v>3404</v>
      </c>
      <c r="E17796" t="s">
        <v>3469</v>
      </c>
      <c r="F17796" t="s">
        <v>4900</v>
      </c>
      <c r="G17796" s="4"/>
      <c r="H17796" s="4"/>
      <c r="I17796" s="4"/>
      <c r="J17796" s="4"/>
      <c r="K17796" s="4">
        <v>-1532510.8505063599</v>
      </c>
      <c r="L17796" s="4">
        <v>83914676.018214196</v>
      </c>
      <c r="M17796" s="4">
        <v>44264913.695972502</v>
      </c>
      <c r="N17796" s="3">
        <v>-1.8380916917453E-2</v>
      </c>
      <c r="O17796" s="5">
        <v>0.80871462821960449</v>
      </c>
      <c r="P17796" s="3">
        <v>0.52749907970428467</v>
      </c>
    </row>
    <row r="17797" spans="1:16" x14ac:dyDescent="0.25">
      <c r="A17797" s="1">
        <v>2009</v>
      </c>
      <c r="B17797" t="s">
        <v>1430</v>
      </c>
      <c r="C17797" t="s">
        <v>3131</v>
      </c>
      <c r="D17797" t="s">
        <v>3403</v>
      </c>
      <c r="E17797" t="s">
        <v>3469</v>
      </c>
      <c r="F17797" t="s">
        <v>4901</v>
      </c>
      <c r="G17797" s="4"/>
      <c r="H17797" s="4"/>
      <c r="I17797" s="4"/>
      <c r="J17797" s="4"/>
      <c r="K17797" s="4">
        <v>-474338.910311224</v>
      </c>
      <c r="L17797" s="4">
        <v>5402587.0831383802</v>
      </c>
      <c r="M17797" s="4">
        <v>603733.40217163297</v>
      </c>
      <c r="N17797" s="3">
        <v>-7.6412485774184996E-2</v>
      </c>
      <c r="O17797" s="5">
        <v>3.9028713703155518</v>
      </c>
      <c r="P17797" s="3">
        <v>0.11174894124269485</v>
      </c>
    </row>
    <row r="17798" spans="1:16" x14ac:dyDescent="0.25">
      <c r="A17798" s="1">
        <v>2010</v>
      </c>
      <c r="B17798" t="s">
        <v>1430</v>
      </c>
      <c r="C17798" t="s">
        <v>3131</v>
      </c>
      <c r="D17798" t="s">
        <v>3403</v>
      </c>
      <c r="E17798" t="s">
        <v>3469</v>
      </c>
      <c r="F17798" t="s">
        <v>4901</v>
      </c>
      <c r="G17798" s="4"/>
      <c r="H17798" s="4"/>
      <c r="I17798" s="4"/>
      <c r="J17798" s="4"/>
      <c r="K17798" s="4">
        <v>-487145.35284137703</v>
      </c>
      <c r="L17798" s="4">
        <v>5341275.1339638196</v>
      </c>
      <c r="M17798" s="4">
        <v>74758.529169676302</v>
      </c>
      <c r="N17798" s="3">
        <v>-8.8844831082923001E-2</v>
      </c>
      <c r="O17798" s="5">
        <v>0.51396971940994263</v>
      </c>
      <c r="P17798" s="3">
        <v>1.3996382243931293E-2</v>
      </c>
    </row>
    <row r="17799" spans="1:16" x14ac:dyDescent="0.25">
      <c r="A17799" s="1">
        <v>2011</v>
      </c>
      <c r="B17799" t="s">
        <v>1430</v>
      </c>
      <c r="C17799" t="s">
        <v>3131</v>
      </c>
      <c r="D17799" t="s">
        <v>3403</v>
      </c>
      <c r="E17799" t="s">
        <v>3469</v>
      </c>
      <c r="F17799" t="s">
        <v>4901</v>
      </c>
      <c r="G17799" s="4"/>
      <c r="H17799" s="4"/>
      <c r="I17799" s="4"/>
      <c r="J17799" s="4"/>
      <c r="K17799" s="4">
        <v>-619615.26095809694</v>
      </c>
      <c r="L17799" s="4">
        <v>7621876.54056371</v>
      </c>
      <c r="M17799" s="4">
        <v>119412.71032043701</v>
      </c>
      <c r="N17799" s="3">
        <v>-8.5835609389430995E-2</v>
      </c>
      <c r="O17799" s="5">
        <v>1.0252068042755127</v>
      </c>
      <c r="P17799" s="3">
        <v>1.5667101368308067E-2</v>
      </c>
    </row>
    <row r="17800" spans="1:16" x14ac:dyDescent="0.25">
      <c r="A17800" s="1">
        <v>2012</v>
      </c>
      <c r="B17800" t="s">
        <v>1430</v>
      </c>
      <c r="C17800" t="s">
        <v>3131</v>
      </c>
      <c r="D17800" t="s">
        <v>3403</v>
      </c>
      <c r="E17800" t="s">
        <v>3469</v>
      </c>
      <c r="F17800" t="s">
        <v>4901</v>
      </c>
      <c r="G17800" s="4"/>
      <c r="H17800" s="4"/>
      <c r="I17800" s="4"/>
      <c r="J17800" s="4"/>
      <c r="K17800" s="4">
        <v>-2592750.9388782601</v>
      </c>
      <c r="L17800" s="4">
        <v>8125921.2263233801</v>
      </c>
      <c r="M17800" s="4">
        <v>337023.01402945101</v>
      </c>
      <c r="N17800" s="3">
        <v>-0.33664204965074102</v>
      </c>
      <c r="O17800" s="5">
        <v>0.85198694467544556</v>
      </c>
      <c r="P17800" s="3">
        <v>4.1475053876638412E-2</v>
      </c>
    </row>
    <row r="17801" spans="1:16" x14ac:dyDescent="0.25">
      <c r="A17801" s="1">
        <v>2013</v>
      </c>
      <c r="B17801" t="s">
        <v>1430</v>
      </c>
      <c r="C17801" t="s">
        <v>3131</v>
      </c>
      <c r="D17801" t="s">
        <v>3403</v>
      </c>
      <c r="E17801" t="s">
        <v>3469</v>
      </c>
      <c r="F17801" t="s">
        <v>4901</v>
      </c>
      <c r="G17801" s="4"/>
      <c r="H17801" s="4"/>
      <c r="I17801" s="4"/>
      <c r="J17801" s="4"/>
      <c r="K17801" s="4">
        <v>-800851.47592205205</v>
      </c>
      <c r="L17801" s="4">
        <v>2472438.49182784</v>
      </c>
      <c r="M17801" s="4">
        <v>941528.63681628404</v>
      </c>
      <c r="N17801" s="3">
        <v>-0.16466151367628801</v>
      </c>
      <c r="O17801" s="5">
        <v>0.78554773330688477</v>
      </c>
      <c r="P17801" s="3">
        <v>0.3808097243309021</v>
      </c>
    </row>
    <row r="17802" spans="1:16" x14ac:dyDescent="0.25">
      <c r="A17802" s="1">
        <v>2014</v>
      </c>
      <c r="B17802" t="s">
        <v>1430</v>
      </c>
      <c r="C17802" t="s">
        <v>3131</v>
      </c>
      <c r="D17802" t="s">
        <v>3403</v>
      </c>
      <c r="E17802" t="s">
        <v>3469</v>
      </c>
      <c r="F17802" t="s">
        <v>4901</v>
      </c>
      <c r="G17802" s="4"/>
      <c r="H17802" s="4"/>
      <c r="I17802" s="4"/>
      <c r="J17802" s="4"/>
      <c r="K17802" s="4">
        <v>-890930.26545334503</v>
      </c>
      <c r="L17802" s="4">
        <v>5257409.5902682804</v>
      </c>
      <c r="M17802" s="4">
        <v>380475.26993257599</v>
      </c>
      <c r="N17802" s="3">
        <v>-0.22816871917895801</v>
      </c>
      <c r="O17802" s="5">
        <v>2.3029773235321045</v>
      </c>
      <c r="P17802" s="3">
        <v>7.2369344532489777E-2</v>
      </c>
    </row>
    <row r="17803" spans="1:16" x14ac:dyDescent="0.25">
      <c r="A17803" s="1">
        <v>2015</v>
      </c>
      <c r="B17803" t="s">
        <v>1430</v>
      </c>
      <c r="C17803" t="s">
        <v>3131</v>
      </c>
      <c r="D17803" t="s">
        <v>3403</v>
      </c>
      <c r="E17803" t="s">
        <v>3469</v>
      </c>
      <c r="F17803" t="s">
        <v>4901</v>
      </c>
      <c r="G17803" s="4"/>
      <c r="H17803" s="4"/>
      <c r="I17803" s="4"/>
      <c r="J17803" s="4"/>
      <c r="K17803" s="4">
        <v>-1012466.58397726</v>
      </c>
      <c r="L17803" s="4">
        <v>4871002.2110428903</v>
      </c>
      <c r="M17803" s="4">
        <v>157480.95190403899</v>
      </c>
      <c r="N17803" s="3">
        <v>-0.22091445005503901</v>
      </c>
      <c r="O17803" s="5">
        <v>0.7442166805267334</v>
      </c>
      <c r="P17803" s="3">
        <v>3.233029693365097E-2</v>
      </c>
    </row>
    <row r="17804" spans="1:16" x14ac:dyDescent="0.25">
      <c r="A17804" s="1">
        <v>2016</v>
      </c>
      <c r="B17804" t="s">
        <v>1430</v>
      </c>
      <c r="C17804" t="s">
        <v>3131</v>
      </c>
      <c r="D17804" t="s">
        <v>3403</v>
      </c>
      <c r="E17804" t="s">
        <v>3469</v>
      </c>
      <c r="F17804" t="s">
        <v>4901</v>
      </c>
      <c r="G17804" s="4"/>
      <c r="H17804" s="4"/>
      <c r="I17804" s="4"/>
      <c r="J17804" s="4"/>
      <c r="K17804" s="4">
        <v>-890908.00727120996</v>
      </c>
      <c r="L17804" s="4">
        <v>5359571.7734004799</v>
      </c>
      <c r="M17804" s="4">
        <v>103852.40039336099</v>
      </c>
      <c r="N17804" s="3">
        <v>-0.17694308684933399</v>
      </c>
      <c r="O17804" s="5">
        <v>1.2283227443695068</v>
      </c>
      <c r="P17804" s="3">
        <v>1.9376995041966438E-2</v>
      </c>
    </row>
    <row r="17805" spans="1:16" x14ac:dyDescent="0.25">
      <c r="A17805" s="1">
        <v>2019</v>
      </c>
      <c r="B17805" t="s">
        <v>1479</v>
      </c>
      <c r="C17805" t="s">
        <v>3180</v>
      </c>
      <c r="D17805" t="s">
        <v>3422</v>
      </c>
      <c r="E17805" t="s">
        <v>3469</v>
      </c>
      <c r="F17805" t="s">
        <v>4950</v>
      </c>
      <c r="G17805" s="4">
        <v>19.487709472492099</v>
      </c>
      <c r="H17805" s="4">
        <v>6.6</v>
      </c>
      <c r="I17805" s="4">
        <v>26.851050184383499</v>
      </c>
      <c r="J17805" s="4">
        <v>23.8461538461539</v>
      </c>
      <c r="K17805" s="4">
        <v>17789399.789399799</v>
      </c>
      <c r="L17805" s="4">
        <v>326980694.98069501</v>
      </c>
      <c r="M17805" s="4">
        <v>148187434.18743399</v>
      </c>
      <c r="N17805" s="3">
        <v>6.1507294466944001E-2</v>
      </c>
      <c r="O17805" s="5">
        <v>1.9258253574371338</v>
      </c>
      <c r="P17805" s="3">
        <v>0.45319932699203491</v>
      </c>
    </row>
    <row r="17806" spans="1:16" x14ac:dyDescent="0.25">
      <c r="A17806" s="1">
        <v>2020</v>
      </c>
      <c r="B17806" t="s">
        <v>1479</v>
      </c>
      <c r="C17806" t="s">
        <v>3180</v>
      </c>
      <c r="D17806" t="s">
        <v>3422</v>
      </c>
      <c r="E17806" t="s">
        <v>3469</v>
      </c>
      <c r="F17806" t="s">
        <v>4950</v>
      </c>
      <c r="G17806" s="4">
        <v>25.634841137858</v>
      </c>
      <c r="H17806" s="4">
        <v>5.6771778584392001</v>
      </c>
      <c r="I17806" s="4">
        <v>39.981871047111902</v>
      </c>
      <c r="J17806" s="4">
        <v>29.1455160744501</v>
      </c>
      <c r="K17806" s="4">
        <v>16243115.276838301</v>
      </c>
      <c r="L17806" s="4">
        <v>411808594.34313899</v>
      </c>
      <c r="M17806" s="4">
        <v>210703587.64822</v>
      </c>
      <c r="N17806" s="3">
        <v>4.4301920960960001E-2</v>
      </c>
      <c r="O17806" s="5">
        <v>2.1519901752471924</v>
      </c>
      <c r="P17806" s="3">
        <v>0.51165419816970825</v>
      </c>
    </row>
    <row r="17807" spans="1:16" x14ac:dyDescent="0.25">
      <c r="A17807" s="1">
        <v>2021</v>
      </c>
      <c r="B17807" t="s">
        <v>1479</v>
      </c>
      <c r="C17807" t="s">
        <v>3180</v>
      </c>
      <c r="D17807" t="s">
        <v>3422</v>
      </c>
      <c r="E17807" t="s">
        <v>3469</v>
      </c>
      <c r="F17807" t="s">
        <v>4950</v>
      </c>
      <c r="G17807" s="4">
        <v>33.834154480932902</v>
      </c>
      <c r="H17807" s="4">
        <v>7.3101589367041502</v>
      </c>
      <c r="I17807" s="4">
        <v>47.7389480072978</v>
      </c>
      <c r="J17807" s="4">
        <v>44.178743961352701</v>
      </c>
      <c r="K17807" s="4">
        <v>16967961.070413701</v>
      </c>
      <c r="L17807" s="4">
        <v>585800298.42017305</v>
      </c>
      <c r="M17807" s="4">
        <v>302304883.44367898</v>
      </c>
      <c r="N17807" s="3">
        <v>3.2846394843275999E-2</v>
      </c>
      <c r="O17807" s="5">
        <v>2.5831565856933594</v>
      </c>
      <c r="P17807" s="3">
        <v>0.51605451107025146</v>
      </c>
    </row>
    <row r="17808" spans="1:16" x14ac:dyDescent="0.25">
      <c r="A17808" s="1">
        <v>2022</v>
      </c>
      <c r="B17808" t="s">
        <v>1479</v>
      </c>
      <c r="C17808" t="s">
        <v>3180</v>
      </c>
      <c r="D17808" t="s">
        <v>3422</v>
      </c>
      <c r="E17808" t="s">
        <v>3469</v>
      </c>
      <c r="F17808" t="s">
        <v>4950</v>
      </c>
      <c r="G17808" s="4">
        <v>53.507449134973299</v>
      </c>
      <c r="H17808" s="4">
        <v>22.1086914526927</v>
      </c>
      <c r="I17808" s="4">
        <v>63.650380381152203</v>
      </c>
      <c r="J17808" s="4">
        <v>72.702357190381207</v>
      </c>
      <c r="K17808" s="4">
        <v>24861462.869288601</v>
      </c>
      <c r="L17808" s="4">
        <v>694383984.21056294</v>
      </c>
      <c r="M17808" s="4">
        <v>381454312.07602102</v>
      </c>
      <c r="N17808" s="3">
        <v>4.0309104345934002E-2</v>
      </c>
      <c r="O17808" s="5">
        <v>1.9445992708206177</v>
      </c>
      <c r="P17808" s="3">
        <v>0.54934203624725342</v>
      </c>
    </row>
    <row r="17809" spans="1:16" x14ac:dyDescent="0.25">
      <c r="A17809" s="1">
        <v>2023</v>
      </c>
      <c r="B17809" t="s">
        <v>1479</v>
      </c>
      <c r="C17809" t="s">
        <v>3180</v>
      </c>
      <c r="D17809" t="s">
        <v>3422</v>
      </c>
      <c r="E17809" t="s">
        <v>3469</v>
      </c>
      <c r="F17809" t="s">
        <v>4950</v>
      </c>
      <c r="G17809" s="4">
        <v>53.910653362091203</v>
      </c>
      <c r="H17809" s="4">
        <v>15.7065898140673</v>
      </c>
      <c r="I17809" s="4">
        <v>62.477181805634501</v>
      </c>
      <c r="J17809" s="4">
        <v>81.418066837283504</v>
      </c>
      <c r="K17809" s="4">
        <v>23462320.4346232</v>
      </c>
      <c r="L17809" s="4">
        <v>794213911.94213903</v>
      </c>
      <c r="M17809" s="4">
        <v>444344232.243442</v>
      </c>
      <c r="N17809" s="3">
        <v>3.2031473605226998E-2</v>
      </c>
      <c r="O17809" s="5">
        <v>1.9626264572143555</v>
      </c>
      <c r="P17809" s="3">
        <v>0.55947679281234741</v>
      </c>
    </row>
    <row r="17810" spans="1:16" x14ac:dyDescent="0.25">
      <c r="A17810" s="1">
        <v>2024</v>
      </c>
      <c r="B17810" t="s">
        <v>1479</v>
      </c>
      <c r="C17810" t="s">
        <v>3180</v>
      </c>
      <c r="D17810" t="s">
        <v>3422</v>
      </c>
      <c r="E17810" t="s">
        <v>3469</v>
      </c>
      <c r="F17810" t="s">
        <v>4950</v>
      </c>
      <c r="G17810" s="4">
        <v>49.694393895074398</v>
      </c>
      <c r="H17810" s="4">
        <v>14.654550213194</v>
      </c>
      <c r="I17810" s="4">
        <v>65.407375194237503</v>
      </c>
      <c r="J17810" s="4">
        <v>66.281963358479501</v>
      </c>
      <c r="K17810" s="4">
        <v>16022081.0304481</v>
      </c>
      <c r="L17810" s="4">
        <v>1007800364.0169899</v>
      </c>
      <c r="M17810" s="4">
        <v>453271152.65379101</v>
      </c>
      <c r="N17810" s="3">
        <v>1.7781263526286999E-2</v>
      </c>
      <c r="O17810" s="5">
        <v>1.4508205652236938</v>
      </c>
      <c r="P17810" s="3">
        <v>0.44976285099983215</v>
      </c>
    </row>
    <row r="17811" spans="1:16" x14ac:dyDescent="0.25">
      <c r="A17811" s="1">
        <v>2017</v>
      </c>
      <c r="B17811" t="s">
        <v>1430</v>
      </c>
      <c r="C17811" t="s">
        <v>3131</v>
      </c>
      <c r="D17811" t="s">
        <v>3403</v>
      </c>
      <c r="E17811" t="s">
        <v>3469</v>
      </c>
      <c r="F17811" t="s">
        <v>4901</v>
      </c>
      <c r="G17811" s="4"/>
      <c r="H17811" s="4"/>
      <c r="I17811" s="4"/>
      <c r="J17811" s="4"/>
      <c r="K17811" s="4">
        <v>-845892.99576502398</v>
      </c>
      <c r="L17811" s="4">
        <v>7069173.0652462998</v>
      </c>
      <c r="M17811" s="4">
        <v>338893.37237812002</v>
      </c>
      <c r="N17811" s="3">
        <v>-0.13428467803656</v>
      </c>
      <c r="O17811" s="5">
        <v>0.42522543668746948</v>
      </c>
      <c r="P17811" s="3">
        <v>4.7939606010913849E-2</v>
      </c>
    </row>
    <row r="17812" spans="1:16" x14ac:dyDescent="0.25">
      <c r="A17812" s="1">
        <v>2018</v>
      </c>
      <c r="B17812" t="s">
        <v>1430</v>
      </c>
      <c r="C17812" t="s">
        <v>3131</v>
      </c>
      <c r="D17812" t="s">
        <v>3403</v>
      </c>
      <c r="E17812" t="s">
        <v>3469</v>
      </c>
      <c r="F17812" t="s">
        <v>4901</v>
      </c>
      <c r="G17812" s="4"/>
      <c r="H17812" s="4"/>
      <c r="I17812" s="4"/>
      <c r="J17812" s="4"/>
      <c r="K17812" s="4">
        <v>-2363523.0460625198</v>
      </c>
      <c r="L17812" s="4">
        <v>10636485.836312599</v>
      </c>
      <c r="M17812" s="4">
        <v>444694.63134442101</v>
      </c>
      <c r="N17812" s="3">
        <v>-0.27097710702658701</v>
      </c>
      <c r="O17812" s="5">
        <v>0.5758739709854126</v>
      </c>
      <c r="P17812" s="3">
        <v>4.1808415204286575E-2</v>
      </c>
    </row>
    <row r="17813" spans="1:16" x14ac:dyDescent="0.25">
      <c r="A17813" s="1">
        <v>2019</v>
      </c>
      <c r="B17813" t="s">
        <v>1430</v>
      </c>
      <c r="C17813" t="s">
        <v>3131</v>
      </c>
      <c r="D17813" t="s">
        <v>3403</v>
      </c>
      <c r="E17813" t="s">
        <v>3469</v>
      </c>
      <c r="F17813" t="s">
        <v>4901</v>
      </c>
      <c r="G17813" s="4"/>
      <c r="H17813" s="4"/>
      <c r="I17813" s="4"/>
      <c r="J17813" s="4"/>
      <c r="K17813" s="4">
        <v>-2699653.9136539102</v>
      </c>
      <c r="L17813" s="4">
        <v>7257757.1077571101</v>
      </c>
      <c r="M17813" s="4">
        <v>240093.366093366</v>
      </c>
      <c r="N17813" s="3">
        <v>-0.311282600725314</v>
      </c>
      <c r="O17813" s="5">
        <v>0.36774146556854248</v>
      </c>
      <c r="P17813" s="3">
        <v>3.3080931752920151E-2</v>
      </c>
    </row>
    <row r="17814" spans="1:16" x14ac:dyDescent="0.25">
      <c r="A17814" s="1">
        <v>2020</v>
      </c>
      <c r="B17814" t="s">
        <v>1430</v>
      </c>
      <c r="C17814" t="s">
        <v>3131</v>
      </c>
      <c r="D17814" t="s">
        <v>3403</v>
      </c>
      <c r="E17814" t="s">
        <v>3469</v>
      </c>
      <c r="F17814" t="s">
        <v>4901</v>
      </c>
      <c r="G17814" s="4"/>
      <c r="H17814" s="4"/>
      <c r="I17814" s="4"/>
      <c r="J17814" s="4"/>
      <c r="K17814" s="4">
        <v>-5165406.5955302799</v>
      </c>
      <c r="L17814" s="4">
        <v>7732043.1235592104</v>
      </c>
      <c r="M17814" s="4">
        <v>410024.43300249899</v>
      </c>
      <c r="N17814" s="3">
        <v>-0.69484599437091199</v>
      </c>
      <c r="O17814" s="5">
        <v>0.803111732006073</v>
      </c>
      <c r="P17814" s="3">
        <v>5.3029246628284454E-2</v>
      </c>
    </row>
    <row r="17815" spans="1:16" x14ac:dyDescent="0.25">
      <c r="A17815" s="1">
        <v>2021</v>
      </c>
      <c r="B17815" t="s">
        <v>1430</v>
      </c>
      <c r="C17815" t="s">
        <v>3131</v>
      </c>
      <c r="D17815" t="s">
        <v>3403</v>
      </c>
      <c r="E17815" t="s">
        <v>3469</v>
      </c>
      <c r="F17815" t="s">
        <v>4901</v>
      </c>
      <c r="G17815" s="4"/>
      <c r="H17815" s="4"/>
      <c r="I17815" s="4"/>
      <c r="J17815" s="4"/>
      <c r="K17815" s="4">
        <v>-2218551.5374637302</v>
      </c>
      <c r="L17815" s="4">
        <v>9972189.9391912706</v>
      </c>
      <c r="M17815" s="4">
        <v>1311174.26088521</v>
      </c>
      <c r="N17815" s="3">
        <v>-0.241515361438432</v>
      </c>
      <c r="O17815" s="5">
        <v>0.82035821676254272</v>
      </c>
      <c r="P17815" s="3">
        <v>0.13148307800292969</v>
      </c>
    </row>
    <row r="17816" spans="1:16" x14ac:dyDescent="0.25">
      <c r="A17816" s="1">
        <v>2024</v>
      </c>
      <c r="B17816" t="s">
        <v>1430</v>
      </c>
      <c r="C17816" t="s">
        <v>3131</v>
      </c>
      <c r="D17816" t="s">
        <v>3403</v>
      </c>
      <c r="E17816" t="s">
        <v>3469</v>
      </c>
      <c r="F17816" t="s">
        <v>4901</v>
      </c>
      <c r="G17816" s="4"/>
      <c r="H17816" s="4"/>
      <c r="I17816" s="4"/>
      <c r="J17816" s="4"/>
      <c r="K17816" s="4">
        <v>-15184591.255282201</v>
      </c>
      <c r="L17816" s="4">
        <v>5081302.2415531902</v>
      </c>
      <c r="M17816" s="4">
        <v>1544107.80243644</v>
      </c>
      <c r="N17816" s="3">
        <v>-4.24213877733039</v>
      </c>
      <c r="O17816" s="5">
        <v>3.5241060256958008</v>
      </c>
      <c r="P17816" s="3">
        <v>0.30388033390045166</v>
      </c>
    </row>
    <row r="17817" spans="1:16" x14ac:dyDescent="0.25">
      <c r="A17817" s="1">
        <v>2009</v>
      </c>
      <c r="B17817" t="s">
        <v>1431</v>
      </c>
      <c r="C17817" t="s">
        <v>3132</v>
      </c>
      <c r="D17817" t="s">
        <v>3403</v>
      </c>
      <c r="E17817" t="s">
        <v>3469</v>
      </c>
      <c r="F17817" t="s">
        <v>4902</v>
      </c>
      <c r="G17817" s="4"/>
      <c r="H17817" s="4"/>
      <c r="I17817" s="4"/>
      <c r="J17817" s="4"/>
      <c r="K17817" s="4">
        <v>-1016440.52209548</v>
      </c>
      <c r="L17817" s="4">
        <v>2441070.6506832698</v>
      </c>
      <c r="M17817" s="4">
        <v>94383.762766008906</v>
      </c>
      <c r="N17817" s="3">
        <v>-0.33685336185002002</v>
      </c>
      <c r="O17817" s="5">
        <v>0.98532742261886597</v>
      </c>
      <c r="P17817" s="3">
        <v>3.8664903491735458E-2</v>
      </c>
    </row>
    <row r="17818" spans="1:16" x14ac:dyDescent="0.25">
      <c r="A17818" s="1">
        <v>2010</v>
      </c>
      <c r="B17818" t="s">
        <v>1431</v>
      </c>
      <c r="C17818" t="s">
        <v>3132</v>
      </c>
      <c r="D17818" t="s">
        <v>3403</v>
      </c>
      <c r="E17818" t="s">
        <v>3469</v>
      </c>
      <c r="F17818" t="s">
        <v>4902</v>
      </c>
      <c r="G17818" s="4"/>
      <c r="H17818" s="4"/>
      <c r="I17818" s="4"/>
      <c r="J17818" s="4"/>
      <c r="K17818" s="4">
        <v>-1594881.6582956801</v>
      </c>
      <c r="L17818" s="4">
        <v>3566136.1307553998</v>
      </c>
      <c r="M17818" s="4">
        <v>35128.756446221298</v>
      </c>
      <c r="N17818" s="3">
        <v>-0.52225542302280004</v>
      </c>
      <c r="O17818" s="5">
        <v>2.5428688526153564</v>
      </c>
      <c r="P17818" s="3">
        <v>9.8506491631269455E-3</v>
      </c>
    </row>
    <row r="17819" spans="1:16" x14ac:dyDescent="0.25">
      <c r="A17819" s="1">
        <v>2011</v>
      </c>
      <c r="B17819" t="s">
        <v>1431</v>
      </c>
      <c r="C17819" t="s">
        <v>3132</v>
      </c>
      <c r="D17819" t="s">
        <v>3403</v>
      </c>
      <c r="E17819" t="s">
        <v>3469</v>
      </c>
      <c r="F17819" t="s">
        <v>4902</v>
      </c>
      <c r="G17819" s="4"/>
      <c r="H17819" s="4"/>
      <c r="I17819" s="4"/>
      <c r="J17819" s="4"/>
      <c r="K17819" s="4">
        <v>-4594870.8605722897</v>
      </c>
      <c r="L17819" s="4">
        <v>13337152.5024113</v>
      </c>
      <c r="M17819" s="4">
        <v>224882.649233737</v>
      </c>
      <c r="N17819" s="3">
        <v>-0.51375265789976599</v>
      </c>
      <c r="O17819" s="5">
        <v>5.0802736282348633</v>
      </c>
      <c r="P17819" s="3">
        <v>1.6861369833350182E-2</v>
      </c>
    </row>
    <row r="17820" spans="1:16" x14ac:dyDescent="0.25">
      <c r="A17820" s="1">
        <v>2012</v>
      </c>
      <c r="B17820" t="s">
        <v>1431</v>
      </c>
      <c r="C17820" t="s">
        <v>3132</v>
      </c>
      <c r="D17820" t="s">
        <v>3403</v>
      </c>
      <c r="E17820" t="s">
        <v>3469</v>
      </c>
      <c r="F17820" t="s">
        <v>4902</v>
      </c>
      <c r="G17820" s="4"/>
      <c r="H17820" s="4"/>
      <c r="I17820" s="4"/>
      <c r="J17820" s="4"/>
      <c r="K17820" s="4">
        <v>-8263993.1234202804</v>
      </c>
      <c r="L17820" s="4">
        <v>8559153.9351022802</v>
      </c>
      <c r="M17820" s="4">
        <v>1485477.31854323</v>
      </c>
      <c r="N17820" s="3">
        <v>-0.77617956593056003</v>
      </c>
      <c r="O17820" s="5">
        <v>2.9118287563323975</v>
      </c>
      <c r="P17820" s="3">
        <v>0.17355422675609589</v>
      </c>
    </row>
    <row r="17821" spans="1:16" x14ac:dyDescent="0.25">
      <c r="A17821" s="1">
        <v>2013</v>
      </c>
      <c r="B17821" t="s">
        <v>1431</v>
      </c>
      <c r="C17821" t="s">
        <v>3132</v>
      </c>
      <c r="D17821" t="s">
        <v>3403</v>
      </c>
      <c r="E17821" t="s">
        <v>3469</v>
      </c>
      <c r="F17821" t="s">
        <v>4902</v>
      </c>
      <c r="G17821" s="4"/>
      <c r="H17821" s="4"/>
      <c r="I17821" s="4"/>
      <c r="J17821" s="4"/>
      <c r="K17821" s="4">
        <v>-1941942.4979672399</v>
      </c>
      <c r="L17821" s="4">
        <v>3409667.72339823</v>
      </c>
      <c r="M17821" s="4">
        <v>426103.401335684</v>
      </c>
      <c r="N17821" s="3">
        <v>-0.35144260490450802</v>
      </c>
      <c r="O17821" s="5">
        <v>0.90567940473556519</v>
      </c>
      <c r="P17821" s="3">
        <v>0.12496918439865112</v>
      </c>
    </row>
    <row r="17822" spans="1:16" x14ac:dyDescent="0.25">
      <c r="A17822" s="1">
        <v>2014</v>
      </c>
      <c r="B17822" t="s">
        <v>1431</v>
      </c>
      <c r="C17822" t="s">
        <v>3132</v>
      </c>
      <c r="D17822" t="s">
        <v>3403</v>
      </c>
      <c r="E17822" t="s">
        <v>3469</v>
      </c>
      <c r="F17822" t="s">
        <v>4902</v>
      </c>
      <c r="G17822" s="4"/>
      <c r="H17822" s="4"/>
      <c r="I17822" s="4"/>
      <c r="J17822" s="4"/>
      <c r="K17822" s="4">
        <v>-1199951.9072092001</v>
      </c>
      <c r="L17822" s="4">
        <v>1754094.9596869301</v>
      </c>
      <c r="M17822" s="4">
        <v>102558.347871187</v>
      </c>
      <c r="N17822" s="3">
        <v>-0.45509016943090902</v>
      </c>
      <c r="O17822" s="5">
        <v>2.6654675006866455</v>
      </c>
      <c r="P17822" s="3">
        <v>5.8467958122491837E-2</v>
      </c>
    </row>
    <row r="17823" spans="1:16" x14ac:dyDescent="0.25">
      <c r="A17823" s="1">
        <v>2015</v>
      </c>
      <c r="B17823" t="s">
        <v>1431</v>
      </c>
      <c r="C17823" t="s">
        <v>3132</v>
      </c>
      <c r="D17823" t="s">
        <v>3403</v>
      </c>
      <c r="E17823" t="s">
        <v>3469</v>
      </c>
      <c r="F17823" t="s">
        <v>4902</v>
      </c>
      <c r="G17823" s="4"/>
      <c r="H17823" s="4"/>
      <c r="I17823" s="4"/>
      <c r="J17823" s="4"/>
      <c r="K17823" s="4">
        <v>-1618034.2519048101</v>
      </c>
      <c r="L17823" s="4">
        <v>658978.60604146298</v>
      </c>
      <c r="M17823" s="4">
        <v>214491.96089458599</v>
      </c>
      <c r="N17823" s="3">
        <v>-1.54686349200738</v>
      </c>
      <c r="O17823" s="5">
        <v>1.7743912935256958</v>
      </c>
      <c r="P17823" s="3">
        <v>0.32549154758453369</v>
      </c>
    </row>
    <row r="17824" spans="1:16" x14ac:dyDescent="0.25">
      <c r="A17824" s="1">
        <v>2016</v>
      </c>
      <c r="B17824" t="s">
        <v>1431</v>
      </c>
      <c r="C17824" t="s">
        <v>3132</v>
      </c>
      <c r="D17824" t="s">
        <v>3403</v>
      </c>
      <c r="E17824" t="s">
        <v>3469</v>
      </c>
      <c r="F17824" t="s">
        <v>4902</v>
      </c>
      <c r="G17824" s="4"/>
      <c r="H17824" s="4"/>
      <c r="I17824" s="4"/>
      <c r="J17824" s="4"/>
      <c r="K17824" s="4">
        <v>-477933.06910629699</v>
      </c>
      <c r="L17824" s="4">
        <v>249645.379503531</v>
      </c>
      <c r="M17824" s="4">
        <v>282659.35572309798</v>
      </c>
      <c r="N17824" s="3">
        <v>-1.0777610149957799</v>
      </c>
      <c r="O17824" s="5">
        <v>4.2370734214782715</v>
      </c>
      <c r="P17824" s="3">
        <v>1.1322435140609741</v>
      </c>
    </row>
    <row r="17825" spans="1:16" x14ac:dyDescent="0.25">
      <c r="A17825" s="1">
        <v>2017</v>
      </c>
      <c r="B17825" t="s">
        <v>1431</v>
      </c>
      <c r="C17825" t="s">
        <v>3132</v>
      </c>
      <c r="D17825" t="s">
        <v>3403</v>
      </c>
      <c r="E17825" t="s">
        <v>3469</v>
      </c>
      <c r="F17825" t="s">
        <v>4902</v>
      </c>
      <c r="G17825" s="4"/>
      <c r="H17825" s="4"/>
      <c r="I17825" s="4"/>
      <c r="J17825" s="4"/>
      <c r="K17825" s="4">
        <v>-1281771.92618383</v>
      </c>
      <c r="L17825" s="4">
        <v>202766.18475562401</v>
      </c>
      <c r="M17825" s="4">
        <v>327283.69726455898</v>
      </c>
      <c r="N17825" s="3">
        <v>-5.5690616406220004</v>
      </c>
      <c r="O17825" s="5">
        <v>9.6469001770019531</v>
      </c>
      <c r="P17825" s="3">
        <v>1.6140940189361572</v>
      </c>
    </row>
    <row r="17826" spans="1:16" x14ac:dyDescent="0.25">
      <c r="A17826" s="1">
        <v>2018</v>
      </c>
      <c r="B17826" t="s">
        <v>1431</v>
      </c>
      <c r="C17826" t="s">
        <v>3132</v>
      </c>
      <c r="D17826" t="s">
        <v>3403</v>
      </c>
      <c r="E17826" t="s">
        <v>3469</v>
      </c>
      <c r="F17826" t="s">
        <v>4902</v>
      </c>
      <c r="G17826" s="4"/>
      <c r="H17826" s="4"/>
      <c r="I17826" s="4"/>
      <c r="J17826" s="4"/>
      <c r="K17826" s="4">
        <v>-552303.86605378299</v>
      </c>
      <c r="L17826" s="4">
        <v>4435887.0161881298</v>
      </c>
      <c r="M17826" s="4">
        <v>265033.04983752698</v>
      </c>
      <c r="N17826" s="3">
        <v>-0.23851638224405</v>
      </c>
      <c r="O17826" s="5">
        <v>0.30781781673431396</v>
      </c>
      <c r="P17826" s="3">
        <v>5.9747476130723953E-2</v>
      </c>
    </row>
    <row r="17827" spans="1:16" x14ac:dyDescent="0.25">
      <c r="A17827" s="1">
        <v>2019</v>
      </c>
      <c r="B17827" t="s">
        <v>1431</v>
      </c>
      <c r="C17827" t="s">
        <v>3132</v>
      </c>
      <c r="D17827" t="s">
        <v>3403</v>
      </c>
      <c r="E17827" t="s">
        <v>3469</v>
      </c>
      <c r="F17827" t="s">
        <v>4902</v>
      </c>
      <c r="G17827" s="4"/>
      <c r="H17827" s="4"/>
      <c r="I17827" s="4"/>
      <c r="J17827" s="4"/>
      <c r="K17827" s="4">
        <v>-712579.85257985303</v>
      </c>
      <c r="L17827" s="4">
        <v>3357780.9757809802</v>
      </c>
      <c r="M17827" s="4">
        <v>69583.011583011597</v>
      </c>
      <c r="N17827" s="3">
        <v>-0.188394615514962</v>
      </c>
      <c r="O17827" s="5">
        <v>1.4361268281936646</v>
      </c>
      <c r="P17827" s="3">
        <v>2.0722916349768639E-2</v>
      </c>
    </row>
    <row r="17828" spans="1:16" x14ac:dyDescent="0.25">
      <c r="A17828" s="1">
        <v>2020</v>
      </c>
      <c r="B17828" t="s">
        <v>1431</v>
      </c>
      <c r="C17828" t="s">
        <v>3132</v>
      </c>
      <c r="D17828" t="s">
        <v>3403</v>
      </c>
      <c r="E17828" t="s">
        <v>3469</v>
      </c>
      <c r="F17828" t="s">
        <v>4902</v>
      </c>
      <c r="G17828" s="4"/>
      <c r="H17828" s="4"/>
      <c r="I17828" s="4"/>
      <c r="J17828" s="4"/>
      <c r="K17828" s="4">
        <v>-541073.67171431298</v>
      </c>
      <c r="L17828" s="4">
        <v>2763385.6963405702</v>
      </c>
      <c r="M17828" s="4">
        <v>82241.900528691505</v>
      </c>
      <c r="N17828" s="3">
        <v>-0.17843343934699299</v>
      </c>
      <c r="O17828" s="5">
        <v>1.4605742692947388</v>
      </c>
      <c r="P17828" s="3">
        <v>2.9761282727122307E-2</v>
      </c>
    </row>
    <row r="17829" spans="1:16" x14ac:dyDescent="0.25">
      <c r="A17829" s="1">
        <v>2021</v>
      </c>
      <c r="B17829" t="s">
        <v>1431</v>
      </c>
      <c r="C17829" t="s">
        <v>3132</v>
      </c>
      <c r="D17829" t="s">
        <v>3403</v>
      </c>
      <c r="E17829" t="s">
        <v>3469</v>
      </c>
      <c r="F17829" t="s">
        <v>4902</v>
      </c>
      <c r="G17829" s="4"/>
      <c r="H17829" s="4"/>
      <c r="I17829" s="4"/>
      <c r="J17829" s="4"/>
      <c r="K17829" s="4">
        <v>-600881.01432866696</v>
      </c>
      <c r="L17829" s="4">
        <v>2341434.66622678</v>
      </c>
      <c r="M17829" s="4">
        <v>65253.544676799</v>
      </c>
      <c r="N17829" s="3">
        <v>-0.22490372913406201</v>
      </c>
      <c r="O17829" s="5">
        <v>2.3626196384429932</v>
      </c>
      <c r="P17829" s="3">
        <v>2.7869043871760368E-2</v>
      </c>
    </row>
    <row r="17830" spans="1:16" x14ac:dyDescent="0.25">
      <c r="A17830" s="1">
        <v>2022</v>
      </c>
      <c r="B17830" t="s">
        <v>1431</v>
      </c>
      <c r="C17830" t="s">
        <v>3132</v>
      </c>
      <c r="D17830" t="s">
        <v>3403</v>
      </c>
      <c r="E17830" t="s">
        <v>3469</v>
      </c>
      <c r="F17830" t="s">
        <v>4902</v>
      </c>
      <c r="G17830" s="4"/>
      <c r="H17830" s="4"/>
      <c r="I17830" s="4"/>
      <c r="J17830" s="4"/>
      <c r="K17830" s="4">
        <v>-1450488.9342819899</v>
      </c>
      <c r="L17830" s="4">
        <v>5130367.7531106202</v>
      </c>
      <c r="M17830" s="4">
        <v>215584.478320578</v>
      </c>
      <c r="N17830" s="3">
        <v>-0.39819229118850902</v>
      </c>
      <c r="O17830" s="5">
        <v>1.9578852653503418</v>
      </c>
      <c r="P17830" s="3">
        <v>4.20212522149086E-2</v>
      </c>
    </row>
    <row r="17831" spans="1:16" x14ac:dyDescent="0.25">
      <c r="A17831" s="1">
        <v>2023</v>
      </c>
      <c r="B17831" t="s">
        <v>1431</v>
      </c>
      <c r="C17831" t="s">
        <v>3132</v>
      </c>
      <c r="D17831" t="s">
        <v>3403</v>
      </c>
      <c r="E17831" t="s">
        <v>3469</v>
      </c>
      <c r="F17831" t="s">
        <v>4902</v>
      </c>
      <c r="G17831" s="4"/>
      <c r="H17831" s="4"/>
      <c r="I17831" s="4"/>
      <c r="J17831" s="4"/>
      <c r="K17831" s="4">
        <v>-512689.39772689401</v>
      </c>
      <c r="L17831" s="4">
        <v>7304716.86164717</v>
      </c>
      <c r="M17831" s="4">
        <v>414213.245342132</v>
      </c>
      <c r="N17831" s="3">
        <v>-8.3633415981453005E-2</v>
      </c>
      <c r="O17831" s="5">
        <v>1.5919641256332397</v>
      </c>
      <c r="P17831" s="3">
        <v>5.6704901158809662E-2</v>
      </c>
    </row>
    <row r="17832" spans="1:16" x14ac:dyDescent="0.25">
      <c r="A17832" s="1">
        <v>2024</v>
      </c>
      <c r="B17832" t="s">
        <v>1431</v>
      </c>
      <c r="C17832" t="s">
        <v>3132</v>
      </c>
      <c r="D17832" t="s">
        <v>3403</v>
      </c>
      <c r="E17832" t="s">
        <v>3469</v>
      </c>
      <c r="F17832" t="s">
        <v>4902</v>
      </c>
      <c r="G17832" s="4"/>
      <c r="H17832" s="4"/>
      <c r="I17832" s="4"/>
      <c r="J17832" s="4"/>
      <c r="K17832" s="4">
        <v>-553480.49575646897</v>
      </c>
      <c r="L17832" s="4">
        <v>11006970.325281801</v>
      </c>
      <c r="M17832" s="4">
        <v>110139.806524304</v>
      </c>
      <c r="N17832" s="3">
        <v>-6.0447528194410002E-2</v>
      </c>
      <c r="O17832" s="5">
        <v>0.60205549001693726</v>
      </c>
      <c r="P17832" s="3">
        <v>1.0006369091570377E-2</v>
      </c>
    </row>
    <row r="17833" spans="1:16" x14ac:dyDescent="0.25">
      <c r="A17833" s="1">
        <v>2009</v>
      </c>
      <c r="B17833" t="s">
        <v>1432</v>
      </c>
      <c r="C17833" t="s">
        <v>3133</v>
      </c>
      <c r="D17833" t="s">
        <v>3403</v>
      </c>
      <c r="E17833" t="s">
        <v>3469</v>
      </c>
      <c r="F17833" t="s">
        <v>4903</v>
      </c>
      <c r="G17833" s="4"/>
      <c r="H17833" s="4"/>
      <c r="I17833" s="4"/>
      <c r="J17833" s="4"/>
      <c r="K17833" s="4">
        <v>-1467564.2535615801</v>
      </c>
      <c r="L17833" s="4">
        <v>480792.50092770398</v>
      </c>
      <c r="M17833" s="4">
        <v>89543.569803649501</v>
      </c>
      <c r="N17833" s="3">
        <v>-1.8677843942505099</v>
      </c>
      <c r="O17833" s="5">
        <v>3.8298799991607666</v>
      </c>
      <c r="P17833" s="3">
        <v>0.18624161183834076</v>
      </c>
    </row>
    <row r="17834" spans="1:16" x14ac:dyDescent="0.25">
      <c r="A17834" s="1">
        <v>2010</v>
      </c>
      <c r="B17834" t="s">
        <v>1432</v>
      </c>
      <c r="C17834" t="s">
        <v>3133</v>
      </c>
      <c r="D17834" t="s">
        <v>3403</v>
      </c>
      <c r="E17834" t="s">
        <v>3469</v>
      </c>
      <c r="F17834" t="s">
        <v>4903</v>
      </c>
      <c r="G17834" s="4"/>
      <c r="H17834" s="4"/>
      <c r="I17834" s="4"/>
      <c r="J17834" s="4"/>
      <c r="K17834" s="4">
        <v>-1068626.4299272599</v>
      </c>
      <c r="L17834" s="4">
        <v>766913.03690514201</v>
      </c>
      <c r="M17834" s="4">
        <v>100370.395256253</v>
      </c>
      <c r="N17834" s="3">
        <v>-1.6862054387311101</v>
      </c>
      <c r="O17834" s="5">
        <v>2.9901413917541504</v>
      </c>
      <c r="P17834" s="3">
        <v>0.1308758556842804</v>
      </c>
    </row>
    <row r="17835" spans="1:16" x14ac:dyDescent="0.25">
      <c r="A17835" s="1">
        <v>2011</v>
      </c>
      <c r="B17835" t="s">
        <v>1432</v>
      </c>
      <c r="C17835" t="s">
        <v>3133</v>
      </c>
      <c r="D17835" t="s">
        <v>3403</v>
      </c>
      <c r="E17835" t="s">
        <v>3469</v>
      </c>
      <c r="F17835" t="s">
        <v>4903</v>
      </c>
      <c r="G17835" s="4"/>
      <c r="H17835" s="4"/>
      <c r="I17835" s="4"/>
      <c r="J17835" s="4"/>
      <c r="K17835" s="4">
        <v>-1598662.5227735499</v>
      </c>
      <c r="L17835" s="4">
        <v>5215592.1123137902</v>
      </c>
      <c r="M17835" s="4">
        <v>200193.97706569501</v>
      </c>
      <c r="N17835" s="3">
        <v>-0.51618377267888305</v>
      </c>
      <c r="O17835" s="5">
        <v>2.1551735401153564</v>
      </c>
      <c r="P17835" s="3">
        <v>3.8383748382329941E-2</v>
      </c>
    </row>
    <row r="17836" spans="1:16" x14ac:dyDescent="0.25">
      <c r="A17836" s="1">
        <v>2012</v>
      </c>
      <c r="B17836" t="s">
        <v>1432</v>
      </c>
      <c r="C17836" t="s">
        <v>3133</v>
      </c>
      <c r="D17836" t="s">
        <v>3403</v>
      </c>
      <c r="E17836" t="s">
        <v>3469</v>
      </c>
      <c r="F17836" t="s">
        <v>4903</v>
      </c>
      <c r="G17836" s="4"/>
      <c r="H17836" s="4"/>
      <c r="I17836" s="4"/>
      <c r="J17836" s="4"/>
      <c r="K17836" s="4">
        <v>-3437486.5691802301</v>
      </c>
      <c r="L17836" s="4">
        <v>2547571.1961360201</v>
      </c>
      <c r="M17836" s="4">
        <v>149621.89044544299</v>
      </c>
      <c r="N17836" s="3">
        <v>-0.913297731773549</v>
      </c>
      <c r="O17836" s="5">
        <v>3.2587816715240479</v>
      </c>
      <c r="P17836" s="3">
        <v>5.8731190860271454E-2</v>
      </c>
    </row>
    <row r="17837" spans="1:16" x14ac:dyDescent="0.25">
      <c r="A17837" s="1">
        <v>2013</v>
      </c>
      <c r="B17837" t="s">
        <v>1432</v>
      </c>
      <c r="C17837" t="s">
        <v>3133</v>
      </c>
      <c r="D17837" t="s">
        <v>3403</v>
      </c>
      <c r="E17837" t="s">
        <v>3469</v>
      </c>
      <c r="F17837" t="s">
        <v>4903</v>
      </c>
      <c r="G17837" s="4"/>
      <c r="H17837" s="4"/>
      <c r="I17837" s="4"/>
      <c r="J17837" s="4"/>
      <c r="K17837" s="4">
        <v>-5116398.2203056896</v>
      </c>
      <c r="L17837" s="4">
        <v>3782422.3210941302</v>
      </c>
      <c r="M17837" s="4">
        <v>1152432.46206273</v>
      </c>
      <c r="N17837" s="3">
        <v>-1.68944757438848</v>
      </c>
      <c r="O17837" s="5">
        <v>5.1565942764282227</v>
      </c>
      <c r="P17837" s="3">
        <v>0.30468106269836426</v>
      </c>
    </row>
    <row r="17838" spans="1:16" x14ac:dyDescent="0.25">
      <c r="A17838" s="1">
        <v>2014</v>
      </c>
      <c r="B17838" t="s">
        <v>1432</v>
      </c>
      <c r="C17838" t="s">
        <v>3133</v>
      </c>
      <c r="D17838" t="s">
        <v>3403</v>
      </c>
      <c r="E17838" t="s">
        <v>3469</v>
      </c>
      <c r="F17838" t="s">
        <v>4903</v>
      </c>
      <c r="G17838" s="4"/>
      <c r="H17838" s="4"/>
      <c r="I17838" s="4"/>
      <c r="J17838" s="4"/>
      <c r="K17838" s="4">
        <v>-5536530.7180913799</v>
      </c>
      <c r="L17838" s="4">
        <v>3502646.9894856</v>
      </c>
      <c r="M17838" s="4">
        <v>1026027.62977981</v>
      </c>
      <c r="N17838" s="3">
        <v>-1.4949921751941699</v>
      </c>
      <c r="O17838" s="5">
        <v>8.3159093856811523</v>
      </c>
      <c r="P17838" s="3">
        <v>0.29292920231819153</v>
      </c>
    </row>
    <row r="17839" spans="1:16" x14ac:dyDescent="0.25">
      <c r="A17839" s="1">
        <v>2015</v>
      </c>
      <c r="B17839" t="s">
        <v>1432</v>
      </c>
      <c r="C17839" t="s">
        <v>3133</v>
      </c>
      <c r="D17839" t="s">
        <v>3403</v>
      </c>
      <c r="E17839" t="s">
        <v>3469</v>
      </c>
      <c r="F17839" t="s">
        <v>4903</v>
      </c>
      <c r="G17839" s="4"/>
      <c r="H17839" s="4"/>
      <c r="I17839" s="4"/>
      <c r="J17839" s="4"/>
      <c r="K17839" s="4">
        <v>-4808170.84350901</v>
      </c>
      <c r="L17839" s="4">
        <v>5434154.0642357999</v>
      </c>
      <c r="M17839" s="4">
        <v>2030513.16225357</v>
      </c>
      <c r="N17839" s="3">
        <v>-1.15919490545991</v>
      </c>
      <c r="O17839" s="5">
        <v>3.1899492740631104</v>
      </c>
      <c r="P17839" s="3">
        <v>0.37365764379501343</v>
      </c>
    </row>
    <row r="17840" spans="1:16" x14ac:dyDescent="0.25">
      <c r="A17840" s="1">
        <v>2016</v>
      </c>
      <c r="B17840" t="s">
        <v>1432</v>
      </c>
      <c r="C17840" t="s">
        <v>3133</v>
      </c>
      <c r="D17840" t="s">
        <v>3403</v>
      </c>
      <c r="E17840" t="s">
        <v>3469</v>
      </c>
      <c r="F17840" t="s">
        <v>4903</v>
      </c>
      <c r="G17840" s="4"/>
      <c r="H17840" s="4"/>
      <c r="I17840" s="4"/>
      <c r="J17840" s="4"/>
      <c r="K17840" s="4">
        <v>-1852582.91861609</v>
      </c>
      <c r="L17840" s="4">
        <v>3109266.3229728499</v>
      </c>
      <c r="M17840" s="4">
        <v>184579.22341091299</v>
      </c>
      <c r="N17840" s="3">
        <v>-0.44297505673943099</v>
      </c>
      <c r="O17840" s="5">
        <v>6.0004663467407227</v>
      </c>
      <c r="P17840" s="3">
        <v>5.9364236891269684E-2</v>
      </c>
    </row>
    <row r="17841" spans="1:16" x14ac:dyDescent="0.25">
      <c r="A17841" s="1">
        <v>2017</v>
      </c>
      <c r="B17841" t="s">
        <v>1432</v>
      </c>
      <c r="C17841" t="s">
        <v>3133</v>
      </c>
      <c r="D17841" t="s">
        <v>3403</v>
      </c>
      <c r="E17841" t="s">
        <v>3469</v>
      </c>
      <c r="F17841" t="s">
        <v>4903</v>
      </c>
      <c r="G17841" s="4"/>
      <c r="H17841" s="4"/>
      <c r="I17841" s="4"/>
      <c r="J17841" s="4"/>
      <c r="K17841" s="4">
        <v>-2640163.8651263998</v>
      </c>
      <c r="L17841" s="4">
        <v>15016497.1907738</v>
      </c>
      <c r="M17841" s="4">
        <v>742760.95828817796</v>
      </c>
      <c r="N17841" s="3">
        <v>-0.28974190060149202</v>
      </c>
      <c r="O17841" s="5">
        <v>0.93534481525421143</v>
      </c>
      <c r="P17841" s="3">
        <v>4.9462996423244476E-2</v>
      </c>
    </row>
    <row r="17842" spans="1:16" x14ac:dyDescent="0.25">
      <c r="A17842" s="1">
        <v>2018</v>
      </c>
      <c r="B17842" t="s">
        <v>1432</v>
      </c>
      <c r="C17842" t="s">
        <v>3133</v>
      </c>
      <c r="D17842" t="s">
        <v>3403</v>
      </c>
      <c r="E17842" t="s">
        <v>3469</v>
      </c>
      <c r="F17842" t="s">
        <v>4903</v>
      </c>
      <c r="G17842" s="4"/>
      <c r="H17842" s="4"/>
      <c r="I17842" s="4"/>
      <c r="J17842" s="4"/>
      <c r="K17842" s="4">
        <v>-2398201.31903271</v>
      </c>
      <c r="L17842" s="4">
        <v>12428767.792507701</v>
      </c>
      <c r="M17842" s="4">
        <v>707235.43475525302</v>
      </c>
      <c r="N17842" s="3">
        <v>-0.17836861838127499</v>
      </c>
      <c r="O17842" s="5">
        <v>0.88153952360153198</v>
      </c>
      <c r="P17842" s="3">
        <v>5.690310150384903E-2</v>
      </c>
    </row>
    <row r="17843" spans="1:16" x14ac:dyDescent="0.25">
      <c r="A17843" s="1">
        <v>2019</v>
      </c>
      <c r="B17843" t="s">
        <v>1432</v>
      </c>
      <c r="C17843" t="s">
        <v>3133</v>
      </c>
      <c r="D17843" t="s">
        <v>3403</v>
      </c>
      <c r="E17843" t="s">
        <v>3469</v>
      </c>
      <c r="F17843" t="s">
        <v>4903</v>
      </c>
      <c r="G17843" s="4"/>
      <c r="H17843" s="4"/>
      <c r="I17843" s="4"/>
      <c r="J17843" s="4"/>
      <c r="K17843" s="4">
        <v>-2120297.6482976498</v>
      </c>
      <c r="L17843" s="4">
        <v>11984906.984906999</v>
      </c>
      <c r="M17843" s="4">
        <v>2565937.5219375198</v>
      </c>
      <c r="N17843" s="3">
        <v>-0.178383889670931</v>
      </c>
      <c r="O17843" s="5">
        <v>1.2668387889862061</v>
      </c>
      <c r="P17843" s="3">
        <v>0.21409741044044495</v>
      </c>
    </row>
    <row r="17844" spans="1:16" x14ac:dyDescent="0.25">
      <c r="A17844" s="1">
        <v>2020</v>
      </c>
      <c r="B17844" t="s">
        <v>1432</v>
      </c>
      <c r="C17844" t="s">
        <v>3133</v>
      </c>
      <c r="D17844" t="s">
        <v>3403</v>
      </c>
      <c r="E17844" t="s">
        <v>3469</v>
      </c>
      <c r="F17844" t="s">
        <v>4903</v>
      </c>
      <c r="G17844" s="4"/>
      <c r="H17844" s="4"/>
      <c r="I17844" s="4"/>
      <c r="J17844" s="4"/>
      <c r="K17844" s="4">
        <v>-5049168.3116381196</v>
      </c>
      <c r="L17844" s="4">
        <v>19676923.236199498</v>
      </c>
      <c r="M17844" s="4">
        <v>4231666.2755545704</v>
      </c>
      <c r="N17844" s="3">
        <v>-0.32098640137896001</v>
      </c>
      <c r="O17844" s="5">
        <v>6.0757975578308105</v>
      </c>
      <c r="P17844" s="3">
        <v>0.21505731344223022</v>
      </c>
    </row>
    <row r="17845" spans="1:16" x14ac:dyDescent="0.25">
      <c r="A17845" s="1">
        <v>2021</v>
      </c>
      <c r="B17845" t="s">
        <v>1432</v>
      </c>
      <c r="C17845" t="s">
        <v>3133</v>
      </c>
      <c r="D17845" t="s">
        <v>3403</v>
      </c>
      <c r="E17845" t="s">
        <v>3469</v>
      </c>
      <c r="F17845" t="s">
        <v>4903</v>
      </c>
      <c r="G17845" s="4"/>
      <c r="H17845" s="4"/>
      <c r="I17845" s="4"/>
      <c r="J17845" s="4"/>
      <c r="K17845" s="4">
        <v>-8274786.4946126901</v>
      </c>
      <c r="L17845" s="4">
        <v>24477952.147800501</v>
      </c>
      <c r="M17845" s="4">
        <v>5874678.5234949701</v>
      </c>
      <c r="N17845" s="3">
        <v>-0.360918344889823</v>
      </c>
      <c r="O17845" s="5">
        <v>2.171109676361084</v>
      </c>
      <c r="P17845" s="3">
        <v>0.23999877274036407</v>
      </c>
    </row>
    <row r="17846" spans="1:16" x14ac:dyDescent="0.25">
      <c r="A17846" s="1">
        <v>2022</v>
      </c>
      <c r="B17846" t="s">
        <v>1432</v>
      </c>
      <c r="C17846" t="s">
        <v>3133</v>
      </c>
      <c r="D17846" t="s">
        <v>3403</v>
      </c>
      <c r="E17846" t="s">
        <v>3469</v>
      </c>
      <c r="F17846" t="s">
        <v>4903</v>
      </c>
      <c r="G17846" s="4"/>
      <c r="H17846" s="4"/>
      <c r="I17846" s="4"/>
      <c r="J17846" s="4"/>
      <c r="K17846" s="4">
        <v>-7326768.2030543704</v>
      </c>
      <c r="L17846" s="4">
        <v>14656296.7972562</v>
      </c>
      <c r="M17846" s="4">
        <v>4769265.8049645601</v>
      </c>
      <c r="N17846" s="3">
        <v>-0.39406874025684802</v>
      </c>
      <c r="O17846" s="5">
        <v>2.2345242500305176</v>
      </c>
      <c r="P17846" s="3">
        <v>0.32540729641914368</v>
      </c>
    </row>
    <row r="17847" spans="1:16" x14ac:dyDescent="0.25">
      <c r="A17847" s="1">
        <v>2023</v>
      </c>
      <c r="B17847" t="s">
        <v>1432</v>
      </c>
      <c r="C17847" t="s">
        <v>3133</v>
      </c>
      <c r="D17847" t="s">
        <v>3403</v>
      </c>
      <c r="E17847" t="s">
        <v>3469</v>
      </c>
      <c r="F17847" t="s">
        <v>4903</v>
      </c>
      <c r="G17847" s="4"/>
      <c r="H17847" s="4"/>
      <c r="I17847" s="4"/>
      <c r="J17847" s="4"/>
      <c r="K17847" s="4">
        <v>-8232510.0823251</v>
      </c>
      <c r="L17847" s="4">
        <v>14969836.3496984</v>
      </c>
      <c r="M17847" s="4">
        <v>5136153.0513615301</v>
      </c>
      <c r="N17847" s="3">
        <v>-0.56528206888660004</v>
      </c>
      <c r="O17847" s="5">
        <v>3.5301089286804199</v>
      </c>
      <c r="P17847" s="3">
        <v>0.3431001603603363</v>
      </c>
    </row>
    <row r="17848" spans="1:16" x14ac:dyDescent="0.25">
      <c r="A17848" s="1">
        <v>2024</v>
      </c>
      <c r="B17848" t="s">
        <v>1432</v>
      </c>
      <c r="C17848" t="s">
        <v>3133</v>
      </c>
      <c r="D17848" t="s">
        <v>3403</v>
      </c>
      <c r="E17848" t="s">
        <v>3469</v>
      </c>
      <c r="F17848" t="s">
        <v>4903</v>
      </c>
      <c r="G17848" s="4"/>
      <c r="H17848" s="4"/>
      <c r="I17848" s="4"/>
      <c r="J17848" s="4"/>
      <c r="K17848" s="4">
        <v>-6430300.0806704303</v>
      </c>
      <c r="L17848" s="4">
        <v>38063776.309561104</v>
      </c>
      <c r="M17848" s="4">
        <v>9657117.3321421705</v>
      </c>
      <c r="N17848" s="3">
        <v>-0.24248900062853601</v>
      </c>
      <c r="O17848" s="5">
        <v>1.1805955171585083</v>
      </c>
      <c r="P17848" s="3">
        <v>0.25370886921882629</v>
      </c>
    </row>
    <row r="17849" spans="1:16" x14ac:dyDescent="0.25">
      <c r="A17849" s="1">
        <v>2009</v>
      </c>
      <c r="B17849" t="s">
        <v>1433</v>
      </c>
      <c r="C17849" t="s">
        <v>3134</v>
      </c>
      <c r="D17849" t="s">
        <v>3403</v>
      </c>
      <c r="E17849" t="s">
        <v>3469</v>
      </c>
      <c r="F17849" t="s">
        <v>4904</v>
      </c>
      <c r="G17849" s="4"/>
      <c r="H17849" s="4"/>
      <c r="I17849" s="4"/>
      <c r="J17849" s="4"/>
      <c r="K17849" s="4">
        <v>-630838.48276084603</v>
      </c>
      <c r="L17849" s="4">
        <v>8290443.84569465</v>
      </c>
      <c r="M17849" s="4">
        <v>183120.63374259899</v>
      </c>
      <c r="N17849" s="3">
        <v>-7.4285171463854993E-2</v>
      </c>
      <c r="O17849" s="5">
        <v>0.42044535279273987</v>
      </c>
      <c r="P17849" s="3">
        <v>2.2088158875703812E-2</v>
      </c>
    </row>
    <row r="17850" spans="1:16" x14ac:dyDescent="0.25">
      <c r="A17850" s="1">
        <v>2010</v>
      </c>
      <c r="B17850" t="s">
        <v>1433</v>
      </c>
      <c r="C17850" t="s">
        <v>3134</v>
      </c>
      <c r="D17850" t="s">
        <v>3403</v>
      </c>
      <c r="E17850" t="s">
        <v>3469</v>
      </c>
      <c r="F17850" t="s">
        <v>4904</v>
      </c>
      <c r="G17850" s="4"/>
      <c r="H17850" s="4"/>
      <c r="I17850" s="4"/>
      <c r="J17850" s="4"/>
      <c r="K17850" s="4">
        <v>-614746.93856982095</v>
      </c>
      <c r="L17850" s="4">
        <v>13550776.0662512</v>
      </c>
      <c r="M17850" s="4">
        <v>168907.79593825099</v>
      </c>
      <c r="N17850" s="3">
        <v>-5.5426515453417001E-2</v>
      </c>
      <c r="O17850" s="5">
        <v>2.3944821357727051</v>
      </c>
      <c r="P17850" s="3">
        <v>1.2464806437492371E-2</v>
      </c>
    </row>
    <row r="17851" spans="1:16" x14ac:dyDescent="0.25">
      <c r="A17851" s="1">
        <v>2011</v>
      </c>
      <c r="B17851" t="s">
        <v>1433</v>
      </c>
      <c r="C17851" t="s">
        <v>3134</v>
      </c>
      <c r="D17851" t="s">
        <v>3403</v>
      </c>
      <c r="E17851" t="s">
        <v>3469</v>
      </c>
      <c r="F17851" t="s">
        <v>4904</v>
      </c>
      <c r="G17851" s="4"/>
      <c r="H17851" s="4"/>
      <c r="I17851" s="4"/>
      <c r="J17851" s="4"/>
      <c r="K17851" s="4">
        <v>-850594.79155503202</v>
      </c>
      <c r="L17851" s="4">
        <v>16244279.2841067</v>
      </c>
      <c r="M17851" s="4">
        <v>207392.562426321</v>
      </c>
      <c r="N17851" s="3">
        <v>-5.0729015886237003E-2</v>
      </c>
      <c r="O17851" s="5">
        <v>0.84887558221817017</v>
      </c>
      <c r="P17851" s="3">
        <v>1.2767113745212555E-2</v>
      </c>
    </row>
    <row r="17852" spans="1:16" x14ac:dyDescent="0.25">
      <c r="A17852" s="1">
        <v>2012</v>
      </c>
      <c r="B17852" t="s">
        <v>1433</v>
      </c>
      <c r="C17852" t="s">
        <v>3134</v>
      </c>
      <c r="D17852" t="s">
        <v>3403</v>
      </c>
      <c r="E17852" t="s">
        <v>3469</v>
      </c>
      <c r="F17852" t="s">
        <v>4904</v>
      </c>
      <c r="G17852" s="4"/>
      <c r="H17852" s="4"/>
      <c r="I17852" s="4"/>
      <c r="J17852" s="4"/>
      <c r="K17852" s="4">
        <v>-1023124.54591038</v>
      </c>
      <c r="L17852" s="4">
        <v>21309288.499125101</v>
      </c>
      <c r="M17852" s="4">
        <v>565263.03940730402</v>
      </c>
      <c r="N17852" s="3">
        <v>-5.5574384616943001E-2</v>
      </c>
      <c r="O17852" s="5">
        <v>0.6958158016204834</v>
      </c>
      <c r="P17852" s="3">
        <v>2.6526603847742081E-2</v>
      </c>
    </row>
    <row r="17853" spans="1:16" x14ac:dyDescent="0.25">
      <c r="A17853" s="1">
        <v>2013</v>
      </c>
      <c r="B17853" t="s">
        <v>1433</v>
      </c>
      <c r="C17853" t="s">
        <v>3134</v>
      </c>
      <c r="D17853" t="s">
        <v>3403</v>
      </c>
      <c r="E17853" t="s">
        <v>3469</v>
      </c>
      <c r="F17853" t="s">
        <v>4904</v>
      </c>
      <c r="G17853" s="4"/>
      <c r="H17853" s="4"/>
      <c r="I17853" s="4"/>
      <c r="J17853" s="4"/>
      <c r="K17853" s="4">
        <v>-887678.26635117002</v>
      </c>
      <c r="L17853" s="4">
        <v>26720093.735439502</v>
      </c>
      <c r="M17853" s="4">
        <v>247080.588724339</v>
      </c>
      <c r="N17853" s="3">
        <v>-3.8809860915947E-2</v>
      </c>
      <c r="O17853" s="5">
        <v>0.56460285186767578</v>
      </c>
      <c r="P17853" s="3">
        <v>9.24699567258358E-3</v>
      </c>
    </row>
    <row r="17854" spans="1:16" x14ac:dyDescent="0.25">
      <c r="A17854" s="1">
        <v>2014</v>
      </c>
      <c r="B17854" t="s">
        <v>1433</v>
      </c>
      <c r="C17854" t="s">
        <v>3134</v>
      </c>
      <c r="D17854" t="s">
        <v>3403</v>
      </c>
      <c r="E17854" t="s">
        <v>3469</v>
      </c>
      <c r="F17854" t="s">
        <v>4904</v>
      </c>
      <c r="G17854" s="4"/>
      <c r="H17854" s="4"/>
      <c r="I17854" s="4"/>
      <c r="J17854" s="4"/>
      <c r="K17854" s="4">
        <v>-727206.37465226999</v>
      </c>
      <c r="L17854" s="4">
        <v>25805700.4102032</v>
      </c>
      <c r="M17854" s="4">
        <v>243588.09939176799</v>
      </c>
      <c r="N17854" s="3">
        <v>-2.7243584421776001E-2</v>
      </c>
      <c r="O17854" s="5">
        <v>0.22460967302322388</v>
      </c>
      <c r="P17854" s="3">
        <v>9.4393137842416763E-3</v>
      </c>
    </row>
    <row r="17855" spans="1:16" x14ac:dyDescent="0.25">
      <c r="A17855" s="1">
        <v>2015</v>
      </c>
      <c r="B17855" t="s">
        <v>1433</v>
      </c>
      <c r="C17855" t="s">
        <v>3134</v>
      </c>
      <c r="D17855" t="s">
        <v>3403</v>
      </c>
      <c r="E17855" t="s">
        <v>3469</v>
      </c>
      <c r="F17855" t="s">
        <v>4904</v>
      </c>
      <c r="G17855" s="4"/>
      <c r="H17855" s="4"/>
      <c r="I17855" s="4"/>
      <c r="J17855" s="4"/>
      <c r="K17855" s="4">
        <v>-634566.99768110097</v>
      </c>
      <c r="L17855" s="4">
        <v>21040145.451183699</v>
      </c>
      <c r="M17855" s="4">
        <v>193412.32483070501</v>
      </c>
      <c r="N17855" s="3">
        <v>-3.0129528473850999E-2</v>
      </c>
      <c r="O17855" s="5">
        <v>0.12528647482395172</v>
      </c>
      <c r="P17855" s="3">
        <v>9.1925375163555145E-3</v>
      </c>
    </row>
    <row r="17856" spans="1:16" x14ac:dyDescent="0.25">
      <c r="A17856" s="1">
        <v>2016</v>
      </c>
      <c r="B17856" t="s">
        <v>1433</v>
      </c>
      <c r="C17856" t="s">
        <v>3134</v>
      </c>
      <c r="D17856" t="s">
        <v>3403</v>
      </c>
      <c r="E17856" t="s">
        <v>3469</v>
      </c>
      <c r="F17856" t="s">
        <v>4904</v>
      </c>
      <c r="G17856" s="4"/>
      <c r="H17856" s="4"/>
      <c r="I17856" s="4"/>
      <c r="J17856" s="4"/>
      <c r="K17856" s="4">
        <v>-446995.41079357499</v>
      </c>
      <c r="L17856" s="4">
        <v>18890292.6364097</v>
      </c>
      <c r="M17856" s="4">
        <v>61223.440712816999</v>
      </c>
      <c r="N17856" s="3">
        <v>-2.2784485756320999E-2</v>
      </c>
      <c r="O17856" s="5">
        <v>0.10241737216711044</v>
      </c>
      <c r="P17856" s="3">
        <v>3.2410002313554287E-3</v>
      </c>
    </row>
    <row r="17857" spans="1:16" x14ac:dyDescent="0.25">
      <c r="A17857" s="1">
        <v>2017</v>
      </c>
      <c r="B17857" t="s">
        <v>1433</v>
      </c>
      <c r="C17857" t="s">
        <v>3134</v>
      </c>
      <c r="D17857" t="s">
        <v>3403</v>
      </c>
      <c r="E17857" t="s">
        <v>3469</v>
      </c>
      <c r="F17857" t="s">
        <v>4904</v>
      </c>
      <c r="G17857" s="4"/>
      <c r="H17857" s="4"/>
      <c r="I17857" s="4"/>
      <c r="J17857" s="4"/>
      <c r="K17857" s="4">
        <v>-703228.88084422797</v>
      </c>
      <c r="L17857" s="4">
        <v>20198691.845942199</v>
      </c>
      <c r="M17857" s="4">
        <v>777960.44793900405</v>
      </c>
      <c r="N17857" s="3">
        <v>-3.5438471636072999E-2</v>
      </c>
      <c r="O17857" s="5">
        <v>0.11506731063127518</v>
      </c>
      <c r="P17857" s="3">
        <v>3.8515388965606689E-2</v>
      </c>
    </row>
    <row r="17858" spans="1:16" x14ac:dyDescent="0.25">
      <c r="A17858" s="1">
        <v>2018</v>
      </c>
      <c r="B17858" t="s">
        <v>1433</v>
      </c>
      <c r="C17858" t="s">
        <v>3134</v>
      </c>
      <c r="D17858" t="s">
        <v>3403</v>
      </c>
      <c r="E17858" t="s">
        <v>3469</v>
      </c>
      <c r="F17858" t="s">
        <v>4904</v>
      </c>
      <c r="G17858" s="4"/>
      <c r="H17858" s="4"/>
      <c r="I17858" s="4"/>
      <c r="J17858" s="4"/>
      <c r="K17858" s="4">
        <v>-449093.62763603003</v>
      </c>
      <c r="L17858" s="4">
        <v>20638965.499374501</v>
      </c>
      <c r="M17858" s="4">
        <v>1165111.5108179899</v>
      </c>
      <c r="N17858" s="3">
        <v>-2.2403544208856999E-2</v>
      </c>
      <c r="O17858" s="5">
        <v>0.26838892698287964</v>
      </c>
      <c r="P17858" s="3">
        <v>5.6452032178640366E-2</v>
      </c>
    </row>
    <row r="17859" spans="1:16" x14ac:dyDescent="0.25">
      <c r="A17859" s="1">
        <v>2019</v>
      </c>
      <c r="B17859" t="s">
        <v>1433</v>
      </c>
      <c r="C17859" t="s">
        <v>3134</v>
      </c>
      <c r="D17859" t="s">
        <v>3403</v>
      </c>
      <c r="E17859" t="s">
        <v>3469</v>
      </c>
      <c r="F17859" t="s">
        <v>4904</v>
      </c>
      <c r="G17859" s="4"/>
      <c r="H17859" s="4"/>
      <c r="I17859" s="4"/>
      <c r="J17859" s="4"/>
      <c r="K17859" s="4">
        <v>-10215384.3453843</v>
      </c>
      <c r="L17859" s="4">
        <v>9447516.3215163201</v>
      </c>
      <c r="M17859" s="4">
        <v>746946.99894699897</v>
      </c>
      <c r="N17859" s="3">
        <v>-0.70398911028399103</v>
      </c>
      <c r="O17859" s="5">
        <v>0.20002400875091553</v>
      </c>
      <c r="P17859" s="3">
        <v>7.9062789678573608E-2</v>
      </c>
    </row>
    <row r="17860" spans="1:16" x14ac:dyDescent="0.25">
      <c r="A17860" s="1">
        <v>2020</v>
      </c>
      <c r="B17860" t="s">
        <v>1433</v>
      </c>
      <c r="C17860" t="s">
        <v>3134</v>
      </c>
      <c r="D17860" t="s">
        <v>3403</v>
      </c>
      <c r="E17860" t="s">
        <v>3469</v>
      </c>
      <c r="F17860" t="s">
        <v>4904</v>
      </c>
      <c r="G17860" s="4"/>
      <c r="H17860" s="4"/>
      <c r="I17860" s="4"/>
      <c r="J17860" s="4"/>
      <c r="K17860" s="4">
        <v>-497733.39038968598</v>
      </c>
      <c r="L17860" s="4">
        <v>8253286.0317767104</v>
      </c>
      <c r="M17860" s="4">
        <v>342538.96166641399</v>
      </c>
      <c r="N17860" s="3">
        <v>-5.6747753753435999E-2</v>
      </c>
      <c r="O17860" s="5">
        <v>0.22082416713237762</v>
      </c>
      <c r="P17860" s="3">
        <v>4.1503343731164932E-2</v>
      </c>
    </row>
    <row r="17861" spans="1:16" x14ac:dyDescent="0.25">
      <c r="A17861" s="1">
        <v>2021</v>
      </c>
      <c r="B17861" t="s">
        <v>1433</v>
      </c>
      <c r="C17861" t="s">
        <v>3134</v>
      </c>
      <c r="D17861" t="s">
        <v>3403</v>
      </c>
      <c r="E17861" t="s">
        <v>3469</v>
      </c>
      <c r="F17861" t="s">
        <v>4904</v>
      </c>
      <c r="G17861" s="4"/>
      <c r="H17861" s="4"/>
      <c r="I17861" s="4"/>
      <c r="J17861" s="4"/>
      <c r="K17861" s="4">
        <v>-2582518.4263209598</v>
      </c>
      <c r="L17861" s="4">
        <v>10832285.613598401</v>
      </c>
      <c r="M17861" s="4">
        <v>97164.258560835005</v>
      </c>
      <c r="N17861" s="3">
        <v>-0.26088312008206699</v>
      </c>
      <c r="O17861" s="5">
        <v>0.47496947646141052</v>
      </c>
      <c r="P17861" s="3">
        <v>8.9698759838938713E-3</v>
      </c>
    </row>
    <row r="17862" spans="1:16" x14ac:dyDescent="0.25">
      <c r="A17862" s="1">
        <v>2022</v>
      </c>
      <c r="B17862" t="s">
        <v>1433</v>
      </c>
      <c r="C17862" t="s">
        <v>3134</v>
      </c>
      <c r="D17862" t="s">
        <v>3403</v>
      </c>
      <c r="E17862" t="s">
        <v>3469</v>
      </c>
      <c r="F17862" t="s">
        <v>4904</v>
      </c>
      <c r="G17862" s="4"/>
      <c r="H17862" s="4"/>
      <c r="I17862" s="4"/>
      <c r="J17862" s="4"/>
      <c r="K17862" s="4">
        <v>-6649285.4037417099</v>
      </c>
      <c r="L17862" s="4">
        <v>8507359.2027990408</v>
      </c>
      <c r="M17862" s="4">
        <v>84717.784510065103</v>
      </c>
      <c r="N17862" s="3">
        <v>-0.71973099948570796</v>
      </c>
      <c r="O17862" s="5">
        <v>0.91514492034912109</v>
      </c>
      <c r="P17862" s="3">
        <v>9.9581768736243248E-3</v>
      </c>
    </row>
    <row r="17863" spans="1:16" x14ac:dyDescent="0.25">
      <c r="A17863" s="1">
        <v>2023</v>
      </c>
      <c r="B17863" t="s">
        <v>1433</v>
      </c>
      <c r="C17863" t="s">
        <v>3134</v>
      </c>
      <c r="D17863" t="s">
        <v>3403</v>
      </c>
      <c r="E17863" t="s">
        <v>3469</v>
      </c>
      <c r="F17863" t="s">
        <v>4904</v>
      </c>
      <c r="G17863" s="4"/>
      <c r="H17863" s="4"/>
      <c r="I17863" s="4"/>
      <c r="J17863" s="4"/>
      <c r="K17863" s="4">
        <v>-803237.00963236997</v>
      </c>
      <c r="L17863" s="4">
        <v>8191005.5661100596</v>
      </c>
      <c r="M17863" s="4">
        <v>551824.81751824799</v>
      </c>
      <c r="N17863" s="3">
        <v>-9.7903856985047E-2</v>
      </c>
      <c r="O17863" s="5">
        <v>0.68413418531417847</v>
      </c>
      <c r="P17863" s="3">
        <v>6.7369602620601654E-2</v>
      </c>
    </row>
    <row r="17864" spans="1:16" x14ac:dyDescent="0.25">
      <c r="A17864" s="1">
        <v>2024</v>
      </c>
      <c r="B17864" t="s">
        <v>1433</v>
      </c>
      <c r="C17864" t="s">
        <v>3134</v>
      </c>
      <c r="D17864" t="s">
        <v>3403</v>
      </c>
      <c r="E17864" t="s">
        <v>3469</v>
      </c>
      <c r="F17864" t="s">
        <v>4904</v>
      </c>
      <c r="G17864" s="4"/>
      <c r="H17864" s="4"/>
      <c r="I17864" s="4"/>
      <c r="J17864" s="4"/>
      <c r="K17864" s="4">
        <v>-1086586.7073796799</v>
      </c>
      <c r="L17864" s="4">
        <v>8871548.0055735894</v>
      </c>
      <c r="M17864" s="4">
        <v>116524.10445820801</v>
      </c>
      <c r="N17864" s="3">
        <v>-0.12735610760431601</v>
      </c>
      <c r="O17864" s="5">
        <v>0.49127358198165894</v>
      </c>
      <c r="P17864" s="3">
        <v>1.3134585693478584E-2</v>
      </c>
    </row>
    <row r="17865" spans="1:16" x14ac:dyDescent="0.25">
      <c r="A17865" s="1">
        <v>2009</v>
      </c>
      <c r="B17865" t="s">
        <v>1434</v>
      </c>
      <c r="C17865" t="s">
        <v>3135</v>
      </c>
      <c r="D17865" t="s">
        <v>3403</v>
      </c>
      <c r="E17865" t="s">
        <v>3469</v>
      </c>
      <c r="F17865" t="s">
        <v>4905</v>
      </c>
      <c r="G17865" s="4"/>
      <c r="H17865" s="4"/>
      <c r="I17865" s="4"/>
      <c r="J17865" s="4"/>
      <c r="K17865" s="4">
        <v>-405680.773140156</v>
      </c>
      <c r="L17865" s="4">
        <v>4020586.9540665699</v>
      </c>
      <c r="M17865" s="4">
        <v>145205.788870783</v>
      </c>
      <c r="N17865" s="3">
        <v>-8.8435768926405006E-2</v>
      </c>
      <c r="O17865" s="5">
        <v>0.81856662034988403</v>
      </c>
      <c r="P17865" s="3">
        <v>3.611556813120842E-2</v>
      </c>
    </row>
    <row r="17866" spans="1:16" x14ac:dyDescent="0.25">
      <c r="A17866" s="1">
        <v>2010</v>
      </c>
      <c r="B17866" t="s">
        <v>1434</v>
      </c>
      <c r="C17866" t="s">
        <v>3135</v>
      </c>
      <c r="D17866" t="s">
        <v>3403</v>
      </c>
      <c r="E17866" t="s">
        <v>3469</v>
      </c>
      <c r="F17866" t="s">
        <v>4905</v>
      </c>
      <c r="G17866" s="4"/>
      <c r="H17866" s="4"/>
      <c r="I17866" s="4"/>
      <c r="J17866" s="4"/>
      <c r="K17866" s="4">
        <v>-468204.80086005601</v>
      </c>
      <c r="L17866" s="4">
        <v>4400924.72829282</v>
      </c>
      <c r="M17866" s="4">
        <v>121338.462313753</v>
      </c>
      <c r="N17866" s="3">
        <v>-0.109049945964472</v>
      </c>
      <c r="O17866" s="5">
        <v>0.9943581223487854</v>
      </c>
      <c r="P17866" s="3">
        <v>2.7571128681302071E-2</v>
      </c>
    </row>
    <row r="17867" spans="1:16" x14ac:dyDescent="0.25">
      <c r="A17867" s="1">
        <v>2011</v>
      </c>
      <c r="B17867" t="s">
        <v>1434</v>
      </c>
      <c r="C17867" t="s">
        <v>3135</v>
      </c>
      <c r="D17867" t="s">
        <v>3403</v>
      </c>
      <c r="E17867" t="s">
        <v>3469</v>
      </c>
      <c r="F17867" t="s">
        <v>4905</v>
      </c>
      <c r="G17867" s="4"/>
      <c r="H17867" s="4"/>
      <c r="I17867" s="4"/>
      <c r="J17867" s="4"/>
      <c r="K17867" s="4">
        <v>-296717.39363412297</v>
      </c>
      <c r="L17867" s="4">
        <v>6389473.7970206803</v>
      </c>
      <c r="M17867" s="4">
        <v>1351058.83613761</v>
      </c>
      <c r="N17867" s="3">
        <v>-4.9432383784566998E-2</v>
      </c>
      <c r="O17867" s="5">
        <v>0.86286228895187378</v>
      </c>
      <c r="P17867" s="3">
        <v>0.2114507257938385</v>
      </c>
    </row>
    <row r="17868" spans="1:16" x14ac:dyDescent="0.25">
      <c r="A17868" s="1">
        <v>2012</v>
      </c>
      <c r="B17868" t="s">
        <v>1434</v>
      </c>
      <c r="C17868" t="s">
        <v>3135</v>
      </c>
      <c r="D17868" t="s">
        <v>3403</v>
      </c>
      <c r="E17868" t="s">
        <v>3469</v>
      </c>
      <c r="F17868" t="s">
        <v>4905</v>
      </c>
      <c r="G17868" s="4"/>
      <c r="H17868" s="4"/>
      <c r="I17868" s="4"/>
      <c r="J17868" s="4"/>
      <c r="K17868" s="4">
        <v>-329248.99972370901</v>
      </c>
      <c r="L17868" s="4">
        <v>6833374.9475558503</v>
      </c>
      <c r="M17868" s="4">
        <v>2483092.0049527702</v>
      </c>
      <c r="N17868" s="3">
        <v>-5.0910944218486999E-2</v>
      </c>
      <c r="O17868" s="5">
        <v>0.74269253015518188</v>
      </c>
      <c r="P17868" s="3">
        <v>0.36337709426879883</v>
      </c>
    </row>
    <row r="17869" spans="1:16" x14ac:dyDescent="0.25">
      <c r="A17869" s="1">
        <v>2013</v>
      </c>
      <c r="B17869" t="s">
        <v>1434</v>
      </c>
      <c r="C17869" t="s">
        <v>3135</v>
      </c>
      <c r="D17869" t="s">
        <v>3403</v>
      </c>
      <c r="E17869" t="s">
        <v>3469</v>
      </c>
      <c r="F17869" t="s">
        <v>4905</v>
      </c>
      <c r="G17869" s="4"/>
      <c r="H17869" s="4"/>
      <c r="I17869" s="4"/>
      <c r="J17869" s="4"/>
      <c r="K17869" s="4">
        <v>-304445.581369853</v>
      </c>
      <c r="L17869" s="4">
        <v>5846156.0247403104</v>
      </c>
      <c r="M17869" s="4">
        <v>2224411.4127008799</v>
      </c>
      <c r="N17869" s="3">
        <v>-5.0966115120159999E-2</v>
      </c>
      <c r="O17869" s="5">
        <v>1.0788500308990479</v>
      </c>
      <c r="P17869" s="3">
        <v>0.38049128651618958</v>
      </c>
    </row>
    <row r="17870" spans="1:16" x14ac:dyDescent="0.25">
      <c r="A17870" s="1">
        <v>2014</v>
      </c>
      <c r="B17870" t="s">
        <v>1434</v>
      </c>
      <c r="C17870" t="s">
        <v>3135</v>
      </c>
      <c r="D17870" t="s">
        <v>3403</v>
      </c>
      <c r="E17870" t="s">
        <v>3469</v>
      </c>
      <c r="F17870" t="s">
        <v>4905</v>
      </c>
      <c r="G17870" s="4"/>
      <c r="H17870" s="4"/>
      <c r="I17870" s="4"/>
      <c r="J17870" s="4"/>
      <c r="K17870" s="4">
        <v>-287946.62643217499</v>
      </c>
      <c r="L17870" s="4">
        <v>6910882.1726625497</v>
      </c>
      <c r="M17870" s="4">
        <v>2319875.5245414702</v>
      </c>
      <c r="N17870" s="3">
        <v>-4.4487222596809997E-2</v>
      </c>
      <c r="O17870" s="5">
        <v>1.5950233936309814</v>
      </c>
      <c r="P17870" s="3">
        <v>0.33568441867828369</v>
      </c>
    </row>
    <row r="17871" spans="1:16" x14ac:dyDescent="0.25">
      <c r="A17871" s="1">
        <v>2015</v>
      </c>
      <c r="B17871" t="s">
        <v>1434</v>
      </c>
      <c r="C17871" t="s">
        <v>3135</v>
      </c>
      <c r="D17871" t="s">
        <v>3403</v>
      </c>
      <c r="E17871" t="s">
        <v>3469</v>
      </c>
      <c r="F17871" t="s">
        <v>4905</v>
      </c>
      <c r="G17871" s="4"/>
      <c r="H17871" s="4"/>
      <c r="I17871" s="4"/>
      <c r="J17871" s="4"/>
      <c r="K17871" s="4">
        <v>-303534.58702803502</v>
      </c>
      <c r="L17871" s="4">
        <v>5938378.1576696998</v>
      </c>
      <c r="M17871" s="4">
        <v>1573415.09826429</v>
      </c>
      <c r="N17871" s="3">
        <v>-5.2404235518132003E-2</v>
      </c>
      <c r="O17871" s="5">
        <v>1.712615966796875</v>
      </c>
      <c r="P17871" s="3">
        <v>0.26495704054832458</v>
      </c>
    </row>
    <row r="17872" spans="1:16" x14ac:dyDescent="0.25">
      <c r="A17872" s="1">
        <v>2016</v>
      </c>
      <c r="B17872" t="s">
        <v>1434</v>
      </c>
      <c r="C17872" t="s">
        <v>3135</v>
      </c>
      <c r="D17872" t="s">
        <v>3403</v>
      </c>
      <c r="E17872" t="s">
        <v>3469</v>
      </c>
      <c r="F17872" t="s">
        <v>4905</v>
      </c>
      <c r="G17872" s="4"/>
      <c r="H17872" s="4"/>
      <c r="I17872" s="4"/>
      <c r="J17872" s="4"/>
      <c r="K17872" s="4">
        <v>-52505.438507613901</v>
      </c>
      <c r="L17872" s="4">
        <v>6450470.09565813</v>
      </c>
      <c r="M17872" s="4">
        <v>1662399.0523586699</v>
      </c>
      <c r="N17872" s="3">
        <v>-8.6123326080730003E-3</v>
      </c>
      <c r="O17872" s="5">
        <v>6.9511837959289551</v>
      </c>
      <c r="P17872" s="3">
        <v>0.25771749019622803</v>
      </c>
    </row>
    <row r="17873" spans="1:16" x14ac:dyDescent="0.25">
      <c r="A17873" s="1">
        <v>2017</v>
      </c>
      <c r="B17873" t="s">
        <v>1434</v>
      </c>
      <c r="C17873" t="s">
        <v>3135</v>
      </c>
      <c r="D17873" t="s">
        <v>3403</v>
      </c>
      <c r="E17873" t="s">
        <v>3469</v>
      </c>
      <c r="F17873" t="s">
        <v>4905</v>
      </c>
      <c r="G17873" s="4"/>
      <c r="H17873" s="4"/>
      <c r="I17873" s="4"/>
      <c r="J17873" s="4"/>
      <c r="K17873" s="4">
        <v>-1080757.37662078</v>
      </c>
      <c r="L17873" s="4">
        <v>7681970.22450752</v>
      </c>
      <c r="M17873" s="4">
        <v>1509194.73971424</v>
      </c>
      <c r="N17873" s="3">
        <v>-0.150767394491366</v>
      </c>
      <c r="O17873" s="5">
        <v>2.0959494113922119</v>
      </c>
      <c r="P17873" s="3">
        <v>0.1964593380689621</v>
      </c>
    </row>
    <row r="17874" spans="1:16" x14ac:dyDescent="0.25">
      <c r="A17874" s="1">
        <v>2018</v>
      </c>
      <c r="B17874" t="s">
        <v>1434</v>
      </c>
      <c r="C17874" t="s">
        <v>3135</v>
      </c>
      <c r="D17874" t="s">
        <v>3403</v>
      </c>
      <c r="E17874" t="s">
        <v>3469</v>
      </c>
      <c r="F17874" t="s">
        <v>4905</v>
      </c>
      <c r="G17874" s="4"/>
      <c r="H17874" s="4"/>
      <c r="I17874" s="4"/>
      <c r="J17874" s="4"/>
      <c r="K17874" s="4">
        <v>-675022.02088838594</v>
      </c>
      <c r="L17874" s="4">
        <v>8699666.9109319802</v>
      </c>
      <c r="M17874" s="4">
        <v>3094423.3488034699</v>
      </c>
      <c r="N17874" s="3">
        <v>-8.3865215029061996E-2</v>
      </c>
      <c r="O17874" s="5">
        <v>5.8546180725097656</v>
      </c>
      <c r="P17874" s="3">
        <v>0.3556944727897644</v>
      </c>
    </row>
    <row r="17875" spans="1:16" x14ac:dyDescent="0.25">
      <c r="A17875" s="1">
        <v>2019</v>
      </c>
      <c r="B17875" t="s">
        <v>1434</v>
      </c>
      <c r="C17875" t="s">
        <v>3135</v>
      </c>
      <c r="D17875" t="s">
        <v>3403</v>
      </c>
      <c r="E17875" t="s">
        <v>3469</v>
      </c>
      <c r="F17875" t="s">
        <v>4905</v>
      </c>
      <c r="G17875" s="4"/>
      <c r="H17875" s="4"/>
      <c r="I17875" s="4"/>
      <c r="J17875" s="4"/>
      <c r="K17875" s="4">
        <v>-977368.19936819898</v>
      </c>
      <c r="L17875" s="4">
        <v>9486877.5008774996</v>
      </c>
      <c r="M17875" s="4">
        <v>3340843.8048438001</v>
      </c>
      <c r="N17875" s="3">
        <v>-0.11020294278515801</v>
      </c>
      <c r="O17875" s="5">
        <v>1.7762967348098755</v>
      </c>
      <c r="P17875" s="3">
        <v>0.3521541953086853</v>
      </c>
    </row>
    <row r="17876" spans="1:16" x14ac:dyDescent="0.25">
      <c r="A17876" s="1">
        <v>2020</v>
      </c>
      <c r="B17876" t="s">
        <v>1434</v>
      </c>
      <c r="C17876" t="s">
        <v>3135</v>
      </c>
      <c r="D17876" t="s">
        <v>3403</v>
      </c>
      <c r="E17876" t="s">
        <v>3469</v>
      </c>
      <c r="F17876" t="s">
        <v>4905</v>
      </c>
      <c r="G17876" s="4"/>
      <c r="H17876" s="4"/>
      <c r="I17876" s="4"/>
      <c r="J17876" s="4"/>
      <c r="K17876" s="4">
        <v>-719338.65245779406</v>
      </c>
      <c r="L17876" s="4">
        <v>12519983.987410801</v>
      </c>
      <c r="M17876" s="4">
        <v>3754388.9678781899</v>
      </c>
      <c r="N17876" s="3">
        <v>-6.5851321743410005E-2</v>
      </c>
      <c r="O17876" s="5">
        <v>1.7329977750778198</v>
      </c>
      <c r="P17876" s="3">
        <v>0.29987171292304993</v>
      </c>
    </row>
    <row r="17877" spans="1:16" x14ac:dyDescent="0.25">
      <c r="A17877" s="1">
        <v>2021</v>
      </c>
      <c r="B17877" t="s">
        <v>1434</v>
      </c>
      <c r="C17877" t="s">
        <v>3135</v>
      </c>
      <c r="D17877" t="s">
        <v>3403</v>
      </c>
      <c r="E17877" t="s">
        <v>3469</v>
      </c>
      <c r="F17877" t="s">
        <v>4905</v>
      </c>
      <c r="G17877" s="4"/>
      <c r="H17877" s="4"/>
      <c r="I17877" s="4"/>
      <c r="J17877" s="4"/>
      <c r="K17877" s="4">
        <v>-882463.69096266804</v>
      </c>
      <c r="L17877" s="4">
        <v>13785447.1428893</v>
      </c>
      <c r="M17877" s="4">
        <v>4729155.9507831698</v>
      </c>
      <c r="N17877" s="3">
        <v>-6.4444955932773995E-2</v>
      </c>
      <c r="O17877" s="5">
        <v>2.5183858871459961</v>
      </c>
      <c r="P17877" s="3">
        <v>0.34305423498153687</v>
      </c>
    </row>
    <row r="17878" spans="1:16" x14ac:dyDescent="0.25">
      <c r="A17878" s="1">
        <v>2022</v>
      </c>
      <c r="B17878" t="s">
        <v>1434</v>
      </c>
      <c r="C17878" t="s">
        <v>3135</v>
      </c>
      <c r="D17878" t="s">
        <v>3403</v>
      </c>
      <c r="E17878" t="s">
        <v>3469</v>
      </c>
      <c r="F17878" t="s">
        <v>4905</v>
      </c>
      <c r="G17878" s="4"/>
      <c r="H17878" s="4"/>
      <c r="I17878" s="4"/>
      <c r="J17878" s="4"/>
      <c r="K17878" s="4">
        <v>-873185.56039390794</v>
      </c>
      <c r="L17878" s="4">
        <v>11866855.9834929</v>
      </c>
      <c r="M17878" s="4">
        <v>4641050.4668511497</v>
      </c>
      <c r="N17878" s="3">
        <v>-7.1121786096326994E-2</v>
      </c>
      <c r="O17878" s="5">
        <v>1.8533115386962891</v>
      </c>
      <c r="P17878" s="3">
        <v>0.39109352231025696</v>
      </c>
    </row>
    <row r="17879" spans="1:16" x14ac:dyDescent="0.25">
      <c r="A17879" s="1">
        <v>2023</v>
      </c>
      <c r="B17879" t="s">
        <v>1434</v>
      </c>
      <c r="C17879" t="s">
        <v>3135</v>
      </c>
      <c r="D17879" t="s">
        <v>3403</v>
      </c>
      <c r="E17879" t="s">
        <v>3469</v>
      </c>
      <c r="F17879" t="s">
        <v>4905</v>
      </c>
      <c r="G17879" s="4"/>
      <c r="H17879" s="4"/>
      <c r="I17879" s="4"/>
      <c r="J17879" s="4"/>
      <c r="K17879" s="4">
        <v>-1279272.7393927299</v>
      </c>
      <c r="L17879" s="4">
        <v>13752922.0411292</v>
      </c>
      <c r="M17879" s="4">
        <v>5492354.0979235396</v>
      </c>
      <c r="N17879" s="3">
        <v>-0.101466317321559</v>
      </c>
      <c r="O17879" s="5">
        <v>1.499006986618042</v>
      </c>
      <c r="P17879" s="3">
        <v>0.3993590772151947</v>
      </c>
    </row>
    <row r="17880" spans="1:16" x14ac:dyDescent="0.25">
      <c r="A17880" s="1">
        <v>2024</v>
      </c>
      <c r="B17880" t="s">
        <v>1434</v>
      </c>
      <c r="C17880" t="s">
        <v>3135</v>
      </c>
      <c r="D17880" t="s">
        <v>3403</v>
      </c>
      <c r="E17880" t="s">
        <v>3469</v>
      </c>
      <c r="F17880" t="s">
        <v>4905</v>
      </c>
      <c r="G17880" s="4"/>
      <c r="H17880" s="4"/>
      <c r="I17880" s="4"/>
      <c r="J17880" s="4"/>
      <c r="K17880" s="4">
        <v>-1022059.69611915</v>
      </c>
      <c r="L17880" s="4">
        <v>15577592.2876401</v>
      </c>
      <c r="M17880" s="4">
        <v>5338693.8057109304</v>
      </c>
      <c r="N17880" s="3">
        <v>-6.9687793260337999E-2</v>
      </c>
      <c r="O17880" s="5">
        <v>0.71775925159454346</v>
      </c>
      <c r="P17880" s="3">
        <v>0.34271624684333801</v>
      </c>
    </row>
    <row r="17881" spans="1:16" x14ac:dyDescent="0.25">
      <c r="A17881" s="1">
        <v>2009</v>
      </c>
      <c r="B17881" t="s">
        <v>1435</v>
      </c>
      <c r="C17881" t="s">
        <v>3136</v>
      </c>
      <c r="D17881" t="s">
        <v>3405</v>
      </c>
      <c r="E17881" t="s">
        <v>3469</v>
      </c>
      <c r="F17881" t="s">
        <v>4906</v>
      </c>
      <c r="G17881" s="4"/>
      <c r="H17881" s="4"/>
      <c r="I17881" s="4"/>
      <c r="J17881" s="4"/>
      <c r="K17881" s="4">
        <v>-4632871.3638050398</v>
      </c>
      <c r="L17881" s="4">
        <v>8694599.9580516592</v>
      </c>
      <c r="M17881" s="4">
        <v>305738.85545570398</v>
      </c>
      <c r="N17881" s="3">
        <v>-0.43889950324799398</v>
      </c>
      <c r="O17881" s="5">
        <v>1.4075406789779663</v>
      </c>
      <c r="P17881" s="3">
        <v>3.5164222121238708E-2</v>
      </c>
    </row>
    <row r="17882" spans="1:16" x14ac:dyDescent="0.25">
      <c r="A17882" s="1">
        <v>2010</v>
      </c>
      <c r="B17882" t="s">
        <v>1435</v>
      </c>
      <c r="C17882" t="s">
        <v>3136</v>
      </c>
      <c r="D17882" t="s">
        <v>3405</v>
      </c>
      <c r="E17882" t="s">
        <v>3469</v>
      </c>
      <c r="F17882" t="s">
        <v>4906</v>
      </c>
      <c r="G17882" s="4"/>
      <c r="H17882" s="4"/>
      <c r="I17882" s="4"/>
      <c r="J17882" s="4"/>
      <c r="K17882" s="4">
        <v>-800624.88451395102</v>
      </c>
      <c r="L17882" s="4">
        <v>9903309.2002486102</v>
      </c>
      <c r="M17882" s="4">
        <v>89863.264517646297</v>
      </c>
      <c r="N17882" s="3">
        <v>-8.4473100762024994E-2</v>
      </c>
      <c r="O17882" s="5">
        <v>2.1188082695007324</v>
      </c>
      <c r="P17882" s="3">
        <v>9.0740639716386795E-3</v>
      </c>
    </row>
    <row r="17883" spans="1:16" x14ac:dyDescent="0.25">
      <c r="A17883" s="1">
        <v>2011</v>
      </c>
      <c r="B17883" t="s">
        <v>1435</v>
      </c>
      <c r="C17883" t="s">
        <v>3136</v>
      </c>
      <c r="D17883" t="s">
        <v>3405</v>
      </c>
      <c r="E17883" t="s">
        <v>3469</v>
      </c>
      <c r="F17883" t="s">
        <v>4906</v>
      </c>
      <c r="G17883" s="4"/>
      <c r="H17883" s="4"/>
      <c r="I17883" s="4"/>
      <c r="J17883" s="4"/>
      <c r="K17883" s="4">
        <v>-1036363.73379059</v>
      </c>
      <c r="L17883" s="4">
        <v>16758170.6140821</v>
      </c>
      <c r="M17883" s="4">
        <v>201200.30007501901</v>
      </c>
      <c r="N17883" s="3">
        <v>-7.0513819627567004E-2</v>
      </c>
      <c r="O17883" s="5">
        <v>4.6603116989135742</v>
      </c>
      <c r="P17883" s="3">
        <v>1.2006101198494434E-2</v>
      </c>
    </row>
    <row r="17884" spans="1:16" x14ac:dyDescent="0.25">
      <c r="A17884" s="1">
        <v>2012</v>
      </c>
      <c r="B17884" t="s">
        <v>1435</v>
      </c>
      <c r="C17884" t="s">
        <v>3136</v>
      </c>
      <c r="D17884" t="s">
        <v>3405</v>
      </c>
      <c r="E17884" t="s">
        <v>3469</v>
      </c>
      <c r="F17884" t="s">
        <v>4906</v>
      </c>
      <c r="G17884" s="4"/>
      <c r="H17884" s="4"/>
      <c r="I17884" s="4"/>
      <c r="J17884" s="4"/>
      <c r="K17884" s="4">
        <v>-1783773.5231214799</v>
      </c>
      <c r="L17884" s="4">
        <v>72691559.817033902</v>
      </c>
      <c r="M17884" s="4">
        <v>241299.38704296801</v>
      </c>
      <c r="N17884" s="3">
        <v>-4.0223564727836003E-2</v>
      </c>
      <c r="O17884" s="5">
        <v>2.770953893661499</v>
      </c>
      <c r="P17884" s="3">
        <v>3.3194965217262506E-3</v>
      </c>
    </row>
    <row r="17885" spans="1:16" x14ac:dyDescent="0.25">
      <c r="A17885" s="1">
        <v>2019</v>
      </c>
      <c r="B17885" t="s">
        <v>1484</v>
      </c>
      <c r="C17885" t="s">
        <v>3185</v>
      </c>
      <c r="D17885" t="s">
        <v>3403</v>
      </c>
      <c r="E17885" t="s">
        <v>3469</v>
      </c>
      <c r="F17885" t="s">
        <v>4955</v>
      </c>
      <c r="G17885" s="4">
        <v>10.036933097268401</v>
      </c>
      <c r="H17885" s="4">
        <v>0</v>
      </c>
      <c r="I17885" s="4">
        <v>3.07103503385625</v>
      </c>
      <c r="J17885" s="4">
        <v>35.839536807278797</v>
      </c>
      <c r="K17885" s="4">
        <v>200927757.79376501</v>
      </c>
      <c r="L17885" s="4">
        <v>503609862.11031199</v>
      </c>
      <c r="M17885" s="4">
        <v>341947691.84652299</v>
      </c>
      <c r="N17885" s="3">
        <v>0.499412739546652</v>
      </c>
      <c r="O17885" s="5">
        <v>1.9887599945068359</v>
      </c>
      <c r="P17885" s="3">
        <v>0.67899322509765625</v>
      </c>
    </row>
    <row r="17886" spans="1:16" x14ac:dyDescent="0.25">
      <c r="A17886" s="1">
        <v>2020</v>
      </c>
      <c r="B17886" t="s">
        <v>1484</v>
      </c>
      <c r="C17886" t="s">
        <v>3185</v>
      </c>
      <c r="D17886" t="s">
        <v>3403</v>
      </c>
      <c r="E17886" t="s">
        <v>3469</v>
      </c>
      <c r="F17886" t="s">
        <v>4955</v>
      </c>
      <c r="G17886" s="4">
        <v>58.698240375382397</v>
      </c>
      <c r="H17886" s="4">
        <v>71.354883311966802</v>
      </c>
      <c r="I17886" s="4">
        <v>64.971908899632794</v>
      </c>
      <c r="J17886" s="4">
        <v>30.2752065293122</v>
      </c>
      <c r="K17886" s="4">
        <v>232263318.87047401</v>
      </c>
      <c r="L17886" s="4">
        <v>627781492.28252399</v>
      </c>
      <c r="M17886" s="4">
        <v>359894729.35486197</v>
      </c>
      <c r="N17886" s="3">
        <v>0.42008986147695698</v>
      </c>
      <c r="O17886" s="5">
        <v>1.2634249925613403</v>
      </c>
      <c r="P17886" s="3">
        <v>0.57328027486801147</v>
      </c>
    </row>
    <row r="17887" spans="1:16" x14ac:dyDescent="0.25">
      <c r="A17887" s="1">
        <v>2021</v>
      </c>
      <c r="B17887" t="s">
        <v>1484</v>
      </c>
      <c r="C17887" t="s">
        <v>3185</v>
      </c>
      <c r="D17887" t="s">
        <v>3403</v>
      </c>
      <c r="E17887" t="s">
        <v>3469</v>
      </c>
      <c r="F17887" t="s">
        <v>4955</v>
      </c>
      <c r="G17887" s="4">
        <v>68.802518323449206</v>
      </c>
      <c r="H17887" s="4">
        <v>90.536985541709498</v>
      </c>
      <c r="I17887" s="4">
        <v>70.396580434136197</v>
      </c>
      <c r="J17887" s="4">
        <v>35.0372912958725</v>
      </c>
      <c r="K17887" s="4">
        <v>626431756.64914799</v>
      </c>
      <c r="L17887" s="4">
        <v>1191993948.0809</v>
      </c>
      <c r="M17887" s="4">
        <v>512732122.94951397</v>
      </c>
      <c r="N17887" s="3">
        <v>0.66120754577424501</v>
      </c>
      <c r="O17887" s="5">
        <v>2.1836090087890625</v>
      </c>
      <c r="P17887" s="3">
        <v>0.43014657497406006</v>
      </c>
    </row>
    <row r="17888" spans="1:16" x14ac:dyDescent="0.25">
      <c r="A17888" s="1">
        <v>2022</v>
      </c>
      <c r="B17888" t="s">
        <v>1484</v>
      </c>
      <c r="C17888" t="s">
        <v>3185</v>
      </c>
      <c r="D17888" t="s">
        <v>3403</v>
      </c>
      <c r="E17888" t="s">
        <v>3469</v>
      </c>
      <c r="F17888" t="s">
        <v>4955</v>
      </c>
      <c r="G17888" s="4">
        <v>62.464135699863398</v>
      </c>
      <c r="H17888" s="4">
        <v>84.199837347729797</v>
      </c>
      <c r="I17888" s="4">
        <v>59.599112271365797</v>
      </c>
      <c r="J17888" s="4">
        <v>36.0050850679593</v>
      </c>
      <c r="K17888" s="4">
        <v>719195935.67485404</v>
      </c>
      <c r="L17888" s="4">
        <v>1591511320.9056699</v>
      </c>
      <c r="M17888" s="4">
        <v>655096407.71261704</v>
      </c>
      <c r="N17888" s="3">
        <v>0.51571309897261597</v>
      </c>
      <c r="O17888" s="5">
        <v>2.3079178333282471</v>
      </c>
      <c r="P17888" s="3">
        <v>0.41161906719207764</v>
      </c>
    </row>
    <row r="17889" spans="1:16" x14ac:dyDescent="0.25">
      <c r="A17889" s="1">
        <v>2023</v>
      </c>
      <c r="B17889" t="s">
        <v>1484</v>
      </c>
      <c r="C17889" t="s">
        <v>3185</v>
      </c>
      <c r="D17889" t="s">
        <v>3403</v>
      </c>
      <c r="E17889" t="s">
        <v>3469</v>
      </c>
      <c r="F17889" t="s">
        <v>4955</v>
      </c>
      <c r="G17889" s="4">
        <v>63.0518473775114</v>
      </c>
      <c r="H17889" s="4">
        <v>81.4226779963806</v>
      </c>
      <c r="I17889" s="4">
        <v>57.611653537288802</v>
      </c>
      <c r="J17889" s="4">
        <v>45.636196728607999</v>
      </c>
      <c r="K17889" s="4">
        <v>304560858.30558598</v>
      </c>
      <c r="L17889" s="4">
        <v>1713110617.8320401</v>
      </c>
      <c r="M17889" s="4">
        <v>770958934.51720297</v>
      </c>
      <c r="N17889" s="3">
        <v>0.19124827302782499</v>
      </c>
      <c r="O17889" s="5">
        <v>1.8910409212112427</v>
      </c>
      <c r="P17889" s="3">
        <v>0.45003452897071838</v>
      </c>
    </row>
    <row r="17890" spans="1:16" x14ac:dyDescent="0.25">
      <c r="A17890" s="1">
        <v>2024</v>
      </c>
      <c r="B17890" t="s">
        <v>1484</v>
      </c>
      <c r="C17890" t="s">
        <v>3185</v>
      </c>
      <c r="D17890" t="s">
        <v>3403</v>
      </c>
      <c r="E17890" t="s">
        <v>3469</v>
      </c>
      <c r="F17890" t="s">
        <v>4955</v>
      </c>
      <c r="G17890" s="4">
        <v>68.229650789977399</v>
      </c>
      <c r="H17890" s="4">
        <v>84.129926797323904</v>
      </c>
      <c r="I17890" s="4">
        <v>57.208779522404498</v>
      </c>
      <c r="J17890" s="4">
        <v>63.5012386457473</v>
      </c>
      <c r="K17890" s="4">
        <v>317062126.02496898</v>
      </c>
      <c r="L17890" s="4">
        <v>1986814656.12765</v>
      </c>
      <c r="M17890" s="4">
        <v>947953017.65531504</v>
      </c>
      <c r="N17890" s="3">
        <v>0.171517457171287</v>
      </c>
      <c r="O17890" s="5">
        <v>1.7371021509170532</v>
      </c>
      <c r="P17890" s="3">
        <v>0.47712200880050659</v>
      </c>
    </row>
    <row r="17891" spans="1:16" x14ac:dyDescent="0.25">
      <c r="A17891" s="1">
        <v>2013</v>
      </c>
      <c r="B17891" t="s">
        <v>1435</v>
      </c>
      <c r="C17891" t="s">
        <v>3136</v>
      </c>
      <c r="D17891" t="s">
        <v>3405</v>
      </c>
      <c r="E17891" t="s">
        <v>3469</v>
      </c>
      <c r="F17891" t="s">
        <v>4906</v>
      </c>
      <c r="G17891" s="4"/>
      <c r="H17891" s="4"/>
      <c r="I17891" s="4"/>
      <c r="J17891" s="4"/>
      <c r="K17891" s="4">
        <v>-1543458.1616525201</v>
      </c>
      <c r="L17891" s="4">
        <v>68239494.047890902</v>
      </c>
      <c r="M17891" s="4">
        <v>110788.71154882701</v>
      </c>
      <c r="N17891" s="3">
        <v>-2.3185773598435998E-2</v>
      </c>
      <c r="O17891" s="5">
        <v>0.77210777997970581</v>
      </c>
      <c r="P17891" s="3">
        <v>1.6235277289524674E-3</v>
      </c>
    </row>
    <row r="17892" spans="1:16" x14ac:dyDescent="0.25">
      <c r="A17892" s="1">
        <v>2014</v>
      </c>
      <c r="B17892" t="s">
        <v>1435</v>
      </c>
      <c r="C17892" t="s">
        <v>3136</v>
      </c>
      <c r="D17892" t="s">
        <v>3405</v>
      </c>
      <c r="E17892" t="s">
        <v>3469</v>
      </c>
      <c r="F17892" t="s">
        <v>4906</v>
      </c>
      <c r="G17892" s="4"/>
      <c r="H17892" s="4"/>
      <c r="I17892" s="4"/>
      <c r="J17892" s="4"/>
      <c r="K17892" s="4">
        <v>-18149791.126408599</v>
      </c>
      <c r="L17892" s="4">
        <v>52489843.934178904</v>
      </c>
      <c r="M17892" s="4">
        <v>151082.087792918</v>
      </c>
      <c r="N17892" s="3">
        <v>-0.29529874698745601</v>
      </c>
      <c r="O17892" s="5">
        <v>0.4784713089466095</v>
      </c>
      <c r="P17892" s="3">
        <v>2.8783108573406935E-3</v>
      </c>
    </row>
    <row r="17893" spans="1:16" x14ac:dyDescent="0.25">
      <c r="A17893" s="1">
        <v>2015</v>
      </c>
      <c r="B17893" t="s">
        <v>1435</v>
      </c>
      <c r="C17893" t="s">
        <v>3136</v>
      </c>
      <c r="D17893" t="s">
        <v>3405</v>
      </c>
      <c r="E17893" t="s">
        <v>3469</v>
      </c>
      <c r="F17893" t="s">
        <v>4906</v>
      </c>
      <c r="G17893" s="4"/>
      <c r="H17893" s="4"/>
      <c r="I17893" s="4"/>
      <c r="J17893" s="4"/>
      <c r="K17893" s="4">
        <v>-32515535.8504811</v>
      </c>
      <c r="L17893" s="4">
        <v>11463951.5265441</v>
      </c>
      <c r="M17893" s="4">
        <v>968043.88188254496</v>
      </c>
      <c r="N17893" s="3">
        <v>-1.1966005668453099</v>
      </c>
      <c r="O17893" s="5">
        <v>0.54853570461273193</v>
      </c>
      <c r="P17893" s="3">
        <v>8.444242924451828E-2</v>
      </c>
    </row>
    <row r="17894" spans="1:16" x14ac:dyDescent="0.25">
      <c r="A17894" s="1">
        <v>2016</v>
      </c>
      <c r="B17894" t="s">
        <v>1435</v>
      </c>
      <c r="C17894" t="s">
        <v>3136</v>
      </c>
      <c r="D17894" t="s">
        <v>3405</v>
      </c>
      <c r="E17894" t="s">
        <v>3469</v>
      </c>
      <c r="F17894" t="s">
        <v>4906</v>
      </c>
      <c r="G17894" s="4"/>
      <c r="H17894" s="4"/>
      <c r="I17894" s="4"/>
      <c r="J17894" s="4"/>
      <c r="K17894" s="4">
        <v>-4087153.94701553</v>
      </c>
      <c r="L17894" s="4">
        <v>7879987.7819828996</v>
      </c>
      <c r="M17894" s="4">
        <v>217211.75909646301</v>
      </c>
      <c r="N17894" s="3">
        <v>-0.430997643424468</v>
      </c>
      <c r="O17894" s="5">
        <v>0.514698326587677</v>
      </c>
      <c r="P17894" s="3">
        <v>2.7564987540245056E-2</v>
      </c>
    </row>
    <row r="17895" spans="1:16" x14ac:dyDescent="0.25">
      <c r="A17895" s="1">
        <v>2017</v>
      </c>
      <c r="B17895" t="s">
        <v>1435</v>
      </c>
      <c r="C17895" t="s">
        <v>3136</v>
      </c>
      <c r="D17895" t="s">
        <v>3405</v>
      </c>
      <c r="E17895" t="s">
        <v>3469</v>
      </c>
      <c r="F17895" t="s">
        <v>4906</v>
      </c>
      <c r="G17895" s="4"/>
      <c r="H17895" s="4"/>
      <c r="I17895" s="4"/>
      <c r="J17895" s="4"/>
      <c r="K17895" s="4">
        <v>-3753798.02777714</v>
      </c>
      <c r="L17895" s="4">
        <v>5947512.4320751401</v>
      </c>
      <c r="M17895" s="4">
        <v>392613.00314356602</v>
      </c>
      <c r="N17895" s="3">
        <v>-0.53332015672160105</v>
      </c>
      <c r="O17895" s="5">
        <v>0.6992608904838562</v>
      </c>
      <c r="P17895" s="3">
        <v>6.6012978553771973E-2</v>
      </c>
    </row>
    <row r="17896" spans="1:16" x14ac:dyDescent="0.25">
      <c r="A17896" s="1">
        <v>2018</v>
      </c>
      <c r="B17896" t="s">
        <v>1435</v>
      </c>
      <c r="C17896" t="s">
        <v>3136</v>
      </c>
      <c r="D17896" t="s">
        <v>3405</v>
      </c>
      <c r="E17896" t="s">
        <v>3469</v>
      </c>
      <c r="F17896" t="s">
        <v>4906</v>
      </c>
      <c r="G17896" s="4"/>
      <c r="H17896" s="4"/>
      <c r="I17896" s="4"/>
      <c r="J17896" s="4"/>
      <c r="K17896" s="4">
        <v>-3978475.7844247599</v>
      </c>
      <c r="L17896" s="4">
        <v>7223271.0826875102</v>
      </c>
      <c r="M17896" s="4">
        <v>1577257.4186337399</v>
      </c>
      <c r="N17896" s="3">
        <v>-0.61438807564650599</v>
      </c>
      <c r="O17896" s="5">
        <v>2.3751451969146729</v>
      </c>
      <c r="P17896" s="3">
        <v>0.21835777163505554</v>
      </c>
    </row>
    <row r="17897" spans="1:16" x14ac:dyDescent="0.25">
      <c r="A17897" s="1">
        <v>2019</v>
      </c>
      <c r="B17897" t="s">
        <v>1435</v>
      </c>
      <c r="C17897" t="s">
        <v>3136</v>
      </c>
      <c r="D17897" t="s">
        <v>3405</v>
      </c>
      <c r="E17897" t="s">
        <v>3469</v>
      </c>
      <c r="F17897" t="s">
        <v>4906</v>
      </c>
      <c r="G17897" s="4"/>
      <c r="H17897" s="4"/>
      <c r="I17897" s="4"/>
      <c r="J17897" s="4"/>
      <c r="K17897" s="4">
        <v>-4868692.8746928703</v>
      </c>
      <c r="L17897" s="4">
        <v>5874362.9343629302</v>
      </c>
      <c r="M17897" s="4">
        <v>698974.37697437697</v>
      </c>
      <c r="N17897" s="3">
        <v>-0.76522394137189698</v>
      </c>
      <c r="O17897" s="5">
        <v>1.4112186431884766</v>
      </c>
      <c r="P17897" s="3">
        <v>0.11898726224899292</v>
      </c>
    </row>
    <row r="17898" spans="1:16" x14ac:dyDescent="0.25">
      <c r="A17898" s="1">
        <v>2020</v>
      </c>
      <c r="B17898" t="s">
        <v>1435</v>
      </c>
      <c r="C17898" t="s">
        <v>3136</v>
      </c>
      <c r="D17898" t="s">
        <v>3405</v>
      </c>
      <c r="E17898" t="s">
        <v>3469</v>
      </c>
      <c r="F17898" t="s">
        <v>4906</v>
      </c>
      <c r="G17898" s="4"/>
      <c r="H17898" s="4"/>
      <c r="I17898" s="4"/>
      <c r="J17898" s="4"/>
      <c r="K17898" s="4">
        <v>-3116875.33647143</v>
      </c>
      <c r="L17898" s="4">
        <v>2430916.7207321599</v>
      </c>
      <c r="M17898" s="4">
        <v>423482.60011319199</v>
      </c>
      <c r="N17898" s="3">
        <v>-0.759610189596578</v>
      </c>
      <c r="O17898" s="5">
        <v>1.7093081474304199</v>
      </c>
      <c r="P17898" s="3">
        <v>0.17420695722103119</v>
      </c>
    </row>
    <row r="17899" spans="1:16" x14ac:dyDescent="0.25">
      <c r="A17899" s="1">
        <v>2021</v>
      </c>
      <c r="B17899" t="s">
        <v>1435</v>
      </c>
      <c r="C17899" t="s">
        <v>3136</v>
      </c>
      <c r="D17899" t="s">
        <v>3405</v>
      </c>
      <c r="E17899" t="s">
        <v>3469</v>
      </c>
      <c r="F17899" t="s">
        <v>4906</v>
      </c>
      <c r="G17899" s="4"/>
      <c r="H17899" s="4"/>
      <c r="I17899" s="4"/>
      <c r="J17899" s="4"/>
      <c r="K17899" s="4">
        <v>-557012.499156476</v>
      </c>
      <c r="L17899" s="4">
        <v>2598628.6168449898</v>
      </c>
      <c r="M17899" s="4">
        <v>589247.12639369001</v>
      </c>
      <c r="N17899" s="3">
        <v>-0.21262187093176199</v>
      </c>
      <c r="O17899" s="5">
        <v>3.6930675506591797</v>
      </c>
      <c r="P17899" s="3">
        <v>0.2267531156539917</v>
      </c>
    </row>
    <row r="17900" spans="1:16" x14ac:dyDescent="0.25">
      <c r="A17900" s="1">
        <v>2022</v>
      </c>
      <c r="B17900" t="s">
        <v>1435</v>
      </c>
      <c r="C17900" t="s">
        <v>3136</v>
      </c>
      <c r="D17900" t="s">
        <v>3405</v>
      </c>
      <c r="E17900" t="s">
        <v>3469</v>
      </c>
      <c r="F17900" t="s">
        <v>4906</v>
      </c>
      <c r="G17900" s="4"/>
      <c r="H17900" s="4"/>
      <c r="I17900" s="4"/>
      <c r="J17900" s="4"/>
      <c r="K17900" s="4">
        <v>-568484.61426984204</v>
      </c>
      <c r="L17900" s="4">
        <v>2521159.0882428</v>
      </c>
      <c r="M17900" s="4">
        <v>491133.623634469</v>
      </c>
      <c r="N17900" s="3">
        <v>-0.23142641184610199</v>
      </c>
      <c r="O17900" s="5">
        <v>11.944432258605957</v>
      </c>
      <c r="P17900" s="3">
        <v>0.19480469822883606</v>
      </c>
    </row>
    <row r="17901" spans="1:16" x14ac:dyDescent="0.25">
      <c r="A17901" s="1">
        <v>2023</v>
      </c>
      <c r="B17901" t="s">
        <v>1435</v>
      </c>
      <c r="C17901" t="s">
        <v>3136</v>
      </c>
      <c r="D17901" t="s">
        <v>3405</v>
      </c>
      <c r="E17901" t="s">
        <v>3469</v>
      </c>
      <c r="F17901" t="s">
        <v>4906</v>
      </c>
      <c r="G17901" s="4"/>
      <c r="H17901" s="4"/>
      <c r="I17901" s="4"/>
      <c r="J17901" s="4"/>
      <c r="K17901" s="4">
        <v>-540656.60100656596</v>
      </c>
      <c r="L17901" s="4">
        <v>6297451.5881745201</v>
      </c>
      <c r="M17901" s="4">
        <v>519330.73359330703</v>
      </c>
      <c r="N17901" s="3">
        <v>-0.123822541166118</v>
      </c>
      <c r="O17901" s="5">
        <v>10.313166618347168</v>
      </c>
      <c r="P17901" s="3">
        <v>8.2466810941696167E-2</v>
      </c>
    </row>
    <row r="17902" spans="1:16" x14ac:dyDescent="0.25">
      <c r="A17902" s="1">
        <v>2024</v>
      </c>
      <c r="B17902" t="s">
        <v>1435</v>
      </c>
      <c r="C17902" t="s">
        <v>3136</v>
      </c>
      <c r="D17902" t="s">
        <v>3405</v>
      </c>
      <c r="E17902" t="s">
        <v>3469</v>
      </c>
      <c r="F17902" t="s">
        <v>4906</v>
      </c>
      <c r="G17902" s="4"/>
      <c r="H17902" s="4"/>
      <c r="I17902" s="4"/>
      <c r="J17902" s="4"/>
      <c r="K17902" s="4">
        <v>-793222.35037635104</v>
      </c>
      <c r="L17902" s="4">
        <v>6066008.4137259703</v>
      </c>
      <c r="M17902" s="4">
        <v>548880.94777756301</v>
      </c>
      <c r="N17902" s="3">
        <v>-0.12830762478222699</v>
      </c>
      <c r="O17902" s="5">
        <v>19.7518310546875</v>
      </c>
      <c r="P17902" s="3">
        <v>9.0484701097011566E-2</v>
      </c>
    </row>
    <row r="17903" spans="1:16" x14ac:dyDescent="0.25">
      <c r="A17903" s="1">
        <v>2021</v>
      </c>
      <c r="B17903" t="s">
        <v>1485</v>
      </c>
      <c r="C17903" t="s">
        <v>3186</v>
      </c>
      <c r="D17903" t="s">
        <v>3403</v>
      </c>
      <c r="E17903" t="s">
        <v>3469</v>
      </c>
      <c r="F17903" t="s">
        <v>4956</v>
      </c>
      <c r="G17903" s="4">
        <v>23.694201656492002</v>
      </c>
      <c r="H17903" s="4">
        <v>6.1705042201868299</v>
      </c>
      <c r="I17903" s="4">
        <v>38.992429378531099</v>
      </c>
      <c r="J17903" s="4">
        <v>23.739405881854399</v>
      </c>
      <c r="K17903" s="4">
        <v>-265000</v>
      </c>
      <c r="L17903" s="4">
        <v>119080000</v>
      </c>
      <c r="M17903" s="4">
        <v>28914000</v>
      </c>
      <c r="N17903" s="3">
        <v>-2.4182583064889999E-3</v>
      </c>
      <c r="O17903" s="5">
        <v>0.38249385356903076</v>
      </c>
      <c r="P17903" s="3">
        <v>0.24281156063079834</v>
      </c>
    </row>
    <row r="17904" spans="1:16" x14ac:dyDescent="0.25">
      <c r="A17904" s="1">
        <v>2022</v>
      </c>
      <c r="B17904" t="s">
        <v>1485</v>
      </c>
      <c r="C17904" t="s">
        <v>3186</v>
      </c>
      <c r="D17904" t="s">
        <v>3403</v>
      </c>
      <c r="E17904" t="s">
        <v>3469</v>
      </c>
      <c r="F17904" t="s">
        <v>4956</v>
      </c>
      <c r="G17904" s="4">
        <v>19.182999993404199</v>
      </c>
      <c r="H17904" s="4">
        <v>4.0057966500553697</v>
      </c>
      <c r="I17904" s="4">
        <v>30.204883803622501</v>
      </c>
      <c r="J17904" s="4">
        <v>22.8733485410132</v>
      </c>
      <c r="K17904" s="4">
        <v>-19161000</v>
      </c>
      <c r="L17904" s="4">
        <v>101969000</v>
      </c>
      <c r="M17904" s="4">
        <v>16662000</v>
      </c>
      <c r="N17904" s="3">
        <v>-0.173364276698831</v>
      </c>
      <c r="O17904" s="5">
        <v>0.25189143419265747</v>
      </c>
      <c r="P17904" s="3">
        <v>0.16340260207653046</v>
      </c>
    </row>
    <row r="17905" spans="1:16" x14ac:dyDescent="0.25">
      <c r="A17905" s="1">
        <v>2023</v>
      </c>
      <c r="B17905" t="s">
        <v>1485</v>
      </c>
      <c r="C17905" t="s">
        <v>3186</v>
      </c>
      <c r="D17905" t="s">
        <v>3403</v>
      </c>
      <c r="E17905" t="s">
        <v>3469</v>
      </c>
      <c r="F17905" t="s">
        <v>4956</v>
      </c>
      <c r="G17905" s="4">
        <v>16.990092173086801</v>
      </c>
      <c r="H17905" s="4">
        <v>4.0889177410069202</v>
      </c>
      <c r="I17905" s="4">
        <v>31.007665201155501</v>
      </c>
      <c r="J17905" s="4">
        <v>12.5085308408442</v>
      </c>
      <c r="K17905" s="4">
        <v>-3901000</v>
      </c>
      <c r="L17905" s="4">
        <v>81733000</v>
      </c>
      <c r="M17905" s="4">
        <v>10448000</v>
      </c>
      <c r="N17905" s="3">
        <v>-4.2470958400017002E-2</v>
      </c>
      <c r="O17905" s="5">
        <v>0.21658952534198761</v>
      </c>
      <c r="P17905" s="3">
        <v>0.1278308629989624</v>
      </c>
    </row>
    <row r="17906" spans="1:16" x14ac:dyDescent="0.25">
      <c r="A17906" s="1">
        <v>2009</v>
      </c>
      <c r="B17906" t="s">
        <v>1436</v>
      </c>
      <c r="C17906" t="s">
        <v>3137</v>
      </c>
      <c r="D17906" t="s">
        <v>3436</v>
      </c>
      <c r="E17906" t="s">
        <v>3469</v>
      </c>
      <c r="F17906" t="s">
        <v>4907</v>
      </c>
      <c r="G17906" s="4"/>
      <c r="H17906" s="4"/>
      <c r="I17906" s="4"/>
      <c r="J17906" s="4"/>
      <c r="K17906" s="4">
        <v>-957645.89148287405</v>
      </c>
      <c r="L17906" s="4">
        <v>1702941.2239234601</v>
      </c>
      <c r="M17906" s="4">
        <v>49208.6284506542</v>
      </c>
      <c r="N17906" s="3">
        <v>-0.53485785086731197</v>
      </c>
      <c r="O17906" s="5">
        <v>1.5554302930831909</v>
      </c>
      <c r="P17906" s="3">
        <v>2.8896257281303406E-2</v>
      </c>
    </row>
    <row r="17907" spans="1:16" x14ac:dyDescent="0.25">
      <c r="A17907" s="1">
        <v>2010</v>
      </c>
      <c r="B17907" t="s">
        <v>1436</v>
      </c>
      <c r="C17907" t="s">
        <v>3137</v>
      </c>
      <c r="D17907" t="s">
        <v>3436</v>
      </c>
      <c r="E17907" t="s">
        <v>3469</v>
      </c>
      <c r="F17907" t="s">
        <v>4907</v>
      </c>
      <c r="G17907" s="4"/>
      <c r="H17907" s="4"/>
      <c r="I17907" s="4"/>
      <c r="J17907" s="4"/>
      <c r="K17907" s="4">
        <v>-803747.62728662405</v>
      </c>
      <c r="L17907" s="4">
        <v>1837446.87641733</v>
      </c>
      <c r="M17907" s="4">
        <v>67508.5249701836</v>
      </c>
      <c r="N17907" s="3">
        <v>-0.44523124543902898</v>
      </c>
      <c r="O17907" s="5">
        <v>1.4863834381103516</v>
      </c>
      <c r="P17907" s="3">
        <v>3.6740396171808243E-2</v>
      </c>
    </row>
    <row r="17908" spans="1:16" x14ac:dyDescent="0.25">
      <c r="A17908" s="1">
        <v>2011</v>
      </c>
      <c r="B17908" t="s">
        <v>1436</v>
      </c>
      <c r="C17908" t="s">
        <v>3137</v>
      </c>
      <c r="D17908" t="s">
        <v>3436</v>
      </c>
      <c r="E17908" t="s">
        <v>3469</v>
      </c>
      <c r="F17908" t="s">
        <v>4907</v>
      </c>
      <c r="G17908" s="4"/>
      <c r="H17908" s="4"/>
      <c r="I17908" s="4"/>
      <c r="J17908" s="4"/>
      <c r="K17908" s="4">
        <v>-1615214.8751473599</v>
      </c>
      <c r="L17908" s="4">
        <v>769419.14049941103</v>
      </c>
      <c r="M17908" s="4">
        <v>86617.725860036502</v>
      </c>
      <c r="N17908" s="3">
        <v>-1.03739891232449</v>
      </c>
      <c r="O17908" s="5">
        <v>2.6891372203826904</v>
      </c>
      <c r="P17908" s="3">
        <v>0.1125754788517952</v>
      </c>
    </row>
    <row r="17909" spans="1:16" x14ac:dyDescent="0.25">
      <c r="A17909" s="1">
        <v>2012</v>
      </c>
      <c r="B17909" t="s">
        <v>1436</v>
      </c>
      <c r="C17909" t="s">
        <v>3137</v>
      </c>
      <c r="D17909" t="s">
        <v>3436</v>
      </c>
      <c r="E17909" t="s">
        <v>3469</v>
      </c>
      <c r="F17909" t="s">
        <v>4907</v>
      </c>
      <c r="G17909" s="4"/>
      <c r="H17909" s="4"/>
      <c r="I17909" s="4"/>
      <c r="J17909" s="4"/>
      <c r="K17909" s="4">
        <v>-518776.54185810901</v>
      </c>
      <c r="L17909" s="4">
        <v>3712995.9170307899</v>
      </c>
      <c r="M17909" s="4">
        <v>86637.741371018099</v>
      </c>
      <c r="N17909" s="3">
        <v>-0.23328017051368499</v>
      </c>
      <c r="O17909" s="5">
        <v>1.685621976852417</v>
      </c>
      <c r="P17909" s="3">
        <v>2.3333648219704628E-2</v>
      </c>
    </row>
    <row r="17910" spans="1:16" x14ac:dyDescent="0.25">
      <c r="A17910" s="1">
        <v>2013</v>
      </c>
      <c r="B17910" t="s">
        <v>1436</v>
      </c>
      <c r="C17910" t="s">
        <v>3137</v>
      </c>
      <c r="D17910" t="s">
        <v>3436</v>
      </c>
      <c r="E17910" t="s">
        <v>3469</v>
      </c>
      <c r="F17910" t="s">
        <v>4907</v>
      </c>
      <c r="G17910" s="4"/>
      <c r="H17910" s="4"/>
      <c r="I17910" s="4"/>
      <c r="J17910" s="4"/>
      <c r="K17910" s="4">
        <v>-446295.80565884302</v>
      </c>
      <c r="L17910" s="4">
        <v>2856959.3539015302</v>
      </c>
      <c r="M17910" s="4">
        <v>65190.896881880602</v>
      </c>
      <c r="N17910" s="3">
        <v>-0.14462150102885099</v>
      </c>
      <c r="O17910" s="5">
        <v>1.2503162622451782</v>
      </c>
      <c r="P17910" s="3">
        <v>2.2818278521299362E-2</v>
      </c>
    </row>
    <row r="17911" spans="1:16" x14ac:dyDescent="0.25">
      <c r="A17911" s="1">
        <v>2014</v>
      </c>
      <c r="B17911" t="s">
        <v>1436</v>
      </c>
      <c r="C17911" t="s">
        <v>3137</v>
      </c>
      <c r="D17911" t="s">
        <v>3436</v>
      </c>
      <c r="E17911" t="s">
        <v>3469</v>
      </c>
      <c r="F17911" t="s">
        <v>4907</v>
      </c>
      <c r="G17911" s="4"/>
      <c r="H17911" s="4"/>
      <c r="I17911" s="4"/>
      <c r="J17911" s="4"/>
      <c r="K17911" s="4">
        <v>-9337133.2924701795</v>
      </c>
      <c r="L17911" s="4">
        <v>4800592.2014239198</v>
      </c>
      <c r="M17911" s="4">
        <v>13229738.318638301</v>
      </c>
      <c r="N17911" s="3">
        <v>-2.4097462499680602</v>
      </c>
      <c r="O17911" s="5">
        <v>4.371556282043457</v>
      </c>
      <c r="P17911" s="3">
        <v>2.7558555603027344</v>
      </c>
    </row>
    <row r="17912" spans="1:16" x14ac:dyDescent="0.25">
      <c r="A17912" s="1">
        <v>2015</v>
      </c>
      <c r="B17912" t="s">
        <v>1436</v>
      </c>
      <c r="C17912" t="s">
        <v>3137</v>
      </c>
      <c r="D17912" t="s">
        <v>3436</v>
      </c>
      <c r="E17912" t="s">
        <v>3469</v>
      </c>
      <c r="F17912" t="s">
        <v>4907</v>
      </c>
      <c r="G17912" s="4"/>
      <c r="H17912" s="4"/>
      <c r="I17912" s="4"/>
      <c r="J17912" s="4"/>
      <c r="K17912" s="4">
        <v>-14983791.5918738</v>
      </c>
      <c r="L17912" s="4">
        <v>10326057.178955801</v>
      </c>
      <c r="M17912" s="4">
        <v>4184959.5155735998</v>
      </c>
      <c r="N17912" s="3">
        <v>-2.1032847923037998</v>
      </c>
      <c r="O17912" s="5">
        <v>15.968693733215332</v>
      </c>
      <c r="P17912" s="3">
        <v>0.40528145432472229</v>
      </c>
    </row>
    <row r="17913" spans="1:16" x14ac:dyDescent="0.25">
      <c r="A17913" s="1">
        <v>2016</v>
      </c>
      <c r="B17913" t="s">
        <v>1436</v>
      </c>
      <c r="C17913" t="s">
        <v>3137</v>
      </c>
      <c r="D17913" t="s">
        <v>3436</v>
      </c>
      <c r="E17913" t="s">
        <v>3469</v>
      </c>
      <c r="F17913" t="s">
        <v>4907</v>
      </c>
      <c r="G17913" s="4"/>
      <c r="H17913" s="4"/>
      <c r="I17913" s="4"/>
      <c r="J17913" s="4"/>
      <c r="K17913" s="4">
        <v>-12088661.8291266</v>
      </c>
      <c r="L17913" s="4">
        <v>8820778.8240903504</v>
      </c>
      <c r="M17913" s="4">
        <v>2450409.75057365</v>
      </c>
      <c r="N17913" s="3">
        <v>-1.2855885559708899</v>
      </c>
      <c r="O17913" s="5">
        <v>15.751276969909668</v>
      </c>
      <c r="P17913" s="3">
        <v>0.27779969573020935</v>
      </c>
    </row>
    <row r="17914" spans="1:16" x14ac:dyDescent="0.25">
      <c r="A17914" s="1">
        <v>2017</v>
      </c>
      <c r="B17914" t="s">
        <v>1436</v>
      </c>
      <c r="C17914" t="s">
        <v>3137</v>
      </c>
      <c r="D17914" t="s">
        <v>3436</v>
      </c>
      <c r="E17914" t="s">
        <v>3469</v>
      </c>
      <c r="F17914" t="s">
        <v>4907</v>
      </c>
      <c r="G17914" s="4"/>
      <c r="H17914" s="4"/>
      <c r="I17914" s="4"/>
      <c r="J17914" s="4"/>
      <c r="K17914" s="4">
        <v>-9084666.4668311495</v>
      </c>
      <c r="L17914" s="4">
        <v>6410712.7210680498</v>
      </c>
      <c r="M17914" s="4">
        <v>1731302.6970109199</v>
      </c>
      <c r="N17914" s="3">
        <v>-1.1713927650129401</v>
      </c>
      <c r="O17914" s="5">
        <v>3.4970898628234863</v>
      </c>
      <c r="P17914" s="3">
        <v>0.27006399631500244</v>
      </c>
    </row>
    <row r="17915" spans="1:16" x14ac:dyDescent="0.25">
      <c r="A17915" s="1">
        <v>2018</v>
      </c>
      <c r="B17915" t="s">
        <v>1436</v>
      </c>
      <c r="C17915" t="s">
        <v>3137</v>
      </c>
      <c r="D17915" t="s">
        <v>3436</v>
      </c>
      <c r="E17915" t="s">
        <v>3469</v>
      </c>
      <c r="F17915" t="s">
        <v>4907</v>
      </c>
      <c r="G17915" s="4"/>
      <c r="H17915" s="4"/>
      <c r="I17915" s="4"/>
      <c r="J17915" s="4"/>
      <c r="K17915" s="4">
        <v>-4024168.9427752998</v>
      </c>
      <c r="L17915" s="4">
        <v>7183438.8115382101</v>
      </c>
      <c r="M17915" s="4">
        <v>3102799.4285672</v>
      </c>
      <c r="N17915" s="3">
        <v>-0.60254356478110405</v>
      </c>
      <c r="O17915" s="5">
        <v>3.3053967952728271</v>
      </c>
      <c r="P17915" s="3">
        <v>0.43193790316581726</v>
      </c>
    </row>
    <row r="17916" spans="1:16" x14ac:dyDescent="0.25">
      <c r="A17916" s="1">
        <v>2021</v>
      </c>
      <c r="B17916" t="s">
        <v>1436</v>
      </c>
      <c r="C17916" t="s">
        <v>3137</v>
      </c>
      <c r="D17916" t="s">
        <v>3436</v>
      </c>
      <c r="E17916" t="s">
        <v>3469</v>
      </c>
      <c r="F17916" t="s">
        <v>4907</v>
      </c>
      <c r="G17916" s="4"/>
      <c r="H17916" s="4"/>
      <c r="I17916" s="4"/>
      <c r="J17916" s="4"/>
      <c r="K17916" s="4">
        <v>-1823360.7802625201</v>
      </c>
      <c r="L17916" s="4">
        <v>3243207.6446281001</v>
      </c>
      <c r="M17916" s="4">
        <v>399469.79824987799</v>
      </c>
      <c r="N17916" s="3">
        <v>-0.88437599993073601</v>
      </c>
      <c r="O17916" s="5">
        <v>3.1053817272186279</v>
      </c>
      <c r="P17916" s="3">
        <v>0.12317120283842087</v>
      </c>
    </row>
    <row r="17917" spans="1:16" x14ac:dyDescent="0.25">
      <c r="A17917" s="1">
        <v>2022</v>
      </c>
      <c r="B17917" t="s">
        <v>1436</v>
      </c>
      <c r="C17917" t="s">
        <v>3137</v>
      </c>
      <c r="D17917" t="s">
        <v>3436</v>
      </c>
      <c r="E17917" t="s">
        <v>3469</v>
      </c>
      <c r="F17917" t="s">
        <v>4907</v>
      </c>
      <c r="G17917" s="4"/>
      <c r="H17917" s="4"/>
      <c r="I17917" s="4"/>
      <c r="J17917" s="4"/>
      <c r="K17917" s="4">
        <v>-2627012.4915850102</v>
      </c>
      <c r="L17917" s="4">
        <v>2744172.3389931899</v>
      </c>
      <c r="M17917" s="4">
        <v>2715520.9813748202</v>
      </c>
      <c r="N17917" s="3">
        <v>-0.88483733675035303</v>
      </c>
      <c r="O17917" s="5">
        <v>4.9141449928283691</v>
      </c>
      <c r="P17917" s="3">
        <v>0.98955917358398438</v>
      </c>
    </row>
    <row r="17918" spans="1:16" x14ac:dyDescent="0.25">
      <c r="A17918" s="1">
        <v>2023</v>
      </c>
      <c r="B17918" t="s">
        <v>1436</v>
      </c>
      <c r="C17918" t="s">
        <v>3137</v>
      </c>
      <c r="D17918" t="s">
        <v>3436</v>
      </c>
      <c r="E17918" t="s">
        <v>3469</v>
      </c>
      <c r="F17918" t="s">
        <v>4907</v>
      </c>
      <c r="G17918" s="4"/>
      <c r="H17918" s="4"/>
      <c r="I17918" s="4"/>
      <c r="J17918" s="4"/>
      <c r="K17918" s="4">
        <v>-891823.59665483399</v>
      </c>
      <c r="L17918" s="4">
        <v>4403811.7776039699</v>
      </c>
      <c r="M17918" s="4">
        <v>3438477.42815314</v>
      </c>
      <c r="N17918" s="3">
        <v>-0.26014639584520799</v>
      </c>
      <c r="O17918" s="5">
        <v>1.8224533796310425</v>
      </c>
      <c r="P17918" s="3">
        <v>0.78079575300216675</v>
      </c>
    </row>
    <row r="17919" spans="1:16" x14ac:dyDescent="0.25">
      <c r="A17919" s="1">
        <v>2021</v>
      </c>
      <c r="B17919" t="s">
        <v>1486</v>
      </c>
      <c r="C17919" t="s">
        <v>3187</v>
      </c>
      <c r="D17919" t="s">
        <v>3403</v>
      </c>
      <c r="E17919" t="s">
        <v>3469</v>
      </c>
      <c r="F17919" t="s">
        <v>4957</v>
      </c>
      <c r="G17919" s="4">
        <v>13.160210570219499</v>
      </c>
      <c r="H17919" s="4">
        <v>11.8748595077723</v>
      </c>
      <c r="I17919" s="4">
        <v>12.467314897413001</v>
      </c>
      <c r="J17919" s="4">
        <v>16.138126112382398</v>
      </c>
      <c r="K17919" s="4">
        <v>-8488932.9604330808</v>
      </c>
      <c r="L17919" s="4">
        <v>11539144.7787717</v>
      </c>
      <c r="M17919" s="4">
        <v>1426393.6896880099</v>
      </c>
      <c r="N17919" s="3">
        <v>-0.99617196875595804</v>
      </c>
      <c r="O17919" s="5">
        <v>89.263259887695313</v>
      </c>
      <c r="P17919" s="3">
        <v>0.12361346930265427</v>
      </c>
    </row>
    <row r="17920" spans="1:16" x14ac:dyDescent="0.25">
      <c r="A17920" s="1">
        <v>2022</v>
      </c>
      <c r="B17920" t="s">
        <v>1486</v>
      </c>
      <c r="C17920" t="s">
        <v>3187</v>
      </c>
      <c r="D17920" t="s">
        <v>3403</v>
      </c>
      <c r="E17920" t="s">
        <v>3469</v>
      </c>
      <c r="F17920" t="s">
        <v>4957</v>
      </c>
      <c r="G17920" s="4">
        <v>19.313796200743599</v>
      </c>
      <c r="H17920" s="4">
        <v>10.9072362956811</v>
      </c>
      <c r="I17920" s="4">
        <v>21.857051415390899</v>
      </c>
      <c r="J17920" s="4">
        <v>27.195086018439302</v>
      </c>
      <c r="K17920" s="4">
        <v>-34654640.562567703</v>
      </c>
      <c r="L17920" s="4">
        <v>336117647.87070298</v>
      </c>
      <c r="M17920" s="4">
        <v>13947566.370154699</v>
      </c>
      <c r="N17920" s="3">
        <v>-0.19988948420619701</v>
      </c>
      <c r="O17920" s="5">
        <v>4.790001392364502</v>
      </c>
      <c r="P17920" s="3">
        <v>4.149608314037323E-2</v>
      </c>
    </row>
    <row r="17921" spans="1:16" x14ac:dyDescent="0.25">
      <c r="A17921" s="1">
        <v>2023</v>
      </c>
      <c r="B17921" t="s">
        <v>1486</v>
      </c>
      <c r="C17921" t="s">
        <v>3187</v>
      </c>
      <c r="D17921" t="s">
        <v>3403</v>
      </c>
      <c r="E17921" t="s">
        <v>3469</v>
      </c>
      <c r="F17921" t="s">
        <v>4957</v>
      </c>
      <c r="G17921" s="4">
        <v>19.952725077216702</v>
      </c>
      <c r="H17921" s="4">
        <v>10.395491818264301</v>
      </c>
      <c r="I17921" s="4">
        <v>16.870784087254801</v>
      </c>
      <c r="J17921" s="4">
        <v>38.702384926375103</v>
      </c>
      <c r="K17921" s="4">
        <v>-22662400.426624</v>
      </c>
      <c r="L17921" s="4">
        <v>436726993.96727002</v>
      </c>
      <c r="M17921" s="4">
        <v>136932973.36932999</v>
      </c>
      <c r="N17921" s="3">
        <v>-5.9528249522419002E-2</v>
      </c>
      <c r="O17921" s="5">
        <v>9.8186988830566406</v>
      </c>
      <c r="P17921" s="3">
        <v>0.3135436475276947</v>
      </c>
    </row>
    <row r="17922" spans="1:16" x14ac:dyDescent="0.25">
      <c r="A17922" s="1">
        <v>2024</v>
      </c>
      <c r="B17922" t="s">
        <v>1486</v>
      </c>
      <c r="C17922" t="s">
        <v>3187</v>
      </c>
      <c r="D17922" t="s">
        <v>3403</v>
      </c>
      <c r="E17922" t="s">
        <v>3469</v>
      </c>
      <c r="F17922" t="s">
        <v>4957</v>
      </c>
      <c r="G17922" s="4">
        <v>43.200745092134802</v>
      </c>
      <c r="H17922" s="4">
        <v>28.841118108366999</v>
      </c>
      <c r="I17922" s="4">
        <v>45.724204470581498</v>
      </c>
      <c r="J17922" s="4">
        <v>59.647207565302999</v>
      </c>
      <c r="K17922" s="4">
        <v>-40190542.225303903</v>
      </c>
      <c r="L17922" s="4">
        <v>923325755.20190895</v>
      </c>
      <c r="M17922" s="4">
        <v>409920462.95493799</v>
      </c>
      <c r="N17922" s="3">
        <v>-5.9098662797536998E-2</v>
      </c>
      <c r="O17922" s="5">
        <v>2.0282869338989258</v>
      </c>
      <c r="P17922" s="3">
        <v>0.44396081566810608</v>
      </c>
    </row>
    <row r="17923" spans="1:16" x14ac:dyDescent="0.25">
      <c r="A17923" s="1">
        <v>2024</v>
      </c>
      <c r="B17923" t="s">
        <v>1436</v>
      </c>
      <c r="C17923" t="s">
        <v>3137</v>
      </c>
      <c r="D17923" t="s">
        <v>3436</v>
      </c>
      <c r="E17923" t="s">
        <v>3469</v>
      </c>
      <c r="F17923" t="s">
        <v>4907</v>
      </c>
      <c r="G17923" s="4"/>
      <c r="H17923" s="4"/>
      <c r="I17923" s="4"/>
      <c r="J17923" s="4"/>
      <c r="K17923" s="4">
        <v>-472669.88803463901</v>
      </c>
      <c r="L17923" s="4">
        <v>3400238.0160546699</v>
      </c>
      <c r="M17923" s="4">
        <v>2768587.7496723202</v>
      </c>
      <c r="N17923" s="3">
        <v>-0.122834959778145</v>
      </c>
      <c r="O17923" s="5">
        <v>3.873302698135376</v>
      </c>
      <c r="P17923" s="3">
        <v>0.81423354148864746</v>
      </c>
    </row>
    <row r="17924" spans="1:16" x14ac:dyDescent="0.25">
      <c r="A17924" s="1">
        <v>2010</v>
      </c>
      <c r="B17924" t="s">
        <v>1487</v>
      </c>
      <c r="C17924" t="s">
        <v>3188</v>
      </c>
      <c r="D17924" t="s">
        <v>3403</v>
      </c>
      <c r="E17924" t="s">
        <v>3469</v>
      </c>
      <c r="F17924" t="s">
        <v>4958</v>
      </c>
      <c r="G17924" s="4">
        <v>12.6230516854647</v>
      </c>
      <c r="H17924" s="4">
        <v>0</v>
      </c>
      <c r="I17924" s="4">
        <v>3.9873502170069801</v>
      </c>
      <c r="J17924" s="4">
        <v>44.869047619047599</v>
      </c>
      <c r="K17924" s="4">
        <v>-25992055.910939999</v>
      </c>
      <c r="L17924" s="4">
        <v>50440106.835089996</v>
      </c>
      <c r="M17924" s="4">
        <v>2774184.8784699999</v>
      </c>
      <c r="N17924" s="3">
        <v>-0.98017469635583698</v>
      </c>
      <c r="O17924" s="5">
        <v>7.025667667388916</v>
      </c>
      <c r="P17924" s="3">
        <v>5.4999582469463348E-2</v>
      </c>
    </row>
    <row r="17925" spans="1:16" x14ac:dyDescent="0.25">
      <c r="A17925" s="1">
        <v>2011</v>
      </c>
      <c r="B17925" t="s">
        <v>1487</v>
      </c>
      <c r="C17925" t="s">
        <v>3188</v>
      </c>
      <c r="D17925" t="s">
        <v>3403</v>
      </c>
      <c r="E17925" t="s">
        <v>3469</v>
      </c>
      <c r="F17925" t="s">
        <v>4958</v>
      </c>
      <c r="G17925" s="4">
        <v>8.6850953421512305</v>
      </c>
      <c r="H17925" s="4">
        <v>0</v>
      </c>
      <c r="I17925" s="4">
        <v>4.4773358001850196</v>
      </c>
      <c r="J17925" s="4">
        <v>28.029782359679299</v>
      </c>
      <c r="K17925" s="4">
        <v>-60570999.287009999</v>
      </c>
      <c r="L17925" s="4">
        <v>185024113.17115</v>
      </c>
      <c r="M17925" s="4">
        <v>36645589.96892</v>
      </c>
      <c r="N17925" s="3">
        <v>-0.514481557201386</v>
      </c>
      <c r="O17925" s="5">
        <v>6.298194408416748</v>
      </c>
      <c r="P17925" s="3">
        <v>0.19805845618247986</v>
      </c>
    </row>
    <row r="17926" spans="1:16" x14ac:dyDescent="0.25">
      <c r="A17926" s="1">
        <v>2012</v>
      </c>
      <c r="B17926" t="s">
        <v>1487</v>
      </c>
      <c r="C17926" t="s">
        <v>3188</v>
      </c>
      <c r="D17926" t="s">
        <v>3403</v>
      </c>
      <c r="E17926" t="s">
        <v>3469</v>
      </c>
      <c r="F17926" t="s">
        <v>4958</v>
      </c>
      <c r="G17926" s="4">
        <v>9.3030300343900194</v>
      </c>
      <c r="H17926" s="4">
        <v>0</v>
      </c>
      <c r="I17926" s="4">
        <v>4.8772649028997499</v>
      </c>
      <c r="J17926" s="4">
        <v>29.890710382513699</v>
      </c>
      <c r="K17926" s="4">
        <v>-32410687.346609998</v>
      </c>
      <c r="L17926" s="4">
        <v>541991138.21721005</v>
      </c>
      <c r="M17926" s="4">
        <v>422023474.5147</v>
      </c>
      <c r="N17926" s="3">
        <v>-8.9160955797601998E-2</v>
      </c>
      <c r="O17926" s="5">
        <v>2.823084831237793</v>
      </c>
      <c r="P17926" s="3">
        <v>0.77865380048751831</v>
      </c>
    </row>
    <row r="17927" spans="1:16" x14ac:dyDescent="0.25">
      <c r="A17927" s="1">
        <v>2013</v>
      </c>
      <c r="B17927" t="s">
        <v>1487</v>
      </c>
      <c r="C17927" t="s">
        <v>3188</v>
      </c>
      <c r="D17927" t="s">
        <v>3403</v>
      </c>
      <c r="E17927" t="s">
        <v>3469</v>
      </c>
      <c r="F17927" t="s">
        <v>4958</v>
      </c>
      <c r="G17927" s="4">
        <v>34.263581448127702</v>
      </c>
      <c r="H17927" s="4">
        <v>32.398718731833704</v>
      </c>
      <c r="I17927" s="4">
        <v>11.9560183858879</v>
      </c>
      <c r="J17927" s="4">
        <v>73.496168582375503</v>
      </c>
      <c r="K17927" s="4">
        <v>147391839.62628999</v>
      </c>
      <c r="L17927" s="4">
        <v>515629882.05413997</v>
      </c>
      <c r="M17927" s="4">
        <v>322261710.07792997</v>
      </c>
      <c r="N17927" s="3">
        <v>0.27872335515509</v>
      </c>
      <c r="O17927" s="5">
        <v>2.0369136333465576</v>
      </c>
      <c r="P17927" s="3">
        <v>0.62498646974563599</v>
      </c>
    </row>
    <row r="17928" spans="1:16" x14ac:dyDescent="0.25">
      <c r="A17928" s="1">
        <v>2014</v>
      </c>
      <c r="B17928" t="s">
        <v>1487</v>
      </c>
      <c r="C17928" t="s">
        <v>3188</v>
      </c>
      <c r="D17928" t="s">
        <v>3403</v>
      </c>
      <c r="E17928" t="s">
        <v>3469</v>
      </c>
      <c r="F17928" t="s">
        <v>4958</v>
      </c>
      <c r="G17928" s="4">
        <v>34.563069265150702</v>
      </c>
      <c r="H17928" s="4">
        <v>37.794098249837198</v>
      </c>
      <c r="I17928" s="4">
        <v>23.667349599552999</v>
      </c>
      <c r="J17928" s="4">
        <v>47.788801616829701</v>
      </c>
      <c r="K17928" s="4">
        <v>116204387.41588999</v>
      </c>
      <c r="L17928" s="4">
        <v>522138714.69659001</v>
      </c>
      <c r="M17928" s="4">
        <v>246964967.70238999</v>
      </c>
      <c r="N17928" s="3">
        <v>0.223950479480161</v>
      </c>
      <c r="O17928" s="5">
        <v>2.221376895904541</v>
      </c>
      <c r="P17928" s="3">
        <v>0.47298726439476013</v>
      </c>
    </row>
    <row r="17929" spans="1:16" x14ac:dyDescent="0.25">
      <c r="A17929" s="1">
        <v>2015</v>
      </c>
      <c r="B17929" t="s">
        <v>1487</v>
      </c>
      <c r="C17929" t="s">
        <v>3188</v>
      </c>
      <c r="D17929" t="s">
        <v>3403</v>
      </c>
      <c r="E17929" t="s">
        <v>3469</v>
      </c>
      <c r="F17929" t="s">
        <v>4958</v>
      </c>
      <c r="G17929" s="4">
        <v>40.830700966103002</v>
      </c>
      <c r="H17929" s="4">
        <v>47.7826637775538</v>
      </c>
      <c r="I17929" s="4">
        <v>35.404169564028102</v>
      </c>
      <c r="J17929" s="4">
        <v>39.759702956424299</v>
      </c>
      <c r="K17929" s="4">
        <v>107474450.9448</v>
      </c>
      <c r="L17929" s="4">
        <v>458185095.87606001</v>
      </c>
      <c r="M17929" s="4">
        <v>190257544.12456</v>
      </c>
      <c r="N17929" s="3">
        <v>0.21926316546778499</v>
      </c>
      <c r="O17929" s="5">
        <v>1.9317319393157959</v>
      </c>
      <c r="P17929" s="3">
        <v>0.41524165868759155</v>
      </c>
    </row>
    <row r="17930" spans="1:16" x14ac:dyDescent="0.25">
      <c r="A17930" s="1">
        <v>2016</v>
      </c>
      <c r="B17930" t="s">
        <v>1487</v>
      </c>
      <c r="C17930" t="s">
        <v>3188</v>
      </c>
      <c r="D17930" t="s">
        <v>3403</v>
      </c>
      <c r="E17930" t="s">
        <v>3469</v>
      </c>
      <c r="F17930" t="s">
        <v>4958</v>
      </c>
      <c r="G17930" s="4">
        <v>52.207408421146397</v>
      </c>
      <c r="H17930" s="4">
        <v>63.539389718438102</v>
      </c>
      <c r="I17930" s="4">
        <v>44.178229389501404</v>
      </c>
      <c r="J17930" s="4">
        <v>49.123834196891202</v>
      </c>
      <c r="K17930" s="4">
        <v>54834805.699900001</v>
      </c>
      <c r="L17930" s="4">
        <v>416270077.77811003</v>
      </c>
      <c r="M17930" s="4">
        <v>130483207.67648999</v>
      </c>
      <c r="N17930" s="3">
        <v>0.12541478934993699</v>
      </c>
      <c r="O17930" s="5">
        <v>1.7860448360443115</v>
      </c>
      <c r="P17930" s="3">
        <v>0.31345805525779724</v>
      </c>
    </row>
    <row r="17931" spans="1:16" x14ac:dyDescent="0.25">
      <c r="A17931" s="1">
        <v>2017</v>
      </c>
      <c r="B17931" t="s">
        <v>1487</v>
      </c>
      <c r="C17931" t="s">
        <v>3188</v>
      </c>
      <c r="D17931" t="s">
        <v>3403</v>
      </c>
      <c r="E17931" t="s">
        <v>3469</v>
      </c>
      <c r="F17931" t="s">
        <v>4958</v>
      </c>
      <c r="G17931" s="4">
        <v>49.501082444840499</v>
      </c>
      <c r="H17931" s="4">
        <v>59.190496078213698</v>
      </c>
      <c r="I17931" s="4">
        <v>45.0081287668526</v>
      </c>
      <c r="J17931" s="4">
        <v>42.976374764819298</v>
      </c>
      <c r="K17931" s="4">
        <v>86291718.430690005</v>
      </c>
      <c r="L17931" s="4">
        <v>442642594.17249</v>
      </c>
      <c r="M17931" s="4">
        <v>103037499.90392999</v>
      </c>
      <c r="N17931" s="3">
        <v>0.20093246088620501</v>
      </c>
      <c r="O17931" s="5">
        <v>1.781067967414856</v>
      </c>
      <c r="P17931" s="3">
        <v>0.23277810215950012</v>
      </c>
    </row>
    <row r="17932" spans="1:16" x14ac:dyDescent="0.25">
      <c r="A17932" s="1">
        <v>2018</v>
      </c>
      <c r="B17932" t="s">
        <v>1487</v>
      </c>
      <c r="C17932" t="s">
        <v>3188</v>
      </c>
      <c r="D17932" t="s">
        <v>3403</v>
      </c>
      <c r="E17932" t="s">
        <v>3469</v>
      </c>
      <c r="F17932" t="s">
        <v>4958</v>
      </c>
      <c r="G17932" s="4">
        <v>61.890910103117797</v>
      </c>
      <c r="H17932" s="4">
        <v>63.690847550000299</v>
      </c>
      <c r="I17932" s="4">
        <v>62.568919481292298</v>
      </c>
      <c r="J17932" s="4">
        <v>58.199817726133503</v>
      </c>
      <c r="K17932" s="4">
        <v>134625656.92589</v>
      </c>
      <c r="L17932" s="4">
        <v>496597310.12072998</v>
      </c>
      <c r="M17932" s="4">
        <v>102774261.83762001</v>
      </c>
      <c r="N17932" s="3">
        <v>0.286669372352096</v>
      </c>
      <c r="O17932" s="5">
        <v>2.3674213886260986</v>
      </c>
      <c r="P17932" s="3">
        <v>0.20695693790912628</v>
      </c>
    </row>
    <row r="17933" spans="1:16" x14ac:dyDescent="0.25">
      <c r="A17933" s="1">
        <v>2019</v>
      </c>
      <c r="B17933" t="s">
        <v>1487</v>
      </c>
      <c r="C17933" t="s">
        <v>3188</v>
      </c>
      <c r="D17933" t="s">
        <v>3403</v>
      </c>
      <c r="E17933" t="s">
        <v>3469</v>
      </c>
      <c r="F17933" t="s">
        <v>4958</v>
      </c>
      <c r="G17933" s="4">
        <v>62.385120434356203</v>
      </c>
      <c r="H17933" s="4">
        <v>63.142999172972303</v>
      </c>
      <c r="I17933" s="4">
        <v>56.328553027495602</v>
      </c>
      <c r="J17933" s="4">
        <v>71.224868603583303</v>
      </c>
      <c r="K17933" s="4">
        <v>109444431.03298</v>
      </c>
      <c r="L17933" s="4">
        <v>516567216.56721997</v>
      </c>
      <c r="M17933" s="4">
        <v>92434538.434540004</v>
      </c>
      <c r="N17933" s="3">
        <v>0.216044735381243</v>
      </c>
      <c r="O17933" s="5">
        <v>1.6295729875564575</v>
      </c>
      <c r="P17933" s="3">
        <v>0.17893999814987183</v>
      </c>
    </row>
    <row r="17934" spans="1:16" x14ac:dyDescent="0.25">
      <c r="A17934" s="1">
        <v>2020</v>
      </c>
      <c r="B17934" t="s">
        <v>1487</v>
      </c>
      <c r="C17934" t="s">
        <v>3188</v>
      </c>
      <c r="D17934" t="s">
        <v>3403</v>
      </c>
      <c r="E17934" t="s">
        <v>3469</v>
      </c>
      <c r="F17934" t="s">
        <v>4958</v>
      </c>
      <c r="G17934" s="4">
        <v>60.436013009635403</v>
      </c>
      <c r="H17934" s="4">
        <v>55.518930089264799</v>
      </c>
      <c r="I17934" s="4">
        <v>59.231103396496302</v>
      </c>
      <c r="J17934" s="4">
        <v>69.458544839255495</v>
      </c>
      <c r="K17934" s="4">
        <v>92073059.191970006</v>
      </c>
      <c r="L17934" s="4">
        <v>617045815.33067</v>
      </c>
      <c r="M17934" s="4">
        <v>99245613.792909995</v>
      </c>
      <c r="N17934" s="3">
        <v>0.16244177969235499</v>
      </c>
      <c r="O17934" s="5">
        <v>1.1717137098312378</v>
      </c>
      <c r="P17934" s="3">
        <v>0.16083994507789612</v>
      </c>
    </row>
    <row r="17935" spans="1:16" x14ac:dyDescent="0.25">
      <c r="A17935" s="1">
        <v>2021</v>
      </c>
      <c r="B17935" t="s">
        <v>1487</v>
      </c>
      <c r="C17935" t="s">
        <v>3188</v>
      </c>
      <c r="D17935" t="s">
        <v>3403</v>
      </c>
      <c r="E17935" t="s">
        <v>3469</v>
      </c>
      <c r="F17935" t="s">
        <v>4958</v>
      </c>
      <c r="G17935" s="4">
        <v>74.353220174386294</v>
      </c>
      <c r="H17935" s="4">
        <v>61.083196501986002</v>
      </c>
      <c r="I17935" s="4">
        <v>81.843360095153201</v>
      </c>
      <c r="J17935" s="4">
        <v>81.098080345791999</v>
      </c>
      <c r="K17935" s="4">
        <v>202353000</v>
      </c>
      <c r="L17935" s="4">
        <v>869907000</v>
      </c>
      <c r="M17935" s="4">
        <v>185951000</v>
      </c>
      <c r="N17935" s="3">
        <v>0.272171380172545</v>
      </c>
      <c r="O17935" s="5">
        <v>1.5012549161911011</v>
      </c>
      <c r="P17935" s="3">
        <v>0.21375963091850281</v>
      </c>
    </row>
    <row r="17936" spans="1:16" x14ac:dyDescent="0.25">
      <c r="A17936" s="1">
        <v>2022</v>
      </c>
      <c r="B17936" t="s">
        <v>1487</v>
      </c>
      <c r="C17936" t="s">
        <v>3188</v>
      </c>
      <c r="D17936" t="s">
        <v>3403</v>
      </c>
      <c r="E17936" t="s">
        <v>3469</v>
      </c>
      <c r="F17936" t="s">
        <v>4958</v>
      </c>
      <c r="G17936" s="4">
        <v>70.571632548378901</v>
      </c>
      <c r="H17936" s="4">
        <v>54.4972487541528</v>
      </c>
      <c r="I17936" s="4">
        <v>80.722679283777893</v>
      </c>
      <c r="J17936" s="4">
        <v>76.975144948198803</v>
      </c>
      <c r="K17936" s="4">
        <v>228015000</v>
      </c>
      <c r="L17936" s="4">
        <v>3339867000</v>
      </c>
      <c r="M17936" s="4">
        <v>1674429000</v>
      </c>
      <c r="N17936" s="3">
        <v>0.10832648023385601</v>
      </c>
      <c r="O17936" s="5">
        <v>0.87831544876098633</v>
      </c>
      <c r="P17936" s="3">
        <v>0.50134599208831787</v>
      </c>
    </row>
    <row r="17937" spans="1:16" x14ac:dyDescent="0.25">
      <c r="A17937" s="1">
        <v>2023</v>
      </c>
      <c r="B17937" t="s">
        <v>1487</v>
      </c>
      <c r="C17937" t="s">
        <v>3188</v>
      </c>
      <c r="D17937" t="s">
        <v>3403</v>
      </c>
      <c r="E17937" t="s">
        <v>3469</v>
      </c>
      <c r="F17937" t="s">
        <v>4958</v>
      </c>
      <c r="G17937" s="4">
        <v>73.262920905339598</v>
      </c>
      <c r="H17937" s="4">
        <v>58.454820298199103</v>
      </c>
      <c r="I17937" s="4">
        <v>83.618553192305995</v>
      </c>
      <c r="J17937" s="4">
        <v>77.516134416379202</v>
      </c>
      <c r="K17937" s="4">
        <v>-51638000</v>
      </c>
      <c r="L17937" s="4">
        <v>3074389000</v>
      </c>
      <c r="M17937" s="4">
        <v>1339842000</v>
      </c>
      <c r="N17937" s="3">
        <v>-1.6101010000224E-2</v>
      </c>
      <c r="O17937" s="5">
        <v>1.020290732383728</v>
      </c>
      <c r="P17937" s="3">
        <v>0.43580755591392517</v>
      </c>
    </row>
    <row r="17938" spans="1:16" x14ac:dyDescent="0.25">
      <c r="A17938" s="1">
        <v>2024</v>
      </c>
      <c r="B17938" t="s">
        <v>1487</v>
      </c>
      <c r="C17938" t="s">
        <v>3188</v>
      </c>
      <c r="D17938" t="s">
        <v>3403</v>
      </c>
      <c r="E17938" t="s">
        <v>3469</v>
      </c>
      <c r="F17938" t="s">
        <v>4958</v>
      </c>
      <c r="G17938" s="4">
        <v>67.948128784946306</v>
      </c>
      <c r="H17938" s="4">
        <v>57.949546044897097</v>
      </c>
      <c r="I17938" s="4">
        <v>77.713081341789803</v>
      </c>
      <c r="J17938" s="4">
        <v>66.275758466411901</v>
      </c>
      <c r="K17938" s="4">
        <v>48513000</v>
      </c>
      <c r="L17938" s="4">
        <v>2996798000</v>
      </c>
      <c r="M17938" s="4">
        <v>1328897000</v>
      </c>
      <c r="N17938" s="3">
        <v>1.5981388812435E-2</v>
      </c>
      <c r="O17938" s="5">
        <v>1.3317126035690308</v>
      </c>
      <c r="P17938" s="3">
        <v>0.44343897700309753</v>
      </c>
    </row>
    <row r="17939" spans="1:16" x14ac:dyDescent="0.25">
      <c r="A17939" s="1">
        <v>2009</v>
      </c>
      <c r="B17939" t="s">
        <v>1437</v>
      </c>
      <c r="C17939" t="s">
        <v>3138</v>
      </c>
      <c r="D17939" t="s">
        <v>3421</v>
      </c>
      <c r="E17939" t="s">
        <v>3469</v>
      </c>
      <c r="F17939" t="s">
        <v>4908</v>
      </c>
      <c r="G17939" s="4"/>
      <c r="H17939" s="4"/>
      <c r="I17939" s="4"/>
      <c r="J17939" s="4"/>
      <c r="K17939" s="4">
        <v>275084.30002742802</v>
      </c>
      <c r="L17939" s="4">
        <v>12642584.0176828</v>
      </c>
      <c r="M17939" s="4">
        <v>1581129.7010374099</v>
      </c>
      <c r="N17939" s="3">
        <v>2.2083346825114002E-2</v>
      </c>
      <c r="O17939" s="5">
        <v>0.9767652153968811</v>
      </c>
      <c r="P17939" s="3">
        <v>0.12506380677223206</v>
      </c>
    </row>
    <row r="17940" spans="1:16" x14ac:dyDescent="0.25">
      <c r="A17940" s="1">
        <v>2010</v>
      </c>
      <c r="B17940" t="s">
        <v>1437</v>
      </c>
      <c r="C17940" t="s">
        <v>3138</v>
      </c>
      <c r="D17940" t="s">
        <v>3421</v>
      </c>
      <c r="E17940" t="s">
        <v>3469</v>
      </c>
      <c r="F17940" t="s">
        <v>4908</v>
      </c>
      <c r="G17940" s="4"/>
      <c r="H17940" s="4"/>
      <c r="I17940" s="4"/>
      <c r="J17940" s="4"/>
      <c r="K17940" s="4">
        <v>408190.69056458003</v>
      </c>
      <c r="L17940" s="4">
        <v>13686146.713477001</v>
      </c>
      <c r="M17940" s="4">
        <v>1484940.6191732001</v>
      </c>
      <c r="N17940" s="3">
        <v>3.0406356555198001E-2</v>
      </c>
      <c r="O17940" s="5">
        <v>1.7529137134552002</v>
      </c>
      <c r="P17940" s="3">
        <v>0.10849954187870026</v>
      </c>
    </row>
    <row r="17941" spans="1:16" x14ac:dyDescent="0.25">
      <c r="A17941" s="1">
        <v>2011</v>
      </c>
      <c r="B17941" t="s">
        <v>1437</v>
      </c>
      <c r="C17941" t="s">
        <v>3138</v>
      </c>
      <c r="D17941" t="s">
        <v>3421</v>
      </c>
      <c r="E17941" t="s">
        <v>3469</v>
      </c>
      <c r="F17941" t="s">
        <v>4908</v>
      </c>
      <c r="G17941" s="4"/>
      <c r="H17941" s="4"/>
      <c r="I17941" s="4"/>
      <c r="J17941" s="4"/>
      <c r="K17941" s="4">
        <v>544421.81974065001</v>
      </c>
      <c r="L17941" s="4">
        <v>18492123.030757699</v>
      </c>
      <c r="M17941" s="4">
        <v>2578501.7682992201</v>
      </c>
      <c r="N17941" s="3">
        <v>3.0283159463486999E-2</v>
      </c>
      <c r="O17941" s="5">
        <v>1.0729330778121948</v>
      </c>
      <c r="P17941" s="3">
        <v>0.13943783938884735</v>
      </c>
    </row>
    <row r="17942" spans="1:16" x14ac:dyDescent="0.25">
      <c r="A17942" s="1">
        <v>2012</v>
      </c>
      <c r="B17942" t="s">
        <v>1437</v>
      </c>
      <c r="C17942" t="s">
        <v>3138</v>
      </c>
      <c r="D17942" t="s">
        <v>3421</v>
      </c>
      <c r="E17942" t="s">
        <v>3469</v>
      </c>
      <c r="F17942" t="s">
        <v>4908</v>
      </c>
      <c r="G17942" s="4"/>
      <c r="H17942" s="4"/>
      <c r="I17942" s="4"/>
      <c r="J17942" s="4"/>
      <c r="K17942" s="4">
        <v>1125630.6089661601</v>
      </c>
      <c r="L17942" s="4">
        <v>18610767.168425001</v>
      </c>
      <c r="M17942" s="4">
        <v>3380985.0291129001</v>
      </c>
      <c r="N17942" s="3">
        <v>6.2073246430788001E-2</v>
      </c>
      <c r="O17942" s="5">
        <v>0.83052730560302734</v>
      </c>
      <c r="P17942" s="3">
        <v>0.18166822195053101</v>
      </c>
    </row>
    <row r="17943" spans="1:16" x14ac:dyDescent="0.25">
      <c r="A17943" s="1">
        <v>2013</v>
      </c>
      <c r="B17943" t="s">
        <v>1437</v>
      </c>
      <c r="C17943" t="s">
        <v>3138</v>
      </c>
      <c r="D17943" t="s">
        <v>3421</v>
      </c>
      <c r="E17943" t="s">
        <v>3469</v>
      </c>
      <c r="F17943" t="s">
        <v>4908</v>
      </c>
      <c r="G17943" s="4"/>
      <c r="H17943" s="4"/>
      <c r="I17943" s="4"/>
      <c r="J17943" s="4"/>
      <c r="K17943" s="4">
        <v>940095.19720072695</v>
      </c>
      <c r="L17943" s="4">
        <v>16848625.487634402</v>
      </c>
      <c r="M17943" s="4">
        <v>3177503.4945229599</v>
      </c>
      <c r="N17943" s="3">
        <v>5.6184990035217999E-2</v>
      </c>
      <c r="O17943" s="5">
        <v>0.78189080953598022</v>
      </c>
      <c r="P17943" s="3">
        <v>0.18859125673770905</v>
      </c>
    </row>
    <row r="17944" spans="1:16" x14ac:dyDescent="0.25">
      <c r="A17944" s="1">
        <v>2014</v>
      </c>
      <c r="B17944" t="s">
        <v>1437</v>
      </c>
      <c r="C17944" t="s">
        <v>3138</v>
      </c>
      <c r="D17944" t="s">
        <v>3421</v>
      </c>
      <c r="E17944" t="s">
        <v>3469</v>
      </c>
      <c r="F17944" t="s">
        <v>4908</v>
      </c>
      <c r="G17944" s="4"/>
      <c r="H17944" s="4"/>
      <c r="I17944" s="4"/>
      <c r="J17944" s="4"/>
      <c r="K17944" s="4">
        <v>1415436.84284973</v>
      </c>
      <c r="L17944" s="4">
        <v>17625536.328917</v>
      </c>
      <c r="M17944" s="4">
        <v>3543778.5845631598</v>
      </c>
      <c r="N17944" s="3">
        <v>8.0844531818059007E-2</v>
      </c>
      <c r="O17944" s="5">
        <v>1.0787825584411621</v>
      </c>
      <c r="P17944" s="3">
        <v>0.20105932652950287</v>
      </c>
    </row>
    <row r="17945" spans="1:16" x14ac:dyDescent="0.25">
      <c r="A17945" s="1">
        <v>2015</v>
      </c>
      <c r="B17945" t="s">
        <v>1437</v>
      </c>
      <c r="C17945" t="s">
        <v>3138</v>
      </c>
      <c r="D17945" t="s">
        <v>3421</v>
      </c>
      <c r="E17945" t="s">
        <v>3469</v>
      </c>
      <c r="F17945" t="s">
        <v>4908</v>
      </c>
      <c r="G17945" s="4"/>
      <c r="H17945" s="4"/>
      <c r="I17945" s="4"/>
      <c r="J17945" s="4"/>
      <c r="K17945" s="4">
        <v>1510750.9071438999</v>
      </c>
      <c r="L17945" s="4">
        <v>24363843.670793399</v>
      </c>
      <c r="M17945" s="4">
        <v>10076808.702418299</v>
      </c>
      <c r="N17945" s="3">
        <v>7.7947372605135998E-2</v>
      </c>
      <c r="O17945" s="5">
        <v>1.0327894687652588</v>
      </c>
      <c r="P17945" s="3">
        <v>0.41359683871269226</v>
      </c>
    </row>
    <row r="17946" spans="1:16" x14ac:dyDescent="0.25">
      <c r="A17946" s="1">
        <v>2016</v>
      </c>
      <c r="B17946" t="s">
        <v>1437</v>
      </c>
      <c r="C17946" t="s">
        <v>3138</v>
      </c>
      <c r="D17946" t="s">
        <v>3421</v>
      </c>
      <c r="E17946" t="s">
        <v>3469</v>
      </c>
      <c r="F17946" t="s">
        <v>4908</v>
      </c>
      <c r="G17946" s="4"/>
      <c r="H17946" s="4"/>
      <c r="I17946" s="4"/>
      <c r="J17946" s="4"/>
      <c r="K17946" s="4">
        <v>1756712.4593974401</v>
      </c>
      <c r="L17946" s="4">
        <v>21578210.2094943</v>
      </c>
      <c r="M17946" s="4">
        <v>8189051.4646720504</v>
      </c>
      <c r="N17946" s="3">
        <v>7.7835910808893002E-2</v>
      </c>
      <c r="O17946" s="5">
        <v>0.83944988250732422</v>
      </c>
      <c r="P17946" s="3">
        <v>0.37950560450553894</v>
      </c>
    </row>
    <row r="17947" spans="1:16" x14ac:dyDescent="0.25">
      <c r="A17947" s="1">
        <v>2017</v>
      </c>
      <c r="B17947" t="s">
        <v>1437</v>
      </c>
      <c r="C17947" t="s">
        <v>3138</v>
      </c>
      <c r="D17947" t="s">
        <v>3421</v>
      </c>
      <c r="E17947" t="s">
        <v>3469</v>
      </c>
      <c r="F17947" t="s">
        <v>4908</v>
      </c>
      <c r="G17947" s="4"/>
      <c r="H17947" s="4"/>
      <c r="I17947" s="4"/>
      <c r="J17947" s="4"/>
      <c r="K17947" s="4">
        <v>1571014.62642287</v>
      </c>
      <c r="L17947" s="4">
        <v>15007647.551630599</v>
      </c>
      <c r="M17947" s="4">
        <v>7585295.1801209804</v>
      </c>
      <c r="N17947" s="3">
        <v>8.4306042482985996E-2</v>
      </c>
      <c r="O17947" s="5">
        <v>1.4121347665786743</v>
      </c>
      <c r="P17947" s="3">
        <v>0.50542867183685303</v>
      </c>
    </row>
    <row r="17948" spans="1:16" x14ac:dyDescent="0.25">
      <c r="A17948" s="1">
        <v>2018</v>
      </c>
      <c r="B17948" t="s">
        <v>1437</v>
      </c>
      <c r="C17948" t="s">
        <v>3138</v>
      </c>
      <c r="D17948" t="s">
        <v>3421</v>
      </c>
      <c r="E17948" t="s">
        <v>3469</v>
      </c>
      <c r="F17948" t="s">
        <v>4908</v>
      </c>
      <c r="G17948" s="4"/>
      <c r="H17948" s="4"/>
      <c r="I17948" s="4"/>
      <c r="J17948" s="4"/>
      <c r="K17948" s="4">
        <v>1028134.92327848</v>
      </c>
      <c r="L17948" s="4">
        <v>47410417.545651697</v>
      </c>
      <c r="M17948" s="4">
        <v>17983108.683261901</v>
      </c>
      <c r="N17948" s="3">
        <v>3.3238809720378001E-2</v>
      </c>
      <c r="O17948" s="5">
        <v>1.4026621580123901</v>
      </c>
      <c r="P17948" s="3">
        <v>0.37930712103843689</v>
      </c>
    </row>
    <row r="17949" spans="1:16" x14ac:dyDescent="0.25">
      <c r="A17949" s="1">
        <v>2019</v>
      </c>
      <c r="B17949" t="s">
        <v>1437</v>
      </c>
      <c r="C17949" t="s">
        <v>3138</v>
      </c>
      <c r="D17949" t="s">
        <v>3421</v>
      </c>
      <c r="E17949" t="s">
        <v>3469</v>
      </c>
      <c r="F17949" t="s">
        <v>4908</v>
      </c>
      <c r="G17949" s="4"/>
      <c r="H17949" s="4"/>
      <c r="I17949" s="4"/>
      <c r="J17949" s="4"/>
      <c r="K17949" s="4">
        <v>4566514.5665145703</v>
      </c>
      <c r="L17949" s="4">
        <v>49695331.6953317</v>
      </c>
      <c r="M17949" s="4">
        <v>18777816.777816799</v>
      </c>
      <c r="N17949" s="3">
        <v>9.6483291556043002E-2</v>
      </c>
      <c r="O17949" s="5">
        <v>1.2665572166442871</v>
      </c>
      <c r="P17949" s="3">
        <v>0.37785875797271729</v>
      </c>
    </row>
    <row r="17950" spans="1:16" x14ac:dyDescent="0.25">
      <c r="A17950" s="1">
        <v>2020</v>
      </c>
      <c r="B17950" t="s">
        <v>1437</v>
      </c>
      <c r="C17950" t="s">
        <v>3138</v>
      </c>
      <c r="D17950" t="s">
        <v>3421</v>
      </c>
      <c r="E17950" t="s">
        <v>3469</v>
      </c>
      <c r="F17950" t="s">
        <v>4908</v>
      </c>
      <c r="G17950" s="4"/>
      <c r="H17950" s="4"/>
      <c r="I17950" s="4"/>
      <c r="J17950" s="4"/>
      <c r="K17950" s="4">
        <v>559750.424471654</v>
      </c>
      <c r="L17950" s="4">
        <v>63053020.995817401</v>
      </c>
      <c r="M17950" s="4">
        <v>33908728.241513997</v>
      </c>
      <c r="N17950" s="3">
        <v>1.0003330331923001E-2</v>
      </c>
      <c r="O17950" s="5">
        <v>1.1924731731414795</v>
      </c>
      <c r="P17950" s="3">
        <v>0.53778117895126343</v>
      </c>
    </row>
    <row r="17951" spans="1:16" x14ac:dyDescent="0.25">
      <c r="A17951" s="1">
        <v>2021</v>
      </c>
      <c r="B17951" t="s">
        <v>1437</v>
      </c>
      <c r="C17951" t="s">
        <v>3138</v>
      </c>
      <c r="D17951" t="s">
        <v>3421</v>
      </c>
      <c r="E17951" t="s">
        <v>3469</v>
      </c>
      <c r="F17951" t="s">
        <v>4908</v>
      </c>
      <c r="G17951" s="4"/>
      <c r="H17951" s="4"/>
      <c r="I17951" s="4"/>
      <c r="J17951" s="4"/>
      <c r="K17951" s="4">
        <v>1656306.9378941101</v>
      </c>
      <c r="L17951" s="4">
        <v>91108878.375034705</v>
      </c>
      <c r="M17951" s="4">
        <v>54604143.391642697</v>
      </c>
      <c r="N17951" s="3">
        <v>2.0754841073727E-2</v>
      </c>
      <c r="O17951" s="5">
        <v>1.074802041053772</v>
      </c>
      <c r="P17951" s="3">
        <v>0.59932845830917358</v>
      </c>
    </row>
    <row r="17952" spans="1:16" x14ac:dyDescent="0.25">
      <c r="A17952" s="1">
        <v>2022</v>
      </c>
      <c r="B17952" t="s">
        <v>1437</v>
      </c>
      <c r="C17952" t="s">
        <v>3138</v>
      </c>
      <c r="D17952" t="s">
        <v>3421</v>
      </c>
      <c r="E17952" t="s">
        <v>3469</v>
      </c>
      <c r="F17952" t="s">
        <v>4908</v>
      </c>
      <c r="G17952" s="4"/>
      <c r="H17952" s="4"/>
      <c r="I17952" s="4"/>
      <c r="J17952" s="4"/>
      <c r="K17952" s="4">
        <v>3585058.0027189902</v>
      </c>
      <c r="L17952" s="4">
        <v>105292359.927402</v>
      </c>
      <c r="M17952" s="4">
        <v>64658712.139510199</v>
      </c>
      <c r="N17952" s="3">
        <v>3.7907671651702002E-2</v>
      </c>
      <c r="O17952" s="5">
        <v>1.024813175201416</v>
      </c>
      <c r="P17952" s="3">
        <v>0.61408740282058716</v>
      </c>
    </row>
    <row r="17953" spans="1:16" x14ac:dyDescent="0.25">
      <c r="A17953" s="1">
        <v>2023</v>
      </c>
      <c r="B17953" t="s">
        <v>1437</v>
      </c>
      <c r="C17953" t="s">
        <v>3138</v>
      </c>
      <c r="D17953" t="s">
        <v>3421</v>
      </c>
      <c r="E17953" t="s">
        <v>3469</v>
      </c>
      <c r="F17953" t="s">
        <v>4908</v>
      </c>
      <c r="G17953" s="4"/>
      <c r="H17953" s="4"/>
      <c r="I17953" s="4"/>
      <c r="J17953" s="4"/>
      <c r="K17953" s="4">
        <v>934573.209345732</v>
      </c>
      <c r="L17953" s="4">
        <v>99212745.392127499</v>
      </c>
      <c r="M17953" s="4">
        <v>66538012.865380101</v>
      </c>
      <c r="N17953" s="3">
        <v>9.3029428353409993E-3</v>
      </c>
      <c r="O17953" s="5">
        <v>0.98994731903076172</v>
      </c>
      <c r="P17953" s="3">
        <v>0.67065995931625366</v>
      </c>
    </row>
    <row r="17954" spans="1:16" x14ac:dyDescent="0.25">
      <c r="A17954" s="1">
        <v>2024</v>
      </c>
      <c r="B17954" t="s">
        <v>1437</v>
      </c>
      <c r="C17954" t="s">
        <v>3138</v>
      </c>
      <c r="D17954" t="s">
        <v>3421</v>
      </c>
      <c r="E17954" t="s">
        <v>3469</v>
      </c>
      <c r="F17954" t="s">
        <v>4908</v>
      </c>
      <c r="G17954" s="4"/>
      <c r="H17954" s="4"/>
      <c r="I17954" s="4"/>
      <c r="J17954" s="4"/>
      <c r="K17954" s="4">
        <v>2234104.2581987199</v>
      </c>
      <c r="L17954" s="4">
        <v>98113245.284779996</v>
      </c>
      <c r="M17954" s="4">
        <v>60633496.229824103</v>
      </c>
      <c r="N17954" s="3">
        <v>2.2642121372852E-2</v>
      </c>
      <c r="O17954" s="5">
        <v>1.0922917127609253</v>
      </c>
      <c r="P17954" s="3">
        <v>0.61799502372741699</v>
      </c>
    </row>
    <row r="17955" spans="1:16" x14ac:dyDescent="0.25">
      <c r="A17955" s="1">
        <v>2009</v>
      </c>
      <c r="B17955" t="s">
        <v>1438</v>
      </c>
      <c r="C17955" t="s">
        <v>3139</v>
      </c>
      <c r="D17955" t="s">
        <v>3403</v>
      </c>
      <c r="E17955" t="s">
        <v>3469</v>
      </c>
      <c r="F17955" t="s">
        <v>4909</v>
      </c>
      <c r="G17955" s="4"/>
      <c r="H17955" s="4"/>
      <c r="I17955" s="4"/>
      <c r="J17955" s="4"/>
      <c r="K17955" s="4">
        <v>-4858986.3446320603</v>
      </c>
      <c r="L17955" s="4">
        <v>34369787.722729601</v>
      </c>
      <c r="M17955" s="4">
        <v>1103647.1137109899</v>
      </c>
      <c r="N17955" s="3">
        <v>-0.24011809825994801</v>
      </c>
      <c r="O17955" s="5">
        <v>1.6583822965621948</v>
      </c>
      <c r="P17955" s="3">
        <v>3.2110966742038727E-2</v>
      </c>
    </row>
    <row r="17956" spans="1:16" x14ac:dyDescent="0.25">
      <c r="A17956" s="1">
        <v>2010</v>
      </c>
      <c r="B17956" t="s">
        <v>1438</v>
      </c>
      <c r="C17956" t="s">
        <v>3139</v>
      </c>
      <c r="D17956" t="s">
        <v>3403</v>
      </c>
      <c r="E17956" t="s">
        <v>3469</v>
      </c>
      <c r="F17956" t="s">
        <v>4909</v>
      </c>
      <c r="G17956" s="4"/>
      <c r="H17956" s="4"/>
      <c r="I17956" s="4"/>
      <c r="J17956" s="4"/>
      <c r="K17956" s="4">
        <v>-6606291.1947760498</v>
      </c>
      <c r="L17956" s="4">
        <v>105223059.891848</v>
      </c>
      <c r="M17956" s="4">
        <v>2024400.5713702701</v>
      </c>
      <c r="N17956" s="3">
        <v>-9.1557740135591995E-2</v>
      </c>
      <c r="O17956" s="5">
        <v>2.0448544025421143</v>
      </c>
      <c r="P17956" s="3">
        <v>1.9239135086536407E-2</v>
      </c>
    </row>
    <row r="17957" spans="1:16" x14ac:dyDescent="0.25">
      <c r="A17957" s="1">
        <v>2011</v>
      </c>
      <c r="B17957" t="s">
        <v>1438</v>
      </c>
      <c r="C17957" t="s">
        <v>3139</v>
      </c>
      <c r="D17957" t="s">
        <v>3403</v>
      </c>
      <c r="E17957" t="s">
        <v>3469</v>
      </c>
      <c r="F17957" t="s">
        <v>4909</v>
      </c>
      <c r="G17957" s="4"/>
      <c r="H17957" s="4"/>
      <c r="I17957" s="4"/>
      <c r="J17957" s="4"/>
      <c r="K17957" s="4">
        <v>-4124698.3640081799</v>
      </c>
      <c r="L17957" s="4">
        <v>103876076.687117</v>
      </c>
      <c r="M17957" s="4">
        <v>3547762.7811860899</v>
      </c>
      <c r="N17957" s="3">
        <v>-3.9409500757727998E-2</v>
      </c>
      <c r="O17957" s="5">
        <v>1.5408124923706055</v>
      </c>
      <c r="P17957" s="3">
        <v>3.4153800457715988E-2</v>
      </c>
    </row>
    <row r="17958" spans="1:16" x14ac:dyDescent="0.25">
      <c r="A17958" s="1">
        <v>2012</v>
      </c>
      <c r="B17958" t="s">
        <v>1438</v>
      </c>
      <c r="C17958" t="s">
        <v>3139</v>
      </c>
      <c r="D17958" t="s">
        <v>3403</v>
      </c>
      <c r="E17958" t="s">
        <v>3469</v>
      </c>
      <c r="F17958" t="s">
        <v>4909</v>
      </c>
      <c r="G17958" s="4"/>
      <c r="H17958" s="4"/>
      <c r="I17958" s="4"/>
      <c r="J17958" s="4"/>
      <c r="K17958" s="4">
        <v>-10250339.3300699</v>
      </c>
      <c r="L17958" s="4">
        <v>52245519.076273903</v>
      </c>
      <c r="M17958" s="4">
        <v>10039656.408817399</v>
      </c>
      <c r="N17958" s="3">
        <v>-0.129892194317618</v>
      </c>
      <c r="O17958" s="5">
        <v>1.4969315528869629</v>
      </c>
      <c r="P17958" s="3">
        <v>0.19216302037239075</v>
      </c>
    </row>
    <row r="17959" spans="1:16" x14ac:dyDescent="0.25">
      <c r="A17959" s="1">
        <v>2013</v>
      </c>
      <c r="B17959" t="s">
        <v>1438</v>
      </c>
      <c r="C17959" t="s">
        <v>3139</v>
      </c>
      <c r="D17959" t="s">
        <v>3403</v>
      </c>
      <c r="E17959" t="s">
        <v>3469</v>
      </c>
      <c r="F17959" t="s">
        <v>4909</v>
      </c>
      <c r="G17959" s="4"/>
      <c r="H17959" s="4"/>
      <c r="I17959" s="4"/>
      <c r="J17959" s="4"/>
      <c r="K17959" s="4">
        <v>-4634831.9013155596</v>
      </c>
      <c r="L17959" s="4">
        <v>27276972.441085201</v>
      </c>
      <c r="M17959" s="4">
        <v>2713679.6320724501</v>
      </c>
      <c r="N17959" s="3">
        <v>-0.12859780971307999</v>
      </c>
      <c r="O17959" s="5">
        <v>0.67651164531707764</v>
      </c>
      <c r="P17959" s="3">
        <v>9.9486097693443298E-2</v>
      </c>
    </row>
    <row r="17960" spans="1:16" x14ac:dyDescent="0.25">
      <c r="A17960" s="1">
        <v>2014</v>
      </c>
      <c r="B17960" t="s">
        <v>1438</v>
      </c>
      <c r="C17960" t="s">
        <v>3139</v>
      </c>
      <c r="D17960" t="s">
        <v>3403</v>
      </c>
      <c r="E17960" t="s">
        <v>3469</v>
      </c>
      <c r="F17960" t="s">
        <v>4909</v>
      </c>
      <c r="G17960" s="4"/>
      <c r="H17960" s="4"/>
      <c r="I17960" s="4"/>
      <c r="J17960" s="4"/>
      <c r="K17960" s="4">
        <v>-2055338.1960156499</v>
      </c>
      <c r="L17960" s="4">
        <v>27085580.213838201</v>
      </c>
      <c r="M17960" s="4">
        <v>972972.08994600899</v>
      </c>
      <c r="N17960" s="3">
        <v>-7.8926010562308996E-2</v>
      </c>
      <c r="O17960" s="5">
        <v>1.1786913871765137</v>
      </c>
      <c r="P17960" s="3">
        <v>3.592214360833168E-2</v>
      </c>
    </row>
    <row r="17961" spans="1:16" x14ac:dyDescent="0.25">
      <c r="A17961" s="1">
        <v>2015</v>
      </c>
      <c r="B17961" t="s">
        <v>1438</v>
      </c>
      <c r="C17961" t="s">
        <v>3139</v>
      </c>
      <c r="D17961" t="s">
        <v>3403</v>
      </c>
      <c r="E17961" t="s">
        <v>3469</v>
      </c>
      <c r="F17961" t="s">
        <v>4909</v>
      </c>
      <c r="G17961" s="4"/>
      <c r="H17961" s="4"/>
      <c r="I17961" s="4"/>
      <c r="J17961" s="4"/>
      <c r="K17961" s="4">
        <v>-1498687.5895734699</v>
      </c>
      <c r="L17961" s="4">
        <v>21731992.550397601</v>
      </c>
      <c r="M17961" s="4">
        <v>354042.35506376502</v>
      </c>
      <c r="N17961" s="3">
        <v>-6.5364465297802002E-2</v>
      </c>
      <c r="O17961" s="5">
        <v>0.71176457405090332</v>
      </c>
      <c r="P17961" s="3">
        <v>1.6291297972202301E-2</v>
      </c>
    </row>
    <row r="17962" spans="1:16" x14ac:dyDescent="0.25">
      <c r="A17962" s="1">
        <v>2016</v>
      </c>
      <c r="B17962" t="s">
        <v>1438</v>
      </c>
      <c r="C17962" t="s">
        <v>3139</v>
      </c>
      <c r="D17962" t="s">
        <v>3403</v>
      </c>
      <c r="E17962" t="s">
        <v>3469</v>
      </c>
      <c r="F17962" t="s">
        <v>4909</v>
      </c>
      <c r="G17962" s="4"/>
      <c r="H17962" s="4"/>
      <c r="I17962" s="4"/>
      <c r="J17962" s="4"/>
      <c r="K17962" s="4">
        <v>-1592911.97691198</v>
      </c>
      <c r="L17962" s="4">
        <v>22034976.9119769</v>
      </c>
      <c r="M17962" s="4">
        <v>368934.343434343</v>
      </c>
      <c r="N17962" s="3">
        <v>-7.3089890501858004E-2</v>
      </c>
      <c r="O17962" s="5">
        <v>1.8194220066070557</v>
      </c>
      <c r="P17962" s="3">
        <v>1.6743123531341553E-2</v>
      </c>
    </row>
    <row r="17963" spans="1:16" x14ac:dyDescent="0.25">
      <c r="A17963" s="1">
        <v>2017</v>
      </c>
      <c r="B17963" t="s">
        <v>1438</v>
      </c>
      <c r="C17963" t="s">
        <v>3139</v>
      </c>
      <c r="D17963" t="s">
        <v>3403</v>
      </c>
      <c r="E17963" t="s">
        <v>3469</v>
      </c>
      <c r="F17963" t="s">
        <v>4909</v>
      </c>
      <c r="G17963" s="4"/>
      <c r="H17963" s="4"/>
      <c r="I17963" s="4"/>
      <c r="J17963" s="4"/>
      <c r="K17963" s="4">
        <v>-992887.06519280095</v>
      </c>
      <c r="L17963" s="4">
        <v>35319783.288737699</v>
      </c>
      <c r="M17963" s="4">
        <v>710934.63557715598</v>
      </c>
      <c r="N17963" s="3">
        <v>-3.3575041757040999E-2</v>
      </c>
      <c r="O17963" s="5">
        <v>2.1801695823669434</v>
      </c>
      <c r="P17963" s="3">
        <v>2.0128510892391205E-2</v>
      </c>
    </row>
    <row r="17964" spans="1:16" x14ac:dyDescent="0.25">
      <c r="A17964" s="1">
        <v>2018</v>
      </c>
      <c r="B17964" t="s">
        <v>1438</v>
      </c>
      <c r="C17964" t="s">
        <v>3139</v>
      </c>
      <c r="D17964" t="s">
        <v>3403</v>
      </c>
      <c r="E17964" t="s">
        <v>3469</v>
      </c>
      <c r="F17964" t="s">
        <v>4909</v>
      </c>
      <c r="G17964" s="4"/>
      <c r="H17964" s="4"/>
      <c r="I17964" s="4"/>
      <c r="J17964" s="4"/>
      <c r="K17964" s="4">
        <v>-866377.65747476497</v>
      </c>
      <c r="L17964" s="4">
        <v>40766268.397902198</v>
      </c>
      <c r="M17964" s="4">
        <v>1110568.57271753</v>
      </c>
      <c r="N17964" s="3">
        <v>-2.3840424151838999E-2</v>
      </c>
      <c r="O17964" s="5">
        <v>1.5947965383529663</v>
      </c>
      <c r="P17964" s="3">
        <v>2.724234014749527E-2</v>
      </c>
    </row>
    <row r="17965" spans="1:16" x14ac:dyDescent="0.25">
      <c r="A17965" s="1">
        <v>2019</v>
      </c>
      <c r="B17965" t="s">
        <v>1438</v>
      </c>
      <c r="C17965" t="s">
        <v>3139</v>
      </c>
      <c r="D17965" t="s">
        <v>3403</v>
      </c>
      <c r="E17965" t="s">
        <v>3469</v>
      </c>
      <c r="F17965" t="s">
        <v>4909</v>
      </c>
      <c r="G17965" s="4"/>
      <c r="H17965" s="4"/>
      <c r="I17965" s="4"/>
      <c r="J17965" s="4"/>
      <c r="K17965" s="4">
        <v>-1629391.9820262601</v>
      </c>
      <c r="L17965" s="4">
        <v>47865576.072456598</v>
      </c>
      <c r="M17965" s="4">
        <v>638251.07070139702</v>
      </c>
      <c r="N17965" s="3">
        <v>-3.6834968976752001E-2</v>
      </c>
      <c r="O17965" s="5">
        <v>1.2394436597824097</v>
      </c>
      <c r="P17965" s="3">
        <v>1.3334239833056927E-2</v>
      </c>
    </row>
    <row r="17966" spans="1:16" x14ac:dyDescent="0.25">
      <c r="A17966" s="1">
        <v>2020</v>
      </c>
      <c r="B17966" t="s">
        <v>1438</v>
      </c>
      <c r="C17966" t="s">
        <v>3139</v>
      </c>
      <c r="D17966" t="s">
        <v>3403</v>
      </c>
      <c r="E17966" t="s">
        <v>3469</v>
      </c>
      <c r="F17966" t="s">
        <v>4909</v>
      </c>
      <c r="G17966" s="4"/>
      <c r="H17966" s="4"/>
      <c r="I17966" s="4"/>
      <c r="J17966" s="4"/>
      <c r="K17966" s="4">
        <v>-1036074.2011679501</v>
      </c>
      <c r="L17966" s="4">
        <v>54051649.983457796</v>
      </c>
      <c r="M17966" s="4">
        <v>408615.76813289098</v>
      </c>
      <c r="N17966" s="3">
        <v>-1.9455767147323999E-2</v>
      </c>
      <c r="O17966" s="5">
        <v>1.5572595596313477</v>
      </c>
      <c r="P17966" s="3">
        <v>7.5597278773784637E-3</v>
      </c>
    </row>
    <row r="17967" spans="1:16" x14ac:dyDescent="0.25">
      <c r="A17967" s="1">
        <v>2021</v>
      </c>
      <c r="B17967" t="s">
        <v>1438</v>
      </c>
      <c r="C17967" t="s">
        <v>3139</v>
      </c>
      <c r="D17967" t="s">
        <v>3403</v>
      </c>
      <c r="E17967" t="s">
        <v>3469</v>
      </c>
      <c r="F17967" t="s">
        <v>4909</v>
      </c>
      <c r="G17967" s="4"/>
      <c r="H17967" s="4"/>
      <c r="I17967" s="4"/>
      <c r="J17967" s="4"/>
      <c r="K17967" s="4">
        <v>-1686143.55928881</v>
      </c>
      <c r="L17967" s="4">
        <v>69145600.801504299</v>
      </c>
      <c r="M17967" s="4">
        <v>2468812.4813962402</v>
      </c>
      <c r="N17967" s="3">
        <v>-2.806773242897E-2</v>
      </c>
      <c r="O17967" s="5">
        <v>2.9308221340179443</v>
      </c>
      <c r="P17967" s="3">
        <v>3.570454940199852E-2</v>
      </c>
    </row>
    <row r="17968" spans="1:16" x14ac:dyDescent="0.25">
      <c r="A17968" s="1">
        <v>2023</v>
      </c>
      <c r="B17968" t="s">
        <v>1438</v>
      </c>
      <c r="C17968" t="s">
        <v>3139</v>
      </c>
      <c r="D17968" t="s">
        <v>3403</v>
      </c>
      <c r="E17968" t="s">
        <v>3469</v>
      </c>
      <c r="F17968" t="s">
        <v>4909</v>
      </c>
      <c r="G17968" s="4"/>
      <c r="H17968" s="4"/>
      <c r="I17968" s="4"/>
      <c r="J17968" s="4"/>
      <c r="K17968" s="4">
        <v>-1601529.8470153001</v>
      </c>
      <c r="L17968" s="4">
        <v>83841005.232810095</v>
      </c>
      <c r="M17968" s="4">
        <v>1216529.6803653</v>
      </c>
      <c r="N17968" s="3">
        <v>-2.1740831472932001E-2</v>
      </c>
      <c r="O17968" s="5">
        <v>0.90638703107833862</v>
      </c>
      <c r="P17968" s="3">
        <v>1.4509961009025574E-2</v>
      </c>
    </row>
    <row r="17969" spans="1:16" x14ac:dyDescent="0.25">
      <c r="A17969" s="1">
        <v>2024</v>
      </c>
      <c r="B17969" t="s">
        <v>1438</v>
      </c>
      <c r="C17969" t="s">
        <v>3139</v>
      </c>
      <c r="D17969" t="s">
        <v>3403</v>
      </c>
      <c r="E17969" t="s">
        <v>3469</v>
      </c>
      <c r="F17969" t="s">
        <v>4909</v>
      </c>
      <c r="G17969" s="4"/>
      <c r="H17969" s="4"/>
      <c r="I17969" s="4"/>
      <c r="J17969" s="4"/>
      <c r="K17969" s="4">
        <v>-1776055.54925897</v>
      </c>
      <c r="L17969" s="4">
        <v>82811545.205442905</v>
      </c>
      <c r="M17969" s="4">
        <v>1999596.64784357</v>
      </c>
      <c r="N17969" s="3">
        <v>-2.1312899196735999E-2</v>
      </c>
      <c r="O17969" s="5">
        <v>0.52586907148361206</v>
      </c>
      <c r="P17969" s="3">
        <v>2.4146351963281631E-2</v>
      </c>
    </row>
    <row r="17970" spans="1:16" x14ac:dyDescent="0.25">
      <c r="A17970" s="1">
        <v>2009</v>
      </c>
      <c r="B17970" t="s">
        <v>1439</v>
      </c>
      <c r="C17970" t="s">
        <v>3140</v>
      </c>
      <c r="D17970" t="s">
        <v>3411</v>
      </c>
      <c r="E17970" t="s">
        <v>3469</v>
      </c>
      <c r="F17970" t="s">
        <v>4910</v>
      </c>
      <c r="G17970" s="4"/>
      <c r="H17970" s="4"/>
      <c r="I17970" s="4"/>
      <c r="J17970" s="4"/>
      <c r="K17970" s="4">
        <v>164566.56072022099</v>
      </c>
      <c r="L17970" s="4">
        <v>18561333.311821401</v>
      </c>
      <c r="M17970" s="4">
        <v>12504638.518255601</v>
      </c>
      <c r="N17970" s="3">
        <v>8.4104636061919993E-3</v>
      </c>
      <c r="O17970" s="5">
        <v>0.83373242616653442</v>
      </c>
      <c r="P17970" s="3">
        <v>0.67369288206100464</v>
      </c>
    </row>
    <row r="17971" spans="1:16" x14ac:dyDescent="0.25">
      <c r="A17971" s="1">
        <v>2009</v>
      </c>
      <c r="B17971" t="s">
        <v>1490</v>
      </c>
      <c r="C17971" t="s">
        <v>3191</v>
      </c>
      <c r="D17971" t="s">
        <v>3446</v>
      </c>
      <c r="E17971" t="s">
        <v>3469</v>
      </c>
      <c r="F17971" t="s">
        <v>4961</v>
      </c>
      <c r="G17971" s="4">
        <v>81.589834364528699</v>
      </c>
      <c r="H17971" s="4">
        <v>97.596514242878598</v>
      </c>
      <c r="I17971" s="4">
        <v>83.760871111605994</v>
      </c>
      <c r="J17971" s="4">
        <v>63.728570060339102</v>
      </c>
      <c r="K17971" s="4">
        <v>-13713880.0600184</v>
      </c>
      <c r="L17971" s="4">
        <v>11824994756.4576</v>
      </c>
      <c r="M17971" s="4">
        <v>4812765202.2393999</v>
      </c>
      <c r="N17971" s="3">
        <v>-1.1596496493770001E-3</v>
      </c>
      <c r="O17971" s="5">
        <v>0.92884999513626099</v>
      </c>
      <c r="P17971" s="3">
        <v>0.40699934959411621</v>
      </c>
    </row>
    <row r="17972" spans="1:16" x14ac:dyDescent="0.25">
      <c r="A17972" s="1">
        <v>2010</v>
      </c>
      <c r="B17972" t="s">
        <v>1490</v>
      </c>
      <c r="C17972" t="s">
        <v>3191</v>
      </c>
      <c r="D17972" t="s">
        <v>3446</v>
      </c>
      <c r="E17972" t="s">
        <v>3469</v>
      </c>
      <c r="F17972" t="s">
        <v>4961</v>
      </c>
      <c r="G17972" s="4">
        <v>85.018349928717001</v>
      </c>
      <c r="H17972" s="4">
        <v>97.038584252649798</v>
      </c>
      <c r="I17972" s="4">
        <v>76.690410176648797</v>
      </c>
      <c r="J17972" s="4">
        <v>82.559523809523796</v>
      </c>
      <c r="K17972" s="4">
        <v>443214459.69326901</v>
      </c>
      <c r="L17972" s="4">
        <v>11722379936.5037</v>
      </c>
      <c r="M17972" s="4">
        <v>4444575095.3284798</v>
      </c>
      <c r="N17972" s="3">
        <v>3.6882238235356003E-2</v>
      </c>
      <c r="O17972" s="5">
        <v>1.0143152475357056</v>
      </c>
      <c r="P17972" s="3">
        <v>0.37915295362472534</v>
      </c>
    </row>
    <row r="17973" spans="1:16" x14ac:dyDescent="0.25">
      <c r="A17973" s="1">
        <v>2011</v>
      </c>
      <c r="B17973" t="s">
        <v>1490</v>
      </c>
      <c r="C17973" t="s">
        <v>3191</v>
      </c>
      <c r="D17973" t="s">
        <v>3446</v>
      </c>
      <c r="E17973" t="s">
        <v>3469</v>
      </c>
      <c r="F17973" t="s">
        <v>4961</v>
      </c>
      <c r="G17973" s="4">
        <v>83.261944012445696</v>
      </c>
      <c r="H17973" s="4">
        <v>94.836813987372494</v>
      </c>
      <c r="I17973" s="4">
        <v>75.9303176694482</v>
      </c>
      <c r="J17973" s="4">
        <v>79.841395717684406</v>
      </c>
      <c r="K17973" s="4">
        <v>678812560.28292799</v>
      </c>
      <c r="L17973" s="4">
        <v>15615903975.993999</v>
      </c>
      <c r="M17973" s="4">
        <v>6185617833.0296898</v>
      </c>
      <c r="N17973" s="3">
        <v>4.4405340699170001E-2</v>
      </c>
      <c r="O17973" s="5">
        <v>0.95379620790481567</v>
      </c>
      <c r="P17973" s="3">
        <v>0.39611014723777771</v>
      </c>
    </row>
    <row r="17974" spans="1:16" x14ac:dyDescent="0.25">
      <c r="A17974" s="1">
        <v>2012</v>
      </c>
      <c r="B17974" t="s">
        <v>1490</v>
      </c>
      <c r="C17974" t="s">
        <v>3191</v>
      </c>
      <c r="D17974" t="s">
        <v>3446</v>
      </c>
      <c r="E17974" t="s">
        <v>3469</v>
      </c>
      <c r="F17974" t="s">
        <v>4961</v>
      </c>
      <c r="G17974" s="4">
        <v>83.971517524905096</v>
      </c>
      <c r="H17974" s="4">
        <v>86.443125340092493</v>
      </c>
      <c r="I17974" s="4">
        <v>78.571604014222103</v>
      </c>
      <c r="J17974" s="4">
        <v>87.522201498642104</v>
      </c>
      <c r="K17974" s="4">
        <v>604361306.95946705</v>
      </c>
      <c r="L17974" s="4">
        <v>14872547916.048401</v>
      </c>
      <c r="M17974" s="4">
        <v>6453444941.3137102</v>
      </c>
      <c r="N17974" s="3">
        <v>4.0583952640603001E-2</v>
      </c>
      <c r="O17974" s="5">
        <v>0.90172892808914185</v>
      </c>
      <c r="P17974" s="3">
        <v>0.43391656875610352</v>
      </c>
    </row>
    <row r="17975" spans="1:16" x14ac:dyDescent="0.25">
      <c r="A17975" s="1">
        <v>2013</v>
      </c>
      <c r="B17975" t="s">
        <v>1490</v>
      </c>
      <c r="C17975" t="s">
        <v>3191</v>
      </c>
      <c r="D17975" t="s">
        <v>3446</v>
      </c>
      <c r="E17975" t="s">
        <v>3469</v>
      </c>
      <c r="F17975" t="s">
        <v>4961</v>
      </c>
      <c r="G17975" s="4">
        <v>79.453305447476495</v>
      </c>
      <c r="H17975" s="4">
        <v>85.748961064661401</v>
      </c>
      <c r="I17975" s="4">
        <v>78.510688278130203</v>
      </c>
      <c r="J17975" s="4">
        <v>74.404383903812302</v>
      </c>
      <c r="K17975" s="4">
        <v>141608120.08368599</v>
      </c>
      <c r="L17975" s="4">
        <v>12854362900.499701</v>
      </c>
      <c r="M17975" s="4">
        <v>5367404551.5590601</v>
      </c>
      <c r="N17975" s="3">
        <v>1.0837682973301E-2</v>
      </c>
      <c r="O17975" s="5">
        <v>0.98784738779067993</v>
      </c>
      <c r="P17975" s="3">
        <v>0.41755509376525879</v>
      </c>
    </row>
    <row r="17976" spans="1:16" x14ac:dyDescent="0.25">
      <c r="A17976" s="1">
        <v>2014</v>
      </c>
      <c r="B17976" t="s">
        <v>1490</v>
      </c>
      <c r="C17976" t="s">
        <v>3191</v>
      </c>
      <c r="D17976" t="s">
        <v>3446</v>
      </c>
      <c r="E17976" t="s">
        <v>3469</v>
      </c>
      <c r="F17976" t="s">
        <v>4961</v>
      </c>
      <c r="G17976" s="4">
        <v>82.941308049723403</v>
      </c>
      <c r="H17976" s="4">
        <v>86.928931200531295</v>
      </c>
      <c r="I17976" s="4">
        <v>93.476499793041995</v>
      </c>
      <c r="J17976" s="4">
        <v>67.4978947529588</v>
      </c>
      <c r="K17976" s="4">
        <v>560139563.39289904</v>
      </c>
      <c r="L17976" s="4">
        <v>14050638879.7209</v>
      </c>
      <c r="M17976" s="4">
        <v>6225658918.3837004</v>
      </c>
      <c r="N17976" s="3">
        <v>4.1007939247497002E-2</v>
      </c>
      <c r="O17976" s="5">
        <v>1.0490387678146362</v>
      </c>
      <c r="P17976" s="3">
        <v>0.44308724999427795</v>
      </c>
    </row>
    <row r="17977" spans="1:16" x14ac:dyDescent="0.25">
      <c r="A17977" s="1">
        <v>2015</v>
      </c>
      <c r="B17977" t="s">
        <v>1490</v>
      </c>
      <c r="C17977" t="s">
        <v>3191</v>
      </c>
      <c r="D17977" t="s">
        <v>3446</v>
      </c>
      <c r="E17977" t="s">
        <v>3469</v>
      </c>
      <c r="F17977" t="s">
        <v>4961</v>
      </c>
      <c r="G17977" s="4">
        <v>79.177802554910798</v>
      </c>
      <c r="H17977" s="4">
        <v>85.876684891463199</v>
      </c>
      <c r="I17977" s="4">
        <v>93.455856448995405</v>
      </c>
      <c r="J17977" s="4">
        <v>56.996357012750401</v>
      </c>
      <c r="K17977" s="4">
        <v>434504595.42537498</v>
      </c>
      <c r="L17977" s="4">
        <v>12117593584.1236</v>
      </c>
      <c r="M17977" s="4">
        <v>5348104435.1825504</v>
      </c>
      <c r="N17977" s="3">
        <v>3.6827842893989E-2</v>
      </c>
      <c r="O17977" s="5">
        <v>1.0569676160812378</v>
      </c>
      <c r="P17977" s="3">
        <v>0.44135037064552307</v>
      </c>
    </row>
    <row r="17978" spans="1:16" x14ac:dyDescent="0.25">
      <c r="A17978" s="1">
        <v>2016</v>
      </c>
      <c r="B17978" t="s">
        <v>1490</v>
      </c>
      <c r="C17978" t="s">
        <v>3191</v>
      </c>
      <c r="D17978" t="s">
        <v>3446</v>
      </c>
      <c r="E17978" t="s">
        <v>3469</v>
      </c>
      <c r="F17978" t="s">
        <v>4961</v>
      </c>
      <c r="G17978" s="4">
        <v>84.761165658231803</v>
      </c>
      <c r="H17978" s="4">
        <v>86.696433481823703</v>
      </c>
      <c r="I17978" s="4">
        <v>93.796407478379393</v>
      </c>
      <c r="J17978" s="4">
        <v>72.951640759930896</v>
      </c>
      <c r="K17978" s="4">
        <v>467115653.96191603</v>
      </c>
      <c r="L17978" s="4">
        <v>12621807670.530701</v>
      </c>
      <c r="M17978" s="4">
        <v>5727568018.5952301</v>
      </c>
      <c r="N17978" s="3">
        <v>3.8382663524226E-2</v>
      </c>
      <c r="O17978" s="5">
        <v>1.1187887191772461</v>
      </c>
      <c r="P17978" s="3">
        <v>0.45378348231315613</v>
      </c>
    </row>
    <row r="17979" spans="1:16" x14ac:dyDescent="0.25">
      <c r="A17979" s="1">
        <v>2017</v>
      </c>
      <c r="B17979" t="s">
        <v>1490</v>
      </c>
      <c r="C17979" t="s">
        <v>3191</v>
      </c>
      <c r="D17979" t="s">
        <v>3446</v>
      </c>
      <c r="E17979" t="s">
        <v>3469</v>
      </c>
      <c r="F17979" t="s">
        <v>4961</v>
      </c>
      <c r="G17979" s="4">
        <v>83.651869859261296</v>
      </c>
      <c r="H17979" s="4">
        <v>91.817281014665099</v>
      </c>
      <c r="I17979" s="4">
        <v>92.869933998966303</v>
      </c>
      <c r="J17979" s="4">
        <v>65.678828582088997</v>
      </c>
      <c r="K17979" s="4">
        <v>598737961.83141601</v>
      </c>
      <c r="L17979" s="4">
        <v>13446624701.2075</v>
      </c>
      <c r="M17979" s="4">
        <v>5816750828.1645098</v>
      </c>
      <c r="N17979" s="3">
        <v>4.5242036182014E-2</v>
      </c>
      <c r="O17979" s="5">
        <v>1.0380446910858154</v>
      </c>
      <c r="P17979" s="3">
        <v>0.43258073925971985</v>
      </c>
    </row>
    <row r="17980" spans="1:16" x14ac:dyDescent="0.25">
      <c r="A17980" s="1">
        <v>2018</v>
      </c>
      <c r="B17980" t="s">
        <v>1490</v>
      </c>
      <c r="C17980" t="s">
        <v>3191</v>
      </c>
      <c r="D17980" t="s">
        <v>3446</v>
      </c>
      <c r="E17980" t="s">
        <v>3469</v>
      </c>
      <c r="F17980" t="s">
        <v>4961</v>
      </c>
      <c r="G17980" s="4">
        <v>87.298806523847105</v>
      </c>
      <c r="H17980" s="4">
        <v>91.186814210321302</v>
      </c>
      <c r="I17980" s="4">
        <v>91.261843238587403</v>
      </c>
      <c r="J17980" s="4">
        <v>79.181058707374504</v>
      </c>
      <c r="K17980" s="4">
        <v>578094582.49135804</v>
      </c>
      <c r="L17980" s="4">
        <v>14279158246.915199</v>
      </c>
      <c r="M17980" s="4">
        <v>6598864536.3770304</v>
      </c>
      <c r="N17980" s="3">
        <v>4.2461806121894E-2</v>
      </c>
      <c r="O17980" s="5">
        <v>0.96313530206680298</v>
      </c>
      <c r="P17980" s="3">
        <v>0.46213260293006897</v>
      </c>
    </row>
    <row r="17981" spans="1:16" x14ac:dyDescent="0.25">
      <c r="A17981" s="1">
        <v>2019</v>
      </c>
      <c r="B17981" t="s">
        <v>1490</v>
      </c>
      <c r="C17981" t="s">
        <v>3191</v>
      </c>
      <c r="D17981" t="s">
        <v>3446</v>
      </c>
      <c r="E17981" t="s">
        <v>3469</v>
      </c>
      <c r="F17981" t="s">
        <v>4961</v>
      </c>
      <c r="G17981" s="4">
        <v>85.606170920146596</v>
      </c>
      <c r="H17981" s="4">
        <v>91.906689136634697</v>
      </c>
      <c r="I17981" s="4">
        <v>93.973412524137203</v>
      </c>
      <c r="J17981" s="4">
        <v>70.311704213151998</v>
      </c>
      <c r="K17981" s="4">
        <v>606528606.52860701</v>
      </c>
      <c r="L17981" s="4">
        <v>13337311337.3113</v>
      </c>
      <c r="M17981" s="4">
        <v>6438048438.04844</v>
      </c>
      <c r="N17981" s="3">
        <v>4.5129276573518E-2</v>
      </c>
      <c r="O17981" s="5">
        <v>1.0060396194458008</v>
      </c>
      <c r="P17981" s="3">
        <v>0.4827096164226532</v>
      </c>
    </row>
    <row r="17982" spans="1:16" x14ac:dyDescent="0.25">
      <c r="A17982" s="1">
        <v>2020</v>
      </c>
      <c r="B17982" t="s">
        <v>1490</v>
      </c>
      <c r="C17982" t="s">
        <v>3191</v>
      </c>
      <c r="D17982" t="s">
        <v>3446</v>
      </c>
      <c r="E17982" t="s">
        <v>3469</v>
      </c>
      <c r="F17982" t="s">
        <v>4961</v>
      </c>
      <c r="G17982" s="4">
        <v>86.530750525573197</v>
      </c>
      <c r="H17982" s="4">
        <v>90.436646236976799</v>
      </c>
      <c r="I17982" s="4">
        <v>96.125428339096203</v>
      </c>
      <c r="J17982" s="4">
        <v>72.200905743007894</v>
      </c>
      <c r="K17982" s="4">
        <v>554228841.98611295</v>
      </c>
      <c r="L17982" s="4">
        <v>13220739063.815701</v>
      </c>
      <c r="M17982" s="4">
        <v>6953052744.9166899</v>
      </c>
      <c r="N17982" s="3">
        <v>4.2092572207369998E-2</v>
      </c>
      <c r="O17982" s="5">
        <v>0.93793803453445435</v>
      </c>
      <c r="P17982" s="3">
        <v>0.52592015266418457</v>
      </c>
    </row>
    <row r="17983" spans="1:16" x14ac:dyDescent="0.25">
      <c r="A17983" s="1">
        <v>2021</v>
      </c>
      <c r="B17983" t="s">
        <v>1490</v>
      </c>
      <c r="C17983" t="s">
        <v>3191</v>
      </c>
      <c r="D17983" t="s">
        <v>3446</v>
      </c>
      <c r="E17983" t="s">
        <v>3469</v>
      </c>
      <c r="F17983" t="s">
        <v>4961</v>
      </c>
      <c r="G17983" s="4">
        <v>88.355211892833296</v>
      </c>
      <c r="H17983" s="4">
        <v>89.020545483279605</v>
      </c>
      <c r="I17983" s="4">
        <v>95.503799199229803</v>
      </c>
      <c r="J17983" s="4">
        <v>79.848610051699296</v>
      </c>
      <c r="K17983" s="4">
        <v>508364012.62662202</v>
      </c>
      <c r="L17983" s="4">
        <v>14474877970.143</v>
      </c>
      <c r="M17983" s="4">
        <v>7288800245.9342098</v>
      </c>
      <c r="N17983" s="3">
        <v>3.5257410296412002E-2</v>
      </c>
      <c r="O17983" s="5">
        <v>1.0797834396362305</v>
      </c>
      <c r="P17983" s="3">
        <v>0.50354832410812378</v>
      </c>
    </row>
    <row r="17984" spans="1:16" x14ac:dyDescent="0.25">
      <c r="A17984" s="1">
        <v>2022</v>
      </c>
      <c r="B17984" t="s">
        <v>1490</v>
      </c>
      <c r="C17984" t="s">
        <v>3191</v>
      </c>
      <c r="D17984" t="s">
        <v>3446</v>
      </c>
      <c r="E17984" t="s">
        <v>3469</v>
      </c>
      <c r="F17984" t="s">
        <v>4961</v>
      </c>
      <c r="G17984" s="4">
        <v>89.135462609440197</v>
      </c>
      <c r="H17984" s="4">
        <v>85.116082573431399</v>
      </c>
      <c r="I17984" s="4">
        <v>94.583095732297707</v>
      </c>
      <c r="J17984" s="4">
        <v>87.028466875772295</v>
      </c>
      <c r="K17984" s="4">
        <v>485828841.946904</v>
      </c>
      <c r="L17984" s="4">
        <v>14087656220.886499</v>
      </c>
      <c r="M17984" s="4">
        <v>6937553051.2673597</v>
      </c>
      <c r="N17984" s="3">
        <v>3.5449029431757997E-2</v>
      </c>
      <c r="O17984" s="5">
        <v>0.91460222005844116</v>
      </c>
      <c r="P17984" s="3">
        <v>0.49245616793632507</v>
      </c>
    </row>
    <row r="17985" spans="1:16" x14ac:dyDescent="0.25">
      <c r="A17985" s="1">
        <v>2023</v>
      </c>
      <c r="B17985" t="s">
        <v>1490</v>
      </c>
      <c r="C17985" t="s">
        <v>3191</v>
      </c>
      <c r="D17985" t="s">
        <v>3446</v>
      </c>
      <c r="E17985" t="s">
        <v>3469</v>
      </c>
      <c r="F17985" t="s">
        <v>4961</v>
      </c>
      <c r="G17985" s="4">
        <v>80.862053534551706</v>
      </c>
      <c r="H17985" s="4">
        <v>83.5463797814689</v>
      </c>
      <c r="I17985" s="4">
        <v>94.153292711680294</v>
      </c>
      <c r="J17985" s="4">
        <v>63.646841734356997</v>
      </c>
      <c r="K17985" s="4">
        <v>523281005.23281002</v>
      </c>
      <c r="L17985" s="4">
        <v>11092224110.922199</v>
      </c>
      <c r="M17985" s="4">
        <v>4308902443.0890198</v>
      </c>
      <c r="N17985" s="3">
        <v>4.2370594267825003E-2</v>
      </c>
      <c r="O17985" s="5">
        <v>0.96660465002059937</v>
      </c>
      <c r="P17985" s="3">
        <v>0.38846153020858765</v>
      </c>
    </row>
    <row r="17986" spans="1:16" x14ac:dyDescent="0.25">
      <c r="A17986" s="1">
        <v>2024</v>
      </c>
      <c r="B17986" t="s">
        <v>1490</v>
      </c>
      <c r="C17986" t="s">
        <v>3191</v>
      </c>
      <c r="D17986" t="s">
        <v>3446</v>
      </c>
      <c r="E17986" t="s">
        <v>3469</v>
      </c>
      <c r="F17986" t="s">
        <v>4961</v>
      </c>
      <c r="G17986" s="4">
        <v>86.9061196991793</v>
      </c>
      <c r="H17986" s="4">
        <v>79.067407360197706</v>
      </c>
      <c r="I17986" s="4">
        <v>93.457916115495394</v>
      </c>
      <c r="J17986" s="4">
        <v>87.276565568913895</v>
      </c>
      <c r="K17986" s="4">
        <v>478689005.48692298</v>
      </c>
      <c r="L17986" s="4">
        <v>11373864113.6586</v>
      </c>
      <c r="M17986" s="4">
        <v>4778222983.7392397</v>
      </c>
      <c r="N17986" s="3">
        <v>4.2611275964392001E-2</v>
      </c>
      <c r="O17986" s="5">
        <v>1.0036052465438843</v>
      </c>
      <c r="P17986" s="3">
        <v>0.42010551691055298</v>
      </c>
    </row>
    <row r="17987" spans="1:16" x14ac:dyDescent="0.25">
      <c r="A17987" s="1">
        <v>2010</v>
      </c>
      <c r="B17987" t="s">
        <v>1439</v>
      </c>
      <c r="C17987" t="s">
        <v>3140</v>
      </c>
      <c r="D17987" t="s">
        <v>3411</v>
      </c>
      <c r="E17987" t="s">
        <v>3469</v>
      </c>
      <c r="F17987" t="s">
        <v>4910</v>
      </c>
      <c r="G17987" s="4"/>
      <c r="H17987" s="4"/>
      <c r="I17987" s="4"/>
      <c r="J17987" s="4"/>
      <c r="K17987" s="4">
        <v>-410710.38618534902</v>
      </c>
      <c r="L17987" s="4">
        <v>17447212.3767449</v>
      </c>
      <c r="M17987" s="4">
        <v>13085619.257193699</v>
      </c>
      <c r="N17987" s="3">
        <v>-2.2337947101548999E-2</v>
      </c>
      <c r="O17987" s="5">
        <v>0.95260167121887207</v>
      </c>
      <c r="P17987" s="3">
        <v>0.75001204013824463</v>
      </c>
    </row>
    <row r="17988" spans="1:16" x14ac:dyDescent="0.25">
      <c r="A17988" s="1">
        <v>2011</v>
      </c>
      <c r="B17988" t="s">
        <v>1439</v>
      </c>
      <c r="C17988" t="s">
        <v>3140</v>
      </c>
      <c r="D17988" t="s">
        <v>3411</v>
      </c>
      <c r="E17988" t="s">
        <v>3469</v>
      </c>
      <c r="F17988" t="s">
        <v>4910</v>
      </c>
      <c r="G17988" s="4"/>
      <c r="H17988" s="4"/>
      <c r="I17988" s="4"/>
      <c r="J17988" s="4"/>
      <c r="K17988" s="4">
        <v>-1698638.9454506501</v>
      </c>
      <c r="L17988" s="4">
        <v>22128389.240167201</v>
      </c>
      <c r="M17988" s="4">
        <v>17525452.7917694</v>
      </c>
      <c r="N17988" s="3">
        <v>-7.6531228121000994E-2</v>
      </c>
      <c r="O17988" s="5">
        <v>1.2760529518127441</v>
      </c>
      <c r="P17988" s="3">
        <v>0.79198956489562988</v>
      </c>
    </row>
    <row r="17989" spans="1:16" x14ac:dyDescent="0.25">
      <c r="A17989" s="1">
        <v>2012</v>
      </c>
      <c r="B17989" t="s">
        <v>1439</v>
      </c>
      <c r="C17989" t="s">
        <v>3140</v>
      </c>
      <c r="D17989" t="s">
        <v>3411</v>
      </c>
      <c r="E17989" t="s">
        <v>3469</v>
      </c>
      <c r="F17989" t="s">
        <v>4910</v>
      </c>
      <c r="G17989" s="4"/>
      <c r="H17989" s="4"/>
      <c r="I17989" s="4"/>
      <c r="J17989" s="4"/>
      <c r="K17989" s="4">
        <v>-2397593.1970979199</v>
      </c>
      <c r="L17989" s="4">
        <v>16340063.239974201</v>
      </c>
      <c r="M17989" s="4">
        <v>16017723.5655884</v>
      </c>
      <c r="N17989" s="3">
        <v>-0.127976840725366</v>
      </c>
      <c r="O17989" s="5">
        <v>1.0700135231018066</v>
      </c>
      <c r="P17989" s="3">
        <v>0.98027306795120239</v>
      </c>
    </row>
    <row r="17990" spans="1:16" x14ac:dyDescent="0.25">
      <c r="A17990" s="1">
        <v>2013</v>
      </c>
      <c r="B17990" t="s">
        <v>1439</v>
      </c>
      <c r="C17990" t="s">
        <v>3140</v>
      </c>
      <c r="D17990" t="s">
        <v>3411</v>
      </c>
      <c r="E17990" t="s">
        <v>3469</v>
      </c>
      <c r="F17990" t="s">
        <v>4910</v>
      </c>
      <c r="G17990" s="4"/>
      <c r="H17990" s="4"/>
      <c r="I17990" s="4"/>
      <c r="J17990" s="4"/>
      <c r="K17990" s="4">
        <v>-1348474.7435065799</v>
      </c>
      <c r="L17990" s="4">
        <v>11854883.6529413</v>
      </c>
      <c r="M17990" s="4">
        <v>8572316.0693240296</v>
      </c>
      <c r="N17990" s="3">
        <v>-0.101990049751244</v>
      </c>
      <c r="O17990" s="5">
        <v>0.95368427038192749</v>
      </c>
      <c r="P17990" s="3">
        <v>0.72310417890548706</v>
      </c>
    </row>
    <row r="17991" spans="1:16" x14ac:dyDescent="0.25">
      <c r="A17991" s="1">
        <v>2014</v>
      </c>
      <c r="B17991" t="s">
        <v>1439</v>
      </c>
      <c r="C17991" t="s">
        <v>3140</v>
      </c>
      <c r="D17991" t="s">
        <v>3411</v>
      </c>
      <c r="E17991" t="s">
        <v>3469</v>
      </c>
      <c r="F17991" t="s">
        <v>4910</v>
      </c>
      <c r="G17991" s="4"/>
      <c r="H17991" s="4"/>
      <c r="I17991" s="4"/>
      <c r="J17991" s="4"/>
      <c r="K17991" s="4">
        <v>-1037836.76741006</v>
      </c>
      <c r="L17991" s="4">
        <v>10993446.178509099</v>
      </c>
      <c r="M17991" s="4">
        <v>6458578.90518176</v>
      </c>
      <c r="N17991" s="3">
        <v>-8.9354063489486005E-2</v>
      </c>
      <c r="O17991" s="5">
        <v>0.8470693826675415</v>
      </c>
      <c r="P17991" s="3">
        <v>0.58749353885650635</v>
      </c>
    </row>
    <row r="17992" spans="1:16" x14ac:dyDescent="0.25">
      <c r="A17992" s="1">
        <v>2015</v>
      </c>
      <c r="B17992" t="s">
        <v>1439</v>
      </c>
      <c r="C17992" t="s">
        <v>3140</v>
      </c>
      <c r="D17992" t="s">
        <v>3411</v>
      </c>
      <c r="E17992" t="s">
        <v>3469</v>
      </c>
      <c r="F17992" t="s">
        <v>4910</v>
      </c>
      <c r="G17992" s="4"/>
      <c r="H17992" s="4"/>
      <c r="I17992" s="4"/>
      <c r="J17992" s="4"/>
      <c r="K17992" s="4">
        <v>-3154645.8864587098</v>
      </c>
      <c r="L17992" s="4">
        <v>6877528.25435468</v>
      </c>
      <c r="M17992" s="4">
        <v>6575587.6212414196</v>
      </c>
      <c r="N17992" s="3">
        <v>-0.39784091881764999</v>
      </c>
      <c r="O17992" s="5">
        <v>1.2950751781463623</v>
      </c>
      <c r="P17992" s="3">
        <v>0.95609748363494873</v>
      </c>
    </row>
    <row r="17993" spans="1:16" x14ac:dyDescent="0.25">
      <c r="A17993" s="1">
        <v>2016</v>
      </c>
      <c r="B17993" t="s">
        <v>1439</v>
      </c>
      <c r="C17993" t="s">
        <v>3140</v>
      </c>
      <c r="D17993" t="s">
        <v>3411</v>
      </c>
      <c r="E17993" t="s">
        <v>3469</v>
      </c>
      <c r="F17993" t="s">
        <v>4910</v>
      </c>
      <c r="G17993" s="4"/>
      <c r="H17993" s="4"/>
      <c r="I17993" s="4"/>
      <c r="J17993" s="4"/>
      <c r="K17993" s="4">
        <v>187779.74789164701</v>
      </c>
      <c r="L17993" s="4">
        <v>7474517.2393241301</v>
      </c>
      <c r="M17993" s="4">
        <v>7056405.51896773</v>
      </c>
      <c r="N17993" s="3">
        <v>2.6587682691888E-2</v>
      </c>
      <c r="O17993" s="5">
        <v>1.0647095441818237</v>
      </c>
      <c r="P17993" s="3">
        <v>0.94406169652938843</v>
      </c>
    </row>
    <row r="17994" spans="1:16" x14ac:dyDescent="0.25">
      <c r="A17994" s="1">
        <v>2017</v>
      </c>
      <c r="B17994" t="s">
        <v>1439</v>
      </c>
      <c r="C17994" t="s">
        <v>3140</v>
      </c>
      <c r="D17994" t="s">
        <v>3411</v>
      </c>
      <c r="E17994" t="s">
        <v>3469</v>
      </c>
      <c r="F17994" t="s">
        <v>4910</v>
      </c>
      <c r="G17994" s="4"/>
      <c r="H17994" s="4"/>
      <c r="I17994" s="4"/>
      <c r="J17994" s="4"/>
      <c r="K17994" s="4">
        <v>598527.36593726696</v>
      </c>
      <c r="L17994" s="4">
        <v>7185247.5270354403</v>
      </c>
      <c r="M17994" s="4">
        <v>6686807.0126895597</v>
      </c>
      <c r="N17994" s="3">
        <v>8.0358054537326001E-2</v>
      </c>
      <c r="O17994" s="5">
        <v>1.708217978477478</v>
      </c>
      <c r="P17994" s="3">
        <v>0.93063002824783325</v>
      </c>
    </row>
    <row r="17995" spans="1:16" x14ac:dyDescent="0.25">
      <c r="A17995" s="1">
        <v>2018</v>
      </c>
      <c r="B17995" t="s">
        <v>1439</v>
      </c>
      <c r="C17995" t="s">
        <v>3140</v>
      </c>
      <c r="D17995" t="s">
        <v>3411</v>
      </c>
      <c r="E17995" t="s">
        <v>3469</v>
      </c>
      <c r="F17995" t="s">
        <v>4910</v>
      </c>
      <c r="G17995" s="4"/>
      <c r="H17995" s="4"/>
      <c r="I17995" s="4"/>
      <c r="J17995" s="4"/>
      <c r="K17995" s="4">
        <v>-1719860.2506310199</v>
      </c>
      <c r="L17995" s="4">
        <v>6229405.1029245201</v>
      </c>
      <c r="M17995" s="4">
        <v>7269205.5455628801</v>
      </c>
      <c r="N17995" s="3">
        <v>-0.26159255597748599</v>
      </c>
      <c r="O17995" s="5">
        <v>1.5892959833145142</v>
      </c>
      <c r="P17995" s="3">
        <v>1.1669180393218994</v>
      </c>
    </row>
    <row r="17996" spans="1:16" x14ac:dyDescent="0.25">
      <c r="A17996" s="1">
        <v>2019</v>
      </c>
      <c r="B17996" t="s">
        <v>1439</v>
      </c>
      <c r="C17996" t="s">
        <v>3140</v>
      </c>
      <c r="D17996" t="s">
        <v>3411</v>
      </c>
      <c r="E17996" t="s">
        <v>3469</v>
      </c>
      <c r="F17996" t="s">
        <v>4910</v>
      </c>
      <c r="G17996" s="4"/>
      <c r="H17996" s="4"/>
      <c r="I17996" s="4"/>
      <c r="J17996" s="4"/>
      <c r="K17996" s="4">
        <v>-519193.40119340102</v>
      </c>
      <c r="L17996" s="4">
        <v>4576767.28676729</v>
      </c>
      <c r="M17996" s="4">
        <v>6734565.81256581</v>
      </c>
      <c r="N17996" s="3">
        <v>-9.9038202282098003E-2</v>
      </c>
      <c r="O17996" s="5">
        <v>2.0166964530944824</v>
      </c>
      <c r="P17996" s="3">
        <v>1.4714678525924683</v>
      </c>
    </row>
    <row r="17997" spans="1:16" x14ac:dyDescent="0.25">
      <c r="A17997" s="1">
        <v>2020</v>
      </c>
      <c r="B17997" t="s">
        <v>1439</v>
      </c>
      <c r="C17997" t="s">
        <v>3140</v>
      </c>
      <c r="D17997" t="s">
        <v>3411</v>
      </c>
      <c r="E17997" t="s">
        <v>3469</v>
      </c>
      <c r="F17997" t="s">
        <v>4910</v>
      </c>
      <c r="G17997" s="4"/>
      <c r="H17997" s="4"/>
      <c r="I17997" s="4"/>
      <c r="J17997" s="4"/>
      <c r="K17997" s="4">
        <v>-372357.57768176403</v>
      </c>
      <c r="L17997" s="4">
        <v>6437994.6992808096</v>
      </c>
      <c r="M17997" s="4">
        <v>8120214.5134795597</v>
      </c>
      <c r="N17997" s="3">
        <v>-6.8086301830247997E-2</v>
      </c>
      <c r="O17997" s="5">
        <v>1.5661653280258179</v>
      </c>
      <c r="P17997" s="3">
        <v>1.2612956762313843</v>
      </c>
    </row>
    <row r="17998" spans="1:16" x14ac:dyDescent="0.25">
      <c r="A17998" s="1">
        <v>2021</v>
      </c>
      <c r="B17998" t="s">
        <v>1439</v>
      </c>
      <c r="C17998" t="s">
        <v>3140</v>
      </c>
      <c r="D17998" t="s">
        <v>3411</v>
      </c>
      <c r="E17998" t="s">
        <v>3469</v>
      </c>
      <c r="F17998" t="s">
        <v>4910</v>
      </c>
      <c r="G17998" s="4"/>
      <c r="H17998" s="4"/>
      <c r="I17998" s="4"/>
      <c r="J17998" s="4"/>
      <c r="K17998" s="4">
        <v>-410707.88564059098</v>
      </c>
      <c r="L17998" s="4">
        <v>8798813.8173038699</v>
      </c>
      <c r="M17998" s="4">
        <v>9814285.1787146907</v>
      </c>
      <c r="N17998" s="3">
        <v>-5.2012180997418E-2</v>
      </c>
      <c r="O17998" s="5">
        <v>1.8400201797485352</v>
      </c>
      <c r="P17998" s="3">
        <v>1.1154099702835083</v>
      </c>
    </row>
    <row r="17999" spans="1:16" x14ac:dyDescent="0.25">
      <c r="A17999" s="1">
        <v>2022</v>
      </c>
      <c r="B17999" t="s">
        <v>1439</v>
      </c>
      <c r="C17999" t="s">
        <v>3140</v>
      </c>
      <c r="D17999" t="s">
        <v>3411</v>
      </c>
      <c r="E17999" t="s">
        <v>3469</v>
      </c>
      <c r="F17999" t="s">
        <v>4910</v>
      </c>
      <c r="G17999" s="4"/>
      <c r="H17999" s="4"/>
      <c r="I17999" s="4"/>
      <c r="J17999" s="4"/>
      <c r="K17999" s="4">
        <v>-301278.75119904499</v>
      </c>
      <c r="L17999" s="4">
        <v>11628795.710352199</v>
      </c>
      <c r="M17999" s="4">
        <v>11403316.6099636</v>
      </c>
      <c r="N17999" s="3">
        <v>-3.0544784970203E-2</v>
      </c>
      <c r="O17999" s="5">
        <v>1.2858610153198242</v>
      </c>
      <c r="P17999" s="3">
        <v>0.98061025142669678</v>
      </c>
    </row>
    <row r="18000" spans="1:16" x14ac:dyDescent="0.25">
      <c r="A18000" s="1">
        <v>2023</v>
      </c>
      <c r="B18000" t="s">
        <v>1439</v>
      </c>
      <c r="C18000" t="s">
        <v>3140</v>
      </c>
      <c r="D18000" t="s">
        <v>3411</v>
      </c>
      <c r="E18000" t="s">
        <v>3469</v>
      </c>
      <c r="F18000" t="s">
        <v>4910</v>
      </c>
      <c r="G18000" s="4"/>
      <c r="H18000" s="4"/>
      <c r="I18000" s="4"/>
      <c r="J18000" s="4"/>
      <c r="K18000" s="4">
        <v>-280855.91440855898</v>
      </c>
      <c r="L18000" s="4">
        <v>11152813.385328099</v>
      </c>
      <c r="M18000" s="4">
        <v>12012028.130520299</v>
      </c>
      <c r="N18000" s="3">
        <v>-2.5092496442718999E-2</v>
      </c>
      <c r="O18000" s="5">
        <v>1.236162543296814</v>
      </c>
      <c r="P18000" s="3">
        <v>1.0770401954650879</v>
      </c>
    </row>
    <row r="18001" spans="1:16" x14ac:dyDescent="0.25">
      <c r="A18001" s="1">
        <v>2024</v>
      </c>
      <c r="B18001" t="s">
        <v>1439</v>
      </c>
      <c r="C18001" t="s">
        <v>3140</v>
      </c>
      <c r="D18001" t="s">
        <v>3411</v>
      </c>
      <c r="E18001" t="s">
        <v>3469</v>
      </c>
      <c r="F18001" t="s">
        <v>4910</v>
      </c>
      <c r="G18001" s="4"/>
      <c r="H18001" s="4"/>
      <c r="I18001" s="4"/>
      <c r="J18001" s="4"/>
      <c r="K18001" s="4">
        <v>-1146155.4872560699</v>
      </c>
      <c r="L18001" s="4">
        <v>9000203.3428226691</v>
      </c>
      <c r="M18001" s="4">
        <v>11944305.4009187</v>
      </c>
      <c r="N18001" s="3">
        <v>-0.113736070059947</v>
      </c>
      <c r="O18001" s="5">
        <v>1.478967547416687</v>
      </c>
      <c r="P18001" s="3">
        <v>1.3271150588989258</v>
      </c>
    </row>
    <row r="18002" spans="1:16" x14ac:dyDescent="0.25">
      <c r="A18002" s="1">
        <v>2009</v>
      </c>
      <c r="B18002" t="s">
        <v>1440</v>
      </c>
      <c r="C18002" t="s">
        <v>3141</v>
      </c>
      <c r="D18002" t="s">
        <v>3403</v>
      </c>
      <c r="E18002" t="s">
        <v>3469</v>
      </c>
      <c r="F18002" t="s">
        <v>4911</v>
      </c>
      <c r="G18002" s="4"/>
      <c r="H18002" s="4"/>
      <c r="I18002" s="4"/>
      <c r="J18002" s="4"/>
      <c r="K18002" s="4">
        <v>-7045058.96968426</v>
      </c>
      <c r="L18002" s="4">
        <v>12542391.2166632</v>
      </c>
      <c r="M18002" s="4">
        <v>148415.64350365399</v>
      </c>
      <c r="N18002" s="3">
        <v>-0.438712987750497</v>
      </c>
      <c r="O18002" s="5">
        <v>0.28632232546806335</v>
      </c>
      <c r="P18002" s="3">
        <v>1.1833122000098228E-2</v>
      </c>
    </row>
    <row r="18003" spans="1:16" x14ac:dyDescent="0.25">
      <c r="A18003" s="1">
        <v>2010</v>
      </c>
      <c r="B18003" t="s">
        <v>1440</v>
      </c>
      <c r="C18003" t="s">
        <v>3141</v>
      </c>
      <c r="D18003" t="s">
        <v>3403</v>
      </c>
      <c r="E18003" t="s">
        <v>3469</v>
      </c>
      <c r="F18003" t="s">
        <v>4911</v>
      </c>
      <c r="G18003" s="4"/>
      <c r="H18003" s="4"/>
      <c r="I18003" s="4"/>
      <c r="J18003" s="4"/>
      <c r="K18003" s="4">
        <v>-3095620.7690110998</v>
      </c>
      <c r="L18003" s="4">
        <v>12000047.0343183</v>
      </c>
      <c r="M18003" s="4">
        <v>271779.40904738702</v>
      </c>
      <c r="N18003" s="3">
        <v>-0.24707032392339301</v>
      </c>
      <c r="O18003" s="5">
        <v>0.20202204585075378</v>
      </c>
      <c r="P18003" s="3">
        <v>2.2648194804787636E-2</v>
      </c>
    </row>
    <row r="18004" spans="1:16" x14ac:dyDescent="0.25">
      <c r="A18004" s="1">
        <v>2011</v>
      </c>
      <c r="B18004" t="s">
        <v>1440</v>
      </c>
      <c r="C18004" t="s">
        <v>3141</v>
      </c>
      <c r="D18004" t="s">
        <v>3403</v>
      </c>
      <c r="E18004" t="s">
        <v>3469</v>
      </c>
      <c r="F18004" t="s">
        <v>4911</v>
      </c>
      <c r="G18004" s="4"/>
      <c r="H18004" s="4"/>
      <c r="I18004" s="4"/>
      <c r="J18004" s="4"/>
      <c r="K18004" s="4">
        <v>-10143726.288714999</v>
      </c>
      <c r="L18004" s="4">
        <v>8209496.3026470896</v>
      </c>
      <c r="M18004" s="4">
        <v>273037.18786839599</v>
      </c>
      <c r="N18004" s="3">
        <v>-0.86251204393046299</v>
      </c>
      <c r="O18004" s="5">
        <v>1.1614037752151489</v>
      </c>
      <c r="P18004" s="3">
        <v>3.3258702605962753E-2</v>
      </c>
    </row>
    <row r="18005" spans="1:16" x14ac:dyDescent="0.25">
      <c r="A18005" s="1">
        <v>2012</v>
      </c>
      <c r="B18005" t="s">
        <v>1440</v>
      </c>
      <c r="C18005" t="s">
        <v>3141</v>
      </c>
      <c r="D18005" t="s">
        <v>3403</v>
      </c>
      <c r="E18005" t="s">
        <v>3469</v>
      </c>
      <c r="F18005" t="s">
        <v>4911</v>
      </c>
      <c r="G18005" s="4"/>
      <c r="H18005" s="4"/>
      <c r="I18005" s="4"/>
      <c r="J18005" s="4"/>
      <c r="K18005" s="4">
        <v>-484941.10905313998</v>
      </c>
      <c r="L18005" s="4">
        <v>8473878.2067681104</v>
      </c>
      <c r="M18005" s="4">
        <v>121921.144459339</v>
      </c>
      <c r="N18005" s="3">
        <v>-5.9455841774611003E-2</v>
      </c>
      <c r="O18005" s="5">
        <v>0.31667354702949524</v>
      </c>
      <c r="P18005" s="3">
        <v>1.4387880451977253E-2</v>
      </c>
    </row>
    <row r="18006" spans="1:16" x14ac:dyDescent="0.25">
      <c r="A18006" s="1">
        <v>2013</v>
      </c>
      <c r="B18006" t="s">
        <v>1440</v>
      </c>
      <c r="C18006" t="s">
        <v>3141</v>
      </c>
      <c r="D18006" t="s">
        <v>3403</v>
      </c>
      <c r="E18006" t="s">
        <v>3469</v>
      </c>
      <c r="F18006" t="s">
        <v>4911</v>
      </c>
      <c r="G18006" s="4"/>
      <c r="H18006" s="4"/>
      <c r="I18006" s="4"/>
      <c r="J18006" s="4"/>
      <c r="K18006" s="4">
        <v>-545071.58062070003</v>
      </c>
      <c r="L18006" s="4">
        <v>599034.32398110698</v>
      </c>
      <c r="M18006" s="4">
        <v>53192.577907306098</v>
      </c>
      <c r="N18006" s="3">
        <v>-0.133522398250881</v>
      </c>
      <c r="O18006" s="5">
        <v>2.9676835536956787</v>
      </c>
      <c r="P18006" s="3">
        <v>8.8797211647033691E-2</v>
      </c>
    </row>
    <row r="18007" spans="1:16" x14ac:dyDescent="0.25">
      <c r="A18007" s="1">
        <v>2014</v>
      </c>
      <c r="B18007" t="s">
        <v>1440</v>
      </c>
      <c r="C18007" t="s">
        <v>3141</v>
      </c>
      <c r="D18007" t="s">
        <v>3403</v>
      </c>
      <c r="E18007" t="s">
        <v>3469</v>
      </c>
      <c r="F18007" t="s">
        <v>4911</v>
      </c>
      <c r="G18007" s="4"/>
      <c r="H18007" s="4"/>
      <c r="I18007" s="4"/>
      <c r="J18007" s="4"/>
      <c r="K18007" s="4">
        <v>-679220.14239238098</v>
      </c>
      <c r="L18007" s="4">
        <v>2979305.9550191001</v>
      </c>
      <c r="M18007" s="4">
        <v>213070.866141732</v>
      </c>
      <c r="N18007" s="3">
        <v>-0.37759476185358698</v>
      </c>
      <c r="O18007" s="5">
        <v>1.696196436882019</v>
      </c>
      <c r="P18007" s="3">
        <v>7.1516945958137512E-2</v>
      </c>
    </row>
    <row r="18008" spans="1:16" x14ac:dyDescent="0.25">
      <c r="A18008" s="1">
        <v>2015</v>
      </c>
      <c r="B18008" t="s">
        <v>1440</v>
      </c>
      <c r="C18008" t="s">
        <v>3141</v>
      </c>
      <c r="D18008" t="s">
        <v>3403</v>
      </c>
      <c r="E18008" t="s">
        <v>3469</v>
      </c>
      <c r="F18008" t="s">
        <v>4911</v>
      </c>
      <c r="G18008" s="4"/>
      <c r="H18008" s="4"/>
      <c r="I18008" s="4"/>
      <c r="J18008" s="4"/>
      <c r="K18008" s="4">
        <v>-561513.216181444</v>
      </c>
      <c r="L18008" s="4">
        <v>3278811.7377872602</v>
      </c>
      <c r="M18008" s="4">
        <v>307280.26316803199</v>
      </c>
      <c r="N18008" s="3">
        <v>-0.196580333282044</v>
      </c>
      <c r="O18008" s="5">
        <v>1.2363367080688477</v>
      </c>
      <c r="P18008" s="3">
        <v>9.3716956675052643E-2</v>
      </c>
    </row>
    <row r="18009" spans="1:16" x14ac:dyDescent="0.25">
      <c r="A18009" s="1">
        <v>2016</v>
      </c>
      <c r="B18009" t="s">
        <v>1440</v>
      </c>
      <c r="C18009" t="s">
        <v>3141</v>
      </c>
      <c r="D18009" t="s">
        <v>3403</v>
      </c>
      <c r="E18009" t="s">
        <v>3469</v>
      </c>
      <c r="F18009" t="s">
        <v>4911</v>
      </c>
      <c r="G18009" s="4"/>
      <c r="H18009" s="4"/>
      <c r="I18009" s="4"/>
      <c r="J18009" s="4"/>
      <c r="K18009" s="4">
        <v>-162762.612867658</v>
      </c>
      <c r="L18009" s="4">
        <v>450573.65080311103</v>
      </c>
      <c r="M18009" s="4">
        <v>105807.283130196</v>
      </c>
      <c r="N18009" s="3">
        <v>-8.9891935306015996E-2</v>
      </c>
      <c r="O18009" s="5">
        <v>4.4671421051025391</v>
      </c>
      <c r="P18009" s="3">
        <v>0.23482793569564819</v>
      </c>
    </row>
    <row r="18010" spans="1:16" x14ac:dyDescent="0.25">
      <c r="A18010" s="1">
        <v>2017</v>
      </c>
      <c r="B18010" t="s">
        <v>1440</v>
      </c>
      <c r="C18010" t="s">
        <v>3141</v>
      </c>
      <c r="D18010" t="s">
        <v>3403</v>
      </c>
      <c r="E18010" t="s">
        <v>3469</v>
      </c>
      <c r="F18010" t="s">
        <v>4911</v>
      </c>
      <c r="G18010" s="4"/>
      <c r="H18010" s="4"/>
      <c r="I18010" s="4"/>
      <c r="J18010" s="4"/>
      <c r="K18010" s="4">
        <v>-283210.74192779802</v>
      </c>
      <c r="L18010" s="4">
        <v>365330.843075315</v>
      </c>
      <c r="M18010" s="4">
        <v>44497.221517673897</v>
      </c>
      <c r="N18010" s="3">
        <v>-0.68229089996731795</v>
      </c>
      <c r="O18010" s="5">
        <v>2.9393892288208008</v>
      </c>
      <c r="P18010" s="3">
        <v>0.12179979681968689</v>
      </c>
    </row>
    <row r="18011" spans="1:16" x14ac:dyDescent="0.25">
      <c r="A18011" s="1">
        <v>2018</v>
      </c>
      <c r="B18011" t="s">
        <v>1440</v>
      </c>
      <c r="C18011" t="s">
        <v>3141</v>
      </c>
      <c r="D18011" t="s">
        <v>3403</v>
      </c>
      <c r="E18011" t="s">
        <v>3469</v>
      </c>
      <c r="F18011" t="s">
        <v>4911</v>
      </c>
      <c r="G18011" s="4"/>
      <c r="H18011" s="4"/>
      <c r="I18011" s="4"/>
      <c r="J18011" s="4"/>
      <c r="K18011" s="4">
        <v>-239053.58292807499</v>
      </c>
      <c r="L18011" s="4">
        <v>471127.83958430501</v>
      </c>
      <c r="M18011" s="4">
        <v>90975.506850531805</v>
      </c>
      <c r="N18011" s="3">
        <v>-0.58096077567210203</v>
      </c>
      <c r="O18011" s="5">
        <v>4.7270102500915527</v>
      </c>
      <c r="P18011" s="3">
        <v>0.19310152530670166</v>
      </c>
    </row>
    <row r="18012" spans="1:16" x14ac:dyDescent="0.25">
      <c r="A18012" s="1">
        <v>2019</v>
      </c>
      <c r="B18012" t="s">
        <v>1440</v>
      </c>
      <c r="C18012" t="s">
        <v>3141</v>
      </c>
      <c r="D18012" t="s">
        <v>3403</v>
      </c>
      <c r="E18012" t="s">
        <v>3469</v>
      </c>
      <c r="F18012" t="s">
        <v>4911</v>
      </c>
      <c r="G18012" s="4"/>
      <c r="H18012" s="4"/>
      <c r="I18012" s="4"/>
      <c r="J18012" s="4"/>
      <c r="K18012" s="4">
        <v>-300226.74622674601</v>
      </c>
      <c r="L18012" s="4">
        <v>1973116.18111618</v>
      </c>
      <c r="M18012" s="4">
        <v>530052.65005265002</v>
      </c>
      <c r="N18012" s="3">
        <v>-0.24812825971739899</v>
      </c>
      <c r="O18012" s="5">
        <v>1.8475749492645264</v>
      </c>
      <c r="P18012" s="3">
        <v>0.26863732933998108</v>
      </c>
    </row>
    <row r="18013" spans="1:16" x14ac:dyDescent="0.25">
      <c r="A18013" s="1">
        <v>2020</v>
      </c>
      <c r="B18013" t="s">
        <v>1440</v>
      </c>
      <c r="C18013" t="s">
        <v>3141</v>
      </c>
      <c r="D18013" t="s">
        <v>3403</v>
      </c>
      <c r="E18013" t="s">
        <v>3469</v>
      </c>
      <c r="F18013" t="s">
        <v>4911</v>
      </c>
      <c r="G18013" s="4"/>
      <c r="H18013" s="4"/>
      <c r="I18013" s="4"/>
      <c r="J18013" s="4"/>
      <c r="K18013" s="4">
        <v>-772449.37399058603</v>
      </c>
      <c r="L18013" s="4">
        <v>3911364.7971508601</v>
      </c>
      <c r="M18013" s="4">
        <v>739041.72935963399</v>
      </c>
      <c r="N18013" s="3">
        <v>-0.264026288187726</v>
      </c>
      <c r="O18013" s="5">
        <v>2.5039675235748291</v>
      </c>
      <c r="P18013" s="3">
        <v>0.18894727528095245</v>
      </c>
    </row>
    <row r="18014" spans="1:16" x14ac:dyDescent="0.25">
      <c r="A18014" s="1">
        <v>2021</v>
      </c>
      <c r="B18014" t="s">
        <v>1440</v>
      </c>
      <c r="C18014" t="s">
        <v>3141</v>
      </c>
      <c r="D18014" t="s">
        <v>3403</v>
      </c>
      <c r="E18014" t="s">
        <v>3469</v>
      </c>
      <c r="F18014" t="s">
        <v>4911</v>
      </c>
      <c r="G18014" s="4"/>
      <c r="H18014" s="4"/>
      <c r="I18014" s="4"/>
      <c r="J18014" s="4"/>
      <c r="K18014" s="4">
        <v>-664486.49986128695</v>
      </c>
      <c r="L18014" s="4">
        <v>10084977.018647499</v>
      </c>
      <c r="M18014" s="4">
        <v>1086889.7569900099</v>
      </c>
      <c r="N18014" s="3">
        <v>-9.2714052589041002E-2</v>
      </c>
      <c r="O18014" s="5">
        <v>4.5120835304260254</v>
      </c>
      <c r="P18014" s="3">
        <v>0.10777315497398376</v>
      </c>
    </row>
    <row r="18015" spans="1:16" x14ac:dyDescent="0.25">
      <c r="A18015" s="1">
        <v>2022</v>
      </c>
      <c r="B18015" t="s">
        <v>1440</v>
      </c>
      <c r="C18015" t="s">
        <v>3141</v>
      </c>
      <c r="D18015" t="s">
        <v>3403</v>
      </c>
      <c r="E18015" t="s">
        <v>3469</v>
      </c>
      <c r="F18015" t="s">
        <v>4911</v>
      </c>
      <c r="G18015" s="4"/>
      <c r="H18015" s="4"/>
      <c r="I18015" s="4"/>
      <c r="J18015" s="4"/>
      <c r="K18015" s="4">
        <v>-1180660.00952335</v>
      </c>
      <c r="L18015" s="4">
        <v>14199030.412609501</v>
      </c>
      <c r="M18015" s="4">
        <v>1052161.0412195399</v>
      </c>
      <c r="N18015" s="3">
        <v>-0.10056298162602299</v>
      </c>
      <c r="O18015" s="5">
        <v>6.5584559440612793</v>
      </c>
      <c r="P18015" s="3">
        <v>7.4100904166698456E-2</v>
      </c>
    </row>
    <row r="18016" spans="1:16" x14ac:dyDescent="0.25">
      <c r="A18016" s="1">
        <v>2023</v>
      </c>
      <c r="B18016" t="s">
        <v>1440</v>
      </c>
      <c r="C18016" t="s">
        <v>3141</v>
      </c>
      <c r="D18016" t="s">
        <v>3403</v>
      </c>
      <c r="E18016" t="s">
        <v>3469</v>
      </c>
      <c r="F18016" t="s">
        <v>4911</v>
      </c>
      <c r="G18016" s="4"/>
      <c r="H18016" s="4"/>
      <c r="I18016" s="4"/>
      <c r="J18016" s="4"/>
      <c r="K18016" s="4">
        <v>-3626917.97486918</v>
      </c>
      <c r="L18016" s="4">
        <v>36903433.656634301</v>
      </c>
      <c r="M18016" s="4">
        <v>3012545.4121254501</v>
      </c>
      <c r="N18016" s="3">
        <v>-0.143302666091183</v>
      </c>
      <c r="O18016" s="5">
        <v>3.2073507308959961</v>
      </c>
      <c r="P18016" s="3">
        <v>8.1633202731609344E-2</v>
      </c>
    </row>
    <row r="18017" spans="1:16" x14ac:dyDescent="0.25">
      <c r="A18017" s="1">
        <v>2024</v>
      </c>
      <c r="B18017" t="s">
        <v>1440</v>
      </c>
      <c r="C18017" t="s">
        <v>3141</v>
      </c>
      <c r="D18017" t="s">
        <v>3403</v>
      </c>
      <c r="E18017" t="s">
        <v>3469</v>
      </c>
      <c r="F18017" t="s">
        <v>4911</v>
      </c>
      <c r="G18017" s="4"/>
      <c r="H18017" s="4"/>
      <c r="I18017" s="4"/>
      <c r="J18017" s="4"/>
      <c r="K18017" s="4">
        <v>-2710876.5075703501</v>
      </c>
      <c r="L18017" s="4">
        <v>35601692.745661497</v>
      </c>
      <c r="M18017" s="4">
        <v>908387.72476048896</v>
      </c>
      <c r="N18017" s="3">
        <v>-7.4771930784982996E-2</v>
      </c>
      <c r="O18017" s="5">
        <v>1.3412717580795288</v>
      </c>
      <c r="P18017" s="3">
        <v>2.5515295565128326E-2</v>
      </c>
    </row>
    <row r="18018" spans="1:16" x14ac:dyDescent="0.25">
      <c r="A18018" s="1">
        <v>2009</v>
      </c>
      <c r="B18018" t="s">
        <v>1441</v>
      </c>
      <c r="C18018" t="s">
        <v>3142</v>
      </c>
      <c r="D18018" t="s">
        <v>3436</v>
      </c>
      <c r="E18018" t="s">
        <v>3469</v>
      </c>
      <c r="F18018" t="s">
        <v>4912</v>
      </c>
      <c r="G18018" s="4"/>
      <c r="H18018" s="4"/>
      <c r="I18018" s="4"/>
      <c r="J18018" s="4"/>
      <c r="K18018" s="4">
        <v>-2010293.4770332801</v>
      </c>
      <c r="L18018" s="4">
        <v>9994191.7684451696</v>
      </c>
      <c r="M18018" s="4">
        <v>7636211.0969490698</v>
      </c>
      <c r="N18018" s="3">
        <v>-0.187990343995172</v>
      </c>
      <c r="O18018" s="5">
        <v>1.8120726346969604</v>
      </c>
      <c r="P18018" s="3">
        <v>0.76406490802764893</v>
      </c>
    </row>
    <row r="18019" spans="1:16" x14ac:dyDescent="0.25">
      <c r="A18019" s="1">
        <v>2010</v>
      </c>
      <c r="B18019" t="s">
        <v>1441</v>
      </c>
      <c r="C18019" t="s">
        <v>3142</v>
      </c>
      <c r="D18019" t="s">
        <v>3436</v>
      </c>
      <c r="E18019" t="s">
        <v>3469</v>
      </c>
      <c r="F18019" t="s">
        <v>4912</v>
      </c>
      <c r="G18019" s="4"/>
      <c r="H18019" s="4"/>
      <c r="I18019" s="4"/>
      <c r="J18019" s="4"/>
      <c r="K18019" s="4">
        <v>-609766.34022610099</v>
      </c>
      <c r="L18019" s="4">
        <v>9923401.2531286199</v>
      </c>
      <c r="M18019" s="4">
        <v>6900606.4067460699</v>
      </c>
      <c r="N18019" s="3">
        <v>-5.9990084283589998E-2</v>
      </c>
      <c r="O18019" s="5">
        <v>1.691743016242981</v>
      </c>
      <c r="P18019" s="3">
        <v>0.69538724422454834</v>
      </c>
    </row>
    <row r="18020" spans="1:16" x14ac:dyDescent="0.25">
      <c r="A18020" s="1">
        <v>2011</v>
      </c>
      <c r="B18020" t="s">
        <v>1441</v>
      </c>
      <c r="C18020" t="s">
        <v>3142</v>
      </c>
      <c r="D18020" t="s">
        <v>3436</v>
      </c>
      <c r="E18020" t="s">
        <v>3469</v>
      </c>
      <c r="F18020" t="s">
        <v>4912</v>
      </c>
      <c r="G18020" s="4"/>
      <c r="H18020" s="4"/>
      <c r="I18020" s="4"/>
      <c r="J18020" s="4"/>
      <c r="K18020" s="4">
        <v>-98596.077590826302</v>
      </c>
      <c r="L18020" s="4">
        <v>13214017.7901618</v>
      </c>
      <c r="M18020" s="4">
        <v>4396099.0247561904</v>
      </c>
      <c r="N18020" s="3">
        <v>-7.6206253882789999E-3</v>
      </c>
      <c r="O18020" s="5">
        <v>0.60734063386917114</v>
      </c>
      <c r="P18020" s="3">
        <v>0.33268451690673828</v>
      </c>
    </row>
    <row r="18021" spans="1:16" x14ac:dyDescent="0.25">
      <c r="A18021" s="1">
        <v>2012</v>
      </c>
      <c r="B18021" t="s">
        <v>1441</v>
      </c>
      <c r="C18021" t="s">
        <v>3142</v>
      </c>
      <c r="D18021" t="s">
        <v>3436</v>
      </c>
      <c r="E18021" t="s">
        <v>3469</v>
      </c>
      <c r="F18021" t="s">
        <v>4912</v>
      </c>
      <c r="G18021" s="4"/>
      <c r="H18021" s="4"/>
      <c r="I18021" s="4"/>
      <c r="J18021" s="4"/>
      <c r="K18021" s="4">
        <v>-631376.44157465501</v>
      </c>
      <c r="L18021" s="4">
        <v>12075969.833099701</v>
      </c>
      <c r="M18021" s="4">
        <v>4877050.4384842897</v>
      </c>
      <c r="N18021" s="3">
        <v>-5.1137540922465002E-2</v>
      </c>
      <c r="O18021" s="5">
        <v>0.6561741828918457</v>
      </c>
      <c r="P18021" s="3">
        <v>0.40386408567428589</v>
      </c>
    </row>
    <row r="18022" spans="1:16" x14ac:dyDescent="0.25">
      <c r="A18022" s="1">
        <v>2013</v>
      </c>
      <c r="B18022" t="s">
        <v>1441</v>
      </c>
      <c r="C18022" t="s">
        <v>3142</v>
      </c>
      <c r="D18022" t="s">
        <v>3436</v>
      </c>
      <c r="E18022" t="s">
        <v>3469</v>
      </c>
      <c r="F18022" t="s">
        <v>4912</v>
      </c>
      <c r="G18022" s="4"/>
      <c r="H18022" s="4"/>
      <c r="I18022" s="4"/>
      <c r="J18022" s="4"/>
      <c r="K18022" s="4">
        <v>1139260.16609262</v>
      </c>
      <c r="L18022" s="4">
        <v>11671249.8972199</v>
      </c>
      <c r="M18022" s="4">
        <v>4243675.5986369103</v>
      </c>
      <c r="N18022" s="3">
        <v>0.101481119791667</v>
      </c>
      <c r="O18022" s="5">
        <v>0.7388036847114563</v>
      </c>
      <c r="P18022" s="3">
        <v>0.36360079050064087</v>
      </c>
    </row>
    <row r="18023" spans="1:16" x14ac:dyDescent="0.25">
      <c r="A18023" s="1">
        <v>2014</v>
      </c>
      <c r="B18023" t="s">
        <v>1441</v>
      </c>
      <c r="C18023" t="s">
        <v>3142</v>
      </c>
      <c r="D18023" t="s">
        <v>3436</v>
      </c>
      <c r="E18023" t="s">
        <v>3469</v>
      </c>
      <c r="F18023" t="s">
        <v>4912</v>
      </c>
      <c r="G18023" s="4"/>
      <c r="H18023" s="4"/>
      <c r="I18023" s="4"/>
      <c r="J18023" s="4"/>
      <c r="K18023" s="4">
        <v>1408835.8715639601</v>
      </c>
      <c r="L18023" s="4">
        <v>14377858.4563157</v>
      </c>
      <c r="M18023" s="4">
        <v>5399594.5117638698</v>
      </c>
      <c r="N18023" s="3">
        <v>0.10663050460352599</v>
      </c>
      <c r="O18023" s="5">
        <v>0.78366446495056152</v>
      </c>
      <c r="P18023" s="3">
        <v>0.37554928660392761</v>
      </c>
    </row>
    <row r="18024" spans="1:16" x14ac:dyDescent="0.25">
      <c r="A18024" s="1">
        <v>2015</v>
      </c>
      <c r="B18024" t="s">
        <v>1441</v>
      </c>
      <c r="C18024" t="s">
        <v>3142</v>
      </c>
      <c r="D18024" t="s">
        <v>3436</v>
      </c>
      <c r="E18024" t="s">
        <v>3469</v>
      </c>
      <c r="F18024" t="s">
        <v>4912</v>
      </c>
      <c r="G18024" s="4"/>
      <c r="H18024" s="4"/>
      <c r="I18024" s="4"/>
      <c r="J18024" s="4"/>
      <c r="K18024" s="4">
        <v>1372849.62597166</v>
      </c>
      <c r="L18024" s="4">
        <v>17159849.926426999</v>
      </c>
      <c r="M18024" s="4">
        <v>7039898.92375369</v>
      </c>
      <c r="N18024" s="3">
        <v>9.4986807387862998E-2</v>
      </c>
      <c r="O18024" s="5">
        <v>0.90573590993881226</v>
      </c>
      <c r="P18024" s="3">
        <v>0.41025412082672119</v>
      </c>
    </row>
    <row r="18025" spans="1:16" x14ac:dyDescent="0.25">
      <c r="A18025" s="1">
        <v>2016</v>
      </c>
      <c r="B18025" t="s">
        <v>1441</v>
      </c>
      <c r="C18025" t="s">
        <v>3142</v>
      </c>
      <c r="D18025" t="s">
        <v>3436</v>
      </c>
      <c r="E18025" t="s">
        <v>3469</v>
      </c>
      <c r="F18025" t="s">
        <v>4912</v>
      </c>
      <c r="G18025" s="4"/>
      <c r="H18025" s="4"/>
      <c r="I18025" s="4"/>
      <c r="J18025" s="4"/>
      <c r="K18025" s="4">
        <v>403045.56426378997</v>
      </c>
      <c r="L18025" s="4">
        <v>16372142.921000101</v>
      </c>
      <c r="M18025" s="4">
        <v>5340912.4772774698</v>
      </c>
      <c r="N18025" s="3">
        <v>2.445197740113E-2</v>
      </c>
      <c r="O18025" s="5">
        <v>1.090335488319397</v>
      </c>
      <c r="P18025" s="3">
        <v>0.32621949911117554</v>
      </c>
    </row>
    <row r="18026" spans="1:16" x14ac:dyDescent="0.25">
      <c r="A18026" s="1">
        <v>2017</v>
      </c>
      <c r="B18026" t="s">
        <v>1441</v>
      </c>
      <c r="C18026" t="s">
        <v>3142</v>
      </c>
      <c r="D18026" t="s">
        <v>3436</v>
      </c>
      <c r="E18026" t="s">
        <v>3469</v>
      </c>
      <c r="F18026" t="s">
        <v>4912</v>
      </c>
      <c r="G18026" s="4"/>
      <c r="H18026" s="4"/>
      <c r="I18026" s="4"/>
      <c r="J18026" s="4"/>
      <c r="K18026" s="4">
        <v>-1796982.4836480699</v>
      </c>
      <c r="L18026" s="4">
        <v>12700315.8938412</v>
      </c>
      <c r="M18026" s="4">
        <v>2052925.6688725399</v>
      </c>
      <c r="N18026" s="3">
        <v>-0.121454545454545</v>
      </c>
      <c r="O18026" s="5">
        <v>1.109675407409668</v>
      </c>
      <c r="P18026" s="3">
        <v>0.16164366900920868</v>
      </c>
    </row>
    <row r="18027" spans="1:16" x14ac:dyDescent="0.25">
      <c r="A18027" s="1">
        <v>2018</v>
      </c>
      <c r="B18027" t="s">
        <v>1441</v>
      </c>
      <c r="C18027" t="s">
        <v>3142</v>
      </c>
      <c r="D18027" t="s">
        <v>3436</v>
      </c>
      <c r="E18027" t="s">
        <v>3469</v>
      </c>
      <c r="F18027" t="s">
        <v>4912</v>
      </c>
      <c r="G18027" s="4"/>
      <c r="H18027" s="4"/>
      <c r="I18027" s="4"/>
      <c r="J18027" s="4"/>
      <c r="K18027" s="4">
        <v>-4257618.4871834703</v>
      </c>
      <c r="L18027" s="4">
        <v>8231000.9696592903</v>
      </c>
      <c r="M18027" s="4">
        <v>1875661.55189898</v>
      </c>
      <c r="N18027" s="3">
        <v>-0.41614816958472001</v>
      </c>
      <c r="O18027" s="5">
        <v>1.3002128601074219</v>
      </c>
      <c r="P18027" s="3">
        <v>0.22787769138813019</v>
      </c>
    </row>
    <row r="18028" spans="1:16" x14ac:dyDescent="0.25">
      <c r="A18028" s="1">
        <v>2019</v>
      </c>
      <c r="B18028" t="s">
        <v>1441</v>
      </c>
      <c r="C18028" t="s">
        <v>3142</v>
      </c>
      <c r="D18028" t="s">
        <v>3436</v>
      </c>
      <c r="E18028" t="s">
        <v>3469</v>
      </c>
      <c r="F18028" t="s">
        <v>4912</v>
      </c>
      <c r="G18028" s="4"/>
      <c r="H18028" s="4"/>
      <c r="I18028" s="4"/>
      <c r="J18028" s="4"/>
      <c r="K18028" s="4">
        <v>-4334152.3341523297</v>
      </c>
      <c r="L18028" s="4">
        <v>11126711.1267111</v>
      </c>
      <c r="M18028" s="4">
        <v>2471744.4717444698</v>
      </c>
      <c r="N18028" s="3">
        <v>-0.45784204671857598</v>
      </c>
      <c r="O18028" s="5">
        <v>3.0598459243774414</v>
      </c>
      <c r="P18028" s="3">
        <v>0.22214511036872864</v>
      </c>
    </row>
    <row r="18029" spans="1:16" x14ac:dyDescent="0.25">
      <c r="A18029" s="1">
        <v>2020</v>
      </c>
      <c r="B18029" t="s">
        <v>1441</v>
      </c>
      <c r="C18029" t="s">
        <v>3142</v>
      </c>
      <c r="D18029" t="s">
        <v>3436</v>
      </c>
      <c r="E18029" t="s">
        <v>3469</v>
      </c>
      <c r="F18029" t="s">
        <v>4912</v>
      </c>
      <c r="G18029" s="4"/>
      <c r="H18029" s="4"/>
      <c r="I18029" s="4"/>
      <c r="J18029" s="4"/>
      <c r="K18029" s="4">
        <v>-12582996.286735799</v>
      </c>
      <c r="L18029" s="4">
        <v>108409370.125478</v>
      </c>
      <c r="M18029" s="4">
        <v>21454798.9453777</v>
      </c>
      <c r="N18029" s="3">
        <v>-0.21086051353226901</v>
      </c>
      <c r="O18029" s="5">
        <v>1.1556329727172852</v>
      </c>
      <c r="P18029" s="3">
        <v>0.19790539145469666</v>
      </c>
    </row>
    <row r="18030" spans="1:16" x14ac:dyDescent="0.25">
      <c r="A18030" s="1">
        <v>2021</v>
      </c>
      <c r="B18030" t="s">
        <v>1441</v>
      </c>
      <c r="C18030" t="s">
        <v>3142</v>
      </c>
      <c r="D18030" t="s">
        <v>3436</v>
      </c>
      <c r="E18030" t="s">
        <v>3469</v>
      </c>
      <c r="F18030" t="s">
        <v>4912</v>
      </c>
      <c r="G18030" s="4"/>
      <c r="H18030" s="4"/>
      <c r="I18030" s="4"/>
      <c r="J18030" s="4"/>
      <c r="K18030" s="4">
        <v>-8521470.5066394806</v>
      </c>
      <c r="L18030" s="4">
        <v>112352195.787627</v>
      </c>
      <c r="M18030" s="4">
        <v>16902728.5201209</v>
      </c>
      <c r="N18030" s="3">
        <v>-7.4060075656618998E-2</v>
      </c>
      <c r="O18030" s="5">
        <v>0.86699777841567993</v>
      </c>
      <c r="P18030" s="3">
        <v>0.15044413506984711</v>
      </c>
    </row>
    <row r="18031" spans="1:16" x14ac:dyDescent="0.25">
      <c r="A18031" s="1">
        <v>2022</v>
      </c>
      <c r="B18031" t="s">
        <v>1441</v>
      </c>
      <c r="C18031" t="s">
        <v>3142</v>
      </c>
      <c r="D18031" t="s">
        <v>3436</v>
      </c>
      <c r="E18031" t="s">
        <v>3469</v>
      </c>
      <c r="F18031" t="s">
        <v>4912</v>
      </c>
      <c r="G18031" s="4"/>
      <c r="H18031" s="4"/>
      <c r="I18031" s="4"/>
      <c r="J18031" s="4"/>
      <c r="K18031" s="4">
        <v>-8740088.4705362692</v>
      </c>
      <c r="L18031" s="4">
        <v>104023960.19516</v>
      </c>
      <c r="M18031" s="4">
        <v>17264176.333786499</v>
      </c>
      <c r="N18031" s="3">
        <v>-8.4270130181215999E-2</v>
      </c>
      <c r="O18031" s="5">
        <v>1.4564090967178345</v>
      </c>
      <c r="P18031" s="3">
        <v>0.16596345603466034</v>
      </c>
    </row>
    <row r="18032" spans="1:16" x14ac:dyDescent="0.25">
      <c r="A18032" s="1">
        <v>2023</v>
      </c>
      <c r="B18032" t="s">
        <v>1441</v>
      </c>
      <c r="C18032" t="s">
        <v>3142</v>
      </c>
      <c r="D18032" t="s">
        <v>3436</v>
      </c>
      <c r="E18032" t="s">
        <v>3469</v>
      </c>
      <c r="F18032" t="s">
        <v>4912</v>
      </c>
      <c r="G18032" s="4"/>
      <c r="H18032" s="4"/>
      <c r="I18032" s="4"/>
      <c r="J18032" s="4"/>
      <c r="K18032" s="4">
        <v>-7459920.6745992098</v>
      </c>
      <c r="L18032" s="4">
        <v>96449688.364496902</v>
      </c>
      <c r="M18032" s="4">
        <v>18780121.987801202</v>
      </c>
      <c r="N18032" s="3">
        <v>-7.5761524843700995E-2</v>
      </c>
      <c r="O18032" s="5">
        <v>0.97945940494537354</v>
      </c>
      <c r="P18032" s="3">
        <v>0.19471417367458344</v>
      </c>
    </row>
    <row r="18033" spans="1:16" x14ac:dyDescent="0.25">
      <c r="A18033" s="1">
        <v>2024</v>
      </c>
      <c r="B18033" t="s">
        <v>1441</v>
      </c>
      <c r="C18033" t="s">
        <v>3142</v>
      </c>
      <c r="D18033" t="s">
        <v>3436</v>
      </c>
      <c r="E18033" t="s">
        <v>3469</v>
      </c>
      <c r="F18033" t="s">
        <v>4912</v>
      </c>
      <c r="G18033" s="4"/>
      <c r="H18033" s="4"/>
      <c r="I18033" s="4"/>
      <c r="J18033" s="4"/>
      <c r="K18033" s="4">
        <v>-8484395.9384771306</v>
      </c>
      <c r="L18033" s="4">
        <v>79509043.755375296</v>
      </c>
      <c r="M18033" s="4">
        <v>22815064.7030195</v>
      </c>
      <c r="N18033" s="3">
        <v>-9.6428449650877004E-2</v>
      </c>
      <c r="O18033" s="5">
        <v>0.89312678575515747</v>
      </c>
      <c r="P18033" s="3">
        <v>0.28694930672645569</v>
      </c>
    </row>
    <row r="18034" spans="1:16" x14ac:dyDescent="0.25">
      <c r="A18034" s="1">
        <v>2009</v>
      </c>
      <c r="B18034" t="s">
        <v>1442</v>
      </c>
      <c r="C18034" t="s">
        <v>3143</v>
      </c>
      <c r="D18034" t="s">
        <v>3405</v>
      </c>
      <c r="E18034" t="s">
        <v>3469</v>
      </c>
      <c r="F18034" t="s">
        <v>4913</v>
      </c>
      <c r="G18034" s="4"/>
      <c r="H18034" s="4"/>
      <c r="I18034" s="4"/>
      <c r="J18034" s="4"/>
      <c r="K18034" s="4">
        <v>-1580323.00221035</v>
      </c>
      <c r="L18034" s="4">
        <v>13471063.713073401</v>
      </c>
      <c r="M18034" s="4">
        <v>713121.76312095602</v>
      </c>
      <c r="N18034" s="3">
        <v>-0.11163983473429299</v>
      </c>
      <c r="O18034" s="5">
        <v>0.7949068546295166</v>
      </c>
      <c r="P18034" s="3">
        <v>5.2937302738428116E-2</v>
      </c>
    </row>
    <row r="18035" spans="1:16" x14ac:dyDescent="0.25">
      <c r="A18035" s="1">
        <v>2010</v>
      </c>
      <c r="B18035" t="s">
        <v>1442</v>
      </c>
      <c r="C18035" t="s">
        <v>3143</v>
      </c>
      <c r="D18035" t="s">
        <v>3405</v>
      </c>
      <c r="E18035" t="s">
        <v>3469</v>
      </c>
      <c r="F18035" t="s">
        <v>4913</v>
      </c>
      <c r="G18035" s="4"/>
      <c r="H18035" s="4"/>
      <c r="I18035" s="4"/>
      <c r="J18035" s="4"/>
      <c r="K18035" s="4">
        <v>-1674499.0005207399</v>
      </c>
      <c r="L18035" s="4">
        <v>18450602.2072534</v>
      </c>
      <c r="M18035" s="4">
        <v>732716.56783860503</v>
      </c>
      <c r="N18035" s="3">
        <v>-0.10312202844745599</v>
      </c>
      <c r="O18035" s="5">
        <v>1.0051361322402954</v>
      </c>
      <c r="P18035" s="3">
        <v>3.9712339639663696E-2</v>
      </c>
    </row>
    <row r="18036" spans="1:16" x14ac:dyDescent="0.25">
      <c r="A18036" s="1">
        <v>2010</v>
      </c>
      <c r="B18036" t="s">
        <v>1494</v>
      </c>
      <c r="C18036" t="s">
        <v>3195</v>
      </c>
      <c r="D18036" t="s">
        <v>3405</v>
      </c>
      <c r="E18036" t="s">
        <v>3469</v>
      </c>
      <c r="F18036" t="s">
        <v>4965</v>
      </c>
      <c r="G18036" s="4">
        <v>16.502617500702399</v>
      </c>
      <c r="H18036" s="4">
        <v>0</v>
      </c>
      <c r="I18036" s="4">
        <v>23.0444403466716</v>
      </c>
      <c r="J18036" s="4">
        <v>33.059523809523803</v>
      </c>
      <c r="K18036" s="4">
        <v>-23860677.630142301</v>
      </c>
      <c r="L18036" s="4">
        <v>266234398.884615</v>
      </c>
      <c r="M18036" s="4">
        <v>119074095.84922101</v>
      </c>
      <c r="N18036" s="3">
        <v>-0.105501544973367</v>
      </c>
      <c r="O18036" s="5">
        <v>2.7776875495910645</v>
      </c>
      <c r="P18036" s="3">
        <v>0.44725286960601807</v>
      </c>
    </row>
    <row r="18037" spans="1:16" x14ac:dyDescent="0.25">
      <c r="A18037" s="1">
        <v>2011</v>
      </c>
      <c r="B18037" t="s">
        <v>1494</v>
      </c>
      <c r="C18037" t="s">
        <v>3195</v>
      </c>
      <c r="D18037" t="s">
        <v>3405</v>
      </c>
      <c r="E18037" t="s">
        <v>3469</v>
      </c>
      <c r="F18037" t="s">
        <v>4965</v>
      </c>
      <c r="G18037" s="4">
        <v>15.5879020581981</v>
      </c>
      <c r="H18037" s="4">
        <v>0</v>
      </c>
      <c r="I18037" s="4">
        <v>21.356304985337299</v>
      </c>
      <c r="J18037" s="4">
        <v>31.603665521191299</v>
      </c>
      <c r="K18037" s="4">
        <v>-46223341.549673103</v>
      </c>
      <c r="L18037" s="4">
        <v>572725324.18818998</v>
      </c>
      <c r="M18037" s="4">
        <v>172442396.313364</v>
      </c>
      <c r="N18037" s="3">
        <v>-0.10131854347105999</v>
      </c>
      <c r="O18037" s="5">
        <v>1.3805809020996094</v>
      </c>
      <c r="P18037" s="3">
        <v>0.30109092593193054</v>
      </c>
    </row>
    <row r="18038" spans="1:16" x14ac:dyDescent="0.25">
      <c r="A18038" s="1">
        <v>2012</v>
      </c>
      <c r="B18038" t="s">
        <v>1494</v>
      </c>
      <c r="C18038" t="s">
        <v>3195</v>
      </c>
      <c r="D18038" t="s">
        <v>3405</v>
      </c>
      <c r="E18038" t="s">
        <v>3469</v>
      </c>
      <c r="F18038" t="s">
        <v>4965</v>
      </c>
      <c r="G18038" s="4">
        <v>21.730023880310998</v>
      </c>
      <c r="H18038" s="4">
        <v>23.170731707317099</v>
      </c>
      <c r="I18038" s="4">
        <v>31.0192837465565</v>
      </c>
      <c r="J18038" s="4">
        <v>11.2459016393443</v>
      </c>
      <c r="K18038" s="4">
        <v>-40415255.364653103</v>
      </c>
      <c r="L18038" s="4">
        <v>365494305.33241898</v>
      </c>
      <c r="M18038" s="4">
        <v>58730288.673086204</v>
      </c>
      <c r="N18038" s="3">
        <v>-8.8595328304071005E-2</v>
      </c>
      <c r="O18038" s="5">
        <v>0.44552755355834961</v>
      </c>
      <c r="P18038" s="3">
        <v>0.16068728268146515</v>
      </c>
    </row>
    <row r="18039" spans="1:16" x14ac:dyDescent="0.25">
      <c r="A18039" s="1">
        <v>2013</v>
      </c>
      <c r="B18039" t="s">
        <v>1494</v>
      </c>
      <c r="C18039" t="s">
        <v>3195</v>
      </c>
      <c r="D18039" t="s">
        <v>3405</v>
      </c>
      <c r="E18039" t="s">
        <v>3469</v>
      </c>
      <c r="F18039" t="s">
        <v>4965</v>
      </c>
      <c r="G18039" s="4">
        <v>21.9588872195318</v>
      </c>
      <c r="H18039" s="4">
        <v>21.4543812104788</v>
      </c>
      <c r="I18039" s="4">
        <v>32.5700757575758</v>
      </c>
      <c r="J18039" s="4">
        <v>12.921455938697299</v>
      </c>
      <c r="K18039" s="4">
        <v>-15905789.488109499</v>
      </c>
      <c r="L18039" s="4">
        <v>188009903.43239799</v>
      </c>
      <c r="M18039" s="4">
        <v>21901751.372685201</v>
      </c>
      <c r="N18039" s="3">
        <v>-6.1851421587957998E-2</v>
      </c>
      <c r="O18039" s="5">
        <v>0.3519081175327301</v>
      </c>
      <c r="P18039" s="3">
        <v>0.11649253964424133</v>
      </c>
    </row>
    <row r="18040" spans="1:16" x14ac:dyDescent="0.25">
      <c r="A18040" s="1">
        <v>2014</v>
      </c>
      <c r="B18040" t="s">
        <v>1494</v>
      </c>
      <c r="C18040" t="s">
        <v>3195</v>
      </c>
      <c r="D18040" t="s">
        <v>3405</v>
      </c>
      <c r="E18040" t="s">
        <v>3469</v>
      </c>
      <c r="F18040" t="s">
        <v>4965</v>
      </c>
      <c r="G18040" s="4">
        <v>22.498806338528698</v>
      </c>
      <c r="H18040" s="4">
        <v>26.6034327009937</v>
      </c>
      <c r="I18040" s="4">
        <v>28.4375</v>
      </c>
      <c r="J18040" s="4">
        <v>11.445347786811199</v>
      </c>
      <c r="K18040" s="4">
        <v>-23348578.433683801</v>
      </c>
      <c r="L18040" s="4">
        <v>170121174.97288901</v>
      </c>
      <c r="M18040" s="4">
        <v>36989014.097788699</v>
      </c>
      <c r="N18040" s="3">
        <v>-0.12822537837103001</v>
      </c>
      <c r="O18040" s="5">
        <v>0.48596864938735962</v>
      </c>
      <c r="P18040" s="3">
        <v>0.21742746233940125</v>
      </c>
    </row>
    <row r="18041" spans="1:16" x14ac:dyDescent="0.25">
      <c r="A18041" s="1">
        <v>2015</v>
      </c>
      <c r="B18041" t="s">
        <v>1494</v>
      </c>
      <c r="C18041" t="s">
        <v>3195</v>
      </c>
      <c r="D18041" t="s">
        <v>3405</v>
      </c>
      <c r="E18041" t="s">
        <v>3469</v>
      </c>
      <c r="F18041" t="s">
        <v>4965</v>
      </c>
      <c r="G18041" s="4">
        <v>27.611445954210399</v>
      </c>
      <c r="H18041" s="4">
        <v>20.274390243902399</v>
      </c>
      <c r="I18041" s="4">
        <v>23.575036075036099</v>
      </c>
      <c r="J18041" s="4">
        <v>41.338797814207702</v>
      </c>
      <c r="K18041" s="4">
        <v>-23660470.0969931</v>
      </c>
      <c r="L18041" s="4">
        <v>131289723.658159</v>
      </c>
      <c r="M18041" s="4">
        <v>52297712.687688299</v>
      </c>
      <c r="N18041" s="3">
        <v>-0.17508544194650899</v>
      </c>
      <c r="O18041" s="5">
        <v>0.97640126943588257</v>
      </c>
      <c r="P18041" s="3">
        <v>0.3983381986618042</v>
      </c>
    </row>
    <row r="18042" spans="1:16" x14ac:dyDescent="0.25">
      <c r="A18042" s="1">
        <v>2016</v>
      </c>
      <c r="B18042" t="s">
        <v>1494</v>
      </c>
      <c r="C18042" t="s">
        <v>3195</v>
      </c>
      <c r="D18042" t="s">
        <v>3405</v>
      </c>
      <c r="E18042" t="s">
        <v>3469</v>
      </c>
      <c r="F18042" t="s">
        <v>4965</v>
      </c>
      <c r="G18042" s="4">
        <v>16.307006247774002</v>
      </c>
      <c r="H18042" s="4">
        <v>3.4327009936766002</v>
      </c>
      <c r="I18042" s="4">
        <v>22.758620689655199</v>
      </c>
      <c r="J18042" s="4">
        <v>27.987910189982699</v>
      </c>
      <c r="K18042" s="4">
        <v>-11744941.442918001</v>
      </c>
      <c r="L18042" s="4">
        <v>73331942.664719701</v>
      </c>
      <c r="M18042" s="4">
        <v>60085824.1201538</v>
      </c>
      <c r="N18042" s="3">
        <v>-0.117277292170355</v>
      </c>
      <c r="O18042" s="5">
        <v>1.0028506517410278</v>
      </c>
      <c r="P18042" s="3">
        <v>0.81936770677566528</v>
      </c>
    </row>
    <row r="18043" spans="1:16" x14ac:dyDescent="0.25">
      <c r="A18043" s="1">
        <v>2017</v>
      </c>
      <c r="B18043" t="s">
        <v>1494</v>
      </c>
      <c r="C18043" t="s">
        <v>3195</v>
      </c>
      <c r="D18043" t="s">
        <v>3405</v>
      </c>
      <c r="E18043" t="s">
        <v>3469</v>
      </c>
      <c r="F18043" t="s">
        <v>4965</v>
      </c>
      <c r="G18043" s="4">
        <v>14.4446704482926</v>
      </c>
      <c r="H18043" s="4">
        <v>1.54471544715447</v>
      </c>
      <c r="I18043" s="4">
        <v>23.5694608421881</v>
      </c>
      <c r="J18043" s="4">
        <v>23.7102177554439</v>
      </c>
      <c r="K18043" s="4">
        <v>-9573658.6040720306</v>
      </c>
      <c r="L18043" s="4">
        <v>42458899.213724099</v>
      </c>
      <c r="M18043" s="4">
        <v>61490926.698794097</v>
      </c>
      <c r="N18043" s="3">
        <v>-0.16210940041906899</v>
      </c>
      <c r="O18043" s="5">
        <v>1.6265746355056763</v>
      </c>
      <c r="P18043" s="3">
        <v>1.4482458829879761</v>
      </c>
    </row>
    <row r="18044" spans="1:16" x14ac:dyDescent="0.25">
      <c r="A18044" s="1">
        <v>2018</v>
      </c>
      <c r="B18044" t="s">
        <v>1494</v>
      </c>
      <c r="C18044" t="s">
        <v>3195</v>
      </c>
      <c r="D18044" t="s">
        <v>3405</v>
      </c>
      <c r="E18044" t="s">
        <v>3469</v>
      </c>
      <c r="F18044" t="s">
        <v>4965</v>
      </c>
      <c r="G18044" s="4">
        <v>21.742084275213799</v>
      </c>
      <c r="H18044" s="4">
        <v>12.003343823760799</v>
      </c>
      <c r="I18044" s="4">
        <v>20.873440285205</v>
      </c>
      <c r="J18044" s="4">
        <v>35.8479532163743</v>
      </c>
      <c r="K18044" s="4">
        <v>-5414547.8500951203</v>
      </c>
      <c r="L18044" s="4">
        <v>34342223.1104597</v>
      </c>
      <c r="M18044" s="4">
        <v>68211459.744335607</v>
      </c>
      <c r="N18044" s="3">
        <v>-0.14394222633267101</v>
      </c>
      <c r="O18044" s="5">
        <v>2.2197895050048828</v>
      </c>
      <c r="P18044" s="3">
        <v>1.98622727394104</v>
      </c>
    </row>
    <row r="18045" spans="1:16" x14ac:dyDescent="0.25">
      <c r="A18045" s="1">
        <v>2019</v>
      </c>
      <c r="B18045" t="s">
        <v>1494</v>
      </c>
      <c r="C18045" t="s">
        <v>3195</v>
      </c>
      <c r="D18045" t="s">
        <v>3405</v>
      </c>
      <c r="E18045" t="s">
        <v>3469</v>
      </c>
      <c r="F18045" t="s">
        <v>4965</v>
      </c>
      <c r="G18045" s="4">
        <v>21.2303187357981</v>
      </c>
      <c r="H18045" s="4">
        <v>7.6727642276422703</v>
      </c>
      <c r="I18045" s="4">
        <v>17.533936651583701</v>
      </c>
      <c r="J18045" s="4">
        <v>43.147326807474101</v>
      </c>
      <c r="K18045" s="4">
        <v>-4669006.6690066699</v>
      </c>
      <c r="L18045" s="4">
        <v>28334854.334854301</v>
      </c>
      <c r="M18045" s="4">
        <v>66532818.532818504</v>
      </c>
      <c r="N18045" s="3">
        <v>-0.153321269263131</v>
      </c>
      <c r="O18045" s="5">
        <v>3.7551977634429932</v>
      </c>
      <c r="P18045" s="3">
        <v>2.3480911254882813</v>
      </c>
    </row>
    <row r="18046" spans="1:16" x14ac:dyDescent="0.25">
      <c r="A18046" s="1">
        <v>2020</v>
      </c>
      <c r="B18046" t="s">
        <v>1494</v>
      </c>
      <c r="C18046" t="s">
        <v>3195</v>
      </c>
      <c r="D18046" t="s">
        <v>3405</v>
      </c>
      <c r="E18046" t="s">
        <v>3469</v>
      </c>
      <c r="F18046" t="s">
        <v>4965</v>
      </c>
      <c r="G18046" s="4">
        <v>25.472360874947199</v>
      </c>
      <c r="H18046" s="4">
        <v>8.4713708099647693</v>
      </c>
      <c r="I18046" s="4">
        <v>27.9329004329005</v>
      </c>
      <c r="J18046" s="4">
        <v>46.451552702299203</v>
      </c>
      <c r="K18046" s="4">
        <v>-3288102.3701392799</v>
      </c>
      <c r="L18046" s="4">
        <v>30873238.2700882</v>
      </c>
      <c r="M18046" s="4">
        <v>67564844.0843146</v>
      </c>
      <c r="N18046" s="3">
        <v>-0.11197029167743899</v>
      </c>
      <c r="O18046" s="5">
        <v>4.093015193939209</v>
      </c>
      <c r="P18046" s="3">
        <v>2.1884598731994629</v>
      </c>
    </row>
    <row r="18047" spans="1:16" x14ac:dyDescent="0.25">
      <c r="A18047" s="1">
        <v>2021</v>
      </c>
      <c r="B18047" t="s">
        <v>1494</v>
      </c>
      <c r="C18047" t="s">
        <v>3195</v>
      </c>
      <c r="D18047" t="s">
        <v>3405</v>
      </c>
      <c r="E18047" t="s">
        <v>3469</v>
      </c>
      <c r="F18047" t="s">
        <v>4965</v>
      </c>
      <c r="G18047" s="4">
        <v>19.4520136834408</v>
      </c>
      <c r="H18047" s="4">
        <v>5.69813886292172</v>
      </c>
      <c r="I18047" s="4">
        <v>29.0702479338843</v>
      </c>
      <c r="J18047" s="4">
        <v>29.432261208577</v>
      </c>
      <c r="K18047" s="4">
        <v>-3593788.66153304</v>
      </c>
      <c r="L18047" s="4">
        <v>12789328.8545314</v>
      </c>
      <c r="M18047" s="4">
        <v>33012169.244727001</v>
      </c>
      <c r="N18047" s="3">
        <v>-0.15514339353919901</v>
      </c>
      <c r="O18047" s="5">
        <v>8.4839210510253906</v>
      </c>
      <c r="P18047" s="3">
        <v>2.5812275409698486</v>
      </c>
    </row>
    <row r="18048" spans="1:16" x14ac:dyDescent="0.25">
      <c r="A18048" s="1">
        <v>2022</v>
      </c>
      <c r="B18048" t="s">
        <v>1494</v>
      </c>
      <c r="C18048" t="s">
        <v>3195</v>
      </c>
      <c r="D18048" t="s">
        <v>3405</v>
      </c>
      <c r="E18048" t="s">
        <v>3469</v>
      </c>
      <c r="F18048" t="s">
        <v>4965</v>
      </c>
      <c r="G18048" s="4">
        <v>17.474536023591501</v>
      </c>
      <c r="H18048" s="4">
        <v>7.8893058161350798</v>
      </c>
      <c r="I18048" s="4">
        <v>28.340206561804301</v>
      </c>
      <c r="J18048" s="4">
        <v>20.614152647086801</v>
      </c>
      <c r="K18048" s="4">
        <v>-2946717.5498768198</v>
      </c>
      <c r="L18048" s="4">
        <v>8077594.5951541299</v>
      </c>
      <c r="M18048" s="4">
        <v>34774027.479693897</v>
      </c>
      <c r="N18048" s="3">
        <v>-0.29691954662401798</v>
      </c>
      <c r="O18048" s="5">
        <v>4.9666628837585449</v>
      </c>
      <c r="P18048" s="3">
        <v>4.3049979209899902</v>
      </c>
    </row>
    <row r="18049" spans="1:16" x14ac:dyDescent="0.25">
      <c r="A18049" s="1">
        <v>2023</v>
      </c>
      <c r="B18049" t="s">
        <v>1494</v>
      </c>
      <c r="C18049" t="s">
        <v>3195</v>
      </c>
      <c r="D18049" t="s">
        <v>3405</v>
      </c>
      <c r="E18049" t="s">
        <v>3469</v>
      </c>
      <c r="F18049" t="s">
        <v>4965</v>
      </c>
      <c r="G18049" s="4">
        <v>17.2762512681137</v>
      </c>
      <c r="H18049" s="4">
        <v>8.7624984311592602</v>
      </c>
      <c r="I18049" s="4">
        <v>27.269421487603299</v>
      </c>
      <c r="J18049" s="4">
        <v>19.751307444085899</v>
      </c>
      <c r="K18049" s="4">
        <v>-3493650.6349365101</v>
      </c>
      <c r="L18049" s="4">
        <v>6799320.0679932004</v>
      </c>
      <c r="M18049" s="4">
        <v>36045728.7604573</v>
      </c>
      <c r="N18049" s="3">
        <v>-0.47852088564254702</v>
      </c>
      <c r="O18049" s="5">
        <v>5.8580112457275391</v>
      </c>
      <c r="P18049" s="3">
        <v>5.3013725280761719</v>
      </c>
    </row>
    <row r="18050" spans="1:16" x14ac:dyDescent="0.25">
      <c r="A18050" s="1">
        <v>2024</v>
      </c>
      <c r="B18050" t="s">
        <v>1494</v>
      </c>
      <c r="C18050" t="s">
        <v>3195</v>
      </c>
      <c r="D18050" t="s">
        <v>3405</v>
      </c>
      <c r="E18050" t="s">
        <v>3469</v>
      </c>
      <c r="F18050" t="s">
        <v>4965</v>
      </c>
      <c r="G18050" s="4">
        <v>17.022000587176102</v>
      </c>
      <c r="H18050" s="4">
        <v>9.8212424431936505</v>
      </c>
      <c r="I18050" s="4">
        <v>26.3564213564214</v>
      </c>
      <c r="J18050" s="4">
        <v>18.306484345477202</v>
      </c>
      <c r="K18050" s="4">
        <v>-3144813.4246264799</v>
      </c>
      <c r="L18050" s="4">
        <v>8845079.4370403998</v>
      </c>
      <c r="M18050" s="4">
        <v>36193689.038821802</v>
      </c>
      <c r="N18050" s="3">
        <v>-0.40201133506626302</v>
      </c>
      <c r="O18050" s="5">
        <v>4.6169028282165527</v>
      </c>
      <c r="P18050" s="3">
        <v>4.0919575691223145</v>
      </c>
    </row>
    <row r="18051" spans="1:16" x14ac:dyDescent="0.25">
      <c r="A18051" s="1">
        <v>2011</v>
      </c>
      <c r="B18051" t="s">
        <v>1442</v>
      </c>
      <c r="C18051" t="s">
        <v>3143</v>
      </c>
      <c r="D18051" t="s">
        <v>3405</v>
      </c>
      <c r="E18051" t="s">
        <v>3469</v>
      </c>
      <c r="F18051" t="s">
        <v>4913</v>
      </c>
      <c r="G18051" s="4"/>
      <c r="H18051" s="4"/>
      <c r="I18051" s="4"/>
      <c r="J18051" s="4"/>
      <c r="K18051" s="4">
        <v>-4978560.1816418404</v>
      </c>
      <c r="L18051" s="4">
        <v>24486360</v>
      </c>
      <c r="M18051" s="4">
        <v>5880892</v>
      </c>
      <c r="N18051" s="3">
        <v>-0.20731466878782601</v>
      </c>
      <c r="O18051" s="5">
        <v>8.1501426696777344</v>
      </c>
      <c r="P18051" s="3">
        <v>0.24017012119293213</v>
      </c>
    </row>
    <row r="18052" spans="1:16" x14ac:dyDescent="0.25">
      <c r="A18052" s="1">
        <v>2012</v>
      </c>
      <c r="B18052" t="s">
        <v>1442</v>
      </c>
      <c r="C18052" t="s">
        <v>3143</v>
      </c>
      <c r="D18052" t="s">
        <v>3405</v>
      </c>
      <c r="E18052" t="s">
        <v>3469</v>
      </c>
      <c r="F18052" t="s">
        <v>4913</v>
      </c>
      <c r="G18052" s="4"/>
      <c r="H18052" s="4"/>
      <c r="I18052" s="4"/>
      <c r="J18052" s="4"/>
      <c r="K18052" s="4">
        <v>-3495360.5447745202</v>
      </c>
      <c r="L18052" s="4">
        <v>30090931</v>
      </c>
      <c r="M18052" s="4">
        <v>6952258</v>
      </c>
      <c r="N18052" s="3">
        <v>-0.13073725629873001</v>
      </c>
      <c r="O18052" s="5">
        <v>2.1956968307495117</v>
      </c>
      <c r="P18052" s="3">
        <v>0.23104164004325867</v>
      </c>
    </row>
    <row r="18053" spans="1:16" x14ac:dyDescent="0.25">
      <c r="A18053" s="1">
        <v>2013</v>
      </c>
      <c r="B18053" t="s">
        <v>1442</v>
      </c>
      <c r="C18053" t="s">
        <v>3143</v>
      </c>
      <c r="D18053" t="s">
        <v>3405</v>
      </c>
      <c r="E18053" t="s">
        <v>3469</v>
      </c>
      <c r="F18053" t="s">
        <v>4913</v>
      </c>
      <c r="G18053" s="4"/>
      <c r="H18053" s="4"/>
      <c r="I18053" s="4"/>
      <c r="J18053" s="4"/>
      <c r="K18053" s="4">
        <v>-3871819.9397114799</v>
      </c>
      <c r="L18053" s="4">
        <v>25189029</v>
      </c>
      <c r="M18053" s="4">
        <v>5821560</v>
      </c>
      <c r="N18053" s="3">
        <v>-0.14876122650686099</v>
      </c>
      <c r="O18053" s="5">
        <v>1.219228982925415</v>
      </c>
      <c r="P18053" s="3">
        <v>0.23111490905284882</v>
      </c>
    </row>
    <row r="18054" spans="1:16" x14ac:dyDescent="0.25">
      <c r="A18054" s="1">
        <v>2014</v>
      </c>
      <c r="B18054" t="s">
        <v>1442</v>
      </c>
      <c r="C18054" t="s">
        <v>3143</v>
      </c>
      <c r="D18054" t="s">
        <v>3405</v>
      </c>
      <c r="E18054" t="s">
        <v>3469</v>
      </c>
      <c r="F18054" t="s">
        <v>4913</v>
      </c>
      <c r="G18054" s="4"/>
      <c r="H18054" s="4"/>
      <c r="I18054" s="4"/>
      <c r="J18054" s="4"/>
      <c r="K18054" s="4">
        <v>-2864969.3245320399</v>
      </c>
      <c r="L18054" s="4">
        <v>26335841</v>
      </c>
      <c r="M18054" s="4">
        <v>5747813</v>
      </c>
      <c r="N18054" s="3">
        <v>-0.109485101581899</v>
      </c>
      <c r="O18054" s="5">
        <v>1.4918055534362793</v>
      </c>
      <c r="P18054" s="3">
        <v>0.21825060248374939</v>
      </c>
    </row>
    <row r="18055" spans="1:16" x14ac:dyDescent="0.25">
      <c r="A18055" s="1">
        <v>2015</v>
      </c>
      <c r="B18055" t="s">
        <v>1442</v>
      </c>
      <c r="C18055" t="s">
        <v>3143</v>
      </c>
      <c r="D18055" t="s">
        <v>3405</v>
      </c>
      <c r="E18055" t="s">
        <v>3469</v>
      </c>
      <c r="F18055" t="s">
        <v>4913</v>
      </c>
      <c r="G18055" s="4"/>
      <c r="H18055" s="4"/>
      <c r="I18055" s="4"/>
      <c r="J18055" s="4"/>
      <c r="K18055" s="4">
        <v>-2038835.64494657</v>
      </c>
      <c r="L18055" s="4">
        <v>21484708</v>
      </c>
      <c r="M18055" s="4">
        <v>179417</v>
      </c>
      <c r="N18055" s="3">
        <v>-9.4828973443587997E-2</v>
      </c>
      <c r="O18055" s="5">
        <v>1.5168765783309937</v>
      </c>
      <c r="P18055" s="3">
        <v>8.3509162068367004E-3</v>
      </c>
    </row>
    <row r="18056" spans="1:16" x14ac:dyDescent="0.25">
      <c r="A18056" s="1">
        <v>2016</v>
      </c>
      <c r="B18056" t="s">
        <v>1442</v>
      </c>
      <c r="C18056" t="s">
        <v>3143</v>
      </c>
      <c r="D18056" t="s">
        <v>3405</v>
      </c>
      <c r="E18056" t="s">
        <v>3469</v>
      </c>
      <c r="F18056" t="s">
        <v>4913</v>
      </c>
      <c r="G18056" s="4"/>
      <c r="H18056" s="4"/>
      <c r="I18056" s="4"/>
      <c r="J18056" s="4"/>
      <c r="K18056" s="4">
        <v>-1453249.31580594</v>
      </c>
      <c r="L18056" s="4">
        <v>18484690</v>
      </c>
      <c r="M18056" s="4">
        <v>197305</v>
      </c>
      <c r="N18056" s="3">
        <v>-7.4029934236833003E-2</v>
      </c>
      <c r="O18056" s="5">
        <v>1.0375784635543823</v>
      </c>
      <c r="P18056" s="3">
        <v>1.0673968121409416E-2</v>
      </c>
    </row>
    <row r="18057" spans="1:16" x14ac:dyDescent="0.25">
      <c r="A18057" s="1">
        <v>2017</v>
      </c>
      <c r="B18057" t="s">
        <v>1442</v>
      </c>
      <c r="C18057" t="s">
        <v>3143</v>
      </c>
      <c r="D18057" t="s">
        <v>3405</v>
      </c>
      <c r="E18057" t="s">
        <v>3469</v>
      </c>
      <c r="F18057" t="s">
        <v>4913</v>
      </c>
      <c r="G18057" s="4"/>
      <c r="H18057" s="4"/>
      <c r="I18057" s="4"/>
      <c r="J18057" s="4"/>
      <c r="K18057" s="4">
        <v>-1184134.39010199</v>
      </c>
      <c r="L18057" s="4">
        <v>16718039</v>
      </c>
      <c r="M18057" s="4">
        <v>118675</v>
      </c>
      <c r="N18057" s="3">
        <v>-6.6174549179796996E-2</v>
      </c>
      <c r="O18057" s="5">
        <v>2.4626410007476807</v>
      </c>
      <c r="P18057" s="3">
        <v>7.0986198261380196E-3</v>
      </c>
    </row>
    <row r="18058" spans="1:16" x14ac:dyDescent="0.25">
      <c r="A18058" s="1">
        <v>2018</v>
      </c>
      <c r="B18058" t="s">
        <v>1442</v>
      </c>
      <c r="C18058" t="s">
        <v>3143</v>
      </c>
      <c r="D18058" t="s">
        <v>3405</v>
      </c>
      <c r="E18058" t="s">
        <v>3469</v>
      </c>
      <c r="F18058" t="s">
        <v>4913</v>
      </c>
      <c r="G18058" s="4"/>
      <c r="H18058" s="4"/>
      <c r="I18058" s="4"/>
      <c r="J18058" s="4"/>
      <c r="K18058" s="4">
        <v>-790043.64252881205</v>
      </c>
      <c r="L18058" s="4">
        <v>13468973</v>
      </c>
      <c r="M18058" s="4">
        <v>83889</v>
      </c>
      <c r="N18058" s="3">
        <v>-5.3436805649761998E-2</v>
      </c>
      <c r="O18058" s="5">
        <v>0.82725530862808228</v>
      </c>
      <c r="P18058" s="3">
        <v>6.2283147126436234E-3</v>
      </c>
    </row>
    <row r="18059" spans="1:16" x14ac:dyDescent="0.25">
      <c r="A18059" s="1">
        <v>2019</v>
      </c>
      <c r="B18059" t="s">
        <v>1442</v>
      </c>
      <c r="C18059" t="s">
        <v>3143</v>
      </c>
      <c r="D18059" t="s">
        <v>3405</v>
      </c>
      <c r="E18059" t="s">
        <v>3469</v>
      </c>
      <c r="F18059" t="s">
        <v>4913</v>
      </c>
      <c r="G18059" s="4"/>
      <c r="H18059" s="4"/>
      <c r="I18059" s="4"/>
      <c r="J18059" s="4"/>
      <c r="K18059" s="4">
        <v>-319149.25905229902</v>
      </c>
      <c r="L18059" s="4">
        <v>12101567</v>
      </c>
      <c r="M18059" s="4">
        <v>100541</v>
      </c>
      <c r="N18059" s="3">
        <v>-2.5659740444140999E-2</v>
      </c>
      <c r="O18059" s="5">
        <v>0.55036866664886475</v>
      </c>
      <c r="P18059" s="3">
        <v>8.3080977201461792E-3</v>
      </c>
    </row>
    <row r="18060" spans="1:16" x14ac:dyDescent="0.25">
      <c r="A18060" s="1">
        <v>2020</v>
      </c>
      <c r="B18060" t="s">
        <v>1442</v>
      </c>
      <c r="C18060" t="s">
        <v>3143</v>
      </c>
      <c r="D18060" t="s">
        <v>3405</v>
      </c>
      <c r="E18060" t="s">
        <v>3469</v>
      </c>
      <c r="F18060" t="s">
        <v>4913</v>
      </c>
      <c r="G18060" s="4"/>
      <c r="H18060" s="4"/>
      <c r="I18060" s="4"/>
      <c r="J18060" s="4"/>
      <c r="K18060" s="4">
        <v>-392192.68381348101</v>
      </c>
      <c r="L18060" s="4">
        <v>8024494.4301036699</v>
      </c>
      <c r="M18060" s="4">
        <v>134774.23629612199</v>
      </c>
      <c r="N18060" s="3">
        <v>-3.9371646223674998E-2</v>
      </c>
      <c r="O18060" s="5">
        <v>0.76693916320800781</v>
      </c>
      <c r="P18060" s="3">
        <v>1.6795355826616287E-2</v>
      </c>
    </row>
    <row r="18061" spans="1:16" x14ac:dyDescent="0.25">
      <c r="A18061" s="1">
        <v>2021</v>
      </c>
      <c r="B18061" t="s">
        <v>1442</v>
      </c>
      <c r="C18061" t="s">
        <v>3143</v>
      </c>
      <c r="D18061" t="s">
        <v>3405</v>
      </c>
      <c r="E18061" t="s">
        <v>3469</v>
      </c>
      <c r="F18061" t="s">
        <v>4913</v>
      </c>
      <c r="G18061" s="4"/>
      <c r="H18061" s="4"/>
      <c r="I18061" s="4"/>
      <c r="J18061" s="4"/>
      <c r="K18061" s="4">
        <v>-612358.19418305601</v>
      </c>
      <c r="L18061" s="4">
        <v>9917480.0740801804</v>
      </c>
      <c r="M18061" s="4">
        <v>80786.3896407711</v>
      </c>
      <c r="N18061" s="3">
        <v>-6.5721562841794007E-2</v>
      </c>
      <c r="O18061" s="5">
        <v>0.99720817804336548</v>
      </c>
      <c r="P18061" s="3">
        <v>8.145858533680439E-3</v>
      </c>
    </row>
    <row r="18062" spans="1:16" x14ac:dyDescent="0.25">
      <c r="A18062" s="1">
        <v>2022</v>
      </c>
      <c r="B18062" t="s">
        <v>1442</v>
      </c>
      <c r="C18062" t="s">
        <v>3143</v>
      </c>
      <c r="D18062" t="s">
        <v>3405</v>
      </c>
      <c r="E18062" t="s">
        <v>3469</v>
      </c>
      <c r="F18062" t="s">
        <v>4913</v>
      </c>
      <c r="G18062" s="4"/>
      <c r="H18062" s="4"/>
      <c r="I18062" s="4"/>
      <c r="J18062" s="4"/>
      <c r="K18062" s="4">
        <v>-1557189.78379236</v>
      </c>
      <c r="L18062" s="4">
        <v>3316734.1812334801</v>
      </c>
      <c r="M18062" s="4">
        <v>72889.508443346407</v>
      </c>
      <c r="N18062" s="3">
        <v>-0.25026052202891802</v>
      </c>
      <c r="O18062" s="5">
        <v>1.5605626106262207</v>
      </c>
      <c r="P18062" s="3">
        <v>2.1976288408041E-2</v>
      </c>
    </row>
    <row r="18063" spans="1:16" x14ac:dyDescent="0.25">
      <c r="A18063" s="1">
        <v>2023</v>
      </c>
      <c r="B18063" t="s">
        <v>1442</v>
      </c>
      <c r="C18063" t="s">
        <v>3143</v>
      </c>
      <c r="D18063" t="s">
        <v>3405</v>
      </c>
      <c r="E18063" t="s">
        <v>3469</v>
      </c>
      <c r="F18063" t="s">
        <v>4913</v>
      </c>
      <c r="G18063" s="4"/>
      <c r="H18063" s="4"/>
      <c r="I18063" s="4"/>
      <c r="J18063" s="4"/>
      <c r="K18063" s="4">
        <v>-1845723.4276572301</v>
      </c>
      <c r="L18063" s="4">
        <v>4173463.3203346301</v>
      </c>
      <c r="M18063" s="4">
        <v>164512.88204512899</v>
      </c>
      <c r="N18063" s="3">
        <v>-0.50038163003689995</v>
      </c>
      <c r="O18063" s="5">
        <v>1.9791018962860107</v>
      </c>
      <c r="P18063" s="3">
        <v>3.9418790489435196E-2</v>
      </c>
    </row>
    <row r="18064" spans="1:16" x14ac:dyDescent="0.25">
      <c r="A18064" s="1">
        <v>2024</v>
      </c>
      <c r="B18064" t="s">
        <v>1442</v>
      </c>
      <c r="C18064" t="s">
        <v>3143</v>
      </c>
      <c r="D18064" t="s">
        <v>3405</v>
      </c>
      <c r="E18064" t="s">
        <v>3469</v>
      </c>
      <c r="F18064" t="s">
        <v>4913</v>
      </c>
      <c r="G18064" s="4"/>
      <c r="H18064" s="4"/>
      <c r="I18064" s="4"/>
      <c r="J18064" s="4"/>
      <c r="K18064" s="4">
        <v>-2078851.01304728</v>
      </c>
      <c r="L18064" s="4">
        <v>3666500.4366870499</v>
      </c>
      <c r="M18064" s="4">
        <v>228511.330528758</v>
      </c>
      <c r="N18064" s="3">
        <v>-0.53028018382160702</v>
      </c>
      <c r="O18064" s="5">
        <v>2.161250114440918</v>
      </c>
      <c r="P18064" s="3">
        <v>6.2324099242687225E-2</v>
      </c>
    </row>
    <row r="18065" spans="1:16" x14ac:dyDescent="0.25">
      <c r="A18065" s="1">
        <v>2009</v>
      </c>
      <c r="B18065" t="s">
        <v>1443</v>
      </c>
      <c r="C18065" t="s">
        <v>3144</v>
      </c>
      <c r="D18065" t="s">
        <v>3413</v>
      </c>
      <c r="E18065" t="s">
        <v>3469</v>
      </c>
      <c r="F18065" t="s">
        <v>4914</v>
      </c>
      <c r="G18065" s="4"/>
      <c r="H18065" s="4"/>
      <c r="I18065" s="4"/>
      <c r="J18065" s="4"/>
      <c r="K18065" s="4">
        <v>-2042855.6048018101</v>
      </c>
      <c r="L18065" s="4">
        <v>4604052.6476340899</v>
      </c>
      <c r="M18065" s="4">
        <v>323171.05995083298</v>
      </c>
      <c r="N18065" s="3">
        <v>-0.28965603658918598</v>
      </c>
      <c r="O18065" s="5">
        <v>7.3835887908935547</v>
      </c>
      <c r="P18065" s="3">
        <v>7.0192739367485046E-2</v>
      </c>
    </row>
    <row r="18066" spans="1:16" x14ac:dyDescent="0.25">
      <c r="A18066" s="1">
        <v>2010</v>
      </c>
      <c r="B18066" t="s">
        <v>1443</v>
      </c>
      <c r="C18066" t="s">
        <v>3144</v>
      </c>
      <c r="D18066" t="s">
        <v>3413</v>
      </c>
      <c r="E18066" t="s">
        <v>3469</v>
      </c>
      <c r="F18066" t="s">
        <v>4914</v>
      </c>
      <c r="G18066" s="4"/>
      <c r="H18066" s="4"/>
      <c r="I18066" s="4"/>
      <c r="J18066" s="4"/>
      <c r="K18066" s="4">
        <v>-467891.03152739501</v>
      </c>
      <c r="L18066" s="4">
        <v>3407866.5442301799</v>
      </c>
      <c r="M18066" s="4">
        <v>415066.82991531497</v>
      </c>
      <c r="N18066" s="3">
        <v>-0.108262454650135</v>
      </c>
      <c r="O18066" s="5">
        <v>9.5954065322875977</v>
      </c>
      <c r="P18066" s="3">
        <v>0.12179668247699738</v>
      </c>
    </row>
    <row r="18067" spans="1:16" x14ac:dyDescent="0.25">
      <c r="A18067" s="1">
        <v>2011</v>
      </c>
      <c r="B18067" t="s">
        <v>1443</v>
      </c>
      <c r="C18067" t="s">
        <v>3144</v>
      </c>
      <c r="D18067" t="s">
        <v>3413</v>
      </c>
      <c r="E18067" t="s">
        <v>3469</v>
      </c>
      <c r="F18067" t="s">
        <v>4914</v>
      </c>
      <c r="G18067" s="4"/>
      <c r="H18067" s="4"/>
      <c r="I18067" s="4"/>
      <c r="J18067" s="4"/>
      <c r="K18067" s="4">
        <v>-2855298.5685071601</v>
      </c>
      <c r="L18067" s="4">
        <v>11963106.3394683</v>
      </c>
      <c r="M18067" s="4">
        <v>792701.43149284297</v>
      </c>
      <c r="N18067" s="3">
        <v>-0.37134148157761998</v>
      </c>
      <c r="O18067" s="5">
        <v>6.8522863388061523</v>
      </c>
      <c r="P18067" s="3">
        <v>6.6262170672416687E-2</v>
      </c>
    </row>
    <row r="18068" spans="1:16" x14ac:dyDescent="0.25">
      <c r="A18068" s="1">
        <v>2010</v>
      </c>
      <c r="B18068" t="s">
        <v>1496</v>
      </c>
      <c r="C18068" t="s">
        <v>3197</v>
      </c>
      <c r="D18068" t="s">
        <v>3439</v>
      </c>
      <c r="E18068" t="s">
        <v>3469</v>
      </c>
      <c r="F18068" t="s">
        <v>4967</v>
      </c>
      <c r="G18068" s="4">
        <v>21.212718165505901</v>
      </c>
      <c r="H18068" s="4">
        <v>30.279241692285101</v>
      </c>
      <c r="I18068" s="4">
        <v>11.003214229020699</v>
      </c>
      <c r="J18068" s="4">
        <v>27.178571428571399</v>
      </c>
      <c r="K18068" s="4">
        <v>-15326081.3693706</v>
      </c>
      <c r="L18068" s="4">
        <v>70554065.108934805</v>
      </c>
      <c r="M18068" s="4">
        <v>6466147.8893349702</v>
      </c>
      <c r="N18068" s="3">
        <v>-0.222702093678351</v>
      </c>
      <c r="O18068" s="5">
        <v>8.2548990249633789</v>
      </c>
      <c r="P18068" s="3">
        <v>9.1648124158382416E-2</v>
      </c>
    </row>
    <row r="18069" spans="1:16" x14ac:dyDescent="0.25">
      <c r="A18069" s="1">
        <v>2011</v>
      </c>
      <c r="B18069" t="s">
        <v>1496</v>
      </c>
      <c r="C18069" t="s">
        <v>3197</v>
      </c>
      <c r="D18069" t="s">
        <v>3439</v>
      </c>
      <c r="E18069" t="s">
        <v>3469</v>
      </c>
      <c r="F18069" t="s">
        <v>4967</v>
      </c>
      <c r="G18069" s="4">
        <v>22.911211079335001</v>
      </c>
      <c r="H18069" s="4">
        <v>28.506322444678599</v>
      </c>
      <c r="I18069" s="4">
        <v>12.820114113217601</v>
      </c>
      <c r="J18069" s="4">
        <v>32.847387435016302</v>
      </c>
      <c r="K18069" s="4">
        <v>-15702704.9619548</v>
      </c>
      <c r="L18069" s="4">
        <v>175561459.65062699</v>
      </c>
      <c r="M18069" s="4">
        <v>9089405.2084449697</v>
      </c>
      <c r="N18069" s="3">
        <v>-0.11824892909245401</v>
      </c>
      <c r="O18069" s="5">
        <v>3.084383487701416</v>
      </c>
      <c r="P18069" s="3">
        <v>5.1773350685834885E-2</v>
      </c>
    </row>
    <row r="18070" spans="1:16" x14ac:dyDescent="0.25">
      <c r="A18070" s="1">
        <v>2012</v>
      </c>
      <c r="B18070" t="s">
        <v>1496</v>
      </c>
      <c r="C18070" t="s">
        <v>3197</v>
      </c>
      <c r="D18070" t="s">
        <v>3439</v>
      </c>
      <c r="E18070" t="s">
        <v>3469</v>
      </c>
      <c r="F18070" t="s">
        <v>4967</v>
      </c>
      <c r="G18070" s="4">
        <v>28.9752919687283</v>
      </c>
      <c r="H18070" s="4">
        <v>29.259259259259199</v>
      </c>
      <c r="I18070" s="4">
        <v>16.9935705356325</v>
      </c>
      <c r="J18070" s="4">
        <v>48.404371584699497</v>
      </c>
      <c r="K18070" s="4"/>
      <c r="L18070" s="4"/>
      <c r="M18070" s="4"/>
    </row>
    <row r="18071" spans="1:16" x14ac:dyDescent="0.25">
      <c r="A18071" s="1">
        <v>2013</v>
      </c>
      <c r="B18071" t="s">
        <v>1496</v>
      </c>
      <c r="C18071" t="s">
        <v>3197</v>
      </c>
      <c r="D18071" t="s">
        <v>3439</v>
      </c>
      <c r="E18071" t="s">
        <v>3469</v>
      </c>
      <c r="F18071" t="s">
        <v>4967</v>
      </c>
      <c r="G18071" s="4">
        <v>32.363149252588002</v>
      </c>
      <c r="H18071" s="4">
        <v>28.8409128306388</v>
      </c>
      <c r="I18071" s="4">
        <v>16.509083078850502</v>
      </c>
      <c r="J18071" s="4">
        <v>62.749042145593897</v>
      </c>
      <c r="K18071" s="4">
        <v>-5039520.5423134202</v>
      </c>
      <c r="L18071" s="4">
        <v>125373500.095928</v>
      </c>
      <c r="M18071" s="4">
        <v>14531565.8203678</v>
      </c>
      <c r="O18071" s="5">
        <v>2.8452506065368652</v>
      </c>
      <c r="P18071" s="3">
        <v>0.11590620130300522</v>
      </c>
    </row>
    <row r="18072" spans="1:16" x14ac:dyDescent="0.25">
      <c r="A18072" s="1">
        <v>2014</v>
      </c>
      <c r="B18072" t="s">
        <v>1496</v>
      </c>
      <c r="C18072" t="s">
        <v>3197</v>
      </c>
      <c r="D18072" t="s">
        <v>3439</v>
      </c>
      <c r="E18072" t="s">
        <v>3469</v>
      </c>
      <c r="F18072" t="s">
        <v>4967</v>
      </c>
      <c r="G18072" s="4">
        <v>23.583243938051702</v>
      </c>
      <c r="H18072" s="4">
        <v>29.183953690532601</v>
      </c>
      <c r="I18072" s="4">
        <v>19.6724110587041</v>
      </c>
      <c r="J18072" s="4">
        <v>23.315266485998201</v>
      </c>
      <c r="K18072" s="4">
        <v>-1146222.8299306899</v>
      </c>
      <c r="L18072" s="4">
        <v>91907454.382573396</v>
      </c>
      <c r="M18072" s="4">
        <v>5071598.8495450001</v>
      </c>
      <c r="N18072" s="3">
        <v>-1.0358300252006999E-2</v>
      </c>
      <c r="O18072" s="5">
        <v>2.0828847885131836</v>
      </c>
      <c r="P18072" s="3">
        <v>5.5181581526994705E-2</v>
      </c>
    </row>
    <row r="18073" spans="1:16" x14ac:dyDescent="0.25">
      <c r="A18073" s="1">
        <v>2015</v>
      </c>
      <c r="B18073" t="s">
        <v>1496</v>
      </c>
      <c r="C18073" t="s">
        <v>3197</v>
      </c>
      <c r="D18073" t="s">
        <v>3439</v>
      </c>
      <c r="E18073" t="s">
        <v>3469</v>
      </c>
      <c r="F18073" t="s">
        <v>4967</v>
      </c>
      <c r="G18073" s="4">
        <v>22.250970721437799</v>
      </c>
      <c r="H18073" s="4">
        <v>6.3818565400843896</v>
      </c>
      <c r="I18073" s="4">
        <v>15.2066408768536</v>
      </c>
      <c r="J18073" s="4">
        <v>52.9170519826258</v>
      </c>
      <c r="K18073" s="4">
        <v>-1792808.33262714</v>
      </c>
      <c r="L18073" s="4">
        <v>47779219.278444998</v>
      </c>
      <c r="M18073" s="4">
        <v>3516655.2390930899</v>
      </c>
      <c r="N18073" s="3">
        <v>-2.9183447022148999E-2</v>
      </c>
      <c r="O18073" s="5">
        <v>1.3379752635955811</v>
      </c>
      <c r="P18073" s="3">
        <v>7.3602192103862762E-2</v>
      </c>
    </row>
    <row r="18074" spans="1:16" x14ac:dyDescent="0.25">
      <c r="A18074" s="1">
        <v>2016</v>
      </c>
      <c r="B18074" t="s">
        <v>1496</v>
      </c>
      <c r="C18074" t="s">
        <v>3197</v>
      </c>
      <c r="D18074" t="s">
        <v>3439</v>
      </c>
      <c r="E18074" t="s">
        <v>3469</v>
      </c>
      <c r="F18074" t="s">
        <v>4967</v>
      </c>
      <c r="G18074" s="4">
        <v>23.757827453151901</v>
      </c>
      <c r="H18074" s="4">
        <v>7.8049516908212597</v>
      </c>
      <c r="I18074" s="4">
        <v>17.228011338683299</v>
      </c>
      <c r="J18074" s="4">
        <v>53.6754749568221</v>
      </c>
      <c r="K18074" s="4">
        <v>-4488716.2142027002</v>
      </c>
      <c r="L18074" s="4">
        <v>42319335.757070102</v>
      </c>
      <c r="M18074" s="4">
        <v>2275972.9713621601</v>
      </c>
      <c r="N18074" s="3">
        <v>-0.101413041544442</v>
      </c>
      <c r="O18074" s="5">
        <v>0.98407644033432007</v>
      </c>
      <c r="P18074" s="3">
        <v>5.3780924528837204E-2</v>
      </c>
    </row>
    <row r="18075" spans="1:16" x14ac:dyDescent="0.25">
      <c r="A18075" s="1">
        <v>2017</v>
      </c>
      <c r="B18075" t="s">
        <v>1496</v>
      </c>
      <c r="C18075" t="s">
        <v>3197</v>
      </c>
      <c r="D18075" t="s">
        <v>3439</v>
      </c>
      <c r="E18075" t="s">
        <v>3469</v>
      </c>
      <c r="F18075" t="s">
        <v>4967</v>
      </c>
      <c r="G18075" s="4">
        <v>20.320008059027298</v>
      </c>
      <c r="H18075" s="4">
        <v>5.36347517730497</v>
      </c>
      <c r="I18075" s="4">
        <v>12.290877525252499</v>
      </c>
      <c r="J18075" s="4">
        <v>51.515912897822503</v>
      </c>
      <c r="K18075" s="4">
        <v>-8487979.8934723008</v>
      </c>
      <c r="L18075" s="4">
        <v>39881210.849531502</v>
      </c>
      <c r="M18075" s="4">
        <v>1995264.6667742699</v>
      </c>
      <c r="N18075" s="3">
        <v>-0.203205212275403</v>
      </c>
      <c r="O18075" s="5">
        <v>1.2491568326950073</v>
      </c>
      <c r="P18075" s="3">
        <v>5.0030194222927094E-2</v>
      </c>
    </row>
    <row r="18076" spans="1:16" x14ac:dyDescent="0.25">
      <c r="A18076" s="1">
        <v>2018</v>
      </c>
      <c r="B18076" t="s">
        <v>1496</v>
      </c>
      <c r="C18076" t="s">
        <v>3197</v>
      </c>
      <c r="D18076" t="s">
        <v>3439</v>
      </c>
      <c r="E18076" t="s">
        <v>3469</v>
      </c>
      <c r="F18076" t="s">
        <v>4967</v>
      </c>
      <c r="G18076" s="4">
        <v>22.447343325980899</v>
      </c>
      <c r="H18076" s="4">
        <v>36.537356321839098</v>
      </c>
      <c r="I18076" s="4">
        <v>8.3720415837203994</v>
      </c>
      <c r="J18076" s="4">
        <v>28.763575605680899</v>
      </c>
      <c r="K18076" s="4">
        <v>-8980107.18066011</v>
      </c>
      <c r="L18076" s="4">
        <v>36852704.313133299</v>
      </c>
      <c r="M18076" s="4">
        <v>2003398.2486916999</v>
      </c>
      <c r="N18076" s="3">
        <v>-0.23864135252842</v>
      </c>
      <c r="O18076" s="5">
        <v>0.73914015293121338</v>
      </c>
      <c r="P18076" s="3">
        <v>5.4362311959266663E-2</v>
      </c>
    </row>
    <row r="18077" spans="1:16" x14ac:dyDescent="0.25">
      <c r="A18077" s="1">
        <v>2019</v>
      </c>
      <c r="B18077" t="s">
        <v>1496</v>
      </c>
      <c r="C18077" t="s">
        <v>3197</v>
      </c>
      <c r="D18077" t="s">
        <v>3439</v>
      </c>
      <c r="E18077" t="s">
        <v>3469</v>
      </c>
      <c r="F18077" t="s">
        <v>4967</v>
      </c>
      <c r="G18077" s="4">
        <v>30.841074386317999</v>
      </c>
      <c r="H18077" s="4">
        <v>37.175559326294596</v>
      </c>
      <c r="I18077" s="4">
        <v>14.497383473287099</v>
      </c>
      <c r="J18077" s="4">
        <v>50.206782464847002</v>
      </c>
      <c r="K18077" s="4">
        <v>-4728179.0101790102</v>
      </c>
      <c r="L18077" s="4">
        <v>26337215.865215901</v>
      </c>
      <c r="M18077" s="4">
        <v>1041191.997192</v>
      </c>
      <c r="N18077" s="3">
        <v>-0.154293364117672</v>
      </c>
      <c r="O18077" s="5">
        <v>1.8342913389205933</v>
      </c>
      <c r="P18077" s="3">
        <v>3.9533108472824097E-2</v>
      </c>
    </row>
    <row r="18078" spans="1:16" x14ac:dyDescent="0.25">
      <c r="A18078" s="1">
        <v>2020</v>
      </c>
      <c r="B18078" t="s">
        <v>1496</v>
      </c>
      <c r="C18078" t="s">
        <v>3197</v>
      </c>
      <c r="D18078" t="s">
        <v>3439</v>
      </c>
      <c r="E18078" t="s">
        <v>3469</v>
      </c>
      <c r="F18078" t="s">
        <v>4967</v>
      </c>
      <c r="G18078" s="4">
        <v>23.369516368513999</v>
      </c>
      <c r="H18078" s="4">
        <v>35.985246705915401</v>
      </c>
      <c r="I18078" s="4">
        <v>13.4370015948963</v>
      </c>
      <c r="J18078" s="4">
        <v>24.619289340101499</v>
      </c>
      <c r="K18078" s="4">
        <v>-6023715.1967754001</v>
      </c>
      <c r="L18078" s="4">
        <v>20282011.3744599</v>
      </c>
      <c r="M18078" s="4">
        <v>1324896.8154273001</v>
      </c>
      <c r="N18078" s="3">
        <v>-0.260900086945072</v>
      </c>
      <c r="O18078" s="5">
        <v>4.6217660903930664</v>
      </c>
      <c r="P18078" s="3">
        <v>6.5323740243911743E-2</v>
      </c>
    </row>
    <row r="18079" spans="1:16" x14ac:dyDescent="0.25">
      <c r="A18079" s="1">
        <v>2021</v>
      </c>
      <c r="B18079" t="s">
        <v>1496</v>
      </c>
      <c r="C18079" t="s">
        <v>3197</v>
      </c>
      <c r="D18079" t="s">
        <v>3439</v>
      </c>
      <c r="E18079" t="s">
        <v>3469</v>
      </c>
      <c r="F18079" t="s">
        <v>4967</v>
      </c>
      <c r="G18079" s="4">
        <v>21.2108915117363</v>
      </c>
      <c r="H18079" s="4">
        <v>34.985754985755001</v>
      </c>
      <c r="I18079" s="4">
        <v>10.950739623725401</v>
      </c>
      <c r="J18079" s="4">
        <v>21.610305958132098</v>
      </c>
      <c r="K18079" s="4">
        <v>-4362024.9083370203</v>
      </c>
      <c r="L18079" s="4">
        <v>18026547.398570899</v>
      </c>
      <c r="M18079" s="4">
        <v>1477625.985049</v>
      </c>
      <c r="N18079" s="3">
        <v>-0.21777458517196599</v>
      </c>
      <c r="O18079" s="5">
        <v>6.5494732856750488</v>
      </c>
      <c r="P18079" s="3">
        <v>8.196943998336792E-2</v>
      </c>
    </row>
    <row r="18080" spans="1:16" x14ac:dyDescent="0.25">
      <c r="A18080" s="1">
        <v>2022</v>
      </c>
      <c r="B18080" t="s">
        <v>1496</v>
      </c>
      <c r="C18080" t="s">
        <v>3197</v>
      </c>
      <c r="D18080" t="s">
        <v>3439</v>
      </c>
      <c r="E18080" t="s">
        <v>3469</v>
      </c>
      <c r="F18080" t="s">
        <v>4967</v>
      </c>
      <c r="G18080" s="4">
        <v>20.729894767663801</v>
      </c>
      <c r="H18080" s="4">
        <v>33.257199857542098</v>
      </c>
      <c r="I18080" s="4">
        <v>11.950857784191101</v>
      </c>
      <c r="J18080" s="4">
        <v>20.182539682539701</v>
      </c>
      <c r="K18080" s="4">
        <v>-2073259.4008571</v>
      </c>
      <c r="L18080" s="4">
        <v>37345924.627519697</v>
      </c>
      <c r="M18080" s="4">
        <v>2464135.61801707</v>
      </c>
      <c r="N18080" s="3">
        <v>-7.6876881948563999E-2</v>
      </c>
      <c r="O18080" s="5">
        <v>8.0200166702270508</v>
      </c>
      <c r="P18080" s="3">
        <v>6.5981380641460419E-2</v>
      </c>
    </row>
    <row r="18081" spans="1:16" x14ac:dyDescent="0.25">
      <c r="A18081" s="1">
        <v>2023</v>
      </c>
      <c r="B18081" t="s">
        <v>1496</v>
      </c>
      <c r="C18081" t="s">
        <v>3197</v>
      </c>
      <c r="D18081" t="s">
        <v>3439</v>
      </c>
      <c r="E18081" t="s">
        <v>3469</v>
      </c>
      <c r="F18081" t="s">
        <v>4967</v>
      </c>
      <c r="G18081" s="4">
        <v>20.908485992840301</v>
      </c>
      <c r="H18081" s="4">
        <v>31.680811060743</v>
      </c>
      <c r="I18081" s="4">
        <v>11.010001952843099</v>
      </c>
      <c r="J18081" s="4">
        <v>24.314194577352499</v>
      </c>
      <c r="K18081" s="4">
        <v>-2196417.0249641701</v>
      </c>
      <c r="L18081" s="4">
        <v>101456217.044962</v>
      </c>
      <c r="M18081" s="4">
        <v>2340000.6666000099</v>
      </c>
      <c r="N18081" s="3">
        <v>-3.1940795322996998E-2</v>
      </c>
      <c r="O18081" s="5">
        <v>6.117499828338623</v>
      </c>
      <c r="P18081" s="3">
        <v>2.3064142093062401E-2</v>
      </c>
    </row>
    <row r="18082" spans="1:16" x14ac:dyDescent="0.25">
      <c r="A18082" s="1">
        <v>2024</v>
      </c>
      <c r="B18082" t="s">
        <v>1496</v>
      </c>
      <c r="C18082" t="s">
        <v>3197</v>
      </c>
      <c r="D18082" t="s">
        <v>3439</v>
      </c>
      <c r="E18082" t="s">
        <v>3469</v>
      </c>
      <c r="F18082" t="s">
        <v>4967</v>
      </c>
      <c r="G18082" s="4">
        <v>19.773747989154799</v>
      </c>
      <c r="H18082" s="4">
        <v>30.672911572334598</v>
      </c>
      <c r="I18082" s="4">
        <v>9.9245525691393599</v>
      </c>
      <c r="J18082" s="4">
        <v>22.945924132364802</v>
      </c>
      <c r="K18082" s="4">
        <v>-1533608.9017487499</v>
      </c>
      <c r="L18082" s="4">
        <v>94378598.3345889</v>
      </c>
      <c r="M18082" s="4">
        <v>6415600.0613361998</v>
      </c>
      <c r="N18082" s="3">
        <v>-1.5661080211731002E-2</v>
      </c>
      <c r="O18082" s="5">
        <v>8.9867038726806641</v>
      </c>
      <c r="P18082" s="3">
        <v>6.7977279424667358E-2</v>
      </c>
    </row>
    <row r="18083" spans="1:16" x14ac:dyDescent="0.25">
      <c r="A18083" s="1">
        <v>2012</v>
      </c>
      <c r="B18083" t="s">
        <v>1443</v>
      </c>
      <c r="C18083" t="s">
        <v>3144</v>
      </c>
      <c r="D18083" t="s">
        <v>3413</v>
      </c>
      <c r="E18083" t="s">
        <v>3469</v>
      </c>
      <c r="F18083" t="s">
        <v>4914</v>
      </c>
      <c r="G18083" s="4"/>
      <c r="H18083" s="4"/>
      <c r="I18083" s="4"/>
      <c r="J18083" s="4"/>
      <c r="K18083" s="4">
        <v>-751089.70161818399</v>
      </c>
      <c r="L18083" s="4">
        <v>14643659.7761357</v>
      </c>
      <c r="M18083" s="4">
        <v>451192.59189972898</v>
      </c>
      <c r="N18083" s="3">
        <v>-5.6044495866811997E-2</v>
      </c>
      <c r="O18083" s="5">
        <v>4.4267706871032715</v>
      </c>
      <c r="P18083" s="3">
        <v>3.0811464414000511E-2</v>
      </c>
    </row>
    <row r="18084" spans="1:16" x14ac:dyDescent="0.25">
      <c r="A18084" s="1">
        <v>2013</v>
      </c>
      <c r="B18084" t="s">
        <v>1443</v>
      </c>
      <c r="C18084" t="s">
        <v>3144</v>
      </c>
      <c r="D18084" t="s">
        <v>3413</v>
      </c>
      <c r="E18084" t="s">
        <v>3469</v>
      </c>
      <c r="F18084" t="s">
        <v>4914</v>
      </c>
      <c r="G18084" s="4"/>
      <c r="H18084" s="4"/>
      <c r="I18084" s="4"/>
      <c r="J18084" s="4"/>
      <c r="K18084" s="4">
        <v>-600947.44910692004</v>
      </c>
      <c r="L18084" s="4">
        <v>16873713.8578915</v>
      </c>
      <c r="M18084" s="4">
        <v>1127250.52586545</v>
      </c>
      <c r="N18084" s="3">
        <v>-4.0836221971577998E-2</v>
      </c>
      <c r="O18084" s="5">
        <v>2.6581447124481201</v>
      </c>
      <c r="P18084" s="3">
        <v>6.6805124282836914E-2</v>
      </c>
    </row>
    <row r="18085" spans="1:16" x14ac:dyDescent="0.25">
      <c r="A18085" s="1">
        <v>2014</v>
      </c>
      <c r="B18085" t="s">
        <v>1443</v>
      </c>
      <c r="C18085" t="s">
        <v>3144</v>
      </c>
      <c r="D18085" t="s">
        <v>3413</v>
      </c>
      <c r="E18085" t="s">
        <v>3469</v>
      </c>
      <c r="F18085" t="s">
        <v>4914</v>
      </c>
      <c r="G18085" s="4"/>
      <c r="H18085" s="4"/>
      <c r="I18085" s="4"/>
      <c r="J18085" s="4"/>
      <c r="K18085" s="4">
        <v>-1380605.08539643</v>
      </c>
      <c r="L18085" s="4">
        <v>19235188.558266401</v>
      </c>
      <c r="M18085" s="4">
        <v>584696.436301857</v>
      </c>
      <c r="N18085" s="3">
        <v>-7.9577118105822006E-2</v>
      </c>
      <c r="O18085" s="5">
        <v>2.135784387588501</v>
      </c>
      <c r="P18085" s="3">
        <v>3.0397228896617889E-2</v>
      </c>
    </row>
    <row r="18086" spans="1:16" x14ac:dyDescent="0.25">
      <c r="A18086" s="1">
        <v>2015</v>
      </c>
      <c r="B18086" t="s">
        <v>1443</v>
      </c>
      <c r="C18086" t="s">
        <v>3144</v>
      </c>
      <c r="D18086" t="s">
        <v>3413</v>
      </c>
      <c r="E18086" t="s">
        <v>3469</v>
      </c>
      <c r="F18086" t="s">
        <v>4914</v>
      </c>
      <c r="G18086" s="4"/>
      <c r="H18086" s="4"/>
      <c r="I18086" s="4"/>
      <c r="J18086" s="4"/>
      <c r="K18086" s="4">
        <v>-922051.987166896</v>
      </c>
      <c r="L18086" s="4">
        <v>21489814.2691896</v>
      </c>
      <c r="M18086" s="4">
        <v>438220.67992172099</v>
      </c>
      <c r="N18086" s="3">
        <v>-4.7747446382330999E-2</v>
      </c>
      <c r="O18086" s="5">
        <v>2.478731632232666</v>
      </c>
      <c r="P18086" s="3">
        <v>2.0392017439007759E-2</v>
      </c>
    </row>
    <row r="18087" spans="1:16" x14ac:dyDescent="0.25">
      <c r="A18087" s="1">
        <v>2016</v>
      </c>
      <c r="B18087" t="s">
        <v>1443</v>
      </c>
      <c r="C18087" t="s">
        <v>3144</v>
      </c>
      <c r="D18087" t="s">
        <v>3413</v>
      </c>
      <c r="E18087" t="s">
        <v>3469</v>
      </c>
      <c r="F18087" t="s">
        <v>4914</v>
      </c>
      <c r="G18087" s="4"/>
      <c r="H18087" s="4"/>
      <c r="I18087" s="4"/>
      <c r="J18087" s="4"/>
      <c r="K18087" s="4">
        <v>-470566.37806637801</v>
      </c>
      <c r="L18087" s="4">
        <v>25271528.8600289</v>
      </c>
      <c r="M18087" s="4">
        <v>594134.92063492106</v>
      </c>
      <c r="N18087" s="3">
        <v>-2.0202865634641999E-2</v>
      </c>
      <c r="O18087" s="5">
        <v>1.2825871706008911</v>
      </c>
      <c r="P18087" s="3">
        <v>2.3510050028562546E-2</v>
      </c>
    </row>
    <row r="18088" spans="1:16" x14ac:dyDescent="0.25">
      <c r="A18088" s="1">
        <v>2017</v>
      </c>
      <c r="B18088" t="s">
        <v>1443</v>
      </c>
      <c r="C18088" t="s">
        <v>3144</v>
      </c>
      <c r="D18088" t="s">
        <v>3413</v>
      </c>
      <c r="E18088" t="s">
        <v>3469</v>
      </c>
      <c r="F18088" t="s">
        <v>4914</v>
      </c>
      <c r="G18088" s="4"/>
      <c r="H18088" s="4"/>
      <c r="I18088" s="4"/>
      <c r="J18088" s="4"/>
      <c r="K18088" s="4">
        <v>-1495202.3964614701</v>
      </c>
      <c r="L18088" s="4">
        <v>27815388.215837602</v>
      </c>
      <c r="M18088" s="4">
        <v>534289.21358306904</v>
      </c>
      <c r="N18088" s="3">
        <v>-5.4233568379842001E-2</v>
      </c>
      <c r="O18088" s="5">
        <v>1.0911338329315186</v>
      </c>
      <c r="P18088" s="3">
        <v>1.9208403304219246E-2</v>
      </c>
    </row>
    <row r="18089" spans="1:16" x14ac:dyDescent="0.25">
      <c r="A18089" s="1">
        <v>2018</v>
      </c>
      <c r="B18089" t="s">
        <v>1443</v>
      </c>
      <c r="C18089" t="s">
        <v>3144</v>
      </c>
      <c r="D18089" t="s">
        <v>3413</v>
      </c>
      <c r="E18089" t="s">
        <v>3469</v>
      </c>
      <c r="F18089" t="s">
        <v>4914</v>
      </c>
      <c r="G18089" s="4"/>
      <c r="H18089" s="4"/>
      <c r="I18089" s="4"/>
      <c r="J18089" s="4"/>
      <c r="K18089" s="4">
        <v>-1421013.0829526901</v>
      </c>
      <c r="L18089" s="4">
        <v>28653950.9671234</v>
      </c>
      <c r="M18089" s="4">
        <v>584721.282354931</v>
      </c>
      <c r="N18089" s="3">
        <v>-5.2837480777536999E-2</v>
      </c>
      <c r="O18089" s="5">
        <v>0.45352616906166077</v>
      </c>
      <c r="P18089" s="3">
        <v>2.040630578994751E-2</v>
      </c>
    </row>
    <row r="18090" spans="1:16" x14ac:dyDescent="0.25">
      <c r="A18090" s="1">
        <v>2019</v>
      </c>
      <c r="B18090" t="s">
        <v>1443</v>
      </c>
      <c r="C18090" t="s">
        <v>3144</v>
      </c>
      <c r="D18090" t="s">
        <v>3413</v>
      </c>
      <c r="E18090" t="s">
        <v>3469</v>
      </c>
      <c r="F18090" t="s">
        <v>4914</v>
      </c>
      <c r="G18090" s="4"/>
      <c r="H18090" s="4"/>
      <c r="I18090" s="4"/>
      <c r="J18090" s="4"/>
      <c r="K18090" s="4">
        <v>-710900.09127290605</v>
      </c>
      <c r="L18090" s="4">
        <v>29059626.483184699</v>
      </c>
      <c r="M18090" s="4">
        <v>666749.28034824098</v>
      </c>
      <c r="N18090" s="3">
        <v>-2.4684155210698999E-2</v>
      </c>
      <c r="O18090" s="5">
        <v>0.59719949960708618</v>
      </c>
      <c r="P18090" s="3">
        <v>2.2944178432226181E-2</v>
      </c>
    </row>
    <row r="18091" spans="1:16" x14ac:dyDescent="0.25">
      <c r="A18091" s="1">
        <v>2020</v>
      </c>
      <c r="B18091" t="s">
        <v>1443</v>
      </c>
      <c r="C18091" t="s">
        <v>3144</v>
      </c>
      <c r="D18091" t="s">
        <v>3413</v>
      </c>
      <c r="E18091" t="s">
        <v>3469</v>
      </c>
      <c r="F18091" t="s">
        <v>4914</v>
      </c>
      <c r="G18091" s="4"/>
      <c r="H18091" s="4"/>
      <c r="I18091" s="4"/>
      <c r="J18091" s="4"/>
      <c r="K18091" s="4">
        <v>-762722.45347038901</v>
      </c>
      <c r="L18091" s="4">
        <v>36080838.802502103</v>
      </c>
      <c r="M18091" s="4">
        <v>1865693.11615668</v>
      </c>
      <c r="N18091" s="3">
        <v>-2.2457413781368001E-2</v>
      </c>
      <c r="O18091" s="5">
        <v>0.69969421625137329</v>
      </c>
      <c r="P18091" s="3">
        <v>5.170869454741478E-2</v>
      </c>
    </row>
    <row r="18092" spans="1:16" x14ac:dyDescent="0.25">
      <c r="A18092" s="1">
        <v>2021</v>
      </c>
      <c r="B18092" t="s">
        <v>1443</v>
      </c>
      <c r="C18092" t="s">
        <v>3144</v>
      </c>
      <c r="D18092" t="s">
        <v>3413</v>
      </c>
      <c r="E18092" t="s">
        <v>3469</v>
      </c>
      <c r="F18092" t="s">
        <v>4914</v>
      </c>
      <c r="G18092" s="4"/>
      <c r="H18092" s="4"/>
      <c r="I18092" s="4"/>
      <c r="J18092" s="4"/>
      <c r="K18092" s="4">
        <v>-761386.22487131704</v>
      </c>
      <c r="L18092" s="4">
        <v>34499168.729717404</v>
      </c>
      <c r="M18092" s="4">
        <v>2528992.8198575601</v>
      </c>
      <c r="N18092" s="3">
        <v>-2.2215764384496999E-2</v>
      </c>
      <c r="O18092" s="5">
        <v>0.65154910087585449</v>
      </c>
      <c r="P18092" s="3">
        <v>7.3305904865264893E-2</v>
      </c>
    </row>
    <row r="18093" spans="1:16" x14ac:dyDescent="0.25">
      <c r="A18093" s="1">
        <v>2022</v>
      </c>
      <c r="B18093" t="s">
        <v>1443</v>
      </c>
      <c r="C18093" t="s">
        <v>3144</v>
      </c>
      <c r="D18093" t="s">
        <v>3413</v>
      </c>
      <c r="E18093" t="s">
        <v>3469</v>
      </c>
      <c r="F18093" t="s">
        <v>4914</v>
      </c>
      <c r="G18093" s="4"/>
      <c r="H18093" s="4"/>
      <c r="I18093" s="4"/>
      <c r="J18093" s="4"/>
      <c r="K18093" s="4">
        <v>-2671294.06314298</v>
      </c>
      <c r="L18093" s="4">
        <v>30297749.662756</v>
      </c>
      <c r="M18093" s="4">
        <v>2800034.0650506201</v>
      </c>
      <c r="N18093" s="3">
        <v>-8.5245677594865996E-2</v>
      </c>
      <c r="O18093" s="5">
        <v>0.78974080085754395</v>
      </c>
      <c r="P18093" s="3">
        <v>9.2417225241661072E-2</v>
      </c>
    </row>
    <row r="18094" spans="1:16" x14ac:dyDescent="0.25">
      <c r="A18094" s="1">
        <v>2023</v>
      </c>
      <c r="B18094" t="s">
        <v>1443</v>
      </c>
      <c r="C18094" t="s">
        <v>3144</v>
      </c>
      <c r="D18094" t="s">
        <v>3413</v>
      </c>
      <c r="E18094" t="s">
        <v>3469</v>
      </c>
      <c r="F18094" t="s">
        <v>4914</v>
      </c>
      <c r="G18094" s="4"/>
      <c r="H18094" s="4"/>
      <c r="I18094" s="4"/>
      <c r="J18094" s="4"/>
      <c r="K18094" s="4">
        <v>-15309230.9473383</v>
      </c>
      <c r="L18094" s="4">
        <v>16655774.534707099</v>
      </c>
      <c r="M18094" s="4">
        <v>2945895.9569063601</v>
      </c>
      <c r="N18094" s="3">
        <v>-0.652287776843957</v>
      </c>
      <c r="O18094" s="5">
        <v>0.99653112888336182</v>
      </c>
      <c r="P18094" s="3">
        <v>0.17686934769153595</v>
      </c>
    </row>
    <row r="18095" spans="1:16" x14ac:dyDescent="0.25">
      <c r="A18095" s="1">
        <v>2024</v>
      </c>
      <c r="B18095" t="s">
        <v>1443</v>
      </c>
      <c r="C18095" t="s">
        <v>3144</v>
      </c>
      <c r="D18095" t="s">
        <v>3413</v>
      </c>
      <c r="E18095" t="s">
        <v>3469</v>
      </c>
      <c r="F18095" t="s">
        <v>4914</v>
      </c>
      <c r="G18095" s="4"/>
      <c r="H18095" s="4"/>
      <c r="I18095" s="4"/>
      <c r="J18095" s="4"/>
      <c r="K18095" s="4">
        <v>-14818392.7389268</v>
      </c>
      <c r="L18095" s="4">
        <v>3546041.2425987902</v>
      </c>
      <c r="M18095" s="4">
        <v>4348995.5391668603</v>
      </c>
      <c r="N18095" s="3">
        <v>-1.5867107750535201</v>
      </c>
      <c r="O18095" s="5">
        <v>4.0133800506591797</v>
      </c>
      <c r="P18095" s="3">
        <v>1.2264368534088135</v>
      </c>
    </row>
    <row r="18096" spans="1:16" x14ac:dyDescent="0.25">
      <c r="A18096" s="1">
        <v>2009</v>
      </c>
      <c r="B18096" t="s">
        <v>1444</v>
      </c>
      <c r="C18096" t="s">
        <v>3145</v>
      </c>
      <c r="D18096" t="s">
        <v>3422</v>
      </c>
      <c r="E18096" t="s">
        <v>3469</v>
      </c>
      <c r="F18096" t="s">
        <v>4915</v>
      </c>
      <c r="G18096" s="4"/>
      <c r="H18096" s="4"/>
      <c r="I18096" s="4"/>
      <c r="J18096" s="4"/>
      <c r="K18096" s="4">
        <v>-2203750.3428469999</v>
      </c>
      <c r="L18096" s="4">
        <v>7662803.92378309</v>
      </c>
      <c r="M18096" s="4">
        <v>7561540.6334199198</v>
      </c>
      <c r="N18096" s="3">
        <v>-0.20036794091528301</v>
      </c>
      <c r="O18096" s="5">
        <v>1.1719672679901123</v>
      </c>
      <c r="P18096" s="3">
        <v>0.98678511381149292</v>
      </c>
    </row>
    <row r="18097" spans="1:16" x14ac:dyDescent="0.25">
      <c r="A18097" s="1">
        <v>2010</v>
      </c>
      <c r="B18097" t="s">
        <v>1444</v>
      </c>
      <c r="C18097" t="s">
        <v>3145</v>
      </c>
      <c r="D18097" t="s">
        <v>3422</v>
      </c>
      <c r="E18097" t="s">
        <v>3469</v>
      </c>
      <c r="F18097" t="s">
        <v>4915</v>
      </c>
      <c r="G18097" s="4"/>
      <c r="H18097" s="4"/>
      <c r="I18097" s="4"/>
      <c r="J18097" s="4"/>
      <c r="K18097" s="4">
        <v>-101438.746199459</v>
      </c>
      <c r="L18097" s="4">
        <v>8297951.4874603096</v>
      </c>
      <c r="M18097" s="4">
        <v>7611795.5350993602</v>
      </c>
      <c r="N18097" s="3">
        <v>-1.2464734425558E-2</v>
      </c>
      <c r="O18097" s="5">
        <v>1.2450630664825439</v>
      </c>
      <c r="P18097" s="3">
        <v>0.91731017827987671</v>
      </c>
    </row>
    <row r="18098" spans="1:16" x14ac:dyDescent="0.25">
      <c r="A18098" s="1">
        <v>2011</v>
      </c>
      <c r="B18098" t="s">
        <v>1444</v>
      </c>
      <c r="C18098" t="s">
        <v>3145</v>
      </c>
      <c r="D18098" t="s">
        <v>3422</v>
      </c>
      <c r="E18098" t="s">
        <v>3469</v>
      </c>
      <c r="F18098" t="s">
        <v>4915</v>
      </c>
      <c r="G18098" s="4"/>
      <c r="H18098" s="4"/>
      <c r="I18098" s="4"/>
      <c r="J18098" s="4"/>
      <c r="K18098" s="4">
        <v>-760993.46265137696</v>
      </c>
      <c r="L18098" s="4">
        <v>10879047.2618155</v>
      </c>
      <c r="M18098" s="4">
        <v>9400348.3013610598</v>
      </c>
      <c r="N18098" s="3">
        <v>-7.0898598598388998E-2</v>
      </c>
      <c r="O18098" s="5">
        <v>1.1892526149749756</v>
      </c>
      <c r="P18098" s="3">
        <v>0.86407828330993652</v>
      </c>
    </row>
    <row r="18099" spans="1:16" x14ac:dyDescent="0.25">
      <c r="A18099" s="1">
        <v>2012</v>
      </c>
      <c r="B18099" t="s">
        <v>1444</v>
      </c>
      <c r="C18099" t="s">
        <v>3145</v>
      </c>
      <c r="D18099" t="s">
        <v>3422</v>
      </c>
      <c r="E18099" t="s">
        <v>3469</v>
      </c>
      <c r="F18099" t="s">
        <v>4915</v>
      </c>
      <c r="G18099" s="4"/>
      <c r="H18099" s="4"/>
      <c r="I18099" s="4"/>
      <c r="J18099" s="4"/>
      <c r="K18099" s="4">
        <v>1369727.69972269</v>
      </c>
      <c r="L18099" s="4">
        <v>10676779.2638376</v>
      </c>
      <c r="M18099" s="4">
        <v>6893608.46474218</v>
      </c>
      <c r="N18099" s="3">
        <v>0.13005052050754901</v>
      </c>
      <c r="O18099" s="5">
        <v>1.4068845510482788</v>
      </c>
      <c r="P18099" s="3">
        <v>0.64566367864608765</v>
      </c>
    </row>
    <row r="18100" spans="1:16" x14ac:dyDescent="0.25">
      <c r="A18100" s="1">
        <v>2013</v>
      </c>
      <c r="B18100" t="s">
        <v>1444</v>
      </c>
      <c r="C18100" t="s">
        <v>3145</v>
      </c>
      <c r="D18100" t="s">
        <v>3422</v>
      </c>
      <c r="E18100" t="s">
        <v>3469</v>
      </c>
      <c r="F18100" t="s">
        <v>4915</v>
      </c>
      <c r="G18100" s="4"/>
      <c r="H18100" s="4"/>
      <c r="I18100" s="4"/>
      <c r="J18100" s="4"/>
      <c r="K18100" s="4">
        <v>581928.06307499704</v>
      </c>
      <c r="L18100" s="4">
        <v>8570510.7941931505</v>
      </c>
      <c r="M18100" s="4">
        <v>4900104.1504883198</v>
      </c>
      <c r="N18100" s="3">
        <v>6.4291785898473994E-2</v>
      </c>
      <c r="O18100" s="5">
        <v>1.1411798000335693</v>
      </c>
      <c r="P18100" s="3">
        <v>0.57174003124237061</v>
      </c>
    </row>
    <row r="18101" spans="1:16" x14ac:dyDescent="0.25">
      <c r="A18101" s="1">
        <v>2014</v>
      </c>
      <c r="B18101" t="s">
        <v>1444</v>
      </c>
      <c r="C18101" t="s">
        <v>3145</v>
      </c>
      <c r="D18101" t="s">
        <v>3422</v>
      </c>
      <c r="E18101" t="s">
        <v>3469</v>
      </c>
      <c r="F18101" t="s">
        <v>4915</v>
      </c>
      <c r="G18101" s="4"/>
      <c r="H18101" s="4"/>
      <c r="I18101" s="4"/>
      <c r="J18101" s="4"/>
      <c r="K18101" s="4">
        <v>1195602.8101277801</v>
      </c>
      <c r="L18101" s="4">
        <v>14809750.577585001</v>
      </c>
      <c r="M18101" s="4">
        <v>8645386.3925691899</v>
      </c>
      <c r="N18101" s="3">
        <v>0.101082339712343</v>
      </c>
      <c r="O18101" s="5">
        <v>1.4343496561050415</v>
      </c>
      <c r="P18101" s="3">
        <v>0.58376312255859375</v>
      </c>
    </row>
    <row r="18102" spans="1:16" x14ac:dyDescent="0.25">
      <c r="A18102" s="1">
        <v>2015</v>
      </c>
      <c r="B18102" t="s">
        <v>1444</v>
      </c>
      <c r="C18102" t="s">
        <v>3145</v>
      </c>
      <c r="D18102" t="s">
        <v>3422</v>
      </c>
      <c r="E18102" t="s">
        <v>3469</v>
      </c>
      <c r="F18102" t="s">
        <v>4915</v>
      </c>
      <c r="G18102" s="4"/>
      <c r="H18102" s="4"/>
      <c r="I18102" s="4"/>
      <c r="J18102" s="4"/>
      <c r="K18102" s="4">
        <v>2063896.8282705301</v>
      </c>
      <c r="L18102" s="4">
        <v>39932821.2753172</v>
      </c>
      <c r="M18102" s="4">
        <v>15391786.0141907</v>
      </c>
      <c r="N18102" s="3">
        <v>7.9331941544885001E-2</v>
      </c>
      <c r="O18102" s="5">
        <v>2.3964612483978271</v>
      </c>
      <c r="P18102" s="3">
        <v>0.38544198870658875</v>
      </c>
    </row>
    <row r="18103" spans="1:16" x14ac:dyDescent="0.25">
      <c r="A18103" s="1">
        <v>2016</v>
      </c>
      <c r="B18103" t="s">
        <v>1444</v>
      </c>
      <c r="C18103" t="s">
        <v>3145</v>
      </c>
      <c r="D18103" t="s">
        <v>3422</v>
      </c>
      <c r="E18103" t="s">
        <v>3469</v>
      </c>
      <c r="F18103" t="s">
        <v>4915</v>
      </c>
      <c r="G18103" s="4"/>
      <c r="H18103" s="4"/>
      <c r="I18103" s="4"/>
      <c r="J18103" s="4"/>
      <c r="K18103" s="4">
        <v>5509282.7129958002</v>
      </c>
      <c r="L18103" s="4">
        <v>82935751.110051602</v>
      </c>
      <c r="M18103" s="4">
        <v>34559853.383794703</v>
      </c>
      <c r="N18103" s="3">
        <v>9.0648884203558003E-2</v>
      </c>
      <c r="O18103" s="5">
        <v>2.1577463150024414</v>
      </c>
      <c r="P18103" s="3">
        <v>0.41670635342597961</v>
      </c>
    </row>
    <row r="18104" spans="1:16" x14ac:dyDescent="0.25">
      <c r="A18104" s="1">
        <v>2017</v>
      </c>
      <c r="B18104" t="s">
        <v>1444</v>
      </c>
      <c r="C18104" t="s">
        <v>3145</v>
      </c>
      <c r="D18104" t="s">
        <v>3422</v>
      </c>
      <c r="E18104" t="s">
        <v>3469</v>
      </c>
      <c r="F18104" t="s">
        <v>4915</v>
      </c>
      <c r="G18104" s="4"/>
      <c r="H18104" s="4"/>
      <c r="I18104" s="4"/>
      <c r="J18104" s="4"/>
      <c r="K18104" s="4">
        <v>6099594.9487729296</v>
      </c>
      <c r="L18104" s="4">
        <v>98790995.104029804</v>
      </c>
      <c r="M18104" s="4">
        <v>41248357.1214462</v>
      </c>
      <c r="N18104" s="3">
        <v>6.6172761270256994E-2</v>
      </c>
      <c r="O18104" s="5">
        <v>1.1359288692474365</v>
      </c>
      <c r="P18104" s="3">
        <v>0.41753154993057251</v>
      </c>
    </row>
    <row r="18105" spans="1:16" x14ac:dyDescent="0.25">
      <c r="A18105" s="1">
        <v>2018</v>
      </c>
      <c r="B18105" t="s">
        <v>1444</v>
      </c>
      <c r="C18105" t="s">
        <v>3145</v>
      </c>
      <c r="D18105" t="s">
        <v>3422</v>
      </c>
      <c r="E18105" t="s">
        <v>3469</v>
      </c>
      <c r="F18105" t="s">
        <v>4915</v>
      </c>
      <c r="G18105" s="4"/>
      <c r="H18105" s="4"/>
      <c r="I18105" s="4"/>
      <c r="J18105" s="4"/>
      <c r="K18105" s="4">
        <v>4649923.3895143596</v>
      </c>
      <c r="L18105" s="4">
        <v>98668383.925861806</v>
      </c>
      <c r="M18105" s="4">
        <v>43375598.635075003</v>
      </c>
      <c r="N18105" s="3">
        <v>4.798460093036E-2</v>
      </c>
      <c r="O18105" s="5">
        <v>0.96465885639190674</v>
      </c>
      <c r="P18105" s="3">
        <v>0.43960991501808167</v>
      </c>
    </row>
    <row r="18106" spans="1:16" x14ac:dyDescent="0.25">
      <c r="A18106" s="1">
        <v>2019</v>
      </c>
      <c r="B18106" t="s">
        <v>1444</v>
      </c>
      <c r="C18106" t="s">
        <v>3145</v>
      </c>
      <c r="D18106" t="s">
        <v>3422</v>
      </c>
      <c r="E18106" t="s">
        <v>3469</v>
      </c>
      <c r="F18106" t="s">
        <v>4915</v>
      </c>
      <c r="G18106" s="4"/>
      <c r="H18106" s="4"/>
      <c r="I18106" s="4"/>
      <c r="J18106" s="4"/>
      <c r="K18106" s="4">
        <v>4751842.7518427502</v>
      </c>
      <c r="L18106" s="4">
        <v>93416637.416637406</v>
      </c>
      <c r="M18106" s="4">
        <v>36216216.216216199</v>
      </c>
      <c r="N18106" s="3">
        <v>5.0823660144459999E-2</v>
      </c>
      <c r="O18106" s="5">
        <v>0.87606453895568848</v>
      </c>
      <c r="P18106" s="3">
        <v>0.38768485188484192</v>
      </c>
    </row>
    <row r="18107" spans="1:16" x14ac:dyDescent="0.25">
      <c r="A18107" s="1">
        <v>2020</v>
      </c>
      <c r="B18107" t="s">
        <v>1444</v>
      </c>
      <c r="C18107" t="s">
        <v>3145</v>
      </c>
      <c r="D18107" t="s">
        <v>3422</v>
      </c>
      <c r="E18107" t="s">
        <v>3469</v>
      </c>
      <c r="F18107" t="s">
        <v>4915</v>
      </c>
      <c r="G18107" s="4"/>
      <c r="H18107" s="4"/>
      <c r="I18107" s="4"/>
      <c r="J18107" s="4"/>
      <c r="K18107" s="4">
        <v>5398727.2752370797</v>
      </c>
      <c r="L18107" s="4">
        <v>100220173.101611</v>
      </c>
      <c r="M18107" s="4">
        <v>40954267.493063502</v>
      </c>
      <c r="N18107" s="3">
        <v>5.6217366149555997E-2</v>
      </c>
      <c r="O18107" s="5">
        <v>0.96810811758041382</v>
      </c>
      <c r="P18107" s="3">
        <v>0.40864294767379761</v>
      </c>
    </row>
    <row r="18108" spans="1:16" x14ac:dyDescent="0.25">
      <c r="A18108" s="1">
        <v>2021</v>
      </c>
      <c r="B18108" t="s">
        <v>1444</v>
      </c>
      <c r="C18108" t="s">
        <v>3145</v>
      </c>
      <c r="D18108" t="s">
        <v>3422</v>
      </c>
      <c r="E18108" t="s">
        <v>3469</v>
      </c>
      <c r="F18108" t="s">
        <v>4915</v>
      </c>
      <c r="G18108" s="4"/>
      <c r="H18108" s="4"/>
      <c r="I18108" s="4"/>
      <c r="J18108" s="4"/>
      <c r="K18108" s="4">
        <v>6191843.6818151101</v>
      </c>
      <c r="L18108" s="4">
        <v>119194865.373513</v>
      </c>
      <c r="M18108" s="4">
        <v>51053093.2975429</v>
      </c>
      <c r="N18108" s="3">
        <v>5.4297868982885002E-2</v>
      </c>
      <c r="O18108" s="5">
        <v>1.3893144130706787</v>
      </c>
      <c r="P18108" s="3">
        <v>0.42831620573997498</v>
      </c>
    </row>
    <row r="18109" spans="1:16" x14ac:dyDescent="0.25">
      <c r="A18109" s="1">
        <v>2022</v>
      </c>
      <c r="B18109" t="s">
        <v>1444</v>
      </c>
      <c r="C18109" t="s">
        <v>3145</v>
      </c>
      <c r="D18109" t="s">
        <v>3422</v>
      </c>
      <c r="E18109" t="s">
        <v>3469</v>
      </c>
      <c r="F18109" t="s">
        <v>4915</v>
      </c>
      <c r="G18109" s="4"/>
      <c r="H18109" s="4"/>
      <c r="I18109" s="4"/>
      <c r="J18109" s="4"/>
      <c r="K18109" s="4">
        <v>5333765.7946130997</v>
      </c>
      <c r="L18109" s="4">
        <v>126127792.30817001</v>
      </c>
      <c r="M18109" s="4">
        <v>57785338.182420403</v>
      </c>
      <c r="N18109" s="3">
        <v>4.5233615324065002E-2</v>
      </c>
      <c r="O18109" s="5">
        <v>1.3183342218399048</v>
      </c>
      <c r="P18109" s="3">
        <v>0.45814913511276245</v>
      </c>
    </row>
    <row r="18110" spans="1:16" x14ac:dyDescent="0.25">
      <c r="A18110" s="1">
        <v>2023</v>
      </c>
      <c r="B18110" t="s">
        <v>1444</v>
      </c>
      <c r="C18110" t="s">
        <v>3145</v>
      </c>
      <c r="D18110" t="s">
        <v>3422</v>
      </c>
      <c r="E18110" t="s">
        <v>3469</v>
      </c>
      <c r="F18110" t="s">
        <v>4915</v>
      </c>
      <c r="G18110" s="4"/>
      <c r="H18110" s="4"/>
      <c r="I18110" s="4"/>
      <c r="J18110" s="4"/>
      <c r="K18110" s="4">
        <v>6010065.6601006603</v>
      </c>
      <c r="L18110" s="4">
        <v>158258840.78258801</v>
      </c>
      <c r="M18110" s="4">
        <v>62297770.222977698</v>
      </c>
      <c r="N18110" s="3">
        <v>4.2914941215669002E-2</v>
      </c>
      <c r="O18110" s="5">
        <v>1.0100159645080566</v>
      </c>
      <c r="P18110" s="3">
        <v>0.39364480972290039</v>
      </c>
    </row>
    <row r="18111" spans="1:16" x14ac:dyDescent="0.25">
      <c r="A18111" s="1">
        <v>2024</v>
      </c>
      <c r="B18111" t="s">
        <v>1444</v>
      </c>
      <c r="C18111" t="s">
        <v>3145</v>
      </c>
      <c r="D18111" t="s">
        <v>3422</v>
      </c>
      <c r="E18111" t="s">
        <v>3469</v>
      </c>
      <c r="F18111" t="s">
        <v>4915</v>
      </c>
      <c r="G18111" s="4"/>
      <c r="H18111" s="4"/>
      <c r="I18111" s="4"/>
      <c r="J18111" s="4"/>
      <c r="K18111" s="4">
        <v>6110285.1466401797</v>
      </c>
      <c r="L18111" s="4">
        <v>183495229.77739</v>
      </c>
      <c r="M18111" s="4">
        <v>80663097.611221895</v>
      </c>
      <c r="N18111" s="3">
        <v>3.5755946645027001E-2</v>
      </c>
      <c r="O18111" s="5">
        <v>1.0569895505905151</v>
      </c>
      <c r="P18111" s="3">
        <v>0.43959233164787292</v>
      </c>
    </row>
    <row r="18112" spans="1:16" x14ac:dyDescent="0.25">
      <c r="A18112" s="1">
        <v>2009</v>
      </c>
      <c r="B18112" t="s">
        <v>1445</v>
      </c>
      <c r="C18112" t="s">
        <v>3146</v>
      </c>
      <c r="D18112" t="s">
        <v>3466</v>
      </c>
      <c r="E18112" t="s">
        <v>3469</v>
      </c>
      <c r="F18112" t="s">
        <v>4916</v>
      </c>
      <c r="G18112" s="4"/>
      <c r="H18112" s="4"/>
      <c r="I18112" s="4"/>
      <c r="J18112" s="4"/>
      <c r="K18112" s="4">
        <v>1060518.5460060299</v>
      </c>
      <c r="L18112" s="4">
        <v>17375458.608283199</v>
      </c>
      <c r="M18112" s="4">
        <v>4153888.2883464298</v>
      </c>
      <c r="N18112" s="3">
        <v>6.4334390060173996E-2</v>
      </c>
      <c r="O18112" s="5">
        <v>1.0878303050994873</v>
      </c>
      <c r="P18112" s="3">
        <v>0.23906639218330383</v>
      </c>
    </row>
    <row r="18113" spans="1:16" x14ac:dyDescent="0.25">
      <c r="A18113" s="1">
        <v>2010</v>
      </c>
      <c r="B18113" t="s">
        <v>1445</v>
      </c>
      <c r="C18113" t="s">
        <v>3146</v>
      </c>
      <c r="D18113" t="s">
        <v>3466</v>
      </c>
      <c r="E18113" t="s">
        <v>3469</v>
      </c>
      <c r="F18113" t="s">
        <v>4916</v>
      </c>
      <c r="G18113" s="4"/>
      <c r="H18113" s="4"/>
      <c r="I18113" s="4"/>
      <c r="J18113" s="4"/>
      <c r="K18113" s="4">
        <v>1000140.26305622</v>
      </c>
      <c r="L18113" s="4">
        <v>18282332.7342057</v>
      </c>
      <c r="M18113" s="4">
        <v>3651427.8275184399</v>
      </c>
      <c r="N18113" s="3">
        <v>5.4993736820183999E-2</v>
      </c>
      <c r="O18113" s="5">
        <v>0.85174006223678589</v>
      </c>
      <c r="P18113" s="3">
        <v>0.19972439110279083</v>
      </c>
    </row>
    <row r="18114" spans="1:16" x14ac:dyDescent="0.25">
      <c r="A18114" s="1">
        <v>2011</v>
      </c>
      <c r="B18114" t="s">
        <v>1445</v>
      </c>
      <c r="C18114" t="s">
        <v>3146</v>
      </c>
      <c r="D18114" t="s">
        <v>3466</v>
      </c>
      <c r="E18114" t="s">
        <v>3469</v>
      </c>
      <c r="F18114" t="s">
        <v>4916</v>
      </c>
      <c r="G18114" s="4"/>
      <c r="H18114" s="4"/>
      <c r="I18114" s="4"/>
      <c r="J18114" s="4"/>
      <c r="K18114" s="4">
        <v>-2516150.46618798</v>
      </c>
      <c r="L18114" s="4">
        <v>15735579.2519558</v>
      </c>
      <c r="M18114" s="4">
        <v>3016359.4470046102</v>
      </c>
      <c r="N18114" s="3">
        <v>-0.128823506495716</v>
      </c>
      <c r="O18114" s="5">
        <v>0.9113277792930603</v>
      </c>
      <c r="P18114" s="3">
        <v>0.19169040024280548</v>
      </c>
    </row>
    <row r="18115" spans="1:16" x14ac:dyDescent="0.25">
      <c r="A18115" s="1">
        <v>2012</v>
      </c>
      <c r="B18115" t="s">
        <v>1445</v>
      </c>
      <c r="C18115" t="s">
        <v>3146</v>
      </c>
      <c r="D18115" t="s">
        <v>3466</v>
      </c>
      <c r="E18115" t="s">
        <v>3469</v>
      </c>
      <c r="F18115" t="s">
        <v>4916</v>
      </c>
      <c r="G18115" s="4"/>
      <c r="H18115" s="4"/>
      <c r="I18115" s="4"/>
      <c r="J18115" s="4"/>
      <c r="K18115" s="4">
        <v>-1498338.15990094</v>
      </c>
      <c r="L18115" s="4">
        <v>10111328.960429</v>
      </c>
      <c r="M18115" s="4">
        <v>3285739.2834849502</v>
      </c>
      <c r="N18115" s="3">
        <v>-0.119217000937512</v>
      </c>
      <c r="O18115" s="5">
        <v>0.96653389930725098</v>
      </c>
      <c r="P18115" s="3">
        <v>0.32495623826980591</v>
      </c>
    </row>
    <row r="18116" spans="1:16" x14ac:dyDescent="0.25">
      <c r="A18116" s="1">
        <v>2013</v>
      </c>
      <c r="B18116" t="s">
        <v>1445</v>
      </c>
      <c r="C18116" t="s">
        <v>3146</v>
      </c>
      <c r="D18116" t="s">
        <v>3466</v>
      </c>
      <c r="E18116" t="s">
        <v>3469</v>
      </c>
      <c r="F18116" t="s">
        <v>4916</v>
      </c>
      <c r="G18116" s="4"/>
      <c r="H18116" s="4"/>
      <c r="I18116" s="4"/>
      <c r="J18116" s="4"/>
      <c r="K18116" s="4">
        <v>-760822.97157787997</v>
      </c>
      <c r="L18116" s="4">
        <v>9227852.0332185198</v>
      </c>
      <c r="M18116" s="4">
        <v>3681518.7699279198</v>
      </c>
      <c r="N18116" s="3">
        <v>-8.3353985642007994E-2</v>
      </c>
      <c r="O18116" s="5">
        <v>1.5497031211853027</v>
      </c>
      <c r="P18116" s="3">
        <v>0.39895728230476379</v>
      </c>
    </row>
    <row r="18117" spans="1:16" x14ac:dyDescent="0.25">
      <c r="A18117" s="1">
        <v>2014</v>
      </c>
      <c r="B18117" t="s">
        <v>1445</v>
      </c>
      <c r="C18117" t="s">
        <v>3146</v>
      </c>
      <c r="D18117" t="s">
        <v>3466</v>
      </c>
      <c r="E18117" t="s">
        <v>3469</v>
      </c>
      <c r="F18117" t="s">
        <v>4916</v>
      </c>
      <c r="G18117" s="4"/>
      <c r="H18117" s="4"/>
      <c r="I18117" s="4"/>
      <c r="J18117" s="4"/>
      <c r="K18117" s="4">
        <v>2697468.0560139599</v>
      </c>
      <c r="L18117" s="4">
        <v>14305442.972323099</v>
      </c>
      <c r="M18117" s="4">
        <v>5793788.4860200901</v>
      </c>
      <c r="N18117" s="3">
        <v>0.22639070637314601</v>
      </c>
      <c r="O18117" s="5">
        <v>2.5117731094360352</v>
      </c>
      <c r="P18117" s="3">
        <v>0.40500587224960327</v>
      </c>
    </row>
    <row r="18118" spans="1:16" x14ac:dyDescent="0.25">
      <c r="A18118" s="1">
        <v>2015</v>
      </c>
      <c r="B18118" t="s">
        <v>1445</v>
      </c>
      <c r="C18118" t="s">
        <v>3146</v>
      </c>
      <c r="D18118" t="s">
        <v>3466</v>
      </c>
      <c r="E18118" t="s">
        <v>3469</v>
      </c>
      <c r="F18118" t="s">
        <v>4916</v>
      </c>
      <c r="G18118" s="4"/>
      <c r="H18118" s="4"/>
      <c r="I18118" s="4"/>
      <c r="J18118" s="4"/>
      <c r="K18118" s="4">
        <v>4478777.06986742</v>
      </c>
      <c r="L18118" s="4">
        <v>17250545.8271381</v>
      </c>
      <c r="M18118" s="4">
        <v>7163415.3293837598</v>
      </c>
      <c r="N18118" s="3">
        <v>0.30954674244267499</v>
      </c>
      <c r="O18118" s="5">
        <v>7.3395347595214844</v>
      </c>
      <c r="P18118" s="3">
        <v>0.41525730490684509</v>
      </c>
    </row>
    <row r="18119" spans="1:16" x14ac:dyDescent="0.25">
      <c r="A18119" s="1">
        <v>2016</v>
      </c>
      <c r="B18119" t="s">
        <v>1445</v>
      </c>
      <c r="C18119" t="s">
        <v>3146</v>
      </c>
      <c r="D18119" t="s">
        <v>3466</v>
      </c>
      <c r="E18119" t="s">
        <v>3469</v>
      </c>
      <c r="F18119" t="s">
        <v>4916</v>
      </c>
      <c r="G18119" s="4"/>
      <c r="H18119" s="4"/>
      <c r="I18119" s="4"/>
      <c r="J18119" s="4"/>
      <c r="K18119" s="4">
        <v>3695220.0733081</v>
      </c>
      <c r="L18119" s="4">
        <v>21958103.376344699</v>
      </c>
      <c r="M18119" s="4">
        <v>8155928.7183002103</v>
      </c>
      <c r="N18119" s="3">
        <v>0.19126416407129099</v>
      </c>
      <c r="O18119" s="5">
        <v>4.1833715438842773</v>
      </c>
      <c r="P18119" s="3">
        <v>0.3714313805103302</v>
      </c>
    </row>
    <row r="18120" spans="1:16" x14ac:dyDescent="0.25">
      <c r="A18120" s="1">
        <v>2017</v>
      </c>
      <c r="B18120" t="s">
        <v>1445</v>
      </c>
      <c r="C18120" t="s">
        <v>3146</v>
      </c>
      <c r="D18120" t="s">
        <v>3466</v>
      </c>
      <c r="E18120" t="s">
        <v>3469</v>
      </c>
      <c r="F18120" t="s">
        <v>4916</v>
      </c>
      <c r="G18120" s="4"/>
      <c r="H18120" s="4"/>
      <c r="I18120" s="4"/>
      <c r="J18120" s="4"/>
      <c r="K18120" s="4">
        <v>2541509.6804937501</v>
      </c>
      <c r="L18120" s="4">
        <v>24367781.133989699</v>
      </c>
      <c r="M18120" s="4">
        <v>7855904.7553167799</v>
      </c>
      <c r="N18120" s="3">
        <v>0.108100164974035</v>
      </c>
      <c r="O18120" s="5">
        <v>3.2649650573730469</v>
      </c>
      <c r="P18120" s="3">
        <v>0.32238900661468506</v>
      </c>
    </row>
    <row r="18121" spans="1:16" x14ac:dyDescent="0.25">
      <c r="A18121" s="1">
        <v>2018</v>
      </c>
      <c r="B18121" t="s">
        <v>1445</v>
      </c>
      <c r="C18121" t="s">
        <v>3146</v>
      </c>
      <c r="D18121" t="s">
        <v>3466</v>
      </c>
      <c r="E18121" t="s">
        <v>3469</v>
      </c>
      <c r="F18121" t="s">
        <v>4916</v>
      </c>
      <c r="G18121" s="4"/>
      <c r="H18121" s="4"/>
      <c r="I18121" s="4"/>
      <c r="J18121" s="4"/>
      <c r="K18121" s="4">
        <v>2460731.0194746102</v>
      </c>
      <c r="L18121" s="4">
        <v>26623727.0446117</v>
      </c>
      <c r="M18121" s="4">
        <v>9190822.2858792394</v>
      </c>
      <c r="N18121" s="3">
        <v>9.8250224780856002E-2</v>
      </c>
      <c r="O18121" s="5">
        <v>3.6257259845733643</v>
      </c>
      <c r="P18121" s="3">
        <v>0.34521171450614929</v>
      </c>
    </row>
    <row r="18122" spans="1:16" x14ac:dyDescent="0.25">
      <c r="A18122" s="1">
        <v>2019</v>
      </c>
      <c r="B18122" t="s">
        <v>1445</v>
      </c>
      <c r="C18122" t="s">
        <v>3146</v>
      </c>
      <c r="D18122" t="s">
        <v>3466</v>
      </c>
      <c r="E18122" t="s">
        <v>3469</v>
      </c>
      <c r="F18122" t="s">
        <v>4916</v>
      </c>
      <c r="G18122" s="4"/>
      <c r="H18122" s="4"/>
      <c r="I18122" s="4"/>
      <c r="J18122" s="4"/>
      <c r="K18122" s="4">
        <v>2454621.2706212699</v>
      </c>
      <c r="L18122" s="4">
        <v>23418163.566163599</v>
      </c>
      <c r="M18122" s="4">
        <v>9565038.2590382602</v>
      </c>
      <c r="N18122" s="3">
        <v>0.100872087484166</v>
      </c>
      <c r="O18122" s="5">
        <v>2.4724612236022949</v>
      </c>
      <c r="P18122" s="3">
        <v>0.40844526886940002</v>
      </c>
    </row>
    <row r="18123" spans="1:16" x14ac:dyDescent="0.25">
      <c r="A18123" s="1">
        <v>2020</v>
      </c>
      <c r="B18123" t="s">
        <v>1445</v>
      </c>
      <c r="C18123" t="s">
        <v>3146</v>
      </c>
      <c r="D18123" t="s">
        <v>3466</v>
      </c>
      <c r="E18123" t="s">
        <v>3469</v>
      </c>
      <c r="F18123" t="s">
        <v>4916</v>
      </c>
      <c r="G18123" s="4"/>
      <c r="H18123" s="4"/>
      <c r="I18123" s="4"/>
      <c r="J18123" s="4"/>
      <c r="K18123" s="4">
        <v>-1176814.8751432199</v>
      </c>
      <c r="L18123" s="4">
        <v>29338838.811203301</v>
      </c>
      <c r="M18123" s="4">
        <v>15316399.0999821</v>
      </c>
      <c r="N18123" s="3">
        <v>-4.4948106848606999E-2</v>
      </c>
      <c r="O18123" s="5">
        <v>1.7590574026107788</v>
      </c>
      <c r="P18123" s="3">
        <v>0.52205199003219604</v>
      </c>
    </row>
    <row r="18124" spans="1:16" x14ac:dyDescent="0.25">
      <c r="A18124" s="1">
        <v>2021</v>
      </c>
      <c r="B18124" t="s">
        <v>1445</v>
      </c>
      <c r="C18124" t="s">
        <v>3146</v>
      </c>
      <c r="D18124" t="s">
        <v>3466</v>
      </c>
      <c r="E18124" t="s">
        <v>3469</v>
      </c>
      <c r="F18124" t="s">
        <v>4916</v>
      </c>
      <c r="G18124" s="4"/>
      <c r="H18124" s="4"/>
      <c r="I18124" s="4"/>
      <c r="J18124" s="4"/>
      <c r="K18124" s="4">
        <v>-5011081.2857560599</v>
      </c>
      <c r="L18124" s="4">
        <v>24816529.328404699</v>
      </c>
      <c r="M18124" s="4">
        <v>13968210.003823999</v>
      </c>
      <c r="N18124" s="3">
        <v>-0.17679230883783001</v>
      </c>
      <c r="O18124" s="5">
        <v>2.1853554248809814</v>
      </c>
      <c r="P18124" s="3">
        <v>0.56285911798477173</v>
      </c>
    </row>
    <row r="18125" spans="1:16" x14ac:dyDescent="0.25">
      <c r="A18125" s="1">
        <v>2022</v>
      </c>
      <c r="B18125" t="s">
        <v>1445</v>
      </c>
      <c r="C18125" t="s">
        <v>3146</v>
      </c>
      <c r="D18125" t="s">
        <v>3466</v>
      </c>
      <c r="E18125" t="s">
        <v>3469</v>
      </c>
      <c r="F18125" t="s">
        <v>4916</v>
      </c>
      <c r="G18125" s="4"/>
      <c r="H18125" s="4"/>
      <c r="I18125" s="4"/>
      <c r="J18125" s="4"/>
      <c r="K18125" s="4">
        <v>-7475845.1972644497</v>
      </c>
      <c r="L18125" s="4">
        <v>26336234.9644945</v>
      </c>
      <c r="M18125" s="4">
        <v>18333286.866749</v>
      </c>
      <c r="N18125" s="3">
        <v>-0.30403960224586901</v>
      </c>
      <c r="O18125" s="5">
        <v>1.5839457511901855</v>
      </c>
      <c r="P18125" s="3">
        <v>0.69612407684326172</v>
      </c>
    </row>
    <row r="18126" spans="1:16" x14ac:dyDescent="0.25">
      <c r="A18126" s="1">
        <v>2023</v>
      </c>
      <c r="B18126" t="s">
        <v>1445</v>
      </c>
      <c r="C18126" t="s">
        <v>3146</v>
      </c>
      <c r="D18126" t="s">
        <v>3466</v>
      </c>
      <c r="E18126" t="s">
        <v>3469</v>
      </c>
      <c r="F18126" t="s">
        <v>4916</v>
      </c>
      <c r="G18126" s="4"/>
      <c r="H18126" s="4"/>
      <c r="I18126" s="4"/>
      <c r="J18126" s="4"/>
      <c r="K18126" s="4">
        <v>-9128215.8450821601</v>
      </c>
      <c r="L18126" s="4">
        <v>21107831.883478299</v>
      </c>
      <c r="M18126" s="4">
        <v>16893482.651734799</v>
      </c>
      <c r="N18126" s="3">
        <v>-0.392212306010019</v>
      </c>
      <c r="O18126" s="5">
        <v>1.712099552154541</v>
      </c>
      <c r="P18126" s="3">
        <v>0.8003419041633606</v>
      </c>
    </row>
    <row r="18127" spans="1:16" x14ac:dyDescent="0.25">
      <c r="A18127" s="1">
        <v>2024</v>
      </c>
      <c r="B18127" t="s">
        <v>1445</v>
      </c>
      <c r="C18127" t="s">
        <v>3146</v>
      </c>
      <c r="D18127" t="s">
        <v>3466</v>
      </c>
      <c r="E18127" t="s">
        <v>3469</v>
      </c>
      <c r="F18127" t="s">
        <v>4916</v>
      </c>
      <c r="G18127" s="4"/>
      <c r="H18127" s="4"/>
      <c r="I18127" s="4"/>
      <c r="J18127" s="4"/>
      <c r="K18127" s="4">
        <v>-8726143.2200169303</v>
      </c>
      <c r="L18127" s="4">
        <v>23292582.987206101</v>
      </c>
      <c r="M18127" s="4">
        <v>24356257.958704699</v>
      </c>
      <c r="N18127" s="3">
        <v>-0.39303843578161501</v>
      </c>
      <c r="O18127" s="5">
        <v>1.6303336620330811</v>
      </c>
      <c r="P18127" s="3">
        <v>1.0456658601760864</v>
      </c>
    </row>
    <row r="18128" spans="1:16" x14ac:dyDescent="0.25">
      <c r="A18128" s="1">
        <v>2009</v>
      </c>
      <c r="B18128" t="s">
        <v>1446</v>
      </c>
      <c r="C18128" t="s">
        <v>3147</v>
      </c>
      <c r="D18128" t="s">
        <v>3403</v>
      </c>
      <c r="E18128" t="s">
        <v>3469</v>
      </c>
      <c r="F18128" t="s">
        <v>4917</v>
      </c>
      <c r="G18128" s="4"/>
      <c r="H18128" s="4"/>
      <c r="I18128" s="4"/>
      <c r="J18128" s="4"/>
      <c r="K18128" s="4">
        <v>-2075772.9368910301</v>
      </c>
      <c r="L18128" s="4">
        <v>16568930.000538301</v>
      </c>
      <c r="M18128" s="4">
        <v>940917.65508083801</v>
      </c>
      <c r="N18128" s="3">
        <v>-0.181031218684467</v>
      </c>
      <c r="O18128" s="5">
        <v>3.9343636035919189</v>
      </c>
      <c r="P18128" s="3">
        <v>5.6788075715303421E-2</v>
      </c>
    </row>
    <row r="18129" spans="1:16" x14ac:dyDescent="0.25">
      <c r="A18129" s="1">
        <v>2010</v>
      </c>
      <c r="B18129" t="s">
        <v>1446</v>
      </c>
      <c r="C18129" t="s">
        <v>3147</v>
      </c>
      <c r="D18129" t="s">
        <v>3403</v>
      </c>
      <c r="E18129" t="s">
        <v>3469</v>
      </c>
      <c r="F18129" t="s">
        <v>4917</v>
      </c>
      <c r="G18129" s="4"/>
      <c r="H18129" s="4"/>
      <c r="I18129" s="4"/>
      <c r="J18129" s="4"/>
      <c r="K18129" s="4">
        <v>-3696897.2553821001</v>
      </c>
      <c r="L18129" s="4">
        <v>13736797.2655851</v>
      </c>
      <c r="M18129" s="4">
        <v>723340.47546168801</v>
      </c>
      <c r="N18129" s="3">
        <v>-0.226948604817168</v>
      </c>
      <c r="O18129" s="5">
        <v>2.6203324794769287</v>
      </c>
      <c r="P18129" s="3">
        <v>5.2657142281532288E-2</v>
      </c>
    </row>
    <row r="18130" spans="1:16" x14ac:dyDescent="0.25">
      <c r="A18130" s="1">
        <v>2011</v>
      </c>
      <c r="B18130" t="s">
        <v>1446</v>
      </c>
      <c r="C18130" t="s">
        <v>3147</v>
      </c>
      <c r="D18130" t="s">
        <v>3403</v>
      </c>
      <c r="E18130" t="s">
        <v>3469</v>
      </c>
      <c r="F18130" t="s">
        <v>4917</v>
      </c>
      <c r="G18130" s="4"/>
      <c r="H18130" s="4"/>
      <c r="I18130" s="4"/>
      <c r="J18130" s="4"/>
      <c r="K18130" s="4">
        <v>-2549187.1165644201</v>
      </c>
      <c r="L18130" s="4">
        <v>7179898.77300613</v>
      </c>
      <c r="M18130" s="4">
        <v>262308.79345603299</v>
      </c>
      <c r="N18130" s="3">
        <v>-0.243403391765911</v>
      </c>
      <c r="O18130" s="5">
        <v>2.9755043983459473</v>
      </c>
      <c r="P18130" s="3">
        <v>3.6533772945404053E-2</v>
      </c>
    </row>
    <row r="18131" spans="1:16" x14ac:dyDescent="0.25">
      <c r="A18131" s="1">
        <v>2012</v>
      </c>
      <c r="B18131" t="s">
        <v>1446</v>
      </c>
      <c r="C18131" t="s">
        <v>3147</v>
      </c>
      <c r="D18131" t="s">
        <v>3403</v>
      </c>
      <c r="E18131" t="s">
        <v>3469</v>
      </c>
      <c r="F18131" t="s">
        <v>4917</v>
      </c>
      <c r="G18131" s="4"/>
      <c r="H18131" s="4"/>
      <c r="I18131" s="4"/>
      <c r="J18131" s="4"/>
      <c r="K18131" s="4">
        <v>-1894733.88831728</v>
      </c>
      <c r="L18131" s="4">
        <v>1342627.7554329201</v>
      </c>
      <c r="M18131" s="4">
        <v>193472.18324863099</v>
      </c>
      <c r="N18131" s="3">
        <v>-0.43857035840633202</v>
      </c>
      <c r="O18131" s="5">
        <v>10.548115730285645</v>
      </c>
      <c r="P18131" s="3">
        <v>0.1440996378660202</v>
      </c>
    </row>
    <row r="18132" spans="1:16" x14ac:dyDescent="0.25">
      <c r="A18132" s="1">
        <v>2013</v>
      </c>
      <c r="B18132" t="s">
        <v>1446</v>
      </c>
      <c r="C18132" t="s">
        <v>3147</v>
      </c>
      <c r="D18132" t="s">
        <v>3403</v>
      </c>
      <c r="E18132" t="s">
        <v>3469</v>
      </c>
      <c r="F18132" t="s">
        <v>4917</v>
      </c>
      <c r="G18132" s="4"/>
      <c r="H18132" s="4"/>
      <c r="I18132" s="4"/>
      <c r="J18132" s="4"/>
      <c r="K18132" s="4">
        <v>-794104.06788120803</v>
      </c>
      <c r="L18132" s="4">
        <v>4707236.4433669699</v>
      </c>
      <c r="M18132" s="4">
        <v>130648.15144925</v>
      </c>
      <c r="N18132" s="3">
        <v>-0.27108678064271302</v>
      </c>
      <c r="O18132" s="5">
        <v>1.7583001852035522</v>
      </c>
      <c r="P18132" s="3">
        <v>2.7754746377468109E-2</v>
      </c>
    </row>
    <row r="18133" spans="1:16" x14ac:dyDescent="0.25">
      <c r="A18133" s="1">
        <v>2014</v>
      </c>
      <c r="B18133" t="s">
        <v>1446</v>
      </c>
      <c r="C18133" t="s">
        <v>3147</v>
      </c>
      <c r="D18133" t="s">
        <v>3403</v>
      </c>
      <c r="E18133" t="s">
        <v>3469</v>
      </c>
      <c r="F18133" t="s">
        <v>4917</v>
      </c>
      <c r="G18133" s="4"/>
      <c r="H18133" s="4"/>
      <c r="I18133" s="4"/>
      <c r="J18133" s="4"/>
      <c r="K18133" s="4">
        <v>-664700.35694157402</v>
      </c>
      <c r="L18133" s="4">
        <v>3632315.8728732602</v>
      </c>
      <c r="M18133" s="4">
        <v>36617.141363565803</v>
      </c>
      <c r="N18133" s="3">
        <v>-0.16730214685158501</v>
      </c>
      <c r="O18133" s="5">
        <v>1.2190343141555786</v>
      </c>
      <c r="P18133" s="3">
        <v>1.0080935433506966E-2</v>
      </c>
    </row>
    <row r="18134" spans="1:16" x14ac:dyDescent="0.25">
      <c r="A18134" s="1">
        <v>2015</v>
      </c>
      <c r="B18134" t="s">
        <v>1446</v>
      </c>
      <c r="C18134" t="s">
        <v>3147</v>
      </c>
      <c r="D18134" t="s">
        <v>3403</v>
      </c>
      <c r="E18134" t="s">
        <v>3469</v>
      </c>
      <c r="F18134" t="s">
        <v>4917</v>
      </c>
      <c r="G18134" s="4"/>
      <c r="H18134" s="4"/>
      <c r="I18134" s="4"/>
      <c r="J18134" s="4"/>
      <c r="K18134" s="4">
        <v>-526606.13864699495</v>
      </c>
      <c r="L18134" s="4">
        <v>3695365.82349389</v>
      </c>
      <c r="M18134" s="4">
        <v>3253295.93982118</v>
      </c>
      <c r="N18134" s="3">
        <v>-0.15196628956955799</v>
      </c>
      <c r="O18134" s="5">
        <v>1.1978942155838013</v>
      </c>
      <c r="P18134" s="3">
        <v>0.8803718090057373</v>
      </c>
    </row>
    <row r="18135" spans="1:16" x14ac:dyDescent="0.25">
      <c r="A18135" s="1">
        <v>2016</v>
      </c>
      <c r="B18135" t="s">
        <v>1446</v>
      </c>
      <c r="C18135" t="s">
        <v>3147</v>
      </c>
      <c r="D18135" t="s">
        <v>3403</v>
      </c>
      <c r="E18135" t="s">
        <v>3469</v>
      </c>
      <c r="F18135" t="s">
        <v>4917</v>
      </c>
      <c r="G18135" s="4"/>
      <c r="H18135" s="4"/>
      <c r="I18135" s="4"/>
      <c r="J18135" s="4"/>
      <c r="K18135" s="4">
        <v>-473215.00721500698</v>
      </c>
      <c r="L18135" s="4">
        <v>3158496.3924963898</v>
      </c>
      <c r="M18135" s="4">
        <v>3565541.84704185</v>
      </c>
      <c r="N18135" s="3">
        <v>-0.138703836171643</v>
      </c>
      <c r="O18135" s="5">
        <v>1.6201132535934448</v>
      </c>
      <c r="P18135" s="3">
        <v>1.1288732290267944</v>
      </c>
    </row>
    <row r="18136" spans="1:16" x14ac:dyDescent="0.25">
      <c r="A18136" s="1">
        <v>2017</v>
      </c>
      <c r="B18136" t="s">
        <v>1446</v>
      </c>
      <c r="C18136" t="s">
        <v>3147</v>
      </c>
      <c r="D18136" t="s">
        <v>3403</v>
      </c>
      <c r="E18136" t="s">
        <v>3469</v>
      </c>
      <c r="F18136" t="s">
        <v>4917</v>
      </c>
      <c r="G18136" s="4"/>
      <c r="H18136" s="4"/>
      <c r="I18136" s="4"/>
      <c r="J18136" s="4"/>
      <c r="K18136" s="4">
        <v>-512123.50513694598</v>
      </c>
      <c r="L18136" s="4">
        <v>2900172.4016881301</v>
      </c>
      <c r="M18136" s="4">
        <v>3845885.3723798501</v>
      </c>
      <c r="N18136" s="3">
        <v>-0.16218785583576201</v>
      </c>
      <c r="O18136" s="5">
        <v>2.0491461753845215</v>
      </c>
      <c r="P18136" s="3">
        <v>1.326088547706604</v>
      </c>
    </row>
    <row r="18137" spans="1:16" x14ac:dyDescent="0.25">
      <c r="A18137" s="1">
        <v>2018</v>
      </c>
      <c r="B18137" t="s">
        <v>1446</v>
      </c>
      <c r="C18137" t="s">
        <v>3147</v>
      </c>
      <c r="D18137" t="s">
        <v>3403</v>
      </c>
      <c r="E18137" t="s">
        <v>3469</v>
      </c>
      <c r="F18137" t="s">
        <v>4917</v>
      </c>
      <c r="G18137" s="4"/>
      <c r="H18137" s="4"/>
      <c r="I18137" s="4"/>
      <c r="J18137" s="4"/>
      <c r="K18137" s="4">
        <v>-299747.64563243702</v>
      </c>
      <c r="L18137" s="4">
        <v>175537.83905712501</v>
      </c>
      <c r="M18137" s="4">
        <v>455751.282918852</v>
      </c>
      <c r="N18137" s="3">
        <v>-0.21440043643033699</v>
      </c>
      <c r="O18137" s="5">
        <v>11.231953620910645</v>
      </c>
      <c r="P18137" s="3">
        <v>2.5963137149810791</v>
      </c>
    </row>
    <row r="18138" spans="1:16" x14ac:dyDescent="0.25">
      <c r="A18138" s="1">
        <v>2019</v>
      </c>
      <c r="B18138" t="s">
        <v>1446</v>
      </c>
      <c r="C18138" t="s">
        <v>3147</v>
      </c>
      <c r="D18138" t="s">
        <v>3403</v>
      </c>
      <c r="E18138" t="s">
        <v>3469</v>
      </c>
      <c r="F18138" t="s">
        <v>4917</v>
      </c>
      <c r="G18138" s="4"/>
      <c r="H18138" s="4"/>
      <c r="I18138" s="4"/>
      <c r="J18138" s="4"/>
      <c r="K18138" s="4">
        <v>-802637.78698307904</v>
      </c>
      <c r="L18138" s="4">
        <v>5217307.4492733302</v>
      </c>
      <c r="M18138" s="4">
        <v>299262.09366004402</v>
      </c>
      <c r="N18138" s="3">
        <v>-0.29770615658572402</v>
      </c>
      <c r="O18138" s="5">
        <v>2.2745435237884521</v>
      </c>
      <c r="P18138" s="3">
        <v>5.7359490543603897E-2</v>
      </c>
    </row>
    <row r="18139" spans="1:16" x14ac:dyDescent="0.25">
      <c r="A18139" s="1">
        <v>2021</v>
      </c>
      <c r="B18139" t="s">
        <v>1446</v>
      </c>
      <c r="C18139" t="s">
        <v>3147</v>
      </c>
      <c r="D18139" t="s">
        <v>3403</v>
      </c>
      <c r="E18139" t="s">
        <v>3469</v>
      </c>
      <c r="F18139" t="s">
        <v>4917</v>
      </c>
      <c r="G18139" s="4"/>
      <c r="H18139" s="4"/>
      <c r="I18139" s="4"/>
      <c r="J18139" s="4"/>
      <c r="K18139" s="4">
        <v>-1842840.54015551</v>
      </c>
      <c r="L18139" s="4">
        <v>12959905.2253522</v>
      </c>
      <c r="M18139" s="4">
        <v>480899.60935449798</v>
      </c>
      <c r="N18139" s="3">
        <v>-0.19888550131704799</v>
      </c>
      <c r="O18139" s="5">
        <v>1.6068071126937866</v>
      </c>
      <c r="P18139" s="3">
        <v>3.7106722593307495E-2</v>
      </c>
    </row>
    <row r="18140" spans="1:16" x14ac:dyDescent="0.25">
      <c r="A18140" s="1">
        <v>2022</v>
      </c>
      <c r="B18140" t="s">
        <v>1446</v>
      </c>
      <c r="C18140" t="s">
        <v>3147</v>
      </c>
      <c r="D18140" t="s">
        <v>3403</v>
      </c>
      <c r="E18140" t="s">
        <v>3469</v>
      </c>
      <c r="F18140" t="s">
        <v>4917</v>
      </c>
      <c r="G18140" s="4"/>
      <c r="H18140" s="4"/>
      <c r="I18140" s="4"/>
      <c r="J18140" s="4"/>
      <c r="K18140" s="4">
        <v>-1595256.2678131501</v>
      </c>
      <c r="L18140" s="4">
        <v>14865388.1455002</v>
      </c>
      <c r="M18140" s="4">
        <v>678039.01812886901</v>
      </c>
      <c r="N18140" s="3">
        <v>-0.119078386762674</v>
      </c>
      <c r="O18140" s="5">
        <v>1.095099925994873</v>
      </c>
      <c r="P18140" s="3">
        <v>4.5611929148435593E-2</v>
      </c>
    </row>
    <row r="18141" spans="1:16" x14ac:dyDescent="0.25">
      <c r="A18141" s="1">
        <v>2023</v>
      </c>
      <c r="B18141" t="s">
        <v>1446</v>
      </c>
      <c r="C18141" t="s">
        <v>3147</v>
      </c>
      <c r="D18141" t="s">
        <v>3403</v>
      </c>
      <c r="E18141" t="s">
        <v>3469</v>
      </c>
      <c r="F18141" t="s">
        <v>4917</v>
      </c>
      <c r="G18141" s="4"/>
      <c r="H18141" s="4"/>
      <c r="I18141" s="4"/>
      <c r="J18141" s="4"/>
      <c r="K18141" s="4">
        <v>-6399868.6797986897</v>
      </c>
      <c r="L18141" s="4">
        <v>10342106.4560211</v>
      </c>
      <c r="M18141" s="4">
        <v>678598.80678598804</v>
      </c>
      <c r="N18141" s="3">
        <v>-0.51818010503593503</v>
      </c>
      <c r="O18141" s="5">
        <v>1.1993440389633179</v>
      </c>
      <c r="P18141" s="3">
        <v>6.5615147352218628E-2</v>
      </c>
    </row>
    <row r="18142" spans="1:16" x14ac:dyDescent="0.25">
      <c r="A18142" s="1">
        <v>2024</v>
      </c>
      <c r="B18142" t="s">
        <v>1446</v>
      </c>
      <c r="C18142" t="s">
        <v>3147</v>
      </c>
      <c r="D18142" t="s">
        <v>3403</v>
      </c>
      <c r="E18142" t="s">
        <v>3469</v>
      </c>
      <c r="F18142" t="s">
        <v>4917</v>
      </c>
      <c r="G18142" s="4"/>
      <c r="H18142" s="4"/>
      <c r="I18142" s="4"/>
      <c r="J18142" s="4"/>
      <c r="K18142" s="4">
        <v>-1380589.09415773</v>
      </c>
      <c r="L18142" s="4">
        <v>12279073.6901055</v>
      </c>
      <c r="M18142" s="4">
        <v>850367.01712746604</v>
      </c>
      <c r="N18142" s="3">
        <v>-0.122053448405836</v>
      </c>
      <c r="O18142" s="5">
        <v>1.1255850791931152</v>
      </c>
      <c r="P18142" s="3">
        <v>6.9253355264663696E-2</v>
      </c>
    </row>
    <row r="18143" spans="1:16" x14ac:dyDescent="0.25">
      <c r="A18143" s="1">
        <v>2009</v>
      </c>
      <c r="B18143" t="s">
        <v>1447</v>
      </c>
      <c r="C18143" t="s">
        <v>3148</v>
      </c>
      <c r="D18143" t="s">
        <v>3405</v>
      </c>
      <c r="E18143" t="s">
        <v>3469</v>
      </c>
      <c r="F18143" t="s">
        <v>4918</v>
      </c>
      <c r="G18143" s="4"/>
      <c r="H18143" s="4"/>
      <c r="I18143" s="4"/>
      <c r="J18143" s="4"/>
      <c r="K18143" s="4">
        <v>7304657.8790274402</v>
      </c>
      <c r="L18143" s="4">
        <v>49748309.965957299</v>
      </c>
      <c r="M18143" s="4">
        <v>6721414.62706313</v>
      </c>
      <c r="N18143" s="3">
        <v>0.16131618328226299</v>
      </c>
      <c r="O18143" s="5">
        <v>1.1473853588104248</v>
      </c>
      <c r="P18143" s="3">
        <v>0.13510839641094208</v>
      </c>
    </row>
    <row r="18144" spans="1:16" x14ac:dyDescent="0.25">
      <c r="A18144" s="1">
        <v>2010</v>
      </c>
      <c r="B18144" t="s">
        <v>1447</v>
      </c>
      <c r="C18144" t="s">
        <v>3148</v>
      </c>
      <c r="D18144" t="s">
        <v>3405</v>
      </c>
      <c r="E18144" t="s">
        <v>3469</v>
      </c>
      <c r="F18144" t="s">
        <v>4918</v>
      </c>
      <c r="G18144" s="4"/>
      <c r="H18144" s="4"/>
      <c r="I18144" s="4"/>
      <c r="J18144" s="4"/>
      <c r="K18144" s="4">
        <v>-5039391.2415380199</v>
      </c>
      <c r="L18144" s="4">
        <v>46707597.722195201</v>
      </c>
      <c r="M18144" s="4">
        <v>8724026.1376425698</v>
      </c>
      <c r="N18144" s="3">
        <v>-0.102319236016371</v>
      </c>
      <c r="O18144" s="5">
        <v>1.575197696685791</v>
      </c>
      <c r="P18144" s="3">
        <v>0.18677958846092224</v>
      </c>
    </row>
    <row r="18145" spans="1:16" x14ac:dyDescent="0.25">
      <c r="A18145" s="1">
        <v>2011</v>
      </c>
      <c r="B18145" t="s">
        <v>1447</v>
      </c>
      <c r="C18145" t="s">
        <v>3148</v>
      </c>
      <c r="D18145" t="s">
        <v>3405</v>
      </c>
      <c r="E18145" t="s">
        <v>3469</v>
      </c>
      <c r="F18145" t="s">
        <v>4918</v>
      </c>
      <c r="G18145" s="4"/>
      <c r="H18145" s="4"/>
      <c r="I18145" s="4"/>
      <c r="J18145" s="4"/>
      <c r="K18145" s="4">
        <v>-13266530.9184439</v>
      </c>
      <c r="L18145" s="4">
        <v>38522130.5326332</v>
      </c>
      <c r="M18145" s="4">
        <v>2285928.6250133999</v>
      </c>
      <c r="N18145" s="3">
        <v>-0.27041373585565098</v>
      </c>
      <c r="O18145" s="5">
        <v>1.4761301279067993</v>
      </c>
      <c r="P18145" s="3">
        <v>5.9340659528970718E-2</v>
      </c>
    </row>
    <row r="18146" spans="1:16" x14ac:dyDescent="0.25">
      <c r="A18146" s="1">
        <v>2012</v>
      </c>
      <c r="B18146" t="s">
        <v>1447</v>
      </c>
      <c r="C18146" t="s">
        <v>3148</v>
      </c>
      <c r="D18146" t="s">
        <v>3405</v>
      </c>
      <c r="E18146" t="s">
        <v>3469</v>
      </c>
      <c r="F18146" t="s">
        <v>4918</v>
      </c>
      <c r="G18146" s="4"/>
      <c r="H18146" s="4"/>
      <c r="I18146" s="4"/>
      <c r="J18146" s="4"/>
      <c r="K18146" s="4">
        <v>-15481514.075499101</v>
      </c>
      <c r="L18146" s="4">
        <v>66674170.870726399</v>
      </c>
      <c r="M18146" s="4">
        <v>4291722.5218218798</v>
      </c>
      <c r="N18146" s="3">
        <v>-0.29928487354229899</v>
      </c>
      <c r="O18146" s="5">
        <v>1.4790955781936646</v>
      </c>
      <c r="P18146" s="3">
        <v>6.4368590712547302E-2</v>
      </c>
    </row>
    <row r="18147" spans="1:16" x14ac:dyDescent="0.25">
      <c r="A18147" s="1">
        <v>2013</v>
      </c>
      <c r="B18147" t="s">
        <v>1447</v>
      </c>
      <c r="C18147" t="s">
        <v>3148</v>
      </c>
      <c r="D18147" t="s">
        <v>3405</v>
      </c>
      <c r="E18147" t="s">
        <v>3469</v>
      </c>
      <c r="F18147" t="s">
        <v>4918</v>
      </c>
      <c r="G18147" s="4"/>
      <c r="H18147" s="4"/>
      <c r="I18147" s="4"/>
      <c r="J18147" s="4"/>
      <c r="K18147" s="4">
        <v>-15966087.1392419</v>
      </c>
      <c r="L18147" s="4">
        <v>46741642.836913101</v>
      </c>
      <c r="M18147" s="4">
        <v>3679070.3198516299</v>
      </c>
      <c r="N18147" s="3">
        <v>-0.30048659708729503</v>
      </c>
      <c r="O18147" s="5">
        <v>0.96753853559494019</v>
      </c>
      <c r="P18147" s="3">
        <v>7.8710764646530151E-2</v>
      </c>
    </row>
    <row r="18148" spans="1:16" x14ac:dyDescent="0.25">
      <c r="A18148" s="1">
        <v>2014</v>
      </c>
      <c r="B18148" t="s">
        <v>1447</v>
      </c>
      <c r="C18148" t="s">
        <v>3148</v>
      </c>
      <c r="D18148" t="s">
        <v>3405</v>
      </c>
      <c r="E18148" t="s">
        <v>3469</v>
      </c>
      <c r="F18148" t="s">
        <v>4918</v>
      </c>
      <c r="G18148" s="4"/>
      <c r="H18148" s="4"/>
      <c r="I18148" s="4"/>
      <c r="J18148" s="4"/>
      <c r="K18148" s="4">
        <v>-23333490.499316301</v>
      </c>
      <c r="L18148" s="4">
        <v>54697534.065726802</v>
      </c>
      <c r="M18148" s="4">
        <v>12362676.2223584</v>
      </c>
      <c r="N18148" s="3">
        <v>-0.45332795925471298</v>
      </c>
      <c r="O18148" s="5">
        <v>2.3092026710510254</v>
      </c>
      <c r="P18148" s="3">
        <v>0.22601889073848724</v>
      </c>
    </row>
    <row r="18149" spans="1:16" x14ac:dyDescent="0.25">
      <c r="A18149" s="1">
        <v>2015</v>
      </c>
      <c r="B18149" t="s">
        <v>1447</v>
      </c>
      <c r="C18149" t="s">
        <v>3148</v>
      </c>
      <c r="D18149" t="s">
        <v>3405</v>
      </c>
      <c r="E18149" t="s">
        <v>3469</v>
      </c>
      <c r="F18149" t="s">
        <v>4918</v>
      </c>
      <c r="G18149" s="4"/>
      <c r="H18149" s="4"/>
      <c r="I18149" s="4"/>
      <c r="J18149" s="4"/>
      <c r="K18149" s="4">
        <v>-11613753.149002699</v>
      </c>
      <c r="L18149" s="4">
        <v>44312535.149418697</v>
      </c>
      <c r="M18149" s="4">
        <v>20965617.127493199</v>
      </c>
      <c r="N18149" s="3">
        <v>-0.26098698960380201</v>
      </c>
      <c r="O18149" s="5">
        <v>2.3565609455108643</v>
      </c>
      <c r="P18149" s="3">
        <v>0.47313061356544495</v>
      </c>
    </row>
    <row r="18150" spans="1:16" x14ac:dyDescent="0.25">
      <c r="A18150" s="1">
        <v>2016</v>
      </c>
      <c r="B18150" t="s">
        <v>1447</v>
      </c>
      <c r="C18150" t="s">
        <v>3148</v>
      </c>
      <c r="D18150" t="s">
        <v>3405</v>
      </c>
      <c r="E18150" t="s">
        <v>3469</v>
      </c>
      <c r="F18150" t="s">
        <v>4918</v>
      </c>
      <c r="G18150" s="4"/>
      <c r="H18150" s="4"/>
      <c r="I18150" s="4"/>
      <c r="J18150" s="4"/>
      <c r="K18150" s="4">
        <v>-2031617.8442649799</v>
      </c>
      <c r="L18150" s="4">
        <v>49924754.894656897</v>
      </c>
      <c r="M18150" s="4">
        <v>18918556.485979099</v>
      </c>
      <c r="N18150" s="3">
        <v>-4.3795972119616E-2</v>
      </c>
      <c r="O18150" s="5">
        <v>1.9239857196807861</v>
      </c>
      <c r="P18150" s="3">
        <v>0.37894138693809509</v>
      </c>
    </row>
    <row r="18151" spans="1:16" x14ac:dyDescent="0.25">
      <c r="A18151" s="1">
        <v>2017</v>
      </c>
      <c r="B18151" t="s">
        <v>1447</v>
      </c>
      <c r="C18151" t="s">
        <v>3148</v>
      </c>
      <c r="D18151" t="s">
        <v>3405</v>
      </c>
      <c r="E18151" t="s">
        <v>3469</v>
      </c>
      <c r="F18151" t="s">
        <v>4918</v>
      </c>
      <c r="G18151" s="4"/>
      <c r="H18151" s="4"/>
      <c r="I18151" s="4"/>
      <c r="J18151" s="4"/>
      <c r="K18151" s="4">
        <v>-1310459.85227544</v>
      </c>
      <c r="L18151" s="4">
        <v>55724903.348782197</v>
      </c>
      <c r="M18151" s="4">
        <v>16062932.8168354</v>
      </c>
      <c r="N18151" s="3">
        <v>-2.4441816292155E-2</v>
      </c>
      <c r="O18151" s="5">
        <v>1.0865551233291626</v>
      </c>
      <c r="P18151" s="3">
        <v>0.28825411200523376</v>
      </c>
    </row>
    <row r="18152" spans="1:16" x14ac:dyDescent="0.25">
      <c r="A18152" s="1">
        <v>2018</v>
      </c>
      <c r="B18152" t="s">
        <v>1447</v>
      </c>
      <c r="C18152" t="s">
        <v>3148</v>
      </c>
      <c r="D18152" t="s">
        <v>3405</v>
      </c>
      <c r="E18152" t="s">
        <v>3469</v>
      </c>
      <c r="F18152" t="s">
        <v>4918</v>
      </c>
      <c r="G18152" s="4"/>
      <c r="H18152" s="4"/>
      <c r="I18152" s="4"/>
      <c r="J18152" s="4"/>
      <c r="K18152" s="4">
        <v>-891938.50435606495</v>
      </c>
      <c r="L18152" s="4">
        <v>65121133.391068801</v>
      </c>
      <c r="M18152" s="4">
        <v>18395398.929673798</v>
      </c>
      <c r="N18152" s="3">
        <v>-1.5017447657029E-2</v>
      </c>
      <c r="O18152" s="5">
        <v>2.0865993499755859</v>
      </c>
      <c r="P18152" s="3">
        <v>0.28247970342636108</v>
      </c>
    </row>
    <row r="18153" spans="1:16" x14ac:dyDescent="0.25">
      <c r="A18153" s="1">
        <v>2019</v>
      </c>
      <c r="B18153" t="s">
        <v>1447</v>
      </c>
      <c r="C18153" t="s">
        <v>3148</v>
      </c>
      <c r="D18153" t="s">
        <v>3405</v>
      </c>
      <c r="E18153" t="s">
        <v>3469</v>
      </c>
      <c r="F18153" t="s">
        <v>4918</v>
      </c>
      <c r="G18153" s="4"/>
      <c r="H18153" s="4"/>
      <c r="I18153" s="4"/>
      <c r="J18153" s="4"/>
      <c r="K18153" s="4">
        <v>-1585117.5851175899</v>
      </c>
      <c r="L18153" s="4">
        <v>89398385.398385406</v>
      </c>
      <c r="M18153" s="4">
        <v>19341523.341523301</v>
      </c>
      <c r="N18153" s="3">
        <v>-2.0972850468592E-2</v>
      </c>
      <c r="O18153" s="5">
        <v>0.94384866952896118</v>
      </c>
      <c r="P18153" s="3">
        <v>0.21635204553604126</v>
      </c>
    </row>
    <row r="18154" spans="1:16" x14ac:dyDescent="0.25">
      <c r="A18154" s="1">
        <v>2020</v>
      </c>
      <c r="B18154" t="s">
        <v>1447</v>
      </c>
      <c r="C18154" t="s">
        <v>3148</v>
      </c>
      <c r="D18154" t="s">
        <v>3405</v>
      </c>
      <c r="E18154" t="s">
        <v>3469</v>
      </c>
      <c r="F18154" t="s">
        <v>4918</v>
      </c>
      <c r="G18154" s="4"/>
      <c r="H18154" s="4"/>
      <c r="I18154" s="4"/>
      <c r="J18154" s="4"/>
      <c r="K18154" s="4">
        <v>-4280606.8219151599</v>
      </c>
      <c r="L18154" s="4">
        <v>41768700.909680702</v>
      </c>
      <c r="M18154" s="4">
        <v>16225170.1337603</v>
      </c>
      <c r="N18154" s="3">
        <v>-6.6026135788997006E-2</v>
      </c>
      <c r="O18154" s="5">
        <v>6.3093042373657227</v>
      </c>
      <c r="P18154" s="3">
        <v>0.38845282793045044</v>
      </c>
    </row>
    <row r="18155" spans="1:16" x14ac:dyDescent="0.25">
      <c r="A18155" s="1">
        <v>2009</v>
      </c>
      <c r="B18155" t="s">
        <v>1448</v>
      </c>
      <c r="C18155" t="s">
        <v>3149</v>
      </c>
      <c r="D18155" t="s">
        <v>3405</v>
      </c>
      <c r="E18155" t="s">
        <v>3469</v>
      </c>
      <c r="F18155" t="s">
        <v>4919</v>
      </c>
      <c r="G18155" s="4"/>
      <c r="H18155" s="4"/>
      <c r="I18155" s="4"/>
      <c r="J18155" s="4"/>
      <c r="K18155" s="4">
        <v>-833929.62835360703</v>
      </c>
      <c r="L18155" s="4">
        <v>490287.016669759</v>
      </c>
      <c r="M18155" s="4">
        <v>3991201.33570085</v>
      </c>
      <c r="N18155" s="3">
        <v>-0.60571061918511404</v>
      </c>
      <c r="O18155" s="5">
        <v>10.687703132629395</v>
      </c>
      <c r="P18155" s="3">
        <v>8.1405401229858398</v>
      </c>
    </row>
    <row r="18156" spans="1:16" x14ac:dyDescent="0.25">
      <c r="A18156" s="1">
        <v>2010</v>
      </c>
      <c r="B18156" t="s">
        <v>1448</v>
      </c>
      <c r="C18156" t="s">
        <v>3149</v>
      </c>
      <c r="D18156" t="s">
        <v>3405</v>
      </c>
      <c r="E18156" t="s">
        <v>3469</v>
      </c>
      <c r="F18156" t="s">
        <v>4919</v>
      </c>
      <c r="G18156" s="4"/>
      <c r="H18156" s="4"/>
      <c r="I18156" s="4"/>
      <c r="J18156" s="4"/>
      <c r="K18156" s="4">
        <v>99728.358064672095</v>
      </c>
      <c r="L18156" s="4">
        <v>2905785.6832133001</v>
      </c>
      <c r="M18156" s="4">
        <v>303570.97974769201</v>
      </c>
      <c r="N18156" s="3">
        <v>5.7942817666370001E-2</v>
      </c>
      <c r="O18156" s="5">
        <v>5.2970438003540039</v>
      </c>
      <c r="P18156" s="3">
        <v>0.10447122156620026</v>
      </c>
    </row>
    <row r="18157" spans="1:16" x14ac:dyDescent="0.25">
      <c r="A18157" s="1">
        <v>2011</v>
      </c>
      <c r="B18157" t="s">
        <v>1448</v>
      </c>
      <c r="C18157" t="s">
        <v>3149</v>
      </c>
      <c r="D18157" t="s">
        <v>3405</v>
      </c>
      <c r="E18157" t="s">
        <v>3469</v>
      </c>
      <c r="F18157" t="s">
        <v>4919</v>
      </c>
      <c r="G18157" s="4"/>
      <c r="H18157" s="4"/>
      <c r="I18157" s="4"/>
      <c r="J18157" s="4"/>
      <c r="K18157" s="4">
        <v>-1284251.6491051901</v>
      </c>
      <c r="L18157" s="4">
        <v>3979489.2844380499</v>
      </c>
      <c r="M18157" s="4">
        <v>642964.62270984403</v>
      </c>
      <c r="N18157" s="3">
        <v>-0.373188977775682</v>
      </c>
      <c r="O18157" s="5">
        <v>2.909935474395752</v>
      </c>
      <c r="P18157" s="3">
        <v>0.16156964004039764</v>
      </c>
    </row>
    <row r="18158" spans="1:16" x14ac:dyDescent="0.25">
      <c r="A18158" s="1">
        <v>2012</v>
      </c>
      <c r="B18158" t="s">
        <v>1448</v>
      </c>
      <c r="C18158" t="s">
        <v>3149</v>
      </c>
      <c r="D18158" t="s">
        <v>3405</v>
      </c>
      <c r="E18158" t="s">
        <v>3469</v>
      </c>
      <c r="F18158" t="s">
        <v>4919</v>
      </c>
      <c r="G18158" s="4"/>
      <c r="H18158" s="4"/>
      <c r="I18158" s="4"/>
      <c r="J18158" s="4"/>
      <c r="K18158" s="4">
        <v>-1145223.98746459</v>
      </c>
      <c r="L18158" s="4">
        <v>2712946.3405522602</v>
      </c>
      <c r="M18158" s="4">
        <v>488228.335426028</v>
      </c>
      <c r="N18158" s="3">
        <v>-0.32773652266411402</v>
      </c>
      <c r="O18158" s="5">
        <v>2.7308833599090576</v>
      </c>
      <c r="P18158" s="3">
        <v>0.1799623966217041</v>
      </c>
    </row>
    <row r="18159" spans="1:16" x14ac:dyDescent="0.25">
      <c r="A18159" s="1">
        <v>2021</v>
      </c>
      <c r="B18159" t="s">
        <v>1501</v>
      </c>
      <c r="C18159" t="s">
        <v>3202</v>
      </c>
      <c r="D18159" t="s">
        <v>3403</v>
      </c>
      <c r="E18159" t="s">
        <v>3469</v>
      </c>
      <c r="F18159" t="s">
        <v>4972</v>
      </c>
      <c r="G18159" s="4">
        <v>23.232120758462202</v>
      </c>
      <c r="H18159" s="4">
        <v>6.4682051112356103</v>
      </c>
      <c r="I18159" s="4">
        <v>25.107992863514699</v>
      </c>
      <c r="J18159" s="4">
        <v>44.186053902873098</v>
      </c>
      <c r="K18159" s="4">
        <v>-34891166.612930998</v>
      </c>
      <c r="L18159" s="4">
        <v>121965374.262385</v>
      </c>
      <c r="M18159" s="4">
        <v>10077304.321094099</v>
      </c>
      <c r="N18159" s="3">
        <v>-0.426620603058669</v>
      </c>
      <c r="O18159" s="5">
        <v>15.904698371887207</v>
      </c>
      <c r="P18159" s="3">
        <v>8.262430876493454E-2</v>
      </c>
    </row>
    <row r="18160" spans="1:16" x14ac:dyDescent="0.25">
      <c r="A18160" s="1">
        <v>2022</v>
      </c>
      <c r="B18160" t="s">
        <v>1501</v>
      </c>
      <c r="C18160" t="s">
        <v>3202</v>
      </c>
      <c r="D18160" t="s">
        <v>3403</v>
      </c>
      <c r="E18160" t="s">
        <v>3469</v>
      </c>
      <c r="F18160" t="s">
        <v>4972</v>
      </c>
      <c r="G18160" s="4">
        <v>30.600941001688401</v>
      </c>
      <c r="H18160" s="4">
        <v>14.1001003599114</v>
      </c>
      <c r="I18160" s="4">
        <v>29.6545332210749</v>
      </c>
      <c r="J18160" s="4">
        <v>55.803203117574398</v>
      </c>
      <c r="K18160" s="4">
        <v>-45074427.046312504</v>
      </c>
      <c r="L18160" s="4">
        <v>128896464.62903801</v>
      </c>
      <c r="M18160" s="4">
        <v>7210831.7748624999</v>
      </c>
      <c r="N18160" s="3">
        <v>-0.37382813841416601</v>
      </c>
      <c r="O18160" s="5">
        <v>7.5791130065917969</v>
      </c>
      <c r="P18160" s="3">
        <v>5.5942822247743607E-2</v>
      </c>
    </row>
    <row r="18161" spans="1:16" x14ac:dyDescent="0.25">
      <c r="A18161" s="1">
        <v>2023</v>
      </c>
      <c r="B18161" t="s">
        <v>1501</v>
      </c>
      <c r="C18161" t="s">
        <v>3202</v>
      </c>
      <c r="D18161" t="s">
        <v>3403</v>
      </c>
      <c r="E18161" t="s">
        <v>3469</v>
      </c>
      <c r="F18161" t="s">
        <v>4972</v>
      </c>
      <c r="G18161" s="4">
        <v>45.288709109847403</v>
      </c>
      <c r="H18161" s="4">
        <v>26.0888436026821</v>
      </c>
      <c r="I18161" s="4">
        <v>50.737153298482497</v>
      </c>
      <c r="J18161" s="4">
        <v>63.879121694299201</v>
      </c>
      <c r="K18161" s="4">
        <v>-46581341.865813397</v>
      </c>
      <c r="L18161" s="4">
        <v>132696063.726961</v>
      </c>
      <c r="M18161" s="4">
        <v>8008532.4800853198</v>
      </c>
      <c r="N18161" s="3">
        <v>-0.362213744414841</v>
      </c>
      <c r="O18161" s="5">
        <v>12.228325843811035</v>
      </c>
      <c r="P18161" s="3">
        <v>6.0352448374032974E-2</v>
      </c>
    </row>
    <row r="18162" spans="1:16" x14ac:dyDescent="0.25">
      <c r="A18162" s="1">
        <v>2013</v>
      </c>
      <c r="B18162" t="s">
        <v>1448</v>
      </c>
      <c r="C18162" t="s">
        <v>3149</v>
      </c>
      <c r="D18162" t="s">
        <v>3405</v>
      </c>
      <c r="E18162" t="s">
        <v>3469</v>
      </c>
      <c r="F18162" t="s">
        <v>4919</v>
      </c>
      <c r="G18162" s="4"/>
      <c r="H18162" s="4"/>
      <c r="I18162" s="4"/>
      <c r="J18162" s="4"/>
      <c r="K18162" s="4">
        <v>-1546758.4832569701</v>
      </c>
      <c r="L18162" s="4">
        <v>3159068.0522963498</v>
      </c>
      <c r="M18162" s="4">
        <v>290774.57444034697</v>
      </c>
      <c r="N18162" s="3">
        <v>-0.55304673251931802</v>
      </c>
      <c r="O18162" s="5">
        <v>2.6102592945098877</v>
      </c>
      <c r="P18162" s="3">
        <v>9.2044413089752197E-2</v>
      </c>
    </row>
    <row r="18163" spans="1:16" x14ac:dyDescent="0.25">
      <c r="A18163" s="1">
        <v>2014</v>
      </c>
      <c r="B18163" t="s">
        <v>1448</v>
      </c>
      <c r="C18163" t="s">
        <v>3149</v>
      </c>
      <c r="D18163" t="s">
        <v>3405</v>
      </c>
      <c r="E18163" t="s">
        <v>3469</v>
      </c>
      <c r="F18163" t="s">
        <v>4919</v>
      </c>
      <c r="G18163" s="4"/>
      <c r="H18163" s="4"/>
      <c r="I18163" s="4"/>
      <c r="J18163" s="4"/>
      <c r="K18163" s="4">
        <v>-1291926.61192294</v>
      </c>
      <c r="L18163" s="4">
        <v>11684813.425330799</v>
      </c>
      <c r="M18163" s="4">
        <v>7746399.2444316205</v>
      </c>
      <c r="N18163" s="3">
        <v>-0.17635392187051299</v>
      </c>
      <c r="O18163" s="5">
        <v>0.78314208984375</v>
      </c>
      <c r="P18163" s="3">
        <v>0.66294592618942261</v>
      </c>
    </row>
    <row r="18164" spans="1:16" x14ac:dyDescent="0.25">
      <c r="A18164" s="1">
        <v>2015</v>
      </c>
      <c r="B18164" t="s">
        <v>1448</v>
      </c>
      <c r="C18164" t="s">
        <v>3149</v>
      </c>
      <c r="D18164" t="s">
        <v>3405</v>
      </c>
      <c r="E18164" t="s">
        <v>3469</v>
      </c>
      <c r="F18164" t="s">
        <v>4919</v>
      </c>
      <c r="G18164" s="4"/>
      <c r="H18164" s="4"/>
      <c r="I18164" s="4"/>
      <c r="J18164" s="4"/>
      <c r="K18164" s="4">
        <v>-898216.97974191501</v>
      </c>
      <c r="L18164" s="4">
        <v>876737.93601897405</v>
      </c>
      <c r="M18164" s="4">
        <v>1071770.6001641999</v>
      </c>
      <c r="N18164" s="3">
        <v>-0.17521661027479801</v>
      </c>
      <c r="O18164" s="5">
        <v>3.1258654594421387</v>
      </c>
      <c r="P18164" s="3">
        <v>1.2224526405334473</v>
      </c>
    </row>
    <row r="18165" spans="1:16" x14ac:dyDescent="0.25">
      <c r="A18165" s="1">
        <v>2016</v>
      </c>
      <c r="B18165" t="s">
        <v>1448</v>
      </c>
      <c r="C18165" t="s">
        <v>3149</v>
      </c>
      <c r="D18165" t="s">
        <v>3405</v>
      </c>
      <c r="E18165" t="s">
        <v>3469</v>
      </c>
      <c r="F18165" t="s">
        <v>4919</v>
      </c>
      <c r="G18165" s="4"/>
      <c r="H18165" s="4"/>
      <c r="I18165" s="4"/>
      <c r="J18165" s="4"/>
      <c r="K18165" s="4">
        <v>-2441475.3809767999</v>
      </c>
      <c r="L18165" s="4">
        <v>1116396.35364444</v>
      </c>
      <c r="M18165" s="4">
        <v>156412.88623891101</v>
      </c>
      <c r="N18165" s="3">
        <v>-2.35581645852651</v>
      </c>
      <c r="O18165" s="5">
        <v>4.169792652130127</v>
      </c>
      <c r="P18165" s="3">
        <v>0.14010515809059143</v>
      </c>
    </row>
    <row r="18166" spans="1:16" x14ac:dyDescent="0.25">
      <c r="A18166" s="1">
        <v>2017</v>
      </c>
      <c r="B18166" t="s">
        <v>1448</v>
      </c>
      <c r="C18166" t="s">
        <v>3149</v>
      </c>
      <c r="D18166" t="s">
        <v>3405</v>
      </c>
      <c r="E18166" t="s">
        <v>3469</v>
      </c>
      <c r="F18166" t="s">
        <v>4919</v>
      </c>
      <c r="G18166" s="4"/>
      <c r="H18166" s="4"/>
      <c r="I18166" s="4"/>
      <c r="J18166" s="4"/>
      <c r="K18166" s="4">
        <v>-1679260.5647593299</v>
      </c>
      <c r="L18166" s="4">
        <v>614516.11639838596</v>
      </c>
      <c r="M18166" s="4">
        <v>61697.411193357599</v>
      </c>
      <c r="N18166" s="3">
        <v>-1.9114825208806501</v>
      </c>
      <c r="O18166" s="5">
        <v>3.9092111587524414</v>
      </c>
      <c r="P18166" s="3">
        <v>0.10039998590946198</v>
      </c>
    </row>
    <row r="18167" spans="1:16" x14ac:dyDescent="0.25">
      <c r="A18167" s="1">
        <v>2018</v>
      </c>
      <c r="B18167" t="s">
        <v>1448</v>
      </c>
      <c r="C18167" t="s">
        <v>3149</v>
      </c>
      <c r="D18167" t="s">
        <v>3405</v>
      </c>
      <c r="E18167" t="s">
        <v>3469</v>
      </c>
      <c r="F18167" t="s">
        <v>4919</v>
      </c>
      <c r="G18167" s="4"/>
      <c r="H18167" s="4"/>
      <c r="I18167" s="4"/>
      <c r="J18167" s="4"/>
      <c r="K18167" s="4">
        <v>-893811.39276188798</v>
      </c>
      <c r="L18167" s="4">
        <v>511775.84549443098</v>
      </c>
      <c r="M18167" s="4">
        <v>842111.00750988396</v>
      </c>
      <c r="N18167" s="3">
        <v>-1.6570048017880601</v>
      </c>
      <c r="O18167" s="5">
        <v>3.8902528285980225</v>
      </c>
      <c r="P18167" s="3">
        <v>1.6454684734344482</v>
      </c>
    </row>
    <row r="18168" spans="1:16" x14ac:dyDescent="0.25">
      <c r="A18168" s="1">
        <v>2019</v>
      </c>
      <c r="B18168" t="s">
        <v>1448</v>
      </c>
      <c r="C18168" t="s">
        <v>3149</v>
      </c>
      <c r="D18168" t="s">
        <v>3405</v>
      </c>
      <c r="E18168" t="s">
        <v>3469</v>
      </c>
      <c r="F18168" t="s">
        <v>4919</v>
      </c>
      <c r="G18168" s="4"/>
      <c r="H18168" s="4"/>
      <c r="I18168" s="4"/>
      <c r="J18168" s="4"/>
      <c r="K18168" s="4">
        <v>-436554.63319160399</v>
      </c>
      <c r="L18168" s="4">
        <v>79586.286022811604</v>
      </c>
      <c r="M18168" s="4">
        <v>512763.04245123803</v>
      </c>
      <c r="N18168" s="3">
        <v>-1.5662626971923901</v>
      </c>
      <c r="O18168" s="5">
        <v>27.334369659423828</v>
      </c>
      <c r="P18168" s="3">
        <v>6.4428567886352539</v>
      </c>
    </row>
    <row r="18169" spans="1:16" x14ac:dyDescent="0.25">
      <c r="A18169" s="1">
        <v>2020</v>
      </c>
      <c r="B18169" t="s">
        <v>1448</v>
      </c>
      <c r="C18169" t="s">
        <v>3149</v>
      </c>
      <c r="D18169" t="s">
        <v>3405</v>
      </c>
      <c r="E18169" t="s">
        <v>3469</v>
      </c>
      <c r="F18169" t="s">
        <v>4919</v>
      </c>
      <c r="G18169" s="4"/>
      <c r="H18169" s="4"/>
      <c r="I18169" s="4"/>
      <c r="J18169" s="4"/>
      <c r="K18169" s="4">
        <v>-631806.36614271905</v>
      </c>
      <c r="L18169" s="4">
        <v>113855.848759354</v>
      </c>
      <c r="M18169" s="4">
        <v>941114.97010276106</v>
      </c>
      <c r="N18169" s="3">
        <v>-6.3722053900627298</v>
      </c>
      <c r="O18169" s="5">
        <v>30.918180465698242</v>
      </c>
      <c r="P18169" s="3">
        <v>8.2658462524414063</v>
      </c>
    </row>
    <row r="18170" spans="1:16" x14ac:dyDescent="0.25">
      <c r="A18170" s="1">
        <v>2021</v>
      </c>
      <c r="B18170" t="s">
        <v>1448</v>
      </c>
      <c r="C18170" t="s">
        <v>3149</v>
      </c>
      <c r="D18170" t="s">
        <v>3405</v>
      </c>
      <c r="E18170" t="s">
        <v>3469</v>
      </c>
      <c r="F18170" t="s">
        <v>4919</v>
      </c>
      <c r="G18170" s="4"/>
      <c r="H18170" s="4"/>
      <c r="I18170" s="4"/>
      <c r="J18170" s="4"/>
      <c r="K18170" s="4">
        <v>-2304244.5570095899</v>
      </c>
      <c r="L18170" s="4">
        <v>8665815.9246760905</v>
      </c>
      <c r="M18170" s="4">
        <v>664987.82417677704</v>
      </c>
      <c r="N18170" s="3">
        <v>-0.52484271527947501</v>
      </c>
      <c r="O18170" s="5">
        <v>2.3771061897277832</v>
      </c>
      <c r="P18170" s="3">
        <v>7.6736897230148315E-2</v>
      </c>
    </row>
    <row r="18171" spans="1:16" x14ac:dyDescent="0.25">
      <c r="A18171" s="1">
        <v>2022</v>
      </c>
      <c r="B18171" t="s">
        <v>1448</v>
      </c>
      <c r="C18171" t="s">
        <v>3149</v>
      </c>
      <c r="D18171" t="s">
        <v>3405</v>
      </c>
      <c r="E18171" t="s">
        <v>3469</v>
      </c>
      <c r="F18171" t="s">
        <v>4919</v>
      </c>
      <c r="G18171" s="4"/>
      <c r="H18171" s="4"/>
      <c r="I18171" s="4"/>
      <c r="J18171" s="4"/>
      <c r="K18171" s="4">
        <v>-2130893.52821045</v>
      </c>
      <c r="L18171" s="4">
        <v>7848565.6301816301</v>
      </c>
      <c r="M18171" s="4">
        <v>1156601.43020851</v>
      </c>
      <c r="N18171" s="3">
        <v>-0.27449009103303901</v>
      </c>
      <c r="O18171" s="5">
        <v>1.04510498046875</v>
      </c>
      <c r="P18171" s="3">
        <v>0.14736469089984894</v>
      </c>
    </row>
    <row r="18172" spans="1:16" x14ac:dyDescent="0.25">
      <c r="A18172" s="1">
        <v>2023</v>
      </c>
      <c r="B18172" t="s">
        <v>1448</v>
      </c>
      <c r="C18172" t="s">
        <v>3149</v>
      </c>
      <c r="D18172" t="s">
        <v>3405</v>
      </c>
      <c r="E18172" t="s">
        <v>3469</v>
      </c>
      <c r="F18172" t="s">
        <v>4919</v>
      </c>
      <c r="G18172" s="4"/>
      <c r="H18172" s="4"/>
      <c r="I18172" s="4"/>
      <c r="J18172" s="4"/>
      <c r="K18172" s="4">
        <v>-2454319.1527692</v>
      </c>
      <c r="L18172" s="4">
        <v>10289509.342186499</v>
      </c>
      <c r="M18172" s="4">
        <v>2542916.7953469199</v>
      </c>
      <c r="N18172" s="3">
        <v>-0.27004203787319803</v>
      </c>
      <c r="O18172" s="5">
        <v>1.8690943717956543</v>
      </c>
      <c r="P18172" s="3">
        <v>0.24713683128356934</v>
      </c>
    </row>
    <row r="18173" spans="1:16" x14ac:dyDescent="0.25">
      <c r="A18173" s="1">
        <v>2024</v>
      </c>
      <c r="B18173" t="s">
        <v>1448</v>
      </c>
      <c r="C18173" t="s">
        <v>3149</v>
      </c>
      <c r="D18173" t="s">
        <v>3405</v>
      </c>
      <c r="E18173" t="s">
        <v>3469</v>
      </c>
      <c r="F18173" t="s">
        <v>4919</v>
      </c>
      <c r="G18173" s="4"/>
      <c r="H18173" s="4"/>
      <c r="I18173" s="4"/>
      <c r="J18173" s="4"/>
      <c r="K18173" s="4">
        <v>-3779068.1276139799</v>
      </c>
      <c r="L18173" s="4">
        <v>16256932.010646001</v>
      </c>
      <c r="M18173" s="4">
        <v>5850468.3557429798</v>
      </c>
      <c r="N18173" s="3">
        <v>-0.27672855527594398</v>
      </c>
      <c r="O18173" s="5">
        <v>1.5742485523223877</v>
      </c>
      <c r="P18173" s="3">
        <v>0.35987529158592224</v>
      </c>
    </row>
    <row r="18174" spans="1:16" x14ac:dyDescent="0.25">
      <c r="A18174" s="1">
        <v>2009</v>
      </c>
      <c r="B18174" t="s">
        <v>1449</v>
      </c>
      <c r="C18174" t="s">
        <v>3150</v>
      </c>
      <c r="D18174" t="s">
        <v>3403</v>
      </c>
      <c r="E18174" t="s">
        <v>3469</v>
      </c>
      <c r="F18174" t="s">
        <v>4920</v>
      </c>
      <c r="G18174" s="4"/>
      <c r="H18174" s="4"/>
      <c r="I18174" s="4"/>
      <c r="J18174" s="4"/>
      <c r="K18174" s="4">
        <v>-1746852.2611768099</v>
      </c>
      <c r="L18174" s="4">
        <v>10886458.753489001</v>
      </c>
      <c r="M18174" s="4">
        <v>675945.85437472805</v>
      </c>
      <c r="N18174" s="3">
        <v>-0.16224074019130499</v>
      </c>
      <c r="O18174" s="5">
        <v>1.0756372213363647</v>
      </c>
      <c r="P18174" s="3">
        <v>6.2090516090393066E-2</v>
      </c>
    </row>
    <row r="18175" spans="1:16" x14ac:dyDescent="0.25">
      <c r="A18175" s="1">
        <v>2010</v>
      </c>
      <c r="B18175" t="s">
        <v>1449</v>
      </c>
      <c r="C18175" t="s">
        <v>3150</v>
      </c>
      <c r="D18175" t="s">
        <v>3403</v>
      </c>
      <c r="E18175" t="s">
        <v>3469</v>
      </c>
      <c r="F18175" t="s">
        <v>4920</v>
      </c>
      <c r="G18175" s="4"/>
      <c r="H18175" s="4"/>
      <c r="I18175" s="4"/>
      <c r="J18175" s="4"/>
      <c r="K18175" s="4">
        <v>-1501231.2912600201</v>
      </c>
      <c r="L18175" s="4">
        <v>14403638.440476401</v>
      </c>
      <c r="M18175" s="4">
        <v>591306.21020980703</v>
      </c>
      <c r="N18175" s="3">
        <v>-0.116654264155603</v>
      </c>
      <c r="O18175" s="5">
        <v>0.86288589239120483</v>
      </c>
      <c r="P18175" s="3">
        <v>4.1052557528018951E-2</v>
      </c>
    </row>
    <row r="18176" spans="1:16" x14ac:dyDescent="0.25">
      <c r="A18176" s="1">
        <v>2011</v>
      </c>
      <c r="B18176" t="s">
        <v>1449</v>
      </c>
      <c r="C18176" t="s">
        <v>3150</v>
      </c>
      <c r="D18176" t="s">
        <v>3403</v>
      </c>
      <c r="E18176" t="s">
        <v>3469</v>
      </c>
      <c r="F18176" t="s">
        <v>4920</v>
      </c>
      <c r="G18176" s="4"/>
      <c r="H18176" s="4"/>
      <c r="I18176" s="4"/>
      <c r="J18176" s="4"/>
      <c r="K18176" s="4">
        <v>-1528104.1688993699</v>
      </c>
      <c r="L18176" s="4">
        <v>19516983.174364999</v>
      </c>
      <c r="M18176" s="4">
        <v>502601.00739470602</v>
      </c>
      <c r="N18176" s="3">
        <v>-8.0647711516535006E-2</v>
      </c>
      <c r="O18176" s="5">
        <v>0.83760535717010498</v>
      </c>
      <c r="P18176" s="3">
        <v>2.5751981884241104E-2</v>
      </c>
    </row>
    <row r="18177" spans="1:16" x14ac:dyDescent="0.25">
      <c r="A18177" s="1">
        <v>2012</v>
      </c>
      <c r="B18177" t="s">
        <v>1449</v>
      </c>
      <c r="C18177" t="s">
        <v>3150</v>
      </c>
      <c r="D18177" t="s">
        <v>3403</v>
      </c>
      <c r="E18177" t="s">
        <v>3469</v>
      </c>
      <c r="F18177" t="s">
        <v>4920</v>
      </c>
      <c r="G18177" s="4"/>
      <c r="H18177" s="4"/>
      <c r="I18177" s="4"/>
      <c r="J18177" s="4"/>
      <c r="K18177" s="4">
        <v>-1657294.5979963799</v>
      </c>
      <c r="L18177" s="4">
        <v>20561945.4990125</v>
      </c>
      <c r="M18177" s="4">
        <v>922386.74621123006</v>
      </c>
      <c r="N18177" s="3">
        <v>-8.4561076246689001E-2</v>
      </c>
      <c r="O18177" s="5">
        <v>0.56252264976501465</v>
      </c>
      <c r="P18177" s="3">
        <v>4.4858925044536591E-2</v>
      </c>
    </row>
    <row r="18178" spans="1:16" x14ac:dyDescent="0.25">
      <c r="A18178" s="1">
        <v>2013</v>
      </c>
      <c r="B18178" t="s">
        <v>1449</v>
      </c>
      <c r="C18178" t="s">
        <v>3150</v>
      </c>
      <c r="D18178" t="s">
        <v>3403</v>
      </c>
      <c r="E18178" t="s">
        <v>3469</v>
      </c>
      <c r="F18178" t="s">
        <v>4920</v>
      </c>
      <c r="G18178" s="4"/>
      <c r="H18178" s="4"/>
      <c r="I18178" s="4"/>
      <c r="J18178" s="4"/>
      <c r="K18178" s="4">
        <v>-1297126.72556346</v>
      </c>
      <c r="L18178" s="4">
        <v>16673489.1327188</v>
      </c>
      <c r="M18178" s="4">
        <v>1343778.8355244501</v>
      </c>
      <c r="N18178" s="3">
        <v>-7.4055607739516E-2</v>
      </c>
      <c r="O18178" s="5">
        <v>0.32757318019866943</v>
      </c>
      <c r="P18178" s="3">
        <v>8.0593742430210114E-2</v>
      </c>
    </row>
    <row r="18179" spans="1:16" x14ac:dyDescent="0.25">
      <c r="A18179" s="1">
        <v>2014</v>
      </c>
      <c r="B18179" t="s">
        <v>1449</v>
      </c>
      <c r="C18179" t="s">
        <v>3150</v>
      </c>
      <c r="D18179" t="s">
        <v>3403</v>
      </c>
      <c r="E18179" t="s">
        <v>3469</v>
      </c>
      <c r="F18179" t="s">
        <v>4920</v>
      </c>
      <c r="G18179" s="4"/>
      <c r="H18179" s="4"/>
      <c r="I18179" s="4"/>
      <c r="J18179" s="4"/>
      <c r="K18179" s="4">
        <v>-646774.48253100098</v>
      </c>
      <c r="L18179" s="4">
        <v>16736631.6186525</v>
      </c>
      <c r="M18179" s="4">
        <v>1675107.7372813399</v>
      </c>
      <c r="N18179" s="3">
        <v>-3.8105416251304002E-2</v>
      </c>
      <c r="O18179" s="5">
        <v>0.25230899453163147</v>
      </c>
      <c r="P18179" s="3">
        <v>0.10008630901575089</v>
      </c>
    </row>
    <row r="18180" spans="1:16" x14ac:dyDescent="0.25">
      <c r="A18180" s="1">
        <v>2015</v>
      </c>
      <c r="B18180" t="s">
        <v>1449</v>
      </c>
      <c r="C18180" t="s">
        <v>3150</v>
      </c>
      <c r="D18180" t="s">
        <v>3403</v>
      </c>
      <c r="E18180" t="s">
        <v>3469</v>
      </c>
      <c r="F18180" t="s">
        <v>4920</v>
      </c>
      <c r="G18180" s="4"/>
      <c r="H18180" s="4"/>
      <c r="I18180" s="4"/>
      <c r="J18180" s="4"/>
      <c r="K18180" s="4">
        <v>-546512.79246242403</v>
      </c>
      <c r="L18180" s="4">
        <v>8269815.79778588</v>
      </c>
      <c r="M18180" s="4">
        <v>553706.771029945</v>
      </c>
      <c r="N18180" s="3">
        <v>-4.9811763788921E-2</v>
      </c>
      <c r="O18180" s="5">
        <v>0.70593553781509399</v>
      </c>
      <c r="P18180" s="3">
        <v>6.6955149173736572E-2</v>
      </c>
    </row>
    <row r="18181" spans="1:16" x14ac:dyDescent="0.25">
      <c r="A18181" s="1">
        <v>2016</v>
      </c>
      <c r="B18181" t="s">
        <v>1449</v>
      </c>
      <c r="C18181" t="s">
        <v>3150</v>
      </c>
      <c r="D18181" t="s">
        <v>3403</v>
      </c>
      <c r="E18181" t="s">
        <v>3469</v>
      </c>
      <c r="F18181" t="s">
        <v>4920</v>
      </c>
      <c r="G18181" s="4"/>
      <c r="H18181" s="4"/>
      <c r="I18181" s="4"/>
      <c r="J18181" s="4"/>
      <c r="K18181" s="4">
        <v>-2117502.3095032298</v>
      </c>
      <c r="L18181" s="4">
        <v>9690840.9571773391</v>
      </c>
      <c r="M18181" s="4">
        <v>2775199.6602795301</v>
      </c>
      <c r="N18181" s="3">
        <v>-0.239427694656762</v>
      </c>
      <c r="O18181" s="5">
        <v>1.0587295293807983</v>
      </c>
      <c r="P18181" s="3">
        <v>0.28637346625328064</v>
      </c>
    </row>
    <row r="18182" spans="1:16" x14ac:dyDescent="0.25">
      <c r="A18182" s="1">
        <v>2017</v>
      </c>
      <c r="B18182" t="s">
        <v>1449</v>
      </c>
      <c r="C18182" t="s">
        <v>3150</v>
      </c>
      <c r="D18182" t="s">
        <v>3403</v>
      </c>
      <c r="E18182" t="s">
        <v>3469</v>
      </c>
      <c r="F18182" t="s">
        <v>4920</v>
      </c>
      <c r="G18182" s="4"/>
      <c r="H18182" s="4"/>
      <c r="I18182" s="4"/>
      <c r="J18182" s="4"/>
      <c r="K18182" s="4">
        <v>5213053.1024464499</v>
      </c>
      <c r="L18182" s="4">
        <v>13115501.8561645</v>
      </c>
      <c r="M18182" s="4">
        <v>1495870.32211949</v>
      </c>
      <c r="N18182" s="3">
        <v>0.45108707074033799</v>
      </c>
      <c r="O18182" s="5">
        <v>1.0520524978637695</v>
      </c>
      <c r="P18182" s="3">
        <v>0.11405360698699951</v>
      </c>
    </row>
    <row r="18183" spans="1:16" x14ac:dyDescent="0.25">
      <c r="A18183" s="1">
        <v>2018</v>
      </c>
      <c r="B18183" t="s">
        <v>1449</v>
      </c>
      <c r="C18183" t="s">
        <v>3150</v>
      </c>
      <c r="D18183" t="s">
        <v>3403</v>
      </c>
      <c r="E18183" t="s">
        <v>3469</v>
      </c>
      <c r="F18183" t="s">
        <v>4920</v>
      </c>
      <c r="G18183" s="4"/>
      <c r="H18183" s="4"/>
      <c r="I18183" s="4"/>
      <c r="J18183" s="4"/>
      <c r="K18183" s="4">
        <v>-583207.12958645099</v>
      </c>
      <c r="L18183" s="4">
        <v>11590914.810620399</v>
      </c>
      <c r="M18183" s="4">
        <v>374429.12234731601</v>
      </c>
      <c r="N18183" s="3">
        <v>-4.8155576517792002E-2</v>
      </c>
      <c r="O18183" s="5">
        <v>0.75421923398971558</v>
      </c>
      <c r="P18183" s="3">
        <v>3.2303672283887863E-2</v>
      </c>
    </row>
    <row r="18184" spans="1:16" x14ac:dyDescent="0.25">
      <c r="A18184" s="1">
        <v>2019</v>
      </c>
      <c r="B18184" t="s">
        <v>1449</v>
      </c>
      <c r="C18184" t="s">
        <v>3150</v>
      </c>
      <c r="D18184" t="s">
        <v>3403</v>
      </c>
      <c r="E18184" t="s">
        <v>3469</v>
      </c>
      <c r="F18184" t="s">
        <v>4920</v>
      </c>
      <c r="G18184" s="4"/>
      <c r="H18184" s="4"/>
      <c r="I18184" s="4"/>
      <c r="J18184" s="4"/>
      <c r="K18184" s="4">
        <v>-2229726.2197262198</v>
      </c>
      <c r="L18184" s="4">
        <v>6144582.6605826598</v>
      </c>
      <c r="M18184" s="4">
        <v>823459.45945945894</v>
      </c>
      <c r="N18184" s="3">
        <v>-0.26021818299792099</v>
      </c>
      <c r="O18184" s="5">
        <v>1.3253897428512573</v>
      </c>
      <c r="P18184" s="3">
        <v>0.13401389122009277</v>
      </c>
    </row>
    <row r="18185" spans="1:16" x14ac:dyDescent="0.25">
      <c r="A18185" s="1">
        <v>2020</v>
      </c>
      <c r="B18185" t="s">
        <v>1449</v>
      </c>
      <c r="C18185" t="s">
        <v>3150</v>
      </c>
      <c r="D18185" t="s">
        <v>3403</v>
      </c>
      <c r="E18185" t="s">
        <v>3469</v>
      </c>
      <c r="F18185" t="s">
        <v>4920</v>
      </c>
      <c r="G18185" s="4"/>
      <c r="H18185" s="4"/>
      <c r="I18185" s="4"/>
      <c r="J18185" s="4"/>
      <c r="K18185" s="4">
        <v>-2212924.64420303</v>
      </c>
      <c r="L18185" s="4">
        <v>8357610.8112585098</v>
      </c>
      <c r="M18185" s="4">
        <v>1092871.6370111699</v>
      </c>
      <c r="N18185" s="3">
        <v>-0.30737448234744502</v>
      </c>
      <c r="O18185" s="5">
        <v>1.4554877281188965</v>
      </c>
      <c r="P18185" s="3">
        <v>0.13076364994049072</v>
      </c>
    </row>
    <row r="18186" spans="1:16" x14ac:dyDescent="0.25">
      <c r="A18186" s="1">
        <v>2021</v>
      </c>
      <c r="B18186" t="s">
        <v>1449</v>
      </c>
      <c r="C18186" t="s">
        <v>3150</v>
      </c>
      <c r="D18186" t="s">
        <v>3403</v>
      </c>
      <c r="E18186" t="s">
        <v>3469</v>
      </c>
      <c r="F18186" t="s">
        <v>4920</v>
      </c>
      <c r="G18186" s="4"/>
      <c r="H18186" s="4"/>
      <c r="I18186" s="4"/>
      <c r="J18186" s="4"/>
      <c r="K18186" s="4">
        <v>-1898926.28721817</v>
      </c>
      <c r="L18186" s="4">
        <v>18828739.812100299</v>
      </c>
      <c r="M18186" s="4">
        <v>512802.075444819</v>
      </c>
      <c r="N18186" s="3">
        <v>-0.13608440032444299</v>
      </c>
      <c r="O18186" s="5">
        <v>0.6218985915184021</v>
      </c>
      <c r="P18186" s="3">
        <v>2.7235072106122971E-2</v>
      </c>
    </row>
    <row r="18187" spans="1:16" x14ac:dyDescent="0.25">
      <c r="A18187" s="1">
        <v>2022</v>
      </c>
      <c r="B18187" t="s">
        <v>1449</v>
      </c>
      <c r="C18187" t="s">
        <v>3150</v>
      </c>
      <c r="D18187" t="s">
        <v>3403</v>
      </c>
      <c r="E18187" t="s">
        <v>3469</v>
      </c>
      <c r="F18187" t="s">
        <v>4920</v>
      </c>
      <c r="G18187" s="4"/>
      <c r="H18187" s="4"/>
      <c r="I18187" s="4"/>
      <c r="J18187" s="4"/>
      <c r="K18187" s="4">
        <v>-2594685.5569434199</v>
      </c>
      <c r="L18187" s="4">
        <v>8715093.8187941201</v>
      </c>
      <c r="M18187" s="4">
        <v>789866.60409780103</v>
      </c>
      <c r="N18187" s="3">
        <v>-0.199249225294758</v>
      </c>
      <c r="O18187" s="5">
        <v>0.59740006923675537</v>
      </c>
      <c r="P18187" s="3">
        <v>9.0632028877735138E-2</v>
      </c>
    </row>
    <row r="18188" spans="1:16" x14ac:dyDescent="0.25">
      <c r="A18188" s="1">
        <v>2023</v>
      </c>
      <c r="B18188" t="s">
        <v>1449</v>
      </c>
      <c r="C18188" t="s">
        <v>3150</v>
      </c>
      <c r="D18188" t="s">
        <v>3403</v>
      </c>
      <c r="E18188" t="s">
        <v>3469</v>
      </c>
      <c r="F18188" t="s">
        <v>4920</v>
      </c>
      <c r="G18188" s="4"/>
      <c r="H18188" s="4"/>
      <c r="I18188" s="4"/>
      <c r="J18188" s="4"/>
      <c r="K18188" s="4">
        <v>-2833193.34733193</v>
      </c>
      <c r="L18188" s="4">
        <v>5736275.7057627598</v>
      </c>
      <c r="M18188" s="4">
        <v>629491.71749491699</v>
      </c>
      <c r="N18188" s="3">
        <v>-0.40032061704653199</v>
      </c>
      <c r="O18188" s="5">
        <v>0.8425440788269043</v>
      </c>
      <c r="P18188" s="3">
        <v>0.10973875224590302</v>
      </c>
    </row>
    <row r="18189" spans="1:16" x14ac:dyDescent="0.25">
      <c r="A18189" s="1">
        <v>2024</v>
      </c>
      <c r="B18189" t="s">
        <v>1449</v>
      </c>
      <c r="C18189" t="s">
        <v>3150</v>
      </c>
      <c r="D18189" t="s">
        <v>3403</v>
      </c>
      <c r="E18189" t="s">
        <v>3469</v>
      </c>
      <c r="F18189" t="s">
        <v>4920</v>
      </c>
      <c r="G18189" s="4"/>
      <c r="H18189" s="4"/>
      <c r="I18189" s="4"/>
      <c r="J18189" s="4"/>
      <c r="K18189" s="4">
        <v>-2706779.6497169901</v>
      </c>
      <c r="L18189" s="4">
        <v>3329694.7190868901</v>
      </c>
      <c r="M18189" s="4">
        <v>638849.14629349404</v>
      </c>
      <c r="N18189" s="3">
        <v>-0.59707418970125803</v>
      </c>
      <c r="O18189" s="5">
        <v>1.2818466424942017</v>
      </c>
      <c r="P18189" s="3">
        <v>0.19186417758464813</v>
      </c>
    </row>
    <row r="18190" spans="1:16" x14ac:dyDescent="0.25">
      <c r="A18190" s="1">
        <v>2009</v>
      </c>
      <c r="B18190" t="s">
        <v>1450</v>
      </c>
      <c r="C18190" t="s">
        <v>3151</v>
      </c>
      <c r="D18190" t="s">
        <v>3426</v>
      </c>
      <c r="E18190" t="s">
        <v>3469</v>
      </c>
      <c r="F18190" t="s">
        <v>4921</v>
      </c>
      <c r="G18190" s="4"/>
      <c r="H18190" s="4"/>
      <c r="I18190" s="4"/>
      <c r="J18190" s="4"/>
      <c r="K18190" s="4">
        <v>1389135.3801971599</v>
      </c>
      <c r="L18190" s="4">
        <v>36629773.640309103</v>
      </c>
      <c r="M18190" s="4">
        <v>17072973.9758958</v>
      </c>
      <c r="N18190" s="3">
        <v>3.5401504872332998E-2</v>
      </c>
      <c r="O18190" s="5">
        <v>0.64958852529525757</v>
      </c>
      <c r="P18190" s="3">
        <v>0.46609553694725037</v>
      </c>
    </row>
    <row r="18191" spans="1:16" x14ac:dyDescent="0.25">
      <c r="A18191" s="1">
        <v>2010</v>
      </c>
      <c r="B18191" t="s">
        <v>1450</v>
      </c>
      <c r="C18191" t="s">
        <v>3151</v>
      </c>
      <c r="D18191" t="s">
        <v>3426</v>
      </c>
      <c r="E18191" t="s">
        <v>3469</v>
      </c>
      <c r="F18191" t="s">
        <v>4921</v>
      </c>
      <c r="G18191" s="4"/>
      <c r="H18191" s="4"/>
      <c r="I18191" s="4"/>
      <c r="J18191" s="4"/>
      <c r="K18191" s="4">
        <v>335959.41610253497</v>
      </c>
      <c r="L18191" s="4">
        <v>37332650.2158539</v>
      </c>
      <c r="M18191" s="4">
        <v>24153802.2206917</v>
      </c>
      <c r="N18191" s="3">
        <v>8.9031339031340005E-3</v>
      </c>
      <c r="O18191" s="5">
        <v>0.82986456155776978</v>
      </c>
      <c r="P18191" s="3">
        <v>0.64698868989944458</v>
      </c>
    </row>
    <row r="18192" spans="1:16" x14ac:dyDescent="0.25">
      <c r="A18192" s="1">
        <v>2011</v>
      </c>
      <c r="B18192" t="s">
        <v>1450</v>
      </c>
      <c r="C18192" t="s">
        <v>3151</v>
      </c>
      <c r="D18192" t="s">
        <v>3426</v>
      </c>
      <c r="E18192" t="s">
        <v>3469</v>
      </c>
      <c r="F18192" t="s">
        <v>4921</v>
      </c>
      <c r="G18192" s="4"/>
      <c r="H18192" s="4"/>
      <c r="I18192" s="4"/>
      <c r="J18192" s="4"/>
      <c r="K18192" s="4">
        <v>1166005.7871610799</v>
      </c>
      <c r="L18192" s="4">
        <v>35657485.800021403</v>
      </c>
      <c r="M18192" s="4">
        <v>16878148.108455699</v>
      </c>
      <c r="N18192" s="3">
        <v>2.7997581091339999E-2</v>
      </c>
      <c r="O18192" s="5">
        <v>0.7481885552406311</v>
      </c>
      <c r="P18192" s="3">
        <v>0.4733409583568573</v>
      </c>
    </row>
    <row r="18193" spans="1:16" x14ac:dyDescent="0.25">
      <c r="A18193" s="1">
        <v>2012</v>
      </c>
      <c r="B18193" t="s">
        <v>1450</v>
      </c>
      <c r="C18193" t="s">
        <v>3151</v>
      </c>
      <c r="D18193" t="s">
        <v>3426</v>
      </c>
      <c r="E18193" t="s">
        <v>3469</v>
      </c>
      <c r="F18193" t="s">
        <v>4921</v>
      </c>
      <c r="G18193" s="4"/>
      <c r="H18193" s="4"/>
      <c r="I18193" s="4"/>
      <c r="J18193" s="4"/>
      <c r="K18193" s="4">
        <v>1156329.6255743301</v>
      </c>
      <c r="L18193" s="4">
        <v>37925565.117730699</v>
      </c>
      <c r="M18193" s="4">
        <v>15490723.780481599</v>
      </c>
      <c r="N18193" s="3">
        <v>3.2132396849318998E-2</v>
      </c>
      <c r="O18193" s="5">
        <v>0.72109079360961914</v>
      </c>
      <c r="P18193" s="3">
        <v>0.40845069289207458</v>
      </c>
    </row>
    <row r="18194" spans="1:16" x14ac:dyDescent="0.25">
      <c r="A18194" s="1">
        <v>2013</v>
      </c>
      <c r="B18194" t="s">
        <v>1450</v>
      </c>
      <c r="C18194" t="s">
        <v>3151</v>
      </c>
      <c r="D18194" t="s">
        <v>3426</v>
      </c>
      <c r="E18194" t="s">
        <v>3469</v>
      </c>
      <c r="F18194" t="s">
        <v>4921</v>
      </c>
      <c r="G18194" s="4"/>
      <c r="H18194" s="4"/>
      <c r="I18194" s="4"/>
      <c r="J18194" s="4"/>
      <c r="K18194" s="4">
        <v>625816.53069241799</v>
      </c>
      <c r="L18194" s="4">
        <v>34192422.595174402</v>
      </c>
      <c r="M18194" s="4">
        <v>13971696.647998801</v>
      </c>
      <c r="N18194" s="3">
        <v>1.8392224250886002E-2</v>
      </c>
      <c r="O18194" s="5">
        <v>0.70347625017166138</v>
      </c>
      <c r="P18194" s="3">
        <v>0.40861967206001282</v>
      </c>
    </row>
    <row r="18195" spans="1:16" x14ac:dyDescent="0.25">
      <c r="A18195" s="1">
        <v>2014</v>
      </c>
      <c r="B18195" t="s">
        <v>1450</v>
      </c>
      <c r="C18195" t="s">
        <v>3151</v>
      </c>
      <c r="D18195" t="s">
        <v>3426</v>
      </c>
      <c r="E18195" t="s">
        <v>3469</v>
      </c>
      <c r="F18195" t="s">
        <v>4921</v>
      </c>
      <c r="G18195" s="4"/>
      <c r="H18195" s="4"/>
      <c r="I18195" s="4"/>
      <c r="J18195" s="4"/>
      <c r="K18195" s="4">
        <v>794945.541986892</v>
      </c>
      <c r="L18195" s="4">
        <v>34530623.791786499</v>
      </c>
      <c r="M18195" s="4">
        <v>13096327.0309774</v>
      </c>
      <c r="N18195" s="3">
        <v>2.2770244719356E-2</v>
      </c>
      <c r="O18195" s="5">
        <v>0.76350456476211548</v>
      </c>
      <c r="P18195" s="3">
        <v>0.37926703691482544</v>
      </c>
    </row>
    <row r="18196" spans="1:16" x14ac:dyDescent="0.25">
      <c r="A18196" s="1">
        <v>2015</v>
      </c>
      <c r="B18196" t="s">
        <v>1450</v>
      </c>
      <c r="C18196" t="s">
        <v>3151</v>
      </c>
      <c r="D18196" t="s">
        <v>3426</v>
      </c>
      <c r="E18196" t="s">
        <v>3469</v>
      </c>
      <c r="F18196" t="s">
        <v>4921</v>
      </c>
      <c r="G18196" s="4"/>
      <c r="H18196" s="4"/>
      <c r="I18196" s="4"/>
      <c r="J18196" s="4"/>
      <c r="K18196" s="4">
        <v>1795027.84989561</v>
      </c>
      <c r="L18196" s="4">
        <v>35295023.997904502</v>
      </c>
      <c r="M18196" s="4">
        <v>14917991.109604601</v>
      </c>
      <c r="N18196" s="3">
        <v>5.6531444099378998E-2</v>
      </c>
      <c r="O18196" s="5">
        <v>1.0730195045471191</v>
      </c>
      <c r="P18196" s="3">
        <v>0.42266556620597839</v>
      </c>
    </row>
    <row r="18197" spans="1:16" x14ac:dyDescent="0.25">
      <c r="A18197" s="1">
        <v>2016</v>
      </c>
      <c r="B18197" t="s">
        <v>1450</v>
      </c>
      <c r="C18197" t="s">
        <v>3151</v>
      </c>
      <c r="D18197" t="s">
        <v>3426</v>
      </c>
      <c r="E18197" t="s">
        <v>3469</v>
      </c>
      <c r="F18197" t="s">
        <v>4921</v>
      </c>
      <c r="G18197" s="4"/>
      <c r="H18197" s="4"/>
      <c r="I18197" s="4"/>
      <c r="J18197" s="4"/>
      <c r="K18197" s="4">
        <v>4090055.7260780199</v>
      </c>
      <c r="L18197" s="4">
        <v>28764490.2702864</v>
      </c>
      <c r="M18197" s="4">
        <v>9401913.1626784299</v>
      </c>
      <c r="N18197" s="3">
        <v>0.130057803468208</v>
      </c>
      <c r="O18197" s="5">
        <v>1.046797513961792</v>
      </c>
      <c r="P18197" s="3">
        <v>0.32685834169387817</v>
      </c>
    </row>
    <row r="18198" spans="1:16" x14ac:dyDescent="0.25">
      <c r="A18198" s="1">
        <v>2012</v>
      </c>
      <c r="B18198" t="s">
        <v>1504</v>
      </c>
      <c r="C18198" t="s">
        <v>3205</v>
      </c>
      <c r="D18198" t="s">
        <v>3403</v>
      </c>
      <c r="E18198" t="s">
        <v>3469</v>
      </c>
      <c r="F18198" t="s">
        <v>4975</v>
      </c>
      <c r="G18198" s="4">
        <v>6.3947865766817404</v>
      </c>
      <c r="H18198" s="4">
        <v>5.81395348837209</v>
      </c>
      <c r="I18198" s="4">
        <v>7.2236783663890298</v>
      </c>
      <c r="J18198" s="4">
        <v>5.8688524590163897</v>
      </c>
      <c r="K18198" s="4">
        <v>-1654676.9951802499</v>
      </c>
      <c r="L18198" s="4">
        <v>77582554.772162095</v>
      </c>
      <c r="M18198" s="4">
        <v>49739570.009107403</v>
      </c>
      <c r="N18198" s="3">
        <v>-1.5976761074799999E-2</v>
      </c>
      <c r="O18198" s="5">
        <v>3.1554536819458008</v>
      </c>
      <c r="P18198" s="3">
        <v>0.64111799001693726</v>
      </c>
    </row>
    <row r="18199" spans="1:16" x14ac:dyDescent="0.25">
      <c r="A18199" s="1">
        <v>2013</v>
      </c>
      <c r="B18199" t="s">
        <v>1504</v>
      </c>
      <c r="C18199" t="s">
        <v>3205</v>
      </c>
      <c r="D18199" t="s">
        <v>3403</v>
      </c>
      <c r="E18199" t="s">
        <v>3469</v>
      </c>
      <c r="F18199" t="s">
        <v>4975</v>
      </c>
      <c r="G18199" s="4">
        <v>8.0453437193657393</v>
      </c>
      <c r="H18199" s="4">
        <v>5.0223823561524199</v>
      </c>
      <c r="I18199" s="4">
        <v>6.3345887380274801</v>
      </c>
      <c r="J18199" s="4">
        <v>15.1819923371648</v>
      </c>
      <c r="K18199" s="4">
        <v>-41300236.622600697</v>
      </c>
      <c r="L18199" s="4">
        <v>37835862.484811403</v>
      </c>
      <c r="M18199" s="4">
        <v>17423280.3749418</v>
      </c>
      <c r="N18199" s="3">
        <v>-0.771236031732492</v>
      </c>
      <c r="O18199" s="5">
        <v>1.2266050577163696</v>
      </c>
      <c r="P18199" s="3">
        <v>0.4604964554309845</v>
      </c>
    </row>
    <row r="18200" spans="1:16" x14ac:dyDescent="0.25">
      <c r="A18200" s="1">
        <v>2014</v>
      </c>
      <c r="B18200" t="s">
        <v>1504</v>
      </c>
      <c r="C18200" t="s">
        <v>3205</v>
      </c>
      <c r="D18200" t="s">
        <v>3403</v>
      </c>
      <c r="E18200" t="s">
        <v>3469</v>
      </c>
      <c r="F18200" t="s">
        <v>4975</v>
      </c>
      <c r="G18200" s="4">
        <v>13.732544218685399</v>
      </c>
      <c r="H18200" s="4">
        <v>4.2486583184257602</v>
      </c>
      <c r="I18200" s="4">
        <v>7.5261273566358398</v>
      </c>
      <c r="J18200" s="4">
        <v>37.497741644083099</v>
      </c>
      <c r="K18200" s="4">
        <v>-17912207.0818992</v>
      </c>
      <c r="L18200" s="4">
        <v>31241454.099674702</v>
      </c>
      <c r="M18200" s="4">
        <v>18312980.338535499</v>
      </c>
      <c r="N18200" s="3">
        <v>-0.50963189525649299</v>
      </c>
      <c r="O18200" s="5">
        <v>1.1536840200424194</v>
      </c>
      <c r="P18200" s="3">
        <v>0.58617568016052246</v>
      </c>
    </row>
    <row r="18201" spans="1:16" x14ac:dyDescent="0.25">
      <c r="A18201" s="1">
        <v>2015</v>
      </c>
      <c r="B18201" t="s">
        <v>1504</v>
      </c>
      <c r="C18201" t="s">
        <v>3205</v>
      </c>
      <c r="D18201" t="s">
        <v>3403</v>
      </c>
      <c r="E18201" t="s">
        <v>3469</v>
      </c>
      <c r="F18201" t="s">
        <v>4975</v>
      </c>
      <c r="G18201" s="4">
        <v>17.232116072852499</v>
      </c>
      <c r="H18201" s="4">
        <v>25.5798503686709</v>
      </c>
      <c r="I18201" s="4">
        <v>7.0143884892086401</v>
      </c>
      <c r="J18201" s="4">
        <v>22.0127504553734</v>
      </c>
      <c r="K18201" s="4">
        <v>-4200981.4873307999</v>
      </c>
      <c r="L18201" s="4">
        <v>22682064.359067202</v>
      </c>
      <c r="M18201" s="4">
        <v>17213007.403526898</v>
      </c>
      <c r="N18201" s="3">
        <v>-0.17429521191587299</v>
      </c>
      <c r="O18201" s="5">
        <v>1.8963816165924072</v>
      </c>
      <c r="P18201" s="3">
        <v>0.75888186693191528</v>
      </c>
    </row>
    <row r="18202" spans="1:16" x14ac:dyDescent="0.25">
      <c r="A18202" s="1">
        <v>2016</v>
      </c>
      <c r="B18202" t="s">
        <v>1504</v>
      </c>
      <c r="C18202" t="s">
        <v>3205</v>
      </c>
      <c r="D18202" t="s">
        <v>3403</v>
      </c>
      <c r="E18202" t="s">
        <v>3469</v>
      </c>
      <c r="F18202" t="s">
        <v>4975</v>
      </c>
      <c r="G18202" s="4">
        <v>13.074304424498299</v>
      </c>
      <c r="H18202" s="4">
        <v>5.7646560296036498</v>
      </c>
      <c r="I18202" s="4">
        <v>8.3545005759420903</v>
      </c>
      <c r="J18202" s="4">
        <v>31.286701208981</v>
      </c>
      <c r="K18202" s="4">
        <v>-4599636.4394910103</v>
      </c>
      <c r="L18202" s="4">
        <v>26268736.776231501</v>
      </c>
      <c r="M18202" s="4">
        <v>10133504.1869059</v>
      </c>
      <c r="N18202" s="3">
        <v>-0.190844177923403</v>
      </c>
      <c r="O18202" s="5">
        <v>2.0187678337097168</v>
      </c>
      <c r="P18202" s="3">
        <v>0.38576290011405945</v>
      </c>
    </row>
    <row r="18203" spans="1:16" x14ac:dyDescent="0.25">
      <c r="A18203" s="1">
        <v>2017</v>
      </c>
      <c r="B18203" t="s">
        <v>1504</v>
      </c>
      <c r="C18203" t="s">
        <v>3205</v>
      </c>
      <c r="D18203" t="s">
        <v>3403</v>
      </c>
      <c r="E18203" t="s">
        <v>3469</v>
      </c>
      <c r="F18203" t="s">
        <v>4975</v>
      </c>
      <c r="G18203" s="4">
        <v>12.6496885658115</v>
      </c>
      <c r="H18203" s="4">
        <v>3.7754175984323401</v>
      </c>
      <c r="I18203" s="4">
        <v>9.2774828667151805</v>
      </c>
      <c r="J18203" s="4">
        <v>30.896147403685099</v>
      </c>
      <c r="K18203" s="4">
        <v>-1259732.3741228399</v>
      </c>
      <c r="L18203" s="4">
        <v>21510756.531162798</v>
      </c>
      <c r="M18203" s="4">
        <v>8934953.5382416006</v>
      </c>
      <c r="N18203" s="3">
        <v>-5.1828545227441999E-2</v>
      </c>
      <c r="O18203" s="5">
        <v>2.5567209720611572</v>
      </c>
      <c r="P18203" s="3">
        <v>0.41537141799926758</v>
      </c>
    </row>
    <row r="18204" spans="1:16" x14ac:dyDescent="0.25">
      <c r="A18204" s="1">
        <v>2018</v>
      </c>
      <c r="B18204" t="s">
        <v>1504</v>
      </c>
      <c r="C18204" t="s">
        <v>3205</v>
      </c>
      <c r="D18204" t="s">
        <v>3403</v>
      </c>
      <c r="E18204" t="s">
        <v>3469</v>
      </c>
      <c r="F18204" t="s">
        <v>4975</v>
      </c>
      <c r="G18204" s="4">
        <v>9.5817849788302496</v>
      </c>
      <c r="H18204" s="4">
        <v>3.2461688502606698</v>
      </c>
      <c r="I18204" s="4">
        <v>7.3334930004673797</v>
      </c>
      <c r="J18204" s="4">
        <v>22.347535505430301</v>
      </c>
      <c r="K18204" s="4">
        <v>-1031095.71499419</v>
      </c>
      <c r="L18204" s="4">
        <v>22629331.0831316</v>
      </c>
      <c r="M18204" s="4">
        <v>1024433.93363385</v>
      </c>
      <c r="N18204" s="3">
        <v>-4.7575949042845997E-2</v>
      </c>
      <c r="O18204" s="5">
        <v>1.4290034770965576</v>
      </c>
      <c r="P18204" s="3">
        <v>4.5270182192325592E-2</v>
      </c>
    </row>
    <row r="18205" spans="1:16" x14ac:dyDescent="0.25">
      <c r="A18205" s="1">
        <v>2019</v>
      </c>
      <c r="B18205" t="s">
        <v>1504</v>
      </c>
      <c r="C18205" t="s">
        <v>3205</v>
      </c>
      <c r="D18205" t="s">
        <v>3403</v>
      </c>
      <c r="E18205" t="s">
        <v>3469</v>
      </c>
      <c r="F18205" t="s">
        <v>4975</v>
      </c>
      <c r="G18205" s="4">
        <v>11.430296392113</v>
      </c>
      <c r="H18205" s="4">
        <v>2.3888147263401902</v>
      </c>
      <c r="I18205" s="4">
        <v>8.7641292137552096</v>
      </c>
      <c r="J18205" s="4">
        <v>28.7593052109181</v>
      </c>
      <c r="K18205" s="4">
        <v>-611442.61144261097</v>
      </c>
      <c r="L18205" s="4">
        <v>34859248.859248899</v>
      </c>
      <c r="M18205" s="4">
        <v>1229203.22920323</v>
      </c>
      <c r="N18205" s="3">
        <v>-2.1712846975532E-2</v>
      </c>
      <c r="O18205" s="5">
        <v>1.1001543998718262</v>
      </c>
      <c r="P18205" s="3">
        <v>3.5261895507574081E-2</v>
      </c>
    </row>
    <row r="18206" spans="1:16" x14ac:dyDescent="0.25">
      <c r="A18206" s="1">
        <v>2020</v>
      </c>
      <c r="B18206" t="s">
        <v>1504</v>
      </c>
      <c r="C18206" t="s">
        <v>3205</v>
      </c>
      <c r="D18206" t="s">
        <v>3403</v>
      </c>
      <c r="E18206" t="s">
        <v>3469</v>
      </c>
      <c r="F18206" t="s">
        <v>4975</v>
      </c>
      <c r="G18206" s="4">
        <v>10.0917239280804</v>
      </c>
      <c r="H18206" s="4">
        <v>3.1574473252777899</v>
      </c>
      <c r="I18206" s="4">
        <v>7.2145678255901702</v>
      </c>
      <c r="J18206" s="4">
        <v>24.746192893400998</v>
      </c>
      <c r="K18206" s="4">
        <v>-563201.41352511605</v>
      </c>
      <c r="L18206" s="4">
        <v>35255304.170175202</v>
      </c>
      <c r="M18206" s="4">
        <v>1236834.47676104</v>
      </c>
      <c r="N18206" s="3">
        <v>-1.6200601566454999E-2</v>
      </c>
      <c r="O18206" s="5">
        <v>1.461394190788269</v>
      </c>
      <c r="P18206" s="3">
        <v>3.5082224756479263E-2</v>
      </c>
    </row>
    <row r="18207" spans="1:16" x14ac:dyDescent="0.25">
      <c r="A18207" s="1">
        <v>2021</v>
      </c>
      <c r="B18207" t="s">
        <v>1504</v>
      </c>
      <c r="C18207" t="s">
        <v>3205</v>
      </c>
      <c r="D18207" t="s">
        <v>3403</v>
      </c>
      <c r="E18207" t="s">
        <v>3469</v>
      </c>
      <c r="F18207" t="s">
        <v>4975</v>
      </c>
      <c r="G18207" s="4">
        <v>9.4325030122229894</v>
      </c>
      <c r="H18207" s="4">
        <v>3.3969166448915602</v>
      </c>
      <c r="I18207" s="4">
        <v>8.3466369313113393</v>
      </c>
      <c r="J18207" s="4">
        <v>19.863123993558801</v>
      </c>
      <c r="K18207" s="4">
        <v>-738552.43722304294</v>
      </c>
      <c r="L18207" s="4">
        <v>36474743.006245799</v>
      </c>
      <c r="M18207" s="4">
        <v>1386379.14357909</v>
      </c>
      <c r="N18207" s="3">
        <v>-1.9754126306078999E-2</v>
      </c>
      <c r="O18207" s="5">
        <v>1.7047793865203857</v>
      </c>
      <c r="P18207" s="3">
        <v>3.8009293377399445E-2</v>
      </c>
    </row>
    <row r="18208" spans="1:16" x14ac:dyDescent="0.25">
      <c r="A18208" s="1">
        <v>2022</v>
      </c>
      <c r="B18208" t="s">
        <v>1504</v>
      </c>
      <c r="C18208" t="s">
        <v>3205</v>
      </c>
      <c r="D18208" t="s">
        <v>3403</v>
      </c>
      <c r="E18208" t="s">
        <v>3469</v>
      </c>
      <c r="F18208" t="s">
        <v>4975</v>
      </c>
      <c r="G18208" s="4">
        <v>12.1529150398505</v>
      </c>
      <c r="H18208" s="4">
        <v>6.67696220930232</v>
      </c>
      <c r="I18208" s="4">
        <v>9.1661081450230899</v>
      </c>
      <c r="J18208" s="4">
        <v>24.896825396825399</v>
      </c>
      <c r="K18208" s="4">
        <v>-2055801.3070452099</v>
      </c>
      <c r="L18208" s="4">
        <v>40020150.855376199</v>
      </c>
      <c r="M18208" s="4">
        <v>2943267.0609425399</v>
      </c>
      <c r="N18208" s="3">
        <v>-5.5871265402577003E-2</v>
      </c>
      <c r="O18208" s="5">
        <v>0.98538362979888916</v>
      </c>
      <c r="P18208" s="3">
        <v>7.3544628918170929E-2</v>
      </c>
    </row>
    <row r="18209" spans="1:16" x14ac:dyDescent="0.25">
      <c r="A18209" s="1">
        <v>2023</v>
      </c>
      <c r="B18209" t="s">
        <v>1504</v>
      </c>
      <c r="C18209" t="s">
        <v>3205</v>
      </c>
      <c r="D18209" t="s">
        <v>3403</v>
      </c>
      <c r="E18209" t="s">
        <v>3469</v>
      </c>
      <c r="F18209" t="s">
        <v>4975</v>
      </c>
      <c r="G18209" s="4">
        <v>11.1145573385416</v>
      </c>
      <c r="H18209" s="4">
        <v>5.3359420160967499</v>
      </c>
      <c r="I18209" s="4">
        <v>7.5499501289527098</v>
      </c>
      <c r="J18209" s="4">
        <v>25.239234449760801</v>
      </c>
      <c r="K18209" s="4">
        <v>-3698963.4369896301</v>
      </c>
      <c r="L18209" s="4">
        <v>37996866.979968697</v>
      </c>
      <c r="M18209" s="4">
        <v>3203013.0320301298</v>
      </c>
      <c r="N18209" s="3">
        <v>-9.6510222361361003E-2</v>
      </c>
      <c r="O18209" s="5">
        <v>0.90891182422637939</v>
      </c>
      <c r="P18209" s="3">
        <v>8.4296770393848419E-2</v>
      </c>
    </row>
    <row r="18210" spans="1:16" x14ac:dyDescent="0.25">
      <c r="A18210" s="1">
        <v>2024</v>
      </c>
      <c r="B18210" t="s">
        <v>1504</v>
      </c>
      <c r="C18210" t="s">
        <v>3205</v>
      </c>
      <c r="D18210" t="s">
        <v>3403</v>
      </c>
      <c r="E18210" t="s">
        <v>3469</v>
      </c>
      <c r="F18210" t="s">
        <v>4975</v>
      </c>
      <c r="G18210" s="4">
        <v>12.4730976306631</v>
      </c>
      <c r="H18210" s="4">
        <v>5.3770668100551102</v>
      </c>
      <c r="I18210" s="4">
        <v>6.7240152317019204</v>
      </c>
      <c r="J18210" s="4">
        <v>32.066182405165499</v>
      </c>
      <c r="K18210" s="4">
        <v>-5253578.5003300197</v>
      </c>
      <c r="L18210" s="4">
        <v>34487609.421773002</v>
      </c>
      <c r="M18210" s="4">
        <v>3572166.7011127202</v>
      </c>
      <c r="N18210" s="3">
        <v>-0.14494619700174699</v>
      </c>
      <c r="O18210" s="5">
        <v>0.80778688192367554</v>
      </c>
      <c r="P18210" s="3">
        <v>0.10357826203107834</v>
      </c>
    </row>
    <row r="18211" spans="1:16" x14ac:dyDescent="0.25">
      <c r="A18211" s="1">
        <v>2017</v>
      </c>
      <c r="B18211" t="s">
        <v>1450</v>
      </c>
      <c r="C18211" t="s">
        <v>3151</v>
      </c>
      <c r="D18211" t="s">
        <v>3426</v>
      </c>
      <c r="E18211" t="s">
        <v>3469</v>
      </c>
      <c r="F18211" t="s">
        <v>4921</v>
      </c>
      <c r="G18211" s="4"/>
      <c r="H18211" s="4"/>
      <c r="I18211" s="4"/>
      <c r="J18211" s="4"/>
      <c r="K18211" s="4">
        <v>6708324.6866041003</v>
      </c>
      <c r="L18211" s="4">
        <v>37389994.3892335</v>
      </c>
      <c r="M18211" s="4">
        <v>17032903.686965302</v>
      </c>
      <c r="N18211" s="3">
        <v>0.20005271783352599</v>
      </c>
      <c r="O18211" s="5">
        <v>1.365278959274292</v>
      </c>
      <c r="P18211" s="3">
        <v>0.45554709434509277</v>
      </c>
    </row>
    <row r="18212" spans="1:16" x14ac:dyDescent="0.25">
      <c r="A18212" s="1">
        <v>2018</v>
      </c>
      <c r="B18212" t="s">
        <v>1450</v>
      </c>
      <c r="C18212" t="s">
        <v>3151</v>
      </c>
      <c r="D18212" t="s">
        <v>3426</v>
      </c>
      <c r="E18212" t="s">
        <v>3469</v>
      </c>
      <c r="F18212" t="s">
        <v>4921</v>
      </c>
      <c r="G18212" s="4"/>
      <c r="H18212" s="4"/>
      <c r="I18212" s="4"/>
      <c r="J18212" s="4"/>
      <c r="K18212" s="4">
        <v>6793536.5916846199</v>
      </c>
      <c r="L18212" s="4">
        <v>40043227.559049301</v>
      </c>
      <c r="M18212" s="4">
        <v>19237744.172791801</v>
      </c>
      <c r="N18212" s="3">
        <v>0.17865589566402301</v>
      </c>
      <c r="O18212" s="5">
        <v>1.2045791149139404</v>
      </c>
      <c r="P18212" s="3">
        <v>0.48042440414428711</v>
      </c>
    </row>
    <row r="18213" spans="1:16" x14ac:dyDescent="0.25">
      <c r="A18213" s="1">
        <v>2019</v>
      </c>
      <c r="B18213" t="s">
        <v>1450</v>
      </c>
      <c r="C18213" t="s">
        <v>3151</v>
      </c>
      <c r="D18213" t="s">
        <v>3426</v>
      </c>
      <c r="E18213" t="s">
        <v>3469</v>
      </c>
      <c r="F18213" t="s">
        <v>4921</v>
      </c>
      <c r="G18213" s="4"/>
      <c r="H18213" s="4"/>
      <c r="I18213" s="4"/>
      <c r="J18213" s="4"/>
      <c r="K18213" s="4">
        <v>6991224.9912249902</v>
      </c>
      <c r="L18213" s="4">
        <v>50966654.966655001</v>
      </c>
      <c r="M18213" s="4">
        <v>32563004.563004602</v>
      </c>
      <c r="N18213" s="3">
        <v>0.15720599842146801</v>
      </c>
      <c r="O18213" s="5">
        <v>1.228305459022522</v>
      </c>
      <c r="P18213" s="3">
        <v>0.6389080286026001</v>
      </c>
    </row>
    <row r="18214" spans="1:16" x14ac:dyDescent="0.25">
      <c r="A18214" s="1">
        <v>2020</v>
      </c>
      <c r="B18214" t="s">
        <v>1450</v>
      </c>
      <c r="C18214" t="s">
        <v>3151</v>
      </c>
      <c r="D18214" t="s">
        <v>3426</v>
      </c>
      <c r="E18214" t="s">
        <v>3469</v>
      </c>
      <c r="F18214" t="s">
        <v>4921</v>
      </c>
      <c r="G18214" s="4"/>
      <c r="H18214" s="4"/>
      <c r="I18214" s="4"/>
      <c r="J18214" s="4"/>
      <c r="K18214" s="4">
        <v>8394185.77364273</v>
      </c>
      <c r="L18214" s="4">
        <v>41899148.295901597</v>
      </c>
      <c r="M18214" s="4">
        <v>26954295.100975901</v>
      </c>
      <c r="N18214" s="3">
        <v>0.182464668286975</v>
      </c>
      <c r="O18214" s="5">
        <v>1.1548004150390625</v>
      </c>
      <c r="P18214" s="3">
        <v>0.64331364631652832</v>
      </c>
    </row>
    <row r="18215" spans="1:16" x14ac:dyDescent="0.25">
      <c r="A18215" s="1">
        <v>2021</v>
      </c>
      <c r="B18215" t="s">
        <v>1450</v>
      </c>
      <c r="C18215" t="s">
        <v>3151</v>
      </c>
      <c r="D18215" t="s">
        <v>3426</v>
      </c>
      <c r="E18215" t="s">
        <v>3469</v>
      </c>
      <c r="F18215" t="s">
        <v>4921</v>
      </c>
      <c r="G18215" s="4"/>
      <c r="H18215" s="4"/>
      <c r="I18215" s="4"/>
      <c r="J18215" s="4"/>
      <c r="K18215" s="4">
        <v>14200451.379256099</v>
      </c>
      <c r="L18215" s="4">
        <v>51946854.216497101</v>
      </c>
      <c r="M18215" s="4">
        <v>31972947.236614201</v>
      </c>
      <c r="N18215" s="3">
        <v>0.29139837060629098</v>
      </c>
      <c r="O18215" s="5">
        <v>1.6932752132415771</v>
      </c>
      <c r="P18215" s="3">
        <v>0.61549341678619385</v>
      </c>
    </row>
    <row r="18216" spans="1:16" x14ac:dyDescent="0.25">
      <c r="A18216" s="1">
        <v>2022</v>
      </c>
      <c r="B18216" t="s">
        <v>1450</v>
      </c>
      <c r="C18216" t="s">
        <v>3151</v>
      </c>
      <c r="D18216" t="s">
        <v>3426</v>
      </c>
      <c r="E18216" t="s">
        <v>3469</v>
      </c>
      <c r="F18216" t="s">
        <v>4921</v>
      </c>
      <c r="G18216" s="4"/>
      <c r="H18216" s="4"/>
      <c r="I18216" s="4"/>
      <c r="J18216" s="4"/>
      <c r="K18216" s="4">
        <v>14028307.8112169</v>
      </c>
      <c r="L18216" s="4">
        <v>59496780.693824299</v>
      </c>
      <c r="M18216" s="4">
        <v>35006590.433864497</v>
      </c>
      <c r="N18216" s="3">
        <v>0.26146010186757201</v>
      </c>
      <c r="O18216" s="5">
        <v>1.3753018379211426</v>
      </c>
      <c r="P18216" s="3">
        <v>0.58837789297103882</v>
      </c>
    </row>
    <row r="18217" spans="1:16" x14ac:dyDescent="0.25">
      <c r="A18217" s="1">
        <v>2023</v>
      </c>
      <c r="B18217" t="s">
        <v>1450</v>
      </c>
      <c r="C18217" t="s">
        <v>3151</v>
      </c>
      <c r="D18217" t="s">
        <v>3426</v>
      </c>
      <c r="E18217" t="s">
        <v>3469</v>
      </c>
      <c r="F18217" t="s">
        <v>4921</v>
      </c>
      <c r="G18217" s="4"/>
      <c r="H18217" s="4"/>
      <c r="I18217" s="4"/>
      <c r="J18217" s="4"/>
      <c r="K18217" s="4">
        <v>16111722.1611172</v>
      </c>
      <c r="L18217" s="4">
        <v>57970202.979702003</v>
      </c>
      <c r="M18217" s="4">
        <v>32792720.7279272</v>
      </c>
      <c r="N18217" s="3">
        <v>0.27913315124813098</v>
      </c>
      <c r="O18217" s="5">
        <v>1.3593531847000122</v>
      </c>
      <c r="P18217" s="3">
        <v>0.56568235158920288</v>
      </c>
    </row>
    <row r="18218" spans="1:16" x14ac:dyDescent="0.25">
      <c r="A18218" s="1">
        <v>2024</v>
      </c>
      <c r="B18218" t="s">
        <v>1450</v>
      </c>
      <c r="C18218" t="s">
        <v>3151</v>
      </c>
      <c r="D18218" t="s">
        <v>3426</v>
      </c>
      <c r="E18218" t="s">
        <v>3469</v>
      </c>
      <c r="F18218" t="s">
        <v>4921</v>
      </c>
      <c r="G18218" s="4"/>
      <c r="H18218" s="4"/>
      <c r="I18218" s="4"/>
      <c r="J18218" s="4"/>
      <c r="K18218" s="4">
        <v>16353429.8267252</v>
      </c>
      <c r="L18218" s="4">
        <v>61893555.032568201</v>
      </c>
      <c r="M18218" s="4">
        <v>36013013.940650597</v>
      </c>
      <c r="N18218" s="3">
        <v>0.27284760845383799</v>
      </c>
      <c r="O18218" s="5">
        <v>1.763939380645752</v>
      </c>
      <c r="P18218" s="3">
        <v>0.58185404539108276</v>
      </c>
    </row>
    <row r="18219" spans="1:16" x14ac:dyDescent="0.25">
      <c r="A18219" s="1">
        <v>2009</v>
      </c>
      <c r="B18219" t="s">
        <v>1451</v>
      </c>
      <c r="C18219" t="s">
        <v>3152</v>
      </c>
      <c r="D18219" t="s">
        <v>3403</v>
      </c>
      <c r="E18219" t="s">
        <v>3469</v>
      </c>
      <c r="F18219" t="s">
        <v>4922</v>
      </c>
      <c r="G18219" s="4"/>
      <c r="H18219" s="4"/>
      <c r="I18219" s="4"/>
      <c r="J18219" s="4"/>
      <c r="K18219" s="4">
        <v>-1161960.9235088199</v>
      </c>
      <c r="L18219" s="4">
        <v>4298116.35823882</v>
      </c>
      <c r="M18219" s="4">
        <v>1384451.6868072499</v>
      </c>
      <c r="N18219" s="3">
        <v>-0.25853367633617003</v>
      </c>
      <c r="O18219" s="5">
        <v>1.2077605724334717</v>
      </c>
      <c r="P18219" s="3">
        <v>0.32210659980773926</v>
      </c>
    </row>
    <row r="18220" spans="1:16" x14ac:dyDescent="0.25">
      <c r="A18220" s="1">
        <v>2010</v>
      </c>
      <c r="B18220" t="s">
        <v>1451</v>
      </c>
      <c r="C18220" t="s">
        <v>3152</v>
      </c>
      <c r="D18220" t="s">
        <v>3403</v>
      </c>
      <c r="E18220" t="s">
        <v>3469</v>
      </c>
      <c r="F18220" t="s">
        <v>4922</v>
      </c>
      <c r="G18220" s="4"/>
      <c r="H18220" s="4"/>
      <c r="I18220" s="4"/>
      <c r="J18220" s="4"/>
      <c r="K18220" s="4">
        <v>-1151810.82125279</v>
      </c>
      <c r="L18220" s="4">
        <v>2565689.3047319902</v>
      </c>
      <c r="M18220" s="4">
        <v>961436.05852413003</v>
      </c>
      <c r="N18220" s="3">
        <v>-0.32718669388432903</v>
      </c>
      <c r="O18220" s="5">
        <v>11.810155868530273</v>
      </c>
      <c r="P18220" s="3">
        <v>0.37472817301750183</v>
      </c>
    </row>
    <row r="18221" spans="1:16" x14ac:dyDescent="0.25">
      <c r="A18221" s="1">
        <v>2011</v>
      </c>
      <c r="B18221" t="s">
        <v>1451</v>
      </c>
      <c r="C18221" t="s">
        <v>3152</v>
      </c>
      <c r="D18221" t="s">
        <v>3403</v>
      </c>
      <c r="E18221" t="s">
        <v>3469</v>
      </c>
      <c r="F18221" t="s">
        <v>4922</v>
      </c>
      <c r="G18221" s="4"/>
      <c r="H18221" s="4"/>
      <c r="I18221" s="4"/>
      <c r="J18221" s="4"/>
      <c r="K18221" s="4">
        <v>-1381051.3342621401</v>
      </c>
      <c r="L18221" s="4">
        <v>5938625.01339621</v>
      </c>
      <c r="M18221" s="4">
        <v>1184425.0348301399</v>
      </c>
      <c r="N18221" s="3">
        <v>-0.29982438531369798</v>
      </c>
      <c r="O18221" s="5">
        <v>2.3433334827423096</v>
      </c>
      <c r="P18221" s="3">
        <v>0.19944432377815247</v>
      </c>
    </row>
    <row r="18222" spans="1:16" x14ac:dyDescent="0.25">
      <c r="A18222" s="1">
        <v>2012</v>
      </c>
      <c r="B18222" t="s">
        <v>1451</v>
      </c>
      <c r="C18222" t="s">
        <v>3152</v>
      </c>
      <c r="D18222" t="s">
        <v>3403</v>
      </c>
      <c r="E18222" t="s">
        <v>3469</v>
      </c>
      <c r="F18222" t="s">
        <v>4922</v>
      </c>
      <c r="G18222" s="4"/>
      <c r="H18222" s="4"/>
      <c r="I18222" s="4"/>
      <c r="J18222" s="4"/>
      <c r="K18222" s="4">
        <v>-1678462.59324826</v>
      </c>
      <c r="L18222" s="4">
        <v>6410991.2712462796</v>
      </c>
      <c r="M18222" s="4">
        <v>1257533.0270253699</v>
      </c>
      <c r="N18222" s="3">
        <v>-0.27785807359162201</v>
      </c>
      <c r="O18222" s="5">
        <v>1.7307065725326538</v>
      </c>
      <c r="P18222" s="3">
        <v>0.19615267217159271</v>
      </c>
    </row>
    <row r="18223" spans="1:16" x14ac:dyDescent="0.25">
      <c r="A18223" s="1">
        <v>2013</v>
      </c>
      <c r="B18223" t="s">
        <v>1451</v>
      </c>
      <c r="C18223" t="s">
        <v>3152</v>
      </c>
      <c r="D18223" t="s">
        <v>3403</v>
      </c>
      <c r="E18223" t="s">
        <v>3469</v>
      </c>
      <c r="F18223" t="s">
        <v>4922</v>
      </c>
      <c r="G18223" s="4"/>
      <c r="H18223" s="4"/>
      <c r="I18223" s="4"/>
      <c r="J18223" s="4"/>
      <c r="K18223" s="4">
        <v>-1607895.3378952499</v>
      </c>
      <c r="L18223" s="4">
        <v>6321880.7385548698</v>
      </c>
      <c r="M18223" s="4">
        <v>1703246.0235526301</v>
      </c>
      <c r="N18223" s="3">
        <v>-0.26696804506174299</v>
      </c>
      <c r="O18223" s="5">
        <v>1.0503659248352051</v>
      </c>
      <c r="P18223" s="3">
        <v>0.26942077279090881</v>
      </c>
    </row>
    <row r="18224" spans="1:16" x14ac:dyDescent="0.25">
      <c r="A18224" s="1">
        <v>2014</v>
      </c>
      <c r="B18224" t="s">
        <v>1451</v>
      </c>
      <c r="C18224" t="s">
        <v>3152</v>
      </c>
      <c r="D18224" t="s">
        <v>3403</v>
      </c>
      <c r="E18224" t="s">
        <v>3469</v>
      </c>
      <c r="F18224" t="s">
        <v>4922</v>
      </c>
      <c r="G18224" s="4"/>
      <c r="H18224" s="4"/>
      <c r="I18224" s="4"/>
      <c r="J18224" s="4"/>
      <c r="K18224" s="4">
        <v>-4067420.4347211099</v>
      </c>
      <c r="L18224" s="4">
        <v>2543786.1285303398</v>
      </c>
      <c r="M18224" s="4">
        <v>1780611.0613418799</v>
      </c>
      <c r="N18224" s="3">
        <v>-0.89698698147993505</v>
      </c>
      <c r="O18224" s="5">
        <v>3.5095627307891846</v>
      </c>
      <c r="P18224" s="3">
        <v>0.69998455047607422</v>
      </c>
    </row>
    <row r="18225" spans="1:16" x14ac:dyDescent="0.25">
      <c r="A18225" s="1">
        <v>2015</v>
      </c>
      <c r="B18225" t="s">
        <v>1451</v>
      </c>
      <c r="C18225" t="s">
        <v>3152</v>
      </c>
      <c r="D18225" t="s">
        <v>3403</v>
      </c>
      <c r="E18225" t="s">
        <v>3469</v>
      </c>
      <c r="F18225" t="s">
        <v>4922</v>
      </c>
      <c r="G18225" s="4"/>
      <c r="H18225" s="4"/>
      <c r="I18225" s="4"/>
      <c r="J18225" s="4"/>
      <c r="K18225" s="4">
        <v>-683055.09117662895</v>
      </c>
      <c r="L18225" s="4">
        <v>2314874.0784111298</v>
      </c>
      <c r="M18225" s="4">
        <v>1480191.5209971999</v>
      </c>
      <c r="N18225" s="3">
        <v>-0.310969508275033</v>
      </c>
      <c r="O18225" s="5">
        <v>2.3633778095245361</v>
      </c>
      <c r="P18225" s="3">
        <v>0.63942635059356689</v>
      </c>
    </row>
    <row r="18226" spans="1:16" x14ac:dyDescent="0.25">
      <c r="A18226" s="1">
        <v>2016</v>
      </c>
      <c r="B18226" t="s">
        <v>1451</v>
      </c>
      <c r="C18226" t="s">
        <v>3152</v>
      </c>
      <c r="D18226" t="s">
        <v>3403</v>
      </c>
      <c r="E18226" t="s">
        <v>3469</v>
      </c>
      <c r="F18226" t="s">
        <v>4922</v>
      </c>
      <c r="G18226" s="4"/>
      <c r="H18226" s="4"/>
      <c r="I18226" s="4"/>
      <c r="J18226" s="4"/>
      <c r="K18226" s="4">
        <v>-509641.803498525</v>
      </c>
      <c r="L18226" s="4">
        <v>2127460.7384450301</v>
      </c>
      <c r="M18226" s="4">
        <v>1413024.85323479</v>
      </c>
      <c r="N18226" s="3">
        <v>-0.233458193468595</v>
      </c>
      <c r="O18226" s="5">
        <v>2.6510715484619141</v>
      </c>
      <c r="P18226" s="3">
        <v>0.66418373584747314</v>
      </c>
    </row>
    <row r="18227" spans="1:16" x14ac:dyDescent="0.25">
      <c r="A18227" s="1">
        <v>2017</v>
      </c>
      <c r="B18227" t="s">
        <v>1451</v>
      </c>
      <c r="C18227" t="s">
        <v>3152</v>
      </c>
      <c r="D18227" t="s">
        <v>3403</v>
      </c>
      <c r="E18227" t="s">
        <v>3469</v>
      </c>
      <c r="F18227" t="s">
        <v>4922</v>
      </c>
      <c r="G18227" s="4"/>
      <c r="H18227" s="4"/>
      <c r="I18227" s="4"/>
      <c r="J18227" s="4"/>
      <c r="K18227" s="4">
        <v>-565031.08979532204</v>
      </c>
      <c r="L18227" s="4">
        <v>2752550.59297348</v>
      </c>
      <c r="M18227" s="4">
        <v>1234885.1330059101</v>
      </c>
      <c r="N18227" s="3">
        <v>-0.2284155329833</v>
      </c>
      <c r="O18227" s="5">
        <v>2.138674259185791</v>
      </c>
      <c r="P18227" s="3">
        <v>0.44863304495811462</v>
      </c>
    </row>
    <row r="18228" spans="1:16" x14ac:dyDescent="0.25">
      <c r="A18228" s="1">
        <v>2018</v>
      </c>
      <c r="B18228" t="s">
        <v>1451</v>
      </c>
      <c r="C18228" t="s">
        <v>3152</v>
      </c>
      <c r="D18228" t="s">
        <v>3403</v>
      </c>
      <c r="E18228" t="s">
        <v>3469</v>
      </c>
      <c r="F18228" t="s">
        <v>4922</v>
      </c>
      <c r="G18228" s="4"/>
      <c r="H18228" s="4"/>
      <c r="I18228" s="4"/>
      <c r="J18228" s="4"/>
      <c r="K18228" s="4">
        <v>-449365.28027594602</v>
      </c>
      <c r="L18228" s="4">
        <v>2853662.86945129</v>
      </c>
      <c r="M18228" s="4">
        <v>1377506.86533579</v>
      </c>
      <c r="N18228" s="3">
        <v>-0.16327182660840101</v>
      </c>
      <c r="O18228" s="5">
        <v>2.7646110057830811</v>
      </c>
      <c r="P18228" s="3">
        <v>0.48271533846855164</v>
      </c>
    </row>
    <row r="18229" spans="1:16" x14ac:dyDescent="0.25">
      <c r="A18229" s="1">
        <v>2019</v>
      </c>
      <c r="B18229" t="s">
        <v>1451</v>
      </c>
      <c r="C18229" t="s">
        <v>3152</v>
      </c>
      <c r="D18229" t="s">
        <v>3403</v>
      </c>
      <c r="E18229" t="s">
        <v>3469</v>
      </c>
      <c r="F18229" t="s">
        <v>4922</v>
      </c>
      <c r="G18229" s="4"/>
      <c r="H18229" s="4"/>
      <c r="I18229" s="4"/>
      <c r="J18229" s="4"/>
      <c r="K18229" s="4">
        <v>-485715.68971568998</v>
      </c>
      <c r="L18229" s="4">
        <v>2855386.4513864499</v>
      </c>
      <c r="M18229" s="4">
        <v>1659870.8318708299</v>
      </c>
      <c r="N18229" s="3">
        <v>-0.17466168389633499</v>
      </c>
      <c r="O18229" s="5">
        <v>2.5743768215179443</v>
      </c>
      <c r="P18229" s="3">
        <v>0.58131211996078491</v>
      </c>
    </row>
    <row r="18230" spans="1:16" x14ac:dyDescent="0.25">
      <c r="A18230" s="1">
        <v>2020</v>
      </c>
      <c r="B18230" t="s">
        <v>1451</v>
      </c>
      <c r="C18230" t="s">
        <v>3152</v>
      </c>
      <c r="D18230" t="s">
        <v>3403</v>
      </c>
      <c r="E18230" t="s">
        <v>3469</v>
      </c>
      <c r="F18230" t="s">
        <v>4922</v>
      </c>
      <c r="G18230" s="4"/>
      <c r="H18230" s="4"/>
      <c r="I18230" s="4"/>
      <c r="J18230" s="4"/>
      <c r="K18230" s="4">
        <v>-242898.55472578399</v>
      </c>
      <c r="L18230" s="4">
        <v>3107073.8373617898</v>
      </c>
      <c r="M18230" s="4">
        <v>1879142.91235868</v>
      </c>
      <c r="N18230" s="3">
        <v>-8.2137297789190003E-2</v>
      </c>
      <c r="O18230" s="5">
        <v>1.1956684589385986</v>
      </c>
      <c r="P18230" s="3">
        <v>0.60479503870010376</v>
      </c>
    </row>
    <row r="18231" spans="1:16" x14ac:dyDescent="0.25">
      <c r="A18231" s="1">
        <v>2021</v>
      </c>
      <c r="B18231" t="s">
        <v>1451</v>
      </c>
      <c r="C18231" t="s">
        <v>3152</v>
      </c>
      <c r="D18231" t="s">
        <v>3403</v>
      </c>
      <c r="E18231" t="s">
        <v>3469</v>
      </c>
      <c r="F18231" t="s">
        <v>4922</v>
      </c>
      <c r="G18231" s="4"/>
      <c r="H18231" s="4"/>
      <c r="I18231" s="4"/>
      <c r="J18231" s="4"/>
      <c r="K18231" s="4">
        <v>-47625.010309742102</v>
      </c>
      <c r="L18231" s="4">
        <v>3266388.7410117802</v>
      </c>
      <c r="M18231" s="4">
        <v>2330402.8672330198</v>
      </c>
      <c r="N18231" s="3">
        <v>-1.4341055298194001E-2</v>
      </c>
      <c r="O18231" s="5">
        <v>1.6293343305587769</v>
      </c>
      <c r="P18231" s="3">
        <v>0.71344935894012451</v>
      </c>
    </row>
    <row r="18232" spans="1:16" x14ac:dyDescent="0.25">
      <c r="A18232" s="1">
        <v>2022</v>
      </c>
      <c r="B18232" t="s">
        <v>1451</v>
      </c>
      <c r="C18232" t="s">
        <v>3152</v>
      </c>
      <c r="D18232" t="s">
        <v>3403</v>
      </c>
      <c r="E18232" t="s">
        <v>3469</v>
      </c>
      <c r="F18232" t="s">
        <v>4922</v>
      </c>
      <c r="G18232" s="4"/>
      <c r="H18232" s="4"/>
      <c r="I18232" s="4"/>
      <c r="J18232" s="4"/>
      <c r="K18232" s="4">
        <v>-361744.42918561603</v>
      </c>
      <c r="L18232" s="4">
        <v>3760839.0208892599</v>
      </c>
      <c r="M18232" s="4">
        <v>2071485.15944709</v>
      </c>
      <c r="N18232" s="3">
        <v>-0.106911954219372</v>
      </c>
      <c r="O18232" s="5">
        <v>1.6284375190734863</v>
      </c>
      <c r="P18232" s="3">
        <v>0.5508040189743042</v>
      </c>
    </row>
    <row r="18233" spans="1:16" x14ac:dyDescent="0.25">
      <c r="A18233" s="1">
        <v>2023</v>
      </c>
      <c r="B18233" t="s">
        <v>1451</v>
      </c>
      <c r="C18233" t="s">
        <v>3152</v>
      </c>
      <c r="D18233" t="s">
        <v>3403</v>
      </c>
      <c r="E18233" t="s">
        <v>3469</v>
      </c>
      <c r="F18233" t="s">
        <v>4922</v>
      </c>
      <c r="G18233" s="4"/>
      <c r="H18233" s="4"/>
      <c r="I18233" s="4"/>
      <c r="J18233" s="4"/>
      <c r="K18233" s="4">
        <v>-399402.05979402101</v>
      </c>
      <c r="L18233" s="4">
        <v>3060829.25040829</v>
      </c>
      <c r="M18233" s="4">
        <v>2335707.0959570701</v>
      </c>
      <c r="N18233" s="3">
        <v>-0.119338276989056</v>
      </c>
      <c r="O18233" s="5">
        <v>2.5217247009277344</v>
      </c>
      <c r="P18233" s="3">
        <v>0.7630961537361145</v>
      </c>
    </row>
    <row r="18234" spans="1:16" x14ac:dyDescent="0.25">
      <c r="A18234" s="1">
        <v>2024</v>
      </c>
      <c r="B18234" t="s">
        <v>1451</v>
      </c>
      <c r="C18234" t="s">
        <v>3152</v>
      </c>
      <c r="D18234" t="s">
        <v>3403</v>
      </c>
      <c r="E18234" t="s">
        <v>3469</v>
      </c>
      <c r="F18234" t="s">
        <v>4922</v>
      </c>
      <c r="G18234" s="4"/>
      <c r="H18234" s="4"/>
      <c r="I18234" s="4"/>
      <c r="J18234" s="4"/>
      <c r="K18234" s="4">
        <v>-327934.63694972399</v>
      </c>
      <c r="L18234" s="4">
        <v>3123863.1136119701</v>
      </c>
      <c r="M18234" s="4">
        <v>3020060.93617702</v>
      </c>
      <c r="N18234" s="3">
        <v>-0.106039497141349</v>
      </c>
      <c r="O18234" s="5">
        <v>1.5151243209838867</v>
      </c>
      <c r="P18234" s="3">
        <v>0.96677118539810181</v>
      </c>
    </row>
    <row r="18235" spans="1:16" x14ac:dyDescent="0.25">
      <c r="A18235" s="1">
        <v>2009</v>
      </c>
      <c r="B18235" t="s">
        <v>1452</v>
      </c>
      <c r="C18235" t="s">
        <v>3153</v>
      </c>
      <c r="D18235" t="s">
        <v>3405</v>
      </c>
      <c r="E18235" t="s">
        <v>3469</v>
      </c>
      <c r="F18235" t="s">
        <v>4923</v>
      </c>
      <c r="G18235" s="4"/>
      <c r="H18235" s="4"/>
      <c r="I18235" s="4"/>
      <c r="J18235" s="4"/>
      <c r="K18235" s="4">
        <v>-897855.79451767495</v>
      </c>
      <c r="L18235" s="4">
        <v>16431648.4083832</v>
      </c>
      <c r="M18235" s="4">
        <v>3253416.3695326</v>
      </c>
      <c r="N18235" s="3">
        <v>-5.9885394527991999E-2</v>
      </c>
      <c r="O18235" s="5">
        <v>0.24997769296169281</v>
      </c>
      <c r="P18235" s="3">
        <v>0.19799695909023285</v>
      </c>
    </row>
    <row r="18236" spans="1:16" x14ac:dyDescent="0.25">
      <c r="A18236" s="1">
        <v>2010</v>
      </c>
      <c r="B18236" t="s">
        <v>1452</v>
      </c>
      <c r="C18236" t="s">
        <v>3153</v>
      </c>
      <c r="D18236" t="s">
        <v>3405</v>
      </c>
      <c r="E18236" t="s">
        <v>3469</v>
      </c>
      <c r="F18236" t="s">
        <v>4923</v>
      </c>
      <c r="G18236" s="4"/>
      <c r="H18236" s="4"/>
      <c r="I18236" s="4"/>
      <c r="J18236" s="4"/>
      <c r="K18236" s="4">
        <v>-1682291.5791772399</v>
      </c>
      <c r="L18236" s="4">
        <v>13075476.642421599</v>
      </c>
      <c r="M18236" s="4">
        <v>2853514.9753909698</v>
      </c>
      <c r="N18236" s="3">
        <v>-0.111471421427165</v>
      </c>
      <c r="O18236" s="5">
        <v>0.27054020762443542</v>
      </c>
      <c r="P18236" s="3">
        <v>0.2182341068983078</v>
      </c>
    </row>
    <row r="18237" spans="1:16" x14ac:dyDescent="0.25">
      <c r="A18237" s="1">
        <v>2011</v>
      </c>
      <c r="B18237" t="s">
        <v>1452</v>
      </c>
      <c r="C18237" t="s">
        <v>3153</v>
      </c>
      <c r="D18237" t="s">
        <v>3405</v>
      </c>
      <c r="E18237" t="s">
        <v>3469</v>
      </c>
      <c r="F18237" t="s">
        <v>4923</v>
      </c>
      <c r="G18237" s="4"/>
      <c r="H18237" s="4"/>
      <c r="I18237" s="4"/>
      <c r="J18237" s="4"/>
      <c r="K18237" s="4">
        <v>-1821442.50348301</v>
      </c>
      <c r="L18237" s="4">
        <v>9474579.3591255005</v>
      </c>
      <c r="M18237" s="4">
        <v>107711.92798199601</v>
      </c>
      <c r="N18237" s="3">
        <v>-0.139261099772237</v>
      </c>
      <c r="O18237" s="5">
        <v>6.6657774150371552E-2</v>
      </c>
      <c r="P18237" s="3">
        <v>1.1368517763912678E-2</v>
      </c>
    </row>
    <row r="18238" spans="1:16" x14ac:dyDescent="0.25">
      <c r="A18238" s="1">
        <v>2012</v>
      </c>
      <c r="B18238" t="s">
        <v>1452</v>
      </c>
      <c r="C18238" t="s">
        <v>3153</v>
      </c>
      <c r="D18238" t="s">
        <v>3405</v>
      </c>
      <c r="E18238" t="s">
        <v>3469</v>
      </c>
      <c r="F18238" t="s">
        <v>4923</v>
      </c>
      <c r="G18238" s="4"/>
      <c r="H18238" s="4"/>
      <c r="I18238" s="4"/>
      <c r="J18238" s="4"/>
      <c r="K18238" s="4">
        <v>-1551696.1206676001</v>
      </c>
      <c r="L18238" s="4">
        <v>18712581.480306599</v>
      </c>
      <c r="M18238" s="4">
        <v>97160.340963744398</v>
      </c>
      <c r="N18238" s="3">
        <v>-0.111796466030106</v>
      </c>
      <c r="O18238" s="5">
        <v>0.1891380101442337</v>
      </c>
      <c r="P18238" s="3">
        <v>5.1922467537224293E-3</v>
      </c>
    </row>
    <row r="18239" spans="1:16" x14ac:dyDescent="0.25">
      <c r="A18239" s="1">
        <v>2013</v>
      </c>
      <c r="B18239" t="s">
        <v>1452</v>
      </c>
      <c r="C18239" t="s">
        <v>3153</v>
      </c>
      <c r="D18239" t="s">
        <v>3405</v>
      </c>
      <c r="E18239" t="s">
        <v>3469</v>
      </c>
      <c r="F18239" t="s">
        <v>4923</v>
      </c>
      <c r="G18239" s="4"/>
      <c r="H18239" s="4"/>
      <c r="I18239" s="4"/>
      <c r="J18239" s="4"/>
      <c r="K18239" s="4">
        <v>-2516196.31453447</v>
      </c>
      <c r="L18239" s="4">
        <v>57792232.566213198</v>
      </c>
      <c r="M18239" s="4">
        <v>5580104.5159286298</v>
      </c>
      <c r="N18239" s="3">
        <v>-6.7549991943014004E-2</v>
      </c>
      <c r="O18239" s="5">
        <v>0.13734662532806396</v>
      </c>
      <c r="P18239" s="3">
        <v>9.6554577350616455E-2</v>
      </c>
    </row>
    <row r="18240" spans="1:16" x14ac:dyDescent="0.25">
      <c r="A18240" s="1">
        <v>2014</v>
      </c>
      <c r="B18240" t="s">
        <v>1452</v>
      </c>
      <c r="C18240" t="s">
        <v>3153</v>
      </c>
      <c r="D18240" t="s">
        <v>3405</v>
      </c>
      <c r="E18240" t="s">
        <v>3469</v>
      </c>
      <c r="F18240" t="s">
        <v>4923</v>
      </c>
      <c r="G18240" s="4"/>
      <c r="H18240" s="4"/>
      <c r="I18240" s="4"/>
      <c r="J18240" s="4"/>
      <c r="K18240" s="4">
        <v>-2548285.1619595499</v>
      </c>
      <c r="L18240" s="4">
        <v>51303926.6349191</v>
      </c>
      <c r="M18240" s="4">
        <v>5024842.28393606</v>
      </c>
      <c r="N18240" s="3">
        <v>-4.5933410799274002E-2</v>
      </c>
      <c r="O18240" s="5">
        <v>0.14169664680957794</v>
      </c>
      <c r="P18240" s="3">
        <v>9.7942642867565155E-2</v>
      </c>
    </row>
    <row r="18241" spans="1:16" x14ac:dyDescent="0.25">
      <c r="A18241" s="1">
        <v>2015</v>
      </c>
      <c r="B18241" t="s">
        <v>1452</v>
      </c>
      <c r="C18241" t="s">
        <v>3153</v>
      </c>
      <c r="D18241" t="s">
        <v>3405</v>
      </c>
      <c r="E18241" t="s">
        <v>3469</v>
      </c>
      <c r="F18241" t="s">
        <v>4923</v>
      </c>
      <c r="G18241" s="4"/>
      <c r="H18241" s="4"/>
      <c r="I18241" s="4"/>
      <c r="J18241" s="4"/>
      <c r="K18241" s="4">
        <v>-1871403.5885149001</v>
      </c>
      <c r="L18241" s="4">
        <v>12000667.164857499</v>
      </c>
      <c r="M18241" s="4">
        <v>3930946.1260525598</v>
      </c>
      <c r="N18241" s="3">
        <v>-6.9421322981218003E-2</v>
      </c>
      <c r="O18241" s="5">
        <v>0.33990716934204102</v>
      </c>
      <c r="P18241" s="3">
        <v>0.32756063342094421</v>
      </c>
    </row>
    <row r="18242" spans="1:16" x14ac:dyDescent="0.25">
      <c r="A18242" s="1">
        <v>2016</v>
      </c>
      <c r="B18242" t="s">
        <v>1452</v>
      </c>
      <c r="C18242" t="s">
        <v>3153</v>
      </c>
      <c r="D18242" t="s">
        <v>3405</v>
      </c>
      <c r="E18242" t="s">
        <v>3469</v>
      </c>
      <c r="F18242" t="s">
        <v>4923</v>
      </c>
      <c r="G18242" s="4"/>
      <c r="H18242" s="4"/>
      <c r="I18242" s="4"/>
      <c r="J18242" s="4"/>
      <c r="K18242" s="4">
        <v>-1108271.7465804501</v>
      </c>
      <c r="L18242" s="4">
        <v>1004835.05676908</v>
      </c>
      <c r="M18242" s="4">
        <v>2027534.4935482901</v>
      </c>
      <c r="N18242" s="3">
        <v>-0.175778252576687</v>
      </c>
      <c r="O18242" s="5">
        <v>2.2390410900115967</v>
      </c>
      <c r="P18242" s="3">
        <v>2.0177783966064453</v>
      </c>
    </row>
    <row r="18243" spans="1:16" x14ac:dyDescent="0.25">
      <c r="A18243" s="1">
        <v>2017</v>
      </c>
      <c r="B18243" t="s">
        <v>1452</v>
      </c>
      <c r="C18243" t="s">
        <v>3153</v>
      </c>
      <c r="D18243" t="s">
        <v>3405</v>
      </c>
      <c r="E18243" t="s">
        <v>3469</v>
      </c>
      <c r="F18243" t="s">
        <v>4923</v>
      </c>
      <c r="G18243" s="4"/>
      <c r="H18243" s="4"/>
      <c r="I18243" s="4"/>
      <c r="J18243" s="4"/>
      <c r="K18243" s="4">
        <v>-1815592.55074669</v>
      </c>
      <c r="L18243" s="4">
        <v>303075.161213463</v>
      </c>
      <c r="M18243" s="4">
        <v>1629510.3261162001</v>
      </c>
      <c r="N18243" s="3">
        <v>-2.7103709959084199</v>
      </c>
      <c r="O18243" s="5">
        <v>5.5958237648010254</v>
      </c>
      <c r="P18243" s="3">
        <v>5.3765883445739746</v>
      </c>
    </row>
    <row r="18244" spans="1:16" x14ac:dyDescent="0.25">
      <c r="A18244" s="1">
        <v>2018</v>
      </c>
      <c r="B18244" t="s">
        <v>1452</v>
      </c>
      <c r="C18244" t="s">
        <v>3153</v>
      </c>
      <c r="D18244" t="s">
        <v>3405</v>
      </c>
      <c r="E18244" t="s">
        <v>3469</v>
      </c>
      <c r="F18244" t="s">
        <v>4923</v>
      </c>
      <c r="G18244" s="4"/>
      <c r="H18244" s="4"/>
      <c r="I18244" s="4"/>
      <c r="J18244" s="4"/>
      <c r="K18244" s="4">
        <v>-529324.421350269</v>
      </c>
      <c r="L18244" s="4">
        <v>696091.75493526994</v>
      </c>
      <c r="M18244" s="4">
        <v>1759879.7918563399</v>
      </c>
      <c r="N18244" s="3">
        <v>-1.07154154195402</v>
      </c>
      <c r="O18244" s="5">
        <v>2.6891019344329834</v>
      </c>
      <c r="P18244" s="3">
        <v>2.5282297134399414</v>
      </c>
    </row>
    <row r="18245" spans="1:16" x14ac:dyDescent="0.25">
      <c r="A18245" s="1">
        <v>2019</v>
      </c>
      <c r="B18245" t="s">
        <v>1452</v>
      </c>
      <c r="C18245" t="s">
        <v>3153</v>
      </c>
      <c r="D18245" t="s">
        <v>3405</v>
      </c>
      <c r="E18245" t="s">
        <v>3469</v>
      </c>
      <c r="F18245" t="s">
        <v>4923</v>
      </c>
      <c r="G18245" s="4"/>
      <c r="H18245" s="4"/>
      <c r="I18245" s="4"/>
      <c r="J18245" s="4"/>
      <c r="K18245" s="4">
        <v>-610334.15233415202</v>
      </c>
      <c r="L18245" s="4">
        <v>620554.58055458101</v>
      </c>
      <c r="M18245" s="4">
        <v>2027290.27729028</v>
      </c>
      <c r="N18245" s="3">
        <v>-0.953107143033327</v>
      </c>
      <c r="O18245" s="5">
        <v>3.3416528701782227</v>
      </c>
      <c r="P18245" s="3">
        <v>3.2669007778167725</v>
      </c>
    </row>
    <row r="18246" spans="1:16" x14ac:dyDescent="0.25">
      <c r="A18246" s="1">
        <v>2020</v>
      </c>
      <c r="B18246" t="s">
        <v>1452</v>
      </c>
      <c r="C18246" t="s">
        <v>3153</v>
      </c>
      <c r="D18246" t="s">
        <v>3405</v>
      </c>
      <c r="E18246" t="s">
        <v>3469</v>
      </c>
      <c r="F18246" t="s">
        <v>4923</v>
      </c>
      <c r="G18246" s="4"/>
      <c r="H18246" s="4"/>
      <c r="I18246" s="4"/>
      <c r="J18246" s="4"/>
      <c r="K18246" s="4">
        <v>-621213.91990944603</v>
      </c>
      <c r="L18246" s="4">
        <v>853395.77322860702</v>
      </c>
      <c r="M18246" s="4">
        <v>2374971.3567908602</v>
      </c>
      <c r="N18246" s="3">
        <v>-0.84893307068232804</v>
      </c>
      <c r="O18246" s="5">
        <v>2.8363265991210938</v>
      </c>
      <c r="P18246" s="3">
        <v>2.7829658985137939</v>
      </c>
    </row>
    <row r="18247" spans="1:16" x14ac:dyDescent="0.25">
      <c r="A18247" s="1">
        <v>2021</v>
      </c>
      <c r="B18247" t="s">
        <v>1452</v>
      </c>
      <c r="C18247" t="s">
        <v>3153</v>
      </c>
      <c r="D18247" t="s">
        <v>3405</v>
      </c>
      <c r="E18247" t="s">
        <v>3469</v>
      </c>
      <c r="F18247" t="s">
        <v>4923</v>
      </c>
      <c r="G18247" s="4"/>
      <c r="H18247" s="4"/>
      <c r="I18247" s="4"/>
      <c r="J18247" s="4"/>
      <c r="K18247" s="4">
        <v>-498799.571114727</v>
      </c>
      <c r="L18247" s="4">
        <v>3108434.4937729202</v>
      </c>
      <c r="M18247" s="4">
        <v>952576.68573656597</v>
      </c>
      <c r="N18247" s="3">
        <v>-0.24720431783720201</v>
      </c>
      <c r="O18247" s="5">
        <v>0.4155125617980957</v>
      </c>
      <c r="P18247" s="3">
        <v>0.30644902586936951</v>
      </c>
    </row>
    <row r="18248" spans="1:16" x14ac:dyDescent="0.25">
      <c r="A18248" s="1">
        <v>2022</v>
      </c>
      <c r="B18248" t="s">
        <v>1452</v>
      </c>
      <c r="C18248" t="s">
        <v>3153</v>
      </c>
      <c r="D18248" t="s">
        <v>3405</v>
      </c>
      <c r="E18248" t="s">
        <v>3469</v>
      </c>
      <c r="F18248" t="s">
        <v>4923</v>
      </c>
      <c r="G18248" s="4"/>
      <c r="H18248" s="4"/>
      <c r="I18248" s="4"/>
      <c r="J18248" s="4"/>
      <c r="K18248" s="4">
        <v>-1332974.94254936</v>
      </c>
      <c r="L18248" s="4">
        <v>6440231.3207781501</v>
      </c>
      <c r="M18248" s="4">
        <v>582109.90497353498</v>
      </c>
      <c r="N18248" s="3">
        <v>-0.28662548261860699</v>
      </c>
      <c r="O18248" s="5">
        <v>0.11636719107627869</v>
      </c>
      <c r="P18248" s="3">
        <v>9.0386487543582916E-2</v>
      </c>
    </row>
    <row r="18249" spans="1:16" x14ac:dyDescent="0.25">
      <c r="A18249" s="1">
        <v>2023</v>
      </c>
      <c r="B18249" t="s">
        <v>1452</v>
      </c>
      <c r="C18249" t="s">
        <v>3153</v>
      </c>
      <c r="D18249" t="s">
        <v>3405</v>
      </c>
      <c r="E18249" t="s">
        <v>3469</v>
      </c>
      <c r="F18249" t="s">
        <v>4923</v>
      </c>
      <c r="G18249" s="4"/>
      <c r="H18249" s="4"/>
      <c r="I18249" s="4"/>
      <c r="J18249" s="4"/>
      <c r="K18249" s="4">
        <v>-653052.694730527</v>
      </c>
      <c r="L18249" s="4">
        <v>5419288.7377928896</v>
      </c>
      <c r="M18249" s="4">
        <v>408584.47488584497</v>
      </c>
      <c r="N18249" s="3">
        <v>-0.11220614345635101</v>
      </c>
      <c r="O18249" s="5">
        <v>0.37363475561141968</v>
      </c>
      <c r="P18249" s="3">
        <v>7.5394481420516968E-2</v>
      </c>
    </row>
    <row r="18250" spans="1:16" x14ac:dyDescent="0.25">
      <c r="A18250" s="1">
        <v>2024</v>
      </c>
      <c r="B18250" t="s">
        <v>1452</v>
      </c>
      <c r="C18250" t="s">
        <v>3153</v>
      </c>
      <c r="D18250" t="s">
        <v>3405</v>
      </c>
      <c r="E18250" t="s">
        <v>3469</v>
      </c>
      <c r="F18250" t="s">
        <v>4923</v>
      </c>
      <c r="G18250" s="4"/>
      <c r="H18250" s="4"/>
      <c r="I18250" s="4"/>
      <c r="J18250" s="4"/>
      <c r="K18250" s="4">
        <v>-358756.075283513</v>
      </c>
      <c r="L18250" s="4">
        <v>1565873.74077457</v>
      </c>
      <c r="M18250" s="4">
        <v>345030.76810251101</v>
      </c>
      <c r="N18250" s="3">
        <v>-0.102707777211642</v>
      </c>
      <c r="O18250" s="5">
        <v>0.94950020313262939</v>
      </c>
      <c r="P18250" s="3">
        <v>0.2203439325094223</v>
      </c>
    </row>
    <row r="18251" spans="1:16" x14ac:dyDescent="0.25">
      <c r="A18251" s="1">
        <v>2009</v>
      </c>
      <c r="B18251" t="s">
        <v>1453</v>
      </c>
      <c r="C18251" t="s">
        <v>3154</v>
      </c>
      <c r="D18251" t="s">
        <v>3403</v>
      </c>
      <c r="E18251" t="s">
        <v>3469</v>
      </c>
      <c r="F18251" t="s">
        <v>4924</v>
      </c>
      <c r="G18251" s="4"/>
      <c r="H18251" s="4"/>
      <c r="I18251" s="4"/>
      <c r="J18251" s="4"/>
      <c r="K18251" s="4">
        <v>-2958730.9014052702</v>
      </c>
      <c r="L18251" s="4">
        <v>5158032.3002210399</v>
      </c>
      <c r="M18251" s="4">
        <v>279924.49298978702</v>
      </c>
      <c r="N18251" s="3">
        <v>-0.67538937482736405</v>
      </c>
      <c r="O18251" s="5">
        <v>2.339557409286499</v>
      </c>
      <c r="P18251" s="3">
        <v>5.426962673664093E-2</v>
      </c>
    </row>
    <row r="18252" spans="1:16" x14ac:dyDescent="0.25">
      <c r="A18252" s="1">
        <v>2010</v>
      </c>
      <c r="B18252" t="s">
        <v>1453</v>
      </c>
      <c r="C18252" t="s">
        <v>3154</v>
      </c>
      <c r="D18252" t="s">
        <v>3403</v>
      </c>
      <c r="E18252" t="s">
        <v>3469</v>
      </c>
      <c r="F18252" t="s">
        <v>4924</v>
      </c>
      <c r="G18252" s="4"/>
      <c r="H18252" s="4"/>
      <c r="I18252" s="4"/>
      <c r="J18252" s="4"/>
      <c r="K18252" s="4">
        <v>-4544155.1460583601</v>
      </c>
      <c r="L18252" s="4">
        <v>8954797.5004619397</v>
      </c>
      <c r="M18252" s="4">
        <v>174925.668979187</v>
      </c>
      <c r="N18252" s="3">
        <v>-0.63443220153002799</v>
      </c>
      <c r="O18252" s="5">
        <v>2.2770907878875732</v>
      </c>
      <c r="P18252" s="3">
        <v>1.9534297287464142E-2</v>
      </c>
    </row>
    <row r="18253" spans="1:16" x14ac:dyDescent="0.25">
      <c r="A18253" s="1">
        <v>2011</v>
      </c>
      <c r="B18253" t="s">
        <v>1453</v>
      </c>
      <c r="C18253" t="s">
        <v>3154</v>
      </c>
      <c r="D18253" t="s">
        <v>3403</v>
      </c>
      <c r="E18253" t="s">
        <v>3469</v>
      </c>
      <c r="F18253" t="s">
        <v>4924</v>
      </c>
      <c r="G18253" s="4"/>
      <c r="H18253" s="4"/>
      <c r="I18253" s="4"/>
      <c r="J18253" s="4"/>
      <c r="K18253" s="4">
        <v>-6863057.5501018101</v>
      </c>
      <c r="L18253" s="4">
        <v>5909068.6957453704</v>
      </c>
      <c r="M18253" s="4">
        <v>977821.24102454202</v>
      </c>
      <c r="N18253" s="3">
        <v>-0.79180413010703299</v>
      </c>
      <c r="O18253" s="5">
        <v>1.8602432012557983</v>
      </c>
      <c r="P18253" s="3">
        <v>0.16547806560993195</v>
      </c>
    </row>
    <row r="18254" spans="1:16" x14ac:dyDescent="0.25">
      <c r="A18254" s="1">
        <v>2012</v>
      </c>
      <c r="B18254" t="s">
        <v>1453</v>
      </c>
      <c r="C18254" t="s">
        <v>3154</v>
      </c>
      <c r="D18254" t="s">
        <v>3403</v>
      </c>
      <c r="E18254" t="s">
        <v>3469</v>
      </c>
      <c r="F18254" t="s">
        <v>4924</v>
      </c>
      <c r="G18254" s="4"/>
      <c r="H18254" s="4"/>
      <c r="I18254" s="4"/>
      <c r="J18254" s="4"/>
      <c r="K18254" s="4">
        <v>-5312722.69578298</v>
      </c>
      <c r="L18254" s="4">
        <v>4873862.85725981</v>
      </c>
      <c r="M18254" s="4">
        <v>342870.15339275298</v>
      </c>
      <c r="N18254" s="3">
        <v>-1.0103990245057799</v>
      </c>
      <c r="O18254" s="5">
        <v>1.0895037651062012</v>
      </c>
      <c r="P18254" s="3">
        <v>7.0348747074604034E-2</v>
      </c>
    </row>
    <row r="18255" spans="1:16" x14ac:dyDescent="0.25">
      <c r="A18255" s="1">
        <v>2013</v>
      </c>
      <c r="B18255" t="s">
        <v>1453</v>
      </c>
      <c r="C18255" t="s">
        <v>3154</v>
      </c>
      <c r="D18255" t="s">
        <v>3403</v>
      </c>
      <c r="E18255" t="s">
        <v>3469</v>
      </c>
      <c r="F18255" t="s">
        <v>4924</v>
      </c>
      <c r="G18255" s="4"/>
      <c r="H18255" s="4"/>
      <c r="I18255" s="4"/>
      <c r="J18255" s="4"/>
      <c r="K18255" s="4">
        <v>-5844609.2986286804</v>
      </c>
      <c r="L18255" s="4">
        <v>5978925.9709292203</v>
      </c>
      <c r="M18255" s="4">
        <v>986370.90364252601</v>
      </c>
      <c r="N18255" s="3">
        <v>-1.1315467137067401</v>
      </c>
      <c r="O18255" s="5">
        <v>0.79258322715759277</v>
      </c>
      <c r="P18255" s="3">
        <v>0.16497460007667542</v>
      </c>
    </row>
    <row r="18256" spans="1:16" x14ac:dyDescent="0.25">
      <c r="A18256" s="1">
        <v>2014</v>
      </c>
      <c r="B18256" t="s">
        <v>1453</v>
      </c>
      <c r="C18256" t="s">
        <v>3154</v>
      </c>
      <c r="D18256" t="s">
        <v>3403</v>
      </c>
      <c r="E18256" t="s">
        <v>3469</v>
      </c>
      <c r="F18256" t="s">
        <v>4924</v>
      </c>
      <c r="G18256" s="4"/>
      <c r="H18256" s="4"/>
      <c r="I18256" s="4"/>
      <c r="J18256" s="4"/>
      <c r="K18256" s="4">
        <v>-3253334.9049931602</v>
      </c>
      <c r="L18256" s="4">
        <v>4537730.2088735905</v>
      </c>
      <c r="M18256" s="4">
        <v>501192.88981092902</v>
      </c>
      <c r="N18256" s="3">
        <v>-0.60758732375229496</v>
      </c>
      <c r="O18256" s="5">
        <v>1.6675921678543091</v>
      </c>
      <c r="P18256" s="3">
        <v>0.11045012623071671</v>
      </c>
    </row>
    <row r="18257" spans="1:16" x14ac:dyDescent="0.25">
      <c r="A18257" s="1">
        <v>2015</v>
      </c>
      <c r="B18257" t="s">
        <v>1453</v>
      </c>
      <c r="C18257" t="s">
        <v>3154</v>
      </c>
      <c r="D18257" t="s">
        <v>3403</v>
      </c>
      <c r="E18257" t="s">
        <v>3469</v>
      </c>
      <c r="F18257" t="s">
        <v>4924</v>
      </c>
      <c r="G18257" s="4"/>
      <c r="H18257" s="4"/>
      <c r="I18257" s="4"/>
      <c r="J18257" s="4"/>
      <c r="K18257" s="4">
        <v>-1967240.3565403</v>
      </c>
      <c r="L18257" s="4">
        <v>2920379.3440829599</v>
      </c>
      <c r="M18257" s="4">
        <v>976370.34583176102</v>
      </c>
      <c r="N18257" s="3">
        <v>-0.59365418790399704</v>
      </c>
      <c r="O18257" s="5">
        <v>2.3510499000549316</v>
      </c>
      <c r="P18257" s="3">
        <v>0.33432996273040771</v>
      </c>
    </row>
    <row r="18258" spans="1:16" x14ac:dyDescent="0.25">
      <c r="A18258" s="1">
        <v>2016</v>
      </c>
      <c r="B18258" t="s">
        <v>1453</v>
      </c>
      <c r="C18258" t="s">
        <v>3154</v>
      </c>
      <c r="D18258" t="s">
        <v>3403</v>
      </c>
      <c r="E18258" t="s">
        <v>3469</v>
      </c>
      <c r="F18258" t="s">
        <v>4924</v>
      </c>
      <c r="G18258" s="4"/>
      <c r="H18258" s="4"/>
      <c r="I18258" s="4"/>
      <c r="J18258" s="4"/>
      <c r="K18258" s="4">
        <v>-892655.77971809194</v>
      </c>
      <c r="L18258" s="4">
        <v>3019806.5977292401</v>
      </c>
      <c r="M18258" s="4">
        <v>208213.63649909099</v>
      </c>
      <c r="N18258" s="3">
        <v>-0.30549939917130797</v>
      </c>
      <c r="O18258" s="5">
        <v>1.1758675575256348</v>
      </c>
      <c r="P18258" s="3">
        <v>6.8949326872825623E-2</v>
      </c>
    </row>
    <row r="18259" spans="1:16" x14ac:dyDescent="0.25">
      <c r="A18259" s="1">
        <v>2017</v>
      </c>
      <c r="B18259" t="s">
        <v>1453</v>
      </c>
      <c r="C18259" t="s">
        <v>3154</v>
      </c>
      <c r="D18259" t="s">
        <v>3403</v>
      </c>
      <c r="E18259" t="s">
        <v>3469</v>
      </c>
      <c r="F18259" t="s">
        <v>4924</v>
      </c>
      <c r="G18259" s="4"/>
      <c r="H18259" s="4"/>
      <c r="I18259" s="4"/>
      <c r="J18259" s="4"/>
      <c r="K18259" s="4">
        <v>-1259326.55429762</v>
      </c>
      <c r="L18259" s="4">
        <v>2746278.06344009</v>
      </c>
      <c r="M18259" s="4">
        <v>81914.116842291405</v>
      </c>
      <c r="N18259" s="3">
        <v>-0.429677155758729</v>
      </c>
      <c r="O18259" s="5">
        <v>1.011203408241272</v>
      </c>
      <c r="P18259" s="3">
        <v>2.9827320948243141E-2</v>
      </c>
    </row>
    <row r="18260" spans="1:16" x14ac:dyDescent="0.25">
      <c r="A18260" s="1">
        <v>2018</v>
      </c>
      <c r="B18260" t="s">
        <v>1453</v>
      </c>
      <c r="C18260" t="s">
        <v>3154</v>
      </c>
      <c r="D18260" t="s">
        <v>3403</v>
      </c>
      <c r="E18260" t="s">
        <v>3469</v>
      </c>
      <c r="F18260" t="s">
        <v>4924</v>
      </c>
      <c r="G18260" s="4"/>
      <c r="H18260" s="4"/>
      <c r="I18260" s="4"/>
      <c r="J18260" s="4"/>
      <c r="K18260" s="4">
        <v>-1721194.82749687</v>
      </c>
      <c r="L18260" s="4">
        <v>2869898.3708243598</v>
      </c>
      <c r="M18260" s="4">
        <v>238825.60196596599</v>
      </c>
      <c r="N18260" s="3">
        <v>-0.62422070294044396</v>
      </c>
      <c r="O18260" s="5">
        <v>1.9087536334991455</v>
      </c>
      <c r="P18260" s="3">
        <v>8.3217442035675049E-2</v>
      </c>
    </row>
    <row r="18261" spans="1:16" x14ac:dyDescent="0.25">
      <c r="A18261" s="1">
        <v>2019</v>
      </c>
      <c r="B18261" t="s">
        <v>1453</v>
      </c>
      <c r="C18261" t="s">
        <v>3154</v>
      </c>
      <c r="D18261" t="s">
        <v>3403</v>
      </c>
      <c r="E18261" t="s">
        <v>3469</v>
      </c>
      <c r="F18261" t="s">
        <v>4924</v>
      </c>
      <c r="G18261" s="4"/>
      <c r="H18261" s="4"/>
      <c r="I18261" s="4"/>
      <c r="J18261" s="4"/>
      <c r="K18261" s="4">
        <v>-2421444.0154440198</v>
      </c>
      <c r="L18261" s="4">
        <v>2835478.4134784099</v>
      </c>
      <c r="M18261" s="4">
        <v>235830.81783081801</v>
      </c>
      <c r="N18261" s="3">
        <v>-0.87144960747658395</v>
      </c>
      <c r="O18261" s="5">
        <v>2.2888813018798828</v>
      </c>
      <c r="P18261" s="3">
        <v>8.3171434700489044E-2</v>
      </c>
    </row>
    <row r="18262" spans="1:16" x14ac:dyDescent="0.25">
      <c r="A18262" s="1">
        <v>2020</v>
      </c>
      <c r="B18262" t="s">
        <v>1453</v>
      </c>
      <c r="C18262" t="s">
        <v>3154</v>
      </c>
      <c r="D18262" t="s">
        <v>3403</v>
      </c>
      <c r="E18262" t="s">
        <v>3469</v>
      </c>
      <c r="F18262" t="s">
        <v>4924</v>
      </c>
      <c r="G18262" s="4"/>
      <c r="H18262" s="4"/>
      <c r="I18262" s="4"/>
      <c r="J18262" s="4"/>
      <c r="K18262" s="4">
        <v>-814718.46831301902</v>
      </c>
      <c r="L18262" s="4">
        <v>2411958.3672680599</v>
      </c>
      <c r="M18262" s="4">
        <v>60693.234681059599</v>
      </c>
      <c r="N18262" s="3">
        <v>-0.31336752357298803</v>
      </c>
      <c r="O18262" s="5">
        <v>2.916428804397583</v>
      </c>
      <c r="P18262" s="3">
        <v>2.5163466110825539E-2</v>
      </c>
    </row>
    <row r="18263" spans="1:16" x14ac:dyDescent="0.25">
      <c r="A18263" s="1">
        <v>2021</v>
      </c>
      <c r="B18263" t="s">
        <v>1453</v>
      </c>
      <c r="C18263" t="s">
        <v>3154</v>
      </c>
      <c r="D18263" t="s">
        <v>3403</v>
      </c>
      <c r="E18263" t="s">
        <v>3469</v>
      </c>
      <c r="F18263" t="s">
        <v>4924</v>
      </c>
      <c r="G18263" s="4"/>
      <c r="H18263" s="4"/>
      <c r="I18263" s="4"/>
      <c r="J18263" s="4"/>
      <c r="K18263" s="4">
        <v>-8460400.8427745607</v>
      </c>
      <c r="L18263" s="4">
        <v>12699238.953579901</v>
      </c>
      <c r="M18263" s="4">
        <v>1260976.68873576</v>
      </c>
      <c r="N18263" s="3">
        <v>-1.1045284233053001</v>
      </c>
      <c r="O18263" s="5">
        <v>10.614697456359863</v>
      </c>
      <c r="P18263" s="3">
        <v>9.9295452237129211E-2</v>
      </c>
    </row>
    <row r="18264" spans="1:16" x14ac:dyDescent="0.25">
      <c r="A18264" s="1">
        <v>2022</v>
      </c>
      <c r="B18264" t="s">
        <v>1453</v>
      </c>
      <c r="C18264" t="s">
        <v>3154</v>
      </c>
      <c r="D18264" t="s">
        <v>3403</v>
      </c>
      <c r="E18264" t="s">
        <v>3469</v>
      </c>
      <c r="F18264" t="s">
        <v>4924</v>
      </c>
      <c r="G18264" s="4"/>
      <c r="H18264" s="4"/>
      <c r="I18264" s="4"/>
      <c r="J18264" s="4"/>
      <c r="K18264" s="4">
        <v>-9962218.5263651907</v>
      </c>
      <c r="L18264" s="4">
        <v>4133593.9602641701</v>
      </c>
      <c r="M18264" s="4">
        <v>829210.459122058</v>
      </c>
      <c r="N18264" s="3">
        <v>-1.2593127275320499</v>
      </c>
      <c r="O18264" s="5">
        <v>12.226529121398926</v>
      </c>
      <c r="P18264" s="3">
        <v>0.20060278475284576</v>
      </c>
    </row>
    <row r="18265" spans="1:16" x14ac:dyDescent="0.25">
      <c r="A18265" s="1">
        <v>2023</v>
      </c>
      <c r="B18265" t="s">
        <v>1453</v>
      </c>
      <c r="C18265" t="s">
        <v>3154</v>
      </c>
      <c r="D18265" t="s">
        <v>3403</v>
      </c>
      <c r="E18265" t="s">
        <v>3469</v>
      </c>
      <c r="F18265" t="s">
        <v>4924</v>
      </c>
      <c r="G18265" s="4"/>
      <c r="H18265" s="4"/>
      <c r="I18265" s="4"/>
      <c r="J18265" s="4"/>
      <c r="K18265" s="4">
        <v>-7757360.9305736097</v>
      </c>
      <c r="L18265" s="4">
        <v>6845336.1330533596</v>
      </c>
      <c r="M18265" s="4">
        <v>1030125.65410126</v>
      </c>
      <c r="N18265" s="3">
        <v>-1.43148754608092</v>
      </c>
      <c r="O18265" s="5">
        <v>10.882988929748535</v>
      </c>
      <c r="P18265" s="3">
        <v>0.15048576891422272</v>
      </c>
    </row>
    <row r="18266" spans="1:16" x14ac:dyDescent="0.25">
      <c r="A18266" s="1">
        <v>2024</v>
      </c>
      <c r="B18266" t="s">
        <v>1453</v>
      </c>
      <c r="C18266" t="s">
        <v>3154</v>
      </c>
      <c r="D18266" t="s">
        <v>3403</v>
      </c>
      <c r="E18266" t="s">
        <v>3469</v>
      </c>
      <c r="F18266" t="s">
        <v>4924</v>
      </c>
      <c r="G18266" s="4"/>
      <c r="H18266" s="4"/>
      <c r="I18266" s="4"/>
      <c r="J18266" s="4"/>
      <c r="K18266" s="4">
        <v>-4783373.2240837896</v>
      </c>
      <c r="L18266" s="4">
        <v>8625167.1744681392</v>
      </c>
      <c r="M18266" s="4">
        <v>728041.97529217997</v>
      </c>
      <c r="N18266" s="3">
        <v>-0.61834611455621902</v>
      </c>
      <c r="O18266" s="5">
        <v>7.5815615653991699</v>
      </c>
      <c r="P18266" s="3">
        <v>8.4409028291702271E-2</v>
      </c>
    </row>
    <row r="18267" spans="1:16" x14ac:dyDescent="0.25">
      <c r="A18267" s="1">
        <v>2009</v>
      </c>
      <c r="B18267" t="s">
        <v>1454</v>
      </c>
      <c r="C18267" t="s">
        <v>3155</v>
      </c>
      <c r="D18267" t="s">
        <v>3403</v>
      </c>
      <c r="E18267" t="s">
        <v>3469</v>
      </c>
      <c r="F18267" t="s">
        <v>4925</v>
      </c>
      <c r="G18267" s="4"/>
      <c r="H18267" s="4"/>
      <c r="I18267" s="4"/>
      <c r="J18267" s="4"/>
      <c r="K18267" s="4">
        <v>-259757.02231329001</v>
      </c>
      <c r="L18267" s="4">
        <v>7989545.1832013</v>
      </c>
      <c r="M18267" s="4">
        <v>17747.374195317901</v>
      </c>
      <c r="N18267" s="3">
        <v>-3.0853255401715001E-2</v>
      </c>
      <c r="O18267" s="5">
        <v>0.33026379346847534</v>
      </c>
      <c r="P18267" s="3">
        <v>2.2213247139006853E-3</v>
      </c>
    </row>
    <row r="18268" spans="1:16" x14ac:dyDescent="0.25">
      <c r="A18268" s="1">
        <v>2010</v>
      </c>
      <c r="B18268" t="s">
        <v>1454</v>
      </c>
      <c r="C18268" t="s">
        <v>3155</v>
      </c>
      <c r="D18268" t="s">
        <v>3403</v>
      </c>
      <c r="E18268" t="s">
        <v>3469</v>
      </c>
      <c r="F18268" t="s">
        <v>4925</v>
      </c>
      <c r="G18268" s="4"/>
      <c r="H18268" s="4"/>
      <c r="I18268" s="4"/>
      <c r="J18268" s="4"/>
      <c r="K18268" s="4">
        <v>-1414424.4175303599</v>
      </c>
      <c r="L18268" s="4">
        <v>6449429.7088911701</v>
      </c>
      <c r="M18268" s="4">
        <v>38594.177823318903</v>
      </c>
      <c r="N18268" s="3">
        <v>-0.19155539327593599</v>
      </c>
      <c r="O18268" s="5">
        <v>0.40088033676147461</v>
      </c>
      <c r="P18268" s="3">
        <v>5.9841223992407322E-3</v>
      </c>
    </row>
    <row r="18269" spans="1:16" x14ac:dyDescent="0.25">
      <c r="A18269" s="1">
        <v>2011</v>
      </c>
      <c r="B18269" t="s">
        <v>1454</v>
      </c>
      <c r="C18269" t="s">
        <v>3155</v>
      </c>
      <c r="D18269" t="s">
        <v>3403</v>
      </c>
      <c r="E18269" t="s">
        <v>3469</v>
      </c>
      <c r="F18269" t="s">
        <v>4925</v>
      </c>
      <c r="G18269" s="4"/>
      <c r="H18269" s="4"/>
      <c r="I18269" s="4"/>
      <c r="J18269" s="4"/>
      <c r="K18269" s="4">
        <v>-3729309.8274568701</v>
      </c>
      <c r="L18269" s="4">
        <v>24562604.222484201</v>
      </c>
      <c r="M18269" s="4">
        <v>194084.23534454999</v>
      </c>
      <c r="N18269" s="3">
        <v>-0.22745263395679699</v>
      </c>
      <c r="O18269" s="5">
        <v>0.26892685890197754</v>
      </c>
      <c r="P18269" s="3">
        <v>7.9016145318746567E-3</v>
      </c>
    </row>
    <row r="18270" spans="1:16" x14ac:dyDescent="0.25">
      <c r="A18270" s="1">
        <v>2012</v>
      </c>
      <c r="B18270" t="s">
        <v>1454</v>
      </c>
      <c r="C18270" t="s">
        <v>3155</v>
      </c>
      <c r="D18270" t="s">
        <v>3403</v>
      </c>
      <c r="E18270" t="s">
        <v>3469</v>
      </c>
      <c r="F18270" t="s">
        <v>4925</v>
      </c>
      <c r="G18270" s="4"/>
      <c r="H18270" s="4"/>
      <c r="I18270" s="4"/>
      <c r="J18270" s="4"/>
      <c r="K18270" s="4">
        <v>-6448716.2694554999</v>
      </c>
      <c r="L18270" s="4">
        <v>18307164.127175801</v>
      </c>
      <c r="M18270" s="4">
        <v>343415.57258782501</v>
      </c>
      <c r="N18270" s="3">
        <v>-0.30884239316185702</v>
      </c>
      <c r="O18270" s="5">
        <v>0.12646038830280304</v>
      </c>
      <c r="P18270" s="3">
        <v>1.8758535385131836E-2</v>
      </c>
    </row>
    <row r="18271" spans="1:16" x14ac:dyDescent="0.25">
      <c r="A18271" s="1">
        <v>2013</v>
      </c>
      <c r="B18271" t="s">
        <v>1454</v>
      </c>
      <c r="C18271" t="s">
        <v>3155</v>
      </c>
      <c r="D18271" t="s">
        <v>3403</v>
      </c>
      <c r="E18271" t="s">
        <v>3469</v>
      </c>
      <c r="F18271" t="s">
        <v>4925</v>
      </c>
      <c r="G18271" s="4"/>
      <c r="H18271" s="4"/>
      <c r="I18271" s="4"/>
      <c r="J18271" s="4"/>
      <c r="K18271" s="4">
        <v>-17950242.5610057</v>
      </c>
      <c r="L18271" s="4">
        <v>3584360.0683373399</v>
      </c>
      <c r="M18271" s="4">
        <v>198627.77163634999</v>
      </c>
      <c r="N18271" s="3">
        <v>-1.80142280681865</v>
      </c>
      <c r="O18271" s="5">
        <v>1.4988433122634888</v>
      </c>
      <c r="P18271" s="3">
        <v>5.541512742638588E-2</v>
      </c>
    </row>
    <row r="18272" spans="1:16" x14ac:dyDescent="0.25">
      <c r="A18272" s="1">
        <v>2014</v>
      </c>
      <c r="B18272" t="s">
        <v>1454</v>
      </c>
      <c r="C18272" t="s">
        <v>3155</v>
      </c>
      <c r="D18272" t="s">
        <v>3403</v>
      </c>
      <c r="E18272" t="s">
        <v>3469</v>
      </c>
      <c r="F18272" t="s">
        <v>4925</v>
      </c>
      <c r="G18272" s="4"/>
      <c r="H18272" s="4"/>
      <c r="I18272" s="4"/>
      <c r="J18272" s="4"/>
      <c r="K18272" s="4">
        <v>-793120.84492432501</v>
      </c>
      <c r="L18272" s="4">
        <v>2859828.3747465699</v>
      </c>
      <c r="M18272" s="4">
        <v>94971.0028761375</v>
      </c>
      <c r="N18272" s="3">
        <v>-0.24182300326709</v>
      </c>
      <c r="O18272" s="5">
        <v>1.0706120729446411</v>
      </c>
      <c r="P18272" s="3">
        <v>3.3208638429641724E-2</v>
      </c>
    </row>
    <row r="18273" spans="1:16" x14ac:dyDescent="0.25">
      <c r="A18273" s="1">
        <v>2015</v>
      </c>
      <c r="B18273" t="s">
        <v>1454</v>
      </c>
      <c r="C18273" t="s">
        <v>3155</v>
      </c>
      <c r="D18273" t="s">
        <v>3403</v>
      </c>
      <c r="E18273" t="s">
        <v>3469</v>
      </c>
      <c r="F18273" t="s">
        <v>4925</v>
      </c>
      <c r="G18273" s="4"/>
      <c r="H18273" s="4"/>
      <c r="I18273" s="4"/>
      <c r="J18273" s="4"/>
      <c r="K18273" s="4">
        <v>-710997.43457393104</v>
      </c>
      <c r="L18273" s="4">
        <v>2178011.2940378902</v>
      </c>
      <c r="M18273" s="4">
        <v>537608.52984907897</v>
      </c>
      <c r="N18273" s="3">
        <v>-0.31499076167581003</v>
      </c>
      <c r="O18273" s="5">
        <v>0.42771905660629272</v>
      </c>
      <c r="P18273" s="3">
        <v>0.24683459103107452</v>
      </c>
    </row>
    <row r="18274" spans="1:16" x14ac:dyDescent="0.25">
      <c r="A18274" s="1">
        <v>2016</v>
      </c>
      <c r="B18274" t="s">
        <v>1454</v>
      </c>
      <c r="C18274" t="s">
        <v>3155</v>
      </c>
      <c r="D18274" t="s">
        <v>3403</v>
      </c>
      <c r="E18274" t="s">
        <v>3469</v>
      </c>
      <c r="F18274" t="s">
        <v>4925</v>
      </c>
      <c r="G18274" s="4"/>
      <c r="H18274" s="4"/>
      <c r="I18274" s="4"/>
      <c r="J18274" s="4"/>
      <c r="K18274" s="4">
        <v>-412796.13791459298</v>
      </c>
      <c r="L18274" s="4">
        <v>49339.929075900698</v>
      </c>
      <c r="M18274" s="4">
        <v>869474.32726405805</v>
      </c>
      <c r="N18274" s="3">
        <v>-0.38300766723163998</v>
      </c>
      <c r="O18274" s="5">
        <v>29.204448699951172</v>
      </c>
      <c r="P18274" s="3">
        <v>17.622123718261719</v>
      </c>
    </row>
    <row r="18275" spans="1:16" x14ac:dyDescent="0.25">
      <c r="A18275" s="1">
        <v>2017</v>
      </c>
      <c r="B18275" t="s">
        <v>1454</v>
      </c>
      <c r="C18275" t="s">
        <v>3155</v>
      </c>
      <c r="D18275" t="s">
        <v>3403</v>
      </c>
      <c r="E18275" t="s">
        <v>3469</v>
      </c>
      <c r="F18275" t="s">
        <v>4925</v>
      </c>
      <c r="G18275" s="4"/>
      <c r="H18275" s="4"/>
      <c r="I18275" s="4"/>
      <c r="J18275" s="4"/>
      <c r="K18275" s="4">
        <v>-107113.375913671</v>
      </c>
      <c r="L18275" s="4">
        <v>1076638.45911442</v>
      </c>
      <c r="M18275" s="4">
        <v>12818.680009530601</v>
      </c>
      <c r="N18275" s="3">
        <v>-0.18999461489696701</v>
      </c>
      <c r="O18275" s="5">
        <v>2.7499275207519531</v>
      </c>
      <c r="P18275" s="3">
        <v>1.1906206607818604E-2</v>
      </c>
    </row>
    <row r="18276" spans="1:16" x14ac:dyDescent="0.25">
      <c r="A18276" s="1">
        <v>2018</v>
      </c>
      <c r="B18276" t="s">
        <v>1454</v>
      </c>
      <c r="C18276" t="s">
        <v>3155</v>
      </c>
      <c r="D18276" t="s">
        <v>3403</v>
      </c>
      <c r="E18276" t="s">
        <v>3469</v>
      </c>
      <c r="F18276" t="s">
        <v>4925</v>
      </c>
      <c r="G18276" s="4"/>
      <c r="H18276" s="4"/>
      <c r="I18276" s="4"/>
      <c r="J18276" s="4"/>
      <c r="K18276" s="4">
        <v>-218459.05595156099</v>
      </c>
      <c r="L18276" s="4">
        <v>833032.81297418894</v>
      </c>
      <c r="M18276" s="4">
        <v>13388.700138417</v>
      </c>
      <c r="N18276" s="3">
        <v>-0.233659950257323</v>
      </c>
      <c r="O18276" s="5">
        <v>4.4752850532531738</v>
      </c>
      <c r="P18276" s="3">
        <v>1.6072236001491547E-2</v>
      </c>
    </row>
    <row r="18277" spans="1:16" x14ac:dyDescent="0.25">
      <c r="A18277" s="1">
        <v>2019</v>
      </c>
      <c r="B18277" t="s">
        <v>1454</v>
      </c>
      <c r="C18277" t="s">
        <v>3155</v>
      </c>
      <c r="D18277" t="s">
        <v>3403</v>
      </c>
      <c r="E18277" t="s">
        <v>3469</v>
      </c>
      <c r="F18277" t="s">
        <v>4925</v>
      </c>
      <c r="G18277" s="4"/>
      <c r="H18277" s="4"/>
      <c r="I18277" s="4"/>
      <c r="J18277" s="4"/>
      <c r="K18277" s="4">
        <v>-721292.38329238305</v>
      </c>
      <c r="L18277" s="4">
        <v>1474893.6468936501</v>
      </c>
      <c r="M18277" s="4">
        <v>351435.59143559099</v>
      </c>
      <c r="N18277" s="3">
        <v>-0.63692003948667297</v>
      </c>
      <c r="O18277" s="5">
        <v>3.4238250255584717</v>
      </c>
      <c r="P18277" s="3">
        <v>0.2382785975933075</v>
      </c>
    </row>
    <row r="18278" spans="1:16" x14ac:dyDescent="0.25">
      <c r="A18278" s="1">
        <v>2020</v>
      </c>
      <c r="B18278" t="s">
        <v>1454</v>
      </c>
      <c r="C18278" t="s">
        <v>3155</v>
      </c>
      <c r="D18278" t="s">
        <v>3403</v>
      </c>
      <c r="E18278" t="s">
        <v>3469</v>
      </c>
      <c r="F18278" t="s">
        <v>4925</v>
      </c>
      <c r="G18278" s="4"/>
      <c r="H18278" s="4"/>
      <c r="I18278" s="4"/>
      <c r="J18278" s="4"/>
      <c r="K18278" s="4">
        <v>-694218.90313763905</v>
      </c>
      <c r="L18278" s="4">
        <v>202186.54666427401</v>
      </c>
      <c r="M18278" s="4">
        <v>108691.66103005099</v>
      </c>
      <c r="N18278" s="3">
        <v>-0.84031503062333601</v>
      </c>
      <c r="O18278" s="5">
        <v>11.998697280883789</v>
      </c>
      <c r="P18278" s="3">
        <v>0.53758108615875244</v>
      </c>
    </row>
    <row r="18279" spans="1:16" x14ac:dyDescent="0.25">
      <c r="A18279" s="1">
        <v>2021</v>
      </c>
      <c r="B18279" t="s">
        <v>1454</v>
      </c>
      <c r="C18279" t="s">
        <v>3155</v>
      </c>
      <c r="D18279" t="s">
        <v>3403</v>
      </c>
      <c r="E18279" t="s">
        <v>3469</v>
      </c>
      <c r="F18279" t="s">
        <v>4925</v>
      </c>
      <c r="G18279" s="4"/>
      <c r="H18279" s="4"/>
      <c r="I18279" s="4"/>
      <c r="J18279" s="4"/>
      <c r="K18279" s="4">
        <v>-832560.78998867795</v>
      </c>
      <c r="L18279" s="4">
        <v>10781929.8337695</v>
      </c>
      <c r="M18279" s="4">
        <v>148910.16653045299</v>
      </c>
      <c r="N18279" s="3">
        <v>-0.151353003252573</v>
      </c>
      <c r="O18279" s="5">
        <v>0.83159929513931274</v>
      </c>
      <c r="P18279" s="3">
        <v>1.3811086304485798E-2</v>
      </c>
    </row>
    <row r="18280" spans="1:16" x14ac:dyDescent="0.25">
      <c r="A18280" s="1">
        <v>2014</v>
      </c>
      <c r="B18280" t="s">
        <v>1509</v>
      </c>
      <c r="C18280" t="s">
        <v>3210</v>
      </c>
      <c r="D18280" t="s">
        <v>3403</v>
      </c>
      <c r="E18280" t="s">
        <v>3469</v>
      </c>
      <c r="F18280" t="s">
        <v>4980</v>
      </c>
      <c r="G18280" s="4">
        <v>20.523589296338098</v>
      </c>
      <c r="H18280" s="4">
        <v>4.5815025184867704</v>
      </c>
      <c r="I18280" s="4">
        <v>16.370315183874499</v>
      </c>
      <c r="J18280" s="4">
        <v>50.180668473351403</v>
      </c>
      <c r="K18280" s="4">
        <v>37188937.715120897</v>
      </c>
      <c r="L18280" s="4">
        <v>406584392.47489297</v>
      </c>
      <c r="M18280" s="4">
        <v>112691070.771842</v>
      </c>
      <c r="N18280" s="3">
        <v>0.108883835704896</v>
      </c>
      <c r="O18280" s="5">
        <v>1.2403601408004761</v>
      </c>
      <c r="P18280" s="3">
        <v>0.27716526389122009</v>
      </c>
    </row>
    <row r="18281" spans="1:16" x14ac:dyDescent="0.25">
      <c r="A18281" s="1">
        <v>2015</v>
      </c>
      <c r="B18281" t="s">
        <v>1509</v>
      </c>
      <c r="C18281" t="s">
        <v>3210</v>
      </c>
      <c r="D18281" t="s">
        <v>3403</v>
      </c>
      <c r="E18281" t="s">
        <v>3469</v>
      </c>
      <c r="F18281" t="s">
        <v>4980</v>
      </c>
      <c r="G18281" s="4">
        <v>14.3743670582541</v>
      </c>
      <c r="H18281" s="4">
        <v>0</v>
      </c>
      <c r="I18281" s="4">
        <v>20.5735523354106</v>
      </c>
      <c r="J18281" s="4">
        <v>24.817850637522799</v>
      </c>
      <c r="K18281" s="4">
        <v>35601012.303259604</v>
      </c>
      <c r="L18281" s="4">
        <v>375444058.30373698</v>
      </c>
      <c r="M18281" s="4">
        <v>108680906.450544</v>
      </c>
      <c r="N18281" s="3">
        <v>0.100623143120719</v>
      </c>
      <c r="O18281" s="5">
        <v>1.4220294952392578</v>
      </c>
      <c r="P18281" s="3">
        <v>0.28947296738624573</v>
      </c>
    </row>
    <row r="18282" spans="1:16" x14ac:dyDescent="0.25">
      <c r="A18282" s="1">
        <v>2016</v>
      </c>
      <c r="B18282" t="s">
        <v>1509</v>
      </c>
      <c r="C18282" t="s">
        <v>3210</v>
      </c>
      <c r="D18282" t="s">
        <v>3403</v>
      </c>
      <c r="E18282" t="s">
        <v>3469</v>
      </c>
      <c r="F18282" t="s">
        <v>4980</v>
      </c>
      <c r="G18282" s="4">
        <v>17.6469634124104</v>
      </c>
      <c r="H18282" s="4">
        <v>0</v>
      </c>
      <c r="I18282" s="4">
        <v>27.4453019582031</v>
      </c>
      <c r="J18282" s="4">
        <v>26.882556131260799</v>
      </c>
      <c r="K18282" s="4">
        <v>-2469840.1227761698</v>
      </c>
      <c r="L18282" s="4">
        <v>446246121.52456999</v>
      </c>
      <c r="M18282" s="4">
        <v>152039001.549602</v>
      </c>
      <c r="N18282" s="3">
        <v>-6.1035460298460003E-3</v>
      </c>
      <c r="O18282" s="5">
        <v>1.4172866344451904</v>
      </c>
      <c r="P18282" s="3">
        <v>0.34070661664009094</v>
      </c>
    </row>
    <row r="18283" spans="1:16" x14ac:dyDescent="0.25">
      <c r="A18283" s="1">
        <v>2017</v>
      </c>
      <c r="B18283" t="s">
        <v>1509</v>
      </c>
      <c r="C18283" t="s">
        <v>3210</v>
      </c>
      <c r="D18283" t="s">
        <v>3403</v>
      </c>
      <c r="E18283" t="s">
        <v>3469</v>
      </c>
      <c r="F18283" t="s">
        <v>4980</v>
      </c>
      <c r="G18283" s="4">
        <v>17.827763870049001</v>
      </c>
      <c r="H18283" s="4">
        <v>0</v>
      </c>
      <c r="I18283" s="4">
        <v>17.3202015574897</v>
      </c>
      <c r="J18283" s="4">
        <v>44.212730318257996</v>
      </c>
      <c r="K18283" s="4">
        <v>-4454813.3459383398</v>
      </c>
      <c r="L18283" s="4">
        <v>217550438.48524699</v>
      </c>
      <c r="M18283" s="4">
        <v>64794511.440583497</v>
      </c>
      <c r="N18283" s="3">
        <v>-1.3142381205470999E-2</v>
      </c>
      <c r="O18283" s="5">
        <v>1.7401995658874512</v>
      </c>
      <c r="P18283" s="3">
        <v>0.29783672094345093</v>
      </c>
    </row>
    <row r="18284" spans="1:16" x14ac:dyDescent="0.25">
      <c r="A18284" s="1">
        <v>2018</v>
      </c>
      <c r="B18284" t="s">
        <v>1509</v>
      </c>
      <c r="C18284" t="s">
        <v>3210</v>
      </c>
      <c r="D18284" t="s">
        <v>3403</v>
      </c>
      <c r="E18284" t="s">
        <v>3469</v>
      </c>
      <c r="F18284" t="s">
        <v>4980</v>
      </c>
      <c r="G18284" s="4">
        <v>14.019639156409401</v>
      </c>
      <c r="H18284" s="4">
        <v>0</v>
      </c>
      <c r="I18284" s="4">
        <v>15.5004613666165</v>
      </c>
      <c r="J18284" s="4">
        <v>31.687552213867999</v>
      </c>
      <c r="K18284" s="4">
        <v>-5145816.7714046696</v>
      </c>
      <c r="L18284" s="4">
        <v>193407399.75869501</v>
      </c>
      <c r="M18284" s="4">
        <v>67240530.277796298</v>
      </c>
      <c r="N18284" s="3">
        <v>-2.5542673332884999E-2</v>
      </c>
      <c r="O18284" s="5">
        <v>2.2218530178070068</v>
      </c>
      <c r="P18284" s="3">
        <v>0.34766265749931335</v>
      </c>
    </row>
    <row r="18285" spans="1:16" x14ac:dyDescent="0.25">
      <c r="A18285" s="1">
        <v>2019</v>
      </c>
      <c r="B18285" t="s">
        <v>1509</v>
      </c>
      <c r="C18285" t="s">
        <v>3210</v>
      </c>
      <c r="D18285" t="s">
        <v>3403</v>
      </c>
      <c r="E18285" t="s">
        <v>3469</v>
      </c>
      <c r="F18285" t="s">
        <v>4980</v>
      </c>
      <c r="G18285" s="4">
        <v>14.9467330627389</v>
      </c>
      <c r="H18285" s="4">
        <v>0</v>
      </c>
      <c r="I18285" s="4">
        <v>14.9375446860411</v>
      </c>
      <c r="J18285" s="4">
        <v>36.385442514474803</v>
      </c>
      <c r="K18285" s="4">
        <v>-27769984.555984601</v>
      </c>
      <c r="L18285" s="4">
        <v>130905691.119691</v>
      </c>
      <c r="M18285" s="4">
        <v>59587137.241137199</v>
      </c>
      <c r="N18285" s="3">
        <v>-0.17669179091554399</v>
      </c>
      <c r="O18285" s="5">
        <v>1.3605139255523682</v>
      </c>
      <c r="P18285" s="3">
        <v>0.45519134402275085</v>
      </c>
    </row>
    <row r="18286" spans="1:16" x14ac:dyDescent="0.25">
      <c r="A18286" s="1">
        <v>2020</v>
      </c>
      <c r="B18286" t="s">
        <v>1509</v>
      </c>
      <c r="C18286" t="s">
        <v>3210</v>
      </c>
      <c r="D18286" t="s">
        <v>3403</v>
      </c>
      <c r="E18286" t="s">
        <v>3469</v>
      </c>
      <c r="F18286" t="s">
        <v>4980</v>
      </c>
      <c r="G18286" s="4">
        <v>12.1939435353594</v>
      </c>
      <c r="H18286" s="4">
        <v>0</v>
      </c>
      <c r="I18286" s="4">
        <v>15.4679108741192</v>
      </c>
      <c r="J18286" s="4">
        <v>24.306260575296101</v>
      </c>
      <c r="K18286" s="4">
        <v>-2846375.7712960499</v>
      </c>
      <c r="L18286" s="4">
        <v>103503444.087075</v>
      </c>
      <c r="M18286" s="4">
        <v>67757409.273497805</v>
      </c>
      <c r="N18286" s="3">
        <v>-2.4515722560335001E-2</v>
      </c>
      <c r="O18286" s="5">
        <v>1.1325870752334595</v>
      </c>
      <c r="P18286" s="3">
        <v>0.65463918447494507</v>
      </c>
    </row>
    <row r="18287" spans="1:16" x14ac:dyDescent="0.25">
      <c r="A18287" s="1">
        <v>2021</v>
      </c>
      <c r="B18287" t="s">
        <v>1509</v>
      </c>
      <c r="C18287" t="s">
        <v>3210</v>
      </c>
      <c r="D18287" t="s">
        <v>3403</v>
      </c>
      <c r="E18287" t="s">
        <v>3469</v>
      </c>
      <c r="F18287" t="s">
        <v>4980</v>
      </c>
      <c r="G18287" s="4">
        <v>15.1442109215145</v>
      </c>
      <c r="H18287" s="4">
        <v>7.5372012008448301</v>
      </c>
      <c r="I18287" s="4">
        <v>18.554237288135599</v>
      </c>
      <c r="J18287" s="4">
        <v>20.458937198067598</v>
      </c>
      <c r="K18287" s="4">
        <v>17906709.955086999</v>
      </c>
      <c r="L18287" s="4">
        <v>137512465.415501</v>
      </c>
      <c r="M18287" s="4">
        <v>33555773.830500297</v>
      </c>
      <c r="N18287" s="3">
        <v>0.14328010775105701</v>
      </c>
      <c r="O18287" s="5">
        <v>1.3076145648956299</v>
      </c>
      <c r="P18287" s="3">
        <v>0.24401986598968506</v>
      </c>
    </row>
    <row r="18288" spans="1:16" x14ac:dyDescent="0.25">
      <c r="A18288" s="1">
        <v>2022</v>
      </c>
      <c r="B18288" t="s">
        <v>1509</v>
      </c>
      <c r="C18288" t="s">
        <v>3210</v>
      </c>
      <c r="D18288" t="s">
        <v>3403</v>
      </c>
      <c r="E18288" t="s">
        <v>3469</v>
      </c>
      <c r="F18288" t="s">
        <v>4980</v>
      </c>
      <c r="G18288" s="4">
        <v>16.636545924323901</v>
      </c>
      <c r="H18288" s="4">
        <v>9.1477886212624497</v>
      </c>
      <c r="I18288" s="4">
        <v>10.787119856887299</v>
      </c>
      <c r="J18288" s="4">
        <v>36.9569907803441</v>
      </c>
      <c r="K18288" s="4"/>
      <c r="L18288" s="4"/>
      <c r="M18288" s="4"/>
      <c r="N18288" s="3">
        <v>0.47594378410704902</v>
      </c>
    </row>
    <row r="18289" spans="1:16" x14ac:dyDescent="0.25">
      <c r="A18289" s="1">
        <v>2023</v>
      </c>
      <c r="B18289" t="s">
        <v>1509</v>
      </c>
      <c r="C18289" t="s">
        <v>3210</v>
      </c>
      <c r="D18289" t="s">
        <v>3403</v>
      </c>
      <c r="E18289" t="s">
        <v>3469</v>
      </c>
      <c r="F18289" t="s">
        <v>4980</v>
      </c>
      <c r="G18289" s="4">
        <v>29.744273303713001</v>
      </c>
      <c r="H18289" s="4">
        <v>25.179884204678601</v>
      </c>
      <c r="I18289" s="4">
        <v>26.688040922629199</v>
      </c>
      <c r="J18289" s="4">
        <v>41.295389636882902</v>
      </c>
      <c r="K18289" s="4">
        <v>28150473.635106899</v>
      </c>
      <c r="L18289" s="4">
        <v>267589193.900969</v>
      </c>
      <c r="M18289" s="4">
        <v>39976709.819330797</v>
      </c>
      <c r="O18289" s="5">
        <v>0.81898874044418335</v>
      </c>
      <c r="P18289" s="3">
        <v>0.14939582347869873</v>
      </c>
    </row>
    <row r="18290" spans="1:16" x14ac:dyDescent="0.25">
      <c r="A18290" s="1">
        <v>2022</v>
      </c>
      <c r="B18290" t="s">
        <v>1454</v>
      </c>
      <c r="C18290" t="s">
        <v>3155</v>
      </c>
      <c r="D18290" t="s">
        <v>3403</v>
      </c>
      <c r="E18290" t="s">
        <v>3469</v>
      </c>
      <c r="F18290" t="s">
        <v>4925</v>
      </c>
      <c r="G18290" s="4"/>
      <c r="H18290" s="4"/>
      <c r="I18290" s="4"/>
      <c r="J18290" s="4"/>
      <c r="K18290" s="4">
        <v>-885524.50882290001</v>
      </c>
      <c r="L18290" s="4">
        <v>13798190.5636029</v>
      </c>
      <c r="M18290" s="4">
        <v>294662.093618666</v>
      </c>
      <c r="N18290" s="3">
        <v>-7.4659681757554996E-2</v>
      </c>
      <c r="O18290" s="5">
        <v>0.6180717945098877</v>
      </c>
      <c r="P18290" s="3">
        <v>2.1355126053094864E-2</v>
      </c>
    </row>
    <row r="18291" spans="1:16" x14ac:dyDescent="0.25">
      <c r="A18291" s="1">
        <v>2023</v>
      </c>
      <c r="B18291" t="s">
        <v>1454</v>
      </c>
      <c r="C18291" t="s">
        <v>3155</v>
      </c>
      <c r="D18291" t="s">
        <v>3403</v>
      </c>
      <c r="E18291" t="s">
        <v>3469</v>
      </c>
      <c r="F18291" t="s">
        <v>4925</v>
      </c>
      <c r="G18291" s="4"/>
      <c r="H18291" s="4"/>
      <c r="I18291" s="4"/>
      <c r="J18291" s="4"/>
      <c r="K18291" s="4">
        <v>-1822726.3940272599</v>
      </c>
      <c r="L18291" s="4">
        <v>14176143.718961401</v>
      </c>
      <c r="M18291" s="4">
        <v>168313.16868313201</v>
      </c>
      <c r="N18291" s="3">
        <v>-0.13254019799768699</v>
      </c>
      <c r="O18291" s="5">
        <v>0.36781412363052368</v>
      </c>
      <c r="P18291" s="3">
        <v>1.1872987262904644E-2</v>
      </c>
    </row>
    <row r="18292" spans="1:16" x14ac:dyDescent="0.25">
      <c r="A18292" s="1">
        <v>2010</v>
      </c>
      <c r="B18292" t="s">
        <v>1510</v>
      </c>
      <c r="C18292" t="s">
        <v>3211</v>
      </c>
      <c r="D18292" t="s">
        <v>3403</v>
      </c>
      <c r="E18292" t="s">
        <v>3469</v>
      </c>
      <c r="F18292" t="s">
        <v>4981</v>
      </c>
      <c r="G18292" s="4">
        <v>10.6800621017767</v>
      </c>
      <c r="H18292" s="4">
        <v>0</v>
      </c>
      <c r="I18292" s="4">
        <v>2.0215005540997901</v>
      </c>
      <c r="J18292" s="4">
        <v>40.178571428571402</v>
      </c>
      <c r="K18292" s="4"/>
      <c r="L18292" s="4"/>
      <c r="M18292" s="4"/>
      <c r="N18292" s="3">
        <v>-5.4777018061332998E-2</v>
      </c>
    </row>
    <row r="18293" spans="1:16" x14ac:dyDescent="0.25">
      <c r="A18293" s="1">
        <v>2011</v>
      </c>
      <c r="B18293" t="s">
        <v>1510</v>
      </c>
      <c r="C18293" t="s">
        <v>3211</v>
      </c>
      <c r="D18293" t="s">
        <v>3403</v>
      </c>
      <c r="E18293" t="s">
        <v>3469</v>
      </c>
      <c r="F18293" t="s">
        <v>4981</v>
      </c>
      <c r="G18293" s="4">
        <v>18.706265929156</v>
      </c>
      <c r="H18293" s="4">
        <v>5.6748636919995503</v>
      </c>
      <c r="I18293" s="4">
        <v>15.1665908841468</v>
      </c>
      <c r="J18293" s="4">
        <v>43.1857432372896</v>
      </c>
      <c r="K18293" s="4">
        <v>-7551945.80777096</v>
      </c>
      <c r="L18293" s="4">
        <v>245859111.45194301</v>
      </c>
      <c r="M18293" s="4">
        <v>4483260.7361963196</v>
      </c>
      <c r="N18293" s="3">
        <v>-3.9035302543344003E-2</v>
      </c>
      <c r="O18293" s="5">
        <v>0.87989592552185059</v>
      </c>
      <c r="P18293" s="3">
        <v>1.8235079944133759E-2</v>
      </c>
    </row>
    <row r="18294" spans="1:16" x14ac:dyDescent="0.25">
      <c r="A18294" s="1">
        <v>2012</v>
      </c>
      <c r="B18294" t="s">
        <v>1510</v>
      </c>
      <c r="C18294" t="s">
        <v>3211</v>
      </c>
      <c r="D18294" t="s">
        <v>3403</v>
      </c>
      <c r="E18294" t="s">
        <v>3469</v>
      </c>
      <c r="F18294" t="s">
        <v>4981</v>
      </c>
      <c r="G18294" s="4">
        <v>19.243084713933701</v>
      </c>
      <c r="H18294" s="4">
        <v>5.81395348837209</v>
      </c>
      <c r="I18294" s="4">
        <v>12.040463607807901</v>
      </c>
      <c r="J18294" s="4">
        <v>50.295801838945103</v>
      </c>
      <c r="K18294" s="4">
        <v>-6409964.76787329</v>
      </c>
      <c r="L18294" s="4">
        <v>243881263.57580101</v>
      </c>
      <c r="M18294" s="4">
        <v>1663022.89568588</v>
      </c>
      <c r="N18294" s="3">
        <v>-2.5962828793424E-2</v>
      </c>
      <c r="O18294" s="5">
        <v>0.46807321906089783</v>
      </c>
      <c r="P18294" s="3">
        <v>6.8189860321581364E-3</v>
      </c>
    </row>
    <row r="18295" spans="1:16" x14ac:dyDescent="0.25">
      <c r="A18295" s="1">
        <v>2013</v>
      </c>
      <c r="B18295" t="s">
        <v>1510</v>
      </c>
      <c r="C18295" t="s">
        <v>3211</v>
      </c>
      <c r="D18295" t="s">
        <v>3403</v>
      </c>
      <c r="E18295" t="s">
        <v>3469</v>
      </c>
      <c r="F18295" t="s">
        <v>4981</v>
      </c>
      <c r="G18295" s="4">
        <v>16.040241251357699</v>
      </c>
      <c r="H18295" s="4">
        <v>0</v>
      </c>
      <c r="I18295" s="4">
        <v>8.9353910179502307</v>
      </c>
      <c r="J18295" s="4">
        <v>50.675313816388297</v>
      </c>
      <c r="K18295" s="4">
        <v>-4343377.6605226602</v>
      </c>
      <c r="L18295" s="4">
        <v>186955221.22000799</v>
      </c>
      <c r="M18295" s="4">
        <v>764988.94791258196</v>
      </c>
      <c r="N18295" s="3">
        <v>-2.1930316148351E-2</v>
      </c>
      <c r="O18295" s="5">
        <v>0.27070102095603943</v>
      </c>
      <c r="P18295" s="3">
        <v>4.0918299928307533E-3</v>
      </c>
    </row>
    <row r="18296" spans="1:16" x14ac:dyDescent="0.25">
      <c r="A18296" s="1">
        <v>2014</v>
      </c>
      <c r="B18296" t="s">
        <v>1510</v>
      </c>
      <c r="C18296" t="s">
        <v>3211</v>
      </c>
      <c r="D18296" t="s">
        <v>3403</v>
      </c>
      <c r="E18296" t="s">
        <v>3469</v>
      </c>
      <c r="F18296" t="s">
        <v>4981</v>
      </c>
      <c r="G18296" s="4">
        <v>19.2665005540299</v>
      </c>
      <c r="H18296" s="4">
        <v>0</v>
      </c>
      <c r="I18296" s="4">
        <v>16.621920616025299</v>
      </c>
      <c r="J18296" s="4">
        <v>51.215990690980398</v>
      </c>
      <c r="K18296" s="4">
        <v>-2785761.5434251698</v>
      </c>
      <c r="L18296" s="4">
        <v>166688000.39206401</v>
      </c>
      <c r="M18296" s="4">
        <v>676977.67685760697</v>
      </c>
      <c r="N18296" s="3">
        <v>-1.6482971110032999E-2</v>
      </c>
      <c r="O18296" s="5">
        <v>7.9062879085540771E-2</v>
      </c>
      <c r="P18296" s="3">
        <v>4.0613464079797268E-3</v>
      </c>
    </row>
    <row r="18297" spans="1:16" x14ac:dyDescent="0.25">
      <c r="A18297" s="1">
        <v>2015</v>
      </c>
      <c r="B18297" t="s">
        <v>1510</v>
      </c>
      <c r="C18297" t="s">
        <v>3211</v>
      </c>
      <c r="D18297" t="s">
        <v>3403</v>
      </c>
      <c r="E18297" t="s">
        <v>3469</v>
      </c>
      <c r="F18297" t="s">
        <v>4981</v>
      </c>
      <c r="G18297" s="4">
        <v>10.4643339523367</v>
      </c>
      <c r="H18297" s="4">
        <v>0</v>
      </c>
      <c r="I18297" s="4">
        <v>12.4551389580045</v>
      </c>
      <c r="J18297" s="4">
        <v>22.2005044136192</v>
      </c>
      <c r="K18297" s="4">
        <v>-3557095.6735560899</v>
      </c>
      <c r="L18297" s="4">
        <v>122810574.215937</v>
      </c>
      <c r="M18297" s="4">
        <v>479013.80067948502</v>
      </c>
      <c r="N18297" s="3">
        <v>-2.6225037144914001E-2</v>
      </c>
      <c r="O18297" s="5">
        <v>6.7507468163967133E-2</v>
      </c>
      <c r="P18297" s="3">
        <v>3.900428069755435E-3</v>
      </c>
    </row>
    <row r="18298" spans="1:16" x14ac:dyDescent="0.25">
      <c r="A18298" s="1">
        <v>2016</v>
      </c>
      <c r="B18298" t="s">
        <v>1510</v>
      </c>
      <c r="C18298" t="s">
        <v>3211</v>
      </c>
      <c r="D18298" t="s">
        <v>3403</v>
      </c>
      <c r="E18298" t="s">
        <v>3469</v>
      </c>
      <c r="F18298" t="s">
        <v>4981</v>
      </c>
      <c r="G18298" s="4">
        <v>7.2925693282009698</v>
      </c>
      <c r="H18298" s="4">
        <v>0</v>
      </c>
      <c r="I18298" s="4">
        <v>11.856195491196299</v>
      </c>
      <c r="J18298" s="4">
        <v>10.26597582038</v>
      </c>
      <c r="K18298" s="4">
        <v>-1324322.5108225101</v>
      </c>
      <c r="L18298" s="4">
        <v>34827093.795093797</v>
      </c>
      <c r="M18298" s="4">
        <v>6230554.1125541097</v>
      </c>
      <c r="N18298" s="3">
        <v>-1.6910755366209E-2</v>
      </c>
      <c r="O18298" s="5">
        <v>0.37174412608146667</v>
      </c>
      <c r="P18298" s="3">
        <v>0.17889963090419769</v>
      </c>
    </row>
    <row r="18299" spans="1:16" x14ac:dyDescent="0.25">
      <c r="A18299" s="1">
        <v>2017</v>
      </c>
      <c r="B18299" t="s">
        <v>1510</v>
      </c>
      <c r="C18299" t="s">
        <v>3211</v>
      </c>
      <c r="D18299" t="s">
        <v>3403</v>
      </c>
      <c r="E18299" t="s">
        <v>3469</v>
      </c>
      <c r="F18299" t="s">
        <v>4981</v>
      </c>
      <c r="G18299" s="4">
        <v>7.4938643325485197</v>
      </c>
      <c r="H18299" s="4">
        <v>0</v>
      </c>
      <c r="I18299" s="4">
        <v>13.386507145231</v>
      </c>
      <c r="J18299" s="4">
        <v>8.5776830439718399</v>
      </c>
      <c r="K18299" s="4">
        <v>-3364026.5545405601</v>
      </c>
      <c r="L18299" s="4">
        <v>12866894.975387899</v>
      </c>
      <c r="M18299" s="4">
        <v>6164456.3886136897</v>
      </c>
      <c r="N18299" s="3">
        <v>-0.13316942409132301</v>
      </c>
      <c r="O18299" s="5">
        <v>0.86873453855514526</v>
      </c>
      <c r="P18299" s="3">
        <v>0.47909432649612427</v>
      </c>
    </row>
    <row r="18300" spans="1:16" x14ac:dyDescent="0.25">
      <c r="A18300" s="1">
        <v>2018</v>
      </c>
      <c r="B18300" t="s">
        <v>1510</v>
      </c>
      <c r="C18300" t="s">
        <v>3211</v>
      </c>
      <c r="D18300" t="s">
        <v>3403</v>
      </c>
      <c r="E18300" t="s">
        <v>3469</v>
      </c>
      <c r="F18300" t="s">
        <v>4981</v>
      </c>
      <c r="G18300" s="4">
        <v>6.9296490281017897</v>
      </c>
      <c r="H18300" s="4">
        <v>0.421300977418267</v>
      </c>
      <c r="I18300" s="4">
        <v>13.9524041752525</v>
      </c>
      <c r="J18300" s="4">
        <v>4.7487658540290099</v>
      </c>
      <c r="K18300" s="4">
        <v>-2514637.2582191401</v>
      </c>
      <c r="L18300" s="4">
        <v>10019375.5991654</v>
      </c>
      <c r="M18300" s="4">
        <v>4517660.5763266198</v>
      </c>
      <c r="N18300" s="3">
        <v>-0.23234236244168499</v>
      </c>
      <c r="O18300" s="5">
        <v>0.69820713996887207</v>
      </c>
      <c r="P18300" s="3">
        <v>0.45089241862297058</v>
      </c>
    </row>
    <row r="18301" spans="1:16" x14ac:dyDescent="0.25">
      <c r="A18301" s="1">
        <v>2019</v>
      </c>
      <c r="B18301" t="s">
        <v>1510</v>
      </c>
      <c r="C18301" t="s">
        <v>3211</v>
      </c>
      <c r="D18301" t="s">
        <v>3403</v>
      </c>
      <c r="E18301" t="s">
        <v>3469</v>
      </c>
      <c r="F18301" t="s">
        <v>4981</v>
      </c>
      <c r="G18301" s="4">
        <v>7.1411313425053402</v>
      </c>
      <c r="H18301" s="4">
        <v>0.42155553994238698</v>
      </c>
      <c r="I18301" s="4">
        <v>13.9914497335853</v>
      </c>
      <c r="J18301" s="4">
        <v>5.5456126296867998</v>
      </c>
      <c r="K18301" s="4">
        <v>-2293775.8899108302</v>
      </c>
      <c r="L18301" s="4">
        <v>14137894.404268799</v>
      </c>
      <c r="M18301" s="4">
        <v>3785302.2537386799</v>
      </c>
      <c r="N18301" s="3">
        <v>-0.19021708278397201</v>
      </c>
      <c r="O18301" s="5">
        <v>0.88624411821365356</v>
      </c>
      <c r="P18301" s="3">
        <v>0.26774159073829651</v>
      </c>
    </row>
    <row r="18302" spans="1:16" x14ac:dyDescent="0.25">
      <c r="A18302" s="1">
        <v>2020</v>
      </c>
      <c r="B18302" t="s">
        <v>1510</v>
      </c>
      <c r="C18302" t="s">
        <v>3211</v>
      </c>
      <c r="D18302" t="s">
        <v>3403</v>
      </c>
      <c r="E18302" t="s">
        <v>3469</v>
      </c>
      <c r="F18302" t="s">
        <v>4981</v>
      </c>
      <c r="G18302" s="4">
        <v>6.5661727022931</v>
      </c>
      <c r="H18302" s="4">
        <v>1.0929625356730801</v>
      </c>
      <c r="I18302" s="4">
        <v>12.488991744843601</v>
      </c>
      <c r="J18302" s="4">
        <v>4.7042649547128503</v>
      </c>
      <c r="K18302" s="4">
        <v>-3002291.2803625399</v>
      </c>
      <c r="L18302" s="4">
        <v>21570894.276415501</v>
      </c>
      <c r="M18302" s="4">
        <v>530562.20233744499</v>
      </c>
      <c r="N18302" s="3">
        <v>-0.16200559198596901</v>
      </c>
      <c r="O18302" s="5">
        <v>2.1796987056732178</v>
      </c>
      <c r="P18302" s="3">
        <v>2.4596208706498146E-2</v>
      </c>
    </row>
    <row r="18303" spans="1:16" x14ac:dyDescent="0.25">
      <c r="A18303" s="1">
        <v>2021</v>
      </c>
      <c r="B18303" t="s">
        <v>1510</v>
      </c>
      <c r="C18303" t="s">
        <v>3211</v>
      </c>
      <c r="D18303" t="s">
        <v>3403</v>
      </c>
      <c r="E18303" t="s">
        <v>3469</v>
      </c>
      <c r="F18303" t="s">
        <v>4981</v>
      </c>
      <c r="G18303" s="4">
        <v>8.3322988537235894</v>
      </c>
      <c r="H18303" s="4">
        <v>1.20198588973086</v>
      </c>
      <c r="I18303" s="4">
        <v>17.3923996431758</v>
      </c>
      <c r="J18303" s="4">
        <v>3.70391558606662</v>
      </c>
      <c r="K18303" s="4">
        <v>-3762310.4231855399</v>
      </c>
      <c r="L18303" s="4">
        <v>33133661.727444999</v>
      </c>
      <c r="M18303" s="4">
        <v>585505.40507183794</v>
      </c>
      <c r="N18303" s="3">
        <v>-0.14067936409623399</v>
      </c>
      <c r="O18303" s="5">
        <v>1.7439004182815552</v>
      </c>
      <c r="P18303" s="3">
        <v>1.7671013250946999E-2</v>
      </c>
    </row>
    <row r="18304" spans="1:16" x14ac:dyDescent="0.25">
      <c r="A18304" s="1">
        <v>2022</v>
      </c>
      <c r="B18304" t="s">
        <v>1510</v>
      </c>
      <c r="C18304" t="s">
        <v>3211</v>
      </c>
      <c r="D18304" t="s">
        <v>3403</v>
      </c>
      <c r="E18304" t="s">
        <v>3469</v>
      </c>
      <c r="F18304" t="s">
        <v>4981</v>
      </c>
      <c r="G18304" s="4">
        <v>13.581680906758301</v>
      </c>
      <c r="H18304" s="4">
        <v>8.3054748062015396</v>
      </c>
      <c r="I18304" s="4">
        <v>22.646596911282501</v>
      </c>
      <c r="J18304" s="4">
        <v>6.2878528656971797</v>
      </c>
      <c r="K18304" s="4">
        <v>-2604349.42566325</v>
      </c>
      <c r="L18304" s="4">
        <v>24899111.583479799</v>
      </c>
      <c r="M18304" s="4">
        <v>489344.45216585603</v>
      </c>
      <c r="N18304" s="3">
        <v>-9.3024504272705005E-2</v>
      </c>
      <c r="O18304" s="5">
        <v>1.1908324956893921</v>
      </c>
      <c r="P18304" s="3">
        <v>1.9653089344501495E-2</v>
      </c>
    </row>
    <row r="18305" spans="1:16" x14ac:dyDescent="0.25">
      <c r="A18305" s="1">
        <v>2023</v>
      </c>
      <c r="B18305" t="s">
        <v>1510</v>
      </c>
      <c r="C18305" t="s">
        <v>3211</v>
      </c>
      <c r="D18305" t="s">
        <v>3403</v>
      </c>
      <c r="E18305" t="s">
        <v>3469</v>
      </c>
      <c r="F18305" t="s">
        <v>4981</v>
      </c>
      <c r="G18305" s="4">
        <v>12.936783461006399</v>
      </c>
      <c r="H18305" s="4">
        <v>7.6597245904130702</v>
      </c>
      <c r="I18305" s="4">
        <v>21.474953878765199</v>
      </c>
      <c r="J18305" s="4">
        <v>6.5074552130855698</v>
      </c>
      <c r="K18305" s="4">
        <v>-2423192.1167505402</v>
      </c>
      <c r="L18305" s="4">
        <v>12141639.710439</v>
      </c>
      <c r="M18305" s="4">
        <v>567131.56228080299</v>
      </c>
      <c r="N18305" s="3">
        <v>-0.13087819628397099</v>
      </c>
      <c r="O18305" s="5">
        <v>0.95362293720245361</v>
      </c>
      <c r="P18305" s="3">
        <v>4.6709634363651276E-2</v>
      </c>
    </row>
    <row r="18306" spans="1:16" x14ac:dyDescent="0.25">
      <c r="A18306" s="1">
        <v>2024</v>
      </c>
      <c r="B18306" t="s">
        <v>1454</v>
      </c>
      <c r="C18306" t="s">
        <v>3155</v>
      </c>
      <c r="D18306" t="s">
        <v>3403</v>
      </c>
      <c r="E18306" t="s">
        <v>3469</v>
      </c>
      <c r="F18306" t="s">
        <v>4925</v>
      </c>
      <c r="G18306" s="4"/>
      <c r="H18306" s="4"/>
      <c r="I18306" s="4"/>
      <c r="J18306" s="4"/>
      <c r="K18306" s="4">
        <v>-1222199.03595501</v>
      </c>
      <c r="L18306" s="4">
        <v>10045328.115312001</v>
      </c>
      <c r="M18306" s="4">
        <v>114468.00850706401</v>
      </c>
      <c r="N18306" s="3">
        <v>-0.100909980618232</v>
      </c>
      <c r="O18306" s="5">
        <v>0.41984117031097412</v>
      </c>
      <c r="P18306" s="3">
        <v>1.1395148932933807E-2</v>
      </c>
    </row>
    <row r="18307" spans="1:16" x14ac:dyDescent="0.25">
      <c r="A18307" s="1">
        <v>2009</v>
      </c>
      <c r="B18307" t="s">
        <v>1455</v>
      </c>
      <c r="C18307" t="s">
        <v>3156</v>
      </c>
      <c r="D18307" t="s">
        <v>3403</v>
      </c>
      <c r="E18307" t="s">
        <v>3469</v>
      </c>
      <c r="F18307" t="s">
        <v>4926</v>
      </c>
      <c r="G18307" s="4"/>
      <c r="H18307" s="4"/>
      <c r="I18307" s="4"/>
      <c r="J18307" s="4"/>
      <c r="K18307" s="4">
        <v>-2011100.17586034</v>
      </c>
      <c r="L18307" s="4">
        <v>8778496.6360658891</v>
      </c>
      <c r="M18307" s="4">
        <v>287991.481260386</v>
      </c>
      <c r="N18307" s="3">
        <v>-0.19882306792607099</v>
      </c>
      <c r="O18307" s="5">
        <v>0.51525455713272095</v>
      </c>
      <c r="P18307" s="3">
        <v>3.2806470990180969E-2</v>
      </c>
    </row>
    <row r="18308" spans="1:16" x14ac:dyDescent="0.25">
      <c r="A18308" s="1">
        <v>2010</v>
      </c>
      <c r="B18308" t="s">
        <v>1455</v>
      </c>
      <c r="C18308" t="s">
        <v>3156</v>
      </c>
      <c r="D18308" t="s">
        <v>3403</v>
      </c>
      <c r="E18308" t="s">
        <v>3469</v>
      </c>
      <c r="F18308" t="s">
        <v>4926</v>
      </c>
      <c r="G18308" s="4"/>
      <c r="H18308" s="4"/>
      <c r="I18308" s="4"/>
      <c r="J18308" s="4"/>
      <c r="K18308" s="4">
        <v>-1444990.84510591</v>
      </c>
      <c r="L18308" s="4">
        <v>7560983.3532109298</v>
      </c>
      <c r="M18308" s="4">
        <v>167083.53630881399</v>
      </c>
      <c r="N18308" s="3">
        <v>-0.17304492830459201</v>
      </c>
      <c r="O18308" s="5">
        <v>0.96414291858673096</v>
      </c>
      <c r="P18308" s="3">
        <v>2.2098122164607048E-2</v>
      </c>
    </row>
    <row r="18309" spans="1:16" x14ac:dyDescent="0.25">
      <c r="A18309" s="1">
        <v>2011</v>
      </c>
      <c r="B18309" t="s">
        <v>1455</v>
      </c>
      <c r="C18309" t="s">
        <v>3156</v>
      </c>
      <c r="D18309" t="s">
        <v>3403</v>
      </c>
      <c r="E18309" t="s">
        <v>3469</v>
      </c>
      <c r="F18309" t="s">
        <v>4926</v>
      </c>
      <c r="G18309" s="4"/>
      <c r="H18309" s="4"/>
      <c r="I18309" s="4"/>
      <c r="J18309" s="4"/>
      <c r="K18309" s="4">
        <v>-2404076.7334690802</v>
      </c>
      <c r="L18309" s="4">
        <v>11867963.7766585</v>
      </c>
      <c r="M18309" s="4">
        <v>216033.65126996001</v>
      </c>
      <c r="N18309" s="3">
        <v>-0.223472355775517</v>
      </c>
      <c r="O18309" s="5">
        <v>0.81604087352752686</v>
      </c>
      <c r="P18309" s="3">
        <v>1.8203092738986015E-2</v>
      </c>
    </row>
    <row r="18310" spans="1:16" x14ac:dyDescent="0.25">
      <c r="A18310" s="1">
        <v>2012</v>
      </c>
      <c r="B18310" t="s">
        <v>1455</v>
      </c>
      <c r="C18310" t="s">
        <v>3156</v>
      </c>
      <c r="D18310" t="s">
        <v>3403</v>
      </c>
      <c r="E18310" t="s">
        <v>3469</v>
      </c>
      <c r="F18310" t="s">
        <v>4926</v>
      </c>
      <c r="G18310" s="4"/>
      <c r="H18310" s="4"/>
      <c r="I18310" s="4"/>
      <c r="J18310" s="4"/>
      <c r="K18310" s="4">
        <v>-3720738.2090193699</v>
      </c>
      <c r="L18310" s="4">
        <v>23376719.912405498</v>
      </c>
      <c r="M18310" s="4">
        <v>1361184.16340063</v>
      </c>
      <c r="N18310" s="3">
        <v>-0.21439772461159701</v>
      </c>
      <c r="O18310" s="5">
        <v>2.8499269485473633</v>
      </c>
      <c r="P18310" s="3">
        <v>5.8228194713592529E-2</v>
      </c>
    </row>
    <row r="18311" spans="1:16" x14ac:dyDescent="0.25">
      <c r="A18311" s="1">
        <v>2013</v>
      </c>
      <c r="B18311" t="s">
        <v>1455</v>
      </c>
      <c r="C18311" t="s">
        <v>3156</v>
      </c>
      <c r="D18311" t="s">
        <v>3403</v>
      </c>
      <c r="E18311" t="s">
        <v>3469</v>
      </c>
      <c r="F18311" t="s">
        <v>4926</v>
      </c>
      <c r="G18311" s="4"/>
      <c r="H18311" s="4"/>
      <c r="I18311" s="4"/>
      <c r="J18311" s="4"/>
      <c r="K18311" s="4">
        <v>-1411720.5843390599</v>
      </c>
      <c r="L18311" s="4">
        <v>27605022.977059498</v>
      </c>
      <c r="M18311" s="4">
        <v>1473020.45552135</v>
      </c>
      <c r="N18311" s="3">
        <v>-5.8244447584701001E-2</v>
      </c>
      <c r="O18311" s="5">
        <v>1.4974929094314575</v>
      </c>
      <c r="P18311" s="3">
        <v>5.3360596299171448E-2</v>
      </c>
    </row>
    <row r="18312" spans="1:16" x14ac:dyDescent="0.25">
      <c r="A18312" s="1">
        <v>2014</v>
      </c>
      <c r="B18312" t="s">
        <v>1455</v>
      </c>
      <c r="C18312" t="s">
        <v>3156</v>
      </c>
      <c r="D18312" t="s">
        <v>3403</v>
      </c>
      <c r="E18312" t="s">
        <v>3469</v>
      </c>
      <c r="F18312" t="s">
        <v>4926</v>
      </c>
      <c r="G18312" s="4"/>
      <c r="H18312" s="4"/>
      <c r="I18312" s="4"/>
      <c r="J18312" s="4"/>
      <c r="K18312" s="4">
        <v>-2431369.7015418001</v>
      </c>
      <c r="L18312" s="4">
        <v>27797856.570323899</v>
      </c>
      <c r="M18312" s="4">
        <v>419900.98543071299</v>
      </c>
      <c r="N18312" s="3">
        <v>-8.6385624841492994E-2</v>
      </c>
      <c r="O18312" s="5">
        <v>0.54210323095321655</v>
      </c>
      <c r="P18312" s="3">
        <v>1.5105516649782658E-2</v>
      </c>
    </row>
    <row r="18313" spans="1:16" x14ac:dyDescent="0.25">
      <c r="A18313" s="1">
        <v>2015</v>
      </c>
      <c r="B18313" t="s">
        <v>1455</v>
      </c>
      <c r="C18313" t="s">
        <v>3156</v>
      </c>
      <c r="D18313" t="s">
        <v>3403</v>
      </c>
      <c r="E18313" t="s">
        <v>3469</v>
      </c>
      <c r="F18313" t="s">
        <v>4926</v>
      </c>
      <c r="G18313" s="4"/>
      <c r="H18313" s="4"/>
      <c r="I18313" s="4"/>
      <c r="J18313" s="4"/>
      <c r="K18313" s="4">
        <v>-3570821.16746146</v>
      </c>
      <c r="L18313" s="4">
        <v>23144220.087363198</v>
      </c>
      <c r="M18313" s="4">
        <v>346332.51927921502</v>
      </c>
      <c r="N18313" s="3">
        <v>-0.15574673905696701</v>
      </c>
      <c r="O18313" s="5">
        <v>0.21500954031944275</v>
      </c>
      <c r="P18313" s="3">
        <v>1.4964103698730469E-2</v>
      </c>
    </row>
    <row r="18314" spans="1:16" x14ac:dyDescent="0.25">
      <c r="A18314" s="1">
        <v>2016</v>
      </c>
      <c r="B18314" t="s">
        <v>1455</v>
      </c>
      <c r="C18314" t="s">
        <v>3156</v>
      </c>
      <c r="D18314" t="s">
        <v>3403</v>
      </c>
      <c r="E18314" t="s">
        <v>3469</v>
      </c>
      <c r="F18314" t="s">
        <v>4926</v>
      </c>
      <c r="G18314" s="4"/>
      <c r="H18314" s="4"/>
      <c r="I18314" s="4"/>
      <c r="J18314" s="4"/>
      <c r="K18314" s="4">
        <v>-1604721.81661054</v>
      </c>
      <c r="L18314" s="4">
        <v>22288306.463629</v>
      </c>
      <c r="M18314" s="4">
        <v>390868.52221593098</v>
      </c>
      <c r="N18314" s="3">
        <v>-7.1848581965287997E-2</v>
      </c>
      <c r="O18314" s="5">
        <v>0.54291421175003052</v>
      </c>
      <c r="P18314" s="3">
        <v>1.7536932602524757E-2</v>
      </c>
    </row>
    <row r="18315" spans="1:16" x14ac:dyDescent="0.25">
      <c r="A18315" s="1">
        <v>2017</v>
      </c>
      <c r="B18315" t="s">
        <v>1455</v>
      </c>
      <c r="C18315" t="s">
        <v>3156</v>
      </c>
      <c r="D18315" t="s">
        <v>3403</v>
      </c>
      <c r="E18315" t="s">
        <v>3469</v>
      </c>
      <c r="F18315" t="s">
        <v>4926</v>
      </c>
      <c r="G18315" s="4"/>
      <c r="H18315" s="4"/>
      <c r="I18315" s="4"/>
      <c r="J18315" s="4"/>
      <c r="K18315" s="4">
        <v>-3427104.6138947201</v>
      </c>
      <c r="L18315" s="4">
        <v>24448833.652301598</v>
      </c>
      <c r="M18315" s="4">
        <v>642030.79004204203</v>
      </c>
      <c r="N18315" s="3">
        <v>-0.144472209085481</v>
      </c>
      <c r="O18315" s="5">
        <v>0.57838195562362671</v>
      </c>
      <c r="P18315" s="3">
        <v>2.6260180398821831E-2</v>
      </c>
    </row>
    <row r="18316" spans="1:16" x14ac:dyDescent="0.25">
      <c r="A18316" s="1">
        <v>2018</v>
      </c>
      <c r="B18316" t="s">
        <v>1455</v>
      </c>
      <c r="C18316" t="s">
        <v>3156</v>
      </c>
      <c r="D18316" t="s">
        <v>3403</v>
      </c>
      <c r="E18316" t="s">
        <v>3469</v>
      </c>
      <c r="F18316" t="s">
        <v>4926</v>
      </c>
      <c r="G18316" s="4"/>
      <c r="H18316" s="4"/>
      <c r="I18316" s="4"/>
      <c r="J18316" s="4"/>
      <c r="K18316" s="4">
        <v>-1535229.72042724</v>
      </c>
      <c r="L18316" s="4">
        <v>25324771.463889401</v>
      </c>
      <c r="M18316" s="4">
        <v>482165.67110045202</v>
      </c>
      <c r="N18316" s="3">
        <v>-6.2828864726962003E-2</v>
      </c>
      <c r="O18316" s="5">
        <v>0.25694799423217773</v>
      </c>
      <c r="P18316" s="3">
        <v>1.9039290025830269E-2</v>
      </c>
    </row>
    <row r="18317" spans="1:16" x14ac:dyDescent="0.25">
      <c r="A18317" s="1">
        <v>2019</v>
      </c>
      <c r="B18317" t="s">
        <v>1455</v>
      </c>
      <c r="C18317" t="s">
        <v>3156</v>
      </c>
      <c r="D18317" t="s">
        <v>3403</v>
      </c>
      <c r="E18317" t="s">
        <v>3469</v>
      </c>
      <c r="F18317" t="s">
        <v>4926</v>
      </c>
      <c r="G18317" s="4"/>
      <c r="H18317" s="4"/>
      <c r="I18317" s="4"/>
      <c r="J18317" s="4"/>
      <c r="K18317" s="4">
        <v>-2047085.2930852899</v>
      </c>
      <c r="L18317" s="4">
        <v>21753597.0515971</v>
      </c>
      <c r="M18317" s="4">
        <v>206532.81853281899</v>
      </c>
      <c r="N18317" s="3">
        <v>-8.9448017708546004E-2</v>
      </c>
      <c r="O18317" s="5">
        <v>0.27216660976409912</v>
      </c>
      <c r="P18317" s="3">
        <v>9.4941919669508934E-3</v>
      </c>
    </row>
    <row r="18318" spans="1:16" x14ac:dyDescent="0.25">
      <c r="A18318" s="1">
        <v>2020</v>
      </c>
      <c r="B18318" t="s">
        <v>1455</v>
      </c>
      <c r="C18318" t="s">
        <v>3156</v>
      </c>
      <c r="D18318" t="s">
        <v>3403</v>
      </c>
      <c r="E18318" t="s">
        <v>3469</v>
      </c>
      <c r="F18318" t="s">
        <v>4926</v>
      </c>
      <c r="G18318" s="4"/>
      <c r="H18318" s="4"/>
      <c r="I18318" s="4"/>
      <c r="J18318" s="4"/>
      <c r="K18318" s="4">
        <v>-9707334.7321342304</v>
      </c>
      <c r="L18318" s="4">
        <v>13728082.078323601</v>
      </c>
      <c r="M18318" s="4">
        <v>482588.37982965901</v>
      </c>
      <c r="N18318" s="3">
        <v>-0.55287354857892801</v>
      </c>
      <c r="O18318" s="5">
        <v>0.75793516635894775</v>
      </c>
      <c r="P18318" s="3">
        <v>3.5153374075889587E-2</v>
      </c>
    </row>
    <row r="18319" spans="1:16" x14ac:dyDescent="0.25">
      <c r="A18319" s="1">
        <v>2021</v>
      </c>
      <c r="B18319" t="s">
        <v>1455</v>
      </c>
      <c r="C18319" t="s">
        <v>3156</v>
      </c>
      <c r="D18319" t="s">
        <v>3403</v>
      </c>
      <c r="E18319" t="s">
        <v>3469</v>
      </c>
      <c r="F18319" t="s">
        <v>4926</v>
      </c>
      <c r="G18319" s="4"/>
      <c r="H18319" s="4"/>
      <c r="I18319" s="4"/>
      <c r="J18319" s="4"/>
      <c r="K18319" s="4">
        <v>-1536571.46713254</v>
      </c>
      <c r="L18319" s="4">
        <v>24900950.7456755</v>
      </c>
      <c r="M18319" s="4">
        <v>713223.46272372198</v>
      </c>
      <c r="N18319" s="3">
        <v>-7.7186500439602998E-2</v>
      </c>
      <c r="O18319" s="5">
        <v>3.2577660083770752</v>
      </c>
      <c r="P18319" s="3">
        <v>2.8642419725656509E-2</v>
      </c>
    </row>
    <row r="18320" spans="1:16" x14ac:dyDescent="0.25">
      <c r="A18320" s="1">
        <v>2022</v>
      </c>
      <c r="B18320" t="s">
        <v>1455</v>
      </c>
      <c r="C18320" t="s">
        <v>3156</v>
      </c>
      <c r="D18320" t="s">
        <v>3403</v>
      </c>
      <c r="E18320" t="s">
        <v>3469</v>
      </c>
      <c r="F18320" t="s">
        <v>4926</v>
      </c>
      <c r="G18320" s="4"/>
      <c r="H18320" s="4"/>
      <c r="I18320" s="4"/>
      <c r="J18320" s="4"/>
      <c r="K18320" s="4">
        <v>-2852798.6915746001</v>
      </c>
      <c r="L18320" s="4">
        <v>20659555.439005699</v>
      </c>
      <c r="M18320" s="4">
        <v>1052791.1004989401</v>
      </c>
      <c r="N18320" s="3">
        <v>-0.130928973659377</v>
      </c>
      <c r="O18320" s="5">
        <v>1.6975960731506348</v>
      </c>
      <c r="P18320" s="3">
        <v>5.0959039479494095E-2</v>
      </c>
    </row>
    <row r="18321" spans="1:16" x14ac:dyDescent="0.25">
      <c r="A18321" s="1">
        <v>2023</v>
      </c>
      <c r="B18321" t="s">
        <v>1455</v>
      </c>
      <c r="C18321" t="s">
        <v>3156</v>
      </c>
      <c r="D18321" t="s">
        <v>3403</v>
      </c>
      <c r="E18321" t="s">
        <v>3469</v>
      </c>
      <c r="F18321" t="s">
        <v>4926</v>
      </c>
      <c r="G18321" s="4"/>
      <c r="H18321" s="4"/>
      <c r="I18321" s="4"/>
      <c r="J18321" s="4"/>
      <c r="K18321" s="4">
        <v>-1760474.6192047501</v>
      </c>
      <c r="L18321" s="4">
        <v>21169743.692297399</v>
      </c>
      <c r="M18321" s="4">
        <v>698698.79678698804</v>
      </c>
      <c r="N18321" s="3">
        <v>-8.5614032517062996E-2</v>
      </c>
      <c r="O18321" s="5">
        <v>2.0694386959075928</v>
      </c>
      <c r="P18321" s="3">
        <v>3.3004593104124069E-2</v>
      </c>
    </row>
    <row r="18322" spans="1:16" x14ac:dyDescent="0.25">
      <c r="A18322" s="1">
        <v>2024</v>
      </c>
      <c r="B18322" t="s">
        <v>1455</v>
      </c>
      <c r="C18322" t="s">
        <v>3156</v>
      </c>
      <c r="D18322" t="s">
        <v>3403</v>
      </c>
      <c r="E18322" t="s">
        <v>3469</v>
      </c>
      <c r="F18322" t="s">
        <v>4926</v>
      </c>
      <c r="G18322" s="4"/>
      <c r="H18322" s="4"/>
      <c r="I18322" s="4"/>
      <c r="J18322" s="4"/>
      <c r="K18322" s="4">
        <v>-1321891.02158101</v>
      </c>
      <c r="L18322" s="4">
        <v>23714318.668204501</v>
      </c>
      <c r="M18322" s="4">
        <v>1068531.86482036</v>
      </c>
      <c r="N18322" s="3">
        <v>-5.8898393376780003E-2</v>
      </c>
      <c r="O18322" s="5">
        <v>2.1379098892211914</v>
      </c>
      <c r="P18322" s="3">
        <v>4.5058511197566986E-2</v>
      </c>
    </row>
    <row r="18323" spans="1:16" x14ac:dyDescent="0.25">
      <c r="A18323" s="1">
        <v>2009</v>
      </c>
      <c r="B18323" t="s">
        <v>1456</v>
      </c>
      <c r="C18323" t="s">
        <v>3157</v>
      </c>
      <c r="D18323" t="s">
        <v>3408</v>
      </c>
      <c r="E18323" t="s">
        <v>3469</v>
      </c>
      <c r="F18323" t="s">
        <v>4927</v>
      </c>
      <c r="G18323" s="4"/>
      <c r="H18323" s="4"/>
      <c r="I18323" s="4"/>
      <c r="J18323" s="4"/>
      <c r="K18323" s="4">
        <v>-5498459.2052403204</v>
      </c>
      <c r="L18323" s="4">
        <v>5241928.9782352699</v>
      </c>
      <c r="M18323" s="4">
        <v>784917.95872928796</v>
      </c>
      <c r="N18323" s="3">
        <v>-0.72746678051123304</v>
      </c>
      <c r="O18323" s="5">
        <v>6.7515044212341309</v>
      </c>
      <c r="P18323" s="3">
        <v>0.14973838627338409</v>
      </c>
    </row>
    <row r="18324" spans="1:16" x14ac:dyDescent="0.25">
      <c r="A18324" s="1">
        <v>2010</v>
      </c>
      <c r="B18324" t="s">
        <v>1456</v>
      </c>
      <c r="C18324" t="s">
        <v>3157</v>
      </c>
      <c r="D18324" t="s">
        <v>3408</v>
      </c>
      <c r="E18324" t="s">
        <v>3469</v>
      </c>
      <c r="F18324" t="s">
        <v>4927</v>
      </c>
      <c r="G18324" s="4"/>
      <c r="H18324" s="4"/>
      <c r="I18324" s="4"/>
      <c r="J18324" s="4"/>
      <c r="K18324" s="4">
        <v>-4951209.4538979698</v>
      </c>
      <c r="L18324" s="4">
        <v>5831722.9678654801</v>
      </c>
      <c r="M18324" s="4">
        <v>591073.55831415602</v>
      </c>
      <c r="N18324" s="3">
        <v>-0.87714433190793295</v>
      </c>
      <c r="O18324" s="5">
        <v>8.5857076644897461</v>
      </c>
      <c r="P18324" s="3">
        <v>0.10135487467050552</v>
      </c>
    </row>
    <row r="18325" spans="1:16" x14ac:dyDescent="0.25">
      <c r="A18325" s="1">
        <v>2011</v>
      </c>
      <c r="B18325" t="s">
        <v>1456</v>
      </c>
      <c r="C18325" t="s">
        <v>3157</v>
      </c>
      <c r="D18325" t="s">
        <v>3408</v>
      </c>
      <c r="E18325" t="s">
        <v>3469</v>
      </c>
      <c r="F18325" t="s">
        <v>4927</v>
      </c>
      <c r="G18325" s="4"/>
      <c r="H18325" s="4"/>
      <c r="I18325" s="4"/>
      <c r="J18325" s="4"/>
      <c r="K18325" s="4">
        <v>-7152502.4113171203</v>
      </c>
      <c r="L18325" s="4">
        <v>8006644.5182724297</v>
      </c>
      <c r="M18325" s="4">
        <v>761976.20833779895</v>
      </c>
      <c r="N18325" s="3">
        <v>-0.926020610271725</v>
      </c>
      <c r="O18325" s="5">
        <v>2.9872570037841797</v>
      </c>
      <c r="P18325" s="3">
        <v>9.5167979598045349E-2</v>
      </c>
    </row>
    <row r="18326" spans="1:16" x14ac:dyDescent="0.25">
      <c r="A18326" s="1">
        <v>2012</v>
      </c>
      <c r="B18326" t="s">
        <v>1456</v>
      </c>
      <c r="C18326" t="s">
        <v>3157</v>
      </c>
      <c r="D18326" t="s">
        <v>3408</v>
      </c>
      <c r="E18326" t="s">
        <v>3469</v>
      </c>
      <c r="F18326" t="s">
        <v>4927</v>
      </c>
      <c r="G18326" s="4"/>
      <c r="H18326" s="4"/>
      <c r="I18326" s="4"/>
      <c r="J18326" s="4"/>
      <c r="K18326" s="4">
        <v>-3198837.5305710998</v>
      </c>
      <c r="L18326" s="4">
        <v>15884694.493619701</v>
      </c>
      <c r="M18326" s="4">
        <v>1197261.6477185499</v>
      </c>
      <c r="N18326" s="3">
        <v>-0.27189701661303001</v>
      </c>
      <c r="O18326" s="5">
        <v>1.2252650260925293</v>
      </c>
      <c r="P18326" s="3">
        <v>7.5372025370597839E-2</v>
      </c>
    </row>
    <row r="18327" spans="1:16" x14ac:dyDescent="0.25">
      <c r="A18327" s="1">
        <v>2013</v>
      </c>
      <c r="B18327" t="s">
        <v>1456</v>
      </c>
      <c r="C18327" t="s">
        <v>3157</v>
      </c>
      <c r="D18327" t="s">
        <v>3408</v>
      </c>
      <c r="E18327" t="s">
        <v>3469</v>
      </c>
      <c r="F18327" t="s">
        <v>4927</v>
      </c>
      <c r="G18327" s="4"/>
      <c r="H18327" s="4"/>
      <c r="I18327" s="4"/>
      <c r="J18327" s="4"/>
      <c r="K18327" s="4">
        <v>-753178.87389568496</v>
      </c>
      <c r="L18327" s="4">
        <v>12990268.324547499</v>
      </c>
      <c r="M18327" s="4">
        <v>882829.78703965899</v>
      </c>
      <c r="N18327" s="3">
        <v>-5.5437677893822E-2</v>
      </c>
      <c r="O18327" s="5">
        <v>1.0973634719848633</v>
      </c>
      <c r="P18327" s="3">
        <v>6.7960858345031738E-2</v>
      </c>
    </row>
    <row r="18328" spans="1:16" x14ac:dyDescent="0.25">
      <c r="A18328" s="1">
        <v>2014</v>
      </c>
      <c r="B18328" t="s">
        <v>1456</v>
      </c>
      <c r="C18328" t="s">
        <v>3157</v>
      </c>
      <c r="D18328" t="s">
        <v>3408</v>
      </c>
      <c r="E18328" t="s">
        <v>3469</v>
      </c>
      <c r="F18328" t="s">
        <v>4927</v>
      </c>
      <c r="G18328" s="4"/>
      <c r="H18328" s="4"/>
      <c r="I18328" s="4"/>
      <c r="J18328" s="4"/>
      <c r="K18328" s="4">
        <v>-969593.09727002704</v>
      </c>
      <c r="L18328" s="4">
        <v>9113681.9274836201</v>
      </c>
      <c r="M18328" s="4">
        <v>1162739.4030836001</v>
      </c>
      <c r="N18328" s="3">
        <v>-8.6102199514456995E-2</v>
      </c>
      <c r="O18328" s="5">
        <v>2.011444091796875</v>
      </c>
      <c r="P18328" s="3">
        <v>0.12758174538612366</v>
      </c>
    </row>
    <row r="18329" spans="1:16" x14ac:dyDescent="0.25">
      <c r="A18329" s="1">
        <v>2015</v>
      </c>
      <c r="B18329" t="s">
        <v>1456</v>
      </c>
      <c r="C18329" t="s">
        <v>3157</v>
      </c>
      <c r="D18329" t="s">
        <v>3408</v>
      </c>
      <c r="E18329" t="s">
        <v>3469</v>
      </c>
      <c r="F18329" t="s">
        <v>4927</v>
      </c>
      <c r="G18329" s="4"/>
      <c r="H18329" s="4"/>
      <c r="I18329" s="4"/>
      <c r="J18329" s="4"/>
      <c r="K18329" s="4">
        <v>-2198047.8109134599</v>
      </c>
      <c r="L18329" s="4">
        <v>4209852.6228207396</v>
      </c>
      <c r="M18329" s="4">
        <v>260126.499387533</v>
      </c>
      <c r="N18329" s="3">
        <v>-0.377170937712897</v>
      </c>
      <c r="O18329" s="5">
        <v>3.9413633346557617</v>
      </c>
      <c r="P18329" s="3">
        <v>6.1789929866790771E-2</v>
      </c>
    </row>
    <row r="18330" spans="1:16" x14ac:dyDescent="0.25">
      <c r="A18330" s="1">
        <v>2016</v>
      </c>
      <c r="B18330" t="s">
        <v>1456</v>
      </c>
      <c r="C18330" t="s">
        <v>3157</v>
      </c>
      <c r="D18330" t="s">
        <v>3408</v>
      </c>
      <c r="E18330" t="s">
        <v>3469</v>
      </c>
      <c r="F18330" t="s">
        <v>4927</v>
      </c>
      <c r="G18330" s="4"/>
      <c r="H18330" s="4"/>
      <c r="I18330" s="4"/>
      <c r="J18330" s="4"/>
      <c r="K18330" s="4">
        <v>-2432685.4307595999</v>
      </c>
      <c r="L18330" s="4">
        <v>4702787.7939029103</v>
      </c>
      <c r="M18330" s="4">
        <v>473670.17313824198</v>
      </c>
      <c r="N18330" s="3">
        <v>-0.55453043833929105</v>
      </c>
      <c r="O18330" s="5">
        <v>5.9209794998168945</v>
      </c>
      <c r="P18330" s="3">
        <v>0.10072114318609238</v>
      </c>
    </row>
    <row r="18331" spans="1:16" x14ac:dyDescent="0.25">
      <c r="A18331" s="1">
        <v>2017</v>
      </c>
      <c r="B18331" t="s">
        <v>1456</v>
      </c>
      <c r="C18331" t="s">
        <v>3157</v>
      </c>
      <c r="D18331" t="s">
        <v>3408</v>
      </c>
      <c r="E18331" t="s">
        <v>3469</v>
      </c>
      <c r="F18331" t="s">
        <v>4927</v>
      </c>
      <c r="G18331" s="4"/>
      <c r="H18331" s="4"/>
      <c r="I18331" s="4"/>
      <c r="J18331" s="4"/>
      <c r="K18331" s="4">
        <v>-3171218.3049336299</v>
      </c>
      <c r="L18331" s="4">
        <v>6682469.0447093602</v>
      </c>
      <c r="M18331" s="4">
        <v>903886.80086390395</v>
      </c>
      <c r="N18331" s="3">
        <v>-0.54988032772837003</v>
      </c>
      <c r="O18331" s="5">
        <v>7.3545007705688477</v>
      </c>
      <c r="P18331" s="3">
        <v>0.13526239991188049</v>
      </c>
    </row>
    <row r="18332" spans="1:16" x14ac:dyDescent="0.25">
      <c r="A18332" s="1">
        <v>2018</v>
      </c>
      <c r="B18332" t="s">
        <v>1456</v>
      </c>
      <c r="C18332" t="s">
        <v>3157</v>
      </c>
      <c r="D18332" t="s">
        <v>3408</v>
      </c>
      <c r="E18332" t="s">
        <v>3469</v>
      </c>
      <c r="F18332" t="s">
        <v>4927</v>
      </c>
      <c r="G18332" s="4"/>
      <c r="H18332" s="4"/>
      <c r="I18332" s="4"/>
      <c r="J18332" s="4"/>
      <c r="K18332" s="4">
        <v>-2554055.9145515501</v>
      </c>
      <c r="L18332" s="4">
        <v>5632012.8202281296</v>
      </c>
      <c r="M18332" s="4">
        <v>350461.51340868499</v>
      </c>
      <c r="N18332" s="3">
        <v>-0.42329284402839101</v>
      </c>
      <c r="O18332" s="5">
        <v>1.9397944211959839</v>
      </c>
      <c r="P18332" s="3">
        <v>6.2226690351963043E-2</v>
      </c>
    </row>
    <row r="18333" spans="1:16" x14ac:dyDescent="0.25">
      <c r="A18333" s="1">
        <v>2019</v>
      </c>
      <c r="B18333" t="s">
        <v>1456</v>
      </c>
      <c r="C18333" t="s">
        <v>3157</v>
      </c>
      <c r="D18333" t="s">
        <v>3408</v>
      </c>
      <c r="E18333" t="s">
        <v>3469</v>
      </c>
      <c r="F18333" t="s">
        <v>4927</v>
      </c>
      <c r="G18333" s="4"/>
      <c r="H18333" s="4"/>
      <c r="I18333" s="4"/>
      <c r="J18333" s="4"/>
      <c r="K18333" s="4">
        <v>-2351784.4857844901</v>
      </c>
      <c r="L18333" s="4">
        <v>4043257.9852579902</v>
      </c>
      <c r="M18333" s="4">
        <v>1138034.3980344001</v>
      </c>
      <c r="N18333" s="3">
        <v>-0.50119887071121505</v>
      </c>
      <c r="O18333" s="5">
        <v>2.6626255512237549</v>
      </c>
      <c r="P18333" s="3">
        <v>0.28146469593048096</v>
      </c>
    </row>
    <row r="18334" spans="1:16" x14ac:dyDescent="0.25">
      <c r="A18334" s="1">
        <v>2020</v>
      </c>
      <c r="B18334" t="s">
        <v>1456</v>
      </c>
      <c r="C18334" t="s">
        <v>3157</v>
      </c>
      <c r="D18334" t="s">
        <v>3408</v>
      </c>
      <c r="E18334" t="s">
        <v>3469</v>
      </c>
      <c r="F18334" t="s">
        <v>4927</v>
      </c>
      <c r="G18334" s="4"/>
      <c r="H18334" s="4"/>
      <c r="I18334" s="4"/>
      <c r="J18334" s="4"/>
      <c r="K18334" s="4">
        <v>-1791357.3430145101</v>
      </c>
      <c r="L18334" s="4">
        <v>2340513.9212898398</v>
      </c>
      <c r="M18334" s="4">
        <v>353880.292091713</v>
      </c>
      <c r="N18334" s="3">
        <v>-0.567262956334041</v>
      </c>
      <c r="O18334" s="5">
        <v>2.1733551025390625</v>
      </c>
      <c r="P18334" s="3">
        <v>0.15119768679141998</v>
      </c>
    </row>
    <row r="18335" spans="1:16" x14ac:dyDescent="0.25">
      <c r="A18335" s="1">
        <v>2021</v>
      </c>
      <c r="B18335" t="s">
        <v>1456</v>
      </c>
      <c r="C18335" t="s">
        <v>3157</v>
      </c>
      <c r="D18335" t="s">
        <v>3408</v>
      </c>
      <c r="E18335" t="s">
        <v>3469</v>
      </c>
      <c r="F18335" t="s">
        <v>4927</v>
      </c>
      <c r="G18335" s="4"/>
      <c r="H18335" s="4"/>
      <c r="I18335" s="4"/>
      <c r="J18335" s="4"/>
      <c r="K18335" s="4">
        <v>-1507591.7192151099</v>
      </c>
      <c r="L18335" s="4">
        <v>1231318.3723354</v>
      </c>
      <c r="M18335" s="4">
        <v>198757.58234672199</v>
      </c>
      <c r="N18335" s="3">
        <v>-0.79894716639706098</v>
      </c>
      <c r="O18335" s="5">
        <v>4.3371000289916992</v>
      </c>
      <c r="P18335" s="3">
        <v>0.16141851246356964</v>
      </c>
    </row>
    <row r="18336" spans="1:16" x14ac:dyDescent="0.25">
      <c r="A18336" s="1">
        <v>2022</v>
      </c>
      <c r="B18336" t="s">
        <v>1456</v>
      </c>
      <c r="C18336" t="s">
        <v>3157</v>
      </c>
      <c r="D18336" t="s">
        <v>3408</v>
      </c>
      <c r="E18336" t="s">
        <v>3469</v>
      </c>
      <c r="F18336" t="s">
        <v>4927</v>
      </c>
      <c r="G18336" s="4"/>
      <c r="H18336" s="4"/>
      <c r="I18336" s="4"/>
      <c r="J18336" s="4"/>
      <c r="K18336" s="4">
        <v>-1637359.1337892599</v>
      </c>
      <c r="L18336" s="4">
        <v>2949533.1488471902</v>
      </c>
      <c r="M18336" s="4">
        <v>165110.03609211399</v>
      </c>
      <c r="N18336" s="3">
        <v>-0.80207468311575003</v>
      </c>
      <c r="O18336" s="5">
        <v>2.4618551731109619</v>
      </c>
      <c r="P18336" s="3">
        <v>5.5978361517190933E-2</v>
      </c>
    </row>
    <row r="18337" spans="1:16" x14ac:dyDescent="0.25">
      <c r="A18337" s="1">
        <v>2023</v>
      </c>
      <c r="B18337" t="s">
        <v>1456</v>
      </c>
      <c r="C18337" t="s">
        <v>3157</v>
      </c>
      <c r="D18337" t="s">
        <v>3408</v>
      </c>
      <c r="E18337" t="s">
        <v>3469</v>
      </c>
      <c r="F18337" t="s">
        <v>4927</v>
      </c>
      <c r="G18337" s="4"/>
      <c r="H18337" s="4"/>
      <c r="I18337" s="4"/>
      <c r="J18337" s="4"/>
      <c r="K18337" s="4">
        <v>-1391512.84871513</v>
      </c>
      <c r="L18337" s="4">
        <v>2807691.8974769199</v>
      </c>
      <c r="M18337" s="4">
        <v>299874.01259874</v>
      </c>
      <c r="N18337" s="3">
        <v>-0.49197935573946799</v>
      </c>
      <c r="O18337" s="5">
        <v>5.6629300117492676</v>
      </c>
      <c r="P18337" s="3">
        <v>0.10680446028709412</v>
      </c>
    </row>
    <row r="18338" spans="1:16" x14ac:dyDescent="0.25">
      <c r="A18338" s="1">
        <v>2024</v>
      </c>
      <c r="B18338" t="s">
        <v>1456</v>
      </c>
      <c r="C18338" t="s">
        <v>3157</v>
      </c>
      <c r="D18338" t="s">
        <v>3408</v>
      </c>
      <c r="E18338" t="s">
        <v>3469</v>
      </c>
      <c r="F18338" t="s">
        <v>4927</v>
      </c>
      <c r="G18338" s="4"/>
      <c r="H18338" s="4"/>
      <c r="I18338" s="4"/>
      <c r="J18338" s="4"/>
      <c r="K18338" s="4">
        <v>-1383746.5748401601</v>
      </c>
      <c r="L18338" s="4">
        <v>2128564.6663511</v>
      </c>
      <c r="M18338" s="4">
        <v>118970.88530798101</v>
      </c>
      <c r="N18338" s="3">
        <v>-0.56059936334660698</v>
      </c>
      <c r="O18338" s="5">
        <v>5.3410611152648926</v>
      </c>
      <c r="P18338" s="3">
        <v>5.5892538279294968E-2</v>
      </c>
    </row>
    <row r="18339" spans="1:16" x14ac:dyDescent="0.25">
      <c r="A18339" s="1">
        <v>2009</v>
      </c>
      <c r="B18339" t="s">
        <v>1457</v>
      </c>
      <c r="C18339" t="s">
        <v>3158</v>
      </c>
      <c r="D18339" t="s">
        <v>3426</v>
      </c>
      <c r="E18339" t="s">
        <v>3469</v>
      </c>
      <c r="F18339" t="s">
        <v>4928</v>
      </c>
      <c r="G18339" s="4"/>
      <c r="H18339" s="4"/>
      <c r="I18339" s="4"/>
      <c r="J18339" s="4"/>
      <c r="K18339" s="4">
        <v>-1477026.8308029899</v>
      </c>
      <c r="L18339" s="4">
        <v>845420.37075878098</v>
      </c>
      <c r="M18339" s="4">
        <v>2704054.4683047999</v>
      </c>
      <c r="N18339" s="3">
        <v>-1.11473485540335</v>
      </c>
      <c r="O18339" s="5">
        <v>9.3228750228881836</v>
      </c>
      <c r="P18339" s="3">
        <v>3.1984732151031494</v>
      </c>
    </row>
    <row r="18340" spans="1:16" x14ac:dyDescent="0.25">
      <c r="A18340" s="1">
        <v>2010</v>
      </c>
      <c r="B18340" t="s">
        <v>1457</v>
      </c>
      <c r="C18340" t="s">
        <v>3158</v>
      </c>
      <c r="D18340" t="s">
        <v>3426</v>
      </c>
      <c r="E18340" t="s">
        <v>3469</v>
      </c>
      <c r="F18340" t="s">
        <v>4928</v>
      </c>
      <c r="G18340" s="4"/>
      <c r="H18340" s="4"/>
      <c r="I18340" s="4"/>
      <c r="J18340" s="4"/>
      <c r="K18340" s="4">
        <v>993331.20559036499</v>
      </c>
      <c r="L18340" s="4">
        <v>2032380.6084225001</v>
      </c>
      <c r="M18340" s="4">
        <v>439931.29629940703</v>
      </c>
      <c r="N18340" s="3">
        <v>0.68209376972616298</v>
      </c>
      <c r="O18340" s="5">
        <v>2.2091953754425049</v>
      </c>
      <c r="P18340" s="3">
        <v>0.21646107733249664</v>
      </c>
    </row>
    <row r="18341" spans="1:16" x14ac:dyDescent="0.25">
      <c r="A18341" s="1">
        <v>2011</v>
      </c>
      <c r="B18341" t="s">
        <v>1457</v>
      </c>
      <c r="C18341" t="s">
        <v>3158</v>
      </c>
      <c r="D18341" t="s">
        <v>3426</v>
      </c>
      <c r="E18341" t="s">
        <v>3469</v>
      </c>
      <c r="F18341" t="s">
        <v>4928</v>
      </c>
      <c r="G18341" s="4"/>
      <c r="H18341" s="4"/>
      <c r="I18341" s="4"/>
      <c r="J18341" s="4"/>
      <c r="K18341" s="4">
        <v>-886153.68127746205</v>
      </c>
      <c r="L18341" s="4">
        <v>2129858.5360625898</v>
      </c>
      <c r="M18341" s="4">
        <v>1241444.6468760101</v>
      </c>
      <c r="N18341" s="3">
        <v>-0.37523904261334501</v>
      </c>
      <c r="O18341" s="5">
        <v>3.0783710479736328</v>
      </c>
      <c r="P18341" s="3">
        <v>0.58287656307220459</v>
      </c>
    </row>
    <row r="18342" spans="1:16" x14ac:dyDescent="0.25">
      <c r="A18342" s="1">
        <v>2012</v>
      </c>
      <c r="B18342" t="s">
        <v>1457</v>
      </c>
      <c r="C18342" t="s">
        <v>3158</v>
      </c>
      <c r="D18342" t="s">
        <v>3426</v>
      </c>
      <c r="E18342" t="s">
        <v>3469</v>
      </c>
      <c r="F18342" t="s">
        <v>4928</v>
      </c>
      <c r="G18342" s="4"/>
      <c r="H18342" s="4"/>
      <c r="I18342" s="4"/>
      <c r="J18342" s="4"/>
      <c r="K18342" s="4">
        <v>-554645.27286309295</v>
      </c>
      <c r="L18342" s="4">
        <v>1331129.8261412401</v>
      </c>
      <c r="M18342" s="4">
        <v>723809.13398074103</v>
      </c>
      <c r="N18342" s="3">
        <v>-0.32967427986999498</v>
      </c>
      <c r="O18342" s="5">
        <v>2.1419928073883057</v>
      </c>
      <c r="P18342" s="3">
        <v>0.54375547170639038</v>
      </c>
    </row>
    <row r="18343" spans="1:16" x14ac:dyDescent="0.25">
      <c r="A18343" s="1">
        <v>2013</v>
      </c>
      <c r="B18343" t="s">
        <v>1457</v>
      </c>
      <c r="C18343" t="s">
        <v>3158</v>
      </c>
      <c r="D18343" t="s">
        <v>3426</v>
      </c>
      <c r="E18343" t="s">
        <v>3469</v>
      </c>
      <c r="F18343" t="s">
        <v>4928</v>
      </c>
      <c r="G18343" s="4"/>
      <c r="H18343" s="4"/>
      <c r="I18343" s="4"/>
      <c r="J18343" s="4"/>
      <c r="K18343" s="4">
        <v>-510143.70940186601</v>
      </c>
      <c r="L18343" s="4">
        <v>1011420.00968417</v>
      </c>
      <c r="M18343" s="4">
        <v>427662.91785815399</v>
      </c>
      <c r="N18343" s="3">
        <v>-0.463798595450789</v>
      </c>
      <c r="O18343" s="5">
        <v>2.4885761737823486</v>
      </c>
      <c r="P18343" s="3">
        <v>0.42283415794372559</v>
      </c>
    </row>
    <row r="18344" spans="1:16" x14ac:dyDescent="0.25">
      <c r="A18344" s="1">
        <v>2014</v>
      </c>
      <c r="B18344" t="s">
        <v>1457</v>
      </c>
      <c r="C18344" t="s">
        <v>3158</v>
      </c>
      <c r="D18344" t="s">
        <v>3426</v>
      </c>
      <c r="E18344" t="s">
        <v>3469</v>
      </c>
      <c r="F18344" t="s">
        <v>4928</v>
      </c>
      <c r="G18344" s="4"/>
      <c r="H18344" s="4"/>
      <c r="I18344" s="4"/>
      <c r="J18344" s="4"/>
      <c r="K18344" s="4">
        <v>-1400694.0449808999</v>
      </c>
      <c r="L18344" s="4">
        <v>6876269.5082276398</v>
      </c>
      <c r="M18344" s="4">
        <v>1543291.99867981</v>
      </c>
      <c r="N18344" s="3">
        <v>-0.353700257530352</v>
      </c>
      <c r="O18344" s="5">
        <v>1.4911034107208252</v>
      </c>
      <c r="P18344" s="3">
        <v>0.22443738579750061</v>
      </c>
    </row>
    <row r="18345" spans="1:16" x14ac:dyDescent="0.25">
      <c r="A18345" s="1">
        <v>2015</v>
      </c>
      <c r="B18345" t="s">
        <v>1457</v>
      </c>
      <c r="C18345" t="s">
        <v>3158</v>
      </c>
      <c r="D18345" t="s">
        <v>3426</v>
      </c>
      <c r="E18345" t="s">
        <v>3469</v>
      </c>
      <c r="F18345" t="s">
        <v>4928</v>
      </c>
      <c r="G18345" s="4"/>
      <c r="H18345" s="4"/>
      <c r="I18345" s="4"/>
      <c r="J18345" s="4"/>
      <c r="K18345" s="4">
        <v>-1941935.08624608</v>
      </c>
      <c r="L18345" s="4">
        <v>6366562.40610772</v>
      </c>
      <c r="M18345" s="4">
        <v>3410525.1804657802</v>
      </c>
      <c r="N18345" s="3">
        <v>-0.32408093402843402</v>
      </c>
      <c r="O18345" s="5">
        <v>1.4618924856185913</v>
      </c>
      <c r="P18345" s="3">
        <v>0.53569334745407104</v>
      </c>
    </row>
    <row r="18346" spans="1:16" x14ac:dyDescent="0.25">
      <c r="A18346" s="1">
        <v>2016</v>
      </c>
      <c r="B18346" t="s">
        <v>1457</v>
      </c>
      <c r="C18346" t="s">
        <v>3158</v>
      </c>
      <c r="D18346" t="s">
        <v>3426</v>
      </c>
      <c r="E18346" t="s">
        <v>3469</v>
      </c>
      <c r="F18346" t="s">
        <v>4928</v>
      </c>
      <c r="G18346" s="4"/>
      <c r="H18346" s="4"/>
      <c r="I18346" s="4"/>
      <c r="J18346" s="4"/>
      <c r="K18346" s="4">
        <v>994320.85704919999</v>
      </c>
      <c r="L18346" s="4">
        <v>10634498.763298299</v>
      </c>
      <c r="M18346" s="4">
        <v>10866910.033674</v>
      </c>
      <c r="N18346" s="3">
        <v>0.118433714027717</v>
      </c>
      <c r="O18346" s="5">
        <v>1.217979907989502</v>
      </c>
      <c r="P18346" s="3">
        <v>1.0218545198440552</v>
      </c>
    </row>
    <row r="18347" spans="1:16" x14ac:dyDescent="0.25">
      <c r="A18347" s="1">
        <v>2017</v>
      </c>
      <c r="B18347" t="s">
        <v>1457</v>
      </c>
      <c r="C18347" t="s">
        <v>3158</v>
      </c>
      <c r="D18347" t="s">
        <v>3426</v>
      </c>
      <c r="E18347" t="s">
        <v>3469</v>
      </c>
      <c r="F18347" t="s">
        <v>4928</v>
      </c>
      <c r="G18347" s="4"/>
      <c r="H18347" s="4"/>
      <c r="I18347" s="4"/>
      <c r="J18347" s="4"/>
      <c r="K18347" s="4">
        <v>514122.991076576</v>
      </c>
      <c r="L18347" s="4">
        <v>12608553.7288539</v>
      </c>
      <c r="M18347" s="4">
        <v>13860999.023880299</v>
      </c>
      <c r="N18347" s="3">
        <v>4.3606905368693001E-2</v>
      </c>
      <c r="O18347" s="5">
        <v>1.7577580213546753</v>
      </c>
      <c r="P18347" s="3">
        <v>1.0993329286575317</v>
      </c>
    </row>
    <row r="18348" spans="1:16" x14ac:dyDescent="0.25">
      <c r="A18348" s="1">
        <v>2018</v>
      </c>
      <c r="B18348" t="s">
        <v>1457</v>
      </c>
      <c r="C18348" t="s">
        <v>3158</v>
      </c>
      <c r="D18348" t="s">
        <v>3426</v>
      </c>
      <c r="E18348" t="s">
        <v>3469</v>
      </c>
      <c r="F18348" t="s">
        <v>4928</v>
      </c>
      <c r="G18348" s="4"/>
      <c r="H18348" s="4"/>
      <c r="I18348" s="4"/>
      <c r="J18348" s="4"/>
      <c r="K18348" s="4">
        <v>-403440.43997364899</v>
      </c>
      <c r="L18348" s="4">
        <v>10162378.7000644</v>
      </c>
      <c r="M18348" s="4">
        <v>12323688.5543194</v>
      </c>
      <c r="N18348" s="3">
        <v>-3.6174826855204997E-2</v>
      </c>
      <c r="O18348" s="5">
        <v>1.6389175653457642</v>
      </c>
      <c r="P18348" s="3">
        <v>1.2126775979995728</v>
      </c>
    </row>
    <row r="18349" spans="1:16" x14ac:dyDescent="0.25">
      <c r="A18349" s="1">
        <v>2019</v>
      </c>
      <c r="B18349" t="s">
        <v>1457</v>
      </c>
      <c r="C18349" t="s">
        <v>3158</v>
      </c>
      <c r="D18349" t="s">
        <v>3426</v>
      </c>
      <c r="E18349" t="s">
        <v>3469</v>
      </c>
      <c r="F18349" t="s">
        <v>4928</v>
      </c>
      <c r="G18349" s="4"/>
      <c r="H18349" s="4"/>
      <c r="I18349" s="4"/>
      <c r="J18349" s="4"/>
      <c r="K18349" s="4">
        <v>-565954.36995436996</v>
      </c>
      <c r="L18349" s="4">
        <v>1542886.62688663</v>
      </c>
      <c r="M18349" s="4">
        <v>5097121.7971217996</v>
      </c>
      <c r="N18349" s="3">
        <v>-0.101236419856102</v>
      </c>
      <c r="O18349" s="5">
        <v>4.313718318939209</v>
      </c>
      <c r="P18349" s="3">
        <v>3.3036270141601563</v>
      </c>
    </row>
    <row r="18350" spans="1:16" x14ac:dyDescent="0.25">
      <c r="A18350" s="1">
        <v>2020</v>
      </c>
      <c r="B18350" t="s">
        <v>1457</v>
      </c>
      <c r="C18350" t="s">
        <v>3158</v>
      </c>
      <c r="D18350" t="s">
        <v>3426</v>
      </c>
      <c r="E18350" t="s">
        <v>3469</v>
      </c>
      <c r="F18350" t="s">
        <v>4928</v>
      </c>
      <c r="G18350" s="4"/>
      <c r="H18350" s="4"/>
      <c r="I18350" s="4"/>
      <c r="J18350" s="4"/>
      <c r="K18350" s="4">
        <v>1081158.98016371</v>
      </c>
      <c r="L18350" s="4">
        <v>3772650.9117513099</v>
      </c>
      <c r="M18350" s="4">
        <v>6459863.6169126099</v>
      </c>
      <c r="N18350" s="3">
        <v>0.40878692725686799</v>
      </c>
      <c r="O18350" s="5">
        <v>2.9480705261230469</v>
      </c>
      <c r="P18350" s="3">
        <v>1.7122876644134521</v>
      </c>
    </row>
    <row r="18351" spans="1:16" x14ac:dyDescent="0.25">
      <c r="A18351" s="1">
        <v>2021</v>
      </c>
      <c r="B18351" t="s">
        <v>1457</v>
      </c>
      <c r="C18351" t="s">
        <v>3158</v>
      </c>
      <c r="D18351" t="s">
        <v>3426</v>
      </c>
      <c r="E18351" t="s">
        <v>3469</v>
      </c>
      <c r="F18351" t="s">
        <v>4928</v>
      </c>
      <c r="G18351" s="4"/>
      <c r="H18351" s="4"/>
      <c r="I18351" s="4"/>
      <c r="J18351" s="4"/>
      <c r="K18351" s="4">
        <v>902799.75106658996</v>
      </c>
      <c r="L18351" s="4">
        <v>13704225.119780499</v>
      </c>
      <c r="M18351" s="4">
        <v>7959926.9695356498</v>
      </c>
      <c r="N18351" s="3">
        <v>0.10142301188915701</v>
      </c>
      <c r="O18351" s="5">
        <v>2.53603196144104</v>
      </c>
      <c r="P18351" s="3">
        <v>0.5808374285697937</v>
      </c>
    </row>
    <row r="18352" spans="1:16" x14ac:dyDescent="0.25">
      <c r="A18352" s="1">
        <v>2022</v>
      </c>
      <c r="B18352" t="s">
        <v>1457</v>
      </c>
      <c r="C18352" t="s">
        <v>3158</v>
      </c>
      <c r="D18352" t="s">
        <v>3426</v>
      </c>
      <c r="E18352" t="s">
        <v>3469</v>
      </c>
      <c r="F18352" t="s">
        <v>4928</v>
      </c>
      <c r="G18352" s="4"/>
      <c r="H18352" s="4"/>
      <c r="I18352" s="4"/>
      <c r="J18352" s="4"/>
      <c r="K18352" s="4">
        <v>-925811.03742400301</v>
      </c>
      <c r="L18352" s="4">
        <v>11951905.7050384</v>
      </c>
      <c r="M18352" s="4">
        <v>7613759.1696743397</v>
      </c>
      <c r="N18352" s="3">
        <v>-7.5376578083767007E-2</v>
      </c>
      <c r="O18352" s="5">
        <v>1.1537365913391113</v>
      </c>
      <c r="P18352" s="3">
        <v>0.63703304529190063</v>
      </c>
    </row>
    <row r="18353" spans="1:16" x14ac:dyDescent="0.25">
      <c r="A18353" s="1">
        <v>2023</v>
      </c>
      <c r="B18353" t="s">
        <v>1457</v>
      </c>
      <c r="C18353" t="s">
        <v>3158</v>
      </c>
      <c r="D18353" t="s">
        <v>3426</v>
      </c>
      <c r="E18353" t="s">
        <v>3469</v>
      </c>
      <c r="F18353" t="s">
        <v>4928</v>
      </c>
      <c r="G18353" s="4"/>
      <c r="H18353" s="4"/>
      <c r="I18353" s="4"/>
      <c r="J18353" s="4"/>
      <c r="K18353" s="4">
        <v>-1564653.5346465399</v>
      </c>
      <c r="L18353" s="4">
        <v>6485012.1654501203</v>
      </c>
      <c r="M18353" s="4">
        <v>4496807.6525680805</v>
      </c>
      <c r="N18353" s="3">
        <v>-0.173561544503016</v>
      </c>
      <c r="O18353" s="5">
        <v>1.0623961687088013</v>
      </c>
      <c r="P18353" s="3">
        <v>0.69341546297073364</v>
      </c>
    </row>
    <row r="18354" spans="1:16" x14ac:dyDescent="0.25">
      <c r="A18354" s="1">
        <v>2024</v>
      </c>
      <c r="B18354" t="s">
        <v>1457</v>
      </c>
      <c r="C18354" t="s">
        <v>3158</v>
      </c>
      <c r="D18354" t="s">
        <v>3426</v>
      </c>
      <c r="E18354" t="s">
        <v>3469</v>
      </c>
      <c r="F18354" t="s">
        <v>4928</v>
      </c>
      <c r="G18354" s="4"/>
      <c r="H18354" s="4"/>
      <c r="I18354" s="4"/>
      <c r="J18354" s="4"/>
      <c r="K18354" s="4">
        <v>-817355.476588908</v>
      </c>
      <c r="L18354" s="4">
        <v>4874208.1297127204</v>
      </c>
      <c r="M18354" s="4">
        <v>3823618.4355269899</v>
      </c>
      <c r="N18354" s="3">
        <v>-0.143898439985957</v>
      </c>
      <c r="O18354" s="5">
        <v>1.1936191320419312</v>
      </c>
      <c r="P18354" s="3">
        <v>0.78445941209793091</v>
      </c>
    </row>
    <row r="18355" spans="1:16" x14ac:dyDescent="0.25">
      <c r="A18355" s="1">
        <v>2009</v>
      </c>
      <c r="B18355" t="s">
        <v>1458</v>
      </c>
      <c r="C18355" t="s">
        <v>3159</v>
      </c>
      <c r="D18355" t="s">
        <v>3404</v>
      </c>
      <c r="E18355" t="s">
        <v>3469</v>
      </c>
      <c r="F18355" t="s">
        <v>4929</v>
      </c>
      <c r="G18355" s="4"/>
      <c r="H18355" s="4"/>
      <c r="I18355" s="4"/>
      <c r="J18355" s="4"/>
      <c r="K18355" s="4">
        <v>-6284763.8792533204</v>
      </c>
      <c r="L18355" s="4">
        <v>3363127.41001275</v>
      </c>
      <c r="M18355" s="4">
        <v>1184233.87812394</v>
      </c>
      <c r="N18355" s="3">
        <v>-0.86746676316668503</v>
      </c>
      <c r="O18355" s="5">
        <v>1.3257579803466797</v>
      </c>
      <c r="P18355" s="3">
        <v>0.35212281346321106</v>
      </c>
    </row>
    <row r="18356" spans="1:16" x14ac:dyDescent="0.25">
      <c r="A18356" s="1">
        <v>2010</v>
      </c>
      <c r="B18356" t="s">
        <v>1458</v>
      </c>
      <c r="C18356" t="s">
        <v>3159</v>
      </c>
      <c r="D18356" t="s">
        <v>3404</v>
      </c>
      <c r="E18356" t="s">
        <v>3469</v>
      </c>
      <c r="F18356" t="s">
        <v>4929</v>
      </c>
      <c r="G18356" s="4"/>
      <c r="H18356" s="4"/>
      <c r="I18356" s="4"/>
      <c r="J18356" s="4"/>
      <c r="K18356" s="4">
        <v>-2749119.78632981</v>
      </c>
      <c r="L18356" s="4">
        <v>1002935.4453982</v>
      </c>
      <c r="M18356" s="4">
        <v>601689.87586299598</v>
      </c>
      <c r="N18356" s="3">
        <v>-1.2206178685334901</v>
      </c>
      <c r="O18356" s="5">
        <v>2.3696515560150146</v>
      </c>
      <c r="P18356" s="3">
        <v>0.59992879629135132</v>
      </c>
    </row>
    <row r="18357" spans="1:16" x14ac:dyDescent="0.25">
      <c r="A18357" s="1">
        <v>2011</v>
      </c>
      <c r="B18357" t="s">
        <v>1458</v>
      </c>
      <c r="C18357" t="s">
        <v>3159</v>
      </c>
      <c r="D18357" t="s">
        <v>3404</v>
      </c>
      <c r="E18357" t="s">
        <v>3469</v>
      </c>
      <c r="F18357" t="s">
        <v>4929</v>
      </c>
      <c r="G18357" s="4"/>
      <c r="H18357" s="4"/>
      <c r="I18357" s="4"/>
      <c r="J18357" s="4"/>
      <c r="K18357" s="4">
        <v>-980324.72403815296</v>
      </c>
      <c r="L18357" s="4">
        <v>389250.88414960902</v>
      </c>
      <c r="M18357" s="4">
        <v>352058.72896795598</v>
      </c>
      <c r="N18357" s="3">
        <v>-1.17475928274445</v>
      </c>
      <c r="O18357" s="5">
        <v>7.1632184982299805</v>
      </c>
      <c r="P18357" s="3">
        <v>0.90445196628570557</v>
      </c>
    </row>
    <row r="18358" spans="1:16" x14ac:dyDescent="0.25">
      <c r="A18358" s="1">
        <v>2012</v>
      </c>
      <c r="B18358" t="s">
        <v>1458</v>
      </c>
      <c r="C18358" t="s">
        <v>3159</v>
      </c>
      <c r="D18358" t="s">
        <v>3404</v>
      </c>
      <c r="E18358" t="s">
        <v>3469</v>
      </c>
      <c r="F18358" t="s">
        <v>4929</v>
      </c>
      <c r="G18358" s="4"/>
      <c r="H18358" s="4"/>
      <c r="I18358" s="4"/>
      <c r="J18358" s="4"/>
      <c r="K18358" s="4">
        <v>-473546.65738874202</v>
      </c>
      <c r="L18358" s="4">
        <v>59212.263233834397</v>
      </c>
      <c r="M18358" s="4">
        <v>190255.108828014</v>
      </c>
      <c r="N18358" s="3">
        <v>-2.1980174506143801</v>
      </c>
      <c r="O18358" s="5">
        <v>31.702775955200195</v>
      </c>
      <c r="P18358" s="3">
        <v>3.2131030559539795</v>
      </c>
    </row>
    <row r="18359" spans="1:16" x14ac:dyDescent="0.25">
      <c r="A18359" s="1">
        <v>2013</v>
      </c>
      <c r="B18359" t="s">
        <v>1458</v>
      </c>
      <c r="C18359" t="s">
        <v>3159</v>
      </c>
      <c r="D18359" t="s">
        <v>3404</v>
      </c>
      <c r="E18359" t="s">
        <v>3469</v>
      </c>
      <c r="F18359" t="s">
        <v>4929</v>
      </c>
      <c r="G18359" s="4"/>
      <c r="H18359" s="4"/>
      <c r="I18359" s="4"/>
      <c r="J18359" s="4"/>
      <c r="K18359" s="4">
        <v>-148711.36610723799</v>
      </c>
      <c r="L18359" s="4">
        <v>125072.859661785</v>
      </c>
      <c r="M18359" s="4">
        <v>176114.82134536799</v>
      </c>
      <c r="N18359" s="3">
        <v>-1.6715015531538</v>
      </c>
      <c r="O18359" s="5">
        <v>15.256099700927734</v>
      </c>
      <c r="P18359" s="3">
        <v>1.4080978631973267</v>
      </c>
    </row>
    <row r="18360" spans="1:16" x14ac:dyDescent="0.25">
      <c r="A18360" s="1">
        <v>2014</v>
      </c>
      <c r="B18360" t="s">
        <v>1458</v>
      </c>
      <c r="C18360" t="s">
        <v>3159</v>
      </c>
      <c r="D18360" t="s">
        <v>3404</v>
      </c>
      <c r="E18360" t="s">
        <v>3469</v>
      </c>
      <c r="F18360" t="s">
        <v>4929</v>
      </c>
      <c r="G18360" s="4"/>
      <c r="H18360" s="4"/>
      <c r="I18360" s="4"/>
      <c r="J18360" s="4"/>
      <c r="K18360" s="4">
        <v>-30801.075015323699</v>
      </c>
      <c r="L18360" s="4">
        <v>388319.10981187201</v>
      </c>
      <c r="M18360" s="4">
        <v>23207.129048988601</v>
      </c>
      <c r="N18360" s="3">
        <v>-0.119057252311853</v>
      </c>
      <c r="O18360" s="5">
        <v>5.5160531997680664</v>
      </c>
      <c r="P18360" s="3">
        <v>5.9763036668300629E-2</v>
      </c>
    </row>
    <row r="18361" spans="1:16" x14ac:dyDescent="0.25">
      <c r="A18361" s="1">
        <v>2015</v>
      </c>
      <c r="B18361" t="s">
        <v>1458</v>
      </c>
      <c r="C18361" t="s">
        <v>3159</v>
      </c>
      <c r="D18361" t="s">
        <v>3404</v>
      </c>
      <c r="E18361" t="s">
        <v>3469</v>
      </c>
      <c r="F18361" t="s">
        <v>4929</v>
      </c>
      <c r="G18361" s="4"/>
      <c r="H18361" s="4"/>
      <c r="I18361" s="4"/>
      <c r="J18361" s="4"/>
      <c r="K18361" s="4">
        <v>-144895.72660108001</v>
      </c>
      <c r="L18361" s="4">
        <v>180572.86811552901</v>
      </c>
      <c r="M18361" s="4">
        <v>27183.501151745299</v>
      </c>
      <c r="N18361" s="3">
        <v>-0.58212392174340999</v>
      </c>
      <c r="O18361" s="5">
        <v>4.9461746215820313</v>
      </c>
      <c r="P18361" s="3">
        <v>0.15054033696651459</v>
      </c>
    </row>
    <row r="18362" spans="1:16" x14ac:dyDescent="0.25">
      <c r="A18362" s="1">
        <v>2016</v>
      </c>
      <c r="B18362" t="s">
        <v>1458</v>
      </c>
      <c r="C18362" t="s">
        <v>3159</v>
      </c>
      <c r="D18362" t="s">
        <v>3404</v>
      </c>
      <c r="E18362" t="s">
        <v>3469</v>
      </c>
      <c r="F18362" t="s">
        <v>4929</v>
      </c>
      <c r="G18362" s="4"/>
      <c r="H18362" s="4"/>
      <c r="I18362" s="4"/>
      <c r="J18362" s="4"/>
      <c r="K18362" s="4">
        <v>-120171.648240308</v>
      </c>
      <c r="L18362" s="4">
        <v>47432.726405816997</v>
      </c>
      <c r="M18362" s="4">
        <v>19271.686980361799</v>
      </c>
      <c r="N18362" s="3">
        <v>-1.08237015067588</v>
      </c>
      <c r="O18362" s="5">
        <v>18.061065673828125</v>
      </c>
      <c r="P18362" s="3">
        <v>0.40629515051841736</v>
      </c>
    </row>
    <row r="18363" spans="1:16" x14ac:dyDescent="0.25">
      <c r="A18363" s="1">
        <v>2017</v>
      </c>
      <c r="B18363" t="s">
        <v>1458</v>
      </c>
      <c r="C18363" t="s">
        <v>3159</v>
      </c>
      <c r="D18363" t="s">
        <v>3404</v>
      </c>
      <c r="E18363" t="s">
        <v>3469</v>
      </c>
      <c r="F18363" t="s">
        <v>4929</v>
      </c>
      <c r="G18363" s="4"/>
      <c r="H18363" s="4"/>
      <c r="I18363" s="4"/>
      <c r="J18363" s="4"/>
      <c r="K18363" s="4">
        <v>411276.87211295299</v>
      </c>
      <c r="L18363" s="4">
        <v>4735745.9629381998</v>
      </c>
      <c r="M18363" s="4">
        <v>745166.67050965806</v>
      </c>
      <c r="N18363" s="3">
        <v>0.17191401728938999</v>
      </c>
      <c r="O18363" s="5">
        <v>2.340214729309082</v>
      </c>
      <c r="P18363" s="3">
        <v>0.15734937787055969</v>
      </c>
    </row>
    <row r="18364" spans="1:16" x14ac:dyDescent="0.25">
      <c r="A18364" s="1">
        <v>2018</v>
      </c>
      <c r="B18364" t="s">
        <v>1458</v>
      </c>
      <c r="C18364" t="s">
        <v>3159</v>
      </c>
      <c r="D18364" t="s">
        <v>3404</v>
      </c>
      <c r="E18364" t="s">
        <v>3469</v>
      </c>
      <c r="F18364" t="s">
        <v>4929</v>
      </c>
      <c r="G18364" s="4"/>
      <c r="H18364" s="4"/>
      <c r="I18364" s="4"/>
      <c r="J18364" s="4"/>
      <c r="K18364" s="4">
        <v>-646907.82315191103</v>
      </c>
      <c r="L18364" s="4">
        <v>5589775.6460077399</v>
      </c>
      <c r="M18364" s="4">
        <v>1068474.97020703</v>
      </c>
      <c r="N18364" s="3">
        <v>-0.127462833804459</v>
      </c>
      <c r="O18364" s="5">
        <v>1.6716529130935669</v>
      </c>
      <c r="P18364" s="3">
        <v>0.19114810228347778</v>
      </c>
    </row>
    <row r="18365" spans="1:16" x14ac:dyDescent="0.25">
      <c r="A18365" s="1">
        <v>2019</v>
      </c>
      <c r="B18365" t="s">
        <v>1458</v>
      </c>
      <c r="C18365" t="s">
        <v>3159</v>
      </c>
      <c r="D18365" t="s">
        <v>3404</v>
      </c>
      <c r="E18365" t="s">
        <v>3469</v>
      </c>
      <c r="F18365" t="s">
        <v>4929</v>
      </c>
      <c r="G18365" s="4"/>
      <c r="H18365" s="4"/>
      <c r="I18365" s="4"/>
      <c r="J18365" s="4"/>
      <c r="K18365" s="4">
        <v>-766075.81607581605</v>
      </c>
      <c r="L18365" s="4">
        <v>6032141.8041417999</v>
      </c>
      <c r="M18365" s="4">
        <v>2049020.0070200099</v>
      </c>
      <c r="N18365" s="3">
        <v>-0.13518831192038799</v>
      </c>
      <c r="O18365" s="5">
        <v>1.4406440258026123</v>
      </c>
      <c r="P18365" s="3">
        <v>0.3396836519241333</v>
      </c>
    </row>
    <row r="18366" spans="1:16" x14ac:dyDescent="0.25">
      <c r="A18366" s="1">
        <v>2020</v>
      </c>
      <c r="B18366" t="s">
        <v>1458</v>
      </c>
      <c r="C18366" t="s">
        <v>3159</v>
      </c>
      <c r="D18366" t="s">
        <v>3404</v>
      </c>
      <c r="E18366" t="s">
        <v>3469</v>
      </c>
      <c r="F18366" t="s">
        <v>4929</v>
      </c>
      <c r="G18366" s="4"/>
      <c r="H18366" s="4"/>
      <c r="I18366" s="4"/>
      <c r="J18366" s="4"/>
      <c r="K18366" s="4">
        <v>-714339.54971494805</v>
      </c>
      <c r="L18366" s="4">
        <v>7463017.1307096602</v>
      </c>
      <c r="M18366" s="4">
        <v>2244468.7547451099</v>
      </c>
      <c r="N18366" s="3">
        <v>-0.106667680804145</v>
      </c>
      <c r="O18366" s="5">
        <v>2.2139413356781006</v>
      </c>
      <c r="P18366" s="3">
        <v>0.30074548721313477</v>
      </c>
    </row>
    <row r="18367" spans="1:16" x14ac:dyDescent="0.25">
      <c r="A18367" s="1">
        <v>2021</v>
      </c>
      <c r="B18367" t="s">
        <v>1458</v>
      </c>
      <c r="C18367" t="s">
        <v>3159</v>
      </c>
      <c r="D18367" t="s">
        <v>3404</v>
      </c>
      <c r="E18367" t="s">
        <v>3469</v>
      </c>
      <c r="F18367" t="s">
        <v>4929</v>
      </c>
      <c r="G18367" s="4"/>
      <c r="H18367" s="4"/>
      <c r="I18367" s="4"/>
      <c r="J18367" s="4"/>
      <c r="K18367" s="4">
        <v>345802.997698116</v>
      </c>
      <c r="L18367" s="4">
        <v>12496466.945092199</v>
      </c>
      <c r="M18367" s="4">
        <v>4592407.5309854597</v>
      </c>
      <c r="N18367" s="3">
        <v>3.3566672780364001E-2</v>
      </c>
      <c r="O18367" s="5">
        <v>5.8767848014831543</v>
      </c>
      <c r="P18367" s="3">
        <v>0.36749646067619324</v>
      </c>
    </row>
    <row r="18368" spans="1:16" x14ac:dyDescent="0.25">
      <c r="A18368" s="1">
        <v>2022</v>
      </c>
      <c r="B18368" t="s">
        <v>1458</v>
      </c>
      <c r="C18368" t="s">
        <v>3159</v>
      </c>
      <c r="D18368" t="s">
        <v>3404</v>
      </c>
      <c r="E18368" t="s">
        <v>3469</v>
      </c>
      <c r="F18368" t="s">
        <v>4929</v>
      </c>
      <c r="G18368" s="4"/>
      <c r="H18368" s="4"/>
      <c r="I18368" s="4"/>
      <c r="J18368" s="4"/>
      <c r="K18368" s="4">
        <v>606791.25232045399</v>
      </c>
      <c r="L18368" s="4">
        <v>42659739.005016997</v>
      </c>
      <c r="M18368" s="4">
        <v>14053365.9519554</v>
      </c>
      <c r="N18368" s="3">
        <v>2.2406864048546998E-2</v>
      </c>
      <c r="O18368" s="5">
        <v>1.9973394870758057</v>
      </c>
      <c r="P18368" s="3">
        <v>0.32942923903465271</v>
      </c>
    </row>
    <row r="18369" spans="1:16" x14ac:dyDescent="0.25">
      <c r="A18369" s="1">
        <v>2023</v>
      </c>
      <c r="B18369" t="s">
        <v>1458</v>
      </c>
      <c r="C18369" t="s">
        <v>3159</v>
      </c>
      <c r="D18369" t="s">
        <v>3404</v>
      </c>
      <c r="E18369" t="s">
        <v>3469</v>
      </c>
      <c r="F18369" t="s">
        <v>4929</v>
      </c>
      <c r="G18369" s="4"/>
      <c r="H18369" s="4"/>
      <c r="I18369" s="4"/>
      <c r="J18369" s="4"/>
      <c r="K18369" s="4">
        <v>-2540660.6006066101</v>
      </c>
      <c r="L18369" s="4">
        <v>47872317.434923202</v>
      </c>
      <c r="M18369" s="4">
        <v>21572826.050728299</v>
      </c>
      <c r="N18369" s="3">
        <v>-5.7042545866706998E-2</v>
      </c>
      <c r="O18369" s="5">
        <v>0.98237013816833496</v>
      </c>
      <c r="P18369" s="3">
        <v>0.45063257217407227</v>
      </c>
    </row>
    <row r="18370" spans="1:16" x14ac:dyDescent="0.25">
      <c r="A18370" s="1">
        <v>2024</v>
      </c>
      <c r="B18370" t="s">
        <v>1458</v>
      </c>
      <c r="C18370" t="s">
        <v>3159</v>
      </c>
      <c r="D18370" t="s">
        <v>3404</v>
      </c>
      <c r="E18370" t="s">
        <v>3469</v>
      </c>
      <c r="F18370" t="s">
        <v>4929</v>
      </c>
      <c r="G18370" s="4"/>
      <c r="H18370" s="4"/>
      <c r="I18370" s="4"/>
      <c r="J18370" s="4"/>
      <c r="K18370" s="4">
        <v>-2602398.1119118901</v>
      </c>
      <c r="L18370" s="4">
        <v>57152195.1024381</v>
      </c>
      <c r="M18370" s="4">
        <v>32150662.364243701</v>
      </c>
      <c r="N18370" s="3">
        <v>-4.9554605352830003E-2</v>
      </c>
      <c r="O18370" s="5">
        <v>0.75931870937347412</v>
      </c>
      <c r="P18370" s="3">
        <v>0.56254464387893677</v>
      </c>
    </row>
    <row r="18371" spans="1:16" x14ac:dyDescent="0.25">
      <c r="A18371" s="1">
        <v>2009</v>
      </c>
      <c r="B18371" t="s">
        <v>1459</v>
      </c>
      <c r="C18371" t="s">
        <v>3160</v>
      </c>
      <c r="D18371" t="s">
        <v>3405</v>
      </c>
      <c r="E18371" t="s">
        <v>3469</v>
      </c>
      <c r="F18371" t="s">
        <v>4930</v>
      </c>
      <c r="G18371" s="4"/>
      <c r="H18371" s="4"/>
      <c r="I18371" s="4"/>
      <c r="J18371" s="4"/>
      <c r="K18371" s="4">
        <v>-1259256.8690405099</v>
      </c>
      <c r="L18371" s="4">
        <v>3501072.9094399898</v>
      </c>
      <c r="M18371" s="4">
        <v>723608.847872735</v>
      </c>
      <c r="N18371" s="3">
        <v>-0.59084027252081806</v>
      </c>
      <c r="O18371" s="5">
        <v>8.5600728988647461</v>
      </c>
      <c r="P18371" s="3">
        <v>0.20668202638626099</v>
      </c>
    </row>
    <row r="18372" spans="1:16" x14ac:dyDescent="0.25">
      <c r="A18372" s="1">
        <v>2010</v>
      </c>
      <c r="B18372" t="s">
        <v>1459</v>
      </c>
      <c r="C18372" t="s">
        <v>3160</v>
      </c>
      <c r="D18372" t="s">
        <v>3405</v>
      </c>
      <c r="E18372" t="s">
        <v>3469</v>
      </c>
      <c r="F18372" t="s">
        <v>4930</v>
      </c>
      <c r="G18372" s="4"/>
      <c r="H18372" s="4"/>
      <c r="I18372" s="4"/>
      <c r="J18372" s="4"/>
      <c r="K18372" s="4">
        <v>-2826233.3910063701</v>
      </c>
      <c r="L18372" s="4">
        <v>35918888.478271797</v>
      </c>
      <c r="M18372" s="4">
        <v>2743021.2830290101</v>
      </c>
      <c r="N18372" s="3">
        <v>-0.14286876715913199</v>
      </c>
      <c r="O18372" s="5">
        <v>0.49675750732421875</v>
      </c>
      <c r="P18372" s="3">
        <v>7.6367095112800598E-2</v>
      </c>
    </row>
    <row r="18373" spans="1:16" x14ac:dyDescent="0.25">
      <c r="A18373" s="1">
        <v>2011</v>
      </c>
      <c r="B18373" t="s">
        <v>1459</v>
      </c>
      <c r="C18373" t="s">
        <v>3160</v>
      </c>
      <c r="D18373" t="s">
        <v>3405</v>
      </c>
      <c r="E18373" t="s">
        <v>3469</v>
      </c>
      <c r="F18373" t="s">
        <v>4930</v>
      </c>
      <c r="G18373" s="4"/>
      <c r="H18373" s="4"/>
      <c r="I18373" s="4"/>
      <c r="J18373" s="4"/>
      <c r="K18373" s="4">
        <v>-9117652.9846747406</v>
      </c>
      <c r="L18373" s="4">
        <v>42551550.744829103</v>
      </c>
      <c r="M18373" s="4">
        <v>3373541.9569178</v>
      </c>
      <c r="N18373" s="3">
        <v>-0.20632036393963901</v>
      </c>
      <c r="O18373" s="5">
        <v>0.78104710578918457</v>
      </c>
      <c r="P18373" s="3">
        <v>7.9281292855739594E-2</v>
      </c>
    </row>
    <row r="18374" spans="1:16" x14ac:dyDescent="0.25">
      <c r="A18374" s="1">
        <v>2012</v>
      </c>
      <c r="B18374" t="s">
        <v>1459</v>
      </c>
      <c r="C18374" t="s">
        <v>3160</v>
      </c>
      <c r="D18374" t="s">
        <v>3405</v>
      </c>
      <c r="E18374" t="s">
        <v>3469</v>
      </c>
      <c r="F18374" t="s">
        <v>4930</v>
      </c>
      <c r="G18374" s="4"/>
      <c r="H18374" s="4"/>
      <c r="I18374" s="4"/>
      <c r="J18374" s="4"/>
      <c r="K18374" s="4">
        <v>-3785766.9125998998</v>
      </c>
      <c r="L18374" s="4">
        <v>46135084.882780902</v>
      </c>
      <c r="M18374" s="4">
        <v>6012100.5290463902</v>
      </c>
      <c r="N18374" s="3">
        <v>-8.7264757412423996E-2</v>
      </c>
      <c r="O18374" s="5">
        <v>1.0318771600723267</v>
      </c>
      <c r="P18374" s="3">
        <v>0.1303151547908783</v>
      </c>
    </row>
    <row r="18375" spans="1:16" x14ac:dyDescent="0.25">
      <c r="A18375" s="1">
        <v>2014</v>
      </c>
      <c r="B18375" t="s">
        <v>1459</v>
      </c>
      <c r="C18375" t="s">
        <v>3160</v>
      </c>
      <c r="D18375" t="s">
        <v>3405</v>
      </c>
      <c r="E18375" t="s">
        <v>3469</v>
      </c>
      <c r="F18375" t="s">
        <v>4930</v>
      </c>
      <c r="G18375" s="4"/>
      <c r="H18375" s="4"/>
      <c r="I18375" s="4"/>
      <c r="J18375" s="4"/>
      <c r="K18375" s="4">
        <v>-1132188.22198123</v>
      </c>
      <c r="L18375" s="4">
        <v>19059424.772502199</v>
      </c>
      <c r="M18375" s="4">
        <v>3546348.2483851202</v>
      </c>
      <c r="N18375" s="3">
        <v>-5.7379645385056001E-2</v>
      </c>
      <c r="O18375" s="5">
        <v>0.27056986093521118</v>
      </c>
      <c r="P18375" s="3">
        <v>0.18606795370578766</v>
      </c>
    </row>
    <row r="18376" spans="1:16" x14ac:dyDescent="0.25">
      <c r="A18376" s="1">
        <v>2015</v>
      </c>
      <c r="B18376" t="s">
        <v>1459</v>
      </c>
      <c r="C18376" t="s">
        <v>3160</v>
      </c>
      <c r="D18376" t="s">
        <v>3405</v>
      </c>
      <c r="E18376" t="s">
        <v>3469</v>
      </c>
      <c r="F18376" t="s">
        <v>4930</v>
      </c>
      <c r="G18376" s="4"/>
      <c r="H18376" s="4"/>
      <c r="I18376" s="4"/>
      <c r="J18376" s="4"/>
      <c r="K18376" s="4">
        <v>-3445145.33562398</v>
      </c>
      <c r="L18376" s="4">
        <v>13446056.7167169</v>
      </c>
      <c r="M18376" s="4">
        <v>2814069.7826706599</v>
      </c>
      <c r="N18376" s="3">
        <v>-0.23745693343774901</v>
      </c>
      <c r="O18376" s="5">
        <v>0.32182011008262634</v>
      </c>
      <c r="P18376" s="3">
        <v>0.20928588509559631</v>
      </c>
    </row>
    <row r="18377" spans="1:16" x14ac:dyDescent="0.25">
      <c r="A18377" s="1">
        <v>2016</v>
      </c>
      <c r="B18377" t="s">
        <v>1459</v>
      </c>
      <c r="C18377" t="s">
        <v>3160</v>
      </c>
      <c r="D18377" t="s">
        <v>3405</v>
      </c>
      <c r="E18377" t="s">
        <v>3469</v>
      </c>
      <c r="F18377" t="s">
        <v>4930</v>
      </c>
      <c r="G18377" s="4"/>
      <c r="H18377" s="4"/>
      <c r="I18377" s="4"/>
      <c r="J18377" s="4"/>
      <c r="K18377" s="4">
        <v>-1841605.3282474601</v>
      </c>
      <c r="L18377" s="4">
        <v>12402258.098161301</v>
      </c>
      <c r="M18377" s="4">
        <v>3962373.72232321</v>
      </c>
      <c r="N18377" s="3">
        <v>-0.144979479592904</v>
      </c>
      <c r="O18377" s="5">
        <v>0.40797555446624756</v>
      </c>
      <c r="P18377" s="3">
        <v>0.31948807835578918</v>
      </c>
    </row>
    <row r="18378" spans="1:16" x14ac:dyDescent="0.25">
      <c r="A18378" s="1">
        <v>2017</v>
      </c>
      <c r="B18378" t="s">
        <v>1459</v>
      </c>
      <c r="C18378" t="s">
        <v>3160</v>
      </c>
      <c r="D18378" t="s">
        <v>3405</v>
      </c>
      <c r="E18378" t="s">
        <v>3469</v>
      </c>
      <c r="F18378" t="s">
        <v>4930</v>
      </c>
      <c r="G18378" s="4"/>
      <c r="H18378" s="4"/>
      <c r="I18378" s="4"/>
      <c r="J18378" s="4"/>
      <c r="K18378" s="4">
        <v>-635319.39096282294</v>
      </c>
      <c r="L18378" s="4">
        <v>12950779.742827101</v>
      </c>
      <c r="M18378" s="4">
        <v>3065885.7709423802</v>
      </c>
      <c r="N18378" s="3">
        <v>-4.9353118564568997E-2</v>
      </c>
      <c r="O18378" s="5">
        <v>0.43532007932662964</v>
      </c>
      <c r="P18378" s="3">
        <v>0.23673367500305176</v>
      </c>
    </row>
    <row r="18379" spans="1:16" x14ac:dyDescent="0.25">
      <c r="A18379" s="1">
        <v>2018</v>
      </c>
      <c r="B18379" t="s">
        <v>1459</v>
      </c>
      <c r="C18379" t="s">
        <v>3160</v>
      </c>
      <c r="D18379" t="s">
        <v>3405</v>
      </c>
      <c r="E18379" t="s">
        <v>3469</v>
      </c>
      <c r="F18379" t="s">
        <v>4930</v>
      </c>
      <c r="G18379" s="4"/>
      <c r="H18379" s="4"/>
      <c r="I18379" s="4"/>
      <c r="J18379" s="4"/>
      <c r="K18379" s="4">
        <v>-533897.36415517505</v>
      </c>
      <c r="L18379" s="4">
        <v>12454621.425769299</v>
      </c>
      <c r="M18379" s="4">
        <v>3639635.3785002101</v>
      </c>
      <c r="N18379" s="3">
        <v>-4.2837111599556998E-2</v>
      </c>
      <c r="O18379" s="5">
        <v>0.68996632099151611</v>
      </c>
      <c r="P18379" s="3">
        <v>0.29223170876502991</v>
      </c>
    </row>
    <row r="18380" spans="1:16" x14ac:dyDescent="0.25">
      <c r="A18380" s="1">
        <v>2019</v>
      </c>
      <c r="B18380" t="s">
        <v>1459</v>
      </c>
      <c r="C18380" t="s">
        <v>3160</v>
      </c>
      <c r="D18380" t="s">
        <v>3405</v>
      </c>
      <c r="E18380" t="s">
        <v>3469</v>
      </c>
      <c r="F18380" t="s">
        <v>4930</v>
      </c>
      <c r="G18380" s="4"/>
      <c r="H18380" s="4"/>
      <c r="I18380" s="4"/>
      <c r="J18380" s="4"/>
      <c r="K18380" s="4">
        <v>-866283.60828360799</v>
      </c>
      <c r="L18380" s="4">
        <v>12082939.276939301</v>
      </c>
      <c r="M18380" s="4">
        <v>1989566.16356616</v>
      </c>
      <c r="N18380" s="3">
        <v>-7.2507971628125001E-2</v>
      </c>
      <c r="O18380" s="5">
        <v>0.35906574130058289</v>
      </c>
      <c r="P18380" s="3">
        <v>0.16465912759304047</v>
      </c>
    </row>
    <row r="18381" spans="1:16" x14ac:dyDescent="0.25">
      <c r="A18381" s="1">
        <v>2020</v>
      </c>
      <c r="B18381" t="s">
        <v>1459</v>
      </c>
      <c r="C18381" t="s">
        <v>3160</v>
      </c>
      <c r="D18381" t="s">
        <v>3405</v>
      </c>
      <c r="E18381" t="s">
        <v>3469</v>
      </c>
      <c r="F18381" t="s">
        <v>4930</v>
      </c>
      <c r="G18381" s="4"/>
      <c r="H18381" s="4"/>
      <c r="I18381" s="4"/>
      <c r="J18381" s="4"/>
      <c r="K18381" s="4">
        <v>-411023.83943238098</v>
      </c>
      <c r="L18381" s="4">
        <v>12400347.859696601</v>
      </c>
      <c r="M18381" s="4">
        <v>1603586.95802217</v>
      </c>
      <c r="N18381" s="3">
        <v>-3.3856801516493999E-2</v>
      </c>
      <c r="O18381" s="5">
        <v>0.40218180418014526</v>
      </c>
      <c r="P18381" s="3">
        <v>0.12931789457798004</v>
      </c>
    </row>
    <row r="18382" spans="1:16" x14ac:dyDescent="0.25">
      <c r="A18382" s="1">
        <v>2021</v>
      </c>
      <c r="B18382" t="s">
        <v>1459</v>
      </c>
      <c r="C18382" t="s">
        <v>3160</v>
      </c>
      <c r="D18382" t="s">
        <v>3405</v>
      </c>
      <c r="E18382" t="s">
        <v>3469</v>
      </c>
      <c r="F18382" t="s">
        <v>4930</v>
      </c>
      <c r="G18382" s="4"/>
      <c r="H18382" s="4"/>
      <c r="I18382" s="4"/>
      <c r="J18382" s="4"/>
      <c r="K18382" s="4">
        <v>-656117.98843809299</v>
      </c>
      <c r="L18382" s="4">
        <v>12717788.241645399</v>
      </c>
      <c r="M18382" s="4">
        <v>1683422.68443191</v>
      </c>
      <c r="N18382" s="3">
        <v>-5.0106454843978E-2</v>
      </c>
      <c r="O18382" s="5">
        <v>1.2884794473648071</v>
      </c>
      <c r="P18382" s="3">
        <v>0.1323675662279129</v>
      </c>
    </row>
    <row r="18383" spans="1:16" x14ac:dyDescent="0.25">
      <c r="A18383" s="1">
        <v>2022</v>
      </c>
      <c r="B18383" t="s">
        <v>1459</v>
      </c>
      <c r="C18383" t="s">
        <v>3160</v>
      </c>
      <c r="D18383" t="s">
        <v>3405</v>
      </c>
      <c r="E18383" t="s">
        <v>3469</v>
      </c>
      <c r="F18383" t="s">
        <v>4930</v>
      </c>
      <c r="G18383" s="4"/>
      <c r="H18383" s="4"/>
      <c r="I18383" s="4"/>
      <c r="J18383" s="4"/>
      <c r="K18383" s="4">
        <v>-479891.93068657798</v>
      </c>
      <c r="L18383" s="4">
        <v>13736377.814736299</v>
      </c>
      <c r="M18383" s="4">
        <v>1454376.25511535</v>
      </c>
      <c r="N18383" s="3">
        <v>-3.7725082025554003E-2</v>
      </c>
      <c r="O18383" s="5">
        <v>0.71984469890594482</v>
      </c>
      <c r="P18383" s="3">
        <v>0.10587771236896515</v>
      </c>
    </row>
    <row r="18384" spans="1:16" x14ac:dyDescent="0.25">
      <c r="A18384" s="1">
        <v>2023</v>
      </c>
      <c r="B18384" t="s">
        <v>1459</v>
      </c>
      <c r="C18384" t="s">
        <v>3160</v>
      </c>
      <c r="D18384" t="s">
        <v>3405</v>
      </c>
      <c r="E18384" t="s">
        <v>3469</v>
      </c>
      <c r="F18384" t="s">
        <v>4930</v>
      </c>
      <c r="G18384" s="4"/>
      <c r="H18384" s="4"/>
      <c r="I18384" s="4"/>
      <c r="J18384" s="4"/>
      <c r="K18384" s="4">
        <v>-388823.78428823798</v>
      </c>
      <c r="L18384" s="4">
        <v>12248889.1110889</v>
      </c>
      <c r="M18384" s="4">
        <v>1099611.37219611</v>
      </c>
      <c r="N18384" s="3">
        <v>-3.0475015976951E-2</v>
      </c>
      <c r="O18384" s="5">
        <v>0.48555600643157959</v>
      </c>
      <c r="P18384" s="3">
        <v>8.9772336184978485E-2</v>
      </c>
    </row>
    <row r="18385" spans="1:16" x14ac:dyDescent="0.25">
      <c r="A18385" s="1">
        <v>2024</v>
      </c>
      <c r="B18385" t="s">
        <v>1459</v>
      </c>
      <c r="C18385" t="s">
        <v>3160</v>
      </c>
      <c r="D18385" t="s">
        <v>3405</v>
      </c>
      <c r="E18385" t="s">
        <v>3469</v>
      </c>
      <c r="F18385" t="s">
        <v>4930</v>
      </c>
      <c r="G18385" s="4"/>
      <c r="H18385" s="4"/>
      <c r="I18385" s="4"/>
      <c r="J18385" s="4"/>
      <c r="K18385" s="4">
        <v>-849860.99351303105</v>
      </c>
      <c r="L18385" s="4">
        <v>11426951.257725401</v>
      </c>
      <c r="M18385" s="4">
        <v>1088630.8027708</v>
      </c>
      <c r="N18385" s="3">
        <v>-7.178596369885E-2</v>
      </c>
      <c r="O18385" s="5">
        <v>0.34035962820053101</v>
      </c>
      <c r="P18385" s="3">
        <v>9.5268703997135162E-2</v>
      </c>
    </row>
    <row r="18386" spans="1:16" x14ac:dyDescent="0.25">
      <c r="A18386" s="1">
        <v>2009</v>
      </c>
      <c r="B18386" t="s">
        <v>1460</v>
      </c>
      <c r="C18386" t="s">
        <v>3161</v>
      </c>
      <c r="D18386" t="s">
        <v>3419</v>
      </c>
      <c r="E18386" t="s">
        <v>3469</v>
      </c>
      <c r="F18386" t="s">
        <v>4931</v>
      </c>
      <c r="G18386" s="4"/>
      <c r="H18386" s="4"/>
      <c r="I18386" s="4"/>
      <c r="J18386" s="4"/>
      <c r="K18386" s="4">
        <v>-11200751.8433068</v>
      </c>
      <c r="L18386" s="4">
        <v>73183717.590874597</v>
      </c>
      <c r="M18386" s="4">
        <v>19163401.687613901</v>
      </c>
      <c r="N18386" s="3">
        <v>-0.149512716886326</v>
      </c>
      <c r="O18386" s="5">
        <v>2.5116405487060547</v>
      </c>
      <c r="P18386" s="3">
        <v>0.26185333728790283</v>
      </c>
    </row>
    <row r="18387" spans="1:16" x14ac:dyDescent="0.25">
      <c r="A18387" s="1">
        <v>2010</v>
      </c>
      <c r="B18387" t="s">
        <v>1460</v>
      </c>
      <c r="C18387" t="s">
        <v>3161</v>
      </c>
      <c r="D18387" t="s">
        <v>3419</v>
      </c>
      <c r="E18387" t="s">
        <v>3469</v>
      </c>
      <c r="F18387" t="s">
        <v>4931</v>
      </c>
      <c r="G18387" s="4"/>
      <c r="H18387" s="4"/>
      <c r="I18387" s="4"/>
      <c r="J18387" s="4"/>
      <c r="K18387" s="4">
        <v>1257465.0182258</v>
      </c>
      <c r="L18387" s="4">
        <v>114248052.27528501</v>
      </c>
      <c r="M18387" s="4">
        <v>19063141.052560899</v>
      </c>
      <c r="N18387" s="3">
        <v>1.3205638858942E-2</v>
      </c>
      <c r="O18387" s="5">
        <v>1.8943055868148804</v>
      </c>
      <c r="P18387" s="3">
        <v>0.16685746610164642</v>
      </c>
    </row>
    <row r="18388" spans="1:16" x14ac:dyDescent="0.25">
      <c r="A18388" s="1">
        <v>2009</v>
      </c>
      <c r="B18388" t="s">
        <v>1461</v>
      </c>
      <c r="C18388" t="s">
        <v>3162</v>
      </c>
      <c r="D18388" t="s">
        <v>3403</v>
      </c>
      <c r="E18388" t="s">
        <v>3469</v>
      </c>
      <c r="F18388" t="s">
        <v>4932</v>
      </c>
      <c r="G18388" s="4"/>
      <c r="H18388" s="4"/>
      <c r="I18388" s="4"/>
      <c r="J18388" s="4"/>
      <c r="K18388" s="4">
        <v>-454978.13846178702</v>
      </c>
      <c r="L18388" s="4">
        <v>1355254.0294606399</v>
      </c>
      <c r="M18388" s="4">
        <v>20167.4706764976</v>
      </c>
      <c r="N18388" s="3">
        <v>-0.41746854182087301</v>
      </c>
      <c r="O18388" s="5">
        <v>1.7287919521331787</v>
      </c>
      <c r="P18388" s="3">
        <v>1.4880952425301075E-2</v>
      </c>
    </row>
    <row r="18389" spans="1:16" x14ac:dyDescent="0.25">
      <c r="A18389" s="1">
        <v>2010</v>
      </c>
      <c r="B18389" t="s">
        <v>1461</v>
      </c>
      <c r="C18389" t="s">
        <v>3162</v>
      </c>
      <c r="D18389" t="s">
        <v>3403</v>
      </c>
      <c r="E18389" t="s">
        <v>3469</v>
      </c>
      <c r="F18389" t="s">
        <v>4932</v>
      </c>
      <c r="G18389" s="4"/>
      <c r="H18389" s="4"/>
      <c r="I18389" s="4"/>
      <c r="J18389" s="4"/>
      <c r="K18389" s="4">
        <v>-1538311.9719137901</v>
      </c>
      <c r="L18389" s="4">
        <v>3468733.93694042</v>
      </c>
      <c r="M18389" s="4">
        <v>223854.79834036101</v>
      </c>
      <c r="N18389" s="3">
        <v>-0.63048628351667402</v>
      </c>
      <c r="O18389" s="5">
        <v>4.8120298385620117</v>
      </c>
      <c r="P18389" s="3">
        <v>6.453501433134079E-2</v>
      </c>
    </row>
    <row r="18390" spans="1:16" x14ac:dyDescent="0.25">
      <c r="A18390" s="1">
        <v>2011</v>
      </c>
      <c r="B18390" t="s">
        <v>1461</v>
      </c>
      <c r="C18390" t="s">
        <v>3162</v>
      </c>
      <c r="D18390" t="s">
        <v>3403</v>
      </c>
      <c r="E18390" t="s">
        <v>3469</v>
      </c>
      <c r="F18390" t="s">
        <v>4932</v>
      </c>
      <c r="G18390" s="4"/>
      <c r="H18390" s="4"/>
      <c r="I18390" s="4"/>
      <c r="J18390" s="4"/>
      <c r="K18390" s="4">
        <v>-279201.58611081302</v>
      </c>
      <c r="L18390" s="4">
        <v>11308815.775372401</v>
      </c>
      <c r="M18390" s="4">
        <v>828202.76497695898</v>
      </c>
      <c r="N18390" s="3">
        <v>-3.5488278323411997E-2</v>
      </c>
      <c r="O18390" s="5">
        <v>3.1029555797576904</v>
      </c>
      <c r="P18390" s="3">
        <v>7.3235146701335907E-2</v>
      </c>
    </row>
    <row r="18391" spans="1:16" x14ac:dyDescent="0.25">
      <c r="A18391" s="1">
        <v>2013</v>
      </c>
      <c r="B18391" t="s">
        <v>1516</v>
      </c>
      <c r="C18391" t="s">
        <v>3217</v>
      </c>
      <c r="D18391" t="s">
        <v>3403</v>
      </c>
      <c r="E18391" t="s">
        <v>3469</v>
      </c>
      <c r="F18391" t="s">
        <v>4987</v>
      </c>
      <c r="G18391" s="4">
        <v>6.7954973877703102</v>
      </c>
      <c r="H18391" s="4">
        <v>0</v>
      </c>
      <c r="I18391" s="4">
        <v>3.8108577407169499</v>
      </c>
      <c r="J18391" s="4">
        <v>21.427203065134101</v>
      </c>
      <c r="K18391" s="4">
        <v>-4872101.02795</v>
      </c>
      <c r="L18391" s="4">
        <v>34578071.754199997</v>
      </c>
      <c r="M18391" s="4">
        <v>676824.68914999999</v>
      </c>
      <c r="N18391" s="3">
        <v>-0.17923358163231901</v>
      </c>
      <c r="O18391" s="5">
        <v>8.6168050765991211</v>
      </c>
      <c r="P18391" s="3">
        <v>1.9573813304305077E-2</v>
      </c>
    </row>
    <row r="18392" spans="1:16" x14ac:dyDescent="0.25">
      <c r="A18392" s="1">
        <v>2014</v>
      </c>
      <c r="B18392" t="s">
        <v>1516</v>
      </c>
      <c r="C18392" t="s">
        <v>3217</v>
      </c>
      <c r="D18392" t="s">
        <v>3403</v>
      </c>
      <c r="E18392" t="s">
        <v>3469</v>
      </c>
      <c r="F18392" t="s">
        <v>4987</v>
      </c>
      <c r="G18392" s="4">
        <v>7.8438592430540002</v>
      </c>
      <c r="H18392" s="4">
        <v>0</v>
      </c>
      <c r="I18392" s="4">
        <v>5.1865648475818</v>
      </c>
      <c r="J18392" s="4">
        <v>23.4417344173442</v>
      </c>
      <c r="K18392" s="4">
        <v>-6186569.7980800001</v>
      </c>
      <c r="L18392" s="4">
        <v>61491819.510590002</v>
      </c>
      <c r="M18392" s="4">
        <v>628978.26393999998</v>
      </c>
      <c r="N18392" s="3">
        <v>-0.128793105032844</v>
      </c>
      <c r="O18392" s="5">
        <v>11.14653491973877</v>
      </c>
      <c r="P18392" s="3">
        <v>1.0228649713099003E-2</v>
      </c>
    </row>
    <row r="18393" spans="1:16" x14ac:dyDescent="0.25">
      <c r="A18393" s="1">
        <v>2015</v>
      </c>
      <c r="B18393" t="s">
        <v>1516</v>
      </c>
      <c r="C18393" t="s">
        <v>3217</v>
      </c>
      <c r="D18393" t="s">
        <v>3403</v>
      </c>
      <c r="E18393" t="s">
        <v>3469</v>
      </c>
      <c r="F18393" t="s">
        <v>4987</v>
      </c>
      <c r="G18393" s="4">
        <v>11.7522536905138</v>
      </c>
      <c r="H18393" s="4">
        <v>0</v>
      </c>
      <c r="I18393" s="4">
        <v>11.0007212405337</v>
      </c>
      <c r="J18393" s="4">
        <v>29.828828828828801</v>
      </c>
      <c r="K18393" s="4"/>
      <c r="L18393" s="4"/>
      <c r="M18393" s="4"/>
      <c r="N18393" s="3">
        <v>-0.199223244802718</v>
      </c>
    </row>
    <row r="18394" spans="1:16" x14ac:dyDescent="0.25">
      <c r="A18394" s="1">
        <v>2016</v>
      </c>
      <c r="B18394" t="s">
        <v>1516</v>
      </c>
      <c r="C18394" t="s">
        <v>3217</v>
      </c>
      <c r="D18394" t="s">
        <v>3403</v>
      </c>
      <c r="E18394" t="s">
        <v>3469</v>
      </c>
      <c r="F18394" t="s">
        <v>4987</v>
      </c>
      <c r="G18394" s="4">
        <v>8.4315468406506007</v>
      </c>
      <c r="H18394" s="4">
        <v>0</v>
      </c>
      <c r="I18394" s="4">
        <v>12.008474576271199</v>
      </c>
      <c r="J18394" s="4">
        <v>14.654576856649401</v>
      </c>
      <c r="K18394" s="4">
        <v>-11347000</v>
      </c>
      <c r="L18394" s="4">
        <v>330032000</v>
      </c>
      <c r="M18394" s="4">
        <v>19283000</v>
      </c>
      <c r="O18394" s="5">
        <v>1.8707042932510376</v>
      </c>
      <c r="P18394" s="3">
        <v>5.8427669107913971E-2</v>
      </c>
    </row>
    <row r="18395" spans="1:16" x14ac:dyDescent="0.25">
      <c r="A18395" s="1">
        <v>2017</v>
      </c>
      <c r="B18395" t="s">
        <v>1516</v>
      </c>
      <c r="C18395" t="s">
        <v>3217</v>
      </c>
      <c r="D18395" t="s">
        <v>3403</v>
      </c>
      <c r="E18395" t="s">
        <v>3469</v>
      </c>
      <c r="F18395" t="s">
        <v>4987</v>
      </c>
      <c r="G18395" s="4">
        <v>27.871724334666801</v>
      </c>
      <c r="H18395" s="4">
        <v>9.5416858306415708</v>
      </c>
      <c r="I18395" s="4">
        <v>47.233165368758598</v>
      </c>
      <c r="J18395" s="4">
        <v>22.4135289401192</v>
      </c>
      <c r="K18395" s="4">
        <v>-13532000</v>
      </c>
      <c r="L18395" s="4">
        <v>418463000</v>
      </c>
      <c r="M18395" s="4">
        <v>25827000</v>
      </c>
      <c r="N18395" s="3">
        <v>-3.6157890166266998E-2</v>
      </c>
      <c r="O18395" s="5">
        <v>2.629863977432251</v>
      </c>
      <c r="P18395" s="3">
        <v>6.1718717217445374E-2</v>
      </c>
    </row>
    <row r="18396" spans="1:16" x14ac:dyDescent="0.25">
      <c r="A18396" s="1">
        <v>2018</v>
      </c>
      <c r="B18396" t="s">
        <v>1516</v>
      </c>
      <c r="C18396" t="s">
        <v>3217</v>
      </c>
      <c r="D18396" t="s">
        <v>3403</v>
      </c>
      <c r="E18396" t="s">
        <v>3469</v>
      </c>
      <c r="F18396" t="s">
        <v>4987</v>
      </c>
      <c r="G18396" s="4">
        <v>42.938991294257598</v>
      </c>
      <c r="H18396" s="4">
        <v>12.922466277994101</v>
      </c>
      <c r="I18396" s="4">
        <v>61.555790768100501</v>
      </c>
      <c r="J18396" s="4">
        <v>55.451811346548197</v>
      </c>
      <c r="K18396" s="4">
        <v>-31975000</v>
      </c>
      <c r="L18396" s="4">
        <v>473769000</v>
      </c>
      <c r="M18396" s="4">
        <v>28559000</v>
      </c>
      <c r="N18396" s="3">
        <v>-7.1674183396246996E-2</v>
      </c>
      <c r="O18396" s="5">
        <v>0.85313725471496582</v>
      </c>
      <c r="P18396" s="3">
        <v>6.0280431061983109E-2</v>
      </c>
    </row>
    <row r="18397" spans="1:16" x14ac:dyDescent="0.25">
      <c r="A18397" s="1">
        <v>2019</v>
      </c>
      <c r="B18397" t="s">
        <v>1516</v>
      </c>
      <c r="C18397" t="s">
        <v>3217</v>
      </c>
      <c r="D18397" t="s">
        <v>3403</v>
      </c>
      <c r="E18397" t="s">
        <v>3469</v>
      </c>
      <c r="F18397" t="s">
        <v>4987</v>
      </c>
      <c r="G18397" s="4">
        <v>50.638684627115701</v>
      </c>
      <c r="H18397" s="4">
        <v>26.639125179139899</v>
      </c>
      <c r="I18397" s="4">
        <v>66.728730480707497</v>
      </c>
      <c r="J18397" s="4">
        <v>58.668255798050097</v>
      </c>
      <c r="K18397" s="4">
        <v>-53434000</v>
      </c>
      <c r="L18397" s="4">
        <v>432132000</v>
      </c>
      <c r="M18397" s="4">
        <v>80271000</v>
      </c>
      <c r="N18397" s="3">
        <v>-0.11796874051358799</v>
      </c>
      <c r="O18397" s="5">
        <v>0.51113343238830566</v>
      </c>
      <c r="P18397" s="3">
        <v>0.18575574457645416</v>
      </c>
    </row>
    <row r="18398" spans="1:16" x14ac:dyDescent="0.25">
      <c r="A18398" s="1">
        <v>2020</v>
      </c>
      <c r="B18398" t="s">
        <v>1516</v>
      </c>
      <c r="C18398" t="s">
        <v>3217</v>
      </c>
      <c r="D18398" t="s">
        <v>3403</v>
      </c>
      <c r="E18398" t="s">
        <v>3469</v>
      </c>
      <c r="F18398" t="s">
        <v>4987</v>
      </c>
      <c r="G18398" s="4">
        <v>50.692615557200398</v>
      </c>
      <c r="H18398" s="4">
        <v>26.060233755372099</v>
      </c>
      <c r="I18398" s="4">
        <v>63.140130825615202</v>
      </c>
      <c r="J18398" s="4">
        <v>65.598935005474303</v>
      </c>
      <c r="K18398" s="4">
        <v>-51171000</v>
      </c>
      <c r="L18398" s="4">
        <v>431942000</v>
      </c>
      <c r="M18398" s="4">
        <v>99150000</v>
      </c>
      <c r="N18398" s="3">
        <v>-0.118441244615623</v>
      </c>
      <c r="O18398" s="5">
        <v>1.0702353715896606</v>
      </c>
      <c r="P18398" s="3">
        <v>0.22954471409320831</v>
      </c>
    </row>
    <row r="18399" spans="1:16" x14ac:dyDescent="0.25">
      <c r="A18399" s="1">
        <v>2021</v>
      </c>
      <c r="B18399" t="s">
        <v>1516</v>
      </c>
      <c r="C18399" t="s">
        <v>3217</v>
      </c>
      <c r="D18399" t="s">
        <v>3403</v>
      </c>
      <c r="E18399" t="s">
        <v>3469</v>
      </c>
      <c r="F18399" t="s">
        <v>4987</v>
      </c>
      <c r="G18399" s="4">
        <v>57.731345402886603</v>
      </c>
      <c r="H18399" s="4">
        <v>29.8397789550915</v>
      </c>
      <c r="I18399" s="4">
        <v>70.759388532965701</v>
      </c>
      <c r="J18399" s="4">
        <v>76.3577421815408</v>
      </c>
      <c r="K18399" s="4">
        <v>-46652000</v>
      </c>
      <c r="L18399" s="4">
        <v>428888000</v>
      </c>
      <c r="M18399" s="4">
        <v>136374000</v>
      </c>
      <c r="N18399" s="3">
        <v>-0.108388415831233</v>
      </c>
      <c r="O18399" s="5">
        <v>1.8926079273223877</v>
      </c>
      <c r="P18399" s="3">
        <v>0.31797114014625549</v>
      </c>
    </row>
    <row r="18400" spans="1:16" x14ac:dyDescent="0.25">
      <c r="A18400" s="1">
        <v>2022</v>
      </c>
      <c r="B18400" t="s">
        <v>1516</v>
      </c>
      <c r="C18400" t="s">
        <v>3217</v>
      </c>
      <c r="D18400" t="s">
        <v>3403</v>
      </c>
      <c r="E18400" t="s">
        <v>3469</v>
      </c>
      <c r="F18400" t="s">
        <v>4987</v>
      </c>
      <c r="G18400" s="4">
        <v>56.120558695608999</v>
      </c>
      <c r="H18400" s="4">
        <v>35.364116140642302</v>
      </c>
      <c r="I18400" s="4">
        <v>69.530549991060894</v>
      </c>
      <c r="J18400" s="4">
        <v>63.8939739568482</v>
      </c>
      <c r="K18400" s="4">
        <v>-20324000</v>
      </c>
      <c r="L18400" s="4">
        <v>569970000</v>
      </c>
      <c r="M18400" s="4">
        <v>131793000</v>
      </c>
      <c r="N18400" s="3">
        <v>-4.0694473088267E-2</v>
      </c>
      <c r="O18400" s="5">
        <v>1.8824247121810913</v>
      </c>
      <c r="P18400" s="3">
        <v>0.23122796416282654</v>
      </c>
    </row>
    <row r="18401" spans="1:16" x14ac:dyDescent="0.25">
      <c r="A18401" s="1">
        <v>2023</v>
      </c>
      <c r="B18401" t="s">
        <v>1516</v>
      </c>
      <c r="C18401" t="s">
        <v>3217</v>
      </c>
      <c r="D18401" t="s">
        <v>3403</v>
      </c>
      <c r="E18401" t="s">
        <v>3469</v>
      </c>
      <c r="F18401" t="s">
        <v>4987</v>
      </c>
      <c r="G18401" s="4">
        <v>52.581841827143101</v>
      </c>
      <c r="H18401" s="4">
        <v>32.170632296520303</v>
      </c>
      <c r="I18401" s="4">
        <v>64.267972861400395</v>
      </c>
      <c r="J18401" s="4">
        <v>62.685638514891899</v>
      </c>
      <c r="K18401" s="4">
        <v>-56833000</v>
      </c>
      <c r="L18401" s="4">
        <v>700048000</v>
      </c>
      <c r="M18401" s="4">
        <v>346444000</v>
      </c>
      <c r="N18401" s="3">
        <v>-8.9499518904455996E-2</v>
      </c>
      <c r="O18401" s="5">
        <v>0.91897797584533691</v>
      </c>
      <c r="P18401" s="3">
        <v>0.49488607048988342</v>
      </c>
    </row>
    <row r="18402" spans="1:16" x14ac:dyDescent="0.25">
      <c r="A18402" s="1">
        <v>2024</v>
      </c>
      <c r="B18402" t="s">
        <v>1516</v>
      </c>
      <c r="C18402" t="s">
        <v>3217</v>
      </c>
      <c r="D18402" t="s">
        <v>3403</v>
      </c>
      <c r="E18402" t="s">
        <v>3469</v>
      </c>
      <c r="F18402" t="s">
        <v>4987</v>
      </c>
      <c r="G18402" s="4">
        <v>61.3163718672876</v>
      </c>
      <c r="H18402" s="4">
        <v>57.6737148314348</v>
      </c>
      <c r="I18402" s="4">
        <v>65.266933540760405</v>
      </c>
      <c r="J18402" s="4">
        <v>60.062981987151701</v>
      </c>
      <c r="K18402" s="4">
        <v>-90825000</v>
      </c>
      <c r="L18402" s="4">
        <v>692108000</v>
      </c>
      <c r="M18402" s="4">
        <v>309883000</v>
      </c>
      <c r="N18402" s="3">
        <v>-0.130481066776999</v>
      </c>
      <c r="O18402" s="5">
        <v>0.63738912343978882</v>
      </c>
      <c r="P18402" s="3">
        <v>0.4477379322052002</v>
      </c>
    </row>
    <row r="18403" spans="1:16" x14ac:dyDescent="0.25">
      <c r="A18403" s="1">
        <v>2012</v>
      </c>
      <c r="B18403" t="s">
        <v>1461</v>
      </c>
      <c r="C18403" t="s">
        <v>3162</v>
      </c>
      <c r="D18403" t="s">
        <v>3403</v>
      </c>
      <c r="E18403" t="s">
        <v>3469</v>
      </c>
      <c r="F18403" t="s">
        <v>4932</v>
      </c>
      <c r="G18403" s="4"/>
      <c r="H18403" s="4"/>
      <c r="I18403" s="4"/>
      <c r="J18403" s="4"/>
      <c r="K18403" s="4">
        <v>-816715.61454314704</v>
      </c>
      <c r="L18403" s="4">
        <v>16436820.400519799</v>
      </c>
      <c r="M18403" s="4">
        <v>846928.56338835298</v>
      </c>
      <c r="N18403" s="3">
        <v>-5.9975554963571001E-2</v>
      </c>
      <c r="O18403" s="5">
        <v>0.61304402351379395</v>
      </c>
      <c r="P18403" s="3">
        <v>5.1526300609111786E-2</v>
      </c>
    </row>
    <row r="18404" spans="1:16" x14ac:dyDescent="0.25">
      <c r="A18404" s="1">
        <v>2013</v>
      </c>
      <c r="B18404" t="s">
        <v>1461</v>
      </c>
      <c r="C18404" t="s">
        <v>3162</v>
      </c>
      <c r="D18404" t="s">
        <v>3403</v>
      </c>
      <c r="E18404" t="s">
        <v>3469</v>
      </c>
      <c r="F18404" t="s">
        <v>4932</v>
      </c>
      <c r="G18404" s="4"/>
      <c r="H18404" s="4"/>
      <c r="I18404" s="4"/>
      <c r="J18404" s="4"/>
      <c r="K18404" s="4">
        <v>-1115592.42442238</v>
      </c>
      <c r="L18404" s="4">
        <v>13807181.815690201</v>
      </c>
      <c r="M18404" s="4">
        <v>685171.34582530102</v>
      </c>
      <c r="N18404" s="3">
        <v>-7.8336818604337999E-2</v>
      </c>
      <c r="O18404" s="5">
        <v>0.14212200045585632</v>
      </c>
      <c r="P18404" s="3">
        <v>4.962427169084549E-2</v>
      </c>
    </row>
    <row r="18405" spans="1:16" x14ac:dyDescent="0.25">
      <c r="A18405" s="1">
        <v>2014</v>
      </c>
      <c r="B18405" t="s">
        <v>1461</v>
      </c>
      <c r="C18405" t="s">
        <v>3162</v>
      </c>
      <c r="D18405" t="s">
        <v>3403</v>
      </c>
      <c r="E18405" t="s">
        <v>3469</v>
      </c>
      <c r="F18405" t="s">
        <v>4932</v>
      </c>
      <c r="G18405" s="4"/>
      <c r="H18405" s="4"/>
      <c r="I18405" s="4"/>
      <c r="J18405" s="4"/>
      <c r="K18405" s="4">
        <v>-9021389.0329577103</v>
      </c>
      <c r="L18405" s="4">
        <v>6386324.6734876698</v>
      </c>
      <c r="M18405" s="4">
        <v>537512.37682116101</v>
      </c>
      <c r="N18405" s="3">
        <v>-0.87426078823210396</v>
      </c>
      <c r="O18405" s="5">
        <v>0.35938438773155212</v>
      </c>
      <c r="P18405" s="3">
        <v>8.4166154265403748E-2</v>
      </c>
    </row>
    <row r="18406" spans="1:16" x14ac:dyDescent="0.25">
      <c r="A18406" s="1">
        <v>2015</v>
      </c>
      <c r="B18406" t="s">
        <v>1461</v>
      </c>
      <c r="C18406" t="s">
        <v>3162</v>
      </c>
      <c r="D18406" t="s">
        <v>3403</v>
      </c>
      <c r="E18406" t="s">
        <v>3469</v>
      </c>
      <c r="F18406" t="s">
        <v>4932</v>
      </c>
      <c r="G18406" s="4"/>
      <c r="H18406" s="4"/>
      <c r="I18406" s="4"/>
      <c r="J18406" s="4"/>
      <c r="K18406" s="4">
        <v>-1608558.3538130899</v>
      </c>
      <c r="L18406" s="4">
        <v>4443076.0460081799</v>
      </c>
      <c r="M18406" s="4">
        <v>828730.46077517502</v>
      </c>
      <c r="N18406" s="3">
        <v>-0.33301748122591202</v>
      </c>
      <c r="O18406" s="5">
        <v>0.42890980839729309</v>
      </c>
      <c r="P18406" s="3">
        <v>0.18652178347110748</v>
      </c>
    </row>
    <row r="18407" spans="1:16" x14ac:dyDescent="0.25">
      <c r="A18407" s="1">
        <v>2016</v>
      </c>
      <c r="B18407" t="s">
        <v>1461</v>
      </c>
      <c r="C18407" t="s">
        <v>3162</v>
      </c>
      <c r="D18407" t="s">
        <v>3403</v>
      </c>
      <c r="E18407" t="s">
        <v>3469</v>
      </c>
      <c r="F18407" t="s">
        <v>4932</v>
      </c>
      <c r="G18407" s="4"/>
      <c r="H18407" s="4"/>
      <c r="I18407" s="4"/>
      <c r="J18407" s="4"/>
      <c r="K18407" s="4">
        <v>-230798.34311767999</v>
      </c>
      <c r="L18407" s="4">
        <v>4177594.0936317299</v>
      </c>
      <c r="M18407" s="4">
        <v>1571363.64990911</v>
      </c>
      <c r="N18407" s="3">
        <v>-5.4470837900833999E-2</v>
      </c>
      <c r="O18407" s="5">
        <v>0.54233622550964355</v>
      </c>
      <c r="P18407" s="3">
        <v>0.37614080309867859</v>
      </c>
    </row>
    <row r="18408" spans="1:16" x14ac:dyDescent="0.25">
      <c r="A18408" s="1">
        <v>2017</v>
      </c>
      <c r="B18408" t="s">
        <v>1461</v>
      </c>
      <c r="C18408" t="s">
        <v>3162</v>
      </c>
      <c r="D18408" t="s">
        <v>3403</v>
      </c>
      <c r="E18408" t="s">
        <v>3469</v>
      </c>
      <c r="F18408" t="s">
        <v>4932</v>
      </c>
      <c r="G18408" s="4"/>
      <c r="H18408" s="4"/>
      <c r="I18408" s="4"/>
      <c r="J18408" s="4"/>
      <c r="K18408" s="4">
        <v>-214657.166793485</v>
      </c>
      <c r="L18408" s="4">
        <v>73556.380517573998</v>
      </c>
      <c r="M18408" s="4">
        <v>371833.95205484697</v>
      </c>
      <c r="N18408" s="3">
        <v>-9.7939350922630994E-2</v>
      </c>
      <c r="O18408" s="5">
        <v>23.311338424682617</v>
      </c>
      <c r="P18408" s="3">
        <v>5.0550875663757324</v>
      </c>
    </row>
    <row r="18409" spans="1:16" x14ac:dyDescent="0.25">
      <c r="A18409" s="1">
        <v>2018</v>
      </c>
      <c r="B18409" t="s">
        <v>1461</v>
      </c>
      <c r="C18409" t="s">
        <v>3162</v>
      </c>
      <c r="D18409" t="s">
        <v>3403</v>
      </c>
      <c r="E18409" t="s">
        <v>3469</v>
      </c>
      <c r="F18409" t="s">
        <v>4932</v>
      </c>
      <c r="G18409" s="4"/>
      <c r="H18409" s="4"/>
      <c r="I18409" s="4"/>
      <c r="J18409" s="4"/>
      <c r="K18409" s="4">
        <v>-320051.96189461101</v>
      </c>
      <c r="L18409" s="4">
        <v>686939.94774202595</v>
      </c>
      <c r="M18409" s="4">
        <v>462446.79827385797</v>
      </c>
      <c r="N18409" s="3">
        <v>-0.84471126279730102</v>
      </c>
      <c r="O18409" s="5">
        <v>5.8104138374328613</v>
      </c>
      <c r="P18409" s="3">
        <v>0.67319828271865845</v>
      </c>
    </row>
    <row r="18410" spans="1:16" x14ac:dyDescent="0.25">
      <c r="A18410" s="1">
        <v>2019</v>
      </c>
      <c r="B18410" t="s">
        <v>1461</v>
      </c>
      <c r="C18410" t="s">
        <v>3162</v>
      </c>
      <c r="D18410" t="s">
        <v>3403</v>
      </c>
      <c r="E18410" t="s">
        <v>3469</v>
      </c>
      <c r="F18410" t="s">
        <v>4932</v>
      </c>
      <c r="G18410" s="4"/>
      <c r="H18410" s="4"/>
      <c r="I18410" s="4"/>
      <c r="J18410" s="4"/>
      <c r="K18410" s="4">
        <v>-530473.148473148</v>
      </c>
      <c r="L18410" s="4">
        <v>760636.01263601298</v>
      </c>
      <c r="M18410" s="4">
        <v>430857.14285714302</v>
      </c>
      <c r="N18410" s="3">
        <v>-0.75131078880976399</v>
      </c>
      <c r="O18410" s="5">
        <v>1.9225105047225952</v>
      </c>
      <c r="P18410" s="3">
        <v>0.56644326448440552</v>
      </c>
    </row>
    <row r="18411" spans="1:16" x14ac:dyDescent="0.25">
      <c r="A18411" s="1">
        <v>2020</v>
      </c>
      <c r="B18411" t="s">
        <v>1461</v>
      </c>
      <c r="C18411" t="s">
        <v>3162</v>
      </c>
      <c r="D18411" t="s">
        <v>3403</v>
      </c>
      <c r="E18411" t="s">
        <v>3469</v>
      </c>
      <c r="F18411" t="s">
        <v>4932</v>
      </c>
      <c r="G18411" s="4"/>
      <c r="H18411" s="4"/>
      <c r="I18411" s="4"/>
      <c r="J18411" s="4"/>
      <c r="K18411" s="4">
        <v>-774640.75203953497</v>
      </c>
      <c r="L18411" s="4">
        <v>303891.33525668498</v>
      </c>
      <c r="M18411" s="4">
        <v>426177.822563947</v>
      </c>
      <c r="N18411" s="3">
        <v>-1.4730670642634101</v>
      </c>
      <c r="O18411" s="5">
        <v>5.9489665031433105</v>
      </c>
      <c r="P18411" s="3">
        <v>1.4024020433425903</v>
      </c>
    </row>
    <row r="18412" spans="1:16" x14ac:dyDescent="0.25">
      <c r="A18412" s="1">
        <v>2021</v>
      </c>
      <c r="B18412" t="s">
        <v>1461</v>
      </c>
      <c r="C18412" t="s">
        <v>3162</v>
      </c>
      <c r="D18412" t="s">
        <v>3403</v>
      </c>
      <c r="E18412" t="s">
        <v>3469</v>
      </c>
      <c r="F18412" t="s">
        <v>4932</v>
      </c>
      <c r="G18412" s="4"/>
      <c r="H18412" s="4"/>
      <c r="I18412" s="4"/>
      <c r="J18412" s="4"/>
      <c r="K18412" s="4">
        <v>-232370.34093380001</v>
      </c>
      <c r="L18412" s="4">
        <v>1070882.2889876999</v>
      </c>
      <c r="M18412" s="4">
        <v>109856.113489642</v>
      </c>
      <c r="N18412" s="3">
        <v>-0.33171690336902798</v>
      </c>
      <c r="O18412" s="5">
        <v>3.8944756984710693</v>
      </c>
      <c r="P18412" s="3">
        <v>0.10258467495441437</v>
      </c>
    </row>
    <row r="18413" spans="1:16" x14ac:dyDescent="0.25">
      <c r="A18413" s="1">
        <v>2022</v>
      </c>
      <c r="B18413" t="s">
        <v>1461</v>
      </c>
      <c r="C18413" t="s">
        <v>3162</v>
      </c>
      <c r="D18413" t="s">
        <v>3403</v>
      </c>
      <c r="E18413" t="s">
        <v>3469</v>
      </c>
      <c r="F18413" t="s">
        <v>4932</v>
      </c>
      <c r="G18413" s="4"/>
      <c r="H18413" s="4"/>
      <c r="I18413" s="4"/>
      <c r="J18413" s="4"/>
      <c r="K18413" s="4">
        <v>-547756.83714382304</v>
      </c>
      <c r="L18413" s="4">
        <v>2397946.9590841001</v>
      </c>
      <c r="M18413" s="4">
        <v>142557.640417647</v>
      </c>
      <c r="N18413" s="3">
        <v>-0.32377527473894602</v>
      </c>
      <c r="O18413" s="5">
        <v>2.7384750843048096</v>
      </c>
      <c r="P18413" s="3">
        <v>5.9449873864650726E-2</v>
      </c>
    </row>
    <row r="18414" spans="1:16" x14ac:dyDescent="0.25">
      <c r="A18414" s="1">
        <v>2023</v>
      </c>
      <c r="B18414" t="s">
        <v>1461</v>
      </c>
      <c r="C18414" t="s">
        <v>3162</v>
      </c>
      <c r="D18414" t="s">
        <v>3403</v>
      </c>
      <c r="E18414" t="s">
        <v>3469</v>
      </c>
      <c r="F18414" t="s">
        <v>4932</v>
      </c>
      <c r="G18414" s="4"/>
      <c r="H18414" s="4"/>
      <c r="I18414" s="4"/>
      <c r="J18414" s="4"/>
      <c r="K18414" s="4">
        <v>-961896.47701896494</v>
      </c>
      <c r="L18414" s="4">
        <v>1521323.20101323</v>
      </c>
      <c r="M18414" s="4">
        <v>47165.950071659499</v>
      </c>
      <c r="N18414" s="3">
        <v>-0.50129841796239205</v>
      </c>
      <c r="O18414" s="5">
        <v>3.1421101093292236</v>
      </c>
      <c r="P18414" s="3">
        <v>3.1003240495920181E-2</v>
      </c>
    </row>
    <row r="18415" spans="1:16" x14ac:dyDescent="0.25">
      <c r="A18415" s="1">
        <v>2024</v>
      </c>
      <c r="B18415" t="s">
        <v>1461</v>
      </c>
      <c r="C18415" t="s">
        <v>3162</v>
      </c>
      <c r="D18415" t="s">
        <v>3403</v>
      </c>
      <c r="E18415" t="s">
        <v>3469</v>
      </c>
      <c r="F18415" t="s">
        <v>4932</v>
      </c>
      <c r="G18415" s="4"/>
      <c r="H18415" s="4"/>
      <c r="I18415" s="4"/>
      <c r="J18415" s="4"/>
      <c r="K18415" s="4">
        <v>-1134148.26025215</v>
      </c>
      <c r="L18415" s="4">
        <v>3379365.0370350601</v>
      </c>
      <c r="M18415" s="4">
        <v>83452.561119518898</v>
      </c>
      <c r="N18415" s="3">
        <v>-0.46283157285297899</v>
      </c>
      <c r="O18415" s="5">
        <v>2.4183032512664795</v>
      </c>
      <c r="P18415" s="3">
        <v>2.4694746360182762E-2</v>
      </c>
    </row>
    <row r="18416" spans="1:16" x14ac:dyDescent="0.25">
      <c r="A18416" s="1">
        <v>2009</v>
      </c>
      <c r="B18416" t="s">
        <v>1462</v>
      </c>
      <c r="C18416" t="s">
        <v>3163</v>
      </c>
      <c r="D18416" t="s">
        <v>3436</v>
      </c>
      <c r="E18416" t="s">
        <v>3469</v>
      </c>
      <c r="F18416" t="s">
        <v>4933</v>
      </c>
      <c r="G18416" s="4"/>
      <c r="H18416" s="4"/>
      <c r="I18416" s="4"/>
      <c r="J18416" s="4"/>
      <c r="K18416" s="4">
        <v>87930.172149529695</v>
      </c>
      <c r="L18416" s="4">
        <v>1409302.8508736501</v>
      </c>
      <c r="M18416" s="4">
        <v>135525.40294606399</v>
      </c>
      <c r="N18416" s="3">
        <v>1.2108420351032999E-2</v>
      </c>
      <c r="O18416" s="5">
        <v>3.5772840976715088</v>
      </c>
      <c r="P18416" s="3">
        <v>9.6164852380752563E-2</v>
      </c>
    </row>
    <row r="18417" spans="1:16" x14ac:dyDescent="0.25">
      <c r="A18417" s="1">
        <v>2010</v>
      </c>
      <c r="B18417" t="s">
        <v>1462</v>
      </c>
      <c r="C18417" t="s">
        <v>3163</v>
      </c>
      <c r="D18417" t="s">
        <v>3436</v>
      </c>
      <c r="E18417" t="s">
        <v>3469</v>
      </c>
      <c r="F18417" t="s">
        <v>4933</v>
      </c>
      <c r="G18417" s="4"/>
      <c r="H18417" s="4"/>
      <c r="I18417" s="4"/>
      <c r="J18417" s="4"/>
      <c r="K18417" s="4">
        <v>-349553.17397658399</v>
      </c>
      <c r="L18417" s="4">
        <v>1298043.0364012001</v>
      </c>
      <c r="M18417" s="4">
        <v>129228.469200921</v>
      </c>
      <c r="N18417" s="3">
        <v>-0.25280973953948299</v>
      </c>
      <c r="O18417" s="5">
        <v>4.6241998672485352</v>
      </c>
      <c r="P18417" s="3">
        <v>9.9556379020214081E-2</v>
      </c>
    </row>
    <row r="18418" spans="1:16" x14ac:dyDescent="0.25">
      <c r="A18418" s="1">
        <v>2011</v>
      </c>
      <c r="B18418" t="s">
        <v>1462</v>
      </c>
      <c r="C18418" t="s">
        <v>3163</v>
      </c>
      <c r="D18418" t="s">
        <v>3436</v>
      </c>
      <c r="E18418" t="s">
        <v>3469</v>
      </c>
      <c r="F18418" t="s">
        <v>4933</v>
      </c>
      <c r="G18418" s="4"/>
      <c r="H18418" s="4"/>
      <c r="I18418" s="4"/>
      <c r="J18418" s="4"/>
      <c r="K18418" s="4">
        <v>-327611.18851141399</v>
      </c>
      <c r="L18418" s="4">
        <v>1516911.3706998201</v>
      </c>
      <c r="M18418" s="4">
        <v>85210.588361376096</v>
      </c>
      <c r="N18418" s="3">
        <v>-0.20648679829754801</v>
      </c>
      <c r="O18418" s="5">
        <v>7.5692543983459473</v>
      </c>
      <c r="P18418" s="3">
        <v>5.6173741817474365E-2</v>
      </c>
    </row>
    <row r="18419" spans="1:16" x14ac:dyDescent="0.25">
      <c r="A18419" s="1">
        <v>2012</v>
      </c>
      <c r="B18419" t="s">
        <v>1462</v>
      </c>
      <c r="C18419" t="s">
        <v>3163</v>
      </c>
      <c r="D18419" t="s">
        <v>3436</v>
      </c>
      <c r="E18419" t="s">
        <v>3469</v>
      </c>
      <c r="F18419" t="s">
        <v>4933</v>
      </c>
      <c r="G18419" s="4"/>
      <c r="H18419" s="4"/>
      <c r="I18419" s="4"/>
      <c r="J18419" s="4"/>
      <c r="K18419" s="4">
        <v>-1859576.55823092</v>
      </c>
      <c r="L18419" s="4">
        <v>2892133.8886444299</v>
      </c>
      <c r="M18419" s="4">
        <v>77316.496628224704</v>
      </c>
      <c r="N18419" s="3">
        <v>-0.85684028375348598</v>
      </c>
      <c r="O18419" s="5">
        <v>4.695319652557373</v>
      </c>
      <c r="P18419" s="3">
        <v>2.673337422311306E-2</v>
      </c>
    </row>
    <row r="18420" spans="1:16" x14ac:dyDescent="0.25">
      <c r="A18420" s="1">
        <v>2013</v>
      </c>
      <c r="B18420" t="s">
        <v>1462</v>
      </c>
      <c r="C18420" t="s">
        <v>3163</v>
      </c>
      <c r="D18420" t="s">
        <v>3436</v>
      </c>
      <c r="E18420" t="s">
        <v>3469</v>
      </c>
      <c r="F18420" t="s">
        <v>4933</v>
      </c>
      <c r="G18420" s="4"/>
      <c r="H18420" s="4"/>
      <c r="I18420" s="4"/>
      <c r="J18420" s="4"/>
      <c r="K18420" s="4">
        <v>-1509036.4252628901</v>
      </c>
      <c r="L18420" s="4">
        <v>1028738.2259700201</v>
      </c>
      <c r="M18420" s="4">
        <v>46701.444402824804</v>
      </c>
      <c r="N18420" s="3">
        <v>-0.83583912784081005</v>
      </c>
      <c r="O18420" s="5">
        <v>5.2944378852844238</v>
      </c>
      <c r="P18420" s="3">
        <v>4.5396819710731506E-2</v>
      </c>
    </row>
    <row r="18421" spans="1:16" x14ac:dyDescent="0.25">
      <c r="A18421" s="1">
        <v>2014</v>
      </c>
      <c r="B18421" t="s">
        <v>1462</v>
      </c>
      <c r="C18421" t="s">
        <v>3163</v>
      </c>
      <c r="D18421" t="s">
        <v>3436</v>
      </c>
      <c r="E18421" t="s">
        <v>3469</v>
      </c>
      <c r="F18421" t="s">
        <v>4933</v>
      </c>
      <c r="G18421" s="4"/>
      <c r="H18421" s="4"/>
      <c r="I18421" s="4"/>
      <c r="J18421" s="4"/>
      <c r="K18421" s="4">
        <v>-618082.88933943096</v>
      </c>
      <c r="L18421" s="4">
        <v>1735451.9307841</v>
      </c>
      <c r="M18421" s="4">
        <v>101660.61577632101</v>
      </c>
      <c r="N18421" s="3">
        <v>-0.44191551605219298</v>
      </c>
      <c r="O18421" s="5">
        <v>2.8015222549438477</v>
      </c>
      <c r="P18421" s="3">
        <v>5.8578755706548691E-2</v>
      </c>
    </row>
    <row r="18422" spans="1:16" x14ac:dyDescent="0.25">
      <c r="A18422" s="1">
        <v>2015</v>
      </c>
      <c r="B18422" t="s">
        <v>1462</v>
      </c>
      <c r="C18422" t="s">
        <v>3163</v>
      </c>
      <c r="D18422" t="s">
        <v>3436</v>
      </c>
      <c r="E18422" t="s">
        <v>3469</v>
      </c>
      <c r="F18422" t="s">
        <v>4933</v>
      </c>
      <c r="G18422" s="4"/>
      <c r="H18422" s="4"/>
      <c r="I18422" s="4"/>
      <c r="J18422" s="4"/>
      <c r="K18422" s="4">
        <v>-2369821.1905734101</v>
      </c>
      <c r="L18422" s="4">
        <v>10104063.0802062</v>
      </c>
      <c r="M18422" s="4">
        <v>791205.13393372996</v>
      </c>
      <c r="N18422" s="3">
        <v>-0.411360403034635</v>
      </c>
      <c r="O18422" s="5">
        <v>3.751448392868042</v>
      </c>
      <c r="P18422" s="3">
        <v>7.8305639326572418E-2</v>
      </c>
    </row>
    <row r="18423" spans="1:16" x14ac:dyDescent="0.25">
      <c r="A18423" s="1">
        <v>2016</v>
      </c>
      <c r="B18423" t="s">
        <v>1462</v>
      </c>
      <c r="C18423" t="s">
        <v>3163</v>
      </c>
      <c r="D18423" t="s">
        <v>3436</v>
      </c>
      <c r="E18423" t="s">
        <v>3469</v>
      </c>
      <c r="F18423" t="s">
        <v>4933</v>
      </c>
      <c r="G18423" s="4"/>
      <c r="H18423" s="4"/>
      <c r="I18423" s="4"/>
      <c r="J18423" s="4"/>
      <c r="K18423" s="4">
        <v>-7287802.0979229398</v>
      </c>
      <c r="L18423" s="4">
        <v>8963077.0033078007</v>
      </c>
      <c r="M18423" s="4">
        <v>850911.13627559098</v>
      </c>
      <c r="N18423" s="3">
        <v>-0.77802754246185202</v>
      </c>
      <c r="O18423" s="5">
        <v>8.5036373138427734</v>
      </c>
      <c r="P18423" s="3">
        <v>9.4935156404972076E-2</v>
      </c>
    </row>
    <row r="18424" spans="1:16" x14ac:dyDescent="0.25">
      <c r="A18424" s="1">
        <v>2017</v>
      </c>
      <c r="B18424" t="s">
        <v>1462</v>
      </c>
      <c r="C18424" t="s">
        <v>3163</v>
      </c>
      <c r="D18424" t="s">
        <v>3436</v>
      </c>
      <c r="E18424" t="s">
        <v>3469</v>
      </c>
      <c r="F18424" t="s">
        <v>4933</v>
      </c>
      <c r="G18424" s="4"/>
      <c r="H18424" s="4"/>
      <c r="I18424" s="4"/>
      <c r="J18424" s="4"/>
      <c r="K18424" s="4">
        <v>-8555017.02444911</v>
      </c>
      <c r="L18424" s="4">
        <v>7778337.0610343805</v>
      </c>
      <c r="M18424" s="4">
        <v>2130276.6184755601</v>
      </c>
      <c r="N18424" s="3">
        <v>-1.00497636236904</v>
      </c>
      <c r="O18424" s="5">
        <v>6.9838666915893555</v>
      </c>
      <c r="P18424" s="3">
        <v>0.27387300133705139</v>
      </c>
    </row>
    <row r="18425" spans="1:16" x14ac:dyDescent="0.25">
      <c r="A18425" s="1">
        <v>2018</v>
      </c>
      <c r="B18425" t="s">
        <v>1462</v>
      </c>
      <c r="C18425" t="s">
        <v>3163</v>
      </c>
      <c r="D18425" t="s">
        <v>3436</v>
      </c>
      <c r="E18425" t="s">
        <v>3469</v>
      </c>
      <c r="F18425" t="s">
        <v>4933</v>
      </c>
      <c r="G18425" s="4"/>
      <c r="H18425" s="4"/>
      <c r="I18425" s="4"/>
      <c r="J18425" s="4"/>
      <c r="K18425" s="4">
        <v>-9526462.8161570393</v>
      </c>
      <c r="L18425" s="4">
        <v>9632278.5512846094</v>
      </c>
      <c r="M18425" s="4">
        <v>1564078.1945092101</v>
      </c>
      <c r="N18425" s="3">
        <v>-1.11269650429492</v>
      </c>
      <c r="O18425" s="5">
        <v>14.917923927307129</v>
      </c>
      <c r="P18425" s="3">
        <v>0.16237883269786835</v>
      </c>
    </row>
    <row r="18426" spans="1:16" x14ac:dyDescent="0.25">
      <c r="A18426" s="1">
        <v>2019</v>
      </c>
      <c r="B18426" t="s">
        <v>1462</v>
      </c>
      <c r="C18426" t="s">
        <v>3163</v>
      </c>
      <c r="D18426" t="s">
        <v>3436</v>
      </c>
      <c r="E18426" t="s">
        <v>3469</v>
      </c>
      <c r="F18426" t="s">
        <v>4933</v>
      </c>
      <c r="G18426" s="4"/>
      <c r="H18426" s="4"/>
      <c r="I18426" s="4"/>
      <c r="J18426" s="4"/>
      <c r="K18426" s="4">
        <v>-7918356.6163566196</v>
      </c>
      <c r="L18426" s="4">
        <v>21632602.316602301</v>
      </c>
      <c r="M18426" s="4">
        <v>1959080.3790803801</v>
      </c>
      <c r="N18426" s="3">
        <v>-0.51471684547546104</v>
      </c>
      <c r="O18426" s="5">
        <v>26.730495452880859</v>
      </c>
      <c r="P18426" s="3">
        <v>9.0561471879482269E-2</v>
      </c>
    </row>
    <row r="18427" spans="1:16" x14ac:dyDescent="0.25">
      <c r="A18427" s="1">
        <v>2020</v>
      </c>
      <c r="B18427" t="s">
        <v>1462</v>
      </c>
      <c r="C18427" t="s">
        <v>3163</v>
      </c>
      <c r="D18427" t="s">
        <v>3436</v>
      </c>
      <c r="E18427" t="s">
        <v>3469</v>
      </c>
      <c r="F18427" t="s">
        <v>4933</v>
      </c>
      <c r="G18427" s="4"/>
      <c r="H18427" s="4"/>
      <c r="I18427" s="4"/>
      <c r="J18427" s="4"/>
      <c r="K18427" s="4">
        <v>-13476427.674171399</v>
      </c>
      <c r="L18427" s="4">
        <v>24393531.466118202</v>
      </c>
      <c r="M18427" s="4">
        <v>6761476.6091962</v>
      </c>
      <c r="N18427" s="3">
        <v>-0.59026340004861699</v>
      </c>
      <c r="O18427" s="5">
        <v>22.083183288574219</v>
      </c>
      <c r="P18427" s="3">
        <v>0.2771831750869751</v>
      </c>
    </row>
    <row r="18428" spans="1:16" x14ac:dyDescent="0.25">
      <c r="A18428" s="1">
        <v>2009</v>
      </c>
      <c r="B18428" t="s">
        <v>1463</v>
      </c>
      <c r="C18428" t="s">
        <v>3164</v>
      </c>
      <c r="D18428" t="s">
        <v>3403</v>
      </c>
      <c r="E18428" t="s">
        <v>3469</v>
      </c>
      <c r="F18428" t="s">
        <v>4934</v>
      </c>
      <c r="G18428" s="4"/>
      <c r="H18428" s="4"/>
      <c r="I18428" s="4"/>
      <c r="J18428" s="4"/>
      <c r="K18428" s="4">
        <v>-993852.95493780402</v>
      </c>
      <c r="L18428" s="4">
        <v>1963504.9450638101</v>
      </c>
      <c r="M18428" s="4">
        <v>125038.31819428501</v>
      </c>
      <c r="N18428" s="3">
        <v>-0.41847826086956502</v>
      </c>
      <c r="O18428" s="5">
        <v>1.7732466459274292</v>
      </c>
      <c r="P18428" s="3">
        <v>6.3681185245513916E-2</v>
      </c>
    </row>
    <row r="18429" spans="1:16" x14ac:dyDescent="0.25">
      <c r="A18429" s="1">
        <v>2010</v>
      </c>
      <c r="B18429" t="s">
        <v>1463</v>
      </c>
      <c r="C18429" t="s">
        <v>3164</v>
      </c>
      <c r="D18429" t="s">
        <v>3403</v>
      </c>
      <c r="E18429" t="s">
        <v>3469</v>
      </c>
      <c r="F18429" t="s">
        <v>4934</v>
      </c>
      <c r="G18429" s="4"/>
      <c r="H18429" s="4"/>
      <c r="I18429" s="4"/>
      <c r="J18429" s="4"/>
      <c r="K18429" s="4">
        <v>-793649.527137122</v>
      </c>
      <c r="L18429" s="4">
        <v>2545033.6799314599</v>
      </c>
      <c r="M18429" s="4">
        <v>28220.5909526129</v>
      </c>
      <c r="N18429" s="3">
        <v>-0.34586601290443503</v>
      </c>
      <c r="O18429" s="5">
        <v>0.88836222887039185</v>
      </c>
      <c r="P18429" s="3">
        <v>1.1088494211435318E-2</v>
      </c>
    </row>
    <row r="18430" spans="1:16" x14ac:dyDescent="0.25">
      <c r="A18430" s="1">
        <v>2011</v>
      </c>
      <c r="B18430" t="s">
        <v>1463</v>
      </c>
      <c r="C18430" t="s">
        <v>3164</v>
      </c>
      <c r="D18430" t="s">
        <v>3403</v>
      </c>
      <c r="E18430" t="s">
        <v>3469</v>
      </c>
      <c r="F18430" t="s">
        <v>4934</v>
      </c>
      <c r="G18430" s="4"/>
      <c r="H18430" s="4"/>
      <c r="I18430" s="4"/>
      <c r="J18430" s="4"/>
      <c r="K18430" s="4">
        <v>-1350208.9808166299</v>
      </c>
      <c r="L18430" s="4">
        <v>12948721.4660808</v>
      </c>
      <c r="M18430" s="4">
        <v>237456.864216054</v>
      </c>
      <c r="N18430" s="3">
        <v>-0.16673217483136599</v>
      </c>
      <c r="O18430" s="5">
        <v>1.1752817630767822</v>
      </c>
      <c r="P18430" s="3">
        <v>1.8338248133659363E-2</v>
      </c>
    </row>
    <row r="18431" spans="1:16" x14ac:dyDescent="0.25">
      <c r="A18431" s="1">
        <v>2012</v>
      </c>
      <c r="B18431" t="s">
        <v>1463</v>
      </c>
      <c r="C18431" t="s">
        <v>3164</v>
      </c>
      <c r="D18431" t="s">
        <v>3403</v>
      </c>
      <c r="E18431" t="s">
        <v>3469</v>
      </c>
      <c r="F18431" t="s">
        <v>4934</v>
      </c>
      <c r="G18431" s="4"/>
      <c r="H18431" s="4"/>
      <c r="I18431" s="4"/>
      <c r="J18431" s="4"/>
      <c r="K18431" s="4">
        <v>-3424971.60340964</v>
      </c>
      <c r="L18431" s="4">
        <v>14538129.2019279</v>
      </c>
      <c r="M18431" s="4">
        <v>123498.050612445</v>
      </c>
      <c r="N18431" s="3">
        <v>-0.25462476570536702</v>
      </c>
      <c r="O18431" s="5">
        <v>2.1977832317352295</v>
      </c>
      <c r="P18431" s="3">
        <v>8.4947692230343819E-3</v>
      </c>
    </row>
    <row r="18432" spans="1:16" x14ac:dyDescent="0.25">
      <c r="A18432" s="1">
        <v>2013</v>
      </c>
      <c r="B18432" t="s">
        <v>1463</v>
      </c>
      <c r="C18432" t="s">
        <v>3164</v>
      </c>
      <c r="D18432" t="s">
        <v>3403</v>
      </c>
      <c r="E18432" t="s">
        <v>3469</v>
      </c>
      <c r="F18432" t="s">
        <v>4934</v>
      </c>
      <c r="G18432" s="4"/>
      <c r="H18432" s="4"/>
      <c r="I18432" s="4"/>
      <c r="J18432" s="4"/>
      <c r="K18432" s="4">
        <v>-985891.263235791</v>
      </c>
      <c r="L18432" s="4">
        <v>12955002.4210421</v>
      </c>
      <c r="M18432" s="4">
        <v>256028.394712079</v>
      </c>
      <c r="N18432" s="3">
        <v>-7.6028983854126E-2</v>
      </c>
      <c r="O18432" s="5">
        <v>0.23938974738121033</v>
      </c>
      <c r="P18432" s="3">
        <v>1.9762897863984108E-2</v>
      </c>
    </row>
    <row r="18433" spans="1:16" x14ac:dyDescent="0.25">
      <c r="A18433" s="1">
        <v>2014</v>
      </c>
      <c r="B18433" t="s">
        <v>1463</v>
      </c>
      <c r="C18433" t="s">
        <v>3164</v>
      </c>
      <c r="D18433" t="s">
        <v>3403</v>
      </c>
      <c r="E18433" t="s">
        <v>3469</v>
      </c>
      <c r="F18433" t="s">
        <v>4934</v>
      </c>
      <c r="G18433" s="4"/>
      <c r="H18433" s="4"/>
      <c r="I18433" s="4"/>
      <c r="J18433" s="4"/>
      <c r="K18433" s="4">
        <v>-677549.15366118203</v>
      </c>
      <c r="L18433" s="4">
        <v>13871445.1412136</v>
      </c>
      <c r="M18433" s="4">
        <v>115305.76641991601</v>
      </c>
      <c r="N18433" s="3">
        <v>-4.9740653650896E-2</v>
      </c>
      <c r="O18433" s="5">
        <v>8.2414001226425171E-2</v>
      </c>
      <c r="P18433" s="3">
        <v>8.312455378472805E-3</v>
      </c>
    </row>
    <row r="18434" spans="1:16" x14ac:dyDescent="0.25">
      <c r="A18434" s="1">
        <v>2015</v>
      </c>
      <c r="B18434" t="s">
        <v>1463</v>
      </c>
      <c r="C18434" t="s">
        <v>3164</v>
      </c>
      <c r="D18434" t="s">
        <v>3403</v>
      </c>
      <c r="E18434" t="s">
        <v>3469</v>
      </c>
      <c r="F18434" t="s">
        <v>4934</v>
      </c>
      <c r="G18434" s="4"/>
      <c r="H18434" s="4"/>
      <c r="I18434" s="4"/>
      <c r="J18434" s="4"/>
      <c r="K18434" s="4">
        <v>-329284.37709452002</v>
      </c>
      <c r="L18434" s="4">
        <v>10828.717364005501</v>
      </c>
      <c r="M18434" s="4">
        <v>330278.96119504201</v>
      </c>
      <c r="N18434" s="3">
        <v>-5.8057610586232003E-2</v>
      </c>
      <c r="O18434" s="5">
        <v>159.74899291992188</v>
      </c>
      <c r="P18434" s="3">
        <v>30.500284194946289</v>
      </c>
    </row>
    <row r="18435" spans="1:16" x14ac:dyDescent="0.25">
      <c r="A18435" s="1">
        <v>2016</v>
      </c>
      <c r="B18435" t="s">
        <v>1463</v>
      </c>
      <c r="C18435" t="s">
        <v>3164</v>
      </c>
      <c r="D18435" t="s">
        <v>3403</v>
      </c>
      <c r="E18435" t="s">
        <v>3469</v>
      </c>
      <c r="F18435" t="s">
        <v>4934</v>
      </c>
      <c r="G18435" s="4"/>
      <c r="H18435" s="4"/>
      <c r="I18435" s="4"/>
      <c r="J18435" s="4"/>
      <c r="K18435" s="4">
        <v>-210672.884942039</v>
      </c>
      <c r="L18435" s="4">
        <v>218075.960306344</v>
      </c>
      <c r="M18435" s="4">
        <v>124625.26447537</v>
      </c>
      <c r="N18435" s="3">
        <v>-1.8435791704017599</v>
      </c>
      <c r="O18435" s="5">
        <v>5.5630426406860352</v>
      </c>
      <c r="P18435" s="3">
        <v>0.57147639989852905</v>
      </c>
    </row>
    <row r="18436" spans="1:16" x14ac:dyDescent="0.25">
      <c r="A18436" s="1">
        <v>2017</v>
      </c>
      <c r="B18436" t="s">
        <v>1463</v>
      </c>
      <c r="C18436" t="s">
        <v>3164</v>
      </c>
      <c r="D18436" t="s">
        <v>3403</v>
      </c>
      <c r="E18436" t="s">
        <v>3469</v>
      </c>
      <c r="F18436" t="s">
        <v>4934</v>
      </c>
      <c r="G18436" s="4"/>
      <c r="H18436" s="4"/>
      <c r="I18436" s="4"/>
      <c r="J18436" s="4"/>
      <c r="K18436" s="4">
        <v>-769345.231232755</v>
      </c>
      <c r="L18436" s="4">
        <v>2149077.2979163299</v>
      </c>
      <c r="M18436" s="4">
        <v>548992.75211940997</v>
      </c>
      <c r="N18436" s="3">
        <v>-0.64812603134078095</v>
      </c>
      <c r="O18436" s="5">
        <v>1.9795057773590088</v>
      </c>
      <c r="P18436" s="3">
        <v>0.25545510649681091</v>
      </c>
    </row>
    <row r="18437" spans="1:16" x14ac:dyDescent="0.25">
      <c r="A18437" s="1">
        <v>2018</v>
      </c>
      <c r="B18437" t="s">
        <v>1463</v>
      </c>
      <c r="C18437" t="s">
        <v>3164</v>
      </c>
      <c r="D18437" t="s">
        <v>3403</v>
      </c>
      <c r="E18437" t="s">
        <v>3469</v>
      </c>
      <c r="F18437" t="s">
        <v>4934</v>
      </c>
      <c r="G18437" s="4"/>
      <c r="H18437" s="4"/>
      <c r="I18437" s="4"/>
      <c r="J18437" s="4"/>
      <c r="K18437" s="4">
        <v>-695765.32764861302</v>
      </c>
      <c r="L18437" s="4">
        <v>45720.545673913199</v>
      </c>
      <c r="M18437" s="4">
        <v>445246.81899940001</v>
      </c>
      <c r="N18437" s="3">
        <v>-0.65781344694716504</v>
      </c>
      <c r="O18437" s="5">
        <v>74.775062561035156</v>
      </c>
      <c r="P18437" s="3">
        <v>9.7384405136108398</v>
      </c>
    </row>
    <row r="18438" spans="1:16" x14ac:dyDescent="0.25">
      <c r="A18438" s="1">
        <v>2019</v>
      </c>
      <c r="B18438" t="s">
        <v>1463</v>
      </c>
      <c r="C18438" t="s">
        <v>3164</v>
      </c>
      <c r="D18438" t="s">
        <v>3403</v>
      </c>
      <c r="E18438" t="s">
        <v>3469</v>
      </c>
      <c r="F18438" t="s">
        <v>4934</v>
      </c>
      <c r="G18438" s="4"/>
      <c r="H18438" s="4"/>
      <c r="I18438" s="4"/>
      <c r="J18438" s="4"/>
      <c r="K18438" s="4">
        <v>-519041.067041067</v>
      </c>
      <c r="L18438" s="4">
        <v>815703.05370305397</v>
      </c>
      <c r="M18438" s="4">
        <v>298070.20007020002</v>
      </c>
      <c r="N18438" s="3">
        <v>-1.20838709624699</v>
      </c>
      <c r="O18438" s="5">
        <v>3.9420452117919922</v>
      </c>
      <c r="P18438" s="3">
        <v>0.36541509628295898</v>
      </c>
    </row>
    <row r="18439" spans="1:16" x14ac:dyDescent="0.25">
      <c r="A18439" s="1">
        <v>2020</v>
      </c>
      <c r="B18439" t="s">
        <v>1463</v>
      </c>
      <c r="C18439" t="s">
        <v>3164</v>
      </c>
      <c r="D18439" t="s">
        <v>3403</v>
      </c>
      <c r="E18439" t="s">
        <v>3469</v>
      </c>
      <c r="F18439" t="s">
        <v>4934</v>
      </c>
      <c r="G18439" s="4"/>
      <c r="H18439" s="4"/>
      <c r="I18439" s="4"/>
      <c r="J18439" s="4"/>
      <c r="K18439" s="4">
        <v>-968766.47847273003</v>
      </c>
      <c r="L18439" s="4">
        <v>1823187.8856480301</v>
      </c>
      <c r="M18439" s="4">
        <v>87720.000552158293</v>
      </c>
      <c r="N18439" s="3">
        <v>-0.738058210922376</v>
      </c>
      <c r="O18439" s="5">
        <v>2.4714863300323486</v>
      </c>
      <c r="P18439" s="3">
        <v>4.811352863907814E-2</v>
      </c>
    </row>
    <row r="18440" spans="1:16" x14ac:dyDescent="0.25">
      <c r="A18440" s="1">
        <v>2021</v>
      </c>
      <c r="B18440" t="s">
        <v>1463</v>
      </c>
      <c r="C18440" t="s">
        <v>3164</v>
      </c>
      <c r="D18440" t="s">
        <v>3403</v>
      </c>
      <c r="E18440" t="s">
        <v>3469</v>
      </c>
      <c r="F18440" t="s">
        <v>4934</v>
      </c>
      <c r="G18440" s="4"/>
      <c r="H18440" s="4"/>
      <c r="I18440" s="4"/>
      <c r="J18440" s="4"/>
      <c r="K18440" s="4">
        <v>-1078973.37462229</v>
      </c>
      <c r="L18440" s="4">
        <v>3720773.1931708301</v>
      </c>
      <c r="M18440" s="4">
        <v>229527.101500349</v>
      </c>
      <c r="N18440" s="3">
        <v>-0.37849409421636399</v>
      </c>
      <c r="O18440" s="5">
        <v>3.2268469333648682</v>
      </c>
      <c r="P18440" s="3">
        <v>6.168801337480545E-2</v>
      </c>
    </row>
    <row r="18441" spans="1:16" x14ac:dyDescent="0.25">
      <c r="A18441" s="1">
        <v>2022</v>
      </c>
      <c r="B18441" t="s">
        <v>1463</v>
      </c>
      <c r="C18441" t="s">
        <v>3164</v>
      </c>
      <c r="D18441" t="s">
        <v>3403</v>
      </c>
      <c r="E18441" t="s">
        <v>3469</v>
      </c>
      <c r="F18441" t="s">
        <v>4934</v>
      </c>
      <c r="G18441" s="4"/>
      <c r="H18441" s="4"/>
      <c r="I18441" s="4"/>
      <c r="J18441" s="4"/>
      <c r="K18441" s="4">
        <v>-774135.13494862197</v>
      </c>
      <c r="L18441" s="4">
        <v>5171075.2413617</v>
      </c>
      <c r="M18441" s="4">
        <v>156944.799078029</v>
      </c>
      <c r="N18441" s="3">
        <v>-0.18012384461681799</v>
      </c>
      <c r="O18441" s="5">
        <v>13.310315132141113</v>
      </c>
      <c r="P18441" s="3">
        <v>3.0350515618920326E-2</v>
      </c>
    </row>
    <row r="18442" spans="1:16" x14ac:dyDescent="0.25">
      <c r="A18442" s="1">
        <v>2023</v>
      </c>
      <c r="B18442" t="s">
        <v>1463</v>
      </c>
      <c r="C18442" t="s">
        <v>3164</v>
      </c>
      <c r="D18442" t="s">
        <v>3403</v>
      </c>
      <c r="E18442" t="s">
        <v>3469</v>
      </c>
      <c r="F18442" t="s">
        <v>4934</v>
      </c>
      <c r="G18442" s="4"/>
      <c r="H18442" s="4"/>
      <c r="I18442" s="4"/>
      <c r="J18442" s="4"/>
      <c r="K18442" s="4">
        <v>-4246115.3884611502</v>
      </c>
      <c r="L18442" s="4">
        <v>42859972.002799697</v>
      </c>
      <c r="M18442" s="4">
        <v>20870576.9423058</v>
      </c>
      <c r="N18442" s="3">
        <v>-0.17745764615023801</v>
      </c>
      <c r="O18442" s="5">
        <v>6.2394614219665527</v>
      </c>
      <c r="P18442" s="3">
        <v>0.48694798350334167</v>
      </c>
    </row>
    <row r="18443" spans="1:16" x14ac:dyDescent="0.25">
      <c r="A18443" s="1">
        <v>2024</v>
      </c>
      <c r="B18443" t="s">
        <v>1463</v>
      </c>
      <c r="C18443" t="s">
        <v>3164</v>
      </c>
      <c r="D18443" t="s">
        <v>3403</v>
      </c>
      <c r="E18443" t="s">
        <v>3469</v>
      </c>
      <c r="F18443" t="s">
        <v>4934</v>
      </c>
      <c r="G18443" s="4"/>
      <c r="H18443" s="4"/>
      <c r="I18443" s="4"/>
      <c r="J18443" s="4"/>
      <c r="K18443" s="4">
        <v>-3418822.2117032101</v>
      </c>
      <c r="L18443" s="4">
        <v>52758649.403638802</v>
      </c>
      <c r="M18443" s="4">
        <v>10615132.0394952</v>
      </c>
      <c r="N18443" s="3">
        <v>-7.1504847206038002E-2</v>
      </c>
      <c r="O18443" s="5">
        <v>1.7309664487838745</v>
      </c>
      <c r="P18443" s="3">
        <v>0.20120173692703247</v>
      </c>
    </row>
    <row r="18444" spans="1:16" x14ac:dyDescent="0.25">
      <c r="A18444" s="1">
        <v>2009</v>
      </c>
      <c r="B18444" t="s">
        <v>1464</v>
      </c>
      <c r="C18444" t="s">
        <v>3165</v>
      </c>
      <c r="D18444" t="s">
        <v>3403</v>
      </c>
      <c r="E18444" t="s">
        <v>3469</v>
      </c>
      <c r="F18444" t="s">
        <v>4935</v>
      </c>
      <c r="G18444" s="4"/>
      <c r="H18444" s="4"/>
      <c r="I18444" s="4"/>
      <c r="J18444" s="4"/>
      <c r="K18444" s="4">
        <v>-214581.887997935</v>
      </c>
      <c r="L18444" s="4">
        <v>4364240.6543940902</v>
      </c>
      <c r="M18444" s="4">
        <v>23394.2659847373</v>
      </c>
      <c r="N18444" s="3">
        <v>-5.1625424551189E-2</v>
      </c>
      <c r="O18444" s="5">
        <v>0.59030240774154663</v>
      </c>
      <c r="P18444" s="3">
        <v>5.3604436106979847E-3</v>
      </c>
    </row>
    <row r="18445" spans="1:16" x14ac:dyDescent="0.25">
      <c r="A18445" s="1">
        <v>2010</v>
      </c>
      <c r="B18445" t="s">
        <v>1464</v>
      </c>
      <c r="C18445" t="s">
        <v>3165</v>
      </c>
      <c r="D18445" t="s">
        <v>3403</v>
      </c>
      <c r="E18445" t="s">
        <v>3469</v>
      </c>
      <c r="F18445" t="s">
        <v>4935</v>
      </c>
      <c r="G18445" s="4"/>
      <c r="H18445" s="4"/>
      <c r="I18445" s="4"/>
      <c r="J18445" s="4"/>
      <c r="K18445" s="4">
        <v>-99089.549982362107</v>
      </c>
      <c r="L18445" s="4">
        <v>4431337.4544355003</v>
      </c>
      <c r="M18445" s="4">
        <v>11722.463926357699</v>
      </c>
      <c r="N18445" s="3">
        <v>-2.2080772866354001E-2</v>
      </c>
      <c r="O18445" s="5">
        <v>0.32253545522689819</v>
      </c>
      <c r="P18445" s="3">
        <v>2.645355649292469E-3</v>
      </c>
    </row>
    <row r="18446" spans="1:16" x14ac:dyDescent="0.25">
      <c r="A18446" s="1">
        <v>2011</v>
      </c>
      <c r="B18446" t="s">
        <v>1464</v>
      </c>
      <c r="C18446" t="s">
        <v>3165</v>
      </c>
      <c r="D18446" t="s">
        <v>3403</v>
      </c>
      <c r="E18446" t="s">
        <v>3469</v>
      </c>
      <c r="F18446" t="s">
        <v>4935</v>
      </c>
      <c r="G18446" s="4"/>
      <c r="H18446" s="4"/>
      <c r="I18446" s="4"/>
      <c r="J18446" s="4"/>
      <c r="K18446" s="4">
        <v>-292713.53552673903</v>
      </c>
      <c r="L18446" s="4">
        <v>7233858.1073839897</v>
      </c>
      <c r="M18446" s="4">
        <v>10609.795305969399</v>
      </c>
      <c r="N18446" s="3">
        <v>-4.5423597233716001E-2</v>
      </c>
      <c r="O18446" s="5">
        <v>0.36610931158065796</v>
      </c>
      <c r="P18446" s="3">
        <v>1.4666855568066239E-3</v>
      </c>
    </row>
    <row r="18447" spans="1:16" x14ac:dyDescent="0.25">
      <c r="A18447" s="1">
        <v>2012</v>
      </c>
      <c r="B18447" t="s">
        <v>1464</v>
      </c>
      <c r="C18447" t="s">
        <v>3165</v>
      </c>
      <c r="D18447" t="s">
        <v>3403</v>
      </c>
      <c r="E18447" t="s">
        <v>3469</v>
      </c>
      <c r="F18447" t="s">
        <v>4935</v>
      </c>
      <c r="G18447" s="4"/>
      <c r="H18447" s="4"/>
      <c r="I18447" s="4"/>
      <c r="J18447" s="4"/>
      <c r="K18447" s="4">
        <v>-139936.350705566</v>
      </c>
      <c r="L18447" s="4">
        <v>6774441.02207259</v>
      </c>
      <c r="M18447" s="4">
        <v>17318.3385692212</v>
      </c>
      <c r="N18447" s="3">
        <v>-2.0456092325413001E-2</v>
      </c>
      <c r="O18447" s="5">
        <v>0.24687422811985016</v>
      </c>
      <c r="P18447" s="3">
        <v>2.5564231909811497E-3</v>
      </c>
    </row>
    <row r="18448" spans="1:16" x14ac:dyDescent="0.25">
      <c r="A18448" s="1">
        <v>2013</v>
      </c>
      <c r="B18448" t="s">
        <v>1464</v>
      </c>
      <c r="C18448" t="s">
        <v>3165</v>
      </c>
      <c r="D18448" t="s">
        <v>3403</v>
      </c>
      <c r="E18448" t="s">
        <v>3469</v>
      </c>
      <c r="F18448" t="s">
        <v>4935</v>
      </c>
      <c r="G18448" s="4"/>
      <c r="H18448" s="4"/>
      <c r="I18448" s="4"/>
      <c r="J18448" s="4"/>
      <c r="K18448" s="4">
        <v>-134762.509478608</v>
      </c>
      <c r="L18448" s="4">
        <v>83816.475876371507</v>
      </c>
      <c r="M18448" s="4">
        <v>12833.3500826809</v>
      </c>
      <c r="N18448" s="3">
        <v>-4.3953676513313E-2</v>
      </c>
      <c r="O18448" s="5">
        <v>11.650941848754883</v>
      </c>
      <c r="P18448" s="3">
        <v>0.1531125009059906</v>
      </c>
    </row>
    <row r="18449" spans="1:16" x14ac:dyDescent="0.25">
      <c r="A18449" s="1">
        <v>2014</v>
      </c>
      <c r="B18449" t="s">
        <v>1464</v>
      </c>
      <c r="C18449" t="s">
        <v>3165</v>
      </c>
      <c r="D18449" t="s">
        <v>3403</v>
      </c>
      <c r="E18449" t="s">
        <v>3469</v>
      </c>
      <c r="F18449" t="s">
        <v>4935</v>
      </c>
      <c r="G18449" s="4"/>
      <c r="H18449" s="4"/>
      <c r="I18449" s="4"/>
      <c r="J18449" s="4"/>
      <c r="K18449" s="4">
        <v>-127392.14484417</v>
      </c>
      <c r="L18449" s="4">
        <v>24790.4191616766</v>
      </c>
      <c r="M18449" s="4">
        <v>78915.554717337</v>
      </c>
      <c r="N18449" s="3">
        <v>-2.2890910939406299</v>
      </c>
      <c r="O18449" s="5">
        <v>16.558300018310547</v>
      </c>
      <c r="P18449" s="3">
        <v>3.1833086013793945</v>
      </c>
    </row>
    <row r="18450" spans="1:16" x14ac:dyDescent="0.25">
      <c r="A18450" s="1">
        <v>2015</v>
      </c>
      <c r="B18450" t="s">
        <v>1464</v>
      </c>
      <c r="C18450" t="s">
        <v>3165</v>
      </c>
      <c r="D18450" t="s">
        <v>3403</v>
      </c>
      <c r="E18450" t="s">
        <v>3469</v>
      </c>
      <c r="F18450" t="s">
        <v>4935</v>
      </c>
      <c r="G18450" s="4"/>
      <c r="H18450" s="4"/>
      <c r="I18450" s="4"/>
      <c r="J18450" s="4"/>
      <c r="K18450" s="4">
        <v>-68118.610509772494</v>
      </c>
      <c r="L18450" s="4">
        <v>101174.086885511</v>
      </c>
      <c r="M18450" s="4">
        <v>16651.387101993001</v>
      </c>
      <c r="N18450" s="3">
        <v>-1.12196731296315</v>
      </c>
      <c r="O18450" s="5">
        <v>2.3547489643096924</v>
      </c>
      <c r="P18450" s="3">
        <v>0.1645815372467041</v>
      </c>
    </row>
    <row r="18451" spans="1:16" x14ac:dyDescent="0.25">
      <c r="A18451" s="1">
        <v>2016</v>
      </c>
      <c r="B18451" t="s">
        <v>1464</v>
      </c>
      <c r="C18451" t="s">
        <v>3165</v>
      </c>
      <c r="D18451" t="s">
        <v>3403</v>
      </c>
      <c r="E18451" t="s">
        <v>3469</v>
      </c>
      <c r="F18451" t="s">
        <v>4935</v>
      </c>
      <c r="G18451" s="4"/>
      <c r="H18451" s="4"/>
      <c r="I18451" s="4"/>
      <c r="J18451" s="4"/>
      <c r="K18451" s="4">
        <v>-31053.133474386901</v>
      </c>
      <c r="L18451" s="4">
        <v>56109.753553654999</v>
      </c>
      <c r="M18451" s="4">
        <v>5426.5875972226404</v>
      </c>
      <c r="N18451" s="3">
        <v>-0.40342234395718202</v>
      </c>
      <c r="O18451" s="5">
        <v>51.016735076904297</v>
      </c>
      <c r="P18451" s="3">
        <v>9.6713803708553314E-2</v>
      </c>
    </row>
    <row r="18452" spans="1:16" x14ac:dyDescent="0.25">
      <c r="A18452" s="1">
        <v>2017</v>
      </c>
      <c r="B18452" t="s">
        <v>1464</v>
      </c>
      <c r="C18452" t="s">
        <v>3165</v>
      </c>
      <c r="D18452" t="s">
        <v>3403</v>
      </c>
      <c r="E18452" t="s">
        <v>3469</v>
      </c>
      <c r="F18452" t="s">
        <v>4935</v>
      </c>
      <c r="G18452" s="4"/>
      <c r="H18452" s="4"/>
      <c r="I18452" s="4"/>
      <c r="J18452" s="4"/>
      <c r="K18452" s="4">
        <v>-899832.445602466</v>
      </c>
      <c r="L18452" s="4">
        <v>2534876.6784262201</v>
      </c>
      <c r="M18452" s="4">
        <v>53111.669625769602</v>
      </c>
      <c r="N18452" s="3">
        <v>-0.69411066154379297</v>
      </c>
      <c r="O18452" s="5">
        <v>2.2282483577728271</v>
      </c>
      <c r="P18452" s="3">
        <v>2.0952368155121803E-2</v>
      </c>
    </row>
    <row r="18453" spans="1:16" x14ac:dyDescent="0.25">
      <c r="A18453" s="1">
        <v>2018</v>
      </c>
      <c r="B18453" t="s">
        <v>1464</v>
      </c>
      <c r="C18453" t="s">
        <v>3165</v>
      </c>
      <c r="D18453" t="s">
        <v>3403</v>
      </c>
      <c r="E18453" t="s">
        <v>3469</v>
      </c>
      <c r="F18453" t="s">
        <v>4935</v>
      </c>
      <c r="G18453" s="4"/>
      <c r="H18453" s="4"/>
      <c r="I18453" s="4"/>
      <c r="J18453" s="4"/>
      <c r="K18453" s="4">
        <v>-2044051.39934418</v>
      </c>
      <c r="L18453" s="4">
        <v>4981340.3504096996</v>
      </c>
      <c r="M18453" s="4">
        <v>166249.19503475199</v>
      </c>
      <c r="N18453" s="3">
        <v>-0.55076785091196001</v>
      </c>
      <c r="O18453" s="5">
        <v>4.2122745513916016</v>
      </c>
      <c r="P18453" s="3">
        <v>3.3374391496181488E-2</v>
      </c>
    </row>
    <row r="18454" spans="1:16" x14ac:dyDescent="0.25">
      <c r="A18454" s="1">
        <v>2019</v>
      </c>
      <c r="B18454" t="s">
        <v>1464</v>
      </c>
      <c r="C18454" t="s">
        <v>3165</v>
      </c>
      <c r="D18454" t="s">
        <v>3403</v>
      </c>
      <c r="E18454" t="s">
        <v>3469</v>
      </c>
      <c r="F18454" t="s">
        <v>4935</v>
      </c>
      <c r="G18454" s="4"/>
      <c r="H18454" s="4"/>
      <c r="I18454" s="4"/>
      <c r="J18454" s="4"/>
      <c r="K18454" s="4">
        <v>-1954345.3843453799</v>
      </c>
      <c r="L18454" s="4">
        <v>11033230.6072306</v>
      </c>
      <c r="M18454" s="4">
        <v>1968251.3162513201</v>
      </c>
      <c r="N18454" s="3">
        <v>-0.248052509384727</v>
      </c>
      <c r="O18454" s="5">
        <v>2.4922688007354736</v>
      </c>
      <c r="P18454" s="3">
        <v>0.17839302122592926</v>
      </c>
    </row>
    <row r="18455" spans="1:16" x14ac:dyDescent="0.25">
      <c r="A18455" s="1">
        <v>2020</v>
      </c>
      <c r="B18455" t="s">
        <v>1464</v>
      </c>
      <c r="C18455" t="s">
        <v>3165</v>
      </c>
      <c r="D18455" t="s">
        <v>3403</v>
      </c>
      <c r="E18455" t="s">
        <v>3469</v>
      </c>
      <c r="F18455" t="s">
        <v>4935</v>
      </c>
      <c r="G18455" s="4"/>
      <c r="H18455" s="4"/>
      <c r="I18455" s="4"/>
      <c r="J18455" s="4"/>
      <c r="K18455" s="4">
        <v>-3032101.79037312</v>
      </c>
      <c r="L18455" s="4">
        <v>12225765.0842732</v>
      </c>
      <c r="M18455" s="4">
        <v>458384.52300429298</v>
      </c>
      <c r="N18455" s="3">
        <v>-0.26282123629374199</v>
      </c>
      <c r="O18455" s="5">
        <v>1.3642368316650391</v>
      </c>
      <c r="P18455" s="3">
        <v>3.7493318319320679E-2</v>
      </c>
    </row>
    <row r="18456" spans="1:16" x14ac:dyDescent="0.25">
      <c r="A18456" s="1">
        <v>2021</v>
      </c>
      <c r="B18456" t="s">
        <v>1464</v>
      </c>
      <c r="C18456" t="s">
        <v>3165</v>
      </c>
      <c r="D18456" t="s">
        <v>3403</v>
      </c>
      <c r="E18456" t="s">
        <v>3469</v>
      </c>
      <c r="F18456" t="s">
        <v>4935</v>
      </c>
      <c r="G18456" s="4"/>
      <c r="H18456" s="4"/>
      <c r="I18456" s="4"/>
      <c r="J18456" s="4"/>
      <c r="K18456" s="4">
        <v>-1943872.26416934</v>
      </c>
      <c r="L18456" s="4">
        <v>35929596.8328472</v>
      </c>
      <c r="M18456" s="4">
        <v>785544.61681500205</v>
      </c>
      <c r="N18456" s="3">
        <v>-7.9001357348598006E-2</v>
      </c>
      <c r="O18456" s="5">
        <v>7.1978459358215332</v>
      </c>
      <c r="P18456" s="3">
        <v>2.1863440051674843E-2</v>
      </c>
    </row>
    <row r="18457" spans="1:16" x14ac:dyDescent="0.25">
      <c r="A18457" s="1">
        <v>2009</v>
      </c>
      <c r="B18457" t="s">
        <v>1465</v>
      </c>
      <c r="C18457" t="s">
        <v>3166</v>
      </c>
      <c r="D18457" t="s">
        <v>3403</v>
      </c>
      <c r="E18457" t="s">
        <v>3469</v>
      </c>
      <c r="F18457" t="s">
        <v>4936</v>
      </c>
      <c r="G18457" s="4"/>
      <c r="H18457" s="4"/>
      <c r="I18457" s="4"/>
      <c r="J18457" s="4"/>
      <c r="K18457" s="4">
        <v>-2429815.5886481302</v>
      </c>
      <c r="L18457" s="4">
        <v>9513399.2675174605</v>
      </c>
      <c r="M18457" s="4">
        <v>518707.34579951898</v>
      </c>
      <c r="N18457" s="3">
        <v>-0.22684500677812899</v>
      </c>
      <c r="O18457" s="5">
        <v>0.87278670072555542</v>
      </c>
      <c r="P18457" s="3">
        <v>5.4523870348930359E-2</v>
      </c>
    </row>
    <row r="18458" spans="1:16" x14ac:dyDescent="0.25">
      <c r="A18458" s="1">
        <v>2010</v>
      </c>
      <c r="B18458" t="s">
        <v>1465</v>
      </c>
      <c r="C18458" t="s">
        <v>3166</v>
      </c>
      <c r="D18458" t="s">
        <v>3403</v>
      </c>
      <c r="E18458" t="s">
        <v>3469</v>
      </c>
      <c r="F18458" t="s">
        <v>4936</v>
      </c>
      <c r="G18458" s="4"/>
      <c r="H18458" s="4"/>
      <c r="I18458" s="4"/>
      <c r="J18458" s="4"/>
      <c r="K18458" s="4">
        <v>-2250250.2897649999</v>
      </c>
      <c r="L18458" s="4">
        <v>13923469.284910399</v>
      </c>
      <c r="M18458" s="4">
        <v>498414.27155599598</v>
      </c>
      <c r="N18458" s="3">
        <v>-0.188871344489804</v>
      </c>
      <c r="O18458" s="5">
        <v>0.74301677942276001</v>
      </c>
      <c r="P18458" s="3">
        <v>3.5796701908111572E-2</v>
      </c>
    </row>
    <row r="18459" spans="1:16" x14ac:dyDescent="0.25">
      <c r="A18459" s="1">
        <v>2011</v>
      </c>
      <c r="B18459" t="s">
        <v>1465</v>
      </c>
      <c r="C18459" t="s">
        <v>3166</v>
      </c>
      <c r="D18459" t="s">
        <v>3403</v>
      </c>
      <c r="E18459" t="s">
        <v>3469</v>
      </c>
      <c r="F18459" t="s">
        <v>4936</v>
      </c>
      <c r="G18459" s="4"/>
      <c r="H18459" s="4"/>
      <c r="I18459" s="4"/>
      <c r="J18459" s="4"/>
      <c r="K18459" s="4">
        <v>-3546117.2435966101</v>
      </c>
      <c r="L18459" s="4">
        <v>66180485.478512503</v>
      </c>
      <c r="M18459" s="4">
        <v>622352.37380773795</v>
      </c>
      <c r="N18459" s="3">
        <v>-8.4485071805680004E-2</v>
      </c>
      <c r="O18459" s="5">
        <v>0.78562849760055542</v>
      </c>
      <c r="P18459" s="3">
        <v>9.403865784406662E-3</v>
      </c>
    </row>
    <row r="18460" spans="1:16" x14ac:dyDescent="0.25">
      <c r="A18460" s="1">
        <v>2012</v>
      </c>
      <c r="B18460" t="s">
        <v>1465</v>
      </c>
      <c r="C18460" t="s">
        <v>3166</v>
      </c>
      <c r="D18460" t="s">
        <v>3403</v>
      </c>
      <c r="E18460" t="s">
        <v>3469</v>
      </c>
      <c r="F18460" t="s">
        <v>4936</v>
      </c>
      <c r="G18460" s="4"/>
      <c r="H18460" s="4"/>
      <c r="I18460" s="4"/>
      <c r="J18460" s="4"/>
      <c r="K18460" s="4">
        <v>-4865625.2878032802</v>
      </c>
      <c r="L18460" s="4">
        <v>59019882.729756601</v>
      </c>
      <c r="M18460" s="4">
        <v>1910502.13358165</v>
      </c>
      <c r="N18460" s="3">
        <v>-7.9626130371288004E-2</v>
      </c>
      <c r="O18460" s="5">
        <v>0.57854866981506348</v>
      </c>
      <c r="P18460" s="3">
        <v>3.2370481640100479E-2</v>
      </c>
    </row>
    <row r="18461" spans="1:16" x14ac:dyDescent="0.25">
      <c r="A18461" s="1">
        <v>2013</v>
      </c>
      <c r="B18461" t="s">
        <v>1465</v>
      </c>
      <c r="C18461" t="s">
        <v>3166</v>
      </c>
      <c r="D18461" t="s">
        <v>3403</v>
      </c>
      <c r="E18461" t="s">
        <v>3469</v>
      </c>
      <c r="F18461" t="s">
        <v>4936</v>
      </c>
      <c r="G18461" s="4"/>
      <c r="H18461" s="4"/>
      <c r="I18461" s="4"/>
      <c r="J18461" s="4"/>
      <c r="K18461" s="4">
        <v>-10922097.261938499</v>
      </c>
      <c r="L18461" s="4">
        <v>40842522.634459198</v>
      </c>
      <c r="M18461" s="4">
        <v>986688.83671213302</v>
      </c>
      <c r="N18461" s="3">
        <v>-0.23353942626073201</v>
      </c>
      <c r="O18461" s="5">
        <v>0.2854880690574646</v>
      </c>
      <c r="P18461" s="3">
        <v>2.4158371612429619E-2</v>
      </c>
    </row>
    <row r="18462" spans="1:16" x14ac:dyDescent="0.25">
      <c r="A18462" s="1">
        <v>2014</v>
      </c>
      <c r="B18462" t="s">
        <v>1465</v>
      </c>
      <c r="C18462" t="s">
        <v>3166</v>
      </c>
      <c r="D18462" t="s">
        <v>3403</v>
      </c>
      <c r="E18462" t="s">
        <v>3469</v>
      </c>
      <c r="F18462" t="s">
        <v>4936</v>
      </c>
      <c r="G18462" s="4"/>
      <c r="H18462" s="4"/>
      <c r="I18462" s="4"/>
      <c r="J18462" s="4"/>
      <c r="K18462" s="4">
        <v>-4113348.1069357302</v>
      </c>
      <c r="L18462" s="4">
        <v>47887217.690603003</v>
      </c>
      <c r="M18462" s="4">
        <v>1004290.63133575</v>
      </c>
      <c r="N18462" s="3">
        <v>-9.1363222218730999E-2</v>
      </c>
      <c r="O18462" s="5">
        <v>0.34471893310546875</v>
      </c>
      <c r="P18462" s="3">
        <v>2.0971998572349548E-2</v>
      </c>
    </row>
    <row r="18463" spans="1:16" x14ac:dyDescent="0.25">
      <c r="A18463" s="1">
        <v>2015</v>
      </c>
      <c r="B18463" t="s">
        <v>1465</v>
      </c>
      <c r="C18463" t="s">
        <v>3166</v>
      </c>
      <c r="D18463" t="s">
        <v>3403</v>
      </c>
      <c r="E18463" t="s">
        <v>3469</v>
      </c>
      <c r="F18463" t="s">
        <v>4936</v>
      </c>
      <c r="G18463" s="4"/>
      <c r="H18463" s="4"/>
      <c r="I18463" s="4"/>
      <c r="J18463" s="4"/>
      <c r="K18463" s="4">
        <v>-2470667.0878176899</v>
      </c>
      <c r="L18463" s="4">
        <v>36783433.356702097</v>
      </c>
      <c r="M18463" s="4">
        <v>970701.75573754101</v>
      </c>
      <c r="N18463" s="3">
        <v>-6.5098246183825995E-2</v>
      </c>
      <c r="O18463" s="5">
        <v>0.24282744526863098</v>
      </c>
      <c r="P18463" s="3">
        <v>2.6389645412564278E-2</v>
      </c>
    </row>
    <row r="18464" spans="1:16" x14ac:dyDescent="0.25">
      <c r="A18464" s="1">
        <v>2016</v>
      </c>
      <c r="B18464" t="s">
        <v>1465</v>
      </c>
      <c r="C18464" t="s">
        <v>3166</v>
      </c>
      <c r="D18464" t="s">
        <v>3403</v>
      </c>
      <c r="E18464" t="s">
        <v>3469</v>
      </c>
      <c r="F18464" t="s">
        <v>4936</v>
      </c>
      <c r="G18464" s="4"/>
      <c r="H18464" s="4"/>
      <c r="I18464" s="4"/>
      <c r="J18464" s="4"/>
      <c r="K18464" s="4">
        <v>-5200107.28015019</v>
      </c>
      <c r="L18464" s="4">
        <v>30299192.418869399</v>
      </c>
      <c r="M18464" s="4">
        <v>794916.11288255802</v>
      </c>
      <c r="N18464" s="3">
        <v>-0.15788997466521901</v>
      </c>
      <c r="O18464" s="5">
        <v>0.28033044934272766</v>
      </c>
      <c r="P18464" s="3">
        <v>2.6235554367303848E-2</v>
      </c>
    </row>
    <row r="18465" spans="1:16" x14ac:dyDescent="0.25">
      <c r="A18465" s="1">
        <v>2017</v>
      </c>
      <c r="B18465" t="s">
        <v>1465</v>
      </c>
      <c r="C18465" t="s">
        <v>3166</v>
      </c>
      <c r="D18465" t="s">
        <v>3403</v>
      </c>
      <c r="E18465" t="s">
        <v>3469</v>
      </c>
      <c r="F18465" t="s">
        <v>4936</v>
      </c>
      <c r="G18465" s="4"/>
      <c r="H18465" s="4"/>
      <c r="I18465" s="4"/>
      <c r="J18465" s="4"/>
      <c r="K18465" s="4">
        <v>-1275104.3371993799</v>
      </c>
      <c r="L18465" s="4">
        <v>29869261.454034001</v>
      </c>
      <c r="M18465" s="4">
        <v>699424.31998278399</v>
      </c>
      <c r="N18465" s="3">
        <v>-4.1719056480410001E-2</v>
      </c>
      <c r="O18465" s="5">
        <v>0.21680986881256104</v>
      </c>
      <c r="P18465" s="3">
        <v>2.3416191339492798E-2</v>
      </c>
    </row>
    <row r="18466" spans="1:16" x14ac:dyDescent="0.25">
      <c r="A18466" s="1">
        <v>2018</v>
      </c>
      <c r="B18466" t="s">
        <v>1465</v>
      </c>
      <c r="C18466" t="s">
        <v>3166</v>
      </c>
      <c r="D18466" t="s">
        <v>3403</v>
      </c>
      <c r="E18466" t="s">
        <v>3469</v>
      </c>
      <c r="F18466" t="s">
        <v>4936</v>
      </c>
      <c r="G18466" s="4"/>
      <c r="H18466" s="4"/>
      <c r="I18466" s="4"/>
      <c r="J18466" s="4"/>
      <c r="K18466" s="4">
        <v>-980022.05789828196</v>
      </c>
      <c r="L18466" s="4">
        <v>27706348.6776364</v>
      </c>
      <c r="M18466" s="4">
        <v>653594.77124182996</v>
      </c>
      <c r="N18466" s="3">
        <v>-3.4708295649666002E-2</v>
      </c>
      <c r="O18466" s="5">
        <v>0.19785507023334503</v>
      </c>
      <c r="P18466" s="3">
        <v>2.3590072989463806E-2</v>
      </c>
    </row>
    <row r="18467" spans="1:16" x14ac:dyDescent="0.25">
      <c r="A18467" s="1">
        <v>2019</v>
      </c>
      <c r="B18467" t="s">
        <v>1465</v>
      </c>
      <c r="C18467" t="s">
        <v>3166</v>
      </c>
      <c r="D18467" t="s">
        <v>3403</v>
      </c>
      <c r="E18467" t="s">
        <v>3469</v>
      </c>
      <c r="F18467" t="s">
        <v>4936</v>
      </c>
      <c r="G18467" s="4"/>
      <c r="H18467" s="4"/>
      <c r="I18467" s="4"/>
      <c r="J18467" s="4"/>
      <c r="K18467" s="4">
        <v>-1002457.002457</v>
      </c>
      <c r="L18467" s="4">
        <v>25083187.0831871</v>
      </c>
      <c r="M18467" s="4">
        <v>454896.45489645499</v>
      </c>
      <c r="N18467" s="3">
        <v>-3.9036658374565998E-2</v>
      </c>
      <c r="O18467" s="5">
        <v>0.21373136341571808</v>
      </c>
      <c r="P18467" s="3">
        <v>1.8135512247681618E-2</v>
      </c>
    </row>
    <row r="18468" spans="1:16" x14ac:dyDescent="0.25">
      <c r="A18468" s="1">
        <v>2020</v>
      </c>
      <c r="B18468" t="s">
        <v>1465</v>
      </c>
      <c r="C18468" t="s">
        <v>3166</v>
      </c>
      <c r="D18468" t="s">
        <v>3403</v>
      </c>
      <c r="E18468" t="s">
        <v>3469</v>
      </c>
      <c r="F18468" t="s">
        <v>4936</v>
      </c>
      <c r="G18468" s="4"/>
      <c r="H18468" s="4"/>
      <c r="I18468" s="4"/>
      <c r="J18468" s="4"/>
      <c r="K18468" s="4">
        <v>-965586.73715886998</v>
      </c>
      <c r="L18468" s="4">
        <v>23454302.002953999</v>
      </c>
      <c r="M18468" s="4">
        <v>215341.71693607399</v>
      </c>
      <c r="N18468" s="3">
        <v>-4.0135986114498E-2</v>
      </c>
      <c r="O18468" s="5">
        <v>0.16392344236373901</v>
      </c>
      <c r="P18468" s="3">
        <v>9.1813309118151665E-3</v>
      </c>
    </row>
    <row r="18469" spans="1:16" x14ac:dyDescent="0.25">
      <c r="A18469" s="1">
        <v>2021</v>
      </c>
      <c r="B18469" t="s">
        <v>1465</v>
      </c>
      <c r="C18469" t="s">
        <v>3166</v>
      </c>
      <c r="D18469" t="s">
        <v>3403</v>
      </c>
      <c r="E18469" t="s">
        <v>3469</v>
      </c>
      <c r="F18469" t="s">
        <v>4936</v>
      </c>
      <c r="G18469" s="4"/>
      <c r="H18469" s="4"/>
      <c r="I18469" s="4"/>
      <c r="J18469" s="4"/>
      <c r="K18469" s="4">
        <v>-1159939.71612594</v>
      </c>
      <c r="L18469" s="4">
        <v>24503445.328374699</v>
      </c>
      <c r="M18469" s="4">
        <v>302918.96917574602</v>
      </c>
      <c r="N18469" s="3">
        <v>-4.6413248927425002E-2</v>
      </c>
      <c r="O18469" s="5">
        <v>2.5868771076202393</v>
      </c>
      <c r="P18469" s="3">
        <v>1.2362301349639893E-2</v>
      </c>
    </row>
    <row r="18470" spans="1:16" x14ac:dyDescent="0.25">
      <c r="A18470" s="1">
        <v>2022</v>
      </c>
      <c r="B18470" t="s">
        <v>1465</v>
      </c>
      <c r="C18470" t="s">
        <v>3166</v>
      </c>
      <c r="D18470" t="s">
        <v>3403</v>
      </c>
      <c r="E18470" t="s">
        <v>3469</v>
      </c>
      <c r="F18470" t="s">
        <v>4936</v>
      </c>
      <c r="G18470" s="4"/>
      <c r="H18470" s="4"/>
      <c r="I18470" s="4"/>
      <c r="J18470" s="4"/>
      <c r="K18470" s="4">
        <v>-1839800.6997591599</v>
      </c>
      <c r="L18470" s="4">
        <v>21292967.213454101</v>
      </c>
      <c r="M18470" s="4">
        <v>937842.89233784401</v>
      </c>
      <c r="N18470" s="3">
        <v>-8.3922247580073994E-2</v>
      </c>
      <c r="O18470" s="5">
        <v>1.2711080312728882</v>
      </c>
      <c r="P18470" s="3">
        <v>4.4044725596904755E-2</v>
      </c>
    </row>
    <row r="18471" spans="1:16" x14ac:dyDescent="0.25">
      <c r="A18471" s="1">
        <v>2023</v>
      </c>
      <c r="B18471" t="s">
        <v>1465</v>
      </c>
      <c r="C18471" t="s">
        <v>3166</v>
      </c>
      <c r="D18471" t="s">
        <v>3403</v>
      </c>
      <c r="E18471" t="s">
        <v>3469</v>
      </c>
      <c r="F18471" t="s">
        <v>4936</v>
      </c>
      <c r="G18471" s="4"/>
      <c r="H18471" s="4"/>
      <c r="I18471" s="4"/>
      <c r="J18471" s="4"/>
      <c r="K18471" s="4">
        <v>-1543845.6154384599</v>
      </c>
      <c r="L18471" s="4">
        <v>20588607.805886101</v>
      </c>
      <c r="M18471" s="4">
        <v>644602.20644602203</v>
      </c>
      <c r="N18471" s="3">
        <v>-7.5023080287004995E-2</v>
      </c>
      <c r="O18471" s="5">
        <v>1.1794270277023315</v>
      </c>
      <c r="P18471" s="3">
        <v>3.1308684498071671E-2</v>
      </c>
    </row>
    <row r="18472" spans="1:16" x14ac:dyDescent="0.25">
      <c r="A18472" s="1">
        <v>2024</v>
      </c>
      <c r="B18472" t="s">
        <v>1465</v>
      </c>
      <c r="C18472" t="s">
        <v>3166</v>
      </c>
      <c r="D18472" t="s">
        <v>3403</v>
      </c>
      <c r="E18472" t="s">
        <v>3469</v>
      </c>
      <c r="F18472" t="s">
        <v>4936</v>
      </c>
      <c r="G18472" s="4"/>
      <c r="H18472" s="4"/>
      <c r="I18472" s="4"/>
      <c r="J18472" s="4"/>
      <c r="K18472" s="4">
        <v>-2083430.5600928001</v>
      </c>
      <c r="L18472" s="4">
        <v>22011027.181268498</v>
      </c>
      <c r="M18472" s="4">
        <v>183341.889288167</v>
      </c>
      <c r="N18472" s="3">
        <v>-9.7807546047793001E-2</v>
      </c>
      <c r="O18472" s="5">
        <v>1.0740041732788086</v>
      </c>
      <c r="P18472" s="3">
        <v>8.3295470103621483E-3</v>
      </c>
    </row>
    <row r="18473" spans="1:16" x14ac:dyDescent="0.25">
      <c r="A18473" s="1">
        <v>2009</v>
      </c>
      <c r="B18473" t="s">
        <v>1466</v>
      </c>
      <c r="C18473" t="s">
        <v>3167</v>
      </c>
      <c r="D18473" t="s">
        <v>3403</v>
      </c>
      <c r="E18473" t="s">
        <v>3469</v>
      </c>
      <c r="F18473" t="s">
        <v>4937</v>
      </c>
      <c r="G18473" s="4"/>
      <c r="H18473" s="4"/>
      <c r="I18473" s="4"/>
      <c r="J18473" s="4"/>
      <c r="K18473" s="4">
        <v>-3628531.32411545</v>
      </c>
      <c r="L18473" s="4">
        <v>7903228.4087058902</v>
      </c>
      <c r="M18473" s="4">
        <v>219422.080960294</v>
      </c>
      <c r="N18473" s="3">
        <v>-0.43274966326726999</v>
      </c>
      <c r="O18473" s="5">
        <v>1.7209568023681641</v>
      </c>
      <c r="P18473" s="3">
        <v>2.7763601392507553E-2</v>
      </c>
    </row>
    <row r="18474" spans="1:16" x14ac:dyDescent="0.25">
      <c r="A18474" s="1">
        <v>2010</v>
      </c>
      <c r="B18474" t="s">
        <v>1466</v>
      </c>
      <c r="C18474" t="s">
        <v>3167</v>
      </c>
      <c r="D18474" t="s">
        <v>3403</v>
      </c>
      <c r="E18474" t="s">
        <v>3469</v>
      </c>
      <c r="F18474" t="s">
        <v>4937</v>
      </c>
      <c r="G18474" s="4"/>
      <c r="H18474" s="4"/>
      <c r="I18474" s="4"/>
      <c r="J18474" s="4"/>
      <c r="K18474" s="4">
        <v>404045.79126841499</v>
      </c>
      <c r="L18474" s="4">
        <v>28822641.144949701</v>
      </c>
      <c r="M18474" s="4">
        <v>4424773.6473433999</v>
      </c>
      <c r="N18474" s="3">
        <v>2.1810175420565001E-2</v>
      </c>
      <c r="O18474" s="5">
        <v>1.4216041564941406</v>
      </c>
      <c r="P18474" s="3">
        <v>0.15351729094982147</v>
      </c>
    </row>
    <row r="18475" spans="1:16" x14ac:dyDescent="0.25">
      <c r="A18475" s="1">
        <v>2011</v>
      </c>
      <c r="B18475" t="s">
        <v>1466</v>
      </c>
      <c r="C18475" t="s">
        <v>3167</v>
      </c>
      <c r="D18475" t="s">
        <v>3403</v>
      </c>
      <c r="E18475" t="s">
        <v>3469</v>
      </c>
      <c r="F18475" t="s">
        <v>4937</v>
      </c>
      <c r="G18475" s="4"/>
      <c r="H18475" s="4"/>
      <c r="I18475" s="4"/>
      <c r="J18475" s="4"/>
      <c r="K18475" s="4">
        <v>-13400414.7465438</v>
      </c>
      <c r="L18475" s="4">
        <v>45580272.210909903</v>
      </c>
      <c r="M18475" s="4">
        <v>8759608.8307791203</v>
      </c>
      <c r="N18475" s="3">
        <v>-0.32542070677006701</v>
      </c>
      <c r="O18475" s="5">
        <v>1.8090938329696655</v>
      </c>
      <c r="P18475" s="3">
        <v>0.19217982888221741</v>
      </c>
    </row>
    <row r="18476" spans="1:16" x14ac:dyDescent="0.25">
      <c r="A18476" s="1">
        <v>2014</v>
      </c>
      <c r="B18476" t="s">
        <v>1466</v>
      </c>
      <c r="C18476" t="s">
        <v>3167</v>
      </c>
      <c r="D18476" t="s">
        <v>3403</v>
      </c>
      <c r="E18476" t="s">
        <v>3469</v>
      </c>
      <c r="F18476" t="s">
        <v>4937</v>
      </c>
      <c r="G18476" s="4"/>
      <c r="H18476" s="4"/>
      <c r="I18476" s="4"/>
      <c r="J18476" s="4"/>
      <c r="K18476" s="4">
        <v>-7619482.3121972699</v>
      </c>
      <c r="L18476" s="4">
        <v>6147910.2173504597</v>
      </c>
      <c r="M18476" s="4">
        <v>832566.63045520301</v>
      </c>
      <c r="N18476" s="3">
        <v>-0.87939380224533303</v>
      </c>
      <c r="O18476" s="5">
        <v>1.7615245580673218</v>
      </c>
      <c r="P18476" s="3">
        <v>0.13542270660400391</v>
      </c>
    </row>
    <row r="18477" spans="1:16" x14ac:dyDescent="0.25">
      <c r="A18477" s="1">
        <v>2015</v>
      </c>
      <c r="B18477" t="s">
        <v>1466</v>
      </c>
      <c r="C18477" t="s">
        <v>3167</v>
      </c>
      <c r="D18477" t="s">
        <v>3403</v>
      </c>
      <c r="E18477" t="s">
        <v>3469</v>
      </c>
      <c r="F18477" t="s">
        <v>4937</v>
      </c>
      <c r="G18477" s="4"/>
      <c r="H18477" s="4"/>
      <c r="I18477" s="4"/>
      <c r="J18477" s="4"/>
      <c r="K18477" s="4">
        <v>-2636081.1017263602</v>
      </c>
      <c r="L18477" s="4">
        <v>3492799.2026597401</v>
      </c>
      <c r="M18477" s="4">
        <v>674223.21162254398</v>
      </c>
      <c r="N18477" s="3">
        <v>-0.58784894972567103</v>
      </c>
      <c r="O18477" s="5">
        <v>0.73609930276870728</v>
      </c>
      <c r="P18477" s="3">
        <v>0.19303233921527863</v>
      </c>
    </row>
    <row r="18478" spans="1:16" x14ac:dyDescent="0.25">
      <c r="A18478" s="1">
        <v>2016</v>
      </c>
      <c r="B18478" t="s">
        <v>1466</v>
      </c>
      <c r="C18478" t="s">
        <v>3167</v>
      </c>
      <c r="D18478" t="s">
        <v>3403</v>
      </c>
      <c r="E18478" t="s">
        <v>3469</v>
      </c>
      <c r="F18478" t="s">
        <v>4937</v>
      </c>
      <c r="G18478" s="4"/>
      <c r="H18478" s="4"/>
      <c r="I18478" s="4"/>
      <c r="J18478" s="4"/>
      <c r="K18478" s="4">
        <v>-2048900.4329004299</v>
      </c>
      <c r="L18478" s="4">
        <v>3982113.27561328</v>
      </c>
      <c r="M18478" s="4">
        <v>554054.83405483398</v>
      </c>
      <c r="N18478" s="3">
        <v>-0.55032786818530399</v>
      </c>
      <c r="O18478" s="5">
        <v>1.5637466907501221</v>
      </c>
      <c r="P18478" s="3">
        <v>0.13913588225841522</v>
      </c>
    </row>
    <row r="18479" spans="1:16" x14ac:dyDescent="0.25">
      <c r="A18479" s="1">
        <v>2017</v>
      </c>
      <c r="B18479" t="s">
        <v>1466</v>
      </c>
      <c r="C18479" t="s">
        <v>3167</v>
      </c>
      <c r="D18479" t="s">
        <v>3403</v>
      </c>
      <c r="E18479" t="s">
        <v>3469</v>
      </c>
      <c r="F18479" t="s">
        <v>4937</v>
      </c>
      <c r="G18479" s="4"/>
      <c r="H18479" s="4"/>
      <c r="I18479" s="4"/>
      <c r="J18479" s="4"/>
      <c r="K18479" s="4">
        <v>-2827418.88929627</v>
      </c>
      <c r="L18479" s="4">
        <v>3168847.5610231799</v>
      </c>
      <c r="M18479" s="4">
        <v>452392.17093510402</v>
      </c>
      <c r="N18479" s="3">
        <v>-0.75656357686720299</v>
      </c>
      <c r="O18479" s="5">
        <v>3.2054300308227539</v>
      </c>
      <c r="P18479" s="3">
        <v>0.14276236295700073</v>
      </c>
    </row>
    <row r="18480" spans="1:16" x14ac:dyDescent="0.25">
      <c r="A18480" s="1">
        <v>2018</v>
      </c>
      <c r="B18480" t="s">
        <v>1466</v>
      </c>
      <c r="C18480" t="s">
        <v>3167</v>
      </c>
      <c r="D18480" t="s">
        <v>3403</v>
      </c>
      <c r="E18480" t="s">
        <v>3469</v>
      </c>
      <c r="F18480" t="s">
        <v>4937</v>
      </c>
      <c r="G18480" s="4"/>
      <c r="H18480" s="4"/>
      <c r="I18480" s="4"/>
      <c r="J18480" s="4"/>
      <c r="K18480" s="4">
        <v>-2959127.0512603601</v>
      </c>
      <c r="L18480" s="4">
        <v>3143939.9706761399</v>
      </c>
      <c r="M18480" s="4">
        <v>347466.58771781402</v>
      </c>
      <c r="N18480" s="3">
        <v>-0.98517278276714604</v>
      </c>
      <c r="O18480" s="5">
        <v>3.7281079292297363</v>
      </c>
      <c r="P18480" s="3">
        <v>0.11051947623491287</v>
      </c>
    </row>
    <row r="18481" spans="1:16" x14ac:dyDescent="0.25">
      <c r="A18481" s="1">
        <v>2019</v>
      </c>
      <c r="B18481" t="s">
        <v>1466</v>
      </c>
      <c r="C18481" t="s">
        <v>3167</v>
      </c>
      <c r="D18481" t="s">
        <v>3403</v>
      </c>
      <c r="E18481" t="s">
        <v>3469</v>
      </c>
      <c r="F18481" t="s">
        <v>4937</v>
      </c>
      <c r="G18481" s="4"/>
      <c r="H18481" s="4"/>
      <c r="I18481" s="4"/>
      <c r="J18481" s="4"/>
      <c r="K18481" s="4">
        <v>-2996431.9314751099</v>
      </c>
      <c r="L18481" s="4">
        <v>9047197.9217861407</v>
      </c>
      <c r="M18481" s="4">
        <v>764981.39436916402</v>
      </c>
      <c r="N18481" s="3">
        <v>-0.49207972100611103</v>
      </c>
      <c r="O18481" s="5">
        <v>3.9090864658355713</v>
      </c>
      <c r="P18481" s="3">
        <v>8.4554508328437805E-2</v>
      </c>
    </row>
    <row r="18482" spans="1:16" x14ac:dyDescent="0.25">
      <c r="A18482" s="1">
        <v>2020</v>
      </c>
      <c r="B18482" t="s">
        <v>1466</v>
      </c>
      <c r="C18482" t="s">
        <v>3167</v>
      </c>
      <c r="D18482" t="s">
        <v>3403</v>
      </c>
      <c r="E18482" t="s">
        <v>3469</v>
      </c>
      <c r="F18482" t="s">
        <v>4937</v>
      </c>
      <c r="G18482" s="4"/>
      <c r="H18482" s="4"/>
      <c r="I18482" s="4"/>
      <c r="J18482" s="4"/>
      <c r="K18482" s="4">
        <v>-7681562.0407629404</v>
      </c>
      <c r="L18482" s="4">
        <v>26046381.115787402</v>
      </c>
      <c r="M18482" s="4">
        <v>5950885.9668695303</v>
      </c>
      <c r="N18482" s="3">
        <v>-0.42721814097133198</v>
      </c>
      <c r="O18482" s="5">
        <v>8.1215667724609375</v>
      </c>
      <c r="P18482" s="3">
        <v>0.22847266495227814</v>
      </c>
    </row>
    <row r="18483" spans="1:16" x14ac:dyDescent="0.25">
      <c r="A18483" s="1">
        <v>2021</v>
      </c>
      <c r="B18483" t="s">
        <v>1466</v>
      </c>
      <c r="C18483" t="s">
        <v>3167</v>
      </c>
      <c r="D18483" t="s">
        <v>3403</v>
      </c>
      <c r="E18483" t="s">
        <v>3469</v>
      </c>
      <c r="F18483" t="s">
        <v>4937</v>
      </c>
      <c r="G18483" s="4"/>
      <c r="H18483" s="4"/>
      <c r="I18483" s="4"/>
      <c r="J18483" s="4"/>
      <c r="K18483" s="4">
        <v>-12503191.4970851</v>
      </c>
      <c r="L18483" s="4">
        <v>19492935.291598</v>
      </c>
      <c r="M18483" s="4">
        <v>7331962.1608671304</v>
      </c>
      <c r="N18483" s="3">
        <v>-0.567423723824516</v>
      </c>
      <c r="O18483" s="5">
        <v>14.586287498474121</v>
      </c>
      <c r="P18483" s="3">
        <v>0.37613433599472046</v>
      </c>
    </row>
    <row r="18484" spans="1:16" x14ac:dyDescent="0.25">
      <c r="A18484" s="1">
        <v>2022</v>
      </c>
      <c r="B18484" t="s">
        <v>1466</v>
      </c>
      <c r="C18484" t="s">
        <v>3167</v>
      </c>
      <c r="D18484" t="s">
        <v>3403</v>
      </c>
      <c r="E18484" t="s">
        <v>3469</v>
      </c>
      <c r="F18484" t="s">
        <v>4937</v>
      </c>
      <c r="G18484" s="4"/>
      <c r="H18484" s="4"/>
      <c r="I18484" s="4"/>
      <c r="J18484" s="4"/>
      <c r="K18484" s="4">
        <v>-29945224.761204001</v>
      </c>
      <c r="L18484" s="4">
        <v>39103054.272438601</v>
      </c>
      <c r="M18484" s="4">
        <v>5495361.70270749</v>
      </c>
      <c r="N18484" s="3">
        <v>-1.04346350670362</v>
      </c>
      <c r="O18484" s="5">
        <v>8.4750890731811523</v>
      </c>
      <c r="P18484" s="3">
        <v>0.14053535461425781</v>
      </c>
    </row>
    <row r="18485" spans="1:16" x14ac:dyDescent="0.25">
      <c r="A18485" s="1">
        <v>2023</v>
      </c>
      <c r="B18485" t="s">
        <v>1466</v>
      </c>
      <c r="C18485" t="s">
        <v>3167</v>
      </c>
      <c r="D18485" t="s">
        <v>3403</v>
      </c>
      <c r="E18485" t="s">
        <v>3469</v>
      </c>
      <c r="F18485" t="s">
        <v>4937</v>
      </c>
      <c r="G18485" s="4"/>
      <c r="H18485" s="4"/>
      <c r="I18485" s="4"/>
      <c r="J18485" s="4"/>
      <c r="K18485" s="4">
        <v>-29600843.077300198</v>
      </c>
      <c r="L18485" s="4">
        <v>41079922.093664698</v>
      </c>
      <c r="M18485" s="4">
        <v>3477529.0616508801</v>
      </c>
      <c r="N18485" s="3">
        <v>-0.73849177665093302</v>
      </c>
      <c r="O18485" s="5">
        <v>4.4735074043273926</v>
      </c>
      <c r="P18485" s="3">
        <v>8.4652766585350037E-2</v>
      </c>
    </row>
    <row r="18486" spans="1:16" x14ac:dyDescent="0.25">
      <c r="A18486" s="1">
        <v>2024</v>
      </c>
      <c r="B18486" t="s">
        <v>1466</v>
      </c>
      <c r="C18486" t="s">
        <v>3167</v>
      </c>
      <c r="D18486" t="s">
        <v>3403</v>
      </c>
      <c r="E18486" t="s">
        <v>3469</v>
      </c>
      <c r="F18486" t="s">
        <v>4937</v>
      </c>
      <c r="G18486" s="4"/>
      <c r="H18486" s="4"/>
      <c r="I18486" s="4"/>
      <c r="J18486" s="4"/>
      <c r="K18486" s="4">
        <v>-13594709.489015</v>
      </c>
      <c r="L18486" s="4">
        <v>24440584.3010846</v>
      </c>
      <c r="M18486" s="4">
        <v>2520913.9448985001</v>
      </c>
      <c r="N18486" s="3">
        <v>-0.44022557956858999</v>
      </c>
      <c r="O18486" s="5">
        <v>4.5668210983276367</v>
      </c>
      <c r="P18486" s="3">
        <v>0.10314458608627319</v>
      </c>
    </row>
    <row r="18487" spans="1:16" x14ac:dyDescent="0.25">
      <c r="A18487" s="1">
        <v>2015</v>
      </c>
      <c r="B18487" t="s">
        <v>1467</v>
      </c>
      <c r="C18487" t="s">
        <v>3168</v>
      </c>
      <c r="D18487" t="s">
        <v>3441</v>
      </c>
      <c r="E18487" t="s">
        <v>3469</v>
      </c>
      <c r="F18487" t="s">
        <v>4938</v>
      </c>
      <c r="G18487" s="4"/>
      <c r="H18487" s="4"/>
      <c r="I18487" s="4"/>
      <c r="J18487" s="4"/>
      <c r="K18487" s="4">
        <v>-5521444.0344213899</v>
      </c>
      <c r="L18487" s="4">
        <v>36627812.9164965</v>
      </c>
      <c r="M18487" s="4">
        <v>19146706.9328136</v>
      </c>
      <c r="N18487" s="3">
        <v>-0.16821969252435201</v>
      </c>
      <c r="O18487" s="5">
        <v>1.0809906721115112</v>
      </c>
      <c r="P18487" s="3">
        <v>0.52273684740066528</v>
      </c>
    </row>
    <row r="18488" spans="1:16" x14ac:dyDescent="0.25">
      <c r="A18488" s="1">
        <v>2016</v>
      </c>
      <c r="B18488" t="s">
        <v>1467</v>
      </c>
      <c r="C18488" t="s">
        <v>3168</v>
      </c>
      <c r="D18488" t="s">
        <v>3441</v>
      </c>
      <c r="E18488" t="s">
        <v>3469</v>
      </c>
      <c r="F18488" t="s">
        <v>4938</v>
      </c>
      <c r="G18488" s="4"/>
      <c r="H18488" s="4"/>
      <c r="I18488" s="4"/>
      <c r="J18488" s="4"/>
      <c r="K18488" s="4">
        <v>-6602944.2441219399</v>
      </c>
      <c r="L18488" s="4">
        <v>36645111.303155802</v>
      </c>
      <c r="M18488" s="4">
        <v>12960038.1440534</v>
      </c>
      <c r="N18488" s="3">
        <v>-0.183248563040152</v>
      </c>
      <c r="O18488" s="5">
        <v>1.5308297872543335</v>
      </c>
      <c r="P18488" s="3">
        <v>0.35366350412368774</v>
      </c>
    </row>
    <row r="18489" spans="1:16" x14ac:dyDescent="0.25">
      <c r="A18489" s="1">
        <v>2017</v>
      </c>
      <c r="B18489" t="s">
        <v>1467</v>
      </c>
      <c r="C18489" t="s">
        <v>3168</v>
      </c>
      <c r="D18489" t="s">
        <v>3441</v>
      </c>
      <c r="E18489" t="s">
        <v>3469</v>
      </c>
      <c r="F18489" t="s">
        <v>4938</v>
      </c>
      <c r="G18489" s="4"/>
      <c r="H18489" s="4"/>
      <c r="I18489" s="4"/>
      <c r="J18489" s="4"/>
      <c r="K18489" s="4">
        <v>-4474778.4515821598</v>
      </c>
      <c r="L18489" s="4">
        <v>28064592.988847598</v>
      </c>
      <c r="M18489" s="4">
        <v>13090763.7559855</v>
      </c>
      <c r="N18489" s="3">
        <v>-0.135866140813517</v>
      </c>
      <c r="O18489" s="5">
        <v>1.6369946002960205</v>
      </c>
      <c r="P18489" s="3">
        <v>0.46645122766494751</v>
      </c>
    </row>
    <row r="18490" spans="1:16" x14ac:dyDescent="0.25">
      <c r="A18490" s="1">
        <v>2018</v>
      </c>
      <c r="B18490" t="s">
        <v>1467</v>
      </c>
      <c r="C18490" t="s">
        <v>3168</v>
      </c>
      <c r="D18490" t="s">
        <v>3441</v>
      </c>
      <c r="E18490" t="s">
        <v>3469</v>
      </c>
      <c r="F18490" t="s">
        <v>4938</v>
      </c>
      <c r="G18490" s="4"/>
      <c r="H18490" s="4"/>
      <c r="I18490" s="4"/>
      <c r="J18490" s="4"/>
      <c r="K18490" s="4">
        <v>324946.89079859998</v>
      </c>
      <c r="L18490" s="4">
        <v>25611588.538775299</v>
      </c>
      <c r="M18490" s="4">
        <v>9521906.1577065699</v>
      </c>
      <c r="N18490" s="3">
        <v>1.2346199817198001E-2</v>
      </c>
      <c r="O18490" s="5">
        <v>1.2620118856430054</v>
      </c>
      <c r="P18490" s="3">
        <v>0.37178117036819458</v>
      </c>
    </row>
    <row r="18491" spans="1:16" x14ac:dyDescent="0.25">
      <c r="A18491" s="1">
        <v>2019</v>
      </c>
      <c r="B18491" t="s">
        <v>1467</v>
      </c>
      <c r="C18491" t="s">
        <v>3168</v>
      </c>
      <c r="D18491" t="s">
        <v>3441</v>
      </c>
      <c r="E18491" t="s">
        <v>3469</v>
      </c>
      <c r="F18491" t="s">
        <v>4938</v>
      </c>
      <c r="G18491" s="4"/>
      <c r="H18491" s="4"/>
      <c r="I18491" s="4"/>
      <c r="J18491" s="4"/>
      <c r="K18491" s="4">
        <v>-5094419.0944190901</v>
      </c>
      <c r="L18491" s="4">
        <v>23748683.748683698</v>
      </c>
      <c r="M18491" s="4">
        <v>12531414.5314145</v>
      </c>
      <c r="N18491" s="3">
        <v>-0.21209685668775799</v>
      </c>
      <c r="O18491" s="5">
        <v>1.2872550487518311</v>
      </c>
      <c r="P18491" s="3">
        <v>0.52766776084899902</v>
      </c>
    </row>
    <row r="18492" spans="1:16" x14ac:dyDescent="0.25">
      <c r="A18492" s="1">
        <v>2020</v>
      </c>
      <c r="B18492" t="s">
        <v>1467</v>
      </c>
      <c r="C18492" t="s">
        <v>3168</v>
      </c>
      <c r="D18492" t="s">
        <v>3441</v>
      </c>
      <c r="E18492" t="s">
        <v>3469</v>
      </c>
      <c r="F18492" t="s">
        <v>4938</v>
      </c>
      <c r="G18492" s="4"/>
      <c r="H18492" s="4"/>
      <c r="I18492" s="4"/>
      <c r="J18492" s="4"/>
      <c r="K18492" s="4">
        <v>-1713070.9661389</v>
      </c>
      <c r="L18492" s="4">
        <v>26119155.750038002</v>
      </c>
      <c r="M18492" s="4">
        <v>13625194.980881499</v>
      </c>
      <c r="N18492" s="3">
        <v>-6.9258995716658001E-2</v>
      </c>
      <c r="O18492" s="5">
        <v>2.2108504772186279</v>
      </c>
      <c r="P18492" s="3">
        <v>0.52165526151657104</v>
      </c>
    </row>
    <row r="18493" spans="1:16" x14ac:dyDescent="0.25">
      <c r="A18493" s="1">
        <v>2021</v>
      </c>
      <c r="B18493" t="s">
        <v>1467</v>
      </c>
      <c r="C18493" t="s">
        <v>3168</v>
      </c>
      <c r="D18493" t="s">
        <v>3441</v>
      </c>
      <c r="E18493" t="s">
        <v>3469</v>
      </c>
      <c r="F18493" t="s">
        <v>4938</v>
      </c>
      <c r="G18493" s="4"/>
      <c r="H18493" s="4"/>
      <c r="I18493" s="4"/>
      <c r="J18493" s="4"/>
      <c r="K18493" s="4">
        <v>-4437313.0187674798</v>
      </c>
      <c r="L18493" s="4">
        <v>22333525.7818534</v>
      </c>
      <c r="M18493" s="4">
        <v>16828498.3766842</v>
      </c>
      <c r="N18493" s="3">
        <v>-0.17501367756435801</v>
      </c>
      <c r="O18493" s="5">
        <v>3.1466975212097168</v>
      </c>
      <c r="P18493" s="3">
        <v>0.75350838899612427</v>
      </c>
    </row>
    <row r="18494" spans="1:16" x14ac:dyDescent="0.25">
      <c r="A18494" s="1">
        <v>2022</v>
      </c>
      <c r="B18494" t="s">
        <v>1467</v>
      </c>
      <c r="C18494" t="s">
        <v>3168</v>
      </c>
      <c r="D18494" t="s">
        <v>3441</v>
      </c>
      <c r="E18494" t="s">
        <v>3469</v>
      </c>
      <c r="F18494" t="s">
        <v>4938</v>
      </c>
      <c r="G18494" s="4"/>
      <c r="H18494" s="4"/>
      <c r="I18494" s="4"/>
      <c r="J18494" s="4"/>
      <c r="K18494" s="4">
        <v>-6669795.1099670799</v>
      </c>
      <c r="L18494" s="4">
        <v>15603110.9608231</v>
      </c>
      <c r="M18494" s="4">
        <v>14085585.9275259</v>
      </c>
      <c r="N18494" s="3">
        <v>-0.36892129170165699</v>
      </c>
      <c r="O18494" s="5">
        <v>1.8082820177078247</v>
      </c>
      <c r="P18494" s="3">
        <v>0.90274214744567871</v>
      </c>
    </row>
    <row r="18495" spans="1:16" x14ac:dyDescent="0.25">
      <c r="A18495" s="1">
        <v>2023</v>
      </c>
      <c r="B18495" t="s">
        <v>1467</v>
      </c>
      <c r="C18495" t="s">
        <v>3168</v>
      </c>
      <c r="D18495" t="s">
        <v>3441</v>
      </c>
      <c r="E18495" t="s">
        <v>3469</v>
      </c>
      <c r="F18495" t="s">
        <v>4938</v>
      </c>
      <c r="G18495" s="4"/>
      <c r="H18495" s="4"/>
      <c r="I18495" s="4"/>
      <c r="J18495" s="4"/>
      <c r="K18495" s="4">
        <v>-3690964.23690964</v>
      </c>
      <c r="L18495" s="4">
        <v>13290670.9329067</v>
      </c>
      <c r="M18495" s="4">
        <v>8665800.0866579991</v>
      </c>
      <c r="N18495" s="3">
        <v>-0.26027075303186997</v>
      </c>
      <c r="O18495" s="5">
        <v>1.6810200214385986</v>
      </c>
      <c r="P18495" s="3">
        <v>0.65202128887176514</v>
      </c>
    </row>
    <row r="18496" spans="1:16" x14ac:dyDescent="0.25">
      <c r="A18496" s="1">
        <v>2024</v>
      </c>
      <c r="B18496" t="s">
        <v>1467</v>
      </c>
      <c r="C18496" t="s">
        <v>3168</v>
      </c>
      <c r="D18496" t="s">
        <v>3441</v>
      </c>
      <c r="E18496" t="s">
        <v>3469</v>
      </c>
      <c r="F18496" t="s">
        <v>4938</v>
      </c>
      <c r="G18496" s="4"/>
      <c r="H18496" s="4"/>
      <c r="I18496" s="4"/>
      <c r="J18496" s="4"/>
      <c r="K18496" s="4">
        <v>-1688745.4747888199</v>
      </c>
      <c r="L18496" s="4">
        <v>14821358.330055401</v>
      </c>
      <c r="M18496" s="4">
        <v>7601021.3809977798</v>
      </c>
      <c r="N18496" s="3">
        <v>-0.120135644667884</v>
      </c>
      <c r="O18496" s="5">
        <v>1.0187298059463501</v>
      </c>
      <c r="P18496" s="3">
        <v>0.51284241676330566</v>
      </c>
    </row>
    <row r="18497" spans="1:16" x14ac:dyDescent="0.25">
      <c r="A18497" s="1">
        <v>2009</v>
      </c>
      <c r="B18497" t="s">
        <v>1468</v>
      </c>
      <c r="C18497" t="s">
        <v>3169</v>
      </c>
      <c r="D18497" t="s">
        <v>3405</v>
      </c>
      <c r="E18497" t="s">
        <v>3469</v>
      </c>
      <c r="F18497" t="s">
        <v>4939</v>
      </c>
      <c r="G18497" s="4"/>
      <c r="H18497" s="4"/>
      <c r="I18497" s="4"/>
      <c r="J18497" s="4"/>
      <c r="K18497" s="4">
        <v>-2373349.0929</v>
      </c>
      <c r="L18497" s="4">
        <v>9857859.6666700002</v>
      </c>
      <c r="M18497" s="4">
        <v>1389942.0790200001</v>
      </c>
      <c r="N18497" s="3">
        <v>-0.20273257422507401</v>
      </c>
      <c r="O18497" s="5">
        <v>0.46577230095863342</v>
      </c>
      <c r="P18497" s="3">
        <v>0.14099836349487305</v>
      </c>
    </row>
    <row r="18498" spans="1:16" x14ac:dyDescent="0.25">
      <c r="A18498" s="1">
        <v>2010</v>
      </c>
      <c r="B18498" t="s">
        <v>1468</v>
      </c>
      <c r="C18498" t="s">
        <v>3169</v>
      </c>
      <c r="D18498" t="s">
        <v>3405</v>
      </c>
      <c r="E18498" t="s">
        <v>3469</v>
      </c>
      <c r="F18498" t="s">
        <v>4939</v>
      </c>
      <c r="G18498" s="4"/>
      <c r="H18498" s="4"/>
      <c r="I18498" s="4"/>
      <c r="J18498" s="4"/>
      <c r="K18498" s="4">
        <v>-1102651.3479899999</v>
      </c>
      <c r="L18498" s="4">
        <v>10431465.95891</v>
      </c>
      <c r="M18498" s="4">
        <v>1710347.55002</v>
      </c>
      <c r="N18498" s="3">
        <v>-0.108692754834574</v>
      </c>
      <c r="O18498" s="5">
        <v>0.45307379961013794</v>
      </c>
      <c r="P18498" s="3">
        <v>0.16396042704582214</v>
      </c>
    </row>
    <row r="18499" spans="1:16" x14ac:dyDescent="0.25">
      <c r="A18499" s="1">
        <v>2011</v>
      </c>
      <c r="B18499" t="s">
        <v>1468</v>
      </c>
      <c r="C18499" t="s">
        <v>3169</v>
      </c>
      <c r="D18499" t="s">
        <v>3405</v>
      </c>
      <c r="E18499" t="s">
        <v>3469</v>
      </c>
      <c r="F18499" t="s">
        <v>4939</v>
      </c>
      <c r="G18499" s="4"/>
      <c r="H18499" s="4"/>
      <c r="I18499" s="4"/>
      <c r="J18499" s="4"/>
      <c r="K18499" s="4">
        <v>-135874.33971999999</v>
      </c>
      <c r="L18499" s="4">
        <v>10403511.949419999</v>
      </c>
      <c r="M18499" s="4">
        <v>1991771.51431</v>
      </c>
      <c r="N18499" s="3">
        <v>-1.3042907011259999E-2</v>
      </c>
      <c r="O18499" s="5">
        <v>0.47374019026756287</v>
      </c>
      <c r="P18499" s="3">
        <v>0.19145184755325317</v>
      </c>
    </row>
    <row r="18500" spans="1:16" x14ac:dyDescent="0.25">
      <c r="A18500" s="1">
        <v>2012</v>
      </c>
      <c r="B18500" t="s">
        <v>1468</v>
      </c>
      <c r="C18500" t="s">
        <v>3169</v>
      </c>
      <c r="D18500" t="s">
        <v>3405</v>
      </c>
      <c r="E18500" t="s">
        <v>3469</v>
      </c>
      <c r="F18500" t="s">
        <v>4939</v>
      </c>
      <c r="G18500" s="4"/>
      <c r="H18500" s="4"/>
      <c r="I18500" s="4"/>
      <c r="J18500" s="4"/>
      <c r="K18500" s="4">
        <v>-63060.08122</v>
      </c>
      <c r="L18500" s="4">
        <v>3186463.7802800001</v>
      </c>
      <c r="M18500" s="4">
        <v>1105613.82684</v>
      </c>
      <c r="N18500" s="3">
        <v>-9.2803817275679996E-3</v>
      </c>
      <c r="O18500" s="5">
        <v>1.4821124076843262</v>
      </c>
      <c r="P18500" s="3">
        <v>0.34697204828262329</v>
      </c>
    </row>
    <row r="18501" spans="1:16" x14ac:dyDescent="0.25">
      <c r="A18501" s="1">
        <v>2013</v>
      </c>
      <c r="B18501" t="s">
        <v>1468</v>
      </c>
      <c r="C18501" t="s">
        <v>3169</v>
      </c>
      <c r="D18501" t="s">
        <v>3405</v>
      </c>
      <c r="E18501" t="s">
        <v>3469</v>
      </c>
      <c r="F18501" t="s">
        <v>4939</v>
      </c>
      <c r="G18501" s="4"/>
      <c r="H18501" s="4"/>
      <c r="I18501" s="4"/>
      <c r="J18501" s="4"/>
      <c r="K18501" s="4">
        <v>-1829195.0530600001</v>
      </c>
      <c r="L18501" s="4">
        <v>2486764.6655799998</v>
      </c>
      <c r="M18501" s="4">
        <v>2288421.0237799999</v>
      </c>
      <c r="N18501" s="3">
        <v>-0.64485154106383402</v>
      </c>
      <c r="O18501" s="5">
        <v>2.0488896369934082</v>
      </c>
      <c r="P18501" s="3">
        <v>0.92024028301239014</v>
      </c>
    </row>
    <row r="18502" spans="1:16" x14ac:dyDescent="0.25">
      <c r="A18502" s="1">
        <v>2014</v>
      </c>
      <c r="B18502" t="s">
        <v>1468</v>
      </c>
      <c r="C18502" t="s">
        <v>3169</v>
      </c>
      <c r="D18502" t="s">
        <v>3405</v>
      </c>
      <c r="E18502" t="s">
        <v>3469</v>
      </c>
      <c r="F18502" t="s">
        <v>4939</v>
      </c>
      <c r="G18502" s="4"/>
      <c r="H18502" s="4"/>
      <c r="I18502" s="4"/>
      <c r="J18502" s="4"/>
      <c r="K18502" s="4">
        <v>-664720</v>
      </c>
      <c r="L18502" s="4">
        <v>14219307</v>
      </c>
      <c r="M18502" s="4">
        <v>1701607</v>
      </c>
      <c r="N18502" s="3">
        <v>-7.9578253141286998E-2</v>
      </c>
      <c r="O18502" s="5">
        <v>0.99815171957015991</v>
      </c>
      <c r="P18502" s="3">
        <v>0.11966877430677414</v>
      </c>
    </row>
    <row r="18503" spans="1:16" x14ac:dyDescent="0.25">
      <c r="A18503" s="1">
        <v>2017</v>
      </c>
      <c r="B18503" t="s">
        <v>1468</v>
      </c>
      <c r="C18503" t="s">
        <v>3169</v>
      </c>
      <c r="D18503" t="s">
        <v>3405</v>
      </c>
      <c r="E18503" t="s">
        <v>3469</v>
      </c>
      <c r="F18503" t="s">
        <v>4939</v>
      </c>
      <c r="G18503" s="4"/>
      <c r="H18503" s="4"/>
      <c r="I18503" s="4"/>
      <c r="J18503" s="4"/>
      <c r="K18503" s="4">
        <v>-10157290</v>
      </c>
      <c r="L18503" s="4">
        <v>2389953</v>
      </c>
      <c r="M18503" s="4">
        <v>1074688</v>
      </c>
      <c r="N18503" s="3">
        <v>-1.3973291923201501</v>
      </c>
      <c r="O18503" s="5">
        <v>2.6712989807128906</v>
      </c>
      <c r="P18503" s="3">
        <v>0.44966909289360046</v>
      </c>
    </row>
    <row r="18504" spans="1:16" x14ac:dyDescent="0.25">
      <c r="A18504" s="1">
        <v>2018</v>
      </c>
      <c r="B18504" t="s">
        <v>1468</v>
      </c>
      <c r="C18504" t="s">
        <v>3169</v>
      </c>
      <c r="D18504" t="s">
        <v>3405</v>
      </c>
      <c r="E18504" t="s">
        <v>3469</v>
      </c>
      <c r="F18504" t="s">
        <v>4939</v>
      </c>
      <c r="G18504" s="4"/>
      <c r="H18504" s="4"/>
      <c r="I18504" s="4"/>
      <c r="J18504" s="4"/>
      <c r="K18504" s="4">
        <v>-1178390</v>
      </c>
      <c r="L18504" s="4">
        <v>3710502</v>
      </c>
      <c r="M18504" s="4">
        <v>530830</v>
      </c>
      <c r="N18504" s="3">
        <v>-0.38632856073850202</v>
      </c>
      <c r="O18504" s="5">
        <v>1.5220977067947388</v>
      </c>
      <c r="P18504" s="3">
        <v>0.14306150376796722</v>
      </c>
    </row>
    <row r="18505" spans="1:16" x14ac:dyDescent="0.25">
      <c r="A18505" s="1">
        <v>2019</v>
      </c>
      <c r="B18505" t="s">
        <v>1468</v>
      </c>
      <c r="C18505" t="s">
        <v>3169</v>
      </c>
      <c r="D18505" t="s">
        <v>3405</v>
      </c>
      <c r="E18505" t="s">
        <v>3469</v>
      </c>
      <c r="F18505" t="s">
        <v>4939</v>
      </c>
      <c r="G18505" s="4"/>
      <c r="H18505" s="4"/>
      <c r="I18505" s="4"/>
      <c r="J18505" s="4"/>
      <c r="K18505" s="4">
        <v>-686046</v>
      </c>
      <c r="L18505" s="4">
        <v>4137043</v>
      </c>
      <c r="M18505" s="4">
        <v>1735571</v>
      </c>
      <c r="N18505" s="3">
        <v>-0.17484347015531601</v>
      </c>
      <c r="O18505" s="5">
        <v>1.2290792465209961</v>
      </c>
      <c r="P18505" s="3">
        <v>0.41951969265937805</v>
      </c>
    </row>
    <row r="18506" spans="1:16" x14ac:dyDescent="0.25">
      <c r="A18506" s="1">
        <v>2020</v>
      </c>
      <c r="B18506" t="s">
        <v>1468</v>
      </c>
      <c r="C18506" t="s">
        <v>3169</v>
      </c>
      <c r="D18506" t="s">
        <v>3405</v>
      </c>
      <c r="E18506" t="s">
        <v>3469</v>
      </c>
      <c r="F18506" t="s">
        <v>4939</v>
      </c>
      <c r="G18506" s="4"/>
      <c r="H18506" s="4"/>
      <c r="I18506" s="4"/>
      <c r="J18506" s="4"/>
      <c r="K18506" s="4">
        <v>-389969</v>
      </c>
      <c r="L18506" s="4">
        <v>2109961</v>
      </c>
      <c r="M18506" s="4">
        <v>454763</v>
      </c>
      <c r="N18506" s="3">
        <v>-0.124849928061516</v>
      </c>
      <c r="O18506" s="5">
        <v>2.1062705516815186</v>
      </c>
      <c r="P18506" s="3">
        <v>0.21553146839141846</v>
      </c>
    </row>
    <row r="18507" spans="1:16" x14ac:dyDescent="0.25">
      <c r="A18507" s="1">
        <v>2021</v>
      </c>
      <c r="B18507" t="s">
        <v>1468</v>
      </c>
      <c r="C18507" t="s">
        <v>3169</v>
      </c>
      <c r="D18507" t="s">
        <v>3405</v>
      </c>
      <c r="E18507" t="s">
        <v>3469</v>
      </c>
      <c r="F18507" t="s">
        <v>4939</v>
      </c>
      <c r="G18507" s="4"/>
      <c r="H18507" s="4"/>
      <c r="I18507" s="4"/>
      <c r="J18507" s="4"/>
      <c r="K18507" s="4">
        <v>-645714</v>
      </c>
      <c r="L18507" s="4">
        <v>10054585</v>
      </c>
      <c r="M18507" s="4">
        <v>1874030</v>
      </c>
      <c r="N18507" s="3">
        <v>-0.10616327152694401</v>
      </c>
      <c r="O18507" s="5">
        <v>2.0085570812225342</v>
      </c>
      <c r="P18507" s="3">
        <v>0.1863856166601181</v>
      </c>
    </row>
    <row r="18508" spans="1:16" x14ac:dyDescent="0.25">
      <c r="A18508" s="1">
        <v>2022</v>
      </c>
      <c r="B18508" t="s">
        <v>1468</v>
      </c>
      <c r="C18508" t="s">
        <v>3169</v>
      </c>
      <c r="D18508" t="s">
        <v>3405</v>
      </c>
      <c r="E18508" t="s">
        <v>3469</v>
      </c>
      <c r="F18508" t="s">
        <v>4939</v>
      </c>
      <c r="G18508" s="4"/>
      <c r="H18508" s="4"/>
      <c r="I18508" s="4"/>
      <c r="J18508" s="4"/>
      <c r="K18508" s="4">
        <v>-837512</v>
      </c>
      <c r="L18508" s="4">
        <v>9353165</v>
      </c>
      <c r="M18508" s="4">
        <v>1255697</v>
      </c>
      <c r="N18508" s="3">
        <v>-8.6306965001094998E-2</v>
      </c>
      <c r="O18508" s="5">
        <v>1.1585280895233154</v>
      </c>
      <c r="P18508" s="3">
        <v>0.13425369560718536</v>
      </c>
    </row>
    <row r="18509" spans="1:16" x14ac:dyDescent="0.25">
      <c r="A18509" s="1">
        <v>2023</v>
      </c>
      <c r="B18509" t="s">
        <v>1468</v>
      </c>
      <c r="C18509" t="s">
        <v>3169</v>
      </c>
      <c r="D18509" t="s">
        <v>3405</v>
      </c>
      <c r="E18509" t="s">
        <v>3469</v>
      </c>
      <c r="F18509" t="s">
        <v>4939</v>
      </c>
      <c r="G18509" s="4"/>
      <c r="H18509" s="4"/>
      <c r="I18509" s="4"/>
      <c r="J18509" s="4"/>
      <c r="K18509" s="4">
        <v>-1008828</v>
      </c>
      <c r="L18509" s="4">
        <v>8152104</v>
      </c>
      <c r="M18509" s="4">
        <v>1101099</v>
      </c>
      <c r="N18509" s="3">
        <v>-0.11525992545444499</v>
      </c>
      <c r="O18509" s="5">
        <v>0.73737961053848267</v>
      </c>
      <c r="P18509" s="3">
        <v>0.13506929576396942</v>
      </c>
    </row>
    <row r="18510" spans="1:16" x14ac:dyDescent="0.25">
      <c r="A18510" s="1">
        <v>2024</v>
      </c>
      <c r="B18510" t="s">
        <v>1468</v>
      </c>
      <c r="C18510" t="s">
        <v>3169</v>
      </c>
      <c r="D18510" t="s">
        <v>3405</v>
      </c>
      <c r="E18510" t="s">
        <v>3469</v>
      </c>
      <c r="F18510" t="s">
        <v>4939</v>
      </c>
      <c r="G18510" s="4"/>
      <c r="H18510" s="4"/>
      <c r="I18510" s="4"/>
      <c r="J18510" s="4"/>
      <c r="K18510" s="4">
        <v>-1007519</v>
      </c>
      <c r="L18510" s="4">
        <v>8147887</v>
      </c>
      <c r="M18510" s="4">
        <v>1698143</v>
      </c>
      <c r="N18510" s="3">
        <v>-0.123622031447747</v>
      </c>
      <c r="O18510" s="5">
        <v>0.86077749729156494</v>
      </c>
      <c r="P18510" s="3">
        <v>0.20841513574123383</v>
      </c>
    </row>
    <row r="18511" spans="1:16" x14ac:dyDescent="0.25">
      <c r="A18511" s="1">
        <v>2009</v>
      </c>
      <c r="B18511" t="s">
        <v>1469</v>
      </c>
      <c r="C18511" t="s">
        <v>3170</v>
      </c>
      <c r="D18511" t="s">
        <v>3403</v>
      </c>
      <c r="E18511" t="s">
        <v>3469</v>
      </c>
      <c r="F18511" t="s">
        <v>4940</v>
      </c>
      <c r="G18511" s="4"/>
      <c r="H18511" s="4"/>
      <c r="I18511" s="4"/>
      <c r="J18511" s="4"/>
      <c r="K18511" s="4">
        <v>-2118237.0403833399</v>
      </c>
      <c r="L18511" s="4">
        <v>2270857.1981736301</v>
      </c>
      <c r="M18511" s="4">
        <v>84703.376841290097</v>
      </c>
      <c r="N18511" s="3">
        <v>-0.67173420312100296</v>
      </c>
      <c r="O18511" s="5">
        <v>0.71733379364013672</v>
      </c>
      <c r="P18511" s="3">
        <v>3.7300176918506622E-2</v>
      </c>
    </row>
    <row r="18512" spans="1:16" x14ac:dyDescent="0.25">
      <c r="A18512" s="1">
        <v>2010</v>
      </c>
      <c r="B18512" t="s">
        <v>1469</v>
      </c>
      <c r="C18512" t="s">
        <v>3170</v>
      </c>
      <c r="D18512" t="s">
        <v>3403</v>
      </c>
      <c r="E18512" t="s">
        <v>3469</v>
      </c>
      <c r="F18512" t="s">
        <v>4940</v>
      </c>
      <c r="G18512" s="4"/>
      <c r="H18512" s="4"/>
      <c r="I18512" s="4"/>
      <c r="J18512" s="4"/>
      <c r="K18512" s="4">
        <v>-1233519.51084309</v>
      </c>
      <c r="L18512" s="4">
        <v>4418035.98125346</v>
      </c>
      <c r="M18512" s="4">
        <v>229295.661084141</v>
      </c>
      <c r="N18512" s="3">
        <v>-0.36374396578562401</v>
      </c>
      <c r="O18512" s="5">
        <v>2.2308235168457031</v>
      </c>
      <c r="P18512" s="3">
        <v>5.1899906247854233E-2</v>
      </c>
    </row>
    <row r="18513" spans="1:16" x14ac:dyDescent="0.25">
      <c r="A18513" s="1">
        <v>2011</v>
      </c>
      <c r="B18513" t="s">
        <v>1469</v>
      </c>
      <c r="C18513" t="s">
        <v>3170</v>
      </c>
      <c r="D18513" t="s">
        <v>3403</v>
      </c>
      <c r="E18513" t="s">
        <v>3469</v>
      </c>
      <c r="F18513" t="s">
        <v>4940</v>
      </c>
      <c r="G18513" s="4"/>
      <c r="H18513" s="4"/>
      <c r="I18513" s="4"/>
      <c r="J18513" s="4"/>
      <c r="K18513" s="4">
        <v>-2776605.93719859</v>
      </c>
      <c r="L18513" s="4">
        <v>12931612.9032258</v>
      </c>
      <c r="M18513" s="4">
        <v>779788.87579037598</v>
      </c>
      <c r="N18513" s="3">
        <v>-0.29905896625379702</v>
      </c>
      <c r="O18513" s="5">
        <v>6.6529092788696289</v>
      </c>
      <c r="P18513" s="3">
        <v>6.0300976037979126E-2</v>
      </c>
    </row>
    <row r="18514" spans="1:16" x14ac:dyDescent="0.25">
      <c r="A18514" s="1">
        <v>2012</v>
      </c>
      <c r="B18514" t="s">
        <v>1469</v>
      </c>
      <c r="C18514" t="s">
        <v>3170</v>
      </c>
      <c r="D18514" t="s">
        <v>3403</v>
      </c>
      <c r="E18514" t="s">
        <v>3469</v>
      </c>
      <c r="F18514" t="s">
        <v>4940</v>
      </c>
      <c r="G18514" s="4"/>
      <c r="H18514" s="4"/>
      <c r="I18514" s="4"/>
      <c r="J18514" s="4"/>
      <c r="K18514" s="4">
        <v>-5136010.9697819296</v>
      </c>
      <c r="L18514" s="4">
        <v>30705250.555140499</v>
      </c>
      <c r="M18514" s="4">
        <v>1791922.06542984</v>
      </c>
      <c r="N18514" s="3">
        <v>-0.238590740097232</v>
      </c>
      <c r="O18514" s="5">
        <v>1.5827726125717163</v>
      </c>
      <c r="P18514" s="3">
        <v>5.8358814567327499E-2</v>
      </c>
    </row>
    <row r="18515" spans="1:16" x14ac:dyDescent="0.25">
      <c r="A18515" s="1">
        <v>2013</v>
      </c>
      <c r="B18515" t="s">
        <v>1469</v>
      </c>
      <c r="C18515" t="s">
        <v>3170</v>
      </c>
      <c r="D18515" t="s">
        <v>3403</v>
      </c>
      <c r="E18515" t="s">
        <v>3469</v>
      </c>
      <c r="F18515" t="s">
        <v>4940</v>
      </c>
      <c r="G18515" s="4"/>
      <c r="H18515" s="4"/>
      <c r="I18515" s="4"/>
      <c r="J18515" s="4"/>
      <c r="K18515" s="4">
        <v>-4693735.4394876501</v>
      </c>
      <c r="L18515" s="4">
        <v>34506360.488593698</v>
      </c>
      <c r="M18515" s="4">
        <v>1522988.9362946199</v>
      </c>
      <c r="N18515" s="3">
        <v>-0.15160656576730699</v>
      </c>
      <c r="O18515" s="5">
        <v>0.99258130788803101</v>
      </c>
      <c r="P18515" s="3">
        <v>4.4136468321084976E-2</v>
      </c>
    </row>
    <row r="18516" spans="1:16" x14ac:dyDescent="0.25">
      <c r="A18516" s="1">
        <v>2014</v>
      </c>
      <c r="B18516" t="s">
        <v>1469</v>
      </c>
      <c r="C18516" t="s">
        <v>3170</v>
      </c>
      <c r="D18516" t="s">
        <v>3403</v>
      </c>
      <c r="E18516" t="s">
        <v>3469</v>
      </c>
      <c r="F18516" t="s">
        <v>4940</v>
      </c>
      <c r="G18516" s="4"/>
      <c r="H18516" s="4"/>
      <c r="I18516" s="4"/>
      <c r="J18516" s="4"/>
      <c r="K18516" s="4">
        <v>-2955540.5723985098</v>
      </c>
      <c r="L18516" s="4">
        <v>34796058.277146503</v>
      </c>
      <c r="M18516" s="4">
        <v>711197.13329247001</v>
      </c>
      <c r="N18516" s="3">
        <v>-8.3949122359263995E-2</v>
      </c>
      <c r="O18516" s="5">
        <v>0.50455230474472046</v>
      </c>
      <c r="P18516" s="3">
        <v>2.0439013838768005E-2</v>
      </c>
    </row>
    <row r="18517" spans="1:16" x14ac:dyDescent="0.25">
      <c r="A18517" s="1">
        <v>2015</v>
      </c>
      <c r="B18517" t="s">
        <v>1469</v>
      </c>
      <c r="C18517" t="s">
        <v>3170</v>
      </c>
      <c r="D18517" t="s">
        <v>3403</v>
      </c>
      <c r="E18517" t="s">
        <v>3469</v>
      </c>
      <c r="F18517" t="s">
        <v>4940</v>
      </c>
      <c r="G18517" s="4"/>
      <c r="H18517" s="4"/>
      <c r="I18517" s="4"/>
      <c r="J18517" s="4"/>
      <c r="K18517" s="4">
        <v>-2844115.3132054</v>
      </c>
      <c r="L18517" s="4">
        <v>34180975.786384001</v>
      </c>
      <c r="M18517" s="4">
        <v>8404085.4217545092</v>
      </c>
      <c r="N18517" s="3">
        <v>-9.0854302090978001E-2</v>
      </c>
      <c r="O18517" s="5">
        <v>0.88618612289428711</v>
      </c>
      <c r="P18517" s="3">
        <v>0.24587026238441467</v>
      </c>
    </row>
    <row r="18518" spans="1:16" x14ac:dyDescent="0.25">
      <c r="A18518" s="1">
        <v>2016</v>
      </c>
      <c r="B18518" t="s">
        <v>1469</v>
      </c>
      <c r="C18518" t="s">
        <v>3170</v>
      </c>
      <c r="D18518" t="s">
        <v>3403</v>
      </c>
      <c r="E18518" t="s">
        <v>3469</v>
      </c>
      <c r="F18518" t="s">
        <v>4940</v>
      </c>
      <c r="G18518" s="4"/>
      <c r="H18518" s="4"/>
      <c r="I18518" s="4"/>
      <c r="J18518" s="4"/>
      <c r="K18518" s="4">
        <v>-5032698.09577733</v>
      </c>
      <c r="L18518" s="4">
        <v>22878678.070149299</v>
      </c>
      <c r="M18518" s="4">
        <v>2844451.9772327701</v>
      </c>
      <c r="N18518" s="3">
        <v>-0.179955055523674</v>
      </c>
      <c r="O18518" s="5">
        <v>0.83468395471572876</v>
      </c>
      <c r="P18518" s="3">
        <v>0.1243276372551918</v>
      </c>
    </row>
    <row r="18519" spans="1:16" x14ac:dyDescent="0.25">
      <c r="A18519" s="1">
        <v>2017</v>
      </c>
      <c r="B18519" t="s">
        <v>1469</v>
      </c>
      <c r="C18519" t="s">
        <v>3170</v>
      </c>
      <c r="D18519" t="s">
        <v>3403</v>
      </c>
      <c r="E18519" t="s">
        <v>3469</v>
      </c>
      <c r="F18519" t="s">
        <v>4940</v>
      </c>
      <c r="G18519" s="4"/>
      <c r="H18519" s="4"/>
      <c r="I18519" s="4"/>
      <c r="J18519" s="4"/>
      <c r="K18519" s="4">
        <v>-1532896.76958196</v>
      </c>
      <c r="L18519" s="4">
        <v>25324597.446716901</v>
      </c>
      <c r="M18519" s="4">
        <v>7896482.8948480897</v>
      </c>
      <c r="N18519" s="3">
        <v>-6.2659371467193997E-2</v>
      </c>
      <c r="O18519" s="5">
        <v>1.1522713899612427</v>
      </c>
      <c r="P18519" s="3">
        <v>0.31181079149246216</v>
      </c>
    </row>
    <row r="18520" spans="1:16" x14ac:dyDescent="0.25">
      <c r="A18520" s="1">
        <v>2018</v>
      </c>
      <c r="B18520" t="s">
        <v>1469</v>
      </c>
      <c r="C18520" t="s">
        <v>3170</v>
      </c>
      <c r="D18520" t="s">
        <v>3403</v>
      </c>
      <c r="E18520" t="s">
        <v>3469</v>
      </c>
      <c r="F18520" t="s">
        <v>4940</v>
      </c>
      <c r="G18520" s="4"/>
      <c r="H18520" s="4"/>
      <c r="I18520" s="4"/>
      <c r="J18520" s="4"/>
      <c r="K18520" s="4">
        <v>-1031196.38191252</v>
      </c>
      <c r="L18520" s="4">
        <v>29132305.198410101</v>
      </c>
      <c r="M18520" s="4">
        <v>6025074.9450402996</v>
      </c>
      <c r="N18520" s="3">
        <v>-3.8534169951212997E-2</v>
      </c>
      <c r="O18520" s="5">
        <v>0.84882915019989014</v>
      </c>
      <c r="P18520" s="3">
        <v>0.20681765675544739</v>
      </c>
    </row>
    <row r="18521" spans="1:16" x14ac:dyDescent="0.25">
      <c r="A18521" s="1">
        <v>2019</v>
      </c>
      <c r="B18521" t="s">
        <v>1469</v>
      </c>
      <c r="C18521" t="s">
        <v>3170</v>
      </c>
      <c r="D18521" t="s">
        <v>3403</v>
      </c>
      <c r="E18521" t="s">
        <v>3469</v>
      </c>
      <c r="F18521" t="s">
        <v>4940</v>
      </c>
      <c r="G18521" s="4"/>
      <c r="H18521" s="4"/>
      <c r="I18521" s="4"/>
      <c r="J18521" s="4"/>
      <c r="K18521" s="4">
        <v>-1761557.73955774</v>
      </c>
      <c r="L18521" s="4">
        <v>25774626.184626199</v>
      </c>
      <c r="M18521" s="4">
        <v>6155714.2857142901</v>
      </c>
      <c r="N18521" s="3">
        <v>-6.5971515302693004E-2</v>
      </c>
      <c r="O18521" s="5">
        <v>1.2837225198745728</v>
      </c>
      <c r="P18521" s="3">
        <v>0.23882846534252167</v>
      </c>
    </row>
    <row r="18522" spans="1:16" x14ac:dyDescent="0.25">
      <c r="A18522" s="1">
        <v>2020</v>
      </c>
      <c r="B18522" t="s">
        <v>1469</v>
      </c>
      <c r="C18522" t="s">
        <v>3170</v>
      </c>
      <c r="D18522" t="s">
        <v>3403</v>
      </c>
      <c r="E18522" t="s">
        <v>3469</v>
      </c>
      <c r="F18522" t="s">
        <v>4940</v>
      </c>
      <c r="G18522" s="4"/>
      <c r="H18522" s="4"/>
      <c r="I18522" s="4"/>
      <c r="J18522" s="4"/>
      <c r="K18522" s="4">
        <v>-2659753.1852628998</v>
      </c>
      <c r="L18522" s="4">
        <v>43055163.369821802</v>
      </c>
      <c r="M18522" s="4">
        <v>4494945.6814323002</v>
      </c>
      <c r="N18522" s="3">
        <v>-7.7774614430514005E-2</v>
      </c>
      <c r="O18522" s="5">
        <v>0.57748383283615112</v>
      </c>
      <c r="P18522" s="3">
        <v>0.10439968854188919</v>
      </c>
    </row>
    <row r="18523" spans="1:16" x14ac:dyDescent="0.25">
      <c r="A18523" s="1">
        <v>2021</v>
      </c>
      <c r="B18523" t="s">
        <v>1469</v>
      </c>
      <c r="C18523" t="s">
        <v>3170</v>
      </c>
      <c r="D18523" t="s">
        <v>3403</v>
      </c>
      <c r="E18523" t="s">
        <v>3469</v>
      </c>
      <c r="F18523" t="s">
        <v>4940</v>
      </c>
      <c r="G18523" s="4"/>
      <c r="H18523" s="4"/>
      <c r="I18523" s="4"/>
      <c r="J18523" s="4"/>
      <c r="K18523" s="4">
        <v>-3376023.6636699699</v>
      </c>
      <c r="L18523" s="4">
        <v>46177538.258515902</v>
      </c>
      <c r="M18523" s="4">
        <v>4717619.5367739098</v>
      </c>
      <c r="N18523" s="3">
        <v>-7.2641163596000993E-2</v>
      </c>
      <c r="O18523" s="5">
        <v>2.7468292713165283</v>
      </c>
      <c r="P18523" s="3">
        <v>0.10216264426708221</v>
      </c>
    </row>
    <row r="18524" spans="1:16" x14ac:dyDescent="0.25">
      <c r="A18524" s="1">
        <v>2022</v>
      </c>
      <c r="B18524" t="s">
        <v>1469</v>
      </c>
      <c r="C18524" t="s">
        <v>3170</v>
      </c>
      <c r="D18524" t="s">
        <v>3403</v>
      </c>
      <c r="E18524" t="s">
        <v>3469</v>
      </c>
      <c r="F18524" t="s">
        <v>4940</v>
      </c>
      <c r="G18524" s="4"/>
      <c r="H18524" s="4"/>
      <c r="I18524" s="4"/>
      <c r="J18524" s="4"/>
      <c r="K18524" s="4">
        <v>-10252834.576659501</v>
      </c>
      <c r="L18524" s="4">
        <v>50874208.285314001</v>
      </c>
      <c r="M18524" s="4">
        <v>1974358.0365337799</v>
      </c>
      <c r="N18524" s="3">
        <v>-0.21960572420560401</v>
      </c>
      <c r="O18524" s="5">
        <v>0.86853700876235962</v>
      </c>
      <c r="P18524" s="3">
        <v>3.8808625191450119E-2</v>
      </c>
    </row>
    <row r="18525" spans="1:16" x14ac:dyDescent="0.25">
      <c r="A18525" s="1">
        <v>2023</v>
      </c>
      <c r="B18525" t="s">
        <v>1469</v>
      </c>
      <c r="C18525" t="s">
        <v>3170</v>
      </c>
      <c r="D18525" t="s">
        <v>3403</v>
      </c>
      <c r="E18525" t="s">
        <v>3469</v>
      </c>
      <c r="F18525" t="s">
        <v>4940</v>
      </c>
      <c r="G18525" s="4"/>
      <c r="H18525" s="4"/>
      <c r="I18525" s="4"/>
      <c r="J18525" s="4"/>
      <c r="K18525" s="4">
        <v>-21854654.534546498</v>
      </c>
      <c r="L18525" s="4">
        <v>60982820.384628199</v>
      </c>
      <c r="M18525" s="4">
        <v>1733316.66833317</v>
      </c>
      <c r="N18525" s="3">
        <v>-0.39690717034749601</v>
      </c>
      <c r="O18525" s="5">
        <v>1.3714114427566528</v>
      </c>
      <c r="P18525" s="3">
        <v>2.842303179204464E-2</v>
      </c>
    </row>
    <row r="18526" spans="1:16" x14ac:dyDescent="0.25">
      <c r="A18526" s="1">
        <v>2024</v>
      </c>
      <c r="B18526" t="s">
        <v>1469</v>
      </c>
      <c r="C18526" t="s">
        <v>3170</v>
      </c>
      <c r="D18526" t="s">
        <v>3403</v>
      </c>
      <c r="E18526" t="s">
        <v>3469</v>
      </c>
      <c r="F18526" t="s">
        <v>4940</v>
      </c>
      <c r="G18526" s="4"/>
      <c r="H18526" s="4"/>
      <c r="I18526" s="4"/>
      <c r="J18526" s="4"/>
      <c r="K18526" s="4">
        <v>-12094595.7478016</v>
      </c>
      <c r="L18526" s="4">
        <v>48393675.038168497</v>
      </c>
      <c r="M18526" s="4">
        <v>1676407.5656864</v>
      </c>
      <c r="N18526" s="3">
        <v>-0.221137214408369</v>
      </c>
      <c r="O18526" s="5">
        <v>0.71243655681610107</v>
      </c>
      <c r="P18526" s="3">
        <v>3.4641046077013016E-2</v>
      </c>
    </row>
    <row r="18527" spans="1:16" x14ac:dyDescent="0.25">
      <c r="A18527" s="1">
        <v>2009</v>
      </c>
      <c r="B18527" t="s">
        <v>1470</v>
      </c>
      <c r="C18527" t="s">
        <v>3171</v>
      </c>
      <c r="D18527" t="s">
        <v>3428</v>
      </c>
      <c r="E18527" t="s">
        <v>3469</v>
      </c>
      <c r="F18527" t="s">
        <v>4941</v>
      </c>
      <c r="G18527" s="4"/>
      <c r="H18527" s="4"/>
      <c r="I18527" s="4"/>
      <c r="J18527" s="4"/>
      <c r="K18527" s="4">
        <v>-5123344.2506574597</v>
      </c>
      <c r="L18527" s="4">
        <v>2320065.8266242901</v>
      </c>
      <c r="M18527" s="4">
        <v>903502.68630709394</v>
      </c>
      <c r="N18527" s="3">
        <v>-1.04931846344486</v>
      </c>
      <c r="O18527" s="5">
        <v>2.0607006549835205</v>
      </c>
      <c r="P18527" s="3">
        <v>0.38942977786064148</v>
      </c>
    </row>
    <row r="18528" spans="1:16" x14ac:dyDescent="0.25">
      <c r="A18528" s="1">
        <v>2010</v>
      </c>
      <c r="B18528" t="s">
        <v>1470</v>
      </c>
      <c r="C18528" t="s">
        <v>3171</v>
      </c>
      <c r="D18528" t="s">
        <v>3428</v>
      </c>
      <c r="E18528" t="s">
        <v>3469</v>
      </c>
      <c r="F18528" t="s">
        <v>4941</v>
      </c>
      <c r="G18528" s="4"/>
      <c r="H18528" s="4"/>
      <c r="I18528" s="4"/>
      <c r="J18528" s="4"/>
      <c r="K18528" s="4">
        <v>-1957947.9598864501</v>
      </c>
      <c r="L18528" s="4">
        <v>1841394.3995565299</v>
      </c>
      <c r="M18528" s="4">
        <v>749306.24380574794</v>
      </c>
      <c r="N18528" s="3">
        <v>-0.91988459476667295</v>
      </c>
      <c r="O18528" s="5">
        <v>3.4827234745025635</v>
      </c>
      <c r="P18528" s="3">
        <v>0.40692326426506042</v>
      </c>
    </row>
    <row r="18529" spans="1:16" x14ac:dyDescent="0.25">
      <c r="A18529" s="1">
        <v>2011</v>
      </c>
      <c r="B18529" t="s">
        <v>1470</v>
      </c>
      <c r="C18529" t="s">
        <v>3171</v>
      </c>
      <c r="D18529" t="s">
        <v>3428</v>
      </c>
      <c r="E18529" t="s">
        <v>3469</v>
      </c>
      <c r="F18529" t="s">
        <v>4941</v>
      </c>
      <c r="G18529" s="4"/>
      <c r="H18529" s="4"/>
      <c r="I18529" s="4"/>
      <c r="J18529" s="4"/>
      <c r="K18529" s="4">
        <v>15437.788018433201</v>
      </c>
      <c r="L18529" s="4">
        <v>2357357.1964419698</v>
      </c>
      <c r="M18529" s="4">
        <v>918375.30811274296</v>
      </c>
      <c r="N18529" s="3">
        <v>6.5595777462509998E-3</v>
      </c>
      <c r="O18529" s="5">
        <v>4.1153550148010254</v>
      </c>
      <c r="P18529" s="3">
        <v>0.38957834243774414</v>
      </c>
    </row>
    <row r="18530" spans="1:16" x14ac:dyDescent="0.25">
      <c r="A18530" s="1">
        <v>2012</v>
      </c>
      <c r="B18530" t="s">
        <v>1470</v>
      </c>
      <c r="C18530" t="s">
        <v>3171</v>
      </c>
      <c r="D18530" t="s">
        <v>3428</v>
      </c>
      <c r="E18530" t="s">
        <v>3469</v>
      </c>
      <c r="F18530" t="s">
        <v>4941</v>
      </c>
      <c r="G18530" s="4"/>
      <c r="H18530" s="4"/>
      <c r="I18530" s="4"/>
      <c r="J18530" s="4"/>
      <c r="K18530" s="4">
        <v>-2560758.4703703299</v>
      </c>
      <c r="L18530" s="4">
        <v>1208181.2879260799</v>
      </c>
      <c r="M18530" s="4">
        <v>887570.99147590599</v>
      </c>
      <c r="N18530" s="3">
        <v>-1.4805990318670901</v>
      </c>
      <c r="O18530" s="5">
        <v>11.713570594787598</v>
      </c>
      <c r="P18530" s="3">
        <v>0.7346339225769043</v>
      </c>
    </row>
    <row r="18531" spans="1:16" x14ac:dyDescent="0.25">
      <c r="A18531" s="1">
        <v>2013</v>
      </c>
      <c r="B18531" t="s">
        <v>1470</v>
      </c>
      <c r="C18531" t="s">
        <v>3171</v>
      </c>
      <c r="D18531" t="s">
        <v>3428</v>
      </c>
      <c r="E18531" t="s">
        <v>3469</v>
      </c>
      <c r="F18531" t="s">
        <v>4941</v>
      </c>
      <c r="G18531" s="4"/>
      <c r="H18531" s="4"/>
      <c r="I18531" s="4"/>
      <c r="J18531" s="4"/>
      <c r="K18531" s="4">
        <v>-588313.21888961003</v>
      </c>
      <c r="L18531" s="4">
        <v>1379932.7589829799</v>
      </c>
      <c r="M18531" s="4">
        <v>509768.21948345</v>
      </c>
      <c r="N18531" s="3">
        <v>-0.47857682200316298</v>
      </c>
      <c r="O18531" s="5">
        <v>7.8812799453735352</v>
      </c>
      <c r="P18531" s="3">
        <v>0.36941525340080261</v>
      </c>
    </row>
    <row r="18532" spans="1:16" x14ac:dyDescent="0.25">
      <c r="A18532" s="1">
        <v>2014</v>
      </c>
      <c r="B18532" t="s">
        <v>1470</v>
      </c>
      <c r="C18532" t="s">
        <v>3171</v>
      </c>
      <c r="D18532" t="s">
        <v>3428</v>
      </c>
      <c r="E18532" t="s">
        <v>3469</v>
      </c>
      <c r="F18532" t="s">
        <v>4941</v>
      </c>
      <c r="G18532" s="4"/>
      <c r="H18532" s="4"/>
      <c r="I18532" s="4"/>
      <c r="J18532" s="4"/>
      <c r="K18532" s="4">
        <v>-1336896.6004997899</v>
      </c>
      <c r="L18532" s="4">
        <v>769816.58729784505</v>
      </c>
      <c r="M18532" s="4">
        <v>943952.09580838296</v>
      </c>
      <c r="N18532" s="3">
        <v>-1.21860163272498</v>
      </c>
      <c r="O18532" s="5">
        <v>7.1667046546936035</v>
      </c>
      <c r="P18532" s="3">
        <v>1.2262039184570313</v>
      </c>
    </row>
    <row r="18533" spans="1:16" x14ac:dyDescent="0.25">
      <c r="A18533" s="1">
        <v>2015</v>
      </c>
      <c r="B18533" t="s">
        <v>1470</v>
      </c>
      <c r="C18533" t="s">
        <v>3171</v>
      </c>
      <c r="D18533" t="s">
        <v>3428</v>
      </c>
      <c r="E18533" t="s">
        <v>3469</v>
      </c>
      <c r="F18533" t="s">
        <v>4941</v>
      </c>
      <c r="G18533" s="4"/>
      <c r="H18533" s="4"/>
      <c r="I18533" s="4"/>
      <c r="J18533" s="4"/>
      <c r="K18533" s="4">
        <v>-1075012.90417017</v>
      </c>
      <c r="L18533" s="4">
        <v>784427.94080260105</v>
      </c>
      <c r="M18533" s="4">
        <v>919410.18312365701</v>
      </c>
      <c r="N18533" s="3">
        <v>-1.5212331220023501</v>
      </c>
      <c r="O18533" s="5">
        <v>11.36517333984375</v>
      </c>
      <c r="P18533" s="3">
        <v>1.1720772981643677</v>
      </c>
    </row>
    <row r="18534" spans="1:16" x14ac:dyDescent="0.25">
      <c r="A18534" s="1">
        <v>2016</v>
      </c>
      <c r="B18534" t="s">
        <v>1470</v>
      </c>
      <c r="C18534" t="s">
        <v>3171</v>
      </c>
      <c r="D18534" t="s">
        <v>3428</v>
      </c>
      <c r="E18534" t="s">
        <v>3469</v>
      </c>
      <c r="F18534" t="s">
        <v>4941</v>
      </c>
      <c r="G18534" s="4"/>
      <c r="H18534" s="4"/>
      <c r="I18534" s="4"/>
      <c r="J18534" s="4"/>
      <c r="K18534" s="4">
        <v>-996108.11455136002</v>
      </c>
      <c r="L18534" s="4">
        <v>1356524.7191346099</v>
      </c>
      <c r="M18534" s="4">
        <v>1915014.7510206499</v>
      </c>
      <c r="N18534" s="3">
        <v>-0.94190480115334496</v>
      </c>
      <c r="O18534" s="5">
        <v>3.8701803684234619</v>
      </c>
      <c r="P18534" s="3">
        <v>1.4117064476013184</v>
      </c>
    </row>
    <row r="18535" spans="1:16" x14ac:dyDescent="0.25">
      <c r="A18535" s="1">
        <v>2017</v>
      </c>
      <c r="B18535" t="s">
        <v>1470</v>
      </c>
      <c r="C18535" t="s">
        <v>3171</v>
      </c>
      <c r="D18535" t="s">
        <v>3428</v>
      </c>
      <c r="E18535" t="s">
        <v>3469</v>
      </c>
      <c r="F18535" t="s">
        <v>4941</v>
      </c>
      <c r="G18535" s="4"/>
      <c r="H18535" s="4"/>
      <c r="I18535" s="4"/>
      <c r="J18535" s="4"/>
      <c r="K18535" s="4">
        <v>-2206179.5291567701</v>
      </c>
      <c r="L18535" s="4">
        <v>2049634.53157786</v>
      </c>
      <c r="M18535" s="4">
        <v>769642.67871828598</v>
      </c>
      <c r="N18535" s="3">
        <v>-1.2792688399961301</v>
      </c>
      <c r="O18535" s="5">
        <v>14.196132659912109</v>
      </c>
      <c r="P18535" s="3">
        <v>0.37550240755081177</v>
      </c>
    </row>
    <row r="18536" spans="1:16" x14ac:dyDescent="0.25">
      <c r="A18536" s="1">
        <v>2018</v>
      </c>
      <c r="B18536" t="s">
        <v>1470</v>
      </c>
      <c r="C18536" t="s">
        <v>3171</v>
      </c>
      <c r="D18536" t="s">
        <v>3428</v>
      </c>
      <c r="E18536" t="s">
        <v>3469</v>
      </c>
      <c r="F18536" t="s">
        <v>4941</v>
      </c>
      <c r="G18536" s="4"/>
      <c r="H18536" s="4"/>
      <c r="I18536" s="4"/>
      <c r="J18536" s="4"/>
      <c r="K18536" s="4">
        <v>-1475087.15830613</v>
      </c>
      <c r="L18536" s="4">
        <v>3057105.5300187301</v>
      </c>
      <c r="M18536" s="4">
        <v>687417.375406184</v>
      </c>
      <c r="N18536" s="3">
        <v>-0.58639864395747598</v>
      </c>
      <c r="O18536" s="5">
        <v>7.0227313041687012</v>
      </c>
      <c r="P18536" s="3">
        <v>0.22485889494419098</v>
      </c>
    </row>
    <row r="18537" spans="1:16" x14ac:dyDescent="0.25">
      <c r="A18537" s="1">
        <v>2019</v>
      </c>
      <c r="B18537" t="s">
        <v>1470</v>
      </c>
      <c r="C18537" t="s">
        <v>3171</v>
      </c>
      <c r="D18537" t="s">
        <v>3428</v>
      </c>
      <c r="E18537" t="s">
        <v>3469</v>
      </c>
      <c r="F18537" t="s">
        <v>4941</v>
      </c>
      <c r="G18537" s="4"/>
      <c r="H18537" s="4"/>
      <c r="I18537" s="4"/>
      <c r="J18537" s="4"/>
      <c r="K18537" s="4">
        <v>-1645573.1835731801</v>
      </c>
      <c r="L18537" s="4">
        <v>2558402.9484029501</v>
      </c>
      <c r="M18537" s="4">
        <v>576091.26009125996</v>
      </c>
      <c r="N18537" s="3">
        <v>-0.603022626091958</v>
      </c>
      <c r="O18537" s="5">
        <v>7.7078986167907715</v>
      </c>
      <c r="P18537" s="3">
        <v>0.2251761257648468</v>
      </c>
    </row>
    <row r="18538" spans="1:16" x14ac:dyDescent="0.25">
      <c r="A18538" s="1">
        <v>2020</v>
      </c>
      <c r="B18538" t="s">
        <v>1470</v>
      </c>
      <c r="C18538" t="s">
        <v>3171</v>
      </c>
      <c r="D18538" t="s">
        <v>3428</v>
      </c>
      <c r="E18538" t="s">
        <v>3469</v>
      </c>
      <c r="F18538" t="s">
        <v>4941</v>
      </c>
      <c r="G18538" s="4"/>
      <c r="H18538" s="4"/>
      <c r="I18538" s="4"/>
      <c r="J18538" s="4"/>
      <c r="K18538" s="4">
        <v>-1176643.7060861599</v>
      </c>
      <c r="L18538" s="4">
        <v>2377653.46548321</v>
      </c>
      <c r="M18538" s="4">
        <v>1309004.3206382999</v>
      </c>
      <c r="N18538" s="3">
        <v>-0.480945736495343</v>
      </c>
      <c r="O18538" s="5">
        <v>5.6821541786193848</v>
      </c>
      <c r="P18538" s="3">
        <v>0.5505446195602417</v>
      </c>
    </row>
    <row r="18539" spans="1:16" x14ac:dyDescent="0.25">
      <c r="A18539" s="1">
        <v>2021</v>
      </c>
      <c r="B18539" t="s">
        <v>1470</v>
      </c>
      <c r="C18539" t="s">
        <v>3171</v>
      </c>
      <c r="D18539" t="s">
        <v>3428</v>
      </c>
      <c r="E18539" t="s">
        <v>3469</v>
      </c>
      <c r="F18539" t="s">
        <v>4941</v>
      </c>
      <c r="G18539" s="4"/>
      <c r="H18539" s="4"/>
      <c r="I18539" s="4"/>
      <c r="J18539" s="4"/>
      <c r="K18539" s="4">
        <v>-1771815.0394769399</v>
      </c>
      <c r="L18539" s="4">
        <v>8770158.7325390503</v>
      </c>
      <c r="M18539" s="4">
        <v>1109378.49125359</v>
      </c>
      <c r="N18539" s="3">
        <v>-0.31212794454468401</v>
      </c>
      <c r="O18539" s="5">
        <v>12.242498397827148</v>
      </c>
      <c r="P18539" s="3">
        <v>0.12649469077587128</v>
      </c>
    </row>
    <row r="18540" spans="1:16" x14ac:dyDescent="0.25">
      <c r="A18540" s="1">
        <v>2022</v>
      </c>
      <c r="B18540" t="s">
        <v>1470</v>
      </c>
      <c r="C18540" t="s">
        <v>3171</v>
      </c>
      <c r="D18540" t="s">
        <v>3428</v>
      </c>
      <c r="E18540" t="s">
        <v>3469</v>
      </c>
      <c r="F18540" t="s">
        <v>4941</v>
      </c>
      <c r="G18540" s="4"/>
      <c r="H18540" s="4"/>
      <c r="I18540" s="4"/>
      <c r="J18540" s="4"/>
      <c r="K18540" s="4">
        <v>-2920557.3229726702</v>
      </c>
      <c r="L18540" s="4">
        <v>5509811.1202357402</v>
      </c>
      <c r="M18540" s="4">
        <v>960404.259283541</v>
      </c>
      <c r="N18540" s="3">
        <v>-0.430073714068679</v>
      </c>
      <c r="O18540" s="5">
        <v>9.2440824508666992</v>
      </c>
      <c r="P18540" s="3">
        <v>0.17430801689624786</v>
      </c>
    </row>
    <row r="18541" spans="1:16" x14ac:dyDescent="0.25">
      <c r="A18541" s="1">
        <v>2023</v>
      </c>
      <c r="B18541" t="s">
        <v>1470</v>
      </c>
      <c r="C18541" t="s">
        <v>3171</v>
      </c>
      <c r="D18541" t="s">
        <v>3428</v>
      </c>
      <c r="E18541" t="s">
        <v>3469</v>
      </c>
      <c r="F18541" t="s">
        <v>4941</v>
      </c>
      <c r="G18541" s="4"/>
      <c r="H18541" s="4"/>
      <c r="I18541" s="4"/>
      <c r="J18541" s="4"/>
      <c r="K18541" s="4">
        <v>-2899940.6725994102</v>
      </c>
      <c r="L18541" s="4">
        <v>3114335.89974336</v>
      </c>
      <c r="M18541" s="4">
        <v>1084914.8418491499</v>
      </c>
      <c r="N18541" s="3">
        <v>-0.68747169836962796</v>
      </c>
      <c r="O18541" s="5">
        <v>12.953137397766113</v>
      </c>
      <c r="P18541" s="3">
        <v>0.3483615517616272</v>
      </c>
    </row>
    <row r="18542" spans="1:16" x14ac:dyDescent="0.25">
      <c r="A18542" s="1">
        <v>2024</v>
      </c>
      <c r="B18542" t="s">
        <v>1470</v>
      </c>
      <c r="C18542" t="s">
        <v>3171</v>
      </c>
      <c r="D18542" t="s">
        <v>3428</v>
      </c>
      <c r="E18542" t="s">
        <v>3469</v>
      </c>
      <c r="F18542" t="s">
        <v>4941</v>
      </c>
      <c r="G18542" s="4"/>
      <c r="H18542" s="4"/>
      <c r="I18542" s="4"/>
      <c r="J18542" s="4"/>
      <c r="K18542" s="4">
        <v>-4389827.5252845101</v>
      </c>
      <c r="L18542" s="4">
        <v>10420478.2889868</v>
      </c>
      <c r="M18542" s="4">
        <v>1175052.835799</v>
      </c>
      <c r="N18542" s="3">
        <v>-0.64865011302603803</v>
      </c>
      <c r="O18542" s="5">
        <v>12.672280311584473</v>
      </c>
      <c r="P18542" s="3">
        <v>0.11276380717754364</v>
      </c>
    </row>
    <row r="18543" spans="1:16" x14ac:dyDescent="0.25">
      <c r="A18543" s="1">
        <v>2009</v>
      </c>
      <c r="B18543" t="s">
        <v>1471</v>
      </c>
      <c r="C18543" t="s">
        <v>3172</v>
      </c>
      <c r="D18543" t="s">
        <v>3403</v>
      </c>
      <c r="E18543" t="s">
        <v>3469</v>
      </c>
      <c r="F18543" t="s">
        <v>4942</v>
      </c>
      <c r="G18543" s="4"/>
      <c r="H18543" s="4"/>
      <c r="I18543" s="4"/>
      <c r="J18543" s="4"/>
      <c r="K18543" s="4">
        <v>-3537480.8409028598</v>
      </c>
      <c r="L18543" s="4">
        <v>4967078.6208676901</v>
      </c>
      <c r="M18543" s="4">
        <v>53914.909407721701</v>
      </c>
      <c r="N18543" s="3">
        <v>-0.51134719312658095</v>
      </c>
      <c r="O18543" s="5">
        <v>0.37130793929100037</v>
      </c>
      <c r="P18543" s="3">
        <v>1.0854450985789299E-2</v>
      </c>
    </row>
    <row r="18544" spans="1:16" x14ac:dyDescent="0.25">
      <c r="A18544" s="1">
        <v>2010</v>
      </c>
      <c r="B18544" t="s">
        <v>1471</v>
      </c>
      <c r="C18544" t="s">
        <v>3172</v>
      </c>
      <c r="D18544" t="s">
        <v>3403</v>
      </c>
      <c r="E18544" t="s">
        <v>3469</v>
      </c>
      <c r="F18544" t="s">
        <v>4942</v>
      </c>
      <c r="G18544" s="4"/>
      <c r="H18544" s="4"/>
      <c r="I18544" s="4"/>
      <c r="J18544" s="4"/>
      <c r="K18544" s="4">
        <v>-3639902.73974904</v>
      </c>
      <c r="L18544" s="4">
        <v>1436058.5241302899</v>
      </c>
      <c r="M18544" s="4">
        <v>178776.603786263</v>
      </c>
      <c r="N18544" s="3">
        <v>-1.1017392708104301</v>
      </c>
      <c r="O18544" s="5">
        <v>2.0715756416320801</v>
      </c>
      <c r="P18544" s="3">
        <v>0.12449117004871368</v>
      </c>
    </row>
    <row r="18545" spans="1:16" x14ac:dyDescent="0.25">
      <c r="A18545" s="1">
        <v>2011</v>
      </c>
      <c r="B18545" t="s">
        <v>1471</v>
      </c>
      <c r="C18545" t="s">
        <v>3172</v>
      </c>
      <c r="D18545" t="s">
        <v>3403</v>
      </c>
      <c r="E18545" t="s">
        <v>3469</v>
      </c>
      <c r="F18545" t="s">
        <v>4942</v>
      </c>
      <c r="G18545" s="4"/>
      <c r="H18545" s="4"/>
      <c r="I18545" s="4"/>
      <c r="J18545" s="4"/>
      <c r="K18545" s="4">
        <v>-1248532.8474975899</v>
      </c>
      <c r="L18545" s="4">
        <v>3695437.7880184301</v>
      </c>
      <c r="M18545" s="4">
        <v>223504.44754045701</v>
      </c>
      <c r="N18545" s="3">
        <v>-0.45172666296110497</v>
      </c>
      <c r="O18545" s="5">
        <v>4.6405839920043945</v>
      </c>
      <c r="P18545" s="3">
        <v>6.0481183230876923E-2</v>
      </c>
    </row>
    <row r="18546" spans="1:16" x14ac:dyDescent="0.25">
      <c r="A18546" s="1">
        <v>2012</v>
      </c>
      <c r="B18546" t="s">
        <v>1471</v>
      </c>
      <c r="C18546" t="s">
        <v>3172</v>
      </c>
      <c r="D18546" t="s">
        <v>3403</v>
      </c>
      <c r="E18546" t="s">
        <v>3469</v>
      </c>
      <c r="F18546" t="s">
        <v>4942</v>
      </c>
      <c r="G18546" s="4"/>
      <c r="H18546" s="4"/>
      <c r="I18546" s="4"/>
      <c r="J18546" s="4"/>
      <c r="K18546" s="4">
        <v>-965533.19075345597</v>
      </c>
      <c r="L18546" s="4">
        <v>1743731.77245889</v>
      </c>
      <c r="M18546" s="4">
        <v>153968.87119715899</v>
      </c>
      <c r="N18546" s="3">
        <v>-0.36626709935872598</v>
      </c>
      <c r="O18546" s="5">
        <v>2.5968465805053711</v>
      </c>
      <c r="P18546" s="3">
        <v>8.8298484683036804E-2</v>
      </c>
    </row>
    <row r="18547" spans="1:16" x14ac:dyDescent="0.25">
      <c r="A18547" s="1">
        <v>2013</v>
      </c>
      <c r="B18547" t="s">
        <v>1471</v>
      </c>
      <c r="C18547" t="s">
        <v>3172</v>
      </c>
      <c r="D18547" t="s">
        <v>3403</v>
      </c>
      <c r="E18547" t="s">
        <v>3469</v>
      </c>
      <c r="F18547" t="s">
        <v>4942</v>
      </c>
      <c r="G18547" s="4"/>
      <c r="H18547" s="4"/>
      <c r="I18547" s="4"/>
      <c r="J18547" s="4"/>
      <c r="K18547" s="4">
        <v>-739240.98047635099</v>
      </c>
      <c r="L18547" s="4">
        <v>1893021.0036818101</v>
      </c>
      <c r="M18547" s="4">
        <v>595239.22636286402</v>
      </c>
      <c r="N18547" s="3">
        <v>-0.42856768318180499</v>
      </c>
      <c r="O18547" s="5">
        <v>4.6609759330749512</v>
      </c>
      <c r="P18547" s="3">
        <v>0.31443879008293152</v>
      </c>
    </row>
    <row r="18548" spans="1:16" x14ac:dyDescent="0.25">
      <c r="A18548" s="1">
        <v>2014</v>
      </c>
      <c r="B18548" t="s">
        <v>1471</v>
      </c>
      <c r="C18548" t="s">
        <v>3172</v>
      </c>
      <c r="D18548" t="s">
        <v>3403</v>
      </c>
      <c r="E18548" t="s">
        <v>3469</v>
      </c>
      <c r="F18548" t="s">
        <v>4942</v>
      </c>
      <c r="G18548" s="4"/>
      <c r="H18548" s="4"/>
      <c r="I18548" s="4"/>
      <c r="J18548" s="4"/>
      <c r="K18548" s="4">
        <v>-182697.911264086</v>
      </c>
      <c r="L18548" s="4">
        <v>2220582.7714649402</v>
      </c>
      <c r="M18548" s="4">
        <v>272359.84723466501</v>
      </c>
      <c r="N18548" s="3">
        <v>-8.7530193516353993E-2</v>
      </c>
      <c r="O18548" s="5">
        <v>1.1460088491439819</v>
      </c>
      <c r="P18548" s="3">
        <v>0.12265241891145706</v>
      </c>
    </row>
    <row r="18549" spans="1:16" x14ac:dyDescent="0.25">
      <c r="A18549" s="1">
        <v>2015</v>
      </c>
      <c r="B18549" t="s">
        <v>1471</v>
      </c>
      <c r="C18549" t="s">
        <v>3172</v>
      </c>
      <c r="D18549" t="s">
        <v>3403</v>
      </c>
      <c r="E18549" t="s">
        <v>3469</v>
      </c>
      <c r="F18549" t="s">
        <v>4942</v>
      </c>
      <c r="G18549" s="4"/>
      <c r="H18549" s="4"/>
      <c r="I18549" s="4"/>
      <c r="J18549" s="4"/>
      <c r="K18549" s="4">
        <v>507532.18338559201</v>
      </c>
      <c r="L18549" s="4">
        <v>1895697.3259477799</v>
      </c>
      <c r="M18549" s="4">
        <v>82913.337904362794</v>
      </c>
      <c r="N18549" s="3">
        <v>0.27361374929939603</v>
      </c>
      <c r="O18549" s="5">
        <v>1.300082802772522</v>
      </c>
      <c r="P18549" s="3">
        <v>4.3737646192312241E-2</v>
      </c>
    </row>
    <row r="18550" spans="1:16" x14ac:dyDescent="0.25">
      <c r="A18550" s="1">
        <v>2016</v>
      </c>
      <c r="B18550" t="s">
        <v>1471</v>
      </c>
      <c r="C18550" t="s">
        <v>3172</v>
      </c>
      <c r="D18550" t="s">
        <v>3403</v>
      </c>
      <c r="E18550" t="s">
        <v>3469</v>
      </c>
      <c r="F18550" t="s">
        <v>4942</v>
      </c>
      <c r="G18550" s="4"/>
      <c r="H18550" s="4"/>
      <c r="I18550" s="4"/>
      <c r="J18550" s="4"/>
      <c r="K18550" s="4">
        <v>-372139.195994874</v>
      </c>
      <c r="L18550" s="4">
        <v>1498017.55222457</v>
      </c>
      <c r="M18550" s="4">
        <v>140164.49623029499</v>
      </c>
      <c r="N18550" s="3">
        <v>-0.22342511826750799</v>
      </c>
      <c r="O18550" s="5">
        <v>1.9283547401428223</v>
      </c>
      <c r="P18550" s="3">
        <v>9.3566656112670898E-2</v>
      </c>
    </row>
    <row r="18551" spans="1:16" x14ac:dyDescent="0.25">
      <c r="A18551" s="1">
        <v>2017</v>
      </c>
      <c r="B18551" t="s">
        <v>1471</v>
      </c>
      <c r="C18551" t="s">
        <v>3172</v>
      </c>
      <c r="D18551" t="s">
        <v>3403</v>
      </c>
      <c r="E18551" t="s">
        <v>3469</v>
      </c>
      <c r="F18551" t="s">
        <v>4942</v>
      </c>
      <c r="G18551" s="4"/>
      <c r="H18551" s="4"/>
      <c r="I18551" s="4"/>
      <c r="J18551" s="4"/>
      <c r="K18551" s="4">
        <v>-1119018.1927183</v>
      </c>
      <c r="L18551" s="4">
        <v>2125325.3091686098</v>
      </c>
      <c r="M18551" s="4">
        <v>485321.31245820801</v>
      </c>
      <c r="N18551" s="3">
        <v>-0.60968777769309401</v>
      </c>
      <c r="O18551" s="5">
        <v>4.4568195343017578</v>
      </c>
      <c r="P18551" s="3">
        <v>0.22835154831409454</v>
      </c>
    </row>
    <row r="18552" spans="1:16" x14ac:dyDescent="0.25">
      <c r="A18552" s="1">
        <v>2018</v>
      </c>
      <c r="B18552" t="s">
        <v>1471</v>
      </c>
      <c r="C18552" t="s">
        <v>3172</v>
      </c>
      <c r="D18552" t="s">
        <v>3403</v>
      </c>
      <c r="E18552" t="s">
        <v>3469</v>
      </c>
      <c r="F18552" t="s">
        <v>4942</v>
      </c>
      <c r="G18552" s="4"/>
      <c r="H18552" s="4"/>
      <c r="I18552" s="4"/>
      <c r="J18552" s="4"/>
      <c r="K18552" s="4">
        <v>-515128.905469322</v>
      </c>
      <c r="L18552" s="4">
        <v>4239150.5488567604</v>
      </c>
      <c r="M18552" s="4">
        <v>400333.08906801703</v>
      </c>
      <c r="N18552" s="3">
        <v>-0.16389867134104799</v>
      </c>
      <c r="O18552" s="5">
        <v>2.0828168392181396</v>
      </c>
      <c r="P18552" s="3">
        <v>9.4437099993228912E-2</v>
      </c>
    </row>
    <row r="18553" spans="1:16" x14ac:dyDescent="0.25">
      <c r="A18553" s="1">
        <v>2019</v>
      </c>
      <c r="B18553" t="s">
        <v>1471</v>
      </c>
      <c r="C18553" t="s">
        <v>3172</v>
      </c>
      <c r="D18553" t="s">
        <v>3403</v>
      </c>
      <c r="E18553" t="s">
        <v>3469</v>
      </c>
      <c r="F18553" t="s">
        <v>4942</v>
      </c>
      <c r="G18553" s="4"/>
      <c r="H18553" s="4"/>
      <c r="I18553" s="4"/>
      <c r="J18553" s="4"/>
      <c r="K18553" s="4">
        <v>-1639584.4155844201</v>
      </c>
      <c r="L18553" s="4">
        <v>2635486.1354861399</v>
      </c>
      <c r="M18553" s="4">
        <v>461005.26500526501</v>
      </c>
      <c r="N18553" s="3">
        <v>-0.49267252381002602</v>
      </c>
      <c r="O18553" s="5">
        <v>1.0943393707275391</v>
      </c>
      <c r="P18553" s="3">
        <v>0.17492228746414185</v>
      </c>
    </row>
    <row r="18554" spans="1:16" x14ac:dyDescent="0.25">
      <c r="A18554" s="1">
        <v>2020</v>
      </c>
      <c r="B18554" t="s">
        <v>1471</v>
      </c>
      <c r="C18554" t="s">
        <v>3172</v>
      </c>
      <c r="D18554" t="s">
        <v>3403</v>
      </c>
      <c r="E18554" t="s">
        <v>3469</v>
      </c>
      <c r="F18554" t="s">
        <v>4942</v>
      </c>
      <c r="G18554" s="4"/>
      <c r="H18554" s="4"/>
      <c r="I18554" s="4"/>
      <c r="J18554" s="4"/>
      <c r="K18554" s="4">
        <v>-1077585.1358999501</v>
      </c>
      <c r="L18554" s="4">
        <v>3210425.4379305099</v>
      </c>
      <c r="M18554" s="4">
        <v>386289.220490593</v>
      </c>
      <c r="N18554" s="3">
        <v>-0.37147856807285801</v>
      </c>
      <c r="O18554" s="5">
        <v>1.1565130949020386</v>
      </c>
      <c r="P18554" s="3">
        <v>0.12032337486743927</v>
      </c>
    </row>
    <row r="18555" spans="1:16" x14ac:dyDescent="0.25">
      <c r="A18555" s="1">
        <v>2021</v>
      </c>
      <c r="B18555" t="s">
        <v>1471</v>
      </c>
      <c r="C18555" t="s">
        <v>3172</v>
      </c>
      <c r="D18555" t="s">
        <v>3403</v>
      </c>
      <c r="E18555" t="s">
        <v>3469</v>
      </c>
      <c r="F18555" t="s">
        <v>4942</v>
      </c>
      <c r="G18555" s="4"/>
      <c r="H18555" s="4"/>
      <c r="I18555" s="4"/>
      <c r="J18555" s="4"/>
      <c r="K18555" s="4">
        <v>-701181.68389955699</v>
      </c>
      <c r="L18555" s="4">
        <v>5254280.2300384697</v>
      </c>
      <c r="M18555" s="4">
        <v>99823.047334837902</v>
      </c>
      <c r="N18555" s="3">
        <v>-0.160417866379713</v>
      </c>
      <c r="O18555" s="5">
        <v>1.0331708192825317</v>
      </c>
      <c r="P18555" s="3">
        <v>1.8998425453901291E-2</v>
      </c>
    </row>
    <row r="18556" spans="1:16" x14ac:dyDescent="0.25">
      <c r="A18556" s="1">
        <v>2022</v>
      </c>
      <c r="B18556" t="s">
        <v>1471</v>
      </c>
      <c r="C18556" t="s">
        <v>3172</v>
      </c>
      <c r="D18556" t="s">
        <v>3403</v>
      </c>
      <c r="E18556" t="s">
        <v>3469</v>
      </c>
      <c r="F18556" t="s">
        <v>4942</v>
      </c>
      <c r="G18556" s="4"/>
      <c r="H18556" s="4"/>
      <c r="I18556" s="4"/>
      <c r="J18556" s="4"/>
      <c r="K18556" s="4">
        <v>-1050972.0027327901</v>
      </c>
      <c r="L18556" s="4">
        <v>12885593.5186016</v>
      </c>
      <c r="M18556" s="4">
        <v>507577.96379746997</v>
      </c>
      <c r="N18556" s="3">
        <v>-0.11860975989290801</v>
      </c>
      <c r="O18556" s="5">
        <v>0.62775206565856934</v>
      </c>
      <c r="P18556" s="3">
        <v>3.9391119033098221E-2</v>
      </c>
    </row>
    <row r="18557" spans="1:16" x14ac:dyDescent="0.25">
      <c r="A18557" s="1">
        <v>2023</v>
      </c>
      <c r="B18557" t="s">
        <v>1471</v>
      </c>
      <c r="C18557" t="s">
        <v>3172</v>
      </c>
      <c r="D18557" t="s">
        <v>3403</v>
      </c>
      <c r="E18557" t="s">
        <v>3469</v>
      </c>
      <c r="F18557" t="s">
        <v>4942</v>
      </c>
      <c r="G18557" s="4"/>
      <c r="H18557" s="4"/>
      <c r="I18557" s="4"/>
      <c r="J18557" s="4"/>
      <c r="K18557" s="4">
        <v>-438414.15858414199</v>
      </c>
      <c r="L18557" s="4">
        <v>11938757.4575876</v>
      </c>
      <c r="M18557" s="4">
        <v>446943.30566943297</v>
      </c>
      <c r="N18557" s="3">
        <v>-3.5956810954354997E-2</v>
      </c>
      <c r="O18557" s="5">
        <v>0.54860305786132813</v>
      </c>
      <c r="P18557" s="3">
        <v>3.7436332553625107E-2</v>
      </c>
    </row>
    <row r="18558" spans="1:16" x14ac:dyDescent="0.25">
      <c r="A18558" s="1">
        <v>2024</v>
      </c>
      <c r="B18558" t="s">
        <v>1471</v>
      </c>
      <c r="C18558" t="s">
        <v>3172</v>
      </c>
      <c r="D18558" t="s">
        <v>3403</v>
      </c>
      <c r="E18558" t="s">
        <v>3469</v>
      </c>
      <c r="F18558" t="s">
        <v>4942</v>
      </c>
      <c r="G18558" s="4"/>
      <c r="H18558" s="4"/>
      <c r="I18558" s="4"/>
      <c r="J18558" s="4"/>
      <c r="K18558" s="4">
        <v>-2650603.02814131</v>
      </c>
      <c r="L18558" s="4">
        <v>10384759.288766799</v>
      </c>
      <c r="M18558" s="4">
        <v>144880.761102185</v>
      </c>
      <c r="N18558" s="3">
        <v>-0.237453189493184</v>
      </c>
      <c r="O18558" s="5">
        <v>0.22834776341915131</v>
      </c>
      <c r="P18558" s="3">
        <v>1.3951287604868412E-2</v>
      </c>
    </row>
    <row r="18559" spans="1:16" x14ac:dyDescent="0.25">
      <c r="A18559" s="1">
        <v>2009</v>
      </c>
      <c r="B18559" t="s">
        <v>1472</v>
      </c>
      <c r="C18559" t="s">
        <v>3173</v>
      </c>
      <c r="D18559" t="s">
        <v>3403</v>
      </c>
      <c r="E18559" t="s">
        <v>3469</v>
      </c>
      <c r="F18559" t="s">
        <v>4943</v>
      </c>
      <c r="G18559" s="4"/>
      <c r="H18559" s="4"/>
      <c r="I18559" s="4"/>
      <c r="J18559" s="4"/>
      <c r="K18559" s="4">
        <v>-461431.72907826601</v>
      </c>
      <c r="L18559" s="4">
        <v>2821025.7982284902</v>
      </c>
      <c r="M18559" s="4">
        <v>60502.412029492902</v>
      </c>
      <c r="N18559" s="3">
        <v>-0.147270854788877</v>
      </c>
      <c r="O18559" s="5">
        <v>0.29980486631393433</v>
      </c>
      <c r="P18559" s="3">
        <v>2.144695445895195E-2</v>
      </c>
    </row>
    <row r="18560" spans="1:16" x14ac:dyDescent="0.25">
      <c r="A18560" s="1">
        <v>2010</v>
      </c>
      <c r="B18560" t="s">
        <v>1472</v>
      </c>
      <c r="C18560" t="s">
        <v>3173</v>
      </c>
      <c r="D18560" t="s">
        <v>3403</v>
      </c>
      <c r="E18560" t="s">
        <v>3469</v>
      </c>
      <c r="F18560" t="s">
        <v>4943</v>
      </c>
      <c r="G18560" s="4"/>
      <c r="H18560" s="4"/>
      <c r="I18560" s="4"/>
      <c r="J18560" s="4"/>
      <c r="K18560" s="4">
        <v>-516055.50049553998</v>
      </c>
      <c r="L18560" s="4">
        <v>5053987.8382691396</v>
      </c>
      <c r="M18560" s="4">
        <v>181146.797466866</v>
      </c>
      <c r="N18560" s="3">
        <v>-0.12915735225599101</v>
      </c>
      <c r="O18560" s="5">
        <v>1.5566878318786621</v>
      </c>
      <c r="P18560" s="3">
        <v>3.5842347890138626E-2</v>
      </c>
    </row>
    <row r="18561" spans="1:16" x14ac:dyDescent="0.25">
      <c r="A18561" s="1">
        <v>2011</v>
      </c>
      <c r="B18561" t="s">
        <v>1472</v>
      </c>
      <c r="C18561" t="s">
        <v>3173</v>
      </c>
      <c r="D18561" t="s">
        <v>3403</v>
      </c>
      <c r="E18561" t="s">
        <v>3469</v>
      </c>
      <c r="F18561" t="s">
        <v>4943</v>
      </c>
      <c r="G18561" s="4"/>
      <c r="H18561" s="4"/>
      <c r="I18561" s="4"/>
      <c r="J18561" s="4"/>
      <c r="K18561" s="4">
        <v>-852400.60015003802</v>
      </c>
      <c r="L18561" s="4">
        <v>7920173.6148322802</v>
      </c>
      <c r="M18561" s="4">
        <v>147255.38527489</v>
      </c>
      <c r="N18561" s="3">
        <v>-0.11864457218702699</v>
      </c>
      <c r="O18561" s="5">
        <v>3.99814772605896</v>
      </c>
      <c r="P18561" s="3">
        <v>1.8592443317174911E-2</v>
      </c>
    </row>
    <row r="18562" spans="1:16" x14ac:dyDescent="0.25">
      <c r="A18562" s="1">
        <v>2012</v>
      </c>
      <c r="B18562" t="s">
        <v>1472</v>
      </c>
      <c r="C18562" t="s">
        <v>3173</v>
      </c>
      <c r="D18562" t="s">
        <v>3403</v>
      </c>
      <c r="E18562" t="s">
        <v>3469</v>
      </c>
      <c r="F18562" t="s">
        <v>4943</v>
      </c>
      <c r="G18562" s="4"/>
      <c r="H18562" s="4"/>
      <c r="I18562" s="4"/>
      <c r="J18562" s="4"/>
      <c r="K18562" s="4">
        <v>-2886949.8480398702</v>
      </c>
      <c r="L18562" s="4">
        <v>9044079.6946471091</v>
      </c>
      <c r="M18562" s="4">
        <v>273018.63430308102</v>
      </c>
      <c r="N18562" s="3">
        <v>-0.34768721123261198</v>
      </c>
      <c r="O18562" s="5">
        <v>1.9774727821350098</v>
      </c>
      <c r="P18562" s="3">
        <v>3.018755279481411E-2</v>
      </c>
    </row>
    <row r="18563" spans="1:16" x14ac:dyDescent="0.25">
      <c r="A18563" s="1">
        <v>2013</v>
      </c>
      <c r="B18563" t="s">
        <v>1472</v>
      </c>
      <c r="C18563" t="s">
        <v>3173</v>
      </c>
      <c r="D18563" t="s">
        <v>3403</v>
      </c>
      <c r="E18563" t="s">
        <v>3469</v>
      </c>
      <c r="F18563" t="s">
        <v>4943</v>
      </c>
      <c r="G18563" s="4"/>
      <c r="H18563" s="4"/>
      <c r="I18563" s="4"/>
      <c r="J18563" s="4"/>
      <c r="K18563" s="4">
        <v>-1499289.2185972601</v>
      </c>
      <c r="L18563" s="4">
        <v>5656096.9147701804</v>
      </c>
      <c r="M18563" s="4">
        <v>254135.413906831</v>
      </c>
      <c r="N18563" s="3">
        <v>-0.21838601543401701</v>
      </c>
      <c r="O18563" s="5">
        <v>2.7425558567047119</v>
      </c>
      <c r="P18563" s="3">
        <v>4.4931232929229736E-2</v>
      </c>
    </row>
    <row r="18564" spans="1:16" x14ac:dyDescent="0.25">
      <c r="A18564" s="1">
        <v>2014</v>
      </c>
      <c r="B18564" t="s">
        <v>1472</v>
      </c>
      <c r="C18564" t="s">
        <v>3173</v>
      </c>
      <c r="D18564" t="s">
        <v>3403</v>
      </c>
      <c r="E18564" t="s">
        <v>3469</v>
      </c>
      <c r="F18564" t="s">
        <v>4943</v>
      </c>
      <c r="G18564" s="4"/>
      <c r="H18564" s="4"/>
      <c r="I18564" s="4"/>
      <c r="J18564" s="4"/>
      <c r="K18564" s="4">
        <v>-1340424.3481540901</v>
      </c>
      <c r="L18564" s="4">
        <v>5685227.9692583298</v>
      </c>
      <c r="M18564" s="4">
        <v>249820.35928143701</v>
      </c>
      <c r="N18564" s="3">
        <v>-0.23264571689410701</v>
      </c>
      <c r="O18564" s="5">
        <v>0.68165415525436401</v>
      </c>
      <c r="P18564" s="3">
        <v>4.3942011892795563E-2</v>
      </c>
    </row>
    <row r="18565" spans="1:16" x14ac:dyDescent="0.25">
      <c r="A18565" s="1">
        <v>2015</v>
      </c>
      <c r="B18565" t="s">
        <v>1472</v>
      </c>
      <c r="C18565" t="s">
        <v>3173</v>
      </c>
      <c r="D18565" t="s">
        <v>3403</v>
      </c>
      <c r="E18565" t="s">
        <v>3469</v>
      </c>
      <c r="F18565" t="s">
        <v>4943</v>
      </c>
      <c r="G18565" s="4"/>
      <c r="H18565" s="4"/>
      <c r="I18565" s="4"/>
      <c r="J18565" s="4"/>
      <c r="K18565" s="4">
        <v>-799558.56182060495</v>
      </c>
      <c r="L18565" s="4">
        <v>4379435.7603445202</v>
      </c>
      <c r="M18565" s="4">
        <v>387698.28124157398</v>
      </c>
      <c r="N18565" s="3">
        <v>-0.17720536893248101</v>
      </c>
      <c r="O18565" s="5">
        <v>0.45434314012527466</v>
      </c>
      <c r="P18565" s="3">
        <v>8.8526993989944458E-2</v>
      </c>
    </row>
    <row r="18566" spans="1:16" x14ac:dyDescent="0.25">
      <c r="A18566" s="1">
        <v>2016</v>
      </c>
      <c r="B18566" t="s">
        <v>1472</v>
      </c>
      <c r="C18566" t="s">
        <v>3173</v>
      </c>
      <c r="D18566" t="s">
        <v>3403</v>
      </c>
      <c r="E18566" t="s">
        <v>3469</v>
      </c>
      <c r="F18566" t="s">
        <v>4943</v>
      </c>
      <c r="G18566" s="4"/>
      <c r="H18566" s="4"/>
      <c r="I18566" s="4"/>
      <c r="J18566" s="4"/>
      <c r="K18566" s="4">
        <v>-445385.46353964898</v>
      </c>
      <c r="L18566" s="4">
        <v>2734798.9987185998</v>
      </c>
      <c r="M18566" s="4">
        <v>395099.38313913601</v>
      </c>
      <c r="N18566" s="3">
        <v>-0.12780325594396</v>
      </c>
      <c r="O18566" s="5">
        <v>1.2955925464630127</v>
      </c>
      <c r="P18566" s="3">
        <v>0.14447109401226044</v>
      </c>
    </row>
    <row r="18567" spans="1:16" x14ac:dyDescent="0.25">
      <c r="A18567" s="1">
        <v>2017</v>
      </c>
      <c r="B18567" t="s">
        <v>1472</v>
      </c>
      <c r="C18567" t="s">
        <v>3173</v>
      </c>
      <c r="D18567" t="s">
        <v>3403</v>
      </c>
      <c r="E18567" t="s">
        <v>3469</v>
      </c>
      <c r="F18567" t="s">
        <v>4943</v>
      </c>
      <c r="G18567" s="4"/>
      <c r="H18567" s="4"/>
      <c r="I18567" s="4"/>
      <c r="J18567" s="4"/>
      <c r="K18567" s="4">
        <v>-842284.42743280495</v>
      </c>
      <c r="L18567" s="4">
        <v>5703469.4520663796</v>
      </c>
      <c r="M18567" s="4">
        <v>504739.17621649901</v>
      </c>
      <c r="N18567" s="3">
        <v>-0.19760592793801399</v>
      </c>
      <c r="O18567" s="5">
        <v>0.92335760593414307</v>
      </c>
      <c r="P18567" s="3">
        <v>8.8496863842010498E-2</v>
      </c>
    </row>
    <row r="18568" spans="1:16" x14ac:dyDescent="0.25">
      <c r="A18568" s="1">
        <v>2018</v>
      </c>
      <c r="B18568" t="s">
        <v>1472</v>
      </c>
      <c r="C18568" t="s">
        <v>3173</v>
      </c>
      <c r="D18568" t="s">
        <v>3403</v>
      </c>
      <c r="E18568" t="s">
        <v>3469</v>
      </c>
      <c r="F18568" t="s">
        <v>4943</v>
      </c>
      <c r="G18568" s="4"/>
      <c r="H18568" s="4"/>
      <c r="I18568" s="4"/>
      <c r="J18568" s="4"/>
      <c r="K18568" s="4">
        <v>-731688.61353525904</v>
      </c>
      <c r="L18568" s="4">
        <v>8030398.4485451402</v>
      </c>
      <c r="M18568" s="4">
        <v>238850.02849761999</v>
      </c>
      <c r="N18568" s="3">
        <v>-0.108212981772289</v>
      </c>
      <c r="O18568" s="5">
        <v>0.79311364889144897</v>
      </c>
      <c r="P18568" s="3">
        <v>2.9743235558271408E-2</v>
      </c>
    </row>
    <row r="18569" spans="1:16" x14ac:dyDescent="0.25">
      <c r="A18569" s="1">
        <v>2019</v>
      </c>
      <c r="B18569" t="s">
        <v>1472</v>
      </c>
      <c r="C18569" t="s">
        <v>3173</v>
      </c>
      <c r="D18569" t="s">
        <v>3403</v>
      </c>
      <c r="E18569" t="s">
        <v>3469</v>
      </c>
      <c r="F18569" t="s">
        <v>4943</v>
      </c>
      <c r="G18569" s="4"/>
      <c r="H18569" s="4"/>
      <c r="I18569" s="4"/>
      <c r="J18569" s="4"/>
      <c r="K18569" s="4">
        <v>-506457.002457002</v>
      </c>
      <c r="L18569" s="4">
        <v>8027080.3790803803</v>
      </c>
      <c r="M18569" s="4">
        <v>230555.98455598499</v>
      </c>
      <c r="N18569" s="3">
        <v>-6.4751581030753999E-2</v>
      </c>
      <c r="O18569" s="5">
        <v>0.46693682670593262</v>
      </c>
      <c r="P18569" s="3">
        <v>2.8722271323204041E-2</v>
      </c>
    </row>
    <row r="18570" spans="1:16" x14ac:dyDescent="0.25">
      <c r="A18570" s="1">
        <v>2020</v>
      </c>
      <c r="B18570" t="s">
        <v>1472</v>
      </c>
      <c r="C18570" t="s">
        <v>3173</v>
      </c>
      <c r="D18570" t="s">
        <v>3403</v>
      </c>
      <c r="E18570" t="s">
        <v>3469</v>
      </c>
      <c r="F18570" t="s">
        <v>4943</v>
      </c>
      <c r="G18570" s="4"/>
      <c r="H18570" s="4"/>
      <c r="I18570" s="4"/>
      <c r="J18570" s="4"/>
      <c r="K18570" s="4">
        <v>-371934.48642380902</v>
      </c>
      <c r="L18570" s="4">
        <v>6709124.4150573602</v>
      </c>
      <c r="M18570" s="4">
        <v>203546.23635133801</v>
      </c>
      <c r="N18570" s="3">
        <v>-5.0945589723320001E-2</v>
      </c>
      <c r="O18570" s="5">
        <v>0.99849873781204224</v>
      </c>
      <c r="P18570" s="3">
        <v>3.0338717624545097E-2</v>
      </c>
    </row>
    <row r="18571" spans="1:16" x14ac:dyDescent="0.25">
      <c r="A18571" s="1">
        <v>2021</v>
      </c>
      <c r="B18571" t="s">
        <v>1472</v>
      </c>
      <c r="C18571" t="s">
        <v>3173</v>
      </c>
      <c r="D18571" t="s">
        <v>3403</v>
      </c>
      <c r="E18571" t="s">
        <v>3469</v>
      </c>
      <c r="F18571" t="s">
        <v>4943</v>
      </c>
      <c r="G18571" s="4"/>
      <c r="H18571" s="4"/>
      <c r="I18571" s="4"/>
      <c r="J18571" s="4"/>
      <c r="K18571" s="4">
        <v>-1247558.27816059</v>
      </c>
      <c r="L18571" s="4">
        <v>11984410.170279499</v>
      </c>
      <c r="M18571" s="4">
        <v>167373.22766160101</v>
      </c>
      <c r="N18571" s="3">
        <v>-0.129462454778562</v>
      </c>
      <c r="O18571" s="5">
        <v>0.95129489898681641</v>
      </c>
      <c r="P18571" s="3">
        <v>1.3965913094580173E-2</v>
      </c>
    </row>
    <row r="18572" spans="1:16" x14ac:dyDescent="0.25">
      <c r="A18572" s="1">
        <v>2022</v>
      </c>
      <c r="B18572" t="s">
        <v>1472</v>
      </c>
      <c r="C18572" t="s">
        <v>3173</v>
      </c>
      <c r="D18572" t="s">
        <v>3403</v>
      </c>
      <c r="E18572" t="s">
        <v>3469</v>
      </c>
      <c r="F18572" t="s">
        <v>4943</v>
      </c>
      <c r="G18572" s="4"/>
      <c r="H18572" s="4"/>
      <c r="I18572" s="4"/>
      <c r="J18572" s="4"/>
      <c r="K18572" s="4">
        <v>-404170.95102376002</v>
      </c>
      <c r="L18572" s="4">
        <v>12956661.1688876</v>
      </c>
      <c r="M18572" s="4">
        <v>308475.09092038299</v>
      </c>
      <c r="N18572" s="3">
        <v>-3.3699403920128997E-2</v>
      </c>
      <c r="O18572" s="5">
        <v>0.72346925735473633</v>
      </c>
      <c r="P18572" s="3">
        <v>2.3808224126696587E-2</v>
      </c>
    </row>
    <row r="18573" spans="1:16" x14ac:dyDescent="0.25">
      <c r="A18573" s="1">
        <v>2023</v>
      </c>
      <c r="B18573" t="s">
        <v>1472</v>
      </c>
      <c r="C18573" t="s">
        <v>3173</v>
      </c>
      <c r="D18573" t="s">
        <v>3403</v>
      </c>
      <c r="E18573" t="s">
        <v>3469</v>
      </c>
      <c r="F18573" t="s">
        <v>4943</v>
      </c>
      <c r="G18573" s="4"/>
      <c r="H18573" s="4"/>
      <c r="I18573" s="4"/>
      <c r="J18573" s="4"/>
      <c r="K18573" s="4">
        <v>-647753.22467753198</v>
      </c>
      <c r="L18573" s="4">
        <v>10432624.737526201</v>
      </c>
      <c r="M18573" s="4">
        <v>226444.02226443999</v>
      </c>
      <c r="N18573" s="3">
        <v>-5.6453725686959999E-2</v>
      </c>
      <c r="O18573" s="5">
        <v>0.57068049907684326</v>
      </c>
      <c r="P18573" s="3">
        <v>2.1705374121665955E-2</v>
      </c>
    </row>
    <row r="18574" spans="1:16" x14ac:dyDescent="0.25">
      <c r="A18574" s="1">
        <v>2024</v>
      </c>
      <c r="B18574" t="s">
        <v>1472</v>
      </c>
      <c r="C18574" t="s">
        <v>3173</v>
      </c>
      <c r="D18574" t="s">
        <v>3403</v>
      </c>
      <c r="E18574" t="s">
        <v>3469</v>
      </c>
      <c r="F18574" t="s">
        <v>4943</v>
      </c>
      <c r="G18574" s="4"/>
      <c r="H18574" s="4"/>
      <c r="I18574" s="4"/>
      <c r="J18574" s="4"/>
      <c r="K18574" s="4">
        <v>-905627.59595447802</v>
      </c>
      <c r="L18574" s="4">
        <v>9189468.8418792896</v>
      </c>
      <c r="M18574" s="4">
        <v>657803.36415699404</v>
      </c>
      <c r="N18574" s="3">
        <v>-9.2299730835655999E-2</v>
      </c>
      <c r="O18574" s="5">
        <v>0.98051893711090088</v>
      </c>
      <c r="P18574" s="3">
        <v>7.1582302451133728E-2</v>
      </c>
    </row>
    <row r="18575" spans="1:16" x14ac:dyDescent="0.25">
      <c r="A18575" s="1">
        <v>2009</v>
      </c>
      <c r="B18575" t="s">
        <v>1473</v>
      </c>
      <c r="C18575" t="s">
        <v>3174</v>
      </c>
      <c r="D18575" t="s">
        <v>3403</v>
      </c>
      <c r="E18575" t="s">
        <v>3469</v>
      </c>
      <c r="F18575" t="s">
        <v>4944</v>
      </c>
      <c r="G18575" s="4"/>
      <c r="H18575" s="4"/>
      <c r="I18575" s="4"/>
      <c r="J18575" s="4"/>
      <c r="K18575" s="4">
        <v>-915194.06413178099</v>
      </c>
      <c r="L18575" s="4">
        <v>2171226.8298372501</v>
      </c>
      <c r="M18575" s="4">
        <v>100677.385203395</v>
      </c>
      <c r="N18575" s="3">
        <v>-0.36424356463114099</v>
      </c>
      <c r="O18575" s="5">
        <v>1.302564263343811</v>
      </c>
      <c r="P18575" s="3">
        <v>4.636889323592186E-2</v>
      </c>
    </row>
    <row r="18576" spans="1:16" x14ac:dyDescent="0.25">
      <c r="A18576" s="1">
        <v>2010</v>
      </c>
      <c r="B18576" t="s">
        <v>1473</v>
      </c>
      <c r="C18576" t="s">
        <v>3174</v>
      </c>
      <c r="D18576" t="s">
        <v>3403</v>
      </c>
      <c r="E18576" t="s">
        <v>3469</v>
      </c>
      <c r="F18576" t="s">
        <v>4944</v>
      </c>
      <c r="G18576" s="4"/>
      <c r="H18576" s="4"/>
      <c r="I18576" s="4"/>
      <c r="J18576" s="4"/>
      <c r="K18576" s="4">
        <v>-835809.61126415699</v>
      </c>
      <c r="L18576" s="4">
        <v>1462258.9531680399</v>
      </c>
      <c r="M18576" s="4">
        <v>94770.941740638693</v>
      </c>
      <c r="N18576" s="3">
        <v>-0.42519683813259002</v>
      </c>
      <c r="O18576" s="5">
        <v>2.2125129699707031</v>
      </c>
      <c r="P18576" s="3">
        <v>6.4811326563358307E-2</v>
      </c>
    </row>
    <row r="18577" spans="1:16" x14ac:dyDescent="0.25">
      <c r="A18577" s="1">
        <v>2011</v>
      </c>
      <c r="B18577" t="s">
        <v>1473</v>
      </c>
      <c r="C18577" t="s">
        <v>3174</v>
      </c>
      <c r="D18577" t="s">
        <v>3403</v>
      </c>
      <c r="E18577" t="s">
        <v>3469</v>
      </c>
      <c r="F18577" t="s">
        <v>4944</v>
      </c>
      <c r="G18577" s="4"/>
      <c r="H18577" s="4"/>
      <c r="I18577" s="4"/>
      <c r="J18577" s="4"/>
      <c r="K18577" s="4">
        <v>-844540.89979550103</v>
      </c>
      <c r="L18577" s="4">
        <v>1188846.6257668701</v>
      </c>
      <c r="M18577" s="4">
        <v>122627.811860941</v>
      </c>
      <c r="N18577" s="3">
        <v>-0.63636987008504298</v>
      </c>
      <c r="O18577" s="5">
        <v>1.7372874021530151</v>
      </c>
      <c r="P18577" s="3">
        <v>0.10314855724573135</v>
      </c>
    </row>
    <row r="18578" spans="1:16" x14ac:dyDescent="0.25">
      <c r="A18578" s="1">
        <v>2012</v>
      </c>
      <c r="B18578" t="s">
        <v>1473</v>
      </c>
      <c r="C18578" t="s">
        <v>3174</v>
      </c>
      <c r="D18578" t="s">
        <v>3403</v>
      </c>
      <c r="E18578" t="s">
        <v>3469</v>
      </c>
      <c r="F18578" t="s">
        <v>4944</v>
      </c>
      <c r="G18578" s="4"/>
      <c r="H18578" s="4"/>
      <c r="I18578" s="4"/>
      <c r="J18578" s="4"/>
      <c r="K18578" s="4">
        <v>-863222.44047433406</v>
      </c>
      <c r="L18578" s="4">
        <v>544521.35233165999</v>
      </c>
      <c r="M18578" s="4">
        <v>84837.713965017305</v>
      </c>
      <c r="N18578" s="3">
        <v>-0.98490654413399503</v>
      </c>
      <c r="O18578" s="5">
        <v>3.8633377552032471</v>
      </c>
      <c r="P18578" s="3">
        <v>0.15580236911773682</v>
      </c>
    </row>
    <row r="18579" spans="1:16" x14ac:dyDescent="0.25">
      <c r="A18579" s="1">
        <v>2013</v>
      </c>
      <c r="B18579" t="s">
        <v>1473</v>
      </c>
      <c r="C18579" t="s">
        <v>3174</v>
      </c>
      <c r="D18579" t="s">
        <v>3403</v>
      </c>
      <c r="E18579" t="s">
        <v>3469</v>
      </c>
      <c r="F18579" t="s">
        <v>4944</v>
      </c>
      <c r="G18579" s="4"/>
      <c r="H18579" s="4"/>
      <c r="I18579" s="4"/>
      <c r="J18579" s="4"/>
      <c r="K18579" s="4">
        <v>-470813.57624157699</v>
      </c>
      <c r="L18579" s="4">
        <v>114943.49174658601</v>
      </c>
      <c r="M18579" s="4">
        <v>171333.20260971901</v>
      </c>
      <c r="N18579" s="3">
        <v>-1.61812848926703</v>
      </c>
      <c r="O18579" s="5">
        <v>9.1892366409301758</v>
      </c>
      <c r="P18579" s="3">
        <v>1.4905864000320435</v>
      </c>
    </row>
    <row r="18580" spans="1:16" x14ac:dyDescent="0.25">
      <c r="A18580" s="1">
        <v>2014</v>
      </c>
      <c r="B18580" t="s">
        <v>1473</v>
      </c>
      <c r="C18580" t="s">
        <v>3174</v>
      </c>
      <c r="D18580" t="s">
        <v>3403</v>
      </c>
      <c r="E18580" t="s">
        <v>3469</v>
      </c>
      <c r="F18580" t="s">
        <v>4944</v>
      </c>
      <c r="G18580" s="4"/>
      <c r="H18580" s="4"/>
      <c r="I18580" s="4"/>
      <c r="J18580" s="4"/>
      <c r="K18580" s="4">
        <v>-527557.19641588198</v>
      </c>
      <c r="L18580" s="4">
        <v>28073.413978714201</v>
      </c>
      <c r="M18580" s="4">
        <v>334812.01349353499</v>
      </c>
      <c r="N18580" s="3">
        <v>-7.90883599049788</v>
      </c>
      <c r="O18580" s="5">
        <v>53.431491851806641</v>
      </c>
      <c r="P18580" s="3">
        <v>11.926301956176758</v>
      </c>
    </row>
    <row r="18581" spans="1:16" x14ac:dyDescent="0.25">
      <c r="A18581" s="1">
        <v>2015</v>
      </c>
      <c r="B18581" t="s">
        <v>1473</v>
      </c>
      <c r="C18581" t="s">
        <v>3174</v>
      </c>
      <c r="D18581" t="s">
        <v>3403</v>
      </c>
      <c r="E18581" t="s">
        <v>3469</v>
      </c>
      <c r="F18581" t="s">
        <v>4944</v>
      </c>
      <c r="G18581" s="4"/>
      <c r="H18581" s="4"/>
      <c r="I18581" s="4"/>
      <c r="J18581" s="4"/>
      <c r="K18581" s="4">
        <v>-427771.59402576799</v>
      </c>
      <c r="L18581" s="4">
        <v>31804.855336577999</v>
      </c>
      <c r="M18581" s="4">
        <v>391199.429639815</v>
      </c>
      <c r="N18581" s="3">
        <v>-15.0599836082369</v>
      </c>
      <c r="O18581" s="5">
        <v>31.588766098022461</v>
      </c>
      <c r="P18581" s="3">
        <v>12.299990653991699</v>
      </c>
    </row>
    <row r="18582" spans="1:16" x14ac:dyDescent="0.25">
      <c r="A18582" s="1">
        <v>2016</v>
      </c>
      <c r="B18582" t="s">
        <v>1473</v>
      </c>
      <c r="C18582" t="s">
        <v>3174</v>
      </c>
      <c r="D18582" t="s">
        <v>3403</v>
      </c>
      <c r="E18582" t="s">
        <v>3469</v>
      </c>
      <c r="F18582" t="s">
        <v>4944</v>
      </c>
      <c r="G18582" s="4"/>
      <c r="H18582" s="4"/>
      <c r="I18582" s="4"/>
      <c r="J18582" s="4"/>
      <c r="K18582" s="4">
        <v>-355160.173160173</v>
      </c>
      <c r="L18582" s="4">
        <v>36173.160173160199</v>
      </c>
      <c r="M18582" s="4">
        <v>593510.82251082303</v>
      </c>
      <c r="N18582" s="3">
        <v>-10.4897393824451</v>
      </c>
      <c r="O18582" s="5">
        <v>54.68670654296875</v>
      </c>
      <c r="P18582" s="3">
        <v>16.407491683959961</v>
      </c>
    </row>
    <row r="18583" spans="1:16" x14ac:dyDescent="0.25">
      <c r="A18583" s="1">
        <v>2017</v>
      </c>
      <c r="B18583" t="s">
        <v>1473</v>
      </c>
      <c r="C18583" t="s">
        <v>3174</v>
      </c>
      <c r="D18583" t="s">
        <v>3403</v>
      </c>
      <c r="E18583" t="s">
        <v>3469</v>
      </c>
      <c r="F18583" t="s">
        <v>4944</v>
      </c>
      <c r="G18583" s="4"/>
      <c r="H18583" s="4"/>
      <c r="I18583" s="4"/>
      <c r="J18583" s="4"/>
      <c r="K18583" s="4">
        <v>-996726.70821989398</v>
      </c>
      <c r="L18583" s="4">
        <v>8947.7256238834907</v>
      </c>
      <c r="M18583" s="4">
        <v>776718.75121890299</v>
      </c>
      <c r="N18583" s="3">
        <v>-41.479531214492098</v>
      </c>
      <c r="O18583" s="5">
        <v>273.62698364257813</v>
      </c>
      <c r="P18583" s="3">
        <v>86.8062744140625</v>
      </c>
    </row>
    <row r="18584" spans="1:16" x14ac:dyDescent="0.25">
      <c r="A18584" s="1">
        <v>2018</v>
      </c>
      <c r="B18584" t="s">
        <v>1473</v>
      </c>
      <c r="C18584" t="s">
        <v>3174</v>
      </c>
      <c r="D18584" t="s">
        <v>3403</v>
      </c>
      <c r="E18584" t="s">
        <v>3469</v>
      </c>
      <c r="F18584" t="s">
        <v>4944</v>
      </c>
      <c r="G18584" s="4"/>
      <c r="H18584" s="4"/>
      <c r="I18584" s="4"/>
      <c r="J18584" s="4"/>
      <c r="K18584" s="4">
        <v>-372446.145604241</v>
      </c>
      <c r="L18584" s="4">
        <v>316355.10065978701</v>
      </c>
      <c r="M18584" s="4">
        <v>104397.16911972</v>
      </c>
      <c r="N18584" s="3">
        <v>-2.29593016182017</v>
      </c>
      <c r="O18584" s="5">
        <v>4.3206939697265625</v>
      </c>
      <c r="P18584" s="3">
        <v>0.32999995350837708</v>
      </c>
    </row>
    <row r="18585" spans="1:16" x14ac:dyDescent="0.25">
      <c r="A18585" s="1">
        <v>2019</v>
      </c>
      <c r="B18585" t="s">
        <v>1473</v>
      </c>
      <c r="C18585" t="s">
        <v>3174</v>
      </c>
      <c r="D18585" t="s">
        <v>3403</v>
      </c>
      <c r="E18585" t="s">
        <v>3469</v>
      </c>
      <c r="F18585" t="s">
        <v>4944</v>
      </c>
      <c r="G18585" s="4"/>
      <c r="H18585" s="4"/>
      <c r="I18585" s="4"/>
      <c r="J18585" s="4"/>
      <c r="K18585" s="4">
        <v>-458904.72512813302</v>
      </c>
      <c r="L18585" s="4">
        <v>2018458.1899880599</v>
      </c>
      <c r="M18585" s="4">
        <v>146054.90416344901</v>
      </c>
      <c r="N18585" s="3">
        <v>-0.39330935191191502</v>
      </c>
      <c r="O18585" s="5">
        <v>1.3659094572067261</v>
      </c>
      <c r="P18585" s="3">
        <v>7.2359636425971985E-2</v>
      </c>
    </row>
    <row r="18586" spans="1:16" x14ac:dyDescent="0.25">
      <c r="A18586" s="1">
        <v>2020</v>
      </c>
      <c r="B18586" t="s">
        <v>1473</v>
      </c>
      <c r="C18586" t="s">
        <v>3174</v>
      </c>
      <c r="D18586" t="s">
        <v>3403</v>
      </c>
      <c r="E18586" t="s">
        <v>3469</v>
      </c>
      <c r="F18586" t="s">
        <v>4944</v>
      </c>
      <c r="G18586" s="4"/>
      <c r="H18586" s="4"/>
      <c r="I18586" s="4"/>
      <c r="J18586" s="4"/>
      <c r="K18586" s="4">
        <v>-1378715.2518638801</v>
      </c>
      <c r="L18586" s="4">
        <v>5022640.4351740004</v>
      </c>
      <c r="M18586" s="4">
        <v>383337.82151402999</v>
      </c>
      <c r="N18586" s="3">
        <v>-0.38114549329959602</v>
      </c>
      <c r="O18586" s="5">
        <v>2.3471505641937256</v>
      </c>
      <c r="P18586" s="3">
        <v>7.6321974396705627E-2</v>
      </c>
    </row>
    <row r="18587" spans="1:16" x14ac:dyDescent="0.25">
      <c r="A18587" s="1">
        <v>2021</v>
      </c>
      <c r="B18587" t="s">
        <v>1473</v>
      </c>
      <c r="C18587" t="s">
        <v>3174</v>
      </c>
      <c r="D18587" t="s">
        <v>3403</v>
      </c>
      <c r="E18587" t="s">
        <v>3469</v>
      </c>
      <c r="F18587" t="s">
        <v>4944</v>
      </c>
      <c r="G18587" s="4"/>
      <c r="H18587" s="4"/>
      <c r="I18587" s="4"/>
      <c r="J18587" s="4"/>
      <c r="K18587" s="4">
        <v>-1012091.53411112</v>
      </c>
      <c r="L18587" s="4">
        <v>12014334.148873599</v>
      </c>
      <c r="M18587" s="4">
        <v>310023.88540812099</v>
      </c>
      <c r="N18587" s="3">
        <v>-0.120820448730838</v>
      </c>
      <c r="O18587" s="5">
        <v>1.6628398895263672</v>
      </c>
      <c r="P18587" s="3">
        <v>2.5804499164223671E-2</v>
      </c>
    </row>
    <row r="18588" spans="1:16" x14ac:dyDescent="0.25">
      <c r="A18588" s="1">
        <v>2022</v>
      </c>
      <c r="B18588" t="s">
        <v>1473</v>
      </c>
      <c r="C18588" t="s">
        <v>3174</v>
      </c>
      <c r="D18588" t="s">
        <v>3403</v>
      </c>
      <c r="E18588" t="s">
        <v>3469</v>
      </c>
      <c r="F18588" t="s">
        <v>4944</v>
      </c>
      <c r="G18588" s="4"/>
      <c r="H18588" s="4"/>
      <c r="I18588" s="4"/>
      <c r="J18588" s="4"/>
      <c r="K18588" s="4">
        <v>-1110357.8192917199</v>
      </c>
      <c r="L18588" s="4">
        <v>14820715.638583399</v>
      </c>
      <c r="M18588" s="4">
        <v>443372.30375124299</v>
      </c>
      <c r="N18588" s="3">
        <v>-8.5100093691711995E-2</v>
      </c>
      <c r="O18588" s="5">
        <v>0.79118543863296509</v>
      </c>
      <c r="P18588" s="3">
        <v>2.9915714636445045E-2</v>
      </c>
    </row>
    <row r="18589" spans="1:16" x14ac:dyDescent="0.25">
      <c r="A18589" s="1">
        <v>2023</v>
      </c>
      <c r="B18589" t="s">
        <v>1473</v>
      </c>
      <c r="C18589" t="s">
        <v>3174</v>
      </c>
      <c r="D18589" t="s">
        <v>3403</v>
      </c>
      <c r="E18589" t="s">
        <v>3469</v>
      </c>
      <c r="F18589" t="s">
        <v>4944</v>
      </c>
      <c r="G18589" s="4"/>
      <c r="H18589" s="4"/>
      <c r="I18589" s="4"/>
      <c r="J18589" s="4"/>
      <c r="K18589" s="4">
        <v>-1142932.24736623</v>
      </c>
      <c r="L18589" s="4">
        <v>16041745.2653514</v>
      </c>
      <c r="M18589" s="4">
        <v>387706.59820352303</v>
      </c>
      <c r="N18589" s="3">
        <v>-7.4081924566753998E-2</v>
      </c>
      <c r="O18589" s="5">
        <v>0.71866053342819214</v>
      </c>
      <c r="P18589" s="3">
        <v>2.4168604984879494E-2</v>
      </c>
    </row>
    <row r="18590" spans="1:16" x14ac:dyDescent="0.25">
      <c r="A18590" s="1">
        <v>2024</v>
      </c>
      <c r="B18590" t="s">
        <v>1473</v>
      </c>
      <c r="C18590" t="s">
        <v>3174</v>
      </c>
      <c r="D18590" t="s">
        <v>3403</v>
      </c>
      <c r="E18590" t="s">
        <v>3469</v>
      </c>
      <c r="F18590" t="s">
        <v>4944</v>
      </c>
      <c r="G18590" s="4"/>
      <c r="H18590" s="4"/>
      <c r="I18590" s="4"/>
      <c r="J18590" s="4"/>
      <c r="K18590" s="4">
        <v>-1043615.31655829</v>
      </c>
      <c r="L18590" s="4">
        <v>16759813.523563201</v>
      </c>
      <c r="M18590" s="4">
        <v>228643.37464192699</v>
      </c>
      <c r="N18590" s="3">
        <v>-6.6612236703245994E-2</v>
      </c>
      <c r="O18590" s="5">
        <v>0.34178075194358826</v>
      </c>
      <c r="P18590" s="3">
        <v>1.3642357662320137E-2</v>
      </c>
    </row>
    <row r="18591" spans="1:16" x14ac:dyDescent="0.25">
      <c r="A18591" s="1">
        <v>2009</v>
      </c>
      <c r="B18591" t="s">
        <v>1474</v>
      </c>
      <c r="C18591" t="s">
        <v>3175</v>
      </c>
      <c r="D18591" t="s">
        <v>3427</v>
      </c>
      <c r="E18591" t="s">
        <v>3469</v>
      </c>
      <c r="F18591" t="s">
        <v>4945</v>
      </c>
      <c r="G18591" s="4"/>
      <c r="H18591" s="4"/>
      <c r="I18591" s="4"/>
      <c r="J18591" s="4"/>
      <c r="K18591" s="4">
        <v>-4113357.3191784602</v>
      </c>
      <c r="L18591" s="4">
        <v>4077055.8719607601</v>
      </c>
      <c r="M18591" s="4">
        <v>3998806.0857359502</v>
      </c>
      <c r="N18591" s="3">
        <v>-0.93861021629084196</v>
      </c>
      <c r="O18591" s="5">
        <v>2.018294095993042</v>
      </c>
      <c r="P18591" s="3">
        <v>0.98080730438232422</v>
      </c>
    </row>
    <row r="18592" spans="1:16" x14ac:dyDescent="0.25">
      <c r="A18592" s="1">
        <v>2010</v>
      </c>
      <c r="B18592" t="s">
        <v>1474</v>
      </c>
      <c r="C18592" t="s">
        <v>3175</v>
      </c>
      <c r="D18592" t="s">
        <v>3427</v>
      </c>
      <c r="E18592" t="s">
        <v>3469</v>
      </c>
      <c r="F18592" t="s">
        <v>4945</v>
      </c>
      <c r="G18592" s="4"/>
      <c r="H18592" s="4"/>
      <c r="I18592" s="4"/>
      <c r="J18592" s="4"/>
      <c r="K18592" s="4">
        <v>-3775243.1506273998</v>
      </c>
      <c r="L18592" s="4">
        <v>0</v>
      </c>
      <c r="M18592" s="4">
        <v>0</v>
      </c>
      <c r="N18592" s="3">
        <v>-1.77874159081915</v>
      </c>
    </row>
    <row r="18593" spans="1:16" x14ac:dyDescent="0.25">
      <c r="A18593" s="1">
        <v>2011</v>
      </c>
      <c r="B18593" t="s">
        <v>1474</v>
      </c>
      <c r="C18593" t="s">
        <v>3175</v>
      </c>
      <c r="D18593" t="s">
        <v>3427</v>
      </c>
      <c r="E18593" t="s">
        <v>3469</v>
      </c>
      <c r="F18593" t="s">
        <v>4945</v>
      </c>
      <c r="G18593" s="4"/>
      <c r="H18593" s="4"/>
      <c r="I18593" s="4"/>
      <c r="J18593" s="4"/>
      <c r="K18593" s="4">
        <v>-681249.59811381402</v>
      </c>
      <c r="L18593" s="4">
        <v>1555567.4632943999</v>
      </c>
      <c r="M18593" s="4">
        <v>20899.153359768501</v>
      </c>
      <c r="N18593" s="3">
        <v>-0.875885635549432</v>
      </c>
      <c r="O18593" s="5">
        <v>1.0410444736480713</v>
      </c>
      <c r="P18593" s="3">
        <v>1.3435067608952522E-2</v>
      </c>
    </row>
    <row r="18594" spans="1:16" x14ac:dyDescent="0.25">
      <c r="A18594" s="1">
        <v>2012</v>
      </c>
      <c r="B18594" t="s">
        <v>1474</v>
      </c>
      <c r="C18594" t="s">
        <v>3175</v>
      </c>
      <c r="D18594" t="s">
        <v>3427</v>
      </c>
      <c r="E18594" t="s">
        <v>3469</v>
      </c>
      <c r="F18594" t="s">
        <v>4945</v>
      </c>
      <c r="G18594" s="4"/>
      <c r="H18594" s="4"/>
      <c r="I18594" s="4"/>
      <c r="J18594" s="4"/>
      <c r="K18594" s="4">
        <v>-502148.931162572</v>
      </c>
      <c r="L18594" s="4">
        <v>1253337.4947555801</v>
      </c>
      <c r="M18594" s="4">
        <v>96673.249900228198</v>
      </c>
      <c r="N18594" s="3">
        <v>-0.36671164171118398</v>
      </c>
      <c r="O18594" s="5">
        <v>1.9444445371627808</v>
      </c>
      <c r="P18594" s="3">
        <v>7.7132657170295715E-2</v>
      </c>
    </row>
    <row r="18595" spans="1:16" x14ac:dyDescent="0.25">
      <c r="A18595" s="1">
        <v>2009</v>
      </c>
      <c r="B18595" t="s">
        <v>1529</v>
      </c>
      <c r="C18595" t="s">
        <v>3230</v>
      </c>
      <c r="D18595" t="s">
        <v>3405</v>
      </c>
      <c r="E18595" t="s">
        <v>3469</v>
      </c>
      <c r="F18595" t="s">
        <v>5000</v>
      </c>
      <c r="G18595" s="4">
        <v>30.901788666027699</v>
      </c>
      <c r="H18595" s="4">
        <v>28.064721823688799</v>
      </c>
      <c r="I18595" s="4">
        <v>11.454545454545499</v>
      </c>
      <c r="J18595" s="4">
        <v>52.605752961082899</v>
      </c>
      <c r="K18595" s="4">
        <v>88740904.470724896</v>
      </c>
      <c r="L18595" s="4">
        <v>812344912.15049803</v>
      </c>
      <c r="M18595" s="4">
        <v>229226698.50437999</v>
      </c>
      <c r="N18595" s="3">
        <v>0.134946401112399</v>
      </c>
      <c r="O18595" s="5">
        <v>1.5519427061080933</v>
      </c>
      <c r="P18595" s="3">
        <v>0.28217902779579163</v>
      </c>
    </row>
    <row r="18596" spans="1:16" x14ac:dyDescent="0.25">
      <c r="A18596" s="1">
        <v>2010</v>
      </c>
      <c r="B18596" t="s">
        <v>1529</v>
      </c>
      <c r="C18596" t="s">
        <v>3230</v>
      </c>
      <c r="D18596" t="s">
        <v>3405</v>
      </c>
      <c r="E18596" t="s">
        <v>3469</v>
      </c>
      <c r="F18596" t="s">
        <v>5000</v>
      </c>
      <c r="G18596" s="4">
        <v>26.682096768874398</v>
      </c>
      <c r="H18596" s="4">
        <v>31.749293036408599</v>
      </c>
      <c r="I18596" s="4">
        <v>11.5987460815047</v>
      </c>
      <c r="J18596" s="4">
        <v>33.5833333333334</v>
      </c>
      <c r="K18596" s="4">
        <v>54233088.642891899</v>
      </c>
      <c r="L18596" s="4">
        <v>1134968335.8250301</v>
      </c>
      <c r="M18596" s="4">
        <v>275604306.99971402</v>
      </c>
      <c r="N18596" s="3">
        <v>5.4760284355566999E-2</v>
      </c>
      <c r="O18596" s="5">
        <v>1.9963208436965942</v>
      </c>
      <c r="P18596" s="3">
        <v>0.24282994866371155</v>
      </c>
    </row>
    <row r="18597" spans="1:16" x14ac:dyDescent="0.25">
      <c r="A18597" s="1">
        <v>2011</v>
      </c>
      <c r="B18597" t="s">
        <v>1529</v>
      </c>
      <c r="C18597" t="s">
        <v>3230</v>
      </c>
      <c r="D18597" t="s">
        <v>3405</v>
      </c>
      <c r="E18597" t="s">
        <v>3469</v>
      </c>
      <c r="F18597" t="s">
        <v>5000</v>
      </c>
      <c r="G18597" s="4">
        <v>38.241030376386298</v>
      </c>
      <c r="H18597" s="4">
        <v>55.284552845528502</v>
      </c>
      <c r="I18597" s="4">
        <v>20.596285434995099</v>
      </c>
      <c r="J18597" s="4">
        <v>31.122565864833899</v>
      </c>
      <c r="K18597" s="4">
        <v>112452041.581824</v>
      </c>
      <c r="L18597" s="4">
        <v>1567243596.61344</v>
      </c>
      <c r="M18597" s="4">
        <v>452104811.917265</v>
      </c>
      <c r="N18597" s="3">
        <v>7.4584063537442E-2</v>
      </c>
      <c r="O18597" s="5">
        <v>2.2570600509643555</v>
      </c>
      <c r="P18597" s="3">
        <v>0.28847131133079529</v>
      </c>
    </row>
    <row r="18598" spans="1:16" x14ac:dyDescent="0.25">
      <c r="A18598" s="1">
        <v>2012</v>
      </c>
      <c r="B18598" t="s">
        <v>1529</v>
      </c>
      <c r="C18598" t="s">
        <v>3230</v>
      </c>
      <c r="D18598" t="s">
        <v>3405</v>
      </c>
      <c r="E18598" t="s">
        <v>3469</v>
      </c>
      <c r="F18598" t="s">
        <v>5000</v>
      </c>
      <c r="G18598" s="4">
        <v>37.667292331281701</v>
      </c>
      <c r="H18598" s="4">
        <v>56.349873843566002</v>
      </c>
      <c r="I18598" s="4">
        <v>18.0440771349862</v>
      </c>
      <c r="J18598" s="4">
        <v>30.122378194430802</v>
      </c>
      <c r="K18598" s="4">
        <v>70632297.412072897</v>
      </c>
      <c r="L18598" s="4">
        <v>4444465478.9558201</v>
      </c>
      <c r="M18598" s="4">
        <v>954679041.78136206</v>
      </c>
      <c r="N18598" s="3">
        <v>2.3778175091204001E-2</v>
      </c>
      <c r="O18598" s="5">
        <v>1.1829075813293457</v>
      </c>
      <c r="P18598" s="3">
        <v>0.21480177342891693</v>
      </c>
    </row>
    <row r="18599" spans="1:16" x14ac:dyDescent="0.25">
      <c r="A18599" s="1">
        <v>2013</v>
      </c>
      <c r="B18599" t="s">
        <v>1529</v>
      </c>
      <c r="C18599" t="s">
        <v>3230</v>
      </c>
      <c r="D18599" t="s">
        <v>3405</v>
      </c>
      <c r="E18599" t="s">
        <v>3469</v>
      </c>
      <c r="F18599" t="s">
        <v>5000</v>
      </c>
      <c r="G18599" s="4">
        <v>42.467393665275601</v>
      </c>
      <c r="H18599" s="4">
        <v>64.995483288166199</v>
      </c>
      <c r="I18599" s="4">
        <v>13.2102272727273</v>
      </c>
      <c r="J18599" s="4">
        <v>38.498073707161197</v>
      </c>
      <c r="K18599" s="4">
        <v>-51547182.912011102</v>
      </c>
      <c r="L18599" s="4">
        <v>3746530601.05795</v>
      </c>
      <c r="M18599" s="4">
        <v>785895831.23966503</v>
      </c>
      <c r="N18599" s="3">
        <v>-1.3363642446417001E-2</v>
      </c>
      <c r="O18599" s="5">
        <v>0.78500467538833618</v>
      </c>
      <c r="P18599" s="3">
        <v>0.20976629853248596</v>
      </c>
    </row>
    <row r="18600" spans="1:16" x14ac:dyDescent="0.25">
      <c r="A18600" s="1">
        <v>2014</v>
      </c>
      <c r="B18600" t="s">
        <v>1529</v>
      </c>
      <c r="C18600" t="s">
        <v>3230</v>
      </c>
      <c r="D18600" t="s">
        <v>3405</v>
      </c>
      <c r="E18600" t="s">
        <v>3469</v>
      </c>
      <c r="F18600" t="s">
        <v>5000</v>
      </c>
      <c r="G18600" s="4">
        <v>58.082825605923297</v>
      </c>
      <c r="H18600" s="4">
        <v>69.667943805874899</v>
      </c>
      <c r="I18600" s="4">
        <v>20.710227272727298</v>
      </c>
      <c r="J18600" s="4">
        <v>76.508045871419199</v>
      </c>
      <c r="K18600" s="4">
        <v>6137960.2998727001</v>
      </c>
      <c r="L18600" s="4">
        <v>4038365788.10882</v>
      </c>
      <c r="M18600" s="4">
        <v>1014615493.4226</v>
      </c>
      <c r="N18600" s="3">
        <v>1.552844485929E-3</v>
      </c>
      <c r="O18600" s="5">
        <v>0.59496170282363892</v>
      </c>
      <c r="P18600" s="3">
        <v>0.25124406814575195</v>
      </c>
    </row>
    <row r="18601" spans="1:16" x14ac:dyDescent="0.25">
      <c r="A18601" s="1">
        <v>2015</v>
      </c>
      <c r="B18601" t="s">
        <v>1529</v>
      </c>
      <c r="C18601" t="s">
        <v>3230</v>
      </c>
      <c r="D18601" t="s">
        <v>3405</v>
      </c>
      <c r="E18601" t="s">
        <v>3469</v>
      </c>
      <c r="F18601" t="s">
        <v>5000</v>
      </c>
      <c r="G18601" s="4">
        <v>49.479463007381803</v>
      </c>
      <c r="H18601" s="4">
        <v>58.262195121951201</v>
      </c>
      <c r="I18601" s="4">
        <v>23.7987012987013</v>
      </c>
      <c r="J18601" s="4">
        <v>61.017094017094003</v>
      </c>
      <c r="K18601" s="4">
        <v>20578877.2216359</v>
      </c>
      <c r="L18601" s="4">
        <v>3227483956.4570899</v>
      </c>
      <c r="M18601" s="4">
        <v>1020266865.94301</v>
      </c>
      <c r="N18601" s="3">
        <v>6.3060561935899999E-3</v>
      </c>
      <c r="O18601" s="5">
        <v>0.63818347454071045</v>
      </c>
      <c r="P18601" s="3">
        <v>0.31611832976341248</v>
      </c>
    </row>
    <row r="18602" spans="1:16" x14ac:dyDescent="0.25">
      <c r="A18602" s="1">
        <v>2016</v>
      </c>
      <c r="B18602" t="s">
        <v>1529</v>
      </c>
      <c r="C18602" t="s">
        <v>3230</v>
      </c>
      <c r="D18602" t="s">
        <v>3405</v>
      </c>
      <c r="E18602" t="s">
        <v>3469</v>
      </c>
      <c r="F18602" t="s">
        <v>5000</v>
      </c>
      <c r="G18602" s="4">
        <v>51.633318595690596</v>
      </c>
      <c r="H18602" s="4">
        <v>64.585504829407299</v>
      </c>
      <c r="I18602" s="4">
        <v>18.025078369906002</v>
      </c>
      <c r="J18602" s="4">
        <v>64.739550949913706</v>
      </c>
      <c r="K18602" s="4">
        <v>69842357.779300898</v>
      </c>
      <c r="L18602" s="4">
        <v>3036374675.9245501</v>
      </c>
      <c r="M18602" s="4">
        <v>884278242.98953998</v>
      </c>
      <c r="N18602" s="3">
        <v>2.2685442628441001E-2</v>
      </c>
      <c r="O18602" s="5">
        <v>0.56185883283615112</v>
      </c>
      <c r="P18602" s="3">
        <v>0.29122829437255859</v>
      </c>
    </row>
    <row r="18603" spans="1:16" x14ac:dyDescent="0.25">
      <c r="A18603" s="1">
        <v>2017</v>
      </c>
      <c r="B18603" t="s">
        <v>1529</v>
      </c>
      <c r="C18603" t="s">
        <v>3230</v>
      </c>
      <c r="D18603" t="s">
        <v>3405</v>
      </c>
      <c r="E18603" t="s">
        <v>3469</v>
      </c>
      <c r="F18603" t="s">
        <v>5000</v>
      </c>
      <c r="G18603" s="4">
        <v>59.017469121778497</v>
      </c>
      <c r="H18603" s="4">
        <v>57.032520325203301</v>
      </c>
      <c r="I18603" s="4">
        <v>45.663124754033902</v>
      </c>
      <c r="J18603" s="4">
        <v>73.971714814197398</v>
      </c>
      <c r="K18603" s="4">
        <v>446049789.788405</v>
      </c>
      <c r="L18603" s="4">
        <v>3049059620.1587901</v>
      </c>
      <c r="M18603" s="4">
        <v>518606992.70600402</v>
      </c>
      <c r="N18603" s="3">
        <v>0.144315127808368</v>
      </c>
      <c r="O18603" s="5">
        <v>0.9123920202255249</v>
      </c>
      <c r="P18603" s="3">
        <v>0.17008751630783081</v>
      </c>
    </row>
    <row r="18604" spans="1:16" x14ac:dyDescent="0.25">
      <c r="A18604" s="1">
        <v>2018</v>
      </c>
      <c r="B18604" t="s">
        <v>1529</v>
      </c>
      <c r="C18604" t="s">
        <v>3230</v>
      </c>
      <c r="D18604" t="s">
        <v>3405</v>
      </c>
      <c r="E18604" t="s">
        <v>3469</v>
      </c>
      <c r="F18604" t="s">
        <v>5000</v>
      </c>
      <c r="G18604" s="4">
        <v>56.188836338632697</v>
      </c>
      <c r="H18604" s="4">
        <v>52.778324154209301</v>
      </c>
      <c r="I18604" s="4">
        <v>47.932263814616803</v>
      </c>
      <c r="J18604" s="4">
        <v>68.418394471026104</v>
      </c>
      <c r="K18604" s="4">
        <v>588431446.56881201</v>
      </c>
      <c r="L18604" s="4">
        <v>3424093442.5865502</v>
      </c>
      <c r="M18604" s="4">
        <v>846123213.34724903</v>
      </c>
      <c r="N18604" s="3">
        <v>0.18502713152493699</v>
      </c>
      <c r="O18604" s="5">
        <v>1.5291348695755005</v>
      </c>
      <c r="P18604" s="3">
        <v>0.24710868299007416</v>
      </c>
    </row>
    <row r="18605" spans="1:16" x14ac:dyDescent="0.25">
      <c r="A18605" s="1">
        <v>2019</v>
      </c>
      <c r="B18605" t="s">
        <v>1529</v>
      </c>
      <c r="C18605" t="s">
        <v>3230</v>
      </c>
      <c r="D18605" t="s">
        <v>3405</v>
      </c>
      <c r="E18605" t="s">
        <v>3469</v>
      </c>
      <c r="F18605" t="s">
        <v>5000</v>
      </c>
      <c r="G18605" s="4">
        <v>50.224547005930702</v>
      </c>
      <c r="H18605" s="4">
        <v>41.493902439024403</v>
      </c>
      <c r="I18605" s="4">
        <v>38.336075689016901</v>
      </c>
      <c r="J18605" s="4">
        <v>73.054193287873801</v>
      </c>
      <c r="K18605" s="4">
        <v>546946296.94629705</v>
      </c>
      <c r="L18605" s="4">
        <v>3401286065.2860699</v>
      </c>
      <c r="M18605" s="4">
        <v>928699192.699193</v>
      </c>
      <c r="N18605" s="3">
        <v>0.164527727026618</v>
      </c>
      <c r="O18605" s="5">
        <v>1.010789155960083</v>
      </c>
      <c r="P18605" s="3">
        <v>0.27304354310035706</v>
      </c>
    </row>
    <row r="18606" spans="1:16" x14ac:dyDescent="0.25">
      <c r="A18606" s="1">
        <v>2020</v>
      </c>
      <c r="B18606" t="s">
        <v>1529</v>
      </c>
      <c r="C18606" t="s">
        <v>3230</v>
      </c>
      <c r="D18606" t="s">
        <v>3405</v>
      </c>
      <c r="E18606" t="s">
        <v>3469</v>
      </c>
      <c r="F18606" t="s">
        <v>5000</v>
      </c>
      <c r="G18606" s="4">
        <v>51.079453700794602</v>
      </c>
      <c r="H18606" s="4">
        <v>36.370157819225199</v>
      </c>
      <c r="I18606" s="4">
        <v>43.336940836940897</v>
      </c>
      <c r="J18606" s="4">
        <v>78.279461530805193</v>
      </c>
      <c r="K18606" s="4">
        <v>58579848.984719001</v>
      </c>
      <c r="L18606" s="4">
        <v>3597336526.64854</v>
      </c>
      <c r="M18606" s="4">
        <v>1354476623.00015</v>
      </c>
      <c r="N18606" s="3">
        <v>1.6878308398715E-2</v>
      </c>
      <c r="O18606" s="5">
        <v>0.65803307294845581</v>
      </c>
      <c r="P18606" s="3">
        <v>0.37652206420898438</v>
      </c>
    </row>
    <row r="18607" spans="1:16" x14ac:dyDescent="0.25">
      <c r="A18607" s="1">
        <v>2021</v>
      </c>
      <c r="B18607" t="s">
        <v>1529</v>
      </c>
      <c r="C18607" t="s">
        <v>3230</v>
      </c>
      <c r="D18607" t="s">
        <v>3405</v>
      </c>
      <c r="E18607" t="s">
        <v>3469</v>
      </c>
      <c r="F18607" t="s">
        <v>5000</v>
      </c>
      <c r="G18607" s="4">
        <v>47.489607784508898</v>
      </c>
      <c r="H18607" s="4">
        <v>26.3462791422339</v>
      </c>
      <c r="I18607" s="4">
        <v>38.409090909090999</v>
      </c>
      <c r="J18607" s="4">
        <v>84.709297398084601</v>
      </c>
      <c r="K18607" s="4">
        <v>-38916089.945939504</v>
      </c>
      <c r="L18607" s="4">
        <v>3293768416.9484701</v>
      </c>
      <c r="M18607" s="4">
        <v>1265007610.4642</v>
      </c>
      <c r="N18607" s="3">
        <v>-1.0807397013796001E-2</v>
      </c>
      <c r="O18607" s="5">
        <v>0.84010249376296997</v>
      </c>
      <c r="P18607" s="3">
        <v>0.38406088948249817</v>
      </c>
    </row>
    <row r="18608" spans="1:16" x14ac:dyDescent="0.25">
      <c r="A18608" s="1">
        <v>2022</v>
      </c>
      <c r="B18608" t="s">
        <v>1529</v>
      </c>
      <c r="C18608" t="s">
        <v>3230</v>
      </c>
      <c r="D18608" t="s">
        <v>3405</v>
      </c>
      <c r="E18608" t="s">
        <v>3469</v>
      </c>
      <c r="F18608" t="s">
        <v>5000</v>
      </c>
      <c r="G18608" s="4">
        <v>51.321889188610399</v>
      </c>
      <c r="H18608" s="4">
        <v>42.4896810506566</v>
      </c>
      <c r="I18608" s="4">
        <v>38.982077104369999</v>
      </c>
      <c r="J18608" s="4">
        <v>74.704068054367497</v>
      </c>
      <c r="K18608" s="4">
        <v>1941717101.3132601</v>
      </c>
      <c r="L18608" s="4">
        <v>4226526668.82897</v>
      </c>
      <c r="M18608" s="4">
        <v>1320087366.3798201</v>
      </c>
      <c r="N18608" s="3">
        <v>0.535053200891209</v>
      </c>
      <c r="O18608" s="5">
        <v>1.0864912271499634</v>
      </c>
      <c r="P18608" s="3">
        <v>0.3123338520526886</v>
      </c>
    </row>
    <row r="18609" spans="1:16" x14ac:dyDescent="0.25">
      <c r="A18609" s="1">
        <v>2023</v>
      </c>
      <c r="B18609" t="s">
        <v>1529</v>
      </c>
      <c r="C18609" t="s">
        <v>3230</v>
      </c>
      <c r="D18609" t="s">
        <v>3405</v>
      </c>
      <c r="E18609" t="s">
        <v>3469</v>
      </c>
      <c r="F18609" t="s">
        <v>5000</v>
      </c>
      <c r="G18609" s="4">
        <v>55.112492438316202</v>
      </c>
      <c r="H18609" s="4">
        <v>45.565410199556503</v>
      </c>
      <c r="I18609" s="4">
        <v>48.617105516048497</v>
      </c>
      <c r="J18609" s="4">
        <v>74.114276176699704</v>
      </c>
      <c r="K18609" s="4">
        <v>2493750624.93751</v>
      </c>
      <c r="L18609" s="4">
        <v>5006771989.46772</v>
      </c>
      <c r="M18609" s="4">
        <v>1500105989.4010601</v>
      </c>
      <c r="N18609" s="3">
        <v>0.54871708595878299</v>
      </c>
      <c r="O18609" s="5">
        <v>1.0798537731170654</v>
      </c>
      <c r="P18609" s="3">
        <v>0.29961541295051575</v>
      </c>
    </row>
    <row r="18610" spans="1:16" x14ac:dyDescent="0.25">
      <c r="A18610" s="1">
        <v>2024</v>
      </c>
      <c r="B18610" t="s">
        <v>1529</v>
      </c>
      <c r="C18610" t="s">
        <v>3230</v>
      </c>
      <c r="D18610" t="s">
        <v>3405</v>
      </c>
      <c r="E18610" t="s">
        <v>3469</v>
      </c>
      <c r="F18610" t="s">
        <v>5000</v>
      </c>
      <c r="G18610" s="4">
        <v>52.842710700598403</v>
      </c>
      <c r="H18610" s="4">
        <v>35.564762698909</v>
      </c>
      <c r="I18610" s="4">
        <v>50.556142141507998</v>
      </c>
      <c r="J18610" s="4">
        <v>78.551927482073495</v>
      </c>
      <c r="K18610" s="4">
        <v>690698899.28196704</v>
      </c>
      <c r="L18610" s="4">
        <v>8568399858.6600704</v>
      </c>
      <c r="M18610" s="4">
        <v>5054235864.3403397</v>
      </c>
      <c r="N18610" s="3">
        <v>0.101753634512633</v>
      </c>
      <c r="O18610" s="5">
        <v>1.0878459215164185</v>
      </c>
      <c r="P18610" s="3">
        <v>0.58986926078796387</v>
      </c>
    </row>
    <row r="18611" spans="1:16" x14ac:dyDescent="0.25">
      <c r="A18611" s="1">
        <v>2013</v>
      </c>
      <c r="B18611" t="s">
        <v>1474</v>
      </c>
      <c r="C18611" t="s">
        <v>3175</v>
      </c>
      <c r="D18611" t="s">
        <v>3427</v>
      </c>
      <c r="E18611" t="s">
        <v>3469</v>
      </c>
      <c r="F18611" t="s">
        <v>4945</v>
      </c>
      <c r="G18611" s="4"/>
      <c r="H18611" s="4"/>
      <c r="I18611" s="4"/>
      <c r="J18611" s="4"/>
      <c r="K18611" s="4">
        <v>-657342.15262614598</v>
      </c>
      <c r="L18611" s="4">
        <v>552743.99992691202</v>
      </c>
      <c r="M18611" s="4">
        <v>190182.44607471401</v>
      </c>
      <c r="N18611" s="3">
        <v>-0.78642552038019098</v>
      </c>
      <c r="O18611" s="5">
        <v>0.43854135274887085</v>
      </c>
      <c r="P18611" s="3">
        <v>0.34406965970993042</v>
      </c>
    </row>
    <row r="18612" spans="1:16" x14ac:dyDescent="0.25">
      <c r="A18612" s="1">
        <v>2014</v>
      </c>
      <c r="B18612" t="s">
        <v>1474</v>
      </c>
      <c r="C18612" t="s">
        <v>3175</v>
      </c>
      <c r="D18612" t="s">
        <v>3427</v>
      </c>
      <c r="E18612" t="s">
        <v>3469</v>
      </c>
      <c r="F18612" t="s">
        <v>4945</v>
      </c>
      <c r="G18612" s="4"/>
      <c r="H18612" s="4"/>
      <c r="I18612" s="4"/>
      <c r="J18612" s="4"/>
      <c r="K18612" s="4">
        <v>1505403.3664953599</v>
      </c>
      <c r="L18612" s="4">
        <v>5415765.0054222299</v>
      </c>
      <c r="M18612" s="4">
        <v>2824517.89334716</v>
      </c>
      <c r="N18612" s="3">
        <v>0.50295006509755202</v>
      </c>
      <c r="O18612" s="5">
        <v>0.53148847818374634</v>
      </c>
      <c r="P18612" s="3">
        <v>0.52153629064559937</v>
      </c>
    </row>
    <row r="18613" spans="1:16" x14ac:dyDescent="0.25">
      <c r="A18613" s="1">
        <v>2015</v>
      </c>
      <c r="B18613" t="s">
        <v>1474</v>
      </c>
      <c r="C18613" t="s">
        <v>3175</v>
      </c>
      <c r="D18613" t="s">
        <v>3427</v>
      </c>
      <c r="E18613" t="s">
        <v>3469</v>
      </c>
      <c r="F18613" t="s">
        <v>4945</v>
      </c>
      <c r="G18613" s="4"/>
      <c r="H18613" s="4"/>
      <c r="I18613" s="4"/>
      <c r="J18613" s="4"/>
      <c r="K18613" s="4">
        <v>308087.64050137502</v>
      </c>
      <c r="L18613" s="4">
        <v>17469352.018058099</v>
      </c>
      <c r="M18613" s="4">
        <v>3262218.13055168</v>
      </c>
      <c r="N18613" s="3">
        <v>2.8143744243925999E-2</v>
      </c>
      <c r="O18613" s="5">
        <v>0.81511843204498291</v>
      </c>
      <c r="P18613" s="3">
        <v>0.18673950433731079</v>
      </c>
    </row>
    <row r="18614" spans="1:16" x14ac:dyDescent="0.25">
      <c r="A18614" s="1">
        <v>2016</v>
      </c>
      <c r="B18614" t="s">
        <v>1474</v>
      </c>
      <c r="C18614" t="s">
        <v>3175</v>
      </c>
      <c r="D18614" t="s">
        <v>3427</v>
      </c>
      <c r="E18614" t="s">
        <v>3469</v>
      </c>
      <c r="F18614" t="s">
        <v>4945</v>
      </c>
      <c r="G18614" s="4"/>
      <c r="H18614" s="4"/>
      <c r="I18614" s="4"/>
      <c r="J18614" s="4"/>
      <c r="K18614" s="4">
        <v>1115995.17239324</v>
      </c>
      <c r="L18614" s="4">
        <v>16558595.822034201</v>
      </c>
      <c r="M18614" s="4">
        <v>1359489.8232857501</v>
      </c>
      <c r="N18614" s="3">
        <v>6.6722083630323004E-2</v>
      </c>
      <c r="O18614" s="5">
        <v>0.69265717267990112</v>
      </c>
      <c r="P18614" s="3">
        <v>8.210175484418869E-2</v>
      </c>
    </row>
    <row r="18615" spans="1:16" x14ac:dyDescent="0.25">
      <c r="A18615" s="1">
        <v>2017</v>
      </c>
      <c r="B18615" t="s">
        <v>1474</v>
      </c>
      <c r="C18615" t="s">
        <v>3175</v>
      </c>
      <c r="D18615" t="s">
        <v>3427</v>
      </c>
      <c r="E18615" t="s">
        <v>3469</v>
      </c>
      <c r="F18615" t="s">
        <v>4945</v>
      </c>
      <c r="G18615" s="4"/>
      <c r="H18615" s="4"/>
      <c r="I18615" s="4"/>
      <c r="J18615" s="4"/>
      <c r="K18615" s="4">
        <v>-163606.10881812699</v>
      </c>
      <c r="L18615" s="4">
        <v>7484979.2862797603</v>
      </c>
      <c r="M18615" s="4">
        <v>1087710.1155203001</v>
      </c>
      <c r="N18615" s="3">
        <v>-1.3318607113322001E-2</v>
      </c>
      <c r="O18615" s="5">
        <v>1.1555923223495483</v>
      </c>
      <c r="P18615" s="3">
        <v>0.14531905949115753</v>
      </c>
    </row>
    <row r="18616" spans="1:16" x14ac:dyDescent="0.25">
      <c r="A18616" s="1">
        <v>2018</v>
      </c>
      <c r="B18616" t="s">
        <v>1474</v>
      </c>
      <c r="C18616" t="s">
        <v>3175</v>
      </c>
      <c r="D18616" t="s">
        <v>3427</v>
      </c>
      <c r="E18616" t="s">
        <v>3469</v>
      </c>
      <c r="F18616" t="s">
        <v>4945</v>
      </c>
      <c r="G18616" s="4"/>
      <c r="H18616" s="4"/>
      <c r="I18616" s="4"/>
      <c r="J18616" s="4"/>
      <c r="K18616" s="4">
        <v>-148725.00906742501</v>
      </c>
      <c r="L18616" s="4">
        <v>8910759.5170948692</v>
      </c>
      <c r="M18616" s="4">
        <v>2116789.9096218301</v>
      </c>
      <c r="N18616" s="3">
        <v>-1.8453191692877E-2</v>
      </c>
      <c r="O18616" s="5">
        <v>0.69522941112518311</v>
      </c>
      <c r="P18616" s="3">
        <v>0.23755437135696411</v>
      </c>
    </row>
    <row r="18617" spans="1:16" x14ac:dyDescent="0.25">
      <c r="A18617" s="1">
        <v>2019</v>
      </c>
      <c r="B18617" t="s">
        <v>1474</v>
      </c>
      <c r="C18617" t="s">
        <v>3175</v>
      </c>
      <c r="D18617" t="s">
        <v>3427</v>
      </c>
      <c r="E18617" t="s">
        <v>3469</v>
      </c>
      <c r="F18617" t="s">
        <v>4945</v>
      </c>
      <c r="G18617" s="4"/>
      <c r="H18617" s="4"/>
      <c r="I18617" s="4"/>
      <c r="J18617" s="4"/>
      <c r="K18617" s="4">
        <v>-2372329.9403299401</v>
      </c>
      <c r="L18617" s="4">
        <v>4394313.0923130903</v>
      </c>
      <c r="M18617" s="4">
        <v>963756.40575640602</v>
      </c>
      <c r="N18617" s="3">
        <v>-0.36937102464383398</v>
      </c>
      <c r="O18617" s="5">
        <v>0.39535465836524963</v>
      </c>
      <c r="P18617" s="3">
        <v>0.21931901574134827</v>
      </c>
    </row>
    <row r="18618" spans="1:16" x14ac:dyDescent="0.25">
      <c r="A18618" s="1">
        <v>2020</v>
      </c>
      <c r="B18618" t="s">
        <v>1474</v>
      </c>
      <c r="C18618" t="s">
        <v>3175</v>
      </c>
      <c r="D18618" t="s">
        <v>3427</v>
      </c>
      <c r="E18618" t="s">
        <v>3469</v>
      </c>
      <c r="F18618" t="s">
        <v>4945</v>
      </c>
      <c r="G18618" s="4"/>
      <c r="H18618" s="4"/>
      <c r="I18618" s="4"/>
      <c r="J18618" s="4"/>
      <c r="K18618" s="4">
        <v>-1011034.88259735</v>
      </c>
      <c r="L18618" s="4">
        <v>3174862.9957345799</v>
      </c>
      <c r="M18618" s="4">
        <v>1473403.2273649599</v>
      </c>
      <c r="N18618" s="3">
        <v>-0.26977859560789902</v>
      </c>
      <c r="O18618" s="5">
        <v>1.3495538234710693</v>
      </c>
      <c r="P18618" s="3">
        <v>0.46408402919769287</v>
      </c>
    </row>
    <row r="18619" spans="1:16" x14ac:dyDescent="0.25">
      <c r="A18619" s="1">
        <v>2021</v>
      </c>
      <c r="B18619" t="s">
        <v>1474</v>
      </c>
      <c r="C18619" t="s">
        <v>3175</v>
      </c>
      <c r="D18619" t="s">
        <v>3427</v>
      </c>
      <c r="E18619" t="s">
        <v>3469</v>
      </c>
      <c r="F18619" t="s">
        <v>4945</v>
      </c>
      <c r="G18619" s="4"/>
      <c r="H18619" s="4"/>
      <c r="I18619" s="4"/>
      <c r="J18619" s="4"/>
      <c r="K18619" s="4">
        <v>-3397849.5752386199</v>
      </c>
      <c r="L18619" s="4">
        <v>44827417.165908098</v>
      </c>
      <c r="M18619" s="4">
        <v>2061778.97412442</v>
      </c>
      <c r="N18619" s="3">
        <v>-0.14076635830161999</v>
      </c>
      <c r="O18619" s="5">
        <v>2.213425874710083</v>
      </c>
      <c r="P18619" s="3">
        <v>4.5993704348802567E-2</v>
      </c>
    </row>
    <row r="18620" spans="1:16" x14ac:dyDescent="0.25">
      <c r="A18620" s="1">
        <v>2022</v>
      </c>
      <c r="B18620" t="s">
        <v>1474</v>
      </c>
      <c r="C18620" t="s">
        <v>3175</v>
      </c>
      <c r="D18620" t="s">
        <v>3427</v>
      </c>
      <c r="E18620" t="s">
        <v>3469</v>
      </c>
      <c r="F18620" t="s">
        <v>4945</v>
      </c>
      <c r="G18620" s="4"/>
      <c r="H18620" s="4"/>
      <c r="I18620" s="4"/>
      <c r="J18620" s="4"/>
      <c r="K18620" s="4">
        <v>-7804375.9100664603</v>
      </c>
      <c r="L18620" s="4">
        <v>35702753.4901696</v>
      </c>
      <c r="M18620" s="4">
        <v>2577126.0187568599</v>
      </c>
      <c r="N18620" s="3">
        <v>-0.202814167044329</v>
      </c>
      <c r="O18620" s="5">
        <v>0.52193933725357056</v>
      </c>
      <c r="P18620" s="3">
        <v>7.2182834148406982E-2</v>
      </c>
    </row>
    <row r="18621" spans="1:16" x14ac:dyDescent="0.25">
      <c r="A18621" s="1">
        <v>2023</v>
      </c>
      <c r="B18621" t="s">
        <v>1474</v>
      </c>
      <c r="C18621" t="s">
        <v>3175</v>
      </c>
      <c r="D18621" t="s">
        <v>3427</v>
      </c>
      <c r="E18621" t="s">
        <v>3469</v>
      </c>
      <c r="F18621" t="s">
        <v>4945</v>
      </c>
      <c r="G18621" s="4"/>
      <c r="H18621" s="4"/>
      <c r="I18621" s="4"/>
      <c r="J18621" s="4"/>
      <c r="K18621" s="4">
        <v>-4805962.7370596305</v>
      </c>
      <c r="L18621" s="4">
        <v>12088069.859680699</v>
      </c>
      <c r="M18621" s="4">
        <v>4200947.2386094704</v>
      </c>
      <c r="N18621" s="3">
        <v>-0.20637455943532201</v>
      </c>
      <c r="O18621" s="5">
        <v>1.7996853590011597</v>
      </c>
      <c r="P18621" s="3">
        <v>0.3475283682346344</v>
      </c>
    </row>
    <row r="18622" spans="1:16" x14ac:dyDescent="0.25">
      <c r="A18622" s="1">
        <v>2024</v>
      </c>
      <c r="B18622" t="s">
        <v>1474</v>
      </c>
      <c r="C18622" t="s">
        <v>3175</v>
      </c>
      <c r="D18622" t="s">
        <v>3427</v>
      </c>
      <c r="E18622" t="s">
        <v>3469</v>
      </c>
      <c r="F18622" t="s">
        <v>4945</v>
      </c>
      <c r="G18622" s="4"/>
      <c r="H18622" s="4"/>
      <c r="I18622" s="4"/>
      <c r="J18622" s="4"/>
      <c r="K18622" s="4">
        <v>-4656813.9846526198</v>
      </c>
      <c r="L18622" s="4">
        <v>10563085.610661799</v>
      </c>
      <c r="M18622" s="4">
        <v>3014614.0153207202</v>
      </c>
      <c r="N18622" s="3">
        <v>-0.41114454502611097</v>
      </c>
      <c r="O18622" s="5">
        <v>1.3607196807861328</v>
      </c>
      <c r="P18622" s="3">
        <v>0.2853914201259613</v>
      </c>
    </row>
    <row r="18623" spans="1:16" x14ac:dyDescent="0.25">
      <c r="A18623" s="1">
        <v>2009</v>
      </c>
      <c r="B18623" t="s">
        <v>1475</v>
      </c>
      <c r="C18623" t="s">
        <v>3176</v>
      </c>
      <c r="D18623" t="s">
        <v>3403</v>
      </c>
      <c r="E18623" t="s">
        <v>3469</v>
      </c>
      <c r="F18623" t="s">
        <v>4946</v>
      </c>
      <c r="G18623" s="4"/>
      <c r="H18623" s="4"/>
      <c r="I18623" s="4"/>
      <c r="J18623" s="4"/>
      <c r="K18623" s="4">
        <v>-264177.94909730402</v>
      </c>
      <c r="L18623" s="4">
        <v>769000</v>
      </c>
      <c r="M18623" s="4">
        <v>21000</v>
      </c>
      <c r="N18623" s="3">
        <v>-0.323688376457615</v>
      </c>
      <c r="O18623" s="5">
        <v>0.2312237024307251</v>
      </c>
      <c r="P18623" s="3">
        <v>2.7308192104101181E-2</v>
      </c>
    </row>
    <row r="18624" spans="1:16" x14ac:dyDescent="0.25">
      <c r="A18624" s="1">
        <v>2010</v>
      </c>
      <c r="B18624" t="s">
        <v>1475</v>
      </c>
      <c r="C18624" t="s">
        <v>3176</v>
      </c>
      <c r="D18624" t="s">
        <v>3403</v>
      </c>
      <c r="E18624" t="s">
        <v>3469</v>
      </c>
      <c r="F18624" t="s">
        <v>4946</v>
      </c>
      <c r="G18624" s="4"/>
      <c r="H18624" s="4"/>
      <c r="I18624" s="4"/>
      <c r="J18624" s="4"/>
      <c r="K18624" s="4">
        <v>-112659.26011657801</v>
      </c>
      <c r="L18624" s="4">
        <v>770000</v>
      </c>
      <c r="M18624" s="4">
        <v>31000</v>
      </c>
      <c r="N18624" s="3">
        <v>-0.14345575145943801</v>
      </c>
      <c r="P18624" s="3">
        <v>4.0259741246700287E-2</v>
      </c>
    </row>
    <row r="18625" spans="1:16" x14ac:dyDescent="0.25">
      <c r="A18625" s="1">
        <v>2011</v>
      </c>
      <c r="B18625" t="s">
        <v>1475</v>
      </c>
      <c r="C18625" t="s">
        <v>3176</v>
      </c>
      <c r="D18625" t="s">
        <v>3403</v>
      </c>
      <c r="E18625" t="s">
        <v>3469</v>
      </c>
      <c r="F18625" t="s">
        <v>4946</v>
      </c>
      <c r="G18625" s="4"/>
      <c r="H18625" s="4"/>
      <c r="I18625" s="4"/>
      <c r="J18625" s="4"/>
      <c r="K18625" s="4">
        <v>-678664.09732075897</v>
      </c>
      <c r="L18625" s="4">
        <v>330000</v>
      </c>
      <c r="M18625" s="4">
        <v>49000</v>
      </c>
      <c r="N18625" s="3">
        <v>-1.0341491996083301</v>
      </c>
      <c r="O18625" s="5">
        <v>4.1917362213134766</v>
      </c>
      <c r="P18625" s="3">
        <v>0.14848485589027405</v>
      </c>
    </row>
    <row r="18626" spans="1:16" x14ac:dyDescent="0.25">
      <c r="A18626" s="1">
        <v>2012</v>
      </c>
      <c r="B18626" t="s">
        <v>1475</v>
      </c>
      <c r="C18626" t="s">
        <v>3176</v>
      </c>
      <c r="D18626" t="s">
        <v>3403</v>
      </c>
      <c r="E18626" t="s">
        <v>3469</v>
      </c>
      <c r="F18626" t="s">
        <v>4946</v>
      </c>
      <c r="G18626" s="4"/>
      <c r="H18626" s="4"/>
      <c r="I18626" s="4"/>
      <c r="J18626" s="4"/>
      <c r="K18626" s="4">
        <v>-780778.32240107202</v>
      </c>
      <c r="L18626" s="4">
        <v>1096978.1934652</v>
      </c>
      <c r="M18626" s="4">
        <v>97213.552592531996</v>
      </c>
      <c r="N18626" s="3">
        <v>-1.1058588051652201</v>
      </c>
      <c r="O18626" s="5">
        <v>3.9567646980285645</v>
      </c>
      <c r="P18626" s="3">
        <v>8.8619403541088104E-2</v>
      </c>
    </row>
    <row r="18627" spans="1:16" x14ac:dyDescent="0.25">
      <c r="A18627" s="1">
        <v>2013</v>
      </c>
      <c r="B18627" t="s">
        <v>1475</v>
      </c>
      <c r="C18627" t="s">
        <v>3176</v>
      </c>
      <c r="D18627" t="s">
        <v>3403</v>
      </c>
      <c r="E18627" t="s">
        <v>3469</v>
      </c>
      <c r="F18627" t="s">
        <v>4946</v>
      </c>
      <c r="G18627" s="4"/>
      <c r="H18627" s="4"/>
      <c r="I18627" s="4"/>
      <c r="J18627" s="4"/>
      <c r="K18627" s="4">
        <v>-658706.15858282195</v>
      </c>
      <c r="L18627" s="4">
        <v>428478.763349991</v>
      </c>
      <c r="M18627" s="4">
        <v>29235.224791470599</v>
      </c>
      <c r="N18627" s="3">
        <v>-0.93575600259571701</v>
      </c>
      <c r="O18627" s="5">
        <v>10.093356132507324</v>
      </c>
      <c r="P18627" s="3">
        <v>6.8230278789997101E-2</v>
      </c>
    </row>
    <row r="18628" spans="1:16" x14ac:dyDescent="0.25">
      <c r="A18628" s="1">
        <v>2014</v>
      </c>
      <c r="B18628" t="s">
        <v>1475</v>
      </c>
      <c r="C18628" t="s">
        <v>3176</v>
      </c>
      <c r="D18628" t="s">
        <v>3403</v>
      </c>
      <c r="E18628" t="s">
        <v>3469</v>
      </c>
      <c r="F18628" t="s">
        <v>4946</v>
      </c>
      <c r="G18628" s="4"/>
      <c r="H18628" s="4"/>
      <c r="I18628" s="4"/>
      <c r="J18628" s="4"/>
      <c r="K18628" s="4">
        <v>-431892.12126927299</v>
      </c>
      <c r="L18628" s="4">
        <v>132962.42161346599</v>
      </c>
      <c r="M18628" s="4">
        <v>15087.934367485501</v>
      </c>
      <c r="N18628" s="3">
        <v>-1.5016393442622999</v>
      </c>
      <c r="O18628" s="5">
        <v>34.707687377929688</v>
      </c>
      <c r="P18628" s="3">
        <v>0.11347517371177673</v>
      </c>
    </row>
    <row r="18629" spans="1:16" x14ac:dyDescent="0.25">
      <c r="A18629" s="1">
        <v>2015</v>
      </c>
      <c r="B18629" t="s">
        <v>1475</v>
      </c>
      <c r="C18629" t="s">
        <v>3176</v>
      </c>
      <c r="D18629" t="s">
        <v>3403</v>
      </c>
      <c r="E18629" t="s">
        <v>3469</v>
      </c>
      <c r="F18629" t="s">
        <v>4946</v>
      </c>
      <c r="G18629" s="4"/>
      <c r="H18629" s="4"/>
      <c r="I18629" s="4"/>
      <c r="J18629" s="4"/>
      <c r="K18629" s="4">
        <v>-269639.37659376097</v>
      </c>
      <c r="L18629" s="4">
        <v>59320.662850627501</v>
      </c>
      <c r="M18629" s="4">
        <v>229578.66921411699</v>
      </c>
      <c r="N18629" s="3">
        <v>-3.21100917431193</v>
      </c>
      <c r="O18629" s="5">
        <v>34.910572052001953</v>
      </c>
      <c r="P18629" s="3">
        <v>3.8701298236846924</v>
      </c>
    </row>
    <row r="18630" spans="1:16" x14ac:dyDescent="0.25">
      <c r="A18630" s="1">
        <v>2016</v>
      </c>
      <c r="B18630" t="s">
        <v>1475</v>
      </c>
      <c r="C18630" t="s">
        <v>3176</v>
      </c>
      <c r="D18630" t="s">
        <v>3403</v>
      </c>
      <c r="E18630" t="s">
        <v>3469</v>
      </c>
      <c r="F18630" t="s">
        <v>4946</v>
      </c>
      <c r="G18630" s="4"/>
      <c r="H18630" s="4"/>
      <c r="I18630" s="4"/>
      <c r="J18630" s="4"/>
      <c r="K18630" s="4">
        <v>-241380.33793247299</v>
      </c>
      <c r="L18630" s="4">
        <v>55130.0771821081</v>
      </c>
      <c r="M18630" s="4">
        <v>530440.74261704006</v>
      </c>
      <c r="N18630" s="3">
        <v>-4.29139072847682</v>
      </c>
      <c r="O18630" s="5">
        <v>26.100622177124023</v>
      </c>
      <c r="P18630" s="3">
        <v>9.6216220855712891</v>
      </c>
    </row>
    <row r="18631" spans="1:16" x14ac:dyDescent="0.25">
      <c r="A18631" s="1">
        <v>2017</v>
      </c>
      <c r="B18631" t="s">
        <v>1475</v>
      </c>
      <c r="C18631" t="s">
        <v>3176</v>
      </c>
      <c r="D18631" t="s">
        <v>3403</v>
      </c>
      <c r="E18631" t="s">
        <v>3469</v>
      </c>
      <c r="F18631" t="s">
        <v>4946</v>
      </c>
      <c r="G18631" s="4"/>
      <c r="H18631" s="4"/>
      <c r="I18631" s="4"/>
      <c r="J18631" s="4"/>
      <c r="K18631" s="4">
        <v>-631019.08429216</v>
      </c>
      <c r="L18631" s="4">
        <v>5825205.4078566097</v>
      </c>
      <c r="M18631" s="4">
        <v>274389.54091632302</v>
      </c>
      <c r="N18631" s="3">
        <v>-0.21455638311773201</v>
      </c>
      <c r="O18631" s="5">
        <v>0.73430675268173218</v>
      </c>
      <c r="P18631" s="3">
        <v>4.7103840857744217E-2</v>
      </c>
    </row>
    <row r="18632" spans="1:16" x14ac:dyDescent="0.25">
      <c r="A18632" s="1">
        <v>2014</v>
      </c>
      <c r="B18632" t="s">
        <v>1531</v>
      </c>
      <c r="C18632" t="s">
        <v>3232</v>
      </c>
      <c r="D18632" t="s">
        <v>3405</v>
      </c>
      <c r="E18632" t="s">
        <v>3469</v>
      </c>
      <c r="F18632" t="s">
        <v>5002</v>
      </c>
      <c r="G18632" s="4">
        <v>18.205635254009302</v>
      </c>
      <c r="H18632" s="4">
        <v>0</v>
      </c>
      <c r="I18632" s="4">
        <v>23.849739108629201</v>
      </c>
      <c r="J18632" s="4">
        <v>34.841915085817497</v>
      </c>
      <c r="K18632" s="4">
        <v>-9001985.1731800009</v>
      </c>
      <c r="L18632" s="4">
        <v>85303025.426980004</v>
      </c>
      <c r="M18632" s="4">
        <v>23807652.598650001</v>
      </c>
      <c r="N18632" s="3">
        <v>-0.14730480742308999</v>
      </c>
      <c r="O18632" s="5">
        <v>0.88984775543212891</v>
      </c>
      <c r="P18632" s="3">
        <v>0.27909505367279053</v>
      </c>
    </row>
    <row r="18633" spans="1:16" x14ac:dyDescent="0.25">
      <c r="A18633" s="1">
        <v>2015</v>
      </c>
      <c r="B18633" t="s">
        <v>1531</v>
      </c>
      <c r="C18633" t="s">
        <v>3232</v>
      </c>
      <c r="D18633" t="s">
        <v>3405</v>
      </c>
      <c r="E18633" t="s">
        <v>3469</v>
      </c>
      <c r="F18633" t="s">
        <v>5002</v>
      </c>
      <c r="G18633" s="4">
        <v>22.651875233085502</v>
      </c>
      <c r="H18633" s="4">
        <v>0</v>
      </c>
      <c r="I18633" s="4">
        <v>24.9195525127388</v>
      </c>
      <c r="J18633" s="4">
        <v>51.830601092896202</v>
      </c>
      <c r="K18633" s="4">
        <v>-15948237.332529999</v>
      </c>
      <c r="L18633" s="4">
        <v>88635464.909030005</v>
      </c>
      <c r="M18633" s="4">
        <v>14220724.299240001</v>
      </c>
      <c r="N18633" s="3">
        <v>-0.180899334286828</v>
      </c>
      <c r="O18633" s="5">
        <v>0.75730258226394653</v>
      </c>
      <c r="P18633" s="3">
        <v>0.16044056415557861</v>
      </c>
    </row>
    <row r="18634" spans="1:16" x14ac:dyDescent="0.25">
      <c r="A18634" s="1">
        <v>2016</v>
      </c>
      <c r="B18634" t="s">
        <v>1531</v>
      </c>
      <c r="C18634" t="s">
        <v>3232</v>
      </c>
      <c r="D18634" t="s">
        <v>3405</v>
      </c>
      <c r="E18634" t="s">
        <v>3469</v>
      </c>
      <c r="F18634" t="s">
        <v>5002</v>
      </c>
      <c r="G18634" s="4">
        <v>23.822652036658301</v>
      </c>
      <c r="H18634" s="4">
        <v>0</v>
      </c>
      <c r="I18634" s="4">
        <v>26.697584619831499</v>
      </c>
      <c r="J18634" s="4">
        <v>53.635578583765103</v>
      </c>
      <c r="K18634" s="4">
        <v>-16858436.46091</v>
      </c>
      <c r="L18634" s="4">
        <v>109451930.01443</v>
      </c>
      <c r="M18634" s="4">
        <v>4978463.2034600005</v>
      </c>
      <c r="N18634" s="3">
        <v>-0.16896865967777899</v>
      </c>
      <c r="O18634" s="5">
        <v>0.56869184970855713</v>
      </c>
      <c r="P18634" s="3">
        <v>4.548538476228714E-2</v>
      </c>
    </row>
    <row r="18635" spans="1:16" x14ac:dyDescent="0.25">
      <c r="A18635" s="1">
        <v>2017</v>
      </c>
      <c r="B18635" t="s">
        <v>1531</v>
      </c>
      <c r="C18635" t="s">
        <v>3232</v>
      </c>
      <c r="D18635" t="s">
        <v>3405</v>
      </c>
      <c r="E18635" t="s">
        <v>3469</v>
      </c>
      <c r="F18635" t="s">
        <v>5002</v>
      </c>
      <c r="G18635" s="4">
        <v>22.954806361321701</v>
      </c>
      <c r="H18635" s="4">
        <v>0</v>
      </c>
      <c r="I18635" s="4">
        <v>23.789116085345899</v>
      </c>
      <c r="J18635" s="4">
        <v>55.134003350083802</v>
      </c>
      <c r="K18635" s="4">
        <v>-30661204.963180002</v>
      </c>
      <c r="L18635" s="4">
        <v>141372073</v>
      </c>
      <c r="M18635" s="4">
        <v>7573811</v>
      </c>
      <c r="N18635" s="3">
        <v>-0.240732458207464</v>
      </c>
      <c r="O18635" s="5">
        <v>0.60400766134262085</v>
      </c>
      <c r="P18635" s="3">
        <v>5.3573600947856903E-2</v>
      </c>
    </row>
    <row r="18636" spans="1:16" x14ac:dyDescent="0.25">
      <c r="A18636" s="1">
        <v>2018</v>
      </c>
      <c r="B18636" t="s">
        <v>1531</v>
      </c>
      <c r="C18636" t="s">
        <v>3232</v>
      </c>
      <c r="D18636" t="s">
        <v>3405</v>
      </c>
      <c r="E18636" t="s">
        <v>3469</v>
      </c>
      <c r="F18636" t="s">
        <v>5002</v>
      </c>
      <c r="G18636" s="4">
        <v>28.6245224300019</v>
      </c>
      <c r="H18636" s="4">
        <v>12.204480477088</v>
      </c>
      <c r="I18636" s="4">
        <v>33.178233343382601</v>
      </c>
      <c r="J18636" s="4">
        <v>44.586466165413597</v>
      </c>
      <c r="K18636" s="4">
        <v>-15396291</v>
      </c>
      <c r="L18636" s="4">
        <v>122969563</v>
      </c>
      <c r="M18636" s="4">
        <v>2863037</v>
      </c>
      <c r="N18636" s="3">
        <v>-0.11394886729081199</v>
      </c>
      <c r="O18636" s="5">
        <v>0.52082926034927368</v>
      </c>
      <c r="P18636" s="3">
        <v>2.3282485082745552E-2</v>
      </c>
    </row>
    <row r="18637" spans="1:16" x14ac:dyDescent="0.25">
      <c r="A18637" s="1">
        <v>2019</v>
      </c>
      <c r="B18637" t="s">
        <v>1531</v>
      </c>
      <c r="C18637" t="s">
        <v>3232</v>
      </c>
      <c r="D18637" t="s">
        <v>3405</v>
      </c>
      <c r="E18637" t="s">
        <v>3469</v>
      </c>
      <c r="F18637" t="s">
        <v>5002</v>
      </c>
      <c r="G18637" s="4">
        <v>30.6027324394129</v>
      </c>
      <c r="H18637" s="4">
        <v>13.7293069584736</v>
      </c>
      <c r="I18637" s="4">
        <v>41.005395449107503</v>
      </c>
      <c r="J18637" s="4">
        <v>36.799007444168801</v>
      </c>
      <c r="K18637" s="4">
        <v>-18421284</v>
      </c>
      <c r="L18637" s="4">
        <v>135440622</v>
      </c>
      <c r="M18637" s="4">
        <v>6135042</v>
      </c>
      <c r="N18637" s="3">
        <v>-0.13982484475215201</v>
      </c>
      <c r="O18637" s="5">
        <v>0.38508093357086182</v>
      </c>
      <c r="P18637" s="3">
        <v>4.5296911150217056E-2</v>
      </c>
    </row>
    <row r="18638" spans="1:16" x14ac:dyDescent="0.25">
      <c r="A18638" s="1">
        <v>2020</v>
      </c>
      <c r="B18638" t="s">
        <v>1531</v>
      </c>
      <c r="C18638" t="s">
        <v>3232</v>
      </c>
      <c r="D18638" t="s">
        <v>3405</v>
      </c>
      <c r="E18638" t="s">
        <v>3469</v>
      </c>
      <c r="F18638" t="s">
        <v>5002</v>
      </c>
      <c r="G18638" s="4">
        <v>23.335495996205999</v>
      </c>
      <c r="H18638" s="4">
        <v>11.7833439459248</v>
      </c>
      <c r="I18638" s="4">
        <v>36.305450482606197</v>
      </c>
      <c r="J18638" s="4">
        <v>17.148900169204701</v>
      </c>
      <c r="K18638" s="4">
        <v>-16140586</v>
      </c>
      <c r="L18638" s="4">
        <v>179269783</v>
      </c>
      <c r="M18638" s="4">
        <v>37037898</v>
      </c>
      <c r="N18638" s="3">
        <v>-0.10119755017315001</v>
      </c>
      <c r="O18638" s="5">
        <v>0.31835061311721802</v>
      </c>
      <c r="P18638" s="3">
        <v>0.2066042423248291</v>
      </c>
    </row>
    <row r="18639" spans="1:16" x14ac:dyDescent="0.25">
      <c r="A18639" s="1">
        <v>2021</v>
      </c>
      <c r="B18639" t="s">
        <v>1531</v>
      </c>
      <c r="C18639" t="s">
        <v>3232</v>
      </c>
      <c r="D18639" t="s">
        <v>3405</v>
      </c>
      <c r="E18639" t="s">
        <v>3469</v>
      </c>
      <c r="F18639" t="s">
        <v>5002</v>
      </c>
      <c r="G18639" s="4">
        <v>19.898708902694398</v>
      </c>
      <c r="H18639" s="4">
        <v>10.19675950984</v>
      </c>
      <c r="I18639" s="4">
        <v>32.566218709534603</v>
      </c>
      <c r="J18639" s="4">
        <v>11.5378421900161</v>
      </c>
      <c r="K18639" s="4">
        <v>-36632493</v>
      </c>
      <c r="L18639" s="4">
        <v>57222591</v>
      </c>
      <c r="M18639" s="4">
        <v>17471252</v>
      </c>
      <c r="N18639" s="3">
        <v>-0.30944817696320298</v>
      </c>
      <c r="O18639" s="5">
        <v>0.55498647689819336</v>
      </c>
      <c r="P18639" s="3">
        <v>0.30532088875770569</v>
      </c>
    </row>
    <row r="18640" spans="1:16" x14ac:dyDescent="0.25">
      <c r="A18640" s="1">
        <v>2022</v>
      </c>
      <c r="B18640" t="s">
        <v>1531</v>
      </c>
      <c r="C18640" t="s">
        <v>3232</v>
      </c>
      <c r="D18640" t="s">
        <v>3405</v>
      </c>
      <c r="E18640" t="s">
        <v>3469</v>
      </c>
      <c r="F18640" t="s">
        <v>5002</v>
      </c>
      <c r="G18640" s="4">
        <v>18.3156052512957</v>
      </c>
      <c r="H18640" s="4">
        <v>7.7635046113306903</v>
      </c>
      <c r="I18640" s="4">
        <v>23.453171901922499</v>
      </c>
      <c r="J18640" s="4">
        <v>24.630025662959799</v>
      </c>
      <c r="K18640" s="4">
        <v>-5279000</v>
      </c>
      <c r="L18640" s="4">
        <v>35470000</v>
      </c>
      <c r="M18640" s="4">
        <v>1784000</v>
      </c>
      <c r="N18640" s="3">
        <v>-0.10324449771827</v>
      </c>
      <c r="O18640" s="5">
        <v>0.78661817312240601</v>
      </c>
      <c r="P18640" s="3">
        <v>5.0296023488044739E-2</v>
      </c>
    </row>
    <row r="18641" spans="1:16" x14ac:dyDescent="0.25">
      <c r="A18641" s="1">
        <v>2023</v>
      </c>
      <c r="B18641" t="s">
        <v>1531</v>
      </c>
      <c r="C18641" t="s">
        <v>3232</v>
      </c>
      <c r="D18641" t="s">
        <v>3405</v>
      </c>
      <c r="E18641" t="s">
        <v>3469</v>
      </c>
      <c r="F18641" t="s">
        <v>5002</v>
      </c>
      <c r="G18641" s="4">
        <v>18.507920969006499</v>
      </c>
      <c r="H18641" s="4">
        <v>7.0565549250808202</v>
      </c>
      <c r="I18641" s="4">
        <v>22.317913064486699</v>
      </c>
      <c r="J18641" s="4">
        <v>28.508771929824601</v>
      </c>
      <c r="K18641" s="4">
        <v>-3219383</v>
      </c>
      <c r="L18641" s="4">
        <v>3076193</v>
      </c>
      <c r="M18641" s="4">
        <v>285317</v>
      </c>
      <c r="N18641" s="3">
        <v>-0.12119474418654</v>
      </c>
      <c r="O18641" s="5">
        <v>7.4574151039123535</v>
      </c>
      <c r="P18641" s="3">
        <v>9.2750035226345062E-2</v>
      </c>
    </row>
    <row r="18642" spans="1:16" x14ac:dyDescent="0.25">
      <c r="A18642" s="1">
        <v>2024</v>
      </c>
      <c r="B18642" t="s">
        <v>1531</v>
      </c>
      <c r="C18642" t="s">
        <v>3232</v>
      </c>
      <c r="D18642" t="s">
        <v>3405</v>
      </c>
      <c r="E18642" t="s">
        <v>3469</v>
      </c>
      <c r="F18642" t="s">
        <v>5002</v>
      </c>
      <c r="G18642" s="4">
        <v>16.510339131261802</v>
      </c>
      <c r="H18642" s="4">
        <v>6.1209029066171903</v>
      </c>
      <c r="I18642" s="4">
        <v>21.7810927648332</v>
      </c>
      <c r="J18642" s="4">
        <v>22.348668280871699</v>
      </c>
      <c r="K18642" s="4">
        <v>-1002338</v>
      </c>
      <c r="L18642" s="4">
        <v>46953466</v>
      </c>
      <c r="M18642" s="4">
        <v>86831</v>
      </c>
      <c r="N18642" s="3">
        <v>-4.0069751424850003E-2</v>
      </c>
      <c r="O18642" s="5">
        <v>0.64721554517745972</v>
      </c>
      <c r="P18642" s="3">
        <v>1.8492990639060736E-3</v>
      </c>
    </row>
    <row r="18643" spans="1:16" x14ac:dyDescent="0.25">
      <c r="A18643" s="1">
        <v>2018</v>
      </c>
      <c r="B18643" t="s">
        <v>1475</v>
      </c>
      <c r="C18643" t="s">
        <v>3176</v>
      </c>
      <c r="D18643" t="s">
        <v>3403</v>
      </c>
      <c r="E18643" t="s">
        <v>3469</v>
      </c>
      <c r="F18643" t="s">
        <v>4946</v>
      </c>
      <c r="G18643" s="4"/>
      <c r="H18643" s="4"/>
      <c r="I18643" s="4"/>
      <c r="J18643" s="4"/>
      <c r="K18643" s="4">
        <v>-907482.66086351499</v>
      </c>
      <c r="L18643" s="4">
        <v>4917875.0397856403</v>
      </c>
      <c r="M18643" s="4">
        <v>376020.54789450701</v>
      </c>
      <c r="N18643" s="3">
        <v>-0.172396822048794</v>
      </c>
      <c r="O18643" s="5">
        <v>1.2695581912994385</v>
      </c>
      <c r="P18643" s="3">
        <v>7.6459966599941254E-2</v>
      </c>
    </row>
    <row r="18644" spans="1:16" x14ac:dyDescent="0.25">
      <c r="A18644" s="1">
        <v>2019</v>
      </c>
      <c r="B18644" t="s">
        <v>1475</v>
      </c>
      <c r="C18644" t="s">
        <v>3176</v>
      </c>
      <c r="D18644" t="s">
        <v>3403</v>
      </c>
      <c r="E18644" t="s">
        <v>3469</v>
      </c>
      <c r="F18644" t="s">
        <v>4946</v>
      </c>
      <c r="G18644" s="4"/>
      <c r="H18644" s="4"/>
      <c r="I18644" s="4"/>
      <c r="J18644" s="4"/>
      <c r="K18644" s="4">
        <v>-628290.62829062797</v>
      </c>
      <c r="L18644" s="4">
        <v>5800631.8006317997</v>
      </c>
      <c r="M18644" s="4">
        <v>179712.17971217999</v>
      </c>
      <c r="N18644" s="3">
        <v>-0.120077815791239</v>
      </c>
      <c r="O18644" s="5">
        <v>2.1998279094696045</v>
      </c>
      <c r="P18644" s="3">
        <v>3.0981482937932014E-2</v>
      </c>
    </row>
    <row r="18645" spans="1:16" x14ac:dyDescent="0.25">
      <c r="A18645" s="1">
        <v>2020</v>
      </c>
      <c r="B18645" t="s">
        <v>1475</v>
      </c>
      <c r="C18645" t="s">
        <v>3176</v>
      </c>
      <c r="D18645" t="s">
        <v>3403</v>
      </c>
      <c r="E18645" t="s">
        <v>3469</v>
      </c>
      <c r="F18645" t="s">
        <v>4946</v>
      </c>
      <c r="G18645" s="4"/>
      <c r="H18645" s="4"/>
      <c r="I18645" s="4"/>
      <c r="J18645" s="4"/>
      <c r="K18645" s="4">
        <v>-573554.38068550499</v>
      </c>
      <c r="L18645" s="4">
        <v>8065651.6157530798</v>
      </c>
      <c r="M18645" s="4">
        <v>312659.60824372299</v>
      </c>
      <c r="N18645" s="3">
        <v>-8.3312446739185003E-2</v>
      </c>
      <c r="O18645" s="5">
        <v>1.9305223226547241</v>
      </c>
      <c r="P18645" s="3">
        <v>3.8764335215091705E-2</v>
      </c>
    </row>
    <row r="18646" spans="1:16" x14ac:dyDescent="0.25">
      <c r="A18646" s="1">
        <v>2021</v>
      </c>
      <c r="B18646" t="s">
        <v>1475</v>
      </c>
      <c r="C18646" t="s">
        <v>3176</v>
      </c>
      <c r="D18646" t="s">
        <v>3403</v>
      </c>
      <c r="E18646" t="s">
        <v>3469</v>
      </c>
      <c r="F18646" t="s">
        <v>4946</v>
      </c>
      <c r="G18646" s="4"/>
      <c r="H18646" s="4"/>
      <c r="I18646" s="4"/>
      <c r="J18646" s="4"/>
      <c r="K18646" s="4">
        <v>-878015.13095247</v>
      </c>
      <c r="L18646" s="4">
        <v>11460684.2669586</v>
      </c>
      <c r="M18646" s="4">
        <v>450629.45662035397</v>
      </c>
      <c r="N18646" s="3">
        <v>-8.6834006896296001E-2</v>
      </c>
      <c r="O18646" s="5">
        <v>7.8261971473693848</v>
      </c>
      <c r="P18646" s="3">
        <v>3.9319593459367752E-2</v>
      </c>
    </row>
    <row r="18647" spans="1:16" x14ac:dyDescent="0.25">
      <c r="A18647" s="1">
        <v>2022</v>
      </c>
      <c r="B18647" t="s">
        <v>1475</v>
      </c>
      <c r="C18647" t="s">
        <v>3176</v>
      </c>
      <c r="D18647" t="s">
        <v>3403</v>
      </c>
      <c r="E18647" t="s">
        <v>3469</v>
      </c>
      <c r="F18647" t="s">
        <v>4946</v>
      </c>
      <c r="G18647" s="4"/>
      <c r="H18647" s="4"/>
      <c r="I18647" s="4"/>
      <c r="J18647" s="4"/>
      <c r="K18647" s="4">
        <v>-1649333.71058679</v>
      </c>
      <c r="L18647" s="4">
        <v>14103528.4699842</v>
      </c>
      <c r="M18647" s="4">
        <v>993050.71528635605</v>
      </c>
      <c r="N18647" s="3">
        <v>-0.133811096803091</v>
      </c>
      <c r="O18647" s="5">
        <v>1.7834770679473877</v>
      </c>
      <c r="P18647" s="3">
        <v>7.0411510765552521E-2</v>
      </c>
    </row>
    <row r="18648" spans="1:16" x14ac:dyDescent="0.25">
      <c r="A18648" s="1">
        <v>2023</v>
      </c>
      <c r="B18648" t="s">
        <v>1475</v>
      </c>
      <c r="C18648" t="s">
        <v>3176</v>
      </c>
      <c r="D18648" t="s">
        <v>3403</v>
      </c>
      <c r="E18648" t="s">
        <v>3469</v>
      </c>
      <c r="F18648" t="s">
        <v>4946</v>
      </c>
      <c r="G18648" s="4"/>
      <c r="H18648" s="4"/>
      <c r="I18648" s="4"/>
      <c r="J18648" s="4"/>
      <c r="K18648" s="4">
        <v>-1995133.8199513401</v>
      </c>
      <c r="L18648" s="4">
        <v>14247908.5424791</v>
      </c>
      <c r="M18648" s="4">
        <v>831250.20831250201</v>
      </c>
      <c r="N18648" s="3">
        <v>-0.14316806582</v>
      </c>
      <c r="O18648" s="5">
        <v>1.5597735643386841</v>
      </c>
      <c r="P18648" s="3">
        <v>5.8341909199953079E-2</v>
      </c>
    </row>
    <row r="18649" spans="1:16" x14ac:dyDescent="0.25">
      <c r="A18649" s="1">
        <v>2024</v>
      </c>
      <c r="B18649" t="s">
        <v>1475</v>
      </c>
      <c r="C18649" t="s">
        <v>3176</v>
      </c>
      <c r="D18649" t="s">
        <v>3403</v>
      </c>
      <c r="E18649" t="s">
        <v>3469</v>
      </c>
      <c r="F18649" t="s">
        <v>4946</v>
      </c>
      <c r="G18649" s="4"/>
      <c r="H18649" s="4"/>
      <c r="I18649" s="4"/>
      <c r="J18649" s="4"/>
      <c r="K18649" s="4">
        <v>-2120098.9379504402</v>
      </c>
      <c r="L18649" s="4">
        <v>16662110.898508601</v>
      </c>
      <c r="M18649" s="4">
        <v>648696.93919049599</v>
      </c>
      <c r="N18649" s="3">
        <v>-0.13716947763447401</v>
      </c>
      <c r="O18649" s="5">
        <v>0.92123210430145264</v>
      </c>
      <c r="P18649" s="3">
        <v>3.8932457566261292E-2</v>
      </c>
    </row>
    <row r="18650" spans="1:16" x14ac:dyDescent="0.25">
      <c r="A18650" s="1">
        <v>2009</v>
      </c>
      <c r="B18650" t="s">
        <v>1476</v>
      </c>
      <c r="C18650" t="s">
        <v>3177</v>
      </c>
      <c r="D18650" t="s">
        <v>3403</v>
      </c>
      <c r="E18650" t="s">
        <v>3469</v>
      </c>
      <c r="F18650" t="s">
        <v>4947</v>
      </c>
      <c r="G18650" s="4"/>
      <c r="H18650" s="4"/>
      <c r="I18650" s="4"/>
      <c r="J18650" s="4"/>
      <c r="K18650" s="4">
        <v>-630170.53613203997</v>
      </c>
      <c r="L18650" s="4">
        <v>5040201.0293477001</v>
      </c>
      <c r="M18650" s="4">
        <v>447664.60689566197</v>
      </c>
      <c r="N18650" s="3">
        <v>-0.120456486618473</v>
      </c>
      <c r="O18650" s="5">
        <v>0.95573824644088745</v>
      </c>
      <c r="P18650" s="3">
        <v>8.8818803429603577E-2</v>
      </c>
    </row>
    <row r="18651" spans="1:16" x14ac:dyDescent="0.25">
      <c r="A18651" s="1">
        <v>2010</v>
      </c>
      <c r="B18651" t="s">
        <v>1476</v>
      </c>
      <c r="C18651" t="s">
        <v>3177</v>
      </c>
      <c r="D18651" t="s">
        <v>3403</v>
      </c>
      <c r="E18651" t="s">
        <v>3469</v>
      </c>
      <c r="F18651" t="s">
        <v>4947</v>
      </c>
      <c r="G18651" s="4"/>
      <c r="H18651" s="4"/>
      <c r="I18651" s="4"/>
      <c r="J18651" s="4"/>
      <c r="K18651" s="4">
        <v>-1068905.2762426301</v>
      </c>
      <c r="L18651" s="4">
        <v>6182341.1331911096</v>
      </c>
      <c r="M18651" s="4">
        <v>364089.29801279999</v>
      </c>
      <c r="N18651" s="3">
        <v>-0.18703550575133501</v>
      </c>
      <c r="O18651" s="5">
        <v>1.4317846298217773</v>
      </c>
      <c r="P18651" s="3">
        <v>5.8891817927360535E-2</v>
      </c>
    </row>
    <row r="18652" spans="1:16" x14ac:dyDescent="0.25">
      <c r="A18652" s="1">
        <v>2011</v>
      </c>
      <c r="B18652" t="s">
        <v>1476</v>
      </c>
      <c r="C18652" t="s">
        <v>3177</v>
      </c>
      <c r="D18652" t="s">
        <v>3403</v>
      </c>
      <c r="E18652" t="s">
        <v>3469</v>
      </c>
      <c r="F18652" t="s">
        <v>4947</v>
      </c>
      <c r="G18652" s="4"/>
      <c r="H18652" s="4"/>
      <c r="I18652" s="4"/>
      <c r="J18652" s="4"/>
      <c r="K18652" s="4">
        <v>-1587046.4044582599</v>
      </c>
      <c r="L18652" s="4">
        <v>20744848.354945902</v>
      </c>
      <c r="M18652" s="4">
        <v>497202.87214660802</v>
      </c>
      <c r="N18652" s="3">
        <v>-0.110852761022533</v>
      </c>
      <c r="O18652" s="5">
        <v>1.6807974576950073</v>
      </c>
      <c r="P18652" s="3">
        <v>2.3967534303665161E-2</v>
      </c>
    </row>
    <row r="18653" spans="1:16" x14ac:dyDescent="0.25">
      <c r="A18653" s="1">
        <v>2012</v>
      </c>
      <c r="B18653" t="s">
        <v>1476</v>
      </c>
      <c r="C18653" t="s">
        <v>3177</v>
      </c>
      <c r="D18653" t="s">
        <v>3403</v>
      </c>
      <c r="E18653" t="s">
        <v>3469</v>
      </c>
      <c r="F18653" t="s">
        <v>4947</v>
      </c>
      <c r="G18653" s="4"/>
      <c r="H18653" s="4"/>
      <c r="I18653" s="4"/>
      <c r="J18653" s="4"/>
      <c r="K18653" s="4">
        <v>-2418444.9924787399</v>
      </c>
      <c r="L18653" s="4">
        <v>17665002.097766101</v>
      </c>
      <c r="M18653" s="4">
        <v>1089129.47821905</v>
      </c>
      <c r="N18653" s="3">
        <v>-0.129076498203649</v>
      </c>
      <c r="O18653" s="5">
        <v>1.16631019115448</v>
      </c>
      <c r="P18653" s="3">
        <v>6.1654645949602127E-2</v>
      </c>
    </row>
    <row r="18654" spans="1:16" x14ac:dyDescent="0.25">
      <c r="A18654" s="1">
        <v>2013</v>
      </c>
      <c r="B18654" t="s">
        <v>1476</v>
      </c>
      <c r="C18654" t="s">
        <v>3177</v>
      </c>
      <c r="D18654" t="s">
        <v>3403</v>
      </c>
      <c r="E18654" t="s">
        <v>3469</v>
      </c>
      <c r="F18654" t="s">
        <v>4947</v>
      </c>
      <c r="G18654" s="4"/>
      <c r="H18654" s="4"/>
      <c r="I18654" s="4"/>
      <c r="J18654" s="4"/>
      <c r="K18654" s="4">
        <v>-2023678.70487954</v>
      </c>
      <c r="L18654" s="4">
        <v>18521187.315566801</v>
      </c>
      <c r="M18654" s="4">
        <v>912578.45546653005</v>
      </c>
      <c r="N18654" s="3">
        <v>-0.118024677754444</v>
      </c>
      <c r="O18654" s="5">
        <v>0.4896562397480011</v>
      </c>
      <c r="P18654" s="3">
        <v>4.9272134900093079E-2</v>
      </c>
    </row>
    <row r="18655" spans="1:16" x14ac:dyDescent="0.25">
      <c r="A18655" s="1">
        <v>2016</v>
      </c>
      <c r="B18655" t="s">
        <v>1476</v>
      </c>
      <c r="C18655" t="s">
        <v>3177</v>
      </c>
      <c r="D18655" t="s">
        <v>3403</v>
      </c>
      <c r="E18655" t="s">
        <v>3469</v>
      </c>
      <c r="F18655" t="s">
        <v>4947</v>
      </c>
      <c r="G18655" s="4"/>
      <c r="H18655" s="4"/>
      <c r="I18655" s="4"/>
      <c r="J18655" s="4"/>
      <c r="K18655" s="4">
        <v>-763394.66089466098</v>
      </c>
      <c r="L18655" s="4">
        <v>1631730.15873016</v>
      </c>
      <c r="M18655" s="4">
        <v>67083.694083694107</v>
      </c>
      <c r="N18655" s="3">
        <v>-0.30375035436560499</v>
      </c>
      <c r="O18655" s="5">
        <v>3.1784429550170898</v>
      </c>
      <c r="P18655" s="3">
        <v>4.1112001985311508E-2</v>
      </c>
    </row>
    <row r="18656" spans="1:16" x14ac:dyDescent="0.25">
      <c r="A18656" s="1">
        <v>2017</v>
      </c>
      <c r="B18656" t="s">
        <v>1476</v>
      </c>
      <c r="C18656" t="s">
        <v>3177</v>
      </c>
      <c r="D18656" t="s">
        <v>3403</v>
      </c>
      <c r="E18656" t="s">
        <v>3469</v>
      </c>
      <c r="F18656" t="s">
        <v>4947</v>
      </c>
      <c r="G18656" s="4"/>
      <c r="H18656" s="4"/>
      <c r="I18656" s="4"/>
      <c r="J18656" s="4"/>
      <c r="K18656" s="4">
        <v>-979548.94725756499</v>
      </c>
      <c r="L18656" s="4">
        <v>407647.30203059502</v>
      </c>
      <c r="M18656" s="4">
        <v>266863.77146244998</v>
      </c>
      <c r="N18656" s="3">
        <v>-0.90202026696243798</v>
      </c>
      <c r="O18656" s="5">
        <v>11.36253833770752</v>
      </c>
      <c r="P18656" s="3">
        <v>0.65464377403259277</v>
      </c>
    </row>
    <row r="18657" spans="1:16" x14ac:dyDescent="0.25">
      <c r="A18657" s="1">
        <v>2018</v>
      </c>
      <c r="B18657" t="s">
        <v>1476</v>
      </c>
      <c r="C18657" t="s">
        <v>3177</v>
      </c>
      <c r="D18657" t="s">
        <v>3403</v>
      </c>
      <c r="E18657" t="s">
        <v>3469</v>
      </c>
      <c r="F18657" t="s">
        <v>4947</v>
      </c>
      <c r="G18657" s="4"/>
      <c r="H18657" s="4"/>
      <c r="I18657" s="4"/>
      <c r="J18657" s="4"/>
      <c r="K18657" s="4">
        <v>-810423.36322111299</v>
      </c>
      <c r="L18657" s="4">
        <v>143913.88935882301</v>
      </c>
      <c r="M18657" s="4">
        <v>896679.21389499796</v>
      </c>
      <c r="N18657" s="3">
        <v>-3.16407259457206</v>
      </c>
      <c r="O18657" s="5">
        <v>15.366394996643066</v>
      </c>
      <c r="P18657" s="3">
        <v>6.2306647300720215</v>
      </c>
    </row>
    <row r="18658" spans="1:16" x14ac:dyDescent="0.25">
      <c r="A18658" s="1">
        <v>2019</v>
      </c>
      <c r="B18658" t="s">
        <v>1476</v>
      </c>
      <c r="C18658" t="s">
        <v>3177</v>
      </c>
      <c r="D18658" t="s">
        <v>3403</v>
      </c>
      <c r="E18658" t="s">
        <v>3469</v>
      </c>
      <c r="F18658" t="s">
        <v>4947</v>
      </c>
      <c r="G18658" s="4"/>
      <c r="H18658" s="4"/>
      <c r="I18658" s="4"/>
      <c r="J18658" s="4"/>
      <c r="K18658" s="4">
        <v>-660791.26588499604</v>
      </c>
      <c r="L18658" s="4">
        <v>78253.176999227697</v>
      </c>
      <c r="M18658" s="4">
        <v>1630214.14027944</v>
      </c>
      <c r="N18658" s="3">
        <v>-5.9639500915663897</v>
      </c>
      <c r="O18658" s="5">
        <v>37.567138671875</v>
      </c>
      <c r="P18658" s="3">
        <v>20.832561492919922</v>
      </c>
    </row>
    <row r="18659" spans="1:16" x14ac:dyDescent="0.25">
      <c r="A18659" s="1">
        <v>2020</v>
      </c>
      <c r="B18659" t="s">
        <v>1476</v>
      </c>
      <c r="C18659" t="s">
        <v>3177</v>
      </c>
      <c r="D18659" t="s">
        <v>3403</v>
      </c>
      <c r="E18659" t="s">
        <v>3469</v>
      </c>
      <c r="F18659" t="s">
        <v>4947</v>
      </c>
      <c r="G18659" s="4"/>
      <c r="H18659" s="4"/>
      <c r="I18659" s="4"/>
      <c r="J18659" s="4"/>
      <c r="K18659" s="4">
        <v>-641777.78119734395</v>
      </c>
      <c r="L18659" s="4">
        <v>102458.24068446</v>
      </c>
      <c r="M18659" s="4">
        <v>2769987.15097983</v>
      </c>
      <c r="N18659" s="3">
        <v>-6.8197055048196802</v>
      </c>
      <c r="O18659" s="5">
        <v>41.0416259765625</v>
      </c>
      <c r="P18659" s="3">
        <v>27.035280227661133</v>
      </c>
    </row>
    <row r="18660" spans="1:16" x14ac:dyDescent="0.25">
      <c r="A18660" s="1">
        <v>2021</v>
      </c>
      <c r="B18660" t="s">
        <v>1476</v>
      </c>
      <c r="C18660" t="s">
        <v>3177</v>
      </c>
      <c r="D18660" t="s">
        <v>3403</v>
      </c>
      <c r="E18660" t="s">
        <v>3469</v>
      </c>
      <c r="F18660" t="s">
        <v>4947</v>
      </c>
      <c r="G18660" s="4"/>
      <c r="H18660" s="4"/>
      <c r="I18660" s="4"/>
      <c r="J18660" s="4"/>
      <c r="K18660" s="4">
        <v>-1131974.5028713299</v>
      </c>
      <c r="L18660" s="4">
        <v>5608571.8849144401</v>
      </c>
      <c r="M18660" s="4">
        <v>454822.45663963503</v>
      </c>
      <c r="N18660" s="3">
        <v>-0.39681851515861399</v>
      </c>
      <c r="O18660" s="5">
        <v>1.2314531803131104</v>
      </c>
      <c r="P18660" s="3">
        <v>8.1094168126583099E-2</v>
      </c>
    </row>
    <row r="18661" spans="1:16" x14ac:dyDescent="0.25">
      <c r="A18661" s="1">
        <v>2022</v>
      </c>
      <c r="B18661" t="s">
        <v>1476</v>
      </c>
      <c r="C18661" t="s">
        <v>3177</v>
      </c>
      <c r="D18661" t="s">
        <v>3403</v>
      </c>
      <c r="E18661" t="s">
        <v>3469</v>
      </c>
      <c r="F18661" t="s">
        <v>4947</v>
      </c>
      <c r="G18661" s="4"/>
      <c r="H18661" s="4"/>
      <c r="I18661" s="4"/>
      <c r="J18661" s="4"/>
      <c r="K18661" s="4">
        <v>-1537025.3035196001</v>
      </c>
      <c r="L18661" s="4">
        <v>7005070.92343539</v>
      </c>
      <c r="M18661" s="4">
        <v>284311.68158715899</v>
      </c>
      <c r="N18661" s="3">
        <v>-0.25056802260161798</v>
      </c>
      <c r="O18661" s="5">
        <v>1.0995153188705444</v>
      </c>
      <c r="P18661" s="3">
        <v>4.0586553514003754E-2</v>
      </c>
    </row>
    <row r="18662" spans="1:16" x14ac:dyDescent="0.25">
      <c r="A18662" s="1">
        <v>2023</v>
      </c>
      <c r="B18662" t="s">
        <v>1476</v>
      </c>
      <c r="C18662" t="s">
        <v>3177</v>
      </c>
      <c r="D18662" t="s">
        <v>3403</v>
      </c>
      <c r="E18662" t="s">
        <v>3469</v>
      </c>
      <c r="F18662" t="s">
        <v>4947</v>
      </c>
      <c r="G18662" s="4"/>
      <c r="H18662" s="4"/>
      <c r="I18662" s="4"/>
      <c r="J18662" s="4"/>
      <c r="K18662" s="4">
        <v>-7890904.5715492098</v>
      </c>
      <c r="L18662" s="4">
        <v>6377597.1615943601</v>
      </c>
      <c r="M18662" s="4">
        <v>257135.17157780801</v>
      </c>
      <c r="N18662" s="3">
        <v>-1.17954555611103</v>
      </c>
      <c r="O18662" s="5">
        <v>1.1963847875595093</v>
      </c>
      <c r="P18662" s="3">
        <v>4.0318503975868225E-2</v>
      </c>
    </row>
    <row r="18663" spans="1:16" x14ac:dyDescent="0.25">
      <c r="A18663" s="1">
        <v>2024</v>
      </c>
      <c r="B18663" t="s">
        <v>1476</v>
      </c>
      <c r="C18663" t="s">
        <v>3177</v>
      </c>
      <c r="D18663" t="s">
        <v>3403</v>
      </c>
      <c r="E18663" t="s">
        <v>3469</v>
      </c>
      <c r="F18663" t="s">
        <v>4947</v>
      </c>
      <c r="G18663" s="4"/>
      <c r="H18663" s="4"/>
      <c r="I18663" s="4"/>
      <c r="J18663" s="4"/>
      <c r="K18663" s="4">
        <v>-2604016.6059308699</v>
      </c>
      <c r="L18663" s="4">
        <v>5089148.6057576304</v>
      </c>
      <c r="M18663" s="4">
        <v>1207248.6991814601</v>
      </c>
      <c r="N18663" s="3">
        <v>-0.47853367097588201</v>
      </c>
      <c r="O18663" s="5">
        <v>0.43961775302886963</v>
      </c>
      <c r="P18663" s="3">
        <v>0.2372201681137085</v>
      </c>
    </row>
    <row r="18664" spans="1:16" x14ac:dyDescent="0.25">
      <c r="A18664" s="1">
        <v>2024</v>
      </c>
      <c r="B18664" t="s">
        <v>1478</v>
      </c>
      <c r="C18664" t="s">
        <v>3179</v>
      </c>
      <c r="D18664" t="s">
        <v>3403</v>
      </c>
      <c r="E18664" t="s">
        <v>3469</v>
      </c>
      <c r="F18664" t="s">
        <v>4949</v>
      </c>
      <c r="G18664" s="4"/>
      <c r="H18664" s="4"/>
      <c r="I18664" s="4"/>
      <c r="J18664" s="4"/>
      <c r="K18664" s="4">
        <v>-39745854.806557603</v>
      </c>
      <c r="L18664" s="4">
        <v>379106358.29672098</v>
      </c>
      <c r="M18664" s="4">
        <v>146233490.89624199</v>
      </c>
      <c r="N18664" s="3">
        <v>-8.0207568835882995E-2</v>
      </c>
      <c r="O18664" s="5">
        <v>0.67342919111251831</v>
      </c>
      <c r="P18664" s="3">
        <v>0.38573208451271057</v>
      </c>
    </row>
    <row r="18665" spans="1:16" x14ac:dyDescent="0.25">
      <c r="A18665" s="1">
        <v>2009</v>
      </c>
      <c r="B18665" t="s">
        <v>1479</v>
      </c>
      <c r="C18665" t="s">
        <v>3180</v>
      </c>
      <c r="D18665" t="s">
        <v>3422</v>
      </c>
      <c r="E18665" t="s">
        <v>3469</v>
      </c>
      <c r="F18665" t="s">
        <v>4950</v>
      </c>
      <c r="G18665" s="4"/>
      <c r="H18665" s="4"/>
      <c r="I18665" s="4"/>
      <c r="J18665" s="4"/>
      <c r="K18665" s="4">
        <v>1306414.0623739499</v>
      </c>
      <c r="L18665" s="4">
        <v>39912247.301592402</v>
      </c>
      <c r="M18665" s="4">
        <v>22055358.0936093</v>
      </c>
      <c r="N18665" s="3">
        <v>3.3688849058922998E-2</v>
      </c>
      <c r="O18665" s="5">
        <v>0.92616963386535645</v>
      </c>
      <c r="P18665" s="3">
        <v>0.55259627103805542</v>
      </c>
    </row>
    <row r="18666" spans="1:16" x14ac:dyDescent="0.25">
      <c r="A18666" s="1">
        <v>2010</v>
      </c>
      <c r="B18666" t="s">
        <v>1479</v>
      </c>
      <c r="C18666" t="s">
        <v>3180</v>
      </c>
      <c r="D18666" t="s">
        <v>3422</v>
      </c>
      <c r="E18666" t="s">
        <v>3469</v>
      </c>
      <c r="F18666" t="s">
        <v>4950</v>
      </c>
      <c r="G18666" s="4"/>
      <c r="H18666" s="4"/>
      <c r="I18666" s="4"/>
      <c r="J18666" s="4"/>
      <c r="K18666" s="4">
        <v>1596545.4973039301</v>
      </c>
      <c r="L18666" s="4">
        <v>52645733.315415502</v>
      </c>
      <c r="M18666" s="4">
        <v>28180560.548285801</v>
      </c>
      <c r="N18666" s="3">
        <v>3.3896726789872003E-2</v>
      </c>
      <c r="O18666" s="5">
        <v>0.97759550809860229</v>
      </c>
      <c r="P18666" s="3">
        <v>0.53528666496276855</v>
      </c>
    </row>
    <row r="18667" spans="1:16" x14ac:dyDescent="0.25">
      <c r="A18667" s="1">
        <v>2011</v>
      </c>
      <c r="B18667" t="s">
        <v>1479</v>
      </c>
      <c r="C18667" t="s">
        <v>3180</v>
      </c>
      <c r="D18667" t="s">
        <v>3422</v>
      </c>
      <c r="E18667" t="s">
        <v>3469</v>
      </c>
      <c r="F18667" t="s">
        <v>4950</v>
      </c>
      <c r="G18667" s="4"/>
      <c r="H18667" s="4"/>
      <c r="I18667" s="4"/>
      <c r="J18667" s="4"/>
      <c r="K18667" s="4">
        <v>4020000</v>
      </c>
      <c r="L18667" s="4">
        <v>99476373.379059106</v>
      </c>
      <c r="M18667" s="4">
        <v>60765936.126888901</v>
      </c>
      <c r="N18667" s="3">
        <v>4.8244405022847998E-2</v>
      </c>
      <c r="O18667" s="5">
        <v>1.0588858127593994</v>
      </c>
      <c r="P18667" s="3">
        <v>0.61085796356201172</v>
      </c>
    </row>
    <row r="18668" spans="1:16" x14ac:dyDescent="0.25">
      <c r="A18668" s="1">
        <v>2012</v>
      </c>
      <c r="B18668" t="s">
        <v>1479</v>
      </c>
      <c r="C18668" t="s">
        <v>3180</v>
      </c>
      <c r="D18668" t="s">
        <v>3422</v>
      </c>
      <c r="E18668" t="s">
        <v>3469</v>
      </c>
      <c r="F18668" t="s">
        <v>4950</v>
      </c>
      <c r="G18668" s="4"/>
      <c r="H18668" s="4"/>
      <c r="I18668" s="4"/>
      <c r="J18668" s="4"/>
      <c r="K18668" s="4">
        <v>5597588.0805951497</v>
      </c>
      <c r="L18668" s="4">
        <v>113611446.639993</v>
      </c>
      <c r="M18668" s="4">
        <v>72715307.552981406</v>
      </c>
      <c r="N18668" s="3">
        <v>5.3669271905655999E-2</v>
      </c>
      <c r="O18668" s="5">
        <v>0.97305923700332642</v>
      </c>
      <c r="P18668" s="3">
        <v>0.64003503322601318</v>
      </c>
    </row>
    <row r="18669" spans="1:16" x14ac:dyDescent="0.25">
      <c r="A18669" s="1">
        <v>2013</v>
      </c>
      <c r="B18669" t="s">
        <v>1479</v>
      </c>
      <c r="C18669" t="s">
        <v>3180</v>
      </c>
      <c r="D18669" t="s">
        <v>3422</v>
      </c>
      <c r="E18669" t="s">
        <v>3469</v>
      </c>
      <c r="F18669" t="s">
        <v>4950</v>
      </c>
      <c r="G18669" s="4"/>
      <c r="H18669" s="4"/>
      <c r="I18669" s="4"/>
      <c r="J18669" s="4"/>
      <c r="K18669" s="4">
        <v>4674229.14934632</v>
      </c>
      <c r="L18669" s="4">
        <v>127469558.82218599</v>
      </c>
      <c r="M18669" s="4">
        <v>51974218.186136998</v>
      </c>
      <c r="N18669" s="3">
        <v>4.0840503654399E-2</v>
      </c>
      <c r="O18669" s="5">
        <v>0.96080118417739868</v>
      </c>
      <c r="P18669" s="3">
        <v>0.40773826837539673</v>
      </c>
    </row>
    <row r="18670" spans="1:16" x14ac:dyDescent="0.25">
      <c r="A18670" s="1">
        <v>2014</v>
      </c>
      <c r="B18670" t="s">
        <v>1479</v>
      </c>
      <c r="C18670" t="s">
        <v>3180</v>
      </c>
      <c r="D18670" t="s">
        <v>3422</v>
      </c>
      <c r="E18670" t="s">
        <v>3469</v>
      </c>
      <c r="F18670" t="s">
        <v>4950</v>
      </c>
      <c r="G18670" s="4"/>
      <c r="H18670" s="4"/>
      <c r="I18670" s="4"/>
      <c r="J18670" s="4"/>
      <c r="K18670" s="4">
        <v>10418242.255646201</v>
      </c>
      <c r="L18670" s="4">
        <v>147568543.54283601</v>
      </c>
      <c r="M18670" s="4">
        <v>57984640.482813902</v>
      </c>
      <c r="N18670" s="3">
        <v>7.4645434061524005E-2</v>
      </c>
      <c r="O18670" s="5">
        <v>1.4075946807861328</v>
      </c>
      <c r="P18670" s="3">
        <v>0.39293360710144043</v>
      </c>
    </row>
    <row r="18671" spans="1:16" x14ac:dyDescent="0.25">
      <c r="A18671" s="1">
        <v>2015</v>
      </c>
      <c r="B18671" t="s">
        <v>1479</v>
      </c>
      <c r="C18671" t="s">
        <v>3180</v>
      </c>
      <c r="D18671" t="s">
        <v>3422</v>
      </c>
      <c r="E18671" t="s">
        <v>3469</v>
      </c>
      <c r="F18671" t="s">
        <v>4950</v>
      </c>
      <c r="G18671" s="4"/>
      <c r="H18671" s="4"/>
      <c r="I18671" s="4"/>
      <c r="J18671" s="4"/>
      <c r="K18671" s="4">
        <v>13924742.109196199</v>
      </c>
      <c r="L18671" s="4">
        <v>138399766.56933999</v>
      </c>
      <c r="M18671" s="4">
        <v>50753353.9286457</v>
      </c>
      <c r="N18671" s="3">
        <v>0.10754413113323601</v>
      </c>
      <c r="O18671" s="5">
        <v>1.7506182193756104</v>
      </c>
      <c r="P18671" s="3">
        <v>0.36671561002731323</v>
      </c>
    </row>
    <row r="18672" spans="1:16" x14ac:dyDescent="0.25">
      <c r="A18672" s="1">
        <v>2016</v>
      </c>
      <c r="B18672" t="s">
        <v>1479</v>
      </c>
      <c r="C18672" t="s">
        <v>3180</v>
      </c>
      <c r="D18672" t="s">
        <v>3422</v>
      </c>
      <c r="E18672" t="s">
        <v>3469</v>
      </c>
      <c r="F18672" t="s">
        <v>4950</v>
      </c>
      <c r="G18672" s="4"/>
      <c r="H18672" s="4"/>
      <c r="I18672" s="4"/>
      <c r="J18672" s="4"/>
      <c r="K18672" s="4">
        <v>7800652.6209136704</v>
      </c>
      <c r="L18672" s="4">
        <v>165742012.09881699</v>
      </c>
      <c r="M18672" s="4">
        <v>67919750.722651005</v>
      </c>
      <c r="N18672" s="3">
        <v>5.2077389174992002E-2</v>
      </c>
      <c r="O18672" s="5">
        <v>1.7587357759475708</v>
      </c>
      <c r="P18672" s="3">
        <v>0.40979200601577759</v>
      </c>
    </row>
    <row r="18673" spans="1:16" x14ac:dyDescent="0.25">
      <c r="A18673" s="1">
        <v>2017</v>
      </c>
      <c r="B18673" t="s">
        <v>1479</v>
      </c>
      <c r="C18673" t="s">
        <v>3180</v>
      </c>
      <c r="D18673" t="s">
        <v>3422</v>
      </c>
      <c r="E18673" t="s">
        <v>3469</v>
      </c>
      <c r="F18673" t="s">
        <v>4950</v>
      </c>
      <c r="G18673" s="4"/>
      <c r="H18673" s="4"/>
      <c r="I18673" s="4"/>
      <c r="J18673" s="4"/>
      <c r="K18673" s="4">
        <v>11438967.926399</v>
      </c>
      <c r="L18673" s="4">
        <v>204537247.80373099</v>
      </c>
      <c r="M18673" s="4">
        <v>85001784.684913203</v>
      </c>
      <c r="N18673" s="3">
        <v>6.0921894826365001E-2</v>
      </c>
      <c r="O18673" s="5">
        <v>1.99009108543396</v>
      </c>
      <c r="P18673" s="3">
        <v>0.41558095812797546</v>
      </c>
    </row>
    <row r="18674" spans="1:16" x14ac:dyDescent="0.25">
      <c r="A18674" s="1">
        <v>2018</v>
      </c>
      <c r="B18674" t="s">
        <v>1479</v>
      </c>
      <c r="C18674" t="s">
        <v>3180</v>
      </c>
      <c r="D18674" t="s">
        <v>3422</v>
      </c>
      <c r="E18674" t="s">
        <v>3469</v>
      </c>
      <c r="F18674" t="s">
        <v>4950</v>
      </c>
      <c r="G18674" s="4"/>
      <c r="H18674" s="4"/>
      <c r="I18674" s="4"/>
      <c r="J18674" s="4"/>
      <c r="K18674" s="4">
        <v>13612629.257063299</v>
      </c>
      <c r="L18674" s="4">
        <v>265150613.253984</v>
      </c>
      <c r="M18674" s="4">
        <v>113740194.227937</v>
      </c>
      <c r="N18674" s="3">
        <v>5.8912544864832002E-2</v>
      </c>
      <c r="O18674" s="5">
        <v>2.1185283660888672</v>
      </c>
      <c r="P18674" s="3">
        <v>0.42896446585655212</v>
      </c>
    </row>
    <row r="18675" spans="1:16" x14ac:dyDescent="0.25">
      <c r="A18675" s="1">
        <v>2009</v>
      </c>
      <c r="B18675" t="s">
        <v>1480</v>
      </c>
      <c r="C18675" t="s">
        <v>3181</v>
      </c>
      <c r="D18675" t="s">
        <v>3405</v>
      </c>
      <c r="E18675" t="s">
        <v>3469</v>
      </c>
      <c r="F18675" t="s">
        <v>4951</v>
      </c>
      <c r="G18675" s="4"/>
      <c r="H18675" s="4"/>
      <c r="I18675" s="4"/>
      <c r="J18675" s="4"/>
      <c r="K18675" s="4">
        <v>-2367661.05742082</v>
      </c>
      <c r="L18675" s="4">
        <v>43210822.671463802</v>
      </c>
      <c r="M18675" s="4">
        <v>1736822.5746599799</v>
      </c>
      <c r="N18675" s="3">
        <v>-5.4539204117849002E-2</v>
      </c>
      <c r="O18675" s="5">
        <v>0.8343271017074585</v>
      </c>
      <c r="P18675" s="3">
        <v>4.0194157510995865E-2</v>
      </c>
    </row>
    <row r="18676" spans="1:16" x14ac:dyDescent="0.25">
      <c r="A18676" s="1">
        <v>2010</v>
      </c>
      <c r="B18676" t="s">
        <v>1480</v>
      </c>
      <c r="C18676" t="s">
        <v>3181</v>
      </c>
      <c r="D18676" t="s">
        <v>3405</v>
      </c>
      <c r="E18676" t="s">
        <v>3469</v>
      </c>
      <c r="F18676" t="s">
        <v>4951</v>
      </c>
      <c r="G18676" s="4"/>
      <c r="H18676" s="4"/>
      <c r="I18676" s="4"/>
      <c r="J18676" s="4"/>
      <c r="K18676" s="4">
        <v>-2531454.2003326002</v>
      </c>
      <c r="L18676" s="4">
        <v>47372797.366078198</v>
      </c>
      <c r="M18676" s="4">
        <v>757588.483311216</v>
      </c>
      <c r="N18676" s="3">
        <v>-5.4815946457151002E-2</v>
      </c>
      <c r="O18676" s="5">
        <v>0.53242707252502441</v>
      </c>
      <c r="P18676" s="3">
        <v>1.5992056578397751E-2</v>
      </c>
    </row>
    <row r="18677" spans="1:16" x14ac:dyDescent="0.25">
      <c r="A18677" s="1">
        <v>2011</v>
      </c>
      <c r="B18677" t="s">
        <v>1480</v>
      </c>
      <c r="C18677" t="s">
        <v>3181</v>
      </c>
      <c r="D18677" t="s">
        <v>3405</v>
      </c>
      <c r="E18677" t="s">
        <v>3469</v>
      </c>
      <c r="F18677" t="s">
        <v>4951</v>
      </c>
      <c r="G18677" s="4"/>
      <c r="H18677" s="4"/>
      <c r="I18677" s="4"/>
      <c r="J18677" s="4"/>
      <c r="K18677" s="4">
        <v>-3300825.2063015802</v>
      </c>
      <c r="L18677" s="4">
        <v>59911049.190869197</v>
      </c>
      <c r="M18677" s="4">
        <v>1337477.22644947</v>
      </c>
      <c r="N18677" s="3">
        <v>-5.4850141577476003E-2</v>
      </c>
      <c r="O18677" s="5">
        <v>0.47874772548675537</v>
      </c>
      <c r="P18677" s="3">
        <v>2.232438325881958E-2</v>
      </c>
    </row>
    <row r="18678" spans="1:16" x14ac:dyDescent="0.25">
      <c r="A18678" s="1">
        <v>2012</v>
      </c>
      <c r="B18678" t="s">
        <v>1480</v>
      </c>
      <c r="C18678" t="s">
        <v>3181</v>
      </c>
      <c r="D18678" t="s">
        <v>3405</v>
      </c>
      <c r="E18678" t="s">
        <v>3469</v>
      </c>
      <c r="F18678" t="s">
        <v>4951</v>
      </c>
      <c r="G18678" s="4"/>
      <c r="H18678" s="4"/>
      <c r="I18678" s="4"/>
      <c r="J18678" s="4"/>
      <c r="K18678" s="4">
        <v>-2694350.35764354</v>
      </c>
      <c r="L18678" s="4">
        <v>58516418.857382603</v>
      </c>
      <c r="M18678" s="4">
        <v>3348239.41139752</v>
      </c>
      <c r="N18678" s="3">
        <v>-4.6565918275310002E-2</v>
      </c>
      <c r="O18678" s="5">
        <v>0.69878530502319336</v>
      </c>
      <c r="P18678" s="3">
        <v>5.7218801230192184E-2</v>
      </c>
    </row>
    <row r="18679" spans="1:16" x14ac:dyDescent="0.25">
      <c r="A18679" s="1">
        <v>2013</v>
      </c>
      <c r="B18679" t="s">
        <v>1480</v>
      </c>
      <c r="C18679" t="s">
        <v>3181</v>
      </c>
      <c r="D18679" t="s">
        <v>3405</v>
      </c>
      <c r="E18679" t="s">
        <v>3469</v>
      </c>
      <c r="F18679" t="s">
        <v>4951</v>
      </c>
      <c r="G18679" s="4"/>
      <c r="H18679" s="4"/>
      <c r="I18679" s="4"/>
      <c r="J18679" s="4"/>
      <c r="K18679" s="4">
        <v>-2383584.4212795901</v>
      </c>
      <c r="L18679" s="4">
        <v>56158126.022090897</v>
      </c>
      <c r="M18679" s="4">
        <v>3191207.5061439602</v>
      </c>
      <c r="N18679" s="3">
        <v>-4.3976974876319998E-2</v>
      </c>
      <c r="O18679" s="5">
        <v>0.67794311046600342</v>
      </c>
      <c r="P18679" s="3">
        <v>5.6825391948223114E-2</v>
      </c>
    </row>
    <row r="18680" spans="1:16" x14ac:dyDescent="0.25">
      <c r="A18680" s="1">
        <v>2014</v>
      </c>
      <c r="B18680" t="s">
        <v>1480</v>
      </c>
      <c r="C18680" t="s">
        <v>3181</v>
      </c>
      <c r="D18680" t="s">
        <v>3405</v>
      </c>
      <c r="E18680" t="s">
        <v>3469</v>
      </c>
      <c r="F18680" t="s">
        <v>4951</v>
      </c>
      <c r="G18680" s="4"/>
      <c r="H18680" s="4"/>
      <c r="I18680" s="4"/>
      <c r="J18680" s="4"/>
      <c r="K18680" s="4">
        <v>-2767692.9605356199</v>
      </c>
      <c r="L18680" s="4">
        <v>53225517.468998998</v>
      </c>
      <c r="M18680" s="4">
        <v>1152340.9873167099</v>
      </c>
      <c r="N18680" s="3">
        <v>-4.9782888934120001E-2</v>
      </c>
      <c r="O18680" s="5">
        <v>0.59275668859481812</v>
      </c>
      <c r="P18680" s="3">
        <v>2.1650159731507301E-2</v>
      </c>
    </row>
    <row r="18681" spans="1:16" x14ac:dyDescent="0.25">
      <c r="A18681" s="1">
        <v>2015</v>
      </c>
      <c r="B18681" t="s">
        <v>1480</v>
      </c>
      <c r="C18681" t="s">
        <v>3181</v>
      </c>
      <c r="D18681" t="s">
        <v>3405</v>
      </c>
      <c r="E18681" t="s">
        <v>3469</v>
      </c>
      <c r="F18681" t="s">
        <v>4951</v>
      </c>
      <c r="G18681" s="4"/>
      <c r="H18681" s="4"/>
      <c r="I18681" s="4"/>
      <c r="J18681" s="4"/>
      <c r="K18681" s="4">
        <v>-2258037.17941804</v>
      </c>
      <c r="L18681" s="4">
        <v>45295563.276657701</v>
      </c>
      <c r="M18681" s="4">
        <v>2145559.0394675001</v>
      </c>
      <c r="N18681" s="3">
        <v>-5.0868637081518002E-2</v>
      </c>
      <c r="O18681" s="5">
        <v>0.45267349481582642</v>
      </c>
      <c r="P18681" s="3">
        <v>4.7367975115776062E-2</v>
      </c>
    </row>
    <row r="18682" spans="1:16" x14ac:dyDescent="0.25">
      <c r="A18682" s="1">
        <v>2016</v>
      </c>
      <c r="B18682" t="s">
        <v>1480</v>
      </c>
      <c r="C18682" t="s">
        <v>3181</v>
      </c>
      <c r="D18682" t="s">
        <v>3405</v>
      </c>
      <c r="E18682" t="s">
        <v>3469</v>
      </c>
      <c r="F18682" t="s">
        <v>4951</v>
      </c>
      <c r="G18682" s="4"/>
      <c r="H18682" s="4"/>
      <c r="I18682" s="4"/>
      <c r="J18682" s="4"/>
      <c r="K18682" s="4">
        <v>-1587301.45722204</v>
      </c>
      <c r="L18682" s="4">
        <v>6878641.5650981897</v>
      </c>
      <c r="M18682" s="4">
        <v>1796165.4796316701</v>
      </c>
      <c r="N18682" s="3">
        <v>-6.2638943578328998E-2</v>
      </c>
      <c r="O18682" s="5">
        <v>1.6142779588699341</v>
      </c>
      <c r="P18682" s="3">
        <v>0.26112210750579834</v>
      </c>
    </row>
    <row r="18683" spans="1:16" x14ac:dyDescent="0.25">
      <c r="A18683" s="1">
        <v>2017</v>
      </c>
      <c r="B18683" t="s">
        <v>1480</v>
      </c>
      <c r="C18683" t="s">
        <v>3181</v>
      </c>
      <c r="D18683" t="s">
        <v>3405</v>
      </c>
      <c r="E18683" t="s">
        <v>3469</v>
      </c>
      <c r="F18683" t="s">
        <v>4951</v>
      </c>
      <c r="G18683" s="4"/>
      <c r="H18683" s="4"/>
      <c r="I18683" s="4"/>
      <c r="J18683" s="4"/>
      <c r="K18683" s="4">
        <v>-2297678.8335754401</v>
      </c>
      <c r="L18683" s="4">
        <v>10614694.0595049</v>
      </c>
      <c r="M18683" s="4">
        <v>2101192.8643347402</v>
      </c>
      <c r="N18683" s="3">
        <v>-0.25946041323629199</v>
      </c>
      <c r="O18683" s="5">
        <v>3.03350830078125</v>
      </c>
      <c r="P18683" s="3">
        <v>0.19795133173465729</v>
      </c>
    </row>
    <row r="18684" spans="1:16" x14ac:dyDescent="0.25">
      <c r="A18684" s="1">
        <v>2018</v>
      </c>
      <c r="B18684" t="s">
        <v>1480</v>
      </c>
      <c r="C18684" t="s">
        <v>3181</v>
      </c>
      <c r="D18684" t="s">
        <v>3405</v>
      </c>
      <c r="E18684" t="s">
        <v>3469</v>
      </c>
      <c r="F18684" t="s">
        <v>4951</v>
      </c>
      <c r="G18684" s="4"/>
      <c r="H18684" s="4"/>
      <c r="I18684" s="4"/>
      <c r="J18684" s="4"/>
      <c r="K18684" s="4">
        <v>-1299747.5925062399</v>
      </c>
      <c r="L18684" s="4">
        <v>10410122.946876001</v>
      </c>
      <c r="M18684" s="4">
        <v>636012.10963811702</v>
      </c>
      <c r="N18684" s="3">
        <v>-0.12598972420316901</v>
      </c>
      <c r="O18684" s="5">
        <v>4.3957076072692871</v>
      </c>
      <c r="P18684" s="3">
        <v>6.1095543205738068E-2</v>
      </c>
    </row>
    <row r="18685" spans="1:16" x14ac:dyDescent="0.25">
      <c r="A18685" s="1">
        <v>2019</v>
      </c>
      <c r="B18685" t="s">
        <v>1480</v>
      </c>
      <c r="C18685" t="s">
        <v>3181</v>
      </c>
      <c r="D18685" t="s">
        <v>3405</v>
      </c>
      <c r="E18685" t="s">
        <v>3469</v>
      </c>
      <c r="F18685" t="s">
        <v>4951</v>
      </c>
      <c r="G18685" s="4"/>
      <c r="H18685" s="4"/>
      <c r="I18685" s="4"/>
      <c r="J18685" s="4"/>
      <c r="K18685" s="4">
        <v>-2176504.7385047399</v>
      </c>
      <c r="L18685" s="4">
        <v>14644438.7504388</v>
      </c>
      <c r="M18685" s="4">
        <v>3211560.5475605498</v>
      </c>
      <c r="N18685" s="3">
        <v>-0.177548072690102</v>
      </c>
      <c r="O18685" s="5">
        <v>1.9123175144195557</v>
      </c>
      <c r="P18685" s="3">
        <v>0.21930240094661713</v>
      </c>
    </row>
    <row r="18686" spans="1:16" x14ac:dyDescent="0.25">
      <c r="A18686" s="1">
        <v>2020</v>
      </c>
      <c r="B18686" t="s">
        <v>1480</v>
      </c>
      <c r="C18686" t="s">
        <v>3181</v>
      </c>
      <c r="D18686" t="s">
        <v>3405</v>
      </c>
      <c r="E18686" t="s">
        <v>3469</v>
      </c>
      <c r="F18686" t="s">
        <v>4951</v>
      </c>
      <c r="G18686" s="4"/>
      <c r="H18686" s="4"/>
      <c r="I18686" s="4"/>
      <c r="J18686" s="4"/>
      <c r="K18686" s="4">
        <v>-29698.521596289502</v>
      </c>
      <c r="L18686" s="4">
        <v>17139680.162334502</v>
      </c>
      <c r="M18686" s="4">
        <v>5842317.4081691802</v>
      </c>
      <c r="N18686" s="3">
        <v>-1.8833544885540001E-3</v>
      </c>
      <c r="O18686" s="5">
        <v>2.4950456619262695</v>
      </c>
      <c r="P18686" s="3">
        <v>0.34086501598358154</v>
      </c>
    </row>
    <row r="18687" spans="1:16" x14ac:dyDescent="0.25">
      <c r="A18687" s="1">
        <v>2021</v>
      </c>
      <c r="B18687" t="s">
        <v>1480</v>
      </c>
      <c r="C18687" t="s">
        <v>3181</v>
      </c>
      <c r="D18687" t="s">
        <v>3405</v>
      </c>
      <c r="E18687" t="s">
        <v>3469</v>
      </c>
      <c r="F18687" t="s">
        <v>4951</v>
      </c>
      <c r="G18687" s="4"/>
      <c r="H18687" s="4"/>
      <c r="I18687" s="4"/>
      <c r="J18687" s="4"/>
      <c r="K18687" s="4">
        <v>-1001097.70636355</v>
      </c>
      <c r="L18687" s="4">
        <v>18469462.918669298</v>
      </c>
      <c r="M18687" s="4">
        <v>8677241.3379420992</v>
      </c>
      <c r="N18687" s="3">
        <v>-5.3983202648065998E-2</v>
      </c>
      <c r="O18687" s="5">
        <v>2.6420645713806152</v>
      </c>
      <c r="P18687" s="3">
        <v>0.46981558203697205</v>
      </c>
    </row>
    <row r="18688" spans="1:16" x14ac:dyDescent="0.25">
      <c r="A18688" s="1">
        <v>2022</v>
      </c>
      <c r="B18688" t="s">
        <v>1480</v>
      </c>
      <c r="C18688" t="s">
        <v>3181</v>
      </c>
      <c r="D18688" t="s">
        <v>3405</v>
      </c>
      <c r="E18688" t="s">
        <v>3469</v>
      </c>
      <c r="F18688" t="s">
        <v>4951</v>
      </c>
      <c r="G18688" s="4"/>
      <c r="H18688" s="4"/>
      <c r="I18688" s="4"/>
      <c r="J18688" s="4"/>
      <c r="K18688" s="4">
        <v>-971238.79453718604</v>
      </c>
      <c r="L18688" s="4">
        <v>11710936.6697261</v>
      </c>
      <c r="M18688" s="4">
        <v>7251785.6280234903</v>
      </c>
      <c r="N18688" s="3">
        <v>-6.7659050819175004E-2</v>
      </c>
      <c r="O18688" s="5">
        <v>3.4465339183807373</v>
      </c>
      <c r="P18688" s="3">
        <v>0.61923187971115112</v>
      </c>
    </row>
    <row r="18689" spans="1:16" x14ac:dyDescent="0.25">
      <c r="A18689" s="1">
        <v>2023</v>
      </c>
      <c r="B18689" t="s">
        <v>1480</v>
      </c>
      <c r="C18689" t="s">
        <v>3181</v>
      </c>
      <c r="D18689" t="s">
        <v>3405</v>
      </c>
      <c r="E18689" t="s">
        <v>3469</v>
      </c>
      <c r="F18689" t="s">
        <v>4951</v>
      </c>
      <c r="G18689" s="4"/>
      <c r="H18689" s="4"/>
      <c r="I18689" s="4"/>
      <c r="J18689" s="4"/>
      <c r="K18689" s="4">
        <v>-1011955.4711195501</v>
      </c>
      <c r="L18689" s="4">
        <v>10561205.212812001</v>
      </c>
      <c r="M18689" s="4">
        <v>1414289.9043429</v>
      </c>
      <c r="N18689" s="3">
        <v>-9.2528472930795996E-2</v>
      </c>
      <c r="O18689" s="5">
        <v>3.9999072551727295</v>
      </c>
      <c r="P18689" s="3">
        <v>0.13391368091106415</v>
      </c>
    </row>
    <row r="18690" spans="1:16" x14ac:dyDescent="0.25">
      <c r="A18690" s="1">
        <v>2024</v>
      </c>
      <c r="B18690" t="s">
        <v>1480</v>
      </c>
      <c r="C18690" t="s">
        <v>3181</v>
      </c>
      <c r="D18690" t="s">
        <v>3405</v>
      </c>
      <c r="E18690" t="s">
        <v>3469</v>
      </c>
      <c r="F18690" t="s">
        <v>4951</v>
      </c>
      <c r="G18690" s="4"/>
      <c r="H18690" s="4"/>
      <c r="I18690" s="4"/>
      <c r="J18690" s="4"/>
      <c r="K18690" s="4">
        <v>-1100562.02622789</v>
      </c>
      <c r="L18690" s="4">
        <v>10727543.952051099</v>
      </c>
      <c r="M18690" s="4">
        <v>1591404.26553239</v>
      </c>
      <c r="N18690" s="3">
        <v>-0.103386248061898</v>
      </c>
      <c r="O18690" s="5">
        <v>3.8000261783599854</v>
      </c>
      <c r="P18690" s="3">
        <v>0.14834749698638916</v>
      </c>
    </row>
    <row r="18691" spans="1:16" x14ac:dyDescent="0.25">
      <c r="A18691" s="1">
        <v>2009</v>
      </c>
      <c r="B18691" t="s">
        <v>1481</v>
      </c>
      <c r="C18691" t="s">
        <v>3182</v>
      </c>
      <c r="D18691" t="s">
        <v>3403</v>
      </c>
      <c r="E18691" t="s">
        <v>3469</v>
      </c>
      <c r="F18691" t="s">
        <v>4952</v>
      </c>
      <c r="G18691" s="4"/>
      <c r="H18691" s="4"/>
      <c r="I18691" s="4"/>
      <c r="J18691" s="4"/>
      <c r="K18691" s="4">
        <v>-10292642.0999984</v>
      </c>
      <c r="L18691" s="4">
        <v>148034881.65728199</v>
      </c>
      <c r="M18691" s="4">
        <v>48583436.859682798</v>
      </c>
      <c r="N18691" s="3">
        <v>-8.4164258951424001E-2</v>
      </c>
      <c r="O18691" s="5">
        <v>0.79661273956298828</v>
      </c>
      <c r="P18691" s="3">
        <v>0.32818910479545593</v>
      </c>
    </row>
    <row r="18692" spans="1:16" x14ac:dyDescent="0.25">
      <c r="A18692" s="1">
        <v>2010</v>
      </c>
      <c r="B18692" t="s">
        <v>1481</v>
      </c>
      <c r="C18692" t="s">
        <v>3182</v>
      </c>
      <c r="D18692" t="s">
        <v>3403</v>
      </c>
      <c r="E18692" t="s">
        <v>3469</v>
      </c>
      <c r="F18692" t="s">
        <v>4952</v>
      </c>
      <c r="G18692" s="4"/>
      <c r="H18692" s="4"/>
      <c r="I18692" s="4"/>
      <c r="J18692" s="4"/>
      <c r="K18692" s="4">
        <v>-7198690.5981757399</v>
      </c>
      <c r="L18692" s="4">
        <v>150407086.223984</v>
      </c>
      <c r="M18692" s="4">
        <v>60310487.813072197</v>
      </c>
      <c r="N18692" s="3">
        <v>-4.7276707233236001E-2</v>
      </c>
      <c r="O18692" s="5">
        <v>0.4609866738319397</v>
      </c>
      <c r="P18692" s="3">
        <v>0.40098169445991516</v>
      </c>
    </row>
    <row r="18693" spans="1:16" x14ac:dyDescent="0.25">
      <c r="A18693" s="1">
        <v>2011</v>
      </c>
      <c r="B18693" t="s">
        <v>1481</v>
      </c>
      <c r="C18693" t="s">
        <v>3182</v>
      </c>
      <c r="D18693" t="s">
        <v>3403</v>
      </c>
      <c r="E18693" t="s">
        <v>3469</v>
      </c>
      <c r="F18693" t="s">
        <v>4952</v>
      </c>
      <c r="G18693" s="4"/>
      <c r="H18693" s="4"/>
      <c r="I18693" s="4"/>
      <c r="J18693" s="4"/>
      <c r="K18693" s="4">
        <v>-9628431.0363305099</v>
      </c>
      <c r="L18693" s="4">
        <v>158790999.89283001</v>
      </c>
      <c r="M18693" s="4">
        <v>65970117.886614501</v>
      </c>
      <c r="N18693" s="3">
        <v>-5.4908545178244998E-2</v>
      </c>
      <c r="O18693" s="5">
        <v>0.53240537643432617</v>
      </c>
      <c r="P18693" s="3">
        <v>0.4154525101184845</v>
      </c>
    </row>
    <row r="18694" spans="1:16" x14ac:dyDescent="0.25">
      <c r="A18694" s="1">
        <v>2012</v>
      </c>
      <c r="B18694" t="s">
        <v>1481</v>
      </c>
      <c r="C18694" t="s">
        <v>3182</v>
      </c>
      <c r="D18694" t="s">
        <v>3403</v>
      </c>
      <c r="E18694" t="s">
        <v>3469</v>
      </c>
      <c r="F18694" t="s">
        <v>4952</v>
      </c>
      <c r="G18694" s="4"/>
      <c r="H18694" s="4"/>
      <c r="I18694" s="4"/>
      <c r="J18694" s="4"/>
      <c r="K18694" s="4">
        <v>-3659737.21641783</v>
      </c>
      <c r="L18694" s="4">
        <v>157433468.06790599</v>
      </c>
      <c r="M18694" s="4">
        <v>75362255.559080303</v>
      </c>
      <c r="N18694" s="3">
        <v>-2.3683500300430999E-2</v>
      </c>
      <c r="O18694" s="5">
        <v>0.5252920389175415</v>
      </c>
      <c r="P18694" s="3">
        <v>0.47869271039962769</v>
      </c>
    </row>
    <row r="18695" spans="1:16" x14ac:dyDescent="0.25">
      <c r="A18695" s="1">
        <v>2013</v>
      </c>
      <c r="B18695" t="s">
        <v>1481</v>
      </c>
      <c r="C18695" t="s">
        <v>3182</v>
      </c>
      <c r="D18695" t="s">
        <v>3403</v>
      </c>
      <c r="E18695" t="s">
        <v>3469</v>
      </c>
      <c r="F18695" t="s">
        <v>4952</v>
      </c>
      <c r="G18695" s="4"/>
      <c r="H18695" s="4"/>
      <c r="I18695" s="4"/>
      <c r="J18695" s="4"/>
      <c r="K18695" s="4">
        <v>-3462387.9697050001</v>
      </c>
      <c r="L18695" s="4">
        <v>162449114.26404899</v>
      </c>
      <c r="M18695" s="4">
        <v>42221948.345012203</v>
      </c>
      <c r="N18695" s="3">
        <v>-2.2853637725201E-2</v>
      </c>
      <c r="O18695" s="5">
        <v>0.30022802948951721</v>
      </c>
      <c r="P18695" s="3">
        <v>0.2599087655544281</v>
      </c>
    </row>
    <row r="18696" spans="1:16" x14ac:dyDescent="0.25">
      <c r="A18696" s="1">
        <v>2014</v>
      </c>
      <c r="B18696" t="s">
        <v>1481</v>
      </c>
      <c r="C18696" t="s">
        <v>3182</v>
      </c>
      <c r="D18696" t="s">
        <v>3403</v>
      </c>
      <c r="E18696" t="s">
        <v>3469</v>
      </c>
      <c r="F18696" t="s">
        <v>4952</v>
      </c>
      <c r="G18696" s="4"/>
      <c r="H18696" s="4"/>
      <c r="I18696" s="4"/>
      <c r="J18696" s="4"/>
      <c r="K18696" s="4">
        <v>-10495985.666462401</v>
      </c>
      <c r="L18696" s="4">
        <v>159751299.91984501</v>
      </c>
      <c r="M18696" s="4">
        <v>52687300.674242102</v>
      </c>
      <c r="N18696" s="3">
        <v>-6.4111870360027995E-2</v>
      </c>
      <c r="O18696" s="5">
        <v>0.37471562623977661</v>
      </c>
      <c r="P18696" s="3">
        <v>0.32980826497077942</v>
      </c>
    </row>
    <row r="18697" spans="1:16" x14ac:dyDescent="0.25">
      <c r="A18697" s="1">
        <v>2015</v>
      </c>
      <c r="B18697" t="s">
        <v>1481</v>
      </c>
      <c r="C18697" t="s">
        <v>3182</v>
      </c>
      <c r="D18697" t="s">
        <v>3403</v>
      </c>
      <c r="E18697" t="s">
        <v>3469</v>
      </c>
      <c r="F18697" t="s">
        <v>4952</v>
      </c>
      <c r="G18697" s="4"/>
      <c r="H18697" s="4"/>
      <c r="I18697" s="4"/>
      <c r="J18697" s="4"/>
      <c r="K18697" s="4">
        <v>-1821386.25455498</v>
      </c>
      <c r="L18697" s="4">
        <v>40991.348428002399</v>
      </c>
      <c r="M18697" s="4">
        <v>2859379.21311526</v>
      </c>
      <c r="N18697" s="3">
        <v>-2.7902672438691999E-2</v>
      </c>
      <c r="P18697" s="3">
        <v>69.75567626953125</v>
      </c>
    </row>
    <row r="18698" spans="1:16" x14ac:dyDescent="0.25">
      <c r="A18698" s="1">
        <v>2016</v>
      </c>
      <c r="B18698" t="s">
        <v>1481</v>
      </c>
      <c r="C18698" t="s">
        <v>3182</v>
      </c>
      <c r="D18698" t="s">
        <v>3403</v>
      </c>
      <c r="E18698" t="s">
        <v>3469</v>
      </c>
      <c r="F18698" t="s">
        <v>4952</v>
      </c>
      <c r="G18698" s="4"/>
      <c r="H18698" s="4"/>
      <c r="I18698" s="4"/>
      <c r="J18698" s="4"/>
      <c r="K18698" s="4">
        <v>-1889524.54033436</v>
      </c>
      <c r="L18698" s="4">
        <v>548655.27311738196</v>
      </c>
      <c r="M18698" s="4">
        <v>649502.33930327499</v>
      </c>
      <c r="N18698" s="3">
        <v>-6.4237282769607598</v>
      </c>
      <c r="O18698" s="5">
        <v>11.087010383605957</v>
      </c>
      <c r="P18698" s="3">
        <v>1.1838077306747437</v>
      </c>
    </row>
    <row r="18699" spans="1:16" x14ac:dyDescent="0.25">
      <c r="A18699" s="1">
        <v>2017</v>
      </c>
      <c r="B18699" t="s">
        <v>1481</v>
      </c>
      <c r="C18699" t="s">
        <v>3182</v>
      </c>
      <c r="D18699" t="s">
        <v>3403</v>
      </c>
      <c r="E18699" t="s">
        <v>3469</v>
      </c>
      <c r="F18699" t="s">
        <v>4952</v>
      </c>
      <c r="G18699" s="4"/>
      <c r="H18699" s="4"/>
      <c r="I18699" s="4"/>
      <c r="J18699" s="4"/>
      <c r="K18699" s="4">
        <v>-3947850.6152628199</v>
      </c>
      <c r="L18699" s="4">
        <v>4000023.05794462</v>
      </c>
      <c r="M18699" s="4">
        <v>711572.01380402304</v>
      </c>
      <c r="N18699" s="3">
        <v>-1.7292167549634601</v>
      </c>
      <c r="O18699" s="5">
        <v>3.0590808391571045</v>
      </c>
      <c r="P18699" s="3">
        <v>0.17789198458194733</v>
      </c>
    </row>
    <row r="18700" spans="1:16" x14ac:dyDescent="0.25">
      <c r="A18700" s="1">
        <v>2018</v>
      </c>
      <c r="B18700" t="s">
        <v>1481</v>
      </c>
      <c r="C18700" t="s">
        <v>3182</v>
      </c>
      <c r="D18700" t="s">
        <v>3403</v>
      </c>
      <c r="E18700" t="s">
        <v>3469</v>
      </c>
      <c r="F18700" t="s">
        <v>4952</v>
      </c>
      <c r="G18700" s="4"/>
      <c r="H18700" s="4"/>
      <c r="I18700" s="4"/>
      <c r="J18700" s="4"/>
      <c r="K18700" s="4">
        <v>-7315901.67210712</v>
      </c>
      <c r="L18700" s="4">
        <v>10103969.6814928</v>
      </c>
      <c r="M18700" s="4">
        <v>1110041.52510381</v>
      </c>
      <c r="N18700" s="3">
        <v>-1.04840964616091</v>
      </c>
      <c r="O18700" s="5">
        <v>2.2207648754119873</v>
      </c>
      <c r="P18700" s="3">
        <v>0.10986192524433136</v>
      </c>
    </row>
    <row r="18701" spans="1:16" x14ac:dyDescent="0.25">
      <c r="A18701" s="1">
        <v>2019</v>
      </c>
      <c r="B18701" t="s">
        <v>1481</v>
      </c>
      <c r="C18701" t="s">
        <v>3182</v>
      </c>
      <c r="D18701" t="s">
        <v>3403</v>
      </c>
      <c r="E18701" t="s">
        <v>3469</v>
      </c>
      <c r="F18701" t="s">
        <v>4952</v>
      </c>
      <c r="G18701" s="4"/>
      <c r="H18701" s="4"/>
      <c r="I18701" s="4"/>
      <c r="J18701" s="4"/>
      <c r="K18701" s="4">
        <v>-899839.94383994397</v>
      </c>
      <c r="L18701" s="4">
        <v>3746091.96209196</v>
      </c>
      <c r="M18701" s="4">
        <v>417125.30712530698</v>
      </c>
      <c r="N18701" s="3">
        <v>-0.14900927861494401</v>
      </c>
      <c r="O18701" s="5">
        <v>1.5806975364685059</v>
      </c>
      <c r="P18701" s="3">
        <v>0.11134945601224899</v>
      </c>
    </row>
    <row r="18702" spans="1:16" x14ac:dyDescent="0.25">
      <c r="A18702" s="1">
        <v>2020</v>
      </c>
      <c r="B18702" t="s">
        <v>1481</v>
      </c>
      <c r="C18702" t="s">
        <v>3182</v>
      </c>
      <c r="D18702" t="s">
        <v>3403</v>
      </c>
      <c r="E18702" t="s">
        <v>3469</v>
      </c>
      <c r="F18702" t="s">
        <v>4952</v>
      </c>
      <c r="G18702" s="4"/>
      <c r="H18702" s="4"/>
      <c r="I18702" s="4"/>
      <c r="J18702" s="4"/>
      <c r="K18702" s="4">
        <v>-590424.885772262</v>
      </c>
      <c r="L18702" s="4">
        <v>1238642.1048272401</v>
      </c>
      <c r="M18702" s="4">
        <v>327821.87374901603</v>
      </c>
      <c r="N18702" s="3">
        <v>-0.25121278061043101</v>
      </c>
      <c r="O18702" s="5">
        <v>0.88882136344909668</v>
      </c>
      <c r="P18702" s="3">
        <v>0.26466229557991028</v>
      </c>
    </row>
    <row r="18703" spans="1:16" x14ac:dyDescent="0.25">
      <c r="A18703" s="1">
        <v>2021</v>
      </c>
      <c r="B18703" t="s">
        <v>1481</v>
      </c>
      <c r="C18703" t="s">
        <v>3182</v>
      </c>
      <c r="D18703" t="s">
        <v>3403</v>
      </c>
      <c r="E18703" t="s">
        <v>3469</v>
      </c>
      <c r="F18703" t="s">
        <v>4952</v>
      </c>
      <c r="G18703" s="4"/>
      <c r="H18703" s="4"/>
      <c r="I18703" s="4"/>
      <c r="J18703" s="4"/>
      <c r="K18703" s="4">
        <v>-451292.279315283</v>
      </c>
      <c r="L18703" s="4">
        <v>549978.63071628299</v>
      </c>
      <c r="M18703" s="4">
        <v>54783.345455090799</v>
      </c>
      <c r="N18703" s="3">
        <v>-0.50327753429425803</v>
      </c>
      <c r="O18703" s="5">
        <v>8.1824665069580078</v>
      </c>
      <c r="P18703" s="3">
        <v>9.960995614528656E-2</v>
      </c>
    </row>
    <row r="18704" spans="1:16" x14ac:dyDescent="0.25">
      <c r="A18704" s="1">
        <v>2022</v>
      </c>
      <c r="B18704" t="s">
        <v>1481</v>
      </c>
      <c r="C18704" t="s">
        <v>3182</v>
      </c>
      <c r="D18704" t="s">
        <v>3403</v>
      </c>
      <c r="E18704" t="s">
        <v>3469</v>
      </c>
      <c r="F18704" t="s">
        <v>4952</v>
      </c>
      <c r="G18704" s="4"/>
      <c r="H18704" s="4"/>
      <c r="I18704" s="4"/>
      <c r="J18704" s="4"/>
      <c r="K18704" s="4">
        <v>-3926175.4090554598</v>
      </c>
      <c r="L18704" s="4">
        <v>3979303.96737218</v>
      </c>
      <c r="M18704" s="4">
        <v>344079.99613545201</v>
      </c>
      <c r="N18704" s="3">
        <v>-1.7508501427199701</v>
      </c>
      <c r="O18704" s="5">
        <v>1.3906188011169434</v>
      </c>
      <c r="P18704" s="3">
        <v>8.6467385292053223E-2</v>
      </c>
    </row>
    <row r="18705" spans="1:16" x14ac:dyDescent="0.25">
      <c r="A18705" s="1">
        <v>2023</v>
      </c>
      <c r="B18705" t="s">
        <v>1481</v>
      </c>
      <c r="C18705" t="s">
        <v>3182</v>
      </c>
      <c r="D18705" t="s">
        <v>3403</v>
      </c>
      <c r="E18705" t="s">
        <v>3469</v>
      </c>
      <c r="F18705" t="s">
        <v>4952</v>
      </c>
      <c r="G18705" s="4"/>
      <c r="H18705" s="4"/>
      <c r="I18705" s="4"/>
      <c r="J18705" s="4"/>
      <c r="K18705" s="4">
        <v>-815013.16535013204</v>
      </c>
      <c r="L18705" s="4">
        <v>4998839.4493883904</v>
      </c>
      <c r="M18705" s="4">
        <v>215085.82475085801</v>
      </c>
      <c r="N18705" s="3">
        <v>-0.18849299966777999</v>
      </c>
      <c r="O18705" s="5">
        <v>1.8112028837203979</v>
      </c>
      <c r="P18705" s="3">
        <v>4.3027151376008987E-2</v>
      </c>
    </row>
    <row r="18706" spans="1:16" x14ac:dyDescent="0.25">
      <c r="A18706" s="1">
        <v>2024</v>
      </c>
      <c r="B18706" t="s">
        <v>1481</v>
      </c>
      <c r="C18706" t="s">
        <v>3182</v>
      </c>
      <c r="D18706" t="s">
        <v>3403</v>
      </c>
      <c r="E18706" t="s">
        <v>3469</v>
      </c>
      <c r="F18706" t="s">
        <v>4952</v>
      </c>
      <c r="G18706" s="4"/>
      <c r="H18706" s="4"/>
      <c r="I18706" s="4"/>
      <c r="J18706" s="4"/>
      <c r="K18706" s="4">
        <v>-530964.77835632302</v>
      </c>
      <c r="L18706" s="4">
        <v>4456265.2923803097</v>
      </c>
      <c r="M18706" s="4">
        <v>98245.251445067406</v>
      </c>
      <c r="N18706" s="3">
        <v>-0.112304119798958</v>
      </c>
      <c r="O18706" s="5">
        <v>0.49030017852783203</v>
      </c>
      <c r="P18706" s="3">
        <v>2.2046543657779694E-2</v>
      </c>
    </row>
    <row r="18707" spans="1:16" x14ac:dyDescent="0.25">
      <c r="A18707" s="1">
        <v>2009</v>
      </c>
      <c r="B18707" t="s">
        <v>1482</v>
      </c>
      <c r="C18707" t="s">
        <v>3183</v>
      </c>
      <c r="D18707" t="s">
        <v>3458</v>
      </c>
      <c r="E18707" t="s">
        <v>3469</v>
      </c>
      <c r="F18707" t="s">
        <v>4953</v>
      </c>
      <c r="G18707" s="4"/>
      <c r="H18707" s="4"/>
      <c r="I18707" s="4"/>
      <c r="J18707" s="4"/>
      <c r="K18707" s="4">
        <v>-940937.54537680896</v>
      </c>
      <c r="L18707" s="4">
        <v>3897968.73235346</v>
      </c>
      <c r="M18707" s="4">
        <v>3967344.83148062</v>
      </c>
      <c r="N18707" s="3">
        <v>-0.21672333704942401</v>
      </c>
      <c r="O18707" s="5">
        <v>2.0284004211425781</v>
      </c>
      <c r="P18707" s="3">
        <v>1.0177980661392212</v>
      </c>
    </row>
    <row r="18708" spans="1:16" x14ac:dyDescent="0.25">
      <c r="A18708" s="1">
        <v>2010</v>
      </c>
      <c r="B18708" t="s">
        <v>1482</v>
      </c>
      <c r="C18708" t="s">
        <v>3183</v>
      </c>
      <c r="D18708" t="s">
        <v>3458</v>
      </c>
      <c r="E18708" t="s">
        <v>3469</v>
      </c>
      <c r="F18708" t="s">
        <v>4953</v>
      </c>
      <c r="G18708" s="4"/>
      <c r="H18708" s="4"/>
      <c r="I18708" s="4"/>
      <c r="J18708" s="4"/>
      <c r="K18708" s="4">
        <v>-699821.10161092505</v>
      </c>
      <c r="L18708" s="4">
        <v>699315.48268969101</v>
      </c>
      <c r="M18708" s="4">
        <v>4425580.7898405902</v>
      </c>
      <c r="N18708" s="3">
        <v>-0.29418430436363002</v>
      </c>
      <c r="O18708" s="5">
        <v>9.8603076934814453</v>
      </c>
      <c r="P18708" s="3">
        <v>6.3284468650817871</v>
      </c>
    </row>
    <row r="18709" spans="1:16" x14ac:dyDescent="0.25">
      <c r="A18709" s="1">
        <v>2011</v>
      </c>
      <c r="B18709" t="s">
        <v>1482</v>
      </c>
      <c r="C18709" t="s">
        <v>3183</v>
      </c>
      <c r="D18709" t="s">
        <v>3458</v>
      </c>
      <c r="E18709" t="s">
        <v>3469</v>
      </c>
      <c r="F18709" t="s">
        <v>4953</v>
      </c>
      <c r="G18709" s="4"/>
      <c r="H18709" s="4"/>
      <c r="I18709" s="4"/>
      <c r="J18709" s="4"/>
      <c r="K18709" s="4">
        <v>491114.56435537501</v>
      </c>
      <c r="L18709" s="4">
        <v>2001809.02368449</v>
      </c>
      <c r="M18709" s="4">
        <v>39532.7403279391</v>
      </c>
      <c r="N18709" s="3">
        <v>0.339387381702769</v>
      </c>
      <c r="O18709" s="5">
        <v>3.4157164096832275</v>
      </c>
      <c r="P18709" s="3">
        <v>1.974850706756115E-2</v>
      </c>
    </row>
    <row r="18710" spans="1:16" x14ac:dyDescent="0.25">
      <c r="A18710" s="1">
        <v>2012</v>
      </c>
      <c r="B18710" t="s">
        <v>1482</v>
      </c>
      <c r="C18710" t="s">
        <v>3183</v>
      </c>
      <c r="D18710" t="s">
        <v>3458</v>
      </c>
      <c r="E18710" t="s">
        <v>3469</v>
      </c>
      <c r="F18710" t="s">
        <v>4953</v>
      </c>
      <c r="G18710" s="4"/>
      <c r="H18710" s="4"/>
      <c r="I18710" s="4"/>
      <c r="J18710" s="4"/>
      <c r="K18710" s="4">
        <v>-507146.73106638202</v>
      </c>
      <c r="L18710" s="4">
        <v>1520017.80542963</v>
      </c>
      <c r="M18710" s="4">
        <v>79900.330526078804</v>
      </c>
      <c r="N18710" s="3">
        <v>-0.295589263694366</v>
      </c>
      <c r="O18710" s="5">
        <v>1.9208669662475586</v>
      </c>
      <c r="P18710" s="3">
        <v>5.2565392106771469E-2</v>
      </c>
    </row>
    <row r="18711" spans="1:16" x14ac:dyDescent="0.25">
      <c r="A18711" s="1">
        <v>2013</v>
      </c>
      <c r="B18711" t="s">
        <v>1482</v>
      </c>
      <c r="C18711" t="s">
        <v>3183</v>
      </c>
      <c r="D18711" t="s">
        <v>3458</v>
      </c>
      <c r="E18711" t="s">
        <v>3469</v>
      </c>
      <c r="F18711" t="s">
        <v>4953</v>
      </c>
      <c r="G18711" s="4"/>
      <c r="H18711" s="4"/>
      <c r="I18711" s="4"/>
      <c r="J18711" s="4"/>
      <c r="K18711" s="4">
        <v>-869578.00780215103</v>
      </c>
      <c r="L18711" s="4">
        <v>629385.05531852704</v>
      </c>
      <c r="M18711" s="4">
        <v>201351.21554583099</v>
      </c>
      <c r="N18711" s="3">
        <v>-0.87550780407420603</v>
      </c>
      <c r="O18711" s="5">
        <v>2.6218597888946533</v>
      </c>
      <c r="P18711" s="3">
        <v>0.31991738080978394</v>
      </c>
    </row>
    <row r="18712" spans="1:16" x14ac:dyDescent="0.25">
      <c r="A18712" s="1">
        <v>2014</v>
      </c>
      <c r="B18712" t="s">
        <v>1482</v>
      </c>
      <c r="C18712" t="s">
        <v>3183</v>
      </c>
      <c r="D18712" t="s">
        <v>3458</v>
      </c>
      <c r="E18712" t="s">
        <v>3469</v>
      </c>
      <c r="F18712" t="s">
        <v>4953</v>
      </c>
      <c r="G18712" s="4"/>
      <c r="H18712" s="4"/>
      <c r="I18712" s="4"/>
      <c r="J18712" s="4"/>
      <c r="K18712" s="4">
        <v>-284355.69805271301</v>
      </c>
      <c r="L18712" s="4">
        <v>588717.05408081505</v>
      </c>
      <c r="M18712" s="4">
        <v>80908.105049743099</v>
      </c>
      <c r="N18712" s="3">
        <v>-0.45924836145905001</v>
      </c>
      <c r="O18712" s="5">
        <v>6.1110186576843262</v>
      </c>
      <c r="P18712" s="3">
        <v>0.13743121922016144</v>
      </c>
    </row>
    <row r="18713" spans="1:16" x14ac:dyDescent="0.25">
      <c r="A18713" s="1">
        <v>2015</v>
      </c>
      <c r="B18713" t="s">
        <v>1482</v>
      </c>
      <c r="C18713" t="s">
        <v>3183</v>
      </c>
      <c r="D18713" t="s">
        <v>3458</v>
      </c>
      <c r="E18713" t="s">
        <v>3469</v>
      </c>
      <c r="F18713" t="s">
        <v>4953</v>
      </c>
      <c r="G18713" s="4"/>
      <c r="H18713" s="4"/>
      <c r="I18713" s="4"/>
      <c r="J18713" s="4"/>
      <c r="K18713" s="4">
        <v>-5322621.2028997801</v>
      </c>
      <c r="L18713" s="4">
        <v>2841966.67257305</v>
      </c>
      <c r="M18713" s="4">
        <v>456283.75307196297</v>
      </c>
      <c r="N18713" s="3">
        <v>-3.20357093921701</v>
      </c>
      <c r="O18713" s="5">
        <v>10.04915714263916</v>
      </c>
      <c r="P18713" s="3">
        <v>0.16055211424827576</v>
      </c>
    </row>
    <row r="18714" spans="1:16" x14ac:dyDescent="0.25">
      <c r="A18714" s="1">
        <v>2016</v>
      </c>
      <c r="B18714" t="s">
        <v>1482</v>
      </c>
      <c r="C18714" t="s">
        <v>3183</v>
      </c>
      <c r="D18714" t="s">
        <v>3458</v>
      </c>
      <c r="E18714" t="s">
        <v>3469</v>
      </c>
      <c r="F18714" t="s">
        <v>4953</v>
      </c>
      <c r="G18714" s="4"/>
      <c r="H18714" s="4"/>
      <c r="I18714" s="4"/>
      <c r="J18714" s="4"/>
      <c r="K18714" s="4">
        <v>-4731868.1646154299</v>
      </c>
      <c r="L18714" s="4">
        <v>30396782.3404953</v>
      </c>
      <c r="M18714" s="4">
        <v>12917896.415054999</v>
      </c>
      <c r="N18714" s="3">
        <v>-0.28552479187940699</v>
      </c>
      <c r="O18714" s="5">
        <v>0.82349050045013428</v>
      </c>
      <c r="P18714" s="3">
        <v>0.42497578263282776</v>
      </c>
    </row>
    <row r="18715" spans="1:16" x14ac:dyDescent="0.25">
      <c r="A18715" s="1">
        <v>2017</v>
      </c>
      <c r="B18715" t="s">
        <v>1482</v>
      </c>
      <c r="C18715" t="s">
        <v>3183</v>
      </c>
      <c r="D18715" t="s">
        <v>3458</v>
      </c>
      <c r="E18715" t="s">
        <v>3469</v>
      </c>
      <c r="F18715" t="s">
        <v>4953</v>
      </c>
      <c r="G18715" s="4"/>
      <c r="H18715" s="4"/>
      <c r="I18715" s="4"/>
      <c r="J18715" s="4"/>
      <c r="K18715" s="4">
        <v>-8409643.6010360699</v>
      </c>
      <c r="L18715" s="4">
        <v>19925525.913286801</v>
      </c>
      <c r="M18715" s="4">
        <v>7675010.5682246201</v>
      </c>
      <c r="N18715" s="3">
        <v>-0.32795664302058303</v>
      </c>
      <c r="O18715" s="5">
        <v>1.1833971738815308</v>
      </c>
      <c r="P18715" s="3">
        <v>0.38518485426902771</v>
      </c>
    </row>
    <row r="18716" spans="1:16" x14ac:dyDescent="0.25">
      <c r="A18716" s="1">
        <v>2018</v>
      </c>
      <c r="B18716" t="s">
        <v>1482</v>
      </c>
      <c r="C18716" t="s">
        <v>3183</v>
      </c>
      <c r="D18716" t="s">
        <v>3458</v>
      </c>
      <c r="E18716" t="s">
        <v>3469</v>
      </c>
      <c r="F18716" t="s">
        <v>4953</v>
      </c>
      <c r="G18716" s="4"/>
      <c r="H18716" s="4"/>
      <c r="I18716" s="4"/>
      <c r="J18716" s="4"/>
      <c r="K18716" s="4">
        <v>-5765112.9912138497</v>
      </c>
      <c r="L18716" s="4">
        <v>15696578.805172499</v>
      </c>
      <c r="M18716" s="4">
        <v>5151126.9513467904</v>
      </c>
      <c r="N18716" s="3">
        <v>-0.33051303908250401</v>
      </c>
      <c r="O18716" s="5">
        <v>1.6324512958526611</v>
      </c>
      <c r="P18716" s="3">
        <v>0.32816877961158752</v>
      </c>
    </row>
    <row r="18717" spans="1:16" x14ac:dyDescent="0.25">
      <c r="A18717" s="1">
        <v>2019</v>
      </c>
      <c r="B18717" t="s">
        <v>1482</v>
      </c>
      <c r="C18717" t="s">
        <v>3183</v>
      </c>
      <c r="D18717" t="s">
        <v>3458</v>
      </c>
      <c r="E18717" t="s">
        <v>3469</v>
      </c>
      <c r="F18717" t="s">
        <v>4953</v>
      </c>
      <c r="G18717" s="4"/>
      <c r="H18717" s="4"/>
      <c r="I18717" s="4"/>
      <c r="J18717" s="4"/>
      <c r="K18717" s="4">
        <v>-5267753.5977536002</v>
      </c>
      <c r="L18717" s="4">
        <v>12476050.5440505</v>
      </c>
      <c r="M18717" s="4">
        <v>5199657.4236574201</v>
      </c>
      <c r="N18717" s="3">
        <v>-0.38503280884590102</v>
      </c>
      <c r="O18717" s="5">
        <v>4.389580249786377</v>
      </c>
      <c r="P18717" s="3">
        <v>0.41677111387252808</v>
      </c>
    </row>
    <row r="18718" spans="1:16" x14ac:dyDescent="0.25">
      <c r="A18718" s="1">
        <v>2020</v>
      </c>
      <c r="B18718" t="s">
        <v>1482</v>
      </c>
      <c r="C18718" t="s">
        <v>3183</v>
      </c>
      <c r="D18718" t="s">
        <v>3458</v>
      </c>
      <c r="E18718" t="s">
        <v>3469</v>
      </c>
      <c r="F18718" t="s">
        <v>4953</v>
      </c>
      <c r="G18718" s="4"/>
      <c r="H18718" s="4"/>
      <c r="I18718" s="4"/>
      <c r="J18718" s="4"/>
      <c r="K18718" s="4">
        <v>-623796.64011705795</v>
      </c>
      <c r="L18718" s="4">
        <v>42529886.255400799</v>
      </c>
      <c r="M18718" s="4">
        <v>5627267.6449070303</v>
      </c>
      <c r="N18718" s="3">
        <v>-2.2767890234763999E-2</v>
      </c>
      <c r="O18718" s="5">
        <v>3.8217964172363281</v>
      </c>
      <c r="P18718" s="3">
        <v>0.13231325149536133</v>
      </c>
    </row>
    <row r="18719" spans="1:16" x14ac:dyDescent="0.25">
      <c r="A18719" s="1">
        <v>2021</v>
      </c>
      <c r="B18719" t="s">
        <v>1482</v>
      </c>
      <c r="C18719" t="s">
        <v>3183</v>
      </c>
      <c r="D18719" t="s">
        <v>3458</v>
      </c>
      <c r="E18719" t="s">
        <v>3469</v>
      </c>
      <c r="F18719" t="s">
        <v>4953</v>
      </c>
      <c r="G18719" s="4"/>
      <c r="H18719" s="4"/>
      <c r="I18719" s="4"/>
      <c r="J18719" s="4"/>
      <c r="K18719" s="4">
        <v>-7850956.3691712497</v>
      </c>
      <c r="L18719" s="4">
        <v>57711188.507074401</v>
      </c>
      <c r="M18719" s="4">
        <v>14287086.9542397</v>
      </c>
      <c r="N18719" s="3">
        <v>-0.15110529296742201</v>
      </c>
      <c r="O18719" s="5">
        <v>3.5177583694458008</v>
      </c>
      <c r="P18719" s="3">
        <v>0.24756182730197906</v>
      </c>
    </row>
    <row r="18720" spans="1:16" x14ac:dyDescent="0.25">
      <c r="A18720" s="1">
        <v>2022</v>
      </c>
      <c r="B18720" t="s">
        <v>1482</v>
      </c>
      <c r="C18720" t="s">
        <v>3183</v>
      </c>
      <c r="D18720" t="s">
        <v>3458</v>
      </c>
      <c r="E18720" t="s">
        <v>3469</v>
      </c>
      <c r="F18720" t="s">
        <v>4953</v>
      </c>
      <c r="G18720" s="4"/>
      <c r="H18720" s="4"/>
      <c r="I18720" s="4"/>
      <c r="J18720" s="4"/>
      <c r="K18720" s="4">
        <v>-4694923.64067988</v>
      </c>
      <c r="L18720" s="4">
        <v>54463958.952983603</v>
      </c>
      <c r="M18720" s="4">
        <v>14179350.2039239</v>
      </c>
      <c r="N18720" s="3">
        <v>-8.7282477073521006E-2</v>
      </c>
      <c r="O18720" s="5">
        <v>1.7431322336196899</v>
      </c>
      <c r="P18720" s="3">
        <v>0.26034373044967651</v>
      </c>
    </row>
    <row r="18721" spans="1:16" x14ac:dyDescent="0.25">
      <c r="A18721" s="1">
        <v>2023</v>
      </c>
      <c r="B18721" t="s">
        <v>1482</v>
      </c>
      <c r="C18721" t="s">
        <v>3183</v>
      </c>
      <c r="D18721" t="s">
        <v>3458</v>
      </c>
      <c r="E18721" t="s">
        <v>3469</v>
      </c>
      <c r="F18721" t="s">
        <v>4953</v>
      </c>
      <c r="G18721" s="4"/>
      <c r="H18721" s="4"/>
      <c r="I18721" s="4"/>
      <c r="J18721" s="4"/>
      <c r="K18721" s="4">
        <v>-4462227.11062227</v>
      </c>
      <c r="L18721" s="4">
        <v>54865171.482851699</v>
      </c>
      <c r="M18721" s="4">
        <v>15213359.330733599</v>
      </c>
      <c r="N18721" s="3">
        <v>-8.3037770667187996E-2</v>
      </c>
      <c r="O18721" s="5">
        <v>2.0828342437744141</v>
      </c>
      <c r="P18721" s="3">
        <v>0.27728629112243652</v>
      </c>
    </row>
    <row r="18722" spans="1:16" x14ac:dyDescent="0.25">
      <c r="A18722" s="1">
        <v>2024</v>
      </c>
      <c r="B18722" t="s">
        <v>1482</v>
      </c>
      <c r="C18722" t="s">
        <v>3183</v>
      </c>
      <c r="D18722" t="s">
        <v>3458</v>
      </c>
      <c r="E18722" t="s">
        <v>3469</v>
      </c>
      <c r="F18722" t="s">
        <v>4953</v>
      </c>
      <c r="G18722" s="4"/>
      <c r="H18722" s="4"/>
      <c r="I18722" s="4"/>
      <c r="J18722" s="4"/>
      <c r="K18722" s="4">
        <v>-6341420.59962798</v>
      </c>
      <c r="L18722" s="4">
        <v>48689831.525471203</v>
      </c>
      <c r="M18722" s="4">
        <v>14116966.125085801</v>
      </c>
      <c r="N18722" s="3">
        <v>-0.122464925139757</v>
      </c>
      <c r="O18722" s="5">
        <v>2.4040191173553467</v>
      </c>
      <c r="P18722" s="3">
        <v>0.28993663191795349</v>
      </c>
    </row>
    <row r="18723" spans="1:16" x14ac:dyDescent="0.25">
      <c r="A18723" s="1">
        <v>2009</v>
      </c>
      <c r="B18723" t="s">
        <v>1483</v>
      </c>
      <c r="C18723" t="s">
        <v>3184</v>
      </c>
      <c r="D18723" t="s">
        <v>3403</v>
      </c>
      <c r="E18723" t="s">
        <v>3469</v>
      </c>
      <c r="F18723" t="s">
        <v>4954</v>
      </c>
      <c r="G18723" s="4"/>
      <c r="H18723" s="4"/>
      <c r="I18723" s="4"/>
      <c r="J18723" s="4"/>
      <c r="K18723" s="4">
        <v>-416256.59476291097</v>
      </c>
      <c r="L18723" s="4">
        <v>4813571.9010664597</v>
      </c>
      <c r="M18723" s="4">
        <v>83089.979187170306</v>
      </c>
      <c r="N18723" s="3">
        <v>-8.5064292779425996E-2</v>
      </c>
      <c r="O18723" s="5">
        <v>0.37742707133293152</v>
      </c>
      <c r="P18723" s="3">
        <v>1.7261605709791183E-2</v>
      </c>
    </row>
    <row r="18724" spans="1:16" x14ac:dyDescent="0.25">
      <c r="A18724" s="1">
        <v>2010</v>
      </c>
      <c r="B18724" t="s">
        <v>1483</v>
      </c>
      <c r="C18724" t="s">
        <v>3184</v>
      </c>
      <c r="D18724" t="s">
        <v>3403</v>
      </c>
      <c r="E18724" t="s">
        <v>3469</v>
      </c>
      <c r="F18724" t="s">
        <v>4954</v>
      </c>
      <c r="G18724" s="4"/>
      <c r="H18724" s="4"/>
      <c r="I18724" s="4"/>
      <c r="J18724" s="4"/>
      <c r="K18724" s="4">
        <v>-231812.83700928901</v>
      </c>
      <c r="L18724" s="4">
        <v>4999173.5398363899</v>
      </c>
      <c r="M18724" s="4">
        <v>165010.666711461</v>
      </c>
      <c r="N18724" s="3">
        <v>-4.6312327189365003E-2</v>
      </c>
      <c r="O18724" s="5">
        <v>1.1418837308883667</v>
      </c>
      <c r="P18724" s="3">
        <v>3.3007588237524033E-2</v>
      </c>
    </row>
    <row r="18725" spans="1:16" x14ac:dyDescent="0.25">
      <c r="A18725" s="1">
        <v>2011</v>
      </c>
      <c r="B18725" t="s">
        <v>1483</v>
      </c>
      <c r="C18725" t="s">
        <v>3184</v>
      </c>
      <c r="D18725" t="s">
        <v>3403</v>
      </c>
      <c r="E18725" t="s">
        <v>3469</v>
      </c>
      <c r="F18725" t="s">
        <v>4954</v>
      </c>
      <c r="G18725" s="4"/>
      <c r="H18725" s="4"/>
      <c r="I18725" s="4"/>
      <c r="J18725" s="4"/>
      <c r="K18725" s="4">
        <v>-649607.75908262795</v>
      </c>
      <c r="L18725" s="4">
        <v>6928094.5236309096</v>
      </c>
      <c r="M18725" s="4">
        <v>68163.112206623104</v>
      </c>
      <c r="N18725" s="3">
        <v>-9.7634311023014994E-2</v>
      </c>
      <c r="O18725" s="5">
        <v>2.7631611824035645</v>
      </c>
      <c r="P18725" s="3">
        <v>9.8386518657207489E-3</v>
      </c>
    </row>
    <row r="18726" spans="1:16" x14ac:dyDescent="0.25">
      <c r="A18726" s="1">
        <v>2012</v>
      </c>
      <c r="B18726" t="s">
        <v>1483</v>
      </c>
      <c r="C18726" t="s">
        <v>3184</v>
      </c>
      <c r="D18726" t="s">
        <v>3403</v>
      </c>
      <c r="E18726" t="s">
        <v>3469</v>
      </c>
      <c r="F18726" t="s">
        <v>4954</v>
      </c>
      <c r="G18726" s="4"/>
      <c r="H18726" s="4"/>
      <c r="I18726" s="4"/>
      <c r="J18726" s="4"/>
      <c r="K18726" s="4">
        <v>-1036500.1074465601</v>
      </c>
      <c r="L18726" s="4">
        <v>6685342.2428701501</v>
      </c>
      <c r="M18726" s="4">
        <v>113615.013865723</v>
      </c>
      <c r="N18726" s="3">
        <v>-0.15585792648896499</v>
      </c>
      <c r="O18726" s="5">
        <v>2.2469418048858643</v>
      </c>
      <c r="P18726" s="3">
        <v>1.6994643956422806E-2</v>
      </c>
    </row>
    <row r="18727" spans="1:16" x14ac:dyDescent="0.25">
      <c r="A18727" s="1">
        <v>2013</v>
      </c>
      <c r="B18727" t="s">
        <v>1483</v>
      </c>
      <c r="C18727" t="s">
        <v>3184</v>
      </c>
      <c r="D18727" t="s">
        <v>3403</v>
      </c>
      <c r="E18727" t="s">
        <v>3469</v>
      </c>
      <c r="F18727" t="s">
        <v>4954</v>
      </c>
      <c r="G18727" s="4"/>
      <c r="H18727" s="4"/>
      <c r="I18727" s="4"/>
      <c r="J18727" s="4"/>
      <c r="K18727" s="4">
        <v>-594107.27500296896</v>
      </c>
      <c r="L18727" s="4">
        <v>5961984.1581625696</v>
      </c>
      <c r="M18727" s="4">
        <v>671507.53263838799</v>
      </c>
      <c r="N18727" s="3">
        <v>-9.9593488775417002E-2</v>
      </c>
      <c r="O18727" s="5">
        <v>0.6776585578918457</v>
      </c>
      <c r="P18727" s="3">
        <v>0.11263155192136765</v>
      </c>
    </row>
    <row r="18728" spans="1:16" x14ac:dyDescent="0.25">
      <c r="A18728" s="1">
        <v>2014</v>
      </c>
      <c r="B18728" t="s">
        <v>1483</v>
      </c>
      <c r="C18728" t="s">
        <v>3184</v>
      </c>
      <c r="D18728" t="s">
        <v>3403</v>
      </c>
      <c r="E18728" t="s">
        <v>3469</v>
      </c>
      <c r="F18728" t="s">
        <v>4954</v>
      </c>
      <c r="G18728" s="4"/>
      <c r="H18728" s="4"/>
      <c r="I18728" s="4"/>
      <c r="J18728" s="4"/>
      <c r="K18728" s="4">
        <v>-624183.129803385</v>
      </c>
      <c r="L18728" s="4">
        <v>6066655.6650478598</v>
      </c>
      <c r="M18728" s="4">
        <v>446723.56075251102</v>
      </c>
      <c r="N18728" s="3">
        <v>-0.10215372962238201</v>
      </c>
      <c r="O18728" s="5">
        <v>0.64674526453018188</v>
      </c>
      <c r="P18728" s="3">
        <v>7.3635883629322052E-2</v>
      </c>
    </row>
    <row r="18729" spans="1:16" x14ac:dyDescent="0.25">
      <c r="A18729" s="1">
        <v>2015</v>
      </c>
      <c r="B18729" t="s">
        <v>1483</v>
      </c>
      <c r="C18729" t="s">
        <v>3184</v>
      </c>
      <c r="D18729" t="s">
        <v>3403</v>
      </c>
      <c r="E18729" t="s">
        <v>3469</v>
      </c>
      <c r="F18729" t="s">
        <v>4954</v>
      </c>
      <c r="G18729" s="4"/>
      <c r="H18729" s="4"/>
      <c r="I18729" s="4"/>
      <c r="J18729" s="4"/>
      <c r="K18729" s="4">
        <v>-532538.53917089698</v>
      </c>
      <c r="L18729" s="4">
        <v>5300225.72667812</v>
      </c>
      <c r="M18729" s="4">
        <v>203058.48092879201</v>
      </c>
      <c r="N18729" s="3">
        <v>-0.103844166523889</v>
      </c>
      <c r="O18729" s="5">
        <v>1.118567943572998</v>
      </c>
      <c r="P18729" s="3">
        <v>3.8311287760734558E-2</v>
      </c>
    </row>
    <row r="18730" spans="1:16" x14ac:dyDescent="0.25">
      <c r="A18730" s="1">
        <v>2016</v>
      </c>
      <c r="B18730" t="s">
        <v>1483</v>
      </c>
      <c r="C18730" t="s">
        <v>3184</v>
      </c>
      <c r="D18730" t="s">
        <v>3403</v>
      </c>
      <c r="E18730" t="s">
        <v>3469</v>
      </c>
      <c r="F18730" t="s">
        <v>4954</v>
      </c>
      <c r="G18730" s="4"/>
      <c r="H18730" s="4"/>
      <c r="I18730" s="4"/>
      <c r="J18730" s="4"/>
      <c r="K18730" s="4">
        <v>-765037.84605298401</v>
      </c>
      <c r="L18730" s="4">
        <v>4805374.4375242097</v>
      </c>
      <c r="M18730" s="4">
        <v>451124.95157493203</v>
      </c>
      <c r="N18730" s="3">
        <v>-0.15407265260866301</v>
      </c>
      <c r="O18730" s="5">
        <v>6.1483292579650879</v>
      </c>
      <c r="P18730" s="3">
        <v>9.3879252672195435E-2</v>
      </c>
    </row>
    <row r="18731" spans="1:16" x14ac:dyDescent="0.25">
      <c r="A18731" s="1">
        <v>2017</v>
      </c>
      <c r="B18731" t="s">
        <v>1483</v>
      </c>
      <c r="C18731" t="s">
        <v>3184</v>
      </c>
      <c r="D18731" t="s">
        <v>3403</v>
      </c>
      <c r="E18731" t="s">
        <v>3469</v>
      </c>
      <c r="F18731" t="s">
        <v>4954</v>
      </c>
      <c r="G18731" s="4"/>
      <c r="H18731" s="4"/>
      <c r="I18731" s="4"/>
      <c r="J18731" s="4"/>
      <c r="K18731" s="4">
        <v>-1336513.79249387</v>
      </c>
      <c r="L18731" s="4">
        <v>6978991.9066614397</v>
      </c>
      <c r="M18731" s="4">
        <v>613104.59852275404</v>
      </c>
      <c r="N18731" s="3">
        <v>-0.22393596008838201</v>
      </c>
      <c r="O18731" s="5">
        <v>2.2903196811676025</v>
      </c>
      <c r="P18731" s="3">
        <v>8.7850019335746765E-2</v>
      </c>
    </row>
    <row r="18732" spans="1:16" x14ac:dyDescent="0.25">
      <c r="A18732" s="1">
        <v>2018</v>
      </c>
      <c r="B18732" t="s">
        <v>1483</v>
      </c>
      <c r="C18732" t="s">
        <v>3184</v>
      </c>
      <c r="D18732" t="s">
        <v>3403</v>
      </c>
      <c r="E18732" t="s">
        <v>3469</v>
      </c>
      <c r="F18732" t="s">
        <v>4954</v>
      </c>
      <c r="G18732" s="4"/>
      <c r="H18732" s="4"/>
      <c r="I18732" s="4"/>
      <c r="J18732" s="4"/>
      <c r="K18732" s="4">
        <v>-1211644.7938178701</v>
      </c>
      <c r="L18732" s="4">
        <v>5937280.8088883003</v>
      </c>
      <c r="M18732" s="4">
        <v>1087036.17347279</v>
      </c>
      <c r="N18732" s="3">
        <v>-0.19143736137070699</v>
      </c>
      <c r="O18732" s="5">
        <v>1.7413792610168457</v>
      </c>
      <c r="P18732" s="3">
        <v>0.18308652937412262</v>
      </c>
    </row>
    <row r="18733" spans="1:16" x14ac:dyDescent="0.25">
      <c r="A18733" s="1">
        <v>2019</v>
      </c>
      <c r="B18733" t="s">
        <v>1483</v>
      </c>
      <c r="C18733" t="s">
        <v>3184</v>
      </c>
      <c r="D18733" t="s">
        <v>3403</v>
      </c>
      <c r="E18733" t="s">
        <v>3469</v>
      </c>
      <c r="F18733" t="s">
        <v>4954</v>
      </c>
      <c r="G18733" s="4"/>
      <c r="H18733" s="4"/>
      <c r="I18733" s="4"/>
      <c r="J18733" s="4"/>
      <c r="K18733" s="4">
        <v>-845038.96103896096</v>
      </c>
      <c r="L18733" s="4">
        <v>5723123.9031239003</v>
      </c>
      <c r="M18733" s="4">
        <v>1927690.4176904201</v>
      </c>
      <c r="N18733" s="3">
        <v>-0.14885286367820699</v>
      </c>
      <c r="O18733" s="5">
        <v>1.2859134674072266</v>
      </c>
      <c r="P18733" s="3">
        <v>0.33682486414909363</v>
      </c>
    </row>
    <row r="18734" spans="1:16" x14ac:dyDescent="0.25">
      <c r="A18734" s="1">
        <v>2020</v>
      </c>
      <c r="B18734" t="s">
        <v>1483</v>
      </c>
      <c r="C18734" t="s">
        <v>3184</v>
      </c>
      <c r="D18734" t="s">
        <v>3403</v>
      </c>
      <c r="E18734" t="s">
        <v>3469</v>
      </c>
      <c r="F18734" t="s">
        <v>4954</v>
      </c>
      <c r="G18734" s="4"/>
      <c r="H18734" s="4"/>
      <c r="I18734" s="4"/>
      <c r="J18734" s="4"/>
      <c r="K18734" s="4">
        <v>-868965.94564001996</v>
      </c>
      <c r="L18734" s="4">
        <v>10969892.191102</v>
      </c>
      <c r="M18734" s="4">
        <v>8444829.0380022898</v>
      </c>
      <c r="N18734" s="3">
        <v>-0.104714928969908</v>
      </c>
      <c r="O18734" s="5">
        <v>2.1492128372192383</v>
      </c>
      <c r="P18734" s="3">
        <v>0.76981878280639648</v>
      </c>
    </row>
    <row r="18735" spans="1:16" x14ac:dyDescent="0.25">
      <c r="A18735" s="1">
        <v>2021</v>
      </c>
      <c r="B18735" t="s">
        <v>1483</v>
      </c>
      <c r="C18735" t="s">
        <v>3184</v>
      </c>
      <c r="D18735" t="s">
        <v>3403</v>
      </c>
      <c r="E18735" t="s">
        <v>3469</v>
      </c>
      <c r="F18735" t="s">
        <v>4954</v>
      </c>
      <c r="G18735" s="4"/>
      <c r="H18735" s="4"/>
      <c r="I18735" s="4"/>
      <c r="J18735" s="4"/>
      <c r="K18735" s="4">
        <v>-1103565.29628324</v>
      </c>
      <c r="L18735" s="4">
        <v>9228307.1778299306</v>
      </c>
      <c r="M18735" s="4">
        <v>7963503.5128103197</v>
      </c>
      <c r="N18735" s="3">
        <v>-0.104378275242355</v>
      </c>
      <c r="O18735" s="5">
        <v>2.5618565082550049</v>
      </c>
      <c r="P18735" s="3">
        <v>0.86294305324554443</v>
      </c>
    </row>
    <row r="18736" spans="1:16" x14ac:dyDescent="0.25">
      <c r="A18736" s="1">
        <v>2022</v>
      </c>
      <c r="B18736" t="s">
        <v>1483</v>
      </c>
      <c r="C18736" t="s">
        <v>3184</v>
      </c>
      <c r="D18736" t="s">
        <v>3403</v>
      </c>
      <c r="E18736" t="s">
        <v>3469</v>
      </c>
      <c r="F18736" t="s">
        <v>4954</v>
      </c>
      <c r="G18736" s="4"/>
      <c r="H18736" s="4"/>
      <c r="I18736" s="4"/>
      <c r="J18736" s="4"/>
      <c r="K18736" s="4">
        <v>-2190311.71717032</v>
      </c>
      <c r="L18736" s="4">
        <v>25801137.971250501</v>
      </c>
      <c r="M18736" s="4">
        <v>10131073.033048799</v>
      </c>
      <c r="N18736" s="3">
        <v>-0.12773487325455499</v>
      </c>
      <c r="O18736" s="5">
        <v>2.9526364803314209</v>
      </c>
      <c r="P18736" s="3">
        <v>0.39265993237495422</v>
      </c>
    </row>
    <row r="18737" spans="1:16" x14ac:dyDescent="0.25">
      <c r="A18737" s="1">
        <v>2023</v>
      </c>
      <c r="B18737" t="s">
        <v>1483</v>
      </c>
      <c r="C18737" t="s">
        <v>3184</v>
      </c>
      <c r="D18737" t="s">
        <v>3403</v>
      </c>
      <c r="E18737" t="s">
        <v>3469</v>
      </c>
      <c r="F18737" t="s">
        <v>4954</v>
      </c>
      <c r="G18737" s="4"/>
      <c r="H18737" s="4"/>
      <c r="I18737" s="4"/>
      <c r="J18737" s="4"/>
      <c r="K18737" s="4">
        <v>-1648143.1856814299</v>
      </c>
      <c r="L18737" s="4">
        <v>41640259.9740026</v>
      </c>
      <c r="M18737" s="4">
        <v>24103808.952438101</v>
      </c>
      <c r="N18737" s="3">
        <v>-4.9521397132548002E-2</v>
      </c>
      <c r="O18737" s="5">
        <v>2.0218911170959473</v>
      </c>
      <c r="P18737" s="3">
        <v>0.57885825634002686</v>
      </c>
    </row>
    <row r="18738" spans="1:16" x14ac:dyDescent="0.25">
      <c r="A18738" s="1">
        <v>2024</v>
      </c>
      <c r="B18738" t="s">
        <v>1483</v>
      </c>
      <c r="C18738" t="s">
        <v>3184</v>
      </c>
      <c r="D18738" t="s">
        <v>3403</v>
      </c>
      <c r="E18738" t="s">
        <v>3469</v>
      </c>
      <c r="F18738" t="s">
        <v>4954</v>
      </c>
      <c r="G18738" s="4"/>
      <c r="H18738" s="4"/>
      <c r="I18738" s="4"/>
      <c r="J18738" s="4"/>
      <c r="K18738" s="4">
        <v>548155.58059376106</v>
      </c>
      <c r="L18738" s="4">
        <v>63605576.260225497</v>
      </c>
      <c r="M18738" s="4">
        <v>35852526.4512344</v>
      </c>
      <c r="N18738" s="3">
        <v>1.0416065699601001E-2</v>
      </c>
      <c r="O18738" s="5">
        <v>1.6496410369873047</v>
      </c>
      <c r="P18738" s="3">
        <v>0.56366956233978271</v>
      </c>
    </row>
    <row r="18739" spans="1:16" x14ac:dyDescent="0.25">
      <c r="A18739" s="1">
        <v>2009</v>
      </c>
      <c r="B18739" t="s">
        <v>1484</v>
      </c>
      <c r="C18739" t="s">
        <v>3185</v>
      </c>
      <c r="D18739" t="s">
        <v>3403</v>
      </c>
      <c r="E18739" t="s">
        <v>3469</v>
      </c>
      <c r="F18739" t="s">
        <v>4955</v>
      </c>
      <c r="G18739" s="4"/>
      <c r="H18739" s="4"/>
      <c r="I18739" s="4"/>
      <c r="J18739" s="4"/>
      <c r="K18739" s="4">
        <v>-624650.44337204297</v>
      </c>
      <c r="L18739" s="4">
        <v>377535.05106236599</v>
      </c>
      <c r="M18739" s="4">
        <v>79056.485049462397</v>
      </c>
      <c r="N18739" s="3">
        <v>-0.396720708248605</v>
      </c>
      <c r="O18739" s="5">
        <v>1.8265091180801392</v>
      </c>
      <c r="P18739" s="3">
        <v>0.20940171182155609</v>
      </c>
    </row>
    <row r="18740" spans="1:16" x14ac:dyDescent="0.25">
      <c r="A18740" s="1">
        <v>2010</v>
      </c>
      <c r="B18740" t="s">
        <v>1484</v>
      </c>
      <c r="C18740" t="s">
        <v>3185</v>
      </c>
      <c r="D18740" t="s">
        <v>3403</v>
      </c>
      <c r="E18740" t="s">
        <v>3469</v>
      </c>
      <c r="F18740" t="s">
        <v>4955</v>
      </c>
      <c r="G18740" s="4"/>
      <c r="H18740" s="4"/>
      <c r="I18740" s="4"/>
      <c r="J18740" s="4"/>
      <c r="K18740" s="4">
        <v>-299788.49388272897</v>
      </c>
      <c r="L18740" s="4">
        <v>289245.09919188102</v>
      </c>
      <c r="M18740" s="4">
        <v>76295.543497462902</v>
      </c>
      <c r="N18740" s="3">
        <v>-0.85452065434518598</v>
      </c>
      <c r="O18740" s="5">
        <v>3.5111474990844727</v>
      </c>
      <c r="P18740" s="3">
        <v>0.26377472281455994</v>
      </c>
    </row>
    <row r="18741" spans="1:16" x14ac:dyDescent="0.25">
      <c r="A18741" s="1">
        <v>2011</v>
      </c>
      <c r="B18741" t="s">
        <v>1484</v>
      </c>
      <c r="C18741" t="s">
        <v>3185</v>
      </c>
      <c r="D18741" t="s">
        <v>3403</v>
      </c>
      <c r="E18741" t="s">
        <v>3469</v>
      </c>
      <c r="F18741" t="s">
        <v>4955</v>
      </c>
      <c r="G18741" s="4"/>
      <c r="H18741" s="4"/>
      <c r="I18741" s="4"/>
      <c r="J18741" s="4"/>
      <c r="K18741" s="4">
        <v>-416850.71432575502</v>
      </c>
      <c r="L18741" s="4">
        <v>1004649.01940206</v>
      </c>
      <c r="M18741" s="4">
        <v>118433.179725942</v>
      </c>
      <c r="N18741" s="3">
        <v>-0.62959311019715603</v>
      </c>
      <c r="O18741" s="5">
        <v>4.5390667915344238</v>
      </c>
      <c r="P18741" s="3">
        <v>0.11788512766361237</v>
      </c>
    </row>
    <row r="18742" spans="1:16" x14ac:dyDescent="0.25">
      <c r="A18742" s="1">
        <v>2012</v>
      </c>
      <c r="B18742" t="s">
        <v>1484</v>
      </c>
      <c r="C18742" t="s">
        <v>3185</v>
      </c>
      <c r="D18742" t="s">
        <v>3403</v>
      </c>
      <c r="E18742" t="s">
        <v>3469</v>
      </c>
      <c r="F18742" t="s">
        <v>4955</v>
      </c>
      <c r="G18742" s="4"/>
      <c r="H18742" s="4"/>
      <c r="I18742" s="4"/>
      <c r="J18742" s="4"/>
      <c r="K18742" s="4">
        <v>-242668.913575996</v>
      </c>
      <c r="L18742" s="4">
        <v>1142876.29319233</v>
      </c>
      <c r="M18742" s="4">
        <v>42785.21944909</v>
      </c>
      <c r="N18742" s="3">
        <v>-0.23167085510141699</v>
      </c>
      <c r="O18742" s="5">
        <v>5.7811799049377441</v>
      </c>
      <c r="P18742" s="3">
        <v>3.7436440587043762E-2</v>
      </c>
    </row>
    <row r="18743" spans="1:16" x14ac:dyDescent="0.25">
      <c r="A18743" s="1">
        <v>2013</v>
      </c>
      <c r="B18743" t="s">
        <v>1484</v>
      </c>
      <c r="C18743" t="s">
        <v>3185</v>
      </c>
      <c r="D18743" t="s">
        <v>3403</v>
      </c>
      <c r="E18743" t="s">
        <v>3469</v>
      </c>
      <c r="F18743" t="s">
        <v>4955</v>
      </c>
      <c r="G18743" s="4"/>
      <c r="H18743" s="4"/>
      <c r="I18743" s="4"/>
      <c r="J18743" s="4"/>
      <c r="K18743" s="4">
        <v>-748437.13019585505</v>
      </c>
      <c r="L18743" s="4">
        <v>10251695.1862331</v>
      </c>
      <c r="M18743" s="4">
        <v>1157688.40732078</v>
      </c>
      <c r="N18743" s="3">
        <v>-0.131811020129775</v>
      </c>
      <c r="O18743" s="5">
        <v>1.572259783744812</v>
      </c>
      <c r="P18743" s="3">
        <v>0.11292653530836105</v>
      </c>
    </row>
    <row r="18744" spans="1:16" x14ac:dyDescent="0.25">
      <c r="A18744" s="1">
        <v>2014</v>
      </c>
      <c r="B18744" t="s">
        <v>1484</v>
      </c>
      <c r="C18744" t="s">
        <v>3185</v>
      </c>
      <c r="D18744" t="s">
        <v>3403</v>
      </c>
      <c r="E18744" t="s">
        <v>3469</v>
      </c>
      <c r="F18744" t="s">
        <v>4955</v>
      </c>
      <c r="G18744" s="4"/>
      <c r="H18744" s="4"/>
      <c r="I18744" s="4"/>
      <c r="J18744" s="4"/>
      <c r="K18744" s="4">
        <v>-5033310.1013758099</v>
      </c>
      <c r="L18744" s="4">
        <v>115695075.12672</v>
      </c>
      <c r="M18744" s="4">
        <v>22558778.964518499</v>
      </c>
      <c r="N18744" s="3">
        <v>-8.0240903328822E-2</v>
      </c>
      <c r="O18744" s="5">
        <v>0.51126766204833984</v>
      </c>
      <c r="P18744" s="3">
        <v>0.19498477876186371</v>
      </c>
    </row>
    <row r="18745" spans="1:16" x14ac:dyDescent="0.25">
      <c r="A18745" s="1">
        <v>2015</v>
      </c>
      <c r="B18745" t="s">
        <v>1484</v>
      </c>
      <c r="C18745" t="s">
        <v>3185</v>
      </c>
      <c r="D18745" t="s">
        <v>3403</v>
      </c>
      <c r="E18745" t="s">
        <v>3469</v>
      </c>
      <c r="F18745" t="s">
        <v>4955</v>
      </c>
      <c r="G18745" s="4"/>
      <c r="H18745" s="4"/>
      <c r="I18745" s="4"/>
      <c r="J18745" s="4"/>
      <c r="K18745" s="4">
        <v>-4944040.6747595798</v>
      </c>
      <c r="L18745" s="4">
        <v>73596180.040990099</v>
      </c>
      <c r="M18745" s="4">
        <v>1593559.8297335601</v>
      </c>
      <c r="N18745" s="3">
        <v>-5.6713044923998E-2</v>
      </c>
      <c r="O18745" s="5">
        <v>0.28583300113677979</v>
      </c>
      <c r="P18745" s="3">
        <v>2.1652752533555031E-2</v>
      </c>
    </row>
    <row r="18746" spans="1:16" x14ac:dyDescent="0.25">
      <c r="A18746" s="1">
        <v>2016</v>
      </c>
      <c r="B18746" t="s">
        <v>1484</v>
      </c>
      <c r="C18746" t="s">
        <v>3185</v>
      </c>
      <c r="D18746" t="s">
        <v>3403</v>
      </c>
      <c r="E18746" t="s">
        <v>3469</v>
      </c>
      <c r="F18746" t="s">
        <v>4955</v>
      </c>
      <c r="G18746" s="4"/>
      <c r="H18746" s="4"/>
      <c r="I18746" s="4"/>
      <c r="J18746" s="4"/>
      <c r="K18746" s="4">
        <v>-1635996.61642572</v>
      </c>
      <c r="L18746" s="4">
        <v>65744619.347893</v>
      </c>
      <c r="M18746" s="4">
        <v>906472.62380805903</v>
      </c>
      <c r="N18746" s="3">
        <v>-2.3789207527203E-2</v>
      </c>
      <c r="O18746" s="5">
        <v>0.47555497288703918</v>
      </c>
      <c r="P18746" s="3">
        <v>1.3787784613668919E-2</v>
      </c>
    </row>
    <row r="18747" spans="1:16" x14ac:dyDescent="0.25">
      <c r="A18747" s="1">
        <v>2017</v>
      </c>
      <c r="B18747" t="s">
        <v>1484</v>
      </c>
      <c r="C18747" t="s">
        <v>3185</v>
      </c>
      <c r="D18747" t="s">
        <v>3403</v>
      </c>
      <c r="E18747" t="s">
        <v>3469</v>
      </c>
      <c r="F18747" t="s">
        <v>4955</v>
      </c>
      <c r="G18747" s="4"/>
      <c r="H18747" s="4"/>
      <c r="I18747" s="4"/>
      <c r="J18747" s="4"/>
      <c r="K18747" s="4">
        <v>-25196354.894448198</v>
      </c>
      <c r="L18747" s="4">
        <v>130134765.983022</v>
      </c>
      <c r="M18747" s="4">
        <v>63037372.849523</v>
      </c>
      <c r="N18747" s="3">
        <v>-0.25927100412424098</v>
      </c>
      <c r="O18747" s="5">
        <v>2.7918426990509033</v>
      </c>
      <c r="P18747" s="3">
        <v>0.48440071940422058</v>
      </c>
    </row>
    <row r="18748" spans="1:16" x14ac:dyDescent="0.25">
      <c r="A18748" s="1">
        <v>2018</v>
      </c>
      <c r="B18748" t="s">
        <v>1484</v>
      </c>
      <c r="C18748" t="s">
        <v>3185</v>
      </c>
      <c r="D18748" t="s">
        <v>3403</v>
      </c>
      <c r="E18748" t="s">
        <v>3469</v>
      </c>
      <c r="F18748" t="s">
        <v>4955</v>
      </c>
      <c r="G18748" s="4"/>
      <c r="H18748" s="4"/>
      <c r="I18748" s="4"/>
      <c r="J18748" s="4"/>
      <c r="K18748" s="4">
        <v>-14157939.6478163</v>
      </c>
      <c r="L18748" s="4">
        <v>311625259.48335999</v>
      </c>
      <c r="M18748" s="4">
        <v>269388073.074238</v>
      </c>
      <c r="N18748" s="3">
        <v>-6.3488528648895995E-2</v>
      </c>
      <c r="O18748" s="5">
        <v>2.0647957324981689</v>
      </c>
      <c r="P18748" s="3">
        <v>0.86446160078048706</v>
      </c>
    </row>
    <row r="18749" spans="1:16" x14ac:dyDescent="0.25">
      <c r="A18749" s="1">
        <v>2009</v>
      </c>
      <c r="B18749" t="s">
        <v>1485</v>
      </c>
      <c r="C18749" t="s">
        <v>3186</v>
      </c>
      <c r="D18749" t="s">
        <v>3403</v>
      </c>
      <c r="E18749" t="s">
        <v>3469</v>
      </c>
      <c r="F18749" t="s">
        <v>4956</v>
      </c>
      <c r="G18749" s="4"/>
      <c r="H18749" s="4"/>
      <c r="I18749" s="4"/>
      <c r="J18749" s="4"/>
      <c r="K18749" s="4">
        <v>-1597090.5033799999</v>
      </c>
      <c r="L18749" s="4">
        <v>3773536.6189199998</v>
      </c>
      <c r="M18749" s="4">
        <v>3108145.2856399999</v>
      </c>
      <c r="N18749" s="3">
        <v>-0.107626000416454</v>
      </c>
      <c r="O18749" s="5">
        <v>1.393022894859314</v>
      </c>
      <c r="P18749" s="3">
        <v>0.82366901636123657</v>
      </c>
    </row>
    <row r="18750" spans="1:16" x14ac:dyDescent="0.25">
      <c r="A18750" s="1">
        <v>2010</v>
      </c>
      <c r="B18750" t="s">
        <v>1485</v>
      </c>
      <c r="C18750" t="s">
        <v>3186</v>
      </c>
      <c r="D18750" t="s">
        <v>3403</v>
      </c>
      <c r="E18750" t="s">
        <v>3469</v>
      </c>
      <c r="F18750" t="s">
        <v>4956</v>
      </c>
      <c r="G18750" s="4"/>
      <c r="H18750" s="4"/>
      <c r="I18750" s="4"/>
      <c r="J18750" s="4"/>
      <c r="K18750" s="4">
        <v>-882008.98713000002</v>
      </c>
      <c r="L18750" s="4">
        <v>6832229.74847</v>
      </c>
      <c r="M18750" s="4">
        <v>288220.87206999998</v>
      </c>
      <c r="N18750" s="3">
        <v>-0.166326309024108</v>
      </c>
      <c r="O18750" s="5">
        <v>1.4543598890304565</v>
      </c>
      <c r="P18750" s="3">
        <v>4.2185477912425995E-2</v>
      </c>
    </row>
    <row r="18751" spans="1:16" x14ac:dyDescent="0.25">
      <c r="A18751" s="1">
        <v>2011</v>
      </c>
      <c r="B18751" t="s">
        <v>1485</v>
      </c>
      <c r="C18751" t="s">
        <v>3186</v>
      </c>
      <c r="D18751" t="s">
        <v>3403</v>
      </c>
      <c r="E18751" t="s">
        <v>3469</v>
      </c>
      <c r="F18751" t="s">
        <v>4956</v>
      </c>
      <c r="G18751" s="4"/>
      <c r="H18751" s="4"/>
      <c r="I18751" s="4"/>
      <c r="J18751" s="4"/>
      <c r="K18751" s="4">
        <v>-1556842.2840199999</v>
      </c>
      <c r="L18751" s="4">
        <v>12158047.1065</v>
      </c>
      <c r="M18751" s="4">
        <v>259133.63136</v>
      </c>
      <c r="N18751" s="3">
        <v>-0.16396204182905899</v>
      </c>
      <c r="O18751" s="5">
        <v>4.6086206436157227</v>
      </c>
      <c r="P18751" s="3">
        <v>2.1313754841685295E-2</v>
      </c>
    </row>
    <row r="18752" spans="1:16" x14ac:dyDescent="0.25">
      <c r="A18752" s="1">
        <v>2012</v>
      </c>
      <c r="B18752" t="s">
        <v>1485</v>
      </c>
      <c r="C18752" t="s">
        <v>3186</v>
      </c>
      <c r="D18752" t="s">
        <v>3403</v>
      </c>
      <c r="E18752" t="s">
        <v>3469</v>
      </c>
      <c r="F18752" t="s">
        <v>4956</v>
      </c>
      <c r="G18752" s="4"/>
      <c r="H18752" s="4"/>
      <c r="I18752" s="4"/>
      <c r="J18752" s="4"/>
      <c r="K18752" s="4">
        <v>-1346972.6711800001</v>
      </c>
      <c r="L18752" s="4">
        <v>19087302.183359999</v>
      </c>
      <c r="M18752" s="4">
        <v>5322034.2256300002</v>
      </c>
      <c r="N18752" s="3">
        <v>-8.6219082314252002E-2</v>
      </c>
      <c r="O18752" s="5">
        <v>1.4083436727523804</v>
      </c>
      <c r="P18752" s="3">
        <v>0.27882590889930725</v>
      </c>
    </row>
    <row r="18753" spans="1:16" x14ac:dyDescent="0.25">
      <c r="A18753" s="1">
        <v>2015</v>
      </c>
      <c r="B18753" t="s">
        <v>1485</v>
      </c>
      <c r="C18753" t="s">
        <v>3186</v>
      </c>
      <c r="D18753" t="s">
        <v>3403</v>
      </c>
      <c r="E18753" t="s">
        <v>3469</v>
      </c>
      <c r="F18753" t="s">
        <v>4956</v>
      </c>
      <c r="G18753" s="4"/>
      <c r="H18753" s="4"/>
      <c r="I18753" s="4"/>
      <c r="J18753" s="4"/>
      <c r="K18753" s="4">
        <v>-2691688</v>
      </c>
      <c r="L18753" s="4">
        <v>37447691</v>
      </c>
      <c r="M18753" s="4">
        <v>2576876</v>
      </c>
      <c r="N18753" s="3">
        <v>-7.8222619654895006E-2</v>
      </c>
      <c r="O18753" s="5">
        <v>7.088315486907959</v>
      </c>
      <c r="P18753" s="3">
        <v>6.881268322467804E-2</v>
      </c>
    </row>
    <row r="18754" spans="1:16" x14ac:dyDescent="0.25">
      <c r="A18754" s="1">
        <v>2016</v>
      </c>
      <c r="B18754" t="s">
        <v>1485</v>
      </c>
      <c r="C18754" t="s">
        <v>3186</v>
      </c>
      <c r="D18754" t="s">
        <v>3403</v>
      </c>
      <c r="E18754" t="s">
        <v>3469</v>
      </c>
      <c r="F18754" t="s">
        <v>4956</v>
      </c>
      <c r="G18754" s="4"/>
      <c r="H18754" s="4"/>
      <c r="I18754" s="4"/>
      <c r="J18754" s="4"/>
      <c r="K18754" s="4">
        <v>-5336233</v>
      </c>
      <c r="L18754" s="4">
        <v>53520850</v>
      </c>
      <c r="M18754" s="4">
        <v>591956</v>
      </c>
      <c r="N18754" s="3">
        <v>-0.11732040420435</v>
      </c>
      <c r="O18754" s="5">
        <v>9.2108774185180664</v>
      </c>
      <c r="P18754" s="3">
        <v>1.1060288175940514E-2</v>
      </c>
    </row>
    <row r="18755" spans="1:16" x14ac:dyDescent="0.25">
      <c r="A18755" s="1">
        <v>2017</v>
      </c>
      <c r="B18755" t="s">
        <v>1485</v>
      </c>
      <c r="C18755" t="s">
        <v>3186</v>
      </c>
      <c r="D18755" t="s">
        <v>3403</v>
      </c>
      <c r="E18755" t="s">
        <v>3469</v>
      </c>
      <c r="F18755" t="s">
        <v>4956</v>
      </c>
      <c r="G18755" s="4"/>
      <c r="H18755" s="4"/>
      <c r="I18755" s="4"/>
      <c r="J18755" s="4"/>
      <c r="K18755" s="4">
        <v>-6137976</v>
      </c>
      <c r="L18755" s="4">
        <v>78704343</v>
      </c>
      <c r="M18755" s="4">
        <v>19053420</v>
      </c>
      <c r="N18755" s="3">
        <v>-9.2841248490368997E-2</v>
      </c>
      <c r="O18755" s="5">
        <v>4.4892592430114746</v>
      </c>
      <c r="P18755" s="3">
        <v>0.24208854138851166</v>
      </c>
    </row>
    <row r="18756" spans="1:16" x14ac:dyDescent="0.25">
      <c r="A18756" s="1">
        <v>2018</v>
      </c>
      <c r="B18756" t="s">
        <v>1485</v>
      </c>
      <c r="C18756" t="s">
        <v>3186</v>
      </c>
      <c r="D18756" t="s">
        <v>3403</v>
      </c>
      <c r="E18756" t="s">
        <v>3469</v>
      </c>
      <c r="F18756" t="s">
        <v>4956</v>
      </c>
      <c r="G18756" s="4"/>
      <c r="H18756" s="4"/>
      <c r="I18756" s="4"/>
      <c r="J18756" s="4"/>
      <c r="K18756" s="4">
        <v>-4160193</v>
      </c>
      <c r="L18756" s="4">
        <v>98003248</v>
      </c>
      <c r="M18756" s="4">
        <v>30853393</v>
      </c>
      <c r="N18756" s="3">
        <v>-4.7085617278320002E-2</v>
      </c>
      <c r="O18756" s="5">
        <v>3.7591397762298584</v>
      </c>
      <c r="P18756" s="3">
        <v>0.31482011079788208</v>
      </c>
    </row>
    <row r="18757" spans="1:16" x14ac:dyDescent="0.25">
      <c r="A18757" s="1">
        <v>2019</v>
      </c>
      <c r="B18757" t="s">
        <v>1485</v>
      </c>
      <c r="C18757" t="s">
        <v>3186</v>
      </c>
      <c r="D18757" t="s">
        <v>3403</v>
      </c>
      <c r="E18757" t="s">
        <v>3469</v>
      </c>
      <c r="F18757" t="s">
        <v>4956</v>
      </c>
      <c r="G18757" s="4"/>
      <c r="H18757" s="4"/>
      <c r="I18757" s="4"/>
      <c r="J18757" s="4"/>
      <c r="K18757" s="4">
        <v>-3640000</v>
      </c>
      <c r="L18757" s="4">
        <v>95120000</v>
      </c>
      <c r="M18757" s="4">
        <v>27592000</v>
      </c>
      <c r="N18757" s="3">
        <v>-3.7696134853739002E-2</v>
      </c>
      <c r="O18757" s="5">
        <v>0.37792354822158813</v>
      </c>
      <c r="P18757" s="3">
        <v>0.29007568955421448</v>
      </c>
    </row>
    <row r="18758" spans="1:16" x14ac:dyDescent="0.25">
      <c r="A18758" s="1">
        <v>2020</v>
      </c>
      <c r="B18758" t="s">
        <v>1485</v>
      </c>
      <c r="C18758" t="s">
        <v>3186</v>
      </c>
      <c r="D18758" t="s">
        <v>3403</v>
      </c>
      <c r="E18758" t="s">
        <v>3469</v>
      </c>
      <c r="F18758" t="s">
        <v>4956</v>
      </c>
      <c r="G18758" s="4"/>
      <c r="H18758" s="4"/>
      <c r="I18758" s="4"/>
      <c r="J18758" s="4"/>
      <c r="K18758" s="4">
        <v>-4121000</v>
      </c>
      <c r="L18758" s="4">
        <v>100086000</v>
      </c>
      <c r="M18758" s="4">
        <v>29799000</v>
      </c>
      <c r="N18758" s="3">
        <v>-4.2222062846429001E-2</v>
      </c>
      <c r="O18758" s="5">
        <v>0.3707505464553833</v>
      </c>
      <c r="P18758" s="3">
        <v>0.29773396253585815</v>
      </c>
    </row>
    <row r="18759" spans="1:16" x14ac:dyDescent="0.25">
      <c r="A18759" s="1">
        <v>2024</v>
      </c>
      <c r="B18759" t="s">
        <v>1485</v>
      </c>
      <c r="C18759" t="s">
        <v>3186</v>
      </c>
      <c r="D18759" t="s">
        <v>3403</v>
      </c>
      <c r="E18759" t="s">
        <v>3469</v>
      </c>
      <c r="F18759" t="s">
        <v>4956</v>
      </c>
      <c r="G18759" s="4"/>
      <c r="H18759" s="4"/>
      <c r="I18759" s="4"/>
      <c r="J18759" s="4"/>
      <c r="K18759" s="4">
        <v>-3571000</v>
      </c>
      <c r="L18759" s="4">
        <v>67657000</v>
      </c>
      <c r="M18759" s="4">
        <v>2882000</v>
      </c>
      <c r="N18759" s="3">
        <v>-4.7807751522860001E-2</v>
      </c>
      <c r="O18759" s="5">
        <v>0.10361781716346741</v>
      </c>
      <c r="P18759" s="3">
        <v>4.2597219347953796E-2</v>
      </c>
    </row>
    <row r="18760" spans="1:16" x14ac:dyDescent="0.25">
      <c r="A18760" s="1">
        <v>2009</v>
      </c>
      <c r="B18760" t="s">
        <v>1486</v>
      </c>
      <c r="C18760" t="s">
        <v>3187</v>
      </c>
      <c r="D18760" t="s">
        <v>3403</v>
      </c>
      <c r="E18760" t="s">
        <v>3469</v>
      </c>
      <c r="F18760" t="s">
        <v>4957</v>
      </c>
      <c r="G18760" s="4"/>
      <c r="H18760" s="4"/>
      <c r="I18760" s="4"/>
      <c r="J18760" s="4"/>
      <c r="K18760" s="4">
        <v>-936634.61383327201</v>
      </c>
      <c r="L18760" s="4">
        <v>2346686.8879172602</v>
      </c>
      <c r="M18760" s="4">
        <v>181507.236088479</v>
      </c>
      <c r="N18760" s="3">
        <v>-0.20378604651162799</v>
      </c>
      <c r="O18760" s="5">
        <v>1.5046924352645874</v>
      </c>
      <c r="P18760" s="3">
        <v>7.7346168458461761E-2</v>
      </c>
    </row>
    <row r="18761" spans="1:16" x14ac:dyDescent="0.25">
      <c r="A18761" s="1">
        <v>2010</v>
      </c>
      <c r="B18761" t="s">
        <v>1486</v>
      </c>
      <c r="C18761" t="s">
        <v>3187</v>
      </c>
      <c r="D18761" t="s">
        <v>3403</v>
      </c>
      <c r="E18761" t="s">
        <v>3469</v>
      </c>
      <c r="F18761" t="s">
        <v>4957</v>
      </c>
      <c r="G18761" s="4"/>
      <c r="H18761" s="4"/>
      <c r="I18761" s="4"/>
      <c r="J18761" s="4"/>
      <c r="K18761" s="4">
        <v>-519795.568695302</v>
      </c>
      <c r="L18761" s="4">
        <v>3588563.1015773299</v>
      </c>
      <c r="M18761" s="4">
        <v>103965.16100855</v>
      </c>
      <c r="N18761" s="3">
        <v>-0.17235092663697499</v>
      </c>
      <c r="O18761" s="5">
        <v>1.9919328689575195</v>
      </c>
      <c r="P18761" s="3">
        <v>2.8971251100301743E-2</v>
      </c>
    </row>
    <row r="18762" spans="1:16" x14ac:dyDescent="0.25">
      <c r="A18762" s="1">
        <v>2011</v>
      </c>
      <c r="B18762" t="s">
        <v>1486</v>
      </c>
      <c r="C18762" t="s">
        <v>3187</v>
      </c>
      <c r="D18762" t="s">
        <v>3403</v>
      </c>
      <c r="E18762" t="s">
        <v>3469</v>
      </c>
      <c r="F18762" t="s">
        <v>4957</v>
      </c>
      <c r="G18762" s="4"/>
      <c r="H18762" s="4"/>
      <c r="I18762" s="4"/>
      <c r="J18762" s="4"/>
      <c r="K18762" s="4">
        <v>-1275260.95809667</v>
      </c>
      <c r="L18762" s="4">
        <v>3642115.5288822199</v>
      </c>
      <c r="M18762" s="4">
        <v>150436.18047369001</v>
      </c>
      <c r="N18762" s="3">
        <v>-0.310242387212324</v>
      </c>
      <c r="O18762" s="5">
        <v>2.4107580184936523</v>
      </c>
      <c r="P18762" s="3">
        <v>4.1304614394903183E-2</v>
      </c>
    </row>
    <row r="18763" spans="1:16" x14ac:dyDescent="0.25">
      <c r="A18763" s="1">
        <v>2012</v>
      </c>
      <c r="B18763" t="s">
        <v>1486</v>
      </c>
      <c r="C18763" t="s">
        <v>3187</v>
      </c>
      <c r="D18763" t="s">
        <v>3403</v>
      </c>
      <c r="E18763" t="s">
        <v>3469</v>
      </c>
      <c r="F18763" t="s">
        <v>4957</v>
      </c>
      <c r="G18763" s="4"/>
      <c r="H18763" s="4"/>
      <c r="I18763" s="4"/>
      <c r="J18763" s="4"/>
      <c r="K18763" s="4">
        <v>-485689.14175782597</v>
      </c>
      <c r="L18763" s="4">
        <v>5452885.1959108897</v>
      </c>
      <c r="M18763" s="4">
        <v>735312.05550382205</v>
      </c>
      <c r="N18763" s="3">
        <v>-0.108770518223468</v>
      </c>
      <c r="O18763" s="5">
        <v>2.9723620414733887</v>
      </c>
      <c r="P18763" s="3">
        <v>0.13484825193881989</v>
      </c>
    </row>
    <row r="18764" spans="1:16" x14ac:dyDescent="0.25">
      <c r="A18764" s="1">
        <v>2013</v>
      </c>
      <c r="B18764" t="s">
        <v>1486</v>
      </c>
      <c r="C18764" t="s">
        <v>3187</v>
      </c>
      <c r="D18764" t="s">
        <v>3403</v>
      </c>
      <c r="E18764" t="s">
        <v>3469</v>
      </c>
      <c r="F18764" t="s">
        <v>4957</v>
      </c>
      <c r="G18764" s="4"/>
      <c r="H18764" s="4"/>
      <c r="I18764" s="4"/>
      <c r="J18764" s="4"/>
      <c r="K18764" s="4">
        <v>-443994.44530729001</v>
      </c>
      <c r="L18764" s="4">
        <v>4824182.0989064202</v>
      </c>
      <c r="M18764" s="4">
        <v>167467.59001251601</v>
      </c>
      <c r="N18764" s="3">
        <v>-9.1616012173667993E-2</v>
      </c>
      <c r="O18764" s="5">
        <v>0.75883400440216064</v>
      </c>
      <c r="P18764" s="3">
        <v>3.4714192152023315E-2</v>
      </c>
    </row>
    <row r="18765" spans="1:16" x14ac:dyDescent="0.25">
      <c r="A18765" s="1">
        <v>2014</v>
      </c>
      <c r="B18765" t="s">
        <v>1486</v>
      </c>
      <c r="C18765" t="s">
        <v>3187</v>
      </c>
      <c r="D18765" t="s">
        <v>3403</v>
      </c>
      <c r="E18765" t="s">
        <v>3469</v>
      </c>
      <c r="F18765" t="s">
        <v>4957</v>
      </c>
      <c r="G18765" s="4"/>
      <c r="H18765" s="4"/>
      <c r="I18765" s="4"/>
      <c r="J18765" s="4"/>
      <c r="K18765" s="4">
        <v>-1263939.8368617101</v>
      </c>
      <c r="L18765" s="4">
        <v>5082700.7402517796</v>
      </c>
      <c r="M18765" s="4">
        <v>252158.98910839701</v>
      </c>
      <c r="N18765" s="3">
        <v>-0.25122781763118501</v>
      </c>
      <c r="O18765" s="5">
        <v>2.5465855598449707</v>
      </c>
      <c r="P18765" s="3">
        <v>4.9611221998929977E-2</v>
      </c>
    </row>
    <row r="18766" spans="1:16" x14ac:dyDescent="0.25">
      <c r="A18766" s="1">
        <v>2015</v>
      </c>
      <c r="B18766" t="s">
        <v>1486</v>
      </c>
      <c r="C18766" t="s">
        <v>3187</v>
      </c>
      <c r="D18766" t="s">
        <v>3403</v>
      </c>
      <c r="E18766" t="s">
        <v>3469</v>
      </c>
      <c r="F18766" t="s">
        <v>4957</v>
      </c>
      <c r="G18766" s="4"/>
      <c r="H18766" s="4"/>
      <c r="I18766" s="4"/>
      <c r="J18766" s="4"/>
      <c r="K18766" s="4">
        <v>-62901.473771792596</v>
      </c>
      <c r="L18766" s="4">
        <v>4720893.1996949203</v>
      </c>
      <c r="M18766" s="4">
        <v>774224.78679229296</v>
      </c>
      <c r="N18766" s="3">
        <v>-1.4177694008001999E-2</v>
      </c>
      <c r="O18766" s="5">
        <v>0.94399893283843994</v>
      </c>
      <c r="P18766" s="3">
        <v>0.16399964690208435</v>
      </c>
    </row>
    <row r="18767" spans="1:16" x14ac:dyDescent="0.25">
      <c r="A18767" s="1">
        <v>2016</v>
      </c>
      <c r="B18767" t="s">
        <v>1486</v>
      </c>
      <c r="C18767" t="s">
        <v>3187</v>
      </c>
      <c r="D18767" t="s">
        <v>3403</v>
      </c>
      <c r="E18767" t="s">
        <v>3469</v>
      </c>
      <c r="F18767" t="s">
        <v>4957</v>
      </c>
      <c r="G18767" s="4"/>
      <c r="H18767" s="4"/>
      <c r="I18767" s="4"/>
      <c r="J18767" s="4"/>
      <c r="K18767" s="4">
        <v>-1580794.61811247</v>
      </c>
      <c r="L18767" s="4">
        <v>720890.574246804</v>
      </c>
      <c r="M18767" s="4">
        <v>278113.35935870302</v>
      </c>
      <c r="N18767" s="3">
        <v>-0.59808881631705102</v>
      </c>
      <c r="O18767" s="5">
        <v>11.880156517028809</v>
      </c>
      <c r="P18767" s="3">
        <v>0.3857913613319397</v>
      </c>
    </row>
    <row r="18768" spans="1:16" x14ac:dyDescent="0.25">
      <c r="A18768" s="1">
        <v>2017</v>
      </c>
      <c r="B18768" t="s">
        <v>1486</v>
      </c>
      <c r="C18768" t="s">
        <v>3187</v>
      </c>
      <c r="D18768" t="s">
        <v>3403</v>
      </c>
      <c r="E18768" t="s">
        <v>3469</v>
      </c>
      <c r="F18768" t="s">
        <v>4957</v>
      </c>
      <c r="G18768" s="4"/>
      <c r="H18768" s="4"/>
      <c r="I18768" s="4"/>
      <c r="J18768" s="4"/>
      <c r="K18768" s="4">
        <v>-2450860.4456332098</v>
      </c>
      <c r="L18768" s="4">
        <v>1262794.46916769</v>
      </c>
      <c r="M18768" s="4">
        <v>108155.59501026099</v>
      </c>
      <c r="N18768" s="3">
        <v>-2.44289845213074</v>
      </c>
      <c r="O18768" s="5">
        <v>4.8988118171691895</v>
      </c>
      <c r="P18768" s="3">
        <v>8.5647821426391602E-2</v>
      </c>
    </row>
    <row r="18769" spans="1:16" x14ac:dyDescent="0.25">
      <c r="A18769" s="1">
        <v>2018</v>
      </c>
      <c r="B18769" t="s">
        <v>1486</v>
      </c>
      <c r="C18769" t="s">
        <v>3187</v>
      </c>
      <c r="D18769" t="s">
        <v>3403</v>
      </c>
      <c r="E18769" t="s">
        <v>3469</v>
      </c>
      <c r="F18769" t="s">
        <v>4957</v>
      </c>
      <c r="G18769" s="4"/>
      <c r="H18769" s="4"/>
      <c r="I18769" s="4"/>
      <c r="J18769" s="4"/>
      <c r="K18769" s="4">
        <v>-3171620.81140497</v>
      </c>
      <c r="L18769" s="4">
        <v>3266778.4365539299</v>
      </c>
      <c r="M18769" s="4">
        <v>389302.65953115898</v>
      </c>
      <c r="N18769" s="3">
        <v>-1.41498247547334</v>
      </c>
      <c r="O18769" s="5">
        <v>5.7076892852783203</v>
      </c>
      <c r="P18769" s="3">
        <v>0.11917020380496979</v>
      </c>
    </row>
    <row r="18770" spans="1:16" x14ac:dyDescent="0.25">
      <c r="A18770" s="1">
        <v>2019</v>
      </c>
      <c r="B18770" t="s">
        <v>1486</v>
      </c>
      <c r="C18770" t="s">
        <v>3187</v>
      </c>
      <c r="D18770" t="s">
        <v>3403</v>
      </c>
      <c r="E18770" t="s">
        <v>3469</v>
      </c>
      <c r="F18770" t="s">
        <v>4957</v>
      </c>
      <c r="G18770" s="4"/>
      <c r="H18770" s="4"/>
      <c r="I18770" s="4"/>
      <c r="J18770" s="4"/>
      <c r="K18770" s="4">
        <v>-8327056.5110565098</v>
      </c>
      <c r="L18770" s="4">
        <v>2721711.4777114801</v>
      </c>
      <c r="M18770" s="4">
        <v>2734409.26640927</v>
      </c>
      <c r="N18770" s="3">
        <v>-2.8615752823455098</v>
      </c>
      <c r="O18770" s="5">
        <v>36.082004547119141</v>
      </c>
      <c r="P18770" s="3">
        <v>1.0046653747558594</v>
      </c>
    </row>
    <row r="18771" spans="1:16" x14ac:dyDescent="0.25">
      <c r="A18771" s="1">
        <v>2020</v>
      </c>
      <c r="B18771" t="s">
        <v>1486</v>
      </c>
      <c r="C18771" t="s">
        <v>3187</v>
      </c>
      <c r="D18771" t="s">
        <v>3403</v>
      </c>
      <c r="E18771" t="s">
        <v>3469</v>
      </c>
      <c r="F18771" t="s">
        <v>4957</v>
      </c>
      <c r="G18771" s="4"/>
      <c r="H18771" s="4"/>
      <c r="I18771" s="4"/>
      <c r="J18771" s="4"/>
      <c r="K18771" s="4">
        <v>-9947779.6336429995</v>
      </c>
      <c r="L18771" s="4">
        <v>5066452.2452134797</v>
      </c>
      <c r="M18771" s="4">
        <v>566587.52398437401</v>
      </c>
      <c r="N18771" s="3">
        <v>-2.5696878974202999</v>
      </c>
      <c r="O18771" s="5">
        <v>21.828981399536133</v>
      </c>
      <c r="P18771" s="3">
        <v>0.11183121800422668</v>
      </c>
    </row>
    <row r="18772" spans="1:16" x14ac:dyDescent="0.25">
      <c r="A18772" s="1">
        <v>2009</v>
      </c>
      <c r="B18772" t="s">
        <v>1487</v>
      </c>
      <c r="C18772" t="s">
        <v>3188</v>
      </c>
      <c r="D18772" t="s">
        <v>3403</v>
      </c>
      <c r="E18772" t="s">
        <v>3469</v>
      </c>
      <c r="F18772" t="s">
        <v>4958</v>
      </c>
      <c r="G18772" s="4"/>
      <c r="H18772" s="4"/>
      <c r="I18772" s="4"/>
      <c r="J18772" s="4"/>
      <c r="K18772" s="4">
        <v>-3788643.0220300001</v>
      </c>
      <c r="L18772" s="4">
        <v>2595451.0253099999</v>
      </c>
      <c r="M18772" s="4">
        <v>345085.59074999997</v>
      </c>
      <c r="N18772" s="3">
        <v>-0.689599820009695</v>
      </c>
      <c r="O18772" s="5">
        <v>28.45713996887207</v>
      </c>
      <c r="P18772" s="3">
        <v>0.13295784592628479</v>
      </c>
    </row>
    <row r="18773" spans="1:16" x14ac:dyDescent="0.25">
      <c r="A18773" s="1">
        <v>2009</v>
      </c>
      <c r="B18773" t="s">
        <v>1488</v>
      </c>
      <c r="C18773" t="s">
        <v>3189</v>
      </c>
      <c r="D18773" t="s">
        <v>3403</v>
      </c>
      <c r="E18773" t="s">
        <v>3469</v>
      </c>
      <c r="F18773" t="s">
        <v>4959</v>
      </c>
      <c r="G18773" s="4"/>
      <c r="H18773" s="4"/>
      <c r="I18773" s="4"/>
      <c r="J18773" s="4"/>
      <c r="K18773" s="4">
        <v>-427550.37834175001</v>
      </c>
      <c r="L18773" s="4">
        <v>9652151.4657717701</v>
      </c>
      <c r="M18773" s="4">
        <v>109711.040480147</v>
      </c>
      <c r="N18773" s="3">
        <v>-4.3419489616188002E-2</v>
      </c>
      <c r="O18773" s="5">
        <v>0.82363611459732056</v>
      </c>
      <c r="P18773" s="3">
        <v>1.1366485618054867E-2</v>
      </c>
    </row>
    <row r="18774" spans="1:16" x14ac:dyDescent="0.25">
      <c r="A18774" s="1">
        <v>2010</v>
      </c>
      <c r="B18774" t="s">
        <v>1488</v>
      </c>
      <c r="C18774" t="s">
        <v>3189</v>
      </c>
      <c r="D18774" t="s">
        <v>3403</v>
      </c>
      <c r="E18774" t="s">
        <v>3469</v>
      </c>
      <c r="F18774" t="s">
        <v>4959</v>
      </c>
      <c r="G18774" s="4"/>
      <c r="H18774" s="4"/>
      <c r="I18774" s="4"/>
      <c r="J18774" s="4"/>
      <c r="K18774" s="4">
        <v>-945910.53400749201</v>
      </c>
      <c r="L18774" s="4">
        <v>6673765.7690950902</v>
      </c>
      <c r="M18774" s="4">
        <v>118361.861887084</v>
      </c>
      <c r="N18774" s="3">
        <v>-0.11312586827358399</v>
      </c>
      <c r="O18774" s="5">
        <v>1.1049524545669556</v>
      </c>
      <c r="P18774" s="3">
        <v>1.7735393717885017E-2</v>
      </c>
    </row>
    <row r="18775" spans="1:16" x14ac:dyDescent="0.25">
      <c r="A18775" s="1">
        <v>2011</v>
      </c>
      <c r="B18775" t="s">
        <v>1488</v>
      </c>
      <c r="C18775" t="s">
        <v>3189</v>
      </c>
      <c r="D18775" t="s">
        <v>3403</v>
      </c>
      <c r="E18775" t="s">
        <v>3469</v>
      </c>
      <c r="F18775" t="s">
        <v>4959</v>
      </c>
      <c r="G18775" s="4"/>
      <c r="H18775" s="4"/>
      <c r="I18775" s="4"/>
      <c r="J18775" s="4"/>
      <c r="K18775" s="4">
        <v>-7893427.2853927799</v>
      </c>
      <c r="L18775" s="4">
        <v>65514950.166112997</v>
      </c>
      <c r="M18775" s="4">
        <v>33176508.412817501</v>
      </c>
      <c r="N18775" s="3">
        <v>-0.213247796303765</v>
      </c>
      <c r="O18775" s="5">
        <v>1.1354130506515503</v>
      </c>
      <c r="P18775" s="3">
        <v>0.50639599561691284</v>
      </c>
    </row>
    <row r="18776" spans="1:16" x14ac:dyDescent="0.25">
      <c r="A18776" s="1">
        <v>2012</v>
      </c>
      <c r="B18776" t="s">
        <v>1488</v>
      </c>
      <c r="C18776" t="s">
        <v>3189</v>
      </c>
      <c r="D18776" t="s">
        <v>3403</v>
      </c>
      <c r="E18776" t="s">
        <v>3469</v>
      </c>
      <c r="F18776" t="s">
        <v>4959</v>
      </c>
      <c r="G18776" s="4"/>
      <c r="H18776" s="4"/>
      <c r="I18776" s="4"/>
      <c r="J18776" s="4"/>
      <c r="K18776" s="4">
        <v>-2749608.5875382498</v>
      </c>
      <c r="L18776" s="4">
        <v>93861219.978919998</v>
      </c>
      <c r="M18776" s="4">
        <v>33774034.771752797</v>
      </c>
      <c r="N18776" s="3">
        <v>-3.5157272203904001E-2</v>
      </c>
      <c r="O18776" s="5">
        <v>1.5370025634765625</v>
      </c>
      <c r="P18776" s="3">
        <v>0.35982948541641235</v>
      </c>
    </row>
    <row r="18777" spans="1:16" x14ac:dyDescent="0.25">
      <c r="A18777" s="1">
        <v>2013</v>
      </c>
      <c r="B18777" t="s">
        <v>1488</v>
      </c>
      <c r="C18777" t="s">
        <v>3189</v>
      </c>
      <c r="D18777" t="s">
        <v>3403</v>
      </c>
      <c r="E18777" t="s">
        <v>3469</v>
      </c>
      <c r="F18777" t="s">
        <v>4959</v>
      </c>
      <c r="G18777" s="4"/>
      <c r="H18777" s="4"/>
      <c r="I18777" s="4"/>
      <c r="J18777" s="4"/>
      <c r="K18777" s="4">
        <v>-16041002.40277</v>
      </c>
      <c r="L18777" s="4">
        <v>73250682.916579098</v>
      </c>
      <c r="M18777" s="4">
        <v>52590514.996756703</v>
      </c>
      <c r="N18777" s="3">
        <v>-0.20427918232481301</v>
      </c>
      <c r="O18777" s="5">
        <v>0.86628341674804688</v>
      </c>
      <c r="P18777" s="3">
        <v>0.71795254945755005</v>
      </c>
    </row>
    <row r="18778" spans="1:16" x14ac:dyDescent="0.25">
      <c r="A18778" s="1">
        <v>2014</v>
      </c>
      <c r="B18778" t="s">
        <v>1488</v>
      </c>
      <c r="C18778" t="s">
        <v>3189</v>
      </c>
      <c r="D18778" t="s">
        <v>3403</v>
      </c>
      <c r="E18778" t="s">
        <v>3469</v>
      </c>
      <c r="F18778" t="s">
        <v>4959</v>
      </c>
      <c r="G18778" s="4"/>
      <c r="H18778" s="4"/>
      <c r="I18778" s="4"/>
      <c r="J18778" s="4"/>
      <c r="K18778" s="4">
        <v>-403602.24433023698</v>
      </c>
      <c r="L18778" s="4">
        <v>57640624.263284497</v>
      </c>
      <c r="M18778" s="4">
        <v>43558866.518930599</v>
      </c>
      <c r="N18778" s="3">
        <v>-6.0579039369299996E-3</v>
      </c>
      <c r="O18778" s="5">
        <v>0.99432140588760376</v>
      </c>
      <c r="P18778" s="3">
        <v>0.75569736957550049</v>
      </c>
    </row>
    <row r="18779" spans="1:16" x14ac:dyDescent="0.25">
      <c r="A18779" s="1">
        <v>2015</v>
      </c>
      <c r="B18779" t="s">
        <v>1488</v>
      </c>
      <c r="C18779" t="s">
        <v>3189</v>
      </c>
      <c r="D18779" t="s">
        <v>3403</v>
      </c>
      <c r="E18779" t="s">
        <v>3469</v>
      </c>
      <c r="F18779" t="s">
        <v>4959</v>
      </c>
      <c r="G18779" s="4"/>
      <c r="H18779" s="4"/>
      <c r="I18779" s="4"/>
      <c r="J18779" s="4"/>
      <c r="K18779" s="4">
        <v>-7930627.1811899599</v>
      </c>
      <c r="L18779" s="4">
        <v>91873.839587682902</v>
      </c>
      <c r="M18779" s="4">
        <v>743985.11590641201</v>
      </c>
      <c r="N18779" s="3">
        <v>-0.33616841285766302</v>
      </c>
      <c r="O18779" s="5">
        <v>41.383197784423828</v>
      </c>
      <c r="P18779" s="3">
        <v>8.0978994369506836</v>
      </c>
    </row>
    <row r="18780" spans="1:16" x14ac:dyDescent="0.25">
      <c r="A18780" s="1">
        <v>2016</v>
      </c>
      <c r="B18780" t="s">
        <v>1488</v>
      </c>
      <c r="C18780" t="s">
        <v>3189</v>
      </c>
      <c r="D18780" t="s">
        <v>3403</v>
      </c>
      <c r="E18780" t="s">
        <v>3469</v>
      </c>
      <c r="F18780" t="s">
        <v>4959</v>
      </c>
      <c r="G18780" s="4"/>
      <c r="H18780" s="4"/>
      <c r="I18780" s="4"/>
      <c r="J18780" s="4"/>
      <c r="K18780" s="4">
        <v>-196111.09455553201</v>
      </c>
      <c r="L18780" s="4">
        <v>85896.385254939407</v>
      </c>
      <c r="M18780" s="4">
        <v>912703.01278421795</v>
      </c>
      <c r="N18780" s="3">
        <v>-2.2445854224223201</v>
      </c>
      <c r="O18780" s="5">
        <v>45.053565979003906</v>
      </c>
      <c r="P18780" s="3">
        <v>10.625627517700195</v>
      </c>
    </row>
    <row r="18781" spans="1:16" x14ac:dyDescent="0.25">
      <c r="A18781" s="1">
        <v>2017</v>
      </c>
      <c r="B18781" t="s">
        <v>1488</v>
      </c>
      <c r="C18781" t="s">
        <v>3189</v>
      </c>
      <c r="D18781" t="s">
        <v>3403</v>
      </c>
      <c r="E18781" t="s">
        <v>3469</v>
      </c>
      <c r="F18781" t="s">
        <v>4959</v>
      </c>
      <c r="G18781" s="4"/>
      <c r="H18781" s="4"/>
      <c r="I18781" s="4"/>
      <c r="J18781" s="4"/>
      <c r="K18781" s="4">
        <v>-152303.872966097</v>
      </c>
      <c r="L18781" s="4">
        <v>43649.457754002498</v>
      </c>
      <c r="M18781" s="4">
        <v>1049037.3308123299</v>
      </c>
      <c r="N18781" s="3">
        <v>-2.30298451954814</v>
      </c>
      <c r="P18781" s="3">
        <v>24.033227920532227</v>
      </c>
    </row>
    <row r="18782" spans="1:16" x14ac:dyDescent="0.25">
      <c r="A18782" s="1">
        <v>2018</v>
      </c>
      <c r="B18782" t="s">
        <v>1488</v>
      </c>
      <c r="C18782" t="s">
        <v>3189</v>
      </c>
      <c r="D18782" t="s">
        <v>3403</v>
      </c>
      <c r="E18782" t="s">
        <v>3469</v>
      </c>
      <c r="F18782" t="s">
        <v>4959</v>
      </c>
      <c r="G18782" s="4"/>
      <c r="H18782" s="4"/>
      <c r="I18782" s="4"/>
      <c r="J18782" s="4"/>
      <c r="K18782" s="4">
        <v>-139286.00507775799</v>
      </c>
      <c r="L18782" s="4">
        <v>1553263.16256967</v>
      </c>
      <c r="M18782" s="4">
        <v>41568.7754905662</v>
      </c>
      <c r="N18782" s="3">
        <v>-0.174620482045105</v>
      </c>
      <c r="O18782" s="5">
        <v>3.6192622184753418</v>
      </c>
      <c r="P18782" s="3">
        <v>2.6762222871184349E-2</v>
      </c>
    </row>
    <row r="18783" spans="1:16" x14ac:dyDescent="0.25">
      <c r="A18783" s="1">
        <v>2019</v>
      </c>
      <c r="B18783" t="s">
        <v>1488</v>
      </c>
      <c r="C18783" t="s">
        <v>3189</v>
      </c>
      <c r="D18783" t="s">
        <v>3403</v>
      </c>
      <c r="E18783" t="s">
        <v>3469</v>
      </c>
      <c r="F18783" t="s">
        <v>4959</v>
      </c>
      <c r="G18783" s="4"/>
      <c r="H18783" s="4"/>
      <c r="I18783" s="4"/>
      <c r="J18783" s="4"/>
      <c r="K18783" s="4">
        <v>-294488.59248859202</v>
      </c>
      <c r="L18783" s="4">
        <v>1200225.34222534</v>
      </c>
      <c r="M18783" s="4">
        <v>22541.9445419445</v>
      </c>
      <c r="N18783" s="3">
        <v>-0.220315616659367</v>
      </c>
      <c r="O18783" s="5">
        <v>3.5462138652801514</v>
      </c>
      <c r="P18783" s="3">
        <v>1.8781427294015884E-2</v>
      </c>
    </row>
    <row r="18784" spans="1:16" x14ac:dyDescent="0.25">
      <c r="A18784" s="1">
        <v>2020</v>
      </c>
      <c r="B18784" t="s">
        <v>1488</v>
      </c>
      <c r="C18784" t="s">
        <v>3189</v>
      </c>
      <c r="D18784" t="s">
        <v>3403</v>
      </c>
      <c r="E18784" t="s">
        <v>3469</v>
      </c>
      <c r="F18784" t="s">
        <v>4959</v>
      </c>
      <c r="G18784" s="4"/>
      <c r="H18784" s="4"/>
      <c r="I18784" s="4"/>
      <c r="J18784" s="4"/>
      <c r="K18784" s="4">
        <v>-308445.95060944499</v>
      </c>
      <c r="L18784" s="4">
        <v>1286568.06040611</v>
      </c>
      <c r="M18784" s="4">
        <v>51066.355617519999</v>
      </c>
      <c r="N18784" s="3">
        <v>-0.25009667640239502</v>
      </c>
      <c r="O18784" s="5">
        <v>3.6794898509979248</v>
      </c>
      <c r="P18784" s="3">
        <v>3.9691917598247528E-2</v>
      </c>
    </row>
    <row r="18785" spans="1:16" x14ac:dyDescent="0.25">
      <c r="A18785" s="1">
        <v>2021</v>
      </c>
      <c r="B18785" t="s">
        <v>1488</v>
      </c>
      <c r="C18785" t="s">
        <v>3189</v>
      </c>
      <c r="D18785" t="s">
        <v>3403</v>
      </c>
      <c r="E18785" t="s">
        <v>3469</v>
      </c>
      <c r="F18785" t="s">
        <v>4959</v>
      </c>
      <c r="G18785" s="4"/>
      <c r="H18785" s="4"/>
      <c r="I18785" s="4"/>
      <c r="J18785" s="4"/>
      <c r="K18785" s="4">
        <v>-631043.19594508503</v>
      </c>
      <c r="L18785" s="4">
        <v>5353925.5749087101</v>
      </c>
      <c r="M18785" s="4">
        <v>44956.474143166699</v>
      </c>
      <c r="N18785" s="3">
        <v>-0.18693160578881701</v>
      </c>
      <c r="O18785" s="5">
        <v>9.9803791046142578</v>
      </c>
      <c r="P18785" s="3">
        <v>8.3969179540872574E-3</v>
      </c>
    </row>
    <row r="18786" spans="1:16" x14ac:dyDescent="0.25">
      <c r="A18786" s="1">
        <v>2022</v>
      </c>
      <c r="B18786" t="s">
        <v>1488</v>
      </c>
      <c r="C18786" t="s">
        <v>3189</v>
      </c>
      <c r="D18786" t="s">
        <v>3403</v>
      </c>
      <c r="E18786" t="s">
        <v>3469</v>
      </c>
      <c r="F18786" t="s">
        <v>4959</v>
      </c>
      <c r="G18786" s="4"/>
      <c r="H18786" s="4"/>
      <c r="I18786" s="4"/>
      <c r="J18786" s="4"/>
      <c r="K18786" s="4">
        <v>-288410.49776753399</v>
      </c>
      <c r="L18786" s="4">
        <v>4832317.2793584801</v>
      </c>
      <c r="M18786" s="4">
        <v>70651.521320571104</v>
      </c>
      <c r="N18786" s="3">
        <v>-5.9100846979634997E-2</v>
      </c>
      <c r="O18786" s="5">
        <v>2.2750213146209717</v>
      </c>
      <c r="P18786" s="3">
        <v>1.4620630070567131E-2</v>
      </c>
    </row>
    <row r="18787" spans="1:16" x14ac:dyDescent="0.25">
      <c r="A18787" s="1">
        <v>2023</v>
      </c>
      <c r="B18787" t="s">
        <v>1488</v>
      </c>
      <c r="C18787" t="s">
        <v>3189</v>
      </c>
      <c r="D18787" t="s">
        <v>3403</v>
      </c>
      <c r="E18787" t="s">
        <v>3469</v>
      </c>
      <c r="F18787" t="s">
        <v>4959</v>
      </c>
      <c r="G18787" s="4"/>
      <c r="H18787" s="4"/>
      <c r="I18787" s="4"/>
      <c r="J18787" s="4"/>
      <c r="K18787" s="4">
        <v>-249575.04249575001</v>
      </c>
      <c r="L18787" s="4">
        <v>4399659.3673965903</v>
      </c>
      <c r="M18787" s="4">
        <v>49717.028297170298</v>
      </c>
      <c r="N18787" s="3">
        <v>-5.5048643578044003E-2</v>
      </c>
      <c r="O18787" s="5">
        <v>1.8099132776260376</v>
      </c>
      <c r="P18787" s="3">
        <v>1.1300199665129185E-2</v>
      </c>
    </row>
    <row r="18788" spans="1:16" x14ac:dyDescent="0.25">
      <c r="A18788" s="1">
        <v>2024</v>
      </c>
      <c r="B18788" t="s">
        <v>1488</v>
      </c>
      <c r="C18788" t="s">
        <v>3189</v>
      </c>
      <c r="D18788" t="s">
        <v>3403</v>
      </c>
      <c r="E18788" t="s">
        <v>3469</v>
      </c>
      <c r="F18788" t="s">
        <v>4959</v>
      </c>
      <c r="G18788" s="4"/>
      <c r="H18788" s="4"/>
      <c r="I18788" s="4"/>
      <c r="J18788" s="4"/>
      <c r="K18788" s="4">
        <v>-609959.13142613298</v>
      </c>
      <c r="L18788" s="4">
        <v>8043418.0261745602</v>
      </c>
      <c r="M18788" s="4">
        <v>307475.01550072298</v>
      </c>
      <c r="N18788" s="3">
        <v>-9.8034831824095003E-2</v>
      </c>
      <c r="O18788" s="5">
        <v>0.91569191217422485</v>
      </c>
      <c r="P18788" s="3">
        <v>3.8226909935474396E-2</v>
      </c>
    </row>
    <row r="18789" spans="1:16" x14ac:dyDescent="0.25">
      <c r="A18789" s="1">
        <v>2010</v>
      </c>
      <c r="B18789" t="s">
        <v>1489</v>
      </c>
      <c r="C18789" t="s">
        <v>3190</v>
      </c>
      <c r="D18789" t="s">
        <v>3403</v>
      </c>
      <c r="E18789" t="s">
        <v>3469</v>
      </c>
      <c r="F18789" t="s">
        <v>4960</v>
      </c>
      <c r="G18789" s="4"/>
      <c r="H18789" s="4"/>
      <c r="I18789" s="4"/>
      <c r="J18789" s="4"/>
      <c r="K18789" s="4">
        <v>-887819.79136920301</v>
      </c>
      <c r="L18789" s="4">
        <v>10698148.863617299</v>
      </c>
      <c r="M18789" s="4">
        <v>458778.61954275903</v>
      </c>
      <c r="N18789" s="3">
        <v>-0.12629407983955601</v>
      </c>
      <c r="O18789" s="5">
        <v>0.79855650663375854</v>
      </c>
      <c r="P18789" s="3">
        <v>4.2883925139904022E-2</v>
      </c>
    </row>
    <row r="18790" spans="1:16" x14ac:dyDescent="0.25">
      <c r="A18790" s="1">
        <v>2011</v>
      </c>
      <c r="B18790" t="s">
        <v>1489</v>
      </c>
      <c r="C18790" t="s">
        <v>3190</v>
      </c>
      <c r="D18790" t="s">
        <v>3403</v>
      </c>
      <c r="E18790" t="s">
        <v>3469</v>
      </c>
      <c r="F18790" t="s">
        <v>4960</v>
      </c>
      <c r="G18790" s="4"/>
      <c r="H18790" s="4"/>
      <c r="I18790" s="4"/>
      <c r="J18790" s="4"/>
      <c r="K18790" s="4">
        <v>-1578054.8708605701</v>
      </c>
      <c r="L18790" s="4">
        <v>20409840.3172222</v>
      </c>
      <c r="M18790" s="4">
        <v>254860.14360733001</v>
      </c>
      <c r="N18790" s="3">
        <v>-9.2661875085189999E-2</v>
      </c>
      <c r="O18790" s="5">
        <v>1.0239061117172241</v>
      </c>
      <c r="P18790" s="3">
        <v>1.2487120926380157E-2</v>
      </c>
    </row>
    <row r="18791" spans="1:16" x14ac:dyDescent="0.25">
      <c r="A18791" s="1">
        <v>2012</v>
      </c>
      <c r="B18791" t="s">
        <v>1489</v>
      </c>
      <c r="C18791" t="s">
        <v>3190</v>
      </c>
      <c r="D18791" t="s">
        <v>3403</v>
      </c>
      <c r="E18791" t="s">
        <v>3469</v>
      </c>
      <c r="F18791" t="s">
        <v>4960</v>
      </c>
      <c r="G18791" s="4"/>
      <c r="H18791" s="4"/>
      <c r="I18791" s="4"/>
      <c r="J18791" s="4"/>
      <c r="K18791" s="4">
        <v>-1632200.19852031</v>
      </c>
      <c r="L18791" s="4">
        <v>14529428.0773206</v>
      </c>
      <c r="M18791" s="4">
        <v>632032.37722951605</v>
      </c>
      <c r="N18791" s="3">
        <v>-9.5962114146385002E-2</v>
      </c>
      <c r="O18791" s="5">
        <v>0.72356462478637695</v>
      </c>
      <c r="P18791" s="3">
        <v>4.3500155210494995E-2</v>
      </c>
    </row>
    <row r="18792" spans="1:16" x14ac:dyDescent="0.25">
      <c r="A18792" s="1">
        <v>2013</v>
      </c>
      <c r="B18792" t="s">
        <v>1489</v>
      </c>
      <c r="C18792" t="s">
        <v>3190</v>
      </c>
      <c r="D18792" t="s">
        <v>3403</v>
      </c>
      <c r="E18792" t="s">
        <v>3469</v>
      </c>
      <c r="F18792" t="s">
        <v>4960</v>
      </c>
      <c r="G18792" s="4"/>
      <c r="H18792" s="4"/>
      <c r="I18792" s="4"/>
      <c r="J18792" s="4"/>
      <c r="K18792" s="4">
        <v>-648862.11023506895</v>
      </c>
      <c r="L18792" s="4">
        <v>4808711.1833870802</v>
      </c>
      <c r="M18792" s="4">
        <v>206502.09671377801</v>
      </c>
      <c r="N18792" s="3">
        <v>-7.2985578508014001E-2</v>
      </c>
      <c r="O18792" s="5">
        <v>3.0610296726226807</v>
      </c>
      <c r="P18792" s="3">
        <v>4.2943336069583893E-2</v>
      </c>
    </row>
    <row r="18793" spans="1:16" x14ac:dyDescent="0.25">
      <c r="A18793" s="1">
        <v>2014</v>
      </c>
      <c r="B18793" t="s">
        <v>1489</v>
      </c>
      <c r="C18793" t="s">
        <v>3190</v>
      </c>
      <c r="D18793" t="s">
        <v>3403</v>
      </c>
      <c r="E18793" t="s">
        <v>3469</v>
      </c>
      <c r="F18793" t="s">
        <v>4960</v>
      </c>
      <c r="G18793" s="4"/>
      <c r="H18793" s="4"/>
      <c r="I18793" s="4"/>
      <c r="J18793" s="4"/>
      <c r="K18793" s="4">
        <v>-1172284.40756283</v>
      </c>
      <c r="L18793" s="4">
        <v>5157276.6278466703</v>
      </c>
      <c r="M18793" s="4">
        <v>182361.26172851099</v>
      </c>
      <c r="N18793" s="3">
        <v>-0.23166054895851401</v>
      </c>
      <c r="O18793" s="5">
        <v>4.5537428855895996</v>
      </c>
      <c r="P18793" s="3">
        <v>3.5359993577003479E-2</v>
      </c>
    </row>
    <row r="18794" spans="1:16" x14ac:dyDescent="0.25">
      <c r="A18794" s="1">
        <v>2015</v>
      </c>
      <c r="B18794" t="s">
        <v>1489</v>
      </c>
      <c r="C18794" t="s">
        <v>3190</v>
      </c>
      <c r="D18794" t="s">
        <v>3403</v>
      </c>
      <c r="E18794" t="s">
        <v>3469</v>
      </c>
      <c r="F18794" t="s">
        <v>4960</v>
      </c>
      <c r="G18794" s="4"/>
      <c r="H18794" s="4"/>
      <c r="I18794" s="4"/>
      <c r="J18794" s="4"/>
      <c r="K18794" s="4">
        <v>-961513.986579663</v>
      </c>
      <c r="L18794" s="4">
        <v>4615784.6891058004</v>
      </c>
      <c r="M18794" s="4">
        <v>379621.42631526198</v>
      </c>
      <c r="N18794" s="3">
        <v>-0.21780519998279299</v>
      </c>
      <c r="O18794" s="5">
        <v>3.3107314109802246</v>
      </c>
      <c r="P18794" s="3">
        <v>8.2244180142879486E-2</v>
      </c>
    </row>
    <row r="18795" spans="1:16" x14ac:dyDescent="0.25">
      <c r="A18795" s="1">
        <v>2016</v>
      </c>
      <c r="B18795" t="s">
        <v>1489</v>
      </c>
      <c r="C18795" t="s">
        <v>3190</v>
      </c>
      <c r="D18795" t="s">
        <v>3403</v>
      </c>
      <c r="E18795" t="s">
        <v>3469</v>
      </c>
      <c r="F18795" t="s">
        <v>4960</v>
      </c>
      <c r="G18795" s="4"/>
      <c r="H18795" s="4"/>
      <c r="I18795" s="4"/>
      <c r="J18795" s="4"/>
      <c r="K18795" s="4">
        <v>-855264.92237089097</v>
      </c>
      <c r="L18795" s="4">
        <v>691235.80773013097</v>
      </c>
      <c r="M18795" s="4">
        <v>484281.222993712</v>
      </c>
      <c r="N18795" s="3">
        <v>-0.33182888514507097</v>
      </c>
      <c r="O18795" s="5">
        <v>11.068693161010742</v>
      </c>
      <c r="P18795" s="3">
        <v>0.70060205459594727</v>
      </c>
    </row>
    <row r="18796" spans="1:16" x14ac:dyDescent="0.25">
      <c r="A18796" s="1">
        <v>2017</v>
      </c>
      <c r="B18796" t="s">
        <v>1489</v>
      </c>
      <c r="C18796" t="s">
        <v>3190</v>
      </c>
      <c r="D18796" t="s">
        <v>3403</v>
      </c>
      <c r="E18796" t="s">
        <v>3469</v>
      </c>
      <c r="F18796" t="s">
        <v>4960</v>
      </c>
      <c r="G18796" s="4"/>
      <c r="H18796" s="4"/>
      <c r="I18796" s="4"/>
      <c r="J18796" s="4"/>
      <c r="K18796" s="4">
        <v>-655132.31417218095</v>
      </c>
      <c r="L18796" s="4">
        <v>294380.77889736899</v>
      </c>
      <c r="M18796" s="4">
        <v>623161.705365584</v>
      </c>
      <c r="N18796" s="3">
        <v>-1.3004969325059801</v>
      </c>
      <c r="O18796" s="5">
        <v>23.470876693725586</v>
      </c>
      <c r="P18796" s="3">
        <v>2.1168558597564697</v>
      </c>
    </row>
    <row r="18797" spans="1:16" x14ac:dyDescent="0.25">
      <c r="A18797" s="1">
        <v>2018</v>
      </c>
      <c r="B18797" t="s">
        <v>1489</v>
      </c>
      <c r="C18797" t="s">
        <v>3190</v>
      </c>
      <c r="D18797" t="s">
        <v>3403</v>
      </c>
      <c r="E18797" t="s">
        <v>3469</v>
      </c>
      <c r="F18797" t="s">
        <v>4960</v>
      </c>
      <c r="G18797" s="4"/>
      <c r="H18797" s="4"/>
      <c r="I18797" s="4"/>
      <c r="J18797" s="4"/>
      <c r="K18797" s="4">
        <v>10427.1682247833</v>
      </c>
      <c r="L18797" s="4">
        <v>93138.365198854197</v>
      </c>
      <c r="M18797" s="4">
        <v>424436.89442556899</v>
      </c>
      <c r="N18797" s="3">
        <v>5.5369183572799997E-2</v>
      </c>
      <c r="O18797" s="5">
        <v>29.318714141845703</v>
      </c>
      <c r="P18797" s="3">
        <v>4.5570573806762695</v>
      </c>
    </row>
    <row r="18798" spans="1:16" x14ac:dyDescent="0.25">
      <c r="A18798" s="1">
        <v>2019</v>
      </c>
      <c r="B18798" t="s">
        <v>1489</v>
      </c>
      <c r="C18798" t="s">
        <v>3190</v>
      </c>
      <c r="D18798" t="s">
        <v>3403</v>
      </c>
      <c r="E18798" t="s">
        <v>3469</v>
      </c>
      <c r="F18798" t="s">
        <v>4960</v>
      </c>
      <c r="G18798" s="4"/>
      <c r="H18798" s="4"/>
      <c r="I18798" s="4"/>
      <c r="J18798" s="4"/>
      <c r="K18798" s="4">
        <v>-186191.646191646</v>
      </c>
      <c r="L18798" s="4">
        <v>5904209.1962091997</v>
      </c>
      <c r="M18798" s="4">
        <v>873170.93717093696</v>
      </c>
      <c r="N18798" s="3">
        <v>-6.2141131335021998E-2</v>
      </c>
      <c r="O18798" s="5">
        <v>0.49682310223579407</v>
      </c>
      <c r="P18798" s="3">
        <v>0.14788956940174103</v>
      </c>
    </row>
    <row r="18799" spans="1:16" x14ac:dyDescent="0.25">
      <c r="A18799" s="1">
        <v>2020</v>
      </c>
      <c r="B18799" t="s">
        <v>1489</v>
      </c>
      <c r="C18799" t="s">
        <v>3190</v>
      </c>
      <c r="D18799" t="s">
        <v>3403</v>
      </c>
      <c r="E18799" t="s">
        <v>3469</v>
      </c>
      <c r="F18799" t="s">
        <v>4960</v>
      </c>
      <c r="G18799" s="4"/>
      <c r="H18799" s="4"/>
      <c r="I18799" s="4"/>
      <c r="J18799" s="4"/>
      <c r="K18799" s="4">
        <v>-1478580.40114297</v>
      </c>
      <c r="L18799" s="4">
        <v>11026574.6863051</v>
      </c>
      <c r="M18799" s="4">
        <v>815895.94577806001</v>
      </c>
      <c r="N18799" s="3">
        <v>-0.17569189587570699</v>
      </c>
      <c r="O18799" s="5">
        <v>6.3511290550231934</v>
      </c>
      <c r="P18799" s="3">
        <v>7.3993600904941559E-2</v>
      </c>
    </row>
    <row r="18800" spans="1:16" x14ac:dyDescent="0.25">
      <c r="A18800" s="1">
        <v>2021</v>
      </c>
      <c r="B18800" t="s">
        <v>1489</v>
      </c>
      <c r="C18800" t="s">
        <v>3190</v>
      </c>
      <c r="D18800" t="s">
        <v>3403</v>
      </c>
      <c r="E18800" t="s">
        <v>3469</v>
      </c>
      <c r="F18800" t="s">
        <v>4960</v>
      </c>
      <c r="G18800" s="4"/>
      <c r="H18800" s="4"/>
      <c r="I18800" s="4"/>
      <c r="J18800" s="4"/>
      <c r="K18800" s="4">
        <v>-2569169.7470926498</v>
      </c>
      <c r="L18800" s="4">
        <v>62730664.547233596</v>
      </c>
      <c r="M18800" s="4">
        <v>6275597.0277950699</v>
      </c>
      <c r="N18800" s="3">
        <v>-6.8777653956615004E-2</v>
      </c>
      <c r="O18800" s="5">
        <v>1.961828351020813</v>
      </c>
      <c r="P18800" s="3">
        <v>0.10004033893346786</v>
      </c>
    </row>
    <row r="18801" spans="1:16" x14ac:dyDescent="0.25">
      <c r="A18801" s="1">
        <v>2024</v>
      </c>
      <c r="B18801" t="s">
        <v>1489</v>
      </c>
      <c r="C18801" t="s">
        <v>3190</v>
      </c>
      <c r="D18801" t="s">
        <v>3403</v>
      </c>
      <c r="E18801" t="s">
        <v>3469</v>
      </c>
      <c r="F18801" t="s">
        <v>4960</v>
      </c>
      <c r="G18801" s="4"/>
      <c r="H18801" s="4"/>
      <c r="I18801" s="4"/>
      <c r="J18801" s="4"/>
      <c r="K18801" s="4">
        <v>-3130626.31087243</v>
      </c>
      <c r="L18801" s="4">
        <v>140119434.01246101</v>
      </c>
      <c r="M18801" s="4">
        <v>14498249.6952898</v>
      </c>
      <c r="N18801" s="3">
        <v>-2.7135233881182001E-2</v>
      </c>
      <c r="O18801" s="5">
        <v>0.42144787311553955</v>
      </c>
      <c r="P18801" s="3">
        <v>0.10347065329551697</v>
      </c>
    </row>
    <row r="18802" spans="1:16" x14ac:dyDescent="0.25">
      <c r="A18802" s="1">
        <v>2009</v>
      </c>
      <c r="B18802" t="s">
        <v>1491</v>
      </c>
      <c r="C18802" t="s">
        <v>3192</v>
      </c>
      <c r="D18802" t="s">
        <v>3403</v>
      </c>
      <c r="E18802" t="s">
        <v>3469</v>
      </c>
      <c r="F18802" t="s">
        <v>4962</v>
      </c>
      <c r="G18802" s="4"/>
      <c r="H18802" s="4"/>
      <c r="I18802" s="4"/>
      <c r="J18802" s="4"/>
      <c r="K18802" s="4">
        <v>-2729868.8307707198</v>
      </c>
      <c r="L18802" s="4">
        <v>12904761.136477301</v>
      </c>
      <c r="M18802" s="4">
        <v>146819.18652490299</v>
      </c>
      <c r="N18802" s="3">
        <v>-0.19775596072931301</v>
      </c>
      <c r="O18802" s="5">
        <v>0.50398480892181396</v>
      </c>
      <c r="P18802" s="3">
        <v>1.1377133429050446E-2</v>
      </c>
    </row>
    <row r="18803" spans="1:16" x14ac:dyDescent="0.25">
      <c r="A18803" s="1">
        <v>2010</v>
      </c>
      <c r="B18803" t="s">
        <v>1491</v>
      </c>
      <c r="C18803" t="s">
        <v>3192</v>
      </c>
      <c r="D18803" t="s">
        <v>3403</v>
      </c>
      <c r="E18803" t="s">
        <v>3469</v>
      </c>
      <c r="F18803" t="s">
        <v>4962</v>
      </c>
      <c r="G18803" s="4"/>
      <c r="H18803" s="4"/>
      <c r="I18803" s="4"/>
      <c r="J18803" s="4"/>
      <c r="K18803" s="4">
        <v>-3458797.0973106502</v>
      </c>
      <c r="L18803" s="4">
        <v>13322484.9238212</v>
      </c>
      <c r="M18803" s="4">
        <v>1347299.72619308</v>
      </c>
      <c r="N18803" s="3">
        <v>-0.25852103346440403</v>
      </c>
      <c r="O18803" s="5">
        <v>0.65653342008590698</v>
      </c>
      <c r="P18803" s="3">
        <v>0.10112976282835007</v>
      </c>
    </row>
    <row r="18804" spans="1:16" x14ac:dyDescent="0.25">
      <c r="A18804" s="1">
        <v>2011</v>
      </c>
      <c r="B18804" t="s">
        <v>1491</v>
      </c>
      <c r="C18804" t="s">
        <v>3192</v>
      </c>
      <c r="D18804" t="s">
        <v>3403</v>
      </c>
      <c r="E18804" t="s">
        <v>3469</v>
      </c>
      <c r="F18804" t="s">
        <v>4962</v>
      </c>
      <c r="G18804" s="4"/>
      <c r="H18804" s="4"/>
      <c r="I18804" s="4"/>
      <c r="J18804" s="4"/>
      <c r="K18804" s="4">
        <v>-1733951.3449790999</v>
      </c>
      <c r="L18804" s="4">
        <v>40271433.929911099</v>
      </c>
      <c r="M18804" s="4">
        <v>1422444.5397063601</v>
      </c>
      <c r="N18804" s="3">
        <v>-6.0552823192343001E-2</v>
      </c>
      <c r="O18804" s="5">
        <v>0.56856757402420044</v>
      </c>
      <c r="P18804" s="3">
        <v>3.5321429371833801E-2</v>
      </c>
    </row>
    <row r="18805" spans="1:16" x14ac:dyDescent="0.25">
      <c r="A18805" s="1">
        <v>2012</v>
      </c>
      <c r="B18805" t="s">
        <v>1491</v>
      </c>
      <c r="C18805" t="s">
        <v>3192</v>
      </c>
      <c r="D18805" t="s">
        <v>3403</v>
      </c>
      <c r="E18805" t="s">
        <v>3469</v>
      </c>
      <c r="F18805" t="s">
        <v>4962</v>
      </c>
      <c r="G18805" s="4"/>
      <c r="H18805" s="4"/>
      <c r="I18805" s="4"/>
      <c r="J18805" s="4"/>
      <c r="K18805" s="4">
        <v>-1087919.93696469</v>
      </c>
      <c r="L18805" s="4">
        <v>37013756.229342103</v>
      </c>
      <c r="M18805" s="4">
        <v>1320890.6808018601</v>
      </c>
      <c r="N18805" s="3">
        <v>-2.8831824949068999E-2</v>
      </c>
      <c r="O18805" s="5">
        <v>0.24839012324810028</v>
      </c>
      <c r="P18805" s="3">
        <v>3.568648174405098E-2</v>
      </c>
    </row>
    <row r="18806" spans="1:16" x14ac:dyDescent="0.25">
      <c r="A18806" s="1">
        <v>2013</v>
      </c>
      <c r="B18806" t="s">
        <v>1491</v>
      </c>
      <c r="C18806" t="s">
        <v>3192</v>
      </c>
      <c r="D18806" t="s">
        <v>3403</v>
      </c>
      <c r="E18806" t="s">
        <v>3469</v>
      </c>
      <c r="F18806" t="s">
        <v>4962</v>
      </c>
      <c r="G18806" s="4"/>
      <c r="H18806" s="4"/>
      <c r="I18806" s="4"/>
      <c r="J18806" s="4"/>
      <c r="K18806" s="4">
        <v>-1548033.4743323899</v>
      </c>
      <c r="L18806" s="4">
        <v>25612953.031784199</v>
      </c>
      <c r="M18806" s="4">
        <v>1130372.6577560101</v>
      </c>
      <c r="N18806" s="3">
        <v>-5.2780978536891003E-2</v>
      </c>
      <c r="O18806" s="5">
        <v>0.17262522876262665</v>
      </c>
      <c r="P18806" s="3">
        <v>4.413285106420517E-2</v>
      </c>
    </row>
    <row r="18807" spans="1:16" x14ac:dyDescent="0.25">
      <c r="A18807" s="1">
        <v>2014</v>
      </c>
      <c r="B18807" t="s">
        <v>1491</v>
      </c>
      <c r="C18807" t="s">
        <v>3192</v>
      </c>
      <c r="D18807" t="s">
        <v>3403</v>
      </c>
      <c r="E18807" t="s">
        <v>3469</v>
      </c>
      <c r="F18807" t="s">
        <v>4962</v>
      </c>
      <c r="G18807" s="4"/>
      <c r="H18807" s="4"/>
      <c r="I18807" s="4"/>
      <c r="J18807" s="4"/>
      <c r="K18807" s="4">
        <v>-1164380.2159460599</v>
      </c>
      <c r="L18807" s="4">
        <v>24439981.140082002</v>
      </c>
      <c r="M18807" s="4">
        <v>1712775.7084256699</v>
      </c>
      <c r="N18807" s="3">
        <v>-4.5772333125027001E-2</v>
      </c>
      <c r="O18807" s="5">
        <v>0.34167605638504028</v>
      </c>
      <c r="P18807" s="3">
        <v>7.0080891251564026E-2</v>
      </c>
    </row>
    <row r="18808" spans="1:16" x14ac:dyDescent="0.25">
      <c r="A18808" s="1">
        <v>2015</v>
      </c>
      <c r="B18808" t="s">
        <v>1491</v>
      </c>
      <c r="C18808" t="s">
        <v>3192</v>
      </c>
      <c r="D18808" t="s">
        <v>3403</v>
      </c>
      <c r="E18808" t="s">
        <v>3469</v>
      </c>
      <c r="F18808" t="s">
        <v>4962</v>
      </c>
      <c r="G18808" s="4"/>
      <c r="H18808" s="4"/>
      <c r="I18808" s="4"/>
      <c r="J18808" s="4"/>
      <c r="K18808" s="4">
        <v>-785236.85893238196</v>
      </c>
      <c r="L18808" s="4">
        <v>10066403.704074601</v>
      </c>
      <c r="M18808" s="4">
        <v>2155889.3091839198</v>
      </c>
      <c r="N18808" s="3">
        <v>-5.2291419384918998E-2</v>
      </c>
      <c r="O18808" s="5">
        <v>0.55873274803161621</v>
      </c>
      <c r="P18808" s="3">
        <v>0.2141667902469635</v>
      </c>
    </row>
    <row r="18809" spans="1:16" x14ac:dyDescent="0.25">
      <c r="A18809" s="1">
        <v>2016</v>
      </c>
      <c r="B18809" t="s">
        <v>1491</v>
      </c>
      <c r="C18809" t="s">
        <v>3192</v>
      </c>
      <c r="D18809" t="s">
        <v>3403</v>
      </c>
      <c r="E18809" t="s">
        <v>3469</v>
      </c>
      <c r="F18809" t="s">
        <v>4962</v>
      </c>
      <c r="G18809" s="4"/>
      <c r="H18809" s="4"/>
      <c r="I18809" s="4"/>
      <c r="J18809" s="4"/>
      <c r="K18809" s="4">
        <v>-847244.24114193802</v>
      </c>
      <c r="L18809" s="4">
        <v>9064300.2950204108</v>
      </c>
      <c r="M18809" s="4">
        <v>2557894.0310516399</v>
      </c>
      <c r="N18809" s="3">
        <v>-9.0137870465971007E-2</v>
      </c>
      <c r="O18809" s="5">
        <v>0.65465450286865234</v>
      </c>
      <c r="P18809" s="3">
        <v>0.28219431638717651</v>
      </c>
    </row>
    <row r="18810" spans="1:16" x14ac:dyDescent="0.25">
      <c r="A18810" s="1">
        <v>2017</v>
      </c>
      <c r="B18810" t="s">
        <v>1491</v>
      </c>
      <c r="C18810" t="s">
        <v>3192</v>
      </c>
      <c r="D18810" t="s">
        <v>3403</v>
      </c>
      <c r="E18810" t="s">
        <v>3469</v>
      </c>
      <c r="F18810" t="s">
        <v>4962</v>
      </c>
      <c r="G18810" s="4"/>
      <c r="H18810" s="4"/>
      <c r="I18810" s="4"/>
      <c r="J18810" s="4"/>
      <c r="K18810" s="4">
        <v>-697276.85674098996</v>
      </c>
      <c r="L18810" s="4">
        <v>9554511.2868638895</v>
      </c>
      <c r="M18810" s="4">
        <v>3550340.87328122</v>
      </c>
      <c r="N18810" s="3">
        <v>-7.3762831218595004E-2</v>
      </c>
      <c r="O18810" s="5">
        <v>0.73705416917800903</v>
      </c>
      <c r="P18810" s="3">
        <v>0.37158790230751038</v>
      </c>
    </row>
    <row r="18811" spans="1:16" x14ac:dyDescent="0.25">
      <c r="A18811" s="1">
        <v>2018</v>
      </c>
      <c r="B18811" t="s">
        <v>1491</v>
      </c>
      <c r="C18811" t="s">
        <v>3192</v>
      </c>
      <c r="D18811" t="s">
        <v>3403</v>
      </c>
      <c r="E18811" t="s">
        <v>3469</v>
      </c>
      <c r="F18811" t="s">
        <v>4962</v>
      </c>
      <c r="G18811" s="4"/>
      <c r="H18811" s="4"/>
      <c r="I18811" s="4"/>
      <c r="J18811" s="4"/>
      <c r="K18811" s="4">
        <v>-352042.57618487201</v>
      </c>
      <c r="L18811" s="4">
        <v>8925074.9450403005</v>
      </c>
      <c r="M18811" s="4">
        <v>3753765.7569634099</v>
      </c>
      <c r="N18811" s="3">
        <v>-3.8842775924888003E-2</v>
      </c>
      <c r="O18811" s="5">
        <v>0.87012135982513428</v>
      </c>
      <c r="P18811" s="3">
        <v>0.42058646678924561</v>
      </c>
    </row>
    <row r="18812" spans="1:16" x14ac:dyDescent="0.25">
      <c r="A18812" s="1">
        <v>2019</v>
      </c>
      <c r="B18812" t="s">
        <v>1491</v>
      </c>
      <c r="C18812" t="s">
        <v>3192</v>
      </c>
      <c r="D18812" t="s">
        <v>3403</v>
      </c>
      <c r="E18812" t="s">
        <v>3469</v>
      </c>
      <c r="F18812" t="s">
        <v>4962</v>
      </c>
      <c r="G18812" s="4"/>
      <c r="H18812" s="4"/>
      <c r="I18812" s="4"/>
      <c r="J18812" s="4"/>
      <c r="K18812" s="4">
        <v>-641048.78904878895</v>
      </c>
      <c r="L18812" s="4">
        <v>5624221.8322218303</v>
      </c>
      <c r="M18812" s="4">
        <v>5201210.2492102496</v>
      </c>
      <c r="N18812" s="3">
        <v>-9.1001665172599999E-2</v>
      </c>
      <c r="O18812" s="5">
        <v>1.0980119705200195</v>
      </c>
      <c r="P18812" s="3">
        <v>0.92478752136230469</v>
      </c>
    </row>
    <row r="18813" spans="1:16" x14ac:dyDescent="0.25">
      <c r="A18813" s="1">
        <v>2020</v>
      </c>
      <c r="B18813" t="s">
        <v>1491</v>
      </c>
      <c r="C18813" t="s">
        <v>3192</v>
      </c>
      <c r="D18813" t="s">
        <v>3403</v>
      </c>
      <c r="E18813" t="s">
        <v>3469</v>
      </c>
      <c r="F18813" t="s">
        <v>4962</v>
      </c>
      <c r="G18813" s="4"/>
      <c r="H18813" s="4"/>
      <c r="I18813" s="4"/>
      <c r="J18813" s="4"/>
      <c r="K18813" s="4">
        <v>-320957.85652167897</v>
      </c>
      <c r="L18813" s="4">
        <v>2294601.2727247602</v>
      </c>
      <c r="M18813" s="4">
        <v>1819117.7891583701</v>
      </c>
      <c r="N18813" s="3">
        <v>-8.2041696291369995E-2</v>
      </c>
      <c r="O18813" s="5">
        <v>1.201994776725769</v>
      </c>
      <c r="P18813" s="3">
        <v>0.79278165102005005</v>
      </c>
    </row>
    <row r="18814" spans="1:16" x14ac:dyDescent="0.25">
      <c r="A18814" s="1">
        <v>2021</v>
      </c>
      <c r="B18814" t="s">
        <v>1491</v>
      </c>
      <c r="C18814" t="s">
        <v>3192</v>
      </c>
      <c r="D18814" t="s">
        <v>3403</v>
      </c>
      <c r="E18814" t="s">
        <v>3469</v>
      </c>
      <c r="F18814" t="s">
        <v>4962</v>
      </c>
      <c r="G18814" s="4"/>
      <c r="H18814" s="4"/>
      <c r="I18814" s="4"/>
      <c r="J18814" s="4"/>
      <c r="K18814" s="4">
        <v>-458389.88070691098</v>
      </c>
      <c r="L18814" s="4">
        <v>5440871.5668558702</v>
      </c>
      <c r="M18814" s="4">
        <v>745185.91276833497</v>
      </c>
      <c r="N18814" s="3">
        <v>-0.115556272984612</v>
      </c>
      <c r="O18814" s="5">
        <v>1.7657530307769775</v>
      </c>
      <c r="P18814" s="3">
        <v>0.13696075975894928</v>
      </c>
    </row>
    <row r="18815" spans="1:16" x14ac:dyDescent="0.25">
      <c r="A18815" s="1">
        <v>2022</v>
      </c>
      <c r="B18815" t="s">
        <v>1491</v>
      </c>
      <c r="C18815" t="s">
        <v>3192</v>
      </c>
      <c r="D18815" t="s">
        <v>3403</v>
      </c>
      <c r="E18815" t="s">
        <v>3469</v>
      </c>
      <c r="F18815" t="s">
        <v>4962</v>
      </c>
      <c r="G18815" s="4"/>
      <c r="H18815" s="4"/>
      <c r="I18815" s="4"/>
      <c r="J18815" s="4"/>
      <c r="K18815" s="4">
        <v>-522838.09615822602</v>
      </c>
      <c r="L18815" s="4">
        <v>8052922.9091762304</v>
      </c>
      <c r="M18815" s="4">
        <v>642919.94175574696</v>
      </c>
      <c r="N18815" s="3">
        <v>-8.0063574977602997E-2</v>
      </c>
      <c r="O18815" s="5">
        <v>2.0093436241149902</v>
      </c>
      <c r="P18815" s="3">
        <v>7.9836845397949219E-2</v>
      </c>
    </row>
    <row r="18816" spans="1:16" x14ac:dyDescent="0.25">
      <c r="A18816" s="1">
        <v>2023</v>
      </c>
      <c r="B18816" t="s">
        <v>1491</v>
      </c>
      <c r="C18816" t="s">
        <v>3192</v>
      </c>
      <c r="D18816" t="s">
        <v>3403</v>
      </c>
      <c r="E18816" t="s">
        <v>3469</v>
      </c>
      <c r="F18816" t="s">
        <v>4962</v>
      </c>
      <c r="G18816" s="4"/>
      <c r="H18816" s="4"/>
      <c r="I18816" s="4"/>
      <c r="J18816" s="4"/>
      <c r="K18816" s="4">
        <v>-522454.421224544</v>
      </c>
      <c r="L18816" s="4">
        <v>16693390.660933901</v>
      </c>
      <c r="M18816" s="4">
        <v>3603486.3180348598</v>
      </c>
      <c r="N18816" s="3">
        <v>-4.2697942753562E-2</v>
      </c>
      <c r="O18816" s="5">
        <v>1.3929758071899414</v>
      </c>
      <c r="P18816" s="3">
        <v>0.21586304903030396</v>
      </c>
    </row>
    <row r="18817" spans="1:16" x14ac:dyDescent="0.25">
      <c r="A18817" s="1">
        <v>2024</v>
      </c>
      <c r="B18817" t="s">
        <v>1491</v>
      </c>
      <c r="C18817" t="s">
        <v>3192</v>
      </c>
      <c r="D18817" t="s">
        <v>3403</v>
      </c>
      <c r="E18817" t="s">
        <v>3469</v>
      </c>
      <c r="F18817" t="s">
        <v>4962</v>
      </c>
      <c r="G18817" s="4"/>
      <c r="H18817" s="4"/>
      <c r="I18817" s="4"/>
      <c r="J18817" s="4"/>
      <c r="K18817" s="4">
        <v>-8201591.4075990198</v>
      </c>
      <c r="L18817" s="4">
        <v>38432851.533071503</v>
      </c>
      <c r="M18817" s="4">
        <v>35974146.793517001</v>
      </c>
      <c r="N18817" s="3">
        <v>-0.29754348625334598</v>
      </c>
      <c r="O18817" s="5">
        <v>1.1827119588851929</v>
      </c>
      <c r="P18817" s="3">
        <v>0.93602597713470459</v>
      </c>
    </row>
    <row r="18818" spans="1:16" x14ac:dyDescent="0.25">
      <c r="A18818" s="1">
        <v>2009</v>
      </c>
      <c r="B18818" t="s">
        <v>1492</v>
      </c>
      <c r="C18818" t="s">
        <v>3193</v>
      </c>
      <c r="D18818" t="s">
        <v>3403</v>
      </c>
      <c r="E18818" t="s">
        <v>3469</v>
      </c>
      <c r="F18818" t="s">
        <v>4963</v>
      </c>
      <c r="G18818" s="4"/>
      <c r="H18818" s="4"/>
      <c r="I18818" s="4"/>
      <c r="J18818" s="4"/>
      <c r="K18818" s="4">
        <v>-1153691.4538326301</v>
      </c>
      <c r="L18818" s="4">
        <v>1013389.5871315401</v>
      </c>
      <c r="M18818" s="4">
        <v>79232.345396169796</v>
      </c>
      <c r="N18818" s="3">
        <v>-0.75206785411722399</v>
      </c>
      <c r="O18818" s="5">
        <v>3.4237723350524902</v>
      </c>
      <c r="P18818" s="3">
        <v>7.8185476362705231E-2</v>
      </c>
    </row>
    <row r="18819" spans="1:16" x14ac:dyDescent="0.25">
      <c r="A18819" s="1">
        <v>2010</v>
      </c>
      <c r="B18819" t="s">
        <v>1492</v>
      </c>
      <c r="C18819" t="s">
        <v>3193</v>
      </c>
      <c r="D18819" t="s">
        <v>3403</v>
      </c>
      <c r="E18819" t="s">
        <v>3469</v>
      </c>
      <c r="F18819" t="s">
        <v>4963</v>
      </c>
      <c r="G18819" s="4"/>
      <c r="H18819" s="4"/>
      <c r="I18819" s="4"/>
      <c r="J18819" s="4"/>
      <c r="K18819" s="4">
        <v>-2283039.9287765999</v>
      </c>
      <c r="L18819" s="4">
        <v>4287412.4405771801</v>
      </c>
      <c r="M18819" s="4">
        <v>340061.48057314701</v>
      </c>
      <c r="N18819" s="3">
        <v>-0.85466971089140398</v>
      </c>
      <c r="O18819" s="5">
        <v>5.467379093170166</v>
      </c>
      <c r="P18819" s="3">
        <v>7.931625097990036E-2</v>
      </c>
    </row>
    <row r="18820" spans="1:16" x14ac:dyDescent="0.25">
      <c r="A18820" s="1">
        <v>2011</v>
      </c>
      <c r="B18820" t="s">
        <v>1492</v>
      </c>
      <c r="C18820" t="s">
        <v>3193</v>
      </c>
      <c r="D18820" t="s">
        <v>3403</v>
      </c>
      <c r="E18820" t="s">
        <v>3469</v>
      </c>
      <c r="F18820" t="s">
        <v>4963</v>
      </c>
      <c r="G18820" s="4"/>
      <c r="H18820" s="4"/>
      <c r="I18820" s="4"/>
      <c r="J18820" s="4"/>
      <c r="K18820" s="4">
        <v>-3156293.0018218802</v>
      </c>
      <c r="L18820" s="4">
        <v>3598913.2997535099</v>
      </c>
      <c r="M18820" s="4">
        <v>232956.81063122899</v>
      </c>
      <c r="N18820" s="3">
        <v>-0.69601746461731195</v>
      </c>
      <c r="O18820" s="5">
        <v>3.0857610702514648</v>
      </c>
      <c r="P18820" s="3">
        <v>6.4729765057563782E-2</v>
      </c>
    </row>
    <row r="18821" spans="1:16" x14ac:dyDescent="0.25">
      <c r="A18821" s="1">
        <v>2012</v>
      </c>
      <c r="B18821" t="s">
        <v>1492</v>
      </c>
      <c r="C18821" t="s">
        <v>3193</v>
      </c>
      <c r="D18821" t="s">
        <v>3403</v>
      </c>
      <c r="E18821" t="s">
        <v>3469</v>
      </c>
      <c r="F18821" t="s">
        <v>4963</v>
      </c>
      <c r="G18821" s="4"/>
      <c r="H18821" s="4"/>
      <c r="I18821" s="4"/>
      <c r="J18821" s="4"/>
      <c r="K18821" s="4">
        <v>-1939182.1781975599</v>
      </c>
      <c r="L18821" s="4">
        <v>1855618.43168957</v>
      </c>
      <c r="M18821" s="4">
        <v>269792.167657563</v>
      </c>
      <c r="N18821" s="3">
        <v>-0.73287154704465496</v>
      </c>
      <c r="O18821" s="5">
        <v>3.0660455226898193</v>
      </c>
      <c r="P18821" s="3">
        <v>0.145392045378685</v>
      </c>
    </row>
    <row r="18822" spans="1:16" x14ac:dyDescent="0.25">
      <c r="A18822" s="1">
        <v>2013</v>
      </c>
      <c r="B18822" t="s">
        <v>1492</v>
      </c>
      <c r="C18822" t="s">
        <v>3193</v>
      </c>
      <c r="D18822" t="s">
        <v>3403</v>
      </c>
      <c r="E18822" t="s">
        <v>3469</v>
      </c>
      <c r="F18822" t="s">
        <v>4963</v>
      </c>
      <c r="G18822" s="4"/>
      <c r="H18822" s="4"/>
      <c r="I18822" s="4"/>
      <c r="J18822" s="4"/>
      <c r="K18822" s="4">
        <v>-1572380.9349790299</v>
      </c>
      <c r="L18822" s="4">
        <v>1343097.2893465001</v>
      </c>
      <c r="M18822" s="4">
        <v>517399.52675479901</v>
      </c>
      <c r="N18822" s="3">
        <v>-1.0483273843605001</v>
      </c>
      <c r="O18822" s="5">
        <v>5.6661586761474609</v>
      </c>
      <c r="P18822" s="3">
        <v>0.38522863388061523</v>
      </c>
    </row>
    <row r="18823" spans="1:16" x14ac:dyDescent="0.25">
      <c r="A18823" s="1">
        <v>2014</v>
      </c>
      <c r="B18823" t="s">
        <v>1492</v>
      </c>
      <c r="C18823" t="s">
        <v>3193</v>
      </c>
      <c r="D18823" t="s">
        <v>3403</v>
      </c>
      <c r="E18823" t="s">
        <v>3469</v>
      </c>
      <c r="F18823" t="s">
        <v>4963</v>
      </c>
      <c r="G18823" s="4"/>
      <c r="H18823" s="4"/>
      <c r="I18823" s="4"/>
      <c r="J18823" s="4"/>
      <c r="K18823" s="4">
        <v>-1396837.1917582201</v>
      </c>
      <c r="L18823" s="4">
        <v>796255.36328916997</v>
      </c>
      <c r="M18823" s="4">
        <v>145263.80310245699</v>
      </c>
      <c r="N18823" s="3">
        <v>-1.2799948844309099</v>
      </c>
      <c r="O18823" s="5">
        <v>17.473203659057617</v>
      </c>
      <c r="P18823" s="3">
        <v>0.18243369460105896</v>
      </c>
    </row>
    <row r="18824" spans="1:16" x14ac:dyDescent="0.25">
      <c r="A18824" s="1">
        <v>2015</v>
      </c>
      <c r="B18824" t="s">
        <v>1492</v>
      </c>
      <c r="C18824" t="s">
        <v>3193</v>
      </c>
      <c r="D18824" t="s">
        <v>3403</v>
      </c>
      <c r="E18824" t="s">
        <v>3469</v>
      </c>
      <c r="F18824" t="s">
        <v>4963</v>
      </c>
      <c r="G18824" s="4"/>
      <c r="H18824" s="4"/>
      <c r="I18824" s="4"/>
      <c r="J18824" s="4"/>
      <c r="K18824" s="4">
        <v>-993539.44053681404</v>
      </c>
      <c r="L18824" s="4">
        <v>774025.25365361397</v>
      </c>
      <c r="M18824" s="4">
        <v>93326.040230194994</v>
      </c>
      <c r="N18824" s="3">
        <v>-1.39489058713523</v>
      </c>
      <c r="O18824" s="5">
        <v>7.9391264915466309</v>
      </c>
      <c r="P18824" s="3">
        <v>0.12057234346866608</v>
      </c>
    </row>
    <row r="18825" spans="1:16" x14ac:dyDescent="0.25">
      <c r="A18825" s="1">
        <v>2016</v>
      </c>
      <c r="B18825" t="s">
        <v>1492</v>
      </c>
      <c r="C18825" t="s">
        <v>3193</v>
      </c>
      <c r="D18825" t="s">
        <v>3403</v>
      </c>
      <c r="E18825" t="s">
        <v>3469</v>
      </c>
      <c r="F18825" t="s">
        <v>4963</v>
      </c>
      <c r="G18825" s="4"/>
      <c r="H18825" s="4"/>
      <c r="I18825" s="4"/>
      <c r="J18825" s="4"/>
      <c r="K18825" s="4">
        <v>-940646.51190511696</v>
      </c>
      <c r="L18825" s="4">
        <v>459811.66373632901</v>
      </c>
      <c r="M18825" s="4">
        <v>64258.574962004903</v>
      </c>
      <c r="N18825" s="3">
        <v>-1.5569491165938301</v>
      </c>
      <c r="O18825" s="5">
        <v>11.01142406463623</v>
      </c>
      <c r="P18825" s="3">
        <v>0.13974976539611816</v>
      </c>
    </row>
    <row r="18826" spans="1:16" x14ac:dyDescent="0.25">
      <c r="A18826" s="1">
        <v>2017</v>
      </c>
      <c r="B18826" t="s">
        <v>1492</v>
      </c>
      <c r="C18826" t="s">
        <v>3193</v>
      </c>
      <c r="D18826" t="s">
        <v>3403</v>
      </c>
      <c r="E18826" t="s">
        <v>3469</v>
      </c>
      <c r="F18826" t="s">
        <v>4963</v>
      </c>
      <c r="G18826" s="4"/>
      <c r="H18826" s="4"/>
      <c r="I18826" s="4"/>
      <c r="J18826" s="4"/>
      <c r="K18826" s="4">
        <v>-1454126.2191888201</v>
      </c>
      <c r="L18826" s="4">
        <v>678686.77319437102</v>
      </c>
      <c r="M18826" s="4">
        <v>141493.53993251699</v>
      </c>
      <c r="N18826" s="3">
        <v>-2.5221984848838299</v>
      </c>
      <c r="O18826" s="5">
        <v>11.521241188049316</v>
      </c>
      <c r="P18826" s="3">
        <v>0.20848135650157928</v>
      </c>
    </row>
    <row r="18827" spans="1:16" x14ac:dyDescent="0.25">
      <c r="A18827" s="1">
        <v>2018</v>
      </c>
      <c r="B18827" t="s">
        <v>1492</v>
      </c>
      <c r="C18827" t="s">
        <v>3193</v>
      </c>
      <c r="D18827" t="s">
        <v>3403</v>
      </c>
      <c r="E18827" t="s">
        <v>3469</v>
      </c>
      <c r="F18827" t="s">
        <v>4963</v>
      </c>
      <c r="G18827" s="4"/>
      <c r="H18827" s="4"/>
      <c r="I18827" s="4"/>
      <c r="J18827" s="4"/>
      <c r="K18827" s="4">
        <v>-1765452.7420632299</v>
      </c>
      <c r="L18827" s="4">
        <v>696901.53146951494</v>
      </c>
      <c r="M18827" s="4">
        <v>121212.59224716701</v>
      </c>
      <c r="N18827" s="3">
        <v>-2.6144971351463302</v>
      </c>
      <c r="O18827" s="5">
        <v>23.540510177612305</v>
      </c>
      <c r="P18827" s="3">
        <v>0.17393073439598083</v>
      </c>
    </row>
    <row r="18828" spans="1:16" x14ac:dyDescent="0.25">
      <c r="A18828" s="1">
        <v>2019</v>
      </c>
      <c r="B18828" t="s">
        <v>1492</v>
      </c>
      <c r="C18828" t="s">
        <v>3193</v>
      </c>
      <c r="D18828" t="s">
        <v>3403</v>
      </c>
      <c r="E18828" t="s">
        <v>3469</v>
      </c>
      <c r="F18828" t="s">
        <v>4963</v>
      </c>
      <c r="G18828" s="4"/>
      <c r="H18828" s="4"/>
      <c r="I18828" s="4"/>
      <c r="J18828" s="4"/>
      <c r="K18828" s="4">
        <v>-2222445.0684450702</v>
      </c>
      <c r="L18828" s="4">
        <v>3626528.60652861</v>
      </c>
      <c r="M18828" s="4">
        <v>162426.81642681599</v>
      </c>
      <c r="N18828" s="3">
        <v>-1.0367170053460499</v>
      </c>
      <c r="O18828" s="5">
        <v>17.260280609130859</v>
      </c>
      <c r="P18828" s="3">
        <v>4.4788509607315063E-2</v>
      </c>
    </row>
    <row r="18829" spans="1:16" x14ac:dyDescent="0.25">
      <c r="A18829" s="1">
        <v>2020</v>
      </c>
      <c r="B18829" t="s">
        <v>1492</v>
      </c>
      <c r="C18829" t="s">
        <v>3193</v>
      </c>
      <c r="D18829" t="s">
        <v>3403</v>
      </c>
      <c r="E18829" t="s">
        <v>3469</v>
      </c>
      <c r="F18829" t="s">
        <v>4963</v>
      </c>
      <c r="G18829" s="4"/>
      <c r="H18829" s="4"/>
      <c r="I18829" s="4"/>
      <c r="J18829" s="4"/>
      <c r="K18829" s="4">
        <v>-3241797.68921773</v>
      </c>
      <c r="L18829" s="4">
        <v>3065240.2578579001</v>
      </c>
      <c r="M18829" s="4">
        <v>230348.68793396201</v>
      </c>
      <c r="N18829" s="3">
        <v>-0.97780057111963303</v>
      </c>
      <c r="O18829" s="5">
        <v>65.465721130371094</v>
      </c>
      <c r="P18829" s="3">
        <v>7.5148656964302063E-2</v>
      </c>
    </row>
    <row r="18830" spans="1:16" x14ac:dyDescent="0.25">
      <c r="A18830" s="1">
        <v>2021</v>
      </c>
      <c r="B18830" t="s">
        <v>1492</v>
      </c>
      <c r="C18830" t="s">
        <v>3193</v>
      </c>
      <c r="D18830" t="s">
        <v>3403</v>
      </c>
      <c r="E18830" t="s">
        <v>3469</v>
      </c>
      <c r="F18830" t="s">
        <v>4963</v>
      </c>
      <c r="G18830" s="4"/>
      <c r="H18830" s="4"/>
      <c r="I18830" s="4"/>
      <c r="J18830" s="4"/>
      <c r="K18830" s="4">
        <v>-6878581.2295211004</v>
      </c>
      <c r="L18830" s="4">
        <v>5590584.7685744101</v>
      </c>
      <c r="M18830" s="4">
        <v>249536.99885280701</v>
      </c>
      <c r="N18830" s="3">
        <v>-1.5421925357127799</v>
      </c>
      <c r="O18830" s="5">
        <v>47.698135375976563</v>
      </c>
      <c r="P18830" s="3">
        <v>4.4635221362113953E-2</v>
      </c>
    </row>
    <row r="18831" spans="1:16" x14ac:dyDescent="0.25">
      <c r="A18831" s="1">
        <v>2022</v>
      </c>
      <c r="B18831" t="s">
        <v>1492</v>
      </c>
      <c r="C18831" t="s">
        <v>3193</v>
      </c>
      <c r="D18831" t="s">
        <v>3403</v>
      </c>
      <c r="E18831" t="s">
        <v>3469</v>
      </c>
      <c r="F18831" t="s">
        <v>4963</v>
      </c>
      <c r="G18831" s="4"/>
      <c r="H18831" s="4"/>
      <c r="I18831" s="4"/>
      <c r="J18831" s="4"/>
      <c r="K18831" s="4">
        <v>-5456543.8522638697</v>
      </c>
      <c r="L18831" s="4">
        <v>1762872.73906713</v>
      </c>
      <c r="M18831" s="4">
        <v>256837.83392106701</v>
      </c>
      <c r="N18831" s="3">
        <v>-1.57970310169197</v>
      </c>
      <c r="O18831" s="5">
        <v>115.83882904052734</v>
      </c>
      <c r="P18831" s="3">
        <v>0.14569278061389923</v>
      </c>
    </row>
    <row r="18832" spans="1:16" x14ac:dyDescent="0.25">
      <c r="A18832" s="1">
        <v>2023</v>
      </c>
      <c r="B18832" t="s">
        <v>1492</v>
      </c>
      <c r="C18832" t="s">
        <v>3193</v>
      </c>
      <c r="D18832" t="s">
        <v>3403</v>
      </c>
      <c r="E18832" t="s">
        <v>3469</v>
      </c>
      <c r="F18832" t="s">
        <v>4963</v>
      </c>
      <c r="G18832" s="4"/>
      <c r="H18832" s="4"/>
      <c r="I18832" s="4"/>
      <c r="J18832" s="4"/>
      <c r="K18832" s="4">
        <v>-4756988.9677698901</v>
      </c>
      <c r="L18832" s="4">
        <v>2993436.6563343699</v>
      </c>
      <c r="M18832" s="4">
        <v>524477.552244775</v>
      </c>
      <c r="N18832" s="3">
        <v>-2.0258524683007999</v>
      </c>
      <c r="O18832" s="5">
        <v>27.695278167724609</v>
      </c>
      <c r="P18832" s="3">
        <v>0.1752091646194458</v>
      </c>
    </row>
    <row r="18833" spans="1:16" x14ac:dyDescent="0.25">
      <c r="A18833" s="1">
        <v>2024</v>
      </c>
      <c r="B18833" t="s">
        <v>1492</v>
      </c>
      <c r="C18833" t="s">
        <v>3193</v>
      </c>
      <c r="D18833" t="s">
        <v>3403</v>
      </c>
      <c r="E18833" t="s">
        <v>3469</v>
      </c>
      <c r="F18833" t="s">
        <v>4963</v>
      </c>
      <c r="G18833" s="4"/>
      <c r="H18833" s="4"/>
      <c r="I18833" s="4"/>
      <c r="J18833" s="4"/>
      <c r="K18833" s="4">
        <v>-8561238.1911155898</v>
      </c>
      <c r="L18833" s="4">
        <v>6492420.3129479401</v>
      </c>
      <c r="M18833" s="4">
        <v>590536.22502383497</v>
      </c>
      <c r="N18833" s="3">
        <v>-1.8049696460272799</v>
      </c>
      <c r="O18833" s="5">
        <v>32.023162841796875</v>
      </c>
      <c r="P18833" s="3">
        <v>9.0957790613174438E-2</v>
      </c>
    </row>
    <row r="18834" spans="1:16" x14ac:dyDescent="0.25">
      <c r="A18834" s="1">
        <v>2009</v>
      </c>
      <c r="B18834" t="s">
        <v>1493</v>
      </c>
      <c r="C18834" t="s">
        <v>3194</v>
      </c>
      <c r="D18834" t="s">
        <v>3427</v>
      </c>
      <c r="E18834" t="s">
        <v>3469</v>
      </c>
      <c r="F18834" t="s">
        <v>4964</v>
      </c>
      <c r="G18834" s="4"/>
      <c r="H18834" s="4"/>
      <c r="I18834" s="4"/>
      <c r="J18834" s="4"/>
      <c r="K18834" s="4">
        <v>-444374.56261551398</v>
      </c>
      <c r="L18834" s="4">
        <v>352646.736887437</v>
      </c>
      <c r="M18834" s="4">
        <v>95573.220405892804</v>
      </c>
      <c r="N18834" s="3">
        <v>-0.79243200088316301</v>
      </c>
      <c r="O18834" s="5">
        <v>4.9123120307922363</v>
      </c>
      <c r="P18834" s="3">
        <v>0.27101689577102661</v>
      </c>
    </row>
    <row r="18835" spans="1:16" x14ac:dyDescent="0.25">
      <c r="A18835" s="1">
        <v>2010</v>
      </c>
      <c r="B18835" t="s">
        <v>1493</v>
      </c>
      <c r="C18835" t="s">
        <v>3194</v>
      </c>
      <c r="D18835" t="s">
        <v>3427</v>
      </c>
      <c r="E18835" t="s">
        <v>3469</v>
      </c>
      <c r="F18835" t="s">
        <v>4964</v>
      </c>
      <c r="G18835" s="4"/>
      <c r="H18835" s="4"/>
      <c r="I18835" s="4"/>
      <c r="J18835" s="4"/>
      <c r="K18835" s="4">
        <v>-438828.69094990299</v>
      </c>
      <c r="L18835" s="4">
        <v>1555859.60616264</v>
      </c>
      <c r="M18835" s="4">
        <v>15423.936333027201</v>
      </c>
      <c r="N18835" s="3">
        <v>-0.448495295239555</v>
      </c>
      <c r="O18835" s="5">
        <v>4.5509390830993652</v>
      </c>
      <c r="P18835" s="3">
        <v>9.9134501069784164E-3</v>
      </c>
    </row>
    <row r="18836" spans="1:16" x14ac:dyDescent="0.25">
      <c r="A18836" s="1">
        <v>2011</v>
      </c>
      <c r="B18836" t="s">
        <v>1493</v>
      </c>
      <c r="C18836" t="s">
        <v>3194</v>
      </c>
      <c r="D18836" t="s">
        <v>3427</v>
      </c>
      <c r="E18836" t="s">
        <v>3469</v>
      </c>
      <c r="F18836" t="s">
        <v>4964</v>
      </c>
      <c r="G18836" s="4"/>
      <c r="H18836" s="4"/>
      <c r="I18836" s="4"/>
      <c r="J18836" s="4"/>
      <c r="K18836" s="4">
        <v>-689563.39468302706</v>
      </c>
      <c r="L18836" s="4">
        <v>859024.53987730097</v>
      </c>
      <c r="M18836" s="4">
        <v>28157.4642126789</v>
      </c>
      <c r="N18836" s="3">
        <v>-0.57030541761944098</v>
      </c>
      <c r="O18836" s="5">
        <v>6.9080724716186523</v>
      </c>
      <c r="P18836" s="3">
        <v>3.2778415828943253E-2</v>
      </c>
    </row>
    <row r="18837" spans="1:16" x14ac:dyDescent="0.25">
      <c r="A18837" s="1">
        <v>2012</v>
      </c>
      <c r="B18837" t="s">
        <v>1493</v>
      </c>
      <c r="C18837" t="s">
        <v>3194</v>
      </c>
      <c r="D18837" t="s">
        <v>3427</v>
      </c>
      <c r="E18837" t="s">
        <v>3469</v>
      </c>
      <c r="F18837" t="s">
        <v>4964</v>
      </c>
      <c r="G18837" s="4"/>
      <c r="H18837" s="4"/>
      <c r="I18837" s="4"/>
      <c r="J18837" s="4"/>
      <c r="K18837" s="4">
        <v>-2500352.3212671098</v>
      </c>
      <c r="L18837" s="4">
        <v>10604262.151965801</v>
      </c>
      <c r="M18837" s="4">
        <v>52317.109926313897</v>
      </c>
      <c r="N18837" s="3">
        <v>-0.43570006848408899</v>
      </c>
      <c r="O18837" s="5">
        <v>0.23139482736587524</v>
      </c>
      <c r="P18837" s="3">
        <v>4.933592863380909E-3</v>
      </c>
    </row>
    <row r="18838" spans="1:16" x14ac:dyDescent="0.25">
      <c r="A18838" s="1">
        <v>2013</v>
      </c>
      <c r="B18838" t="s">
        <v>1493</v>
      </c>
      <c r="C18838" t="s">
        <v>3194</v>
      </c>
      <c r="D18838" t="s">
        <v>3427</v>
      </c>
      <c r="E18838" t="s">
        <v>3469</v>
      </c>
      <c r="F18838" t="s">
        <v>4964</v>
      </c>
      <c r="G18838" s="4"/>
      <c r="H18838" s="4"/>
      <c r="I18838" s="4"/>
      <c r="J18838" s="4"/>
      <c r="K18838" s="4">
        <v>-1232051.9448108701</v>
      </c>
      <c r="L18838" s="4">
        <v>1303566.97208457</v>
      </c>
      <c r="M18838" s="4">
        <v>107987.807051945</v>
      </c>
      <c r="N18838" s="3">
        <v>-0.23698422705903099</v>
      </c>
      <c r="O18838" s="5">
        <v>0.61481755971908569</v>
      </c>
      <c r="P18838" s="3">
        <v>8.2840241491794586E-2</v>
      </c>
    </row>
    <row r="18839" spans="1:16" x14ac:dyDescent="0.25">
      <c r="A18839" s="1">
        <v>2014</v>
      </c>
      <c r="B18839" t="s">
        <v>1493</v>
      </c>
      <c r="C18839" t="s">
        <v>3194</v>
      </c>
      <c r="D18839" t="s">
        <v>3427</v>
      </c>
      <c r="E18839" t="s">
        <v>3469</v>
      </c>
      <c r="F18839" t="s">
        <v>4964</v>
      </c>
      <c r="G18839" s="4"/>
      <c r="H18839" s="4"/>
      <c r="I18839" s="4"/>
      <c r="J18839" s="4"/>
      <c r="K18839" s="4">
        <v>-1473547.93390455</v>
      </c>
      <c r="L18839" s="4">
        <v>925671.20535167295</v>
      </c>
      <c r="M18839" s="4">
        <v>536222.62699197105</v>
      </c>
      <c r="N18839" s="3">
        <v>-1.38995469674556</v>
      </c>
      <c r="O18839" s="5">
        <v>1.0696619749069214</v>
      </c>
      <c r="P18839" s="3">
        <v>0.57927978038787842</v>
      </c>
    </row>
    <row r="18840" spans="1:16" x14ac:dyDescent="0.25">
      <c r="A18840" s="1">
        <v>2016</v>
      </c>
      <c r="B18840" t="s">
        <v>1493</v>
      </c>
      <c r="C18840" t="s">
        <v>3194</v>
      </c>
      <c r="D18840" t="s">
        <v>3427</v>
      </c>
      <c r="E18840" t="s">
        <v>3469</v>
      </c>
      <c r="F18840" t="s">
        <v>4964</v>
      </c>
      <c r="G18840" s="4"/>
      <c r="H18840" s="4"/>
      <c r="I18840" s="4"/>
      <c r="J18840" s="4"/>
      <c r="K18840" s="4">
        <v>-9619709.0025926009</v>
      </c>
      <c r="L18840" s="4">
        <v>5309993.4439908201</v>
      </c>
      <c r="M18840" s="4">
        <v>1423167.2974342201</v>
      </c>
      <c r="N18840" s="3">
        <v>-3.1261770668851399</v>
      </c>
      <c r="O18840" s="5">
        <v>3.2398593425750732</v>
      </c>
      <c r="P18840" s="3">
        <v>0.26801678538322449</v>
      </c>
    </row>
    <row r="18841" spans="1:16" x14ac:dyDescent="0.25">
      <c r="A18841" s="1">
        <v>2017</v>
      </c>
      <c r="B18841" t="s">
        <v>1493</v>
      </c>
      <c r="C18841" t="s">
        <v>3194</v>
      </c>
      <c r="D18841" t="s">
        <v>3427</v>
      </c>
      <c r="E18841" t="s">
        <v>3469</v>
      </c>
      <c r="F18841" t="s">
        <v>4964</v>
      </c>
      <c r="G18841" s="4"/>
      <c r="H18841" s="4"/>
      <c r="I18841" s="4"/>
      <c r="J18841" s="4"/>
      <c r="K18841" s="4">
        <v>-6593247.8652186301</v>
      </c>
      <c r="L18841" s="4">
        <v>3509144.7808342399</v>
      </c>
      <c r="M18841" s="4">
        <v>747895.96255389799</v>
      </c>
      <c r="N18841" s="3">
        <v>-1.4672322860042499</v>
      </c>
      <c r="O18841" s="5">
        <v>3.1157572269439697</v>
      </c>
      <c r="P18841" s="3">
        <v>0.21312770247459412</v>
      </c>
    </row>
    <row r="18842" spans="1:16" x14ac:dyDescent="0.25">
      <c r="A18842" s="1">
        <v>2018</v>
      </c>
      <c r="B18842" t="s">
        <v>1493</v>
      </c>
      <c r="C18842" t="s">
        <v>3194</v>
      </c>
      <c r="D18842" t="s">
        <v>3427</v>
      </c>
      <c r="E18842" t="s">
        <v>3469</v>
      </c>
      <c r="F18842" t="s">
        <v>4964</v>
      </c>
      <c r="G18842" s="4"/>
      <c r="H18842" s="4"/>
      <c r="I18842" s="4"/>
      <c r="J18842" s="4"/>
      <c r="K18842" s="4">
        <v>-2195566.2144057299</v>
      </c>
      <c r="L18842" s="4">
        <v>3259339.4473682302</v>
      </c>
      <c r="M18842" s="4">
        <v>580053.88640922599</v>
      </c>
      <c r="N18842" s="3">
        <v>-0.66143277416891899</v>
      </c>
      <c r="O18842" s="5">
        <v>4.8884773254394531</v>
      </c>
      <c r="P18842" s="3">
        <v>0.17796669900417328</v>
      </c>
    </row>
    <row r="18843" spans="1:16" x14ac:dyDescent="0.25">
      <c r="A18843" s="1">
        <v>2019</v>
      </c>
      <c r="B18843" t="s">
        <v>1493</v>
      </c>
      <c r="C18843" t="s">
        <v>3194</v>
      </c>
      <c r="D18843" t="s">
        <v>3427</v>
      </c>
      <c r="E18843" t="s">
        <v>3469</v>
      </c>
      <c r="F18843" t="s">
        <v>4964</v>
      </c>
      <c r="G18843" s="4"/>
      <c r="H18843" s="4"/>
      <c r="I18843" s="4"/>
      <c r="J18843" s="4"/>
      <c r="K18843" s="4">
        <v>-1802745.52474552</v>
      </c>
      <c r="L18843" s="4">
        <v>1550902.07090207</v>
      </c>
      <c r="M18843" s="4">
        <v>557119.69111969101</v>
      </c>
      <c r="N18843" s="3">
        <v>-0.77670294339816703</v>
      </c>
      <c r="O18843" s="5">
        <v>4.4388852119445801</v>
      </c>
      <c r="P18843" s="3">
        <v>0.35922300815582275</v>
      </c>
    </row>
    <row r="18844" spans="1:16" x14ac:dyDescent="0.25">
      <c r="A18844" s="1">
        <v>2020</v>
      </c>
      <c r="B18844" t="s">
        <v>1493</v>
      </c>
      <c r="C18844" t="s">
        <v>3194</v>
      </c>
      <c r="D18844" t="s">
        <v>3427</v>
      </c>
      <c r="E18844" t="s">
        <v>3469</v>
      </c>
      <c r="F18844" t="s">
        <v>4964</v>
      </c>
      <c r="G18844" s="4"/>
      <c r="H18844" s="4"/>
      <c r="I18844" s="4"/>
      <c r="J18844" s="4"/>
      <c r="K18844" s="4">
        <v>-1387339.01136066</v>
      </c>
      <c r="L18844" s="4">
        <v>1831122.39967975</v>
      </c>
      <c r="M18844" s="4">
        <v>592131.05476029404</v>
      </c>
      <c r="N18844" s="3">
        <v>-0.82679390411944997</v>
      </c>
      <c r="O18844" s="5">
        <v>4.1649670600891113</v>
      </c>
      <c r="P18844" s="3">
        <v>0.3233705461025238</v>
      </c>
    </row>
    <row r="18845" spans="1:16" x14ac:dyDescent="0.25">
      <c r="A18845" s="1">
        <v>2021</v>
      </c>
      <c r="B18845" t="s">
        <v>1493</v>
      </c>
      <c r="C18845" t="s">
        <v>3194</v>
      </c>
      <c r="D18845" t="s">
        <v>3427</v>
      </c>
      <c r="E18845" t="s">
        <v>3469</v>
      </c>
      <c r="F18845" t="s">
        <v>4964</v>
      </c>
      <c r="G18845" s="4"/>
      <c r="H18845" s="4"/>
      <c r="I18845" s="4"/>
      <c r="J18845" s="4"/>
      <c r="K18845" s="4">
        <v>-1378479.2567988101</v>
      </c>
      <c r="L18845" s="4">
        <v>4432991.92466015</v>
      </c>
      <c r="M18845" s="4">
        <v>750841.64985866298</v>
      </c>
      <c r="N18845" s="3">
        <v>-0.42928302260393902</v>
      </c>
      <c r="O18845" s="5">
        <v>8.4060592651367188</v>
      </c>
      <c r="P18845" s="3">
        <v>0.16937582194805145</v>
      </c>
    </row>
    <row r="18846" spans="1:16" x14ac:dyDescent="0.25">
      <c r="A18846" s="1">
        <v>2022</v>
      </c>
      <c r="B18846" t="s">
        <v>1493</v>
      </c>
      <c r="C18846" t="s">
        <v>3194</v>
      </c>
      <c r="D18846" t="s">
        <v>3427</v>
      </c>
      <c r="E18846" t="s">
        <v>3469</v>
      </c>
      <c r="F18846" t="s">
        <v>4964</v>
      </c>
      <c r="G18846" s="4"/>
      <c r="H18846" s="4"/>
      <c r="I18846" s="4"/>
      <c r="J18846" s="4"/>
      <c r="K18846" s="4">
        <v>-1944596.8793778101</v>
      </c>
      <c r="L18846" s="4">
        <v>4044278.05420028</v>
      </c>
      <c r="M18846" s="4">
        <v>850176.31998454197</v>
      </c>
      <c r="N18846" s="3">
        <v>-0.47871126019829502</v>
      </c>
      <c r="O18846" s="5">
        <v>2.3568711280822754</v>
      </c>
      <c r="P18846" s="3">
        <v>0.21021707355976105</v>
      </c>
    </row>
    <row r="18847" spans="1:16" x14ac:dyDescent="0.25">
      <c r="A18847" s="1">
        <v>2023</v>
      </c>
      <c r="B18847" t="s">
        <v>1493</v>
      </c>
      <c r="C18847" t="s">
        <v>3194</v>
      </c>
      <c r="D18847" t="s">
        <v>3427</v>
      </c>
      <c r="E18847" t="s">
        <v>3469</v>
      </c>
      <c r="F18847" t="s">
        <v>4964</v>
      </c>
      <c r="G18847" s="4"/>
      <c r="H18847" s="4"/>
      <c r="I18847" s="4"/>
      <c r="J18847" s="4"/>
      <c r="K18847" s="4">
        <v>-2575043.1623504302</v>
      </c>
      <c r="L18847" s="4">
        <v>3339808.0191980801</v>
      </c>
      <c r="M18847" s="4">
        <v>878478.81878478802</v>
      </c>
      <c r="N18847" s="3">
        <v>-0.710711728042146</v>
      </c>
      <c r="O18847" s="5">
        <v>2.6694202423095703</v>
      </c>
      <c r="P18847" s="3">
        <v>0.26303273439407349</v>
      </c>
    </row>
    <row r="18848" spans="1:16" x14ac:dyDescent="0.25">
      <c r="A18848" s="1">
        <v>2024</v>
      </c>
      <c r="B18848" t="s">
        <v>1493</v>
      </c>
      <c r="C18848" t="s">
        <v>3194</v>
      </c>
      <c r="D18848" t="s">
        <v>3427</v>
      </c>
      <c r="E18848" t="s">
        <v>3469</v>
      </c>
      <c r="F18848" t="s">
        <v>4964</v>
      </c>
      <c r="G18848" s="4"/>
      <c r="H18848" s="4"/>
      <c r="I18848" s="4"/>
      <c r="J18848" s="4"/>
      <c r="K18848" s="4">
        <v>-2335143.6400365401</v>
      </c>
      <c r="L18848" s="4">
        <v>2209015.0873707398</v>
      </c>
      <c r="M18848" s="4">
        <v>840710.56649310305</v>
      </c>
      <c r="N18848" s="3">
        <v>-0.84159738458723499</v>
      </c>
      <c r="O18848" s="5">
        <v>4.1323843002319336</v>
      </c>
      <c r="P18848" s="3">
        <v>0.38058161735534668</v>
      </c>
    </row>
    <row r="18849" spans="1:16" x14ac:dyDescent="0.25">
      <c r="A18849" s="1">
        <v>2009</v>
      </c>
      <c r="B18849" t="s">
        <v>1494</v>
      </c>
      <c r="C18849" t="s">
        <v>3195</v>
      </c>
      <c r="D18849" t="s">
        <v>3405</v>
      </c>
      <c r="E18849" t="s">
        <v>3469</v>
      </c>
      <c r="F18849" t="s">
        <v>4965</v>
      </c>
      <c r="G18849" s="4"/>
      <c r="H18849" s="4"/>
      <c r="I18849" s="4"/>
      <c r="J18849" s="4"/>
      <c r="K18849" s="4">
        <v>-17622584.3403624</v>
      </c>
      <c r="L18849" s="4">
        <v>178738125.39326599</v>
      </c>
      <c r="M18849" s="4">
        <v>112319549.53937501</v>
      </c>
      <c r="N18849" s="3">
        <v>-0.118166946282575</v>
      </c>
      <c r="O18849" s="5">
        <v>1.9943146705627441</v>
      </c>
      <c r="P18849" s="3">
        <v>0.62840288877487183</v>
      </c>
    </row>
    <row r="18850" spans="1:16" x14ac:dyDescent="0.25">
      <c r="A18850" s="1">
        <v>2009</v>
      </c>
      <c r="B18850" t="s">
        <v>1495</v>
      </c>
      <c r="C18850" t="s">
        <v>3196</v>
      </c>
      <c r="D18850" t="s">
        <v>3405</v>
      </c>
      <c r="E18850" t="s">
        <v>3469</v>
      </c>
      <c r="F18850" t="s">
        <v>4966</v>
      </c>
      <c r="G18850" s="4"/>
      <c r="H18850" s="4"/>
      <c r="I18850" s="4"/>
      <c r="J18850" s="4"/>
      <c r="K18850" s="4">
        <v>-2010029.68651684</v>
      </c>
      <c r="L18850" s="4">
        <v>938190.73587066995</v>
      </c>
      <c r="M18850" s="4">
        <v>121004.82405898601</v>
      </c>
      <c r="N18850" s="3">
        <v>-2.9522191943128</v>
      </c>
      <c r="O18850" s="5">
        <v>4.0434184074401855</v>
      </c>
      <c r="P18850" s="3">
        <v>0.12897677719593048</v>
      </c>
    </row>
    <row r="18851" spans="1:16" x14ac:dyDescent="0.25">
      <c r="A18851" s="1">
        <v>2010</v>
      </c>
      <c r="B18851" t="s">
        <v>1495</v>
      </c>
      <c r="C18851" t="s">
        <v>3196</v>
      </c>
      <c r="D18851" t="s">
        <v>3405</v>
      </c>
      <c r="E18851" t="s">
        <v>3469</v>
      </c>
      <c r="F18851" t="s">
        <v>4966</v>
      </c>
      <c r="G18851" s="4"/>
      <c r="H18851" s="4"/>
      <c r="I18851" s="4"/>
      <c r="J18851" s="4"/>
      <c r="K18851" s="4">
        <v>-1455478.6581780899</v>
      </c>
      <c r="L18851" s="4">
        <v>288181.78764005302</v>
      </c>
      <c r="M18851" s="4">
        <v>231890.94757353299</v>
      </c>
      <c r="N18851" s="3">
        <v>-2.3011815166836498</v>
      </c>
      <c r="O18851" s="5">
        <v>8.0785388946533203</v>
      </c>
      <c r="P18851" s="3">
        <v>0.80466896295547485</v>
      </c>
    </row>
    <row r="18852" spans="1:16" x14ac:dyDescent="0.25">
      <c r="A18852" s="1">
        <v>2011</v>
      </c>
      <c r="B18852" t="s">
        <v>1495</v>
      </c>
      <c r="C18852" t="s">
        <v>3196</v>
      </c>
      <c r="D18852" t="s">
        <v>3405</v>
      </c>
      <c r="E18852" t="s">
        <v>3469</v>
      </c>
      <c r="F18852" t="s">
        <v>4966</v>
      </c>
      <c r="G18852" s="4"/>
      <c r="H18852" s="4"/>
      <c r="I18852" s="4"/>
      <c r="J18852" s="4"/>
      <c r="K18852" s="4">
        <v>-1631130.63980281</v>
      </c>
      <c r="L18852" s="4">
        <v>1408210.2668524301</v>
      </c>
      <c r="M18852" s="4">
        <v>84720.823062908603</v>
      </c>
      <c r="N18852" s="3">
        <v>-1.83693597792792</v>
      </c>
      <c r="O18852" s="5">
        <v>4.0300197601318359</v>
      </c>
      <c r="P18852" s="3">
        <v>6.0162056237459183E-2</v>
      </c>
    </row>
    <row r="18853" spans="1:16" x14ac:dyDescent="0.25">
      <c r="A18853" s="1">
        <v>2012</v>
      </c>
      <c r="B18853" t="s">
        <v>1495</v>
      </c>
      <c r="C18853" t="s">
        <v>3196</v>
      </c>
      <c r="D18853" t="s">
        <v>3405</v>
      </c>
      <c r="E18853" t="s">
        <v>3469</v>
      </c>
      <c r="F18853" t="s">
        <v>4966</v>
      </c>
      <c r="G18853" s="4"/>
      <c r="H18853" s="4"/>
      <c r="I18853" s="4"/>
      <c r="J18853" s="4"/>
      <c r="K18853" s="4">
        <v>-2679823.5829845602</v>
      </c>
      <c r="L18853" s="4">
        <v>3048584.2636840902</v>
      </c>
      <c r="M18853" s="4">
        <v>249695.56808530199</v>
      </c>
      <c r="N18853" s="3">
        <v>-1.2199864482390499</v>
      </c>
      <c r="O18853" s="5">
        <v>3.6892983913421631</v>
      </c>
      <c r="P18853" s="3">
        <v>8.1905417144298553E-2</v>
      </c>
    </row>
    <row r="18854" spans="1:16" x14ac:dyDescent="0.25">
      <c r="A18854" s="1">
        <v>2013</v>
      </c>
      <c r="B18854" t="s">
        <v>1495</v>
      </c>
      <c r="C18854" t="s">
        <v>3196</v>
      </c>
      <c r="D18854" t="s">
        <v>3405</v>
      </c>
      <c r="E18854" t="s">
        <v>3469</v>
      </c>
      <c r="F18854" t="s">
        <v>4966</v>
      </c>
      <c r="G18854" s="4"/>
      <c r="H18854" s="4"/>
      <c r="I18854" s="4"/>
      <c r="J18854" s="4"/>
      <c r="K18854" s="4">
        <v>-7796832.5461139996</v>
      </c>
      <c r="L18854" s="4">
        <v>6511696.8307189103</v>
      </c>
      <c r="M18854" s="4">
        <v>1154006.59619759</v>
      </c>
      <c r="N18854" s="3">
        <v>-1.68882014225053</v>
      </c>
      <c r="O18854" s="5">
        <v>2.1915242671966553</v>
      </c>
      <c r="P18854" s="3">
        <v>0.17722056806087494</v>
      </c>
    </row>
    <row r="18855" spans="1:16" x14ac:dyDescent="0.25">
      <c r="A18855" s="1">
        <v>2014</v>
      </c>
      <c r="B18855" t="s">
        <v>1495</v>
      </c>
      <c r="C18855" t="s">
        <v>3196</v>
      </c>
      <c r="D18855" t="s">
        <v>3405</v>
      </c>
      <c r="E18855" t="s">
        <v>3469</v>
      </c>
      <c r="F18855" t="s">
        <v>4966</v>
      </c>
      <c r="G18855" s="4"/>
      <c r="H18855" s="4"/>
      <c r="I18855" s="4"/>
      <c r="J18855" s="4"/>
      <c r="K18855" s="4">
        <v>-5076020.5573105803</v>
      </c>
      <c r="L18855" s="4">
        <v>5525004.4792305203</v>
      </c>
      <c r="M18855" s="4">
        <v>1969801.4993634799</v>
      </c>
      <c r="N18855" s="3">
        <v>-0.82899417310238899</v>
      </c>
      <c r="O18855" s="5">
        <v>1.3529889583587646</v>
      </c>
      <c r="P18855" s="3">
        <v>0.35652485489845276</v>
      </c>
    </row>
    <row r="18856" spans="1:16" x14ac:dyDescent="0.25">
      <c r="A18856" s="1">
        <v>2015</v>
      </c>
      <c r="B18856" t="s">
        <v>1495</v>
      </c>
      <c r="C18856" t="s">
        <v>3196</v>
      </c>
      <c r="D18856" t="s">
        <v>3405</v>
      </c>
      <c r="E18856" t="s">
        <v>3469</v>
      </c>
      <c r="F18856" t="s">
        <v>4966</v>
      </c>
      <c r="G18856" s="4"/>
      <c r="H18856" s="4"/>
      <c r="I18856" s="4"/>
      <c r="J18856" s="4"/>
      <c r="K18856" s="4">
        <v>-5204454.4425013298</v>
      </c>
      <c r="L18856" s="4">
        <v>4591685.0920240702</v>
      </c>
      <c r="M18856" s="4">
        <v>1085993.3899832801</v>
      </c>
      <c r="N18856" s="3">
        <v>-1.14315259592579</v>
      </c>
      <c r="O18856" s="5">
        <v>3.5237789154052734</v>
      </c>
      <c r="P18856" s="3">
        <v>0.23651303350925446</v>
      </c>
    </row>
    <row r="18857" spans="1:16" x14ac:dyDescent="0.25">
      <c r="A18857" s="1">
        <v>2016</v>
      </c>
      <c r="B18857" t="s">
        <v>1495</v>
      </c>
      <c r="C18857" t="s">
        <v>3196</v>
      </c>
      <c r="D18857" t="s">
        <v>3405</v>
      </c>
      <c r="E18857" t="s">
        <v>3469</v>
      </c>
      <c r="F18857" t="s">
        <v>4966</v>
      </c>
      <c r="G18857" s="4"/>
      <c r="H18857" s="4"/>
      <c r="I18857" s="4"/>
      <c r="J18857" s="4"/>
      <c r="K18857" s="4">
        <v>-3006518.01412522</v>
      </c>
      <c r="L18857" s="4">
        <v>3472706.8867896399</v>
      </c>
      <c r="M18857" s="4">
        <v>2500896.2362547298</v>
      </c>
      <c r="N18857" s="3">
        <v>-0.75989131468372095</v>
      </c>
      <c r="O18857" s="5">
        <v>1.460722804069519</v>
      </c>
      <c r="P18857" s="3">
        <v>0.72015762329101563</v>
      </c>
    </row>
    <row r="18858" spans="1:16" x14ac:dyDescent="0.25">
      <c r="A18858" s="1">
        <v>2017</v>
      </c>
      <c r="B18858" t="s">
        <v>1495</v>
      </c>
      <c r="C18858" t="s">
        <v>3196</v>
      </c>
      <c r="D18858" t="s">
        <v>3405</v>
      </c>
      <c r="E18858" t="s">
        <v>3469</v>
      </c>
      <c r="F18858" t="s">
        <v>4966</v>
      </c>
      <c r="G18858" s="4"/>
      <c r="H18858" s="4"/>
      <c r="I18858" s="4"/>
      <c r="J18858" s="4"/>
      <c r="K18858" s="4">
        <v>-4122778.1748868199</v>
      </c>
      <c r="L18858" s="4">
        <v>4548593.8496775702</v>
      </c>
      <c r="M18858" s="4">
        <v>146369.52662039699</v>
      </c>
      <c r="N18858" s="3">
        <v>-1.0140520468866601</v>
      </c>
      <c r="O18858" s="5">
        <v>7.0780196189880371</v>
      </c>
      <c r="P18858" s="3">
        <v>3.2179072499275208E-2</v>
      </c>
    </row>
    <row r="18859" spans="1:16" x14ac:dyDescent="0.25">
      <c r="A18859" s="1">
        <v>2018</v>
      </c>
      <c r="B18859" t="s">
        <v>1495</v>
      </c>
      <c r="C18859" t="s">
        <v>3196</v>
      </c>
      <c r="D18859" t="s">
        <v>3405</v>
      </c>
      <c r="E18859" t="s">
        <v>3469</v>
      </c>
      <c r="F18859" t="s">
        <v>4966</v>
      </c>
      <c r="G18859" s="4"/>
      <c r="H18859" s="4"/>
      <c r="I18859" s="4"/>
      <c r="J18859" s="4"/>
      <c r="K18859" s="4">
        <v>-5335062.4356952999</v>
      </c>
      <c r="L18859" s="4">
        <v>10609315.390935499</v>
      </c>
      <c r="M18859" s="4">
        <v>555808.70324724796</v>
      </c>
      <c r="N18859" s="3">
        <v>-0.71182400892632203</v>
      </c>
      <c r="O18859" s="5">
        <v>4.8928189277648926</v>
      </c>
      <c r="P18859" s="3">
        <v>5.2388742566108704E-2</v>
      </c>
    </row>
    <row r="18860" spans="1:16" x14ac:dyDescent="0.25">
      <c r="A18860" s="1">
        <v>2019</v>
      </c>
      <c r="B18860" t="s">
        <v>1495</v>
      </c>
      <c r="C18860" t="s">
        <v>3196</v>
      </c>
      <c r="D18860" t="s">
        <v>3405</v>
      </c>
      <c r="E18860" t="s">
        <v>3469</v>
      </c>
      <c r="F18860" t="s">
        <v>4966</v>
      </c>
      <c r="G18860" s="4"/>
      <c r="H18860" s="4"/>
      <c r="I18860" s="4"/>
      <c r="J18860" s="4"/>
      <c r="K18860" s="4">
        <v>-7016905.58090558</v>
      </c>
      <c r="L18860" s="4">
        <v>6118013.3380133398</v>
      </c>
      <c r="M18860" s="4">
        <v>105286.065286065</v>
      </c>
      <c r="N18860" s="3">
        <v>-0.86736376554357497</v>
      </c>
      <c r="O18860" s="5">
        <v>7.6614227294921875</v>
      </c>
      <c r="P18860" s="3">
        <v>1.7209192737936974E-2</v>
      </c>
    </row>
    <row r="18861" spans="1:16" x14ac:dyDescent="0.25">
      <c r="A18861" s="1">
        <v>2020</v>
      </c>
      <c r="B18861" t="s">
        <v>1495</v>
      </c>
      <c r="C18861" t="s">
        <v>3196</v>
      </c>
      <c r="D18861" t="s">
        <v>3405</v>
      </c>
      <c r="E18861" t="s">
        <v>3469</v>
      </c>
      <c r="F18861" t="s">
        <v>4966</v>
      </c>
      <c r="G18861" s="4"/>
      <c r="H18861" s="4"/>
      <c r="I18861" s="4"/>
      <c r="J18861" s="4"/>
      <c r="K18861" s="4">
        <v>-2989556.6169264098</v>
      </c>
      <c r="L18861" s="4">
        <v>6542831.6055381503</v>
      </c>
      <c r="M18861" s="4">
        <v>179020.05714837901</v>
      </c>
      <c r="N18861" s="3">
        <v>-0.47612056594105701</v>
      </c>
      <c r="O18861" s="5">
        <v>2.5158951282501221</v>
      </c>
      <c r="P18861" s="3">
        <v>2.7361251413822174E-2</v>
      </c>
    </row>
    <row r="18862" spans="1:16" x14ac:dyDescent="0.25">
      <c r="A18862" s="1">
        <v>2021</v>
      </c>
      <c r="B18862" t="s">
        <v>1495</v>
      </c>
      <c r="C18862" t="s">
        <v>3196</v>
      </c>
      <c r="D18862" t="s">
        <v>3405</v>
      </c>
      <c r="E18862" t="s">
        <v>3469</v>
      </c>
      <c r="F18862" t="s">
        <v>4966</v>
      </c>
      <c r="G18862" s="4"/>
      <c r="H18862" s="4"/>
      <c r="I18862" s="4"/>
      <c r="J18862" s="4"/>
      <c r="K18862" s="4">
        <v>-2494878.1201028698</v>
      </c>
      <c r="L18862" s="4">
        <v>9351720.4147890508</v>
      </c>
      <c r="M18862" s="4">
        <v>164532.987425864</v>
      </c>
      <c r="N18862" s="3">
        <v>-0.30315257287247899</v>
      </c>
      <c r="O18862" s="5">
        <v>2.4463303089141846</v>
      </c>
      <c r="P18862" s="3">
        <v>1.7593873664736748E-2</v>
      </c>
    </row>
    <row r="18863" spans="1:16" x14ac:dyDescent="0.25">
      <c r="A18863" s="1">
        <v>2022</v>
      </c>
      <c r="B18863" t="s">
        <v>1495</v>
      </c>
      <c r="C18863" t="s">
        <v>3196</v>
      </c>
      <c r="D18863" t="s">
        <v>3405</v>
      </c>
      <c r="E18863" t="s">
        <v>3469</v>
      </c>
      <c r="F18863" t="s">
        <v>4966</v>
      </c>
      <c r="G18863" s="4"/>
      <c r="H18863" s="4"/>
      <c r="I18863" s="4"/>
      <c r="J18863" s="4"/>
      <c r="K18863" s="4">
        <v>-4916717.6188866002</v>
      </c>
      <c r="L18863" s="4">
        <v>11970987.598942799</v>
      </c>
      <c r="M18863" s="4">
        <v>574834.20400670799</v>
      </c>
      <c r="N18863" s="3">
        <v>-0.47785943872542103</v>
      </c>
      <c r="O18863" s="5">
        <v>1.4058810472488403</v>
      </c>
      <c r="P18863" s="3">
        <v>4.8018947243690491E-2</v>
      </c>
    </row>
    <row r="18864" spans="1:16" x14ac:dyDescent="0.25">
      <c r="A18864" s="1">
        <v>2023</v>
      </c>
      <c r="B18864" t="s">
        <v>1495</v>
      </c>
      <c r="C18864" t="s">
        <v>3196</v>
      </c>
      <c r="D18864" t="s">
        <v>3405</v>
      </c>
      <c r="E18864" t="s">
        <v>3469</v>
      </c>
      <c r="F18864" t="s">
        <v>4966</v>
      </c>
      <c r="G18864" s="4"/>
      <c r="H18864" s="4"/>
      <c r="I18864" s="4"/>
      <c r="J18864" s="4"/>
      <c r="K18864" s="4">
        <v>-5209091.7574909199</v>
      </c>
      <c r="L18864" s="4">
        <v>3485398.79345399</v>
      </c>
      <c r="M18864" s="4">
        <v>597897.54357897502</v>
      </c>
      <c r="N18864" s="3">
        <v>-0.69229445122172695</v>
      </c>
      <c r="O18864" s="5">
        <v>5.4241766929626465</v>
      </c>
      <c r="P18864" s="3">
        <v>0.17154350876808167</v>
      </c>
    </row>
    <row r="18865" spans="1:16" x14ac:dyDescent="0.25">
      <c r="A18865" s="1">
        <v>2024</v>
      </c>
      <c r="B18865" t="s">
        <v>1495</v>
      </c>
      <c r="C18865" t="s">
        <v>3196</v>
      </c>
      <c r="D18865" t="s">
        <v>3405</v>
      </c>
      <c r="E18865" t="s">
        <v>3469</v>
      </c>
      <c r="F18865" t="s">
        <v>4966</v>
      </c>
      <c r="G18865" s="4"/>
      <c r="H18865" s="4"/>
      <c r="I18865" s="4"/>
      <c r="J18865" s="4"/>
      <c r="K18865" s="4">
        <v>-4318000.8400392001</v>
      </c>
      <c r="L18865" s="4">
        <v>818234.18426193204</v>
      </c>
      <c r="M18865" s="4">
        <v>665851.07305007603</v>
      </c>
      <c r="N18865" s="3">
        <v>-2.0064387464828801</v>
      </c>
      <c r="O18865" s="5">
        <v>14.027104377746582</v>
      </c>
      <c r="P18865" s="3">
        <v>0.81376588344573975</v>
      </c>
    </row>
    <row r="18866" spans="1:16" x14ac:dyDescent="0.25">
      <c r="A18866" s="1">
        <v>2009</v>
      </c>
      <c r="B18866" t="s">
        <v>1496</v>
      </c>
      <c r="C18866" t="s">
        <v>3197</v>
      </c>
      <c r="D18866" t="s">
        <v>3439</v>
      </c>
      <c r="E18866" t="s">
        <v>3469</v>
      </c>
      <c r="F18866" t="s">
        <v>4967</v>
      </c>
      <c r="G18866" s="4"/>
      <c r="H18866" s="4"/>
      <c r="I18866" s="4"/>
      <c r="J18866" s="4"/>
      <c r="K18866" s="4">
        <v>-5239831.56128491</v>
      </c>
      <c r="L18866" s="4">
        <v>64431758.926122501</v>
      </c>
      <c r="M18866" s="4">
        <v>1498665.7201400399</v>
      </c>
      <c r="N18866" s="3">
        <v>-8.0793424917291995E-2</v>
      </c>
      <c r="O18866" s="5">
        <v>10.968323707580566</v>
      </c>
      <c r="P18866" s="3">
        <v>2.3259736597537994E-2</v>
      </c>
    </row>
    <row r="18867" spans="1:16" x14ac:dyDescent="0.25">
      <c r="A18867" s="1">
        <v>2009</v>
      </c>
      <c r="B18867" t="s">
        <v>1497</v>
      </c>
      <c r="C18867" t="s">
        <v>3198</v>
      </c>
      <c r="D18867" t="s">
        <v>3408</v>
      </c>
      <c r="E18867" t="s">
        <v>3469</v>
      </c>
      <c r="F18867" t="s">
        <v>4968</v>
      </c>
      <c r="G18867" s="4"/>
      <c r="H18867" s="4"/>
      <c r="I18867" s="4"/>
      <c r="J18867" s="4"/>
      <c r="K18867" s="4">
        <v>-386408.73816169502</v>
      </c>
      <c r="L18867" s="4">
        <v>311385.74724512303</v>
      </c>
      <c r="M18867" s="4">
        <v>34688.0495635759</v>
      </c>
      <c r="N18867" s="3">
        <v>-0.28863796753705001</v>
      </c>
      <c r="O18867" s="5">
        <v>4.2713875770568848</v>
      </c>
      <c r="P18867" s="3">
        <v>0.11139896512031555</v>
      </c>
    </row>
    <row r="18868" spans="1:16" x14ac:dyDescent="0.25">
      <c r="A18868" s="1">
        <v>2010</v>
      </c>
      <c r="B18868" t="s">
        <v>1497</v>
      </c>
      <c r="C18868" t="s">
        <v>3198</v>
      </c>
      <c r="D18868" t="s">
        <v>3408</v>
      </c>
      <c r="E18868" t="s">
        <v>3469</v>
      </c>
      <c r="F18868" t="s">
        <v>4968</v>
      </c>
      <c r="G18868" s="4"/>
      <c r="H18868" s="4"/>
      <c r="I18868" s="4"/>
      <c r="J18868" s="4"/>
      <c r="K18868" s="4">
        <v>-291318.80868791102</v>
      </c>
      <c r="L18868" s="4">
        <v>1349320.5220809299</v>
      </c>
      <c r="M18868" s="4">
        <v>38927.617543800698</v>
      </c>
      <c r="N18868" s="3">
        <v>-0.26784165642841701</v>
      </c>
      <c r="O18868" s="5">
        <v>1.5232458114624023</v>
      </c>
      <c r="P18868" s="3">
        <v>2.884979359805584E-2</v>
      </c>
    </row>
    <row r="18869" spans="1:16" x14ac:dyDescent="0.25">
      <c r="A18869" s="1">
        <v>2011</v>
      </c>
      <c r="B18869" t="s">
        <v>1497</v>
      </c>
      <c r="C18869" t="s">
        <v>3198</v>
      </c>
      <c r="D18869" t="s">
        <v>3408</v>
      </c>
      <c r="E18869" t="s">
        <v>3469</v>
      </c>
      <c r="F18869" t="s">
        <v>4968</v>
      </c>
      <c r="G18869" s="4"/>
      <c r="H18869" s="4"/>
      <c r="I18869" s="4"/>
      <c r="J18869" s="4"/>
      <c r="K18869" s="4">
        <v>6061.5153788447096</v>
      </c>
      <c r="L18869" s="4">
        <v>1708094.5236309101</v>
      </c>
      <c r="M18869" s="4">
        <v>29993.5698210267</v>
      </c>
      <c r="N18869" s="3">
        <v>8.9343950085474994E-2</v>
      </c>
      <c r="O18869" s="5">
        <v>1.5238680839538574</v>
      </c>
      <c r="P18869" s="3">
        <v>1.7559666186571121E-2</v>
      </c>
    </row>
    <row r="18870" spans="1:16" x14ac:dyDescent="0.25">
      <c r="A18870" s="1">
        <v>2012</v>
      </c>
      <c r="B18870" t="s">
        <v>1497</v>
      </c>
      <c r="C18870" t="s">
        <v>3198</v>
      </c>
      <c r="D18870" t="s">
        <v>3408</v>
      </c>
      <c r="E18870" t="s">
        <v>3469</v>
      </c>
      <c r="F18870" t="s">
        <v>4968</v>
      </c>
      <c r="G18870" s="4"/>
      <c r="H18870" s="4"/>
      <c r="I18870" s="4"/>
      <c r="J18870" s="4"/>
      <c r="K18870" s="4">
        <v>-317478.996756137</v>
      </c>
      <c r="L18870" s="4">
        <v>1242583.6292377401</v>
      </c>
      <c r="M18870" s="4">
        <v>35328.428312679702</v>
      </c>
      <c r="N18870" s="3">
        <v>-0.22096689128963101</v>
      </c>
      <c r="O18870" s="5">
        <v>2.005544900894165</v>
      </c>
      <c r="P18870" s="3">
        <v>2.8431428596377373E-2</v>
      </c>
    </row>
    <row r="18871" spans="1:16" x14ac:dyDescent="0.25">
      <c r="A18871" s="1">
        <v>2013</v>
      </c>
      <c r="B18871" t="s">
        <v>1497</v>
      </c>
      <c r="C18871" t="s">
        <v>3198</v>
      </c>
      <c r="D18871" t="s">
        <v>3408</v>
      </c>
      <c r="E18871" t="s">
        <v>3469</v>
      </c>
      <c r="F18871" t="s">
        <v>4968</v>
      </c>
      <c r="G18871" s="4"/>
      <c r="H18871" s="4"/>
      <c r="I18871" s="4"/>
      <c r="J18871" s="4"/>
      <c r="K18871" s="4">
        <v>-332030.84316215501</v>
      </c>
      <c r="L18871" s="4">
        <v>1601949.6240532801</v>
      </c>
      <c r="M18871" s="4">
        <v>42307.024676356901</v>
      </c>
      <c r="N18871" s="3">
        <v>-0.24492138114711001</v>
      </c>
      <c r="O18871" s="5">
        <v>0.80880141258239746</v>
      </c>
      <c r="P18871" s="3">
        <v>2.6409709826111794E-2</v>
      </c>
    </row>
    <row r="18872" spans="1:16" x14ac:dyDescent="0.25">
      <c r="A18872" s="1">
        <v>2014</v>
      </c>
      <c r="B18872" t="s">
        <v>1497</v>
      </c>
      <c r="C18872" t="s">
        <v>3198</v>
      </c>
      <c r="D18872" t="s">
        <v>3408</v>
      </c>
      <c r="E18872" t="s">
        <v>3469</v>
      </c>
      <c r="F18872" t="s">
        <v>4968</v>
      </c>
      <c r="G18872" s="4"/>
      <c r="H18872" s="4"/>
      <c r="I18872" s="4"/>
      <c r="J18872" s="4"/>
      <c r="K18872" s="4">
        <v>-518224.33872412698</v>
      </c>
      <c r="L18872" s="4">
        <v>1144471.6865481599</v>
      </c>
      <c r="M18872" s="4">
        <v>32528.643500400802</v>
      </c>
      <c r="N18872" s="3">
        <v>-0.37042958766823197</v>
      </c>
      <c r="O18872" s="5">
        <v>2.0065808296203613</v>
      </c>
      <c r="P18872" s="3">
        <v>2.8422409668564796E-2</v>
      </c>
    </row>
    <row r="18873" spans="1:16" x14ac:dyDescent="0.25">
      <c r="A18873" s="1">
        <v>2015</v>
      </c>
      <c r="B18873" t="s">
        <v>1497</v>
      </c>
      <c r="C18873" t="s">
        <v>3198</v>
      </c>
      <c r="D18873" t="s">
        <v>3408</v>
      </c>
      <c r="E18873" t="s">
        <v>3469</v>
      </c>
      <c r="F18873" t="s">
        <v>4968</v>
      </c>
      <c r="G18873" s="4"/>
      <c r="H18873" s="4"/>
      <c r="I18873" s="4"/>
      <c r="J18873" s="4"/>
      <c r="K18873" s="4">
        <v>-446475.81334792002</v>
      </c>
      <c r="L18873" s="4">
        <v>2287106.6154095102</v>
      </c>
      <c r="M18873" s="4">
        <v>147641.42585302301</v>
      </c>
      <c r="N18873" s="3">
        <v>-0.27713306369471202</v>
      </c>
      <c r="O18873" s="5">
        <v>1.7169893980026245</v>
      </c>
      <c r="P18873" s="3">
        <v>6.4553804695606232E-2</v>
      </c>
    </row>
    <row r="18874" spans="1:16" x14ac:dyDescent="0.25">
      <c r="A18874" s="1">
        <v>2016</v>
      </c>
      <c r="B18874" t="s">
        <v>1497</v>
      </c>
      <c r="C18874" t="s">
        <v>3198</v>
      </c>
      <c r="D18874" t="s">
        <v>3408</v>
      </c>
      <c r="E18874" t="s">
        <v>3469</v>
      </c>
      <c r="F18874" t="s">
        <v>4968</v>
      </c>
      <c r="G18874" s="4"/>
      <c r="H18874" s="4"/>
      <c r="I18874" s="4"/>
      <c r="J18874" s="4"/>
      <c r="K18874" s="4">
        <v>-953293.64961110905</v>
      </c>
      <c r="L18874" s="4">
        <v>1881351.1338915899</v>
      </c>
      <c r="M18874" s="4">
        <v>210630.419882588</v>
      </c>
      <c r="N18874" s="3">
        <v>-0.46580972484147798</v>
      </c>
      <c r="O18874" s="5">
        <v>4.3427634239196777</v>
      </c>
      <c r="P18874" s="3">
        <v>0.11195699870586395</v>
      </c>
    </row>
    <row r="18875" spans="1:16" x14ac:dyDescent="0.25">
      <c r="A18875" s="1">
        <v>2017</v>
      </c>
      <c r="B18875" t="s">
        <v>1497</v>
      </c>
      <c r="C18875" t="s">
        <v>3198</v>
      </c>
      <c r="D18875" t="s">
        <v>3408</v>
      </c>
      <c r="E18875" t="s">
        <v>3469</v>
      </c>
      <c r="F18875" t="s">
        <v>4968</v>
      </c>
      <c r="G18875" s="4"/>
      <c r="H18875" s="4"/>
      <c r="I18875" s="4"/>
      <c r="J18875" s="4"/>
      <c r="K18875" s="4">
        <v>-1351604.44864611</v>
      </c>
      <c r="L18875" s="4">
        <v>2207254.7979739802</v>
      </c>
      <c r="M18875" s="4">
        <v>186091.447808342</v>
      </c>
      <c r="N18875" s="3">
        <v>-0.65165895788714401</v>
      </c>
      <c r="O18875" s="5">
        <v>6.6841473579406738</v>
      </c>
      <c r="P18875" s="3">
        <v>8.4309004247188568E-2</v>
      </c>
    </row>
    <row r="18876" spans="1:16" x14ac:dyDescent="0.25">
      <c r="A18876" s="1">
        <v>2018</v>
      </c>
      <c r="B18876" t="s">
        <v>1497</v>
      </c>
      <c r="C18876" t="s">
        <v>3198</v>
      </c>
      <c r="D18876" t="s">
        <v>3408</v>
      </c>
      <c r="E18876" t="s">
        <v>3469</v>
      </c>
      <c r="F18876" t="s">
        <v>4968</v>
      </c>
      <c r="G18876" s="4"/>
      <c r="H18876" s="4"/>
      <c r="I18876" s="4"/>
      <c r="J18876" s="4"/>
      <c r="K18876" s="4">
        <v>-2457254.30980244</v>
      </c>
      <c r="L18876" s="4">
        <v>5377315.1540721999</v>
      </c>
      <c r="M18876" s="4">
        <v>301071.06640315597</v>
      </c>
      <c r="N18876" s="3">
        <v>-0.65500490702306102</v>
      </c>
      <c r="O18876" s="5">
        <v>2.1560046672821045</v>
      </c>
      <c r="P18876" s="3">
        <v>5.5989105254411697E-2</v>
      </c>
    </row>
    <row r="18877" spans="1:16" x14ac:dyDescent="0.25">
      <c r="A18877" s="1">
        <v>2019</v>
      </c>
      <c r="B18877" t="s">
        <v>1497</v>
      </c>
      <c r="C18877" t="s">
        <v>3198</v>
      </c>
      <c r="D18877" t="s">
        <v>3408</v>
      </c>
      <c r="E18877" t="s">
        <v>3469</v>
      </c>
      <c r="F18877" t="s">
        <v>4968</v>
      </c>
      <c r="G18877" s="4"/>
      <c r="H18877" s="4"/>
      <c r="I18877" s="4"/>
      <c r="J18877" s="4"/>
      <c r="K18877" s="4">
        <v>-2026128.4661284699</v>
      </c>
      <c r="L18877" s="4">
        <v>3468336.25833626</v>
      </c>
      <c r="M18877" s="4">
        <v>517913.65391365398</v>
      </c>
      <c r="N18877" s="3">
        <v>-0.47294365484495998</v>
      </c>
      <c r="O18877" s="5">
        <v>2.9789631366729736</v>
      </c>
      <c r="P18877" s="3">
        <v>0.14932624995708466</v>
      </c>
    </row>
    <row r="18878" spans="1:16" x14ac:dyDescent="0.25">
      <c r="A18878" s="1">
        <v>2020</v>
      </c>
      <c r="B18878" t="s">
        <v>1497</v>
      </c>
      <c r="C18878" t="s">
        <v>3198</v>
      </c>
      <c r="D18878" t="s">
        <v>3408</v>
      </c>
      <c r="E18878" t="s">
        <v>3469</v>
      </c>
      <c r="F18878" t="s">
        <v>4968</v>
      </c>
      <c r="G18878" s="4"/>
      <c r="H18878" s="4"/>
      <c r="I18878" s="4"/>
      <c r="J18878" s="4"/>
      <c r="K18878" s="4">
        <v>-3101854.5615173299</v>
      </c>
      <c r="L18878" s="4">
        <v>7170472.6474607596</v>
      </c>
      <c r="M18878" s="4">
        <v>1815045.62207529</v>
      </c>
      <c r="N18878" s="3">
        <v>-0.58633448787109099</v>
      </c>
      <c r="O18878" s="5">
        <v>7.1532258987426758</v>
      </c>
      <c r="P18878" s="3">
        <v>0.25312775373458862</v>
      </c>
    </row>
    <row r="18879" spans="1:16" x14ac:dyDescent="0.25">
      <c r="A18879" s="1">
        <v>2021</v>
      </c>
      <c r="B18879" t="s">
        <v>1497</v>
      </c>
      <c r="C18879" t="s">
        <v>3198</v>
      </c>
      <c r="D18879" t="s">
        <v>3408</v>
      </c>
      <c r="E18879" t="s">
        <v>3469</v>
      </c>
      <c r="F18879" t="s">
        <v>4968</v>
      </c>
      <c r="G18879" s="4"/>
      <c r="H18879" s="4"/>
      <c r="I18879" s="4"/>
      <c r="J18879" s="4"/>
      <c r="K18879" s="4">
        <v>-7548452.7888789801</v>
      </c>
      <c r="L18879" s="4">
        <v>7063638.4767074799</v>
      </c>
      <c r="M18879" s="4">
        <v>5962558.7655302202</v>
      </c>
      <c r="N18879" s="3">
        <v>-1.01639988258286</v>
      </c>
      <c r="O18879" s="5">
        <v>5.0889606475830078</v>
      </c>
      <c r="P18879" s="3">
        <v>0.84412002563476563</v>
      </c>
    </row>
    <row r="18880" spans="1:16" x14ac:dyDescent="0.25">
      <c r="A18880" s="1">
        <v>2022</v>
      </c>
      <c r="B18880" t="s">
        <v>1497</v>
      </c>
      <c r="C18880" t="s">
        <v>3198</v>
      </c>
      <c r="D18880" t="s">
        <v>3408</v>
      </c>
      <c r="E18880" t="s">
        <v>3469</v>
      </c>
      <c r="F18880" t="s">
        <v>4968</v>
      </c>
      <c r="G18880" s="4"/>
      <c r="H18880" s="4"/>
      <c r="I18880" s="4"/>
      <c r="J18880" s="4"/>
      <c r="K18880" s="4">
        <v>-11402639.624034701</v>
      </c>
      <c r="L18880" s="4">
        <v>11384561.1323124</v>
      </c>
      <c r="M18880" s="4">
        <v>1431529.1876858999</v>
      </c>
      <c r="N18880" s="3">
        <v>-1.27505171170469</v>
      </c>
      <c r="O18880" s="5">
        <v>2.5431854724884033</v>
      </c>
      <c r="P18880" s="3">
        <v>0.12574303150177002</v>
      </c>
    </row>
    <row r="18881" spans="1:16" x14ac:dyDescent="0.25">
      <c r="A18881" s="1">
        <v>2023</v>
      </c>
      <c r="B18881" t="s">
        <v>1497</v>
      </c>
      <c r="C18881" t="s">
        <v>3198</v>
      </c>
      <c r="D18881" t="s">
        <v>3408</v>
      </c>
      <c r="E18881" t="s">
        <v>3469</v>
      </c>
      <c r="F18881" t="s">
        <v>4968</v>
      </c>
      <c r="G18881" s="4"/>
      <c r="H18881" s="4"/>
      <c r="I18881" s="4"/>
      <c r="J18881" s="4"/>
      <c r="K18881" s="4">
        <v>-15156788.321167899</v>
      </c>
      <c r="L18881" s="4">
        <v>11837158.2841716</v>
      </c>
      <c r="M18881" s="4">
        <v>7862143.1190214297</v>
      </c>
      <c r="N18881" s="3">
        <v>-1.32755872148798</v>
      </c>
      <c r="O18881" s="5">
        <v>2.0190920829772949</v>
      </c>
      <c r="P18881" s="3">
        <v>0.66419178247451782</v>
      </c>
    </row>
    <row r="18882" spans="1:16" x14ac:dyDescent="0.25">
      <c r="A18882" s="1">
        <v>2024</v>
      </c>
      <c r="B18882" t="s">
        <v>1497</v>
      </c>
      <c r="C18882" t="s">
        <v>3198</v>
      </c>
      <c r="D18882" t="s">
        <v>3408</v>
      </c>
      <c r="E18882" t="s">
        <v>3469</v>
      </c>
      <c r="F18882" t="s">
        <v>4968</v>
      </c>
      <c r="G18882" s="4"/>
      <c r="H18882" s="4"/>
      <c r="I18882" s="4"/>
      <c r="J18882" s="4"/>
      <c r="K18882" s="4">
        <v>-16672309.3744375</v>
      </c>
      <c r="L18882" s="4">
        <v>21386697.379211001</v>
      </c>
      <c r="M18882" s="4">
        <v>9262458.24805158</v>
      </c>
      <c r="N18882" s="3">
        <v>-1.00358238578321</v>
      </c>
      <c r="O18882" s="5">
        <v>9.1803712844848633</v>
      </c>
      <c r="P18882" s="3">
        <v>0.43309438228607178</v>
      </c>
    </row>
    <row r="18883" spans="1:16" x14ac:dyDescent="0.25">
      <c r="A18883" s="1">
        <v>2009</v>
      </c>
      <c r="B18883" t="s">
        <v>1498</v>
      </c>
      <c r="C18883" t="s">
        <v>3199</v>
      </c>
      <c r="D18883" t="s">
        <v>3403</v>
      </c>
      <c r="E18883" t="s">
        <v>3469</v>
      </c>
      <c r="F18883" t="s">
        <v>4969</v>
      </c>
      <c r="G18883" s="4"/>
      <c r="H18883" s="4"/>
      <c r="I18883" s="4"/>
      <c r="J18883" s="4"/>
      <c r="K18883" s="4">
        <v>-600990.62615963002</v>
      </c>
      <c r="L18883" s="4">
        <v>2566108.96887756</v>
      </c>
      <c r="M18883" s="4">
        <v>47595.230796534401</v>
      </c>
      <c r="N18883" s="3">
        <v>-0.18490940680069501</v>
      </c>
      <c r="O18883" s="5">
        <v>0.68515092134475708</v>
      </c>
      <c r="P18883" s="3">
        <v>1.8547626212239265E-2</v>
      </c>
    </row>
    <row r="18884" spans="1:16" x14ac:dyDescent="0.25">
      <c r="A18884" s="1">
        <v>2010</v>
      </c>
      <c r="B18884" t="s">
        <v>1498</v>
      </c>
      <c r="C18884" t="s">
        <v>3199</v>
      </c>
      <c r="D18884" t="s">
        <v>3403</v>
      </c>
      <c r="E18884" t="s">
        <v>3469</v>
      </c>
      <c r="F18884" t="s">
        <v>4969</v>
      </c>
      <c r="G18884" s="4"/>
      <c r="H18884" s="4"/>
      <c r="I18884" s="4"/>
      <c r="J18884" s="4"/>
      <c r="K18884" s="4">
        <v>-628682.53514975403</v>
      </c>
      <c r="L18884" s="4">
        <v>1795792.9482118599</v>
      </c>
      <c r="M18884" s="4">
        <v>76716.332667013805</v>
      </c>
      <c r="N18884" s="3">
        <v>-0.28144649092413399</v>
      </c>
      <c r="O18884" s="5">
        <v>0.4146258533000946</v>
      </c>
      <c r="P18884" s="3">
        <v>4.272003099322319E-2</v>
      </c>
    </row>
    <row r="18885" spans="1:16" x14ac:dyDescent="0.25">
      <c r="A18885" s="1">
        <v>2011</v>
      </c>
      <c r="B18885" t="s">
        <v>1498</v>
      </c>
      <c r="C18885" t="s">
        <v>3199</v>
      </c>
      <c r="D18885" t="s">
        <v>3403</v>
      </c>
      <c r="E18885" t="s">
        <v>3469</v>
      </c>
      <c r="F18885" t="s">
        <v>4969</v>
      </c>
      <c r="G18885" s="4"/>
      <c r="H18885" s="4"/>
      <c r="I18885" s="4"/>
      <c r="J18885" s="4"/>
      <c r="K18885" s="4">
        <v>-135998.28528560701</v>
      </c>
      <c r="L18885" s="4">
        <v>2987635.8375308099</v>
      </c>
      <c r="M18885" s="4">
        <v>310040.72446683102</v>
      </c>
      <c r="N18885" s="3">
        <v>-5.1523893241194003E-2</v>
      </c>
      <c r="O18885" s="5">
        <v>0.58315873146057129</v>
      </c>
      <c r="P18885" s="3">
        <v>0.10377460718154907</v>
      </c>
    </row>
    <row r="18886" spans="1:16" x14ac:dyDescent="0.25">
      <c r="A18886" s="1">
        <v>2012</v>
      </c>
      <c r="B18886" t="s">
        <v>1498</v>
      </c>
      <c r="C18886" t="s">
        <v>3199</v>
      </c>
      <c r="D18886" t="s">
        <v>3403</v>
      </c>
      <c r="E18886" t="s">
        <v>3469</v>
      </c>
      <c r="F18886" t="s">
        <v>4969</v>
      </c>
      <c r="G18886" s="4"/>
      <c r="H18886" s="4"/>
      <c r="I18886" s="4"/>
      <c r="J18886" s="4"/>
      <c r="K18886" s="4">
        <v>-656998.86413638596</v>
      </c>
      <c r="L18886" s="4">
        <v>6945656.6008002199</v>
      </c>
      <c r="M18886" s="4">
        <v>83124.750570490098</v>
      </c>
      <c r="N18886" s="3">
        <v>-0.13410362342898599</v>
      </c>
      <c r="O18886" s="5">
        <v>0.13396339118480682</v>
      </c>
      <c r="P18886" s="3">
        <v>1.1967875063419342E-2</v>
      </c>
    </row>
    <row r="18887" spans="1:16" x14ac:dyDescent="0.25">
      <c r="A18887" s="1">
        <v>2013</v>
      </c>
      <c r="B18887" t="s">
        <v>1498</v>
      </c>
      <c r="C18887" t="s">
        <v>3199</v>
      </c>
      <c r="D18887" t="s">
        <v>3403</v>
      </c>
      <c r="E18887" t="s">
        <v>3469</v>
      </c>
      <c r="F18887" t="s">
        <v>4969</v>
      </c>
      <c r="G18887" s="4"/>
      <c r="H18887" s="4"/>
      <c r="I18887" s="4"/>
      <c r="J18887" s="4"/>
      <c r="K18887" s="4">
        <v>-882194.83450122003</v>
      </c>
      <c r="L18887" s="4">
        <v>2643646.3634121199</v>
      </c>
      <c r="M18887" s="4">
        <v>81946.335090492095</v>
      </c>
      <c r="N18887" s="3">
        <v>-0.19948518565956999</v>
      </c>
      <c r="O18887" s="5">
        <v>0.70050650835037231</v>
      </c>
      <c r="P18887" s="3">
        <v>3.0997464433312416E-2</v>
      </c>
    </row>
    <row r="18888" spans="1:16" x14ac:dyDescent="0.25">
      <c r="A18888" s="1">
        <v>2014</v>
      </c>
      <c r="B18888" t="s">
        <v>1498</v>
      </c>
      <c r="C18888" t="s">
        <v>3199</v>
      </c>
      <c r="D18888" t="s">
        <v>3403</v>
      </c>
      <c r="E18888" t="s">
        <v>3469</v>
      </c>
      <c r="F18888" t="s">
        <v>4969</v>
      </c>
      <c r="G18888" s="4"/>
      <c r="H18888" s="4"/>
      <c r="I18888" s="4"/>
      <c r="J18888" s="4"/>
      <c r="K18888" s="4">
        <v>-1501875.61884106</v>
      </c>
      <c r="L18888" s="4">
        <v>4688331.3687585499</v>
      </c>
      <c r="M18888" s="4">
        <v>568536.94186430296</v>
      </c>
      <c r="N18888" s="3">
        <v>-0.40497993934699</v>
      </c>
      <c r="O18888" s="5">
        <v>1.4626127481460571</v>
      </c>
      <c r="P18888" s="3">
        <v>0.12126637250185013</v>
      </c>
    </row>
    <row r="18889" spans="1:16" x14ac:dyDescent="0.25">
      <c r="A18889" s="1">
        <v>2015</v>
      </c>
      <c r="B18889" t="s">
        <v>1498</v>
      </c>
      <c r="C18889" t="s">
        <v>3199</v>
      </c>
      <c r="D18889" t="s">
        <v>3403</v>
      </c>
      <c r="E18889" t="s">
        <v>3469</v>
      </c>
      <c r="F18889" t="s">
        <v>4969</v>
      </c>
      <c r="G18889" s="4"/>
      <c r="H18889" s="4"/>
      <c r="I18889" s="4"/>
      <c r="J18889" s="4"/>
      <c r="K18889" s="4">
        <v>-875695.47699205705</v>
      </c>
      <c r="L18889" s="4">
        <v>3435606.26487832</v>
      </c>
      <c r="M18889" s="4">
        <v>544451.20682881004</v>
      </c>
      <c r="N18889" s="3">
        <v>-0.241044967369687</v>
      </c>
      <c r="O18889" s="5">
        <v>1.1333844661712646</v>
      </c>
      <c r="P18889" s="3">
        <v>0.15847310423851013</v>
      </c>
    </row>
    <row r="18890" spans="1:16" x14ac:dyDescent="0.25">
      <c r="A18890" s="1">
        <v>2016</v>
      </c>
      <c r="B18890" t="s">
        <v>1498</v>
      </c>
      <c r="C18890" t="s">
        <v>3199</v>
      </c>
      <c r="D18890" t="s">
        <v>3403</v>
      </c>
      <c r="E18890" t="s">
        <v>3469</v>
      </c>
      <c r="F18890" t="s">
        <v>4969</v>
      </c>
      <c r="G18890" s="4"/>
      <c r="H18890" s="4"/>
      <c r="I18890" s="4"/>
      <c r="J18890" s="4"/>
      <c r="K18890" s="4">
        <v>-684958.42894180003</v>
      </c>
      <c r="L18890" s="4">
        <v>3747620.46666865</v>
      </c>
      <c r="M18890" s="4">
        <v>121806.180528653</v>
      </c>
      <c r="N18890" s="3">
        <v>-0.19376565088943201</v>
      </c>
      <c r="O18890" s="5">
        <v>0.88981384038925171</v>
      </c>
      <c r="P18890" s="3">
        <v>3.2502271234989166E-2</v>
      </c>
    </row>
    <row r="18891" spans="1:16" x14ac:dyDescent="0.25">
      <c r="A18891" s="1">
        <v>2017</v>
      </c>
      <c r="B18891" t="s">
        <v>1498</v>
      </c>
      <c r="C18891" t="s">
        <v>3199</v>
      </c>
      <c r="D18891" t="s">
        <v>3403</v>
      </c>
      <c r="E18891" t="s">
        <v>3469</v>
      </c>
      <c r="F18891" t="s">
        <v>4969</v>
      </c>
      <c r="G18891" s="4"/>
      <c r="H18891" s="4"/>
      <c r="I18891" s="4"/>
      <c r="J18891" s="4"/>
      <c r="K18891" s="4">
        <v>-1880177.8536127999</v>
      </c>
      <c r="L18891" s="4">
        <v>4474603.2112030899</v>
      </c>
      <c r="M18891" s="4">
        <v>239623.54062425499</v>
      </c>
      <c r="N18891" s="3">
        <v>-0.45083194743003402</v>
      </c>
      <c r="O18891" s="5">
        <v>0.24736282229423523</v>
      </c>
      <c r="P18891" s="3">
        <v>5.3551908582448959E-2</v>
      </c>
    </row>
    <row r="18892" spans="1:16" x14ac:dyDescent="0.25">
      <c r="A18892" s="1">
        <v>2018</v>
      </c>
      <c r="B18892" t="s">
        <v>1498</v>
      </c>
      <c r="C18892" t="s">
        <v>3199</v>
      </c>
      <c r="D18892" t="s">
        <v>3403</v>
      </c>
      <c r="E18892" t="s">
        <v>3469</v>
      </c>
      <c r="F18892" t="s">
        <v>4969</v>
      </c>
      <c r="G18892" s="4"/>
      <c r="H18892" s="4"/>
      <c r="I18892" s="4"/>
      <c r="J18892" s="4"/>
      <c r="K18892" s="4">
        <v>-2947793.84007284</v>
      </c>
      <c r="L18892" s="4">
        <v>13927660.456405999</v>
      </c>
      <c r="M18892" s="4">
        <v>200703.92823040899</v>
      </c>
      <c r="N18892" s="3">
        <v>-0.32327752582180103</v>
      </c>
      <c r="O18892" s="5">
        <v>0.31062331795692444</v>
      </c>
      <c r="P18892" s="3">
        <v>1.4410455711185932E-2</v>
      </c>
    </row>
    <row r="18893" spans="1:16" x14ac:dyDescent="0.25">
      <c r="A18893" s="1">
        <v>2019</v>
      </c>
      <c r="B18893" t="s">
        <v>1498</v>
      </c>
      <c r="C18893" t="s">
        <v>3199</v>
      </c>
      <c r="D18893" t="s">
        <v>3403</v>
      </c>
      <c r="E18893" t="s">
        <v>3469</v>
      </c>
      <c r="F18893" t="s">
        <v>4969</v>
      </c>
      <c r="G18893" s="4"/>
      <c r="H18893" s="4"/>
      <c r="I18893" s="4"/>
      <c r="J18893" s="4"/>
      <c r="K18893" s="4">
        <v>-1979750.78975079</v>
      </c>
      <c r="L18893" s="4">
        <v>12491175.8511758</v>
      </c>
      <c r="M18893" s="4">
        <v>400214.11021411</v>
      </c>
      <c r="N18893" s="3">
        <v>-0.15406553598611999</v>
      </c>
      <c r="O18893" s="5">
        <v>0.56523787975311279</v>
      </c>
      <c r="P18893" s="3">
        <v>3.2039746642112732E-2</v>
      </c>
    </row>
    <row r="18894" spans="1:16" x14ac:dyDescent="0.25">
      <c r="A18894" s="1">
        <v>2020</v>
      </c>
      <c r="B18894" t="s">
        <v>1498</v>
      </c>
      <c r="C18894" t="s">
        <v>3199</v>
      </c>
      <c r="D18894" t="s">
        <v>3403</v>
      </c>
      <c r="E18894" t="s">
        <v>3469</v>
      </c>
      <c r="F18894" t="s">
        <v>4969</v>
      </c>
      <c r="G18894" s="4"/>
      <c r="H18894" s="4"/>
      <c r="I18894" s="4"/>
      <c r="J18894" s="4"/>
      <c r="K18894" s="4">
        <v>-370909.542674931</v>
      </c>
      <c r="L18894" s="4">
        <v>13352977.5133553</v>
      </c>
      <c r="M18894" s="4">
        <v>232203.249451293</v>
      </c>
      <c r="N18894" s="3">
        <v>-2.8938719489826001E-2</v>
      </c>
      <c r="O18894" s="5">
        <v>0.32808268070220947</v>
      </c>
      <c r="P18894" s="3">
        <v>1.7389623448252678E-2</v>
      </c>
    </row>
    <row r="18895" spans="1:16" x14ac:dyDescent="0.25">
      <c r="A18895" s="1">
        <v>2021</v>
      </c>
      <c r="B18895" t="s">
        <v>1498</v>
      </c>
      <c r="C18895" t="s">
        <v>3199</v>
      </c>
      <c r="D18895" t="s">
        <v>3403</v>
      </c>
      <c r="E18895" t="s">
        <v>3469</v>
      </c>
      <c r="F18895" t="s">
        <v>4969</v>
      </c>
      <c r="G18895" s="4"/>
      <c r="H18895" s="4"/>
      <c r="I18895" s="4"/>
      <c r="J18895" s="4"/>
      <c r="K18895" s="4">
        <v>-677371.05324325699</v>
      </c>
      <c r="L18895" s="4">
        <v>15615922.7406669</v>
      </c>
      <c r="M18895" s="4">
        <v>253499.68883323701</v>
      </c>
      <c r="N18895" s="3">
        <v>-4.4975188181132997E-2</v>
      </c>
      <c r="O18895" s="5">
        <v>0.73271822929382324</v>
      </c>
      <c r="P18895" s="3">
        <v>1.6233410686254501E-2</v>
      </c>
    </row>
    <row r="18896" spans="1:16" x14ac:dyDescent="0.25">
      <c r="A18896" s="1">
        <v>2022</v>
      </c>
      <c r="B18896" t="s">
        <v>1498</v>
      </c>
      <c r="C18896" t="s">
        <v>3199</v>
      </c>
      <c r="D18896" t="s">
        <v>3403</v>
      </c>
      <c r="E18896" t="s">
        <v>3469</v>
      </c>
      <c r="F18896" t="s">
        <v>4969</v>
      </c>
      <c r="G18896" s="4"/>
      <c r="H18896" s="4"/>
      <c r="I18896" s="4"/>
      <c r="J18896" s="4"/>
      <c r="K18896" s="4">
        <v>-608514.42649423401</v>
      </c>
      <c r="L18896" s="4">
        <v>7831237.27632205</v>
      </c>
      <c r="M18896" s="4">
        <v>166161.745119283</v>
      </c>
      <c r="N18896" s="3">
        <v>-5.4811821583039003E-2</v>
      </c>
      <c r="O18896" s="5">
        <v>0.87772512435913086</v>
      </c>
      <c r="P18896" s="3">
        <v>2.1217815577983856E-2</v>
      </c>
    </row>
    <row r="18897" spans="1:16" x14ac:dyDescent="0.25">
      <c r="A18897" s="1">
        <v>2023</v>
      </c>
      <c r="B18897" t="s">
        <v>1498</v>
      </c>
      <c r="C18897" t="s">
        <v>3199</v>
      </c>
      <c r="D18897" t="s">
        <v>3403</v>
      </c>
      <c r="E18897" t="s">
        <v>3469</v>
      </c>
      <c r="F18897" t="s">
        <v>4969</v>
      </c>
      <c r="G18897" s="4"/>
      <c r="H18897" s="4"/>
      <c r="I18897" s="4"/>
      <c r="J18897" s="4"/>
      <c r="K18897" s="4">
        <v>-591148.88511148898</v>
      </c>
      <c r="L18897" s="4">
        <v>4888860.4472885998</v>
      </c>
      <c r="M18897" s="4">
        <v>142590.40762590399</v>
      </c>
      <c r="N18897" s="3">
        <v>-9.4937409120580005E-2</v>
      </c>
      <c r="O18897" s="5">
        <v>1.525709867477417</v>
      </c>
      <c r="P18897" s="3">
        <v>2.9166389256715775E-2</v>
      </c>
    </row>
    <row r="18898" spans="1:16" x14ac:dyDescent="0.25">
      <c r="A18898" s="1">
        <v>2024</v>
      </c>
      <c r="B18898" t="s">
        <v>1498</v>
      </c>
      <c r="C18898" t="s">
        <v>3199</v>
      </c>
      <c r="D18898" t="s">
        <v>3403</v>
      </c>
      <c r="E18898" t="s">
        <v>3469</v>
      </c>
      <c r="F18898" t="s">
        <v>4969</v>
      </c>
      <c r="G18898" s="4"/>
      <c r="H18898" s="4"/>
      <c r="I18898" s="4"/>
      <c r="J18898" s="4"/>
      <c r="K18898" s="4">
        <v>-738881.814484676</v>
      </c>
      <c r="L18898" s="4">
        <v>5148871.6140086502</v>
      </c>
      <c r="M18898" s="4">
        <v>458060.04280199797</v>
      </c>
      <c r="N18898" s="3">
        <v>-0.14721035193599</v>
      </c>
      <c r="O18898" s="5">
        <v>0.97470903396606445</v>
      </c>
      <c r="P18898" s="3">
        <v>8.8963188230991364E-2</v>
      </c>
    </row>
    <row r="18899" spans="1:16" x14ac:dyDescent="0.25">
      <c r="A18899" s="1">
        <v>2009</v>
      </c>
      <c r="B18899" t="s">
        <v>1499</v>
      </c>
      <c r="C18899" t="s">
        <v>3200</v>
      </c>
      <c r="D18899" t="s">
        <v>3403</v>
      </c>
      <c r="E18899" t="s">
        <v>3469</v>
      </c>
      <c r="F18899" t="s">
        <v>4970</v>
      </c>
      <c r="G18899" s="4"/>
      <c r="H18899" s="4"/>
      <c r="I18899" s="4"/>
      <c r="J18899" s="4"/>
      <c r="K18899" s="4">
        <v>-403989.12569981097</v>
      </c>
      <c r="L18899" s="4">
        <v>7341766.0250722002</v>
      </c>
      <c r="M18899" s="4">
        <v>287991.481260386</v>
      </c>
      <c r="N18899" s="3">
        <v>-5.4254157412923998E-2</v>
      </c>
      <c r="O18899" s="5">
        <v>0.2836117148399353</v>
      </c>
      <c r="P18899" s="3">
        <v>3.9226457476615906E-2</v>
      </c>
    </row>
    <row r="18900" spans="1:16" x14ac:dyDescent="0.25">
      <c r="A18900" s="1">
        <v>2010</v>
      </c>
      <c r="B18900" t="s">
        <v>1499</v>
      </c>
      <c r="C18900" t="s">
        <v>3200</v>
      </c>
      <c r="D18900" t="s">
        <v>3403</v>
      </c>
      <c r="E18900" t="s">
        <v>3469</v>
      </c>
      <c r="F18900" t="s">
        <v>4970</v>
      </c>
      <c r="G18900" s="4"/>
      <c r="H18900" s="4"/>
      <c r="I18900" s="4"/>
      <c r="J18900" s="4"/>
      <c r="K18900" s="4">
        <v>-917086.895902975</v>
      </c>
      <c r="L18900" s="4">
        <v>7030598.3437200803</v>
      </c>
      <c r="M18900" s="4">
        <v>623984.14271556004</v>
      </c>
      <c r="N18900" s="3">
        <v>-0.12499042026134601</v>
      </c>
      <c r="O18900" s="5">
        <v>0.41850897669792175</v>
      </c>
      <c r="P18900" s="3">
        <v>8.8752634823322296E-2</v>
      </c>
    </row>
    <row r="18901" spans="1:16" x14ac:dyDescent="0.25">
      <c r="A18901" s="1">
        <v>2011</v>
      </c>
      <c r="B18901" t="s">
        <v>1499</v>
      </c>
      <c r="C18901" t="s">
        <v>3200</v>
      </c>
      <c r="D18901" t="s">
        <v>3403</v>
      </c>
      <c r="E18901" t="s">
        <v>3469</v>
      </c>
      <c r="F18901" t="s">
        <v>4970</v>
      </c>
      <c r="G18901" s="4"/>
      <c r="H18901" s="4"/>
      <c r="I18901" s="4"/>
      <c r="J18901" s="4"/>
      <c r="K18901" s="4">
        <v>-6290734.1120994603</v>
      </c>
      <c r="L18901" s="4">
        <v>4707077.4836566299</v>
      </c>
      <c r="M18901" s="4">
        <v>799251.955846105</v>
      </c>
      <c r="N18901" s="3">
        <v>-0.91983221740750298</v>
      </c>
      <c r="O18901" s="5">
        <v>1.7004066705703735</v>
      </c>
      <c r="P18901" s="3">
        <v>0.16979791224002838</v>
      </c>
    </row>
    <row r="18902" spans="1:16" x14ac:dyDescent="0.25">
      <c r="A18902" s="1">
        <v>2012</v>
      </c>
      <c r="B18902" t="s">
        <v>1499</v>
      </c>
      <c r="C18902" t="s">
        <v>3200</v>
      </c>
      <c r="D18902" t="s">
        <v>3403</v>
      </c>
      <c r="E18902" t="s">
        <v>3469</v>
      </c>
      <c r="F18902" t="s">
        <v>4970</v>
      </c>
      <c r="G18902" s="4"/>
      <c r="H18902" s="4"/>
      <c r="I18902" s="4"/>
      <c r="J18902" s="4"/>
      <c r="K18902" s="4">
        <v>-2128867.30861721</v>
      </c>
      <c r="L18902" s="4">
        <v>1845497.9892144101</v>
      </c>
      <c r="M18902" s="4">
        <v>122860.534367549</v>
      </c>
      <c r="N18902" s="3">
        <v>-0.67156569528620902</v>
      </c>
      <c r="O18902" s="5">
        <v>1.1848642826080322</v>
      </c>
      <c r="P18902" s="3">
        <v>6.6573105752468109E-2</v>
      </c>
    </row>
    <row r="18903" spans="1:16" x14ac:dyDescent="0.25">
      <c r="A18903" s="1">
        <v>2013</v>
      </c>
      <c r="B18903" t="s">
        <v>1499</v>
      </c>
      <c r="C18903" t="s">
        <v>3200</v>
      </c>
      <c r="D18903" t="s">
        <v>3403</v>
      </c>
      <c r="E18903" t="s">
        <v>3469</v>
      </c>
      <c r="F18903" t="s">
        <v>4970</v>
      </c>
      <c r="G18903" s="4"/>
      <c r="H18903" s="4"/>
      <c r="I18903" s="4"/>
      <c r="J18903" s="4"/>
      <c r="K18903" s="4">
        <v>-2515740.4277478801</v>
      </c>
      <c r="L18903" s="4">
        <v>1867738.0158418401</v>
      </c>
      <c r="M18903" s="4">
        <v>167030.88884219399</v>
      </c>
      <c r="N18903" s="3">
        <v>-1.4312703782843701</v>
      </c>
      <c r="O18903" s="5">
        <v>0.7266685962677002</v>
      </c>
      <c r="P18903" s="3">
        <v>8.9429505169391632E-2</v>
      </c>
    </row>
    <row r="18904" spans="1:16" x14ac:dyDescent="0.25">
      <c r="A18904" s="1">
        <v>2014</v>
      </c>
      <c r="B18904" t="s">
        <v>1499</v>
      </c>
      <c r="C18904" t="s">
        <v>3200</v>
      </c>
      <c r="D18904" t="s">
        <v>3403</v>
      </c>
      <c r="E18904" t="s">
        <v>3469</v>
      </c>
      <c r="F18904" t="s">
        <v>4970</v>
      </c>
      <c r="G18904" s="4"/>
      <c r="H18904" s="4"/>
      <c r="I18904" s="4"/>
      <c r="J18904" s="4"/>
      <c r="K18904" s="4">
        <v>-1864849.82790325</v>
      </c>
      <c r="L18904" s="4">
        <v>2659908.5293979002</v>
      </c>
      <c r="M18904" s="4">
        <v>206883.870055165</v>
      </c>
      <c r="N18904" s="3">
        <v>-0.81297083084107702</v>
      </c>
      <c r="O18904" s="5">
        <v>1.9881525039672852</v>
      </c>
      <c r="P18904" s="3">
        <v>7.7778562903404236E-2</v>
      </c>
    </row>
    <row r="18905" spans="1:16" x14ac:dyDescent="0.25">
      <c r="A18905" s="1">
        <v>2015</v>
      </c>
      <c r="B18905" t="s">
        <v>1499</v>
      </c>
      <c r="C18905" t="s">
        <v>3200</v>
      </c>
      <c r="D18905" t="s">
        <v>3403</v>
      </c>
      <c r="E18905" t="s">
        <v>3469</v>
      </c>
      <c r="F18905" t="s">
        <v>4970</v>
      </c>
      <c r="G18905" s="4"/>
      <c r="H18905" s="4"/>
      <c r="I18905" s="4"/>
      <c r="J18905" s="4"/>
      <c r="K18905" s="4">
        <v>-2057773.7032272001</v>
      </c>
      <c r="L18905" s="4">
        <v>1469521.5056662799</v>
      </c>
      <c r="M18905" s="4">
        <v>556417.80236204097</v>
      </c>
      <c r="N18905" s="3">
        <v>-1.12984290159666</v>
      </c>
      <c r="O18905" s="5">
        <v>2.222445011138916</v>
      </c>
      <c r="P18905" s="3">
        <v>0.37863877415657043</v>
      </c>
    </row>
    <row r="18906" spans="1:16" x14ac:dyDescent="0.25">
      <c r="A18906" s="1">
        <v>2016</v>
      </c>
      <c r="B18906" t="s">
        <v>1499</v>
      </c>
      <c r="C18906" t="s">
        <v>3200</v>
      </c>
      <c r="D18906" t="s">
        <v>3403</v>
      </c>
      <c r="E18906" t="s">
        <v>3469</v>
      </c>
      <c r="F18906" t="s">
        <v>4970</v>
      </c>
      <c r="G18906" s="4"/>
      <c r="H18906" s="4"/>
      <c r="I18906" s="4"/>
      <c r="J18906" s="4"/>
      <c r="K18906" s="4">
        <v>-2531810.05453408</v>
      </c>
      <c r="L18906" s="4">
        <v>2560869.5652173902</v>
      </c>
      <c r="M18906" s="4">
        <v>182538.66555413199</v>
      </c>
      <c r="N18906" s="3">
        <v>-1.27164447068759</v>
      </c>
      <c r="O18906" s="5">
        <v>3.1819303035736084</v>
      </c>
      <c r="P18906" s="3">
        <v>7.1279957890510559E-2</v>
      </c>
    </row>
    <row r="18907" spans="1:16" x14ac:dyDescent="0.25">
      <c r="A18907" s="1">
        <v>2017</v>
      </c>
      <c r="B18907" t="s">
        <v>1499</v>
      </c>
      <c r="C18907" t="s">
        <v>3200</v>
      </c>
      <c r="D18907" t="s">
        <v>3403</v>
      </c>
      <c r="E18907" t="s">
        <v>3469</v>
      </c>
      <c r="F18907" t="s">
        <v>4970</v>
      </c>
      <c r="G18907" s="4"/>
      <c r="H18907" s="4"/>
      <c r="I18907" s="4"/>
      <c r="J18907" s="4"/>
      <c r="K18907" s="4">
        <v>-3027313.6725925598</v>
      </c>
      <c r="L18907" s="4">
        <v>1716348.85133006</v>
      </c>
      <c r="M18907" s="4">
        <v>336915.00073016802</v>
      </c>
      <c r="N18907" s="3">
        <v>-1.38920771276718</v>
      </c>
      <c r="O18907" s="5">
        <v>3.5628924369812012</v>
      </c>
      <c r="P18907" s="3">
        <v>0.19629751145839691</v>
      </c>
    </row>
    <row r="18908" spans="1:16" x14ac:dyDescent="0.25">
      <c r="A18908" s="1">
        <v>2018</v>
      </c>
      <c r="B18908" t="s">
        <v>1499</v>
      </c>
      <c r="C18908" t="s">
        <v>3200</v>
      </c>
      <c r="D18908" t="s">
        <v>3403</v>
      </c>
      <c r="E18908" t="s">
        <v>3469</v>
      </c>
      <c r="F18908" t="s">
        <v>4970</v>
      </c>
      <c r="G18908" s="4"/>
      <c r="H18908" s="4"/>
      <c r="I18908" s="4"/>
      <c r="J18908" s="4"/>
      <c r="K18908" s="4">
        <v>-2094336.7456457899</v>
      </c>
      <c r="L18908" s="4">
        <v>1582550.5740234901</v>
      </c>
      <c r="M18908" s="4">
        <v>1014821.72332882</v>
      </c>
      <c r="N18908" s="3">
        <v>-1.2946068495344401</v>
      </c>
      <c r="O18908" s="5">
        <v>3.8479025363922119</v>
      </c>
      <c r="P18908" s="3">
        <v>0.64125704765319824</v>
      </c>
    </row>
    <row r="18909" spans="1:16" x14ac:dyDescent="0.25">
      <c r="A18909" s="1">
        <v>2019</v>
      </c>
      <c r="B18909" t="s">
        <v>1499</v>
      </c>
      <c r="C18909" t="s">
        <v>3200</v>
      </c>
      <c r="D18909" t="s">
        <v>3403</v>
      </c>
      <c r="E18909" t="s">
        <v>3469</v>
      </c>
      <c r="F18909" t="s">
        <v>4970</v>
      </c>
      <c r="G18909" s="4"/>
      <c r="H18909" s="4"/>
      <c r="I18909" s="4"/>
      <c r="J18909" s="4"/>
      <c r="K18909" s="4">
        <v>-829910.84591084602</v>
      </c>
      <c r="L18909" s="4">
        <v>1367042.4710424701</v>
      </c>
      <c r="M18909" s="4">
        <v>99392.769392769405</v>
      </c>
      <c r="N18909" s="3">
        <v>-0.57875311906264404</v>
      </c>
      <c r="O18909" s="5">
        <v>1.0388386249542236</v>
      </c>
      <c r="P18909" s="3">
        <v>7.2706423699855804E-2</v>
      </c>
    </row>
    <row r="18910" spans="1:16" x14ac:dyDescent="0.25">
      <c r="A18910" s="1">
        <v>2020</v>
      </c>
      <c r="B18910" t="s">
        <v>1499</v>
      </c>
      <c r="C18910" t="s">
        <v>3200</v>
      </c>
      <c r="D18910" t="s">
        <v>3403</v>
      </c>
      <c r="E18910" t="s">
        <v>3469</v>
      </c>
      <c r="F18910" t="s">
        <v>4970</v>
      </c>
      <c r="G18910" s="4"/>
      <c r="H18910" s="4"/>
      <c r="I18910" s="4"/>
      <c r="J18910" s="4"/>
      <c r="K18910" s="4">
        <v>-487270.681777397</v>
      </c>
      <c r="L18910" s="4">
        <v>2621619.0660243202</v>
      </c>
      <c r="M18910" s="4">
        <v>37838.714575597398</v>
      </c>
      <c r="N18910" s="3">
        <v>-0.245743999306613</v>
      </c>
      <c r="O18910" s="5">
        <v>1.2955125570297241</v>
      </c>
      <c r="P18910" s="3">
        <v>1.4433338306844234E-2</v>
      </c>
    </row>
    <row r="18911" spans="1:16" x14ac:dyDescent="0.25">
      <c r="A18911" s="1">
        <v>2021</v>
      </c>
      <c r="B18911" t="s">
        <v>1499</v>
      </c>
      <c r="C18911" t="s">
        <v>3200</v>
      </c>
      <c r="D18911" t="s">
        <v>3403</v>
      </c>
      <c r="E18911" t="s">
        <v>3469</v>
      </c>
      <c r="F18911" t="s">
        <v>4970</v>
      </c>
      <c r="G18911" s="4"/>
      <c r="H18911" s="4"/>
      <c r="I18911" s="4"/>
      <c r="J18911" s="4"/>
      <c r="K18911" s="4">
        <v>-2120768.6943742498</v>
      </c>
      <c r="L18911" s="4">
        <v>2521824.4119698</v>
      </c>
      <c r="M18911" s="4">
        <v>158660.55830065499</v>
      </c>
      <c r="N18911" s="3">
        <v>-0.78988272462467302</v>
      </c>
      <c r="O18911" s="5">
        <v>1.9082150459289551</v>
      </c>
      <c r="P18911" s="3">
        <v>6.291498988866806E-2</v>
      </c>
    </row>
    <row r="18912" spans="1:16" x14ac:dyDescent="0.25">
      <c r="A18912" s="1">
        <v>2022</v>
      </c>
      <c r="B18912" t="s">
        <v>1499</v>
      </c>
      <c r="C18912" t="s">
        <v>3200</v>
      </c>
      <c r="D18912" t="s">
        <v>3403</v>
      </c>
      <c r="E18912" t="s">
        <v>3469</v>
      </c>
      <c r="F18912" t="s">
        <v>4970</v>
      </c>
      <c r="G18912" s="4"/>
      <c r="H18912" s="4"/>
      <c r="I18912" s="4"/>
      <c r="J18912" s="4"/>
      <c r="K18912" s="4">
        <v>-1112994.54132651</v>
      </c>
      <c r="L18912" s="4">
        <v>2836334.3385757799</v>
      </c>
      <c r="M18912" s="4">
        <v>111974.57679753201</v>
      </c>
      <c r="N18912" s="3">
        <v>-0.43161386569582499</v>
      </c>
      <c r="O18912" s="5">
        <v>1.9477877616882324</v>
      </c>
      <c r="P18912" s="3">
        <v>3.9478622376918793E-2</v>
      </c>
    </row>
    <row r="18913" spans="1:16" x14ac:dyDescent="0.25">
      <c r="A18913" s="1">
        <v>2023</v>
      </c>
      <c r="B18913" t="s">
        <v>1499</v>
      </c>
      <c r="C18913" t="s">
        <v>3200</v>
      </c>
      <c r="D18913" t="s">
        <v>3403</v>
      </c>
      <c r="E18913" t="s">
        <v>3469</v>
      </c>
      <c r="F18913" t="s">
        <v>4970</v>
      </c>
      <c r="G18913" s="4"/>
      <c r="H18913" s="4"/>
      <c r="I18913" s="4"/>
      <c r="J18913" s="4"/>
      <c r="K18913" s="4">
        <v>393733.95993734</v>
      </c>
      <c r="L18913" s="4">
        <v>8186768.6564676901</v>
      </c>
      <c r="M18913" s="4">
        <v>710702.92970702902</v>
      </c>
      <c r="N18913" s="3">
        <v>7.2069376749847994E-2</v>
      </c>
      <c r="O18913" s="5">
        <v>0.68690353631973267</v>
      </c>
      <c r="P18913" s="3">
        <v>8.6811162531375885E-2</v>
      </c>
    </row>
    <row r="18914" spans="1:16" x14ac:dyDescent="0.25">
      <c r="A18914" s="1">
        <v>2024</v>
      </c>
      <c r="B18914" t="s">
        <v>1499</v>
      </c>
      <c r="C18914" t="s">
        <v>3200</v>
      </c>
      <c r="D18914" t="s">
        <v>3403</v>
      </c>
      <c r="E18914" t="s">
        <v>3469</v>
      </c>
      <c r="F18914" t="s">
        <v>4970</v>
      </c>
      <c r="G18914" s="4"/>
      <c r="H18914" s="4"/>
      <c r="I18914" s="4"/>
      <c r="J18914" s="4"/>
      <c r="K18914" s="4">
        <v>-3270698.6326028602</v>
      </c>
      <c r="L18914" s="4">
        <v>3711669.87792764</v>
      </c>
      <c r="M18914" s="4">
        <v>206941.65727734001</v>
      </c>
      <c r="N18914" s="3">
        <v>-0.54971391075145004</v>
      </c>
      <c r="O18914" s="5">
        <v>4.4323916435241699</v>
      </c>
      <c r="P18914" s="3">
        <v>5.5754326283931732E-2</v>
      </c>
    </row>
    <row r="18915" spans="1:16" x14ac:dyDescent="0.25">
      <c r="A18915" s="1">
        <v>2009</v>
      </c>
      <c r="B18915" t="s">
        <v>1500</v>
      </c>
      <c r="C18915" t="s">
        <v>3201</v>
      </c>
      <c r="D18915" t="s">
        <v>3436</v>
      </c>
      <c r="E18915" t="s">
        <v>3469</v>
      </c>
      <c r="F18915" t="s">
        <v>4971</v>
      </c>
      <c r="G18915" s="4"/>
      <c r="H18915" s="4"/>
      <c r="I18915" s="4"/>
      <c r="J18915" s="4"/>
      <c r="K18915" s="4">
        <v>-457251.41575644101</v>
      </c>
      <c r="L18915" s="4">
        <v>473532.21148416499</v>
      </c>
      <c r="M18915" s="4">
        <v>29041.1577741566</v>
      </c>
      <c r="N18915" s="3">
        <v>-0.43318150554069501</v>
      </c>
      <c r="O18915" s="5">
        <v>2.5919468402862549</v>
      </c>
      <c r="P18915" s="3">
        <v>6.1328791081905365E-2</v>
      </c>
    </row>
    <row r="18916" spans="1:16" x14ac:dyDescent="0.25">
      <c r="A18916" s="1">
        <v>2010</v>
      </c>
      <c r="B18916" t="s">
        <v>1500</v>
      </c>
      <c r="C18916" t="s">
        <v>3201</v>
      </c>
      <c r="D18916" t="s">
        <v>3436</v>
      </c>
      <c r="E18916" t="s">
        <v>3469</v>
      </c>
      <c r="F18916" t="s">
        <v>4971</v>
      </c>
      <c r="G18916" s="4"/>
      <c r="H18916" s="4"/>
      <c r="I18916" s="4"/>
      <c r="J18916" s="4"/>
      <c r="K18916" s="4">
        <v>-1352018.27619224</v>
      </c>
      <c r="L18916" s="4">
        <v>3746300.2469301699</v>
      </c>
      <c r="M18916" s="4">
        <v>66266.315029144505</v>
      </c>
      <c r="N18916" s="3">
        <v>-0.63784666225517195</v>
      </c>
      <c r="O18916" s="5">
        <v>3.0453445911407471</v>
      </c>
      <c r="P18916" s="3">
        <v>1.7688468098640442E-2</v>
      </c>
    </row>
    <row r="18917" spans="1:16" x14ac:dyDescent="0.25">
      <c r="A18917" s="1">
        <v>2011</v>
      </c>
      <c r="B18917" t="s">
        <v>1500</v>
      </c>
      <c r="C18917" t="s">
        <v>3201</v>
      </c>
      <c r="D18917" t="s">
        <v>3436</v>
      </c>
      <c r="E18917" t="s">
        <v>3469</v>
      </c>
      <c r="F18917" t="s">
        <v>4971</v>
      </c>
      <c r="G18917" s="4"/>
      <c r="H18917" s="4"/>
      <c r="I18917" s="4"/>
      <c r="J18917" s="4"/>
      <c r="K18917" s="4">
        <v>-1109086.9145857899</v>
      </c>
      <c r="L18917" s="4">
        <v>8788932.5902904291</v>
      </c>
      <c r="M18917" s="4">
        <v>211997.64226771001</v>
      </c>
      <c r="N18917" s="3">
        <v>-0.163471844641178</v>
      </c>
      <c r="O18917" s="5">
        <v>1.9152854681015015</v>
      </c>
      <c r="P18917" s="3">
        <v>2.4120977148413658E-2</v>
      </c>
    </row>
    <row r="18918" spans="1:16" x14ac:dyDescent="0.25">
      <c r="A18918" s="1">
        <v>2012</v>
      </c>
      <c r="B18918" t="s">
        <v>1500</v>
      </c>
      <c r="C18918" t="s">
        <v>3201</v>
      </c>
      <c r="D18918" t="s">
        <v>3436</v>
      </c>
      <c r="E18918" t="s">
        <v>3469</v>
      </c>
      <c r="F18918" t="s">
        <v>4971</v>
      </c>
      <c r="G18918" s="4"/>
      <c r="H18918" s="4"/>
      <c r="I18918" s="4"/>
      <c r="J18918" s="4"/>
      <c r="K18918" s="4">
        <v>-477885.451736029</v>
      </c>
      <c r="L18918" s="4">
        <v>4159564.2786242701</v>
      </c>
      <c r="M18918" s="4">
        <v>379424.49576865201</v>
      </c>
      <c r="N18918" s="3">
        <v>-7.6147311664200995E-2</v>
      </c>
      <c r="O18918" s="5">
        <v>0.5720476508140564</v>
      </c>
      <c r="P18918" s="3">
        <v>9.1217368841171265E-2</v>
      </c>
    </row>
    <row r="18919" spans="1:16" x14ac:dyDescent="0.25">
      <c r="A18919" s="1">
        <v>2013</v>
      </c>
      <c r="B18919" t="s">
        <v>1500</v>
      </c>
      <c r="C18919" t="s">
        <v>3201</v>
      </c>
      <c r="D18919" t="s">
        <v>3436</v>
      </c>
      <c r="E18919" t="s">
        <v>3469</v>
      </c>
      <c r="F18919" t="s">
        <v>4971</v>
      </c>
      <c r="G18919" s="4"/>
      <c r="H18919" s="4"/>
      <c r="I18919" s="4"/>
      <c r="J18919" s="4"/>
      <c r="K18919" s="4">
        <v>-684968.52645331004</v>
      </c>
      <c r="L18919" s="4">
        <v>1409853.1843554999</v>
      </c>
      <c r="M18919" s="4">
        <v>192948.829220607</v>
      </c>
      <c r="N18919" s="3">
        <v>-0.26738282970466998</v>
      </c>
      <c r="O18919" s="5">
        <v>0.91660690307617188</v>
      </c>
      <c r="P18919" s="3">
        <v>0.13685739040374756</v>
      </c>
    </row>
    <row r="18920" spans="1:16" x14ac:dyDescent="0.25">
      <c r="A18920" s="1">
        <v>2014</v>
      </c>
      <c r="B18920" t="s">
        <v>1500</v>
      </c>
      <c r="C18920" t="s">
        <v>3201</v>
      </c>
      <c r="D18920" t="s">
        <v>3436</v>
      </c>
      <c r="E18920" t="s">
        <v>3469</v>
      </c>
      <c r="F18920" t="s">
        <v>4971</v>
      </c>
      <c r="G18920" s="4"/>
      <c r="H18920" s="4"/>
      <c r="I18920" s="4"/>
      <c r="J18920" s="4"/>
      <c r="K18920" s="4">
        <v>-11491739.4233297</v>
      </c>
      <c r="L18920" s="4">
        <v>11612989</v>
      </c>
      <c r="M18920" s="4">
        <v>949020</v>
      </c>
      <c r="N18920" s="3">
        <v>-1.7587327552164</v>
      </c>
      <c r="O18920" s="5">
        <v>2.6850697994232178</v>
      </c>
      <c r="P18920" s="3">
        <v>8.1720560789108276E-2</v>
      </c>
    </row>
    <row r="18921" spans="1:16" x14ac:dyDescent="0.25">
      <c r="A18921" s="1">
        <v>2015</v>
      </c>
      <c r="B18921" t="s">
        <v>1500</v>
      </c>
      <c r="C18921" t="s">
        <v>3201</v>
      </c>
      <c r="D18921" t="s">
        <v>3436</v>
      </c>
      <c r="E18921" t="s">
        <v>3469</v>
      </c>
      <c r="F18921" t="s">
        <v>4971</v>
      </c>
      <c r="G18921" s="4"/>
      <c r="H18921" s="4"/>
      <c r="I18921" s="4"/>
      <c r="J18921" s="4"/>
      <c r="K18921" s="4">
        <v>-1662815.78597567</v>
      </c>
      <c r="L18921" s="4">
        <v>5591566</v>
      </c>
      <c r="M18921" s="4">
        <v>686907</v>
      </c>
      <c r="N18921" s="3">
        <v>-0.22054699480648099</v>
      </c>
      <c r="O18921" s="5">
        <v>2.2812166213989258</v>
      </c>
      <c r="P18921" s="3">
        <v>0.12284698337316513</v>
      </c>
    </row>
    <row r="18922" spans="1:16" x14ac:dyDescent="0.25">
      <c r="A18922" s="1">
        <v>2016</v>
      </c>
      <c r="B18922" t="s">
        <v>1500</v>
      </c>
      <c r="C18922" t="s">
        <v>3201</v>
      </c>
      <c r="D18922" t="s">
        <v>3436</v>
      </c>
      <c r="E18922" t="s">
        <v>3469</v>
      </c>
      <c r="F18922" t="s">
        <v>4971</v>
      </c>
      <c r="G18922" s="4"/>
      <c r="H18922" s="4"/>
      <c r="I18922" s="4"/>
      <c r="J18922" s="4"/>
      <c r="K18922" s="4">
        <v>-3046749.4964686902</v>
      </c>
      <c r="L18922" s="4">
        <v>2550375</v>
      </c>
      <c r="M18922" s="4">
        <v>882580</v>
      </c>
      <c r="N18922" s="3">
        <v>-0.76574507841402295</v>
      </c>
      <c r="O18922" s="5">
        <v>7.6286931037902832</v>
      </c>
      <c r="P18922" s="3">
        <v>0.34605890512466431</v>
      </c>
    </row>
    <row r="18923" spans="1:16" x14ac:dyDescent="0.25">
      <c r="A18923" s="1">
        <v>2017</v>
      </c>
      <c r="B18923" t="s">
        <v>1500</v>
      </c>
      <c r="C18923" t="s">
        <v>3201</v>
      </c>
      <c r="D18923" t="s">
        <v>3436</v>
      </c>
      <c r="E18923" t="s">
        <v>3469</v>
      </c>
      <c r="F18923" t="s">
        <v>4971</v>
      </c>
      <c r="G18923" s="4"/>
      <c r="H18923" s="4"/>
      <c r="I18923" s="4"/>
      <c r="J18923" s="4"/>
      <c r="K18923" s="4">
        <v>-2449948.8395013302</v>
      </c>
      <c r="L18923" s="4">
        <v>391930</v>
      </c>
      <c r="M18923" s="4">
        <v>897583</v>
      </c>
      <c r="N18923" s="3">
        <v>-1.6208267489217301</v>
      </c>
      <c r="O18923" s="5">
        <v>17.810983657836914</v>
      </c>
      <c r="P18923" s="3">
        <v>2.2901616096496582</v>
      </c>
    </row>
    <row r="18924" spans="1:16" x14ac:dyDescent="0.25">
      <c r="A18924" s="1">
        <v>2018</v>
      </c>
      <c r="B18924" t="s">
        <v>1500</v>
      </c>
      <c r="C18924" t="s">
        <v>3201</v>
      </c>
      <c r="D18924" t="s">
        <v>3436</v>
      </c>
      <c r="E18924" t="s">
        <v>3469</v>
      </c>
      <c r="F18924" t="s">
        <v>4971</v>
      </c>
      <c r="G18924" s="4"/>
      <c r="H18924" s="4"/>
      <c r="I18924" s="4"/>
      <c r="J18924" s="4"/>
      <c r="K18924" s="4">
        <v>2099857.7168891001</v>
      </c>
      <c r="L18924" s="4">
        <v>11675015</v>
      </c>
      <c r="M18924" s="4">
        <v>856142</v>
      </c>
      <c r="N18924" s="3">
        <v>0.34845288151826898</v>
      </c>
      <c r="O18924" s="5">
        <v>2.4735581874847412</v>
      </c>
      <c r="P18924" s="3">
        <v>7.333112508058548E-2</v>
      </c>
    </row>
    <row r="18925" spans="1:16" x14ac:dyDescent="0.25">
      <c r="A18925" s="1">
        <v>2019</v>
      </c>
      <c r="B18925" t="s">
        <v>1500</v>
      </c>
      <c r="C18925" t="s">
        <v>3201</v>
      </c>
      <c r="D18925" t="s">
        <v>3436</v>
      </c>
      <c r="E18925" t="s">
        <v>3469</v>
      </c>
      <c r="F18925" t="s">
        <v>4971</v>
      </c>
      <c r="G18925" s="4"/>
      <c r="H18925" s="4"/>
      <c r="I18925" s="4"/>
      <c r="J18925" s="4"/>
      <c r="K18925" s="4">
        <v>-3001558.2995226402</v>
      </c>
      <c r="L18925" s="4">
        <v>13374593</v>
      </c>
      <c r="M18925" s="4">
        <v>1218102</v>
      </c>
      <c r="N18925" s="3">
        <v>-0.24555506822996501</v>
      </c>
      <c r="O18925" s="5">
        <v>1.8016732931137085</v>
      </c>
      <c r="P18925" s="3">
        <v>9.1075815260410309E-2</v>
      </c>
    </row>
    <row r="18926" spans="1:16" x14ac:dyDescent="0.25">
      <c r="A18926" s="1">
        <v>2020</v>
      </c>
      <c r="B18926" t="s">
        <v>1500</v>
      </c>
      <c r="C18926" t="s">
        <v>3201</v>
      </c>
      <c r="D18926" t="s">
        <v>3436</v>
      </c>
      <c r="E18926" t="s">
        <v>3469</v>
      </c>
      <c r="F18926" t="s">
        <v>4971</v>
      </c>
      <c r="G18926" s="4"/>
      <c r="H18926" s="4"/>
      <c r="I18926" s="4"/>
      <c r="J18926" s="4"/>
      <c r="K18926" s="4">
        <v>-2258223.0167165902</v>
      </c>
      <c r="L18926" s="4">
        <v>9242607.9814474806</v>
      </c>
      <c r="M18926" s="4">
        <v>1149569.3165661299</v>
      </c>
      <c r="N18926" s="3">
        <v>-0.201696108745619</v>
      </c>
      <c r="O18926" s="5">
        <v>0.92150998115539551</v>
      </c>
      <c r="P18926" s="3">
        <v>0.12437716126441956</v>
      </c>
    </row>
    <row r="18927" spans="1:16" x14ac:dyDescent="0.25">
      <c r="A18927" s="1">
        <v>2021</v>
      </c>
      <c r="B18927" t="s">
        <v>1500</v>
      </c>
      <c r="C18927" t="s">
        <v>3201</v>
      </c>
      <c r="D18927" t="s">
        <v>3436</v>
      </c>
      <c r="E18927" t="s">
        <v>3469</v>
      </c>
      <c r="F18927" t="s">
        <v>4971</v>
      </c>
      <c r="G18927" s="4"/>
      <c r="H18927" s="4"/>
      <c r="I18927" s="4"/>
      <c r="J18927" s="4"/>
      <c r="K18927" s="4">
        <v>4363544.0019794703</v>
      </c>
      <c r="L18927" s="4">
        <v>40920546.753743403</v>
      </c>
      <c r="M18927" s="4">
        <v>9029557.8432769198</v>
      </c>
      <c r="N18927" s="3">
        <v>0.17124933877418499</v>
      </c>
      <c r="O18927" s="5">
        <v>0.9092029333114624</v>
      </c>
      <c r="P18927" s="3">
        <v>0.2206607311964035</v>
      </c>
    </row>
    <row r="18928" spans="1:16" x14ac:dyDescent="0.25">
      <c r="A18928" s="1">
        <v>2022</v>
      </c>
      <c r="B18928" t="s">
        <v>1500</v>
      </c>
      <c r="C18928" t="s">
        <v>3201</v>
      </c>
      <c r="D18928" t="s">
        <v>3436</v>
      </c>
      <c r="E18928" t="s">
        <v>3469</v>
      </c>
      <c r="F18928" t="s">
        <v>4971</v>
      </c>
      <c r="G18928" s="4"/>
      <c r="H18928" s="4"/>
      <c r="I18928" s="4"/>
      <c r="J18928" s="4"/>
      <c r="K18928" s="4">
        <v>-2113903.4001118001</v>
      </c>
      <c r="L18928" s="4">
        <v>24203351.8049508</v>
      </c>
      <c r="M18928" s="4">
        <v>5513113.9282436296</v>
      </c>
      <c r="N18928" s="3">
        <v>-6.8338504038169004E-2</v>
      </c>
      <c r="O18928" s="5">
        <v>0.79843014478683472</v>
      </c>
      <c r="P18928" s="3">
        <v>0.22778306901454926</v>
      </c>
    </row>
    <row r="18929" spans="1:16" x14ac:dyDescent="0.25">
      <c r="A18929" s="1">
        <v>2023</v>
      </c>
      <c r="B18929" t="s">
        <v>1500</v>
      </c>
      <c r="C18929" t="s">
        <v>3201</v>
      </c>
      <c r="D18929" t="s">
        <v>3436</v>
      </c>
      <c r="E18929" t="s">
        <v>3469</v>
      </c>
      <c r="F18929" t="s">
        <v>4971</v>
      </c>
      <c r="G18929" s="4"/>
      <c r="H18929" s="4"/>
      <c r="I18929" s="4"/>
      <c r="J18929" s="4"/>
      <c r="K18929" s="4">
        <v>-3757059.6273706001</v>
      </c>
      <c r="L18929" s="4">
        <v>23013273.3393327</v>
      </c>
      <c r="M18929" s="4">
        <v>7056481.01856481</v>
      </c>
      <c r="N18929" s="3">
        <v>-0.16196839595565299</v>
      </c>
      <c r="O18929" s="5">
        <v>1.2245723009109497</v>
      </c>
      <c r="P18929" s="3">
        <v>0.30662655830383301</v>
      </c>
    </row>
    <row r="18930" spans="1:16" x14ac:dyDescent="0.25">
      <c r="A18930" s="1">
        <v>2024</v>
      </c>
      <c r="B18930" t="s">
        <v>1500</v>
      </c>
      <c r="C18930" t="s">
        <v>3201</v>
      </c>
      <c r="D18930" t="s">
        <v>3436</v>
      </c>
      <c r="E18930" t="s">
        <v>3469</v>
      </c>
      <c r="F18930" t="s">
        <v>4971</v>
      </c>
      <c r="G18930" s="4"/>
      <c r="H18930" s="4"/>
      <c r="I18930" s="4"/>
      <c r="J18930" s="4"/>
      <c r="K18930" s="4">
        <v>-3277932.97020528</v>
      </c>
      <c r="L18930" s="4">
        <v>39077713.626635902</v>
      </c>
      <c r="M18930" s="4">
        <v>14391046.2488249</v>
      </c>
      <c r="N18930" s="3">
        <v>-0.105579084584218</v>
      </c>
      <c r="O18930" s="5">
        <v>0.99660295248031616</v>
      </c>
      <c r="P18930" s="3">
        <v>0.36826735734939575</v>
      </c>
    </row>
    <row r="18931" spans="1:16" x14ac:dyDescent="0.25">
      <c r="A18931" s="1">
        <v>2009</v>
      </c>
      <c r="B18931" t="s">
        <v>1501</v>
      </c>
      <c r="C18931" t="s">
        <v>3202</v>
      </c>
      <c r="D18931" t="s">
        <v>3403</v>
      </c>
      <c r="E18931" t="s">
        <v>3469</v>
      </c>
      <c r="F18931" t="s">
        <v>4972</v>
      </c>
      <c r="G18931" s="4"/>
      <c r="H18931" s="4"/>
      <c r="I18931" s="4"/>
      <c r="J18931" s="4"/>
      <c r="K18931" s="4">
        <v>-1175247.25319049</v>
      </c>
      <c r="L18931" s="4">
        <v>9795804.3594004605</v>
      </c>
      <c r="M18931" s="4">
        <v>177640.72861038099</v>
      </c>
      <c r="N18931" s="3">
        <v>-0.11805960881399299</v>
      </c>
      <c r="O18931" s="5">
        <v>1.4869550466537476</v>
      </c>
      <c r="P18931" s="3">
        <v>1.813436858355999E-2</v>
      </c>
    </row>
    <row r="18932" spans="1:16" x14ac:dyDescent="0.25">
      <c r="A18932" s="1">
        <v>2010</v>
      </c>
      <c r="B18932" t="s">
        <v>1501</v>
      </c>
      <c r="C18932" t="s">
        <v>3202</v>
      </c>
      <c r="D18932" t="s">
        <v>3403</v>
      </c>
      <c r="E18932" t="s">
        <v>3469</v>
      </c>
      <c r="F18932" t="s">
        <v>4972</v>
      </c>
      <c r="G18932" s="4"/>
      <c r="H18932" s="4"/>
      <c r="I18932" s="4"/>
      <c r="J18932" s="4"/>
      <c r="K18932" s="4">
        <v>-3825426.2485091798</v>
      </c>
      <c r="L18932" s="4">
        <v>31270542.2384976</v>
      </c>
      <c r="M18932" s="4">
        <v>2253970.20039979</v>
      </c>
      <c r="N18932" s="3">
        <v>-0.18449351331969399</v>
      </c>
      <c r="O18932" s="5">
        <v>1.9684154987335205</v>
      </c>
      <c r="P18932" s="3">
        <v>7.2079665958881378E-2</v>
      </c>
    </row>
    <row r="18933" spans="1:16" x14ac:dyDescent="0.25">
      <c r="A18933" s="1">
        <v>2011</v>
      </c>
      <c r="B18933" t="s">
        <v>1501</v>
      </c>
      <c r="C18933" t="s">
        <v>3202</v>
      </c>
      <c r="D18933" t="s">
        <v>3403</v>
      </c>
      <c r="E18933" t="s">
        <v>3469</v>
      </c>
      <c r="F18933" t="s">
        <v>4972</v>
      </c>
      <c r="G18933" s="4"/>
      <c r="H18933" s="4"/>
      <c r="I18933" s="4"/>
      <c r="J18933" s="4"/>
      <c r="K18933" s="4">
        <v>-4056857.7858750401</v>
      </c>
      <c r="L18933" s="4">
        <v>53147530.811274298</v>
      </c>
      <c r="M18933" s="4">
        <v>1247540.4565427101</v>
      </c>
      <c r="N18933" s="3">
        <v>-8.7199041307970002E-2</v>
      </c>
      <c r="O18933" s="5">
        <v>1.687254786491394</v>
      </c>
      <c r="P18933" s="3">
        <v>2.3473158478736877E-2</v>
      </c>
    </row>
    <row r="18934" spans="1:16" x14ac:dyDescent="0.25">
      <c r="A18934" s="1">
        <v>2012</v>
      </c>
      <c r="B18934" t="s">
        <v>1501</v>
      </c>
      <c r="C18934" t="s">
        <v>3202</v>
      </c>
      <c r="D18934" t="s">
        <v>3403</v>
      </c>
      <c r="E18934" t="s">
        <v>3469</v>
      </c>
      <c r="F18934" t="s">
        <v>4972</v>
      </c>
      <c r="G18934" s="4"/>
      <c r="H18934" s="4"/>
      <c r="I18934" s="4"/>
      <c r="J18934" s="4"/>
      <c r="K18934" s="4">
        <v>-3506814.15838646</v>
      </c>
      <c r="L18934" s="4">
        <v>56962526.733727001</v>
      </c>
      <c r="M18934" s="4">
        <v>8830020.5683411304</v>
      </c>
      <c r="N18934" s="3">
        <v>-6.5115846288163998E-2</v>
      </c>
      <c r="O18934" s="5">
        <v>1.1431814432144165</v>
      </c>
      <c r="P18934" s="3">
        <v>0.15501454472541809</v>
      </c>
    </row>
    <row r="18935" spans="1:16" x14ac:dyDescent="0.25">
      <c r="A18935" s="1">
        <v>2013</v>
      </c>
      <c r="B18935" t="s">
        <v>1501</v>
      </c>
      <c r="C18935" t="s">
        <v>3202</v>
      </c>
      <c r="D18935" t="s">
        <v>3403</v>
      </c>
      <c r="E18935" t="s">
        <v>3469</v>
      </c>
      <c r="F18935" t="s">
        <v>4972</v>
      </c>
      <c r="G18935" s="4"/>
      <c r="H18935" s="4"/>
      <c r="I18935" s="4"/>
      <c r="J18935" s="4"/>
      <c r="K18935" s="4">
        <v>-3597052.7239007102</v>
      </c>
      <c r="L18935" s="4">
        <v>57290875.869062699</v>
      </c>
      <c r="M18935" s="4">
        <v>862912.37654969504</v>
      </c>
      <c r="N18935" s="3">
        <v>-6.6521599220588007E-2</v>
      </c>
      <c r="O18935" s="5">
        <v>0.63480335474014282</v>
      </c>
      <c r="P18935" s="3">
        <v>1.5061951242387295E-2</v>
      </c>
    </row>
    <row r="18936" spans="1:16" x14ac:dyDescent="0.25">
      <c r="A18936" s="1">
        <v>2014</v>
      </c>
      <c r="B18936" t="s">
        <v>1501</v>
      </c>
      <c r="C18936" t="s">
        <v>3202</v>
      </c>
      <c r="D18936" t="s">
        <v>3403</v>
      </c>
      <c r="E18936" t="s">
        <v>3469</v>
      </c>
      <c r="F18936" t="s">
        <v>4972</v>
      </c>
      <c r="G18936" s="4"/>
      <c r="H18936" s="4"/>
      <c r="I18936" s="4"/>
      <c r="J18936" s="4"/>
      <c r="K18936" s="4">
        <v>-10188412.4664058</v>
      </c>
      <c r="L18936" s="4">
        <v>53417752.840775102</v>
      </c>
      <c r="M18936" s="4">
        <v>1482234.9002781799</v>
      </c>
      <c r="N18936" s="3">
        <v>-0.18104370858441399</v>
      </c>
      <c r="O18936" s="5">
        <v>0.76364582777023315</v>
      </c>
      <c r="P18936" s="3">
        <v>2.7747983112931252E-2</v>
      </c>
    </row>
    <row r="18937" spans="1:16" x14ac:dyDescent="0.25">
      <c r="A18937" s="1">
        <v>2015</v>
      </c>
      <c r="B18937" t="s">
        <v>1501</v>
      </c>
      <c r="C18937" t="s">
        <v>3202</v>
      </c>
      <c r="D18937" t="s">
        <v>3403</v>
      </c>
      <c r="E18937" t="s">
        <v>3469</v>
      </c>
      <c r="F18937" t="s">
        <v>4972</v>
      </c>
      <c r="G18937" s="4"/>
      <c r="H18937" s="4"/>
      <c r="I18937" s="4"/>
      <c r="J18937" s="4"/>
      <c r="K18937" s="4">
        <v>-3502321.9802315799</v>
      </c>
      <c r="L18937" s="4">
        <v>43636827.346055202</v>
      </c>
      <c r="M18937" s="4">
        <v>749399.474588415</v>
      </c>
      <c r="N18937" s="3">
        <v>-8.0257189135089002E-2</v>
      </c>
      <c r="O18937" s="5">
        <v>0.54124897718429565</v>
      </c>
      <c r="P18937" s="3">
        <v>1.7173554748296738E-2</v>
      </c>
    </row>
    <row r="18938" spans="1:16" x14ac:dyDescent="0.25">
      <c r="A18938" s="1">
        <v>2016</v>
      </c>
      <c r="B18938" t="s">
        <v>1501</v>
      </c>
      <c r="C18938" t="s">
        <v>3202</v>
      </c>
      <c r="D18938" t="s">
        <v>3403</v>
      </c>
      <c r="E18938" t="s">
        <v>3469</v>
      </c>
      <c r="F18938" t="s">
        <v>4972</v>
      </c>
      <c r="G18938" s="4"/>
      <c r="H18938" s="4"/>
      <c r="I18938" s="4"/>
      <c r="J18938" s="4"/>
      <c r="K18938" s="4">
        <v>-3440649.4919092902</v>
      </c>
      <c r="L18938" s="4">
        <v>46794759.662663497</v>
      </c>
      <c r="M18938" s="4">
        <v>1608410.31677444</v>
      </c>
      <c r="N18938" s="3">
        <v>-7.732401090596E-2</v>
      </c>
      <c r="O18938" s="5">
        <v>0.82203400135040283</v>
      </c>
      <c r="P18938" s="3">
        <v>3.4371592104434967E-2</v>
      </c>
    </row>
    <row r="18939" spans="1:16" x14ac:dyDescent="0.25">
      <c r="A18939" s="1">
        <v>2017</v>
      </c>
      <c r="B18939" t="s">
        <v>1501</v>
      </c>
      <c r="C18939" t="s">
        <v>3202</v>
      </c>
      <c r="D18939" t="s">
        <v>3403</v>
      </c>
      <c r="E18939" t="s">
        <v>3469</v>
      </c>
      <c r="F18939" t="s">
        <v>4972</v>
      </c>
      <c r="G18939" s="4"/>
      <c r="H18939" s="4"/>
      <c r="I18939" s="4"/>
      <c r="J18939" s="4"/>
      <c r="K18939" s="4">
        <v>-4810489.8276034398</v>
      </c>
      <c r="L18939" s="4">
        <v>41772302.796928696</v>
      </c>
      <c r="M18939" s="4">
        <v>1716418.0251639001</v>
      </c>
      <c r="N18939" s="3">
        <v>-0.106841324147519</v>
      </c>
      <c r="O18939" s="5">
        <v>0.76201879978179932</v>
      </c>
      <c r="P18939" s="3">
        <v>4.1089858859777451E-2</v>
      </c>
    </row>
    <row r="18940" spans="1:16" x14ac:dyDescent="0.25">
      <c r="A18940" s="1">
        <v>2018</v>
      </c>
      <c r="B18940" t="s">
        <v>1501</v>
      </c>
      <c r="C18940" t="s">
        <v>3202</v>
      </c>
      <c r="D18940" t="s">
        <v>3403</v>
      </c>
      <c r="E18940" t="s">
        <v>3469</v>
      </c>
      <c r="F18940" t="s">
        <v>4972</v>
      </c>
      <c r="G18940" s="4"/>
      <c r="H18940" s="4"/>
      <c r="I18940" s="4"/>
      <c r="J18940" s="4"/>
      <c r="K18940" s="4">
        <v>-4370531.2400535904</v>
      </c>
      <c r="L18940" s="4">
        <v>31600902.301275399</v>
      </c>
      <c r="M18940" s="4">
        <v>784310.02450055105</v>
      </c>
      <c r="N18940" s="3">
        <v>-0.12169149651736</v>
      </c>
      <c r="O18940" s="5">
        <v>0.8813968300819397</v>
      </c>
      <c r="P18940" s="3">
        <v>2.4819228798151016E-2</v>
      </c>
    </row>
    <row r="18941" spans="1:16" x14ac:dyDescent="0.25">
      <c r="A18941" s="1">
        <v>2019</v>
      </c>
      <c r="B18941" t="s">
        <v>1501</v>
      </c>
      <c r="C18941" t="s">
        <v>3202</v>
      </c>
      <c r="D18941" t="s">
        <v>3403</v>
      </c>
      <c r="E18941" t="s">
        <v>3469</v>
      </c>
      <c r="F18941" t="s">
        <v>4972</v>
      </c>
      <c r="G18941" s="4"/>
      <c r="H18941" s="4"/>
      <c r="I18941" s="4"/>
      <c r="J18941" s="4"/>
      <c r="K18941" s="4">
        <v>-5584904.1769041801</v>
      </c>
      <c r="L18941" s="4">
        <v>16023797.8237978</v>
      </c>
      <c r="M18941" s="4">
        <v>706789.75078975095</v>
      </c>
      <c r="N18941" s="3">
        <v>-0.242853782623487</v>
      </c>
      <c r="O18941" s="5">
        <v>1.4455070495605469</v>
      </c>
      <c r="P18941" s="3">
        <v>4.410875216126442E-2</v>
      </c>
    </row>
    <row r="18942" spans="1:16" x14ac:dyDescent="0.25">
      <c r="A18942" s="1">
        <v>2020</v>
      </c>
      <c r="B18942" t="s">
        <v>1501</v>
      </c>
      <c r="C18942" t="s">
        <v>3202</v>
      </c>
      <c r="D18942" t="s">
        <v>3403</v>
      </c>
      <c r="E18942" t="s">
        <v>3469</v>
      </c>
      <c r="F18942" t="s">
        <v>4972</v>
      </c>
      <c r="G18942" s="4"/>
      <c r="H18942" s="4"/>
      <c r="I18942" s="4"/>
      <c r="J18942" s="4"/>
      <c r="K18942" s="4">
        <v>-8972802.0650718492</v>
      </c>
      <c r="L18942" s="4">
        <v>38297473.185815103</v>
      </c>
      <c r="M18942" s="4">
        <v>1422245.7656364299</v>
      </c>
      <c r="N18942" s="3">
        <v>-0.332007156307009</v>
      </c>
      <c r="O18942" s="5">
        <v>5.480137825012207</v>
      </c>
      <c r="P18942" s="3">
        <v>3.7136804312467575E-2</v>
      </c>
    </row>
    <row r="18943" spans="1:16" x14ac:dyDescent="0.25">
      <c r="A18943" s="1">
        <v>2024</v>
      </c>
      <c r="B18943" t="s">
        <v>1501</v>
      </c>
      <c r="C18943" t="s">
        <v>3202</v>
      </c>
      <c r="D18943" t="s">
        <v>3403</v>
      </c>
      <c r="E18943" t="s">
        <v>3469</v>
      </c>
      <c r="F18943" t="s">
        <v>4972</v>
      </c>
      <c r="G18943" s="4"/>
      <c r="H18943" s="4"/>
      <c r="I18943" s="4"/>
      <c r="J18943" s="4"/>
      <c r="K18943" s="4">
        <v>-33552232.437513798</v>
      </c>
      <c r="L18943" s="4">
        <v>113783309.887795</v>
      </c>
      <c r="M18943" s="4">
        <v>5250911.7092131004</v>
      </c>
      <c r="N18943" s="3">
        <v>-0.27223035125537198</v>
      </c>
      <c r="O18943" s="5">
        <v>3.2824382781982422</v>
      </c>
      <c r="P18943" s="3">
        <v>4.6148348599672318E-2</v>
      </c>
    </row>
    <row r="18944" spans="1:16" x14ac:dyDescent="0.25">
      <c r="A18944" s="1">
        <v>2009</v>
      </c>
      <c r="B18944" t="s">
        <v>1502</v>
      </c>
      <c r="C18944" t="s">
        <v>3203</v>
      </c>
      <c r="D18944" t="s">
        <v>3403</v>
      </c>
      <c r="E18944" t="s">
        <v>3469</v>
      </c>
      <c r="F18944" t="s">
        <v>4973</v>
      </c>
      <c r="G18944" s="4"/>
      <c r="H18944" s="4"/>
      <c r="I18944" s="4"/>
      <c r="J18944" s="4"/>
      <c r="K18944" s="4">
        <v>-392055.62995111401</v>
      </c>
      <c r="L18944" s="4">
        <v>852680.66020231997</v>
      </c>
      <c r="M18944" s="4">
        <v>64535.906164792403</v>
      </c>
      <c r="N18944" s="3">
        <v>-0.42279251848629801</v>
      </c>
      <c r="O18944" s="5">
        <v>4.2334980964660645</v>
      </c>
      <c r="P18944" s="3">
        <v>7.5685903429985046E-2</v>
      </c>
    </row>
    <row r="18945" spans="1:16" x14ac:dyDescent="0.25">
      <c r="A18945" s="1">
        <v>2010</v>
      </c>
      <c r="B18945" t="s">
        <v>1502</v>
      </c>
      <c r="C18945" t="s">
        <v>3203</v>
      </c>
      <c r="D18945" t="s">
        <v>3403</v>
      </c>
      <c r="E18945" t="s">
        <v>3469</v>
      </c>
      <c r="F18945" t="s">
        <v>4973</v>
      </c>
      <c r="G18945" s="4"/>
      <c r="H18945" s="4"/>
      <c r="I18945" s="4"/>
      <c r="J18945" s="4"/>
      <c r="K18945" s="4">
        <v>-1434645.8147855699</v>
      </c>
      <c r="L18945" s="4">
        <v>2359422.8217231398</v>
      </c>
      <c r="M18945" s="4">
        <v>397119.14800692099</v>
      </c>
      <c r="N18945" s="3">
        <v>-0.88362143885844802</v>
      </c>
      <c r="O18945" s="5">
        <v>2.7154443264007568</v>
      </c>
      <c r="P18945" s="3">
        <v>0.16831198334693909</v>
      </c>
    </row>
    <row r="18946" spans="1:16" x14ac:dyDescent="0.25">
      <c r="A18946" s="1">
        <v>2011</v>
      </c>
      <c r="B18946" t="s">
        <v>1502</v>
      </c>
      <c r="C18946" t="s">
        <v>3203</v>
      </c>
      <c r="D18946" t="s">
        <v>3403</v>
      </c>
      <c r="E18946" t="s">
        <v>3469</v>
      </c>
      <c r="F18946" t="s">
        <v>4973</v>
      </c>
      <c r="G18946" s="4"/>
      <c r="H18946" s="4"/>
      <c r="I18946" s="4"/>
      <c r="J18946" s="4"/>
      <c r="K18946" s="4">
        <v>-1699373.0575500999</v>
      </c>
      <c r="L18946" s="4">
        <v>1848978.6732397401</v>
      </c>
      <c r="M18946" s="4">
        <v>149421.28389240199</v>
      </c>
      <c r="N18946" s="3">
        <v>-0.69939340049020204</v>
      </c>
      <c r="O18946" s="5">
        <v>2.7987487316131592</v>
      </c>
      <c r="P18946" s="3">
        <v>8.0812878906726837E-2</v>
      </c>
    </row>
    <row r="18947" spans="1:16" x14ac:dyDescent="0.25">
      <c r="A18947" s="1">
        <v>2012</v>
      </c>
      <c r="B18947" t="s">
        <v>1502</v>
      </c>
      <c r="C18947" t="s">
        <v>3203</v>
      </c>
      <c r="D18947" t="s">
        <v>3403</v>
      </c>
      <c r="E18947" t="s">
        <v>3469</v>
      </c>
      <c r="F18947" t="s">
        <v>4973</v>
      </c>
      <c r="G18947" s="4"/>
      <c r="H18947" s="4"/>
      <c r="I18947" s="4"/>
      <c r="J18947" s="4"/>
      <c r="K18947" s="4">
        <v>-1313926.09723402</v>
      </c>
      <c r="L18947" s="4">
        <v>1309219.93798799</v>
      </c>
      <c r="M18947" s="4">
        <v>146629.75962669999</v>
      </c>
      <c r="N18947" s="3">
        <v>-0.85466891603828798</v>
      </c>
      <c r="O18947" s="5">
        <v>1.8846340179443359</v>
      </c>
      <c r="P18947" s="3">
        <v>0.1119978055357933</v>
      </c>
    </row>
    <row r="18948" spans="1:16" x14ac:dyDescent="0.25">
      <c r="A18948" s="1">
        <v>2013</v>
      </c>
      <c r="B18948" t="s">
        <v>1502</v>
      </c>
      <c r="C18948" t="s">
        <v>3203</v>
      </c>
      <c r="D18948" t="s">
        <v>3403</v>
      </c>
      <c r="E18948" t="s">
        <v>3469</v>
      </c>
      <c r="F18948" t="s">
        <v>4973</v>
      </c>
      <c r="G18948" s="4"/>
      <c r="H18948" s="4"/>
      <c r="I18948" s="4"/>
      <c r="J18948" s="4"/>
      <c r="K18948" s="4">
        <v>-566930.39275697304</v>
      </c>
      <c r="L18948" s="4">
        <v>565465.89071507496</v>
      </c>
      <c r="M18948" s="4">
        <v>73553.9983737906</v>
      </c>
      <c r="N18948" s="3">
        <v>-0.65377266901642495</v>
      </c>
      <c r="O18948" s="5">
        <v>3.3817393779754639</v>
      </c>
      <c r="P18948" s="3">
        <v>0.1300768107175827</v>
      </c>
    </row>
    <row r="18949" spans="1:16" x14ac:dyDescent="0.25">
      <c r="A18949" s="1">
        <v>2014</v>
      </c>
      <c r="B18949" t="s">
        <v>1502</v>
      </c>
      <c r="C18949" t="s">
        <v>3203</v>
      </c>
      <c r="D18949" t="s">
        <v>3403</v>
      </c>
      <c r="E18949" t="s">
        <v>3469</v>
      </c>
      <c r="F18949" t="s">
        <v>4973</v>
      </c>
      <c r="G18949" s="4"/>
      <c r="H18949" s="4"/>
      <c r="I18949" s="4"/>
      <c r="J18949" s="4"/>
      <c r="K18949" s="4">
        <v>-657884.86020085798</v>
      </c>
      <c r="L18949" s="4">
        <v>638237.54066669801</v>
      </c>
      <c r="M18949" s="4">
        <v>58271.488519024897</v>
      </c>
      <c r="N18949" s="3">
        <v>-1.07682512438636</v>
      </c>
      <c r="O18949" s="5">
        <v>4.1709609031677246</v>
      </c>
      <c r="P18949" s="3">
        <v>9.1300629079341888E-2</v>
      </c>
    </row>
    <row r="18950" spans="1:16" x14ac:dyDescent="0.25">
      <c r="A18950" s="1">
        <v>2015</v>
      </c>
      <c r="B18950" t="s">
        <v>1502</v>
      </c>
      <c r="C18950" t="s">
        <v>3203</v>
      </c>
      <c r="D18950" t="s">
        <v>3403</v>
      </c>
      <c r="E18950" t="s">
        <v>3469</v>
      </c>
      <c r="F18950" t="s">
        <v>4973</v>
      </c>
      <c r="G18950" s="4"/>
      <c r="H18950" s="4"/>
      <c r="I18950" s="4"/>
      <c r="J18950" s="4"/>
      <c r="K18950" s="4">
        <v>-616374.04374321096</v>
      </c>
      <c r="L18950" s="4">
        <v>394034.80659152701</v>
      </c>
      <c r="M18950" s="4">
        <v>137961.37223330699</v>
      </c>
      <c r="N18950" s="3">
        <v>-1.3465961113804099</v>
      </c>
      <c r="O18950" s="5">
        <v>2.4255862236022949</v>
      </c>
      <c r="P18950" s="3">
        <v>0.35012483596801758</v>
      </c>
    </row>
    <row r="18951" spans="1:16" x14ac:dyDescent="0.25">
      <c r="A18951" s="1">
        <v>2016</v>
      </c>
      <c r="B18951" t="s">
        <v>1502</v>
      </c>
      <c r="C18951" t="s">
        <v>3203</v>
      </c>
      <c r="D18951" t="s">
        <v>3403</v>
      </c>
      <c r="E18951" t="s">
        <v>3469</v>
      </c>
      <c r="F18951" t="s">
        <v>4973</v>
      </c>
      <c r="G18951" s="4"/>
      <c r="H18951" s="4"/>
      <c r="I18951" s="4"/>
      <c r="J18951" s="4"/>
      <c r="K18951" s="4">
        <v>-705586.76282146794</v>
      </c>
      <c r="L18951" s="4">
        <v>310407.66457073</v>
      </c>
      <c r="M18951" s="4">
        <v>103047.799266919</v>
      </c>
      <c r="N18951" s="3">
        <v>-2.0408825123394201</v>
      </c>
      <c r="O18951" s="5">
        <v>6.1862835884094238</v>
      </c>
      <c r="P18951" s="3">
        <v>0.33197569847106934</v>
      </c>
    </row>
    <row r="18952" spans="1:16" x14ac:dyDescent="0.25">
      <c r="A18952" s="1">
        <v>2017</v>
      </c>
      <c r="B18952" t="s">
        <v>1502</v>
      </c>
      <c r="C18952" t="s">
        <v>3203</v>
      </c>
      <c r="D18952" t="s">
        <v>3403</v>
      </c>
      <c r="E18952" t="s">
        <v>3469</v>
      </c>
      <c r="F18952" t="s">
        <v>4973</v>
      </c>
      <c r="G18952" s="4"/>
      <c r="H18952" s="4"/>
      <c r="I18952" s="4"/>
      <c r="J18952" s="4"/>
      <c r="K18952" s="4">
        <v>-345441.82864872803</v>
      </c>
      <c r="L18952" s="4">
        <v>868862.55159215105</v>
      </c>
      <c r="M18952" s="4">
        <v>156272.913832461</v>
      </c>
      <c r="N18952" s="3">
        <v>-0.581012924138956</v>
      </c>
      <c r="O18952" s="5">
        <v>10.28508472442627</v>
      </c>
      <c r="P18952" s="3">
        <v>0.17985919117927551</v>
      </c>
    </row>
    <row r="18953" spans="1:16" x14ac:dyDescent="0.25">
      <c r="A18953" s="1">
        <v>2018</v>
      </c>
      <c r="B18953" t="s">
        <v>1502</v>
      </c>
      <c r="C18953" t="s">
        <v>3203</v>
      </c>
      <c r="D18953" t="s">
        <v>3403</v>
      </c>
      <c r="E18953" t="s">
        <v>3469</v>
      </c>
      <c r="F18953" t="s">
        <v>4973</v>
      </c>
      <c r="G18953" s="4"/>
      <c r="H18953" s="4"/>
      <c r="I18953" s="4"/>
      <c r="J18953" s="4"/>
      <c r="K18953" s="4">
        <v>-4957826.4828014998</v>
      </c>
      <c r="L18953" s="4">
        <v>2495501.0769879902</v>
      </c>
      <c r="M18953" s="4">
        <v>178716.34875165601</v>
      </c>
      <c r="N18953" s="3">
        <v>-2.97565533087745</v>
      </c>
      <c r="O18953" s="5">
        <v>4.6321301460266113</v>
      </c>
      <c r="P18953" s="3">
        <v>7.1615412831306458E-2</v>
      </c>
    </row>
    <row r="18954" spans="1:16" x14ac:dyDescent="0.25">
      <c r="A18954" s="1">
        <v>2019</v>
      </c>
      <c r="B18954" t="s">
        <v>1502</v>
      </c>
      <c r="C18954" t="s">
        <v>3203</v>
      </c>
      <c r="D18954" t="s">
        <v>3403</v>
      </c>
      <c r="E18954" t="s">
        <v>3469</v>
      </c>
      <c r="F18954" t="s">
        <v>4973</v>
      </c>
      <c r="G18954" s="4"/>
      <c r="H18954" s="4"/>
      <c r="I18954" s="4"/>
      <c r="J18954" s="4"/>
      <c r="K18954" s="4">
        <v>-3114299.0522990501</v>
      </c>
      <c r="L18954" s="4">
        <v>1938462.6184626201</v>
      </c>
      <c r="M18954" s="4">
        <v>268353.10635310598</v>
      </c>
      <c r="N18954" s="3">
        <v>-1.44676642745319</v>
      </c>
      <c r="O18954" s="5">
        <v>8.1870946884155273</v>
      </c>
      <c r="P18954" s="3">
        <v>0.13843604922294617</v>
      </c>
    </row>
    <row r="18955" spans="1:16" x14ac:dyDescent="0.25">
      <c r="A18955" s="1">
        <v>2020</v>
      </c>
      <c r="B18955" t="s">
        <v>1502</v>
      </c>
      <c r="C18955" t="s">
        <v>3203</v>
      </c>
      <c r="D18955" t="s">
        <v>3403</v>
      </c>
      <c r="E18955" t="s">
        <v>3469</v>
      </c>
      <c r="F18955" t="s">
        <v>4973</v>
      </c>
      <c r="G18955" s="4"/>
      <c r="H18955" s="4"/>
      <c r="I18955" s="4"/>
      <c r="J18955" s="4"/>
      <c r="K18955" s="4">
        <v>-4930912.5795453005</v>
      </c>
      <c r="L18955" s="4">
        <v>4667142.4430241697</v>
      </c>
      <c r="M18955" s="4">
        <v>155834.932291595</v>
      </c>
      <c r="N18955" s="3">
        <v>-1.5003507159645899</v>
      </c>
      <c r="O18955" s="5">
        <v>6.3419189453125</v>
      </c>
      <c r="P18955" s="3">
        <v>3.3389795571565628E-2</v>
      </c>
    </row>
    <row r="18956" spans="1:16" x14ac:dyDescent="0.25">
      <c r="A18956" s="1">
        <v>2021</v>
      </c>
      <c r="B18956" t="s">
        <v>1502</v>
      </c>
      <c r="C18956" t="s">
        <v>3203</v>
      </c>
      <c r="D18956" t="s">
        <v>3403</v>
      </c>
      <c r="E18956" t="s">
        <v>3469</v>
      </c>
      <c r="F18956" t="s">
        <v>4973</v>
      </c>
      <c r="G18956" s="4"/>
      <c r="H18956" s="4"/>
      <c r="I18956" s="4"/>
      <c r="J18956" s="4"/>
      <c r="K18956" s="4">
        <v>-6780873.3663745001</v>
      </c>
      <c r="L18956" s="4">
        <v>3887080.2060448802</v>
      </c>
      <c r="M18956" s="4">
        <v>395692.40228238999</v>
      </c>
      <c r="N18956" s="3">
        <v>-1.5140523393388201</v>
      </c>
      <c r="O18956" s="5">
        <v>13.03626823425293</v>
      </c>
      <c r="P18956" s="3">
        <v>0.10179682075977325</v>
      </c>
    </row>
    <row r="18957" spans="1:16" x14ac:dyDescent="0.25">
      <c r="A18957" s="1">
        <v>2022</v>
      </c>
      <c r="B18957" t="s">
        <v>1502</v>
      </c>
      <c r="C18957" t="s">
        <v>3203</v>
      </c>
      <c r="D18957" t="s">
        <v>3403</v>
      </c>
      <c r="E18957" t="s">
        <v>3469</v>
      </c>
      <c r="F18957" t="s">
        <v>4973</v>
      </c>
      <c r="G18957" s="4"/>
      <c r="H18957" s="4"/>
      <c r="I18957" s="4"/>
      <c r="J18957" s="4"/>
      <c r="K18957" s="4">
        <v>-2188004.03017108</v>
      </c>
      <c r="L18957" s="4">
        <v>1463659.4505441401</v>
      </c>
      <c r="M18957" s="4">
        <v>293749.094246655</v>
      </c>
      <c r="N18957" s="3">
        <v>-0.868042553803128</v>
      </c>
      <c r="O18957" s="5">
        <v>8.1166343688964844</v>
      </c>
      <c r="P18957" s="3">
        <v>0.2006949782371521</v>
      </c>
    </row>
    <row r="18958" spans="1:16" x14ac:dyDescent="0.25">
      <c r="A18958" s="1">
        <v>2023</v>
      </c>
      <c r="B18958" t="s">
        <v>1502</v>
      </c>
      <c r="C18958" t="s">
        <v>3203</v>
      </c>
      <c r="D18958" t="s">
        <v>3403</v>
      </c>
      <c r="E18958" t="s">
        <v>3469</v>
      </c>
      <c r="F18958" t="s">
        <v>4973</v>
      </c>
      <c r="G18958" s="4"/>
      <c r="H18958" s="4"/>
      <c r="I18958" s="4"/>
      <c r="J18958" s="4"/>
      <c r="K18958" s="4">
        <v>-25177300.936572999</v>
      </c>
      <c r="L18958" s="4">
        <v>12060063.327000599</v>
      </c>
      <c r="M18958" s="4">
        <v>1474583.8749458401</v>
      </c>
      <c r="N18958" s="3">
        <v>-3.7371998375884599</v>
      </c>
      <c r="O18958" s="5">
        <v>21.653017044067383</v>
      </c>
      <c r="P18958" s="3">
        <v>0.12226999551057816</v>
      </c>
    </row>
    <row r="18959" spans="1:16" x14ac:dyDescent="0.25">
      <c r="A18959" s="1">
        <v>2024</v>
      </c>
      <c r="B18959" t="s">
        <v>1502</v>
      </c>
      <c r="C18959" t="s">
        <v>3203</v>
      </c>
      <c r="D18959" t="s">
        <v>3403</v>
      </c>
      <c r="E18959" t="s">
        <v>3469</v>
      </c>
      <c r="F18959" t="s">
        <v>4973</v>
      </c>
      <c r="G18959" s="4"/>
      <c r="H18959" s="4"/>
      <c r="I18959" s="4"/>
      <c r="J18959" s="4"/>
      <c r="K18959" s="4">
        <v>-29723025.0745035</v>
      </c>
      <c r="L18959" s="4">
        <v>10979269.6992526</v>
      </c>
      <c r="M18959" s="4">
        <v>5437186.4020320997</v>
      </c>
      <c r="N18959" s="3">
        <v>-2.58000031249964</v>
      </c>
      <c r="O18959" s="5">
        <v>19.226461410522461</v>
      </c>
      <c r="P18959" s="3">
        <v>0.49522295594215393</v>
      </c>
    </row>
    <row r="18960" spans="1:16" x14ac:dyDescent="0.25">
      <c r="A18960" s="1">
        <v>2009</v>
      </c>
      <c r="B18960" t="s">
        <v>1503</v>
      </c>
      <c r="C18960" t="s">
        <v>3204</v>
      </c>
      <c r="D18960" t="s">
        <v>3403</v>
      </c>
      <c r="E18960" t="s">
        <v>3469</v>
      </c>
      <c r="F18960" t="s">
        <v>4974</v>
      </c>
      <c r="G18960" s="4"/>
      <c r="H18960" s="4"/>
      <c r="I18960" s="4"/>
      <c r="J18960" s="4"/>
      <c r="K18960" s="4">
        <v>-1586776.59282683</v>
      </c>
      <c r="L18960" s="4">
        <v>1278617.6408899501</v>
      </c>
      <c r="M18960" s="4">
        <v>56468.917894193401</v>
      </c>
      <c r="N18960" s="3">
        <v>-0.65807962529274</v>
      </c>
      <c r="O18960" s="5">
        <v>2.7718217372894287</v>
      </c>
      <c r="P18960" s="3">
        <v>4.4164039194583893E-2</v>
      </c>
    </row>
    <row r="18961" spans="1:16" x14ac:dyDescent="0.25">
      <c r="A18961" s="1">
        <v>2010</v>
      </c>
      <c r="B18961" t="s">
        <v>1503</v>
      </c>
      <c r="C18961" t="s">
        <v>3204</v>
      </c>
      <c r="D18961" t="s">
        <v>3403</v>
      </c>
      <c r="E18961" t="s">
        <v>3469</v>
      </c>
      <c r="F18961" t="s">
        <v>4974</v>
      </c>
      <c r="G18961" s="4"/>
      <c r="H18961" s="4"/>
      <c r="I18961" s="4"/>
      <c r="J18961" s="4"/>
      <c r="K18961" s="4">
        <v>-1249429.7088911701</v>
      </c>
      <c r="L18961" s="4">
        <v>947976.68441652297</v>
      </c>
      <c r="M18961" s="4">
        <v>128061.010229964</v>
      </c>
      <c r="N18961" s="3">
        <v>-1.0963680316028399</v>
      </c>
      <c r="O18961" s="5">
        <v>6.3962922096252441</v>
      </c>
      <c r="P18961" s="3">
        <v>0.13508877158164978</v>
      </c>
    </row>
    <row r="18962" spans="1:16" x14ac:dyDescent="0.25">
      <c r="A18962" s="1">
        <v>2011</v>
      </c>
      <c r="B18962" t="s">
        <v>1503</v>
      </c>
      <c r="C18962" t="s">
        <v>3204</v>
      </c>
      <c r="D18962" t="s">
        <v>3403</v>
      </c>
      <c r="E18962" t="s">
        <v>3469</v>
      </c>
      <c r="F18962" t="s">
        <v>4974</v>
      </c>
      <c r="G18962" s="4"/>
      <c r="H18962" s="4"/>
      <c r="I18962" s="4"/>
      <c r="J18962" s="4"/>
      <c r="K18962" s="4">
        <v>-1752729.61097417</v>
      </c>
      <c r="L18962" s="4">
        <v>1354709.0344014601</v>
      </c>
      <c r="M18962" s="4">
        <v>376443.03933126101</v>
      </c>
      <c r="N18962" s="3">
        <v>-1.36701773977237</v>
      </c>
      <c r="O18962" s="5">
        <v>33.258659362792969</v>
      </c>
      <c r="P18962" s="3">
        <v>0.27787742018699646</v>
      </c>
    </row>
    <row r="18963" spans="1:16" x14ac:dyDescent="0.25">
      <c r="A18963" s="1">
        <v>2012</v>
      </c>
      <c r="B18963" t="s">
        <v>1503</v>
      </c>
      <c r="C18963" t="s">
        <v>3204</v>
      </c>
      <c r="D18963" t="s">
        <v>3403</v>
      </c>
      <c r="E18963" t="s">
        <v>3469</v>
      </c>
      <c r="F18963" t="s">
        <v>4974</v>
      </c>
      <c r="G18963" s="4"/>
      <c r="H18963" s="4"/>
      <c r="I18963" s="4"/>
      <c r="J18963" s="4"/>
      <c r="K18963" s="4">
        <v>-1954599.2243381799</v>
      </c>
      <c r="L18963" s="4">
        <v>7303072.9715624796</v>
      </c>
      <c r="M18963" s="4">
        <v>232349.600401134</v>
      </c>
      <c r="N18963" s="3">
        <v>-0.45473743703175201</v>
      </c>
      <c r="O18963" s="5">
        <v>0.75600701570510864</v>
      </c>
      <c r="P18963" s="3">
        <v>3.1815320253372192E-2</v>
      </c>
    </row>
    <row r="18964" spans="1:16" x14ac:dyDescent="0.25">
      <c r="A18964" s="1">
        <v>2013</v>
      </c>
      <c r="B18964" t="s">
        <v>1503</v>
      </c>
      <c r="C18964" t="s">
        <v>3204</v>
      </c>
      <c r="D18964" t="s">
        <v>3403</v>
      </c>
      <c r="E18964" t="s">
        <v>3469</v>
      </c>
      <c r="F18964" t="s">
        <v>4974</v>
      </c>
      <c r="G18964" s="4"/>
      <c r="H18964" s="4"/>
      <c r="I18964" s="4"/>
      <c r="J18964" s="4"/>
      <c r="K18964" s="4">
        <v>-1152793.33436875</v>
      </c>
      <c r="L18964" s="4">
        <v>6579746.3844249304</v>
      </c>
      <c r="M18964" s="4">
        <v>510084.32535150799</v>
      </c>
      <c r="N18964" s="3">
        <v>-0.17600011158554299</v>
      </c>
      <c r="O18964" s="5">
        <v>0.79515784978866577</v>
      </c>
      <c r="P18964" s="3">
        <v>7.7523402869701385E-2</v>
      </c>
    </row>
    <row r="18965" spans="1:16" x14ac:dyDescent="0.25">
      <c r="A18965" s="1">
        <v>2014</v>
      </c>
      <c r="B18965" t="s">
        <v>1503</v>
      </c>
      <c r="C18965" t="s">
        <v>3204</v>
      </c>
      <c r="D18965" t="s">
        <v>3403</v>
      </c>
      <c r="E18965" t="s">
        <v>3469</v>
      </c>
      <c r="F18965" t="s">
        <v>4974</v>
      </c>
      <c r="G18965" s="4"/>
      <c r="H18965" s="4"/>
      <c r="I18965" s="4"/>
      <c r="J18965" s="4"/>
      <c r="K18965" s="4">
        <v>-1090275.82630016</v>
      </c>
      <c r="L18965" s="4">
        <v>12378163.9869867</v>
      </c>
      <c r="M18965" s="4">
        <v>173439.57753783799</v>
      </c>
      <c r="N18965" s="3">
        <v>-0.113750421392871</v>
      </c>
      <c r="O18965" s="5">
        <v>0.55919021368026733</v>
      </c>
      <c r="P18965" s="3">
        <v>1.4011736959218979E-2</v>
      </c>
    </row>
    <row r="18966" spans="1:16" x14ac:dyDescent="0.25">
      <c r="A18966" s="1">
        <v>2015</v>
      </c>
      <c r="B18966" t="s">
        <v>1503</v>
      </c>
      <c r="C18966" t="s">
        <v>3204</v>
      </c>
      <c r="D18966" t="s">
        <v>3403</v>
      </c>
      <c r="E18966" t="s">
        <v>3469</v>
      </c>
      <c r="F18966" t="s">
        <v>4974</v>
      </c>
      <c r="G18966" s="4"/>
      <c r="H18966" s="4"/>
      <c r="I18966" s="4"/>
      <c r="J18966" s="4"/>
      <c r="K18966" s="4">
        <v>-1556806.8534625601</v>
      </c>
      <c r="L18966" s="4">
        <v>4975814.1183177596</v>
      </c>
      <c r="M18966" s="4">
        <v>84451.052749166105</v>
      </c>
      <c r="N18966" s="3">
        <v>-0.20635827702375001</v>
      </c>
      <c r="O18966" s="5">
        <v>1.5283206701278687</v>
      </c>
      <c r="P18966" s="3">
        <v>1.6972308978438377E-2</v>
      </c>
    </row>
    <row r="18967" spans="1:16" x14ac:dyDescent="0.25">
      <c r="A18967" s="1">
        <v>2016</v>
      </c>
      <c r="B18967" t="s">
        <v>1503</v>
      </c>
      <c r="C18967" t="s">
        <v>3204</v>
      </c>
      <c r="D18967" t="s">
        <v>3403</v>
      </c>
      <c r="E18967" t="s">
        <v>3469</v>
      </c>
      <c r="F18967" t="s">
        <v>4974</v>
      </c>
      <c r="G18967" s="4"/>
      <c r="H18967" s="4"/>
      <c r="I18967" s="4"/>
      <c r="J18967" s="4"/>
      <c r="K18967" s="4">
        <v>-848142.71239979705</v>
      </c>
      <c r="L18967" s="4">
        <v>635606.57984921196</v>
      </c>
      <c r="M18967" s="4">
        <v>72724.021813630505</v>
      </c>
      <c r="N18967" s="3">
        <v>-0.311394356446558</v>
      </c>
      <c r="O18967" s="5">
        <v>5.8351531028747559</v>
      </c>
      <c r="P18967" s="3">
        <v>0.11441672593355179</v>
      </c>
    </row>
    <row r="18968" spans="1:16" x14ac:dyDescent="0.25">
      <c r="A18968" s="1">
        <v>2017</v>
      </c>
      <c r="B18968" t="s">
        <v>1503</v>
      </c>
      <c r="C18968" t="s">
        <v>3204</v>
      </c>
      <c r="D18968" t="s">
        <v>3403</v>
      </c>
      <c r="E18968" t="s">
        <v>3469</v>
      </c>
      <c r="F18968" t="s">
        <v>4974</v>
      </c>
      <c r="G18968" s="4"/>
      <c r="H18968" s="4"/>
      <c r="I18968" s="4"/>
      <c r="J18968" s="4"/>
      <c r="K18968" s="4">
        <v>-361807.589138171</v>
      </c>
      <c r="L18968" s="4">
        <v>478203.32495561399</v>
      </c>
      <c r="M18968" s="4">
        <v>57736.324717347998</v>
      </c>
      <c r="N18968" s="3">
        <v>-0.63814122594280098</v>
      </c>
      <c r="O18968" s="5">
        <v>3.3703460693359375</v>
      </c>
      <c r="P18968" s="3">
        <v>0.12073593586683273</v>
      </c>
    </row>
    <row r="18969" spans="1:16" x14ac:dyDescent="0.25">
      <c r="A18969" s="1">
        <v>2018</v>
      </c>
      <c r="B18969" t="s">
        <v>1503</v>
      </c>
      <c r="C18969" t="s">
        <v>3204</v>
      </c>
      <c r="D18969" t="s">
        <v>3403</v>
      </c>
      <c r="E18969" t="s">
        <v>3469</v>
      </c>
      <c r="F18969" t="s">
        <v>4974</v>
      </c>
      <c r="G18969" s="4"/>
      <c r="H18969" s="4"/>
      <c r="I18969" s="4"/>
      <c r="J18969" s="4"/>
      <c r="K18969" s="4">
        <v>-552380.10644046206</v>
      </c>
      <c r="L18969" s="4">
        <v>1696084.35295598</v>
      </c>
      <c r="M18969" s="4">
        <v>47965.565992346397</v>
      </c>
      <c r="N18969" s="3">
        <v>-0.51226519776947099</v>
      </c>
      <c r="O18969" s="5">
        <v>1.494637131690979</v>
      </c>
      <c r="P18969" s="3">
        <v>2.8280178084969521E-2</v>
      </c>
    </row>
    <row r="18970" spans="1:16" x14ac:dyDescent="0.25">
      <c r="A18970" s="1">
        <v>2019</v>
      </c>
      <c r="B18970" t="s">
        <v>1503</v>
      </c>
      <c r="C18970" t="s">
        <v>3204</v>
      </c>
      <c r="D18970" t="s">
        <v>3403</v>
      </c>
      <c r="E18970" t="s">
        <v>3469</v>
      </c>
      <c r="F18970" t="s">
        <v>4974</v>
      </c>
      <c r="G18970" s="4"/>
      <c r="H18970" s="4"/>
      <c r="I18970" s="4"/>
      <c r="J18970" s="4"/>
      <c r="K18970" s="4">
        <v>-487781.67778167798</v>
      </c>
      <c r="L18970" s="4">
        <v>1376223.2362232399</v>
      </c>
      <c r="M18970" s="4">
        <v>64680.940680940701</v>
      </c>
      <c r="N18970" s="3">
        <v>-0.326845684780387</v>
      </c>
      <c r="O18970" s="5">
        <v>2.8014965057373047</v>
      </c>
      <c r="P18970" s="3">
        <v>4.6998873353004456E-2</v>
      </c>
    </row>
    <row r="18971" spans="1:16" x14ac:dyDescent="0.25">
      <c r="A18971" s="1">
        <v>2020</v>
      </c>
      <c r="B18971" t="s">
        <v>1503</v>
      </c>
      <c r="C18971" t="s">
        <v>3204</v>
      </c>
      <c r="D18971" t="s">
        <v>3403</v>
      </c>
      <c r="E18971" t="s">
        <v>3469</v>
      </c>
      <c r="F18971" t="s">
        <v>4974</v>
      </c>
      <c r="G18971" s="4"/>
      <c r="H18971" s="4"/>
      <c r="I18971" s="4"/>
      <c r="J18971" s="4"/>
      <c r="K18971" s="4">
        <v>-293806.16484684497</v>
      </c>
      <c r="L18971" s="4">
        <v>1857157.35129688</v>
      </c>
      <c r="M18971" s="4">
        <v>99652.140303410997</v>
      </c>
      <c r="N18971" s="3">
        <v>-0.18304300984414501</v>
      </c>
      <c r="O18971" s="5">
        <v>2.2602832317352295</v>
      </c>
      <c r="P18971" s="3">
        <v>5.3658425807952881E-2</v>
      </c>
    </row>
    <row r="18972" spans="1:16" x14ac:dyDescent="0.25">
      <c r="A18972" s="1">
        <v>2021</v>
      </c>
      <c r="B18972" t="s">
        <v>1503</v>
      </c>
      <c r="C18972" t="s">
        <v>3204</v>
      </c>
      <c r="D18972" t="s">
        <v>3403</v>
      </c>
      <c r="E18972" t="s">
        <v>3469</v>
      </c>
      <c r="F18972" t="s">
        <v>4974</v>
      </c>
      <c r="G18972" s="4"/>
      <c r="H18972" s="4"/>
      <c r="I18972" s="4"/>
      <c r="J18972" s="4"/>
      <c r="K18972" s="4">
        <v>-1698390.1806266799</v>
      </c>
      <c r="L18972" s="4">
        <v>3678312.05152622</v>
      </c>
      <c r="M18972" s="4">
        <v>81971.072738042596</v>
      </c>
      <c r="N18972" s="3">
        <v>-0.59636129269719196</v>
      </c>
      <c r="O18972" s="5">
        <v>2.3195807933807373</v>
      </c>
      <c r="P18972" s="3">
        <v>2.2284969687461853E-2</v>
      </c>
    </row>
    <row r="18973" spans="1:16" x14ac:dyDescent="0.25">
      <c r="A18973" s="1">
        <v>2022</v>
      </c>
      <c r="B18973" t="s">
        <v>1503</v>
      </c>
      <c r="C18973" t="s">
        <v>3204</v>
      </c>
      <c r="D18973" t="s">
        <v>3403</v>
      </c>
      <c r="E18973" t="s">
        <v>3469</v>
      </c>
      <c r="F18973" t="s">
        <v>4974</v>
      </c>
      <c r="G18973" s="4"/>
      <c r="H18973" s="4"/>
      <c r="I18973" s="4"/>
      <c r="J18973" s="4"/>
      <c r="K18973" s="4">
        <v>-521531.74104770698</v>
      </c>
      <c r="L18973" s="4">
        <v>3770956.5445423601</v>
      </c>
      <c r="M18973" s="4">
        <v>105692.616643778</v>
      </c>
      <c r="N18973" s="3">
        <v>-0.14575277325944899</v>
      </c>
      <c r="O18973" s="5">
        <v>0.82729828357696533</v>
      </c>
      <c r="P18973" s="3">
        <v>2.8028065338730812E-2</v>
      </c>
    </row>
    <row r="18974" spans="1:16" x14ac:dyDescent="0.25">
      <c r="A18974" s="1">
        <v>2023</v>
      </c>
      <c r="B18974" t="s">
        <v>1503</v>
      </c>
      <c r="C18974" t="s">
        <v>3204</v>
      </c>
      <c r="D18974" t="s">
        <v>3403</v>
      </c>
      <c r="E18974" t="s">
        <v>3469</v>
      </c>
      <c r="F18974" t="s">
        <v>4974</v>
      </c>
      <c r="G18974" s="4"/>
      <c r="H18974" s="4"/>
      <c r="I18974" s="4"/>
      <c r="J18974" s="4"/>
      <c r="K18974" s="4">
        <v>-455023.16435023199</v>
      </c>
      <c r="L18974" s="4">
        <v>4586660.0006665997</v>
      </c>
      <c r="M18974" s="4">
        <v>744454.88784454903</v>
      </c>
      <c r="N18974" s="3">
        <v>-0.110587248759787</v>
      </c>
      <c r="O18974" s="5">
        <v>0.85234236717224121</v>
      </c>
      <c r="P18974" s="3">
        <v>0.1623087078332901</v>
      </c>
    </row>
    <row r="18975" spans="1:16" x14ac:dyDescent="0.25">
      <c r="A18975" s="1">
        <v>2024</v>
      </c>
      <c r="B18975" t="s">
        <v>1503</v>
      </c>
      <c r="C18975" t="s">
        <v>3204</v>
      </c>
      <c r="D18975" t="s">
        <v>3403</v>
      </c>
      <c r="E18975" t="s">
        <v>3469</v>
      </c>
      <c r="F18975" t="s">
        <v>4974</v>
      </c>
      <c r="G18975" s="4"/>
      <c r="H18975" s="4"/>
      <c r="I18975" s="4"/>
      <c r="J18975" s="4"/>
      <c r="K18975" s="4">
        <v>-536665.711066516</v>
      </c>
      <c r="L18975" s="4">
        <v>5641035.9150093701</v>
      </c>
      <c r="M18975" s="4">
        <v>561854.21986359404</v>
      </c>
      <c r="N18975" s="3">
        <v>-0.104936716509242</v>
      </c>
      <c r="O18975" s="5">
        <v>1.301085352897644</v>
      </c>
      <c r="P18975" s="3">
        <v>9.9601246416568756E-2</v>
      </c>
    </row>
    <row r="18976" spans="1:16" x14ac:dyDescent="0.25">
      <c r="A18976" s="1">
        <v>2009</v>
      </c>
      <c r="B18976" t="s">
        <v>1504</v>
      </c>
      <c r="C18976" t="s">
        <v>3205</v>
      </c>
      <c r="D18976" t="s">
        <v>3403</v>
      </c>
      <c r="E18976" t="s">
        <v>3469</v>
      </c>
      <c r="F18976" t="s">
        <v>4975</v>
      </c>
      <c r="G18976" s="4"/>
      <c r="H18976" s="4"/>
      <c r="I18976" s="4"/>
      <c r="J18976" s="4"/>
      <c r="K18976" s="4">
        <v>-24001018.860618599</v>
      </c>
      <c r="L18976" s="4">
        <v>28670883.012536101</v>
      </c>
      <c r="M18976" s="4">
        <v>12587728.497442801</v>
      </c>
      <c r="N18976" s="3">
        <v>-0.77599778302317401</v>
      </c>
      <c r="O18976" s="5">
        <v>3.2266643047332764</v>
      </c>
      <c r="P18976" s="3">
        <v>0.43904224038124084</v>
      </c>
    </row>
    <row r="18977" spans="1:16" x14ac:dyDescent="0.25">
      <c r="A18977" s="1">
        <v>2010</v>
      </c>
      <c r="B18977" t="s">
        <v>1504</v>
      </c>
      <c r="C18977" t="s">
        <v>3205</v>
      </c>
      <c r="D18977" t="s">
        <v>3403</v>
      </c>
      <c r="E18977" t="s">
        <v>3469</v>
      </c>
      <c r="F18977" t="s">
        <v>4975</v>
      </c>
      <c r="G18977" s="4"/>
      <c r="H18977" s="4"/>
      <c r="I18977" s="4"/>
      <c r="J18977" s="4"/>
      <c r="K18977" s="4">
        <v>-11318210.680149799</v>
      </c>
      <c r="L18977" s="4">
        <v>74735363.088138998</v>
      </c>
      <c r="M18977" s="4">
        <v>57448934.168752402</v>
      </c>
      <c r="N18977" s="3">
        <v>-0.216437942925265</v>
      </c>
      <c r="O18977" s="5">
        <v>2.399083137512207</v>
      </c>
      <c r="P18977" s="3">
        <v>0.76869815587997437</v>
      </c>
    </row>
    <row r="18978" spans="1:16" x14ac:dyDescent="0.25">
      <c r="A18978" s="1">
        <v>2011</v>
      </c>
      <c r="B18978" t="s">
        <v>1504</v>
      </c>
      <c r="C18978" t="s">
        <v>3205</v>
      </c>
      <c r="D18978" t="s">
        <v>3403</v>
      </c>
      <c r="E18978" t="s">
        <v>3469</v>
      </c>
      <c r="F18978" t="s">
        <v>4975</v>
      </c>
      <c r="G18978" s="4"/>
      <c r="H18978" s="4"/>
      <c r="I18978" s="4"/>
      <c r="J18978" s="4"/>
      <c r="K18978" s="4">
        <v>-2974942.6642374899</v>
      </c>
      <c r="L18978" s="4">
        <v>135679991.42642799</v>
      </c>
      <c r="M18978" s="4">
        <v>46668095.5953274</v>
      </c>
      <c r="N18978" s="3">
        <v>-2.5752501277712999E-2</v>
      </c>
      <c r="O18978" s="5">
        <v>2.1890397071838379</v>
      </c>
      <c r="P18978" s="3">
        <v>0.34395709633827209</v>
      </c>
    </row>
    <row r="18979" spans="1:16" x14ac:dyDescent="0.25">
      <c r="A18979" s="1">
        <v>2009</v>
      </c>
      <c r="B18979" t="s">
        <v>1505</v>
      </c>
      <c r="C18979" t="s">
        <v>3206</v>
      </c>
      <c r="D18979" t="s">
        <v>3403</v>
      </c>
      <c r="E18979" t="s">
        <v>3469</v>
      </c>
      <c r="F18979" t="s">
        <v>4976</v>
      </c>
      <c r="G18979" s="4"/>
      <c r="H18979" s="4"/>
      <c r="I18979" s="4"/>
      <c r="J18979" s="4"/>
      <c r="K18979" s="4">
        <v>-4218769.4616091996</v>
      </c>
      <c r="L18979" s="4">
        <v>1821525.9515012701</v>
      </c>
      <c r="M18979" s="4">
        <v>21780.868330617399</v>
      </c>
      <c r="N18979" s="3">
        <v>-1.1719150700280101</v>
      </c>
      <c r="O18979" s="5">
        <v>1.2401837110519409</v>
      </c>
      <c r="P18979" s="3">
        <v>1.1957484297454357E-2</v>
      </c>
    </row>
    <row r="18980" spans="1:16" x14ac:dyDescent="0.25">
      <c r="A18980" s="1">
        <v>2010</v>
      </c>
      <c r="B18980" t="s">
        <v>1505</v>
      </c>
      <c r="C18980" t="s">
        <v>3206</v>
      </c>
      <c r="D18980" t="s">
        <v>3403</v>
      </c>
      <c r="E18980" t="s">
        <v>3469</v>
      </c>
      <c r="F18980" t="s">
        <v>4976</v>
      </c>
      <c r="G18980" s="4"/>
      <c r="H18980" s="4"/>
      <c r="I18980" s="4"/>
      <c r="J18980" s="4"/>
      <c r="K18980" s="4">
        <v>-862317.95199139905</v>
      </c>
      <c r="L18980" s="4">
        <v>1727426.8868320701</v>
      </c>
      <c r="M18980" s="4">
        <v>100202.415548202</v>
      </c>
      <c r="N18980" s="3">
        <v>-0.47590370520932002</v>
      </c>
      <c r="O18980" s="5">
        <v>1.1809266805648804</v>
      </c>
      <c r="P18980" s="3">
        <v>5.8006748557090759E-2</v>
      </c>
    </row>
    <row r="18981" spans="1:16" x14ac:dyDescent="0.25">
      <c r="A18981" s="1">
        <v>2011</v>
      </c>
      <c r="B18981" t="s">
        <v>1505</v>
      </c>
      <c r="C18981" t="s">
        <v>3206</v>
      </c>
      <c r="D18981" t="s">
        <v>3403</v>
      </c>
      <c r="E18981" t="s">
        <v>3469</v>
      </c>
      <c r="F18981" t="s">
        <v>4976</v>
      </c>
      <c r="G18981" s="4"/>
      <c r="H18981" s="4"/>
      <c r="I18981" s="4"/>
      <c r="J18981" s="4"/>
      <c r="K18981" s="4">
        <v>-545162.36201907601</v>
      </c>
      <c r="L18981" s="4">
        <v>4025803.2365234201</v>
      </c>
      <c r="M18981" s="4">
        <v>124151.75222377</v>
      </c>
      <c r="N18981" s="3">
        <v>-0.17501280709063799</v>
      </c>
      <c r="O18981" s="5">
        <v>3.6078894138336182</v>
      </c>
      <c r="P18981" s="3">
        <v>3.0839001759886742E-2</v>
      </c>
    </row>
    <row r="18982" spans="1:16" x14ac:dyDescent="0.25">
      <c r="A18982" s="1">
        <v>2012</v>
      </c>
      <c r="B18982" t="s">
        <v>1505</v>
      </c>
      <c r="C18982" t="s">
        <v>3206</v>
      </c>
      <c r="D18982" t="s">
        <v>3403</v>
      </c>
      <c r="E18982" t="s">
        <v>3469</v>
      </c>
      <c r="F18982" t="s">
        <v>4976</v>
      </c>
      <c r="G18982" s="4"/>
      <c r="H18982" s="4"/>
      <c r="I18982" s="4"/>
      <c r="J18982" s="4"/>
      <c r="K18982" s="4">
        <v>-690373.81169223203</v>
      </c>
      <c r="L18982" s="4">
        <v>4367313.73371673</v>
      </c>
      <c r="M18982" s="4">
        <v>69446.292070444004</v>
      </c>
      <c r="N18982" s="3">
        <v>-0.16815175116430001</v>
      </c>
      <c r="O18982" s="5">
        <v>1.166316032409668</v>
      </c>
      <c r="P18982" s="3">
        <v>1.5901375561952591E-2</v>
      </c>
    </row>
    <row r="18983" spans="1:16" x14ac:dyDescent="0.25">
      <c r="A18983" s="1">
        <v>2013</v>
      </c>
      <c r="B18983" t="s">
        <v>1505</v>
      </c>
      <c r="C18983" t="s">
        <v>3206</v>
      </c>
      <c r="D18983" t="s">
        <v>3403</v>
      </c>
      <c r="E18983" t="s">
        <v>3469</v>
      </c>
      <c r="F18983" t="s">
        <v>4976</v>
      </c>
      <c r="G18983" s="4"/>
      <c r="H18983" s="4"/>
      <c r="I18983" s="4"/>
      <c r="J18983" s="4"/>
      <c r="K18983" s="4">
        <v>-2056314.3517545699</v>
      </c>
      <c r="L18983" s="4">
        <v>2141738.7649944699</v>
      </c>
      <c r="M18983" s="4">
        <v>91921.941949806802</v>
      </c>
      <c r="N18983" s="3">
        <v>-0.68080094335385199</v>
      </c>
      <c r="O18983" s="5">
        <v>0.82349115610122681</v>
      </c>
      <c r="P18983" s="3">
        <v>4.2919307947158813E-2</v>
      </c>
    </row>
    <row r="18984" spans="1:16" x14ac:dyDescent="0.25">
      <c r="A18984" s="1">
        <v>2014</v>
      </c>
      <c r="B18984" t="s">
        <v>1553</v>
      </c>
      <c r="C18984" t="s">
        <v>3254</v>
      </c>
      <c r="D18984" t="s">
        <v>3416</v>
      </c>
      <c r="E18984" t="s">
        <v>3469</v>
      </c>
      <c r="F18984" t="s">
        <v>5024</v>
      </c>
      <c r="G18984" s="4">
        <v>3.9335602127029698</v>
      </c>
      <c r="H18984" s="4">
        <v>0</v>
      </c>
      <c r="I18984" s="4">
        <v>3.83928571428571</v>
      </c>
      <c r="J18984" s="4">
        <v>7.6151761517615197</v>
      </c>
      <c r="K18984" s="4">
        <v>8931492.2910085302</v>
      </c>
      <c r="L18984" s="4">
        <v>171500903.39006999</v>
      </c>
      <c r="M18984" s="4">
        <v>30771530.953840401</v>
      </c>
      <c r="N18984" s="3">
        <v>7.5456675300158996E-2</v>
      </c>
      <c r="O18984" s="5">
        <v>2.4560592174530029</v>
      </c>
      <c r="P18984" s="3">
        <v>0.17942489683628082</v>
      </c>
    </row>
    <row r="18985" spans="1:16" x14ac:dyDescent="0.25">
      <c r="A18985" s="1">
        <v>2015</v>
      </c>
      <c r="B18985" t="s">
        <v>1553</v>
      </c>
      <c r="C18985" t="s">
        <v>3254</v>
      </c>
      <c r="D18985" t="s">
        <v>3416</v>
      </c>
      <c r="E18985" t="s">
        <v>3469</v>
      </c>
      <c r="F18985" t="s">
        <v>5024</v>
      </c>
      <c r="G18985" s="4">
        <v>5.9522661523625802</v>
      </c>
      <c r="H18985" s="4">
        <v>0</v>
      </c>
      <c r="I18985" s="4">
        <v>4.8518518518518503</v>
      </c>
      <c r="J18985" s="4">
        <v>12.959927140254999</v>
      </c>
      <c r="K18985" s="4">
        <v>-2381887.9378750902</v>
      </c>
      <c r="L18985" s="4">
        <v>239069442.92504799</v>
      </c>
      <c r="M18985" s="4">
        <v>25383280.047456499</v>
      </c>
      <c r="N18985" s="3">
        <v>-1.2563351829687999E-2</v>
      </c>
      <c r="O18985" s="5">
        <v>1.7581610679626465</v>
      </c>
      <c r="P18985" s="3">
        <v>0.10617534071207047</v>
      </c>
    </row>
    <row r="18986" spans="1:16" x14ac:dyDescent="0.25">
      <c r="A18986" s="1">
        <v>2016</v>
      </c>
      <c r="B18986" t="s">
        <v>1553</v>
      </c>
      <c r="C18986" t="s">
        <v>3254</v>
      </c>
      <c r="D18986" t="s">
        <v>3416</v>
      </c>
      <c r="E18986" t="s">
        <v>3469</v>
      </c>
      <c r="F18986" t="s">
        <v>5024</v>
      </c>
      <c r="G18986" s="4">
        <v>6.4725422081220598</v>
      </c>
      <c r="H18986" s="4">
        <v>0</v>
      </c>
      <c r="I18986" s="4">
        <v>3.9457070707070701</v>
      </c>
      <c r="J18986" s="4">
        <v>16.088082901554401</v>
      </c>
      <c r="K18986" s="4">
        <v>34011810.5015347</v>
      </c>
      <c r="L18986" s="4">
        <v>508626727.65741903</v>
      </c>
      <c r="M18986" s="4">
        <v>151539960.36594501</v>
      </c>
      <c r="N18986" s="3">
        <v>9.1946806754808999E-2</v>
      </c>
      <c r="O18986" s="5">
        <v>0.80320221185684204</v>
      </c>
      <c r="P18986" s="3">
        <v>0.29793944954872131</v>
      </c>
    </row>
    <row r="18987" spans="1:16" x14ac:dyDescent="0.25">
      <c r="A18987" s="1">
        <v>2017</v>
      </c>
      <c r="B18987" t="s">
        <v>1553</v>
      </c>
      <c r="C18987" t="s">
        <v>3254</v>
      </c>
      <c r="D18987" t="s">
        <v>3416</v>
      </c>
      <c r="E18987" t="s">
        <v>3469</v>
      </c>
      <c r="F18987" t="s">
        <v>5024</v>
      </c>
      <c r="G18987" s="4">
        <v>12.149643390406</v>
      </c>
      <c r="H18987" s="4">
        <v>0</v>
      </c>
      <c r="I18987" s="4">
        <v>3.5470085470085402</v>
      </c>
      <c r="J18987" s="4">
        <v>35.988274706867699</v>
      </c>
      <c r="K18987" s="4">
        <v>42495803.454080097</v>
      </c>
      <c r="L18987" s="4">
        <v>491270609.57519603</v>
      </c>
      <c r="M18987" s="4">
        <v>117651841.17687801</v>
      </c>
      <c r="N18987" s="3">
        <v>8.3652535223063998E-2</v>
      </c>
      <c r="O18987" s="5">
        <v>0.9937395453453064</v>
      </c>
      <c r="P18987" s="3">
        <v>0.23948480188846588</v>
      </c>
    </row>
    <row r="18988" spans="1:16" x14ac:dyDescent="0.25">
      <c r="A18988" s="1">
        <v>2018</v>
      </c>
      <c r="B18988" t="s">
        <v>1553</v>
      </c>
      <c r="C18988" t="s">
        <v>3254</v>
      </c>
      <c r="D18988" t="s">
        <v>3416</v>
      </c>
      <c r="E18988" t="s">
        <v>3469</v>
      </c>
      <c r="F18988" t="s">
        <v>5024</v>
      </c>
      <c r="G18988" s="4">
        <v>10.6939901199319</v>
      </c>
      <c r="H18988" s="4">
        <v>0</v>
      </c>
      <c r="I18988" s="4">
        <v>3.4488448844884498</v>
      </c>
      <c r="J18988" s="4">
        <v>31.186299081035902</v>
      </c>
      <c r="K18988" s="4">
        <v>24061424.584934</v>
      </c>
      <c r="L18988" s="4">
        <v>353898264.23585701</v>
      </c>
      <c r="M18988" s="4">
        <v>80212020.074167803</v>
      </c>
      <c r="N18988" s="3">
        <v>5.8188528285198E-2</v>
      </c>
      <c r="O18988" s="5">
        <v>0.47685748338699341</v>
      </c>
      <c r="P18988" s="3">
        <v>0.22665277123451233</v>
      </c>
    </row>
    <row r="18989" spans="1:16" x14ac:dyDescent="0.25">
      <c r="A18989" s="1">
        <v>2019</v>
      </c>
      <c r="B18989" t="s">
        <v>1553</v>
      </c>
      <c r="C18989" t="s">
        <v>3254</v>
      </c>
      <c r="D18989" t="s">
        <v>3416</v>
      </c>
      <c r="E18989" t="s">
        <v>3469</v>
      </c>
      <c r="F18989" t="s">
        <v>5024</v>
      </c>
      <c r="G18989" s="4">
        <v>18.2729935128039</v>
      </c>
      <c r="H18989" s="4">
        <v>0</v>
      </c>
      <c r="I18989" s="4">
        <v>19.488815623783701</v>
      </c>
      <c r="J18989" s="4">
        <v>32.894954507857697</v>
      </c>
      <c r="K18989" s="4">
        <v>1863010.88101088</v>
      </c>
      <c r="L18989" s="4">
        <v>194861561.24956101</v>
      </c>
      <c r="M18989" s="4">
        <v>60357924.183924198</v>
      </c>
      <c r="N18989" s="3">
        <v>7.0236403177900003E-3</v>
      </c>
      <c r="O18989" s="5">
        <v>0.73996901512145996</v>
      </c>
      <c r="P18989" s="3">
        <v>0.30974772572517395</v>
      </c>
    </row>
    <row r="18990" spans="1:16" x14ac:dyDescent="0.25">
      <c r="A18990" s="1">
        <v>2020</v>
      </c>
      <c r="B18990" t="s">
        <v>1553</v>
      </c>
      <c r="C18990" t="s">
        <v>3254</v>
      </c>
      <c r="D18990" t="s">
        <v>3416</v>
      </c>
      <c r="E18990" t="s">
        <v>3469</v>
      </c>
      <c r="F18990" t="s">
        <v>5024</v>
      </c>
      <c r="G18990" s="4">
        <v>17.687378250792701</v>
      </c>
      <c r="H18990" s="4">
        <v>0</v>
      </c>
      <c r="I18990" s="4">
        <v>13.8928571428571</v>
      </c>
      <c r="J18990" s="4">
        <v>39.297800338409502</v>
      </c>
      <c r="K18990" s="4">
        <v>-1427191.03295004</v>
      </c>
      <c r="L18990" s="4">
        <v>145906249.74117601</v>
      </c>
      <c r="M18990" s="4">
        <v>50704835.525861703</v>
      </c>
      <c r="N18990" s="3">
        <v>-8.4576398232110005E-3</v>
      </c>
      <c r="O18990" s="5">
        <v>0.50335413217544556</v>
      </c>
      <c r="P18990" s="3">
        <v>0.34751653671264648</v>
      </c>
    </row>
    <row r="18991" spans="1:16" x14ac:dyDescent="0.25">
      <c r="A18991" s="1">
        <v>2021</v>
      </c>
      <c r="B18991" t="s">
        <v>1553</v>
      </c>
      <c r="C18991" t="s">
        <v>3254</v>
      </c>
      <c r="D18991" t="s">
        <v>3416</v>
      </c>
      <c r="E18991" t="s">
        <v>3469</v>
      </c>
      <c r="F18991" t="s">
        <v>5024</v>
      </c>
      <c r="G18991" s="4">
        <v>8.3924483139534498</v>
      </c>
      <c r="H18991" s="4">
        <v>0</v>
      </c>
      <c r="I18991" s="4">
        <v>13.2311490822129</v>
      </c>
      <c r="J18991" s="4">
        <v>8.6876006441223907</v>
      </c>
      <c r="K18991" s="4">
        <v>-7252729.6448200103</v>
      </c>
      <c r="L18991" s="4">
        <v>149298905.29283401</v>
      </c>
      <c r="M18991" s="4">
        <v>27280626.682362501</v>
      </c>
      <c r="N18991" s="3">
        <v>-4.7125513340904E-2</v>
      </c>
      <c r="O18991" s="5">
        <v>0.41848805546760559</v>
      </c>
      <c r="P18991" s="3">
        <v>0.18272489309310913</v>
      </c>
    </row>
    <row r="18992" spans="1:16" x14ac:dyDescent="0.25">
      <c r="A18992" s="1">
        <v>2022</v>
      </c>
      <c r="B18992" t="s">
        <v>1553</v>
      </c>
      <c r="C18992" t="s">
        <v>3254</v>
      </c>
      <c r="D18992" t="s">
        <v>3416</v>
      </c>
      <c r="E18992" t="s">
        <v>3469</v>
      </c>
      <c r="F18992" t="s">
        <v>5024</v>
      </c>
      <c r="G18992" s="4">
        <v>9.9666058005778204</v>
      </c>
      <c r="H18992" s="4">
        <v>0</v>
      </c>
      <c r="I18992" s="4">
        <v>12.522190079193299</v>
      </c>
      <c r="J18992" s="4">
        <v>15.103174603174599</v>
      </c>
      <c r="K18992" s="4">
        <v>-9350257.7515233904</v>
      </c>
      <c r="L18992" s="4">
        <v>137486869.50940901</v>
      </c>
      <c r="M18992" s="4">
        <v>31286017.2386427</v>
      </c>
      <c r="N18992" s="3">
        <v>-6.8027087619722995E-2</v>
      </c>
      <c r="O18992" s="5">
        <v>0.44458717107772827</v>
      </c>
      <c r="P18992" s="3">
        <v>0.22755640745162964</v>
      </c>
    </row>
    <row r="18993" spans="1:16" x14ac:dyDescent="0.25">
      <c r="A18993" s="1">
        <v>2023</v>
      </c>
      <c r="B18993" t="s">
        <v>1553</v>
      </c>
      <c r="C18993" t="s">
        <v>3254</v>
      </c>
      <c r="D18993" t="s">
        <v>3416</v>
      </c>
      <c r="E18993" t="s">
        <v>3469</v>
      </c>
      <c r="F18993" t="s">
        <v>5024</v>
      </c>
      <c r="G18993" s="4">
        <v>11.6638088615358</v>
      </c>
      <c r="H18993" s="4">
        <v>0</v>
      </c>
      <c r="I18993" s="4">
        <v>11.929726455100401</v>
      </c>
      <c r="J18993" s="4">
        <v>21.762360446571002</v>
      </c>
      <c r="K18993" s="4">
        <v>-4452904.0429290403</v>
      </c>
      <c r="L18993" s="4">
        <v>121158720.794587</v>
      </c>
      <c r="M18993" s="4">
        <v>40723109.689031102</v>
      </c>
      <c r="N18993" s="3">
        <v>-3.5067182929688002E-2</v>
      </c>
      <c r="O18993" s="5">
        <v>0.60799199342727661</v>
      </c>
      <c r="P18993" s="3">
        <v>0.33611372113227844</v>
      </c>
    </row>
    <row r="18994" spans="1:16" x14ac:dyDescent="0.25">
      <c r="A18994" s="1">
        <v>2024</v>
      </c>
      <c r="B18994" t="s">
        <v>1553</v>
      </c>
      <c r="C18994" t="s">
        <v>3254</v>
      </c>
      <c r="D18994" t="s">
        <v>3416</v>
      </c>
      <c r="E18994" t="s">
        <v>3469</v>
      </c>
      <c r="F18994" t="s">
        <v>5024</v>
      </c>
      <c r="G18994" s="4">
        <v>20.049935959252899</v>
      </c>
      <c r="H18994" s="4">
        <v>3.5381621421848002</v>
      </c>
      <c r="I18994" s="4">
        <v>10.797393391013401</v>
      </c>
      <c r="J18994" s="4">
        <v>48.789346246973402</v>
      </c>
      <c r="K18994" s="4">
        <v>13090898.241917999</v>
      </c>
      <c r="L18994" s="4">
        <v>133909579.113692</v>
      </c>
      <c r="M18994" s="4">
        <v>31769630.582760502</v>
      </c>
      <c r="N18994" s="3">
        <v>0.10263906772213301</v>
      </c>
      <c r="O18994" s="5">
        <v>0.43406778573989868</v>
      </c>
      <c r="P18994" s="3">
        <v>0.23724688589572906</v>
      </c>
    </row>
    <row r="18995" spans="1:16" x14ac:dyDescent="0.25">
      <c r="A18995" s="1">
        <v>2014</v>
      </c>
      <c r="B18995" t="s">
        <v>1505</v>
      </c>
      <c r="C18995" t="s">
        <v>3206</v>
      </c>
      <c r="D18995" t="s">
        <v>3403</v>
      </c>
      <c r="E18995" t="s">
        <v>3469</v>
      </c>
      <c r="F18995" t="s">
        <v>4976</v>
      </c>
      <c r="G18995" s="4"/>
      <c r="H18995" s="4"/>
      <c r="I18995" s="4"/>
      <c r="J18995" s="4"/>
      <c r="K18995" s="4">
        <v>-1231255.5990381399</v>
      </c>
      <c r="L18995" s="4">
        <v>1684595.2190107999</v>
      </c>
      <c r="M18995" s="4">
        <v>537824.50846338796</v>
      </c>
      <c r="N18995" s="3">
        <v>-0.63218399152494797</v>
      </c>
      <c r="O18995" s="5">
        <v>1.0049071311950684</v>
      </c>
      <c r="P18995" s="3">
        <v>0.31926038861274719</v>
      </c>
    </row>
    <row r="18996" spans="1:16" x14ac:dyDescent="0.25">
      <c r="A18996" s="1">
        <v>2015</v>
      </c>
      <c r="B18996" t="s">
        <v>1505</v>
      </c>
      <c r="C18996" t="s">
        <v>3206</v>
      </c>
      <c r="D18996" t="s">
        <v>3403</v>
      </c>
      <c r="E18996" t="s">
        <v>3469</v>
      </c>
      <c r="F18996" t="s">
        <v>4976</v>
      </c>
      <c r="G18996" s="4"/>
      <c r="H18996" s="4"/>
      <c r="I18996" s="4"/>
      <c r="J18996" s="4"/>
      <c r="K18996" s="4">
        <v>-1845959.6465413</v>
      </c>
      <c r="L18996" s="4">
        <v>4824165.8513285499</v>
      </c>
      <c r="M18996" s="4">
        <v>191873.069189464</v>
      </c>
      <c r="N18996" s="3">
        <v>-0.595429791058803</v>
      </c>
      <c r="O18996" s="5">
        <v>1.4197400808334351</v>
      </c>
      <c r="P18996" s="3">
        <v>3.9773315191268921E-2</v>
      </c>
    </row>
    <row r="18997" spans="1:16" x14ac:dyDescent="0.25">
      <c r="A18997" s="1">
        <v>2016</v>
      </c>
      <c r="B18997" t="s">
        <v>1505</v>
      </c>
      <c r="C18997" t="s">
        <v>3206</v>
      </c>
      <c r="D18997" t="s">
        <v>3403</v>
      </c>
      <c r="E18997" t="s">
        <v>3469</v>
      </c>
      <c r="F18997" t="s">
        <v>4976</v>
      </c>
      <c r="G18997" s="4"/>
      <c r="H18997" s="4"/>
      <c r="I18997" s="4"/>
      <c r="J18997" s="4"/>
      <c r="K18997" s="4">
        <v>-1192903.1200643701</v>
      </c>
      <c r="L18997" s="4">
        <v>10089843.400780801</v>
      </c>
      <c r="M18997" s="4">
        <v>1608479.60187144</v>
      </c>
      <c r="N18997" s="3">
        <v>-0.16169504466656301</v>
      </c>
      <c r="O18997" s="5">
        <v>1.0388150215148926</v>
      </c>
      <c r="P18997" s="3">
        <v>0.15941572189331055</v>
      </c>
    </row>
    <row r="18998" spans="1:16" x14ac:dyDescent="0.25">
      <c r="A18998" s="1">
        <v>2017</v>
      </c>
      <c r="B18998" t="s">
        <v>1505</v>
      </c>
      <c r="C18998" t="s">
        <v>3206</v>
      </c>
      <c r="D18998" t="s">
        <v>3403</v>
      </c>
      <c r="E18998" t="s">
        <v>3469</v>
      </c>
      <c r="F18998" t="s">
        <v>4976</v>
      </c>
      <c r="G18998" s="4"/>
      <c r="H18998" s="4"/>
      <c r="I18998" s="4"/>
      <c r="J18998" s="4"/>
      <c r="K18998" s="4">
        <v>-958767.01484163001</v>
      </c>
      <c r="L18998" s="4">
        <v>13126086.2213409</v>
      </c>
      <c r="M18998" s="4">
        <v>1814498.0669756399</v>
      </c>
      <c r="N18998" s="3">
        <v>-8.1474064241187E-2</v>
      </c>
      <c r="O18998" s="5">
        <v>0.81861031055450439</v>
      </c>
      <c r="P18998" s="3">
        <v>0.13823603093624115</v>
      </c>
    </row>
    <row r="18999" spans="1:16" x14ac:dyDescent="0.25">
      <c r="A18999" s="1">
        <v>2020</v>
      </c>
      <c r="B18999" t="s">
        <v>1505</v>
      </c>
      <c r="C18999" t="s">
        <v>3206</v>
      </c>
      <c r="D18999" t="s">
        <v>3403</v>
      </c>
      <c r="E18999" t="s">
        <v>3469</v>
      </c>
      <c r="F18999" t="s">
        <v>4976</v>
      </c>
      <c r="G18999" s="4"/>
      <c r="H18999" s="4"/>
      <c r="I18999" s="4"/>
      <c r="J18999" s="4"/>
      <c r="K18999" s="4">
        <v>-1696882.1147102001</v>
      </c>
      <c r="L18999" s="4">
        <v>5290938</v>
      </c>
      <c r="M18999" s="4">
        <v>3105117</v>
      </c>
      <c r="N18999" s="3">
        <v>-0.31217778700280702</v>
      </c>
      <c r="O18999" s="5">
        <v>2.2799599170684814</v>
      </c>
      <c r="P18999" s="3">
        <v>0.58687460422515869</v>
      </c>
    </row>
    <row r="19000" spans="1:16" x14ac:dyDescent="0.25">
      <c r="A19000" s="1">
        <v>2021</v>
      </c>
      <c r="B19000" t="s">
        <v>1505</v>
      </c>
      <c r="C19000" t="s">
        <v>3206</v>
      </c>
      <c r="D19000" t="s">
        <v>3403</v>
      </c>
      <c r="E19000" t="s">
        <v>3469</v>
      </c>
      <c r="F19000" t="s">
        <v>4976</v>
      </c>
      <c r="G19000" s="4"/>
      <c r="H19000" s="4"/>
      <c r="I19000" s="4"/>
      <c r="J19000" s="4"/>
      <c r="K19000" s="4">
        <v>-979335.90153258701</v>
      </c>
      <c r="L19000" s="4">
        <v>5286122</v>
      </c>
      <c r="M19000" s="4">
        <v>2992309</v>
      </c>
      <c r="N19000" s="3">
        <v>-0.19055828317582901</v>
      </c>
      <c r="O19000" s="5">
        <v>1.7249531745910645</v>
      </c>
      <c r="P19000" s="3">
        <v>0.56606882810592651</v>
      </c>
    </row>
    <row r="19001" spans="1:16" x14ac:dyDescent="0.25">
      <c r="A19001" s="1">
        <v>2022</v>
      </c>
      <c r="B19001" t="s">
        <v>1505</v>
      </c>
      <c r="C19001" t="s">
        <v>3206</v>
      </c>
      <c r="D19001" t="s">
        <v>3403</v>
      </c>
      <c r="E19001" t="s">
        <v>3469</v>
      </c>
      <c r="F19001" t="s">
        <v>4976</v>
      </c>
      <c r="G19001" s="4"/>
      <c r="H19001" s="4"/>
      <c r="I19001" s="4"/>
      <c r="J19001" s="4"/>
      <c r="K19001" s="4">
        <v>-1772680.5107032401</v>
      </c>
      <c r="L19001" s="4">
        <v>4711864.1758301603</v>
      </c>
      <c r="M19001" s="4">
        <v>2833631.7431767699</v>
      </c>
      <c r="N19001" s="3">
        <v>-0.366539386678081</v>
      </c>
      <c r="O19001" s="5">
        <v>1.8062131404876709</v>
      </c>
      <c r="P19001" s="3">
        <v>0.60138231515884399</v>
      </c>
    </row>
    <row r="19002" spans="1:16" x14ac:dyDescent="0.25">
      <c r="A19002" s="1">
        <v>2023</v>
      </c>
      <c r="B19002" t="s">
        <v>1505</v>
      </c>
      <c r="C19002" t="s">
        <v>3206</v>
      </c>
      <c r="D19002" t="s">
        <v>3403</v>
      </c>
      <c r="E19002" t="s">
        <v>3469</v>
      </c>
      <c r="F19002" t="s">
        <v>4976</v>
      </c>
      <c r="G19002" s="4"/>
      <c r="H19002" s="4"/>
      <c r="I19002" s="4"/>
      <c r="J19002" s="4"/>
      <c r="K19002" s="4">
        <v>-1431688.9466981699</v>
      </c>
      <c r="L19002" s="4">
        <v>2432893.6346982801</v>
      </c>
      <c r="M19002" s="4">
        <v>192519.90220848101</v>
      </c>
      <c r="N19002" s="3">
        <v>-0.40088329004471002</v>
      </c>
      <c r="O19002" s="5">
        <v>1.6318436861038208</v>
      </c>
      <c r="P19002" s="3">
        <v>7.9132065176963806E-2</v>
      </c>
    </row>
    <row r="19003" spans="1:16" x14ac:dyDescent="0.25">
      <c r="A19003" s="1">
        <v>2024</v>
      </c>
      <c r="B19003" t="s">
        <v>1505</v>
      </c>
      <c r="C19003" t="s">
        <v>3206</v>
      </c>
      <c r="D19003" t="s">
        <v>3403</v>
      </c>
      <c r="E19003" t="s">
        <v>3469</v>
      </c>
      <c r="F19003" t="s">
        <v>4976</v>
      </c>
      <c r="G19003" s="4"/>
      <c r="H19003" s="4"/>
      <c r="I19003" s="4"/>
      <c r="J19003" s="4"/>
      <c r="K19003" s="4">
        <v>-1146260.8814012301</v>
      </c>
      <c r="L19003" s="4">
        <v>1438786.35640881</v>
      </c>
      <c r="M19003" s="4">
        <v>115547.333708679</v>
      </c>
      <c r="N19003" s="3">
        <v>-0.62824027683819805</v>
      </c>
      <c r="O19003" s="5">
        <v>0.70257329940795898</v>
      </c>
      <c r="P19003" s="3">
        <v>8.0308891832828522E-2</v>
      </c>
    </row>
    <row r="19004" spans="1:16" x14ac:dyDescent="0.25">
      <c r="A19004" s="1">
        <v>2009</v>
      </c>
      <c r="B19004" t="s">
        <v>1506</v>
      </c>
      <c r="C19004" t="s">
        <v>3207</v>
      </c>
      <c r="D19004" t="s">
        <v>3403</v>
      </c>
      <c r="E19004" t="s">
        <v>3469</v>
      </c>
      <c r="F19004" t="s">
        <v>4977</v>
      </c>
      <c r="G19004" s="4"/>
      <c r="H19004" s="4"/>
      <c r="I19004" s="4"/>
      <c r="J19004" s="4"/>
      <c r="K19004" s="4">
        <v>-369468.06279343698</v>
      </c>
      <c r="L19004" s="4">
        <v>3701940.9173779101</v>
      </c>
      <c r="M19004" s="4">
        <v>297671.86718510499</v>
      </c>
      <c r="N19004" s="3">
        <v>-9.4190231362467999E-2</v>
      </c>
      <c r="O19004" s="5">
        <v>0.49516195058822632</v>
      </c>
      <c r="P19004" s="3">
        <v>8.040967583656311E-2</v>
      </c>
    </row>
    <row r="19005" spans="1:16" x14ac:dyDescent="0.25">
      <c r="A19005" s="1">
        <v>2010</v>
      </c>
      <c r="B19005" t="s">
        <v>1506</v>
      </c>
      <c r="C19005" t="s">
        <v>3207</v>
      </c>
      <c r="D19005" t="s">
        <v>3403</v>
      </c>
      <c r="E19005" t="s">
        <v>3469</v>
      </c>
      <c r="F19005" t="s">
        <v>4977</v>
      </c>
      <c r="G19005" s="4"/>
      <c r="H19005" s="4"/>
      <c r="I19005" s="4"/>
      <c r="J19005" s="4"/>
      <c r="K19005" s="4">
        <v>-382822.39505467698</v>
      </c>
      <c r="L19005" s="4">
        <v>4795081.5541482596</v>
      </c>
      <c r="M19005" s="4">
        <v>464805.73146763898</v>
      </c>
      <c r="N19005" s="3">
        <v>-8.8520234761296002E-2</v>
      </c>
      <c r="O19005" s="5">
        <v>1.2013833522796631</v>
      </c>
      <c r="P19005" s="3">
        <v>9.6933856606483459E-2</v>
      </c>
    </row>
    <row r="19006" spans="1:16" x14ac:dyDescent="0.25">
      <c r="A19006" s="1">
        <v>2011</v>
      </c>
      <c r="B19006" t="s">
        <v>1506</v>
      </c>
      <c r="C19006" t="s">
        <v>3207</v>
      </c>
      <c r="D19006" t="s">
        <v>3403</v>
      </c>
      <c r="E19006" t="s">
        <v>3469</v>
      </c>
      <c r="F19006" t="s">
        <v>4977</v>
      </c>
      <c r="G19006" s="4"/>
      <c r="H19006" s="4"/>
      <c r="I19006" s="4"/>
      <c r="J19006" s="4"/>
      <c r="K19006" s="4">
        <v>-2185462.4370378298</v>
      </c>
      <c r="L19006" s="4">
        <v>13414285.7142857</v>
      </c>
      <c r="M19006" s="4">
        <v>249299.110491909</v>
      </c>
      <c r="N19006" s="3">
        <v>-0.223774401280808</v>
      </c>
      <c r="O19006" s="5">
        <v>2.1575725078582764</v>
      </c>
      <c r="P19006" s="3">
        <v>1.8584597855806351E-2</v>
      </c>
    </row>
    <row r="19007" spans="1:16" x14ac:dyDescent="0.25">
      <c r="A19007" s="1">
        <v>2012</v>
      </c>
      <c r="B19007" t="s">
        <v>1506</v>
      </c>
      <c r="C19007" t="s">
        <v>3207</v>
      </c>
      <c r="D19007" t="s">
        <v>3403</v>
      </c>
      <c r="E19007" t="s">
        <v>3469</v>
      </c>
      <c r="F19007" t="s">
        <v>4977</v>
      </c>
      <c r="G19007" s="4"/>
      <c r="H19007" s="4"/>
      <c r="I19007" s="4"/>
      <c r="J19007" s="4"/>
      <c r="K19007" s="4">
        <v>810395.71032407903</v>
      </c>
      <c r="L19007" s="4">
        <v>13159564.2786243</v>
      </c>
      <c r="M19007" s="4">
        <v>362500.12791256898</v>
      </c>
      <c r="N19007" s="3">
        <v>6.2414747396548002E-2</v>
      </c>
      <c r="O19007" s="5">
        <v>0.54276788234710693</v>
      </c>
      <c r="P19007" s="3">
        <v>2.7546513825654984E-2</v>
      </c>
    </row>
    <row r="19008" spans="1:16" x14ac:dyDescent="0.25">
      <c r="A19008" s="1">
        <v>2013</v>
      </c>
      <c r="B19008" t="s">
        <v>1506</v>
      </c>
      <c r="C19008" t="s">
        <v>3207</v>
      </c>
      <c r="D19008" t="s">
        <v>3403</v>
      </c>
      <c r="E19008" t="s">
        <v>3469</v>
      </c>
      <c r="F19008" t="s">
        <v>4977</v>
      </c>
      <c r="G19008" s="4"/>
      <c r="H19008" s="4"/>
      <c r="I19008" s="4"/>
      <c r="J19008" s="4"/>
      <c r="K19008" s="4">
        <v>-1057447.2167152399</v>
      </c>
      <c r="L19008" s="4">
        <v>12797744.319687201</v>
      </c>
      <c r="M19008" s="4">
        <v>81360.716993887996</v>
      </c>
      <c r="N19008" s="3">
        <v>-8.6158421923400993E-2</v>
      </c>
      <c r="O19008" s="5">
        <v>0.175718754529953</v>
      </c>
      <c r="P19008" s="3">
        <v>6.3574262894690037E-3</v>
      </c>
    </row>
    <row r="19009" spans="1:16" x14ac:dyDescent="0.25">
      <c r="A19009" s="1">
        <v>2014</v>
      </c>
      <c r="B19009" t="s">
        <v>1506</v>
      </c>
      <c r="C19009" t="s">
        <v>3207</v>
      </c>
      <c r="D19009" t="s">
        <v>3403</v>
      </c>
      <c r="E19009" t="s">
        <v>3469</v>
      </c>
      <c r="F19009" t="s">
        <v>4977</v>
      </c>
      <c r="G19009" s="4"/>
      <c r="H19009" s="4"/>
      <c r="I19009" s="4"/>
      <c r="J19009" s="4"/>
      <c r="K19009" s="4">
        <v>-448173.88844358502</v>
      </c>
      <c r="L19009" s="4">
        <v>5481137.2530529499</v>
      </c>
      <c r="M19009" s="4">
        <v>244864.91583761599</v>
      </c>
      <c r="N19009" s="3">
        <v>-4.7957016622033999E-2</v>
      </c>
      <c r="O19009" s="5">
        <v>0.33997476100921631</v>
      </c>
      <c r="P19009" s="3">
        <v>4.4674105942249298E-2</v>
      </c>
    </row>
    <row r="19010" spans="1:16" x14ac:dyDescent="0.25">
      <c r="A19010" s="1">
        <v>2015</v>
      </c>
      <c r="B19010" t="s">
        <v>1506</v>
      </c>
      <c r="C19010" t="s">
        <v>3207</v>
      </c>
      <c r="D19010" t="s">
        <v>3403</v>
      </c>
      <c r="E19010" t="s">
        <v>3469</v>
      </c>
      <c r="F19010" t="s">
        <v>4977</v>
      </c>
      <c r="G19010" s="4"/>
      <c r="H19010" s="4"/>
      <c r="I19010" s="4"/>
      <c r="J19010" s="4"/>
      <c r="K19010" s="4">
        <v>-761566.37365854403</v>
      </c>
      <c r="L19010" s="4">
        <v>4195580.2254185202</v>
      </c>
      <c r="M19010" s="4">
        <v>548035.09934285004</v>
      </c>
      <c r="N19010" s="3">
        <v>-0.17560766076286999</v>
      </c>
      <c r="O19010" s="5">
        <v>0.51232826709747314</v>
      </c>
      <c r="P19010" s="3">
        <v>0.13062199950218201</v>
      </c>
    </row>
    <row r="19011" spans="1:16" x14ac:dyDescent="0.25">
      <c r="A19011" s="1">
        <v>2016</v>
      </c>
      <c r="B19011" t="s">
        <v>1506</v>
      </c>
      <c r="C19011" t="s">
        <v>3207</v>
      </c>
      <c r="D19011" t="s">
        <v>3403</v>
      </c>
      <c r="E19011" t="s">
        <v>3469</v>
      </c>
      <c r="F19011" t="s">
        <v>4977</v>
      </c>
      <c r="G19011" s="4"/>
      <c r="H19011" s="4"/>
      <c r="I19011" s="4"/>
      <c r="J19011" s="4"/>
      <c r="K19011" s="4">
        <v>-3747550.4365706099</v>
      </c>
      <c r="L19011" s="4">
        <v>40473339.392675102</v>
      </c>
      <c r="M19011" s="4">
        <v>5552518.8485263903</v>
      </c>
      <c r="N19011" s="3">
        <v>-0.16831346794129201</v>
      </c>
      <c r="O19011" s="5">
        <v>1.2026143074035645</v>
      </c>
      <c r="P19011" s="3">
        <v>0.13718953728675842</v>
      </c>
    </row>
    <row r="19012" spans="1:16" x14ac:dyDescent="0.25">
      <c r="A19012" s="1">
        <v>2017</v>
      </c>
      <c r="B19012" t="s">
        <v>1506</v>
      </c>
      <c r="C19012" t="s">
        <v>3207</v>
      </c>
      <c r="D19012" t="s">
        <v>3403</v>
      </c>
      <c r="E19012" t="s">
        <v>3469</v>
      </c>
      <c r="F19012" t="s">
        <v>4977</v>
      </c>
      <c r="G19012" s="4"/>
      <c r="H19012" s="4"/>
      <c r="I19012" s="4"/>
      <c r="J19012" s="4"/>
      <c r="K19012" s="4">
        <v>-1671721.7367243899</v>
      </c>
      <c r="L19012" s="4">
        <v>41785701.768544398</v>
      </c>
      <c r="M19012" s="4">
        <v>1672302.79692868</v>
      </c>
      <c r="N19012" s="3">
        <v>-4.0021592255014997E-2</v>
      </c>
      <c r="O19012" s="5">
        <v>0.93874573707580566</v>
      </c>
      <c r="P19012" s="3">
        <v>4.0020935237407684E-2</v>
      </c>
    </row>
    <row r="19013" spans="1:16" x14ac:dyDescent="0.25">
      <c r="A19013" s="1">
        <v>2018</v>
      </c>
      <c r="B19013" t="s">
        <v>1506</v>
      </c>
      <c r="C19013" t="s">
        <v>3207</v>
      </c>
      <c r="D19013" t="s">
        <v>3403</v>
      </c>
      <c r="E19013" t="s">
        <v>3469</v>
      </c>
      <c r="F19013" t="s">
        <v>4977</v>
      </c>
      <c r="G19013" s="4"/>
      <c r="H19013" s="4"/>
      <c r="I19013" s="4"/>
      <c r="J19013" s="4"/>
      <c r="K19013" s="4">
        <v>-1557685.1049970801</v>
      </c>
      <c r="L19013" s="4">
        <v>43072380.994677998</v>
      </c>
      <c r="M19013" s="4">
        <v>1035909.222126</v>
      </c>
      <c r="N19013" s="3">
        <v>-3.7393085119516001E-2</v>
      </c>
      <c r="O19013" s="5">
        <v>0.3677404522895813</v>
      </c>
      <c r="P19013" s="3">
        <v>2.4050429463386536E-2</v>
      </c>
    </row>
    <row r="19014" spans="1:16" x14ac:dyDescent="0.25">
      <c r="A19014" s="1">
        <v>2019</v>
      </c>
      <c r="B19014" t="s">
        <v>1506</v>
      </c>
      <c r="C19014" t="s">
        <v>3207</v>
      </c>
      <c r="D19014" t="s">
        <v>3403</v>
      </c>
      <c r="E19014" t="s">
        <v>3469</v>
      </c>
      <c r="F19014" t="s">
        <v>4977</v>
      </c>
      <c r="G19014" s="4"/>
      <c r="H19014" s="4"/>
      <c r="I19014" s="4"/>
      <c r="J19014" s="4"/>
      <c r="K19014" s="4">
        <v>-1308758.1607581601</v>
      </c>
      <c r="L19014" s="4">
        <v>44427606.177606203</v>
      </c>
      <c r="M19014" s="4">
        <v>1533632.1516321499</v>
      </c>
      <c r="N19014" s="3">
        <v>-3.0694182734988001E-2</v>
      </c>
      <c r="O19014" s="5">
        <v>0.60803639888763428</v>
      </c>
      <c r="P19014" s="3">
        <v>3.4519802778959274E-2</v>
      </c>
    </row>
    <row r="19015" spans="1:16" x14ac:dyDescent="0.25">
      <c r="A19015" s="1">
        <v>2020</v>
      </c>
      <c r="B19015" t="s">
        <v>1506</v>
      </c>
      <c r="C19015" t="s">
        <v>3207</v>
      </c>
      <c r="D19015" t="s">
        <v>3403</v>
      </c>
      <c r="E19015" t="s">
        <v>3469</v>
      </c>
      <c r="F19015" t="s">
        <v>4977</v>
      </c>
      <c r="G19015" s="4"/>
      <c r="H19015" s="4"/>
      <c r="I19015" s="4"/>
      <c r="J19015" s="4"/>
      <c r="K19015" s="4">
        <v>-1249059.2603840299</v>
      </c>
      <c r="L19015" s="4">
        <v>61912343.497646399</v>
      </c>
      <c r="M19015" s="4">
        <v>4195603.4399458896</v>
      </c>
      <c r="N19015" s="3">
        <v>-2.3657998414963001E-2</v>
      </c>
      <c r="O19015" s="5">
        <v>1.2492356300354004</v>
      </c>
      <c r="P19015" s="3">
        <v>6.7766830325126648E-2</v>
      </c>
    </row>
    <row r="19016" spans="1:16" x14ac:dyDescent="0.25">
      <c r="A19016" s="1">
        <v>2021</v>
      </c>
      <c r="B19016" t="s">
        <v>1506</v>
      </c>
      <c r="C19016" t="s">
        <v>3207</v>
      </c>
      <c r="D19016" t="s">
        <v>3403</v>
      </c>
      <c r="E19016" t="s">
        <v>3469</v>
      </c>
      <c r="F19016" t="s">
        <v>4977</v>
      </c>
      <c r="G19016" s="4"/>
      <c r="H19016" s="4"/>
      <c r="I19016" s="4"/>
      <c r="J19016" s="4"/>
      <c r="K19016" s="4">
        <v>-1522143.8265263999</v>
      </c>
      <c r="L19016" s="4">
        <v>93941607.120095402</v>
      </c>
      <c r="M19016" s="4">
        <v>4159534.07463504</v>
      </c>
      <c r="N19016" s="3">
        <v>-1.8885117676854999E-2</v>
      </c>
      <c r="O19016" s="5">
        <v>2.4321422576904297</v>
      </c>
      <c r="P19016" s="3">
        <v>4.4277869164943695E-2</v>
      </c>
    </row>
    <row r="19017" spans="1:16" x14ac:dyDescent="0.25">
      <c r="A19017" s="1">
        <v>2022</v>
      </c>
      <c r="B19017" t="s">
        <v>1506</v>
      </c>
      <c r="C19017" t="s">
        <v>3207</v>
      </c>
      <c r="D19017" t="s">
        <v>3403</v>
      </c>
      <c r="E19017" t="s">
        <v>3469</v>
      </c>
      <c r="F19017" t="s">
        <v>4977</v>
      </c>
      <c r="G19017" s="4"/>
      <c r="H19017" s="4"/>
      <c r="I19017" s="4"/>
      <c r="J19017" s="4"/>
      <c r="K19017" s="4">
        <v>-1961254.4597569499</v>
      </c>
      <c r="L19017" s="4">
        <v>81109535.771218807</v>
      </c>
      <c r="M19017" s="4">
        <v>3348627.0504530501</v>
      </c>
      <c r="N19017" s="3">
        <v>-2.3408015645939001E-2</v>
      </c>
      <c r="O19017" s="5">
        <v>1.4701402187347412</v>
      </c>
      <c r="P19017" s="3">
        <v>4.1285246610641479E-2</v>
      </c>
    </row>
    <row r="19018" spans="1:16" x14ac:dyDescent="0.25">
      <c r="A19018" s="1">
        <v>2023</v>
      </c>
      <c r="B19018" t="s">
        <v>1506</v>
      </c>
      <c r="C19018" t="s">
        <v>3207</v>
      </c>
      <c r="D19018" t="s">
        <v>3403</v>
      </c>
      <c r="E19018" t="s">
        <v>3469</v>
      </c>
      <c r="F19018" t="s">
        <v>4977</v>
      </c>
      <c r="G19018" s="4"/>
      <c r="H19018" s="4"/>
      <c r="I19018" s="4"/>
      <c r="J19018" s="4"/>
      <c r="K19018" s="4">
        <v>-2074053.2613405299</v>
      </c>
      <c r="L19018" s="4">
        <v>87163045.695430502</v>
      </c>
      <c r="M19018" s="4">
        <v>3221580.5086158002</v>
      </c>
      <c r="N19018" s="3">
        <v>-2.5062451106269999E-2</v>
      </c>
      <c r="O19018" s="5">
        <v>1.9701535701751709</v>
      </c>
      <c r="P19018" s="3">
        <v>3.6960393190383911E-2</v>
      </c>
    </row>
    <row r="19019" spans="1:16" x14ac:dyDescent="0.25">
      <c r="A19019" s="1">
        <v>2024</v>
      </c>
      <c r="B19019" t="s">
        <v>1506</v>
      </c>
      <c r="C19019" t="s">
        <v>3207</v>
      </c>
      <c r="D19019" t="s">
        <v>3403</v>
      </c>
      <c r="E19019" t="s">
        <v>3469</v>
      </c>
      <c r="F19019" t="s">
        <v>4977</v>
      </c>
      <c r="G19019" s="4"/>
      <c r="H19019" s="4"/>
      <c r="I19019" s="4"/>
      <c r="J19019" s="4"/>
      <c r="K19019" s="4">
        <v>-1678387.6580907099</v>
      </c>
      <c r="L19019" s="4">
        <v>92495571.126652598</v>
      </c>
      <c r="M19019" s="4">
        <v>751055.71593340999</v>
      </c>
      <c r="N19019" s="3">
        <v>-1.8682858213910001E-2</v>
      </c>
      <c r="O19019" s="5">
        <v>1.6929323673248291</v>
      </c>
      <c r="P19019" s="3">
        <v>8.1199100241065025E-3</v>
      </c>
    </row>
    <row r="19020" spans="1:16" x14ac:dyDescent="0.25">
      <c r="A19020" s="1">
        <v>2009</v>
      </c>
      <c r="B19020" t="s">
        <v>1507</v>
      </c>
      <c r="C19020" t="s">
        <v>3208</v>
      </c>
      <c r="D19020" t="s">
        <v>3449</v>
      </c>
      <c r="E19020" t="s">
        <v>3469</v>
      </c>
      <c r="F19020" t="s">
        <v>4978</v>
      </c>
      <c r="G19020" s="4"/>
      <c r="H19020" s="4"/>
      <c r="I19020" s="4"/>
      <c r="J19020" s="4"/>
      <c r="K19020" s="4">
        <v>1091941.0787176699</v>
      </c>
      <c r="L19020" s="4">
        <v>6105903.4220164204</v>
      </c>
      <c r="M19020" s="4">
        <v>1382681.78958068</v>
      </c>
      <c r="N19020" s="3">
        <v>0.17397236681447201</v>
      </c>
      <c r="O19020" s="5">
        <v>0.89947909116744995</v>
      </c>
      <c r="P19020" s="3">
        <v>0.22644999623298645</v>
      </c>
    </row>
    <row r="19021" spans="1:16" x14ac:dyDescent="0.25">
      <c r="A19021" s="1">
        <v>2010</v>
      </c>
      <c r="B19021" t="s">
        <v>1507</v>
      </c>
      <c r="C19021" t="s">
        <v>3208</v>
      </c>
      <c r="D19021" t="s">
        <v>3449</v>
      </c>
      <c r="E19021" t="s">
        <v>3469</v>
      </c>
      <c r="F19021" t="s">
        <v>4978</v>
      </c>
      <c r="G19021" s="4"/>
      <c r="H19021" s="4"/>
      <c r="I19021" s="4"/>
      <c r="J19021" s="4"/>
      <c r="K19021" s="4">
        <v>-279909.62691706797</v>
      </c>
      <c r="L19021" s="4">
        <v>5734509.7512220498</v>
      </c>
      <c r="M19021" s="4">
        <v>857018.19220238202</v>
      </c>
      <c r="N19021" s="3">
        <v>-4.6297805137900001E-2</v>
      </c>
      <c r="O19021" s="5">
        <v>3.2085003852844238</v>
      </c>
      <c r="P19021" s="3">
        <v>0.14944925904273987</v>
      </c>
    </row>
    <row r="19022" spans="1:16" x14ac:dyDescent="0.25">
      <c r="A19022" s="1">
        <v>2011</v>
      </c>
      <c r="B19022" t="s">
        <v>1507</v>
      </c>
      <c r="C19022" t="s">
        <v>3208</v>
      </c>
      <c r="D19022" t="s">
        <v>3449</v>
      </c>
      <c r="E19022" t="s">
        <v>3469</v>
      </c>
      <c r="F19022" t="s">
        <v>4978</v>
      </c>
      <c r="G19022" s="4"/>
      <c r="H19022" s="4"/>
      <c r="I19022" s="4"/>
      <c r="J19022" s="4"/>
      <c r="K19022" s="4">
        <v>-862369.52095166699</v>
      </c>
      <c r="L19022" s="4">
        <v>1554823.70592648</v>
      </c>
      <c r="M19022" s="4">
        <v>324666.166541635</v>
      </c>
      <c r="N19022" s="3">
        <v>-0.194403333579757</v>
      </c>
      <c r="O19022" s="5">
        <v>6.5435853004455566</v>
      </c>
      <c r="P19022" s="3">
        <v>0.20881220698356628</v>
      </c>
    </row>
    <row r="19023" spans="1:16" x14ac:dyDescent="0.25">
      <c r="A19023" s="1">
        <v>2012</v>
      </c>
      <c r="B19023" t="s">
        <v>1507</v>
      </c>
      <c r="C19023" t="s">
        <v>3208</v>
      </c>
      <c r="D19023" t="s">
        <v>3449</v>
      </c>
      <c r="E19023" t="s">
        <v>3469</v>
      </c>
      <c r="F19023" t="s">
        <v>4978</v>
      </c>
      <c r="G19023" s="4"/>
      <c r="H19023" s="4"/>
      <c r="I19023" s="4"/>
      <c r="J19023" s="4"/>
      <c r="K19023" s="4">
        <v>-905452.14534961095</v>
      </c>
      <c r="L19023" s="4">
        <v>2464787.2046498801</v>
      </c>
      <c r="M19023" s="4">
        <v>1223769.2252591499</v>
      </c>
      <c r="N19023" s="3">
        <v>-0.45852668889769799</v>
      </c>
      <c r="O19023" s="5">
        <v>1.3247805833816528</v>
      </c>
      <c r="P19023" s="3">
        <v>0.49650096893310547</v>
      </c>
    </row>
    <row r="19024" spans="1:16" x14ac:dyDescent="0.25">
      <c r="A19024" s="1">
        <v>2013</v>
      </c>
      <c r="B19024" t="s">
        <v>1507</v>
      </c>
      <c r="C19024" t="s">
        <v>3208</v>
      </c>
      <c r="D19024" t="s">
        <v>3449</v>
      </c>
      <c r="E19024" t="s">
        <v>3469</v>
      </c>
      <c r="F19024" t="s">
        <v>4978</v>
      </c>
      <c r="G19024" s="4"/>
      <c r="H19024" s="4"/>
      <c r="I19024" s="4"/>
      <c r="J19024" s="4"/>
      <c r="K19024" s="4">
        <v>-553256.52996153699</v>
      </c>
      <c r="L19024" s="4">
        <v>827193.32705994102</v>
      </c>
      <c r="M19024" s="4">
        <v>543175.85901312798</v>
      </c>
      <c r="N19024" s="3">
        <v>-0.36545713220994602</v>
      </c>
      <c r="O19024" s="5">
        <v>6.1127414703369141</v>
      </c>
      <c r="P19024" s="3">
        <v>0.65664923191070557</v>
      </c>
    </row>
    <row r="19025" spans="1:16" x14ac:dyDescent="0.25">
      <c r="A19025" s="1">
        <v>2014</v>
      </c>
      <c r="B19025" t="s">
        <v>1507</v>
      </c>
      <c r="C19025" t="s">
        <v>3208</v>
      </c>
      <c r="D19025" t="s">
        <v>3449</v>
      </c>
      <c r="E19025" t="s">
        <v>3469</v>
      </c>
      <c r="F19025" t="s">
        <v>4978</v>
      </c>
      <c r="G19025" s="4"/>
      <c r="H19025" s="4"/>
      <c r="I19025" s="4"/>
      <c r="J19025" s="4"/>
      <c r="K19025" s="4">
        <v>-1240215.94606063</v>
      </c>
      <c r="L19025" s="4">
        <v>7741650.2428214401</v>
      </c>
      <c r="M19025" s="4">
        <v>420082.04064312298</v>
      </c>
      <c r="N19025" s="3">
        <v>-0.28857470290357001</v>
      </c>
      <c r="O19025" s="5">
        <v>1.9837163686752319</v>
      </c>
      <c r="P19025" s="3">
        <v>5.4262597113847733E-2</v>
      </c>
    </row>
    <row r="19026" spans="1:16" x14ac:dyDescent="0.25">
      <c r="A19026" s="1">
        <v>2015</v>
      </c>
      <c r="B19026" t="s">
        <v>1507</v>
      </c>
      <c r="C19026" t="s">
        <v>3208</v>
      </c>
      <c r="D19026" t="s">
        <v>3449</v>
      </c>
      <c r="E19026" t="s">
        <v>3469</v>
      </c>
      <c r="F19026" t="s">
        <v>4978</v>
      </c>
      <c r="G19026" s="4"/>
      <c r="H19026" s="4"/>
      <c r="I19026" s="4"/>
      <c r="J19026" s="4"/>
      <c r="K19026" s="4">
        <v>-1480347.91183563</v>
      </c>
      <c r="L19026" s="4">
        <v>7335951.4032803597</v>
      </c>
      <c r="M19026" s="4">
        <v>526350.70067717996</v>
      </c>
      <c r="N19026" s="3">
        <v>-0.21673188427783199</v>
      </c>
      <c r="O19026" s="5">
        <v>1.4243687391281128</v>
      </c>
      <c r="P19026" s="3">
        <v>7.1749478578567505E-2</v>
      </c>
    </row>
    <row r="19027" spans="1:16" x14ac:dyDescent="0.25">
      <c r="A19027" s="1">
        <v>2016</v>
      </c>
      <c r="B19027" t="s">
        <v>1507</v>
      </c>
      <c r="C19027" t="s">
        <v>3208</v>
      </c>
      <c r="D19027" t="s">
        <v>3449</v>
      </c>
      <c r="E19027" t="s">
        <v>3469</v>
      </c>
      <c r="F19027" t="s">
        <v>4978</v>
      </c>
      <c r="G19027" s="4"/>
      <c r="H19027" s="4"/>
      <c r="I19027" s="4"/>
      <c r="J19027" s="4"/>
      <c r="K19027" s="4">
        <v>-1352682.00375481</v>
      </c>
      <c r="L19027" s="4">
        <v>4661805.2865273999</v>
      </c>
      <c r="M19027" s="4">
        <v>919470.60225884302</v>
      </c>
      <c r="N19027" s="3">
        <v>-0.230127848170815</v>
      </c>
      <c r="O19027" s="5">
        <v>1.4242281913757324</v>
      </c>
      <c r="P19027" s="3">
        <v>0.19723488390445709</v>
      </c>
    </row>
    <row r="19028" spans="1:16" x14ac:dyDescent="0.25">
      <c r="A19028" s="1">
        <v>2017</v>
      </c>
      <c r="B19028" t="s">
        <v>1507</v>
      </c>
      <c r="C19028" t="s">
        <v>3208</v>
      </c>
      <c r="D19028" t="s">
        <v>3449</v>
      </c>
      <c r="E19028" t="s">
        <v>3469</v>
      </c>
      <c r="F19028" t="s">
        <v>4978</v>
      </c>
      <c r="G19028" s="4"/>
      <c r="H19028" s="4"/>
      <c r="I19028" s="4"/>
      <c r="J19028" s="4"/>
      <c r="K19028" s="4">
        <v>-987062.18727662601</v>
      </c>
      <c r="L19028" s="4">
        <v>6298864.0119286403</v>
      </c>
      <c r="M19028" s="4">
        <v>983971.65410008701</v>
      </c>
      <c r="N19028" s="3">
        <v>-0.17771572406035099</v>
      </c>
      <c r="O19028" s="5">
        <v>1.3275604248046875</v>
      </c>
      <c r="P19028" s="3">
        <v>0.1562141478061676</v>
      </c>
    </row>
    <row r="19029" spans="1:16" x14ac:dyDescent="0.25">
      <c r="A19029" s="1">
        <v>2018</v>
      </c>
      <c r="B19029" t="s">
        <v>1507</v>
      </c>
      <c r="C19029" t="s">
        <v>3208</v>
      </c>
      <c r="D19029" t="s">
        <v>3449</v>
      </c>
      <c r="E19029" t="s">
        <v>3469</v>
      </c>
      <c r="F19029" t="s">
        <v>4978</v>
      </c>
      <c r="G19029" s="4"/>
      <c r="H19029" s="4"/>
      <c r="I19029" s="4"/>
      <c r="J19029" s="4"/>
      <c r="K19029" s="4">
        <v>-1845555.48153576</v>
      </c>
      <c r="L19029" s="4">
        <v>6186572.0693713501</v>
      </c>
      <c r="M19029" s="4">
        <v>902877.88954766502</v>
      </c>
      <c r="N19029" s="3">
        <v>-0.30124905909772498</v>
      </c>
      <c r="O19029" s="5">
        <v>1.1220296621322632</v>
      </c>
      <c r="P19029" s="3">
        <v>0.14594154059886932</v>
      </c>
    </row>
    <row r="19030" spans="1:16" x14ac:dyDescent="0.25">
      <c r="A19030" s="1">
        <v>2019</v>
      </c>
      <c r="B19030" t="s">
        <v>1507</v>
      </c>
      <c r="C19030" t="s">
        <v>3208</v>
      </c>
      <c r="D19030" t="s">
        <v>3449</v>
      </c>
      <c r="E19030" t="s">
        <v>3469</v>
      </c>
      <c r="F19030" t="s">
        <v>4978</v>
      </c>
      <c r="G19030" s="4"/>
      <c r="H19030" s="4"/>
      <c r="I19030" s="4"/>
      <c r="J19030" s="4"/>
      <c r="K19030" s="4">
        <v>-1055387.85538786</v>
      </c>
      <c r="L19030" s="4">
        <v>6034199.3681993699</v>
      </c>
      <c r="M19030" s="4">
        <v>800166.37416637398</v>
      </c>
      <c r="N19030" s="3">
        <v>-0.177353469570148</v>
      </c>
      <c r="O19030" s="5">
        <v>1.3714088201522827</v>
      </c>
      <c r="P19030" s="3">
        <v>0.13260522484779358</v>
      </c>
    </row>
    <row r="19031" spans="1:16" x14ac:dyDescent="0.25">
      <c r="A19031" s="1">
        <v>2020</v>
      </c>
      <c r="B19031" t="s">
        <v>1507</v>
      </c>
      <c r="C19031" t="s">
        <v>3208</v>
      </c>
      <c r="D19031" t="s">
        <v>3449</v>
      </c>
      <c r="E19031" t="s">
        <v>3469</v>
      </c>
      <c r="F19031" t="s">
        <v>4978</v>
      </c>
      <c r="G19031" s="4"/>
      <c r="H19031" s="4"/>
      <c r="I19031" s="4"/>
      <c r="J19031" s="4"/>
      <c r="K19031" s="4">
        <v>-858257.526607126</v>
      </c>
      <c r="L19031" s="4">
        <v>7417073.4232430998</v>
      </c>
      <c r="M19031" s="4">
        <v>1532261.2260673901</v>
      </c>
      <c r="N19031" s="3">
        <v>-0.128579654925355</v>
      </c>
      <c r="O19031" s="5">
        <v>4.5628066062927246</v>
      </c>
      <c r="P19031" s="3">
        <v>0.20658569037914276</v>
      </c>
    </row>
    <row r="19032" spans="1:16" x14ac:dyDescent="0.25">
      <c r="A19032" s="1">
        <v>2021</v>
      </c>
      <c r="B19032" t="s">
        <v>1507</v>
      </c>
      <c r="C19032" t="s">
        <v>3208</v>
      </c>
      <c r="D19032" t="s">
        <v>3449</v>
      </c>
      <c r="E19032" t="s">
        <v>3469</v>
      </c>
      <c r="F19032" t="s">
        <v>4978</v>
      </c>
      <c r="G19032" s="4"/>
      <c r="H19032" s="4"/>
      <c r="I19032" s="4"/>
      <c r="J19032" s="4"/>
      <c r="K19032" s="4">
        <v>-943490.61626014998</v>
      </c>
      <c r="L19032" s="4">
        <v>8213001.5220928397</v>
      </c>
      <c r="M19032" s="4">
        <v>1554419.69273219</v>
      </c>
      <c r="N19032" s="3">
        <v>-0.115975102003931</v>
      </c>
      <c r="O19032" s="5">
        <v>2.8205833435058594</v>
      </c>
      <c r="P19032" s="3">
        <v>0.18926328420639038</v>
      </c>
    </row>
    <row r="19033" spans="1:16" x14ac:dyDescent="0.25">
      <c r="A19033" s="1">
        <v>2022</v>
      </c>
      <c r="B19033" t="s">
        <v>1507</v>
      </c>
      <c r="C19033" t="s">
        <v>3208</v>
      </c>
      <c r="D19033" t="s">
        <v>3449</v>
      </c>
      <c r="E19033" t="s">
        <v>3469</v>
      </c>
      <c r="F19033" t="s">
        <v>4978</v>
      </c>
      <c r="G19033" s="4"/>
      <c r="H19033" s="4"/>
      <c r="I19033" s="4"/>
      <c r="J19033" s="4"/>
      <c r="K19033" s="4">
        <v>-1117750.00517573</v>
      </c>
      <c r="L19033" s="4">
        <v>6954998.72331909</v>
      </c>
      <c r="M19033" s="4">
        <v>1541572.1807780201</v>
      </c>
      <c r="N19033" s="3">
        <v>-0.15402314524646801</v>
      </c>
      <c r="O19033" s="5">
        <v>2.4228055477142334</v>
      </c>
      <c r="P19033" s="3">
        <v>0.22164952754974365</v>
      </c>
    </row>
    <row r="19034" spans="1:16" x14ac:dyDescent="0.25">
      <c r="A19034" s="1">
        <v>2023</v>
      </c>
      <c r="B19034" t="s">
        <v>1507</v>
      </c>
      <c r="C19034" t="s">
        <v>3208</v>
      </c>
      <c r="D19034" t="s">
        <v>3449</v>
      </c>
      <c r="E19034" t="s">
        <v>3469</v>
      </c>
      <c r="F19034" t="s">
        <v>4978</v>
      </c>
      <c r="G19034" s="4"/>
      <c r="H19034" s="4"/>
      <c r="I19034" s="4"/>
      <c r="J19034" s="4"/>
      <c r="K19034" s="4">
        <v>-1680997.23360997</v>
      </c>
      <c r="L19034" s="4">
        <v>4086488.68446489</v>
      </c>
      <c r="M19034" s="4">
        <v>1493991.26753991</v>
      </c>
      <c r="N19034" s="3">
        <v>-0.31116122982910499</v>
      </c>
      <c r="O19034" s="5">
        <v>4.6166777610778809</v>
      </c>
      <c r="P19034" s="3">
        <v>0.36559289693832397</v>
      </c>
    </row>
    <row r="19035" spans="1:16" x14ac:dyDescent="0.25">
      <c r="A19035" s="1">
        <v>2024</v>
      </c>
      <c r="B19035" t="s">
        <v>1507</v>
      </c>
      <c r="C19035" t="s">
        <v>3208</v>
      </c>
      <c r="D19035" t="s">
        <v>3449</v>
      </c>
      <c r="E19035" t="s">
        <v>3469</v>
      </c>
      <c r="F19035" t="s">
        <v>4978</v>
      </c>
      <c r="G19035" s="4"/>
      <c r="H19035" s="4"/>
      <c r="I19035" s="4"/>
      <c r="J19035" s="4"/>
      <c r="K19035" s="4">
        <v>-4439293.8337122397</v>
      </c>
      <c r="L19035" s="4">
        <v>7416912.7892634999</v>
      </c>
      <c r="M19035" s="4">
        <v>597765.89574180101</v>
      </c>
      <c r="N19035" s="3">
        <v>-0.77178259812290695</v>
      </c>
      <c r="O19035" s="5">
        <v>7.8609409332275391</v>
      </c>
      <c r="P19035" s="3">
        <v>8.0594971776008606E-2</v>
      </c>
    </row>
    <row r="19036" spans="1:16" x14ac:dyDescent="0.25">
      <c r="A19036" s="1">
        <v>2009</v>
      </c>
      <c r="B19036" t="s">
        <v>1508</v>
      </c>
      <c r="C19036" t="s">
        <v>3209</v>
      </c>
      <c r="D19036" t="s">
        <v>3436</v>
      </c>
      <c r="E19036" t="s">
        <v>3469</v>
      </c>
      <c r="F19036" t="s">
        <v>4979</v>
      </c>
      <c r="G19036" s="4"/>
      <c r="H19036" s="4"/>
      <c r="I19036" s="4"/>
      <c r="J19036" s="4"/>
      <c r="K19036" s="4">
        <v>-1676500.86316775</v>
      </c>
      <c r="L19036" s="4">
        <v>4604636.90485794</v>
      </c>
      <c r="M19036" s="4">
        <v>536454.71999483695</v>
      </c>
      <c r="N19036" s="3">
        <v>-0.32130859616573898</v>
      </c>
      <c r="O19036" s="5">
        <v>0.91908073425292969</v>
      </c>
      <c r="P19036" s="3">
        <v>0.11650315672159195</v>
      </c>
    </row>
    <row r="19037" spans="1:16" x14ac:dyDescent="0.25">
      <c r="A19037" s="1">
        <v>2010</v>
      </c>
      <c r="B19037" t="s">
        <v>1508</v>
      </c>
      <c r="C19037" t="s">
        <v>3209</v>
      </c>
      <c r="D19037" t="s">
        <v>3436</v>
      </c>
      <c r="E19037" t="s">
        <v>3469</v>
      </c>
      <c r="F19037" t="s">
        <v>4979</v>
      </c>
      <c r="G19037" s="4"/>
      <c r="H19037" s="4"/>
      <c r="I19037" s="4"/>
      <c r="J19037" s="4"/>
      <c r="K19037" s="4">
        <v>-1697483.6639733899</v>
      </c>
      <c r="L19037" s="4">
        <v>4953614.9233172601</v>
      </c>
      <c r="M19037" s="4">
        <v>498820.78244947997</v>
      </c>
      <c r="N19037" s="3">
        <v>-0.34828194311621402</v>
      </c>
      <c r="O19037" s="5">
        <v>3.1655583381652832</v>
      </c>
      <c r="P19037" s="3">
        <v>0.10069833695888519</v>
      </c>
    </row>
    <row r="19038" spans="1:16" x14ac:dyDescent="0.25">
      <c r="A19038" s="1">
        <v>2011</v>
      </c>
      <c r="B19038" t="s">
        <v>1508</v>
      </c>
      <c r="C19038" t="s">
        <v>3209</v>
      </c>
      <c r="D19038" t="s">
        <v>3436</v>
      </c>
      <c r="E19038" t="s">
        <v>3469</v>
      </c>
      <c r="F19038" t="s">
        <v>4979</v>
      </c>
      <c r="G19038" s="4"/>
      <c r="H19038" s="4"/>
      <c r="I19038" s="4"/>
      <c r="J19038" s="4"/>
      <c r="K19038" s="4">
        <v>-2822979.3162576398</v>
      </c>
      <c r="L19038" s="4">
        <v>4802380.2379166204</v>
      </c>
      <c r="M19038" s="4">
        <v>641667.55974707997</v>
      </c>
      <c r="N19038" s="3">
        <v>-0.507588129616665</v>
      </c>
      <c r="O19038" s="5">
        <v>5.1309337615966797</v>
      </c>
      <c r="P19038" s="3">
        <v>0.13361448049545288</v>
      </c>
    </row>
    <row r="19039" spans="1:16" x14ac:dyDescent="0.25">
      <c r="A19039" s="1">
        <v>2012</v>
      </c>
      <c r="B19039" t="s">
        <v>1508</v>
      </c>
      <c r="C19039" t="s">
        <v>3209</v>
      </c>
      <c r="D19039" t="s">
        <v>3436</v>
      </c>
      <c r="E19039" t="s">
        <v>3469</v>
      </c>
      <c r="F19039" t="s">
        <v>4979</v>
      </c>
      <c r="G19039" s="4"/>
      <c r="H19039" s="4"/>
      <c r="I19039" s="4"/>
      <c r="J19039" s="4"/>
      <c r="K19039" s="4">
        <v>-2913011.2665391001</v>
      </c>
      <c r="L19039" s="4">
        <v>4395306.1203606101</v>
      </c>
      <c r="M19039" s="4">
        <v>540982.16387135105</v>
      </c>
      <c r="N19039" s="3">
        <v>-0.64871838170095297</v>
      </c>
      <c r="O19039" s="5">
        <v>2.7654018402099609</v>
      </c>
      <c r="P19039" s="3">
        <v>0.12308179587125778</v>
      </c>
    </row>
    <row r="19040" spans="1:16" x14ac:dyDescent="0.25">
      <c r="A19040" s="1">
        <v>2013</v>
      </c>
      <c r="B19040" t="s">
        <v>1508</v>
      </c>
      <c r="C19040" t="s">
        <v>3209</v>
      </c>
      <c r="D19040" t="s">
        <v>3436</v>
      </c>
      <c r="E19040" t="s">
        <v>3469</v>
      </c>
      <c r="F19040" t="s">
        <v>4979</v>
      </c>
      <c r="G19040" s="4"/>
      <c r="H19040" s="4"/>
      <c r="I19040" s="4"/>
      <c r="J19040" s="4"/>
      <c r="K19040" s="4">
        <v>-1939220.8812593101</v>
      </c>
      <c r="L19040" s="4">
        <v>4276162.3285856498</v>
      </c>
      <c r="M19040" s="4">
        <v>662260.97919731005</v>
      </c>
      <c r="N19040" s="3">
        <v>-0.47296436723521901</v>
      </c>
      <c r="O19040" s="5">
        <v>1.8870536088943481</v>
      </c>
      <c r="P19040" s="3">
        <v>0.15487274527549744</v>
      </c>
    </row>
    <row r="19041" spans="1:16" x14ac:dyDescent="0.25">
      <c r="A19041" s="1">
        <v>2014</v>
      </c>
      <c r="B19041" t="s">
        <v>1508</v>
      </c>
      <c r="C19041" t="s">
        <v>3209</v>
      </c>
      <c r="D19041" t="s">
        <v>3436</v>
      </c>
      <c r="E19041" t="s">
        <v>3469</v>
      </c>
      <c r="F19041" t="s">
        <v>4979</v>
      </c>
      <c r="G19041" s="4"/>
      <c r="H19041" s="4"/>
      <c r="I19041" s="4"/>
      <c r="J19041" s="4"/>
      <c r="K19041" s="4">
        <v>-1900295.1577160601</v>
      </c>
      <c r="L19041" s="4">
        <v>1152922.81578575</v>
      </c>
      <c r="M19041" s="4">
        <v>1357170.0693101999</v>
      </c>
      <c r="N19041" s="3">
        <v>-0.68274027404908799</v>
      </c>
      <c r="O19041" s="5">
        <v>18.489511489868164</v>
      </c>
      <c r="P19041" s="3">
        <v>1.1771560907363892</v>
      </c>
    </row>
    <row r="19042" spans="1:16" x14ac:dyDescent="0.25">
      <c r="A19042" s="1">
        <v>2015</v>
      </c>
      <c r="B19042" t="s">
        <v>1508</v>
      </c>
      <c r="C19042" t="s">
        <v>3209</v>
      </c>
      <c r="D19042" t="s">
        <v>3436</v>
      </c>
      <c r="E19042" t="s">
        <v>3469</v>
      </c>
      <c r="F19042" t="s">
        <v>4979</v>
      </c>
      <c r="G19042" s="4"/>
      <c r="H19042" s="4"/>
      <c r="I19042" s="4"/>
      <c r="J19042" s="4"/>
      <c r="K19042" s="4">
        <v>-1197958.4447200799</v>
      </c>
      <c r="L19042" s="4">
        <v>5925047.1868909001</v>
      </c>
      <c r="M19042" s="4">
        <v>1338020.6928961601</v>
      </c>
      <c r="N19042" s="3">
        <v>-0.348905582158132</v>
      </c>
      <c r="O19042" s="5">
        <v>7.9620208740234375</v>
      </c>
      <c r="P19042" s="3">
        <v>0.22582447528839111</v>
      </c>
    </row>
    <row r="19043" spans="1:16" x14ac:dyDescent="0.25">
      <c r="A19043" s="1">
        <v>2016</v>
      </c>
      <c r="B19043" t="s">
        <v>1508</v>
      </c>
      <c r="C19043" t="s">
        <v>3209</v>
      </c>
      <c r="D19043" t="s">
        <v>3436</v>
      </c>
      <c r="E19043" t="s">
        <v>3469</v>
      </c>
      <c r="F19043" t="s">
        <v>4979</v>
      </c>
      <c r="G19043" s="4"/>
      <c r="H19043" s="4"/>
      <c r="I19043" s="4"/>
      <c r="J19043" s="4"/>
      <c r="K19043" s="4">
        <v>-2078934.3505080901</v>
      </c>
      <c r="L19043" s="4">
        <v>5464076.7947075097</v>
      </c>
      <c r="M19043" s="4">
        <v>2830320.7974491199</v>
      </c>
      <c r="N19043" s="3">
        <v>-0.37144399312888099</v>
      </c>
      <c r="O19043" s="5">
        <v>10.488979339599609</v>
      </c>
      <c r="P19043" s="3">
        <v>0.51798701286315918</v>
      </c>
    </row>
    <row r="19044" spans="1:16" x14ac:dyDescent="0.25">
      <c r="A19044" s="1">
        <v>2017</v>
      </c>
      <c r="B19044" t="s">
        <v>1508</v>
      </c>
      <c r="C19044" t="s">
        <v>3209</v>
      </c>
      <c r="D19044" t="s">
        <v>3436</v>
      </c>
      <c r="E19044" t="s">
        <v>3469</v>
      </c>
      <c r="F19044" t="s">
        <v>4979</v>
      </c>
      <c r="G19044" s="4"/>
      <c r="H19044" s="4"/>
      <c r="I19044" s="4"/>
      <c r="J19044" s="4"/>
      <c r="K19044" s="4">
        <v>-4813875.50247104</v>
      </c>
      <c r="L19044" s="4">
        <v>2822490.7191772899</v>
      </c>
      <c r="M19044" s="4">
        <v>1501606.3701414999</v>
      </c>
      <c r="N19044" s="3">
        <v>-1.1380809604873601</v>
      </c>
      <c r="O19044" s="5">
        <v>6.4510250091552734</v>
      </c>
      <c r="P19044" s="3">
        <v>0.53201460838317871</v>
      </c>
    </row>
    <row r="19045" spans="1:16" x14ac:dyDescent="0.25">
      <c r="A19045" s="1">
        <v>2018</v>
      </c>
      <c r="B19045" t="s">
        <v>1508</v>
      </c>
      <c r="C19045" t="s">
        <v>3209</v>
      </c>
      <c r="D19045" t="s">
        <v>3436</v>
      </c>
      <c r="E19045" t="s">
        <v>3469</v>
      </c>
      <c r="F19045" t="s">
        <v>4979</v>
      </c>
      <c r="G19045" s="4"/>
      <c r="H19045" s="4"/>
      <c r="I19045" s="4"/>
      <c r="J19045" s="4"/>
      <c r="K19045" s="4">
        <v>-3696821.5900931899</v>
      </c>
      <c r="L19045" s="4">
        <v>10187168.668902099</v>
      </c>
      <c r="M19045" s="4">
        <v>1572941.3245101699</v>
      </c>
      <c r="N19045" s="3">
        <v>-0.57291230105200297</v>
      </c>
      <c r="O19045" s="5">
        <v>2.0630528926849365</v>
      </c>
      <c r="P19045" s="3">
        <v>0.1544041633605957</v>
      </c>
    </row>
    <row r="19046" spans="1:16" x14ac:dyDescent="0.25">
      <c r="A19046" s="1">
        <v>2019</v>
      </c>
      <c r="B19046" t="s">
        <v>1508</v>
      </c>
      <c r="C19046" t="s">
        <v>3209</v>
      </c>
      <c r="D19046" t="s">
        <v>3436</v>
      </c>
      <c r="E19046" t="s">
        <v>3469</v>
      </c>
      <c r="F19046" t="s">
        <v>4979</v>
      </c>
      <c r="G19046" s="4"/>
      <c r="H19046" s="4"/>
      <c r="I19046" s="4"/>
      <c r="J19046" s="4"/>
      <c r="K19046" s="4">
        <v>-570037.90803790803</v>
      </c>
      <c r="L19046" s="4">
        <v>9112352.4043524005</v>
      </c>
      <c r="M19046" s="4">
        <v>693623.02562302595</v>
      </c>
      <c r="N19046" s="3">
        <v>-6.0726890602804999E-2</v>
      </c>
      <c r="O19046" s="5">
        <v>0.86172562837600708</v>
      </c>
      <c r="P19046" s="3">
        <v>7.6118983328342438E-2</v>
      </c>
    </row>
    <row r="19047" spans="1:16" x14ac:dyDescent="0.25">
      <c r="A19047" s="1">
        <v>2020</v>
      </c>
      <c r="B19047" t="s">
        <v>1508</v>
      </c>
      <c r="C19047" t="s">
        <v>3209</v>
      </c>
      <c r="D19047" t="s">
        <v>3436</v>
      </c>
      <c r="E19047" t="s">
        <v>3469</v>
      </c>
      <c r="F19047" t="s">
        <v>4979</v>
      </c>
      <c r="G19047" s="4"/>
      <c r="H19047" s="4"/>
      <c r="I19047" s="4"/>
      <c r="J19047" s="4"/>
      <c r="K19047" s="4">
        <v>-1759430.17268749</v>
      </c>
      <c r="L19047" s="4">
        <v>6637096.0617312901</v>
      </c>
      <c r="M19047" s="4">
        <v>1540172.9635713601</v>
      </c>
      <c r="N19047" s="3">
        <v>-0.22562234450420801</v>
      </c>
      <c r="O19047" s="5">
        <v>1.921428918838501</v>
      </c>
      <c r="P19047" s="3">
        <v>0.23205524682998657</v>
      </c>
    </row>
    <row r="19048" spans="1:16" x14ac:dyDescent="0.25">
      <c r="A19048" s="1">
        <v>2021</v>
      </c>
      <c r="B19048" t="s">
        <v>1508</v>
      </c>
      <c r="C19048" t="s">
        <v>3209</v>
      </c>
      <c r="D19048" t="s">
        <v>3436</v>
      </c>
      <c r="E19048" t="s">
        <v>3469</v>
      </c>
      <c r="F19048" t="s">
        <v>4979</v>
      </c>
      <c r="G19048" s="4"/>
      <c r="H19048" s="4"/>
      <c r="I19048" s="4"/>
      <c r="J19048" s="4"/>
      <c r="K19048" s="4">
        <v>152388.48607997401</v>
      </c>
      <c r="L19048" s="4">
        <v>13178939.633648001</v>
      </c>
      <c r="M19048" s="4">
        <v>3547831.95495205</v>
      </c>
      <c r="N19048" s="3">
        <v>1.4947977304175001E-2</v>
      </c>
      <c r="O19048" s="5">
        <v>1.2258250713348389</v>
      </c>
      <c r="P19048" s="3">
        <v>0.26920464634895325</v>
      </c>
    </row>
    <row r="19049" spans="1:16" x14ac:dyDescent="0.25">
      <c r="A19049" s="1">
        <v>2022</v>
      </c>
      <c r="B19049" t="s">
        <v>1508</v>
      </c>
      <c r="C19049" t="s">
        <v>3209</v>
      </c>
      <c r="D19049" t="s">
        <v>3436</v>
      </c>
      <c r="E19049" t="s">
        <v>3469</v>
      </c>
      <c r="F19049" t="s">
        <v>4979</v>
      </c>
      <c r="G19049" s="4"/>
      <c r="H19049" s="4"/>
      <c r="I19049" s="4"/>
      <c r="J19049" s="4"/>
      <c r="K19049" s="4">
        <v>103685.8122796</v>
      </c>
      <c r="L19049" s="4">
        <v>13622810.492246799</v>
      </c>
      <c r="M19049" s="4">
        <v>3712903.4484186401</v>
      </c>
      <c r="N19049" s="3">
        <v>8.0525173683450007E-3</v>
      </c>
      <c r="O19049" s="5">
        <v>0.82507646083831787</v>
      </c>
      <c r="P19049" s="3">
        <v>0.27255046367645264</v>
      </c>
    </row>
    <row r="19050" spans="1:16" x14ac:dyDescent="0.25">
      <c r="A19050" s="1">
        <v>2023</v>
      </c>
      <c r="B19050" t="s">
        <v>1508</v>
      </c>
      <c r="C19050" t="s">
        <v>3209</v>
      </c>
      <c r="D19050" t="s">
        <v>3436</v>
      </c>
      <c r="E19050" t="s">
        <v>3469</v>
      </c>
      <c r="F19050" t="s">
        <v>4979</v>
      </c>
      <c r="G19050" s="4"/>
      <c r="H19050" s="4"/>
      <c r="I19050" s="4"/>
      <c r="J19050" s="4"/>
      <c r="K19050" s="4">
        <v>153621.30453621299</v>
      </c>
      <c r="L19050" s="4">
        <v>14925812.7520581</v>
      </c>
      <c r="M19050" s="4">
        <v>4347559.2440755898</v>
      </c>
      <c r="N19050" s="3">
        <v>1.0939830953491001E-2</v>
      </c>
      <c r="O19050" s="5">
        <v>2.3069312572479248</v>
      </c>
      <c r="P19050" s="3">
        <v>0.29127788543701172</v>
      </c>
    </row>
    <row r="19051" spans="1:16" x14ac:dyDescent="0.25">
      <c r="A19051" s="1">
        <v>2024</v>
      </c>
      <c r="B19051" t="s">
        <v>1508</v>
      </c>
      <c r="C19051" t="s">
        <v>3209</v>
      </c>
      <c r="D19051" t="s">
        <v>3436</v>
      </c>
      <c r="E19051" t="s">
        <v>3469</v>
      </c>
      <c r="F19051" t="s">
        <v>4979</v>
      </c>
      <c r="G19051" s="4"/>
      <c r="H19051" s="4"/>
      <c r="I19051" s="4"/>
      <c r="J19051" s="4"/>
      <c r="K19051" s="4">
        <v>752285.77333608898</v>
      </c>
      <c r="L19051" s="4">
        <v>16562007.5603528</v>
      </c>
      <c r="M19051" s="4">
        <v>5040993.9130492797</v>
      </c>
      <c r="N19051" s="3">
        <v>4.7779329665120003E-2</v>
      </c>
      <c r="O19051" s="5">
        <v>1.4960086345672607</v>
      </c>
      <c r="P19051" s="3">
        <v>0.3043709397315979</v>
      </c>
    </row>
    <row r="19052" spans="1:16" x14ac:dyDescent="0.25">
      <c r="A19052" s="1">
        <v>2009</v>
      </c>
      <c r="B19052" t="s">
        <v>1509</v>
      </c>
      <c r="C19052" t="s">
        <v>3210</v>
      </c>
      <c r="D19052" t="s">
        <v>3403</v>
      </c>
      <c r="E19052" t="s">
        <v>3469</v>
      </c>
      <c r="F19052" t="s">
        <v>4980</v>
      </c>
      <c r="G19052" s="4"/>
      <c r="H19052" s="4"/>
      <c r="I19052" s="4"/>
      <c r="J19052" s="4"/>
      <c r="K19052" s="4">
        <v>-35570808.796244003</v>
      </c>
      <c r="L19052" s="4">
        <v>167667437.60184601</v>
      </c>
      <c r="M19052" s="4">
        <v>25332924.605927601</v>
      </c>
      <c r="N19052" s="3">
        <v>-0.18800046327441</v>
      </c>
      <c r="O19052" s="5">
        <v>0.75759005546569824</v>
      </c>
      <c r="P19052" s="3">
        <v>0.15109030902385712</v>
      </c>
    </row>
    <row r="19053" spans="1:16" x14ac:dyDescent="0.25">
      <c r="A19053" s="1">
        <v>2010</v>
      </c>
      <c r="B19053" t="s">
        <v>1509</v>
      </c>
      <c r="C19053" t="s">
        <v>3210</v>
      </c>
      <c r="D19053" t="s">
        <v>3403</v>
      </c>
      <c r="E19053" t="s">
        <v>3469</v>
      </c>
      <c r="F19053" t="s">
        <v>4980</v>
      </c>
      <c r="G19053" s="4"/>
      <c r="H19053" s="4"/>
      <c r="I19053" s="4"/>
      <c r="J19053" s="4"/>
      <c r="K19053" s="4">
        <v>11173673.380255699</v>
      </c>
      <c r="L19053" s="4">
        <v>183665628.832037</v>
      </c>
      <c r="M19053" s="4">
        <v>14118612.1516521</v>
      </c>
      <c r="N19053" s="3">
        <v>6.2382081698043997E-2</v>
      </c>
      <c r="O19053" s="5">
        <v>0.6553611159324646</v>
      </c>
      <c r="P19053" s="3">
        <v>7.6871283352375031E-2</v>
      </c>
    </row>
    <row r="19054" spans="1:16" x14ac:dyDescent="0.25">
      <c r="A19054" s="1">
        <v>2011</v>
      </c>
      <c r="B19054" t="s">
        <v>1509</v>
      </c>
      <c r="C19054" t="s">
        <v>3210</v>
      </c>
      <c r="D19054" t="s">
        <v>3403</v>
      </c>
      <c r="E19054" t="s">
        <v>3469</v>
      </c>
      <c r="F19054" t="s">
        <v>4980</v>
      </c>
      <c r="G19054" s="4"/>
      <c r="H19054" s="4"/>
      <c r="I19054" s="4"/>
      <c r="J19054" s="4"/>
      <c r="K19054" s="4">
        <v>9852461.6868502907</v>
      </c>
      <c r="L19054" s="4">
        <v>294747207.15893298</v>
      </c>
      <c r="M19054" s="4">
        <v>11868715.0359018</v>
      </c>
      <c r="N19054" s="3">
        <v>3.7242238319072002E-2</v>
      </c>
      <c r="O19054" s="5">
        <v>1.2620331048965454</v>
      </c>
      <c r="P19054" s="3">
        <v>4.0267437696456909E-2</v>
      </c>
    </row>
    <row r="19055" spans="1:16" x14ac:dyDescent="0.25">
      <c r="A19055" s="1">
        <v>2012</v>
      </c>
      <c r="B19055" t="s">
        <v>1509</v>
      </c>
      <c r="C19055" t="s">
        <v>3210</v>
      </c>
      <c r="D19055" t="s">
        <v>3403</v>
      </c>
      <c r="E19055" t="s">
        <v>3469</v>
      </c>
      <c r="F19055" t="s">
        <v>4980</v>
      </c>
      <c r="G19055" s="4"/>
      <c r="H19055" s="4"/>
      <c r="I19055" s="4"/>
      <c r="J19055" s="4"/>
      <c r="K19055" s="4">
        <v>-8685431.2700183205</v>
      </c>
      <c r="L19055" s="4">
        <v>235276667.72407699</v>
      </c>
      <c r="M19055" s="4">
        <v>17493998.3422531</v>
      </c>
      <c r="N19055" s="3">
        <v>-3.3617970080354997E-2</v>
      </c>
      <c r="O19055" s="5">
        <v>0.87633150815963745</v>
      </c>
      <c r="P19055" s="3">
        <v>7.4355006217956543E-2</v>
      </c>
    </row>
    <row r="19056" spans="1:16" x14ac:dyDescent="0.25">
      <c r="A19056" s="1">
        <v>2013</v>
      </c>
      <c r="B19056" t="s">
        <v>1509</v>
      </c>
      <c r="C19056" t="s">
        <v>3210</v>
      </c>
      <c r="D19056" t="s">
        <v>3403</v>
      </c>
      <c r="E19056" t="s">
        <v>3469</v>
      </c>
      <c r="F19056" t="s">
        <v>4980</v>
      </c>
      <c r="G19056" s="4"/>
      <c r="H19056" s="4"/>
      <c r="I19056" s="4"/>
      <c r="J19056" s="4"/>
      <c r="K19056" s="4">
        <v>5977.6898690810103</v>
      </c>
      <c r="L19056" s="4">
        <v>267890060.937172</v>
      </c>
      <c r="M19056" s="4">
        <v>17773245.201311901</v>
      </c>
      <c r="N19056" s="3">
        <v>2.50141528E-5</v>
      </c>
      <c r="O19056" s="5">
        <v>0.59901386499404907</v>
      </c>
      <c r="P19056" s="3">
        <v>6.6345296800136566E-2</v>
      </c>
    </row>
    <row r="19057" spans="1:16" x14ac:dyDescent="0.25">
      <c r="A19057" s="1">
        <v>2024</v>
      </c>
      <c r="B19057" t="s">
        <v>1509</v>
      </c>
      <c r="C19057" t="s">
        <v>3210</v>
      </c>
      <c r="D19057" t="s">
        <v>3403</v>
      </c>
      <c r="E19057" t="s">
        <v>3469</v>
      </c>
      <c r="F19057" t="s">
        <v>4980</v>
      </c>
      <c r="G19057" s="4"/>
      <c r="H19057" s="4"/>
      <c r="I19057" s="4"/>
      <c r="J19057" s="4"/>
      <c r="K19057" s="4">
        <v>55167698.865921304</v>
      </c>
      <c r="L19057" s="4">
        <v>312463728.66255403</v>
      </c>
      <c r="M19057" s="4">
        <v>47799590.420036003</v>
      </c>
      <c r="N19057" s="3">
        <v>0.19859727740854899</v>
      </c>
      <c r="O19057" s="5">
        <v>0.88204658031463623</v>
      </c>
      <c r="P19057" s="3">
        <v>0.15297643840312958</v>
      </c>
    </row>
    <row r="19058" spans="1:16" x14ac:dyDescent="0.25">
      <c r="A19058" s="1">
        <v>2009</v>
      </c>
      <c r="B19058" t="s">
        <v>1510</v>
      </c>
      <c r="C19058" t="s">
        <v>3211</v>
      </c>
      <c r="D19058" t="s">
        <v>3403</v>
      </c>
      <c r="E19058" t="s">
        <v>3469</v>
      </c>
      <c r="F19058" t="s">
        <v>4981</v>
      </c>
      <c r="G19058" s="4"/>
      <c r="H19058" s="4"/>
      <c r="I19058" s="4"/>
      <c r="J19058" s="4"/>
      <c r="K19058" s="4">
        <v>-564080.92802633101</v>
      </c>
      <c r="L19058" s="4">
        <v>1668253.1743598799</v>
      </c>
      <c r="M19058" s="4">
        <v>90518.061986737899</v>
      </c>
      <c r="N19058" s="3">
        <v>-0.25770911228515703</v>
      </c>
      <c r="O19058" s="5">
        <v>4.1465330123901367</v>
      </c>
      <c r="P19058" s="3">
        <v>5.425918847322464E-2</v>
      </c>
    </row>
    <row r="19059" spans="1:16" x14ac:dyDescent="0.25">
      <c r="A19059" s="1">
        <v>2024</v>
      </c>
      <c r="B19059" t="s">
        <v>1510</v>
      </c>
      <c r="C19059" t="s">
        <v>3211</v>
      </c>
      <c r="D19059" t="s">
        <v>3403</v>
      </c>
      <c r="E19059" t="s">
        <v>3469</v>
      </c>
      <c r="F19059" t="s">
        <v>4981</v>
      </c>
      <c r="G19059" s="4"/>
      <c r="H19059" s="4"/>
      <c r="I19059" s="4"/>
      <c r="J19059" s="4"/>
      <c r="K19059" s="4">
        <v>-23990.744235254799</v>
      </c>
      <c r="L19059" s="4">
        <v>10279466.556125401</v>
      </c>
      <c r="M19059" s="4">
        <v>210772.819234172</v>
      </c>
      <c r="N19059" s="3">
        <v>-2.2515552677819998E-3</v>
      </c>
      <c r="O19059" s="5">
        <v>0.73963850736618042</v>
      </c>
      <c r="P19059" s="3">
        <v>2.0504256710410118E-2</v>
      </c>
    </row>
    <row r="19060" spans="1:16" x14ac:dyDescent="0.25">
      <c r="A19060" s="1">
        <v>2009</v>
      </c>
      <c r="B19060" t="s">
        <v>1511</v>
      </c>
      <c r="C19060" t="s">
        <v>3212</v>
      </c>
      <c r="D19060" t="s">
        <v>3403</v>
      </c>
      <c r="E19060" t="s">
        <v>3469</v>
      </c>
      <c r="F19060" t="s">
        <v>4982</v>
      </c>
      <c r="G19060" s="4"/>
      <c r="H19060" s="4"/>
      <c r="I19060" s="4"/>
      <c r="J19060" s="4"/>
      <c r="K19060" s="4">
        <v>-542908.310611316</v>
      </c>
      <c r="L19060" s="4">
        <v>9552927.5100433994</v>
      </c>
      <c r="M19060" s="4">
        <v>102450.751036608</v>
      </c>
      <c r="N19060" s="3">
        <v>-3.8530902012423998E-2</v>
      </c>
      <c r="O19060" s="5">
        <v>0.39081990718841553</v>
      </c>
      <c r="P19060" s="3">
        <v>1.0724539868533611E-2</v>
      </c>
    </row>
    <row r="19061" spans="1:16" x14ac:dyDescent="0.25">
      <c r="A19061" s="1">
        <v>2010</v>
      </c>
      <c r="B19061" t="s">
        <v>1511</v>
      </c>
      <c r="C19061" t="s">
        <v>3212</v>
      </c>
      <c r="D19061" t="s">
        <v>3403</v>
      </c>
      <c r="E19061" t="s">
        <v>3469</v>
      </c>
      <c r="F19061" t="s">
        <v>4982</v>
      </c>
      <c r="G19061" s="4"/>
      <c r="H19061" s="4"/>
      <c r="I19061" s="4"/>
      <c r="J19061" s="4"/>
      <c r="K19061" s="4">
        <v>-816692.98348759499</v>
      </c>
      <c r="L19061" s="4">
        <v>11809890.6452101</v>
      </c>
      <c r="M19061" s="4">
        <v>256330.31529791199</v>
      </c>
      <c r="N19061" s="3">
        <v>-7.5077600774455994E-2</v>
      </c>
      <c r="O19061" s="5">
        <v>1.5950585603713989</v>
      </c>
      <c r="P19061" s="3">
        <v>2.1704714745283127E-2</v>
      </c>
    </row>
    <row r="19062" spans="1:16" x14ac:dyDescent="0.25">
      <c r="A19062" s="1">
        <v>2011</v>
      </c>
      <c r="B19062" t="s">
        <v>1511</v>
      </c>
      <c r="C19062" t="s">
        <v>3212</v>
      </c>
      <c r="D19062" t="s">
        <v>3403</v>
      </c>
      <c r="E19062" t="s">
        <v>3469</v>
      </c>
      <c r="F19062" t="s">
        <v>4982</v>
      </c>
      <c r="G19062" s="4"/>
      <c r="H19062" s="4"/>
      <c r="I19062" s="4"/>
      <c r="J19062" s="4"/>
      <c r="K19062" s="4">
        <v>-743695.20951666497</v>
      </c>
      <c r="L19062" s="4">
        <v>17100319.3655557</v>
      </c>
      <c r="M19062" s="4">
        <v>181732.93323330799</v>
      </c>
      <c r="N19062" s="3">
        <v>-4.6235983129784997E-2</v>
      </c>
      <c r="O19062" s="5">
        <v>0.96714073419570923</v>
      </c>
      <c r="P19062" s="3">
        <v>1.0627458803355694E-2</v>
      </c>
    </row>
    <row r="19063" spans="1:16" x14ac:dyDescent="0.25">
      <c r="A19063" s="1">
        <v>2012</v>
      </c>
      <c r="B19063" t="s">
        <v>1511</v>
      </c>
      <c r="C19063" t="s">
        <v>3212</v>
      </c>
      <c r="D19063" t="s">
        <v>3403</v>
      </c>
      <c r="E19063" t="s">
        <v>3469</v>
      </c>
      <c r="F19063" t="s">
        <v>4982</v>
      </c>
      <c r="G19063" s="4"/>
      <c r="H19063" s="4"/>
      <c r="I19063" s="4"/>
      <c r="J19063" s="4"/>
      <c r="K19063" s="4">
        <v>35513.645712882302</v>
      </c>
      <c r="L19063" s="4">
        <v>14346716.7401738</v>
      </c>
      <c r="M19063" s="4">
        <v>247742.087328469</v>
      </c>
      <c r="N19063" s="3">
        <v>2.31549204623E-3</v>
      </c>
      <c r="O19063" s="5">
        <v>1.6058292388916016</v>
      </c>
      <c r="P19063" s="3">
        <v>1.7268208786845207E-2</v>
      </c>
    </row>
    <row r="19064" spans="1:16" x14ac:dyDescent="0.25">
      <c r="A19064" s="1">
        <v>2013</v>
      </c>
      <c r="B19064" t="s">
        <v>1511</v>
      </c>
      <c r="C19064" t="s">
        <v>3212</v>
      </c>
      <c r="D19064" t="s">
        <v>3403</v>
      </c>
      <c r="E19064" t="s">
        <v>3469</v>
      </c>
      <c r="F19064" t="s">
        <v>4982</v>
      </c>
      <c r="G19064" s="4"/>
      <c r="H19064" s="4"/>
      <c r="I19064" s="4"/>
      <c r="J19064" s="4"/>
      <c r="K19064" s="4">
        <v>6756176.3980375901</v>
      </c>
      <c r="L19064" s="4">
        <v>23857784.335401099</v>
      </c>
      <c r="M19064" s="4">
        <v>1093226.56385613</v>
      </c>
      <c r="N19064" s="3">
        <v>0.36852033174717402</v>
      </c>
      <c r="O19064" s="5">
        <v>0.55004853010177612</v>
      </c>
      <c r="P19064" s="3">
        <v>4.5822635293006897E-2</v>
      </c>
    </row>
    <row r="19065" spans="1:16" x14ac:dyDescent="0.25">
      <c r="A19065" s="1">
        <v>2014</v>
      </c>
      <c r="B19065" t="s">
        <v>1511</v>
      </c>
      <c r="C19065" t="s">
        <v>3212</v>
      </c>
      <c r="D19065" t="s">
        <v>3403</v>
      </c>
      <c r="E19065" t="s">
        <v>3469</v>
      </c>
      <c r="F19065" t="s">
        <v>4982</v>
      </c>
      <c r="G19065" s="4"/>
      <c r="H19065" s="4"/>
      <c r="I19065" s="4"/>
      <c r="J19065" s="4"/>
      <c r="K19065" s="4">
        <v>-2217837.7104059602</v>
      </c>
      <c r="L19065" s="4">
        <v>23751773.303786099</v>
      </c>
      <c r="M19065" s="4">
        <v>1131331.03870998</v>
      </c>
      <c r="N19065" s="3">
        <v>-9.1689412391037006E-2</v>
      </c>
      <c r="O19065" s="5">
        <v>0.32768318057060242</v>
      </c>
      <c r="P19065" s="3">
        <v>4.7631435096263885E-2</v>
      </c>
    </row>
    <row r="19066" spans="1:16" x14ac:dyDescent="0.25">
      <c r="A19066" s="1">
        <v>2015</v>
      </c>
      <c r="B19066" t="s">
        <v>1511</v>
      </c>
      <c r="C19066" t="s">
        <v>3212</v>
      </c>
      <c r="D19066" t="s">
        <v>3403</v>
      </c>
      <c r="E19066" t="s">
        <v>3469</v>
      </c>
      <c r="F19066" t="s">
        <v>4982</v>
      </c>
      <c r="G19066" s="4"/>
      <c r="H19066" s="4"/>
      <c r="I19066" s="4"/>
      <c r="J19066" s="4"/>
      <c r="K19066" s="4">
        <v>-1987664.38371995</v>
      </c>
      <c r="L19066" s="4">
        <v>17164939.9474588</v>
      </c>
      <c r="M19066" s="4">
        <v>1322897.7758603401</v>
      </c>
      <c r="N19066" s="3">
        <v>-0.108706433310318</v>
      </c>
      <c r="O19066" s="5">
        <v>0.44820296764373779</v>
      </c>
      <c r="P19066" s="3">
        <v>7.7069759368896484E-2</v>
      </c>
    </row>
    <row r="19067" spans="1:16" x14ac:dyDescent="0.25">
      <c r="A19067" s="1">
        <v>2016</v>
      </c>
      <c r="B19067" t="s">
        <v>1511</v>
      </c>
      <c r="C19067" t="s">
        <v>3212</v>
      </c>
      <c r="D19067" t="s">
        <v>3403</v>
      </c>
      <c r="E19067" t="s">
        <v>3469</v>
      </c>
      <c r="F19067" t="s">
        <v>4982</v>
      </c>
      <c r="G19067" s="4"/>
      <c r="H19067" s="4"/>
      <c r="I19067" s="4"/>
      <c r="J19067" s="4"/>
      <c r="K19067" s="4">
        <v>-3300619.8408677801</v>
      </c>
      <c r="L19067" s="4">
        <v>25583495.246893398</v>
      </c>
      <c r="M19067" s="4">
        <v>739435.14020919602</v>
      </c>
      <c r="N19067" s="3">
        <v>-0.156492114446733</v>
      </c>
      <c r="O19067" s="5">
        <v>1.8639886379241943</v>
      </c>
      <c r="P19067" s="3">
        <v>2.8902819380164146E-2</v>
      </c>
    </row>
    <row r="19068" spans="1:16" x14ac:dyDescent="0.25">
      <c r="A19068" s="1">
        <v>2017</v>
      </c>
      <c r="B19068" t="s">
        <v>1511</v>
      </c>
      <c r="C19068" t="s">
        <v>3212</v>
      </c>
      <c r="D19068" t="s">
        <v>3403</v>
      </c>
      <c r="E19068" t="s">
        <v>3469</v>
      </c>
      <c r="F19068" t="s">
        <v>4982</v>
      </c>
      <c r="G19068" s="4"/>
      <c r="H19068" s="4"/>
      <c r="I19068" s="4"/>
      <c r="J19068" s="4"/>
      <c r="K19068" s="4">
        <v>-8960442.5588169806</v>
      </c>
      <c r="L19068" s="4">
        <v>31278480.788889199</v>
      </c>
      <c r="M19068" s="4">
        <v>2761633.8859554101</v>
      </c>
      <c r="N19068" s="3">
        <v>-0.31073640713480599</v>
      </c>
      <c r="O19068" s="5">
        <v>2.2093267440795898</v>
      </c>
      <c r="P19068" s="3">
        <v>8.8291816413402557E-2</v>
      </c>
    </row>
    <row r="19069" spans="1:16" x14ac:dyDescent="0.25">
      <c r="A19069" s="1">
        <v>2018</v>
      </c>
      <c r="B19069" t="s">
        <v>1511</v>
      </c>
      <c r="C19069" t="s">
        <v>3212</v>
      </c>
      <c r="D19069" t="s">
        <v>3403</v>
      </c>
      <c r="E19069" t="s">
        <v>3469</v>
      </c>
      <c r="F19069" t="s">
        <v>4982</v>
      </c>
      <c r="G19069" s="4"/>
      <c r="H19069" s="4"/>
      <c r="I19069" s="4"/>
      <c r="J19069" s="4"/>
      <c r="K19069" s="4">
        <v>-8616687.7623076402</v>
      </c>
      <c r="L19069" s="4">
        <v>27048311.9786231</v>
      </c>
      <c r="M19069" s="4">
        <v>1862879.8140622801</v>
      </c>
      <c r="N19069" s="3">
        <v>-0.30143544795576699</v>
      </c>
      <c r="O19069" s="5">
        <v>0.66097742319107056</v>
      </c>
      <c r="P19069" s="3">
        <v>6.8872310221195221E-2</v>
      </c>
    </row>
    <row r="19070" spans="1:16" x14ac:dyDescent="0.25">
      <c r="A19070" s="1">
        <v>2019</v>
      </c>
      <c r="B19070" t="s">
        <v>1511</v>
      </c>
      <c r="C19070" t="s">
        <v>3212</v>
      </c>
      <c r="D19070" t="s">
        <v>3403</v>
      </c>
      <c r="E19070" t="s">
        <v>3469</v>
      </c>
      <c r="F19070" t="s">
        <v>4982</v>
      </c>
      <c r="G19070" s="4"/>
      <c r="H19070" s="4"/>
      <c r="I19070" s="4"/>
      <c r="J19070" s="4"/>
      <c r="K19070" s="4">
        <v>-7036395.9283959297</v>
      </c>
      <c r="L19070" s="4">
        <v>27224723.0607231</v>
      </c>
      <c r="M19070" s="4">
        <v>1679919.9719199699</v>
      </c>
      <c r="N19070" s="3">
        <v>-0.26614085725596498</v>
      </c>
      <c r="O19070" s="5">
        <v>0.57019120454788208</v>
      </c>
      <c r="P19070" s="3">
        <v>6.1705678701400757E-2</v>
      </c>
    </row>
    <row r="19071" spans="1:16" x14ac:dyDescent="0.25">
      <c r="A19071" s="1">
        <v>2020</v>
      </c>
      <c r="B19071" t="s">
        <v>1511</v>
      </c>
      <c r="C19071" t="s">
        <v>3212</v>
      </c>
      <c r="D19071" t="s">
        <v>3403</v>
      </c>
      <c r="E19071" t="s">
        <v>3469</v>
      </c>
      <c r="F19071" t="s">
        <v>4982</v>
      </c>
      <c r="G19071" s="4"/>
      <c r="H19071" s="4"/>
      <c r="I19071" s="4"/>
      <c r="J19071" s="4"/>
      <c r="K19071" s="4">
        <v>-6369504.2999323597</v>
      </c>
      <c r="L19071" s="4">
        <v>25979820.686608799</v>
      </c>
      <c r="M19071" s="4">
        <v>4931533.06737711</v>
      </c>
      <c r="N19071" s="3">
        <v>-0.241512405319249</v>
      </c>
      <c r="O19071" s="5">
        <v>0.56822073459625244</v>
      </c>
      <c r="P19071" s="3">
        <v>0.18982167541980743</v>
      </c>
    </row>
    <row r="19072" spans="1:16" x14ac:dyDescent="0.25">
      <c r="A19072" s="1">
        <v>2021</v>
      </c>
      <c r="B19072" t="s">
        <v>1511</v>
      </c>
      <c r="C19072" t="s">
        <v>3212</v>
      </c>
      <c r="D19072" t="s">
        <v>3403</v>
      </c>
      <c r="E19072" t="s">
        <v>3469</v>
      </c>
      <c r="F19072" t="s">
        <v>4982</v>
      </c>
      <c r="G19072" s="4"/>
      <c r="H19072" s="4"/>
      <c r="I19072" s="4"/>
      <c r="J19072" s="4"/>
      <c r="K19072" s="4">
        <v>-4310941.8230623296</v>
      </c>
      <c r="L19072" s="4">
        <v>34137464.478252098</v>
      </c>
      <c r="M19072" s="4">
        <v>4816520.3308115099</v>
      </c>
      <c r="N19072" s="3">
        <v>-0.138258162043637</v>
      </c>
      <c r="O19072" s="5">
        <v>0.58475488424301147</v>
      </c>
      <c r="P19072" s="3">
        <v>0.14109191298484802</v>
      </c>
    </row>
    <row r="19073" spans="1:16" x14ac:dyDescent="0.25">
      <c r="A19073" s="1">
        <v>2022</v>
      </c>
      <c r="B19073" t="s">
        <v>1511</v>
      </c>
      <c r="C19073" t="s">
        <v>3212</v>
      </c>
      <c r="D19073" t="s">
        <v>3403</v>
      </c>
      <c r="E19073" t="s">
        <v>3469</v>
      </c>
      <c r="F19073" t="s">
        <v>4982</v>
      </c>
      <c r="G19073" s="4"/>
      <c r="H19073" s="4"/>
      <c r="I19073" s="4"/>
      <c r="J19073" s="4"/>
      <c r="K19073" s="4">
        <v>-5094071.3699131198</v>
      </c>
      <c r="L19073" s="4">
        <v>29985881.289378699</v>
      </c>
      <c r="M19073" s="4">
        <v>4393411.6364288796</v>
      </c>
      <c r="N19073" s="3">
        <v>-0.16591660665722099</v>
      </c>
      <c r="O19073" s="5">
        <v>0.32285338640213013</v>
      </c>
      <c r="P19073" s="3">
        <v>0.14651601016521454</v>
      </c>
    </row>
    <row r="19074" spans="1:16" x14ac:dyDescent="0.25">
      <c r="A19074" s="1">
        <v>2023</v>
      </c>
      <c r="B19074" t="s">
        <v>1511</v>
      </c>
      <c r="C19074" t="s">
        <v>3212</v>
      </c>
      <c r="D19074" t="s">
        <v>3403</v>
      </c>
      <c r="E19074" t="s">
        <v>3469</v>
      </c>
      <c r="F19074" t="s">
        <v>4982</v>
      </c>
      <c r="G19074" s="4"/>
      <c r="H19074" s="4"/>
      <c r="I19074" s="4"/>
      <c r="J19074" s="4"/>
      <c r="K19074" s="4">
        <v>-4494953.1713495301</v>
      </c>
      <c r="L19074" s="4">
        <v>21610096.323701002</v>
      </c>
      <c r="M19074" s="4">
        <v>8433257.3409325704</v>
      </c>
      <c r="N19074" s="3">
        <v>-0.17775409517120599</v>
      </c>
      <c r="O19074" s="5">
        <v>0.52214711904525757</v>
      </c>
      <c r="P19074" s="3">
        <v>0.39024618268013</v>
      </c>
    </row>
    <row r="19075" spans="1:16" x14ac:dyDescent="0.25">
      <c r="A19075" s="1">
        <v>2024</v>
      </c>
      <c r="B19075" t="s">
        <v>1511</v>
      </c>
      <c r="C19075" t="s">
        <v>3212</v>
      </c>
      <c r="D19075" t="s">
        <v>3403</v>
      </c>
      <c r="E19075" t="s">
        <v>3469</v>
      </c>
      <c r="F19075" t="s">
        <v>4982</v>
      </c>
      <c r="G19075" s="4"/>
      <c r="H19075" s="4"/>
      <c r="I19075" s="4"/>
      <c r="J19075" s="4"/>
      <c r="K19075" s="4">
        <v>-4635218.3101878101</v>
      </c>
      <c r="L19075" s="4">
        <v>15665801.070716601</v>
      </c>
      <c r="M19075" s="4">
        <v>11319676.918256201</v>
      </c>
      <c r="N19075" s="3">
        <v>-0.248676733637789</v>
      </c>
      <c r="O19075" s="5">
        <v>0.84389024972915649</v>
      </c>
      <c r="P19075" s="3">
        <v>0.72257250547409058</v>
      </c>
    </row>
    <row r="19076" spans="1:16" x14ac:dyDescent="0.25">
      <c r="A19076" s="1">
        <v>2009</v>
      </c>
      <c r="B19076" t="s">
        <v>1512</v>
      </c>
      <c r="C19076" t="s">
        <v>3213</v>
      </c>
      <c r="D19076" t="s">
        <v>3403</v>
      </c>
      <c r="E19076" t="s">
        <v>3469</v>
      </c>
      <c r="F19076" t="s">
        <v>4983</v>
      </c>
      <c r="G19076" s="4"/>
      <c r="H19076" s="4"/>
      <c r="I19076" s="4"/>
      <c r="J19076" s="4"/>
      <c r="K19076" s="4">
        <v>-673593.52059502096</v>
      </c>
      <c r="L19076" s="4">
        <v>21145100.918023299</v>
      </c>
      <c r="M19076" s="4">
        <v>403349.41352995299</v>
      </c>
      <c r="N19076" s="3">
        <v>-3.1209767199432002E-2</v>
      </c>
      <c r="O19076" s="5">
        <v>2.1213533878326416</v>
      </c>
      <c r="P19076" s="3">
        <v>1.9075313583016396E-2</v>
      </c>
    </row>
    <row r="19077" spans="1:16" x14ac:dyDescent="0.25">
      <c r="A19077" s="1">
        <v>2010</v>
      </c>
      <c r="B19077" t="s">
        <v>1512</v>
      </c>
      <c r="C19077" t="s">
        <v>3213</v>
      </c>
      <c r="D19077" t="s">
        <v>3403</v>
      </c>
      <c r="E19077" t="s">
        <v>3469</v>
      </c>
      <c r="F19077" t="s">
        <v>4983</v>
      </c>
      <c r="G19077" s="4"/>
      <c r="H19077" s="4"/>
      <c r="I19077" s="4"/>
      <c r="J19077" s="4"/>
      <c r="K19077" s="4">
        <v>-607197.09059145697</v>
      </c>
      <c r="L19077" s="4">
        <v>14420089.5331844</v>
      </c>
      <c r="M19077" s="4">
        <v>668011.62419579702</v>
      </c>
      <c r="N19077" s="3">
        <v>-3.3330046928432999E-2</v>
      </c>
      <c r="O19077" s="5">
        <v>0.5637284517288208</v>
      </c>
      <c r="P19077" s="3">
        <v>4.6325068920850754E-2</v>
      </c>
    </row>
    <row r="19078" spans="1:16" x14ac:dyDescent="0.25">
      <c r="A19078" s="1">
        <v>2011</v>
      </c>
      <c r="B19078" t="s">
        <v>1512</v>
      </c>
      <c r="C19078" t="s">
        <v>3213</v>
      </c>
      <c r="D19078" t="s">
        <v>3403</v>
      </c>
      <c r="E19078" t="s">
        <v>3469</v>
      </c>
      <c r="F19078" t="s">
        <v>4983</v>
      </c>
      <c r="G19078" s="4"/>
      <c r="H19078" s="4"/>
      <c r="I19078" s="4"/>
      <c r="J19078" s="4"/>
      <c r="K19078" s="4">
        <v>-543282.60636587697</v>
      </c>
      <c r="L19078" s="4">
        <v>19767084.985532101</v>
      </c>
      <c r="M19078" s="4">
        <v>1447182.50991319</v>
      </c>
      <c r="N19078" s="3">
        <v>-2.8468799793246999E-2</v>
      </c>
      <c r="O19078" s="5">
        <v>0.51469200849533081</v>
      </c>
      <c r="P19078" s="3">
        <v>7.3211729526519775E-2</v>
      </c>
    </row>
    <row r="19079" spans="1:16" x14ac:dyDescent="0.25">
      <c r="A19079" s="1">
        <v>2012</v>
      </c>
      <c r="B19079" t="s">
        <v>1512</v>
      </c>
      <c r="C19079" t="s">
        <v>3213</v>
      </c>
      <c r="D19079" t="s">
        <v>3403</v>
      </c>
      <c r="E19079" t="s">
        <v>3469</v>
      </c>
      <c r="F19079" t="s">
        <v>4983</v>
      </c>
      <c r="G19079" s="4"/>
      <c r="H19079" s="4"/>
      <c r="I19079" s="4"/>
      <c r="J19079" s="4"/>
      <c r="K19079" s="4">
        <v>-609955.69108602905</v>
      </c>
      <c r="L19079" s="4">
        <v>14409318.1748411</v>
      </c>
      <c r="M19079" s="4">
        <v>692828.70972033194</v>
      </c>
      <c r="N19079" s="3">
        <v>-3.6651854361534002E-2</v>
      </c>
      <c r="O19079" s="5">
        <v>0.47081470489501953</v>
      </c>
      <c r="P19079" s="3">
        <v>4.8081990331411362E-2</v>
      </c>
    </row>
    <row r="19080" spans="1:16" x14ac:dyDescent="0.25">
      <c r="A19080" s="1">
        <v>2013</v>
      </c>
      <c r="B19080" t="s">
        <v>1512</v>
      </c>
      <c r="C19080" t="s">
        <v>3213</v>
      </c>
      <c r="D19080" t="s">
        <v>3403</v>
      </c>
      <c r="E19080" t="s">
        <v>3469</v>
      </c>
      <c r="F19080" t="s">
        <v>4983</v>
      </c>
      <c r="G19080" s="4"/>
      <c r="H19080" s="4"/>
      <c r="I19080" s="4"/>
      <c r="J19080" s="4"/>
      <c r="K19080" s="4">
        <v>-240859.88104917901</v>
      </c>
      <c r="L19080" s="4">
        <v>13255495.7654604</v>
      </c>
      <c r="M19080" s="4">
        <v>896946.746210841</v>
      </c>
      <c r="N19080" s="3">
        <v>-1.8442487773644E-2</v>
      </c>
      <c r="O19080" s="5">
        <v>0.43864345550537109</v>
      </c>
      <c r="P19080" s="3">
        <v>6.7666031420230865E-2</v>
      </c>
    </row>
    <row r="19081" spans="1:16" x14ac:dyDescent="0.25">
      <c r="A19081" s="1">
        <v>2014</v>
      </c>
      <c r="B19081" t="s">
        <v>1512</v>
      </c>
      <c r="C19081" t="s">
        <v>3213</v>
      </c>
      <c r="D19081" t="s">
        <v>3403</v>
      </c>
      <c r="E19081" t="s">
        <v>3469</v>
      </c>
      <c r="F19081" t="s">
        <v>4983</v>
      </c>
      <c r="G19081" s="4"/>
      <c r="H19081" s="4"/>
      <c r="I19081" s="4"/>
      <c r="J19081" s="4"/>
      <c r="K19081" s="4">
        <v>-496343.061907681</v>
      </c>
      <c r="L19081" s="4">
        <v>7214282.6158706201</v>
      </c>
      <c r="M19081" s="4">
        <v>614236.40907162102</v>
      </c>
      <c r="N19081" s="3">
        <v>-4.7505412362596998E-2</v>
      </c>
      <c r="O19081" s="5">
        <v>0.55523771047592163</v>
      </c>
      <c r="P19081" s="3">
        <v>8.514171838760376E-2</v>
      </c>
    </row>
    <row r="19082" spans="1:16" x14ac:dyDescent="0.25">
      <c r="A19082" s="1">
        <v>2015</v>
      </c>
      <c r="B19082" t="s">
        <v>1512</v>
      </c>
      <c r="C19082" t="s">
        <v>3213</v>
      </c>
      <c r="D19082" t="s">
        <v>3403</v>
      </c>
      <c r="E19082" t="s">
        <v>3469</v>
      </c>
      <c r="F19082" t="s">
        <v>4983</v>
      </c>
      <c r="G19082" s="4"/>
      <c r="H19082" s="4"/>
      <c r="I19082" s="4"/>
      <c r="J19082" s="4"/>
      <c r="K19082" s="4">
        <v>-309965.10096068698</v>
      </c>
      <c r="L19082" s="4">
        <v>1053632.8128009399</v>
      </c>
      <c r="M19082" s="4">
        <v>411072.93359937798</v>
      </c>
      <c r="N19082" s="3">
        <v>-8.9230988620246005E-2</v>
      </c>
      <c r="O19082" s="5">
        <v>1.6423619985580444</v>
      </c>
      <c r="P19082" s="3">
        <v>0.39014819264411926</v>
      </c>
    </row>
    <row r="19083" spans="1:16" x14ac:dyDescent="0.25">
      <c r="A19083" s="1">
        <v>2016</v>
      </c>
      <c r="B19083" t="s">
        <v>1512</v>
      </c>
      <c r="C19083" t="s">
        <v>3213</v>
      </c>
      <c r="D19083" t="s">
        <v>3403</v>
      </c>
      <c r="E19083" t="s">
        <v>3469</v>
      </c>
      <c r="F19083" t="s">
        <v>4983</v>
      </c>
      <c r="G19083" s="4"/>
      <c r="H19083" s="4"/>
      <c r="I19083" s="4"/>
      <c r="J19083" s="4"/>
      <c r="K19083" s="4">
        <v>-325375.48052567302</v>
      </c>
      <c r="L19083" s="4">
        <v>686209.28569299995</v>
      </c>
      <c r="M19083" s="4">
        <v>121353.96489555101</v>
      </c>
      <c r="N19083" s="3">
        <v>-0.38164800422242501</v>
      </c>
      <c r="O19083" s="5">
        <v>4.8334827423095703</v>
      </c>
      <c r="P19083" s="3">
        <v>0.17684687674045563</v>
      </c>
    </row>
    <row r="19084" spans="1:16" x14ac:dyDescent="0.25">
      <c r="A19084" s="1">
        <v>2017</v>
      </c>
      <c r="B19084" t="s">
        <v>1512</v>
      </c>
      <c r="C19084" t="s">
        <v>3213</v>
      </c>
      <c r="D19084" t="s">
        <v>3403</v>
      </c>
      <c r="E19084" t="s">
        <v>3469</v>
      </c>
      <c r="F19084" t="s">
        <v>4983</v>
      </c>
      <c r="G19084" s="4"/>
      <c r="H19084" s="4"/>
      <c r="I19084" s="4"/>
      <c r="J19084" s="4"/>
      <c r="K19084" s="4">
        <v>-540741.85093807406</v>
      </c>
      <c r="L19084" s="4">
        <v>737553.70579599903</v>
      </c>
      <c r="M19084" s="4">
        <v>214210.61126611201</v>
      </c>
      <c r="N19084" s="3">
        <v>-0.74817381243307002</v>
      </c>
      <c r="O19084" s="5">
        <v>2.6766178607940674</v>
      </c>
      <c r="P19084" s="3">
        <v>0.29043391346931458</v>
      </c>
    </row>
    <row r="19085" spans="1:16" x14ac:dyDescent="0.25">
      <c r="A19085" s="1">
        <v>2018</v>
      </c>
      <c r="B19085" t="s">
        <v>1512</v>
      </c>
      <c r="C19085" t="s">
        <v>3213</v>
      </c>
      <c r="D19085" t="s">
        <v>3403</v>
      </c>
      <c r="E19085" t="s">
        <v>3469</v>
      </c>
      <c r="F19085" t="s">
        <v>4983</v>
      </c>
      <c r="G19085" s="4"/>
      <c r="H19085" s="4"/>
      <c r="I19085" s="4"/>
      <c r="J19085" s="4"/>
      <c r="K19085" s="4">
        <v>-384822.981665297</v>
      </c>
      <c r="L19085" s="4">
        <v>356336.464370573</v>
      </c>
      <c r="M19085" s="4">
        <v>88629.079415835804</v>
      </c>
      <c r="N19085" s="3">
        <v>-0.72156311935467798</v>
      </c>
      <c r="O19085" s="5">
        <v>4.3907203674316406</v>
      </c>
      <c r="P19085" s="3">
        <v>0.24872301518917084</v>
      </c>
    </row>
    <row r="19086" spans="1:16" x14ac:dyDescent="0.25">
      <c r="A19086" s="1">
        <v>2019</v>
      </c>
      <c r="B19086" t="s">
        <v>1512</v>
      </c>
      <c r="C19086" t="s">
        <v>3213</v>
      </c>
      <c r="D19086" t="s">
        <v>3403</v>
      </c>
      <c r="E19086" t="s">
        <v>3469</v>
      </c>
      <c r="F19086" t="s">
        <v>4983</v>
      </c>
      <c r="G19086" s="4"/>
      <c r="H19086" s="4"/>
      <c r="I19086" s="4"/>
      <c r="J19086" s="4"/>
      <c r="K19086" s="4">
        <v>-610251.31625131599</v>
      </c>
      <c r="L19086" s="4">
        <v>563525.447525447</v>
      </c>
      <c r="M19086" s="4">
        <v>37257.283257283299</v>
      </c>
      <c r="N19086" s="3">
        <v>-1.35389740598638</v>
      </c>
      <c r="O19086" s="5">
        <v>6.310117244720459</v>
      </c>
      <c r="P19086" s="3">
        <v>6.6114641726016998E-2</v>
      </c>
    </row>
    <row r="19087" spans="1:16" x14ac:dyDescent="0.25">
      <c r="A19087" s="1">
        <v>2020</v>
      </c>
      <c r="B19087" t="s">
        <v>1512</v>
      </c>
      <c r="C19087" t="s">
        <v>3213</v>
      </c>
      <c r="D19087" t="s">
        <v>3403</v>
      </c>
      <c r="E19087" t="s">
        <v>3469</v>
      </c>
      <c r="F19087" t="s">
        <v>4983</v>
      </c>
      <c r="G19087" s="4"/>
      <c r="H19087" s="4"/>
      <c r="I19087" s="4"/>
      <c r="J19087" s="4"/>
      <c r="K19087" s="4">
        <v>-5134460.8864900703</v>
      </c>
      <c r="L19087" s="4">
        <v>4621360.2418453097</v>
      </c>
      <c r="M19087" s="4">
        <v>498578.88270778401</v>
      </c>
      <c r="N19087" s="3">
        <v>-1.98417512108509</v>
      </c>
      <c r="O19087" s="5">
        <v>32.026866912841797</v>
      </c>
      <c r="P19087" s="3">
        <v>0.10788574069738388</v>
      </c>
    </row>
    <row r="19088" spans="1:16" x14ac:dyDescent="0.25">
      <c r="A19088" s="1">
        <v>2021</v>
      </c>
      <c r="B19088" t="s">
        <v>1512</v>
      </c>
      <c r="C19088" t="s">
        <v>3213</v>
      </c>
      <c r="D19088" t="s">
        <v>3403</v>
      </c>
      <c r="E19088" t="s">
        <v>3469</v>
      </c>
      <c r="F19088" t="s">
        <v>4983</v>
      </c>
      <c r="G19088" s="4"/>
      <c r="H19088" s="4"/>
      <c r="I19088" s="4"/>
      <c r="J19088" s="4"/>
      <c r="K19088" s="4">
        <v>-2414825.78410275</v>
      </c>
      <c r="L19088" s="4">
        <v>46413224.2125232</v>
      </c>
      <c r="M19088" s="4">
        <v>5064037.3700035196</v>
      </c>
      <c r="N19088" s="3">
        <v>-9.3900602037504999E-2</v>
      </c>
      <c r="O19088" s="5">
        <v>2.263751745223999</v>
      </c>
      <c r="P19088" s="3">
        <v>0.10910764336585999</v>
      </c>
    </row>
    <row r="19089" spans="1:16" x14ac:dyDescent="0.25">
      <c r="A19089" s="1">
        <v>2022</v>
      </c>
      <c r="B19089" t="s">
        <v>1512</v>
      </c>
      <c r="C19089" t="s">
        <v>3213</v>
      </c>
      <c r="D19089" t="s">
        <v>3403</v>
      </c>
      <c r="E19089" t="s">
        <v>3469</v>
      </c>
      <c r="F19089" t="s">
        <v>4983</v>
      </c>
      <c r="G19089" s="4"/>
      <c r="H19089" s="4"/>
      <c r="I19089" s="4"/>
      <c r="J19089" s="4"/>
      <c r="K19089" s="4">
        <v>-2367704.1136729098</v>
      </c>
      <c r="L19089" s="4">
        <v>57756859.226952501</v>
      </c>
      <c r="M19089" s="4">
        <v>6592956.8619873403</v>
      </c>
      <c r="N19089" s="3">
        <v>-4.7130447880324999E-2</v>
      </c>
      <c r="O19089" s="5">
        <v>1.1762846708297729</v>
      </c>
      <c r="P19089" s="3">
        <v>0.11415019631385803</v>
      </c>
    </row>
    <row r="19090" spans="1:16" x14ac:dyDescent="0.25">
      <c r="A19090" s="1">
        <v>2023</v>
      </c>
      <c r="B19090" t="s">
        <v>1512</v>
      </c>
      <c r="C19090" t="s">
        <v>3213</v>
      </c>
      <c r="D19090" t="s">
        <v>3403</v>
      </c>
      <c r="E19090" t="s">
        <v>3469</v>
      </c>
      <c r="F19090" t="s">
        <v>4983</v>
      </c>
      <c r="G19090" s="4"/>
      <c r="H19090" s="4"/>
      <c r="I19090" s="4"/>
      <c r="J19090" s="4"/>
      <c r="K19090" s="4">
        <v>-2319011.43219011</v>
      </c>
      <c r="L19090" s="4">
        <v>57259764.023597598</v>
      </c>
      <c r="M19090" s="4">
        <v>2913127.3539312701</v>
      </c>
      <c r="N19090" s="3">
        <v>-4.1026294600380001E-2</v>
      </c>
      <c r="O19090" s="5">
        <v>0.6970829963684082</v>
      </c>
      <c r="P19090" s="3">
        <v>5.0875645130872726E-2</v>
      </c>
    </row>
    <row r="19091" spans="1:16" x14ac:dyDescent="0.25">
      <c r="A19091" s="1">
        <v>2024</v>
      </c>
      <c r="B19091" t="s">
        <v>1512</v>
      </c>
      <c r="C19091" t="s">
        <v>3213</v>
      </c>
      <c r="D19091" t="s">
        <v>3403</v>
      </c>
      <c r="E19091" t="s">
        <v>3469</v>
      </c>
      <c r="F19091" t="s">
        <v>4983</v>
      </c>
      <c r="G19091" s="4"/>
      <c r="H19091" s="4"/>
      <c r="I19091" s="4"/>
      <c r="J19091" s="4"/>
      <c r="K19091" s="4">
        <v>-15240711.2331909</v>
      </c>
      <c r="L19091" s="4">
        <v>166015747.40154499</v>
      </c>
      <c r="M19091" s="4">
        <v>28854679.885061301</v>
      </c>
      <c r="N19091" s="3">
        <v>-0.13651419163108</v>
      </c>
      <c r="O19091" s="5">
        <v>1.6120003461837769</v>
      </c>
      <c r="P19091" s="3">
        <v>0.17380689084529877</v>
      </c>
    </row>
    <row r="19092" spans="1:16" x14ac:dyDescent="0.25">
      <c r="A19092" s="1">
        <v>2009</v>
      </c>
      <c r="B19092" t="s">
        <v>1513</v>
      </c>
      <c r="C19092" t="s">
        <v>3214</v>
      </c>
      <c r="D19092" t="s">
        <v>3413</v>
      </c>
      <c r="E19092" t="s">
        <v>3469</v>
      </c>
      <c r="F19092" t="s">
        <v>4984</v>
      </c>
      <c r="G19092" s="4"/>
      <c r="H19092" s="4"/>
      <c r="I19092" s="4"/>
      <c r="J19092" s="4"/>
      <c r="K19092" s="4">
        <v>-1594028.00858328</v>
      </c>
      <c r="L19092" s="4">
        <v>746196.41503041296</v>
      </c>
      <c r="M19092" s="4">
        <v>1083396.5247414501</v>
      </c>
      <c r="N19092" s="3">
        <v>-0.20694234696549199</v>
      </c>
      <c r="O19092" s="5">
        <v>4.5163378715515137</v>
      </c>
      <c r="P19092" s="3">
        <v>1.4518918991088867</v>
      </c>
    </row>
    <row r="19093" spans="1:16" x14ac:dyDescent="0.25">
      <c r="A19093" s="1">
        <v>2010</v>
      </c>
      <c r="B19093" t="s">
        <v>1513</v>
      </c>
      <c r="C19093" t="s">
        <v>3214</v>
      </c>
      <c r="D19093" t="s">
        <v>3413</v>
      </c>
      <c r="E19093" t="s">
        <v>3469</v>
      </c>
      <c r="F19093" t="s">
        <v>4984</v>
      </c>
      <c r="G19093" s="4"/>
      <c r="H19093" s="4"/>
      <c r="I19093" s="4"/>
      <c r="J19093" s="4"/>
      <c r="K19093" s="4">
        <v>-1781616.30075087</v>
      </c>
      <c r="L19093" s="4">
        <v>3423055.2149300398</v>
      </c>
      <c r="M19093" s="4">
        <v>774175.63958273805</v>
      </c>
      <c r="N19093" s="3">
        <v>-0.848396518948485</v>
      </c>
      <c r="O19093" s="5">
        <v>2.6751689910888672</v>
      </c>
      <c r="P19093" s="3">
        <v>0.22616510093212128</v>
      </c>
    </row>
    <row r="19094" spans="1:16" x14ac:dyDescent="0.25">
      <c r="A19094" s="1">
        <v>2011</v>
      </c>
      <c r="B19094" t="s">
        <v>1513</v>
      </c>
      <c r="C19094" t="s">
        <v>3214</v>
      </c>
      <c r="D19094" t="s">
        <v>3413</v>
      </c>
      <c r="E19094" t="s">
        <v>3469</v>
      </c>
      <c r="F19094" t="s">
        <v>4984</v>
      </c>
      <c r="G19094" s="4"/>
      <c r="H19094" s="4"/>
      <c r="I19094" s="4"/>
      <c r="J19094" s="4"/>
      <c r="K19094" s="4">
        <v>-1507220.0192905399</v>
      </c>
      <c r="L19094" s="4">
        <v>13254055.299539199</v>
      </c>
      <c r="M19094" s="4">
        <v>1417872.6824563299</v>
      </c>
      <c r="N19094" s="3">
        <v>-0.17106295677342401</v>
      </c>
      <c r="O19094" s="5">
        <v>5.5000815391540527</v>
      </c>
      <c r="P19094" s="3">
        <v>0.10697651654481888</v>
      </c>
    </row>
    <row r="19095" spans="1:16" x14ac:dyDescent="0.25">
      <c r="A19095" s="1">
        <v>2012</v>
      </c>
      <c r="B19095" t="s">
        <v>1513</v>
      </c>
      <c r="C19095" t="s">
        <v>3214</v>
      </c>
      <c r="D19095" t="s">
        <v>3413</v>
      </c>
      <c r="E19095" t="s">
        <v>3469</v>
      </c>
      <c r="F19095" t="s">
        <v>4984</v>
      </c>
      <c r="G19095" s="4"/>
      <c r="H19095" s="4"/>
      <c r="I19095" s="4"/>
      <c r="J19095" s="4"/>
      <c r="K19095" s="4">
        <v>-2531868.64914094</v>
      </c>
      <c r="L19095" s="4">
        <v>19848388.813278299</v>
      </c>
      <c r="M19095" s="4">
        <v>1055049.47658177</v>
      </c>
      <c r="N19095" s="3">
        <v>-0.155788539154635</v>
      </c>
      <c r="O19095" s="5">
        <v>1.2180347442626953</v>
      </c>
      <c r="P19095" s="3">
        <v>5.3155422210693359E-2</v>
      </c>
    </row>
    <row r="19096" spans="1:16" x14ac:dyDescent="0.25">
      <c r="A19096" s="1">
        <v>2013</v>
      </c>
      <c r="B19096" t="s">
        <v>1513</v>
      </c>
      <c r="C19096" t="s">
        <v>3214</v>
      </c>
      <c r="D19096" t="s">
        <v>3413</v>
      </c>
      <c r="E19096" t="s">
        <v>3469</v>
      </c>
      <c r="F19096" t="s">
        <v>4984</v>
      </c>
      <c r="G19096" s="4"/>
      <c r="H19096" s="4"/>
      <c r="I19096" s="4"/>
      <c r="J19096" s="4"/>
      <c r="K19096" s="4">
        <v>-639610.075189344</v>
      </c>
      <c r="L19096" s="4">
        <v>17046073.800670601</v>
      </c>
      <c r="M19096" s="4">
        <v>595738.96598664299</v>
      </c>
      <c r="N19096" s="3">
        <v>-3.6794432162955998E-2</v>
      </c>
      <c r="O19096" s="5">
        <v>0.4708932638168335</v>
      </c>
      <c r="P19096" s="3">
        <v>3.4948751330375671E-2</v>
      </c>
    </row>
    <row r="19097" spans="1:16" x14ac:dyDescent="0.25">
      <c r="A19097" s="1">
        <v>2014</v>
      </c>
      <c r="B19097" t="s">
        <v>1513</v>
      </c>
      <c r="C19097" t="s">
        <v>3214</v>
      </c>
      <c r="D19097" t="s">
        <v>3413</v>
      </c>
      <c r="E19097" t="s">
        <v>3469</v>
      </c>
      <c r="F19097" t="s">
        <v>4984</v>
      </c>
      <c r="G19097" s="4"/>
      <c r="H19097" s="4"/>
      <c r="I19097" s="4"/>
      <c r="J19097" s="4"/>
      <c r="K19097" s="4">
        <v>-5812758.7344995001</v>
      </c>
      <c r="L19097" s="4">
        <v>11614720.165967301</v>
      </c>
      <c r="M19097" s="4">
        <v>376099.76896600501</v>
      </c>
      <c r="N19097" s="3">
        <v>-0.39800805496028102</v>
      </c>
      <c r="O19097" s="5">
        <v>0.39931806921958923</v>
      </c>
      <c r="P19097" s="3">
        <v>3.2381303608417511E-2</v>
      </c>
    </row>
    <row r="19098" spans="1:16" x14ac:dyDescent="0.25">
      <c r="A19098" s="1">
        <v>2015</v>
      </c>
      <c r="B19098" t="s">
        <v>1513</v>
      </c>
      <c r="C19098" t="s">
        <v>3214</v>
      </c>
      <c r="D19098" t="s">
        <v>3413</v>
      </c>
      <c r="E19098" t="s">
        <v>3469</v>
      </c>
      <c r="F19098" t="s">
        <v>4984</v>
      </c>
      <c r="G19098" s="4"/>
      <c r="H19098" s="4"/>
      <c r="I19098" s="4"/>
      <c r="J19098" s="4"/>
      <c r="K19098" s="4">
        <v>-165416.82395630301</v>
      </c>
      <c r="L19098" s="4">
        <v>9371554.5865658</v>
      </c>
      <c r="M19098" s="4">
        <v>252880.13374113099</v>
      </c>
      <c r="N19098" s="3">
        <v>-1.7541161573798002E-2</v>
      </c>
      <c r="O19098" s="5">
        <v>0.17554682493209839</v>
      </c>
      <c r="P19098" s="3">
        <v>2.6983797550201416E-2</v>
      </c>
    </row>
    <row r="19099" spans="1:16" x14ac:dyDescent="0.25">
      <c r="A19099" s="1">
        <v>2016</v>
      </c>
      <c r="B19099" t="s">
        <v>1513</v>
      </c>
      <c r="C19099" t="s">
        <v>3214</v>
      </c>
      <c r="D19099" t="s">
        <v>3413</v>
      </c>
      <c r="E19099" t="s">
        <v>3469</v>
      </c>
      <c r="F19099" t="s">
        <v>4984</v>
      </c>
      <c r="G19099" s="4"/>
      <c r="H19099" s="4"/>
      <c r="I19099" s="4"/>
      <c r="J19099" s="4"/>
      <c r="K19099" s="4">
        <v>-7440129.4811812704</v>
      </c>
      <c r="L19099" s="4">
        <v>1552995.64919391</v>
      </c>
      <c r="M19099" s="4">
        <v>89649.700509580696</v>
      </c>
      <c r="N19099" s="3">
        <v>-1.4017344516999399</v>
      </c>
      <c r="O19099" s="5">
        <v>1.3581510782241821</v>
      </c>
      <c r="P19099" s="3">
        <v>5.7726949453353882E-2</v>
      </c>
    </row>
    <row r="19100" spans="1:16" x14ac:dyDescent="0.25">
      <c r="A19100" s="1">
        <v>2017</v>
      </c>
      <c r="B19100" t="s">
        <v>1513</v>
      </c>
      <c r="C19100" t="s">
        <v>3214</v>
      </c>
      <c r="D19100" t="s">
        <v>3413</v>
      </c>
      <c r="E19100" t="s">
        <v>3469</v>
      </c>
      <c r="F19100" t="s">
        <v>4984</v>
      </c>
      <c r="G19100" s="4"/>
      <c r="H19100" s="4"/>
      <c r="I19100" s="4"/>
      <c r="J19100" s="4"/>
      <c r="K19100" s="4">
        <v>-660154.33450928901</v>
      </c>
      <c r="L19100" s="4">
        <v>1407009.6151629</v>
      </c>
      <c r="M19100" s="4">
        <v>213996.17238119399</v>
      </c>
      <c r="N19100" s="3">
        <v>-0.43875813405946601</v>
      </c>
      <c r="O19100" s="5">
        <v>3.6060101985931396</v>
      </c>
      <c r="P19100" s="3">
        <v>0.15209290385246277</v>
      </c>
    </row>
    <row r="19101" spans="1:16" x14ac:dyDescent="0.25">
      <c r="A19101" s="1">
        <v>2018</v>
      </c>
      <c r="B19101" t="s">
        <v>1513</v>
      </c>
      <c r="C19101" t="s">
        <v>3214</v>
      </c>
      <c r="D19101" t="s">
        <v>3413</v>
      </c>
      <c r="E19101" t="s">
        <v>3469</v>
      </c>
      <c r="F19101" t="s">
        <v>4984</v>
      </c>
      <c r="G19101" s="4"/>
      <c r="H19101" s="4"/>
      <c r="I19101" s="4"/>
      <c r="J19101" s="4"/>
      <c r="K19101" s="4">
        <v>-345255.70137454802</v>
      </c>
      <c r="L19101" s="4">
        <v>495784.572794765</v>
      </c>
      <c r="M19101" s="4">
        <v>35957.334991376702</v>
      </c>
      <c r="N19101" s="3">
        <v>-0.373087219816847</v>
      </c>
      <c r="O19101" s="5">
        <v>2.4324855804443359</v>
      </c>
      <c r="P19101" s="3">
        <v>7.2526127099990845E-2</v>
      </c>
    </row>
    <row r="19102" spans="1:16" x14ac:dyDescent="0.25">
      <c r="A19102" s="1">
        <v>2019</v>
      </c>
      <c r="B19102" t="s">
        <v>1513</v>
      </c>
      <c r="C19102" t="s">
        <v>3214</v>
      </c>
      <c r="D19102" t="s">
        <v>3413</v>
      </c>
      <c r="E19102" t="s">
        <v>3469</v>
      </c>
      <c r="F19102" t="s">
        <v>4984</v>
      </c>
      <c r="G19102" s="4"/>
      <c r="H19102" s="4"/>
      <c r="I19102" s="4"/>
      <c r="J19102" s="4"/>
      <c r="K19102" s="4">
        <v>-366698.49069849099</v>
      </c>
      <c r="L19102" s="4">
        <v>1981722.7097227101</v>
      </c>
      <c r="M19102" s="4">
        <v>43239.733239733199</v>
      </c>
      <c r="N19102" s="3">
        <v>-0.29911096197739101</v>
      </c>
      <c r="O19102" s="5">
        <v>2.9036495685577393</v>
      </c>
      <c r="P19102" s="3">
        <v>2.1819265559315681E-2</v>
      </c>
    </row>
    <row r="19103" spans="1:16" x14ac:dyDescent="0.25">
      <c r="A19103" s="1">
        <v>2020</v>
      </c>
      <c r="B19103" t="s">
        <v>1513</v>
      </c>
      <c r="C19103" t="s">
        <v>3214</v>
      </c>
      <c r="D19103" t="s">
        <v>3413</v>
      </c>
      <c r="E19103" t="s">
        <v>3469</v>
      </c>
      <c r="F19103" t="s">
        <v>4984</v>
      </c>
      <c r="G19103" s="4"/>
      <c r="H19103" s="4"/>
      <c r="I19103" s="4"/>
      <c r="J19103" s="4"/>
      <c r="K19103" s="4">
        <v>-1112214.4306558301</v>
      </c>
      <c r="L19103" s="4">
        <v>245288.01954640201</v>
      </c>
      <c r="M19103" s="4">
        <v>288790.49735654198</v>
      </c>
      <c r="N19103" s="3">
        <v>-1.0140116639063299</v>
      </c>
      <c r="O19103" s="5">
        <v>12.623016357421875</v>
      </c>
      <c r="P19103" s="3">
        <v>1.1773526668548584</v>
      </c>
    </row>
    <row r="19104" spans="1:16" x14ac:dyDescent="0.25">
      <c r="A19104" s="1">
        <v>2021</v>
      </c>
      <c r="B19104" t="s">
        <v>1513</v>
      </c>
      <c r="C19104" t="s">
        <v>3214</v>
      </c>
      <c r="D19104" t="s">
        <v>3413</v>
      </c>
      <c r="E19104" t="s">
        <v>3469</v>
      </c>
      <c r="F19104" t="s">
        <v>4984</v>
      </c>
      <c r="G19104" s="4"/>
      <c r="H19104" s="4"/>
      <c r="I19104" s="4"/>
      <c r="J19104" s="4"/>
      <c r="K19104" s="4">
        <v>-4125019.3073352901</v>
      </c>
      <c r="L19104" s="4">
        <v>3018097.1590099698</v>
      </c>
      <c r="M19104" s="4">
        <v>476291.34206599701</v>
      </c>
      <c r="N19104" s="3">
        <v>-2.5117584510228501</v>
      </c>
      <c r="O19104" s="5">
        <v>4.0224337577819824</v>
      </c>
      <c r="P19104" s="3">
        <v>0.15781180560588837</v>
      </c>
    </row>
    <row r="19105" spans="1:16" x14ac:dyDescent="0.25">
      <c r="A19105" s="1">
        <v>2022</v>
      </c>
      <c r="B19105" t="s">
        <v>1513</v>
      </c>
      <c r="C19105" t="s">
        <v>3214</v>
      </c>
      <c r="D19105" t="s">
        <v>3413</v>
      </c>
      <c r="E19105" t="s">
        <v>3469</v>
      </c>
      <c r="F19105" t="s">
        <v>4984</v>
      </c>
      <c r="G19105" s="4"/>
      <c r="H19105" s="4"/>
      <c r="I19105" s="4"/>
      <c r="J19105" s="4"/>
      <c r="K19105" s="4">
        <v>-7186418.1854568804</v>
      </c>
      <c r="L19105" s="4">
        <v>3089723.7538559199</v>
      </c>
      <c r="M19105" s="4">
        <v>574312.49007984402</v>
      </c>
      <c r="N19105" s="3">
        <v>-2.4495633719857999</v>
      </c>
      <c r="O19105" s="5">
        <v>9.8316936492919922</v>
      </c>
      <c r="P19105" s="3">
        <v>0.18587826192378998</v>
      </c>
    </row>
    <row r="19106" spans="1:16" x14ac:dyDescent="0.25">
      <c r="A19106" s="1">
        <v>2023</v>
      </c>
      <c r="B19106" t="s">
        <v>1513</v>
      </c>
      <c r="C19106" t="s">
        <v>3214</v>
      </c>
      <c r="D19106" t="s">
        <v>3413</v>
      </c>
      <c r="E19106" t="s">
        <v>3469</v>
      </c>
      <c r="F19106" t="s">
        <v>4984</v>
      </c>
      <c r="G19106" s="4"/>
      <c r="H19106" s="4"/>
      <c r="I19106" s="4"/>
      <c r="J19106" s="4"/>
      <c r="K19106" s="4">
        <v>-2848499.816685</v>
      </c>
      <c r="L19106" s="4">
        <v>2893357.9975335798</v>
      </c>
      <c r="M19106" s="4">
        <v>556405.02616404998</v>
      </c>
      <c r="N19106" s="3">
        <v>-0.969227452474268</v>
      </c>
      <c r="O19106" s="5">
        <v>5.4212536811828613</v>
      </c>
      <c r="P19106" s="3">
        <v>0.19230423867702484</v>
      </c>
    </row>
    <row r="19107" spans="1:16" x14ac:dyDescent="0.25">
      <c r="A19107" s="1">
        <v>2024</v>
      </c>
      <c r="B19107" t="s">
        <v>1513</v>
      </c>
      <c r="C19107" t="s">
        <v>3214</v>
      </c>
      <c r="D19107" t="s">
        <v>3413</v>
      </c>
      <c r="E19107" t="s">
        <v>3469</v>
      </c>
      <c r="F19107" t="s">
        <v>4984</v>
      </c>
      <c r="G19107" s="4"/>
      <c r="H19107" s="4"/>
      <c r="I19107" s="4"/>
      <c r="J19107" s="4"/>
      <c r="K19107" s="4">
        <v>-2544902.0954311201</v>
      </c>
      <c r="L19107" s="4">
        <v>2308221.05031568</v>
      </c>
      <c r="M19107" s="4">
        <v>352772.46271492698</v>
      </c>
      <c r="N19107" s="3">
        <v>-0.97843153363072799</v>
      </c>
      <c r="O19107" s="5">
        <v>5.8026919364929199</v>
      </c>
      <c r="P19107" s="3">
        <v>0.15283304452896118</v>
      </c>
    </row>
    <row r="19108" spans="1:16" x14ac:dyDescent="0.25">
      <c r="A19108" s="1">
        <v>2009</v>
      </c>
      <c r="B19108" t="s">
        <v>1514</v>
      </c>
      <c r="C19108" t="s">
        <v>3215</v>
      </c>
      <c r="D19108" t="s">
        <v>3405</v>
      </c>
      <c r="E19108" t="s">
        <v>3469</v>
      </c>
      <c r="F19108" t="s">
        <v>4985</v>
      </c>
      <c r="G19108" s="4"/>
      <c r="H19108" s="4"/>
      <c r="I19108" s="4"/>
      <c r="J19108" s="4"/>
      <c r="K19108" s="4">
        <v>-382375.24402639503</v>
      </c>
      <c r="L19108" s="4">
        <v>7387747.8582146103</v>
      </c>
      <c r="M19108" s="4">
        <v>925283.55463771196</v>
      </c>
      <c r="N19108" s="3">
        <v>-6.0718631909306001E-2</v>
      </c>
      <c r="O19108" s="5">
        <v>1.4067970514297485</v>
      </c>
      <c r="P19108" s="3">
        <v>0.12524569034576416</v>
      </c>
    </row>
    <row r="19109" spans="1:16" x14ac:dyDescent="0.25">
      <c r="A19109" s="1">
        <v>2010</v>
      </c>
      <c r="B19109" t="s">
        <v>1514</v>
      </c>
      <c r="C19109" t="s">
        <v>3215</v>
      </c>
      <c r="D19109" t="s">
        <v>3405</v>
      </c>
      <c r="E19109" t="s">
        <v>3469</v>
      </c>
      <c r="F19109" t="s">
        <v>4985</v>
      </c>
      <c r="G19109" s="4"/>
      <c r="H19109" s="4"/>
      <c r="I19109" s="4"/>
      <c r="J19109" s="4"/>
      <c r="K19109" s="4">
        <v>-681340.81402966497</v>
      </c>
      <c r="L19109" s="4">
        <v>8073081.2517847801</v>
      </c>
      <c r="M19109" s="4">
        <v>543526.90195024398</v>
      </c>
      <c r="N19109" s="3">
        <v>-8.6437848708564996E-2</v>
      </c>
      <c r="O19109" s="5">
        <v>0.5971875786781311</v>
      </c>
      <c r="P19109" s="3">
        <v>6.7325830459594727E-2</v>
      </c>
    </row>
    <row r="19110" spans="1:16" x14ac:dyDescent="0.25">
      <c r="A19110" s="1">
        <v>2011</v>
      </c>
      <c r="B19110" t="s">
        <v>1514</v>
      </c>
      <c r="C19110" t="s">
        <v>3215</v>
      </c>
      <c r="D19110" t="s">
        <v>3405</v>
      </c>
      <c r="E19110" t="s">
        <v>3469</v>
      </c>
      <c r="F19110" t="s">
        <v>4985</v>
      </c>
      <c r="G19110" s="4"/>
      <c r="H19110" s="4"/>
      <c r="I19110" s="4"/>
      <c r="J19110" s="4"/>
      <c r="K19110" s="4">
        <v>-889202.65780730895</v>
      </c>
      <c r="L19110" s="4">
        <v>5799042.9750294704</v>
      </c>
      <c r="M19110" s="4">
        <v>71538.956167613302</v>
      </c>
      <c r="N19110" s="3">
        <v>-0.110458861940168</v>
      </c>
      <c r="O19110" s="5">
        <v>0.54177188873291016</v>
      </c>
      <c r="P19110" s="3">
        <v>1.2336337938904762E-2</v>
      </c>
    </row>
    <row r="19111" spans="1:16" x14ac:dyDescent="0.25">
      <c r="A19111" s="1">
        <v>2012</v>
      </c>
      <c r="B19111" t="s">
        <v>1514</v>
      </c>
      <c r="C19111" t="s">
        <v>3215</v>
      </c>
      <c r="D19111" t="s">
        <v>3405</v>
      </c>
      <c r="E19111" t="s">
        <v>3469</v>
      </c>
      <c r="F19111" t="s">
        <v>4985</v>
      </c>
      <c r="G19111" s="4"/>
      <c r="H19111" s="4"/>
      <c r="I19111" s="4"/>
      <c r="J19111" s="4"/>
      <c r="K19111" s="4">
        <v>-858363.94707489503</v>
      </c>
      <c r="L19111" s="4">
        <v>5656662.19825425</v>
      </c>
      <c r="M19111" s="4">
        <v>44306.867370015199</v>
      </c>
      <c r="N19111" s="3">
        <v>-0.153363756127532</v>
      </c>
      <c r="O19111" s="5">
        <v>0.64667630195617676</v>
      </c>
      <c r="P19111" s="3">
        <v>7.8326873481273651E-3</v>
      </c>
    </row>
    <row r="19112" spans="1:16" x14ac:dyDescent="0.25">
      <c r="A19112" s="1">
        <v>2013</v>
      </c>
      <c r="B19112" t="s">
        <v>1514</v>
      </c>
      <c r="C19112" t="s">
        <v>3215</v>
      </c>
      <c r="D19112" t="s">
        <v>3405</v>
      </c>
      <c r="E19112" t="s">
        <v>3469</v>
      </c>
      <c r="F19112" t="s">
        <v>4985</v>
      </c>
      <c r="G19112" s="4"/>
      <c r="H19112" s="4"/>
      <c r="I19112" s="4"/>
      <c r="J19112" s="4"/>
      <c r="K19112" s="4">
        <v>-789740.26329974295</v>
      </c>
      <c r="L19112" s="4">
        <v>12208209.6165618</v>
      </c>
      <c r="M19112" s="4">
        <v>931399.54502681398</v>
      </c>
      <c r="N19112" s="3">
        <v>-9.1519168263581002E-2</v>
      </c>
      <c r="O19112" s="5">
        <v>0.29320129752159119</v>
      </c>
      <c r="P19112" s="3">
        <v>7.6292887330055237E-2</v>
      </c>
    </row>
    <row r="19113" spans="1:16" x14ac:dyDescent="0.25">
      <c r="A19113" s="1">
        <v>2014</v>
      </c>
      <c r="B19113" t="s">
        <v>1514</v>
      </c>
      <c r="C19113" t="s">
        <v>3215</v>
      </c>
      <c r="D19113" t="s">
        <v>3405</v>
      </c>
      <c r="E19113" t="s">
        <v>3469</v>
      </c>
      <c r="F19113" t="s">
        <v>4985</v>
      </c>
      <c r="G19113" s="4"/>
      <c r="H19113" s="4"/>
      <c r="I19113" s="4"/>
      <c r="J19113" s="4"/>
      <c r="K19113" s="4">
        <v>-1220452.6380310201</v>
      </c>
      <c r="L19113" s="4">
        <v>19773390.541751102</v>
      </c>
      <c r="M19113" s="4">
        <v>1031318.77976331</v>
      </c>
      <c r="N19113" s="3">
        <v>-7.5396155919159005E-2</v>
      </c>
      <c r="O19113" s="5">
        <v>1.3756541013717651</v>
      </c>
      <c r="P19113" s="3">
        <v>5.2156902849674225E-2</v>
      </c>
    </row>
    <row r="19114" spans="1:16" x14ac:dyDescent="0.25">
      <c r="A19114" s="1">
        <v>2015</v>
      </c>
      <c r="B19114" t="s">
        <v>1514</v>
      </c>
      <c r="C19114" t="s">
        <v>3215</v>
      </c>
      <c r="D19114" t="s">
        <v>3405</v>
      </c>
      <c r="E19114" t="s">
        <v>3469</v>
      </c>
      <c r="F19114" t="s">
        <v>4985</v>
      </c>
      <c r="G19114" s="4"/>
      <c r="H19114" s="4"/>
      <c r="I19114" s="4"/>
      <c r="J19114" s="4"/>
      <c r="K19114" s="4">
        <v>-848892.55256041896</v>
      </c>
      <c r="L19114" s="4">
        <v>12925165.828216599</v>
      </c>
      <c r="M19114" s="4">
        <v>349726.89383142203</v>
      </c>
      <c r="N19114" s="3">
        <v>-5.8384443679976999E-2</v>
      </c>
      <c r="O19114" s="5">
        <v>0.73310953378677368</v>
      </c>
      <c r="P19114" s="3">
        <v>2.7057826519012451E-2</v>
      </c>
    </row>
    <row r="19115" spans="1:16" x14ac:dyDescent="0.25">
      <c r="A19115" s="1">
        <v>2016</v>
      </c>
      <c r="B19115" t="s">
        <v>1514</v>
      </c>
      <c r="C19115" t="s">
        <v>3215</v>
      </c>
      <c r="D19115" t="s">
        <v>3405</v>
      </c>
      <c r="E19115" t="s">
        <v>3469</v>
      </c>
      <c r="F19115" t="s">
        <v>4985</v>
      </c>
      <c r="G19115" s="4"/>
      <c r="H19115" s="4"/>
      <c r="I19115" s="4"/>
      <c r="J19115" s="4"/>
      <c r="K19115" s="4">
        <v>-888427.89879905805</v>
      </c>
      <c r="L19115" s="4">
        <v>8941585.9582203403</v>
      </c>
      <c r="M19115" s="4">
        <v>234147.86780701499</v>
      </c>
      <c r="N19115" s="3">
        <v>-8.2873197514956004E-2</v>
      </c>
      <c r="O19115" s="5">
        <v>0.87394118309020996</v>
      </c>
      <c r="P19115" s="3">
        <v>2.6186391711235046E-2</v>
      </c>
    </row>
    <row r="19116" spans="1:16" x14ac:dyDescent="0.25">
      <c r="A19116" s="1">
        <v>2017</v>
      </c>
      <c r="B19116" t="s">
        <v>1514</v>
      </c>
      <c r="C19116" t="s">
        <v>3215</v>
      </c>
      <c r="D19116" t="s">
        <v>3405</v>
      </c>
      <c r="E19116" t="s">
        <v>3469</v>
      </c>
      <c r="F19116" t="s">
        <v>4985</v>
      </c>
      <c r="G19116" s="4"/>
      <c r="H19116" s="4"/>
      <c r="I19116" s="4"/>
      <c r="J19116" s="4"/>
      <c r="K19116" s="4">
        <v>-279147.16348851298</v>
      </c>
      <c r="L19116" s="4">
        <v>9007755.9239702709</v>
      </c>
      <c r="M19116" s="4">
        <v>189789.94212455899</v>
      </c>
      <c r="N19116" s="3">
        <v>-3.0620736601593999E-2</v>
      </c>
      <c r="O19116" s="5">
        <v>0.73269402980804443</v>
      </c>
      <c r="P19116" s="3">
        <v>2.1069614216685295E-2</v>
      </c>
    </row>
    <row r="19117" spans="1:16" x14ac:dyDescent="0.25">
      <c r="A19117" s="1">
        <v>2018</v>
      </c>
      <c r="B19117" t="s">
        <v>1514</v>
      </c>
      <c r="C19117" t="s">
        <v>3215</v>
      </c>
      <c r="D19117" t="s">
        <v>3405</v>
      </c>
      <c r="E19117" t="s">
        <v>3469</v>
      </c>
      <c r="F19117" t="s">
        <v>4985</v>
      </c>
      <c r="G19117" s="4"/>
      <c r="H19117" s="4"/>
      <c r="I19117" s="4"/>
      <c r="J19117" s="4"/>
      <c r="K19117" s="4">
        <v>-299573.64599293802</v>
      </c>
      <c r="L19117" s="4">
        <v>8395811.9601181392</v>
      </c>
      <c r="M19117" s="4">
        <v>223909.873500174</v>
      </c>
      <c r="N19117" s="3">
        <v>-3.5097940242851997E-2</v>
      </c>
      <c r="O19117" s="5">
        <v>0.82168591022491455</v>
      </c>
      <c r="P19117" s="3">
        <v>2.6669234037399292E-2</v>
      </c>
    </row>
    <row r="19118" spans="1:16" x14ac:dyDescent="0.25">
      <c r="A19118" s="1">
        <v>2019</v>
      </c>
      <c r="B19118" t="s">
        <v>1514</v>
      </c>
      <c r="C19118" t="s">
        <v>3215</v>
      </c>
      <c r="D19118" t="s">
        <v>3405</v>
      </c>
      <c r="E19118" t="s">
        <v>3469</v>
      </c>
      <c r="F19118" t="s">
        <v>4985</v>
      </c>
      <c r="G19118" s="4"/>
      <c r="H19118" s="4"/>
      <c r="I19118" s="4"/>
      <c r="J19118" s="4"/>
      <c r="K19118" s="4">
        <v>-61118.287118287102</v>
      </c>
      <c r="L19118" s="4">
        <v>10279001.7550018</v>
      </c>
      <c r="M19118" s="4">
        <v>2202099.6840996798</v>
      </c>
      <c r="N19118" s="3">
        <v>-6.7009950627079998E-3</v>
      </c>
      <c r="O19118" s="5">
        <v>1.1675484180450439</v>
      </c>
      <c r="P19118" s="3">
        <v>0.21423283219337463</v>
      </c>
    </row>
    <row r="19119" spans="1:16" x14ac:dyDescent="0.25">
      <c r="A19119" s="1">
        <v>2020</v>
      </c>
      <c r="B19119" t="s">
        <v>1514</v>
      </c>
      <c r="C19119" t="s">
        <v>3215</v>
      </c>
      <c r="D19119" t="s">
        <v>3405</v>
      </c>
      <c r="E19119" t="s">
        <v>3469</v>
      </c>
      <c r="F19119" t="s">
        <v>4985</v>
      </c>
      <c r="G19119" s="4"/>
      <c r="H19119" s="4"/>
      <c r="I19119" s="4"/>
      <c r="J19119" s="4"/>
      <c r="K19119" s="4">
        <v>-184386.34512651301</v>
      </c>
      <c r="L19119" s="4">
        <v>9047141.2006681096</v>
      </c>
      <c r="M19119" s="4">
        <v>2001571.5804149499</v>
      </c>
      <c r="N19119" s="3">
        <v>-1.9253721710532998E-2</v>
      </c>
      <c r="O19119" s="5">
        <v>1.2303093671798706</v>
      </c>
      <c r="P19119" s="3">
        <v>0.22123801708221436</v>
      </c>
    </row>
    <row r="19120" spans="1:16" x14ac:dyDescent="0.25">
      <c r="A19120" s="1">
        <v>2021</v>
      </c>
      <c r="B19120" t="s">
        <v>1514</v>
      </c>
      <c r="C19120" t="s">
        <v>3215</v>
      </c>
      <c r="D19120" t="s">
        <v>3405</v>
      </c>
      <c r="E19120" t="s">
        <v>3469</v>
      </c>
      <c r="F19120" t="s">
        <v>4985</v>
      </c>
      <c r="G19120" s="4"/>
      <c r="H19120" s="4"/>
      <c r="I19120" s="4"/>
      <c r="J19120" s="4"/>
      <c r="K19120" s="4">
        <v>-380843.37439734902</v>
      </c>
      <c r="L19120" s="4">
        <v>8246069.9262947198</v>
      </c>
      <c r="M19120" s="4">
        <v>1565701.1749356999</v>
      </c>
      <c r="N19120" s="3">
        <v>-4.2141577720361999E-2</v>
      </c>
      <c r="O19120" s="5">
        <v>1.0489447116851807</v>
      </c>
      <c r="P19120" s="3">
        <v>0.18987241387367249</v>
      </c>
    </row>
    <row r="19121" spans="1:16" x14ac:dyDescent="0.25">
      <c r="A19121" s="1">
        <v>2022</v>
      </c>
      <c r="B19121" t="s">
        <v>1514</v>
      </c>
      <c r="C19121" t="s">
        <v>3215</v>
      </c>
      <c r="D19121" t="s">
        <v>3405</v>
      </c>
      <c r="E19121" t="s">
        <v>3469</v>
      </c>
      <c r="F19121" t="s">
        <v>4985</v>
      </c>
      <c r="G19121" s="4"/>
      <c r="H19121" s="4"/>
      <c r="I19121" s="4"/>
      <c r="J19121" s="4"/>
      <c r="K19121" s="4">
        <v>99735.002449847103</v>
      </c>
      <c r="L19121" s="4">
        <v>7527221.5973003404</v>
      </c>
      <c r="M19121" s="4">
        <v>1364429.59967427</v>
      </c>
      <c r="N19121" s="3">
        <v>1.3195331221321001E-2</v>
      </c>
      <c r="O19121" s="5">
        <v>1.5183839797973633</v>
      </c>
      <c r="P19121" s="3">
        <v>0.18126603960990906</v>
      </c>
    </row>
    <row r="19122" spans="1:16" x14ac:dyDescent="0.25">
      <c r="A19122" s="1">
        <v>2023</v>
      </c>
      <c r="B19122" t="s">
        <v>1514</v>
      </c>
      <c r="C19122" t="s">
        <v>3215</v>
      </c>
      <c r="D19122" t="s">
        <v>3405</v>
      </c>
      <c r="E19122" t="s">
        <v>3469</v>
      </c>
      <c r="F19122" t="s">
        <v>4985</v>
      </c>
      <c r="G19122" s="4"/>
      <c r="H19122" s="4"/>
      <c r="I19122" s="4"/>
      <c r="J19122" s="4"/>
      <c r="K19122" s="4">
        <v>410416.29170416301</v>
      </c>
      <c r="L19122" s="4">
        <v>7366684.6648668498</v>
      </c>
      <c r="M19122" s="4">
        <v>1061891.14421891</v>
      </c>
      <c r="N19122" s="3">
        <v>5.6076973567033998E-2</v>
      </c>
      <c r="O19122" s="5">
        <v>1.373177170753479</v>
      </c>
      <c r="P19122" s="3">
        <v>0.14414776861667633</v>
      </c>
    </row>
    <row r="19123" spans="1:16" x14ac:dyDescent="0.25">
      <c r="A19123" s="1">
        <v>2024</v>
      </c>
      <c r="B19123" t="s">
        <v>1514</v>
      </c>
      <c r="C19123" t="s">
        <v>3215</v>
      </c>
      <c r="D19123" t="s">
        <v>3405</v>
      </c>
      <c r="E19123" t="s">
        <v>3469</v>
      </c>
      <c r="F19123" t="s">
        <v>4985</v>
      </c>
      <c r="G19123" s="4"/>
      <c r="H19123" s="4"/>
      <c r="I19123" s="4"/>
      <c r="J19123" s="4"/>
      <c r="K19123" s="4">
        <v>-25429.1866953791</v>
      </c>
      <c r="L19123" s="4">
        <v>7010371.81735148</v>
      </c>
      <c r="M19123" s="4">
        <v>851329.72872067394</v>
      </c>
      <c r="N19123" s="3">
        <v>-3.5372018963560001E-3</v>
      </c>
      <c r="O19123" s="5">
        <v>1.7241708040237427</v>
      </c>
      <c r="P19123" s="3">
        <v>0.12143860012292862</v>
      </c>
    </row>
    <row r="19124" spans="1:16" x14ac:dyDescent="0.25">
      <c r="A19124" s="1">
        <v>2009</v>
      </c>
      <c r="B19124" t="s">
        <v>1515</v>
      </c>
      <c r="C19124" t="s">
        <v>3216</v>
      </c>
      <c r="D19124" t="s">
        <v>3403</v>
      </c>
      <c r="E19124" t="s">
        <v>3469</v>
      </c>
      <c r="F19124" t="s">
        <v>4986</v>
      </c>
      <c r="G19124" s="4"/>
      <c r="H19124" s="4"/>
      <c r="I19124" s="4"/>
      <c r="J19124" s="4"/>
      <c r="K19124" s="4">
        <v>-367937.75511850399</v>
      </c>
      <c r="L19124" s="4">
        <v>6794824.2203255799</v>
      </c>
      <c r="M19124" s="4">
        <v>158919.66893080101</v>
      </c>
      <c r="N19124" s="3">
        <v>-5.1840077651628999E-2</v>
      </c>
      <c r="O19124" s="5">
        <v>0.94041025638580322</v>
      </c>
      <c r="P19124" s="3">
        <v>2.3388341069221497E-2</v>
      </c>
    </row>
    <row r="19125" spans="1:16" x14ac:dyDescent="0.25">
      <c r="A19125" s="1">
        <v>2010</v>
      </c>
      <c r="B19125" t="s">
        <v>1515</v>
      </c>
      <c r="C19125" t="s">
        <v>3216</v>
      </c>
      <c r="D19125" t="s">
        <v>3403</v>
      </c>
      <c r="E19125" t="s">
        <v>3469</v>
      </c>
      <c r="F19125" t="s">
        <v>4986</v>
      </c>
      <c r="G19125" s="4"/>
      <c r="H19125" s="4"/>
      <c r="I19125" s="4"/>
      <c r="J19125" s="4"/>
      <c r="K19125" s="4">
        <v>-1386785.0363676101</v>
      </c>
      <c r="L19125" s="4">
        <v>8627264.7864138</v>
      </c>
      <c r="M19125" s="4">
        <v>233038.24897952299</v>
      </c>
      <c r="N19125" s="3">
        <v>-0.17664104776976899</v>
      </c>
      <c r="O19125" s="5">
        <v>1.5988891124725342</v>
      </c>
      <c r="P19125" s="3">
        <v>2.701183408498764E-2</v>
      </c>
    </row>
    <row r="19126" spans="1:16" x14ac:dyDescent="0.25">
      <c r="A19126" s="1">
        <v>2011</v>
      </c>
      <c r="B19126" t="s">
        <v>1515</v>
      </c>
      <c r="C19126" t="s">
        <v>3216</v>
      </c>
      <c r="D19126" t="s">
        <v>3403</v>
      </c>
      <c r="E19126" t="s">
        <v>3469</v>
      </c>
      <c r="F19126" t="s">
        <v>4986</v>
      </c>
      <c r="G19126" s="4"/>
      <c r="H19126" s="4"/>
      <c r="I19126" s="4"/>
      <c r="J19126" s="4"/>
      <c r="K19126" s="4">
        <v>-1041256.0282927901</v>
      </c>
      <c r="L19126" s="4">
        <v>24579140.499410599</v>
      </c>
      <c r="M19126" s="4">
        <v>581226.02079091198</v>
      </c>
      <c r="N19126" s="3">
        <v>-5.8518263995189002E-2</v>
      </c>
      <c r="O19126" s="5">
        <v>1.3340437412261963</v>
      </c>
      <c r="P19126" s="3">
        <v>2.364712581038475E-2</v>
      </c>
    </row>
    <row r="19127" spans="1:16" x14ac:dyDescent="0.25">
      <c r="A19127" s="1">
        <v>2012</v>
      </c>
      <c r="B19127" t="s">
        <v>1515</v>
      </c>
      <c r="C19127" t="s">
        <v>3216</v>
      </c>
      <c r="D19127" t="s">
        <v>3403</v>
      </c>
      <c r="E19127" t="s">
        <v>3469</v>
      </c>
      <c r="F19127" t="s">
        <v>4986</v>
      </c>
      <c r="G19127" s="4"/>
      <c r="H19127" s="4"/>
      <c r="I19127" s="4"/>
      <c r="J19127" s="4"/>
      <c r="K19127" s="4">
        <v>-1081373.8833232699</v>
      </c>
      <c r="L19127" s="4">
        <v>23043155.654247198</v>
      </c>
      <c r="M19127" s="4">
        <v>496145.22681456798</v>
      </c>
      <c r="N19127" s="3">
        <v>-4.6498359996584998E-2</v>
      </c>
      <c r="O19127" s="5">
        <v>0.65982949733734131</v>
      </c>
      <c r="P19127" s="3">
        <v>2.1531131118535995E-2</v>
      </c>
    </row>
    <row r="19128" spans="1:16" x14ac:dyDescent="0.25">
      <c r="A19128" s="1">
        <v>2013</v>
      </c>
      <c r="B19128" t="s">
        <v>1515</v>
      </c>
      <c r="C19128" t="s">
        <v>3216</v>
      </c>
      <c r="D19128" t="s">
        <v>3403</v>
      </c>
      <c r="E19128" t="s">
        <v>3469</v>
      </c>
      <c r="F19128" t="s">
        <v>4986</v>
      </c>
      <c r="G19128" s="4"/>
      <c r="H19128" s="4"/>
      <c r="I19128" s="4"/>
      <c r="J19128" s="4"/>
      <c r="K19128" s="4">
        <v>-743410.65441223502</v>
      </c>
      <c r="L19128" s="4">
        <v>5071217.9211927997</v>
      </c>
      <c r="M19128" s="4">
        <v>137772.824031355</v>
      </c>
      <c r="N19128" s="3">
        <v>-5.7979072199465E-2</v>
      </c>
      <c r="O19128" s="5">
        <v>0.68317288160324097</v>
      </c>
      <c r="P19128" s="3">
        <v>2.7167601510882378E-2</v>
      </c>
    </row>
    <row r="19129" spans="1:16" x14ac:dyDescent="0.25">
      <c r="A19129" s="1">
        <v>2014</v>
      </c>
      <c r="B19129" t="s">
        <v>1515</v>
      </c>
      <c r="C19129" t="s">
        <v>3216</v>
      </c>
      <c r="D19129" t="s">
        <v>3403</v>
      </c>
      <c r="E19129" t="s">
        <v>3469</v>
      </c>
      <c r="F19129" t="s">
        <v>4986</v>
      </c>
      <c r="G19129" s="4"/>
      <c r="H19129" s="4"/>
      <c r="I19129" s="4"/>
      <c r="J19129" s="4"/>
      <c r="K19129" s="4">
        <v>-756962.61021264596</v>
      </c>
      <c r="L19129" s="4">
        <v>6259015.5122825196</v>
      </c>
      <c r="M19129" s="4">
        <v>502821.44372672</v>
      </c>
      <c r="N19129" s="3">
        <v>-0.131721268219297</v>
      </c>
      <c r="O19129" s="5">
        <v>2.8871359825134277</v>
      </c>
      <c r="P19129" s="3">
        <v>8.0335550010204315E-2</v>
      </c>
    </row>
    <row r="19130" spans="1:16" x14ac:dyDescent="0.25">
      <c r="A19130" s="1">
        <v>2015</v>
      </c>
      <c r="B19130" t="s">
        <v>1515</v>
      </c>
      <c r="C19130" t="s">
        <v>3216</v>
      </c>
      <c r="D19130" t="s">
        <v>3403</v>
      </c>
      <c r="E19130" t="s">
        <v>3469</v>
      </c>
      <c r="F19130" t="s">
        <v>4986</v>
      </c>
      <c r="G19130" s="4"/>
      <c r="H19130" s="4"/>
      <c r="I19130" s="4"/>
      <c r="J19130" s="4"/>
      <c r="K19130" s="4">
        <v>-439542.99977658503</v>
      </c>
      <c r="L19130" s="4">
        <v>6587530.3344298704</v>
      </c>
      <c r="M19130" s="4">
        <v>303422.87928630301</v>
      </c>
      <c r="N19130" s="3">
        <v>-7.5129450951512994E-2</v>
      </c>
      <c r="O19130" s="5">
        <v>1.1008985042572021</v>
      </c>
      <c r="P19130" s="3">
        <v>4.6060185879468918E-2</v>
      </c>
    </row>
    <row r="19131" spans="1:16" x14ac:dyDescent="0.25">
      <c r="A19131" s="1">
        <v>2016</v>
      </c>
      <c r="B19131" t="s">
        <v>1515</v>
      </c>
      <c r="C19131" t="s">
        <v>3216</v>
      </c>
      <c r="D19131" t="s">
        <v>3403</v>
      </c>
      <c r="E19131" t="s">
        <v>3469</v>
      </c>
      <c r="F19131" t="s">
        <v>4986</v>
      </c>
      <c r="G19131" s="4"/>
      <c r="H19131" s="4"/>
      <c r="I19131" s="4"/>
      <c r="J19131" s="4"/>
      <c r="K19131" s="4">
        <v>-394325.32705545798</v>
      </c>
      <c r="L19131" s="4">
        <v>6878536.5199511303</v>
      </c>
      <c r="M19131" s="4">
        <v>109192.567869595</v>
      </c>
      <c r="N19131" s="3">
        <v>-5.9525744143495998E-2</v>
      </c>
      <c r="O19131" s="5">
        <v>0.29126694798469543</v>
      </c>
      <c r="P19131" s="3">
        <v>1.5874389559030533E-2</v>
      </c>
    </row>
    <row r="19132" spans="1:16" x14ac:dyDescent="0.25">
      <c r="A19132" s="1">
        <v>2017</v>
      </c>
      <c r="B19132" t="s">
        <v>1515</v>
      </c>
      <c r="C19132" t="s">
        <v>3216</v>
      </c>
      <c r="D19132" t="s">
        <v>3403</v>
      </c>
      <c r="E19132" t="s">
        <v>3469</v>
      </c>
      <c r="F19132" t="s">
        <v>4986</v>
      </c>
      <c r="G19132" s="4"/>
      <c r="H19132" s="4"/>
      <c r="I19132" s="4"/>
      <c r="J19132" s="4"/>
      <c r="K19132" s="4">
        <v>-455932.42485031602</v>
      </c>
      <c r="L19132" s="4">
        <v>8447583.1431052908</v>
      </c>
      <c r="M19132" s="4">
        <v>102977.549247927</v>
      </c>
      <c r="N19132" s="3">
        <v>-5.8663499707942997E-2</v>
      </c>
      <c r="O19132" s="5">
        <v>0.5648227334022522</v>
      </c>
      <c r="P19132" s="3">
        <v>1.2190178968012333E-2</v>
      </c>
    </row>
    <row r="19133" spans="1:16" x14ac:dyDescent="0.25">
      <c r="A19133" s="1">
        <v>2018</v>
      </c>
      <c r="B19133" t="s">
        <v>1515</v>
      </c>
      <c r="C19133" t="s">
        <v>3216</v>
      </c>
      <c r="D19133" t="s">
        <v>3403</v>
      </c>
      <c r="E19133" t="s">
        <v>3469</v>
      </c>
      <c r="F19133" t="s">
        <v>4986</v>
      </c>
      <c r="G19133" s="4"/>
      <c r="H19133" s="4"/>
      <c r="I19133" s="4"/>
      <c r="J19133" s="4"/>
      <c r="K19133" s="4">
        <v>-757650.31569441699</v>
      </c>
      <c r="L19133" s="4">
        <v>14623036.439944001</v>
      </c>
      <c r="M19133" s="4">
        <v>402122.14746223099</v>
      </c>
      <c r="N19133" s="3">
        <v>-6.6581815741922998E-2</v>
      </c>
      <c r="O19133" s="5">
        <v>5.7863540649414063</v>
      </c>
      <c r="P19133" s="3">
        <v>2.7499223127961159E-2</v>
      </c>
    </row>
    <row r="19134" spans="1:16" x14ac:dyDescent="0.25">
      <c r="A19134" s="1">
        <v>2019</v>
      </c>
      <c r="B19134" t="s">
        <v>1515</v>
      </c>
      <c r="C19134" t="s">
        <v>3216</v>
      </c>
      <c r="D19134" t="s">
        <v>3403</v>
      </c>
      <c r="E19134" t="s">
        <v>3469</v>
      </c>
      <c r="F19134" t="s">
        <v>4986</v>
      </c>
      <c r="G19134" s="4"/>
      <c r="H19134" s="4"/>
      <c r="I19134" s="4"/>
      <c r="J19134" s="4"/>
      <c r="K19134" s="4">
        <v>-645924.88592488598</v>
      </c>
      <c r="L19134" s="4">
        <v>13088277.992278</v>
      </c>
      <c r="M19134" s="4">
        <v>84833.976833976805</v>
      </c>
      <c r="N19134" s="3">
        <v>-4.7923131322359001E-2</v>
      </c>
      <c r="O19134" s="5">
        <v>1.8666732311248779</v>
      </c>
      <c r="P19134" s="3">
        <v>6.4816758967936039E-3</v>
      </c>
    </row>
    <row r="19135" spans="1:16" x14ac:dyDescent="0.25">
      <c r="A19135" s="1">
        <v>2020</v>
      </c>
      <c r="B19135" t="s">
        <v>1515</v>
      </c>
      <c r="C19135" t="s">
        <v>3216</v>
      </c>
      <c r="D19135" t="s">
        <v>3403</v>
      </c>
      <c r="E19135" t="s">
        <v>3469</v>
      </c>
      <c r="F19135" t="s">
        <v>4986</v>
      </c>
      <c r="G19135" s="4"/>
      <c r="H19135" s="4"/>
      <c r="I19135" s="4"/>
      <c r="J19135" s="4"/>
      <c r="K19135" s="4">
        <v>-1034829.45212098</v>
      </c>
      <c r="L19135" s="4">
        <v>11690878.3457339</v>
      </c>
      <c r="M19135" s="4">
        <v>626364.175972834</v>
      </c>
      <c r="N19135" s="3">
        <v>-8.4272586637472002E-2</v>
      </c>
      <c r="O19135" s="5">
        <v>2.41249680519104</v>
      </c>
      <c r="P19135" s="3">
        <v>5.357716977596283E-2</v>
      </c>
    </row>
    <row r="19136" spans="1:16" x14ac:dyDescent="0.25">
      <c r="A19136" s="1">
        <v>2021</v>
      </c>
      <c r="B19136" t="s">
        <v>1515</v>
      </c>
      <c r="C19136" t="s">
        <v>3216</v>
      </c>
      <c r="D19136" t="s">
        <v>3403</v>
      </c>
      <c r="E19136" t="s">
        <v>3469</v>
      </c>
      <c r="F19136" t="s">
        <v>4986</v>
      </c>
      <c r="G19136" s="4"/>
      <c r="H19136" s="4"/>
      <c r="I19136" s="4"/>
      <c r="J19136" s="4"/>
      <c r="K19136" s="4">
        <v>-725296.73312388896</v>
      </c>
      <c r="L19136" s="4">
        <v>18774842.7295698</v>
      </c>
      <c r="M19136" s="4">
        <v>217339.11178759701</v>
      </c>
      <c r="N19136" s="3">
        <v>-4.6086753559567997E-2</v>
      </c>
      <c r="O19136" s="5">
        <v>1.6246726512908936</v>
      </c>
      <c r="P19136" s="3">
        <v>1.1576081626117229E-2</v>
      </c>
    </row>
    <row r="19137" spans="1:16" x14ac:dyDescent="0.25">
      <c r="A19137" s="1">
        <v>2022</v>
      </c>
      <c r="B19137" t="s">
        <v>1515</v>
      </c>
      <c r="C19137" t="s">
        <v>3216</v>
      </c>
      <c r="D19137" t="s">
        <v>3403</v>
      </c>
      <c r="E19137" t="s">
        <v>3469</v>
      </c>
      <c r="F19137" t="s">
        <v>4986</v>
      </c>
      <c r="G19137" s="4"/>
      <c r="H19137" s="4"/>
      <c r="I19137" s="4"/>
      <c r="J19137" s="4"/>
      <c r="K19137" s="4">
        <v>-1065843.6100395401</v>
      </c>
      <c r="L19137" s="4">
        <v>15352746.244142801</v>
      </c>
      <c r="M19137" s="4">
        <v>356376.15850165999</v>
      </c>
      <c r="N19137" s="3">
        <v>-6.5323713329898003E-2</v>
      </c>
      <c r="O19137" s="5">
        <v>1.4198149442672729</v>
      </c>
      <c r="P19137" s="3">
        <v>2.3212535306811333E-2</v>
      </c>
    </row>
    <row r="19138" spans="1:16" x14ac:dyDescent="0.25">
      <c r="A19138" s="1">
        <v>2023</v>
      </c>
      <c r="B19138" t="s">
        <v>1515</v>
      </c>
      <c r="C19138" t="s">
        <v>3216</v>
      </c>
      <c r="D19138" t="s">
        <v>3403</v>
      </c>
      <c r="E19138" t="s">
        <v>3469</v>
      </c>
      <c r="F19138" t="s">
        <v>4986</v>
      </c>
      <c r="G19138" s="4"/>
      <c r="H19138" s="4"/>
      <c r="I19138" s="4"/>
      <c r="J19138" s="4"/>
      <c r="K19138" s="4">
        <v>-902602.40642602404</v>
      </c>
      <c r="L19138" s="4">
        <v>17272584.074925799</v>
      </c>
      <c r="M19138" s="4">
        <v>314683.86494683899</v>
      </c>
      <c r="N19138" s="3">
        <v>-5.6232407243962002E-2</v>
      </c>
      <c r="O19138" s="5">
        <v>0.4379044771194458</v>
      </c>
      <c r="P19138" s="3">
        <v>1.8218690529465675E-2</v>
      </c>
    </row>
    <row r="19139" spans="1:16" x14ac:dyDescent="0.25">
      <c r="A19139" s="1">
        <v>2024</v>
      </c>
      <c r="B19139" t="s">
        <v>1515</v>
      </c>
      <c r="C19139" t="s">
        <v>3216</v>
      </c>
      <c r="D19139" t="s">
        <v>3403</v>
      </c>
      <c r="E19139" t="s">
        <v>3469</v>
      </c>
      <c r="F19139" t="s">
        <v>4986</v>
      </c>
      <c r="G19139" s="4"/>
      <c r="H19139" s="4"/>
      <c r="I19139" s="4"/>
      <c r="J19139" s="4"/>
      <c r="K19139" s="4">
        <v>-600784.70328615396</v>
      </c>
      <c r="L19139" s="4">
        <v>18646229.490709599</v>
      </c>
      <c r="M19139" s="4">
        <v>323849.11295860499</v>
      </c>
      <c r="N19139" s="3">
        <v>-3.3450009730973E-2</v>
      </c>
      <c r="O19139" s="5">
        <v>0.79501819610595703</v>
      </c>
      <c r="P19139" s="3">
        <v>1.7368074506521225E-2</v>
      </c>
    </row>
    <row r="19140" spans="1:16" x14ac:dyDescent="0.25">
      <c r="A19140" s="1">
        <v>2009</v>
      </c>
      <c r="B19140" t="s">
        <v>1516</v>
      </c>
      <c r="C19140" t="s">
        <v>3217</v>
      </c>
      <c r="D19140" t="s">
        <v>3403</v>
      </c>
      <c r="E19140" t="s">
        <v>3469</v>
      </c>
      <c r="F19140" t="s">
        <v>4987</v>
      </c>
      <c r="G19140" s="4"/>
      <c r="H19140" s="4"/>
      <c r="I19140" s="4"/>
      <c r="J19140" s="4"/>
      <c r="K19140" s="4">
        <v>-1194816.0537399999</v>
      </c>
      <c r="L19140" s="4">
        <v>2441590.1647299998</v>
      </c>
      <c r="M19140" s="4">
        <v>30982.075150000001</v>
      </c>
      <c r="N19140" s="3">
        <v>-0.345118521501942</v>
      </c>
      <c r="O19140" s="5">
        <v>0.25984278321266174</v>
      </c>
      <c r="P19140" s="3">
        <v>1.2689301744103432E-2</v>
      </c>
    </row>
    <row r="19141" spans="1:16" x14ac:dyDescent="0.25">
      <c r="A19141" s="1">
        <v>2010</v>
      </c>
      <c r="B19141" t="s">
        <v>1516</v>
      </c>
      <c r="C19141" t="s">
        <v>3217</v>
      </c>
      <c r="D19141" t="s">
        <v>3403</v>
      </c>
      <c r="E19141" t="s">
        <v>3469</v>
      </c>
      <c r="F19141" t="s">
        <v>4987</v>
      </c>
      <c r="G19141" s="4"/>
      <c r="H19141" s="4"/>
      <c r="I19141" s="4"/>
      <c r="J19141" s="4"/>
      <c r="K19141" s="4">
        <v>-1190174.18163</v>
      </c>
      <c r="L19141" s="4">
        <v>2295796.3078100001</v>
      </c>
      <c r="M19141" s="4">
        <v>247277.04892999999</v>
      </c>
      <c r="N19141" s="3">
        <v>-0.50246024407287804</v>
      </c>
      <c r="O19141" s="5">
        <v>1.4701194763183594</v>
      </c>
      <c r="P19141" s="3">
        <v>0.10770861804485321</v>
      </c>
    </row>
    <row r="19142" spans="1:16" x14ac:dyDescent="0.25">
      <c r="A19142" s="1">
        <v>2011</v>
      </c>
      <c r="B19142" t="s">
        <v>1516</v>
      </c>
      <c r="C19142" t="s">
        <v>3217</v>
      </c>
      <c r="D19142" t="s">
        <v>3403</v>
      </c>
      <c r="E19142" t="s">
        <v>3469</v>
      </c>
      <c r="F19142" t="s">
        <v>4987</v>
      </c>
      <c r="G19142" s="4"/>
      <c r="H19142" s="4"/>
      <c r="I19142" s="4"/>
      <c r="J19142" s="4"/>
      <c r="K19142" s="4">
        <v>-760155.69461000001</v>
      </c>
      <c r="L19142" s="4">
        <v>2291245.3113299999</v>
      </c>
      <c r="M19142" s="4">
        <v>160740.54227999999</v>
      </c>
      <c r="N19142" s="3">
        <v>-0.33143614456784298</v>
      </c>
      <c r="O19142" s="5">
        <v>2.4739089012145996</v>
      </c>
      <c r="P19142" s="3">
        <v>7.0154227316379547E-2</v>
      </c>
    </row>
    <row r="19143" spans="1:16" x14ac:dyDescent="0.25">
      <c r="A19143" s="1">
        <v>2012</v>
      </c>
      <c r="B19143" t="s">
        <v>1516</v>
      </c>
      <c r="C19143" t="s">
        <v>3217</v>
      </c>
      <c r="D19143" t="s">
        <v>3403</v>
      </c>
      <c r="E19143" t="s">
        <v>3469</v>
      </c>
      <c r="F19143" t="s">
        <v>4987</v>
      </c>
      <c r="G19143" s="4"/>
      <c r="H19143" s="4"/>
      <c r="I19143" s="4"/>
      <c r="J19143" s="4"/>
      <c r="K19143" s="4">
        <v>-1946568.5578399999</v>
      </c>
      <c r="L19143" s="4">
        <v>19787867.748640001</v>
      </c>
      <c r="M19143" s="4">
        <v>848430.76859999995</v>
      </c>
      <c r="N19143" s="3">
        <v>-0.176326698681495</v>
      </c>
      <c r="O19143" s="5">
        <v>16.327342987060547</v>
      </c>
      <c r="P19143" s="3">
        <v>4.2876310646533966E-2</v>
      </c>
    </row>
    <row r="19144" spans="1:16" x14ac:dyDescent="0.25">
      <c r="A19144" s="1">
        <v>2009</v>
      </c>
      <c r="B19144" t="s">
        <v>1517</v>
      </c>
      <c r="C19144" t="s">
        <v>3218</v>
      </c>
      <c r="D19144" t="s">
        <v>3436</v>
      </c>
      <c r="E19144" t="s">
        <v>3469</v>
      </c>
      <c r="F19144" t="s">
        <v>4988</v>
      </c>
      <c r="G19144" s="4"/>
      <c r="H19144" s="4"/>
      <c r="I19144" s="4"/>
      <c r="J19144" s="4"/>
      <c r="K19144" s="4">
        <v>-130685.209983705</v>
      </c>
      <c r="L19144" s="4">
        <v>332359.91674868099</v>
      </c>
      <c r="M19144" s="4">
        <v>3590616.4792436399</v>
      </c>
      <c r="N19144" s="3">
        <v>-3.4405496384240001E-3</v>
      </c>
      <c r="O19144" s="5">
        <v>67.740257263183594</v>
      </c>
      <c r="P19144" s="3">
        <v>10.803398132324219</v>
      </c>
    </row>
    <row r="19145" spans="1:16" x14ac:dyDescent="0.25">
      <c r="A19145" s="1">
        <v>2010</v>
      </c>
      <c r="B19145" t="s">
        <v>1517</v>
      </c>
      <c r="C19145" t="s">
        <v>3218</v>
      </c>
      <c r="D19145" t="s">
        <v>3436</v>
      </c>
      <c r="E19145" t="s">
        <v>3469</v>
      </c>
      <c r="F19145" t="s">
        <v>4988</v>
      </c>
      <c r="G19145" s="4"/>
      <c r="H19145" s="4"/>
      <c r="I19145" s="4"/>
      <c r="J19145" s="4"/>
      <c r="K19145" s="4">
        <v>-270616.14956913202</v>
      </c>
      <c r="L19145" s="4">
        <v>1435354.68915355</v>
      </c>
      <c r="M19145" s="4">
        <v>17510.204767264098</v>
      </c>
      <c r="N19145" s="3">
        <v>-0.30382533963361902</v>
      </c>
      <c r="O19145" s="5">
        <v>3.679039478302002</v>
      </c>
      <c r="P19145" s="3">
        <v>1.2199218384921551E-2</v>
      </c>
    </row>
    <row r="19146" spans="1:16" x14ac:dyDescent="0.25">
      <c r="A19146" s="1">
        <v>2011</v>
      </c>
      <c r="B19146" t="s">
        <v>1517</v>
      </c>
      <c r="C19146" t="s">
        <v>3218</v>
      </c>
      <c r="D19146" t="s">
        <v>3436</v>
      </c>
      <c r="E19146" t="s">
        <v>3469</v>
      </c>
      <c r="F19146" t="s">
        <v>4988</v>
      </c>
      <c r="G19146" s="4"/>
      <c r="H19146" s="4"/>
      <c r="I19146" s="4"/>
      <c r="J19146" s="4"/>
      <c r="K19146" s="4">
        <v>-315509.59168363502</v>
      </c>
      <c r="L19146" s="4">
        <v>16813746.650948498</v>
      </c>
      <c r="M19146" s="4">
        <v>1630990.2475618899</v>
      </c>
      <c r="N19146" s="3">
        <v>-3.3843455195576001E-2</v>
      </c>
      <c r="O19146" s="5">
        <v>1.509701132774353</v>
      </c>
      <c r="P19146" s="3">
        <v>9.7003377974033356E-2</v>
      </c>
    </row>
    <row r="19147" spans="1:16" x14ac:dyDescent="0.25">
      <c r="A19147" s="1">
        <v>2012</v>
      </c>
      <c r="B19147" t="s">
        <v>1517</v>
      </c>
      <c r="C19147" t="s">
        <v>3218</v>
      </c>
      <c r="D19147" t="s">
        <v>3436</v>
      </c>
      <c r="E19147" t="s">
        <v>3469</v>
      </c>
      <c r="F19147" t="s">
        <v>4988</v>
      </c>
      <c r="G19147" s="4"/>
      <c r="H19147" s="4"/>
      <c r="I19147" s="4"/>
      <c r="J19147" s="4"/>
      <c r="K19147" s="4">
        <v>990718.66397879703</v>
      </c>
      <c r="L19147" s="4">
        <v>10514078.569016499</v>
      </c>
      <c r="M19147" s="4">
        <v>155724.85494714699</v>
      </c>
      <c r="N19147" s="3">
        <v>7.4578313160203996E-2</v>
      </c>
      <c r="O19147" s="5">
        <v>1.2872982025146484</v>
      </c>
      <c r="P19147" s="3">
        <v>1.4811079949140549E-2</v>
      </c>
    </row>
    <row r="19148" spans="1:16" x14ac:dyDescent="0.25">
      <c r="A19148" s="1">
        <v>2013</v>
      </c>
      <c r="B19148" t="s">
        <v>1517</v>
      </c>
      <c r="C19148" t="s">
        <v>3218</v>
      </c>
      <c r="D19148" t="s">
        <v>3436</v>
      </c>
      <c r="E19148" t="s">
        <v>3469</v>
      </c>
      <c r="F19148" t="s">
        <v>4988</v>
      </c>
      <c r="G19148" s="4"/>
      <c r="H19148" s="4"/>
      <c r="I19148" s="4"/>
      <c r="J19148" s="4"/>
      <c r="K19148" s="4">
        <v>-583133.10249687103</v>
      </c>
      <c r="L19148" s="4">
        <v>7867029.0616406398</v>
      </c>
      <c r="M19148" s="4">
        <v>271688.425591785</v>
      </c>
      <c r="N19148" s="3">
        <v>-6.7594046221352996E-2</v>
      </c>
      <c r="O19148" s="5">
        <v>0.86533594131469727</v>
      </c>
      <c r="P19148" s="3">
        <v>3.453507274389267E-2</v>
      </c>
    </row>
    <row r="19149" spans="1:16" x14ac:dyDescent="0.25">
      <c r="A19149" s="1">
        <v>2014</v>
      </c>
      <c r="B19149" t="s">
        <v>1517</v>
      </c>
      <c r="C19149" t="s">
        <v>3218</v>
      </c>
      <c r="D19149" t="s">
        <v>3436</v>
      </c>
      <c r="E19149" t="s">
        <v>3469</v>
      </c>
      <c r="F19149" t="s">
        <v>4988</v>
      </c>
      <c r="G19149" s="4"/>
      <c r="H19149" s="4"/>
      <c r="I19149" s="4"/>
      <c r="J19149" s="4"/>
      <c r="K19149" s="4">
        <v>-594930.45405252499</v>
      </c>
      <c r="L19149" s="4">
        <v>5602260.3611674299</v>
      </c>
      <c r="M19149" s="4">
        <v>157052.194822953</v>
      </c>
      <c r="N19149" s="3">
        <v>-8.6709317134612995E-2</v>
      </c>
      <c r="O19149" s="5">
        <v>0.75549453496932983</v>
      </c>
      <c r="P19149" s="3">
        <v>2.8033718466758728E-2</v>
      </c>
    </row>
    <row r="19150" spans="1:16" x14ac:dyDescent="0.25">
      <c r="A19150" s="1">
        <v>2015</v>
      </c>
      <c r="B19150" t="s">
        <v>1517</v>
      </c>
      <c r="C19150" t="s">
        <v>3218</v>
      </c>
      <c r="D19150" t="s">
        <v>3436</v>
      </c>
      <c r="E19150" t="s">
        <v>3469</v>
      </c>
      <c r="F19150" t="s">
        <v>4988</v>
      </c>
      <c r="G19150" s="4"/>
      <c r="H19150" s="4"/>
      <c r="I19150" s="4"/>
      <c r="J19150" s="4"/>
      <c r="K19150" s="4">
        <v>-609920.41786399402</v>
      </c>
      <c r="L19150" s="4">
        <v>201714.136036918</v>
      </c>
      <c r="M19150" s="4">
        <v>860946.97349059698</v>
      </c>
      <c r="N19150" s="3">
        <v>-0.25527234058194898</v>
      </c>
      <c r="O19150" s="5">
        <v>9.7701559066772461</v>
      </c>
      <c r="P19150" s="3">
        <v>4.2681536674499512</v>
      </c>
    </row>
    <row r="19151" spans="1:16" x14ac:dyDescent="0.25">
      <c r="A19151" s="1">
        <v>2016</v>
      </c>
      <c r="B19151" t="s">
        <v>1517</v>
      </c>
      <c r="C19151" t="s">
        <v>3218</v>
      </c>
      <c r="D19151" t="s">
        <v>3436</v>
      </c>
      <c r="E19151" t="s">
        <v>3469</v>
      </c>
      <c r="F19151" t="s">
        <v>4988</v>
      </c>
      <c r="G19151" s="4"/>
      <c r="H19151" s="4"/>
      <c r="I19151" s="4"/>
      <c r="J19151" s="4"/>
      <c r="K19151" s="4">
        <v>-4251808.8625324098</v>
      </c>
      <c r="L19151" s="4">
        <v>1817979.8551717999</v>
      </c>
      <c r="M19151" s="4">
        <v>165179.39625115501</v>
      </c>
      <c r="N19151" s="3">
        <v>-4.2242577817220797</v>
      </c>
      <c r="O19151" s="5">
        <v>3.3529577255249023</v>
      </c>
      <c r="P19151" s="3">
        <v>9.0858757495880127E-2</v>
      </c>
    </row>
    <row r="19152" spans="1:16" x14ac:dyDescent="0.25">
      <c r="A19152" s="1">
        <v>2017</v>
      </c>
      <c r="B19152" t="s">
        <v>1517</v>
      </c>
      <c r="C19152" t="s">
        <v>3218</v>
      </c>
      <c r="D19152" t="s">
        <v>3436</v>
      </c>
      <c r="E19152" t="s">
        <v>3469</v>
      </c>
      <c r="F19152" t="s">
        <v>4988</v>
      </c>
      <c r="G19152" s="4"/>
      <c r="H19152" s="4"/>
      <c r="I19152" s="4"/>
      <c r="J19152" s="4"/>
      <c r="K19152" s="4">
        <v>-2509492.95579792</v>
      </c>
      <c r="L19152" s="4">
        <v>483279.91576164198</v>
      </c>
      <c r="M19152" s="4">
        <v>305866.70970816299</v>
      </c>
      <c r="N19152" s="3">
        <v>-2.1277326728834201</v>
      </c>
      <c r="O19152" s="5">
        <v>4.714228630065918</v>
      </c>
      <c r="P19152" s="3">
        <v>0.63289761543273926</v>
      </c>
    </row>
    <row r="19153" spans="1:16" x14ac:dyDescent="0.25">
      <c r="A19153" s="1">
        <v>2018</v>
      </c>
      <c r="B19153" t="s">
        <v>1517</v>
      </c>
      <c r="C19153" t="s">
        <v>3218</v>
      </c>
      <c r="D19153" t="s">
        <v>3436</v>
      </c>
      <c r="E19153" t="s">
        <v>3469</v>
      </c>
      <c r="F19153" t="s">
        <v>4988</v>
      </c>
      <c r="G19153" s="4"/>
      <c r="H19153" s="4"/>
      <c r="I19153" s="4"/>
      <c r="J19153" s="4"/>
      <c r="K19153" s="4">
        <v>-2265749.5614327299</v>
      </c>
      <c r="L19153" s="4">
        <v>1505358.2928075001</v>
      </c>
      <c r="M19153" s="4">
        <v>473435.77672669699</v>
      </c>
      <c r="N19153" s="3">
        <v>-2.2993421608597902</v>
      </c>
      <c r="O19153" s="5">
        <v>3.6057779788970947</v>
      </c>
      <c r="P19153" s="3">
        <v>0.31450039148330688</v>
      </c>
    </row>
    <row r="19154" spans="1:16" x14ac:dyDescent="0.25">
      <c r="A19154" s="1">
        <v>2019</v>
      </c>
      <c r="B19154" t="s">
        <v>1517</v>
      </c>
      <c r="C19154" t="s">
        <v>3218</v>
      </c>
      <c r="D19154" t="s">
        <v>3436</v>
      </c>
      <c r="E19154" t="s">
        <v>3469</v>
      </c>
      <c r="F19154" t="s">
        <v>4988</v>
      </c>
      <c r="G19154" s="4"/>
      <c r="H19154" s="4"/>
      <c r="I19154" s="4"/>
      <c r="J19154" s="4"/>
      <c r="K19154" s="4">
        <v>-1579392.0673920701</v>
      </c>
      <c r="L19154" s="4">
        <v>231768.33976834</v>
      </c>
      <c r="M19154" s="4">
        <v>514537.73253773298</v>
      </c>
      <c r="N19154" s="3">
        <v>-1.90351955557774</v>
      </c>
      <c r="O19154" s="5">
        <v>9.0644187927246094</v>
      </c>
      <c r="P19154" s="3">
        <v>2.2200517654418945</v>
      </c>
    </row>
    <row r="19155" spans="1:16" x14ac:dyDescent="0.25">
      <c r="A19155" s="1">
        <v>2020</v>
      </c>
      <c r="B19155" t="s">
        <v>1517</v>
      </c>
      <c r="C19155" t="s">
        <v>3218</v>
      </c>
      <c r="D19155" t="s">
        <v>3436</v>
      </c>
      <c r="E19155" t="s">
        <v>3469</v>
      </c>
      <c r="F19155" t="s">
        <v>4988</v>
      </c>
      <c r="G19155" s="4"/>
      <c r="H19155" s="4"/>
      <c r="I19155" s="4"/>
      <c r="J19155" s="4"/>
      <c r="K19155" s="4">
        <v>-793129.77099236601</v>
      </c>
      <c r="L19155" s="4">
        <v>645865.71511395206</v>
      </c>
      <c r="M19155" s="4">
        <v>149492.01441132999</v>
      </c>
      <c r="N19155" s="3">
        <v>-1.815487987816</v>
      </c>
      <c r="O19155" s="5">
        <v>3.9593439102172852</v>
      </c>
      <c r="P19155" s="3">
        <v>0.23145990073680878</v>
      </c>
    </row>
    <row r="19156" spans="1:16" x14ac:dyDescent="0.25">
      <c r="A19156" s="1">
        <v>2021</v>
      </c>
      <c r="B19156" t="s">
        <v>1517</v>
      </c>
      <c r="C19156" t="s">
        <v>3218</v>
      </c>
      <c r="D19156" t="s">
        <v>3436</v>
      </c>
      <c r="E19156" t="s">
        <v>3469</v>
      </c>
      <c r="F19156" t="s">
        <v>4988</v>
      </c>
      <c r="G19156" s="4"/>
      <c r="H19156" s="4"/>
      <c r="I19156" s="4"/>
      <c r="J19156" s="4"/>
      <c r="K19156" s="4">
        <v>-1209810.37572449</v>
      </c>
      <c r="L19156" s="4">
        <v>1876275.5962779999</v>
      </c>
      <c r="M19156" s="4">
        <v>236000.11996790901</v>
      </c>
      <c r="N19156" s="3">
        <v>-0.93859614169176997</v>
      </c>
      <c r="O19156" s="5">
        <v>4.3776988983154297</v>
      </c>
      <c r="P19156" s="3">
        <v>0.12578116357326508</v>
      </c>
    </row>
    <row r="19157" spans="1:16" x14ac:dyDescent="0.25">
      <c r="A19157" s="1">
        <v>2022</v>
      </c>
      <c r="B19157" t="s">
        <v>1517</v>
      </c>
      <c r="C19157" t="s">
        <v>3218</v>
      </c>
      <c r="D19157" t="s">
        <v>3436</v>
      </c>
      <c r="E19157" t="s">
        <v>3469</v>
      </c>
      <c r="F19157" t="s">
        <v>4988</v>
      </c>
      <c r="G19157" s="4"/>
      <c r="H19157" s="4"/>
      <c r="I19157" s="4"/>
      <c r="J19157" s="4"/>
      <c r="K19157" s="4">
        <v>-1687239.4018232401</v>
      </c>
      <c r="L19157" s="4">
        <v>675755.48455216095</v>
      </c>
      <c r="M19157" s="4">
        <v>491493.85467920802</v>
      </c>
      <c r="N19157" s="3">
        <v>-1.40449053836655</v>
      </c>
      <c r="O19157" s="5">
        <v>3.5644528865814209</v>
      </c>
      <c r="P19157" s="3">
        <v>0.72732502222061157</v>
      </c>
    </row>
    <row r="19158" spans="1:16" x14ac:dyDescent="0.25">
      <c r="A19158" s="1">
        <v>2023</v>
      </c>
      <c r="B19158" t="s">
        <v>1517</v>
      </c>
      <c r="C19158" t="s">
        <v>3218</v>
      </c>
      <c r="D19158" t="s">
        <v>3436</v>
      </c>
      <c r="E19158" t="s">
        <v>3469</v>
      </c>
      <c r="F19158" t="s">
        <v>4988</v>
      </c>
      <c r="G19158" s="4"/>
      <c r="H19158" s="4"/>
      <c r="I19158" s="4"/>
      <c r="J19158" s="4"/>
      <c r="K19158" s="4">
        <v>-1553975.9357397601</v>
      </c>
      <c r="L19158" s="4">
        <v>473007.36593007401</v>
      </c>
      <c r="M19158" s="4">
        <v>742037.79622037802</v>
      </c>
      <c r="N19158" s="3">
        <v>-2.7607749649306998</v>
      </c>
      <c r="O19158" s="5">
        <v>4.2667326927185059</v>
      </c>
      <c r="P19158" s="3">
        <v>1.5687658786773682</v>
      </c>
    </row>
    <row r="19159" spans="1:16" x14ac:dyDescent="0.25">
      <c r="A19159" s="1">
        <v>2024</v>
      </c>
      <c r="B19159" t="s">
        <v>1517</v>
      </c>
      <c r="C19159" t="s">
        <v>3218</v>
      </c>
      <c r="D19159" t="s">
        <v>3436</v>
      </c>
      <c r="E19159" t="s">
        <v>3469</v>
      </c>
      <c r="F19159" t="s">
        <v>4988</v>
      </c>
      <c r="G19159" s="4"/>
      <c r="H19159" s="4"/>
      <c r="I19159" s="4"/>
      <c r="J19159" s="4"/>
      <c r="K19159" s="4">
        <v>-2150971.0453154501</v>
      </c>
      <c r="L19159" s="4">
        <v>274411.47253538499</v>
      </c>
      <c r="M19159" s="4">
        <v>334520.94431073498</v>
      </c>
      <c r="N19159" s="3">
        <v>-5.7551972029469001</v>
      </c>
      <c r="O19159" s="5">
        <v>11.588064193725586</v>
      </c>
      <c r="P19159" s="3">
        <v>1.2190487384796143</v>
      </c>
    </row>
    <row r="19160" spans="1:16" x14ac:dyDescent="0.25">
      <c r="A19160" s="1">
        <v>2009</v>
      </c>
      <c r="B19160" t="s">
        <v>1518</v>
      </c>
      <c r="C19160" t="s">
        <v>3219</v>
      </c>
      <c r="D19160" t="s">
        <v>3446</v>
      </c>
      <c r="E19160" t="s">
        <v>3469</v>
      </c>
      <c r="F19160" t="s">
        <v>4989</v>
      </c>
      <c r="G19160" s="4"/>
      <c r="H19160" s="4"/>
      <c r="I19160" s="4"/>
      <c r="J19160" s="4"/>
      <c r="K19160" s="4">
        <v>906729.48161533405</v>
      </c>
      <c r="L19160" s="4">
        <v>94310353.172746494</v>
      </c>
      <c r="M19160" s="4">
        <v>38310127.297074899</v>
      </c>
      <c r="N19160" s="3">
        <v>6.9928112158719998E-3</v>
      </c>
      <c r="O19160" s="5">
        <v>0.57582348585128784</v>
      </c>
      <c r="P19160" s="3">
        <v>0.40621337294578552</v>
      </c>
    </row>
    <row r="19161" spans="1:16" x14ac:dyDescent="0.25">
      <c r="A19161" s="1">
        <v>2010</v>
      </c>
      <c r="B19161" t="s">
        <v>1518</v>
      </c>
      <c r="C19161" t="s">
        <v>3219</v>
      </c>
      <c r="D19161" t="s">
        <v>3446</v>
      </c>
      <c r="E19161" t="s">
        <v>3469</v>
      </c>
      <c r="F19161" t="s">
        <v>4989</v>
      </c>
      <c r="G19161" s="4"/>
      <c r="H19161" s="4"/>
      <c r="I19161" s="4"/>
      <c r="J19161" s="4"/>
      <c r="K19161" s="4">
        <v>4588365.7254203698</v>
      </c>
      <c r="L19161" s="4">
        <v>82371369.538559705</v>
      </c>
      <c r="M19161" s="4">
        <v>31074566.192403998</v>
      </c>
      <c r="N19161" s="3">
        <v>5.0822859588244999E-2</v>
      </c>
      <c r="O19161" s="5">
        <v>0.56666755676269531</v>
      </c>
      <c r="P19161" s="3">
        <v>0.37724959850311279</v>
      </c>
    </row>
    <row r="19162" spans="1:16" x14ac:dyDescent="0.25">
      <c r="A19162" s="1">
        <v>2011</v>
      </c>
      <c r="B19162" t="s">
        <v>1518</v>
      </c>
      <c r="C19162" t="s">
        <v>3219</v>
      </c>
      <c r="D19162" t="s">
        <v>3446</v>
      </c>
      <c r="E19162" t="s">
        <v>3469</v>
      </c>
      <c r="F19162" t="s">
        <v>4989</v>
      </c>
      <c r="G19162" s="4"/>
      <c r="H19162" s="4"/>
      <c r="I19162" s="4"/>
      <c r="J19162" s="4"/>
      <c r="K19162" s="4">
        <v>3687707.6411960102</v>
      </c>
      <c r="L19162" s="4">
        <v>89363412.281641901</v>
      </c>
      <c r="M19162" s="4">
        <v>28888650.734112099</v>
      </c>
      <c r="N19162" s="3">
        <v>3.7926131666832001E-2</v>
      </c>
      <c r="O19162" s="5">
        <v>0.59014737606048584</v>
      </c>
      <c r="P19162" s="3">
        <v>0.32327157258987427</v>
      </c>
    </row>
    <row r="19163" spans="1:16" x14ac:dyDescent="0.25">
      <c r="A19163" s="1">
        <v>2012</v>
      </c>
      <c r="B19163" t="s">
        <v>1518</v>
      </c>
      <c r="C19163" t="s">
        <v>3219</v>
      </c>
      <c r="D19163" t="s">
        <v>3446</v>
      </c>
      <c r="E19163" t="s">
        <v>3469</v>
      </c>
      <c r="F19163" t="s">
        <v>4989</v>
      </c>
      <c r="G19163" s="4"/>
      <c r="H19163" s="4"/>
      <c r="I19163" s="4"/>
      <c r="J19163" s="4"/>
      <c r="K19163" s="4">
        <v>2489690.2469224199</v>
      </c>
      <c r="L19163" s="4">
        <v>62455102.688210599</v>
      </c>
      <c r="M19163" s="4">
        <v>8434043.1628173497</v>
      </c>
      <c r="N19163" s="3">
        <v>3.3693860876068002E-2</v>
      </c>
      <c r="O19163" s="5">
        <v>0.43687736988067627</v>
      </c>
      <c r="P19163" s="3">
        <v>0.13504169881343842</v>
      </c>
    </row>
    <row r="19164" spans="1:16" x14ac:dyDescent="0.25">
      <c r="A19164" s="1">
        <v>2013</v>
      </c>
      <c r="B19164" t="s">
        <v>1518</v>
      </c>
      <c r="C19164" t="s">
        <v>3219</v>
      </c>
      <c r="D19164" t="s">
        <v>3446</v>
      </c>
      <c r="E19164" t="s">
        <v>3469</v>
      </c>
      <c r="F19164" t="s">
        <v>4989</v>
      </c>
      <c r="G19164" s="4"/>
      <c r="H19164" s="4"/>
      <c r="I19164" s="4"/>
      <c r="J19164" s="4"/>
      <c r="K19164" s="4">
        <v>1650876.5999433601</v>
      </c>
      <c r="L19164" s="4">
        <v>54392135.724531099</v>
      </c>
      <c r="M19164" s="4">
        <v>458627.58891619497</v>
      </c>
      <c r="N19164" s="3">
        <v>2.997453740182E-2</v>
      </c>
      <c r="O19164" s="5">
        <v>0.57819169759750366</v>
      </c>
      <c r="P19164" s="3">
        <v>8.4318732842803001E-3</v>
      </c>
    </row>
    <row r="19165" spans="1:16" x14ac:dyDescent="0.25">
      <c r="A19165" s="1">
        <v>2014</v>
      </c>
      <c r="B19165" t="s">
        <v>1518</v>
      </c>
      <c r="C19165" t="s">
        <v>3219</v>
      </c>
      <c r="D19165" t="s">
        <v>3446</v>
      </c>
      <c r="E19165" t="s">
        <v>3469</v>
      </c>
      <c r="F19165" t="s">
        <v>4989</v>
      </c>
      <c r="G19165" s="4"/>
      <c r="H19165" s="4"/>
      <c r="I19165" s="4"/>
      <c r="J19165" s="4"/>
      <c r="K19165" s="4">
        <v>1233438.6345419399</v>
      </c>
      <c r="L19165" s="4">
        <v>72560705.360931695</v>
      </c>
      <c r="M19165" s="4">
        <v>247064.92526757499</v>
      </c>
      <c r="N19165" s="3">
        <v>1.9167222291421E-2</v>
      </c>
      <c r="O19165" s="5">
        <v>0.67077386379241943</v>
      </c>
      <c r="P19165" s="3">
        <v>3.404941176995635E-3</v>
      </c>
    </row>
    <row r="19166" spans="1:16" x14ac:dyDescent="0.25">
      <c r="A19166" s="1">
        <v>2015</v>
      </c>
      <c r="B19166" t="s">
        <v>1518</v>
      </c>
      <c r="C19166" t="s">
        <v>3219</v>
      </c>
      <c r="D19166" t="s">
        <v>3446</v>
      </c>
      <c r="E19166" t="s">
        <v>3469</v>
      </c>
      <c r="F19166" t="s">
        <v>4989</v>
      </c>
      <c r="G19166" s="4"/>
      <c r="H19166" s="4"/>
      <c r="I19166" s="4"/>
      <c r="J19166" s="4"/>
      <c r="K19166" s="4">
        <v>2764188.8091954701</v>
      </c>
      <c r="L19166" s="4">
        <v>68382086.7006156</v>
      </c>
      <c r="M19166" s="4">
        <v>400607.07379644498</v>
      </c>
      <c r="N19166" s="3">
        <v>4.3304829550598001E-2</v>
      </c>
      <c r="O19166" s="5">
        <v>0.67036086320877075</v>
      </c>
      <c r="P19166" s="3">
        <v>5.858362652361393E-3</v>
      </c>
    </row>
    <row r="19167" spans="1:16" x14ac:dyDescent="0.25">
      <c r="A19167" s="1">
        <v>2016</v>
      </c>
      <c r="B19167" t="s">
        <v>1518</v>
      </c>
      <c r="C19167" t="s">
        <v>3219</v>
      </c>
      <c r="D19167" t="s">
        <v>3446</v>
      </c>
      <c r="E19167" t="s">
        <v>3469</v>
      </c>
      <c r="F19167" t="s">
        <v>4989</v>
      </c>
      <c r="G19167" s="4"/>
      <c r="H19167" s="4"/>
      <c r="I19167" s="4"/>
      <c r="J19167" s="4"/>
      <c r="K19167" s="4">
        <v>2842178.9790505702</v>
      </c>
      <c r="L19167" s="4">
        <v>69372262.121167004</v>
      </c>
      <c r="M19167" s="4">
        <v>689125.964776351</v>
      </c>
      <c r="N19167" s="3">
        <v>4.1950967401403999E-2</v>
      </c>
      <c r="O19167" s="5">
        <v>0.61522942781448364</v>
      </c>
      <c r="P19167" s="3">
        <v>9.9337389692664146E-3</v>
      </c>
    </row>
    <row r="19168" spans="1:16" x14ac:dyDescent="0.25">
      <c r="A19168" s="1">
        <v>2017</v>
      </c>
      <c r="B19168" t="s">
        <v>1518</v>
      </c>
      <c r="C19168" t="s">
        <v>3219</v>
      </c>
      <c r="D19168" t="s">
        <v>3446</v>
      </c>
      <c r="E19168" t="s">
        <v>3469</v>
      </c>
      <c r="F19168" t="s">
        <v>4989</v>
      </c>
      <c r="G19168" s="4"/>
      <c r="H19168" s="4"/>
      <c r="I19168" s="4"/>
      <c r="J19168" s="4"/>
      <c r="K19168" s="4">
        <v>2082132.3987179799</v>
      </c>
      <c r="L19168" s="4">
        <v>72179052.625915602</v>
      </c>
      <c r="M19168" s="4">
        <v>594126.37290845194</v>
      </c>
      <c r="N19168" s="3">
        <v>2.8969079330792E-2</v>
      </c>
      <c r="O19168" s="5">
        <v>0.72620999813079834</v>
      </c>
      <c r="P19168" s="3">
        <v>8.2312850281596184E-3</v>
      </c>
    </row>
    <row r="19169" spans="1:16" x14ac:dyDescent="0.25">
      <c r="A19169" s="1">
        <v>2018</v>
      </c>
      <c r="B19169" t="s">
        <v>1518</v>
      </c>
      <c r="C19169" t="s">
        <v>3219</v>
      </c>
      <c r="D19169" t="s">
        <v>3446</v>
      </c>
      <c r="E19169" t="s">
        <v>3469</v>
      </c>
      <c r="F19169" t="s">
        <v>4989</v>
      </c>
      <c r="G19169" s="4"/>
      <c r="H19169" s="4"/>
      <c r="I19169" s="4"/>
      <c r="J19169" s="4"/>
      <c r="K19169" s="4">
        <v>1467812.4930606401</v>
      </c>
      <c r="L19169" s="4">
        <v>78556465.999008104</v>
      </c>
      <c r="M19169" s="4">
        <v>222799.57660678501</v>
      </c>
      <c r="N19169" s="3">
        <v>1.9826133903889001E-2</v>
      </c>
      <c r="O19169" s="5">
        <v>0.66515922546386719</v>
      </c>
      <c r="P19169" s="3">
        <v>2.8361710719764233E-3</v>
      </c>
    </row>
    <row r="19170" spans="1:16" x14ac:dyDescent="0.25">
      <c r="A19170" s="1">
        <v>2019</v>
      </c>
      <c r="B19170" t="s">
        <v>1518</v>
      </c>
      <c r="C19170" t="s">
        <v>3219</v>
      </c>
      <c r="D19170" t="s">
        <v>3446</v>
      </c>
      <c r="E19170" t="s">
        <v>3469</v>
      </c>
      <c r="F19170" t="s">
        <v>4989</v>
      </c>
      <c r="G19170" s="4"/>
      <c r="H19170" s="4"/>
      <c r="I19170" s="4"/>
      <c r="J19170" s="4"/>
      <c r="K19170" s="4">
        <v>992628.992628993</v>
      </c>
      <c r="L19170" s="4">
        <v>80742014.742014706</v>
      </c>
      <c r="M19170" s="4">
        <v>277290.27729027701</v>
      </c>
      <c r="N19170" s="3">
        <v>1.2787931954455E-2</v>
      </c>
      <c r="O19170" s="5">
        <v>0.55022603273391724</v>
      </c>
      <c r="P19170" s="3">
        <v>3.4342750441282988E-3</v>
      </c>
    </row>
    <row r="19171" spans="1:16" x14ac:dyDescent="0.25">
      <c r="A19171" s="1">
        <v>2020</v>
      </c>
      <c r="B19171" t="s">
        <v>1518</v>
      </c>
      <c r="C19171" t="s">
        <v>3219</v>
      </c>
      <c r="D19171" t="s">
        <v>3446</v>
      </c>
      <c r="E19171" t="s">
        <v>3469</v>
      </c>
      <c r="F19171" t="s">
        <v>4989</v>
      </c>
      <c r="G19171" s="4"/>
      <c r="H19171" s="4"/>
      <c r="I19171" s="4"/>
      <c r="J19171" s="4"/>
      <c r="K19171" s="4">
        <v>814433.41661720199</v>
      </c>
      <c r="L19171" s="4">
        <v>75562856.314619794</v>
      </c>
      <c r="M19171" s="4">
        <v>103529.671603882</v>
      </c>
      <c r="N19171" s="3">
        <v>1.0512389920578E-2</v>
      </c>
      <c r="O19171" s="5">
        <v>0.51063072681427002</v>
      </c>
      <c r="P19171" s="3">
        <v>1.3701132265850902E-3</v>
      </c>
    </row>
    <row r="19172" spans="1:16" x14ac:dyDescent="0.25">
      <c r="A19172" s="1">
        <v>2021</v>
      </c>
      <c r="B19172" t="s">
        <v>1518</v>
      </c>
      <c r="C19172" t="s">
        <v>3219</v>
      </c>
      <c r="D19172" t="s">
        <v>3446</v>
      </c>
      <c r="E19172" t="s">
        <v>3469</v>
      </c>
      <c r="F19172" t="s">
        <v>4989</v>
      </c>
      <c r="G19172" s="4"/>
      <c r="H19172" s="4"/>
      <c r="I19172" s="4"/>
      <c r="J19172" s="4"/>
      <c r="K19172" s="4">
        <v>173953.46744745801</v>
      </c>
      <c r="L19172" s="4">
        <v>91659231.155665904</v>
      </c>
      <c r="M19172" s="4">
        <v>108720.917154661</v>
      </c>
      <c r="N19172" s="3">
        <v>2.0023735030750001E-3</v>
      </c>
      <c r="O19172" s="5">
        <v>0.44814738631248474</v>
      </c>
      <c r="P19172" s="3">
        <v>1.1861425591632724E-3</v>
      </c>
    </row>
    <row r="19173" spans="1:16" x14ac:dyDescent="0.25">
      <c r="A19173" s="1">
        <v>2022</v>
      </c>
      <c r="B19173" t="s">
        <v>1518</v>
      </c>
      <c r="C19173" t="s">
        <v>3219</v>
      </c>
      <c r="D19173" t="s">
        <v>3446</v>
      </c>
      <c r="E19173" t="s">
        <v>3469</v>
      </c>
      <c r="F19173" t="s">
        <v>4989</v>
      </c>
      <c r="G19173" s="4"/>
      <c r="H19173" s="4"/>
      <c r="I19173" s="4"/>
      <c r="J19173" s="4"/>
      <c r="K19173" s="4">
        <v>-100754.27688103401</v>
      </c>
      <c r="L19173" s="4">
        <v>87138647.546357304</v>
      </c>
      <c r="M19173" s="4">
        <v>86952.321143906098</v>
      </c>
      <c r="N19173" s="3">
        <v>-1.174979377502E-3</v>
      </c>
      <c r="O19173" s="5">
        <v>0.42841315269470215</v>
      </c>
      <c r="P19173" s="3">
        <v>9.9786173086613417E-4</v>
      </c>
    </row>
    <row r="19174" spans="1:16" x14ac:dyDescent="0.25">
      <c r="A19174" s="1">
        <v>2023</v>
      </c>
      <c r="B19174" t="s">
        <v>1518</v>
      </c>
      <c r="C19174" t="s">
        <v>3219</v>
      </c>
      <c r="D19174" t="s">
        <v>3446</v>
      </c>
      <c r="E19174" t="s">
        <v>3469</v>
      </c>
      <c r="F19174" t="s">
        <v>4989</v>
      </c>
      <c r="G19174" s="4"/>
      <c r="H19174" s="4"/>
      <c r="I19174" s="4"/>
      <c r="J19174" s="4"/>
      <c r="K19174" s="4">
        <v>331966.80331966799</v>
      </c>
      <c r="L19174" s="4">
        <v>94106589.341065899</v>
      </c>
      <c r="M19174" s="4">
        <v>94657.200946572004</v>
      </c>
      <c r="N19174" s="3">
        <v>3.7241441198909999E-3</v>
      </c>
      <c r="O19174" s="5">
        <v>0.38573166728019714</v>
      </c>
      <c r="P19174" s="3">
        <v>1.0058509651571512E-3</v>
      </c>
    </row>
    <row r="19175" spans="1:16" x14ac:dyDescent="0.25">
      <c r="A19175" s="1">
        <v>2024</v>
      </c>
      <c r="B19175" t="s">
        <v>1518</v>
      </c>
      <c r="C19175" t="s">
        <v>3219</v>
      </c>
      <c r="D19175" t="s">
        <v>3446</v>
      </c>
      <c r="E19175" t="s">
        <v>3469</v>
      </c>
      <c r="F19175" t="s">
        <v>4989</v>
      </c>
      <c r="G19175" s="4"/>
      <c r="H19175" s="4"/>
      <c r="I19175" s="4"/>
      <c r="J19175" s="4"/>
      <c r="K19175" s="4">
        <v>373350.75636863097</v>
      </c>
      <c r="L19175" s="4">
        <v>110125805.870941</v>
      </c>
      <c r="M19175" s="4">
        <v>109338.43579367</v>
      </c>
      <c r="N19175" s="3">
        <v>3.655889409345E-3</v>
      </c>
      <c r="O19175" s="5">
        <v>0.43222001194953918</v>
      </c>
      <c r="P19175" s="3">
        <v>9.9285028409212828E-4</v>
      </c>
    </row>
    <row r="19176" spans="1:16" x14ac:dyDescent="0.25">
      <c r="A19176" s="1">
        <v>2009</v>
      </c>
      <c r="B19176" t="s">
        <v>1519</v>
      </c>
      <c r="C19176" t="s">
        <v>3220</v>
      </c>
      <c r="D19176" t="s">
        <v>3403</v>
      </c>
      <c r="E19176" t="s">
        <v>3469</v>
      </c>
      <c r="F19176" t="s">
        <v>4990</v>
      </c>
      <c r="G19176" s="4"/>
      <c r="H19176" s="4"/>
      <c r="I19176" s="4"/>
      <c r="J19176" s="4"/>
      <c r="K19176" s="4">
        <v>-1268203.15903261</v>
      </c>
      <c r="L19176" s="4">
        <v>11397041.0287023</v>
      </c>
      <c r="M19176" s="4">
        <v>278311.09533566702</v>
      </c>
      <c r="N19176" s="3">
        <v>-8.1188318227592995E-2</v>
      </c>
      <c r="O19176" s="5">
        <v>0.73280298709869385</v>
      </c>
      <c r="P19176" s="3">
        <v>2.4419592693448067E-2</v>
      </c>
    </row>
    <row r="19177" spans="1:16" x14ac:dyDescent="0.25">
      <c r="A19177" s="1">
        <v>2010</v>
      </c>
      <c r="B19177" t="s">
        <v>1519</v>
      </c>
      <c r="C19177" t="s">
        <v>3220</v>
      </c>
      <c r="D19177" t="s">
        <v>3403</v>
      </c>
      <c r="E19177" t="s">
        <v>3469</v>
      </c>
      <c r="F19177" t="s">
        <v>4990</v>
      </c>
      <c r="G19177" s="4"/>
      <c r="H19177" s="4"/>
      <c r="I19177" s="4"/>
      <c r="J19177" s="4"/>
      <c r="K19177" s="4">
        <v>-1102674.23695218</v>
      </c>
      <c r="L19177" s="4">
        <v>5086391.9638507701</v>
      </c>
      <c r="M19177" s="4">
        <v>88520.266751776406</v>
      </c>
      <c r="N19177" s="3">
        <v>-0.13009003188670601</v>
      </c>
      <c r="O19177" s="5">
        <v>0.41744136810302734</v>
      </c>
      <c r="P19177" s="3">
        <v>1.740335114300251E-2</v>
      </c>
    </row>
    <row r="19178" spans="1:16" x14ac:dyDescent="0.25">
      <c r="A19178" s="1">
        <v>2011</v>
      </c>
      <c r="B19178" t="s">
        <v>1519</v>
      </c>
      <c r="C19178" t="s">
        <v>3220</v>
      </c>
      <c r="D19178" t="s">
        <v>3403</v>
      </c>
      <c r="E19178" t="s">
        <v>3469</v>
      </c>
      <c r="F19178" t="s">
        <v>4990</v>
      </c>
      <c r="G19178" s="4"/>
      <c r="H19178" s="4"/>
      <c r="I19178" s="4"/>
      <c r="J19178" s="4"/>
      <c r="K19178" s="4">
        <v>-944090.66552352405</v>
      </c>
      <c r="L19178" s="4">
        <v>5757274.6758118104</v>
      </c>
      <c r="M19178" s="4">
        <v>375395.99185510701</v>
      </c>
      <c r="N19178" s="3">
        <v>-0.15416964872380501</v>
      </c>
      <c r="O19178" s="5">
        <v>2.7428677082061768</v>
      </c>
      <c r="P19178" s="3">
        <v>6.5203763544559479E-2</v>
      </c>
    </row>
    <row r="19179" spans="1:16" x14ac:dyDescent="0.25">
      <c r="A19179" s="1">
        <v>2012</v>
      </c>
      <c r="B19179" t="s">
        <v>1519</v>
      </c>
      <c r="C19179" t="s">
        <v>3220</v>
      </c>
      <c r="D19179" t="s">
        <v>3403</v>
      </c>
      <c r="E19179" t="s">
        <v>3469</v>
      </c>
      <c r="F19179" t="s">
        <v>4990</v>
      </c>
      <c r="G19179" s="4"/>
      <c r="H19179" s="4"/>
      <c r="I19179" s="4"/>
      <c r="J19179" s="4"/>
      <c r="K19179" s="4">
        <v>-1724329.99396253</v>
      </c>
      <c r="L19179" s="4">
        <v>13461035.7848204</v>
      </c>
      <c r="M19179" s="4">
        <v>253182.97637198999</v>
      </c>
      <c r="N19179" s="3">
        <v>-0.181907448846232</v>
      </c>
      <c r="O19179" s="5">
        <v>1.68695068359375</v>
      </c>
      <c r="P19179" s="3">
        <v>1.8808580935001373E-2</v>
      </c>
    </row>
    <row r="19180" spans="1:16" x14ac:dyDescent="0.25">
      <c r="A19180" s="1">
        <v>2013</v>
      </c>
      <c r="B19180" t="s">
        <v>1519</v>
      </c>
      <c r="C19180" t="s">
        <v>3220</v>
      </c>
      <c r="D19180" t="s">
        <v>3403</v>
      </c>
      <c r="E19180" t="s">
        <v>3469</v>
      </c>
      <c r="F19180" t="s">
        <v>4990</v>
      </c>
      <c r="G19180" s="4"/>
      <c r="H19180" s="4"/>
      <c r="I19180" s="4"/>
      <c r="J19180" s="4"/>
      <c r="K19180" s="4">
        <v>-1142354.53191664</v>
      </c>
      <c r="L19180" s="4">
        <v>12266794.2662415</v>
      </c>
      <c r="M19180" s="4">
        <v>257485.58794777899</v>
      </c>
      <c r="N19180" s="3">
        <v>-9.4079870080547995E-2</v>
      </c>
      <c r="O19180" s="5">
        <v>0.40446266531944275</v>
      </c>
      <c r="P19180" s="3">
        <v>2.0990453660488129E-2</v>
      </c>
    </row>
    <row r="19181" spans="1:16" x14ac:dyDescent="0.25">
      <c r="A19181" s="1">
        <v>2014</v>
      </c>
      <c r="B19181" t="s">
        <v>1519</v>
      </c>
      <c r="C19181" t="s">
        <v>3220</v>
      </c>
      <c r="D19181" t="s">
        <v>3403</v>
      </c>
      <c r="E19181" t="s">
        <v>3469</v>
      </c>
      <c r="F19181" t="s">
        <v>4990</v>
      </c>
      <c r="G19181" s="4"/>
      <c r="H19181" s="4"/>
      <c r="I19181" s="4"/>
      <c r="J19181" s="4"/>
      <c r="K19181" s="4">
        <v>-1439779.3389598799</v>
      </c>
      <c r="L19181" s="4">
        <v>11796741.0061766</v>
      </c>
      <c r="M19181" s="4">
        <v>221182.51685605201</v>
      </c>
      <c r="N19181" s="3">
        <v>-0.117733781208024</v>
      </c>
      <c r="O19181" s="5">
        <v>0.61053591966629028</v>
      </c>
      <c r="P19181" s="3">
        <v>1.8749458715319633E-2</v>
      </c>
    </row>
    <row r="19182" spans="1:16" x14ac:dyDescent="0.25">
      <c r="A19182" s="1">
        <v>2015</v>
      </c>
      <c r="B19182" t="s">
        <v>1519</v>
      </c>
      <c r="C19182" t="s">
        <v>3220</v>
      </c>
      <c r="D19182" t="s">
        <v>3403</v>
      </c>
      <c r="E19182" t="s">
        <v>3469</v>
      </c>
      <c r="F19182" t="s">
        <v>4990</v>
      </c>
      <c r="G19182" s="4"/>
      <c r="H19182" s="4"/>
      <c r="I19182" s="4"/>
      <c r="J19182" s="4"/>
      <c r="K19182" s="4">
        <v>-2382767.7326409998</v>
      </c>
      <c r="L19182" s="4">
        <v>8012594.4700815901</v>
      </c>
      <c r="M19182" s="4">
        <v>356151.24457832298</v>
      </c>
      <c r="N19182" s="3">
        <v>-0.26999950502919201</v>
      </c>
      <c r="O19182" s="5">
        <v>0.86301755905151367</v>
      </c>
      <c r="P19182" s="3">
        <v>4.4448930770158768E-2</v>
      </c>
    </row>
    <row r="19183" spans="1:16" x14ac:dyDescent="0.25">
      <c r="A19183" s="1">
        <v>2016</v>
      </c>
      <c r="B19183" t="s">
        <v>1519</v>
      </c>
      <c r="C19183" t="s">
        <v>3220</v>
      </c>
      <c r="D19183" t="s">
        <v>3403</v>
      </c>
      <c r="E19183" t="s">
        <v>3469</v>
      </c>
      <c r="F19183" t="s">
        <v>4990</v>
      </c>
      <c r="G19183" s="4"/>
      <c r="H19183" s="4"/>
      <c r="I19183" s="4"/>
      <c r="J19183" s="4"/>
      <c r="K19183" s="4">
        <v>-1569142.8017999199</v>
      </c>
      <c r="L19183" s="4">
        <v>8230708.1979914801</v>
      </c>
      <c r="M19183" s="4">
        <v>183198.736478231</v>
      </c>
      <c r="N19183" s="3">
        <v>-0.19639869505111801</v>
      </c>
      <c r="O19183" s="5">
        <v>1.4069681167602539</v>
      </c>
      <c r="P19183" s="3">
        <v>2.2257955744862556E-2</v>
      </c>
    </row>
    <row r="19184" spans="1:16" x14ac:dyDescent="0.25">
      <c r="A19184" s="1">
        <v>2017</v>
      </c>
      <c r="B19184" t="s">
        <v>1519</v>
      </c>
      <c r="C19184" t="s">
        <v>3220</v>
      </c>
      <c r="D19184" t="s">
        <v>3403</v>
      </c>
      <c r="E19184" t="s">
        <v>3469</v>
      </c>
      <c r="F19184" t="s">
        <v>4990</v>
      </c>
      <c r="G19184" s="4"/>
      <c r="H19184" s="4"/>
      <c r="I19184" s="4"/>
      <c r="J19184" s="4"/>
      <c r="K19184" s="4">
        <v>-1276640.76490888</v>
      </c>
      <c r="L19184" s="4">
        <v>3709548.2948650001</v>
      </c>
      <c r="M19184" s="4">
        <v>342275.97285311302</v>
      </c>
      <c r="N19184" s="3">
        <v>-0.20926898369105701</v>
      </c>
      <c r="O19184" s="5">
        <v>3.1198179721832275</v>
      </c>
      <c r="P19184" s="3">
        <v>9.2268906533718109E-2</v>
      </c>
    </row>
    <row r="19185" spans="1:16" x14ac:dyDescent="0.25">
      <c r="A19185" s="1">
        <v>2018</v>
      </c>
      <c r="B19185" t="s">
        <v>1519</v>
      </c>
      <c r="C19185" t="s">
        <v>3220</v>
      </c>
      <c r="D19185" t="s">
        <v>3403</v>
      </c>
      <c r="E19185" t="s">
        <v>3469</v>
      </c>
      <c r="F19185" t="s">
        <v>4990</v>
      </c>
      <c r="G19185" s="4"/>
      <c r="H19185" s="4"/>
      <c r="I19185" s="4"/>
      <c r="J19185" s="4"/>
      <c r="K19185" s="4">
        <v>-1623765.5349040299</v>
      </c>
      <c r="L19185" s="4">
        <v>11897199.091036901</v>
      </c>
      <c r="M19185" s="4">
        <v>554873.09306508605</v>
      </c>
      <c r="N19185" s="3">
        <v>-0.20992882133005</v>
      </c>
      <c r="O19185" s="5">
        <v>3.9150741100311279</v>
      </c>
      <c r="P19185" s="3">
        <v>4.6638969331979752E-2</v>
      </c>
    </row>
    <row r="19186" spans="1:16" x14ac:dyDescent="0.25">
      <c r="A19186" s="1">
        <v>2019</v>
      </c>
      <c r="B19186" t="s">
        <v>1519</v>
      </c>
      <c r="C19186" t="s">
        <v>3220</v>
      </c>
      <c r="D19186" t="s">
        <v>3403</v>
      </c>
      <c r="E19186" t="s">
        <v>3469</v>
      </c>
      <c r="F19186" t="s">
        <v>4990</v>
      </c>
      <c r="G19186" s="4"/>
      <c r="H19186" s="4"/>
      <c r="I19186" s="4"/>
      <c r="J19186" s="4"/>
      <c r="K19186" s="4">
        <v>-1938521.5865215899</v>
      </c>
      <c r="L19186" s="4">
        <v>13941151.2811513</v>
      </c>
      <c r="M19186" s="4">
        <v>1077055.8090558101</v>
      </c>
      <c r="N19186" s="3">
        <v>-0.153702057546376</v>
      </c>
      <c r="O19186" s="5">
        <v>10.540212631225586</v>
      </c>
      <c r="P19186" s="3">
        <v>7.7257305383682251E-2</v>
      </c>
    </row>
    <row r="19187" spans="1:16" x14ac:dyDescent="0.25">
      <c r="A19187" s="1">
        <v>2020</v>
      </c>
      <c r="B19187" t="s">
        <v>1519</v>
      </c>
      <c r="C19187" t="s">
        <v>3220</v>
      </c>
      <c r="D19187" t="s">
        <v>3403</v>
      </c>
      <c r="E19187" t="s">
        <v>3469</v>
      </c>
      <c r="F19187" t="s">
        <v>4990</v>
      </c>
      <c r="G19187" s="4"/>
      <c r="H19187" s="4"/>
      <c r="I19187" s="4"/>
      <c r="J19187" s="4"/>
      <c r="K19187" s="4">
        <v>-2846161.1197769302</v>
      </c>
      <c r="L19187" s="4">
        <v>14374036.8289552</v>
      </c>
      <c r="M19187" s="4">
        <v>913097.883853512</v>
      </c>
      <c r="N19187" s="3">
        <v>-0.20271230744534499</v>
      </c>
      <c r="O19187" s="5">
        <v>3.5585813522338867</v>
      </c>
      <c r="P19187" s="3">
        <v>6.3524112105369568E-2</v>
      </c>
    </row>
    <row r="19188" spans="1:16" x14ac:dyDescent="0.25">
      <c r="A19188" s="1">
        <v>2021</v>
      </c>
      <c r="B19188" t="s">
        <v>1519</v>
      </c>
      <c r="C19188" t="s">
        <v>3220</v>
      </c>
      <c r="D19188" t="s">
        <v>3403</v>
      </c>
      <c r="E19188" t="s">
        <v>3469</v>
      </c>
      <c r="F19188" t="s">
        <v>4990</v>
      </c>
      <c r="G19188" s="4"/>
      <c r="H19188" s="4"/>
      <c r="I19188" s="4"/>
      <c r="J19188" s="4"/>
      <c r="K19188" s="4">
        <v>-2256177.2225929601</v>
      </c>
      <c r="L19188" s="4">
        <v>17504024.923333</v>
      </c>
      <c r="M19188" s="4">
        <v>969651.86812527699</v>
      </c>
      <c r="N19188" s="3">
        <v>-0.13624537053911701</v>
      </c>
      <c r="O19188" s="5">
        <v>5.4451994895935059</v>
      </c>
      <c r="P19188" s="3">
        <v>5.5395938456058502E-2</v>
      </c>
    </row>
    <row r="19189" spans="1:16" x14ac:dyDescent="0.25">
      <c r="A19189" s="1">
        <v>2022</v>
      </c>
      <c r="B19189" t="s">
        <v>1519</v>
      </c>
      <c r="C19189" t="s">
        <v>3220</v>
      </c>
      <c r="D19189" t="s">
        <v>3403</v>
      </c>
      <c r="E19189" t="s">
        <v>3469</v>
      </c>
      <c r="F19189" t="s">
        <v>4990</v>
      </c>
      <c r="G19189" s="4"/>
      <c r="H19189" s="4"/>
      <c r="I19189" s="4"/>
      <c r="J19189" s="4"/>
      <c r="K19189" s="4">
        <v>-3005664.32263452</v>
      </c>
      <c r="L19189" s="4">
        <v>34311078.1397724</v>
      </c>
      <c r="M19189" s="4">
        <v>10517057.837095501</v>
      </c>
      <c r="N19189" s="3">
        <v>-0.119221838873886</v>
      </c>
      <c r="O19189" s="5">
        <v>3.3268249034881592</v>
      </c>
      <c r="P19189" s="3">
        <v>0.30652076005935669</v>
      </c>
    </row>
    <row r="19190" spans="1:16" x14ac:dyDescent="0.25">
      <c r="A19190" s="1">
        <v>2023</v>
      </c>
      <c r="B19190" t="s">
        <v>1519</v>
      </c>
      <c r="C19190" t="s">
        <v>3220</v>
      </c>
      <c r="D19190" t="s">
        <v>3403</v>
      </c>
      <c r="E19190" t="s">
        <v>3469</v>
      </c>
      <c r="F19190" t="s">
        <v>4990</v>
      </c>
      <c r="G19190" s="4"/>
      <c r="H19190" s="4"/>
      <c r="I19190" s="4"/>
      <c r="J19190" s="4"/>
      <c r="K19190" s="4">
        <v>-2700727.92720728</v>
      </c>
      <c r="L19190" s="4">
        <v>37381583.1750158</v>
      </c>
      <c r="M19190" s="4">
        <v>4082332.4334233198</v>
      </c>
      <c r="N19190" s="3">
        <v>-7.6589918275292004E-2</v>
      </c>
      <c r="O19190" s="5">
        <v>1.2480320930480957</v>
      </c>
      <c r="P19190" s="3">
        <v>0.10920704901218414</v>
      </c>
    </row>
    <row r="19191" spans="1:16" x14ac:dyDescent="0.25">
      <c r="A19191" s="1">
        <v>2024</v>
      </c>
      <c r="B19191" t="s">
        <v>1519</v>
      </c>
      <c r="C19191" t="s">
        <v>3220</v>
      </c>
      <c r="D19191" t="s">
        <v>3403</v>
      </c>
      <c r="E19191" t="s">
        <v>3469</v>
      </c>
      <c r="F19191" t="s">
        <v>4990</v>
      </c>
      <c r="G19191" s="4"/>
      <c r="H19191" s="4"/>
      <c r="I19191" s="4"/>
      <c r="J19191" s="4"/>
      <c r="K19191" s="4">
        <v>-3781101.1180521799</v>
      </c>
      <c r="L19191" s="4">
        <v>51036476.3688972</v>
      </c>
      <c r="M19191" s="4">
        <v>24424527.811297901</v>
      </c>
      <c r="N19191" s="3">
        <v>-8.5522498060079E-2</v>
      </c>
      <c r="O19191" s="5">
        <v>1.4431377649307251</v>
      </c>
      <c r="P19191" s="3">
        <v>0.47857001423835754</v>
      </c>
    </row>
    <row r="19192" spans="1:16" x14ac:dyDescent="0.25">
      <c r="A19192" s="1">
        <v>2009</v>
      </c>
      <c r="B19192" t="s">
        <v>1520</v>
      </c>
      <c r="C19192" t="s">
        <v>3221</v>
      </c>
      <c r="D19192" t="s">
        <v>3463</v>
      </c>
      <c r="E19192" t="s">
        <v>3469</v>
      </c>
      <c r="F19192" t="s">
        <v>4991</v>
      </c>
      <c r="G19192" s="4"/>
      <c r="H19192" s="4"/>
      <c r="I19192" s="4"/>
      <c r="J19192" s="4"/>
      <c r="K19192" s="4">
        <v>-1710788.7901131001</v>
      </c>
      <c r="L19192" s="4">
        <v>4643353.60836385</v>
      </c>
      <c r="M19192" s="4">
        <v>4966037.9793807799</v>
      </c>
      <c r="N19192" s="3">
        <v>-0.39233989910150802</v>
      </c>
      <c r="O19192" s="5">
        <v>1.6076570749282837</v>
      </c>
      <c r="P19192" s="3">
        <v>1.0694937705993652</v>
      </c>
    </row>
    <row r="19193" spans="1:16" x14ac:dyDescent="0.25">
      <c r="A19193" s="1">
        <v>2010</v>
      </c>
      <c r="B19193" t="s">
        <v>1520</v>
      </c>
      <c r="C19193" t="s">
        <v>3221</v>
      </c>
      <c r="D19193" t="s">
        <v>3463</v>
      </c>
      <c r="E19193" t="s">
        <v>3469</v>
      </c>
      <c r="F19193" t="s">
        <v>4991</v>
      </c>
      <c r="G19193" s="4"/>
      <c r="H19193" s="4"/>
      <c r="I19193" s="4"/>
      <c r="J19193" s="4"/>
      <c r="K19193" s="4">
        <v>2843289.2106633498</v>
      </c>
      <c r="L19193" s="4">
        <v>14880537.871025199</v>
      </c>
      <c r="M19193" s="4">
        <v>5432419.2437553499</v>
      </c>
      <c r="N19193" s="3">
        <v>0.28843934280404898</v>
      </c>
      <c r="O19193" s="5">
        <v>1.1975536346435547</v>
      </c>
      <c r="P19193" s="3">
        <v>0.36506873369216919</v>
      </c>
    </row>
    <row r="19194" spans="1:16" x14ac:dyDescent="0.25">
      <c r="A19194" s="1">
        <v>2011</v>
      </c>
      <c r="B19194" t="s">
        <v>1520</v>
      </c>
      <c r="C19194" t="s">
        <v>3221</v>
      </c>
      <c r="D19194" t="s">
        <v>3463</v>
      </c>
      <c r="E19194" t="s">
        <v>3469</v>
      </c>
      <c r="F19194" t="s">
        <v>4991</v>
      </c>
      <c r="G19194" s="4"/>
      <c r="H19194" s="4"/>
      <c r="I19194" s="4"/>
      <c r="J19194" s="4"/>
      <c r="K19194" s="4">
        <v>-313279.39127639099</v>
      </c>
      <c r="L19194" s="4">
        <v>11166381.952631</v>
      </c>
      <c r="M19194" s="4">
        <v>3451510.02036223</v>
      </c>
      <c r="N19194" s="3">
        <v>-2.0778836196520999E-2</v>
      </c>
      <c r="O19194" s="5">
        <v>1.2100354433059692</v>
      </c>
      <c r="P19194" s="3">
        <v>0.30909833312034607</v>
      </c>
    </row>
    <row r="19195" spans="1:16" x14ac:dyDescent="0.25">
      <c r="A19195" s="1">
        <v>2012</v>
      </c>
      <c r="B19195" t="s">
        <v>1520</v>
      </c>
      <c r="C19195" t="s">
        <v>3221</v>
      </c>
      <c r="D19195" t="s">
        <v>3463</v>
      </c>
      <c r="E19195" t="s">
        <v>3469</v>
      </c>
      <c r="F19195" t="s">
        <v>4991</v>
      </c>
      <c r="G19195" s="4"/>
      <c r="H19195" s="4"/>
      <c r="I19195" s="4"/>
      <c r="J19195" s="4"/>
      <c r="K19195" s="4">
        <v>-2721011.4302671799</v>
      </c>
      <c r="L19195" s="4">
        <v>5486594.7627477702</v>
      </c>
      <c r="M19195" s="4">
        <v>4071772.2542287898</v>
      </c>
      <c r="N19195" s="3">
        <v>-0.33699401863606199</v>
      </c>
      <c r="O19195" s="5">
        <v>2.1018016338348389</v>
      </c>
      <c r="P19195" s="3">
        <v>0.74213105440139771</v>
      </c>
    </row>
    <row r="19196" spans="1:16" x14ac:dyDescent="0.25">
      <c r="A19196" s="1">
        <v>2013</v>
      </c>
      <c r="B19196" t="s">
        <v>1520</v>
      </c>
      <c r="C19196" t="s">
        <v>3221</v>
      </c>
      <c r="D19196" t="s">
        <v>3463</v>
      </c>
      <c r="E19196" t="s">
        <v>3469</v>
      </c>
      <c r="F19196" t="s">
        <v>4991</v>
      </c>
      <c r="G19196" s="4"/>
      <c r="H19196" s="4"/>
      <c r="I19196" s="4"/>
      <c r="J19196" s="4"/>
      <c r="K19196" s="4">
        <v>-1811007.9757347601</v>
      </c>
      <c r="L19196" s="4">
        <v>12454236.823592801</v>
      </c>
      <c r="M19196" s="4">
        <v>6068070.5665238397</v>
      </c>
      <c r="N19196" s="3">
        <v>-0.20872974769159</v>
      </c>
      <c r="O19196" s="5">
        <v>1.171860933303833</v>
      </c>
      <c r="P19196" s="3">
        <v>0.48722940683364868</v>
      </c>
    </row>
    <row r="19197" spans="1:16" x14ac:dyDescent="0.25">
      <c r="A19197" s="1">
        <v>2014</v>
      </c>
      <c r="B19197" t="s">
        <v>1520</v>
      </c>
      <c r="C19197" t="s">
        <v>3221</v>
      </c>
      <c r="D19197" t="s">
        <v>3463</v>
      </c>
      <c r="E19197" t="s">
        <v>3469</v>
      </c>
      <c r="F19197" t="s">
        <v>4991</v>
      </c>
      <c r="G19197" s="4"/>
      <c r="H19197" s="4"/>
      <c r="I19197" s="4"/>
      <c r="J19197" s="4"/>
      <c r="K19197" s="4">
        <v>-346438.77599132399</v>
      </c>
      <c r="L19197" s="4">
        <v>6697525.5787637299</v>
      </c>
      <c r="M19197" s="4">
        <v>7633777.1700693099</v>
      </c>
      <c r="N19197" s="3">
        <v>-3.5436815826818999E-2</v>
      </c>
      <c r="O19197" s="5">
        <v>3.1269640922546387</v>
      </c>
      <c r="P19197" s="3">
        <v>1.1397906541824341</v>
      </c>
    </row>
    <row r="19198" spans="1:16" x14ac:dyDescent="0.25">
      <c r="A19198" s="1">
        <v>2015</v>
      </c>
      <c r="B19198" t="s">
        <v>1520</v>
      </c>
      <c r="C19198" t="s">
        <v>3221</v>
      </c>
      <c r="D19198" t="s">
        <v>3463</v>
      </c>
      <c r="E19198" t="s">
        <v>3469</v>
      </c>
      <c r="F19198" t="s">
        <v>4991</v>
      </c>
      <c r="G19198" s="4"/>
      <c r="H19198" s="4"/>
      <c r="I19198" s="4"/>
      <c r="J19198" s="4"/>
      <c r="K19198" s="4">
        <v>-957004.07540657802</v>
      </c>
      <c r="L19198" s="4">
        <v>5272965.9561027102</v>
      </c>
      <c r="M19198" s="4">
        <v>4697793.5795012498</v>
      </c>
      <c r="N19198" s="3">
        <v>-0.178136166716821</v>
      </c>
      <c r="O19198" s="5">
        <v>2.2979226112365723</v>
      </c>
      <c r="P19198" s="3">
        <v>0.89092051982879639</v>
      </c>
    </row>
    <row r="19199" spans="1:16" x14ac:dyDescent="0.25">
      <c r="A19199" s="1">
        <v>2016</v>
      </c>
      <c r="B19199" t="s">
        <v>1520</v>
      </c>
      <c r="C19199" t="s">
        <v>3221</v>
      </c>
      <c r="D19199" t="s">
        <v>3463</v>
      </c>
      <c r="E19199" t="s">
        <v>3469</v>
      </c>
      <c r="F19199" t="s">
        <v>4991</v>
      </c>
      <c r="G19199" s="4"/>
      <c r="H19199" s="4"/>
      <c r="I19199" s="4"/>
      <c r="J19199" s="4"/>
      <c r="K19199" s="4">
        <v>-1262405.0123670199</v>
      </c>
      <c r="L19199" s="4">
        <v>5359893.6138510602</v>
      </c>
      <c r="M19199" s="4">
        <v>4259042.0776589103</v>
      </c>
      <c r="N19199" s="3">
        <v>-0.24140003102797</v>
      </c>
      <c r="O19199" s="5">
        <v>1.4359729290008545</v>
      </c>
      <c r="P19199" s="3">
        <v>0.79461318254470825</v>
      </c>
    </row>
    <row r="19200" spans="1:16" x14ac:dyDescent="0.25">
      <c r="A19200" s="1">
        <v>2017</v>
      </c>
      <c r="B19200" t="s">
        <v>1520</v>
      </c>
      <c r="C19200" t="s">
        <v>3221</v>
      </c>
      <c r="D19200" t="s">
        <v>3463</v>
      </c>
      <c r="E19200" t="s">
        <v>3469</v>
      </c>
      <c r="F19200" t="s">
        <v>4991</v>
      </c>
      <c r="G19200" s="4"/>
      <c r="H19200" s="4"/>
      <c r="I19200" s="4"/>
      <c r="J19200" s="4"/>
      <c r="K19200" s="4">
        <v>-1571710.2077520799</v>
      </c>
      <c r="L19200" s="4">
        <v>5612065.4538187804</v>
      </c>
      <c r="M19200" s="4">
        <v>5921226.3752142498</v>
      </c>
      <c r="N19200" s="3">
        <v>-0.282130422329543</v>
      </c>
      <c r="O19200" s="5">
        <v>1.178472638130188</v>
      </c>
      <c r="P19200" s="3">
        <v>1.0550886392593384</v>
      </c>
    </row>
    <row r="19201" spans="1:16" x14ac:dyDescent="0.25">
      <c r="A19201" s="1">
        <v>2018</v>
      </c>
      <c r="B19201" t="s">
        <v>1520</v>
      </c>
      <c r="C19201" t="s">
        <v>3221</v>
      </c>
      <c r="D19201" t="s">
        <v>3463</v>
      </c>
      <c r="E19201" t="s">
        <v>3469</v>
      </c>
      <c r="F19201" t="s">
        <v>4991</v>
      </c>
      <c r="G19201" s="4"/>
      <c r="H19201" s="4"/>
      <c r="I19201" s="4"/>
      <c r="J19201" s="4"/>
      <c r="K19201" s="4">
        <v>-817705.53445991396</v>
      </c>
      <c r="L19201" s="4">
        <v>3121542.7205234701</v>
      </c>
      <c r="M19201" s="4">
        <v>640710.14589301206</v>
      </c>
      <c r="N19201" s="3">
        <v>-0.19180920894709799</v>
      </c>
      <c r="O19201" s="5">
        <v>1.8419055938720703</v>
      </c>
      <c r="P19201" s="3">
        <v>0.20525433123111725</v>
      </c>
    </row>
    <row r="19202" spans="1:16" x14ac:dyDescent="0.25">
      <c r="A19202" s="1">
        <v>2019</v>
      </c>
      <c r="B19202" t="s">
        <v>1520</v>
      </c>
      <c r="C19202" t="s">
        <v>3221</v>
      </c>
      <c r="D19202" t="s">
        <v>3463</v>
      </c>
      <c r="E19202" t="s">
        <v>3469</v>
      </c>
      <c r="F19202" t="s">
        <v>4991</v>
      </c>
      <c r="G19202" s="4"/>
      <c r="H19202" s="4"/>
      <c r="I19202" s="4"/>
      <c r="J19202" s="4"/>
      <c r="K19202" s="4">
        <v>-700065.98806598794</v>
      </c>
      <c r="L19202" s="4">
        <v>4799184.2751842802</v>
      </c>
      <c r="M19202" s="4">
        <v>537028.43102843105</v>
      </c>
      <c r="N19202" s="3">
        <v>-0.18043768683374101</v>
      </c>
      <c r="O19202" s="5">
        <v>2.8298583030700684</v>
      </c>
      <c r="P19202" s="3">
        <v>0.11189994215965271</v>
      </c>
    </row>
    <row r="19203" spans="1:16" x14ac:dyDescent="0.25">
      <c r="A19203" s="1">
        <v>2020</v>
      </c>
      <c r="B19203" t="s">
        <v>1520</v>
      </c>
      <c r="C19203" t="s">
        <v>3221</v>
      </c>
      <c r="D19203" t="s">
        <v>3463</v>
      </c>
      <c r="E19203" t="s">
        <v>3469</v>
      </c>
      <c r="F19203" t="s">
        <v>4991</v>
      </c>
      <c r="G19203" s="4"/>
      <c r="H19203" s="4"/>
      <c r="I19203" s="4"/>
      <c r="J19203" s="4"/>
      <c r="K19203" s="4">
        <v>-824869.897712684</v>
      </c>
      <c r="L19203" s="4">
        <v>7798297.2820010204</v>
      </c>
      <c r="M19203" s="4">
        <v>1064893.0883591201</v>
      </c>
      <c r="N19203" s="3">
        <v>-0.13180212779883699</v>
      </c>
      <c r="O19203" s="5">
        <v>5.3655214309692383</v>
      </c>
      <c r="P19203" s="3">
        <v>0.13655456900596619</v>
      </c>
    </row>
    <row r="19204" spans="1:16" x14ac:dyDescent="0.25">
      <c r="A19204" s="1">
        <v>2021</v>
      </c>
      <c r="B19204" t="s">
        <v>1520</v>
      </c>
      <c r="C19204" t="s">
        <v>3221</v>
      </c>
      <c r="D19204" t="s">
        <v>3463</v>
      </c>
      <c r="E19204" t="s">
        <v>3469</v>
      </c>
      <c r="F19204" t="s">
        <v>4991</v>
      </c>
      <c r="G19204" s="4"/>
      <c r="H19204" s="4"/>
      <c r="I19204" s="4"/>
      <c r="J19204" s="4"/>
      <c r="K19204" s="4">
        <v>-1111225.2472463599</v>
      </c>
      <c r="L19204" s="4">
        <v>10932704.751479</v>
      </c>
      <c r="M19204" s="4">
        <v>4479188.5670583099</v>
      </c>
      <c r="N19204" s="3">
        <v>-0.114533213186664</v>
      </c>
      <c r="O19204" s="5">
        <v>4.9151301383972168</v>
      </c>
      <c r="P19204" s="3">
        <v>0.40970543026924133</v>
      </c>
    </row>
    <row r="19205" spans="1:16" x14ac:dyDescent="0.25">
      <c r="A19205" s="1">
        <v>2022</v>
      </c>
      <c r="B19205" t="s">
        <v>1520</v>
      </c>
      <c r="C19205" t="s">
        <v>3221</v>
      </c>
      <c r="D19205" t="s">
        <v>3463</v>
      </c>
      <c r="E19205" t="s">
        <v>3469</v>
      </c>
      <c r="F19205" t="s">
        <v>4991</v>
      </c>
      <c r="G19205" s="4"/>
      <c r="H19205" s="4"/>
      <c r="I19205" s="4"/>
      <c r="J19205" s="4"/>
      <c r="K19205" s="4">
        <v>-1081380.4716128299</v>
      </c>
      <c r="L19205" s="4">
        <v>9744959.8708136901</v>
      </c>
      <c r="M19205" s="4">
        <v>4468103.6802914999</v>
      </c>
      <c r="N19205" s="3">
        <v>-0.109190840154236</v>
      </c>
      <c r="O19205" s="5">
        <v>3.4900624752044678</v>
      </c>
      <c r="P19205" s="3">
        <v>0.45850405097007751</v>
      </c>
    </row>
    <row r="19206" spans="1:16" x14ac:dyDescent="0.25">
      <c r="A19206" s="1">
        <v>2023</v>
      </c>
      <c r="B19206" t="s">
        <v>1520</v>
      </c>
      <c r="C19206" t="s">
        <v>3221</v>
      </c>
      <c r="D19206" t="s">
        <v>3463</v>
      </c>
      <c r="E19206" t="s">
        <v>3469</v>
      </c>
      <c r="F19206" t="s">
        <v>4991</v>
      </c>
      <c r="G19206" s="4"/>
      <c r="H19206" s="4"/>
      <c r="I19206" s="4"/>
      <c r="J19206" s="4"/>
      <c r="K19206" s="4">
        <v>-2005582.10845582</v>
      </c>
      <c r="L19206" s="4">
        <v>9777582.9083758295</v>
      </c>
      <c r="M19206" s="4">
        <v>4854949.1717494903</v>
      </c>
      <c r="N19206" s="3">
        <v>-0.20901574457161901</v>
      </c>
      <c r="O19206" s="5">
        <v>1.5711231231689453</v>
      </c>
      <c r="P19206" s="3">
        <v>0.49653878808021545</v>
      </c>
    </row>
    <row r="19207" spans="1:16" x14ac:dyDescent="0.25">
      <c r="A19207" s="1">
        <v>2024</v>
      </c>
      <c r="B19207" t="s">
        <v>1520</v>
      </c>
      <c r="C19207" t="s">
        <v>3221</v>
      </c>
      <c r="D19207" t="s">
        <v>3463</v>
      </c>
      <c r="E19207" t="s">
        <v>3469</v>
      </c>
      <c r="F19207" t="s">
        <v>4991</v>
      </c>
      <c r="G19207" s="4"/>
      <c r="H19207" s="4"/>
      <c r="I19207" s="4"/>
      <c r="J19207" s="4"/>
      <c r="K19207" s="4">
        <v>-2873086.7440480599</v>
      </c>
      <c r="L19207" s="4">
        <v>8287151.4003986903</v>
      </c>
      <c r="M19207" s="4">
        <v>3728435.3269819301</v>
      </c>
      <c r="N19207" s="3">
        <v>-0.31806265468860601</v>
      </c>
      <c r="O19207" s="5">
        <v>1.2285959720611572</v>
      </c>
      <c r="P19207" s="3">
        <v>0.44990554451942444</v>
      </c>
    </row>
    <row r="19208" spans="1:16" x14ac:dyDescent="0.25">
      <c r="A19208" s="1">
        <v>2009</v>
      </c>
      <c r="B19208" t="s">
        <v>1521</v>
      </c>
      <c r="C19208" t="s">
        <v>3222</v>
      </c>
      <c r="D19208" t="s">
        <v>3403</v>
      </c>
      <c r="E19208" t="s">
        <v>3469</v>
      </c>
      <c r="F19208" t="s">
        <v>4992</v>
      </c>
      <c r="G19208" s="4"/>
      <c r="H19208" s="4"/>
      <c r="I19208" s="4"/>
      <c r="J19208" s="4"/>
      <c r="K19208" s="4">
        <v>-184734.031396718</v>
      </c>
      <c r="L19208" s="4">
        <v>127355157.225601</v>
      </c>
      <c r="M19208" s="4">
        <v>16196899.0497088</v>
      </c>
      <c r="N19208" s="3">
        <v>-1.0143357983019999E-3</v>
      </c>
      <c r="O19208" s="5">
        <v>0.30331653356552124</v>
      </c>
      <c r="P19208" s="3">
        <v>0.12717898190021515</v>
      </c>
    </row>
    <row r="19209" spans="1:16" x14ac:dyDescent="0.25">
      <c r="A19209" s="1">
        <v>2010</v>
      </c>
      <c r="B19209" t="s">
        <v>1521</v>
      </c>
      <c r="C19209" t="s">
        <v>3222</v>
      </c>
      <c r="D19209" t="s">
        <v>3403</v>
      </c>
      <c r="E19209" t="s">
        <v>3469</v>
      </c>
      <c r="F19209" t="s">
        <v>4992</v>
      </c>
      <c r="G19209" s="4"/>
      <c r="H19209" s="4"/>
      <c r="I19209" s="4"/>
      <c r="J19209" s="4"/>
      <c r="K19209" s="4">
        <v>-19433572.424451102</v>
      </c>
      <c r="L19209" s="4">
        <v>109060825.45228501</v>
      </c>
      <c r="M19209" s="4">
        <v>22353899.648922399</v>
      </c>
      <c r="N19209" s="3">
        <v>-0.16083580678571699</v>
      </c>
      <c r="O19209" s="5">
        <v>0.32778677344322205</v>
      </c>
      <c r="P19209" s="3">
        <v>0.20496727526187897</v>
      </c>
    </row>
    <row r="19210" spans="1:16" x14ac:dyDescent="0.25">
      <c r="A19210" s="1">
        <v>2011</v>
      </c>
      <c r="B19210" t="s">
        <v>1521</v>
      </c>
      <c r="C19210" t="s">
        <v>3222</v>
      </c>
      <c r="D19210" t="s">
        <v>3403</v>
      </c>
      <c r="E19210" t="s">
        <v>3469</v>
      </c>
      <c r="F19210" t="s">
        <v>4992</v>
      </c>
      <c r="G19210" s="4"/>
      <c r="H19210" s="4"/>
      <c r="I19210" s="4"/>
      <c r="J19210" s="4"/>
      <c r="K19210" s="4">
        <v>-16887793.376915701</v>
      </c>
      <c r="L19210" s="4">
        <v>87020683.742364198</v>
      </c>
      <c r="M19210" s="4">
        <v>36662737.112849601</v>
      </c>
      <c r="N19210" s="3">
        <v>-0.14933025032101499</v>
      </c>
      <c r="O19210" s="5">
        <v>0.80466318130493164</v>
      </c>
      <c r="P19210" s="3">
        <v>0.42131060361862183</v>
      </c>
    </row>
    <row r="19211" spans="1:16" x14ac:dyDescent="0.25">
      <c r="A19211" s="1">
        <v>2012</v>
      </c>
      <c r="B19211" t="s">
        <v>1521</v>
      </c>
      <c r="C19211" t="s">
        <v>3222</v>
      </c>
      <c r="D19211" t="s">
        <v>3403</v>
      </c>
      <c r="E19211" t="s">
        <v>3469</v>
      </c>
      <c r="F19211" t="s">
        <v>4992</v>
      </c>
      <c r="G19211" s="4"/>
      <c r="H19211" s="4"/>
      <c r="I19211" s="4"/>
      <c r="J19211" s="4"/>
      <c r="K19211" s="4">
        <v>-9790939.6968983803</v>
      </c>
      <c r="L19211" s="4">
        <v>76771077.433152899</v>
      </c>
      <c r="M19211" s="4">
        <v>48448164.710457101</v>
      </c>
      <c r="N19211" s="3">
        <v>-0.122492350629233</v>
      </c>
      <c r="O19211" s="5">
        <v>0.87569761276245117</v>
      </c>
      <c r="P19211" s="3">
        <v>0.63107311725616455</v>
      </c>
    </row>
    <row r="19212" spans="1:16" x14ac:dyDescent="0.25">
      <c r="A19212" s="1">
        <v>2013</v>
      </c>
      <c r="B19212" t="s">
        <v>1521</v>
      </c>
      <c r="C19212" t="s">
        <v>3222</v>
      </c>
      <c r="D19212" t="s">
        <v>3403</v>
      </c>
      <c r="E19212" t="s">
        <v>3469</v>
      </c>
      <c r="F19212" t="s">
        <v>4992</v>
      </c>
      <c r="G19212" s="4"/>
      <c r="H19212" s="4"/>
      <c r="I19212" s="4"/>
      <c r="J19212" s="4"/>
      <c r="K19212" s="4">
        <v>-3854481.6686004498</v>
      </c>
      <c r="L19212" s="4">
        <v>68240496.267940804</v>
      </c>
      <c r="M19212" s="4">
        <v>43808070.749243997</v>
      </c>
      <c r="N19212" s="3">
        <v>-5.6359665235077003E-2</v>
      </c>
      <c r="O19212" s="5">
        <v>0.79715472459793091</v>
      </c>
      <c r="P19212" s="3">
        <v>0.64196586608886719</v>
      </c>
    </row>
    <row r="19213" spans="1:16" x14ac:dyDescent="0.25">
      <c r="A19213" s="1">
        <v>2014</v>
      </c>
      <c r="B19213" t="s">
        <v>1521</v>
      </c>
      <c r="C19213" t="s">
        <v>3222</v>
      </c>
      <c r="D19213" t="s">
        <v>3403</v>
      </c>
      <c r="E19213" t="s">
        <v>3469</v>
      </c>
      <c r="F19213" t="s">
        <v>4992</v>
      </c>
      <c r="G19213" s="4"/>
      <c r="H19213" s="4"/>
      <c r="I19213" s="4"/>
      <c r="J19213" s="4"/>
      <c r="K19213" s="4">
        <v>-18154557.027676899</v>
      </c>
      <c r="L19213" s="4">
        <v>49313027.488330401</v>
      </c>
      <c r="M19213" s="4">
        <v>46951765.759818897</v>
      </c>
      <c r="N19213" s="3">
        <v>-0.30320975210256101</v>
      </c>
      <c r="O19213" s="5">
        <v>1.2297840118408203</v>
      </c>
      <c r="P19213" s="3">
        <v>0.95211690664291382</v>
      </c>
    </row>
    <row r="19214" spans="1:16" x14ac:dyDescent="0.25">
      <c r="A19214" s="1">
        <v>2015</v>
      </c>
      <c r="B19214" t="s">
        <v>1521</v>
      </c>
      <c r="C19214" t="s">
        <v>3222</v>
      </c>
      <c r="D19214" t="s">
        <v>3403</v>
      </c>
      <c r="E19214" t="s">
        <v>3469</v>
      </c>
      <c r="F19214" t="s">
        <v>4992</v>
      </c>
      <c r="G19214" s="4"/>
      <c r="H19214" s="4"/>
      <c r="I19214" s="4"/>
      <c r="J19214" s="4"/>
      <c r="K19214" s="4">
        <v>-808156.97634107096</v>
      </c>
      <c r="L19214" s="4">
        <v>38389.713642982097</v>
      </c>
      <c r="M19214" s="4">
        <v>6549707.6338759502</v>
      </c>
      <c r="N19214" s="3">
        <v>-4.0081590512547997E-2</v>
      </c>
      <c r="O19214" s="5">
        <v>278.53375244140625</v>
      </c>
      <c r="P19214" s="3">
        <v>170.61100769042969</v>
      </c>
    </row>
    <row r="19215" spans="1:16" x14ac:dyDescent="0.25">
      <c r="A19215" s="1">
        <v>2016</v>
      </c>
      <c r="B19215" t="s">
        <v>1521</v>
      </c>
      <c r="C19215" t="s">
        <v>3222</v>
      </c>
      <c r="D19215" t="s">
        <v>3403</v>
      </c>
      <c r="E19215" t="s">
        <v>3469</v>
      </c>
      <c r="F19215" t="s">
        <v>4992</v>
      </c>
      <c r="G19215" s="4"/>
      <c r="H19215" s="4"/>
      <c r="I19215" s="4"/>
      <c r="J19215" s="4"/>
      <c r="K19215" s="4">
        <v>-439764.430670203</v>
      </c>
      <c r="L19215" s="4">
        <v>43624.281073993501</v>
      </c>
      <c r="M19215" s="4">
        <v>7522530.3215424502</v>
      </c>
      <c r="N19215" s="3">
        <v>-10.8922103204259</v>
      </c>
      <c r="O19215" s="5">
        <v>264.28103637695313</v>
      </c>
      <c r="P19215" s="3">
        <v>172.43907165527344</v>
      </c>
    </row>
    <row r="19216" spans="1:16" x14ac:dyDescent="0.25">
      <c r="A19216" s="1">
        <v>2017</v>
      </c>
      <c r="B19216" t="s">
        <v>1521</v>
      </c>
      <c r="C19216" t="s">
        <v>3222</v>
      </c>
      <c r="D19216" t="s">
        <v>3403</v>
      </c>
      <c r="E19216" t="s">
        <v>3469</v>
      </c>
      <c r="F19216" t="s">
        <v>4992</v>
      </c>
      <c r="G19216" s="4"/>
      <c r="H19216" s="4"/>
      <c r="I19216" s="4"/>
      <c r="J19216" s="4"/>
      <c r="K19216" s="4">
        <v>-371142.98231455701</v>
      </c>
      <c r="L19216" s="4">
        <v>307472.31125150801</v>
      </c>
      <c r="M19216" s="4">
        <v>791094.25319160405</v>
      </c>
      <c r="N19216" s="3">
        <v>-2.10590515897331</v>
      </c>
      <c r="P19216" s="3">
        <v>2.5728960037231445</v>
      </c>
    </row>
    <row r="19217" spans="1:16" x14ac:dyDescent="0.25">
      <c r="A19217" s="1">
        <v>2018</v>
      </c>
      <c r="B19217" t="s">
        <v>1521</v>
      </c>
      <c r="C19217" t="s">
        <v>3222</v>
      </c>
      <c r="D19217" t="s">
        <v>3403</v>
      </c>
      <c r="E19217" t="s">
        <v>3469</v>
      </c>
      <c r="F19217" t="s">
        <v>4992</v>
      </c>
      <c r="G19217" s="4"/>
      <c r="H19217" s="4"/>
      <c r="I19217" s="4"/>
      <c r="J19217" s="4"/>
      <c r="K19217" s="4">
        <v>-1433619.0497339</v>
      </c>
      <c r="L19217" s="4">
        <v>9532082.3988334499</v>
      </c>
      <c r="M19217" s="4">
        <v>102663.232148276</v>
      </c>
      <c r="N19217" s="3">
        <v>-0.29173602747625699</v>
      </c>
      <c r="O19217" s="5">
        <v>2.3077001571655273</v>
      </c>
      <c r="P19217" s="3">
        <v>1.0770283639431E-2</v>
      </c>
    </row>
    <row r="19218" spans="1:16" x14ac:dyDescent="0.25">
      <c r="A19218" s="1">
        <v>2019</v>
      </c>
      <c r="B19218" t="s">
        <v>1521</v>
      </c>
      <c r="C19218" t="s">
        <v>3222</v>
      </c>
      <c r="D19218" t="s">
        <v>3403</v>
      </c>
      <c r="E19218" t="s">
        <v>3469</v>
      </c>
      <c r="F19218" t="s">
        <v>4992</v>
      </c>
      <c r="G19218" s="4"/>
      <c r="H19218" s="4"/>
      <c r="I19218" s="4"/>
      <c r="J19218" s="4"/>
      <c r="K19218" s="4">
        <v>-642352.40435240394</v>
      </c>
      <c r="L19218" s="4">
        <v>8900539.8385398407</v>
      </c>
      <c r="M19218" s="4">
        <v>463187.08318708302</v>
      </c>
      <c r="N19218" s="3">
        <v>-7.1608287607642998E-2</v>
      </c>
      <c r="O19218" s="5">
        <v>3.4258382320404053</v>
      </c>
      <c r="P19218" s="3">
        <v>5.2040334790945053E-2</v>
      </c>
    </row>
    <row r="19219" spans="1:16" x14ac:dyDescent="0.25">
      <c r="A19219" s="1">
        <v>2020</v>
      </c>
      <c r="B19219" t="s">
        <v>1521</v>
      </c>
      <c r="C19219" t="s">
        <v>3222</v>
      </c>
      <c r="D19219" t="s">
        <v>3403</v>
      </c>
      <c r="E19219" t="s">
        <v>3469</v>
      </c>
      <c r="F19219" t="s">
        <v>4992</v>
      </c>
      <c r="G19219" s="4"/>
      <c r="H19219" s="4"/>
      <c r="I19219" s="4"/>
      <c r="J19219" s="4"/>
      <c r="K19219" s="4">
        <v>-311597.393813067</v>
      </c>
      <c r="L19219" s="4">
        <v>8808624.0216445997</v>
      </c>
      <c r="M19219" s="4">
        <v>939270.87503278395</v>
      </c>
      <c r="N19219" s="3">
        <v>-3.5490428509066002E-2</v>
      </c>
      <c r="O19219" s="5">
        <v>1.5850756168365479</v>
      </c>
      <c r="P19219" s="3">
        <v>0.1066308319568634</v>
      </c>
    </row>
    <row r="19220" spans="1:16" x14ac:dyDescent="0.25">
      <c r="A19220" s="1">
        <v>2021</v>
      </c>
      <c r="B19220" t="s">
        <v>1521</v>
      </c>
      <c r="C19220" t="s">
        <v>3222</v>
      </c>
      <c r="D19220" t="s">
        <v>3403</v>
      </c>
      <c r="E19220" t="s">
        <v>3469</v>
      </c>
      <c r="F19220" t="s">
        <v>4992</v>
      </c>
      <c r="G19220" s="4"/>
      <c r="H19220" s="4"/>
      <c r="I19220" s="4"/>
      <c r="J19220" s="4"/>
      <c r="K19220" s="4">
        <v>-857342.41090508294</v>
      </c>
      <c r="L19220" s="4">
        <v>7398390.9304261096</v>
      </c>
      <c r="M19220" s="4">
        <v>1590963.4172858801</v>
      </c>
      <c r="N19220" s="3">
        <v>-0.10105594777252799</v>
      </c>
      <c r="O19220" s="5">
        <v>2.8248178958892822</v>
      </c>
      <c r="P19220" s="3">
        <v>0.21504181623458862</v>
      </c>
    </row>
    <row r="19221" spans="1:16" x14ac:dyDescent="0.25">
      <c r="A19221" s="1">
        <v>2022</v>
      </c>
      <c r="B19221" t="s">
        <v>1521</v>
      </c>
      <c r="C19221" t="s">
        <v>3222</v>
      </c>
      <c r="D19221" t="s">
        <v>3403</v>
      </c>
      <c r="E19221" t="s">
        <v>3469</v>
      </c>
      <c r="F19221" t="s">
        <v>4992</v>
      </c>
      <c r="G19221" s="4"/>
      <c r="H19221" s="4"/>
      <c r="I19221" s="4"/>
      <c r="J19221" s="4"/>
      <c r="K19221" s="4">
        <v>-2200560.3594029299</v>
      </c>
      <c r="L19221" s="4">
        <v>18750217.035753999</v>
      </c>
      <c r="M19221" s="4">
        <v>11250644.896381799</v>
      </c>
      <c r="N19221" s="3">
        <v>-0.17219103959315701</v>
      </c>
      <c r="O19221" s="5">
        <v>1.2589807510375977</v>
      </c>
      <c r="P19221" s="3">
        <v>0.60002744197845459</v>
      </c>
    </row>
    <row r="19222" spans="1:16" x14ac:dyDescent="0.25">
      <c r="A19222" s="1">
        <v>2023</v>
      </c>
      <c r="B19222" t="s">
        <v>1521</v>
      </c>
      <c r="C19222" t="s">
        <v>3222</v>
      </c>
      <c r="D19222" t="s">
        <v>3403</v>
      </c>
      <c r="E19222" t="s">
        <v>3469</v>
      </c>
      <c r="F19222" t="s">
        <v>4992</v>
      </c>
      <c r="G19222" s="4"/>
      <c r="H19222" s="4"/>
      <c r="I19222" s="4"/>
      <c r="J19222" s="4"/>
      <c r="K19222" s="4">
        <v>-1319470.71959471</v>
      </c>
      <c r="L19222" s="4">
        <v>17238648.135186501</v>
      </c>
      <c r="M19222" s="4">
        <v>12779583.3749958</v>
      </c>
      <c r="N19222" s="3">
        <v>-7.4650918374340999E-2</v>
      </c>
      <c r="O19222" s="5">
        <v>1.1123547554016113</v>
      </c>
      <c r="P19222" s="3">
        <v>0.7413332462310791</v>
      </c>
    </row>
    <row r="19223" spans="1:16" x14ac:dyDescent="0.25">
      <c r="A19223" s="1">
        <v>2024</v>
      </c>
      <c r="B19223" t="s">
        <v>1521</v>
      </c>
      <c r="C19223" t="s">
        <v>3222</v>
      </c>
      <c r="D19223" t="s">
        <v>3403</v>
      </c>
      <c r="E19223" t="s">
        <v>3469</v>
      </c>
      <c r="F19223" t="s">
        <v>4992</v>
      </c>
      <c r="G19223" s="4"/>
      <c r="H19223" s="4"/>
      <c r="I19223" s="4"/>
      <c r="J19223" s="4"/>
      <c r="K19223" s="4">
        <v>-554409.87246071501</v>
      </c>
      <c r="L19223" s="4">
        <v>16805627.5959545</v>
      </c>
      <c r="M19223" s="4">
        <v>13452718.4601948</v>
      </c>
      <c r="N19223" s="3">
        <v>-3.2567513206896999E-2</v>
      </c>
      <c r="O19223" s="5">
        <v>0.98893356323242188</v>
      </c>
      <c r="P19223" s="3">
        <v>0.80048888921737671</v>
      </c>
    </row>
    <row r="19224" spans="1:16" x14ac:dyDescent="0.25">
      <c r="A19224" s="1">
        <v>2009</v>
      </c>
      <c r="B19224" t="s">
        <v>1522</v>
      </c>
      <c r="C19224" t="s">
        <v>3223</v>
      </c>
      <c r="D19224" t="s">
        <v>3403</v>
      </c>
      <c r="E19224" t="s">
        <v>3469</v>
      </c>
      <c r="F19224" t="s">
        <v>4993</v>
      </c>
      <c r="G19224" s="4"/>
      <c r="H19224" s="4"/>
      <c r="I19224" s="4"/>
      <c r="J19224" s="4"/>
      <c r="K19224" s="4">
        <v>-3319452.7355157202</v>
      </c>
      <c r="L19224" s="4">
        <v>3780190.7036027201</v>
      </c>
      <c r="M19224" s="4">
        <v>138752.19825430401</v>
      </c>
      <c r="N19224" s="3">
        <v>-0.35934503536808998</v>
      </c>
      <c r="O19224" s="5">
        <v>0.93971151113510132</v>
      </c>
      <c r="P19224" s="3">
        <v>3.6705080419778824E-2</v>
      </c>
    </row>
    <row r="19225" spans="1:16" x14ac:dyDescent="0.25">
      <c r="A19225" s="1">
        <v>2010</v>
      </c>
      <c r="B19225" t="s">
        <v>1522</v>
      </c>
      <c r="C19225" t="s">
        <v>3223</v>
      </c>
      <c r="D19225" t="s">
        <v>3403</v>
      </c>
      <c r="E19225" t="s">
        <v>3469</v>
      </c>
      <c r="F19225" t="s">
        <v>4993</v>
      </c>
      <c r="G19225" s="4"/>
      <c r="H19225" s="4"/>
      <c r="I19225" s="4"/>
      <c r="J19225" s="4"/>
      <c r="K19225" s="4">
        <v>-1405696.19190002</v>
      </c>
      <c r="L19225" s="4">
        <v>4593197.6617224598</v>
      </c>
      <c r="M19225" s="4">
        <v>150136.06356352201</v>
      </c>
      <c r="N19225" s="3">
        <v>-0.32962889397703699</v>
      </c>
      <c r="O19225" s="5">
        <v>1.3118343353271484</v>
      </c>
      <c r="P19225" s="3">
        <v>3.2686609774827957E-2</v>
      </c>
    </row>
    <row r="19226" spans="1:16" x14ac:dyDescent="0.25">
      <c r="A19226" s="1">
        <v>2011</v>
      </c>
      <c r="B19226" t="s">
        <v>1522</v>
      </c>
      <c r="C19226" t="s">
        <v>3223</v>
      </c>
      <c r="D19226" t="s">
        <v>3403</v>
      </c>
      <c r="E19226" t="s">
        <v>3469</v>
      </c>
      <c r="F19226" t="s">
        <v>4993</v>
      </c>
      <c r="G19226" s="4"/>
      <c r="H19226" s="4"/>
      <c r="I19226" s="4"/>
      <c r="J19226" s="4"/>
      <c r="K19226" s="4">
        <v>-1626914.5857893</v>
      </c>
      <c r="L19226" s="4">
        <v>4805619.9764226796</v>
      </c>
      <c r="M19226" s="4">
        <v>255346.69381631099</v>
      </c>
      <c r="N19226" s="3">
        <v>-0.3050522979436</v>
      </c>
      <c r="O19226" s="5">
        <v>0.43502950668334961</v>
      </c>
      <c r="P19226" s="3">
        <v>5.3135015070438385E-2</v>
      </c>
    </row>
    <row r="19227" spans="1:16" x14ac:dyDescent="0.25">
      <c r="A19227" s="1">
        <v>2012</v>
      </c>
      <c r="B19227" t="s">
        <v>1522</v>
      </c>
      <c r="C19227" t="s">
        <v>3223</v>
      </c>
      <c r="D19227" t="s">
        <v>3403</v>
      </c>
      <c r="E19227" t="s">
        <v>3469</v>
      </c>
      <c r="F19227" t="s">
        <v>4993</v>
      </c>
      <c r="G19227" s="4"/>
      <c r="H19227" s="4"/>
      <c r="I19227" s="4"/>
      <c r="J19227" s="4"/>
      <c r="K19227" s="4">
        <v>-1625308.2692917699</v>
      </c>
      <c r="L19227" s="4">
        <v>2608800.3847610098</v>
      </c>
      <c r="M19227" s="4">
        <v>356209.899409556</v>
      </c>
      <c r="N19227" s="3">
        <v>-0.45163717409286602</v>
      </c>
      <c r="O19227" s="5">
        <v>0.60116243362426758</v>
      </c>
      <c r="P19227" s="3">
        <v>0.13654164969921112</v>
      </c>
    </row>
    <row r="19228" spans="1:16" x14ac:dyDescent="0.25">
      <c r="A19228" s="1">
        <v>2013</v>
      </c>
      <c r="B19228" t="s">
        <v>1522</v>
      </c>
      <c r="C19228" t="s">
        <v>3223</v>
      </c>
      <c r="D19228" t="s">
        <v>3403</v>
      </c>
      <c r="E19228" t="s">
        <v>3469</v>
      </c>
      <c r="F19228" t="s">
        <v>4993</v>
      </c>
      <c r="G19228" s="4"/>
      <c r="H19228" s="4"/>
      <c r="I19228" s="4"/>
      <c r="J19228" s="4"/>
      <c r="K19228" s="4">
        <v>-2533167.3625259199</v>
      </c>
      <c r="L19228" s="4">
        <v>2404933.4441835601</v>
      </c>
      <c r="M19228" s="4">
        <v>443882.98601277202</v>
      </c>
      <c r="N19228" s="3">
        <v>-1.07018688223281</v>
      </c>
      <c r="O19228" s="5">
        <v>1.0965520143508911</v>
      </c>
      <c r="P19228" s="3">
        <v>0.18457183241844177</v>
      </c>
    </row>
    <row r="19229" spans="1:16" x14ac:dyDescent="0.25">
      <c r="A19229" s="1">
        <v>2014</v>
      </c>
      <c r="B19229" t="s">
        <v>1522</v>
      </c>
      <c r="C19229" t="s">
        <v>3223</v>
      </c>
      <c r="D19229" t="s">
        <v>3403</v>
      </c>
      <c r="E19229" t="s">
        <v>3469</v>
      </c>
      <c r="F19229" t="s">
        <v>4993</v>
      </c>
      <c r="G19229" s="4"/>
      <c r="H19229" s="4"/>
      <c r="I19229" s="4"/>
      <c r="J19229" s="4"/>
      <c r="K19229" s="4">
        <v>-1164478.2875194501</v>
      </c>
      <c r="L19229" s="4">
        <v>2235589.6081852</v>
      </c>
      <c r="M19229" s="4">
        <v>421185.34584374598</v>
      </c>
      <c r="N19229" s="3">
        <v>-0.49364244041543098</v>
      </c>
      <c r="O19229" s="5">
        <v>2.2928850650787354</v>
      </c>
      <c r="P19229" s="3">
        <v>0.18840011954307556</v>
      </c>
    </row>
    <row r="19230" spans="1:16" x14ac:dyDescent="0.25">
      <c r="A19230" s="1">
        <v>2015</v>
      </c>
      <c r="B19230" t="s">
        <v>1522</v>
      </c>
      <c r="C19230" t="s">
        <v>3223</v>
      </c>
      <c r="D19230" t="s">
        <v>3403</v>
      </c>
      <c r="E19230" t="s">
        <v>3469</v>
      </c>
      <c r="F19230" t="s">
        <v>4993</v>
      </c>
      <c r="G19230" s="4"/>
      <c r="H19230" s="4"/>
      <c r="I19230" s="4"/>
      <c r="J19230" s="4"/>
      <c r="K19230" s="4">
        <v>-930494.67269631696</v>
      </c>
      <c r="L19230" s="4">
        <v>4143486.6682588202</v>
      </c>
      <c r="M19230" s="4">
        <v>841385.79231604806</v>
      </c>
      <c r="N19230" s="3">
        <v>-0.311729063797207</v>
      </c>
      <c r="O19230" s="5">
        <v>2.7023956775665283</v>
      </c>
      <c r="P19230" s="3">
        <v>0.2030622661113739</v>
      </c>
    </row>
    <row r="19231" spans="1:16" x14ac:dyDescent="0.25">
      <c r="A19231" s="1">
        <v>2016</v>
      </c>
      <c r="B19231" t="s">
        <v>1522</v>
      </c>
      <c r="C19231" t="s">
        <v>3223</v>
      </c>
      <c r="D19231" t="s">
        <v>3403</v>
      </c>
      <c r="E19231" t="s">
        <v>3469</v>
      </c>
      <c r="F19231" t="s">
        <v>4993</v>
      </c>
      <c r="G19231" s="4"/>
      <c r="H19231" s="4"/>
      <c r="I19231" s="4"/>
      <c r="J19231" s="4"/>
      <c r="K19231" s="4">
        <v>-1591555.4131775801</v>
      </c>
      <c r="L19231" s="4">
        <v>6574323.5390529502</v>
      </c>
      <c r="M19231" s="4">
        <v>689155.76481807104</v>
      </c>
      <c r="N19231" s="3">
        <v>-0.300826595708653</v>
      </c>
      <c r="O19231" s="5">
        <v>1.8663897514343262</v>
      </c>
      <c r="P19231" s="3">
        <v>0.10482534766197205</v>
      </c>
    </row>
    <row r="19232" spans="1:16" x14ac:dyDescent="0.25">
      <c r="A19232" s="1">
        <v>2017</v>
      </c>
      <c r="B19232" t="s">
        <v>1522</v>
      </c>
      <c r="C19232" t="s">
        <v>3223</v>
      </c>
      <c r="D19232" t="s">
        <v>3403</v>
      </c>
      <c r="E19232" t="s">
        <v>3469</v>
      </c>
      <c r="F19232" t="s">
        <v>4993</v>
      </c>
      <c r="G19232" s="4"/>
      <c r="H19232" s="4"/>
      <c r="I19232" s="4"/>
      <c r="J19232" s="4"/>
      <c r="K19232" s="4">
        <v>-2430611.7272706302</v>
      </c>
      <c r="L19232" s="4">
        <v>10408566.026424401</v>
      </c>
      <c r="M19232" s="4">
        <v>752648.20493901195</v>
      </c>
      <c r="N19232" s="3">
        <v>-0.28277519200731699</v>
      </c>
      <c r="O19232" s="5">
        <v>0.59809029102325439</v>
      </c>
      <c r="P19232" s="3">
        <v>7.2310462594032288E-2</v>
      </c>
    </row>
    <row r="19233" spans="1:16" x14ac:dyDescent="0.25">
      <c r="A19233" s="1">
        <v>2018</v>
      </c>
      <c r="B19233" t="s">
        <v>1522</v>
      </c>
      <c r="C19233" t="s">
        <v>3223</v>
      </c>
      <c r="D19233" t="s">
        <v>3403</v>
      </c>
      <c r="E19233" t="s">
        <v>3469</v>
      </c>
      <c r="F19233" t="s">
        <v>4993</v>
      </c>
      <c r="G19233" s="4"/>
      <c r="H19233" s="4"/>
      <c r="I19233" s="4"/>
      <c r="J19233" s="4"/>
      <c r="K19233" s="4">
        <v>-4215154.8123968299</v>
      </c>
      <c r="L19233" s="4">
        <v>17113352.430439901</v>
      </c>
      <c r="M19233" s="4">
        <v>1095737.2001273099</v>
      </c>
      <c r="N19233" s="3">
        <v>-0.31065378682116002</v>
      </c>
      <c r="O19233" s="5">
        <v>1.2955001592636108</v>
      </c>
      <c r="P19233" s="3">
        <v>6.402820348739624E-2</v>
      </c>
    </row>
    <row r="19234" spans="1:16" x14ac:dyDescent="0.25">
      <c r="A19234" s="1">
        <v>2019</v>
      </c>
      <c r="B19234" t="s">
        <v>1522</v>
      </c>
      <c r="C19234" t="s">
        <v>3223</v>
      </c>
      <c r="D19234" t="s">
        <v>3403</v>
      </c>
      <c r="E19234" t="s">
        <v>3469</v>
      </c>
      <c r="F19234" t="s">
        <v>4993</v>
      </c>
      <c r="G19234" s="4"/>
      <c r="H19234" s="4"/>
      <c r="I19234" s="4"/>
      <c r="J19234" s="4"/>
      <c r="K19234" s="4">
        <v>-7640600.2106002104</v>
      </c>
      <c r="L19234" s="4">
        <v>7843236.9252369199</v>
      </c>
      <c r="M19234" s="4">
        <v>294334.15233415202</v>
      </c>
      <c r="N19234" s="3">
        <v>-0.63477346565630899</v>
      </c>
      <c r="O19234" s="5">
        <v>1.1817539930343628</v>
      </c>
      <c r="P19234" s="3">
        <v>3.7527129054069519E-2</v>
      </c>
    </row>
    <row r="19235" spans="1:16" x14ac:dyDescent="0.25">
      <c r="A19235" s="1">
        <v>2020</v>
      </c>
      <c r="B19235" t="s">
        <v>1522</v>
      </c>
      <c r="C19235" t="s">
        <v>3223</v>
      </c>
      <c r="D19235" t="s">
        <v>3403</v>
      </c>
      <c r="E19235" t="s">
        <v>3469</v>
      </c>
      <c r="F19235" t="s">
        <v>4993</v>
      </c>
      <c r="G19235" s="4"/>
      <c r="H19235" s="4"/>
      <c r="I19235" s="4"/>
      <c r="J19235" s="4"/>
      <c r="K19235" s="4">
        <v>-912459.45087862201</v>
      </c>
      <c r="L19235" s="4">
        <v>9930089.1735571399</v>
      </c>
      <c r="M19235" s="4">
        <v>304238.50475546299</v>
      </c>
      <c r="N19235" s="3">
        <v>-0.103444913928013</v>
      </c>
      <c r="O19235" s="5">
        <v>4.0845723152160645</v>
      </c>
      <c r="P19235" s="3">
        <v>3.0638042837381363E-2</v>
      </c>
    </row>
    <row r="19236" spans="1:16" x14ac:dyDescent="0.25">
      <c r="A19236" s="1">
        <v>2021</v>
      </c>
      <c r="B19236" t="s">
        <v>1522</v>
      </c>
      <c r="C19236" t="s">
        <v>3223</v>
      </c>
      <c r="D19236" t="s">
        <v>3403</v>
      </c>
      <c r="E19236" t="s">
        <v>3469</v>
      </c>
      <c r="F19236" t="s">
        <v>4993</v>
      </c>
      <c r="G19236" s="4"/>
      <c r="H19236" s="4"/>
      <c r="I19236" s="4"/>
      <c r="J19236" s="4"/>
      <c r="K19236" s="4">
        <v>-2946244.62956159</v>
      </c>
      <c r="L19236" s="4">
        <v>19798295.705898698</v>
      </c>
      <c r="M19236" s="4">
        <v>1475588.0302019201</v>
      </c>
      <c r="N19236" s="3">
        <v>-0.192653832122094</v>
      </c>
      <c r="O19236" s="5">
        <v>2.0427556037902832</v>
      </c>
      <c r="P19236" s="3">
        <v>7.4531063437461853E-2</v>
      </c>
    </row>
    <row r="19237" spans="1:16" x14ac:dyDescent="0.25">
      <c r="A19237" s="1">
        <v>2022</v>
      </c>
      <c r="B19237" t="s">
        <v>1522</v>
      </c>
      <c r="C19237" t="s">
        <v>3223</v>
      </c>
      <c r="D19237" t="s">
        <v>3403</v>
      </c>
      <c r="E19237" t="s">
        <v>3469</v>
      </c>
      <c r="F19237" t="s">
        <v>4993</v>
      </c>
      <c r="G19237" s="4"/>
      <c r="H19237" s="4"/>
      <c r="I19237" s="4"/>
      <c r="J19237" s="4"/>
      <c r="K19237" s="4">
        <v>-2318044.67693072</v>
      </c>
      <c r="L19237" s="4">
        <v>20390108.138323199</v>
      </c>
      <c r="M19237" s="4">
        <v>416024.76070859202</v>
      </c>
      <c r="N19237" s="3">
        <v>-0.120068631603563</v>
      </c>
      <c r="O19237" s="5">
        <v>1.149314284324646</v>
      </c>
      <c r="P19237" s="3">
        <v>2.0403264090418816E-2</v>
      </c>
    </row>
    <row r="19238" spans="1:16" x14ac:dyDescent="0.25">
      <c r="A19238" s="1">
        <v>2023</v>
      </c>
      <c r="B19238" t="s">
        <v>1522</v>
      </c>
      <c r="C19238" t="s">
        <v>3223</v>
      </c>
      <c r="D19238" t="s">
        <v>3403</v>
      </c>
      <c r="E19238" t="s">
        <v>3469</v>
      </c>
      <c r="F19238" t="s">
        <v>4993</v>
      </c>
      <c r="G19238" s="4"/>
      <c r="H19238" s="4"/>
      <c r="I19238" s="4"/>
      <c r="J19238" s="4"/>
      <c r="K19238" s="4">
        <v>-1008739.12608739</v>
      </c>
      <c r="L19238" s="4">
        <v>21663620.971236199</v>
      </c>
      <c r="M19238" s="4">
        <v>496265.04016265</v>
      </c>
      <c r="N19238" s="3">
        <v>-4.8779139460435002E-2</v>
      </c>
      <c r="O19238" s="5">
        <v>1.5512392520904541</v>
      </c>
      <c r="P19238" s="3">
        <v>2.2907759994268417E-2</v>
      </c>
    </row>
    <row r="19239" spans="1:16" x14ac:dyDescent="0.25">
      <c r="A19239" s="1">
        <v>2024</v>
      </c>
      <c r="B19239" t="s">
        <v>1522</v>
      </c>
      <c r="C19239" t="s">
        <v>3223</v>
      </c>
      <c r="D19239" t="s">
        <v>3403</v>
      </c>
      <c r="E19239" t="s">
        <v>3469</v>
      </c>
      <c r="F19239" t="s">
        <v>4993</v>
      </c>
      <c r="G19239" s="4"/>
      <c r="H19239" s="4"/>
      <c r="I19239" s="4"/>
      <c r="J19239" s="4"/>
      <c r="K19239" s="4">
        <v>-879327.03526164603</v>
      </c>
      <c r="L19239" s="4">
        <v>24623438.427126601</v>
      </c>
      <c r="M19239" s="4">
        <v>304218.19684918597</v>
      </c>
      <c r="N19239" s="3">
        <v>-3.7991900433971E-2</v>
      </c>
      <c r="O19239" s="5">
        <v>0.72198617458343506</v>
      </c>
      <c r="P19239" s="3">
        <v>1.2354821898043156E-2</v>
      </c>
    </row>
    <row r="19240" spans="1:16" x14ac:dyDescent="0.25">
      <c r="A19240" s="1">
        <v>2009</v>
      </c>
      <c r="B19240" t="s">
        <v>1523</v>
      </c>
      <c r="C19240" t="s">
        <v>3224</v>
      </c>
      <c r="D19240" t="s">
        <v>3441</v>
      </c>
      <c r="E19240" t="s">
        <v>3469</v>
      </c>
      <c r="F19240" t="s">
        <v>4994</v>
      </c>
      <c r="G19240" s="4"/>
      <c r="H19240" s="4"/>
      <c r="I19240" s="4"/>
      <c r="J19240" s="4"/>
      <c r="K19240" s="4">
        <v>449014.214033333</v>
      </c>
      <c r="L19240" s="4">
        <v>4244042.5291621601</v>
      </c>
      <c r="M19240" s="4">
        <v>1912682.91895904</v>
      </c>
      <c r="N19240" s="3">
        <v>0.110208296208296</v>
      </c>
      <c r="O19240" s="5">
        <v>1.0773636102676392</v>
      </c>
      <c r="P19240" s="3">
        <v>0.45067477226257324</v>
      </c>
    </row>
    <row r="19241" spans="1:16" x14ac:dyDescent="0.25">
      <c r="A19241" s="1">
        <v>2010</v>
      </c>
      <c r="B19241" t="s">
        <v>1523</v>
      </c>
      <c r="C19241" t="s">
        <v>3224</v>
      </c>
      <c r="D19241" t="s">
        <v>3441</v>
      </c>
      <c r="E19241" t="s">
        <v>3469</v>
      </c>
      <c r="F19241" t="s">
        <v>4994</v>
      </c>
      <c r="G19241" s="4"/>
      <c r="H19241" s="4"/>
      <c r="I19241" s="4"/>
      <c r="J19241" s="4"/>
      <c r="K19241" s="4">
        <v>-1110508.81053569</v>
      </c>
      <c r="L19241" s="4">
        <v>2471499.7228334802</v>
      </c>
      <c r="M19241" s="4">
        <v>935870.38685726805</v>
      </c>
      <c r="N19241" s="3">
        <v>-0.32234415624230101</v>
      </c>
      <c r="O19241" s="5">
        <v>1.3128265142440796</v>
      </c>
      <c r="P19241" s="3">
        <v>0.37866497039794922</v>
      </c>
    </row>
    <row r="19242" spans="1:16" x14ac:dyDescent="0.25">
      <c r="A19242" s="1">
        <v>2011</v>
      </c>
      <c r="B19242" t="s">
        <v>1523</v>
      </c>
      <c r="C19242" t="s">
        <v>3224</v>
      </c>
      <c r="D19242" t="s">
        <v>3441</v>
      </c>
      <c r="E19242" t="s">
        <v>3469</v>
      </c>
      <c r="F19242" t="s">
        <v>4994</v>
      </c>
      <c r="G19242" s="4"/>
      <c r="H19242" s="4"/>
      <c r="I19242" s="4"/>
      <c r="J19242" s="4"/>
      <c r="K19242" s="4">
        <v>-818435.32311649399</v>
      </c>
      <c r="L19242" s="4">
        <v>3439432.0008573602</v>
      </c>
      <c r="M19242" s="4">
        <v>1822462.7585467801</v>
      </c>
      <c r="N19242" s="3">
        <v>-0.24827310880727099</v>
      </c>
      <c r="O19242" s="5">
        <v>1.356234073638916</v>
      </c>
      <c r="P19242" s="3">
        <v>0.52987319231033325</v>
      </c>
    </row>
    <row r="19243" spans="1:16" x14ac:dyDescent="0.25">
      <c r="A19243" s="1">
        <v>2012</v>
      </c>
      <c r="B19243" t="s">
        <v>1523</v>
      </c>
      <c r="C19243" t="s">
        <v>3224</v>
      </c>
      <c r="D19243" t="s">
        <v>3441</v>
      </c>
      <c r="E19243" t="s">
        <v>3469</v>
      </c>
      <c r="F19243" t="s">
        <v>4994</v>
      </c>
      <c r="G19243" s="4"/>
      <c r="H19243" s="4"/>
      <c r="I19243" s="4"/>
      <c r="J19243" s="4"/>
      <c r="K19243" s="4">
        <v>-1075311.8508437099</v>
      </c>
      <c r="L19243" s="4">
        <v>2216480.2554158201</v>
      </c>
      <c r="M19243" s="4">
        <v>1072159.0618380499</v>
      </c>
      <c r="N19243" s="3">
        <v>-0.39098029986912503</v>
      </c>
      <c r="O19243" s="5">
        <v>2.4001796245574951</v>
      </c>
      <c r="P19243" s="3">
        <v>0.48372146487236023</v>
      </c>
    </row>
    <row r="19244" spans="1:16" x14ac:dyDescent="0.25">
      <c r="A19244" s="1">
        <v>2013</v>
      </c>
      <c r="B19244" t="s">
        <v>1523</v>
      </c>
      <c r="C19244" t="s">
        <v>3224</v>
      </c>
      <c r="D19244" t="s">
        <v>3441</v>
      </c>
      <c r="E19244" t="s">
        <v>3469</v>
      </c>
      <c r="F19244" t="s">
        <v>4994</v>
      </c>
      <c r="G19244" s="4"/>
      <c r="H19244" s="4"/>
      <c r="I19244" s="4"/>
      <c r="J19244" s="4"/>
      <c r="K19244" s="4">
        <v>-672253.94447134505</v>
      </c>
      <c r="L19244" s="4">
        <v>2538596.8919301601</v>
      </c>
      <c r="M19244" s="4">
        <v>1557104.61642471</v>
      </c>
      <c r="N19244" s="3">
        <v>-0.29762433709097202</v>
      </c>
      <c r="O19244" s="5">
        <v>2.1588160991668701</v>
      </c>
      <c r="P19244" s="3">
        <v>0.61337214708328247</v>
      </c>
    </row>
    <row r="19245" spans="1:16" x14ac:dyDescent="0.25">
      <c r="A19245" s="1">
        <v>2014</v>
      </c>
      <c r="B19245" t="s">
        <v>1523</v>
      </c>
      <c r="C19245" t="s">
        <v>3224</v>
      </c>
      <c r="D19245" t="s">
        <v>3441</v>
      </c>
      <c r="E19245" t="s">
        <v>3469</v>
      </c>
      <c r="F19245" t="s">
        <v>4994</v>
      </c>
      <c r="G19245" s="4"/>
      <c r="H19245" s="4"/>
      <c r="I19245" s="4"/>
      <c r="J19245" s="4"/>
      <c r="K19245" s="4">
        <v>-81836.0130133434</v>
      </c>
      <c r="L19245" s="4">
        <v>2740739.3087840099</v>
      </c>
      <c r="M19245" s="4">
        <v>1355700.88170116</v>
      </c>
      <c r="N19245" s="3">
        <v>-3.0530040954504001E-2</v>
      </c>
      <c r="O19245" s="5">
        <v>3.5904018878936768</v>
      </c>
      <c r="P19245" s="3">
        <v>0.49464789032936096</v>
      </c>
    </row>
    <row r="19246" spans="1:16" x14ac:dyDescent="0.25">
      <c r="A19246" s="1">
        <v>2015</v>
      </c>
      <c r="B19246" t="s">
        <v>1523</v>
      </c>
      <c r="C19246" t="s">
        <v>3224</v>
      </c>
      <c r="D19246" t="s">
        <v>3441</v>
      </c>
      <c r="E19246" t="s">
        <v>3469</v>
      </c>
      <c r="F19246" t="s">
        <v>4994</v>
      </c>
      <c r="G19246" s="4"/>
      <c r="H19246" s="4"/>
      <c r="I19246" s="4"/>
      <c r="J19246" s="4"/>
      <c r="K19246" s="4">
        <v>205541.474388111</v>
      </c>
      <c r="L19246" s="4">
        <v>2633573.9543770198</v>
      </c>
      <c r="M19246" s="4">
        <v>1351417.9179217699</v>
      </c>
      <c r="N19246" s="3">
        <v>8.4364987450345E-2</v>
      </c>
      <c r="O19246" s="5">
        <v>2.8461110591888428</v>
      </c>
      <c r="P19246" s="3">
        <v>0.51314979791641235</v>
      </c>
    </row>
    <row r="19247" spans="1:16" x14ac:dyDescent="0.25">
      <c r="A19247" s="1">
        <v>2016</v>
      </c>
      <c r="B19247" t="s">
        <v>1523</v>
      </c>
      <c r="C19247" t="s">
        <v>3224</v>
      </c>
      <c r="D19247" t="s">
        <v>3441</v>
      </c>
      <c r="E19247" t="s">
        <v>3469</v>
      </c>
      <c r="F19247" t="s">
        <v>4994</v>
      </c>
      <c r="G19247" s="4"/>
      <c r="H19247" s="4"/>
      <c r="I19247" s="4"/>
      <c r="J19247" s="4"/>
      <c r="K19247" s="4">
        <v>-1478249.6945495701</v>
      </c>
      <c r="L19247" s="4">
        <v>1886867.12161397</v>
      </c>
      <c r="M19247" s="4">
        <v>590807.43213040498</v>
      </c>
      <c r="N19247" s="3">
        <v>-0.66683615737565205</v>
      </c>
      <c r="O19247" s="5">
        <v>3.2439656257629395</v>
      </c>
      <c r="P19247" s="3">
        <v>0.31311553716659546</v>
      </c>
    </row>
    <row r="19248" spans="1:16" x14ac:dyDescent="0.25">
      <c r="A19248" s="1">
        <v>2017</v>
      </c>
      <c r="B19248" t="s">
        <v>1523</v>
      </c>
      <c r="C19248" t="s">
        <v>3224</v>
      </c>
      <c r="D19248" t="s">
        <v>3441</v>
      </c>
      <c r="E19248" t="s">
        <v>3469</v>
      </c>
      <c r="F19248" t="s">
        <v>4994</v>
      </c>
      <c r="G19248" s="4"/>
      <c r="H19248" s="4"/>
      <c r="I19248" s="4"/>
      <c r="J19248" s="4"/>
      <c r="K19248" s="4">
        <v>-353310.73654761101</v>
      </c>
      <c r="L19248" s="4">
        <v>5634383.2384114601</v>
      </c>
      <c r="M19248" s="4">
        <v>1322589.86833914</v>
      </c>
      <c r="N19248" s="3">
        <v>-9.3209350782703995E-2</v>
      </c>
      <c r="O19248" s="5">
        <v>2.3996157646179199</v>
      </c>
      <c r="P19248" s="3">
        <v>0.23473551869392395</v>
      </c>
    </row>
    <row r="19249" spans="1:16" x14ac:dyDescent="0.25">
      <c r="A19249" s="1">
        <v>2018</v>
      </c>
      <c r="B19249" t="s">
        <v>1523</v>
      </c>
      <c r="C19249" t="s">
        <v>3224</v>
      </c>
      <c r="D19249" t="s">
        <v>3441</v>
      </c>
      <c r="E19249" t="s">
        <v>3469</v>
      </c>
      <c r="F19249" t="s">
        <v>4994</v>
      </c>
      <c r="G19249" s="4"/>
      <c r="H19249" s="4"/>
      <c r="I19249" s="4"/>
      <c r="J19249" s="4"/>
      <c r="K19249" s="4">
        <v>-289792.67056010797</v>
      </c>
      <c r="L19249" s="4">
        <v>10620607.8505392</v>
      </c>
      <c r="M19249" s="4">
        <v>5019046.0329091996</v>
      </c>
      <c r="N19249" s="3">
        <v>-3.6118444607981998E-2</v>
      </c>
      <c r="O19249" s="5">
        <v>1.7454684972763062</v>
      </c>
      <c r="P19249" s="3">
        <v>0.47257614135742188</v>
      </c>
    </row>
    <row r="19250" spans="1:16" x14ac:dyDescent="0.25">
      <c r="A19250" s="1">
        <v>2019</v>
      </c>
      <c r="B19250" t="s">
        <v>1523</v>
      </c>
      <c r="C19250" t="s">
        <v>3224</v>
      </c>
      <c r="D19250" t="s">
        <v>3441</v>
      </c>
      <c r="E19250" t="s">
        <v>3469</v>
      </c>
      <c r="F19250" t="s">
        <v>4994</v>
      </c>
      <c r="G19250" s="4"/>
      <c r="H19250" s="4"/>
      <c r="I19250" s="4"/>
      <c r="J19250" s="4"/>
      <c r="K19250" s="4">
        <v>118240.084240084</v>
      </c>
      <c r="L19250" s="4">
        <v>21349446.121446099</v>
      </c>
      <c r="M19250" s="4">
        <v>15946890.1368901</v>
      </c>
      <c r="N19250" s="3">
        <v>7.5259456297529998E-3</v>
      </c>
      <c r="O19250" s="5">
        <v>1.3298804759979248</v>
      </c>
      <c r="P19250" s="3">
        <v>0.74694633483886719</v>
      </c>
    </row>
    <row r="19251" spans="1:16" x14ac:dyDescent="0.25">
      <c r="A19251" s="1">
        <v>2020</v>
      </c>
      <c r="B19251" t="s">
        <v>1523</v>
      </c>
      <c r="C19251" t="s">
        <v>3224</v>
      </c>
      <c r="D19251" t="s">
        <v>3441</v>
      </c>
      <c r="E19251" t="s">
        <v>3469</v>
      </c>
      <c r="F19251" t="s">
        <v>4994</v>
      </c>
      <c r="G19251" s="4"/>
      <c r="H19251" s="4"/>
      <c r="I19251" s="4"/>
      <c r="J19251" s="4"/>
      <c r="K19251" s="4">
        <v>208907.69294479801</v>
      </c>
      <c r="L19251" s="4">
        <v>24379801.3610701</v>
      </c>
      <c r="M19251" s="4">
        <v>14398396.6704858</v>
      </c>
      <c r="N19251" s="3">
        <v>9.2090075629949995E-3</v>
      </c>
      <c r="O19251" s="5">
        <v>1.676349401473999</v>
      </c>
      <c r="P19251" s="3">
        <v>0.59058713912963867</v>
      </c>
    </row>
    <row r="19252" spans="1:16" x14ac:dyDescent="0.25">
      <c r="A19252" s="1">
        <v>2021</v>
      </c>
      <c r="B19252" t="s">
        <v>1523</v>
      </c>
      <c r="C19252" t="s">
        <v>3224</v>
      </c>
      <c r="D19252" t="s">
        <v>3441</v>
      </c>
      <c r="E19252" t="s">
        <v>3469</v>
      </c>
      <c r="F19252" t="s">
        <v>4994</v>
      </c>
      <c r="G19252" s="4"/>
      <c r="H19252" s="4"/>
      <c r="I19252" s="4"/>
      <c r="J19252" s="4"/>
      <c r="K19252" s="4">
        <v>-2830668.2962307599</v>
      </c>
      <c r="L19252" s="4">
        <v>24275835.464013401</v>
      </c>
      <c r="M19252" s="4">
        <v>8223572.9442374203</v>
      </c>
      <c r="N19252" s="3">
        <v>-0.11152938850616601</v>
      </c>
      <c r="O19252" s="5">
        <v>1.2638595104217529</v>
      </c>
      <c r="P19252" s="3">
        <v>0.33875551819801331</v>
      </c>
    </row>
    <row r="19253" spans="1:16" x14ac:dyDescent="0.25">
      <c r="A19253" s="1">
        <v>2022</v>
      </c>
      <c r="B19253" t="s">
        <v>1523</v>
      </c>
      <c r="C19253" t="s">
        <v>3224</v>
      </c>
      <c r="D19253" t="s">
        <v>3441</v>
      </c>
      <c r="E19253" t="s">
        <v>3469</v>
      </c>
      <c r="F19253" t="s">
        <v>4994</v>
      </c>
      <c r="G19253" s="4"/>
      <c r="H19253" s="4"/>
      <c r="I19253" s="4"/>
      <c r="J19253" s="4"/>
      <c r="K19253" s="4">
        <v>5068408.7035132898</v>
      </c>
      <c r="L19253" s="4">
        <v>54155321.689083301</v>
      </c>
      <c r="M19253" s="4">
        <v>30131068.202364299</v>
      </c>
      <c r="N19253" s="3">
        <v>0.13251048199339399</v>
      </c>
      <c r="O19253" s="5">
        <v>1.0628503561019897</v>
      </c>
      <c r="P19253" s="3">
        <v>0.55638241767883301</v>
      </c>
    </row>
    <row r="19254" spans="1:16" x14ac:dyDescent="0.25">
      <c r="A19254" s="1">
        <v>2023</v>
      </c>
      <c r="B19254" t="s">
        <v>1523</v>
      </c>
      <c r="C19254" t="s">
        <v>3224</v>
      </c>
      <c r="D19254" t="s">
        <v>3441</v>
      </c>
      <c r="E19254" t="s">
        <v>3469</v>
      </c>
      <c r="F19254" t="s">
        <v>4994</v>
      </c>
      <c r="G19254" s="4"/>
      <c r="H19254" s="4"/>
      <c r="I19254" s="4"/>
      <c r="J19254" s="4"/>
      <c r="K19254" s="4">
        <v>6308586.4746858599</v>
      </c>
      <c r="L19254" s="4">
        <v>50740169.316401698</v>
      </c>
      <c r="M19254" s="4">
        <v>22673545.312135499</v>
      </c>
      <c r="N19254" s="3">
        <v>0.122435599602017</v>
      </c>
      <c r="O19254" s="5">
        <v>1.021721363067627</v>
      </c>
      <c r="P19254" s="3">
        <v>0.44685593247413635</v>
      </c>
    </row>
    <row r="19255" spans="1:16" x14ac:dyDescent="0.25">
      <c r="A19255" s="1">
        <v>2024</v>
      </c>
      <c r="B19255" t="s">
        <v>1523</v>
      </c>
      <c r="C19255" t="s">
        <v>3224</v>
      </c>
      <c r="D19255" t="s">
        <v>3441</v>
      </c>
      <c r="E19255" t="s">
        <v>3469</v>
      </c>
      <c r="F19255" t="s">
        <v>4994</v>
      </c>
      <c r="G19255" s="4"/>
      <c r="H19255" s="4"/>
      <c r="I19255" s="4"/>
      <c r="J19255" s="4"/>
      <c r="K19255" s="4">
        <v>-3698021.2409912501</v>
      </c>
      <c r="L19255" s="4">
        <v>26487744.094724402</v>
      </c>
      <c r="M19255" s="4">
        <v>5951657.0773302801</v>
      </c>
      <c r="N19255" s="3">
        <v>-9.5759803521914003E-2</v>
      </c>
      <c r="O19255" s="5">
        <v>0.53205639123916626</v>
      </c>
      <c r="P19255" s="3">
        <v>0.22469475865364075</v>
      </c>
    </row>
    <row r="19256" spans="1:16" x14ac:dyDescent="0.25">
      <c r="A19256" s="1">
        <v>2009</v>
      </c>
      <c r="B19256" t="s">
        <v>1524</v>
      </c>
      <c r="C19256" t="s">
        <v>3225</v>
      </c>
      <c r="D19256" t="s">
        <v>3403</v>
      </c>
      <c r="E19256" t="s">
        <v>3469</v>
      </c>
      <c r="F19256" t="s">
        <v>4995</v>
      </c>
      <c r="G19256" s="4"/>
      <c r="H19256" s="4"/>
      <c r="I19256" s="4"/>
      <c r="J19256" s="4"/>
      <c r="K19256" s="4">
        <v>6808.2324500000004</v>
      </c>
      <c r="L19256" s="4">
        <v>18059233.97154</v>
      </c>
      <c r="M19256" s="4">
        <v>254988.42613000001</v>
      </c>
      <c r="N19256" s="3">
        <v>4.01566349342E-4</v>
      </c>
      <c r="O19256" s="5">
        <v>0.37934169173240662</v>
      </c>
      <c r="P19256" s="3">
        <v>1.4119558967649937E-2</v>
      </c>
    </row>
    <row r="19257" spans="1:16" x14ac:dyDescent="0.25">
      <c r="A19257" s="1">
        <v>2010</v>
      </c>
      <c r="B19257" t="s">
        <v>1524</v>
      </c>
      <c r="C19257" t="s">
        <v>3225</v>
      </c>
      <c r="D19257" t="s">
        <v>3403</v>
      </c>
      <c r="E19257" t="s">
        <v>3469</v>
      </c>
      <c r="F19257" t="s">
        <v>4995</v>
      </c>
      <c r="G19257" s="4"/>
      <c r="H19257" s="4"/>
      <c r="I19257" s="4"/>
      <c r="J19257" s="4"/>
      <c r="K19257" s="4">
        <v>-148360.30471999999</v>
      </c>
      <c r="L19257" s="4">
        <v>21368292.011020001</v>
      </c>
      <c r="M19257" s="4">
        <v>582807.87675000005</v>
      </c>
      <c r="N19257" s="3">
        <v>-7.5257222472250003E-3</v>
      </c>
      <c r="O19257" s="5">
        <v>0.65909522771835327</v>
      </c>
      <c r="P19257" s="3">
        <v>2.7274424210190773E-2</v>
      </c>
    </row>
    <row r="19258" spans="1:16" x14ac:dyDescent="0.25">
      <c r="A19258" s="1">
        <v>2011</v>
      </c>
      <c r="B19258" t="s">
        <v>1524</v>
      </c>
      <c r="C19258" t="s">
        <v>3225</v>
      </c>
      <c r="D19258" t="s">
        <v>3403</v>
      </c>
      <c r="E19258" t="s">
        <v>3469</v>
      </c>
      <c r="F19258" t="s">
        <v>4995</v>
      </c>
      <c r="G19258" s="4"/>
      <c r="H19258" s="4"/>
      <c r="I19258" s="4"/>
      <c r="J19258" s="4"/>
      <c r="K19258" s="4">
        <v>90604.666209999996</v>
      </c>
      <c r="L19258" s="4">
        <v>16616848.67076</v>
      </c>
      <c r="M19258" s="4">
        <v>1877456.03272</v>
      </c>
      <c r="N19258" s="3">
        <v>4.7705320861669998E-3</v>
      </c>
      <c r="O19258" s="5">
        <v>0.91948497295379639</v>
      </c>
      <c r="P19258" s="3">
        <v>0.11298508197069168</v>
      </c>
    </row>
    <row r="19259" spans="1:16" x14ac:dyDescent="0.25">
      <c r="A19259" s="1">
        <v>2012</v>
      </c>
      <c r="B19259" t="s">
        <v>1524</v>
      </c>
      <c r="C19259" t="s">
        <v>3225</v>
      </c>
      <c r="D19259" t="s">
        <v>3403</v>
      </c>
      <c r="E19259" t="s">
        <v>3469</v>
      </c>
      <c r="F19259" t="s">
        <v>4995</v>
      </c>
      <c r="G19259" s="4"/>
      <c r="H19259" s="4"/>
      <c r="I19259" s="4"/>
      <c r="J19259" s="4"/>
      <c r="K19259" s="4">
        <v>-810307.90974999999</v>
      </c>
      <c r="L19259" s="4">
        <v>22815296.355190001</v>
      </c>
      <c r="M19259" s="4">
        <v>1029140.81418</v>
      </c>
      <c r="N19259" s="3">
        <v>-4.1098850149630002E-2</v>
      </c>
      <c r="O19259" s="5">
        <v>1.0543669462203979</v>
      </c>
      <c r="P19259" s="3">
        <v>4.5107491314411163E-2</v>
      </c>
    </row>
    <row r="19260" spans="1:16" x14ac:dyDescent="0.25">
      <c r="A19260" s="1">
        <v>2013</v>
      </c>
      <c r="B19260" t="s">
        <v>1524</v>
      </c>
      <c r="C19260" t="s">
        <v>3225</v>
      </c>
      <c r="D19260" t="s">
        <v>3403</v>
      </c>
      <c r="E19260" t="s">
        <v>3469</v>
      </c>
      <c r="F19260" t="s">
        <v>4995</v>
      </c>
      <c r="G19260" s="4"/>
      <c r="H19260" s="4"/>
      <c r="I19260" s="4"/>
      <c r="J19260" s="4"/>
      <c r="K19260" s="4">
        <v>-1404261</v>
      </c>
      <c r="L19260" s="4">
        <v>33930669</v>
      </c>
      <c r="M19260" s="4">
        <v>8548439</v>
      </c>
      <c r="N19260" s="3">
        <v>-4.9492893149681999E-2</v>
      </c>
      <c r="O19260" s="5">
        <v>1.8592002391815186</v>
      </c>
      <c r="P19260" s="3">
        <v>0.25193840265274048</v>
      </c>
    </row>
    <row r="19261" spans="1:16" x14ac:dyDescent="0.25">
      <c r="A19261" s="1">
        <v>2014</v>
      </c>
      <c r="B19261" t="s">
        <v>1524</v>
      </c>
      <c r="C19261" t="s">
        <v>3225</v>
      </c>
      <c r="D19261" t="s">
        <v>3403</v>
      </c>
      <c r="E19261" t="s">
        <v>3469</v>
      </c>
      <c r="F19261" t="s">
        <v>4995</v>
      </c>
      <c r="G19261" s="4"/>
      <c r="H19261" s="4"/>
      <c r="I19261" s="4"/>
      <c r="J19261" s="4"/>
      <c r="K19261" s="4">
        <v>4426672</v>
      </c>
      <c r="L19261" s="4">
        <v>48473912</v>
      </c>
      <c r="M19261" s="4">
        <v>17268191</v>
      </c>
      <c r="N19261" s="3">
        <v>0.10743752219309299</v>
      </c>
      <c r="O19261" s="5">
        <v>0.96927088499069214</v>
      </c>
      <c r="P19261" s="3">
        <v>0.3562367856502533</v>
      </c>
    </row>
    <row r="19262" spans="1:16" x14ac:dyDescent="0.25">
      <c r="A19262" s="1">
        <v>2015</v>
      </c>
      <c r="B19262" t="s">
        <v>1524</v>
      </c>
      <c r="C19262" t="s">
        <v>3225</v>
      </c>
      <c r="D19262" t="s">
        <v>3403</v>
      </c>
      <c r="E19262" t="s">
        <v>3469</v>
      </c>
      <c r="F19262" t="s">
        <v>4995</v>
      </c>
      <c r="G19262" s="4"/>
      <c r="H19262" s="4"/>
      <c r="I19262" s="4"/>
      <c r="J19262" s="4"/>
      <c r="K19262" s="4">
        <v>13499862</v>
      </c>
      <c r="L19262" s="4">
        <v>41324446</v>
      </c>
      <c r="M19262" s="4">
        <v>9647966</v>
      </c>
      <c r="N19262" s="3">
        <v>0.30067057573591699</v>
      </c>
      <c r="O19262" s="5">
        <v>0.78660595417022705</v>
      </c>
      <c r="P19262" s="3">
        <v>0.23346872627735138</v>
      </c>
    </row>
    <row r="19263" spans="1:16" x14ac:dyDescent="0.25">
      <c r="A19263" s="1">
        <v>2016</v>
      </c>
      <c r="B19263" t="s">
        <v>1524</v>
      </c>
      <c r="C19263" t="s">
        <v>3225</v>
      </c>
      <c r="D19263" t="s">
        <v>3403</v>
      </c>
      <c r="E19263" t="s">
        <v>3469</v>
      </c>
      <c r="F19263" t="s">
        <v>4995</v>
      </c>
      <c r="G19263" s="4"/>
      <c r="H19263" s="4"/>
      <c r="I19263" s="4"/>
      <c r="J19263" s="4"/>
      <c r="K19263" s="4">
        <v>6587662</v>
      </c>
      <c r="L19263" s="4">
        <v>49971504</v>
      </c>
      <c r="M19263" s="4">
        <v>13850927</v>
      </c>
      <c r="N19263" s="3">
        <v>0.14431444111157199</v>
      </c>
      <c r="O19263" s="5">
        <v>0.89796072244644165</v>
      </c>
      <c r="P19263" s="3">
        <v>0.27717649936676025</v>
      </c>
    </row>
    <row r="19264" spans="1:16" x14ac:dyDescent="0.25">
      <c r="A19264" s="1">
        <v>2017</v>
      </c>
      <c r="B19264" t="s">
        <v>1524</v>
      </c>
      <c r="C19264" t="s">
        <v>3225</v>
      </c>
      <c r="D19264" t="s">
        <v>3403</v>
      </c>
      <c r="E19264" t="s">
        <v>3469</v>
      </c>
      <c r="F19264" t="s">
        <v>4995</v>
      </c>
      <c r="G19264" s="4"/>
      <c r="H19264" s="4"/>
      <c r="I19264" s="4"/>
      <c r="J19264" s="4"/>
      <c r="K19264" s="4">
        <v>13414211</v>
      </c>
      <c r="L19264" s="4">
        <v>62250558</v>
      </c>
      <c r="M19264" s="4">
        <v>16322182</v>
      </c>
      <c r="N19264" s="3">
        <v>0.239065487853895</v>
      </c>
      <c r="O19264" s="5">
        <v>0.81431299448013306</v>
      </c>
      <c r="P19264" s="3">
        <v>0.26220136880874634</v>
      </c>
    </row>
    <row r="19265" spans="1:16" x14ac:dyDescent="0.25">
      <c r="A19265" s="1">
        <v>2018</v>
      </c>
      <c r="B19265" t="s">
        <v>1524</v>
      </c>
      <c r="C19265" t="s">
        <v>3225</v>
      </c>
      <c r="D19265" t="s">
        <v>3403</v>
      </c>
      <c r="E19265" t="s">
        <v>3469</v>
      </c>
      <c r="F19265" t="s">
        <v>4995</v>
      </c>
      <c r="G19265" s="4"/>
      <c r="H19265" s="4"/>
      <c r="I19265" s="4"/>
      <c r="J19265" s="4"/>
      <c r="K19265" s="4">
        <v>10542363</v>
      </c>
      <c r="L19265" s="4">
        <v>80874771</v>
      </c>
      <c r="M19265" s="4">
        <v>38823395</v>
      </c>
      <c r="N19265" s="3">
        <v>0.147316524247081</v>
      </c>
      <c r="O19265" s="5">
        <v>0.98964625597000122</v>
      </c>
      <c r="P19265" s="3">
        <v>0.48004335165023804</v>
      </c>
    </row>
    <row r="19266" spans="1:16" x14ac:dyDescent="0.25">
      <c r="A19266" s="1">
        <v>2019</v>
      </c>
      <c r="B19266" t="s">
        <v>1524</v>
      </c>
      <c r="C19266" t="s">
        <v>3225</v>
      </c>
      <c r="D19266" t="s">
        <v>3403</v>
      </c>
      <c r="E19266" t="s">
        <v>3469</v>
      </c>
      <c r="F19266" t="s">
        <v>4995</v>
      </c>
      <c r="G19266" s="4"/>
      <c r="H19266" s="4"/>
      <c r="I19266" s="4"/>
      <c r="J19266" s="4"/>
      <c r="K19266" s="4">
        <v>11708588</v>
      </c>
      <c r="L19266" s="4">
        <v>86868085</v>
      </c>
      <c r="M19266" s="4">
        <v>40879536</v>
      </c>
      <c r="N19266" s="3">
        <v>0.13960162929382799</v>
      </c>
      <c r="O19266" s="5">
        <v>1.2352094650268555</v>
      </c>
      <c r="P19266" s="3">
        <v>0.47059327363967896</v>
      </c>
    </row>
    <row r="19267" spans="1:16" x14ac:dyDescent="0.25">
      <c r="A19267" s="1">
        <v>2020</v>
      </c>
      <c r="B19267" t="s">
        <v>1524</v>
      </c>
      <c r="C19267" t="s">
        <v>3225</v>
      </c>
      <c r="D19267" t="s">
        <v>3403</v>
      </c>
      <c r="E19267" t="s">
        <v>3469</v>
      </c>
      <c r="F19267" t="s">
        <v>4995</v>
      </c>
      <c r="G19267" s="4"/>
      <c r="H19267" s="4"/>
      <c r="I19267" s="4"/>
      <c r="J19267" s="4"/>
      <c r="K19267" s="4">
        <v>14367727</v>
      </c>
      <c r="L19267" s="4">
        <v>85677080</v>
      </c>
      <c r="M19267" s="4">
        <v>24467279</v>
      </c>
      <c r="N19267" s="3">
        <v>0.166538737842929</v>
      </c>
      <c r="O19267" s="5">
        <v>1.5233314037322998</v>
      </c>
      <c r="P19267" s="3">
        <v>0.28557553887367249</v>
      </c>
    </row>
    <row r="19268" spans="1:16" x14ac:dyDescent="0.25">
      <c r="A19268" s="1">
        <v>2021</v>
      </c>
      <c r="B19268" t="s">
        <v>1524</v>
      </c>
      <c r="C19268" t="s">
        <v>3225</v>
      </c>
      <c r="D19268" t="s">
        <v>3403</v>
      </c>
      <c r="E19268" t="s">
        <v>3469</v>
      </c>
      <c r="F19268" t="s">
        <v>4995</v>
      </c>
      <c r="G19268" s="4"/>
      <c r="H19268" s="4"/>
      <c r="I19268" s="4"/>
      <c r="J19268" s="4"/>
      <c r="K19268" s="4">
        <v>-4763637</v>
      </c>
      <c r="L19268" s="4">
        <v>87587122</v>
      </c>
      <c r="M19268" s="4">
        <v>26917928</v>
      </c>
      <c r="N19268" s="3">
        <v>-5.4986973015925998E-2</v>
      </c>
      <c r="O19268" s="5">
        <v>0.6980433464050293</v>
      </c>
      <c r="P19268" s="3">
        <v>0.30732744932174683</v>
      </c>
    </row>
    <row r="19269" spans="1:16" x14ac:dyDescent="0.25">
      <c r="A19269" s="1">
        <v>2022</v>
      </c>
      <c r="B19269" t="s">
        <v>1524</v>
      </c>
      <c r="C19269" t="s">
        <v>3225</v>
      </c>
      <c r="D19269" t="s">
        <v>3403</v>
      </c>
      <c r="E19269" t="s">
        <v>3469</v>
      </c>
      <c r="F19269" t="s">
        <v>4995</v>
      </c>
      <c r="G19269" s="4"/>
      <c r="H19269" s="4"/>
      <c r="I19269" s="4"/>
      <c r="J19269" s="4"/>
      <c r="K19269" s="4">
        <v>-11152386</v>
      </c>
      <c r="L19269" s="4">
        <v>78550448</v>
      </c>
      <c r="M19269" s="4">
        <v>31318360</v>
      </c>
      <c r="N19269" s="3">
        <v>-0.134254834713184</v>
      </c>
      <c r="O19269" s="5">
        <v>0.72952347993850708</v>
      </c>
      <c r="P19269" s="3">
        <v>0.39870378375053406</v>
      </c>
    </row>
    <row r="19270" spans="1:16" x14ac:dyDescent="0.25">
      <c r="A19270" s="1">
        <v>2023</v>
      </c>
      <c r="B19270" t="s">
        <v>1524</v>
      </c>
      <c r="C19270" t="s">
        <v>3225</v>
      </c>
      <c r="D19270" t="s">
        <v>3403</v>
      </c>
      <c r="E19270" t="s">
        <v>3469</v>
      </c>
      <c r="F19270" t="s">
        <v>4995</v>
      </c>
      <c r="G19270" s="4"/>
      <c r="H19270" s="4"/>
      <c r="I19270" s="4"/>
      <c r="J19270" s="4"/>
      <c r="K19270" s="4">
        <v>-6061366</v>
      </c>
      <c r="L19270" s="4">
        <v>71218770</v>
      </c>
      <c r="M19270" s="4">
        <v>28328216</v>
      </c>
      <c r="N19270" s="3">
        <v>-8.0942747527733006E-2</v>
      </c>
      <c r="O19270" s="5">
        <v>0.69899868965148926</v>
      </c>
      <c r="P19270" s="3">
        <v>0.39776334166526794</v>
      </c>
    </row>
    <row r="19271" spans="1:16" x14ac:dyDescent="0.25">
      <c r="A19271" s="1">
        <v>2024</v>
      </c>
      <c r="B19271" t="s">
        <v>1524</v>
      </c>
      <c r="C19271" t="s">
        <v>3225</v>
      </c>
      <c r="D19271" t="s">
        <v>3403</v>
      </c>
      <c r="E19271" t="s">
        <v>3469</v>
      </c>
      <c r="F19271" t="s">
        <v>4995</v>
      </c>
      <c r="G19271" s="4"/>
      <c r="H19271" s="4"/>
      <c r="I19271" s="4"/>
      <c r="J19271" s="4"/>
      <c r="K19271" s="4">
        <v>-3619702</v>
      </c>
      <c r="L19271" s="4">
        <v>18125351</v>
      </c>
      <c r="M19271" s="4">
        <v>20243796</v>
      </c>
      <c r="N19271" s="3">
        <v>-8.1028319703319002E-2</v>
      </c>
      <c r="O19271" s="5">
        <v>1.9905954599380493</v>
      </c>
      <c r="P19271" s="3">
        <v>1.1168774366378784</v>
      </c>
    </row>
    <row r="19272" spans="1:16" x14ac:dyDescent="0.25">
      <c r="A19272" s="1">
        <v>2009</v>
      </c>
      <c r="B19272" t="s">
        <v>1525</v>
      </c>
      <c r="C19272" t="s">
        <v>3226</v>
      </c>
      <c r="D19272" t="s">
        <v>3403</v>
      </c>
      <c r="E19272" t="s">
        <v>3469</v>
      </c>
      <c r="F19272" t="s">
        <v>4996</v>
      </c>
      <c r="G19272" s="4"/>
      <c r="H19272" s="4"/>
      <c r="I19272" s="4"/>
      <c r="J19272" s="4"/>
      <c r="K19272" s="4">
        <v>-512253.75518303999</v>
      </c>
      <c r="L19272" s="4">
        <v>6489085.3648698796</v>
      </c>
      <c r="M19272" s="4">
        <v>296865.16835804499</v>
      </c>
      <c r="N19272" s="3">
        <v>-7.6404764769581995E-2</v>
      </c>
      <c r="O19272" s="5">
        <v>1.3029353618621826</v>
      </c>
      <c r="P19272" s="3">
        <v>4.5748382806777954E-2</v>
      </c>
    </row>
    <row r="19273" spans="1:16" x14ac:dyDescent="0.25">
      <c r="A19273" s="1">
        <v>2010</v>
      </c>
      <c r="B19273" t="s">
        <v>1525</v>
      </c>
      <c r="C19273" t="s">
        <v>3226</v>
      </c>
      <c r="D19273" t="s">
        <v>3403</v>
      </c>
      <c r="E19273" t="s">
        <v>3469</v>
      </c>
      <c r="F19273" t="s">
        <v>4996</v>
      </c>
      <c r="G19273" s="4"/>
      <c r="H19273" s="4"/>
      <c r="I19273" s="4"/>
      <c r="J19273" s="4"/>
      <c r="K19273" s="4">
        <v>-697417.31198871206</v>
      </c>
      <c r="L19273" s="4">
        <v>11244054.3582335</v>
      </c>
      <c r="M19273" s="4">
        <v>760164.45213418198</v>
      </c>
      <c r="N19273" s="3">
        <v>-7.7489959123520996E-2</v>
      </c>
      <c r="O19273" s="5">
        <v>1.1802709102630615</v>
      </c>
      <c r="P19273" s="3">
        <v>6.760590523481369E-2</v>
      </c>
    </row>
    <row r="19274" spans="1:16" x14ac:dyDescent="0.25">
      <c r="A19274" s="1">
        <v>2011</v>
      </c>
      <c r="B19274" t="s">
        <v>1525</v>
      </c>
      <c r="C19274" t="s">
        <v>3226</v>
      </c>
      <c r="D19274" t="s">
        <v>3403</v>
      </c>
      <c r="E19274" t="s">
        <v>3469</v>
      </c>
      <c r="F19274" t="s">
        <v>4996</v>
      </c>
      <c r="G19274" s="4"/>
      <c r="H19274" s="4"/>
      <c r="I19274" s="4"/>
      <c r="J19274" s="4"/>
      <c r="K19274" s="4">
        <v>-2448792.1980495099</v>
      </c>
      <c r="L19274" s="4">
        <v>23671654.6993891</v>
      </c>
      <c r="M19274" s="4">
        <v>1222919.3012538899</v>
      </c>
      <c r="N19274" s="3">
        <v>-0.12881979653685299</v>
      </c>
      <c r="O19274" s="5">
        <v>1.0061650276184082</v>
      </c>
      <c r="P19274" s="3">
        <v>5.1661759614944458E-2</v>
      </c>
    </row>
    <row r="19275" spans="1:16" x14ac:dyDescent="0.25">
      <c r="A19275" s="1">
        <v>2012</v>
      </c>
      <c r="B19275" t="s">
        <v>1525</v>
      </c>
      <c r="C19275" t="s">
        <v>3226</v>
      </c>
      <c r="D19275" t="s">
        <v>3403</v>
      </c>
      <c r="E19275" t="s">
        <v>3469</v>
      </c>
      <c r="F19275" t="s">
        <v>4996</v>
      </c>
      <c r="G19275" s="4"/>
      <c r="H19275" s="4"/>
      <c r="I19275" s="4"/>
      <c r="J19275" s="4"/>
      <c r="K19275" s="4">
        <v>-728541.89904116699</v>
      </c>
      <c r="L19275" s="4">
        <v>19890801.5513236</v>
      </c>
      <c r="M19275" s="4">
        <v>423817.32038516999</v>
      </c>
      <c r="N19275" s="3">
        <v>-3.4289580512252997E-2</v>
      </c>
      <c r="O19275" s="5">
        <v>0.32636186480522156</v>
      </c>
      <c r="P19275" s="3">
        <v>2.1307202056050301E-2</v>
      </c>
    </row>
    <row r="19276" spans="1:16" x14ac:dyDescent="0.25">
      <c r="A19276" s="1">
        <v>2013</v>
      </c>
      <c r="B19276" t="s">
        <v>1525</v>
      </c>
      <c r="C19276" t="s">
        <v>3226</v>
      </c>
      <c r="D19276" t="s">
        <v>3403</v>
      </c>
      <c r="E19276" t="s">
        <v>3469</v>
      </c>
      <c r="F19276" t="s">
        <v>4996</v>
      </c>
      <c r="G19276" s="4"/>
      <c r="H19276" s="4"/>
      <c r="I19276" s="4"/>
      <c r="J19276" s="4"/>
      <c r="K19276" s="4">
        <v>-1200538.11085632</v>
      </c>
      <c r="L19276" s="4">
        <v>15311440.108901201</v>
      </c>
      <c r="M19276" s="4">
        <v>333924.73756817699</v>
      </c>
      <c r="N19276" s="3">
        <v>-7.2606071425541999E-2</v>
      </c>
      <c r="O19276" s="5">
        <v>0.2838885486125946</v>
      </c>
      <c r="P19276" s="3">
        <v>2.1808838471770287E-2</v>
      </c>
    </row>
    <row r="19277" spans="1:16" x14ac:dyDescent="0.25">
      <c r="A19277" s="1">
        <v>2014</v>
      </c>
      <c r="B19277" t="s">
        <v>1525</v>
      </c>
      <c r="C19277" t="s">
        <v>3226</v>
      </c>
      <c r="D19277" t="s">
        <v>3403</v>
      </c>
      <c r="E19277" t="s">
        <v>3469</v>
      </c>
      <c r="F19277" t="s">
        <v>4996</v>
      </c>
      <c r="G19277" s="4"/>
      <c r="H19277" s="4"/>
      <c r="I19277" s="4"/>
      <c r="J19277" s="4"/>
      <c r="K19277" s="4">
        <v>-845263.80310245696</v>
      </c>
      <c r="L19277" s="4">
        <v>16490522.891225399</v>
      </c>
      <c r="M19277" s="4">
        <v>264939.41251355602</v>
      </c>
      <c r="N19277" s="3">
        <v>-5.2347053089720999E-2</v>
      </c>
      <c r="O19277" s="5">
        <v>0.12437023967504501</v>
      </c>
      <c r="P19277" s="3">
        <v>1.6066161915659904E-2</v>
      </c>
    </row>
    <row r="19278" spans="1:16" x14ac:dyDescent="0.25">
      <c r="A19278" s="1">
        <v>2015</v>
      </c>
      <c r="B19278" t="s">
        <v>1525</v>
      </c>
      <c r="C19278" t="s">
        <v>3226</v>
      </c>
      <c r="D19278" t="s">
        <v>3403</v>
      </c>
      <c r="E19278" t="s">
        <v>3469</v>
      </c>
      <c r="F19278" t="s">
        <v>4996</v>
      </c>
      <c r="G19278" s="4"/>
      <c r="H19278" s="4"/>
      <c r="I19278" s="4"/>
      <c r="J19278" s="4"/>
      <c r="K19278" s="4">
        <v>-532316.66448387201</v>
      </c>
      <c r="L19278" s="4">
        <v>3086068.8890087302</v>
      </c>
      <c r="M19278" s="4">
        <v>157569.54769920601</v>
      </c>
      <c r="N19278" s="3">
        <v>-6.4296008246334996E-2</v>
      </c>
      <c r="O19278" s="5">
        <v>5.1116708666086197E-2</v>
      </c>
      <c r="P19278" s="3">
        <v>5.1058337092399597E-2</v>
      </c>
    </row>
    <row r="19279" spans="1:16" x14ac:dyDescent="0.25">
      <c r="A19279" s="1">
        <v>2016</v>
      </c>
      <c r="B19279" t="s">
        <v>1525</v>
      </c>
      <c r="C19279" t="s">
        <v>3226</v>
      </c>
      <c r="D19279" t="s">
        <v>3403</v>
      </c>
      <c r="E19279" t="s">
        <v>3469</v>
      </c>
      <c r="F19279" t="s">
        <v>4996</v>
      </c>
      <c r="G19279" s="4"/>
      <c r="H19279" s="4"/>
      <c r="I19279" s="4"/>
      <c r="J19279" s="4"/>
      <c r="K19279" s="4">
        <v>-363001.758202461</v>
      </c>
      <c r="L19279" s="4">
        <v>1440761.2420657401</v>
      </c>
      <c r="M19279" s="4">
        <v>135190.12426617401</v>
      </c>
      <c r="N19279" s="3">
        <v>-0.16406511086811401</v>
      </c>
      <c r="O19279" s="5">
        <v>9.4007335603237152E-2</v>
      </c>
      <c r="P19279" s="3">
        <v>9.3832425773143768E-2</v>
      </c>
    </row>
    <row r="19280" spans="1:16" x14ac:dyDescent="0.25">
      <c r="A19280" s="1">
        <v>2017</v>
      </c>
      <c r="B19280" t="s">
        <v>1525</v>
      </c>
      <c r="C19280" t="s">
        <v>3226</v>
      </c>
      <c r="D19280" t="s">
        <v>3403</v>
      </c>
      <c r="E19280" t="s">
        <v>3469</v>
      </c>
      <c r="F19280" t="s">
        <v>4996</v>
      </c>
      <c r="G19280" s="4"/>
      <c r="H19280" s="4"/>
      <c r="I19280" s="4"/>
      <c r="J19280" s="4"/>
      <c r="K19280" s="4">
        <v>-391647.64386235998</v>
      </c>
      <c r="L19280" s="4">
        <v>1911354.5005264899</v>
      </c>
      <c r="M19280" s="4">
        <v>131464.871221379</v>
      </c>
      <c r="N19280" s="3">
        <v>-0.23053350467832001</v>
      </c>
      <c r="O19280" s="5">
        <v>6.8900667130947113E-2</v>
      </c>
      <c r="P19280" s="3">
        <v>6.8780995905399323E-2</v>
      </c>
    </row>
    <row r="19281" spans="1:16" x14ac:dyDescent="0.25">
      <c r="A19281" s="1">
        <v>2018</v>
      </c>
      <c r="B19281" t="s">
        <v>1525</v>
      </c>
      <c r="C19281" t="s">
        <v>3226</v>
      </c>
      <c r="D19281" t="s">
        <v>3403</v>
      </c>
      <c r="E19281" t="s">
        <v>3469</v>
      </c>
      <c r="F19281" t="s">
        <v>4996</v>
      </c>
      <c r="G19281" s="4"/>
      <c r="H19281" s="4"/>
      <c r="I19281" s="4"/>
      <c r="J19281" s="4"/>
      <c r="K19281" s="4">
        <v>-337653.868644476</v>
      </c>
      <c r="L19281" s="4">
        <v>2190902.2272555698</v>
      </c>
      <c r="M19281" s="4">
        <v>83333.7034322978</v>
      </c>
      <c r="N19281" s="3">
        <v>-0.167502372540549</v>
      </c>
      <c r="O19281" s="5">
        <v>3.809439018368721E-2</v>
      </c>
      <c r="P19281" s="3">
        <v>3.8036249577999115E-2</v>
      </c>
    </row>
    <row r="19282" spans="1:16" x14ac:dyDescent="0.25">
      <c r="A19282" s="1">
        <v>2019</v>
      </c>
      <c r="B19282" t="s">
        <v>1525</v>
      </c>
      <c r="C19282" t="s">
        <v>3226</v>
      </c>
      <c r="D19282" t="s">
        <v>3403</v>
      </c>
      <c r="E19282" t="s">
        <v>3469</v>
      </c>
      <c r="F19282" t="s">
        <v>4996</v>
      </c>
      <c r="G19282" s="4"/>
      <c r="H19282" s="4"/>
      <c r="I19282" s="4"/>
      <c r="J19282" s="4"/>
      <c r="K19282" s="4">
        <v>-360002.10600210598</v>
      </c>
      <c r="L19282" s="4">
        <v>1848617.76061776</v>
      </c>
      <c r="M19282" s="4">
        <v>75696.735696735705</v>
      </c>
      <c r="N19282" s="3">
        <v>-0.18337232979150001</v>
      </c>
      <c r="O19282" s="5">
        <v>4.1027873754501343E-2</v>
      </c>
      <c r="P19282" s="3">
        <v>4.0947750210762024E-2</v>
      </c>
    </row>
    <row r="19283" spans="1:16" x14ac:dyDescent="0.25">
      <c r="A19283" s="1">
        <v>2020</v>
      </c>
      <c r="B19283" t="s">
        <v>1525</v>
      </c>
      <c r="C19283" t="s">
        <v>3226</v>
      </c>
      <c r="D19283" t="s">
        <v>3403</v>
      </c>
      <c r="E19283" t="s">
        <v>3469</v>
      </c>
      <c r="F19283" t="s">
        <v>4996</v>
      </c>
      <c r="G19283" s="4"/>
      <c r="H19283" s="4"/>
      <c r="I19283" s="4"/>
      <c r="J19283" s="4"/>
      <c r="K19283" s="4">
        <v>-1529897.9887635801</v>
      </c>
      <c r="L19283" s="4">
        <v>9626408.3486327194</v>
      </c>
      <c r="M19283" s="4">
        <v>157886.89038278401</v>
      </c>
      <c r="N19283" s="3">
        <v>-0.267372484375484</v>
      </c>
      <c r="O19283" s="5">
        <v>1.6676001250743866E-2</v>
      </c>
      <c r="P19283" s="3">
        <v>1.6401432454586029E-2</v>
      </c>
    </row>
    <row r="19284" spans="1:16" x14ac:dyDescent="0.25">
      <c r="A19284" s="1">
        <v>2021</v>
      </c>
      <c r="B19284" t="s">
        <v>1525</v>
      </c>
      <c r="C19284" t="s">
        <v>3226</v>
      </c>
      <c r="D19284" t="s">
        <v>3403</v>
      </c>
      <c r="E19284" t="s">
        <v>3469</v>
      </c>
      <c r="F19284" t="s">
        <v>4996</v>
      </c>
      <c r="G19284" s="4"/>
      <c r="H19284" s="4"/>
      <c r="I19284" s="4"/>
      <c r="J19284" s="4"/>
      <c r="K19284" s="4">
        <v>-1201246.91644985</v>
      </c>
      <c r="L19284" s="4">
        <v>16333679.4907362</v>
      </c>
      <c r="M19284" s="4">
        <v>616362.12313206203</v>
      </c>
      <c r="N19284" s="3">
        <v>-8.9674166824161003E-2</v>
      </c>
      <c r="O19284" s="5">
        <v>3.7897471338510513E-2</v>
      </c>
      <c r="P19284" s="3">
        <v>3.7735655903816223E-2</v>
      </c>
    </row>
    <row r="19285" spans="1:16" x14ac:dyDescent="0.25">
      <c r="A19285" s="1">
        <v>2022</v>
      </c>
      <c r="B19285" t="s">
        <v>1525</v>
      </c>
      <c r="C19285" t="s">
        <v>3226</v>
      </c>
      <c r="D19285" t="s">
        <v>3403</v>
      </c>
      <c r="E19285" t="s">
        <v>3469</v>
      </c>
      <c r="F19285" t="s">
        <v>4996</v>
      </c>
      <c r="G19285" s="4"/>
      <c r="H19285" s="4"/>
      <c r="I19285" s="4"/>
      <c r="J19285" s="4"/>
      <c r="K19285" s="4">
        <v>-392932.70856480399</v>
      </c>
      <c r="L19285" s="4">
        <v>19604508.408841498</v>
      </c>
      <c r="M19285" s="4">
        <v>476775.44908113498</v>
      </c>
      <c r="N19285" s="3">
        <v>-2.2688189459871999E-2</v>
      </c>
      <c r="O19285" s="5">
        <v>2.4366095662117004E-2</v>
      </c>
      <c r="P19285" s="3">
        <v>2.4319684132933617E-2</v>
      </c>
    </row>
    <row r="19286" spans="1:16" x14ac:dyDescent="0.25">
      <c r="A19286" s="1">
        <v>2023</v>
      </c>
      <c r="B19286" t="s">
        <v>1525</v>
      </c>
      <c r="C19286" t="s">
        <v>3226</v>
      </c>
      <c r="D19286" t="s">
        <v>3403</v>
      </c>
      <c r="E19286" t="s">
        <v>3469</v>
      </c>
      <c r="F19286" t="s">
        <v>4996</v>
      </c>
      <c r="G19286" s="4"/>
      <c r="H19286" s="4"/>
      <c r="I19286" s="4"/>
      <c r="J19286" s="4"/>
      <c r="K19286" s="4">
        <v>-653971.26953971304</v>
      </c>
      <c r="L19286" s="4">
        <v>20677918.874779198</v>
      </c>
      <c r="M19286" s="4">
        <v>262207.112622071</v>
      </c>
      <c r="N19286" s="3">
        <v>-3.3016433168145003E-2</v>
      </c>
      <c r="O19286" s="5">
        <v>1.2702258303761482E-2</v>
      </c>
      <c r="P19286" s="3">
        <v>1.2680537067353725E-2</v>
      </c>
    </row>
    <row r="19287" spans="1:16" x14ac:dyDescent="0.25">
      <c r="A19287" s="1">
        <v>2024</v>
      </c>
      <c r="B19287" t="s">
        <v>1525</v>
      </c>
      <c r="C19287" t="s">
        <v>3226</v>
      </c>
      <c r="D19287" t="s">
        <v>3403</v>
      </c>
      <c r="E19287" t="s">
        <v>3469</v>
      </c>
      <c r="F19287" t="s">
        <v>4996</v>
      </c>
      <c r="G19287" s="4"/>
      <c r="H19287" s="4"/>
      <c r="I19287" s="4"/>
      <c r="J19287" s="4"/>
      <c r="K19287" s="4">
        <v>-974186.79538378504</v>
      </c>
      <c r="L19287" s="4">
        <v>21950131.0061136</v>
      </c>
      <c r="M19287" s="4">
        <v>297843.89938197099</v>
      </c>
      <c r="N19287" s="3">
        <v>-4.5703122312086002E-2</v>
      </c>
      <c r="O19287" s="5">
        <v>0.43743076920509338</v>
      </c>
      <c r="P19287" s="3">
        <v>1.3569117523729801E-2</v>
      </c>
    </row>
    <row r="19288" spans="1:16" x14ac:dyDescent="0.25">
      <c r="A19288" s="1">
        <v>2009</v>
      </c>
      <c r="B19288" t="s">
        <v>1526</v>
      </c>
      <c r="C19288" t="s">
        <v>3227</v>
      </c>
      <c r="D19288" t="s">
        <v>3405</v>
      </c>
      <c r="E19288" t="s">
        <v>3469</v>
      </c>
      <c r="F19288" t="s">
        <v>4997</v>
      </c>
      <c r="G19288" s="4"/>
      <c r="H19288" s="4"/>
      <c r="I19288" s="4"/>
      <c r="J19288" s="4"/>
      <c r="K19288" s="4">
        <v>-532421.22585953795</v>
      </c>
      <c r="L19288" s="4">
        <v>1334279.8599570801</v>
      </c>
      <c r="M19288" s="4">
        <v>31461.254255336298</v>
      </c>
      <c r="N19288" s="3">
        <v>-0.4</v>
      </c>
      <c r="O19288" s="5">
        <v>0.86402583122253418</v>
      </c>
      <c r="P19288" s="3">
        <v>2.3579202592372894E-2</v>
      </c>
    </row>
    <row r="19289" spans="1:16" x14ac:dyDescent="0.25">
      <c r="A19289" s="1">
        <v>2010</v>
      </c>
      <c r="B19289" t="s">
        <v>1526</v>
      </c>
      <c r="C19289" t="s">
        <v>3227</v>
      </c>
      <c r="D19289" t="s">
        <v>3405</v>
      </c>
      <c r="E19289" t="s">
        <v>3469</v>
      </c>
      <c r="F19289" t="s">
        <v>4997</v>
      </c>
      <c r="G19289" s="4"/>
      <c r="H19289" s="4"/>
      <c r="I19289" s="4"/>
      <c r="J19289" s="4"/>
      <c r="K19289" s="4">
        <v>-650828.97985923302</v>
      </c>
      <c r="L19289" s="4">
        <v>1375935.2270245799</v>
      </c>
      <c r="M19289" s="4">
        <v>24535.956056508399</v>
      </c>
      <c r="N19289" s="3">
        <v>-0.47074068044138101</v>
      </c>
      <c r="O19289" s="5">
        <v>1.7697752714157104</v>
      </c>
      <c r="P19289" s="3">
        <v>1.7832202836871147E-2</v>
      </c>
    </row>
    <row r="19290" spans="1:16" x14ac:dyDescent="0.25">
      <c r="A19290" s="1">
        <v>2011</v>
      </c>
      <c r="B19290" t="s">
        <v>1526</v>
      </c>
      <c r="C19290" t="s">
        <v>3227</v>
      </c>
      <c r="D19290" t="s">
        <v>3405</v>
      </c>
      <c r="E19290" t="s">
        <v>3469</v>
      </c>
      <c r="F19290" t="s">
        <v>4997</v>
      </c>
      <c r="G19290" s="4"/>
      <c r="H19290" s="4"/>
      <c r="I19290" s="4"/>
      <c r="J19290" s="4"/>
      <c r="K19290" s="4">
        <v>-1210528.3463723101</v>
      </c>
      <c r="L19290" s="4">
        <v>7425384.2031936599</v>
      </c>
      <c r="M19290" s="4">
        <v>227798.735398135</v>
      </c>
      <c r="N19290" s="3">
        <v>-0.263701373271504</v>
      </c>
      <c r="O19290" s="5">
        <v>1.3233813047409058</v>
      </c>
      <c r="P19290" s="3">
        <v>3.067837655544281E-2</v>
      </c>
    </row>
    <row r="19291" spans="1:16" x14ac:dyDescent="0.25">
      <c r="A19291" s="1">
        <v>2012</v>
      </c>
      <c r="B19291" t="s">
        <v>1526</v>
      </c>
      <c r="C19291" t="s">
        <v>3227</v>
      </c>
      <c r="D19291" t="s">
        <v>3405</v>
      </c>
      <c r="E19291" t="s">
        <v>3469</v>
      </c>
      <c r="F19291" t="s">
        <v>4997</v>
      </c>
      <c r="G19291" s="4"/>
      <c r="H19291" s="4"/>
      <c r="I19291" s="4"/>
      <c r="J19291" s="4"/>
      <c r="K19291" s="4">
        <v>-1599398.29927448</v>
      </c>
      <c r="L19291" s="4">
        <v>13120331.958699601</v>
      </c>
      <c r="M19291" s="4">
        <v>698308.48418489005</v>
      </c>
      <c r="N19291" s="3">
        <v>-0.15827478880222401</v>
      </c>
      <c r="O19291" s="5">
        <v>1.2345670461654663</v>
      </c>
      <c r="P19291" s="3">
        <v>5.3223386406898499E-2</v>
      </c>
    </row>
    <row r="19292" spans="1:16" x14ac:dyDescent="0.25">
      <c r="A19292" s="1">
        <v>2013</v>
      </c>
      <c r="B19292" t="s">
        <v>1526</v>
      </c>
      <c r="C19292" t="s">
        <v>3227</v>
      </c>
      <c r="D19292" t="s">
        <v>3405</v>
      </c>
      <c r="E19292" t="s">
        <v>3469</v>
      </c>
      <c r="F19292" t="s">
        <v>4997</v>
      </c>
      <c r="G19292" s="4"/>
      <c r="H19292" s="4"/>
      <c r="I19292" s="4"/>
      <c r="J19292" s="4"/>
      <c r="K19292" s="4">
        <v>-4185612.6149995001</v>
      </c>
      <c r="L19292" s="4">
        <v>8564489.2514868807</v>
      </c>
      <c r="M19292" s="4">
        <v>361605.01384105202</v>
      </c>
      <c r="N19292" s="3">
        <v>-0.41281698539129702</v>
      </c>
      <c r="O19292" s="5">
        <v>0.98485821485519409</v>
      </c>
      <c r="P19292" s="3">
        <v>4.2221434414386749E-2</v>
      </c>
    </row>
    <row r="19293" spans="1:16" x14ac:dyDescent="0.25">
      <c r="A19293" s="1">
        <v>2014</v>
      </c>
      <c r="B19293" t="s">
        <v>1526</v>
      </c>
      <c r="C19293" t="s">
        <v>3227</v>
      </c>
      <c r="D19293" t="s">
        <v>3405</v>
      </c>
      <c r="E19293" t="s">
        <v>3469</v>
      </c>
      <c r="F19293" t="s">
        <v>4997</v>
      </c>
      <c r="G19293" s="4"/>
      <c r="H19293" s="4"/>
      <c r="I19293" s="4"/>
      <c r="J19293" s="4"/>
      <c r="K19293" s="4">
        <v>-5796689.1414022399</v>
      </c>
      <c r="L19293" s="4">
        <v>4939990.5700410204</v>
      </c>
      <c r="M19293" s="4">
        <v>730666.22660191404</v>
      </c>
      <c r="N19293" s="3">
        <v>-0.84131658793108599</v>
      </c>
      <c r="O19293" s="5">
        <v>1.5071015357971191</v>
      </c>
      <c r="P19293" s="3">
        <v>0.14790841937065125</v>
      </c>
    </row>
    <row r="19294" spans="1:16" x14ac:dyDescent="0.25">
      <c r="A19294" s="1">
        <v>2015</v>
      </c>
      <c r="B19294" t="s">
        <v>1526</v>
      </c>
      <c r="C19294" t="s">
        <v>3227</v>
      </c>
      <c r="D19294" t="s">
        <v>3405</v>
      </c>
      <c r="E19294" t="s">
        <v>3469</v>
      </c>
      <c r="F19294" t="s">
        <v>4997</v>
      </c>
      <c r="G19294" s="4"/>
      <c r="H19294" s="4"/>
      <c r="I19294" s="4"/>
      <c r="J19294" s="4"/>
      <c r="K19294" s="4">
        <v>-898959.19200634805</v>
      </c>
      <c r="L19294" s="4">
        <v>4806666.2557876203</v>
      </c>
      <c r="M19294" s="4">
        <v>509984.36091615801</v>
      </c>
      <c r="N19294" s="3">
        <v>-0.20332728978785999</v>
      </c>
      <c r="O19294" s="5">
        <v>0.61019665002822876</v>
      </c>
      <c r="P19294" s="3">
        <v>0.10609938949346542</v>
      </c>
    </row>
    <row r="19295" spans="1:16" x14ac:dyDescent="0.25">
      <c r="A19295" s="1">
        <v>2016</v>
      </c>
      <c r="B19295" t="s">
        <v>1526</v>
      </c>
      <c r="C19295" t="s">
        <v>3227</v>
      </c>
      <c r="D19295" t="s">
        <v>3405</v>
      </c>
      <c r="E19295" t="s">
        <v>3469</v>
      </c>
      <c r="F19295" t="s">
        <v>4997</v>
      </c>
      <c r="G19295" s="4"/>
      <c r="H19295" s="4"/>
      <c r="I19295" s="4"/>
      <c r="J19295" s="4"/>
      <c r="K19295" s="4">
        <v>-1987588.2826236</v>
      </c>
      <c r="L19295" s="4">
        <v>3466355.75289805</v>
      </c>
      <c r="M19295" s="4">
        <v>659949.48892928497</v>
      </c>
      <c r="N19295" s="3">
        <v>-0.489881717959126</v>
      </c>
      <c r="O19295" s="5">
        <v>0.378461092710495</v>
      </c>
      <c r="P19295" s="3">
        <v>0.19038711488246918</v>
      </c>
    </row>
    <row r="19296" spans="1:16" x14ac:dyDescent="0.25">
      <c r="A19296" s="1">
        <v>2017</v>
      </c>
      <c r="B19296" t="s">
        <v>1526</v>
      </c>
      <c r="C19296" t="s">
        <v>3227</v>
      </c>
      <c r="D19296" t="s">
        <v>3405</v>
      </c>
      <c r="E19296" t="s">
        <v>3469</v>
      </c>
      <c r="F19296" t="s">
        <v>4997</v>
      </c>
      <c r="G19296" s="4"/>
      <c r="H19296" s="4"/>
      <c r="I19296" s="4"/>
      <c r="J19296" s="4"/>
      <c r="K19296" s="4">
        <v>-1467143.96612019</v>
      </c>
      <c r="L19296" s="4">
        <v>3114708.6628697901</v>
      </c>
      <c r="M19296" s="4">
        <v>803896.79263990396</v>
      </c>
      <c r="N19296" s="3">
        <v>-0.438551847994675</v>
      </c>
      <c r="O19296" s="5">
        <v>0.46348482370376587</v>
      </c>
      <c r="P19296" s="3">
        <v>0.25809693336486816</v>
      </c>
    </row>
    <row r="19297" spans="1:16" x14ac:dyDescent="0.25">
      <c r="A19297" s="1">
        <v>2018</v>
      </c>
      <c r="B19297" t="s">
        <v>1526</v>
      </c>
      <c r="C19297" t="s">
        <v>3227</v>
      </c>
      <c r="D19297" t="s">
        <v>3405</v>
      </c>
      <c r="E19297" t="s">
        <v>3469</v>
      </c>
      <c r="F19297" t="s">
        <v>4997</v>
      </c>
      <c r="G19297" s="4"/>
      <c r="H19297" s="4"/>
      <c r="I19297" s="4"/>
      <c r="J19297" s="4"/>
      <c r="K19297" s="4">
        <v>-861619.99718724797</v>
      </c>
      <c r="L19297" s="4">
        <v>2899112.50268322</v>
      </c>
      <c r="M19297" s="4">
        <v>184365.53934522101</v>
      </c>
      <c r="N19297" s="3">
        <v>-0.292137431382061</v>
      </c>
      <c r="O19297" s="5">
        <v>0.75897473096847534</v>
      </c>
      <c r="P19297" s="3">
        <v>6.3593782484531403E-2</v>
      </c>
    </row>
    <row r="19298" spans="1:16" x14ac:dyDescent="0.25">
      <c r="A19298" s="1">
        <v>2019</v>
      </c>
      <c r="B19298" t="s">
        <v>1526</v>
      </c>
      <c r="C19298" t="s">
        <v>3227</v>
      </c>
      <c r="D19298" t="s">
        <v>3405</v>
      </c>
      <c r="E19298" t="s">
        <v>3469</v>
      </c>
      <c r="F19298" t="s">
        <v>4997</v>
      </c>
      <c r="G19298" s="4"/>
      <c r="H19298" s="4"/>
      <c r="I19298" s="4"/>
      <c r="J19298" s="4"/>
      <c r="K19298" s="4">
        <v>-454381.18638118601</v>
      </c>
      <c r="L19298" s="4">
        <v>2743505.7915057898</v>
      </c>
      <c r="M19298" s="4">
        <v>202772.90277290301</v>
      </c>
      <c r="N19298" s="3">
        <v>-0.16543971242189601</v>
      </c>
      <c r="O19298" s="5">
        <v>0.94475746154785156</v>
      </c>
      <c r="P19298" s="3">
        <v>7.3910139501094818E-2</v>
      </c>
    </row>
    <row r="19299" spans="1:16" x14ac:dyDescent="0.25">
      <c r="A19299" s="1">
        <v>2020</v>
      </c>
      <c r="B19299" t="s">
        <v>1526</v>
      </c>
      <c r="C19299" t="s">
        <v>3227</v>
      </c>
      <c r="D19299" t="s">
        <v>3405</v>
      </c>
      <c r="E19299" t="s">
        <v>3469</v>
      </c>
      <c r="F19299" t="s">
        <v>4997</v>
      </c>
      <c r="G19299" s="4"/>
      <c r="H19299" s="4"/>
      <c r="I19299" s="4"/>
      <c r="J19299" s="4"/>
      <c r="K19299" s="4">
        <v>-495606.890934942</v>
      </c>
      <c r="L19299" s="4">
        <v>2670168.2702262499</v>
      </c>
      <c r="M19299" s="4">
        <v>873679.30648924003</v>
      </c>
      <c r="N19299" s="3">
        <v>-0.184667931278887</v>
      </c>
      <c r="O19299" s="5">
        <v>0.997630774974823</v>
      </c>
      <c r="P19299" s="3">
        <v>0.32720008492469788</v>
      </c>
    </row>
    <row r="19300" spans="1:16" x14ac:dyDescent="0.25">
      <c r="A19300" s="1">
        <v>2021</v>
      </c>
      <c r="B19300" t="s">
        <v>1526</v>
      </c>
      <c r="C19300" t="s">
        <v>3227</v>
      </c>
      <c r="D19300" t="s">
        <v>3405</v>
      </c>
      <c r="E19300" t="s">
        <v>3469</v>
      </c>
      <c r="F19300" t="s">
        <v>4997</v>
      </c>
      <c r="G19300" s="4"/>
      <c r="H19300" s="4"/>
      <c r="I19300" s="4"/>
      <c r="J19300" s="4"/>
      <c r="K19300" s="4">
        <v>-429224.18253117299</v>
      </c>
      <c r="L19300" s="4">
        <v>3908984.8465535501</v>
      </c>
      <c r="M19300" s="4">
        <v>869670.61311099306</v>
      </c>
      <c r="N19300" s="3">
        <v>-0.12606195457117</v>
      </c>
      <c r="O19300" s="5">
        <v>1.3943862915039063</v>
      </c>
      <c r="P19300" s="3">
        <v>0.22247990965843201</v>
      </c>
    </row>
    <row r="19301" spans="1:16" x14ac:dyDescent="0.25">
      <c r="A19301" s="1">
        <v>2022</v>
      </c>
      <c r="B19301" t="s">
        <v>1526</v>
      </c>
      <c r="C19301" t="s">
        <v>3227</v>
      </c>
      <c r="D19301" t="s">
        <v>3405</v>
      </c>
      <c r="E19301" t="s">
        <v>3469</v>
      </c>
      <c r="F19301" t="s">
        <v>4997</v>
      </c>
      <c r="G19301" s="4"/>
      <c r="H19301" s="4"/>
      <c r="I19301" s="4"/>
      <c r="J19301" s="4"/>
      <c r="K19301" s="4">
        <v>-567866.97675060597</v>
      </c>
      <c r="L19301" s="4">
        <v>3817666.5033435202</v>
      </c>
      <c r="M19301" s="4">
        <v>324555.74954971101</v>
      </c>
      <c r="N19301" s="3">
        <v>-0.153158735240251</v>
      </c>
      <c r="O19301" s="5">
        <v>1.263944149017334</v>
      </c>
      <c r="P19301" s="3">
        <v>8.5014171898365021E-2</v>
      </c>
    </row>
    <row r="19302" spans="1:16" x14ac:dyDescent="0.25">
      <c r="A19302" s="1">
        <v>2023</v>
      </c>
      <c r="B19302" t="s">
        <v>1526</v>
      </c>
      <c r="C19302" t="s">
        <v>3227</v>
      </c>
      <c r="D19302" t="s">
        <v>3405</v>
      </c>
      <c r="E19302" t="s">
        <v>3469</v>
      </c>
      <c r="F19302" t="s">
        <v>4997</v>
      </c>
      <c r="G19302" s="4"/>
      <c r="H19302" s="4"/>
      <c r="I19302" s="4"/>
      <c r="J19302" s="4"/>
      <c r="K19302" s="4">
        <v>-627352.59807352605</v>
      </c>
      <c r="L19302" s="4">
        <v>3762817.0516281701</v>
      </c>
      <c r="M19302" s="4">
        <v>144992.16744992201</v>
      </c>
      <c r="N19302" s="3">
        <v>-0.168405676873711</v>
      </c>
      <c r="O19302" s="5">
        <v>0.75298589468002319</v>
      </c>
      <c r="P19302" s="3">
        <v>3.853287547826767E-2</v>
      </c>
    </row>
    <row r="19303" spans="1:16" x14ac:dyDescent="0.25">
      <c r="A19303" s="1">
        <v>2024</v>
      </c>
      <c r="B19303" t="s">
        <v>1526</v>
      </c>
      <c r="C19303" t="s">
        <v>3227</v>
      </c>
      <c r="D19303" t="s">
        <v>3405</v>
      </c>
      <c r="E19303" t="s">
        <v>3469</v>
      </c>
      <c r="F19303" t="s">
        <v>4997</v>
      </c>
      <c r="G19303" s="4"/>
      <c r="H19303" s="4"/>
      <c r="I19303" s="4"/>
      <c r="J19303" s="4"/>
      <c r="K19303" s="4">
        <v>-529511.377197603</v>
      </c>
      <c r="L19303" s="4">
        <v>3929120.6922989702</v>
      </c>
      <c r="M19303" s="4">
        <v>166963.12494583099</v>
      </c>
      <c r="N19303" s="3">
        <v>-0.13766970157206601</v>
      </c>
      <c r="O19303" s="5">
        <v>0.75822794437408447</v>
      </c>
      <c r="P19303" s="3">
        <v>4.2493764311075211E-2</v>
      </c>
    </row>
    <row r="19304" spans="1:16" x14ac:dyDescent="0.25">
      <c r="A19304" s="1">
        <v>2009</v>
      </c>
      <c r="B19304" t="s">
        <v>1527</v>
      </c>
      <c r="C19304" t="s">
        <v>3228</v>
      </c>
      <c r="D19304" t="s">
        <v>3413</v>
      </c>
      <c r="E19304" t="s">
        <v>3469</v>
      </c>
      <c r="F19304" t="s">
        <v>4998</v>
      </c>
      <c r="G19304" s="4"/>
      <c r="H19304" s="4"/>
      <c r="I19304" s="4"/>
      <c r="J19304" s="4"/>
      <c r="K19304" s="4">
        <v>-3290196.9958535698</v>
      </c>
      <c r="L19304" s="4">
        <v>16890660.040980302</v>
      </c>
      <c r="M19304" s="4">
        <v>931737.14525419101</v>
      </c>
      <c r="N19304" s="3">
        <v>-0.18732347402746499</v>
      </c>
      <c r="O19304" s="5">
        <v>2.6678357124328613</v>
      </c>
      <c r="P19304" s="3">
        <v>5.5162861943244934E-2</v>
      </c>
    </row>
    <row r="19305" spans="1:16" x14ac:dyDescent="0.25">
      <c r="A19305" s="1">
        <v>2010</v>
      </c>
      <c r="B19305" t="s">
        <v>1527</v>
      </c>
      <c r="C19305" t="s">
        <v>3228</v>
      </c>
      <c r="D19305" t="s">
        <v>3413</v>
      </c>
      <c r="E19305" t="s">
        <v>3469</v>
      </c>
      <c r="F19305" t="s">
        <v>4998</v>
      </c>
      <c r="G19305" s="4"/>
      <c r="H19305" s="4"/>
      <c r="I19305" s="4"/>
      <c r="J19305" s="4"/>
      <c r="K19305" s="4">
        <v>-3323051.0154373399</v>
      </c>
      <c r="L19305" s="4">
        <v>15115386.101359</v>
      </c>
      <c r="M19305" s="4">
        <v>820702.65911877796</v>
      </c>
      <c r="N19305" s="3">
        <v>-0.2032373656792</v>
      </c>
      <c r="O19305" s="5">
        <v>1.1891294717788696</v>
      </c>
      <c r="P19305" s="3">
        <v>5.4295845329761505E-2</v>
      </c>
    </row>
    <row r="19306" spans="1:16" x14ac:dyDescent="0.25">
      <c r="A19306" s="1">
        <v>2011</v>
      </c>
      <c r="B19306" t="s">
        <v>1527</v>
      </c>
      <c r="C19306" t="s">
        <v>3228</v>
      </c>
      <c r="D19306" t="s">
        <v>3413</v>
      </c>
      <c r="E19306" t="s">
        <v>3469</v>
      </c>
      <c r="F19306" t="s">
        <v>4998</v>
      </c>
      <c r="G19306" s="4"/>
      <c r="H19306" s="4"/>
      <c r="I19306" s="4"/>
      <c r="J19306" s="4"/>
      <c r="K19306" s="4">
        <v>-3717485.80002143</v>
      </c>
      <c r="L19306" s="4">
        <v>24921723.287964899</v>
      </c>
      <c r="M19306" s="4">
        <v>1343589.1115636099</v>
      </c>
      <c r="N19306" s="3">
        <v>-0.16817891170573901</v>
      </c>
      <c r="O19306" s="5">
        <v>1.0848554372787476</v>
      </c>
      <c r="P19306" s="3">
        <v>5.3912367671728134E-2</v>
      </c>
    </row>
    <row r="19307" spans="1:16" x14ac:dyDescent="0.25">
      <c r="A19307" s="1">
        <v>2012</v>
      </c>
      <c r="B19307" t="s">
        <v>1527</v>
      </c>
      <c r="C19307" t="s">
        <v>3228</v>
      </c>
      <c r="D19307" t="s">
        <v>3413</v>
      </c>
      <c r="E19307" t="s">
        <v>3469</v>
      </c>
      <c r="F19307" t="s">
        <v>4998</v>
      </c>
      <c r="G19307" s="4"/>
      <c r="H19307" s="4"/>
      <c r="I19307" s="4"/>
      <c r="J19307" s="4"/>
      <c r="K19307" s="4">
        <v>-20213028.662648499</v>
      </c>
      <c r="L19307" s="4">
        <v>7463805.8594189696</v>
      </c>
      <c r="M19307" s="4">
        <v>318148.23531819502</v>
      </c>
      <c r="N19307" s="3">
        <v>-1.2932155505139999</v>
      </c>
      <c r="O19307" s="5">
        <v>0.66207587718963623</v>
      </c>
      <c r="P19307" s="3">
        <v>4.2625471949577332E-2</v>
      </c>
    </row>
    <row r="19308" spans="1:16" x14ac:dyDescent="0.25">
      <c r="A19308" s="1">
        <v>2013</v>
      </c>
      <c r="B19308" t="s">
        <v>1527</v>
      </c>
      <c r="C19308" t="s">
        <v>3228</v>
      </c>
      <c r="D19308" t="s">
        <v>3413</v>
      </c>
      <c r="E19308" t="s">
        <v>3469</v>
      </c>
      <c r="F19308" t="s">
        <v>4998</v>
      </c>
      <c r="G19308" s="4"/>
      <c r="H19308" s="4"/>
      <c r="I19308" s="4"/>
      <c r="J19308" s="4"/>
      <c r="K19308" s="4">
        <v>-1671540.42226628</v>
      </c>
      <c r="L19308" s="4">
        <v>4766512.8772029197</v>
      </c>
      <c r="M19308" s="4">
        <v>118177.914614872</v>
      </c>
      <c r="N19308" s="3">
        <v>-0.29247829353958799</v>
      </c>
      <c r="O19308" s="5">
        <v>0.43128454685211182</v>
      </c>
      <c r="P19308" s="3">
        <v>2.4793369695544243E-2</v>
      </c>
    </row>
    <row r="19309" spans="1:16" x14ac:dyDescent="0.25">
      <c r="A19309" s="1">
        <v>2014</v>
      </c>
      <c r="B19309" t="s">
        <v>1527</v>
      </c>
      <c r="C19309" t="s">
        <v>3228</v>
      </c>
      <c r="D19309" t="s">
        <v>3413</v>
      </c>
      <c r="E19309" t="s">
        <v>3469</v>
      </c>
      <c r="F19309" t="s">
        <v>4998</v>
      </c>
      <c r="G19309" s="4"/>
      <c r="H19309" s="4"/>
      <c r="I19309" s="4"/>
      <c r="J19309" s="4"/>
      <c r="K19309" s="4">
        <v>-1254361.8275260499</v>
      </c>
      <c r="L19309" s="4">
        <v>3547133.7639681301</v>
      </c>
      <c r="M19309" s="4">
        <v>56013.013343391998</v>
      </c>
      <c r="N19309" s="3">
        <v>-0.29629395333918401</v>
      </c>
      <c r="O19309" s="5">
        <v>0.57959443330764771</v>
      </c>
      <c r="P19309" s="3">
        <v>1.5791062265634537E-2</v>
      </c>
    </row>
    <row r="19310" spans="1:16" x14ac:dyDescent="0.25">
      <c r="A19310" s="1">
        <v>2015</v>
      </c>
      <c r="B19310" t="s">
        <v>1527</v>
      </c>
      <c r="C19310" t="s">
        <v>3228</v>
      </c>
      <c r="D19310" t="s">
        <v>3413</v>
      </c>
      <c r="E19310" t="s">
        <v>3469</v>
      </c>
      <c r="F19310" t="s">
        <v>4998</v>
      </c>
      <c r="G19310" s="4"/>
      <c r="H19310" s="4"/>
      <c r="I19310" s="4"/>
      <c r="J19310" s="4"/>
      <c r="K19310" s="4">
        <v>-727036.35509194701</v>
      </c>
      <c r="L19310" s="4">
        <v>1844458.14041278</v>
      </c>
      <c r="M19310" s="4">
        <v>388674.375784843</v>
      </c>
      <c r="N19310" s="3">
        <v>-0.30661401103364</v>
      </c>
      <c r="O19310" s="5">
        <v>7.913444995880127</v>
      </c>
      <c r="P19310" s="3">
        <v>0.21072550117969513</v>
      </c>
    </row>
    <row r="19311" spans="1:16" x14ac:dyDescent="0.25">
      <c r="A19311" s="1">
        <v>2016</v>
      </c>
      <c r="B19311" t="s">
        <v>1527</v>
      </c>
      <c r="C19311" t="s">
        <v>3228</v>
      </c>
      <c r="D19311" t="s">
        <v>3413</v>
      </c>
      <c r="E19311" t="s">
        <v>3469</v>
      </c>
      <c r="F19311" t="s">
        <v>4998</v>
      </c>
      <c r="G19311" s="4"/>
      <c r="H19311" s="4"/>
      <c r="I19311" s="4"/>
      <c r="J19311" s="4"/>
      <c r="K19311" s="4">
        <v>-3996090.9795273701</v>
      </c>
      <c r="L19311" s="4">
        <v>8625088.6551241204</v>
      </c>
      <c r="M19311" s="4">
        <v>588722.17421104398</v>
      </c>
      <c r="N19311" s="3">
        <v>-0.76783362294783197</v>
      </c>
      <c r="O19311" s="5">
        <v>2.1620748043060303</v>
      </c>
      <c r="P19311" s="3">
        <v>6.8256944417953491E-2</v>
      </c>
    </row>
    <row r="19312" spans="1:16" x14ac:dyDescent="0.25">
      <c r="A19312" s="1">
        <v>2017</v>
      </c>
      <c r="B19312" t="s">
        <v>1527</v>
      </c>
      <c r="C19312" t="s">
        <v>3228</v>
      </c>
      <c r="D19312" t="s">
        <v>3413</v>
      </c>
      <c r="E19312" t="s">
        <v>3469</v>
      </c>
      <c r="F19312" t="s">
        <v>4998</v>
      </c>
      <c r="G19312" s="4"/>
      <c r="H19312" s="4"/>
      <c r="I19312" s="4"/>
      <c r="J19312" s="4"/>
      <c r="K19312" s="4">
        <v>-4383708.0249333298</v>
      </c>
      <c r="L19312" s="4">
        <v>13314413.5211787</v>
      </c>
      <c r="M19312" s="4">
        <v>2686647.14427356</v>
      </c>
      <c r="N19312" s="3">
        <v>-0.39470298337717802</v>
      </c>
      <c r="O19312" s="5">
        <v>1.6470378637313843</v>
      </c>
      <c r="P19312" s="3">
        <v>0.20178486406803131</v>
      </c>
    </row>
    <row r="19313" spans="1:16" x14ac:dyDescent="0.25">
      <c r="A19313" s="1">
        <v>2018</v>
      </c>
      <c r="B19313" t="s">
        <v>1527</v>
      </c>
      <c r="C19313" t="s">
        <v>3228</v>
      </c>
      <c r="D19313" t="s">
        <v>3413</v>
      </c>
      <c r="E19313" t="s">
        <v>3469</v>
      </c>
      <c r="F19313" t="s">
        <v>4998</v>
      </c>
      <c r="G19313" s="4"/>
      <c r="H19313" s="4"/>
      <c r="I19313" s="4"/>
      <c r="J19313" s="4"/>
      <c r="K19313" s="4">
        <v>-4225148.9648332</v>
      </c>
      <c r="L19313" s="4">
        <v>26282993.952582899</v>
      </c>
      <c r="M19313" s="4">
        <v>7495130.9780235197</v>
      </c>
      <c r="N19313" s="3">
        <v>-0.21609013760583101</v>
      </c>
      <c r="O19313" s="5">
        <v>2.3349800109863281</v>
      </c>
      <c r="P19313" s="3">
        <v>0.28517037630081177</v>
      </c>
    </row>
    <row r="19314" spans="1:16" x14ac:dyDescent="0.25">
      <c r="A19314" s="1">
        <v>2019</v>
      </c>
      <c r="B19314" t="s">
        <v>1527</v>
      </c>
      <c r="C19314" t="s">
        <v>3228</v>
      </c>
      <c r="D19314" t="s">
        <v>3413</v>
      </c>
      <c r="E19314" t="s">
        <v>3469</v>
      </c>
      <c r="F19314" t="s">
        <v>4998</v>
      </c>
      <c r="G19314" s="4"/>
      <c r="H19314" s="4"/>
      <c r="I19314" s="4"/>
      <c r="J19314" s="4"/>
      <c r="K19314" s="4">
        <v>-5177449.6314496296</v>
      </c>
      <c r="L19314" s="4">
        <v>24584117.936117899</v>
      </c>
      <c r="M19314" s="4">
        <v>3702587.57458757</v>
      </c>
      <c r="N19314" s="3">
        <v>-0.20914424254330899</v>
      </c>
      <c r="O19314" s="5">
        <v>4.2201972007751465</v>
      </c>
      <c r="P19314" s="3">
        <v>0.15060892701148987</v>
      </c>
    </row>
    <row r="19315" spans="1:16" x14ac:dyDescent="0.25">
      <c r="A19315" s="1">
        <v>2020</v>
      </c>
      <c r="B19315" t="s">
        <v>1527</v>
      </c>
      <c r="C19315" t="s">
        <v>3228</v>
      </c>
      <c r="D19315" t="s">
        <v>3413</v>
      </c>
      <c r="E19315" t="s">
        <v>3469</v>
      </c>
      <c r="F19315" t="s">
        <v>4998</v>
      </c>
      <c r="G19315" s="4"/>
      <c r="H19315" s="4"/>
      <c r="I19315" s="4"/>
      <c r="J19315" s="4"/>
      <c r="K19315" s="4">
        <v>-4885126.9273773897</v>
      </c>
      <c r="L19315" s="4">
        <v>24800498.3228193</v>
      </c>
      <c r="M19315" s="4">
        <v>1225340.61261958</v>
      </c>
      <c r="N19315" s="3">
        <v>-0.19950988073349199</v>
      </c>
      <c r="O19315" s="5">
        <v>1.2332963943481445</v>
      </c>
      <c r="P19315" s="3">
        <v>4.9407903105020523E-2</v>
      </c>
    </row>
    <row r="19316" spans="1:16" x14ac:dyDescent="0.25">
      <c r="A19316" s="1">
        <v>2021</v>
      </c>
      <c r="B19316" t="s">
        <v>1527</v>
      </c>
      <c r="C19316" t="s">
        <v>3228</v>
      </c>
      <c r="D19316" t="s">
        <v>3413</v>
      </c>
      <c r="E19316" t="s">
        <v>3469</v>
      </c>
      <c r="F19316" t="s">
        <v>4998</v>
      </c>
      <c r="G19316" s="4"/>
      <c r="H19316" s="4"/>
      <c r="I19316" s="4"/>
      <c r="J19316" s="4"/>
      <c r="K19316" s="4">
        <v>-6679077.5967428703</v>
      </c>
      <c r="L19316" s="4">
        <v>41376047.657251701</v>
      </c>
      <c r="M19316" s="4">
        <v>2909286.2659238698</v>
      </c>
      <c r="N19316" s="3">
        <v>-0.19552856293430801</v>
      </c>
      <c r="O19316" s="5">
        <v>2.2815525531768799</v>
      </c>
      <c r="P19316" s="3">
        <v>7.0313297212123871E-2</v>
      </c>
    </row>
    <row r="19317" spans="1:16" x14ac:dyDescent="0.25">
      <c r="A19317" s="1">
        <v>2011</v>
      </c>
      <c r="B19317" t="s">
        <v>1574</v>
      </c>
      <c r="C19317" t="s">
        <v>3275</v>
      </c>
      <c r="D19317" t="s">
        <v>3449</v>
      </c>
      <c r="E19317" t="s">
        <v>3469</v>
      </c>
      <c r="F19317" t="s">
        <v>5045</v>
      </c>
      <c r="G19317" s="4">
        <v>17.8433138836997</v>
      </c>
      <c r="H19317" s="4">
        <v>3.5714285714285698</v>
      </c>
      <c r="I19317" s="4">
        <v>17.690485507448901</v>
      </c>
      <c r="J19317" s="4">
        <v>28.537756630540098</v>
      </c>
      <c r="K19317" s="4">
        <v>-10815561.0331154</v>
      </c>
      <c r="L19317" s="4">
        <v>31944057.4429322</v>
      </c>
      <c r="M19317" s="4">
        <v>2265566.3915979001</v>
      </c>
      <c r="N19317" s="3">
        <v>-0.29958144091192401</v>
      </c>
      <c r="O19317" s="5">
        <v>12.538309097290039</v>
      </c>
      <c r="P19317" s="3">
        <v>7.0922940969467163E-2</v>
      </c>
    </row>
    <row r="19318" spans="1:16" x14ac:dyDescent="0.25">
      <c r="A19318" s="1">
        <v>2012</v>
      </c>
      <c r="B19318" t="s">
        <v>1574</v>
      </c>
      <c r="C19318" t="s">
        <v>3275</v>
      </c>
      <c r="D19318" t="s">
        <v>3449</v>
      </c>
      <c r="E19318" t="s">
        <v>3469</v>
      </c>
      <c r="F19318" t="s">
        <v>5045</v>
      </c>
      <c r="G19318" s="4">
        <v>21.109814906807301</v>
      </c>
      <c r="H19318" s="4">
        <v>3.2727272727272698</v>
      </c>
      <c r="I19318" s="4">
        <v>15.772094789784401</v>
      </c>
      <c r="J19318" s="4">
        <v>42.167272013350399</v>
      </c>
      <c r="K19318" s="4">
        <v>-14131780.645293299</v>
      </c>
      <c r="L19318" s="4">
        <v>55532474.443068698</v>
      </c>
      <c r="M19318" s="4">
        <v>5747879.2096026503</v>
      </c>
      <c r="N19318" s="3">
        <v>-0.32851620576865898</v>
      </c>
      <c r="O19318" s="5">
        <v>7.192385196685791</v>
      </c>
      <c r="P19318" s="3">
        <v>0.10350482910871506</v>
      </c>
    </row>
    <row r="19319" spans="1:16" x14ac:dyDescent="0.25">
      <c r="A19319" s="1">
        <v>2013</v>
      </c>
      <c r="B19319" t="s">
        <v>1574</v>
      </c>
      <c r="C19319" t="s">
        <v>3275</v>
      </c>
      <c r="D19319" t="s">
        <v>3449</v>
      </c>
      <c r="E19319" t="s">
        <v>3469</v>
      </c>
      <c r="F19319" t="s">
        <v>5045</v>
      </c>
      <c r="G19319" s="4">
        <v>17.105738296587901</v>
      </c>
      <c r="H19319" s="4">
        <v>3.2608695652173898</v>
      </c>
      <c r="I19319" s="4">
        <v>15.835862969334499</v>
      </c>
      <c r="J19319" s="4">
        <v>29.156400160877201</v>
      </c>
      <c r="K19319" s="4">
        <v>-4773564.0479823099</v>
      </c>
      <c r="L19319" s="4">
        <v>44355317.613309301</v>
      </c>
      <c r="M19319" s="4">
        <v>2358917.2003617901</v>
      </c>
      <c r="N19319" s="3">
        <v>-0.101635900328736</v>
      </c>
      <c r="O19319" s="5">
        <v>4.8175320625305176</v>
      </c>
      <c r="P19319" s="3">
        <v>5.3182285279035568E-2</v>
      </c>
    </row>
    <row r="19320" spans="1:16" x14ac:dyDescent="0.25">
      <c r="A19320" s="1">
        <v>2014</v>
      </c>
      <c r="B19320" t="s">
        <v>1574</v>
      </c>
      <c r="C19320" t="s">
        <v>3275</v>
      </c>
      <c r="D19320" t="s">
        <v>3449</v>
      </c>
      <c r="E19320" t="s">
        <v>3469</v>
      </c>
      <c r="F19320" t="s">
        <v>5045</v>
      </c>
      <c r="G19320" s="4">
        <v>22.4928449390009</v>
      </c>
      <c r="H19320" s="4">
        <v>2.8708133971291798</v>
      </c>
      <c r="I19320" s="4">
        <v>15.7786090609819</v>
      </c>
      <c r="J19320" s="4">
        <v>46.916387242968497</v>
      </c>
      <c r="K19320" s="4">
        <v>-13800744.9667594</v>
      </c>
      <c r="L19320" s="4">
        <v>34760714.790890701</v>
      </c>
      <c r="M19320" s="4">
        <v>3688056.9569522399</v>
      </c>
      <c r="N19320" s="3">
        <v>-0.34269189341076201</v>
      </c>
      <c r="O19320" s="5">
        <v>4.5921168327331543</v>
      </c>
      <c r="P19320" s="3">
        <v>0.10609842091798782</v>
      </c>
    </row>
    <row r="19321" spans="1:16" x14ac:dyDescent="0.25">
      <c r="A19321" s="1">
        <v>2015</v>
      </c>
      <c r="B19321" t="s">
        <v>1574</v>
      </c>
      <c r="C19321" t="s">
        <v>3275</v>
      </c>
      <c r="D19321" t="s">
        <v>3449</v>
      </c>
      <c r="E19321" t="s">
        <v>3469</v>
      </c>
      <c r="F19321" t="s">
        <v>5045</v>
      </c>
      <c r="G19321" s="4">
        <v>26.575741552452499</v>
      </c>
      <c r="H19321" s="4">
        <v>3.0303030303030298</v>
      </c>
      <c r="I19321" s="4">
        <v>28.720641733598701</v>
      </c>
      <c r="J19321" s="4">
        <v>40.636962309093498</v>
      </c>
      <c r="K19321" s="4">
        <v>-14598275.848786199</v>
      </c>
      <c r="L19321" s="4">
        <v>34192584.146745503</v>
      </c>
      <c r="M19321" s="4">
        <v>5257967.8435783498</v>
      </c>
      <c r="N19321" s="3">
        <v>-0.46646562865407099</v>
      </c>
      <c r="O19321" s="5">
        <v>5.4028820991516113</v>
      </c>
      <c r="P19321" s="3">
        <v>0.15377509593963623</v>
      </c>
    </row>
    <row r="19322" spans="1:16" x14ac:dyDescent="0.25">
      <c r="A19322" s="1">
        <v>2016</v>
      </c>
      <c r="B19322" t="s">
        <v>1574</v>
      </c>
      <c r="C19322" t="s">
        <v>3275</v>
      </c>
      <c r="D19322" t="s">
        <v>3449</v>
      </c>
      <c r="E19322" t="s">
        <v>3469</v>
      </c>
      <c r="F19322" t="s">
        <v>5045</v>
      </c>
      <c r="G19322" s="4">
        <v>31.6581929359062</v>
      </c>
      <c r="H19322" s="4">
        <v>2.72727272727272</v>
      </c>
      <c r="I19322" s="4">
        <v>31.011309368452999</v>
      </c>
      <c r="J19322" s="4">
        <v>53.840932642487097</v>
      </c>
      <c r="K19322" s="4">
        <v>-18356080.698513001</v>
      </c>
      <c r="L19322" s="4">
        <v>43984116.5777632</v>
      </c>
      <c r="M19322" s="4">
        <v>7163185.0284590404</v>
      </c>
      <c r="N19322" s="3">
        <v>-0.47647502465626301</v>
      </c>
      <c r="O19322" s="5">
        <v>4.1735014915466309</v>
      </c>
      <c r="P19322" s="3">
        <v>0.16285845637321472</v>
      </c>
    </row>
    <row r="19323" spans="1:16" x14ac:dyDescent="0.25">
      <c r="A19323" s="1">
        <v>2017</v>
      </c>
      <c r="B19323" t="s">
        <v>1574</v>
      </c>
      <c r="C19323" t="s">
        <v>3275</v>
      </c>
      <c r="D19323" t="s">
        <v>3449</v>
      </c>
      <c r="E19323" t="s">
        <v>3469</v>
      </c>
      <c r="F19323" t="s">
        <v>5045</v>
      </c>
      <c r="G19323" s="4">
        <v>28.537324928574101</v>
      </c>
      <c r="H19323" s="4">
        <v>9.2975206611570105</v>
      </c>
      <c r="I19323" s="4">
        <v>26.044364630282601</v>
      </c>
      <c r="J19323" s="4">
        <v>46.372105392682201</v>
      </c>
      <c r="K19323" s="4">
        <v>-14197545.0974967</v>
      </c>
      <c r="L19323" s="4">
        <v>51181719.661509402</v>
      </c>
      <c r="M19323" s="4">
        <v>4309529.8485092996</v>
      </c>
      <c r="N19323" s="3">
        <v>-0.29406988776566101</v>
      </c>
      <c r="O19323" s="5">
        <v>4.1303462982177734</v>
      </c>
      <c r="P19323" s="3">
        <v>8.4200568497180939E-2</v>
      </c>
    </row>
    <row r="19324" spans="1:16" x14ac:dyDescent="0.25">
      <c r="A19324" s="1">
        <v>2018</v>
      </c>
      <c r="B19324" t="s">
        <v>1574</v>
      </c>
      <c r="C19324" t="s">
        <v>3275</v>
      </c>
      <c r="D19324" t="s">
        <v>3449</v>
      </c>
      <c r="E19324" t="s">
        <v>3469</v>
      </c>
      <c r="F19324" t="s">
        <v>5045</v>
      </c>
      <c r="G19324" s="4">
        <v>32.179998858602602</v>
      </c>
      <c r="H19324" s="4">
        <v>8.3333333333333197</v>
      </c>
      <c r="I19324" s="4">
        <v>28.7834885536132</v>
      </c>
      <c r="J19324" s="4">
        <v>54.743449532923201</v>
      </c>
      <c r="K19324" s="4">
        <v>-10669212.9475422</v>
      </c>
      <c r="L19324" s="4">
        <v>43309721.019400597</v>
      </c>
      <c r="M19324" s="4">
        <v>3874195.9599997001</v>
      </c>
      <c r="N19324" s="3">
        <v>-0.23043596425316901</v>
      </c>
      <c r="O19324" s="5">
        <v>7.4672908782958984</v>
      </c>
      <c r="P19324" s="3">
        <v>8.9453265070915222E-2</v>
      </c>
    </row>
    <row r="19325" spans="1:16" x14ac:dyDescent="0.25">
      <c r="A19325" s="1">
        <v>2019</v>
      </c>
      <c r="B19325" t="s">
        <v>1574</v>
      </c>
      <c r="C19325" t="s">
        <v>3275</v>
      </c>
      <c r="D19325" t="s">
        <v>3449</v>
      </c>
      <c r="E19325" t="s">
        <v>3469</v>
      </c>
      <c r="F19325" t="s">
        <v>5045</v>
      </c>
      <c r="G19325" s="4">
        <v>30.147534357901101</v>
      </c>
      <c r="H19325" s="4">
        <v>8.1818181818181603</v>
      </c>
      <c r="I19325" s="4">
        <v>27.008414805097601</v>
      </c>
      <c r="J19325" s="4">
        <v>50.946965996496097</v>
      </c>
      <c r="K19325" s="4">
        <v>-13574587.5745876</v>
      </c>
      <c r="L19325" s="4">
        <v>34299052.299052298</v>
      </c>
      <c r="M19325" s="4">
        <v>4537732.5377325397</v>
      </c>
      <c r="N19325" s="3">
        <v>-0.36019372264133398</v>
      </c>
      <c r="O19325" s="5">
        <v>10.478485107421875</v>
      </c>
      <c r="P19325" s="3">
        <v>0.13229906558990479</v>
      </c>
    </row>
    <row r="19326" spans="1:16" x14ac:dyDescent="0.25">
      <c r="A19326" s="1">
        <v>2020</v>
      </c>
      <c r="B19326" t="s">
        <v>1574</v>
      </c>
      <c r="C19326" t="s">
        <v>3275</v>
      </c>
      <c r="D19326" t="s">
        <v>3449</v>
      </c>
      <c r="E19326" t="s">
        <v>3469</v>
      </c>
      <c r="F19326" t="s">
        <v>5045</v>
      </c>
      <c r="G19326" s="4">
        <v>53.744312111440003</v>
      </c>
      <c r="H19326" s="4">
        <v>34.942530591507499</v>
      </c>
      <c r="I19326" s="4">
        <v>67.636254754221596</v>
      </c>
      <c r="J19326" s="4">
        <v>46.7715487210113</v>
      </c>
      <c r="K19326" s="4">
        <v>-14429275.430338301</v>
      </c>
      <c r="L19326" s="4">
        <v>26971550.046243299</v>
      </c>
      <c r="M19326" s="4">
        <v>5350413.4284886001</v>
      </c>
      <c r="N19326" s="3">
        <v>-0.47547676177263298</v>
      </c>
      <c r="O19326" s="5">
        <v>10.923921585083008</v>
      </c>
      <c r="P19326" s="3">
        <v>0.198372483253479</v>
      </c>
    </row>
    <row r="19327" spans="1:16" x14ac:dyDescent="0.25">
      <c r="A19327" s="1">
        <v>2021</v>
      </c>
      <c r="B19327" t="s">
        <v>1574</v>
      </c>
      <c r="C19327" t="s">
        <v>3275</v>
      </c>
      <c r="D19327" t="s">
        <v>3449</v>
      </c>
      <c r="E19327" t="s">
        <v>3469</v>
      </c>
      <c r="F19327" t="s">
        <v>5045</v>
      </c>
      <c r="G19327" s="4">
        <v>49.1087271645006</v>
      </c>
      <c r="H19327" s="4">
        <v>36.849667705940199</v>
      </c>
      <c r="I19327" s="4">
        <v>60.937029274192</v>
      </c>
      <c r="J19327" s="4">
        <v>40.421963725739502</v>
      </c>
      <c r="K19327" s="4">
        <v>-21231320.621733699</v>
      </c>
      <c r="L19327" s="4">
        <v>54913810.555676401</v>
      </c>
      <c r="M19327" s="4">
        <v>8201306.15060471</v>
      </c>
      <c r="N19327" s="3">
        <v>-0.50422023576338204</v>
      </c>
      <c r="O19327" s="5">
        <v>8.4385786056518555</v>
      </c>
      <c r="P19327" s="3">
        <v>0.14934870600700378</v>
      </c>
    </row>
    <row r="19328" spans="1:16" x14ac:dyDescent="0.25">
      <c r="A19328" s="1">
        <v>2022</v>
      </c>
      <c r="B19328" t="s">
        <v>1574</v>
      </c>
      <c r="C19328" t="s">
        <v>3275</v>
      </c>
      <c r="D19328" t="s">
        <v>3449</v>
      </c>
      <c r="E19328" t="s">
        <v>3469</v>
      </c>
      <c r="F19328" t="s">
        <v>5045</v>
      </c>
      <c r="G19328" s="4">
        <v>54.506489293842201</v>
      </c>
      <c r="H19328" s="4">
        <v>32.110756890168602</v>
      </c>
      <c r="I19328" s="4">
        <v>76.607437115531795</v>
      </c>
      <c r="J19328" s="4">
        <v>37.901387700788902</v>
      </c>
      <c r="K19328" s="4">
        <v>-16340135.397185801</v>
      </c>
      <c r="L19328" s="4">
        <v>45667221.045222104</v>
      </c>
      <c r="M19328" s="4">
        <v>12271318.845880499</v>
      </c>
      <c r="N19328" s="3">
        <v>-0.33968137835065598</v>
      </c>
      <c r="O19328" s="5">
        <v>4.836118221282959</v>
      </c>
      <c r="P19328" s="3">
        <v>0.26871174573898315</v>
      </c>
    </row>
    <row r="19329" spans="1:16" x14ac:dyDescent="0.25">
      <c r="A19329" s="1">
        <v>2023</v>
      </c>
      <c r="B19329" t="s">
        <v>1574</v>
      </c>
      <c r="C19329" t="s">
        <v>3275</v>
      </c>
      <c r="D19329" t="s">
        <v>3449</v>
      </c>
      <c r="E19329" t="s">
        <v>3469</v>
      </c>
      <c r="F19329" t="s">
        <v>5045</v>
      </c>
      <c r="G19329" s="4">
        <v>51.539999602941599</v>
      </c>
      <c r="H19329" s="4">
        <v>27.587709349061001</v>
      </c>
      <c r="I19329" s="4">
        <v>71.757560635638995</v>
      </c>
      <c r="J19329" s="4">
        <v>38.890990690256302</v>
      </c>
      <c r="K19329" s="4">
        <v>-15601106.556011099</v>
      </c>
      <c r="L19329" s="4">
        <v>34720527.947205298</v>
      </c>
      <c r="M19329" s="4">
        <v>11512848.7151285</v>
      </c>
      <c r="N19329" s="3">
        <v>-0.39580250462958999</v>
      </c>
      <c r="O19329" s="5">
        <v>2.7747159004211426</v>
      </c>
      <c r="P19329" s="3">
        <v>0.33158621191978455</v>
      </c>
    </row>
    <row r="19330" spans="1:16" x14ac:dyDescent="0.25">
      <c r="A19330" s="1">
        <v>2024</v>
      </c>
      <c r="B19330" t="s">
        <v>1574</v>
      </c>
      <c r="C19330" t="s">
        <v>3275</v>
      </c>
      <c r="D19330" t="s">
        <v>3449</v>
      </c>
      <c r="E19330" t="s">
        <v>3469</v>
      </c>
      <c r="F19330" t="s">
        <v>5045</v>
      </c>
      <c r="G19330" s="4">
        <v>48.151367214847099</v>
      </c>
      <c r="H19330" s="4">
        <v>26.320844852821601</v>
      </c>
      <c r="I19330" s="4">
        <v>69.897222356500805</v>
      </c>
      <c r="J19330" s="4">
        <v>31.662444540861301</v>
      </c>
      <c r="K19330" s="4">
        <v>-9128425.9932130203</v>
      </c>
      <c r="L19330" s="4">
        <v>24543812.044562101</v>
      </c>
      <c r="M19330" s="4">
        <v>5798937.2837399105</v>
      </c>
      <c r="N19330" s="3">
        <v>-0.30803149606299202</v>
      </c>
      <c r="O19330" s="5">
        <v>1.2995561361312866</v>
      </c>
      <c r="P19330" s="3">
        <v>0.23626880347728729</v>
      </c>
    </row>
    <row r="19331" spans="1:16" x14ac:dyDescent="0.25">
      <c r="A19331" s="1">
        <v>2022</v>
      </c>
      <c r="B19331" t="s">
        <v>1527</v>
      </c>
      <c r="C19331" t="s">
        <v>3228</v>
      </c>
      <c r="D19331" t="s">
        <v>3413</v>
      </c>
      <c r="E19331" t="s">
        <v>3469</v>
      </c>
      <c r="F19331" t="s">
        <v>4998</v>
      </c>
      <c r="G19331" s="4"/>
      <c r="H19331" s="4"/>
      <c r="I19331" s="4"/>
      <c r="J19331" s="4"/>
      <c r="K19331" s="4">
        <v>-8592499.3271546606</v>
      </c>
      <c r="L19331" s="4">
        <v>63217270.387213901</v>
      </c>
      <c r="M19331" s="4">
        <v>24235273.6582774</v>
      </c>
      <c r="N19331" s="3">
        <v>-0.16964659446615099</v>
      </c>
      <c r="O19331" s="5">
        <v>2.14876389503479</v>
      </c>
      <c r="P19331" s="3">
        <v>0.38336476683616638</v>
      </c>
    </row>
    <row r="19332" spans="1:16" x14ac:dyDescent="0.25">
      <c r="A19332" s="1">
        <v>2023</v>
      </c>
      <c r="B19332" t="s">
        <v>1527</v>
      </c>
      <c r="C19332" t="s">
        <v>3228</v>
      </c>
      <c r="D19332" t="s">
        <v>3413</v>
      </c>
      <c r="E19332" t="s">
        <v>3469</v>
      </c>
      <c r="F19332" t="s">
        <v>4998</v>
      </c>
      <c r="G19332" s="4"/>
      <c r="H19332" s="4"/>
      <c r="I19332" s="4"/>
      <c r="J19332" s="4"/>
      <c r="K19332" s="4">
        <v>-9054465.22014465</v>
      </c>
      <c r="L19332" s="4">
        <v>85769616.371696204</v>
      </c>
      <c r="M19332" s="4">
        <v>37271926.140719302</v>
      </c>
      <c r="N19332" s="3">
        <v>-0.123328984498093</v>
      </c>
      <c r="O19332" s="5">
        <v>1.0055750608444214</v>
      </c>
      <c r="P19332" s="3">
        <v>0.43455862998962402</v>
      </c>
    </row>
    <row r="19333" spans="1:16" x14ac:dyDescent="0.25">
      <c r="A19333" s="1">
        <v>2024</v>
      </c>
      <c r="B19333" t="s">
        <v>1527</v>
      </c>
      <c r="C19333" t="s">
        <v>3228</v>
      </c>
      <c r="D19333" t="s">
        <v>3413</v>
      </c>
      <c r="E19333" t="s">
        <v>3469</v>
      </c>
      <c r="F19333" t="s">
        <v>4998</v>
      </c>
      <c r="G19333" s="4"/>
      <c r="H19333" s="4"/>
      <c r="I19333" s="4"/>
      <c r="J19333" s="4"/>
      <c r="K19333" s="4">
        <v>-1864708.3530564799</v>
      </c>
      <c r="L19333" s="4">
        <v>86216596.774516195</v>
      </c>
      <c r="M19333" s="4">
        <v>37535317.648156904</v>
      </c>
      <c r="N19333" s="3">
        <v>-2.1682807391016998E-2</v>
      </c>
      <c r="O19333" s="5">
        <v>0.6266058087348938</v>
      </c>
      <c r="P19333" s="3">
        <v>0.43536069989204407</v>
      </c>
    </row>
    <row r="19334" spans="1:16" x14ac:dyDescent="0.25">
      <c r="A19334" s="1">
        <v>2009</v>
      </c>
      <c r="B19334" t="s">
        <v>1528</v>
      </c>
      <c r="C19334" t="s">
        <v>3229</v>
      </c>
      <c r="D19334" t="s">
        <v>3434</v>
      </c>
      <c r="E19334" t="s">
        <v>3469</v>
      </c>
      <c r="F19334" t="s">
        <v>4999</v>
      </c>
      <c r="G19334" s="4"/>
      <c r="H19334" s="4"/>
      <c r="I19334" s="4"/>
      <c r="J19334" s="4"/>
      <c r="K19334" s="4">
        <v>-1255456.5108662299</v>
      </c>
      <c r="L19334" s="4">
        <v>463121.76312095602</v>
      </c>
      <c r="M19334" s="4">
        <v>207795.13076587999</v>
      </c>
      <c r="N19334" s="3">
        <v>-1.0841400468336799</v>
      </c>
      <c r="O19334" s="5">
        <v>2.0672087669372559</v>
      </c>
      <c r="P19334" s="3">
        <v>0.44868358969688416</v>
      </c>
    </row>
    <row r="19335" spans="1:16" x14ac:dyDescent="0.25">
      <c r="A19335" s="1">
        <v>2010</v>
      </c>
      <c r="B19335" t="s">
        <v>1528</v>
      </c>
      <c r="C19335" t="s">
        <v>3229</v>
      </c>
      <c r="D19335" t="s">
        <v>3434</v>
      </c>
      <c r="E19335" t="s">
        <v>3469</v>
      </c>
      <c r="F19335" t="s">
        <v>4999</v>
      </c>
      <c r="G19335" s="4"/>
      <c r="H19335" s="4"/>
      <c r="I19335" s="4"/>
      <c r="J19335" s="4"/>
      <c r="K19335" s="4">
        <v>-443075.87643412699</v>
      </c>
      <c r="L19335" s="4">
        <v>459930.12044145103</v>
      </c>
      <c r="M19335" s="4">
        <v>211433.53882851001</v>
      </c>
      <c r="N19335" s="3">
        <v>-0.94060160631614398</v>
      </c>
      <c r="O19335" s="5">
        <v>3.2877571582794189</v>
      </c>
      <c r="P19335" s="3">
        <v>0.45970797538757324</v>
      </c>
    </row>
    <row r="19336" spans="1:16" x14ac:dyDescent="0.25">
      <c r="A19336" s="1">
        <v>2011</v>
      </c>
      <c r="B19336" t="s">
        <v>1528</v>
      </c>
      <c r="C19336" t="s">
        <v>3229</v>
      </c>
      <c r="D19336" t="s">
        <v>3434</v>
      </c>
      <c r="E19336" t="s">
        <v>3469</v>
      </c>
      <c r="F19336" t="s">
        <v>4999</v>
      </c>
      <c r="G19336" s="4"/>
      <c r="H19336" s="4"/>
      <c r="I19336" s="4"/>
      <c r="J19336" s="4"/>
      <c r="K19336" s="4">
        <v>-468767.54903011501</v>
      </c>
      <c r="L19336" s="4">
        <v>660646.23298681795</v>
      </c>
      <c r="M19336" s="4">
        <v>603610.54549351602</v>
      </c>
      <c r="N19336" s="3">
        <v>-0.75152549158069504</v>
      </c>
      <c r="O19336" s="5">
        <v>2.6470873355865479</v>
      </c>
      <c r="P19336" s="3">
        <v>0.91366684436798096</v>
      </c>
    </row>
    <row r="19337" spans="1:16" x14ac:dyDescent="0.25">
      <c r="A19337" s="1">
        <v>2012</v>
      </c>
      <c r="B19337" t="s">
        <v>1528</v>
      </c>
      <c r="C19337" t="s">
        <v>3229</v>
      </c>
      <c r="D19337" t="s">
        <v>3434</v>
      </c>
      <c r="E19337" t="s">
        <v>3469</v>
      </c>
      <c r="F19337" t="s">
        <v>4999</v>
      </c>
      <c r="G19337" s="4"/>
      <c r="H19337" s="4"/>
      <c r="I19337" s="4"/>
      <c r="J19337" s="4"/>
      <c r="K19337" s="4">
        <v>-157796.01526764399</v>
      </c>
      <c r="L19337" s="4">
        <v>620241.90825087205</v>
      </c>
      <c r="M19337" s="4">
        <v>713279.37128414004</v>
      </c>
      <c r="N19337" s="3">
        <v>-0.25226081494035502</v>
      </c>
      <c r="O19337" s="5">
        <v>1.7376562356948853</v>
      </c>
      <c r="P19337" s="3">
        <v>1.1500018835067749</v>
      </c>
    </row>
    <row r="19338" spans="1:16" x14ac:dyDescent="0.25">
      <c r="A19338" s="1">
        <v>2013</v>
      </c>
      <c r="B19338" t="s">
        <v>1528</v>
      </c>
      <c r="C19338" t="s">
        <v>3229</v>
      </c>
      <c r="D19338" t="s">
        <v>3434</v>
      </c>
      <c r="E19338" t="s">
        <v>3469</v>
      </c>
      <c r="F19338" t="s">
        <v>4999</v>
      </c>
      <c r="G19338" s="4"/>
      <c r="H19338" s="4"/>
      <c r="I19338" s="4"/>
      <c r="J19338" s="4"/>
      <c r="K19338" s="4">
        <v>-141612.68808755901</v>
      </c>
      <c r="L19338" s="4">
        <v>284579.332523274</v>
      </c>
      <c r="M19338" s="4">
        <v>381445.68186593801</v>
      </c>
      <c r="N19338" s="3">
        <v>-0.33784468582002602</v>
      </c>
      <c r="O19338" s="5">
        <v>4.7409758567810059</v>
      </c>
      <c r="P19338" s="3">
        <v>1.3403843641281128</v>
      </c>
    </row>
    <row r="19339" spans="1:16" x14ac:dyDescent="0.25">
      <c r="A19339" s="1">
        <v>2014</v>
      </c>
      <c r="B19339" t="s">
        <v>1528</v>
      </c>
      <c r="C19339" t="s">
        <v>3229</v>
      </c>
      <c r="D19339" t="s">
        <v>3434</v>
      </c>
      <c r="E19339" t="s">
        <v>3469</v>
      </c>
      <c r="F19339" t="s">
        <v>4999</v>
      </c>
      <c r="G19339" s="4"/>
      <c r="H19339" s="4"/>
      <c r="I19339" s="4"/>
      <c r="J19339" s="4"/>
      <c r="K19339" s="4">
        <v>-243591.87137536</v>
      </c>
      <c r="L19339" s="4">
        <v>2804900.7496817401</v>
      </c>
      <c r="M19339" s="4">
        <v>781569.14517421904</v>
      </c>
      <c r="N19339" s="3">
        <v>-0.15722520343438101</v>
      </c>
      <c r="O19339" s="5">
        <v>2.8940072059631348</v>
      </c>
      <c r="P19339" s="3">
        <v>0.2786441445350647</v>
      </c>
    </row>
    <row r="19340" spans="1:16" x14ac:dyDescent="0.25">
      <c r="A19340" s="1">
        <v>2015</v>
      </c>
      <c r="B19340" t="s">
        <v>1528</v>
      </c>
      <c r="C19340" t="s">
        <v>3229</v>
      </c>
      <c r="D19340" t="s">
        <v>3434</v>
      </c>
      <c r="E19340" t="s">
        <v>3469</v>
      </c>
      <c r="F19340" t="s">
        <v>4999</v>
      </c>
      <c r="G19340" s="4"/>
      <c r="H19340" s="4"/>
      <c r="I19340" s="4"/>
      <c r="J19340" s="4"/>
      <c r="K19340" s="4">
        <v>-161393.80445752401</v>
      </c>
      <c r="L19340" s="4">
        <v>2115483.4634022298</v>
      </c>
      <c r="M19340" s="4">
        <v>411344.88417062798</v>
      </c>
      <c r="N19340" s="3">
        <v>-7.3244297881727996E-2</v>
      </c>
      <c r="O19340" s="5">
        <v>1.7442437410354614</v>
      </c>
      <c r="P19340" s="3">
        <v>0.19444486498832703</v>
      </c>
    </row>
    <row r="19341" spans="1:16" x14ac:dyDescent="0.25">
      <c r="A19341" s="1">
        <v>2016</v>
      </c>
      <c r="B19341" t="s">
        <v>1528</v>
      </c>
      <c r="C19341" t="s">
        <v>3229</v>
      </c>
      <c r="D19341" t="s">
        <v>3434</v>
      </c>
      <c r="E19341" t="s">
        <v>3469</v>
      </c>
      <c r="F19341" t="s">
        <v>4999</v>
      </c>
      <c r="G19341" s="4"/>
      <c r="H19341" s="4"/>
      <c r="I19341" s="4"/>
      <c r="J19341" s="4"/>
      <c r="K19341" s="4">
        <v>-356013.64841910801</v>
      </c>
      <c r="L19341" s="4">
        <v>2878610.2750543901</v>
      </c>
      <c r="M19341" s="4">
        <v>1446099.91953989</v>
      </c>
      <c r="N19341" s="3">
        <v>-0.144593033863642</v>
      </c>
      <c r="O19341" s="5">
        <v>1.6920385360717773</v>
      </c>
      <c r="P19341" s="3">
        <v>0.50236046314239502</v>
      </c>
    </row>
    <row r="19342" spans="1:16" x14ac:dyDescent="0.25">
      <c r="A19342" s="1">
        <v>2017</v>
      </c>
      <c r="B19342" t="s">
        <v>1528</v>
      </c>
      <c r="C19342" t="s">
        <v>3229</v>
      </c>
      <c r="D19342" t="s">
        <v>3434</v>
      </c>
      <c r="E19342" t="s">
        <v>3469</v>
      </c>
      <c r="F19342" t="s">
        <v>4999</v>
      </c>
      <c r="G19342" s="4"/>
      <c r="H19342" s="4"/>
      <c r="I19342" s="4"/>
      <c r="J19342" s="4"/>
      <c r="K19342" s="4">
        <v>-1608470.72025333</v>
      </c>
      <c r="L19342" s="4">
        <v>12052564.427740199</v>
      </c>
      <c r="M19342" s="4">
        <v>7298804.06127265</v>
      </c>
      <c r="N19342" s="3">
        <v>-0.214143665754914</v>
      </c>
      <c r="O19342" s="5">
        <v>1.2942278385162354</v>
      </c>
      <c r="P19342" s="3">
        <v>0.60558098554611206</v>
      </c>
    </row>
    <row r="19343" spans="1:16" x14ac:dyDescent="0.25">
      <c r="A19343" s="1">
        <v>2018</v>
      </c>
      <c r="B19343" t="s">
        <v>1528</v>
      </c>
      <c r="C19343" t="s">
        <v>3229</v>
      </c>
      <c r="D19343" t="s">
        <v>3434</v>
      </c>
      <c r="E19343" t="s">
        <v>3469</v>
      </c>
      <c r="F19343" t="s">
        <v>4999</v>
      </c>
      <c r="G19343" s="4"/>
      <c r="H19343" s="4"/>
      <c r="I19343" s="4"/>
      <c r="J19343" s="4"/>
      <c r="K19343" s="4">
        <v>-1622220.0016284401</v>
      </c>
      <c r="L19343" s="4">
        <v>28901341.978845101</v>
      </c>
      <c r="M19343" s="4">
        <v>5978040.5480425498</v>
      </c>
      <c r="N19343" s="3">
        <v>-8.0092709486679001E-2</v>
      </c>
      <c r="O19343" s="5">
        <v>1.4482306241989136</v>
      </c>
      <c r="P19343" s="3">
        <v>0.20684300363063812</v>
      </c>
    </row>
    <row r="19344" spans="1:16" x14ac:dyDescent="0.25">
      <c r="A19344" s="1">
        <v>2019</v>
      </c>
      <c r="B19344" t="s">
        <v>1528</v>
      </c>
      <c r="C19344" t="s">
        <v>3229</v>
      </c>
      <c r="D19344" t="s">
        <v>3434</v>
      </c>
      <c r="E19344" t="s">
        <v>3469</v>
      </c>
      <c r="F19344" t="s">
        <v>4999</v>
      </c>
      <c r="G19344" s="4"/>
      <c r="H19344" s="4"/>
      <c r="I19344" s="4"/>
      <c r="J19344" s="4"/>
      <c r="K19344" s="4">
        <v>-1905674.27167427</v>
      </c>
      <c r="L19344" s="4">
        <v>28355411.021411002</v>
      </c>
      <c r="M19344" s="4">
        <v>1651790.8037908</v>
      </c>
      <c r="N19344" s="3">
        <v>-6.8346207425145994E-2</v>
      </c>
      <c r="O19344" s="5">
        <v>1.6326280832290649</v>
      </c>
      <c r="P19344" s="3">
        <v>5.8253105729818344E-2</v>
      </c>
    </row>
    <row r="19345" spans="1:16" x14ac:dyDescent="0.25">
      <c r="A19345" s="1">
        <v>2020</v>
      </c>
      <c r="B19345" t="s">
        <v>1528</v>
      </c>
      <c r="C19345" t="s">
        <v>3229</v>
      </c>
      <c r="D19345" t="s">
        <v>3434</v>
      </c>
      <c r="E19345" t="s">
        <v>3469</v>
      </c>
      <c r="F19345" t="s">
        <v>4999</v>
      </c>
      <c r="G19345" s="4"/>
      <c r="H19345" s="4"/>
      <c r="I19345" s="4"/>
      <c r="J19345" s="4"/>
      <c r="K19345" s="4">
        <v>-1108179.53425452</v>
      </c>
      <c r="L19345" s="4">
        <v>31953995.555126101</v>
      </c>
      <c r="M19345" s="4">
        <v>6156404.34548542</v>
      </c>
      <c r="N19345" s="3">
        <v>-3.7042629176114998E-2</v>
      </c>
      <c r="O19345" s="5">
        <v>1.321785569190979</v>
      </c>
      <c r="P19345" s="3">
        <v>0.19266462326049805</v>
      </c>
    </row>
    <row r="19346" spans="1:16" x14ac:dyDescent="0.25">
      <c r="A19346" s="1">
        <v>2021</v>
      </c>
      <c r="B19346" t="s">
        <v>1528</v>
      </c>
      <c r="C19346" t="s">
        <v>3229</v>
      </c>
      <c r="D19346" t="s">
        <v>3434</v>
      </c>
      <c r="E19346" t="s">
        <v>3469</v>
      </c>
      <c r="F19346" t="s">
        <v>4999</v>
      </c>
      <c r="G19346" s="4"/>
      <c r="H19346" s="4"/>
      <c r="I19346" s="4"/>
      <c r="J19346" s="4"/>
      <c r="K19346" s="4">
        <v>647924.930081203</v>
      </c>
      <c r="L19346" s="4">
        <v>45268842.834541798</v>
      </c>
      <c r="M19346" s="4">
        <v>7480251.7826481396</v>
      </c>
      <c r="N19346" s="3">
        <v>1.6201726817879999E-2</v>
      </c>
      <c r="O19346" s="5">
        <v>3.5394077301025391</v>
      </c>
      <c r="P19346" s="3">
        <v>0.16524061560630798</v>
      </c>
    </row>
    <row r="19347" spans="1:16" x14ac:dyDescent="0.25">
      <c r="A19347" s="1">
        <v>2022</v>
      </c>
      <c r="B19347" t="s">
        <v>1528</v>
      </c>
      <c r="C19347" t="s">
        <v>3229</v>
      </c>
      <c r="D19347" t="s">
        <v>3434</v>
      </c>
      <c r="E19347" t="s">
        <v>3469</v>
      </c>
      <c r="F19347" t="s">
        <v>4999</v>
      </c>
      <c r="G19347" s="4"/>
      <c r="H19347" s="4"/>
      <c r="I19347" s="4"/>
      <c r="J19347" s="4"/>
      <c r="K19347" s="4">
        <v>643804.64711849706</v>
      </c>
      <c r="L19347" s="4">
        <v>83908977.482109204</v>
      </c>
      <c r="M19347" s="4">
        <v>8858132.4573692102</v>
      </c>
      <c r="N19347" s="3">
        <v>1.025384142744E-2</v>
      </c>
      <c r="O19347" s="5">
        <v>1.8087723255157471</v>
      </c>
      <c r="P19347" s="3">
        <v>0.10556834936141968</v>
      </c>
    </row>
    <row r="19348" spans="1:16" x14ac:dyDescent="0.25">
      <c r="A19348" s="1">
        <v>2023</v>
      </c>
      <c r="B19348" t="s">
        <v>1528</v>
      </c>
      <c r="C19348" t="s">
        <v>3229</v>
      </c>
      <c r="D19348" t="s">
        <v>3434</v>
      </c>
      <c r="E19348" t="s">
        <v>3469</v>
      </c>
      <c r="F19348" t="s">
        <v>4999</v>
      </c>
      <c r="G19348" s="4"/>
      <c r="H19348" s="4"/>
      <c r="I19348" s="4"/>
      <c r="J19348" s="4"/>
      <c r="K19348" s="4">
        <v>-3767930.5402793102</v>
      </c>
      <c r="L19348" s="4">
        <v>77417332.933373302</v>
      </c>
      <c r="M19348" s="4">
        <v>7639948.6717994902</v>
      </c>
      <c r="N19348" s="3">
        <v>-4.7554100934534001E-2</v>
      </c>
      <c r="O19348" s="5">
        <v>0.95601010322570801</v>
      </c>
      <c r="P19348" s="3">
        <v>9.868524968624115E-2</v>
      </c>
    </row>
    <row r="19349" spans="1:16" x14ac:dyDescent="0.25">
      <c r="A19349" s="1">
        <v>2024</v>
      </c>
      <c r="B19349" t="s">
        <v>1528</v>
      </c>
      <c r="C19349" t="s">
        <v>3229</v>
      </c>
      <c r="D19349" t="s">
        <v>3434</v>
      </c>
      <c r="E19349" t="s">
        <v>3469</v>
      </c>
      <c r="F19349" t="s">
        <v>4999</v>
      </c>
      <c r="G19349" s="4"/>
      <c r="H19349" s="4"/>
      <c r="I19349" s="4"/>
      <c r="J19349" s="4"/>
      <c r="K19349" s="4">
        <v>-3522848.39959198</v>
      </c>
      <c r="L19349" s="4">
        <v>73754993.899715304</v>
      </c>
      <c r="M19349" s="4">
        <v>6176554.9058956103</v>
      </c>
      <c r="N19349" s="3">
        <v>-4.6603553441727001E-2</v>
      </c>
      <c r="O19349" s="5">
        <v>0.67255914211273193</v>
      </c>
      <c r="P19349" s="3">
        <v>8.3744227886199951E-2</v>
      </c>
    </row>
    <row r="19350" spans="1:16" x14ac:dyDescent="0.25">
      <c r="A19350" s="1">
        <v>2009</v>
      </c>
      <c r="B19350" t="s">
        <v>1530</v>
      </c>
      <c r="C19350" t="s">
        <v>3231</v>
      </c>
      <c r="D19350" t="s">
        <v>3449</v>
      </c>
      <c r="E19350" t="s">
        <v>3469</v>
      </c>
      <c r="F19350" t="s">
        <v>5001</v>
      </c>
      <c r="G19350" s="4"/>
      <c r="H19350" s="4"/>
      <c r="I19350" s="4"/>
      <c r="J19350" s="4"/>
      <c r="K19350" s="4">
        <v>-1373808.1024830199</v>
      </c>
      <c r="L19350" s="4">
        <v>1248769.78428873</v>
      </c>
      <c r="M19350" s="4">
        <v>908342.87926945405</v>
      </c>
      <c r="N19350" s="3">
        <v>-1.1033365727243301</v>
      </c>
      <c r="O19350" s="5">
        <v>2.6854641437530518</v>
      </c>
      <c r="P19350" s="3">
        <v>0.72739017009735107</v>
      </c>
    </row>
    <row r="19351" spans="1:16" x14ac:dyDescent="0.25">
      <c r="A19351" s="1">
        <v>2010</v>
      </c>
      <c r="B19351" t="s">
        <v>1530</v>
      </c>
      <c r="C19351" t="s">
        <v>3231</v>
      </c>
      <c r="D19351" t="s">
        <v>3449</v>
      </c>
      <c r="E19351" t="s">
        <v>3469</v>
      </c>
      <c r="F19351" t="s">
        <v>5001</v>
      </c>
      <c r="G19351" s="4"/>
      <c r="H19351" s="4"/>
      <c r="I19351" s="4"/>
      <c r="J19351" s="4"/>
      <c r="K19351" s="4">
        <v>-785313.534125078</v>
      </c>
      <c r="L19351" s="4">
        <v>4665254.2372881398</v>
      </c>
      <c r="M19351" s="4">
        <v>428153.39906939201</v>
      </c>
      <c r="N19351" s="3">
        <v>-0.26328872256353197</v>
      </c>
      <c r="O19351" s="5">
        <v>4.539278507232666</v>
      </c>
      <c r="P19351" s="3">
        <v>9.1774933040142059E-2</v>
      </c>
    </row>
    <row r="19352" spans="1:16" x14ac:dyDescent="0.25">
      <c r="A19352" s="1">
        <v>2011</v>
      </c>
      <c r="B19352" t="s">
        <v>1530</v>
      </c>
      <c r="C19352" t="s">
        <v>3231</v>
      </c>
      <c r="D19352" t="s">
        <v>3449</v>
      </c>
      <c r="E19352" t="s">
        <v>3469</v>
      </c>
      <c r="F19352" t="s">
        <v>5001</v>
      </c>
      <c r="G19352" s="4"/>
      <c r="H19352" s="4"/>
      <c r="I19352" s="4"/>
      <c r="J19352" s="4"/>
      <c r="K19352" s="4">
        <v>-941516.45054120698</v>
      </c>
      <c r="L19352" s="4">
        <v>5285036.9735291004</v>
      </c>
      <c r="M19352" s="4">
        <v>480065.37348622899</v>
      </c>
      <c r="N19352" s="3">
        <v>-0.16756206577275801</v>
      </c>
      <c r="O19352" s="5">
        <v>5.0063161849975586</v>
      </c>
      <c r="P19352" s="3">
        <v>9.0834818780422211E-2</v>
      </c>
    </row>
    <row r="19353" spans="1:16" x14ac:dyDescent="0.25">
      <c r="A19353" s="1">
        <v>2012</v>
      </c>
      <c r="B19353" t="s">
        <v>1530</v>
      </c>
      <c r="C19353" t="s">
        <v>3231</v>
      </c>
      <c r="D19353" t="s">
        <v>3449</v>
      </c>
      <c r="E19353" t="s">
        <v>3469</v>
      </c>
      <c r="F19353" t="s">
        <v>5001</v>
      </c>
      <c r="G19353" s="4"/>
      <c r="H19353" s="4"/>
      <c r="I19353" s="4"/>
      <c r="J19353" s="4"/>
      <c r="K19353" s="4">
        <v>-1431795.99480163</v>
      </c>
      <c r="L19353" s="4">
        <v>3811545.9001463298</v>
      </c>
      <c r="M19353" s="4">
        <v>433275.68740214698</v>
      </c>
      <c r="N19353" s="3">
        <v>-0.323280413806249</v>
      </c>
      <c r="O19353" s="5">
        <v>4.768836498260498</v>
      </c>
      <c r="P19353" s="3">
        <v>0.11367452889680862</v>
      </c>
    </row>
    <row r="19354" spans="1:16" x14ac:dyDescent="0.25">
      <c r="A19354" s="1">
        <v>2013</v>
      </c>
      <c r="B19354" t="s">
        <v>1530</v>
      </c>
      <c r="C19354" t="s">
        <v>3231</v>
      </c>
      <c r="D19354" t="s">
        <v>3449</v>
      </c>
      <c r="E19354" t="s">
        <v>3469</v>
      </c>
      <c r="F19354" t="s">
        <v>5001</v>
      </c>
      <c r="G19354" s="4"/>
      <c r="H19354" s="4"/>
      <c r="I19354" s="4"/>
      <c r="J19354" s="4"/>
      <c r="K19354" s="4">
        <v>-1239987.3923093099</v>
      </c>
      <c r="L19354" s="4">
        <v>3321942.8634075499</v>
      </c>
      <c r="M19354" s="4">
        <v>380030.51426587597</v>
      </c>
      <c r="N19354" s="3">
        <v>-0.36877585976413602</v>
      </c>
      <c r="O19354" s="5">
        <v>3.4846112728118896</v>
      </c>
      <c r="P19354" s="3">
        <v>0.11440007388591766</v>
      </c>
    </row>
    <row r="19355" spans="1:16" x14ac:dyDescent="0.25">
      <c r="A19355" s="1">
        <v>2014</v>
      </c>
      <c r="B19355" t="s">
        <v>1530</v>
      </c>
      <c r="C19355" t="s">
        <v>3231</v>
      </c>
      <c r="D19355" t="s">
        <v>3449</v>
      </c>
      <c r="E19355" t="s">
        <v>3469</v>
      </c>
      <c r="F19355" t="s">
        <v>5001</v>
      </c>
      <c r="G19355" s="4"/>
      <c r="H19355" s="4"/>
      <c r="I19355" s="4"/>
      <c r="J19355" s="4"/>
      <c r="K19355" s="4">
        <v>-2043772.92658777</v>
      </c>
      <c r="L19355" s="4">
        <v>4045735.3010514402</v>
      </c>
      <c r="M19355" s="4">
        <v>434830.49648734002</v>
      </c>
      <c r="N19355" s="3">
        <v>-0.54686093899638399</v>
      </c>
      <c r="O19355" s="5">
        <v>28.275192260742188</v>
      </c>
      <c r="P19355" s="3">
        <v>0.10747873038053513</v>
      </c>
    </row>
    <row r="19356" spans="1:16" x14ac:dyDescent="0.25">
      <c r="A19356" s="1">
        <v>2015</v>
      </c>
      <c r="B19356" t="s">
        <v>1530</v>
      </c>
      <c r="C19356" t="s">
        <v>3231</v>
      </c>
      <c r="D19356" t="s">
        <v>3449</v>
      </c>
      <c r="E19356" t="s">
        <v>3469</v>
      </c>
      <c r="F19356" t="s">
        <v>5001</v>
      </c>
      <c r="G19356" s="4"/>
      <c r="H19356" s="4"/>
      <c r="I19356" s="4"/>
      <c r="J19356" s="4"/>
      <c r="K19356" s="4">
        <v>-1813665.32360577</v>
      </c>
      <c r="L19356" s="4">
        <v>3178988.9293776001</v>
      </c>
      <c r="M19356" s="4">
        <v>435113.21001825802</v>
      </c>
      <c r="N19356" s="3">
        <v>-0.55940821623807702</v>
      </c>
      <c r="O19356" s="5">
        <v>19.741949081420898</v>
      </c>
      <c r="P19356" s="3">
        <v>0.1368715763092041</v>
      </c>
    </row>
    <row r="19357" spans="1:16" x14ac:dyDescent="0.25">
      <c r="A19357" s="1">
        <v>2016</v>
      </c>
      <c r="B19357" t="s">
        <v>1530</v>
      </c>
      <c r="C19357" t="s">
        <v>3231</v>
      </c>
      <c r="D19357" t="s">
        <v>3449</v>
      </c>
      <c r="E19357" t="s">
        <v>3469</v>
      </c>
      <c r="F19357" t="s">
        <v>5001</v>
      </c>
      <c r="G19357" s="4"/>
      <c r="H19357" s="4"/>
      <c r="I19357" s="4"/>
      <c r="J19357" s="4"/>
      <c r="K19357" s="4">
        <v>-2633886.3724409202</v>
      </c>
      <c r="L19357" s="4">
        <v>5843119.9153678799</v>
      </c>
      <c r="M19357" s="4">
        <v>422662.93172810401</v>
      </c>
      <c r="N19357" s="3">
        <v>-0.590735673242199</v>
      </c>
      <c r="O19357" s="5">
        <v>18.579198837280273</v>
      </c>
      <c r="P19357" s="3">
        <v>7.2335146367549896E-2</v>
      </c>
    </row>
    <row r="19358" spans="1:16" x14ac:dyDescent="0.25">
      <c r="A19358" s="1">
        <v>2017</v>
      </c>
      <c r="B19358" t="s">
        <v>1530</v>
      </c>
      <c r="C19358" t="s">
        <v>3231</v>
      </c>
      <c r="D19358" t="s">
        <v>3449</v>
      </c>
      <c r="E19358" t="s">
        <v>3469</v>
      </c>
      <c r="F19358" t="s">
        <v>5001</v>
      </c>
      <c r="G19358" s="4"/>
      <c r="H19358" s="4"/>
      <c r="I19358" s="4"/>
      <c r="J19358" s="4"/>
      <c r="K19358" s="4">
        <v>-2316443.3889029799</v>
      </c>
      <c r="L19358" s="4">
        <v>4769989.3164856602</v>
      </c>
      <c r="M19358" s="4">
        <v>387400.37046430999</v>
      </c>
      <c r="N19358" s="3">
        <v>-0.429043148599354</v>
      </c>
      <c r="O19358" s="5">
        <v>13.813898086547852</v>
      </c>
      <c r="P19358" s="3">
        <v>8.1216193735599518E-2</v>
      </c>
    </row>
    <row r="19359" spans="1:16" x14ac:dyDescent="0.25">
      <c r="A19359" s="1">
        <v>2018</v>
      </c>
      <c r="B19359" t="s">
        <v>1530</v>
      </c>
      <c r="C19359" t="s">
        <v>3231</v>
      </c>
      <c r="D19359" t="s">
        <v>3449</v>
      </c>
      <c r="E19359" t="s">
        <v>3469</v>
      </c>
      <c r="F19359" t="s">
        <v>5001</v>
      </c>
      <c r="G19359" s="4"/>
      <c r="H19359" s="4"/>
      <c r="I19359" s="4"/>
      <c r="J19359" s="4"/>
      <c r="K19359" s="4">
        <v>-1260454.92564712</v>
      </c>
      <c r="L19359" s="4">
        <v>3557640.6931213401</v>
      </c>
      <c r="M19359" s="4">
        <v>407795.76458745101</v>
      </c>
      <c r="N19359" s="3">
        <v>-0.30926189113444302</v>
      </c>
      <c r="O19359" s="5">
        <v>10.65590763092041</v>
      </c>
      <c r="P19359" s="3">
        <v>0.11462533473968506</v>
      </c>
    </row>
    <row r="19360" spans="1:16" x14ac:dyDescent="0.25">
      <c r="A19360" s="1">
        <v>2019</v>
      </c>
      <c r="B19360" t="s">
        <v>1530</v>
      </c>
      <c r="C19360" t="s">
        <v>3231</v>
      </c>
      <c r="D19360" t="s">
        <v>3449</v>
      </c>
      <c r="E19360" t="s">
        <v>3469</v>
      </c>
      <c r="F19360" t="s">
        <v>5001</v>
      </c>
      <c r="G19360" s="4"/>
      <c r="H19360" s="4"/>
      <c r="I19360" s="4"/>
      <c r="J19360" s="4"/>
      <c r="K19360" s="4">
        <v>-1172060.3720603699</v>
      </c>
      <c r="L19360" s="4">
        <v>2201873.6398736401</v>
      </c>
      <c r="M19360" s="4">
        <v>414995.43699543702</v>
      </c>
      <c r="N19360" s="3">
        <v>-0.42040029178237798</v>
      </c>
      <c r="O19360" s="5">
        <v>8.2649669647216797</v>
      </c>
      <c r="P19360" s="3">
        <v>0.18847377598285675</v>
      </c>
    </row>
    <row r="19361" spans="1:16" x14ac:dyDescent="0.25">
      <c r="A19361" s="1">
        <v>2020</v>
      </c>
      <c r="B19361" t="s">
        <v>1530</v>
      </c>
      <c r="C19361" t="s">
        <v>3231</v>
      </c>
      <c r="D19361" t="s">
        <v>3449</v>
      </c>
      <c r="E19361" t="s">
        <v>3469</v>
      </c>
      <c r="F19361" t="s">
        <v>5001</v>
      </c>
      <c r="G19361" s="4"/>
      <c r="H19361" s="4"/>
      <c r="I19361" s="4"/>
      <c r="J19361" s="4"/>
      <c r="K19361" s="4">
        <v>-2414691.5505984002</v>
      </c>
      <c r="L19361" s="4">
        <v>822402.440539459</v>
      </c>
      <c r="M19361" s="4">
        <v>1663774.9679058001</v>
      </c>
      <c r="N19361" s="3">
        <v>-1.61666221900296</v>
      </c>
      <c r="O19361" s="5">
        <v>3.1620147228240967</v>
      </c>
      <c r="P19361" s="3">
        <v>2.0230667591094971</v>
      </c>
    </row>
    <row r="19362" spans="1:16" x14ac:dyDescent="0.25">
      <c r="A19362" s="1">
        <v>2021</v>
      </c>
      <c r="B19362" t="s">
        <v>1530</v>
      </c>
      <c r="C19362" t="s">
        <v>3231</v>
      </c>
      <c r="D19362" t="s">
        <v>3449</v>
      </c>
      <c r="E19362" t="s">
        <v>3469</v>
      </c>
      <c r="F19362" t="s">
        <v>5001</v>
      </c>
      <c r="G19362" s="4"/>
      <c r="H19362" s="4"/>
      <c r="I19362" s="4"/>
      <c r="J19362" s="4"/>
      <c r="K19362" s="4">
        <v>-4491255.0892636199</v>
      </c>
      <c r="L19362" s="4">
        <v>2543363.1503572799</v>
      </c>
      <c r="M19362" s="4">
        <v>812367.94157562905</v>
      </c>
      <c r="N19362" s="3">
        <v>-2.6136385254921701</v>
      </c>
      <c r="O19362" s="5">
        <v>3.4122264385223389</v>
      </c>
      <c r="P19362" s="3">
        <v>0.31940698623657227</v>
      </c>
    </row>
    <row r="19363" spans="1:16" x14ac:dyDescent="0.25">
      <c r="A19363" s="1">
        <v>2022</v>
      </c>
      <c r="B19363" t="s">
        <v>1530</v>
      </c>
      <c r="C19363" t="s">
        <v>3231</v>
      </c>
      <c r="D19363" t="s">
        <v>3449</v>
      </c>
      <c r="E19363" t="s">
        <v>3469</v>
      </c>
      <c r="F19363" t="s">
        <v>5001</v>
      </c>
      <c r="G19363" s="4"/>
      <c r="H19363" s="4"/>
      <c r="I19363" s="4"/>
      <c r="J19363" s="4"/>
      <c r="K19363" s="4">
        <v>-5432622.9926780602</v>
      </c>
      <c r="L19363" s="4">
        <v>1808199.0518056401</v>
      </c>
      <c r="M19363" s="4">
        <v>1380644.1372742499</v>
      </c>
      <c r="N19363" s="3">
        <v>-2.6187305449776401</v>
      </c>
      <c r="O19363" s="5">
        <v>6.1330199241638184</v>
      </c>
      <c r="P19363" s="3">
        <v>0.76354652643203735</v>
      </c>
    </row>
    <row r="19364" spans="1:16" x14ac:dyDescent="0.25">
      <c r="A19364" s="1">
        <v>2023</v>
      </c>
      <c r="B19364" t="s">
        <v>1530</v>
      </c>
      <c r="C19364" t="s">
        <v>3231</v>
      </c>
      <c r="D19364" t="s">
        <v>3449</v>
      </c>
      <c r="E19364" t="s">
        <v>3469</v>
      </c>
      <c r="F19364" t="s">
        <v>5001</v>
      </c>
      <c r="G19364" s="4"/>
      <c r="H19364" s="4"/>
      <c r="I19364" s="4"/>
      <c r="J19364" s="4"/>
      <c r="K19364" s="4">
        <v>-4332871.3795287097</v>
      </c>
      <c r="L19364" s="4">
        <v>2323548.9784354898</v>
      </c>
      <c r="M19364" s="4">
        <v>3463522.9810352302</v>
      </c>
      <c r="N19364" s="3">
        <v>-2.1290814967017799</v>
      </c>
      <c r="O19364" s="5">
        <v>1.9148778915405273</v>
      </c>
      <c r="P19364" s="3">
        <v>1.4906176328659058</v>
      </c>
    </row>
    <row r="19365" spans="1:16" x14ac:dyDescent="0.25">
      <c r="A19365" s="1">
        <v>2009</v>
      </c>
      <c r="B19365" t="s">
        <v>1531</v>
      </c>
      <c r="C19365" t="s">
        <v>3232</v>
      </c>
      <c r="D19365" t="s">
        <v>3405</v>
      </c>
      <c r="E19365" t="s">
        <v>3469</v>
      </c>
      <c r="F19365" t="s">
        <v>5002</v>
      </c>
      <c r="G19365" s="4"/>
      <c r="H19365" s="4"/>
      <c r="I19365" s="4"/>
      <c r="J19365" s="4"/>
      <c r="K19365" s="4">
        <v>121166.54324</v>
      </c>
      <c r="L19365" s="4">
        <v>30974031.47374</v>
      </c>
      <c r="M19365" s="4">
        <v>3570518.9398699999</v>
      </c>
      <c r="N19365" s="3">
        <v>1.0407867150892E-2</v>
      </c>
      <c r="O19365" s="5">
        <v>0.39567357301712036</v>
      </c>
      <c r="P19365" s="3">
        <v>0.11527459323406219</v>
      </c>
    </row>
    <row r="19366" spans="1:16" x14ac:dyDescent="0.25">
      <c r="A19366" s="1">
        <v>2010</v>
      </c>
      <c r="B19366" t="s">
        <v>1531</v>
      </c>
      <c r="C19366" t="s">
        <v>3232</v>
      </c>
      <c r="D19366" t="s">
        <v>3405</v>
      </c>
      <c r="E19366" t="s">
        <v>3469</v>
      </c>
      <c r="F19366" t="s">
        <v>5002</v>
      </c>
      <c r="G19366" s="4"/>
      <c r="H19366" s="4"/>
      <c r="I19366" s="4"/>
      <c r="J19366" s="4"/>
      <c r="K19366" s="4">
        <v>-5321598.7646700004</v>
      </c>
      <c r="L19366" s="4">
        <v>61213100.704010002</v>
      </c>
      <c r="M19366" s="4">
        <v>4511190.6948300004</v>
      </c>
      <c r="N19366" s="3">
        <v>-0.106455045036412</v>
      </c>
      <c r="O19366" s="5">
        <v>0.47714418172836304</v>
      </c>
      <c r="P19366" s="3">
        <v>7.3696494102478027E-2</v>
      </c>
    </row>
    <row r="19367" spans="1:16" x14ac:dyDescent="0.25">
      <c r="A19367" s="1">
        <v>2011</v>
      </c>
      <c r="B19367" t="s">
        <v>1531</v>
      </c>
      <c r="C19367" t="s">
        <v>3232</v>
      </c>
      <c r="D19367" t="s">
        <v>3405</v>
      </c>
      <c r="E19367" t="s">
        <v>3469</v>
      </c>
      <c r="F19367" t="s">
        <v>5002</v>
      </c>
      <c r="G19367" s="4"/>
      <c r="H19367" s="4"/>
      <c r="I19367" s="4"/>
      <c r="J19367" s="4"/>
      <c r="K19367" s="4">
        <v>-11252202.783879999</v>
      </c>
      <c r="L19367" s="4">
        <v>40552058.28221</v>
      </c>
      <c r="M19367" s="4">
        <v>4686009.2024499997</v>
      </c>
      <c r="N19367" s="3">
        <v>-0.187935103833619</v>
      </c>
      <c r="O19367" s="5">
        <v>0.47561559081077576</v>
      </c>
      <c r="P19367" s="3">
        <v>0.11555539816617966</v>
      </c>
    </row>
    <row r="19368" spans="1:16" x14ac:dyDescent="0.25">
      <c r="A19368" s="1">
        <v>2012</v>
      </c>
      <c r="B19368" t="s">
        <v>1531</v>
      </c>
      <c r="C19368" t="s">
        <v>3232</v>
      </c>
      <c r="D19368" t="s">
        <v>3405</v>
      </c>
      <c r="E19368" t="s">
        <v>3469</v>
      </c>
      <c r="F19368" t="s">
        <v>5002</v>
      </c>
      <c r="G19368" s="4"/>
      <c r="H19368" s="4"/>
      <c r="I19368" s="4"/>
      <c r="J19368" s="4"/>
      <c r="K19368" s="4">
        <v>-18814443.805640001</v>
      </c>
      <c r="L19368" s="4">
        <v>40855676.113870002</v>
      </c>
      <c r="M19368" s="4">
        <v>2185542.3565000002</v>
      </c>
      <c r="N19368" s="3">
        <v>-0.43190066578333702</v>
      </c>
      <c r="O19368" s="5">
        <v>0.56634771823883057</v>
      </c>
      <c r="P19368" s="3">
        <v>5.349421501159668E-2</v>
      </c>
    </row>
    <row r="19369" spans="1:16" x14ac:dyDescent="0.25">
      <c r="A19369" s="1">
        <v>2013</v>
      </c>
      <c r="B19369" t="s">
        <v>1531</v>
      </c>
      <c r="C19369" t="s">
        <v>3232</v>
      </c>
      <c r="D19369" t="s">
        <v>3405</v>
      </c>
      <c r="E19369" t="s">
        <v>3469</v>
      </c>
      <c r="F19369" t="s">
        <v>5002</v>
      </c>
      <c r="G19369" s="4"/>
      <c r="H19369" s="4"/>
      <c r="I19369" s="4"/>
      <c r="J19369" s="4"/>
      <c r="K19369" s="4">
        <v>-8925460.3632800002</v>
      </c>
      <c r="L19369" s="4">
        <v>29225157.759629998</v>
      </c>
      <c r="M19369" s="4">
        <v>2280088.4166999999</v>
      </c>
      <c r="N19369" s="3">
        <v>-0.23866778717290199</v>
      </c>
      <c r="O19369" s="5">
        <v>0.8013763427734375</v>
      </c>
      <c r="P19369" s="3">
        <v>7.8018002212047577E-2</v>
      </c>
    </row>
    <row r="19370" spans="1:16" x14ac:dyDescent="0.25">
      <c r="A19370" s="1">
        <v>2009</v>
      </c>
      <c r="B19370" t="s">
        <v>1532</v>
      </c>
      <c r="C19370" t="s">
        <v>3233</v>
      </c>
      <c r="D19370" t="s">
        <v>3403</v>
      </c>
      <c r="E19370" t="s">
        <v>3469</v>
      </c>
      <c r="F19370" t="s">
        <v>5003</v>
      </c>
      <c r="G19370" s="4"/>
      <c r="H19370" s="4"/>
      <c r="I19370" s="4"/>
      <c r="J19370" s="4"/>
      <c r="K19370" s="4">
        <v>-296481.98641519202</v>
      </c>
      <c r="L19370" s="4">
        <v>12787279.9728949</v>
      </c>
      <c r="M19370" s="4">
        <v>689278.16588954697</v>
      </c>
      <c r="N19370" s="3">
        <v>-2.9962158126497E-2</v>
      </c>
      <c r="O19370" s="5">
        <v>0.64247232675552368</v>
      </c>
      <c r="P19370" s="3">
        <v>5.3903423249721527E-2</v>
      </c>
    </row>
    <row r="19371" spans="1:16" x14ac:dyDescent="0.25">
      <c r="A19371" s="1">
        <v>2010</v>
      </c>
      <c r="B19371" t="s">
        <v>1532</v>
      </c>
      <c r="C19371" t="s">
        <v>3233</v>
      </c>
      <c r="D19371" t="s">
        <v>3403</v>
      </c>
      <c r="E19371" t="s">
        <v>3469</v>
      </c>
      <c r="F19371" t="s">
        <v>5003</v>
      </c>
      <c r="G19371" s="4"/>
      <c r="H19371" s="4"/>
      <c r="I19371" s="4"/>
      <c r="J19371" s="4"/>
      <c r="K19371" s="4">
        <v>-514933.39604575798</v>
      </c>
      <c r="L19371" s="4">
        <v>13267562.278476801</v>
      </c>
      <c r="M19371" s="4">
        <v>397216.57623759098</v>
      </c>
      <c r="N19371" s="3">
        <v>-3.8744321006389998E-2</v>
      </c>
      <c r="O19371" s="5">
        <v>0.67276108264923096</v>
      </c>
      <c r="P19371" s="3">
        <v>2.9938926920294762E-2</v>
      </c>
    </row>
    <row r="19372" spans="1:16" x14ac:dyDescent="0.25">
      <c r="A19372" s="1">
        <v>2011</v>
      </c>
      <c r="B19372" t="s">
        <v>1532</v>
      </c>
      <c r="C19372" t="s">
        <v>3233</v>
      </c>
      <c r="D19372" t="s">
        <v>3403</v>
      </c>
      <c r="E19372" t="s">
        <v>3469</v>
      </c>
      <c r="F19372" t="s">
        <v>5003</v>
      </c>
      <c r="G19372" s="4"/>
      <c r="H19372" s="4"/>
      <c r="I19372" s="4"/>
      <c r="J19372" s="4"/>
      <c r="K19372" s="4">
        <v>-551604.32965384203</v>
      </c>
      <c r="L19372" s="4">
        <v>16561199.228378501</v>
      </c>
      <c r="M19372" s="4">
        <v>382105.88361376099</v>
      </c>
      <c r="N19372" s="3">
        <v>-3.2941054493649001E-2</v>
      </c>
      <c r="O19372" s="5">
        <v>0.34341135621070862</v>
      </c>
      <c r="P19372" s="3">
        <v>2.3072356358170509E-2</v>
      </c>
    </row>
    <row r="19373" spans="1:16" x14ac:dyDescent="0.25">
      <c r="A19373" s="1">
        <v>2012</v>
      </c>
      <c r="B19373" t="s">
        <v>1532</v>
      </c>
      <c r="C19373" t="s">
        <v>3233</v>
      </c>
      <c r="D19373" t="s">
        <v>3403</v>
      </c>
      <c r="E19373" t="s">
        <v>3469</v>
      </c>
      <c r="F19373" t="s">
        <v>5003</v>
      </c>
      <c r="G19373" s="4"/>
      <c r="H19373" s="4"/>
      <c r="I19373" s="4"/>
      <c r="J19373" s="4"/>
      <c r="K19373" s="4">
        <v>-510097.92986297997</v>
      </c>
      <c r="L19373" s="4">
        <v>15353025.388086701</v>
      </c>
      <c r="M19373" s="4">
        <v>348478.86372706498</v>
      </c>
      <c r="N19373" s="3">
        <v>-3.2733889813116E-2</v>
      </c>
      <c r="O19373" s="5">
        <v>0.15805898606777191</v>
      </c>
      <c r="P19373" s="3">
        <v>2.2697731852531433E-2</v>
      </c>
    </row>
    <row r="19374" spans="1:16" x14ac:dyDescent="0.25">
      <c r="A19374" s="1">
        <v>2013</v>
      </c>
      <c r="B19374" t="s">
        <v>1532</v>
      </c>
      <c r="C19374" t="s">
        <v>3233</v>
      </c>
      <c r="D19374" t="s">
        <v>3403</v>
      </c>
      <c r="E19374" t="s">
        <v>3469</v>
      </c>
      <c r="F19374" t="s">
        <v>5003</v>
      </c>
      <c r="G19374" s="4"/>
      <c r="H19374" s="4"/>
      <c r="I19374" s="4"/>
      <c r="J19374" s="4"/>
      <c r="K19374" s="4">
        <v>-429972.50061668002</v>
      </c>
      <c r="L19374" s="4">
        <v>13506628.173620701</v>
      </c>
      <c r="M19374" s="4">
        <v>574232.803749418</v>
      </c>
      <c r="N19374" s="3">
        <v>-3.1599616307398999E-2</v>
      </c>
      <c r="O19374" s="5">
        <v>0.15000815689563751</v>
      </c>
      <c r="P19374" s="3">
        <v>4.2514890432357788E-2</v>
      </c>
    </row>
    <row r="19375" spans="1:16" x14ac:dyDescent="0.25">
      <c r="A19375" s="1">
        <v>2014</v>
      </c>
      <c r="B19375" t="s">
        <v>1532</v>
      </c>
      <c r="C19375" t="s">
        <v>3233</v>
      </c>
      <c r="D19375" t="s">
        <v>3403</v>
      </c>
      <c r="E19375" t="s">
        <v>3469</v>
      </c>
      <c r="F19375" t="s">
        <v>5003</v>
      </c>
      <c r="G19375" s="4"/>
      <c r="H19375" s="4"/>
      <c r="I19375" s="4"/>
      <c r="J19375" s="4"/>
      <c r="K19375" s="4">
        <v>-418610.02404639497</v>
      </c>
      <c r="L19375" s="4">
        <v>13915794.238295101</v>
      </c>
      <c r="M19375" s="4">
        <v>969767.55151115102</v>
      </c>
      <c r="N19375" s="3">
        <v>-3.0054208811266001E-2</v>
      </c>
      <c r="O19375" s="5">
        <v>0.12353304028511047</v>
      </c>
      <c r="P19375" s="3">
        <v>6.9688268005847931E-2</v>
      </c>
    </row>
    <row r="19376" spans="1:16" x14ac:dyDescent="0.25">
      <c r="A19376" s="1">
        <v>2015</v>
      </c>
      <c r="B19376" t="s">
        <v>1532</v>
      </c>
      <c r="C19376" t="s">
        <v>3233</v>
      </c>
      <c r="D19376" t="s">
        <v>3403</v>
      </c>
      <c r="E19376" t="s">
        <v>3469</v>
      </c>
      <c r="F19376" t="s">
        <v>5003</v>
      </c>
      <c r="G19376" s="4"/>
      <c r="H19376" s="4"/>
      <c r="I19376" s="4"/>
      <c r="J19376" s="4"/>
      <c r="K19376" s="4">
        <v>-319133.61016309302</v>
      </c>
      <c r="L19376" s="4">
        <v>11377049.0666626</v>
      </c>
      <c r="M19376" s="4">
        <v>1134708.75095337</v>
      </c>
      <c r="N19376" s="3">
        <v>-2.8060859438122001E-2</v>
      </c>
      <c r="O19376" s="5">
        <v>0.15354223549365997</v>
      </c>
      <c r="P19376" s="3">
        <v>9.9736645817756653E-2</v>
      </c>
    </row>
    <row r="19377" spans="1:16" x14ac:dyDescent="0.25">
      <c r="A19377" s="1">
        <v>2016</v>
      </c>
      <c r="B19377" t="s">
        <v>1532</v>
      </c>
      <c r="C19377" t="s">
        <v>3233</v>
      </c>
      <c r="D19377" t="s">
        <v>3403</v>
      </c>
      <c r="E19377" t="s">
        <v>3469</v>
      </c>
      <c r="F19377" t="s">
        <v>5003</v>
      </c>
      <c r="G19377" s="4"/>
      <c r="H19377" s="4"/>
      <c r="I19377" s="4"/>
      <c r="J19377" s="4"/>
      <c r="K19377" s="4">
        <v>-304475.22126531001</v>
      </c>
      <c r="L19377" s="4">
        <v>11356956.074738501</v>
      </c>
      <c r="M19377" s="4">
        <v>274173.04884226801</v>
      </c>
      <c r="N19377" s="3">
        <v>-2.7235203451850001E-2</v>
      </c>
      <c r="O19377" s="5">
        <v>0.66327118873596191</v>
      </c>
      <c r="P19377" s="3">
        <v>2.4141419678926468E-2</v>
      </c>
    </row>
    <row r="19378" spans="1:16" x14ac:dyDescent="0.25">
      <c r="A19378" s="1">
        <v>2017</v>
      </c>
      <c r="B19378" t="s">
        <v>1532</v>
      </c>
      <c r="C19378" t="s">
        <v>3233</v>
      </c>
      <c r="D19378" t="s">
        <v>3403</v>
      </c>
      <c r="E19378" t="s">
        <v>3469</v>
      </c>
      <c r="F19378" t="s">
        <v>5003</v>
      </c>
      <c r="G19378" s="4"/>
      <c r="H19378" s="4"/>
      <c r="I19378" s="4"/>
      <c r="J19378" s="4"/>
      <c r="K19378" s="4">
        <v>-250311.66655137701</v>
      </c>
      <c r="L19378" s="4">
        <v>11853761.1350658</v>
      </c>
      <c r="M19378" s="4">
        <v>307091.85516536399</v>
      </c>
      <c r="N19378" s="3">
        <v>-2.1239459443877999E-2</v>
      </c>
      <c r="O19378" s="5">
        <v>0.81233465671539307</v>
      </c>
      <c r="P19378" s="3">
        <v>2.5906702503561974E-2</v>
      </c>
    </row>
    <row r="19379" spans="1:16" x14ac:dyDescent="0.25">
      <c r="A19379" s="1">
        <v>2018</v>
      </c>
      <c r="B19379" t="s">
        <v>1532</v>
      </c>
      <c r="C19379" t="s">
        <v>3233</v>
      </c>
      <c r="D19379" t="s">
        <v>3403</v>
      </c>
      <c r="E19379" t="s">
        <v>3469</v>
      </c>
      <c r="F19379" t="s">
        <v>5003</v>
      </c>
      <c r="G19379" s="4"/>
      <c r="H19379" s="4"/>
      <c r="I19379" s="4"/>
      <c r="J19379" s="4"/>
      <c r="K19379" s="4">
        <v>-603706.17103013396</v>
      </c>
      <c r="L19379" s="4">
        <v>11319279.9354547</v>
      </c>
      <c r="M19379" s="4">
        <v>265249.18763277301</v>
      </c>
      <c r="N19379" s="3">
        <v>-5.3108000971649E-2</v>
      </c>
      <c r="O19379" s="5">
        <v>0.84844315052032471</v>
      </c>
      <c r="P19379" s="3">
        <v>2.3433398455381393E-2</v>
      </c>
    </row>
    <row r="19380" spans="1:16" x14ac:dyDescent="0.25">
      <c r="A19380" s="1">
        <v>2019</v>
      </c>
      <c r="B19380" t="s">
        <v>1532</v>
      </c>
      <c r="C19380" t="s">
        <v>3233</v>
      </c>
      <c r="D19380" t="s">
        <v>3403</v>
      </c>
      <c r="E19380" t="s">
        <v>3469</v>
      </c>
      <c r="F19380" t="s">
        <v>5003</v>
      </c>
      <c r="G19380" s="4"/>
      <c r="H19380" s="4"/>
      <c r="I19380" s="4"/>
      <c r="J19380" s="4"/>
      <c r="K19380" s="4">
        <v>-356995.43699543702</v>
      </c>
      <c r="L19380" s="4">
        <v>10964211.3022113</v>
      </c>
      <c r="M19380" s="4">
        <v>245526.851526852</v>
      </c>
      <c r="N19380" s="3">
        <v>-3.2903760060454999E-2</v>
      </c>
      <c r="O19380" s="5">
        <v>0.3151777982711792</v>
      </c>
      <c r="P19380" s="3">
        <v>2.2393479943275452E-2</v>
      </c>
    </row>
    <row r="19381" spans="1:16" x14ac:dyDescent="0.25">
      <c r="A19381" s="1">
        <v>2020</v>
      </c>
      <c r="B19381" t="s">
        <v>1532</v>
      </c>
      <c r="C19381" t="s">
        <v>3233</v>
      </c>
      <c r="D19381" t="s">
        <v>3403</v>
      </c>
      <c r="E19381" t="s">
        <v>3469</v>
      </c>
      <c r="F19381" t="s">
        <v>5003</v>
      </c>
      <c r="G19381" s="4"/>
      <c r="H19381" s="4"/>
      <c r="I19381" s="4"/>
      <c r="J19381" s="4"/>
      <c r="K19381" s="4">
        <v>-307993.871043441</v>
      </c>
      <c r="L19381" s="4">
        <v>11128723.2720898</v>
      </c>
      <c r="M19381" s="4">
        <v>618832.04726474604</v>
      </c>
      <c r="N19381" s="3">
        <v>-2.8116264762039E-2</v>
      </c>
      <c r="O19381" s="5">
        <v>0.22248803079128265</v>
      </c>
      <c r="P19381" s="3">
        <v>5.5606741458177567E-2</v>
      </c>
    </row>
    <row r="19382" spans="1:16" x14ac:dyDescent="0.25">
      <c r="A19382" s="1">
        <v>2021</v>
      </c>
      <c r="B19382" t="s">
        <v>1532</v>
      </c>
      <c r="C19382" t="s">
        <v>3233</v>
      </c>
      <c r="D19382" t="s">
        <v>3403</v>
      </c>
      <c r="E19382" t="s">
        <v>3469</v>
      </c>
      <c r="F19382" t="s">
        <v>5003</v>
      </c>
      <c r="G19382" s="4"/>
      <c r="H19382" s="4"/>
      <c r="I19382" s="4"/>
      <c r="J19382" s="4"/>
      <c r="K19382" s="4">
        <v>-795762.13362925395</v>
      </c>
      <c r="L19382" s="4">
        <v>19912964.032121401</v>
      </c>
      <c r="M19382" s="4">
        <v>506473.01846756</v>
      </c>
      <c r="N19382" s="3">
        <v>-4.9730934930564998E-2</v>
      </c>
      <c r="O19382" s="5">
        <v>0.99156683683395386</v>
      </c>
      <c r="P19382" s="3">
        <v>2.5434335693717003E-2</v>
      </c>
    </row>
    <row r="19383" spans="1:16" x14ac:dyDescent="0.25">
      <c r="A19383" s="1">
        <v>2022</v>
      </c>
      <c r="B19383" t="s">
        <v>1532</v>
      </c>
      <c r="C19383" t="s">
        <v>3233</v>
      </c>
      <c r="D19383" t="s">
        <v>3403</v>
      </c>
      <c r="E19383" t="s">
        <v>3469</v>
      </c>
      <c r="F19383" t="s">
        <v>5003</v>
      </c>
      <c r="G19383" s="4"/>
      <c r="H19383" s="4"/>
      <c r="I19383" s="4"/>
      <c r="J19383" s="4"/>
      <c r="K19383" s="4">
        <v>-650199.09321150801</v>
      </c>
      <c r="L19383" s="4">
        <v>23683914.5106862</v>
      </c>
      <c r="M19383" s="4">
        <v>765824.97739929799</v>
      </c>
      <c r="N19383" s="3">
        <v>-3.0953504874578E-2</v>
      </c>
      <c r="O19383" s="5">
        <v>0.86345231533050537</v>
      </c>
      <c r="P19383" s="3">
        <v>3.2335236668586731E-2</v>
      </c>
    </row>
    <row r="19384" spans="1:16" x14ac:dyDescent="0.25">
      <c r="A19384" s="1">
        <v>2023</v>
      </c>
      <c r="B19384" t="s">
        <v>1532</v>
      </c>
      <c r="C19384" t="s">
        <v>3233</v>
      </c>
      <c r="D19384" t="s">
        <v>3403</v>
      </c>
      <c r="E19384" t="s">
        <v>3469</v>
      </c>
      <c r="F19384" t="s">
        <v>5003</v>
      </c>
      <c r="G19384" s="4"/>
      <c r="H19384" s="4"/>
      <c r="I19384" s="4"/>
      <c r="J19384" s="4"/>
      <c r="K19384" s="4">
        <v>-589493.05069493002</v>
      </c>
      <c r="L19384" s="4">
        <v>25478695.463787001</v>
      </c>
      <c r="M19384" s="4">
        <v>367587.24127587199</v>
      </c>
      <c r="N19384" s="3">
        <v>-2.4381293939063998E-2</v>
      </c>
      <c r="O19384" s="5">
        <v>0.29973408579826355</v>
      </c>
      <c r="P19384" s="3">
        <v>1.4427239075303078E-2</v>
      </c>
    </row>
    <row r="19385" spans="1:16" x14ac:dyDescent="0.25">
      <c r="A19385" s="1">
        <v>2024</v>
      </c>
      <c r="B19385" t="s">
        <v>1532</v>
      </c>
      <c r="C19385" t="s">
        <v>3233</v>
      </c>
      <c r="D19385" t="s">
        <v>3403</v>
      </c>
      <c r="E19385" t="s">
        <v>3469</v>
      </c>
      <c r="F19385" t="s">
        <v>5003</v>
      </c>
      <c r="G19385" s="4"/>
      <c r="H19385" s="4"/>
      <c r="I19385" s="4"/>
      <c r="J19385" s="4"/>
      <c r="K19385" s="4">
        <v>-489602.848132913</v>
      </c>
      <c r="L19385" s="4">
        <v>2315402.7187935398</v>
      </c>
      <c r="M19385" s="4">
        <v>169833.92558319401</v>
      </c>
      <c r="N19385" s="3">
        <v>-3.5225969507426E-2</v>
      </c>
      <c r="O19385" s="5">
        <v>1.1128835678100586</v>
      </c>
      <c r="P19385" s="3">
        <v>7.3349624872207642E-2</v>
      </c>
    </row>
    <row r="19386" spans="1:16" x14ac:dyDescent="0.25">
      <c r="A19386" s="1">
        <v>2009</v>
      </c>
      <c r="B19386" t="s">
        <v>1533</v>
      </c>
      <c r="C19386" t="s">
        <v>3234</v>
      </c>
      <c r="D19386" t="s">
        <v>3405</v>
      </c>
      <c r="E19386" t="s">
        <v>3469</v>
      </c>
      <c r="F19386" t="s">
        <v>5004</v>
      </c>
      <c r="G19386" s="4"/>
      <c r="H19386" s="4"/>
      <c r="I19386" s="4"/>
      <c r="J19386" s="4"/>
      <c r="K19386" s="4">
        <v>-1961533.3731304801</v>
      </c>
      <c r="L19386" s="4">
        <v>13370353.011406699</v>
      </c>
      <c r="M19386" s="4">
        <v>3611150.1911876202</v>
      </c>
      <c r="N19386" s="3">
        <v>-0.151995253531652</v>
      </c>
      <c r="O19386" s="5">
        <v>1.0342345237731934</v>
      </c>
      <c r="P19386" s="3">
        <v>0.2700863778591156</v>
      </c>
    </row>
    <row r="19387" spans="1:16" x14ac:dyDescent="0.25">
      <c r="A19387" s="1">
        <v>2010</v>
      </c>
      <c r="B19387" t="s">
        <v>1533</v>
      </c>
      <c r="C19387" t="s">
        <v>3234</v>
      </c>
      <c r="D19387" t="s">
        <v>3405</v>
      </c>
      <c r="E19387" t="s">
        <v>3469</v>
      </c>
      <c r="F19387" t="s">
        <v>5004</v>
      </c>
      <c r="G19387" s="4"/>
      <c r="H19387" s="4"/>
      <c r="I19387" s="4"/>
      <c r="J19387" s="4"/>
      <c r="K19387" s="4">
        <v>-4506785.5403067302</v>
      </c>
      <c r="L19387" s="4">
        <v>21100981.841393601</v>
      </c>
      <c r="M19387" s="4">
        <v>1450039.47523139</v>
      </c>
      <c r="N19387" s="3">
        <v>-0.257371825126396</v>
      </c>
      <c r="O19387" s="5">
        <v>1.3033415079116821</v>
      </c>
      <c r="P19387" s="3">
        <v>6.8719051778316498E-2</v>
      </c>
    </row>
    <row r="19388" spans="1:16" x14ac:dyDescent="0.25">
      <c r="A19388" s="1">
        <v>2011</v>
      </c>
      <c r="B19388" t="s">
        <v>1533</v>
      </c>
      <c r="C19388" t="s">
        <v>3234</v>
      </c>
      <c r="D19388" t="s">
        <v>3405</v>
      </c>
      <c r="E19388" t="s">
        <v>3469</v>
      </c>
      <c r="F19388" t="s">
        <v>5004</v>
      </c>
      <c r="G19388" s="4"/>
      <c r="H19388" s="4"/>
      <c r="I19388" s="4"/>
      <c r="J19388" s="4"/>
      <c r="K19388" s="4">
        <v>-4299260.5294180699</v>
      </c>
      <c r="L19388" s="4">
        <v>44740608.7236095</v>
      </c>
      <c r="M19388" s="4">
        <v>886385.16772050201</v>
      </c>
      <c r="N19388" s="3">
        <v>-0.119981971778886</v>
      </c>
      <c r="O19388" s="5">
        <v>2.0180377960205078</v>
      </c>
      <c r="P19388" s="3">
        <v>1.9811647012829781E-2</v>
      </c>
    </row>
    <row r="19389" spans="1:16" x14ac:dyDescent="0.25">
      <c r="A19389" s="1">
        <v>2012</v>
      </c>
      <c r="B19389" t="s">
        <v>1533</v>
      </c>
      <c r="C19389" t="s">
        <v>3234</v>
      </c>
      <c r="D19389" t="s">
        <v>3405</v>
      </c>
      <c r="E19389" t="s">
        <v>3469</v>
      </c>
      <c r="F19389" t="s">
        <v>5004</v>
      </c>
      <c r="G19389" s="4"/>
      <c r="H19389" s="4"/>
      <c r="I19389" s="4"/>
      <c r="J19389" s="4"/>
      <c r="K19389" s="4">
        <v>-4599850.5981191704</v>
      </c>
      <c r="L19389" s="4">
        <v>45329765.766503297</v>
      </c>
      <c r="M19389" s="4">
        <v>5964808.6939615002</v>
      </c>
      <c r="N19389" s="3">
        <v>-0.104482733345243</v>
      </c>
      <c r="O19389" s="5">
        <v>1.2349945306777954</v>
      </c>
      <c r="P19389" s="3">
        <v>0.13158701360225677</v>
      </c>
    </row>
    <row r="19390" spans="1:16" x14ac:dyDescent="0.25">
      <c r="A19390" s="1">
        <v>2013</v>
      </c>
      <c r="B19390" t="s">
        <v>1533</v>
      </c>
      <c r="C19390" t="s">
        <v>3234</v>
      </c>
      <c r="D19390" t="s">
        <v>3405</v>
      </c>
      <c r="E19390" t="s">
        <v>3469</v>
      </c>
      <c r="F19390" t="s">
        <v>5004</v>
      </c>
      <c r="G19390" s="4"/>
      <c r="H19390" s="4"/>
      <c r="I19390" s="4"/>
      <c r="J19390" s="4"/>
      <c r="K19390" s="4">
        <v>-3280044.2182775</v>
      </c>
      <c r="L19390" s="4">
        <v>65862579.825867698</v>
      </c>
      <c r="M19390" s="4">
        <v>16004512.274226399</v>
      </c>
      <c r="N19390" s="3">
        <v>-6.1693868493939999E-2</v>
      </c>
      <c r="O19390" s="5">
        <v>1.4131515026092529</v>
      </c>
      <c r="P19390" s="3">
        <v>0.24299857020378113</v>
      </c>
    </row>
    <row r="19391" spans="1:16" x14ac:dyDescent="0.25">
      <c r="A19391" s="1">
        <v>2014</v>
      </c>
      <c r="B19391" t="s">
        <v>1533</v>
      </c>
      <c r="C19391" t="s">
        <v>3234</v>
      </c>
      <c r="D19391" t="s">
        <v>3405</v>
      </c>
      <c r="E19391" t="s">
        <v>3469</v>
      </c>
      <c r="F19391" t="s">
        <v>5004</v>
      </c>
      <c r="G19391" s="4"/>
      <c r="H19391" s="4"/>
      <c r="I19391" s="4"/>
      <c r="J19391" s="4"/>
      <c r="K19391" s="4">
        <v>-1645319.4398604401</v>
      </c>
      <c r="L19391" s="4">
        <v>55842517.799047597</v>
      </c>
      <c r="M19391" s="4">
        <v>18282861.0495544</v>
      </c>
      <c r="N19391" s="3">
        <v>-2.6575081044081999E-2</v>
      </c>
      <c r="O19391" s="5">
        <v>1.3634176254272461</v>
      </c>
      <c r="P19391" s="3">
        <v>0.32740035653114319</v>
      </c>
    </row>
    <row r="19392" spans="1:16" x14ac:dyDescent="0.25">
      <c r="A19392" s="1">
        <v>2015</v>
      </c>
      <c r="B19392" t="s">
        <v>1533</v>
      </c>
      <c r="C19392" t="s">
        <v>3234</v>
      </c>
      <c r="D19392" t="s">
        <v>3405</v>
      </c>
      <c r="E19392" t="s">
        <v>3469</v>
      </c>
      <c r="F19392" t="s">
        <v>5004</v>
      </c>
      <c r="G19392" s="4"/>
      <c r="H19392" s="4"/>
      <c r="I19392" s="4"/>
      <c r="J19392" s="4"/>
      <c r="K19392" s="4">
        <v>-2173015.2615887201</v>
      </c>
      <c r="L19392" s="4">
        <v>59241786.3993899</v>
      </c>
      <c r="M19392" s="4">
        <v>27150925.6334599</v>
      </c>
      <c r="N19392" s="3">
        <v>-4.1444692091397999E-2</v>
      </c>
      <c r="O19392" s="5">
        <v>0.95694953203201294</v>
      </c>
      <c r="P19392" s="3">
        <v>0.45830699801445007</v>
      </c>
    </row>
    <row r="19393" spans="1:16" x14ac:dyDescent="0.25">
      <c r="A19393" s="1">
        <v>2016</v>
      </c>
      <c r="B19393" t="s">
        <v>1533</v>
      </c>
      <c r="C19393" t="s">
        <v>3234</v>
      </c>
      <c r="D19393" t="s">
        <v>3405</v>
      </c>
      <c r="E19393" t="s">
        <v>3469</v>
      </c>
      <c r="F19393" t="s">
        <v>5004</v>
      </c>
      <c r="G19393" s="4"/>
      <c r="H19393" s="4"/>
      <c r="I19393" s="4"/>
      <c r="J19393" s="4"/>
      <c r="K19393" s="4">
        <v>-2708192.0314688399</v>
      </c>
      <c r="L19393" s="4">
        <v>35430050.362070501</v>
      </c>
      <c r="M19393" s="4">
        <v>32665167.476234499</v>
      </c>
      <c r="N19393" s="3">
        <v>-5.8417288403109002E-2</v>
      </c>
      <c r="O19393" s="5">
        <v>1.7282449007034302</v>
      </c>
      <c r="P19393" s="3">
        <v>0.9219622015953064</v>
      </c>
    </row>
    <row r="19394" spans="1:16" x14ac:dyDescent="0.25">
      <c r="A19394" s="1">
        <v>2017</v>
      </c>
      <c r="B19394" t="s">
        <v>1533</v>
      </c>
      <c r="C19394" t="s">
        <v>3234</v>
      </c>
      <c r="D19394" t="s">
        <v>3405</v>
      </c>
      <c r="E19394" t="s">
        <v>3469</v>
      </c>
      <c r="F19394" t="s">
        <v>5004</v>
      </c>
      <c r="G19394" s="4"/>
      <c r="H19394" s="4"/>
      <c r="I19394" s="4"/>
      <c r="J19394" s="4"/>
      <c r="K19394" s="4">
        <v>-2279054.93171005</v>
      </c>
      <c r="L19394" s="4">
        <v>37815064.523814999</v>
      </c>
      <c r="M19394" s="4">
        <v>40569876.332557097</v>
      </c>
      <c r="N19394" s="3">
        <v>-6.1291836648174003E-2</v>
      </c>
      <c r="O19394" s="5">
        <v>1.8522070646286011</v>
      </c>
      <c r="P19394" s="3">
        <v>1.0728496313095093</v>
      </c>
    </row>
    <row r="19395" spans="1:16" x14ac:dyDescent="0.25">
      <c r="A19395" s="1">
        <v>2018</v>
      </c>
      <c r="B19395" t="s">
        <v>1533</v>
      </c>
      <c r="C19395" t="s">
        <v>3234</v>
      </c>
      <c r="D19395" t="s">
        <v>3405</v>
      </c>
      <c r="E19395" t="s">
        <v>3469</v>
      </c>
      <c r="F19395" t="s">
        <v>5004</v>
      </c>
      <c r="G19395" s="4"/>
      <c r="H19395" s="4"/>
      <c r="I19395" s="4"/>
      <c r="J19395" s="4"/>
      <c r="K19395" s="4">
        <v>-811929.77002050297</v>
      </c>
      <c r="L19395" s="4">
        <v>37145100.259809501</v>
      </c>
      <c r="M19395" s="4">
        <v>47765685.904410802</v>
      </c>
      <c r="N19395" s="3">
        <v>-2.2074444441816998E-2</v>
      </c>
      <c r="O19395" s="5">
        <v>1.4112335443496704</v>
      </c>
      <c r="P19395" s="3">
        <v>1.285921573638916</v>
      </c>
    </row>
    <row r="19396" spans="1:16" x14ac:dyDescent="0.25">
      <c r="A19396" s="1">
        <v>2019</v>
      </c>
      <c r="B19396" t="s">
        <v>1533</v>
      </c>
      <c r="C19396" t="s">
        <v>3234</v>
      </c>
      <c r="D19396" t="s">
        <v>3405</v>
      </c>
      <c r="E19396" t="s">
        <v>3469</v>
      </c>
      <c r="F19396" t="s">
        <v>5004</v>
      </c>
      <c r="G19396" s="4"/>
      <c r="H19396" s="4"/>
      <c r="I19396" s="4"/>
      <c r="J19396" s="4"/>
      <c r="K19396" s="4">
        <v>1513650.4036504</v>
      </c>
      <c r="L19396" s="4">
        <v>38244098.280098297</v>
      </c>
      <c r="M19396" s="4">
        <v>55593194.103194103</v>
      </c>
      <c r="N19396" s="3">
        <v>4.1203260683260003E-2</v>
      </c>
      <c r="O19396" s="5">
        <v>1.4846101999282837</v>
      </c>
      <c r="P19396" s="3">
        <v>1.4536411762237549</v>
      </c>
    </row>
    <row r="19397" spans="1:16" x14ac:dyDescent="0.25">
      <c r="A19397" s="1">
        <v>2020</v>
      </c>
      <c r="B19397" t="s">
        <v>1533</v>
      </c>
      <c r="C19397" t="s">
        <v>3234</v>
      </c>
      <c r="D19397" t="s">
        <v>3405</v>
      </c>
      <c r="E19397" t="s">
        <v>3469</v>
      </c>
      <c r="F19397" t="s">
        <v>5004</v>
      </c>
      <c r="G19397" s="4"/>
      <c r="H19397" s="4"/>
      <c r="I19397" s="4"/>
      <c r="J19397" s="4"/>
      <c r="K19397" s="4">
        <v>-1331565.5066742101</v>
      </c>
      <c r="L19397" s="4">
        <v>15067905.111605</v>
      </c>
      <c r="M19397" s="4">
        <v>61826590.560854703</v>
      </c>
      <c r="N19397" s="3">
        <v>-5.0563541453405997E-2</v>
      </c>
      <c r="O19397" s="5">
        <v>4.2085814476013184</v>
      </c>
      <c r="P19397" s="3">
        <v>4.1031975746154785</v>
      </c>
    </row>
    <row r="19398" spans="1:16" x14ac:dyDescent="0.25">
      <c r="A19398" s="1">
        <v>2021</v>
      </c>
      <c r="B19398" t="s">
        <v>1533</v>
      </c>
      <c r="C19398" t="s">
        <v>3234</v>
      </c>
      <c r="D19398" t="s">
        <v>3405</v>
      </c>
      <c r="E19398" t="s">
        <v>3469</v>
      </c>
      <c r="F19398" t="s">
        <v>5004</v>
      </c>
      <c r="G19398" s="4"/>
      <c r="H19398" s="4"/>
      <c r="I19398" s="4"/>
      <c r="J19398" s="4"/>
      <c r="K19398" s="4">
        <v>120615.73529081</v>
      </c>
      <c r="L19398" s="4">
        <v>15111467.4324618</v>
      </c>
      <c r="M19398" s="4">
        <v>67821370.033516005</v>
      </c>
      <c r="N19398" s="3">
        <v>7.6628728465850003E-3</v>
      </c>
      <c r="O19398" s="5">
        <v>4.7316021919250488</v>
      </c>
      <c r="P19398" s="3">
        <v>4.4880728721618652</v>
      </c>
    </row>
    <row r="19399" spans="1:16" x14ac:dyDescent="0.25">
      <c r="A19399" s="1">
        <v>2022</v>
      </c>
      <c r="B19399" t="s">
        <v>1533</v>
      </c>
      <c r="C19399" t="s">
        <v>3234</v>
      </c>
      <c r="D19399" t="s">
        <v>3405</v>
      </c>
      <c r="E19399" t="s">
        <v>3469</v>
      </c>
      <c r="F19399" t="s">
        <v>5004</v>
      </c>
      <c r="G19399" s="4"/>
      <c r="H19399" s="4"/>
      <c r="I19399" s="4"/>
      <c r="J19399" s="4"/>
      <c r="K19399" s="4">
        <v>-111719.930714182</v>
      </c>
      <c r="L19399" s="4">
        <v>14220589.067470901</v>
      </c>
      <c r="M19399" s="4">
        <v>70507723.574430496</v>
      </c>
      <c r="N19399" s="3">
        <v>-7.9434470144019997E-3</v>
      </c>
      <c r="O19399" s="5">
        <v>5.1070060729980469</v>
      </c>
      <c r="P19399" s="3">
        <v>4.9581437110900879</v>
      </c>
    </row>
    <row r="19400" spans="1:16" x14ac:dyDescent="0.25">
      <c r="A19400" s="1">
        <v>2023</v>
      </c>
      <c r="B19400" t="s">
        <v>1533</v>
      </c>
      <c r="C19400" t="s">
        <v>3234</v>
      </c>
      <c r="D19400" t="s">
        <v>3405</v>
      </c>
      <c r="E19400" t="s">
        <v>3469</v>
      </c>
      <c r="F19400" t="s">
        <v>5004</v>
      </c>
      <c r="G19400" s="4"/>
      <c r="H19400" s="4"/>
      <c r="I19400" s="4"/>
      <c r="J19400" s="4"/>
      <c r="K19400" s="4">
        <v>-344855.51444855501</v>
      </c>
      <c r="L19400" s="4">
        <v>15491094.8905109</v>
      </c>
      <c r="M19400" s="4">
        <v>16772428.757124299</v>
      </c>
      <c r="N19400" s="3">
        <v>-2.3598037613585001E-2</v>
      </c>
      <c r="O19400" s="5">
        <v>2.0882301330566406</v>
      </c>
      <c r="P19400" s="3">
        <v>1.0827142000198364</v>
      </c>
    </row>
    <row r="19401" spans="1:16" x14ac:dyDescent="0.25">
      <c r="A19401" s="1">
        <v>2024</v>
      </c>
      <c r="B19401" t="s">
        <v>1533</v>
      </c>
      <c r="C19401" t="s">
        <v>3234</v>
      </c>
      <c r="D19401" t="s">
        <v>3405</v>
      </c>
      <c r="E19401" t="s">
        <v>3469</v>
      </c>
      <c r="F19401" t="s">
        <v>5004</v>
      </c>
      <c r="G19401" s="4"/>
      <c r="H19401" s="4"/>
      <c r="I19401" s="4"/>
      <c r="J19401" s="4"/>
      <c r="K19401" s="4">
        <v>2582400.5120238899</v>
      </c>
      <c r="L19401" s="4">
        <v>16564280.333082199</v>
      </c>
      <c r="M19401" s="4">
        <v>14094147.0601961</v>
      </c>
      <c r="N19401" s="3">
        <v>0.16110979594202501</v>
      </c>
      <c r="O19401" s="5">
        <v>2.1324605941772461</v>
      </c>
      <c r="P19401" s="3">
        <v>0.85087591409683228</v>
      </c>
    </row>
    <row r="19402" spans="1:16" x14ac:dyDescent="0.25">
      <c r="A19402" s="1">
        <v>2009</v>
      </c>
      <c r="B19402" t="s">
        <v>1534</v>
      </c>
      <c r="C19402" t="s">
        <v>3235</v>
      </c>
      <c r="D19402" t="s">
        <v>3405</v>
      </c>
      <c r="E19402" t="s">
        <v>3469</v>
      </c>
      <c r="F19402" t="s">
        <v>5005</v>
      </c>
      <c r="G19402" s="4"/>
      <c r="H19402" s="4"/>
      <c r="I19402" s="4"/>
      <c r="J19402" s="4"/>
      <c r="K19402" s="4">
        <v>-2654195.64059954</v>
      </c>
      <c r="L19402" s="4">
        <v>8904597.3766154107</v>
      </c>
      <c r="M19402" s="4">
        <v>146975.68609735201</v>
      </c>
      <c r="N19402" s="3">
        <v>-0.26033808643877998</v>
      </c>
      <c r="O19402" s="5">
        <v>1.1072518825531006</v>
      </c>
      <c r="P19402" s="3">
        <v>1.6505595296621323E-2</v>
      </c>
    </row>
    <row r="19403" spans="1:16" x14ac:dyDescent="0.25">
      <c r="A19403" s="1">
        <v>2010</v>
      </c>
      <c r="B19403" t="s">
        <v>1534</v>
      </c>
      <c r="C19403" t="s">
        <v>3235</v>
      </c>
      <c r="D19403" t="s">
        <v>3405</v>
      </c>
      <c r="E19403" t="s">
        <v>3469</v>
      </c>
      <c r="F19403" t="s">
        <v>5005</v>
      </c>
      <c r="G19403" s="4"/>
      <c r="H19403" s="4"/>
      <c r="I19403" s="4"/>
      <c r="J19403" s="4"/>
      <c r="K19403" s="4">
        <v>-5097707.0769851003</v>
      </c>
      <c r="L19403" s="4">
        <v>8481608.7416640092</v>
      </c>
      <c r="M19403" s="4">
        <v>1043909.0557860601</v>
      </c>
      <c r="N19403" s="3">
        <v>-0.57430297742929504</v>
      </c>
      <c r="O19403" s="5">
        <v>0.93519598245620728</v>
      </c>
      <c r="P19403" s="3">
        <v>0.12307913601398468</v>
      </c>
    </row>
    <row r="19404" spans="1:16" x14ac:dyDescent="0.25">
      <c r="A19404" s="1">
        <v>2011</v>
      </c>
      <c r="B19404" t="s">
        <v>1534</v>
      </c>
      <c r="C19404" t="s">
        <v>3235</v>
      </c>
      <c r="D19404" t="s">
        <v>3405</v>
      </c>
      <c r="E19404" t="s">
        <v>3469</v>
      </c>
      <c r="F19404" t="s">
        <v>5005</v>
      </c>
      <c r="G19404" s="4"/>
      <c r="H19404" s="4"/>
      <c r="I19404" s="4"/>
      <c r="J19404" s="4"/>
      <c r="K19404" s="4">
        <v>-8163674.8472832497</v>
      </c>
      <c r="L19404" s="4">
        <v>4134378.9518808299</v>
      </c>
      <c r="M19404" s="4">
        <v>892657.80730897002</v>
      </c>
      <c r="N19404" s="3">
        <v>-1.0916360816104</v>
      </c>
      <c r="O19404" s="5">
        <v>1.055956244468689</v>
      </c>
      <c r="P19404" s="3">
        <v>0.21591098606586456</v>
      </c>
    </row>
    <row r="19405" spans="1:16" x14ac:dyDescent="0.25">
      <c r="A19405" s="1">
        <v>2012</v>
      </c>
      <c r="B19405" t="s">
        <v>1534</v>
      </c>
      <c r="C19405" t="s">
        <v>3235</v>
      </c>
      <c r="D19405" t="s">
        <v>3405</v>
      </c>
      <c r="E19405" t="s">
        <v>3469</v>
      </c>
      <c r="F19405" t="s">
        <v>5005</v>
      </c>
      <c r="G19405" s="4"/>
      <c r="H19405" s="4"/>
      <c r="I19405" s="4"/>
      <c r="J19405" s="4"/>
      <c r="K19405" s="4">
        <v>-2019662.72013753</v>
      </c>
      <c r="L19405" s="4">
        <v>2908443.2528678002</v>
      </c>
      <c r="M19405" s="4">
        <v>831007.03007480304</v>
      </c>
      <c r="N19405" s="3">
        <v>-0.58915610088168602</v>
      </c>
      <c r="O19405" s="5">
        <v>3.5374720096588135</v>
      </c>
      <c r="P19405" s="3">
        <v>0.2857222855091095</v>
      </c>
    </row>
    <row r="19406" spans="1:16" x14ac:dyDescent="0.25">
      <c r="A19406" s="1">
        <v>2013</v>
      </c>
      <c r="B19406" t="s">
        <v>1534</v>
      </c>
      <c r="C19406" t="s">
        <v>3235</v>
      </c>
      <c r="D19406" t="s">
        <v>3405</v>
      </c>
      <c r="E19406" t="s">
        <v>3469</v>
      </c>
      <c r="F19406" t="s">
        <v>5005</v>
      </c>
      <c r="G19406" s="4"/>
      <c r="H19406" s="4"/>
      <c r="I19406" s="4"/>
      <c r="J19406" s="4"/>
      <c r="K19406" s="4">
        <v>-1818160.5562001499</v>
      </c>
      <c r="L19406" s="4">
        <v>4514084.06954329</v>
      </c>
      <c r="M19406" s="4">
        <v>235250.37229231599</v>
      </c>
      <c r="N19406" s="3">
        <v>-0.51138458620934701</v>
      </c>
      <c r="O19406" s="5">
        <v>0.69036179780960083</v>
      </c>
      <c r="P19406" s="3">
        <v>5.2114751189947128E-2</v>
      </c>
    </row>
    <row r="19407" spans="1:16" x14ac:dyDescent="0.25">
      <c r="A19407" s="1">
        <v>2014</v>
      </c>
      <c r="B19407" t="s">
        <v>1534</v>
      </c>
      <c r="C19407" t="s">
        <v>3235</v>
      </c>
      <c r="D19407" t="s">
        <v>3405</v>
      </c>
      <c r="E19407" t="s">
        <v>3469</v>
      </c>
      <c r="F19407" t="s">
        <v>5005</v>
      </c>
      <c r="G19407" s="4"/>
      <c r="H19407" s="4"/>
      <c r="I19407" s="4"/>
      <c r="J19407" s="4"/>
      <c r="K19407" s="4">
        <v>-1294292.9888255</v>
      </c>
      <c r="L19407" s="4">
        <v>5488428.4973360403</v>
      </c>
      <c r="M19407" s="4">
        <v>739449.29039558698</v>
      </c>
      <c r="N19407" s="3">
        <v>-0.25508956495032797</v>
      </c>
      <c r="O19407" s="5">
        <v>1.4021340608596802</v>
      </c>
      <c r="P19407" s="3">
        <v>0.13472878932952881</v>
      </c>
    </row>
    <row r="19408" spans="1:16" x14ac:dyDescent="0.25">
      <c r="A19408" s="1">
        <v>2015</v>
      </c>
      <c r="B19408" t="s">
        <v>1534</v>
      </c>
      <c r="C19408" t="s">
        <v>3235</v>
      </c>
      <c r="D19408" t="s">
        <v>3405</v>
      </c>
      <c r="E19408" t="s">
        <v>3469</v>
      </c>
      <c r="F19408" t="s">
        <v>5005</v>
      </c>
      <c r="G19408" s="4"/>
      <c r="H19408" s="4"/>
      <c r="I19408" s="4"/>
      <c r="J19408" s="4"/>
      <c r="K19408" s="4">
        <v>-1767512.3071115499</v>
      </c>
      <c r="L19408" s="4">
        <v>6028982.3809927404</v>
      </c>
      <c r="M19408" s="4">
        <v>2519374.7448055898</v>
      </c>
      <c r="N19408" s="3">
        <v>-0.33625726622973301</v>
      </c>
      <c r="O19408" s="5">
        <v>0.87940096855163574</v>
      </c>
      <c r="P19408" s="3">
        <v>0.41787728667259216</v>
      </c>
    </row>
    <row r="19409" spans="1:16" x14ac:dyDescent="0.25">
      <c r="A19409" s="1">
        <v>2016</v>
      </c>
      <c r="B19409" t="s">
        <v>1534</v>
      </c>
      <c r="C19409" t="s">
        <v>3235</v>
      </c>
      <c r="D19409" t="s">
        <v>3405</v>
      </c>
      <c r="E19409" t="s">
        <v>3469</v>
      </c>
      <c r="F19409" t="s">
        <v>5005</v>
      </c>
      <c r="G19409" s="4"/>
      <c r="H19409" s="4"/>
      <c r="I19409" s="4"/>
      <c r="J19409" s="4"/>
      <c r="K19409" s="4">
        <v>-1641052.5374735501</v>
      </c>
      <c r="L19409" s="4">
        <v>4552980.0041720103</v>
      </c>
      <c r="M19409" s="4">
        <v>2222641.3266978599</v>
      </c>
      <c r="N19409" s="3">
        <v>-0.31609736665410099</v>
      </c>
      <c r="O19409" s="5">
        <v>0.92867529392242432</v>
      </c>
      <c r="P19409" s="3">
        <v>0.48817285895347595</v>
      </c>
    </row>
    <row r="19410" spans="1:16" x14ac:dyDescent="0.25">
      <c r="A19410" s="1">
        <v>2017</v>
      </c>
      <c r="B19410" t="s">
        <v>1534</v>
      </c>
      <c r="C19410" t="s">
        <v>3235</v>
      </c>
      <c r="D19410" t="s">
        <v>3405</v>
      </c>
      <c r="E19410" t="s">
        <v>3469</v>
      </c>
      <c r="F19410" t="s">
        <v>5005</v>
      </c>
      <c r="G19410" s="4"/>
      <c r="H19410" s="4"/>
      <c r="I19410" s="4"/>
      <c r="J19410" s="4"/>
      <c r="K19410" s="4">
        <v>-881233.13887800102</v>
      </c>
      <c r="L19410" s="4">
        <v>4709178.5991530102</v>
      </c>
      <c r="M19410" s="4">
        <v>2366838.8326531202</v>
      </c>
      <c r="N19410" s="3">
        <v>-0.18736945232382299</v>
      </c>
      <c r="O19410" s="5">
        <v>2.9370274543762207</v>
      </c>
      <c r="P19410" s="3">
        <v>0.50260120630264282</v>
      </c>
    </row>
    <row r="19411" spans="1:16" x14ac:dyDescent="0.25">
      <c r="A19411" s="1">
        <v>2018</v>
      </c>
      <c r="B19411" t="s">
        <v>1534</v>
      </c>
      <c r="C19411" t="s">
        <v>3235</v>
      </c>
      <c r="D19411" t="s">
        <v>3405</v>
      </c>
      <c r="E19411" t="s">
        <v>3469</v>
      </c>
      <c r="F19411" t="s">
        <v>5005</v>
      </c>
      <c r="G19411" s="4"/>
      <c r="H19411" s="4"/>
      <c r="I19411" s="4"/>
      <c r="J19411" s="4"/>
      <c r="K19411" s="4">
        <v>-1092153.9019533801</v>
      </c>
      <c r="L19411" s="4">
        <v>3005676.5779169402</v>
      </c>
      <c r="M19411" s="4">
        <v>291557.30242266803</v>
      </c>
      <c r="N19411" s="3">
        <v>-0.28966342449308502</v>
      </c>
      <c r="O19411" s="5">
        <v>3.083287239074707</v>
      </c>
      <c r="P19411" s="3">
        <v>9.7002223134040833E-2</v>
      </c>
    </row>
    <row r="19412" spans="1:16" x14ac:dyDescent="0.25">
      <c r="A19412" s="1">
        <v>2019</v>
      </c>
      <c r="B19412" t="s">
        <v>1534</v>
      </c>
      <c r="C19412" t="s">
        <v>3235</v>
      </c>
      <c r="D19412" t="s">
        <v>3405</v>
      </c>
      <c r="E19412" t="s">
        <v>3469</v>
      </c>
      <c r="F19412" t="s">
        <v>5005</v>
      </c>
      <c r="G19412" s="4"/>
      <c r="H19412" s="4"/>
      <c r="I19412" s="4"/>
      <c r="J19412" s="4"/>
      <c r="K19412" s="4">
        <v>-816916.11091611104</v>
      </c>
      <c r="L19412" s="4">
        <v>4215028.4310284304</v>
      </c>
      <c r="M19412" s="4">
        <v>1461930.5019304999</v>
      </c>
      <c r="N19412" s="3">
        <v>-0.231237581280855</v>
      </c>
      <c r="O19412" s="5">
        <v>1.3790712356567383</v>
      </c>
      <c r="P19412" s="3">
        <v>0.34683763980865479</v>
      </c>
    </row>
    <row r="19413" spans="1:16" x14ac:dyDescent="0.25">
      <c r="A19413" s="1">
        <v>2020</v>
      </c>
      <c r="B19413" t="s">
        <v>1534</v>
      </c>
      <c r="C19413" t="s">
        <v>3235</v>
      </c>
      <c r="D19413" t="s">
        <v>3405</v>
      </c>
      <c r="E19413" t="s">
        <v>3469</v>
      </c>
      <c r="F19413" t="s">
        <v>5005</v>
      </c>
      <c r="G19413" s="4"/>
      <c r="H19413" s="4"/>
      <c r="I19413" s="4"/>
      <c r="J19413" s="4"/>
      <c r="K19413" s="4">
        <v>-622421.07588034705</v>
      </c>
      <c r="L19413" s="4">
        <v>4001009.7593970401</v>
      </c>
      <c r="M19413" s="4">
        <v>558577.77839128696</v>
      </c>
      <c r="N19413" s="3">
        <v>-0.15283194241675699</v>
      </c>
      <c r="O19413" s="5">
        <v>1.1580468416213989</v>
      </c>
      <c r="P19413" s="3">
        <v>0.1396092027425766</v>
      </c>
    </row>
    <row r="19414" spans="1:16" x14ac:dyDescent="0.25">
      <c r="A19414" s="1">
        <v>2021</v>
      </c>
      <c r="B19414" t="s">
        <v>1534</v>
      </c>
      <c r="C19414" t="s">
        <v>3235</v>
      </c>
      <c r="D19414" t="s">
        <v>3405</v>
      </c>
      <c r="E19414" t="s">
        <v>3469</v>
      </c>
      <c r="F19414" t="s">
        <v>5005</v>
      </c>
      <c r="G19414" s="4"/>
      <c r="H19414" s="4"/>
      <c r="I19414" s="4"/>
      <c r="J19414" s="4"/>
      <c r="K19414" s="4">
        <v>-2350286.0484820302</v>
      </c>
      <c r="L19414" s="4">
        <v>2653605.41055268</v>
      </c>
      <c r="M19414" s="4">
        <v>586172.19893678499</v>
      </c>
      <c r="N19414" s="3">
        <v>-0.67149879123692302</v>
      </c>
      <c r="O19414" s="5">
        <v>1.8890624046325684</v>
      </c>
      <c r="P19414" s="3">
        <v>0.22089651226997375</v>
      </c>
    </row>
    <row r="19415" spans="1:16" x14ac:dyDescent="0.25">
      <c r="A19415" s="1">
        <v>2022</v>
      </c>
      <c r="B19415" t="s">
        <v>1534</v>
      </c>
      <c r="C19415" t="s">
        <v>3235</v>
      </c>
      <c r="D19415" t="s">
        <v>3405</v>
      </c>
      <c r="E19415" t="s">
        <v>3469</v>
      </c>
      <c r="F19415" t="s">
        <v>5005</v>
      </c>
      <c r="G19415" s="4"/>
      <c r="H19415" s="4"/>
      <c r="I19415" s="4"/>
      <c r="J19415" s="4"/>
      <c r="K19415" s="4">
        <v>-470690.16679663502</v>
      </c>
      <c r="L19415" s="4">
        <v>1492409.6144423699</v>
      </c>
      <c r="M19415" s="4">
        <v>433085.35819525598</v>
      </c>
      <c r="N19415" s="3">
        <v>-0.23924928964081399</v>
      </c>
      <c r="O19415" s="5">
        <v>2.110152006149292</v>
      </c>
      <c r="P19415" s="3">
        <v>0.29019200801849365</v>
      </c>
    </row>
    <row r="19416" spans="1:16" x14ac:dyDescent="0.25">
      <c r="A19416" s="1">
        <v>2023</v>
      </c>
      <c r="B19416" t="s">
        <v>1534</v>
      </c>
      <c r="C19416" t="s">
        <v>3235</v>
      </c>
      <c r="D19416" t="s">
        <v>3405</v>
      </c>
      <c r="E19416" t="s">
        <v>3469</v>
      </c>
      <c r="F19416" t="s">
        <v>5005</v>
      </c>
      <c r="G19416" s="4"/>
      <c r="H19416" s="4"/>
      <c r="I19416" s="4"/>
      <c r="J19416" s="4"/>
      <c r="K19416" s="4">
        <v>-461089.224410892</v>
      </c>
      <c r="L19416" s="4">
        <v>1463608.97243609</v>
      </c>
      <c r="M19416" s="4">
        <v>206796.65366796701</v>
      </c>
      <c r="N19416" s="3">
        <v>-0.31742316105197499</v>
      </c>
      <c r="O19416" s="5">
        <v>1.0375841856002808</v>
      </c>
      <c r="P19416" s="3">
        <v>0.14129228889942169</v>
      </c>
    </row>
    <row r="19417" spans="1:16" x14ac:dyDescent="0.25">
      <c r="A19417" s="1">
        <v>2024</v>
      </c>
      <c r="B19417" t="s">
        <v>1534</v>
      </c>
      <c r="C19417" t="s">
        <v>3235</v>
      </c>
      <c r="D19417" t="s">
        <v>3405</v>
      </c>
      <c r="E19417" t="s">
        <v>3469</v>
      </c>
      <c r="F19417" t="s">
        <v>5005</v>
      </c>
      <c r="G19417" s="4"/>
      <c r="H19417" s="4"/>
      <c r="I19417" s="4"/>
      <c r="J19417" s="4"/>
      <c r="K19417" s="4">
        <v>-652272.43938050396</v>
      </c>
      <c r="L19417" s="4">
        <v>1007418.3461894901</v>
      </c>
      <c r="M19417" s="4">
        <v>196495.16977458901</v>
      </c>
      <c r="N19417" s="3">
        <v>-0.52789038198500604</v>
      </c>
      <c r="O19417" s="5">
        <v>1.6926277875900269</v>
      </c>
      <c r="P19417" s="3">
        <v>0.19504822790622711</v>
      </c>
    </row>
    <row r="19418" spans="1:16" x14ac:dyDescent="0.25">
      <c r="A19418" s="1">
        <v>2009</v>
      </c>
      <c r="B19418" t="s">
        <v>1535</v>
      </c>
      <c r="C19418" t="s">
        <v>3236</v>
      </c>
      <c r="D19418" t="s">
        <v>3428</v>
      </c>
      <c r="E19418" t="s">
        <v>3469</v>
      </c>
      <c r="F19418" t="s">
        <v>5006</v>
      </c>
      <c r="G19418" s="4"/>
      <c r="H19418" s="4"/>
      <c r="I19418" s="4"/>
      <c r="J19418" s="4"/>
      <c r="K19418" s="4">
        <v>-5462385.2470918503</v>
      </c>
      <c r="L19418" s="4">
        <v>4114970.71683258</v>
      </c>
      <c r="M19418" s="4">
        <v>1433503.8156854501</v>
      </c>
      <c r="N19418" s="3">
        <v>-1.2459806789953101</v>
      </c>
      <c r="O19418" s="5">
        <v>4.4066262245178223</v>
      </c>
      <c r="P19418" s="3">
        <v>0.34836307168006897</v>
      </c>
    </row>
    <row r="19419" spans="1:16" x14ac:dyDescent="0.25">
      <c r="A19419" s="1">
        <v>2010</v>
      </c>
      <c r="B19419" t="s">
        <v>1535</v>
      </c>
      <c r="C19419" t="s">
        <v>3236</v>
      </c>
      <c r="D19419" t="s">
        <v>3428</v>
      </c>
      <c r="E19419" t="s">
        <v>3469</v>
      </c>
      <c r="F19419" t="s">
        <v>5006</v>
      </c>
      <c r="G19419" s="4"/>
      <c r="H19419" s="4"/>
      <c r="I19419" s="4"/>
      <c r="J19419" s="4"/>
      <c r="K19419" s="4">
        <v>-5088192.7063210802</v>
      </c>
      <c r="L19419" s="4">
        <v>3859411.06314357</v>
      </c>
      <c r="M19419" s="4">
        <v>1451653.7602257601</v>
      </c>
      <c r="N19419" s="3">
        <v>-1.2495970541533601</v>
      </c>
      <c r="O19419" s="5">
        <v>3.068350076675415</v>
      </c>
      <c r="P19419" s="3">
        <v>0.3761335015296936</v>
      </c>
    </row>
    <row r="19420" spans="1:16" x14ac:dyDescent="0.25">
      <c r="A19420" s="1">
        <v>2011</v>
      </c>
      <c r="B19420" t="s">
        <v>1535</v>
      </c>
      <c r="C19420" t="s">
        <v>3236</v>
      </c>
      <c r="D19420" t="s">
        <v>3428</v>
      </c>
      <c r="E19420" t="s">
        <v>3469</v>
      </c>
      <c r="F19420" t="s">
        <v>5006</v>
      </c>
      <c r="G19420" s="4"/>
      <c r="H19420" s="4"/>
      <c r="I19420" s="4"/>
      <c r="J19420" s="4"/>
      <c r="K19420" s="4">
        <v>-7157689.4223555904</v>
      </c>
      <c r="L19420" s="4">
        <v>3593953.4883720898</v>
      </c>
      <c r="M19420" s="4">
        <v>1332892.5088414999</v>
      </c>
      <c r="N19420" s="3">
        <v>-1.6805051449247099</v>
      </c>
      <c r="O19420" s="5">
        <v>3.5255191326141357</v>
      </c>
      <c r="P19420" s="3">
        <v>0.37087082862854004</v>
      </c>
    </row>
    <row r="19421" spans="1:16" x14ac:dyDescent="0.25">
      <c r="A19421" s="1">
        <v>2012</v>
      </c>
      <c r="B19421" t="s">
        <v>1535</v>
      </c>
      <c r="C19421" t="s">
        <v>3236</v>
      </c>
      <c r="D19421" t="s">
        <v>3428</v>
      </c>
      <c r="E19421" t="s">
        <v>3469</v>
      </c>
      <c r="F19421" t="s">
        <v>5006</v>
      </c>
      <c r="G19421" s="4"/>
      <c r="H19421" s="4"/>
      <c r="I19421" s="4"/>
      <c r="J19421" s="4"/>
      <c r="K19421" s="4">
        <v>-5018059.2081700303</v>
      </c>
      <c r="L19421" s="4">
        <v>3185360.66228012</v>
      </c>
      <c r="M19421" s="4">
        <v>1021654.06301485</v>
      </c>
      <c r="N19421" s="3">
        <v>-1.51671329783055</v>
      </c>
      <c r="O19421" s="5">
        <v>2.5707523822784424</v>
      </c>
      <c r="P19421" s="3">
        <v>0.3207341730594635</v>
      </c>
    </row>
    <row r="19422" spans="1:16" x14ac:dyDescent="0.25">
      <c r="A19422" s="1">
        <v>2013</v>
      </c>
      <c r="B19422" t="s">
        <v>1535</v>
      </c>
      <c r="C19422" t="s">
        <v>3236</v>
      </c>
      <c r="D19422" t="s">
        <v>3428</v>
      </c>
      <c r="E19422" t="s">
        <v>3469</v>
      </c>
      <c r="F19422" t="s">
        <v>5006</v>
      </c>
      <c r="G19422" s="4"/>
      <c r="H19422" s="4"/>
      <c r="I19422" s="4"/>
      <c r="J19422" s="4"/>
      <c r="K19422" s="4">
        <v>-4925495.8568204902</v>
      </c>
      <c r="L19422" s="4">
        <v>2592576.0801045201</v>
      </c>
      <c r="M19422" s="4">
        <v>1110334.6519637799</v>
      </c>
      <c r="N19422" s="3">
        <v>-1.8120232192257999</v>
      </c>
      <c r="O19422" s="5">
        <v>28.296463012695313</v>
      </c>
      <c r="P19422" s="3">
        <v>0.42827466130256653</v>
      </c>
    </row>
    <row r="19423" spans="1:16" x14ac:dyDescent="0.25">
      <c r="A19423" s="1">
        <v>2014</v>
      </c>
      <c r="B19423" t="s">
        <v>1535</v>
      </c>
      <c r="C19423" t="s">
        <v>3236</v>
      </c>
      <c r="D19423" t="s">
        <v>3428</v>
      </c>
      <c r="E19423" t="s">
        <v>3469</v>
      </c>
      <c r="F19423" t="s">
        <v>5006</v>
      </c>
      <c r="G19423" s="4"/>
      <c r="H19423" s="4"/>
      <c r="I19423" s="4"/>
      <c r="J19423" s="4"/>
      <c r="K19423" s="4">
        <v>-10022923.2872837</v>
      </c>
      <c r="L19423" s="4">
        <v>9999725.5881936904</v>
      </c>
      <c r="M19423" s="4">
        <v>1440712.90489886</v>
      </c>
      <c r="N19423" s="3">
        <v>-1.58143679142149</v>
      </c>
      <c r="O19423" s="5">
        <v>6.0596461296081543</v>
      </c>
      <c r="P19423" s="3">
        <v>0.14407524466514587</v>
      </c>
    </row>
    <row r="19424" spans="1:16" x14ac:dyDescent="0.25">
      <c r="A19424" s="1">
        <v>2015</v>
      </c>
      <c r="B19424" t="s">
        <v>1535</v>
      </c>
      <c r="C19424" t="s">
        <v>3236</v>
      </c>
      <c r="D19424" t="s">
        <v>3428</v>
      </c>
      <c r="E19424" t="s">
        <v>3469</v>
      </c>
      <c r="F19424" t="s">
        <v>5006</v>
      </c>
      <c r="G19424" s="4"/>
      <c r="H19424" s="4"/>
      <c r="I19424" s="4"/>
      <c r="J19424" s="4"/>
      <c r="K19424" s="4">
        <v>-4846361.0240133097</v>
      </c>
      <c r="L19424" s="4">
        <v>3994483.9487531101</v>
      </c>
      <c r="M19424" s="4">
        <v>989625.04718689097</v>
      </c>
      <c r="N19424" s="3">
        <v>-0.79684016302567895</v>
      </c>
      <c r="O19424" s="5">
        <v>3.6692228317260742</v>
      </c>
      <c r="P19424" s="3">
        <v>0.24774791300296783</v>
      </c>
    </row>
    <row r="19425" spans="1:16" x14ac:dyDescent="0.25">
      <c r="A19425" s="1">
        <v>2016</v>
      </c>
      <c r="B19425" t="s">
        <v>1535</v>
      </c>
      <c r="C19425" t="s">
        <v>3236</v>
      </c>
      <c r="D19425" t="s">
        <v>3428</v>
      </c>
      <c r="E19425" t="s">
        <v>3469</v>
      </c>
      <c r="F19425" t="s">
        <v>5006</v>
      </c>
      <c r="G19425" s="4"/>
      <c r="H19425" s="4"/>
      <c r="I19425" s="4"/>
      <c r="J19425" s="4"/>
      <c r="K19425" s="4">
        <v>-1972025.9558363401</v>
      </c>
      <c r="L19425" s="4">
        <v>3783265.0415710602</v>
      </c>
      <c r="M19425" s="4">
        <v>776484.78707870201</v>
      </c>
      <c r="N19425" s="3">
        <v>-0.51582762854446096</v>
      </c>
      <c r="O19425" s="5">
        <v>3.2704606056213379</v>
      </c>
      <c r="P19425" s="3">
        <v>0.20524197816848755</v>
      </c>
    </row>
    <row r="19426" spans="1:16" x14ac:dyDescent="0.25">
      <c r="A19426" s="1">
        <v>2017</v>
      </c>
      <c r="B19426" t="s">
        <v>1535</v>
      </c>
      <c r="C19426" t="s">
        <v>3236</v>
      </c>
      <c r="D19426" t="s">
        <v>3428</v>
      </c>
      <c r="E19426" t="s">
        <v>3469</v>
      </c>
      <c r="F19426" t="s">
        <v>5006</v>
      </c>
      <c r="G19426" s="4"/>
      <c r="H19426" s="4"/>
      <c r="I19426" s="4"/>
      <c r="J19426" s="4"/>
      <c r="K19426" s="4">
        <v>-1938444.51105628</v>
      </c>
      <c r="L19426" s="4">
        <v>2030050.6506183399</v>
      </c>
      <c r="M19426" s="4">
        <v>648431.67546711594</v>
      </c>
      <c r="N19426" s="3">
        <v>-0.65342883077384295</v>
      </c>
      <c r="O19426" s="5">
        <v>7.3750014305114746</v>
      </c>
      <c r="P19426" s="3">
        <v>0.31941649317741394</v>
      </c>
    </row>
    <row r="19427" spans="1:16" x14ac:dyDescent="0.25">
      <c r="A19427" s="1">
        <v>2018</v>
      </c>
      <c r="B19427" t="s">
        <v>1535</v>
      </c>
      <c r="C19427" t="s">
        <v>3236</v>
      </c>
      <c r="D19427" t="s">
        <v>3428</v>
      </c>
      <c r="E19427" t="s">
        <v>3469</v>
      </c>
      <c r="F19427" t="s">
        <v>5006</v>
      </c>
      <c r="G19427" s="4"/>
      <c r="H19427" s="4"/>
      <c r="I19427" s="4"/>
      <c r="J19427" s="4"/>
      <c r="K19427" s="4">
        <v>-2373977.6016106699</v>
      </c>
      <c r="L19427" s="4">
        <v>1969636.3407575199</v>
      </c>
      <c r="M19427" s="4">
        <v>747707.97711307998</v>
      </c>
      <c r="N19427" s="3">
        <v>-1.2097702141206801</v>
      </c>
      <c r="O19427" s="5">
        <v>17.635866165161133</v>
      </c>
      <c r="P19427" s="3">
        <v>0.37961727380752563</v>
      </c>
    </row>
    <row r="19428" spans="1:16" x14ac:dyDescent="0.25">
      <c r="A19428" s="1">
        <v>2019</v>
      </c>
      <c r="B19428" t="s">
        <v>1535</v>
      </c>
      <c r="C19428" t="s">
        <v>3236</v>
      </c>
      <c r="D19428" t="s">
        <v>3428</v>
      </c>
      <c r="E19428" t="s">
        <v>3469</v>
      </c>
      <c r="F19428" t="s">
        <v>5006</v>
      </c>
      <c r="G19428" s="4"/>
      <c r="H19428" s="4"/>
      <c r="I19428" s="4"/>
      <c r="J19428" s="4"/>
      <c r="K19428" s="4">
        <v>-5935379.43137943</v>
      </c>
      <c r="L19428" s="4">
        <v>711551.42155142198</v>
      </c>
      <c r="M19428" s="4">
        <v>1808570.7265707301</v>
      </c>
      <c r="N19428" s="3">
        <v>-4.6018782092242798</v>
      </c>
      <c r="O19428" s="5">
        <v>48.198284149169922</v>
      </c>
      <c r="P19428" s="3">
        <v>2.5417287349700928</v>
      </c>
    </row>
    <row r="19429" spans="1:16" x14ac:dyDescent="0.25">
      <c r="A19429" s="1">
        <v>2020</v>
      </c>
      <c r="B19429" t="s">
        <v>1535</v>
      </c>
      <c r="C19429" t="s">
        <v>3236</v>
      </c>
      <c r="D19429" t="s">
        <v>3428</v>
      </c>
      <c r="E19429" t="s">
        <v>3469</v>
      </c>
      <c r="F19429" t="s">
        <v>5006</v>
      </c>
      <c r="G19429" s="4"/>
      <c r="H19429" s="4"/>
      <c r="I19429" s="4"/>
      <c r="J19429" s="4"/>
      <c r="K19429" s="4">
        <v>-5007846.8589097597</v>
      </c>
      <c r="L19429" s="4">
        <v>3187957.42859904</v>
      </c>
      <c r="M19429" s="4">
        <v>1466068.4952307299</v>
      </c>
      <c r="N19429" s="3">
        <v>-2.5763541611740002</v>
      </c>
      <c r="O19429" s="5">
        <v>13.017535209655762</v>
      </c>
      <c r="P19429" s="3">
        <v>0.45987707376480103</v>
      </c>
    </row>
    <row r="19430" spans="1:16" x14ac:dyDescent="0.25">
      <c r="A19430" s="1">
        <v>2021</v>
      </c>
      <c r="B19430" t="s">
        <v>1535</v>
      </c>
      <c r="C19430" t="s">
        <v>3236</v>
      </c>
      <c r="D19430" t="s">
        <v>3428</v>
      </c>
      <c r="E19430" t="s">
        <v>3469</v>
      </c>
      <c r="F19430" t="s">
        <v>5006</v>
      </c>
      <c r="G19430" s="4"/>
      <c r="H19430" s="4"/>
      <c r="I19430" s="4"/>
      <c r="J19430" s="4"/>
      <c r="K19430" s="4">
        <v>-8243780.0388396103</v>
      </c>
      <c r="L19430" s="4">
        <v>6828852.28201456</v>
      </c>
      <c r="M19430" s="4">
        <v>1152749.1396051601</v>
      </c>
      <c r="N19430" s="3">
        <v>-1.6019620767923199</v>
      </c>
      <c r="O19430" s="5">
        <v>5.4863958358764648</v>
      </c>
      <c r="P19430" s="3">
        <v>0.16880568861961365</v>
      </c>
    </row>
    <row r="19431" spans="1:16" x14ac:dyDescent="0.25">
      <c r="A19431" s="1">
        <v>2022</v>
      </c>
      <c r="B19431" t="s">
        <v>1535</v>
      </c>
      <c r="C19431" t="s">
        <v>3236</v>
      </c>
      <c r="D19431" t="s">
        <v>3428</v>
      </c>
      <c r="E19431" t="s">
        <v>3469</v>
      </c>
      <c r="F19431" t="s">
        <v>5006</v>
      </c>
      <c r="G19431" s="4"/>
      <c r="H19431" s="4"/>
      <c r="I19431" s="4"/>
      <c r="J19431" s="4"/>
      <c r="K19431" s="4">
        <v>-4518397.3168997997</v>
      </c>
      <c r="L19431" s="4">
        <v>2902102.03785876</v>
      </c>
      <c r="M19431" s="4">
        <v>826434.88582332095</v>
      </c>
      <c r="N19431" s="3">
        <v>-0.98362695910236397</v>
      </c>
      <c r="O19431" s="5">
        <v>10.248641014099121</v>
      </c>
      <c r="P19431" s="3">
        <v>0.2847711443901062</v>
      </c>
    </row>
    <row r="19432" spans="1:16" x14ac:dyDescent="0.25">
      <c r="A19432" s="1">
        <v>2023</v>
      </c>
      <c r="B19432" t="s">
        <v>1535</v>
      </c>
      <c r="C19432" t="s">
        <v>3236</v>
      </c>
      <c r="D19432" t="s">
        <v>3428</v>
      </c>
      <c r="E19432" t="s">
        <v>3469</v>
      </c>
      <c r="F19432" t="s">
        <v>5006</v>
      </c>
      <c r="G19432" s="4"/>
      <c r="H19432" s="4"/>
      <c r="I19432" s="4"/>
      <c r="J19432" s="4"/>
      <c r="K19432" s="4">
        <v>-3835475.7857547598</v>
      </c>
      <c r="L19432" s="4">
        <v>2120665.26680665</v>
      </c>
      <c r="M19432" s="4">
        <v>1569460.3872946</v>
      </c>
      <c r="N19432" s="3">
        <v>-1.5578854598117</v>
      </c>
      <c r="O19432" s="5">
        <v>10.834418296813965</v>
      </c>
      <c r="P19432" s="3">
        <v>0.74007928371429443</v>
      </c>
    </row>
    <row r="19433" spans="1:16" x14ac:dyDescent="0.25">
      <c r="A19433" s="1">
        <v>2024</v>
      </c>
      <c r="B19433" t="s">
        <v>1535</v>
      </c>
      <c r="C19433" t="s">
        <v>3236</v>
      </c>
      <c r="D19433" t="s">
        <v>3428</v>
      </c>
      <c r="E19433" t="s">
        <v>3469</v>
      </c>
      <c r="F19433" t="s">
        <v>5006</v>
      </c>
      <c r="G19433" s="4"/>
      <c r="H19433" s="4"/>
      <c r="I19433" s="4"/>
      <c r="J19433" s="4"/>
      <c r="K19433" s="4">
        <v>-4703161.4808691097</v>
      </c>
      <c r="L19433" s="4">
        <v>4127469.9485976002</v>
      </c>
      <c r="M19433" s="4">
        <v>2369427.9066356402</v>
      </c>
      <c r="N19433" s="3">
        <v>-1.5053859102079401</v>
      </c>
      <c r="O19433" s="5">
        <v>5.3891706466674805</v>
      </c>
      <c r="P19433" s="3">
        <v>0.5740630030632019</v>
      </c>
    </row>
    <row r="19434" spans="1:16" x14ac:dyDescent="0.25">
      <c r="A19434" s="1">
        <v>2009</v>
      </c>
      <c r="B19434" t="s">
        <v>1536</v>
      </c>
      <c r="C19434" t="s">
        <v>3237</v>
      </c>
      <c r="D19434" t="s">
        <v>3403</v>
      </c>
      <c r="E19434" t="s">
        <v>3469</v>
      </c>
      <c r="F19434" t="s">
        <v>5007</v>
      </c>
      <c r="G19434" s="4"/>
      <c r="H19434" s="4"/>
      <c r="I19434" s="4"/>
      <c r="J19434" s="4"/>
      <c r="K19434" s="4">
        <v>-223455.57509559399</v>
      </c>
      <c r="L19434" s="4">
        <v>4830512.5764347101</v>
      </c>
      <c r="M19434" s="4">
        <v>105677.546344848</v>
      </c>
      <c r="N19434" s="3">
        <v>-4.4967532467531997E-2</v>
      </c>
      <c r="O19434" s="5">
        <v>0.90757292509078979</v>
      </c>
      <c r="P19434" s="3">
        <v>2.1877087652683258E-2</v>
      </c>
    </row>
    <row r="19435" spans="1:16" x14ac:dyDescent="0.25">
      <c r="A19435" s="1">
        <v>2010</v>
      </c>
      <c r="B19435" t="s">
        <v>1536</v>
      </c>
      <c r="C19435" t="s">
        <v>3237</v>
      </c>
      <c r="D19435" t="s">
        <v>3403</v>
      </c>
      <c r="E19435" t="s">
        <v>3469</v>
      </c>
      <c r="F19435" t="s">
        <v>5007</v>
      </c>
      <c r="G19435" s="4"/>
      <c r="H19435" s="4"/>
      <c r="I19435" s="4"/>
      <c r="J19435" s="4"/>
      <c r="K19435" s="4">
        <v>-317861.28235709103</v>
      </c>
      <c r="L19435" s="4">
        <v>5960654.9528816901</v>
      </c>
      <c r="M19435" s="4">
        <v>163910.39962372501</v>
      </c>
      <c r="N19435" s="3">
        <v>-5.7845718816573001E-2</v>
      </c>
      <c r="O19435" s="5">
        <v>0.64293372631072998</v>
      </c>
      <c r="P19435" s="3">
        <v>2.7498723939061165E-2</v>
      </c>
    </row>
    <row r="19436" spans="1:16" x14ac:dyDescent="0.25">
      <c r="A19436" s="1">
        <v>2011</v>
      </c>
      <c r="B19436" t="s">
        <v>1536</v>
      </c>
      <c r="C19436" t="s">
        <v>3237</v>
      </c>
      <c r="D19436" t="s">
        <v>3403</v>
      </c>
      <c r="E19436" t="s">
        <v>3469</v>
      </c>
      <c r="F19436" t="s">
        <v>5007</v>
      </c>
      <c r="G19436" s="4"/>
      <c r="H19436" s="4"/>
      <c r="I19436" s="4"/>
      <c r="J19436" s="4"/>
      <c r="K19436" s="4">
        <v>-562935.37670131796</v>
      </c>
      <c r="L19436" s="4">
        <v>9317220.0192905404</v>
      </c>
      <c r="M19436" s="4">
        <v>108306.71953702701</v>
      </c>
      <c r="N19436" s="3">
        <v>-6.6529358632410995E-2</v>
      </c>
      <c r="O19436" s="5">
        <v>2.1353681087493896</v>
      </c>
      <c r="P19436" s="3">
        <v>1.1624359525740147E-2</v>
      </c>
    </row>
    <row r="19437" spans="1:16" x14ac:dyDescent="0.25">
      <c r="A19437" s="1">
        <v>2012</v>
      </c>
      <c r="B19437" t="s">
        <v>1536</v>
      </c>
      <c r="C19437" t="s">
        <v>3237</v>
      </c>
      <c r="D19437" t="s">
        <v>3403</v>
      </c>
      <c r="E19437" t="s">
        <v>3469</v>
      </c>
      <c r="F19437" t="s">
        <v>5007</v>
      </c>
      <c r="G19437" s="4"/>
      <c r="H19437" s="4"/>
      <c r="I19437" s="4"/>
      <c r="J19437" s="4"/>
      <c r="K19437" s="4">
        <v>-423768.201958597</v>
      </c>
      <c r="L19437" s="4">
        <v>9662169.6018337496</v>
      </c>
      <c r="M19437" s="4">
        <v>209230.170993523</v>
      </c>
      <c r="N19437" s="3">
        <v>-4.5668022712760999E-2</v>
      </c>
      <c r="O19437" s="5">
        <v>1.8037774562835693</v>
      </c>
      <c r="P19437" s="3">
        <v>2.1654574200510979E-2</v>
      </c>
    </row>
    <row r="19438" spans="1:16" x14ac:dyDescent="0.25">
      <c r="A19438" s="1">
        <v>2013</v>
      </c>
      <c r="B19438" t="s">
        <v>1536</v>
      </c>
      <c r="C19438" t="s">
        <v>3237</v>
      </c>
      <c r="D19438" t="s">
        <v>3403</v>
      </c>
      <c r="E19438" t="s">
        <v>3469</v>
      </c>
      <c r="F19438" t="s">
        <v>5007</v>
      </c>
      <c r="G19438" s="4"/>
      <c r="H19438" s="4"/>
      <c r="I19438" s="4"/>
      <c r="J19438" s="4"/>
      <c r="K19438" s="4">
        <v>-504549.73185817298</v>
      </c>
      <c r="L19438" s="4">
        <v>10334393.4147656</v>
      </c>
      <c r="M19438" s="4">
        <v>238884.676174205</v>
      </c>
      <c r="N19438" s="3">
        <v>-5.3220412434707001E-2</v>
      </c>
      <c r="O19438" s="5">
        <v>2.4519112110137939</v>
      </c>
      <c r="P19438" s="3">
        <v>2.3115500807762146E-2</v>
      </c>
    </row>
    <row r="19439" spans="1:16" x14ac:dyDescent="0.25">
      <c r="A19439" s="1">
        <v>2014</v>
      </c>
      <c r="B19439" t="s">
        <v>1536</v>
      </c>
      <c r="C19439" t="s">
        <v>3237</v>
      </c>
      <c r="D19439" t="s">
        <v>3403</v>
      </c>
      <c r="E19439" t="s">
        <v>3469</v>
      </c>
      <c r="F19439" t="s">
        <v>5007</v>
      </c>
      <c r="G19439" s="4"/>
      <c r="H19439" s="4"/>
      <c r="I19439" s="4"/>
      <c r="J19439" s="4"/>
      <c r="K19439" s="4">
        <v>-568669.90428591601</v>
      </c>
      <c r="L19439" s="4">
        <v>11990523.8342213</v>
      </c>
      <c r="M19439" s="4">
        <v>601809.60912819998</v>
      </c>
      <c r="N19439" s="3">
        <v>-5.0197219236238003E-2</v>
      </c>
      <c r="O19439" s="5">
        <v>1.1319655179977417</v>
      </c>
      <c r="P19439" s="3">
        <v>5.0190433859825134E-2</v>
      </c>
    </row>
    <row r="19440" spans="1:16" x14ac:dyDescent="0.25">
      <c r="A19440" s="1">
        <v>2015</v>
      </c>
      <c r="B19440" t="s">
        <v>1536</v>
      </c>
      <c r="C19440" t="s">
        <v>3237</v>
      </c>
      <c r="D19440" t="s">
        <v>3403</v>
      </c>
      <c r="E19440" t="s">
        <v>3469</v>
      </c>
      <c r="F19440" t="s">
        <v>5007</v>
      </c>
      <c r="G19440" s="4"/>
      <c r="H19440" s="4"/>
      <c r="I19440" s="4"/>
      <c r="J19440" s="4"/>
      <c r="K19440" s="4">
        <v>-540735.576219348</v>
      </c>
      <c r="L19440" s="4">
        <v>9915329.3837584704</v>
      </c>
      <c r="M19440" s="4">
        <v>375485.15827831399</v>
      </c>
      <c r="N19440" s="3">
        <v>-5.4865783471781997E-2</v>
      </c>
      <c r="O19440" s="5">
        <v>1.1940126419067383</v>
      </c>
      <c r="P19440" s="3">
        <v>3.7869155406951904E-2</v>
      </c>
    </row>
    <row r="19441" spans="1:16" x14ac:dyDescent="0.25">
      <c r="A19441" s="1">
        <v>2016</v>
      </c>
      <c r="B19441" t="s">
        <v>1536</v>
      </c>
      <c r="C19441" t="s">
        <v>3237</v>
      </c>
      <c r="D19441" t="s">
        <v>3403</v>
      </c>
      <c r="E19441" t="s">
        <v>3469</v>
      </c>
      <c r="F19441" t="s">
        <v>5007</v>
      </c>
      <c r="G19441" s="4"/>
      <c r="H19441" s="4"/>
      <c r="I19441" s="4"/>
      <c r="J19441" s="4"/>
      <c r="K19441" s="4">
        <v>-536250.26075036498</v>
      </c>
      <c r="L19441" s="4">
        <v>9637590.5176267307</v>
      </c>
      <c r="M19441" s="4">
        <v>213452.48383347699</v>
      </c>
      <c r="N19441" s="3">
        <v>-5.5783721616911003E-2</v>
      </c>
      <c r="O19441" s="5">
        <v>0.94821274280548096</v>
      </c>
      <c r="P19441" s="3">
        <v>2.2147908806800842E-2</v>
      </c>
    </row>
    <row r="19442" spans="1:16" x14ac:dyDescent="0.25">
      <c r="A19442" s="1">
        <v>2017</v>
      </c>
      <c r="B19442" t="s">
        <v>1536</v>
      </c>
      <c r="C19442" t="s">
        <v>3237</v>
      </c>
      <c r="D19442" t="s">
        <v>3403</v>
      </c>
      <c r="E19442" t="s">
        <v>3469</v>
      </c>
      <c r="F19442" t="s">
        <v>5007</v>
      </c>
      <c r="G19442" s="4"/>
      <c r="H19442" s="4"/>
      <c r="I19442" s="4"/>
      <c r="J19442" s="4"/>
      <c r="K19442" s="4">
        <v>-710276.15731667005</v>
      </c>
      <c r="L19442" s="4">
        <v>11534725.2645899</v>
      </c>
      <c r="M19442" s="4">
        <v>265755.10925622802</v>
      </c>
      <c r="N19442" s="3">
        <v>-6.6141183939353004E-2</v>
      </c>
      <c r="O19442" s="5">
        <v>1.4061164855957031</v>
      </c>
      <c r="P19442" s="3">
        <v>2.3039570078253746E-2</v>
      </c>
    </row>
    <row r="19443" spans="1:16" x14ac:dyDescent="0.25">
      <c r="A19443" s="1">
        <v>2018</v>
      </c>
      <c r="B19443" t="s">
        <v>1536</v>
      </c>
      <c r="C19443" t="s">
        <v>3237</v>
      </c>
      <c r="D19443" t="s">
        <v>3403</v>
      </c>
      <c r="E19443" t="s">
        <v>3469</v>
      </c>
      <c r="F19443" t="s">
        <v>5007</v>
      </c>
      <c r="G19443" s="4"/>
      <c r="H19443" s="4"/>
      <c r="I19443" s="4"/>
      <c r="J19443" s="4"/>
      <c r="K19443" s="4">
        <v>-775059.77098276105</v>
      </c>
      <c r="L19443" s="4">
        <v>10280701.559597</v>
      </c>
      <c r="M19443" s="4">
        <v>200299.78016121499</v>
      </c>
      <c r="N19443" s="3">
        <v>-7.2472030456167999E-2</v>
      </c>
      <c r="O19443" s="5">
        <v>0.76670461893081665</v>
      </c>
      <c r="P19443" s="3">
        <v>1.9483083859086037E-2</v>
      </c>
    </row>
    <row r="19444" spans="1:16" x14ac:dyDescent="0.25">
      <c r="A19444" s="1">
        <v>2019</v>
      </c>
      <c r="B19444" t="s">
        <v>1536</v>
      </c>
      <c r="C19444" t="s">
        <v>3237</v>
      </c>
      <c r="D19444" t="s">
        <v>3403</v>
      </c>
      <c r="E19444" t="s">
        <v>3469</v>
      </c>
      <c r="F19444" t="s">
        <v>5007</v>
      </c>
      <c r="G19444" s="4"/>
      <c r="H19444" s="4"/>
      <c r="I19444" s="4"/>
      <c r="J19444" s="4"/>
      <c r="K19444" s="4">
        <v>-612019.65601965599</v>
      </c>
      <c r="L19444" s="4">
        <v>9851755.7037556991</v>
      </c>
      <c r="M19444" s="4">
        <v>177586.52158652199</v>
      </c>
      <c r="N19444" s="3">
        <v>-6.2444832568018999E-2</v>
      </c>
      <c r="O19444" s="5">
        <v>0.27828812599182129</v>
      </c>
      <c r="P19444" s="3">
        <v>1.8025875091552734E-2</v>
      </c>
    </row>
    <row r="19445" spans="1:16" x14ac:dyDescent="0.25">
      <c r="A19445" s="1">
        <v>2020</v>
      </c>
      <c r="B19445" t="s">
        <v>1536</v>
      </c>
      <c r="C19445" t="s">
        <v>3237</v>
      </c>
      <c r="D19445" t="s">
        <v>3403</v>
      </c>
      <c r="E19445" t="s">
        <v>3469</v>
      </c>
      <c r="F19445" t="s">
        <v>5007</v>
      </c>
      <c r="G19445" s="4"/>
      <c r="H19445" s="4"/>
      <c r="I19445" s="4"/>
      <c r="J19445" s="4"/>
      <c r="K19445" s="4">
        <v>-697253.70291125402</v>
      </c>
      <c r="L19445" s="4">
        <v>10618763.0274837</v>
      </c>
      <c r="M19445" s="4">
        <v>674657.31678699097</v>
      </c>
      <c r="N19445" s="3">
        <v>-6.8838744526609999E-2</v>
      </c>
      <c r="O19445" s="5">
        <v>0.78449171781539917</v>
      </c>
      <c r="P19445" s="3">
        <v>6.3534453511238098E-2</v>
      </c>
    </row>
    <row r="19446" spans="1:16" x14ac:dyDescent="0.25">
      <c r="A19446" s="1">
        <v>2021</v>
      </c>
      <c r="B19446" t="s">
        <v>1536</v>
      </c>
      <c r="C19446" t="s">
        <v>3237</v>
      </c>
      <c r="D19446" t="s">
        <v>3403</v>
      </c>
      <c r="E19446" t="s">
        <v>3469</v>
      </c>
      <c r="F19446" t="s">
        <v>5007</v>
      </c>
      <c r="G19446" s="4"/>
      <c r="H19446" s="4"/>
      <c r="I19446" s="4"/>
      <c r="J19446" s="4"/>
      <c r="K19446" s="4">
        <v>-761376.33183123497</v>
      </c>
      <c r="L19446" s="4">
        <v>13018407.575973401</v>
      </c>
      <c r="M19446" s="4">
        <v>634484.02552317304</v>
      </c>
      <c r="N19446" s="3">
        <v>-6.2016107979263997E-2</v>
      </c>
      <c r="O19446" s="5">
        <v>0.98501873016357422</v>
      </c>
      <c r="P19446" s="3">
        <v>4.8737451434135437E-2</v>
      </c>
    </row>
    <row r="19447" spans="1:16" x14ac:dyDescent="0.25">
      <c r="A19447" s="1">
        <v>2022</v>
      </c>
      <c r="B19447" t="s">
        <v>1536</v>
      </c>
      <c r="C19447" t="s">
        <v>3237</v>
      </c>
      <c r="D19447" t="s">
        <v>3403</v>
      </c>
      <c r="E19447" t="s">
        <v>3469</v>
      </c>
      <c r="F19447" t="s">
        <v>5007</v>
      </c>
      <c r="G19447" s="4"/>
      <c r="H19447" s="4"/>
      <c r="I19447" s="4"/>
      <c r="J19447" s="4"/>
      <c r="K19447" s="4">
        <v>-630027.53490169602</v>
      </c>
      <c r="L19447" s="4">
        <v>11233060.5146749</v>
      </c>
      <c r="M19447" s="4">
        <v>415601.04066746298</v>
      </c>
      <c r="N19447" s="3">
        <v>-5.4277865723646998E-2</v>
      </c>
      <c r="O19447" s="5">
        <v>0.92472440004348755</v>
      </c>
      <c r="P19447" s="3">
        <v>3.6998022347688675E-2</v>
      </c>
    </row>
    <row r="19448" spans="1:16" x14ac:dyDescent="0.25">
      <c r="A19448" s="1">
        <v>2023</v>
      </c>
      <c r="B19448" t="s">
        <v>1536</v>
      </c>
      <c r="C19448" t="s">
        <v>3237</v>
      </c>
      <c r="D19448" t="s">
        <v>3403</v>
      </c>
      <c r="E19448" t="s">
        <v>3469</v>
      </c>
      <c r="F19448" t="s">
        <v>5007</v>
      </c>
      <c r="G19448" s="4"/>
      <c r="H19448" s="4"/>
      <c r="I19448" s="4"/>
      <c r="J19448" s="4"/>
      <c r="K19448" s="4">
        <v>-1097324.26757324</v>
      </c>
      <c r="L19448" s="4">
        <v>11305328.1338533</v>
      </c>
      <c r="M19448" s="4">
        <v>412794.72052794701</v>
      </c>
      <c r="N19448" s="3">
        <v>-9.9054796437446996E-2</v>
      </c>
      <c r="O19448" s="5">
        <v>0.62769299745559692</v>
      </c>
      <c r="P19448" s="3">
        <v>3.6513291299343109E-2</v>
      </c>
    </row>
    <row r="19449" spans="1:16" x14ac:dyDescent="0.25">
      <c r="A19449" s="1">
        <v>2024</v>
      </c>
      <c r="B19449" t="s">
        <v>1536</v>
      </c>
      <c r="C19449" t="s">
        <v>3237</v>
      </c>
      <c r="D19449" t="s">
        <v>3403</v>
      </c>
      <c r="E19449" t="s">
        <v>3469</v>
      </c>
      <c r="F19449" t="s">
        <v>5007</v>
      </c>
      <c r="G19449" s="4"/>
      <c r="H19449" s="4"/>
      <c r="I19449" s="4"/>
      <c r="J19449" s="4"/>
      <c r="K19449" s="4">
        <v>-854767.88916816097</v>
      </c>
      <c r="L19449" s="4">
        <v>11773560.099471301</v>
      </c>
      <c r="M19449" s="4">
        <v>292000.96004480199</v>
      </c>
      <c r="N19449" s="3">
        <v>-7.4068254140101E-2</v>
      </c>
      <c r="O19449" s="5">
        <v>3.5900650024414063</v>
      </c>
      <c r="P19449" s="3">
        <v>2.4801416322588921E-2</v>
      </c>
    </row>
    <row r="19450" spans="1:16" x14ac:dyDescent="0.25">
      <c r="A19450" s="1">
        <v>2009</v>
      </c>
      <c r="B19450" t="s">
        <v>1537</v>
      </c>
      <c r="C19450" t="s">
        <v>3238</v>
      </c>
      <c r="D19450" t="s">
        <v>3403</v>
      </c>
      <c r="E19450" t="s">
        <v>3469</v>
      </c>
      <c r="F19450" t="s">
        <v>5008</v>
      </c>
      <c r="G19450" s="4"/>
      <c r="H19450" s="4"/>
      <c r="I19450" s="4"/>
      <c r="J19450" s="4"/>
      <c r="K19450" s="4">
        <v>-638828.83464287396</v>
      </c>
      <c r="L19450" s="4">
        <v>5016249.3344734702</v>
      </c>
      <c r="M19450" s="4">
        <v>270924.96087510698</v>
      </c>
      <c r="N19450" s="3">
        <v>-0.127867039786114</v>
      </c>
      <c r="O19450" s="5">
        <v>0.58099383115768433</v>
      </c>
      <c r="P19450" s="3">
        <v>5.4009467363357544E-2</v>
      </c>
    </row>
    <row r="19451" spans="1:16" x14ac:dyDescent="0.25">
      <c r="A19451" s="1">
        <v>2010</v>
      </c>
      <c r="B19451" t="s">
        <v>1537</v>
      </c>
      <c r="C19451" t="s">
        <v>3238</v>
      </c>
      <c r="D19451" t="s">
        <v>3403</v>
      </c>
      <c r="E19451" t="s">
        <v>3469</v>
      </c>
      <c r="F19451" t="s">
        <v>5008</v>
      </c>
      <c r="G19451" s="4"/>
      <c r="H19451" s="4"/>
      <c r="I19451" s="4"/>
      <c r="J19451" s="4"/>
      <c r="K19451" s="4">
        <v>-1782931.58186491</v>
      </c>
      <c r="L19451" s="4">
        <v>6944829.5845861798</v>
      </c>
      <c r="M19451" s="4">
        <v>200860.056105222</v>
      </c>
      <c r="N19451" s="3">
        <v>-0.29306402144393101</v>
      </c>
      <c r="O19451" s="5">
        <v>1.1016527414321899</v>
      </c>
      <c r="P19451" s="3">
        <v>2.8922244906425476E-2</v>
      </c>
    </row>
    <row r="19452" spans="1:16" x14ac:dyDescent="0.25">
      <c r="A19452" s="1">
        <v>2011</v>
      </c>
      <c r="B19452" t="s">
        <v>1537</v>
      </c>
      <c r="C19452" t="s">
        <v>3238</v>
      </c>
      <c r="D19452" t="s">
        <v>3403</v>
      </c>
      <c r="E19452" t="s">
        <v>3469</v>
      </c>
      <c r="F19452" t="s">
        <v>5008</v>
      </c>
      <c r="G19452" s="4"/>
      <c r="H19452" s="4"/>
      <c r="I19452" s="4"/>
      <c r="J19452" s="4"/>
      <c r="K19452" s="4">
        <v>-1299547.7440788799</v>
      </c>
      <c r="L19452" s="4">
        <v>16402852.8560712</v>
      </c>
      <c r="M19452" s="4">
        <v>1475492.4445397099</v>
      </c>
      <c r="N19452" s="3">
        <v>-0.102876052185115</v>
      </c>
      <c r="O19452" s="5">
        <v>1.2962290048599243</v>
      </c>
      <c r="P19452" s="3">
        <v>8.9953400194644928E-2</v>
      </c>
    </row>
    <row r="19453" spans="1:16" x14ac:dyDescent="0.25">
      <c r="A19453" s="1">
        <v>2012</v>
      </c>
      <c r="B19453" t="s">
        <v>1537</v>
      </c>
      <c r="C19453" t="s">
        <v>3238</v>
      </c>
      <c r="D19453" t="s">
        <v>3403</v>
      </c>
      <c r="E19453" t="s">
        <v>3469</v>
      </c>
      <c r="F19453" t="s">
        <v>5008</v>
      </c>
      <c r="G19453" s="4"/>
      <c r="H19453" s="4"/>
      <c r="I19453" s="4"/>
      <c r="J19453" s="4"/>
      <c r="K19453" s="4">
        <v>-1489417.0256746099</v>
      </c>
      <c r="L19453" s="4">
        <v>16090904.9046796</v>
      </c>
      <c r="M19453" s="4">
        <v>1469303.0299929399</v>
      </c>
      <c r="N19453" s="3">
        <v>-9.3812581539996998E-2</v>
      </c>
      <c r="O19453" s="5">
        <v>0.97748875617980957</v>
      </c>
      <c r="P19453" s="3">
        <v>9.131263941526413E-2</v>
      </c>
    </row>
    <row r="19454" spans="1:16" x14ac:dyDescent="0.25">
      <c r="A19454" s="1">
        <v>2013</v>
      </c>
      <c r="B19454" t="s">
        <v>1537</v>
      </c>
      <c r="C19454" t="s">
        <v>3238</v>
      </c>
      <c r="D19454" t="s">
        <v>3403</v>
      </c>
      <c r="E19454" t="s">
        <v>3469</v>
      </c>
      <c r="F19454" t="s">
        <v>5008</v>
      </c>
      <c r="G19454" s="4"/>
      <c r="H19454" s="4"/>
      <c r="I19454" s="4"/>
      <c r="J19454" s="4"/>
      <c r="K19454" s="4">
        <v>-1838158.3635582901</v>
      </c>
      <c r="L19454" s="4">
        <v>14512868.9805129</v>
      </c>
      <c r="M19454" s="4">
        <v>407543.60159697401</v>
      </c>
      <c r="N19454" s="3">
        <v>-0.127301583625821</v>
      </c>
      <c r="O19454" s="5">
        <v>0.46987056732177734</v>
      </c>
      <c r="P19454" s="3">
        <v>2.8081532567739487E-2</v>
      </c>
    </row>
    <row r="19455" spans="1:16" x14ac:dyDescent="0.25">
      <c r="A19455" s="1">
        <v>2014</v>
      </c>
      <c r="B19455" t="s">
        <v>1537</v>
      </c>
      <c r="C19455" t="s">
        <v>3238</v>
      </c>
      <c r="D19455" t="s">
        <v>3403</v>
      </c>
      <c r="E19455" t="s">
        <v>3469</v>
      </c>
      <c r="F19455" t="s">
        <v>5008</v>
      </c>
      <c r="G19455" s="4"/>
      <c r="H19455" s="4"/>
      <c r="I19455" s="4"/>
      <c r="J19455" s="4"/>
      <c r="K19455" s="4">
        <v>-4356163.8926870702</v>
      </c>
      <c r="L19455" s="4">
        <v>12011906.266207701</v>
      </c>
      <c r="M19455" s="4">
        <v>420638.40822292399</v>
      </c>
      <c r="N19455" s="3">
        <v>-0.32277770718668197</v>
      </c>
      <c r="O19455" s="5">
        <v>0.79100948572158813</v>
      </c>
      <c r="P19455" s="3">
        <v>3.5018455237150192E-2</v>
      </c>
    </row>
    <row r="19456" spans="1:16" x14ac:dyDescent="0.25">
      <c r="A19456" s="1">
        <v>2015</v>
      </c>
      <c r="B19456" t="s">
        <v>1537</v>
      </c>
      <c r="C19456" t="s">
        <v>3238</v>
      </c>
      <c r="D19456" t="s">
        <v>3403</v>
      </c>
      <c r="E19456" t="s">
        <v>3469</v>
      </c>
      <c r="F19456" t="s">
        <v>5008</v>
      </c>
      <c r="G19456" s="4"/>
      <c r="H19456" s="4"/>
      <c r="I19456" s="4"/>
      <c r="J19456" s="4"/>
      <c r="K19456" s="4">
        <v>-2982893.3075506701</v>
      </c>
      <c r="L19456" s="4">
        <v>9401952.9594847597</v>
      </c>
      <c r="M19456" s="4">
        <v>780143.75630763499</v>
      </c>
      <c r="N19456" s="3">
        <v>-0.31047055768446902</v>
      </c>
      <c r="O19456" s="5">
        <v>0.86011654138565063</v>
      </c>
      <c r="P19456" s="3">
        <v>8.2976780831813812E-2</v>
      </c>
    </row>
    <row r="19457" spans="1:16" x14ac:dyDescent="0.25">
      <c r="A19457" s="1">
        <v>2016</v>
      </c>
      <c r="B19457" t="s">
        <v>1537</v>
      </c>
      <c r="C19457" t="s">
        <v>3238</v>
      </c>
      <c r="D19457" t="s">
        <v>3403</v>
      </c>
      <c r="E19457" t="s">
        <v>3469</v>
      </c>
      <c r="F19457" t="s">
        <v>5008</v>
      </c>
      <c r="G19457" s="4"/>
      <c r="H19457" s="4"/>
      <c r="I19457" s="4"/>
      <c r="J19457" s="4"/>
      <c r="K19457" s="4">
        <v>-711758.35146169201</v>
      </c>
      <c r="L19457" s="4">
        <v>12296407.6049706</v>
      </c>
      <c r="M19457" s="4">
        <v>536329.97586196603</v>
      </c>
      <c r="N19457" s="3">
        <v>-6.6555508489792997E-2</v>
      </c>
      <c r="O19457" s="5">
        <v>0.59755635261535645</v>
      </c>
      <c r="P19457" s="3">
        <v>4.3616801500320435E-2</v>
      </c>
    </row>
    <row r="19458" spans="1:16" x14ac:dyDescent="0.25">
      <c r="A19458" s="1">
        <v>2017</v>
      </c>
      <c r="B19458" t="s">
        <v>1537</v>
      </c>
      <c r="C19458" t="s">
        <v>3238</v>
      </c>
      <c r="D19458" t="s">
        <v>3403</v>
      </c>
      <c r="E19458" t="s">
        <v>3469</v>
      </c>
      <c r="F19458" t="s">
        <v>5008</v>
      </c>
      <c r="G19458" s="4"/>
      <c r="H19458" s="4"/>
      <c r="I19458" s="4"/>
      <c r="J19458" s="4"/>
      <c r="K19458" s="4">
        <v>-867489.83528941602</v>
      </c>
      <c r="L19458" s="4">
        <v>14475155.064677499</v>
      </c>
      <c r="M19458" s="4">
        <v>739537.45763102698</v>
      </c>
      <c r="N19458" s="3">
        <v>-6.3877516624120001E-2</v>
      </c>
      <c r="O19458" s="5">
        <v>0.60133165121078491</v>
      </c>
      <c r="P19458" s="3">
        <v>5.1090124994516373E-2</v>
      </c>
    </row>
    <row r="19459" spans="1:16" x14ac:dyDescent="0.25">
      <c r="A19459" s="1">
        <v>2018</v>
      </c>
      <c r="B19459" t="s">
        <v>1537</v>
      </c>
      <c r="C19459" t="s">
        <v>3238</v>
      </c>
      <c r="D19459" t="s">
        <v>3403</v>
      </c>
      <c r="E19459" t="s">
        <v>3469</v>
      </c>
      <c r="F19459" t="s">
        <v>5008</v>
      </c>
      <c r="G19459" s="4"/>
      <c r="H19459" s="4"/>
      <c r="I19459" s="4"/>
      <c r="J19459" s="4"/>
      <c r="K19459" s="4">
        <v>-3889062.8354021902</v>
      </c>
      <c r="L19459" s="4">
        <v>9785945.1217255499</v>
      </c>
      <c r="M19459" s="4">
        <v>841955.15880946605</v>
      </c>
      <c r="N19459" s="3">
        <v>-0.32782808608898301</v>
      </c>
      <c r="O19459" s="5">
        <v>0.41263338923454285</v>
      </c>
      <c r="P19459" s="3">
        <v>8.6037181317806244E-2</v>
      </c>
    </row>
    <row r="19460" spans="1:16" x14ac:dyDescent="0.25">
      <c r="A19460" s="1">
        <v>2019</v>
      </c>
      <c r="B19460" t="s">
        <v>1537</v>
      </c>
      <c r="C19460" t="s">
        <v>3238</v>
      </c>
      <c r="D19460" t="s">
        <v>3403</v>
      </c>
      <c r="E19460" t="s">
        <v>3469</v>
      </c>
      <c r="F19460" t="s">
        <v>5008</v>
      </c>
      <c r="G19460" s="4"/>
      <c r="H19460" s="4"/>
      <c r="I19460" s="4"/>
      <c r="J19460" s="4"/>
      <c r="K19460" s="4">
        <v>-3046303.26430326</v>
      </c>
      <c r="L19460" s="4">
        <v>7623151.9831519797</v>
      </c>
      <c r="M19460" s="4">
        <v>1274975.07897508</v>
      </c>
      <c r="N19460" s="3">
        <v>-0.36042176929848602</v>
      </c>
      <c r="O19460" s="5">
        <v>0.56897389888763428</v>
      </c>
      <c r="P19460" s="3">
        <v>0.1672503799200058</v>
      </c>
    </row>
    <row r="19461" spans="1:16" x14ac:dyDescent="0.25">
      <c r="A19461" s="1">
        <v>2020</v>
      </c>
      <c r="B19461" t="s">
        <v>1537</v>
      </c>
      <c r="C19461" t="s">
        <v>3238</v>
      </c>
      <c r="D19461" t="s">
        <v>3403</v>
      </c>
      <c r="E19461" t="s">
        <v>3469</v>
      </c>
      <c r="F19461" t="s">
        <v>5008</v>
      </c>
      <c r="G19461" s="4"/>
      <c r="H19461" s="4"/>
      <c r="I19461" s="4"/>
      <c r="J19461" s="4"/>
      <c r="K19461" s="4">
        <v>-1063350.4962522299</v>
      </c>
      <c r="L19461" s="4">
        <v>10051504.6312273</v>
      </c>
      <c r="M19461" s="4">
        <v>1630855.2931270101</v>
      </c>
      <c r="N19461" s="3">
        <v>-0.12120380595020901</v>
      </c>
      <c r="O19461" s="5">
        <v>1.4990769624710083</v>
      </c>
      <c r="P19461" s="3">
        <v>0.1622498631477356</v>
      </c>
    </row>
    <row r="19462" spans="1:16" x14ac:dyDescent="0.25">
      <c r="A19462" s="1">
        <v>2021</v>
      </c>
      <c r="B19462" t="s">
        <v>1537</v>
      </c>
      <c r="C19462" t="s">
        <v>3238</v>
      </c>
      <c r="D19462" t="s">
        <v>3403</v>
      </c>
      <c r="E19462" t="s">
        <v>3469</v>
      </c>
      <c r="F19462" t="s">
        <v>5008</v>
      </c>
      <c r="G19462" s="4"/>
      <c r="H19462" s="4"/>
      <c r="I19462" s="4"/>
      <c r="J19462" s="4"/>
      <c r="K19462" s="4">
        <v>-2116600.55935037</v>
      </c>
      <c r="L19462" s="4">
        <v>28563207.342036001</v>
      </c>
      <c r="M19462" s="4">
        <v>6563776.4398023495</v>
      </c>
      <c r="N19462" s="3">
        <v>-0.107216596885465</v>
      </c>
      <c r="O19462" s="5">
        <v>1.537686824798584</v>
      </c>
      <c r="P19462" s="3">
        <v>0.22979830205440521</v>
      </c>
    </row>
    <row r="19463" spans="1:16" x14ac:dyDescent="0.25">
      <c r="A19463" s="1">
        <v>2022</v>
      </c>
      <c r="B19463" t="s">
        <v>1537</v>
      </c>
      <c r="C19463" t="s">
        <v>3238</v>
      </c>
      <c r="D19463" t="s">
        <v>3403</v>
      </c>
      <c r="E19463" t="s">
        <v>3469</v>
      </c>
      <c r="F19463" t="s">
        <v>5008</v>
      </c>
      <c r="G19463" s="4"/>
      <c r="H19463" s="4"/>
      <c r="I19463" s="4"/>
      <c r="J19463" s="4"/>
      <c r="K19463" s="4">
        <v>-1265466.8166479201</v>
      </c>
      <c r="L19463" s="4">
        <v>38442176.706439301</v>
      </c>
      <c r="M19463" s="4">
        <v>11911570.869592199</v>
      </c>
      <c r="N19463" s="3">
        <v>-3.9099201727029999E-2</v>
      </c>
      <c r="O19463" s="5">
        <v>0.8824877142906189</v>
      </c>
      <c r="P19463" s="3">
        <v>0.3098568320274353</v>
      </c>
    </row>
    <row r="19464" spans="1:16" x14ac:dyDescent="0.25">
      <c r="A19464" s="1">
        <v>2023</v>
      </c>
      <c r="B19464" t="s">
        <v>1537</v>
      </c>
      <c r="C19464" t="s">
        <v>3238</v>
      </c>
      <c r="D19464" t="s">
        <v>3403</v>
      </c>
      <c r="E19464" t="s">
        <v>3469</v>
      </c>
      <c r="F19464" t="s">
        <v>5008</v>
      </c>
      <c r="G19464" s="4"/>
      <c r="H19464" s="4"/>
      <c r="I19464" s="4"/>
      <c r="J19464" s="4"/>
      <c r="K19464" s="4">
        <v>-283948.93843948899</v>
      </c>
      <c r="L19464" s="4">
        <v>42647269.939672701</v>
      </c>
      <c r="M19464" s="4">
        <v>15746337.366263401</v>
      </c>
      <c r="N19464" s="3">
        <v>-7.1182547700899997E-3</v>
      </c>
      <c r="O19464" s="5">
        <v>0.58103430271148682</v>
      </c>
      <c r="P19464" s="3">
        <v>0.36922264099121094</v>
      </c>
    </row>
    <row r="19465" spans="1:16" x14ac:dyDescent="0.25">
      <c r="A19465" s="1">
        <v>2024</v>
      </c>
      <c r="B19465" t="s">
        <v>1537</v>
      </c>
      <c r="C19465" t="s">
        <v>3238</v>
      </c>
      <c r="D19465" t="s">
        <v>3403</v>
      </c>
      <c r="E19465" t="s">
        <v>3469</v>
      </c>
      <c r="F19465" t="s">
        <v>5008</v>
      </c>
      <c r="G19465" s="4"/>
      <c r="H19465" s="4"/>
      <c r="I19465" s="4"/>
      <c r="J19465" s="4"/>
      <c r="K19465" s="4">
        <v>-999297.30054069206</v>
      </c>
      <c r="L19465" s="4">
        <v>40758754.741888002</v>
      </c>
      <c r="M19465" s="4">
        <v>14495787.136732999</v>
      </c>
      <c r="N19465" s="3">
        <v>-2.3960436081164001E-2</v>
      </c>
      <c r="O19465" s="5">
        <v>0.54484999179840088</v>
      </c>
      <c r="P19465" s="3">
        <v>0.35564842820167542</v>
      </c>
    </row>
    <row r="19466" spans="1:16" x14ac:dyDescent="0.25">
      <c r="A19466" s="1">
        <v>2009</v>
      </c>
      <c r="B19466" t="s">
        <v>1538</v>
      </c>
      <c r="C19466" t="s">
        <v>3239</v>
      </c>
      <c r="D19466" t="s">
        <v>3405</v>
      </c>
      <c r="E19466" t="s">
        <v>3469</v>
      </c>
      <c r="F19466" t="s">
        <v>5009</v>
      </c>
      <c r="G19466" s="4"/>
      <c r="H19466" s="4"/>
      <c r="I19466" s="4"/>
      <c r="J19466" s="4"/>
      <c r="K19466" s="4">
        <v>-384898.34735954303</v>
      </c>
      <c r="L19466" s="4">
        <v>2733765.18509214</v>
      </c>
      <c r="M19466" s="4">
        <v>69981.517701735196</v>
      </c>
      <c r="N19466" s="3">
        <v>-0.133540856031128</v>
      </c>
      <c r="O19466" s="5">
        <v>1.0378921031951904</v>
      </c>
      <c r="P19466" s="3">
        <v>2.5598950684070587E-2</v>
      </c>
    </row>
    <row r="19467" spans="1:16" x14ac:dyDescent="0.25">
      <c r="A19467" s="1">
        <v>2010</v>
      </c>
      <c r="B19467" t="s">
        <v>1538</v>
      </c>
      <c r="C19467" t="s">
        <v>3239</v>
      </c>
      <c r="D19467" t="s">
        <v>3405</v>
      </c>
      <c r="E19467" t="s">
        <v>3469</v>
      </c>
      <c r="F19467" t="s">
        <v>5009</v>
      </c>
      <c r="G19467" s="4"/>
      <c r="H19467" s="4"/>
      <c r="I19467" s="4"/>
      <c r="J19467" s="4"/>
      <c r="K19467" s="4">
        <v>-1192726.2524232201</v>
      </c>
      <c r="L19467" s="4">
        <v>9004016.9370472394</v>
      </c>
      <c r="M19467" s="4">
        <v>86608.509335782102</v>
      </c>
      <c r="N19467" s="3">
        <v>-0.196935149968787</v>
      </c>
      <c r="O19467" s="5">
        <v>1.0103732347488403</v>
      </c>
      <c r="P19467" s="3">
        <v>9.6188746392726898E-3</v>
      </c>
    </row>
    <row r="19468" spans="1:16" x14ac:dyDescent="0.25">
      <c r="A19468" s="1">
        <v>2011</v>
      </c>
      <c r="B19468" t="s">
        <v>1538</v>
      </c>
      <c r="C19468" t="s">
        <v>3239</v>
      </c>
      <c r="D19468" t="s">
        <v>3405</v>
      </c>
      <c r="E19468" t="s">
        <v>3469</v>
      </c>
      <c r="F19468" t="s">
        <v>5009</v>
      </c>
      <c r="G19468" s="4"/>
      <c r="H19468" s="4"/>
      <c r="I19468" s="4"/>
      <c r="J19468" s="4"/>
      <c r="K19468" s="4">
        <v>-1338243.3537832301</v>
      </c>
      <c r="L19468" s="4">
        <v>10352787.321063399</v>
      </c>
      <c r="M19468" s="4">
        <v>86576.687116564397</v>
      </c>
      <c r="N19468" s="3">
        <v>-0.13813313584377901</v>
      </c>
      <c r="O19468" s="5">
        <v>0.66529601812362671</v>
      </c>
      <c r="P19468" s="3">
        <v>8.3626452833414078E-3</v>
      </c>
    </row>
    <row r="19469" spans="1:16" x14ac:dyDescent="0.25">
      <c r="A19469" s="1">
        <v>2012</v>
      </c>
      <c r="B19469" t="s">
        <v>1538</v>
      </c>
      <c r="C19469" t="s">
        <v>3239</v>
      </c>
      <c r="D19469" t="s">
        <v>3405</v>
      </c>
      <c r="E19469" t="s">
        <v>3469</v>
      </c>
      <c r="F19469" t="s">
        <v>5009</v>
      </c>
      <c r="G19469" s="4"/>
      <c r="H19469" s="4"/>
      <c r="I19469" s="4"/>
      <c r="J19469" s="4"/>
      <c r="K19469" s="4">
        <v>-1600221.36999969</v>
      </c>
      <c r="L19469" s="4">
        <v>1281991.0828422699</v>
      </c>
      <c r="M19469" s="4">
        <v>492984.75353100698</v>
      </c>
      <c r="N19469" s="3">
        <v>-0.271111660868536</v>
      </c>
      <c r="O19469" s="5">
        <v>1.6112967729568481</v>
      </c>
      <c r="P19469" s="3">
        <v>0.38454616069793701</v>
      </c>
    </row>
    <row r="19470" spans="1:16" x14ac:dyDescent="0.25">
      <c r="A19470" s="1">
        <v>2013</v>
      </c>
      <c r="B19470" t="s">
        <v>1538</v>
      </c>
      <c r="C19470" t="s">
        <v>3239</v>
      </c>
      <c r="D19470" t="s">
        <v>3405</v>
      </c>
      <c r="E19470" t="s">
        <v>3469</v>
      </c>
      <c r="F19470" t="s">
        <v>5009</v>
      </c>
      <c r="G19470" s="4"/>
      <c r="H19470" s="4"/>
      <c r="I19470" s="4"/>
      <c r="J19470" s="4"/>
      <c r="K19470" s="4">
        <v>-1274016.00770081</v>
      </c>
      <c r="L19470" s="4">
        <v>312225.92605796998</v>
      </c>
      <c r="M19470" s="4">
        <v>69253.805839780398</v>
      </c>
      <c r="N19470" s="3">
        <v>-1.8049922213579299</v>
      </c>
      <c r="O19470" s="5">
        <v>14.242331504821777</v>
      </c>
      <c r="P19470" s="3">
        <v>0.22180670499801636</v>
      </c>
    </row>
    <row r="19471" spans="1:16" x14ac:dyDescent="0.25">
      <c r="A19471" s="1">
        <v>2014</v>
      </c>
      <c r="B19471" t="s">
        <v>1538</v>
      </c>
      <c r="C19471" t="s">
        <v>3239</v>
      </c>
      <c r="D19471" t="s">
        <v>3405</v>
      </c>
      <c r="E19471" t="s">
        <v>3469</v>
      </c>
      <c r="F19471" t="s">
        <v>5009</v>
      </c>
      <c r="G19471" s="4"/>
      <c r="H19471" s="4"/>
      <c r="I19471" s="4"/>
      <c r="J19471" s="4"/>
      <c r="K19471" s="4">
        <v>-1202077.9390503899</v>
      </c>
      <c r="L19471" s="4">
        <v>1205586.9115977399</v>
      </c>
      <c r="M19471" s="4">
        <v>156401.66953908</v>
      </c>
      <c r="N19471" s="3">
        <v>-1.6116712926129599</v>
      </c>
      <c r="O19471" s="5">
        <v>1.3636783361434937</v>
      </c>
      <c r="P19471" s="3">
        <v>0.12973073124885559</v>
      </c>
    </row>
    <row r="19472" spans="1:16" x14ac:dyDescent="0.25">
      <c r="A19472" s="1">
        <v>2015</v>
      </c>
      <c r="B19472" t="s">
        <v>1538</v>
      </c>
      <c r="C19472" t="s">
        <v>3239</v>
      </c>
      <c r="D19472" t="s">
        <v>3405</v>
      </c>
      <c r="E19472" t="s">
        <v>3469</v>
      </c>
      <c r="F19472" t="s">
        <v>5009</v>
      </c>
      <c r="G19472" s="4"/>
      <c r="H19472" s="4"/>
      <c r="I19472" s="4"/>
      <c r="J19472" s="4"/>
      <c r="K19472" s="4">
        <v>-469965.88023891102</v>
      </c>
      <c r="L19472" s="4">
        <v>132559.273081764</v>
      </c>
      <c r="M19472" s="4">
        <v>190383.90187476799</v>
      </c>
      <c r="N19472" s="3">
        <v>-0.779159329393318</v>
      </c>
      <c r="O19472" s="5">
        <v>7.9687643051147461</v>
      </c>
      <c r="P19472" s="3">
        <v>1.436217188835144</v>
      </c>
    </row>
    <row r="19473" spans="1:16" x14ac:dyDescent="0.25">
      <c r="A19473" s="1">
        <v>2016</v>
      </c>
      <c r="B19473" t="s">
        <v>1538</v>
      </c>
      <c r="C19473" t="s">
        <v>3239</v>
      </c>
      <c r="D19473" t="s">
        <v>3405</v>
      </c>
      <c r="E19473" t="s">
        <v>3469</v>
      </c>
      <c r="F19473" t="s">
        <v>5009</v>
      </c>
      <c r="G19473" s="4"/>
      <c r="H19473" s="4"/>
      <c r="I19473" s="4"/>
      <c r="J19473" s="4"/>
      <c r="K19473" s="4">
        <v>-716970.41847041901</v>
      </c>
      <c r="L19473" s="4">
        <v>1635982.6839826801</v>
      </c>
      <c r="M19473" s="4">
        <v>166334.05483405499</v>
      </c>
      <c r="N19473" s="3">
        <v>-0.81130545817338096</v>
      </c>
      <c r="O19473" s="5">
        <v>6.6830215454101563</v>
      </c>
      <c r="P19473" s="3">
        <v>0.10167226195335388</v>
      </c>
    </row>
    <row r="19474" spans="1:16" x14ac:dyDescent="0.25">
      <c r="A19474" s="1">
        <v>2017</v>
      </c>
      <c r="B19474" t="s">
        <v>1538</v>
      </c>
      <c r="C19474" t="s">
        <v>3239</v>
      </c>
      <c r="D19474" t="s">
        <v>3405</v>
      </c>
      <c r="E19474" t="s">
        <v>3469</v>
      </c>
      <c r="F19474" t="s">
        <v>5009</v>
      </c>
      <c r="G19474" s="4"/>
      <c r="H19474" s="4"/>
      <c r="I19474" s="4"/>
      <c r="J19474" s="4"/>
      <c r="K19474" s="4">
        <v>-1821813.8841866299</v>
      </c>
      <c r="L19474" s="4">
        <v>548911.37305072998</v>
      </c>
      <c r="M19474" s="4">
        <v>283570.353150426</v>
      </c>
      <c r="N19474" s="3">
        <v>-1.5720456555718501</v>
      </c>
      <c r="O19474" s="5">
        <v>13.878320693969727</v>
      </c>
      <c r="P19474" s="3">
        <v>0.5166049599647522</v>
      </c>
    </row>
    <row r="19475" spans="1:16" x14ac:dyDescent="0.25">
      <c r="A19475" s="1">
        <v>2018</v>
      </c>
      <c r="B19475" t="s">
        <v>1538</v>
      </c>
      <c r="C19475" t="s">
        <v>3239</v>
      </c>
      <c r="D19475" t="s">
        <v>3405</v>
      </c>
      <c r="E19475" t="s">
        <v>3469</v>
      </c>
      <c r="F19475" t="s">
        <v>5009</v>
      </c>
      <c r="G19475" s="4"/>
      <c r="H19475" s="4"/>
      <c r="I19475" s="4"/>
      <c r="J19475" s="4"/>
      <c r="K19475" s="4">
        <v>-827044.21135735605</v>
      </c>
      <c r="L19475" s="4">
        <v>841395.98488693405</v>
      </c>
      <c r="M19475" s="4">
        <v>801974.42621101905</v>
      </c>
      <c r="N19475" s="3">
        <v>-1.2367987468388999</v>
      </c>
      <c r="O19475" s="5">
        <v>2.8640968799591064</v>
      </c>
      <c r="P19475" s="3">
        <v>0.95314741134643555</v>
      </c>
    </row>
    <row r="19476" spans="1:16" x14ac:dyDescent="0.25">
      <c r="A19476" s="1">
        <v>2019</v>
      </c>
      <c r="B19476" t="s">
        <v>1538</v>
      </c>
      <c r="C19476" t="s">
        <v>3239</v>
      </c>
      <c r="D19476" t="s">
        <v>3405</v>
      </c>
      <c r="E19476" t="s">
        <v>3469</v>
      </c>
      <c r="F19476" t="s">
        <v>5009</v>
      </c>
      <c r="G19476" s="4"/>
      <c r="H19476" s="4"/>
      <c r="I19476" s="4"/>
      <c r="J19476" s="4"/>
      <c r="K19476" s="4">
        <v>-390715.439163098</v>
      </c>
      <c r="L19476" s="4">
        <v>393419.22347819997</v>
      </c>
      <c r="M19476" s="4">
        <v>467272.34430948499</v>
      </c>
      <c r="N19476" s="3">
        <v>-0.63455046650912095</v>
      </c>
      <c r="O19476" s="5">
        <v>8.8195505142211914</v>
      </c>
      <c r="P19476" s="3">
        <v>1.1877211332321167</v>
      </c>
    </row>
    <row r="19477" spans="1:16" x14ac:dyDescent="0.25">
      <c r="A19477" s="1">
        <v>2020</v>
      </c>
      <c r="B19477" t="s">
        <v>1538</v>
      </c>
      <c r="C19477" t="s">
        <v>3239</v>
      </c>
      <c r="D19477" t="s">
        <v>3405</v>
      </c>
      <c r="E19477" t="s">
        <v>3469</v>
      </c>
      <c r="F19477" t="s">
        <v>5009</v>
      </c>
      <c r="G19477" s="4"/>
      <c r="H19477" s="4"/>
      <c r="I19477" s="4"/>
      <c r="J19477" s="4"/>
      <c r="K19477" s="4">
        <v>-488193.52009294397</v>
      </c>
      <c r="L19477" s="4">
        <v>840978.37209839094</v>
      </c>
      <c r="M19477" s="4">
        <v>299088.258149895</v>
      </c>
      <c r="N19477" s="3">
        <v>-0.76753307628335998</v>
      </c>
      <c r="O19477" s="5">
        <v>8.6410713195800781</v>
      </c>
      <c r="P19477" s="3">
        <v>0.35564321279525757</v>
      </c>
    </row>
    <row r="19478" spans="1:16" x14ac:dyDescent="0.25">
      <c r="A19478" s="1">
        <v>2021</v>
      </c>
      <c r="B19478" t="s">
        <v>1538</v>
      </c>
      <c r="C19478" t="s">
        <v>3239</v>
      </c>
      <c r="D19478" t="s">
        <v>3405</v>
      </c>
      <c r="E19478" t="s">
        <v>3469</v>
      </c>
      <c r="F19478" t="s">
        <v>5009</v>
      </c>
      <c r="G19478" s="4"/>
      <c r="H19478" s="4"/>
      <c r="I19478" s="4"/>
      <c r="J19478" s="4"/>
      <c r="K19478" s="4">
        <v>-2849337.52477476</v>
      </c>
      <c r="L19478" s="4">
        <v>29323263.951909699</v>
      </c>
      <c r="M19478" s="4">
        <v>26531164.2865959</v>
      </c>
      <c r="N19478" s="3">
        <v>-0.18921912577349101</v>
      </c>
      <c r="O19478" s="5">
        <v>1.2231944799423218</v>
      </c>
      <c r="P19478" s="3">
        <v>0.90478211641311646</v>
      </c>
    </row>
    <row r="19479" spans="1:16" x14ac:dyDescent="0.25">
      <c r="A19479" s="1">
        <v>2022</v>
      </c>
      <c r="B19479" t="s">
        <v>1538</v>
      </c>
      <c r="C19479" t="s">
        <v>3239</v>
      </c>
      <c r="D19479" t="s">
        <v>3405</v>
      </c>
      <c r="E19479" t="s">
        <v>3469</v>
      </c>
      <c r="F19479" t="s">
        <v>5009</v>
      </c>
      <c r="G19479" s="4"/>
      <c r="H19479" s="4"/>
      <c r="I19479" s="4"/>
      <c r="J19479" s="4"/>
      <c r="K19479" s="4">
        <v>-1781578.30192536</v>
      </c>
      <c r="L19479" s="4">
        <v>21675676.8725558</v>
      </c>
      <c r="M19479" s="4">
        <v>21199554.4291379</v>
      </c>
      <c r="N19479" s="3">
        <v>-7.2431404672029007E-2</v>
      </c>
      <c r="O19479" s="5">
        <v>1.1801507472991943</v>
      </c>
      <c r="P19479" s="3">
        <v>0.97803425788879395</v>
      </c>
    </row>
    <row r="19480" spans="1:16" x14ac:dyDescent="0.25">
      <c r="A19480" s="1">
        <v>2023</v>
      </c>
      <c r="B19480" t="s">
        <v>1538</v>
      </c>
      <c r="C19480" t="s">
        <v>3239</v>
      </c>
      <c r="D19480" t="s">
        <v>3405</v>
      </c>
      <c r="E19480" t="s">
        <v>3469</v>
      </c>
      <c r="F19480" t="s">
        <v>5009</v>
      </c>
      <c r="G19480" s="4"/>
      <c r="H19480" s="4"/>
      <c r="I19480" s="4"/>
      <c r="J19480" s="4"/>
      <c r="K19480" s="4">
        <v>-467561.27292414301</v>
      </c>
      <c r="L19480" s="4">
        <v>8671859.7413564101</v>
      </c>
      <c r="M19480" s="4">
        <v>7175751.6531261299</v>
      </c>
      <c r="N19480" s="3">
        <v>-3.082353277091E-2</v>
      </c>
      <c r="O19480" s="5">
        <v>1.1557103395462036</v>
      </c>
      <c r="P19480" s="3">
        <v>0.82747554779052734</v>
      </c>
    </row>
    <row r="19481" spans="1:16" x14ac:dyDescent="0.25">
      <c r="A19481" s="1">
        <v>2024</v>
      </c>
      <c r="B19481" t="s">
        <v>1538</v>
      </c>
      <c r="C19481" t="s">
        <v>3239</v>
      </c>
      <c r="D19481" t="s">
        <v>3405</v>
      </c>
      <c r="E19481" t="s">
        <v>3469</v>
      </c>
      <c r="F19481" t="s">
        <v>5009</v>
      </c>
      <c r="G19481" s="4"/>
      <c r="H19481" s="4"/>
      <c r="I19481" s="4"/>
      <c r="J19481" s="4"/>
      <c r="K19481" s="4">
        <v>-737604.63778158603</v>
      </c>
      <c r="L19481" s="4">
        <v>2800459.6947329999</v>
      </c>
      <c r="M19481" s="4">
        <v>695607.22395114705</v>
      </c>
      <c r="N19481" s="3">
        <v>-0.138141039122327</v>
      </c>
      <c r="O19481" s="5">
        <v>0.88768452405929565</v>
      </c>
      <c r="P19481" s="3">
        <v>0.24839037656784058</v>
      </c>
    </row>
    <row r="19482" spans="1:16" x14ac:dyDescent="0.25">
      <c r="A19482" s="1">
        <v>2009</v>
      </c>
      <c r="B19482" t="s">
        <v>1539</v>
      </c>
      <c r="C19482" t="s">
        <v>3240</v>
      </c>
      <c r="D19482" t="s">
        <v>3465</v>
      </c>
      <c r="E19482" t="s">
        <v>3469</v>
      </c>
      <c r="F19482" t="s">
        <v>5010</v>
      </c>
      <c r="G19482" s="4"/>
      <c r="H19482" s="4"/>
      <c r="I19482" s="4"/>
      <c r="J19482" s="4"/>
      <c r="K19482" s="4">
        <v>-1023715.33211791</v>
      </c>
      <c r="L19482" s="4">
        <v>3934270.1795711601</v>
      </c>
      <c r="M19482" s="4">
        <v>656855.32663235499</v>
      </c>
      <c r="N19482" s="3">
        <v>-0.18064066313115201</v>
      </c>
      <c r="O19482" s="5">
        <v>1.5911109447479248</v>
      </c>
      <c r="P19482" s="3">
        <v>0.16695734858512878</v>
      </c>
    </row>
    <row r="19483" spans="1:16" x14ac:dyDescent="0.25">
      <c r="A19483" s="1">
        <v>2010</v>
      </c>
      <c r="B19483" t="s">
        <v>1539</v>
      </c>
      <c r="C19483" t="s">
        <v>3240</v>
      </c>
      <c r="D19483" t="s">
        <v>3465</v>
      </c>
      <c r="E19483" t="s">
        <v>3469</v>
      </c>
      <c r="F19483" t="s">
        <v>5010</v>
      </c>
      <c r="G19483" s="4"/>
      <c r="H19483" s="4"/>
      <c r="I19483" s="4"/>
      <c r="J19483" s="4"/>
      <c r="K19483" s="4">
        <v>-2107933.6816112599</v>
      </c>
      <c r="L19483" s="4">
        <v>3647959.8864457202</v>
      </c>
      <c r="M19483" s="4">
        <v>589151.03055550903</v>
      </c>
      <c r="N19483" s="3">
        <v>-0.54439416186008005</v>
      </c>
      <c r="O19483" s="5">
        <v>1.4121849536895752</v>
      </c>
      <c r="P19483" s="3">
        <v>0.16150151193141937</v>
      </c>
    </row>
    <row r="19484" spans="1:16" x14ac:dyDescent="0.25">
      <c r="A19484" s="1">
        <v>2011</v>
      </c>
      <c r="B19484" t="s">
        <v>1539</v>
      </c>
      <c r="C19484" t="s">
        <v>3240</v>
      </c>
      <c r="D19484" t="s">
        <v>3465</v>
      </c>
      <c r="E19484" t="s">
        <v>3469</v>
      </c>
      <c r="F19484" t="s">
        <v>5010</v>
      </c>
      <c r="G19484" s="4"/>
      <c r="H19484" s="4"/>
      <c r="I19484" s="4"/>
      <c r="J19484" s="4"/>
      <c r="K19484" s="4">
        <v>-1485968.2777837301</v>
      </c>
      <c r="L19484" s="4">
        <v>27939655.985424899</v>
      </c>
      <c r="M19484" s="4">
        <v>3938575.7153574098</v>
      </c>
      <c r="N19484" s="3">
        <v>-9.1179383640210998E-2</v>
      </c>
      <c r="O19484" s="5">
        <v>1.3890895843505859</v>
      </c>
      <c r="P19484" s="3">
        <v>0.14096722006797791</v>
      </c>
    </row>
    <row r="19485" spans="1:16" x14ac:dyDescent="0.25">
      <c r="A19485" s="1">
        <v>2012</v>
      </c>
      <c r="B19485" t="s">
        <v>1539</v>
      </c>
      <c r="C19485" t="s">
        <v>3240</v>
      </c>
      <c r="D19485" t="s">
        <v>3465</v>
      </c>
      <c r="E19485" t="s">
        <v>3469</v>
      </c>
      <c r="F19485" t="s">
        <v>5010</v>
      </c>
      <c r="G19485" s="4"/>
      <c r="H19485" s="4"/>
      <c r="I19485" s="4"/>
      <c r="J19485" s="4"/>
      <c r="K19485" s="4">
        <v>-4053266.8870173902</v>
      </c>
      <c r="L19485" s="4">
        <v>27173963.140714101</v>
      </c>
      <c r="M19485" s="4">
        <v>602480.48054193996</v>
      </c>
      <c r="N19485" s="3">
        <v>-0.150533812326125</v>
      </c>
      <c r="O19485" s="5">
        <v>1.6087502241134644</v>
      </c>
      <c r="P19485" s="3">
        <v>2.2171240299940109E-2</v>
      </c>
    </row>
    <row r="19486" spans="1:16" x14ac:dyDescent="0.25">
      <c r="A19486" s="1">
        <v>2013</v>
      </c>
      <c r="B19486" t="s">
        <v>1539</v>
      </c>
      <c r="C19486" t="s">
        <v>3240</v>
      </c>
      <c r="D19486" t="s">
        <v>3465</v>
      </c>
      <c r="E19486" t="s">
        <v>3469</v>
      </c>
      <c r="F19486" t="s">
        <v>5010</v>
      </c>
      <c r="G19486" s="4"/>
      <c r="H19486" s="4"/>
      <c r="I19486" s="4"/>
      <c r="J19486" s="4"/>
      <c r="K19486" s="4">
        <v>-3413900.4357875702</v>
      </c>
      <c r="L19486" s="4">
        <v>27499177.759302702</v>
      </c>
      <c r="M19486" s="4">
        <v>1924721.12336351</v>
      </c>
      <c r="N19486" s="3">
        <v>-0.13191258873645101</v>
      </c>
      <c r="O19486" s="5">
        <v>1.1318657398223877</v>
      </c>
      <c r="P19486" s="3">
        <v>6.9991953670978546E-2</v>
      </c>
    </row>
    <row r="19487" spans="1:16" x14ac:dyDescent="0.25">
      <c r="A19487" s="1">
        <v>2014</v>
      </c>
      <c r="B19487" t="s">
        <v>1539</v>
      </c>
      <c r="C19487" t="s">
        <v>3240</v>
      </c>
      <c r="D19487" t="s">
        <v>3465</v>
      </c>
      <c r="E19487" t="s">
        <v>3469</v>
      </c>
      <c r="F19487" t="s">
        <v>5010</v>
      </c>
      <c r="G19487" s="4"/>
      <c r="H19487" s="4"/>
      <c r="I19487" s="4"/>
      <c r="J19487" s="4"/>
      <c r="K19487" s="4">
        <v>-2755945.1176387402</v>
      </c>
      <c r="L19487" s="4">
        <v>29233715.875335898</v>
      </c>
      <c r="M19487" s="4">
        <v>5149926.9178179102</v>
      </c>
      <c r="N19487" s="3">
        <v>-9.5663175144613005E-2</v>
      </c>
      <c r="O19487" s="5">
        <v>0.81441277265548706</v>
      </c>
      <c r="P19487" s="3">
        <v>0.17616395652294159</v>
      </c>
    </row>
    <row r="19488" spans="1:16" x14ac:dyDescent="0.25">
      <c r="A19488" s="1">
        <v>2015</v>
      </c>
      <c r="B19488" t="s">
        <v>1539</v>
      </c>
      <c r="C19488" t="s">
        <v>3240</v>
      </c>
      <c r="D19488" t="s">
        <v>3465</v>
      </c>
      <c r="E19488" t="s">
        <v>3469</v>
      </c>
      <c r="F19488" t="s">
        <v>5010</v>
      </c>
      <c r="G19488" s="4"/>
      <c r="H19488" s="4"/>
      <c r="I19488" s="4"/>
      <c r="J19488" s="4"/>
      <c r="K19488" s="4">
        <v>-1028319.06812631</v>
      </c>
      <c r="L19488" s="4">
        <v>22718602.035392102</v>
      </c>
      <c r="M19488" s="4">
        <v>2682003.4976079101</v>
      </c>
      <c r="N19488" s="3">
        <v>-4.4132316639550001E-2</v>
      </c>
      <c r="O19488" s="5">
        <v>0.1540757417678833</v>
      </c>
      <c r="P19488" s="3">
        <v>0.11805319041013718</v>
      </c>
    </row>
    <row r="19489" spans="1:16" x14ac:dyDescent="0.25">
      <c r="A19489" s="1">
        <v>2016</v>
      </c>
      <c r="B19489" t="s">
        <v>1539</v>
      </c>
      <c r="C19489" t="s">
        <v>3240</v>
      </c>
      <c r="D19489" t="s">
        <v>3465</v>
      </c>
      <c r="E19489" t="s">
        <v>3469</v>
      </c>
      <c r="F19489" t="s">
        <v>5010</v>
      </c>
      <c r="G19489" s="4"/>
      <c r="H19489" s="4"/>
      <c r="I19489" s="4"/>
      <c r="J19489" s="4"/>
      <c r="K19489" s="4">
        <v>-3963266.9785737698</v>
      </c>
      <c r="L19489" s="4">
        <v>1606127.63357869</v>
      </c>
      <c r="M19489" s="4">
        <v>218759.12626277699</v>
      </c>
      <c r="N19489" s="3">
        <v>-0.33621510935273202</v>
      </c>
      <c r="O19489" s="5">
        <v>2.792264461517334</v>
      </c>
      <c r="P19489" s="3">
        <v>0.13620282709598541</v>
      </c>
    </row>
    <row r="19490" spans="1:16" x14ac:dyDescent="0.25">
      <c r="A19490" s="1">
        <v>2017</v>
      </c>
      <c r="B19490" t="s">
        <v>1539</v>
      </c>
      <c r="C19490" t="s">
        <v>3240</v>
      </c>
      <c r="D19490" t="s">
        <v>3465</v>
      </c>
      <c r="E19490" t="s">
        <v>3469</v>
      </c>
      <c r="F19490" t="s">
        <v>5010</v>
      </c>
      <c r="G19490" s="4"/>
      <c r="H19490" s="4"/>
      <c r="I19490" s="4"/>
      <c r="J19490" s="4"/>
      <c r="K19490" s="4">
        <v>-4330146.7253875704</v>
      </c>
      <c r="L19490" s="4">
        <v>8426831.7615501098</v>
      </c>
      <c r="M19490" s="4">
        <v>1204381.77807497</v>
      </c>
      <c r="N19490" s="3">
        <v>-0.85882962438902299</v>
      </c>
      <c r="O19490" s="5">
        <v>2.039945125579834</v>
      </c>
      <c r="P19490" s="3">
        <v>0.14292225241661072</v>
      </c>
    </row>
    <row r="19491" spans="1:16" x14ac:dyDescent="0.25">
      <c r="A19491" s="1">
        <v>2018</v>
      </c>
      <c r="B19491" t="s">
        <v>1539</v>
      </c>
      <c r="C19491" t="s">
        <v>3240</v>
      </c>
      <c r="D19491" t="s">
        <v>3465</v>
      </c>
      <c r="E19491" t="s">
        <v>3469</v>
      </c>
      <c r="F19491" t="s">
        <v>5010</v>
      </c>
      <c r="G19491" s="4"/>
      <c r="H19491" s="4"/>
      <c r="I19491" s="4"/>
      <c r="J19491" s="4"/>
      <c r="K19491" s="4">
        <v>-5025031.2733624997</v>
      </c>
      <c r="L19491" s="4">
        <v>7417772.8924714504</v>
      </c>
      <c r="M19491" s="4">
        <v>980007.99413763196</v>
      </c>
      <c r="N19491" s="3">
        <v>-0.64700414362765102</v>
      </c>
      <c r="O19491" s="5">
        <v>1.2451251745223999</v>
      </c>
      <c r="P19491" s="3">
        <v>0.13211619853973389</v>
      </c>
    </row>
    <row r="19492" spans="1:16" x14ac:dyDescent="0.25">
      <c r="A19492" s="1">
        <v>2019</v>
      </c>
      <c r="B19492" t="s">
        <v>1539</v>
      </c>
      <c r="C19492" t="s">
        <v>3240</v>
      </c>
      <c r="D19492" t="s">
        <v>3465</v>
      </c>
      <c r="E19492" t="s">
        <v>3469</v>
      </c>
      <c r="F19492" t="s">
        <v>5010</v>
      </c>
      <c r="G19492" s="4"/>
      <c r="H19492" s="4"/>
      <c r="I19492" s="4"/>
      <c r="J19492" s="4"/>
      <c r="K19492" s="4">
        <v>-3573785.88978589</v>
      </c>
      <c r="L19492" s="4">
        <v>7577834.3278343296</v>
      </c>
      <c r="M19492" s="4">
        <v>1523755.0017550001</v>
      </c>
      <c r="N19492" s="3">
        <v>-0.48913021651365401</v>
      </c>
      <c r="O19492" s="5">
        <v>0.76410895586013794</v>
      </c>
      <c r="P19492" s="3">
        <v>0.20108053088188171</v>
      </c>
    </row>
    <row r="19493" spans="1:16" x14ac:dyDescent="0.25">
      <c r="A19493" s="1">
        <v>2020</v>
      </c>
      <c r="B19493" t="s">
        <v>1539</v>
      </c>
      <c r="C19493" t="s">
        <v>3240</v>
      </c>
      <c r="D19493" t="s">
        <v>3465</v>
      </c>
      <c r="E19493" t="s">
        <v>3469</v>
      </c>
      <c r="F19493" t="s">
        <v>5010</v>
      </c>
      <c r="G19493" s="4"/>
      <c r="H19493" s="4"/>
      <c r="I19493" s="4"/>
      <c r="J19493" s="4"/>
      <c r="K19493" s="4">
        <v>-3669255.82872051</v>
      </c>
      <c r="L19493" s="4">
        <v>1599445.77115801</v>
      </c>
      <c r="M19493" s="4">
        <v>1388692.48926742</v>
      </c>
      <c r="N19493" s="3">
        <v>-0.81089670697021199</v>
      </c>
      <c r="O19493" s="5">
        <v>1.7632040977478027</v>
      </c>
      <c r="P19493" s="3">
        <v>0.86823356151580811</v>
      </c>
    </row>
    <row r="19494" spans="1:16" x14ac:dyDescent="0.25">
      <c r="A19494" s="1">
        <v>2021</v>
      </c>
      <c r="B19494" t="s">
        <v>1539</v>
      </c>
      <c r="C19494" t="s">
        <v>3240</v>
      </c>
      <c r="D19494" t="s">
        <v>3465</v>
      </c>
      <c r="E19494" t="s">
        <v>3469</v>
      </c>
      <c r="F19494" t="s">
        <v>5010</v>
      </c>
      <c r="G19494" s="4"/>
      <c r="H19494" s="4"/>
      <c r="I19494" s="4"/>
      <c r="J19494" s="4"/>
      <c r="K19494" s="4">
        <v>-3016682.2874881001</v>
      </c>
      <c r="L19494" s="4">
        <v>7668316.4753428502</v>
      </c>
      <c r="M19494" s="4">
        <v>1479665.43949494</v>
      </c>
      <c r="N19494" s="3">
        <v>-0.64144595293725604</v>
      </c>
      <c r="O19494" s="5">
        <v>1.0455588102340698</v>
      </c>
      <c r="P19494" s="3">
        <v>0.19295831024646759</v>
      </c>
    </row>
    <row r="19495" spans="1:16" x14ac:dyDescent="0.25">
      <c r="A19495" s="1">
        <v>2022</v>
      </c>
      <c r="B19495" t="s">
        <v>1539</v>
      </c>
      <c r="C19495" t="s">
        <v>3240</v>
      </c>
      <c r="D19495" t="s">
        <v>3465</v>
      </c>
      <c r="E19495" t="s">
        <v>3469</v>
      </c>
      <c r="F19495" t="s">
        <v>5010</v>
      </c>
      <c r="G19495" s="4"/>
      <c r="H19495" s="4"/>
      <c r="I19495" s="4"/>
      <c r="J19495" s="4"/>
      <c r="K19495" s="4">
        <v>-3546464.9740868299</v>
      </c>
      <c r="L19495" s="4">
        <v>5833133.6650403403</v>
      </c>
      <c r="M19495" s="4">
        <v>1035649.76157121</v>
      </c>
      <c r="N19495" s="3">
        <v>-0.55022886784081404</v>
      </c>
      <c r="O19495" s="5">
        <v>1.0953112840652466</v>
      </c>
      <c r="P19495" s="3">
        <v>0.17754603922367096</v>
      </c>
    </row>
    <row r="19496" spans="1:16" x14ac:dyDescent="0.25">
      <c r="A19496" s="1">
        <v>2023</v>
      </c>
      <c r="B19496" t="s">
        <v>1539</v>
      </c>
      <c r="C19496" t="s">
        <v>3240</v>
      </c>
      <c r="D19496" t="s">
        <v>3465</v>
      </c>
      <c r="E19496" t="s">
        <v>3469</v>
      </c>
      <c r="F19496" t="s">
        <v>5010</v>
      </c>
      <c r="G19496" s="4"/>
      <c r="H19496" s="4"/>
      <c r="I19496" s="4"/>
      <c r="J19496" s="4"/>
      <c r="K19496" s="4">
        <v>-3583961.60383962</v>
      </c>
      <c r="L19496" s="4">
        <v>3788917.77488918</v>
      </c>
      <c r="M19496" s="4">
        <v>933392.66073392704</v>
      </c>
      <c r="N19496" s="3">
        <v>-0.76064876868240405</v>
      </c>
      <c r="O19496" s="5">
        <v>0.82716679573059082</v>
      </c>
      <c r="P19496" s="3">
        <v>0.24634809792041779</v>
      </c>
    </row>
    <row r="19497" spans="1:16" x14ac:dyDescent="0.25">
      <c r="A19497" s="1">
        <v>2024</v>
      </c>
      <c r="B19497" t="s">
        <v>1539</v>
      </c>
      <c r="C19497" t="s">
        <v>3240</v>
      </c>
      <c r="D19497" t="s">
        <v>3465</v>
      </c>
      <c r="E19497" t="s">
        <v>3469</v>
      </c>
      <c r="F19497" t="s">
        <v>5010</v>
      </c>
      <c r="G19497" s="4"/>
      <c r="H19497" s="4"/>
      <c r="I19497" s="4"/>
      <c r="J19497" s="4"/>
      <c r="K19497" s="4">
        <v>-2231604.1415265999</v>
      </c>
      <c r="L19497" s="4">
        <v>2316470.1019380898</v>
      </c>
      <c r="M19497" s="4">
        <v>1407575.0201676099</v>
      </c>
      <c r="N19497" s="3">
        <v>-0.73096126784246496</v>
      </c>
      <c r="O19497" s="5">
        <v>1.2035990953445435</v>
      </c>
      <c r="P19497" s="3">
        <v>0.60763788223266602</v>
      </c>
    </row>
    <row r="19498" spans="1:16" x14ac:dyDescent="0.25">
      <c r="A19498" s="1">
        <v>2009</v>
      </c>
      <c r="B19498" t="s">
        <v>1540</v>
      </c>
      <c r="C19498" t="s">
        <v>3241</v>
      </c>
      <c r="D19498" t="s">
        <v>3403</v>
      </c>
      <c r="E19498" t="s">
        <v>3469</v>
      </c>
      <c r="F19498" t="s">
        <v>5011</v>
      </c>
      <c r="G19498" s="4"/>
      <c r="H19498" s="4"/>
      <c r="I19498" s="4"/>
      <c r="J19498" s="4"/>
      <c r="K19498" s="4">
        <v>-42213370.226359703</v>
      </c>
      <c r="L19498" s="4">
        <v>16245113.825204501</v>
      </c>
      <c r="M19498" s="4">
        <v>55421253.287297703</v>
      </c>
      <c r="N19498" s="3">
        <v>-1.2792423212269399</v>
      </c>
      <c r="O19498" s="5">
        <v>4.3338756561279297</v>
      </c>
      <c r="P19498" s="3">
        <v>3.4115645885467529</v>
      </c>
    </row>
    <row r="19499" spans="1:16" x14ac:dyDescent="0.25">
      <c r="A19499" s="1">
        <v>2010</v>
      </c>
      <c r="B19499" t="s">
        <v>1540</v>
      </c>
      <c r="C19499" t="s">
        <v>3241</v>
      </c>
      <c r="D19499" t="s">
        <v>3403</v>
      </c>
      <c r="E19499" t="s">
        <v>3469</v>
      </c>
      <c r="F19499" t="s">
        <v>5011</v>
      </c>
      <c r="G19499" s="4"/>
      <c r="H19499" s="4"/>
      <c r="I19499" s="4"/>
      <c r="J19499" s="4"/>
      <c r="K19499" s="4">
        <v>-5090782.9534192299</v>
      </c>
      <c r="L19499" s="4">
        <v>14321618.1485277</v>
      </c>
      <c r="M19499" s="4">
        <v>60278769.884597898</v>
      </c>
      <c r="N19499" s="3">
        <v>-0.32596344122284598</v>
      </c>
      <c r="P19499" s="3">
        <v>4.2089357376098633</v>
      </c>
    </row>
    <row r="19500" spans="1:16" x14ac:dyDescent="0.25">
      <c r="A19500" s="1">
        <v>2011</v>
      </c>
      <c r="B19500" t="s">
        <v>1540</v>
      </c>
      <c r="C19500" t="s">
        <v>3241</v>
      </c>
      <c r="D19500" t="s">
        <v>3403</v>
      </c>
      <c r="E19500" t="s">
        <v>3469</v>
      </c>
      <c r="F19500" t="s">
        <v>5011</v>
      </c>
      <c r="G19500" s="4"/>
      <c r="H19500" s="4"/>
      <c r="I19500" s="4"/>
      <c r="J19500" s="4"/>
      <c r="K19500" s="4">
        <v>-3057231.80795199</v>
      </c>
      <c r="L19500" s="4">
        <v>6567487.9434144301</v>
      </c>
      <c r="M19500" s="4">
        <v>68304283.570892707</v>
      </c>
      <c r="N19500" s="3">
        <v>-0.24613774587864001</v>
      </c>
      <c r="P19500" s="3">
        <v>10.40036678314209</v>
      </c>
    </row>
    <row r="19501" spans="1:16" x14ac:dyDescent="0.25">
      <c r="A19501" s="1">
        <v>2012</v>
      </c>
      <c r="B19501" t="s">
        <v>1540</v>
      </c>
      <c r="C19501" t="s">
        <v>3241</v>
      </c>
      <c r="D19501" t="s">
        <v>3403</v>
      </c>
      <c r="E19501" t="s">
        <v>3469</v>
      </c>
      <c r="F19501" t="s">
        <v>5011</v>
      </c>
      <c r="G19501" s="4"/>
      <c r="H19501" s="4"/>
      <c r="I19501" s="4"/>
      <c r="J19501" s="4"/>
      <c r="K19501" s="4">
        <v>-878586.41261524905</v>
      </c>
      <c r="L19501" s="4">
        <v>1179512.4996162599</v>
      </c>
      <c r="M19501" s="4">
        <v>60851.590720710599</v>
      </c>
      <c r="N19501" s="3">
        <v>-0.23584869638931399</v>
      </c>
      <c r="O19501" s="5">
        <v>5.3636975288391113</v>
      </c>
      <c r="P19501" s="3">
        <v>5.1590457558631897E-2</v>
      </c>
    </row>
    <row r="19502" spans="1:16" x14ac:dyDescent="0.25">
      <c r="A19502" s="1">
        <v>2013</v>
      </c>
      <c r="B19502" t="s">
        <v>1540</v>
      </c>
      <c r="C19502" t="s">
        <v>3241</v>
      </c>
      <c r="D19502" t="s">
        <v>3403</v>
      </c>
      <c r="E19502" t="s">
        <v>3469</v>
      </c>
      <c r="F19502" t="s">
        <v>5011</v>
      </c>
      <c r="G19502" s="4"/>
      <c r="H19502" s="4"/>
      <c r="I19502" s="4"/>
      <c r="J19502" s="4"/>
      <c r="K19502" s="4">
        <v>-145960.51417451599</v>
      </c>
      <c r="L19502" s="4">
        <v>893707.117863636</v>
      </c>
      <c r="M19502" s="4">
        <v>40929.314708058897</v>
      </c>
      <c r="N19502" s="3">
        <v>-0.149951193872954</v>
      </c>
      <c r="O19502" s="5">
        <v>2.5495266914367676</v>
      </c>
      <c r="P19502" s="3">
        <v>4.5797236263751984E-2</v>
      </c>
    </row>
    <row r="19503" spans="1:16" x14ac:dyDescent="0.25">
      <c r="A19503" s="1">
        <v>2014</v>
      </c>
      <c r="B19503" t="s">
        <v>1540</v>
      </c>
      <c r="C19503" t="s">
        <v>3241</v>
      </c>
      <c r="D19503" t="s">
        <v>3403</v>
      </c>
      <c r="E19503" t="s">
        <v>3469</v>
      </c>
      <c r="F19503" t="s">
        <v>5011</v>
      </c>
      <c r="G19503" s="4"/>
      <c r="H19503" s="4"/>
      <c r="I19503" s="4"/>
      <c r="J19503" s="4"/>
      <c r="K19503" s="4">
        <v>-299935.87627893803</v>
      </c>
      <c r="L19503" s="4">
        <v>996275.16620302701</v>
      </c>
      <c r="M19503" s="4">
        <v>67303.503229761001</v>
      </c>
      <c r="N19503" s="3">
        <v>-0.31263880868422</v>
      </c>
      <c r="O19503" s="5">
        <v>4.1443266868591309</v>
      </c>
      <c r="P19503" s="3">
        <v>6.7555136978626251E-2</v>
      </c>
    </row>
    <row r="19504" spans="1:16" x14ac:dyDescent="0.25">
      <c r="A19504" s="1">
        <v>2015</v>
      </c>
      <c r="B19504" t="s">
        <v>1540</v>
      </c>
      <c r="C19504" t="s">
        <v>3241</v>
      </c>
      <c r="D19504" t="s">
        <v>3403</v>
      </c>
      <c r="E19504" t="s">
        <v>3469</v>
      </c>
      <c r="F19504" t="s">
        <v>5011</v>
      </c>
      <c r="G19504" s="4"/>
      <c r="H19504" s="4"/>
      <c r="I19504" s="4"/>
      <c r="J19504" s="4"/>
      <c r="K19504" s="4">
        <v>-471724.07417394099</v>
      </c>
      <c r="L19504" s="4">
        <v>37858.138871982897</v>
      </c>
      <c r="M19504" s="4">
        <v>180450.37479873301</v>
      </c>
      <c r="N19504" s="3">
        <v>-1.10761449692984</v>
      </c>
      <c r="O19504" s="5">
        <v>136.32986450195313</v>
      </c>
      <c r="P19504" s="3">
        <v>4.7664880752563477</v>
      </c>
    </row>
    <row r="19505" spans="1:16" x14ac:dyDescent="0.25">
      <c r="A19505" s="1">
        <v>2016</v>
      </c>
      <c r="B19505" t="s">
        <v>1540</v>
      </c>
      <c r="C19505" t="s">
        <v>3241</v>
      </c>
      <c r="D19505" t="s">
        <v>3403</v>
      </c>
      <c r="E19505" t="s">
        <v>3469</v>
      </c>
      <c r="F19505" t="s">
        <v>5011</v>
      </c>
      <c r="G19505" s="4"/>
      <c r="H19505" s="4"/>
      <c r="I19505" s="4"/>
      <c r="J19505" s="4"/>
      <c r="K19505" s="4">
        <v>-820375.03352504701</v>
      </c>
      <c r="L19505" s="4">
        <v>2339039.5446553598</v>
      </c>
      <c r="M19505" s="4">
        <v>701633.04228625901</v>
      </c>
      <c r="N19505" s="3">
        <v>-0.69065321703832805</v>
      </c>
      <c r="O19505" s="5">
        <v>2.9901714324951172</v>
      </c>
      <c r="P19505" s="3">
        <v>0.29996630549430847</v>
      </c>
    </row>
    <row r="19506" spans="1:16" x14ac:dyDescent="0.25">
      <c r="A19506" s="1">
        <v>2017</v>
      </c>
      <c r="B19506" t="s">
        <v>1540</v>
      </c>
      <c r="C19506" t="s">
        <v>3241</v>
      </c>
      <c r="D19506" t="s">
        <v>3403</v>
      </c>
      <c r="E19506" t="s">
        <v>3469</v>
      </c>
      <c r="F19506" t="s">
        <v>5011</v>
      </c>
      <c r="G19506" s="4"/>
      <c r="H19506" s="4"/>
      <c r="I19506" s="4"/>
      <c r="J19506" s="4"/>
      <c r="K19506" s="4">
        <v>-1709090.9789634701</v>
      </c>
      <c r="L19506" s="4">
        <v>2407424.6581659699</v>
      </c>
      <c r="M19506" s="4">
        <v>589007.50920396298</v>
      </c>
      <c r="N19506" s="3">
        <v>-0.70908535471216405</v>
      </c>
      <c r="O19506" s="5">
        <v>7.7066426277160645</v>
      </c>
      <c r="P19506" s="3">
        <v>0.24466291069984436</v>
      </c>
    </row>
    <row r="19507" spans="1:16" x14ac:dyDescent="0.25">
      <c r="A19507" s="1">
        <v>2018</v>
      </c>
      <c r="B19507" t="s">
        <v>1540</v>
      </c>
      <c r="C19507" t="s">
        <v>3241</v>
      </c>
      <c r="D19507" t="s">
        <v>3403</v>
      </c>
      <c r="E19507" t="s">
        <v>3469</v>
      </c>
      <c r="F19507" t="s">
        <v>5011</v>
      </c>
      <c r="G19507" s="4"/>
      <c r="H19507" s="4"/>
      <c r="I19507" s="4"/>
      <c r="J19507" s="4"/>
      <c r="K19507" s="4">
        <v>-815422.76404710603</v>
      </c>
      <c r="L19507" s="4">
        <v>342496.24349551101</v>
      </c>
      <c r="M19507" s="4">
        <v>1483255.2424518301</v>
      </c>
      <c r="N19507" s="3">
        <v>-0.61287749966132898</v>
      </c>
      <c r="O19507" s="5">
        <v>18.384525299072266</v>
      </c>
      <c r="P19507" s="3">
        <v>4.3307199478149414</v>
      </c>
    </row>
    <row r="19508" spans="1:16" x14ac:dyDescent="0.25">
      <c r="A19508" s="1">
        <v>2019</v>
      </c>
      <c r="B19508" t="s">
        <v>1540</v>
      </c>
      <c r="C19508" t="s">
        <v>3241</v>
      </c>
      <c r="D19508" t="s">
        <v>3403</v>
      </c>
      <c r="E19508" t="s">
        <v>3469</v>
      </c>
      <c r="F19508" t="s">
        <v>5011</v>
      </c>
      <c r="G19508" s="4"/>
      <c r="H19508" s="4"/>
      <c r="I19508" s="4"/>
      <c r="J19508" s="4"/>
      <c r="K19508" s="4">
        <v>-506070.902070902</v>
      </c>
      <c r="L19508" s="4">
        <v>135290.27729027701</v>
      </c>
      <c r="M19508" s="4">
        <v>298939.97893997899</v>
      </c>
      <c r="N19508" s="3">
        <v>-2.1997711426086699</v>
      </c>
      <c r="O19508" s="5">
        <v>18.875631332397461</v>
      </c>
      <c r="P19508" s="3">
        <v>2.2096190452575684</v>
      </c>
    </row>
    <row r="19509" spans="1:16" x14ac:dyDescent="0.25">
      <c r="A19509" s="1">
        <v>2020</v>
      </c>
      <c r="B19509" t="s">
        <v>1540</v>
      </c>
      <c r="C19509" t="s">
        <v>3241</v>
      </c>
      <c r="D19509" t="s">
        <v>3403</v>
      </c>
      <c r="E19509" t="s">
        <v>3469</v>
      </c>
      <c r="F19509" t="s">
        <v>5011</v>
      </c>
      <c r="G19509" s="4"/>
      <c r="H19509" s="4"/>
      <c r="I19509" s="4"/>
      <c r="J19509" s="4"/>
      <c r="K19509" s="4">
        <v>-374455.77902626898</v>
      </c>
      <c r="L19509" s="4">
        <v>240023.190646439</v>
      </c>
      <c r="M19509" s="4">
        <v>257207.735737062</v>
      </c>
      <c r="N19509" s="3">
        <v>-2.0075969368025901</v>
      </c>
      <c r="O19509" s="5">
        <v>41.026115417480469</v>
      </c>
      <c r="P19509" s="3">
        <v>1.071595311164856</v>
      </c>
    </row>
    <row r="19510" spans="1:16" x14ac:dyDescent="0.25">
      <c r="A19510" s="1">
        <v>2021</v>
      </c>
      <c r="B19510" t="s">
        <v>1540</v>
      </c>
      <c r="C19510" t="s">
        <v>3241</v>
      </c>
      <c r="D19510" t="s">
        <v>3403</v>
      </c>
      <c r="E19510" t="s">
        <v>3469</v>
      </c>
      <c r="F19510" t="s">
        <v>5011</v>
      </c>
      <c r="G19510" s="4"/>
      <c r="H19510" s="4"/>
      <c r="I19510" s="4"/>
      <c r="J19510" s="4"/>
      <c r="K19510" s="4">
        <v>-1960801.2356694599</v>
      </c>
      <c r="L19510" s="4">
        <v>1258308.90236862</v>
      </c>
      <c r="M19510" s="4">
        <v>304922.43324910599</v>
      </c>
      <c r="N19510" s="3">
        <v>-2.5815995822215099</v>
      </c>
      <c r="O19510" s="5">
        <v>23.99995231628418</v>
      </c>
      <c r="P19510" s="3">
        <v>0.24232716858386993</v>
      </c>
    </row>
    <row r="19511" spans="1:16" x14ac:dyDescent="0.25">
      <c r="A19511" s="1">
        <v>2013</v>
      </c>
      <c r="B19511" t="s">
        <v>1586</v>
      </c>
      <c r="C19511" t="s">
        <v>3287</v>
      </c>
      <c r="D19511" t="s">
        <v>3414</v>
      </c>
      <c r="E19511" t="s">
        <v>3470</v>
      </c>
      <c r="F19511" t="s">
        <v>5057</v>
      </c>
      <c r="G19511" s="4">
        <v>14.410192713038301</v>
      </c>
      <c r="H19511" s="4">
        <v>0</v>
      </c>
      <c r="I19511" s="4">
        <v>7.2493224932249403</v>
      </c>
      <c r="J19511" s="4">
        <v>30.2083333333333</v>
      </c>
      <c r="K19511" s="4">
        <v>34175275.856872603</v>
      </c>
      <c r="L19511" s="4">
        <v>1844044170.5875499</v>
      </c>
      <c r="M19511" s="4">
        <v>1229147899.4692199</v>
      </c>
      <c r="N19511" s="3">
        <v>1.9834631234066001E-2</v>
      </c>
      <c r="O19511" s="5">
        <v>1.8996412754058838</v>
      </c>
      <c r="P19511" s="3">
        <v>0.6665501594543457</v>
      </c>
    </row>
    <row r="19512" spans="1:16" x14ac:dyDescent="0.25">
      <c r="A19512" s="1">
        <v>2014</v>
      </c>
      <c r="B19512" t="s">
        <v>1586</v>
      </c>
      <c r="C19512" t="s">
        <v>3287</v>
      </c>
      <c r="D19512" t="s">
        <v>3414</v>
      </c>
      <c r="E19512" t="s">
        <v>3470</v>
      </c>
      <c r="F19512" t="s">
        <v>5057</v>
      </c>
      <c r="G19512" s="4">
        <v>17.3659093266937</v>
      </c>
      <c r="H19512" s="4">
        <v>0</v>
      </c>
      <c r="I19512" s="4">
        <v>17.341269841269799</v>
      </c>
      <c r="J19512" s="4">
        <v>26.078431372549002</v>
      </c>
      <c r="K19512" s="4">
        <v>33804856.895056397</v>
      </c>
      <c r="L19512" s="4">
        <v>2366881179.5316601</v>
      </c>
      <c r="M19512" s="4">
        <v>1563111882.0468299</v>
      </c>
      <c r="N19512" s="3">
        <v>1.5806876845097E-2</v>
      </c>
      <c r="O19512" s="5">
        <v>2.3799080848693848</v>
      </c>
      <c r="P19512" s="3">
        <v>0.66040992736816406</v>
      </c>
    </row>
    <row r="19513" spans="1:16" x14ac:dyDescent="0.25">
      <c r="A19513" s="1">
        <v>2015</v>
      </c>
      <c r="B19513" t="s">
        <v>1586</v>
      </c>
      <c r="C19513" t="s">
        <v>3287</v>
      </c>
      <c r="D19513" t="s">
        <v>3414</v>
      </c>
      <c r="E19513" t="s">
        <v>3470</v>
      </c>
      <c r="F19513" t="s">
        <v>5057</v>
      </c>
      <c r="G19513" s="4">
        <v>29.600970017636701</v>
      </c>
      <c r="H19513" s="4">
        <v>0</v>
      </c>
      <c r="I19513" s="4">
        <v>20.595238095238098</v>
      </c>
      <c r="J19513" s="4">
        <v>55.2083333333334</v>
      </c>
      <c r="K19513" s="4">
        <v>25391882.304618899</v>
      </c>
      <c r="L19513" s="4">
        <v>2473505843.6951599</v>
      </c>
      <c r="M19513" s="4">
        <v>1651041409.9548199</v>
      </c>
      <c r="N19513" s="3">
        <v>1.1256443710664E-2</v>
      </c>
      <c r="O19513" s="5">
        <v>1.9430886507034302</v>
      </c>
      <c r="P19513" s="3">
        <v>0.66749042272567749</v>
      </c>
    </row>
    <row r="19514" spans="1:16" x14ac:dyDescent="0.25">
      <c r="A19514" s="1">
        <v>2016</v>
      </c>
      <c r="B19514" t="s">
        <v>1586</v>
      </c>
      <c r="C19514" t="s">
        <v>3287</v>
      </c>
      <c r="D19514" t="s">
        <v>3414</v>
      </c>
      <c r="E19514" t="s">
        <v>3470</v>
      </c>
      <c r="F19514" t="s">
        <v>5057</v>
      </c>
      <c r="G19514" s="4">
        <v>31.612908426634</v>
      </c>
      <c r="H19514" s="4">
        <v>0</v>
      </c>
      <c r="I19514" s="4">
        <v>22.269916975799301</v>
      </c>
      <c r="J19514" s="4">
        <v>58.630952380952401</v>
      </c>
      <c r="K19514" s="4">
        <v>30536706.588893101</v>
      </c>
      <c r="L19514" s="4">
        <v>2742877851.7930498</v>
      </c>
      <c r="M19514" s="4">
        <v>1826490180.5128901</v>
      </c>
      <c r="N19514" s="3">
        <v>1.2143650682756E-2</v>
      </c>
      <c r="O19514" s="5">
        <v>1.7983660697937012</v>
      </c>
      <c r="P19514" s="3">
        <v>0.66590285301208496</v>
      </c>
    </row>
    <row r="19515" spans="1:16" x14ac:dyDescent="0.25">
      <c r="A19515" s="1">
        <v>2017</v>
      </c>
      <c r="B19515" t="s">
        <v>1586</v>
      </c>
      <c r="C19515" t="s">
        <v>3287</v>
      </c>
      <c r="D19515" t="s">
        <v>3414</v>
      </c>
      <c r="E19515" t="s">
        <v>3470</v>
      </c>
      <c r="F19515" t="s">
        <v>5057</v>
      </c>
      <c r="G19515" s="4">
        <v>30.392529859887699</v>
      </c>
      <c r="H19515" s="4">
        <v>0</v>
      </c>
      <c r="I19515" s="4">
        <v>23.141474808141499</v>
      </c>
      <c r="J19515" s="4">
        <v>54.290060851927002</v>
      </c>
      <c r="K19515" s="4">
        <v>34102483.275541998</v>
      </c>
      <c r="L19515" s="4">
        <v>3463849952.7161899</v>
      </c>
      <c r="M19515" s="4">
        <v>2306558789.5345201</v>
      </c>
      <c r="N19515" s="3">
        <v>1.0917565017236E-2</v>
      </c>
      <c r="O19515" s="5">
        <v>1.5824382305145264</v>
      </c>
      <c r="P19515" s="3">
        <v>0.66589456796646118</v>
      </c>
    </row>
    <row r="19516" spans="1:16" x14ac:dyDescent="0.25">
      <c r="A19516" s="1">
        <v>2018</v>
      </c>
      <c r="B19516" t="s">
        <v>1586</v>
      </c>
      <c r="C19516" t="s">
        <v>3287</v>
      </c>
      <c r="D19516" t="s">
        <v>3414</v>
      </c>
      <c r="E19516" t="s">
        <v>3470</v>
      </c>
      <c r="F19516" t="s">
        <v>5057</v>
      </c>
      <c r="G19516" s="4">
        <v>28.981508797211099</v>
      </c>
      <c r="H19516" s="4">
        <v>5.5819209039548001</v>
      </c>
      <c r="I19516" s="4">
        <v>25.789682539682499</v>
      </c>
      <c r="J19516" s="4">
        <v>44.511494252873597</v>
      </c>
      <c r="K19516" s="4">
        <v>39005034.867907099</v>
      </c>
      <c r="L19516" s="4">
        <v>4193444544.1129699</v>
      </c>
      <c r="M19516" s="4">
        <v>2789672010.1854801</v>
      </c>
      <c r="N19516" s="3">
        <v>1.0039222024063999E-2</v>
      </c>
      <c r="O19516" s="5">
        <v>1.6497362852096558</v>
      </c>
      <c r="P19516" s="3">
        <v>0.66524595022201538</v>
      </c>
    </row>
    <row r="19517" spans="1:16" x14ac:dyDescent="0.25">
      <c r="A19517" s="1">
        <v>2019</v>
      </c>
      <c r="B19517" t="s">
        <v>1586</v>
      </c>
      <c r="C19517" t="s">
        <v>3287</v>
      </c>
      <c r="D19517" t="s">
        <v>3414</v>
      </c>
      <c r="E19517" t="s">
        <v>3470</v>
      </c>
      <c r="F19517" t="s">
        <v>5057</v>
      </c>
      <c r="G19517" s="4">
        <v>39.317064514124901</v>
      </c>
      <c r="H19517" s="4">
        <v>4.75117975117975</v>
      </c>
      <c r="I19517" s="4">
        <v>34.956738798280199</v>
      </c>
      <c r="J19517" s="4">
        <v>61.832397754611101</v>
      </c>
      <c r="K19517" s="4">
        <v>37726505.958535098</v>
      </c>
      <c r="L19517" s="4">
        <v>4524324563.3128405</v>
      </c>
      <c r="M19517" s="4">
        <v>3048206317.6797099</v>
      </c>
      <c r="N19517" s="3">
        <v>8.9110741030260007E-3</v>
      </c>
      <c r="O19517" s="5">
        <v>1.6662254333496094</v>
      </c>
      <c r="P19517" s="3">
        <v>0.67373734712600708</v>
      </c>
    </row>
    <row r="19518" spans="1:16" x14ac:dyDescent="0.25">
      <c r="A19518" s="1">
        <v>2020</v>
      </c>
      <c r="B19518" t="s">
        <v>1586</v>
      </c>
      <c r="C19518" t="s">
        <v>3287</v>
      </c>
      <c r="D19518" t="s">
        <v>3414</v>
      </c>
      <c r="E19518" t="s">
        <v>3470</v>
      </c>
      <c r="F19518" t="s">
        <v>5057</v>
      </c>
      <c r="G19518" s="4">
        <v>47.764334714368701</v>
      </c>
      <c r="H19518" s="4">
        <v>17.152676801057499</v>
      </c>
      <c r="I19518" s="4">
        <v>37.204190136263101</v>
      </c>
      <c r="J19518" s="4">
        <v>75.742337164751007</v>
      </c>
      <c r="K19518" s="4">
        <v>27399168.820034102</v>
      </c>
      <c r="L19518" s="4">
        <v>4571040880.2410202</v>
      </c>
      <c r="M19518" s="4">
        <v>3201036593.3529401</v>
      </c>
      <c r="N19518" s="3">
        <v>6.423180510034E-3</v>
      </c>
      <c r="O19518" s="5">
        <v>1.4232878684997559</v>
      </c>
      <c r="P19518" s="3">
        <v>0.7002861499786377</v>
      </c>
    </row>
    <row r="19519" spans="1:16" x14ac:dyDescent="0.25">
      <c r="A19519" s="1">
        <v>2021</v>
      </c>
      <c r="B19519" t="s">
        <v>1586</v>
      </c>
      <c r="C19519" t="s">
        <v>3287</v>
      </c>
      <c r="D19519" t="s">
        <v>3414</v>
      </c>
      <c r="E19519" t="s">
        <v>3470</v>
      </c>
      <c r="F19519" t="s">
        <v>5057</v>
      </c>
      <c r="G19519" s="4">
        <v>52.358144015278903</v>
      </c>
      <c r="H19519" s="4">
        <v>49.624468988955002</v>
      </c>
      <c r="I19519" s="4">
        <v>35.764582870678801</v>
      </c>
      <c r="J19519" s="4">
        <v>73.637254901960802</v>
      </c>
      <c r="K19519" s="4">
        <v>19636185.887364302</v>
      </c>
      <c r="L19519" s="4">
        <v>6404531266.3663998</v>
      </c>
      <c r="M19519" s="4">
        <v>4428890751.0212603</v>
      </c>
      <c r="N19519" s="3">
        <v>3.3379122794990001E-3</v>
      </c>
      <c r="O19519" s="5">
        <v>1.590511679649353</v>
      </c>
      <c r="P19519" s="3">
        <v>0.69152456521987915</v>
      </c>
    </row>
    <row r="19520" spans="1:16" x14ac:dyDescent="0.25">
      <c r="A19520" s="1">
        <v>2022</v>
      </c>
      <c r="B19520" t="s">
        <v>1586</v>
      </c>
      <c r="C19520" t="s">
        <v>3287</v>
      </c>
      <c r="D19520" t="s">
        <v>3414</v>
      </c>
      <c r="E19520" t="s">
        <v>3470</v>
      </c>
      <c r="F19520" t="s">
        <v>5057</v>
      </c>
      <c r="G19520" s="4">
        <v>53.253325604722797</v>
      </c>
      <c r="H19520" s="4">
        <v>47.608335261006999</v>
      </c>
      <c r="I19520" s="4">
        <v>36.152123791788597</v>
      </c>
      <c r="J19520" s="4">
        <v>76.597262952101701</v>
      </c>
      <c r="K19520" s="4">
        <v>4757414.1744731897</v>
      </c>
      <c r="L19520" s="4">
        <v>7603876103.3719997</v>
      </c>
      <c r="M19520" s="4">
        <v>5222381550.0253096</v>
      </c>
      <c r="N19520" s="3">
        <v>6.8140880699799999E-4</v>
      </c>
      <c r="O19520" s="5">
        <v>1.1477606296539307</v>
      </c>
      <c r="P19520" s="3">
        <v>0.68680518865585327</v>
      </c>
    </row>
    <row r="19521" spans="1:16" x14ac:dyDescent="0.25">
      <c r="A19521" s="1">
        <v>2023</v>
      </c>
      <c r="B19521" t="s">
        <v>1586</v>
      </c>
      <c r="C19521" t="s">
        <v>3287</v>
      </c>
      <c r="D19521" t="s">
        <v>3414</v>
      </c>
      <c r="E19521" t="s">
        <v>3470</v>
      </c>
      <c r="F19521" t="s">
        <v>5057</v>
      </c>
      <c r="G19521" s="4">
        <v>59.256766362389598</v>
      </c>
      <c r="H19521" s="4">
        <v>43.031593305315901</v>
      </c>
      <c r="I19521" s="4">
        <v>41.290370813397097</v>
      </c>
      <c r="J19521" s="4">
        <v>88.929027549717205</v>
      </c>
      <c r="K19521" s="4">
        <v>-5568104.3167043095</v>
      </c>
      <c r="L19521" s="4">
        <v>7827897460.2836905</v>
      </c>
      <c r="M19521" s="4">
        <v>4909697098.6290903</v>
      </c>
      <c r="N19521" s="3">
        <v>-7.5811316971E-4</v>
      </c>
      <c r="O19521" s="5">
        <v>0.93821930885314941</v>
      </c>
      <c r="P19521" s="3">
        <v>0.62720507383346558</v>
      </c>
    </row>
    <row r="19522" spans="1:16" x14ac:dyDescent="0.25">
      <c r="A19522" s="1">
        <v>2024</v>
      </c>
      <c r="B19522" t="s">
        <v>1586</v>
      </c>
      <c r="C19522" t="s">
        <v>3287</v>
      </c>
      <c r="D19522" t="s">
        <v>3414</v>
      </c>
      <c r="E19522" t="s">
        <v>3470</v>
      </c>
      <c r="F19522" t="s">
        <v>5057</v>
      </c>
      <c r="G19522" s="4">
        <v>55.590758341978002</v>
      </c>
      <c r="H19522" s="4">
        <v>51.023925385239302</v>
      </c>
      <c r="I19522" s="4">
        <v>40.244221665274303</v>
      </c>
      <c r="J19522" s="4">
        <v>76.290018832391695</v>
      </c>
      <c r="K19522" s="4">
        <v>-35097544.648193702</v>
      </c>
      <c r="L19522" s="4">
        <v>7114723743.0367899</v>
      </c>
      <c r="M19522" s="4">
        <v>4875516412.84338</v>
      </c>
      <c r="N19522" s="3">
        <v>-4.8104118083110003E-3</v>
      </c>
      <c r="O19522" s="5">
        <v>0.96856486797332764</v>
      </c>
      <c r="P19522" s="3">
        <v>0.68527138233184814</v>
      </c>
    </row>
    <row r="19523" spans="1:16" x14ac:dyDescent="0.25">
      <c r="A19523" s="1">
        <v>2022</v>
      </c>
      <c r="B19523" t="s">
        <v>1540</v>
      </c>
      <c r="C19523" t="s">
        <v>3241</v>
      </c>
      <c r="D19523" t="s">
        <v>3403</v>
      </c>
      <c r="E19523" t="s">
        <v>3469</v>
      </c>
      <c r="F19523" t="s">
        <v>5011</v>
      </c>
      <c r="G19523" s="4"/>
      <c r="H19523" s="4"/>
      <c r="I19523" s="4"/>
      <c r="J19523" s="4"/>
      <c r="K19523" s="4">
        <v>-2907451.6759024798</v>
      </c>
      <c r="L19523" s="4">
        <v>1151161.08952639</v>
      </c>
      <c r="M19523" s="4">
        <v>442826.08845673403</v>
      </c>
      <c r="N19523" s="3">
        <v>-2.5180600584465198</v>
      </c>
      <c r="O19523" s="5">
        <v>15.751338958740234</v>
      </c>
      <c r="P19523" s="3">
        <v>0.38467776775360107</v>
      </c>
    </row>
    <row r="19524" spans="1:16" x14ac:dyDescent="0.25">
      <c r="A19524" s="1">
        <v>2023</v>
      </c>
      <c r="B19524" t="s">
        <v>1540</v>
      </c>
      <c r="C19524" t="s">
        <v>3241</v>
      </c>
      <c r="D19524" t="s">
        <v>3403</v>
      </c>
      <c r="E19524" t="s">
        <v>3469</v>
      </c>
      <c r="F19524" t="s">
        <v>5011</v>
      </c>
      <c r="G19524" s="4"/>
      <c r="H19524" s="4"/>
      <c r="I19524" s="4"/>
      <c r="J19524" s="4"/>
      <c r="K19524" s="4">
        <v>-1855716.42835716</v>
      </c>
      <c r="L19524" s="4">
        <v>1994863.84694864</v>
      </c>
      <c r="M19524" s="4">
        <v>311868.14651868102</v>
      </c>
      <c r="N19524" s="3">
        <v>-1.19460519732195</v>
      </c>
      <c r="O19524" s="5">
        <v>3.2376642227172852</v>
      </c>
      <c r="P19524" s="3">
        <v>0.15633554756641388</v>
      </c>
    </row>
    <row r="19525" spans="1:16" x14ac:dyDescent="0.25">
      <c r="A19525" s="1">
        <v>2024</v>
      </c>
      <c r="B19525" t="s">
        <v>1540</v>
      </c>
      <c r="C19525" t="s">
        <v>3241</v>
      </c>
      <c r="D19525" t="s">
        <v>3403</v>
      </c>
      <c r="E19525" t="s">
        <v>3469</v>
      </c>
      <c r="F19525" t="s">
        <v>5011</v>
      </c>
      <c r="G19525" s="4"/>
      <c r="H19525" s="4"/>
      <c r="I19525" s="4"/>
      <c r="J19525" s="4"/>
      <c r="K19525" s="4">
        <v>-1735805.6709313099</v>
      </c>
      <c r="L19525" s="4">
        <v>603656.17062129604</v>
      </c>
      <c r="M19525" s="4">
        <v>580995.77980305802</v>
      </c>
      <c r="N19525" s="3">
        <v>-1.3358451959280999</v>
      </c>
      <c r="O19525" s="5">
        <v>14.651788711547852</v>
      </c>
      <c r="P19525" s="3">
        <v>0.96246141195297241</v>
      </c>
    </row>
    <row r="19526" spans="1:16" x14ac:dyDescent="0.25">
      <c r="A19526" s="1">
        <v>2009</v>
      </c>
      <c r="B19526" t="s">
        <v>1541</v>
      </c>
      <c r="C19526" t="s">
        <v>3242</v>
      </c>
      <c r="D19526" t="s">
        <v>3403</v>
      </c>
      <c r="E19526" t="s">
        <v>3469</v>
      </c>
      <c r="F19526" t="s">
        <v>5012</v>
      </c>
      <c r="G19526" s="4"/>
      <c r="H19526" s="4"/>
      <c r="I19526" s="4"/>
      <c r="J19526" s="4"/>
      <c r="K19526" s="4">
        <v>752848.40992999997</v>
      </c>
      <c r="L19526" s="4">
        <v>38888530.356080003</v>
      </c>
      <c r="M19526" s="4">
        <v>10660524.999600001</v>
      </c>
      <c r="N19526" s="3">
        <v>1.9268721109172E-2</v>
      </c>
      <c r="O19526" s="5">
        <v>1.4464560747146606</v>
      </c>
      <c r="P19526" s="3">
        <v>0.27413031458854675</v>
      </c>
    </row>
    <row r="19527" spans="1:16" x14ac:dyDescent="0.25">
      <c r="A19527" s="1">
        <v>2010</v>
      </c>
      <c r="B19527" t="s">
        <v>1541</v>
      </c>
      <c r="C19527" t="s">
        <v>3242</v>
      </c>
      <c r="D19527" t="s">
        <v>3403</v>
      </c>
      <c r="E19527" t="s">
        <v>3469</v>
      </c>
      <c r="F19527" t="s">
        <v>5012</v>
      </c>
      <c r="G19527" s="4"/>
      <c r="H19527" s="4"/>
      <c r="I19527" s="4"/>
      <c r="J19527" s="4"/>
      <c r="K19527" s="4">
        <v>299982.77484999999</v>
      </c>
      <c r="L19527" s="4">
        <v>49931128.319700003</v>
      </c>
      <c r="M19527" s="4">
        <v>16446053.31676</v>
      </c>
      <c r="N19527" s="3">
        <v>6.7548733990309999E-3</v>
      </c>
      <c r="O19527" s="5">
        <v>0.68504905700683594</v>
      </c>
      <c r="P19527" s="3">
        <v>0.329374760389328</v>
      </c>
    </row>
    <row r="19528" spans="1:16" x14ac:dyDescent="0.25">
      <c r="A19528" s="1">
        <v>2011</v>
      </c>
      <c r="B19528" t="s">
        <v>1541</v>
      </c>
      <c r="C19528" t="s">
        <v>3242</v>
      </c>
      <c r="D19528" t="s">
        <v>3403</v>
      </c>
      <c r="E19528" t="s">
        <v>3469</v>
      </c>
      <c r="F19528" t="s">
        <v>5012</v>
      </c>
      <c r="G19528" s="4"/>
      <c r="H19528" s="4"/>
      <c r="I19528" s="4"/>
      <c r="J19528" s="4"/>
      <c r="K19528" s="4">
        <v>-1402188.57956</v>
      </c>
      <c r="L19528" s="4">
        <v>57585467.79552</v>
      </c>
      <c r="M19528" s="4">
        <v>26157968.063439999</v>
      </c>
      <c r="N19528" s="3">
        <v>-2.6083202597994001E-2</v>
      </c>
      <c r="O19528" s="5">
        <v>0.87804138660430908</v>
      </c>
      <c r="P19528" s="3">
        <v>0.45424598455429077</v>
      </c>
    </row>
    <row r="19529" spans="1:16" x14ac:dyDescent="0.25">
      <c r="A19529" s="1">
        <v>2014</v>
      </c>
      <c r="B19529" t="s">
        <v>1541</v>
      </c>
      <c r="C19529" t="s">
        <v>3242</v>
      </c>
      <c r="D19529" t="s">
        <v>3403</v>
      </c>
      <c r="E19529" t="s">
        <v>3469</v>
      </c>
      <c r="F19529" t="s">
        <v>5012</v>
      </c>
      <c r="G19529" s="4"/>
      <c r="H19529" s="4"/>
      <c r="I19529" s="4"/>
      <c r="J19529" s="4"/>
      <c r="K19529" s="4">
        <v>-4135321.0584800001</v>
      </c>
      <c r="L19529" s="4">
        <v>23830955.084169999</v>
      </c>
      <c r="M19529" s="4">
        <v>24856039.010370001</v>
      </c>
      <c r="N19529" s="3">
        <v>-0.20039853588255199</v>
      </c>
      <c r="O19529" s="5">
        <v>1.3356629610061646</v>
      </c>
      <c r="P19529" s="3">
        <v>1.0430147647857666</v>
      </c>
    </row>
    <row r="19530" spans="1:16" x14ac:dyDescent="0.25">
      <c r="A19530" s="1">
        <v>2015</v>
      </c>
      <c r="B19530" t="s">
        <v>1541</v>
      </c>
      <c r="C19530" t="s">
        <v>3242</v>
      </c>
      <c r="D19530" t="s">
        <v>3403</v>
      </c>
      <c r="E19530" t="s">
        <v>3469</v>
      </c>
      <c r="F19530" t="s">
        <v>5012</v>
      </c>
      <c r="G19530" s="4"/>
      <c r="H19530" s="4"/>
      <c r="I19530" s="4"/>
      <c r="J19530" s="4"/>
      <c r="K19530" s="4">
        <v>-5123770.7689899998</v>
      </c>
      <c r="L19530" s="4">
        <v>414675.13477</v>
      </c>
      <c r="M19530" s="4">
        <v>25758600.871550001</v>
      </c>
      <c r="N19530" s="3">
        <v>-0.42265519375837501</v>
      </c>
      <c r="O19530" s="5">
        <v>68.661712646484375</v>
      </c>
      <c r="P19530" s="3">
        <v>62.117542266845703</v>
      </c>
    </row>
    <row r="19531" spans="1:16" x14ac:dyDescent="0.25">
      <c r="A19531" s="1">
        <v>2016</v>
      </c>
      <c r="B19531" t="s">
        <v>1541</v>
      </c>
      <c r="C19531" t="s">
        <v>3242</v>
      </c>
      <c r="D19531" t="s">
        <v>3403</v>
      </c>
      <c r="E19531" t="s">
        <v>3469</v>
      </c>
      <c r="F19531" t="s">
        <v>5012</v>
      </c>
      <c r="G19531" s="4"/>
      <c r="H19531" s="4"/>
      <c r="I19531" s="4"/>
      <c r="J19531" s="4"/>
      <c r="K19531" s="4">
        <v>-390765.13973</v>
      </c>
      <c r="L19531" s="4">
        <v>402597.40259999997</v>
      </c>
      <c r="M19531" s="4">
        <v>24916305.916310001</v>
      </c>
      <c r="N19531" s="3">
        <v>-0.95626641508716403</v>
      </c>
      <c r="O19531" s="5">
        <v>68.57379150390625</v>
      </c>
      <c r="P19531" s="3">
        <v>61.888889312744141</v>
      </c>
    </row>
    <row r="19532" spans="1:16" x14ac:dyDescent="0.25">
      <c r="A19532" s="1">
        <v>2017</v>
      </c>
      <c r="B19532" t="s">
        <v>1541</v>
      </c>
      <c r="C19532" t="s">
        <v>3242</v>
      </c>
      <c r="D19532" t="s">
        <v>3403</v>
      </c>
      <c r="E19532" t="s">
        <v>3469</v>
      </c>
      <c r="F19532" t="s">
        <v>5012</v>
      </c>
      <c r="G19532" s="4"/>
      <c r="H19532" s="4"/>
      <c r="I19532" s="4"/>
      <c r="J19532" s="4"/>
      <c r="K19532" s="4">
        <v>-2278675.6298799999</v>
      </c>
      <c r="L19532" s="4">
        <v>3505761.0247399998</v>
      </c>
      <c r="M19532" s="4">
        <v>3518242.5949200001</v>
      </c>
      <c r="N19532" s="3">
        <v>-1.16605253701404</v>
      </c>
      <c r="O19532" s="5">
        <v>15.945657730102539</v>
      </c>
      <c r="P19532" s="3">
        <v>1.0035603046417236</v>
      </c>
    </row>
    <row r="19533" spans="1:16" x14ac:dyDescent="0.25">
      <c r="A19533" s="1">
        <v>2018</v>
      </c>
      <c r="B19533" t="s">
        <v>1541</v>
      </c>
      <c r="C19533" t="s">
        <v>3242</v>
      </c>
      <c r="D19533" t="s">
        <v>3403</v>
      </c>
      <c r="E19533" t="s">
        <v>3469</v>
      </c>
      <c r="F19533" t="s">
        <v>5012</v>
      </c>
      <c r="G19533" s="4"/>
      <c r="H19533" s="4"/>
      <c r="I19533" s="4"/>
      <c r="J19533" s="4"/>
      <c r="K19533" s="4">
        <v>-3126186.79635</v>
      </c>
      <c r="L19533" s="4">
        <v>19028690.153949998</v>
      </c>
      <c r="M19533" s="4">
        <v>5095134.0720699998</v>
      </c>
      <c r="N19533" s="3">
        <v>-0.27745843655658398</v>
      </c>
      <c r="O19533" s="5">
        <v>2.704970121383667</v>
      </c>
      <c r="P19533" s="3">
        <v>0.26776063442230225</v>
      </c>
    </row>
    <row r="19534" spans="1:16" x14ac:dyDescent="0.25">
      <c r="A19534" s="1">
        <v>2019</v>
      </c>
      <c r="B19534" t="s">
        <v>1541</v>
      </c>
      <c r="C19534" t="s">
        <v>3242</v>
      </c>
      <c r="D19534" t="s">
        <v>3403</v>
      </c>
      <c r="E19534" t="s">
        <v>3469</v>
      </c>
      <c r="F19534" t="s">
        <v>5012</v>
      </c>
      <c r="G19534" s="4"/>
      <c r="H19534" s="4"/>
      <c r="I19534" s="4"/>
      <c r="J19534" s="4"/>
      <c r="K19534" s="4">
        <v>-4687167.4079700001</v>
      </c>
      <c r="L19534" s="4">
        <v>19186930.42196</v>
      </c>
      <c r="M19534" s="4">
        <v>12681758.75869</v>
      </c>
      <c r="N19534" s="3">
        <v>-0.245301127514577</v>
      </c>
      <c r="O19534" s="5">
        <v>2.6661393642425537</v>
      </c>
      <c r="P19534" s="3">
        <v>0.66095817089080811</v>
      </c>
    </row>
    <row r="19535" spans="1:16" x14ac:dyDescent="0.25">
      <c r="A19535" s="1">
        <v>2020</v>
      </c>
      <c r="B19535" t="s">
        <v>1541</v>
      </c>
      <c r="C19535" t="s">
        <v>3242</v>
      </c>
      <c r="D19535" t="s">
        <v>3403</v>
      </c>
      <c r="E19535" t="s">
        <v>3469</v>
      </c>
      <c r="F19535" t="s">
        <v>5012</v>
      </c>
      <c r="G19535" s="4"/>
      <c r="H19535" s="4"/>
      <c r="I19535" s="4"/>
      <c r="J19535" s="4"/>
      <c r="K19535" s="4">
        <v>-8290000</v>
      </c>
      <c r="L19535" s="4">
        <v>28629000</v>
      </c>
      <c r="M19535" s="4">
        <v>19820000</v>
      </c>
      <c r="N19535" s="3">
        <v>-0.346746363684381</v>
      </c>
      <c r="O19535" s="5">
        <v>4.3841042518615723</v>
      </c>
      <c r="P19535" s="3">
        <v>0.69230502843856812</v>
      </c>
    </row>
    <row r="19536" spans="1:16" x14ac:dyDescent="0.25">
      <c r="A19536" s="1">
        <v>2021</v>
      </c>
      <c r="B19536" t="s">
        <v>1541</v>
      </c>
      <c r="C19536" t="s">
        <v>3242</v>
      </c>
      <c r="D19536" t="s">
        <v>3403</v>
      </c>
      <c r="E19536" t="s">
        <v>3469</v>
      </c>
      <c r="F19536" t="s">
        <v>5012</v>
      </c>
      <c r="G19536" s="4"/>
      <c r="H19536" s="4"/>
      <c r="I19536" s="4"/>
      <c r="J19536" s="4"/>
      <c r="K19536" s="4">
        <v>-5112000</v>
      </c>
      <c r="L19536" s="4">
        <v>49057000</v>
      </c>
      <c r="M19536" s="4">
        <v>10677000</v>
      </c>
      <c r="N19536" s="3">
        <v>-0.131606724506346</v>
      </c>
      <c r="O19536" s="5">
        <v>2.451937198638916</v>
      </c>
      <c r="P19536" s="3">
        <v>0.21764478087425232</v>
      </c>
    </row>
    <row r="19537" spans="1:16" x14ac:dyDescent="0.25">
      <c r="A19537" s="1">
        <v>2022</v>
      </c>
      <c r="B19537" t="s">
        <v>1541</v>
      </c>
      <c r="C19537" t="s">
        <v>3242</v>
      </c>
      <c r="D19537" t="s">
        <v>3403</v>
      </c>
      <c r="E19537" t="s">
        <v>3469</v>
      </c>
      <c r="F19537" t="s">
        <v>5012</v>
      </c>
      <c r="G19537" s="4"/>
      <c r="H19537" s="4"/>
      <c r="I19537" s="4"/>
      <c r="J19537" s="4"/>
      <c r="K19537" s="4">
        <v>-1657000</v>
      </c>
      <c r="L19537" s="4">
        <v>43941000</v>
      </c>
      <c r="M19537" s="4">
        <v>4390000</v>
      </c>
      <c r="N19537" s="3">
        <v>-3.5635174949999002E-2</v>
      </c>
      <c r="O19537" s="5">
        <v>1.6048518419265747</v>
      </c>
      <c r="P19537" s="3">
        <v>9.9906690418720245E-2</v>
      </c>
    </row>
    <row r="19538" spans="1:16" x14ac:dyDescent="0.25">
      <c r="A19538" s="1">
        <v>2023</v>
      </c>
      <c r="B19538" t="s">
        <v>1541</v>
      </c>
      <c r="C19538" t="s">
        <v>3242</v>
      </c>
      <c r="D19538" t="s">
        <v>3403</v>
      </c>
      <c r="E19538" t="s">
        <v>3469</v>
      </c>
      <c r="F19538" t="s">
        <v>5012</v>
      </c>
      <c r="G19538" s="4"/>
      <c r="H19538" s="4"/>
      <c r="I19538" s="4"/>
      <c r="J19538" s="4"/>
      <c r="K19538" s="4">
        <v>-2253000</v>
      </c>
      <c r="L19538" s="4">
        <v>52104000</v>
      </c>
      <c r="M19538" s="4">
        <v>6007000</v>
      </c>
      <c r="N19538" s="3">
        <v>-4.6915508355457998E-2</v>
      </c>
      <c r="O19538" s="5">
        <v>0.73148602247238159</v>
      </c>
      <c r="P19538" s="3">
        <v>0.11528865247964859</v>
      </c>
    </row>
    <row r="19539" spans="1:16" x14ac:dyDescent="0.25">
      <c r="A19539" s="1">
        <v>2024</v>
      </c>
      <c r="B19539" t="s">
        <v>1541</v>
      </c>
      <c r="C19539" t="s">
        <v>3242</v>
      </c>
      <c r="D19539" t="s">
        <v>3403</v>
      </c>
      <c r="E19539" t="s">
        <v>3469</v>
      </c>
      <c r="F19539" t="s">
        <v>5012</v>
      </c>
      <c r="G19539" s="4"/>
      <c r="H19539" s="4"/>
      <c r="I19539" s="4"/>
      <c r="J19539" s="4"/>
      <c r="K19539" s="4">
        <v>-6030000</v>
      </c>
      <c r="L19539" s="4">
        <v>60873000</v>
      </c>
      <c r="M19539" s="4">
        <v>3493000</v>
      </c>
      <c r="N19539" s="3">
        <v>-0.106747391061898</v>
      </c>
      <c r="O19539" s="5">
        <v>0.99668806791305542</v>
      </c>
      <c r="P19539" s="3">
        <v>5.7381760329008102E-2</v>
      </c>
    </row>
    <row r="19540" spans="1:16" x14ac:dyDescent="0.25">
      <c r="A19540" s="1">
        <v>2009</v>
      </c>
      <c r="B19540" t="s">
        <v>1542</v>
      </c>
      <c r="C19540" t="s">
        <v>3243</v>
      </c>
      <c r="D19540" t="s">
        <v>3436</v>
      </c>
      <c r="E19540" t="s">
        <v>3469</v>
      </c>
      <c r="F19540" t="s">
        <v>5013</v>
      </c>
      <c r="G19540" s="4"/>
      <c r="H19540" s="4"/>
      <c r="I19540" s="4"/>
      <c r="J19540" s="4"/>
      <c r="K19540" s="4">
        <v>-330468.207999226</v>
      </c>
      <c r="L19540" s="4">
        <v>83089.979187170306</v>
      </c>
      <c r="M19540" s="4">
        <v>2364434.2621125798</v>
      </c>
      <c r="N19540" s="3">
        <v>-0.44673391494002201</v>
      </c>
      <c r="O19540" s="5">
        <v>37.923355102539063</v>
      </c>
      <c r="P19540" s="3">
        <v>28.456310272216797</v>
      </c>
    </row>
    <row r="19541" spans="1:16" x14ac:dyDescent="0.25">
      <c r="A19541" s="1">
        <v>2010</v>
      </c>
      <c r="B19541" t="s">
        <v>1542</v>
      </c>
      <c r="C19541" t="s">
        <v>3243</v>
      </c>
      <c r="D19541" t="s">
        <v>3436</v>
      </c>
      <c r="E19541" t="s">
        <v>3469</v>
      </c>
      <c r="F19541" t="s">
        <v>5013</v>
      </c>
      <c r="G19541" s="4"/>
      <c r="H19541" s="4"/>
      <c r="I19541" s="4"/>
      <c r="J19541" s="4"/>
      <c r="K19541" s="4">
        <v>-223953.906368111</v>
      </c>
      <c r="L19541" s="4">
        <v>42719.759453058097</v>
      </c>
      <c r="M19541" s="4">
        <v>2192420.7555727302</v>
      </c>
      <c r="N19541" s="3">
        <v>-3.4659924738241199</v>
      </c>
      <c r="O19541" s="5">
        <v>66.068092346191406</v>
      </c>
      <c r="P19541" s="3">
        <v>51.320999145507813</v>
      </c>
    </row>
    <row r="19542" spans="1:16" x14ac:dyDescent="0.25">
      <c r="A19542" s="1">
        <v>2011</v>
      </c>
      <c r="B19542" t="s">
        <v>1542</v>
      </c>
      <c r="C19542" t="s">
        <v>3243</v>
      </c>
      <c r="D19542" t="s">
        <v>3436</v>
      </c>
      <c r="E19542" t="s">
        <v>3469</v>
      </c>
      <c r="F19542" t="s">
        <v>5013</v>
      </c>
      <c r="G19542" s="4"/>
      <c r="H19542" s="4"/>
      <c r="I19542" s="4"/>
      <c r="J19542" s="4"/>
      <c r="K19542" s="4">
        <v>-628741.828314221</v>
      </c>
      <c r="L19542" s="4">
        <v>3499278.7482584901</v>
      </c>
      <c r="M19542" s="4">
        <v>69249.812453113307</v>
      </c>
      <c r="N19542" s="3">
        <v>-0.35384313820098701</v>
      </c>
      <c r="O19542" s="5">
        <v>1.3405734300613403</v>
      </c>
      <c r="P19542" s="3">
        <v>1.9789738580584526E-2</v>
      </c>
    </row>
    <row r="19543" spans="1:16" x14ac:dyDescent="0.25">
      <c r="A19543" s="1">
        <v>2012</v>
      </c>
      <c r="B19543" t="s">
        <v>1542</v>
      </c>
      <c r="C19543" t="s">
        <v>3243</v>
      </c>
      <c r="D19543" t="s">
        <v>3436</v>
      </c>
      <c r="E19543" t="s">
        <v>3469</v>
      </c>
      <c r="F19543" t="s">
        <v>5013</v>
      </c>
      <c r="G19543" s="4"/>
      <c r="H19543" s="4"/>
      <c r="I19543" s="4"/>
      <c r="J19543" s="4"/>
      <c r="K19543" s="4">
        <v>-761464.54775231995</v>
      </c>
      <c r="L19543" s="4">
        <v>2864596.8707469101</v>
      </c>
      <c r="M19543" s="4">
        <v>68288.9391443161</v>
      </c>
      <c r="N19543" s="3">
        <v>-0.24540200611851101</v>
      </c>
      <c r="O19543" s="5">
        <v>0.65033262968063354</v>
      </c>
      <c r="P19543" s="3">
        <v>2.3838935419917107E-2</v>
      </c>
    </row>
    <row r="19544" spans="1:16" x14ac:dyDescent="0.25">
      <c r="A19544" s="1">
        <v>2013</v>
      </c>
      <c r="B19544" t="s">
        <v>1542</v>
      </c>
      <c r="C19544" t="s">
        <v>3243</v>
      </c>
      <c r="D19544" t="s">
        <v>3436</v>
      </c>
      <c r="E19544" t="s">
        <v>3469</v>
      </c>
      <c r="F19544" t="s">
        <v>5013</v>
      </c>
      <c r="G19544" s="4"/>
      <c r="H19544" s="4"/>
      <c r="I19544" s="4"/>
      <c r="J19544" s="4"/>
      <c r="K19544" s="4">
        <v>-544289.53835752897</v>
      </c>
      <c r="L19544" s="4">
        <v>2883493.9748028899</v>
      </c>
      <c r="M19544" s="4">
        <v>71483.779018244604</v>
      </c>
      <c r="N19544" s="3">
        <v>-0.20006964924853399</v>
      </c>
      <c r="O19544" s="5">
        <v>0.60498780012130737</v>
      </c>
      <c r="P19544" s="3">
        <v>2.4790680035948753E-2</v>
      </c>
    </row>
    <row r="19545" spans="1:16" x14ac:dyDescent="0.25">
      <c r="A19545" s="1">
        <v>2014</v>
      </c>
      <c r="B19545" t="s">
        <v>1542</v>
      </c>
      <c r="C19545" t="s">
        <v>3243</v>
      </c>
      <c r="D19545" t="s">
        <v>3436</v>
      </c>
      <c r="E19545" t="s">
        <v>3469</v>
      </c>
      <c r="F19545" t="s">
        <v>5013</v>
      </c>
      <c r="G19545" s="4"/>
      <c r="H19545" s="4"/>
      <c r="I19545" s="4"/>
      <c r="J19545" s="4"/>
      <c r="K19545" s="4">
        <v>-419037.20118817501</v>
      </c>
      <c r="L19545" s="4">
        <v>338945.73058607202</v>
      </c>
      <c r="M19545" s="4">
        <v>100978.82974209099</v>
      </c>
      <c r="N19545" s="3">
        <v>-0.252796305403796</v>
      </c>
      <c r="O19545" s="5">
        <v>2.1174526214599609</v>
      </c>
      <c r="P19545" s="3">
        <v>0.2979203462600708</v>
      </c>
    </row>
    <row r="19546" spans="1:16" x14ac:dyDescent="0.25">
      <c r="A19546" s="1">
        <v>2015</v>
      </c>
      <c r="B19546" t="s">
        <v>1542</v>
      </c>
      <c r="C19546" t="s">
        <v>3243</v>
      </c>
      <c r="D19546" t="s">
        <v>3436</v>
      </c>
      <c r="E19546" t="s">
        <v>3469</v>
      </c>
      <c r="F19546" t="s">
        <v>5013</v>
      </c>
      <c r="G19546" s="4"/>
      <c r="H19546" s="4"/>
      <c r="I19546" s="4"/>
      <c r="J19546" s="4"/>
      <c r="K19546" s="4">
        <v>-3978017.4572236398</v>
      </c>
      <c r="L19546" s="4">
        <v>3635795.0124419299</v>
      </c>
      <c r="M19546" s="4">
        <v>253310.015947243</v>
      </c>
      <c r="N19546" s="3">
        <v>-2.0333857997332401</v>
      </c>
      <c r="O19546" s="5">
        <v>3.9010336399078369</v>
      </c>
      <c r="P19546" s="3">
        <v>6.96711465716362E-2</v>
      </c>
    </row>
    <row r="19547" spans="1:16" x14ac:dyDescent="0.25">
      <c r="A19547" s="1">
        <v>2016</v>
      </c>
      <c r="B19547" t="s">
        <v>1542</v>
      </c>
      <c r="C19547" t="s">
        <v>3243</v>
      </c>
      <c r="D19547" t="s">
        <v>3436</v>
      </c>
      <c r="E19547" t="s">
        <v>3469</v>
      </c>
      <c r="F19547" t="s">
        <v>5013</v>
      </c>
      <c r="G19547" s="4"/>
      <c r="H19547" s="4"/>
      <c r="I19547" s="4"/>
      <c r="J19547" s="4"/>
      <c r="K19547" s="4">
        <v>-12407470.870459201</v>
      </c>
      <c r="L19547" s="4">
        <v>3136305.3908275501</v>
      </c>
      <c r="M19547" s="4">
        <v>677209.67309354199</v>
      </c>
      <c r="N19547" s="3">
        <v>-3.73031270204143</v>
      </c>
      <c r="O19547" s="5">
        <v>5.561488151550293</v>
      </c>
      <c r="P19547" s="3">
        <v>0.21592593193054199</v>
      </c>
    </row>
    <row r="19548" spans="1:16" x14ac:dyDescent="0.25">
      <c r="A19548" s="1">
        <v>2017</v>
      </c>
      <c r="B19548" t="s">
        <v>1542</v>
      </c>
      <c r="C19548" t="s">
        <v>3243</v>
      </c>
      <c r="D19548" t="s">
        <v>3436</v>
      </c>
      <c r="E19548" t="s">
        <v>3469</v>
      </c>
      <c r="F19548" t="s">
        <v>5013</v>
      </c>
      <c r="G19548" s="4"/>
      <c r="H19548" s="4"/>
      <c r="I19548" s="4"/>
      <c r="J19548" s="4"/>
      <c r="K19548" s="4">
        <v>-5189945.1989516299</v>
      </c>
      <c r="L19548" s="4">
        <v>1412745.6631849201</v>
      </c>
      <c r="M19548" s="4">
        <v>704655.39901773201</v>
      </c>
      <c r="N19548" s="3">
        <v>-2.23300756082998</v>
      </c>
      <c r="O19548" s="5">
        <v>8.8175315856933594</v>
      </c>
      <c r="P19548" s="3">
        <v>0.49878433346748352</v>
      </c>
    </row>
    <row r="19549" spans="1:16" x14ac:dyDescent="0.25">
      <c r="A19549" s="1">
        <v>2018</v>
      </c>
      <c r="B19549" t="s">
        <v>1542</v>
      </c>
      <c r="C19549" t="s">
        <v>3243</v>
      </c>
      <c r="D19549" t="s">
        <v>3436</v>
      </c>
      <c r="E19549" t="s">
        <v>3469</v>
      </c>
      <c r="F19549" t="s">
        <v>5013</v>
      </c>
      <c r="G19549" s="4"/>
      <c r="H19549" s="4"/>
      <c r="I19549" s="4"/>
      <c r="J19549" s="4"/>
      <c r="K19549" s="4">
        <v>-2976939.1335243001</v>
      </c>
      <c r="L19549" s="4">
        <v>1145613.95717215</v>
      </c>
      <c r="M19549" s="4">
        <v>842082.47285324102</v>
      </c>
      <c r="N19549" s="3">
        <v>-2.3756997620056</v>
      </c>
      <c r="O19549" s="5">
        <v>6.7387542724609375</v>
      </c>
      <c r="P19549" s="3">
        <v>0.73504906892776489</v>
      </c>
    </row>
    <row r="19550" spans="1:16" x14ac:dyDescent="0.25">
      <c r="A19550" s="1">
        <v>2019</v>
      </c>
      <c r="B19550" t="s">
        <v>1542</v>
      </c>
      <c r="C19550" t="s">
        <v>3243</v>
      </c>
      <c r="D19550" t="s">
        <v>3436</v>
      </c>
      <c r="E19550" t="s">
        <v>3469</v>
      </c>
      <c r="F19550" t="s">
        <v>5013</v>
      </c>
      <c r="G19550" s="4"/>
      <c r="H19550" s="4"/>
      <c r="I19550" s="4"/>
      <c r="J19550" s="4"/>
      <c r="K19550" s="4">
        <v>-2091039.6630396601</v>
      </c>
      <c r="L19550" s="4">
        <v>710073.00807300804</v>
      </c>
      <c r="M19550" s="4">
        <v>738447.87644787598</v>
      </c>
      <c r="N19550" s="3">
        <v>-2.3278149680448501</v>
      </c>
      <c r="O19550" s="5">
        <v>11.30448055267334</v>
      </c>
      <c r="P19550" s="3">
        <v>1.039960503578186</v>
      </c>
    </row>
    <row r="19551" spans="1:16" x14ac:dyDescent="0.25">
      <c r="A19551" s="1">
        <v>2020</v>
      </c>
      <c r="B19551" t="s">
        <v>1542</v>
      </c>
      <c r="C19551" t="s">
        <v>3243</v>
      </c>
      <c r="D19551" t="s">
        <v>3436</v>
      </c>
      <c r="E19551" t="s">
        <v>3469</v>
      </c>
      <c r="F19551" t="s">
        <v>5013</v>
      </c>
      <c r="G19551" s="4"/>
      <c r="H19551" s="4"/>
      <c r="I19551" s="4"/>
      <c r="J19551" s="4"/>
      <c r="K19551" s="4">
        <v>-1260250.81788441</v>
      </c>
      <c r="L19551" s="4">
        <v>382600.803390252</v>
      </c>
      <c r="M19551" s="4">
        <v>888641.41462943295</v>
      </c>
      <c r="N19551" s="3">
        <v>-2.3322101831994999</v>
      </c>
      <c r="O19551" s="5">
        <v>11.711565971374512</v>
      </c>
      <c r="P19551" s="3">
        <v>2.3226335048675537</v>
      </c>
    </row>
    <row r="19552" spans="1:16" x14ac:dyDescent="0.25">
      <c r="A19552" s="1">
        <v>2021</v>
      </c>
      <c r="B19552" t="s">
        <v>1542</v>
      </c>
      <c r="C19552" t="s">
        <v>3243</v>
      </c>
      <c r="D19552" t="s">
        <v>3436</v>
      </c>
      <c r="E19552" t="s">
        <v>3469</v>
      </c>
      <c r="F19552" t="s">
        <v>5013</v>
      </c>
      <c r="G19552" s="4"/>
      <c r="H19552" s="4"/>
      <c r="I19552" s="4"/>
      <c r="J19552" s="4"/>
      <c r="K19552" s="4">
        <v>-626179.99685084203</v>
      </c>
      <c r="L19552" s="4">
        <v>245817.24388726</v>
      </c>
      <c r="M19552" s="4">
        <v>1106227.0842549601</v>
      </c>
      <c r="N19552" s="3">
        <v>-1.89333457268876</v>
      </c>
      <c r="O19552" s="5">
        <v>16.41920280456543</v>
      </c>
      <c r="P19552" s="3">
        <v>4.5002012252807617</v>
      </c>
    </row>
    <row r="19553" spans="1:16" x14ac:dyDescent="0.25">
      <c r="A19553" s="1">
        <v>2022</v>
      </c>
      <c r="B19553" t="s">
        <v>1542</v>
      </c>
      <c r="C19553" t="s">
        <v>3243</v>
      </c>
      <c r="D19553" t="s">
        <v>3436</v>
      </c>
      <c r="E19553" t="s">
        <v>3469</v>
      </c>
      <c r="F19553" t="s">
        <v>5013</v>
      </c>
      <c r="G19553" s="4"/>
      <c r="H19553" s="4"/>
      <c r="I19553" s="4"/>
      <c r="J19553" s="4"/>
      <c r="K19553" s="4">
        <v>-723535.78502073698</v>
      </c>
      <c r="L19553" s="4">
        <v>633372.43887458905</v>
      </c>
      <c r="M19553" s="4">
        <v>1209697.2541009099</v>
      </c>
      <c r="N19553" s="3">
        <v>-1.68339133541258</v>
      </c>
      <c r="O19553" s="5">
        <v>6.3559632301330566</v>
      </c>
      <c r="P19553" s="3">
        <v>1.9099303483963013</v>
      </c>
    </row>
    <row r="19554" spans="1:16" x14ac:dyDescent="0.25">
      <c r="A19554" s="1">
        <v>2023</v>
      </c>
      <c r="B19554" t="s">
        <v>1542</v>
      </c>
      <c r="C19554" t="s">
        <v>3243</v>
      </c>
      <c r="D19554" t="s">
        <v>3436</v>
      </c>
      <c r="E19554" t="s">
        <v>3469</v>
      </c>
      <c r="F19554" t="s">
        <v>5013</v>
      </c>
      <c r="G19554" s="4"/>
      <c r="H19554" s="4"/>
      <c r="I19554" s="4"/>
      <c r="J19554" s="4"/>
      <c r="K19554" s="4">
        <v>-1218133.51998133</v>
      </c>
      <c r="L19554" s="4">
        <v>501677.83221677801</v>
      </c>
      <c r="M19554" s="4">
        <v>1232454.7545245499</v>
      </c>
      <c r="N19554" s="3">
        <v>-2.1879677417230599</v>
      </c>
      <c r="O19554" s="5">
        <v>16.744649887084961</v>
      </c>
      <c r="P19554" s="3">
        <v>2.4566657543182373</v>
      </c>
    </row>
    <row r="19555" spans="1:16" x14ac:dyDescent="0.25">
      <c r="A19555" s="1">
        <v>2024</v>
      </c>
      <c r="B19555" t="s">
        <v>1542</v>
      </c>
      <c r="C19555" t="s">
        <v>3243</v>
      </c>
      <c r="D19555" t="s">
        <v>3436</v>
      </c>
      <c r="E19555" t="s">
        <v>3469</v>
      </c>
      <c r="F19555" t="s">
        <v>5013</v>
      </c>
      <c r="G19555" s="4"/>
      <c r="H19555" s="4"/>
      <c r="I19555" s="4"/>
      <c r="J19555" s="4"/>
      <c r="K19555" s="4">
        <v>-1682287.17340143</v>
      </c>
      <c r="L19555" s="4">
        <v>348621.60234144301</v>
      </c>
      <c r="M19555" s="4">
        <v>1166743.11467869</v>
      </c>
      <c r="N19555" s="3">
        <v>-3.9565864366914898</v>
      </c>
      <c r="O19555" s="5">
        <v>46.809608459472656</v>
      </c>
      <c r="P19555" s="3">
        <v>3.3467321395874023</v>
      </c>
    </row>
    <row r="19556" spans="1:16" x14ac:dyDescent="0.25">
      <c r="A19556" s="1">
        <v>2009</v>
      </c>
      <c r="B19556" t="s">
        <v>1543</v>
      </c>
      <c r="C19556" t="s">
        <v>3244</v>
      </c>
      <c r="D19556" t="s">
        <v>3466</v>
      </c>
      <c r="E19556" t="s">
        <v>3469</v>
      </c>
      <c r="F19556" t="s">
        <v>5014</v>
      </c>
      <c r="G19556" s="4"/>
      <c r="H19556" s="4"/>
      <c r="I19556" s="4"/>
      <c r="J19556" s="4"/>
      <c r="K19556" s="4">
        <v>312192.44607218303</v>
      </c>
      <c r="L19556" s="4">
        <v>2421517.0778141702</v>
      </c>
      <c r="M19556" s="4">
        <v>2850622.7714944901</v>
      </c>
      <c r="N19556" s="3">
        <v>0.115681908231366</v>
      </c>
      <c r="O19556" s="5">
        <v>1.615552544593811</v>
      </c>
      <c r="P19556" s="3">
        <v>1.1772053241729736</v>
      </c>
    </row>
    <row r="19557" spans="1:16" x14ac:dyDescent="0.25">
      <c r="A19557" s="1">
        <v>2010</v>
      </c>
      <c r="B19557" t="s">
        <v>1543</v>
      </c>
      <c r="C19557" t="s">
        <v>3244</v>
      </c>
      <c r="D19557" t="s">
        <v>3466</v>
      </c>
      <c r="E19557" t="s">
        <v>3469</v>
      </c>
      <c r="F19557" t="s">
        <v>5014</v>
      </c>
      <c r="G19557" s="4"/>
      <c r="H19557" s="4"/>
      <c r="I19557" s="4"/>
      <c r="J19557" s="4"/>
      <c r="K19557" s="4">
        <v>-75097.008281399598</v>
      </c>
      <c r="L19557" s="4">
        <v>3675962.9436764</v>
      </c>
      <c r="M19557" s="4">
        <v>4401253.9685206003</v>
      </c>
      <c r="N19557" s="3">
        <v>-2.4236030508362E-2</v>
      </c>
      <c r="O19557" s="5">
        <v>1.9489121437072754</v>
      </c>
      <c r="P19557" s="3">
        <v>1.1973063945770264</v>
      </c>
    </row>
    <row r="19558" spans="1:16" x14ac:dyDescent="0.25">
      <c r="A19558" s="1">
        <v>2011</v>
      </c>
      <c r="B19558" t="s">
        <v>1543</v>
      </c>
      <c r="C19558" t="s">
        <v>3244</v>
      </c>
      <c r="D19558" t="s">
        <v>3466</v>
      </c>
      <c r="E19558" t="s">
        <v>3469</v>
      </c>
      <c r="F19558" t="s">
        <v>5014</v>
      </c>
      <c r="G19558" s="4"/>
      <c r="H19558" s="4"/>
      <c r="I19558" s="4"/>
      <c r="J19558" s="4"/>
      <c r="K19558" s="4">
        <v>152988.96152609601</v>
      </c>
      <c r="L19558" s="4">
        <v>7423136.8556424798</v>
      </c>
      <c r="M19558" s="4">
        <v>8479169.43521595</v>
      </c>
      <c r="N19558" s="3">
        <v>2.5259032748590999E-2</v>
      </c>
      <c r="O19558" s="5">
        <v>1.427213191986084</v>
      </c>
      <c r="P19558" s="3">
        <v>1.14226233959198</v>
      </c>
    </row>
    <row r="19559" spans="1:16" x14ac:dyDescent="0.25">
      <c r="A19559" s="1">
        <v>2012</v>
      </c>
      <c r="B19559" t="s">
        <v>1543</v>
      </c>
      <c r="C19559" t="s">
        <v>3244</v>
      </c>
      <c r="D19559" t="s">
        <v>3466</v>
      </c>
      <c r="E19559" t="s">
        <v>3469</v>
      </c>
      <c r="F19559" t="s">
        <v>5014</v>
      </c>
      <c r="G19559" s="4"/>
      <c r="H19559" s="4"/>
      <c r="I19559" s="4"/>
      <c r="J19559" s="4"/>
      <c r="K19559" s="4">
        <v>170799.09540231101</v>
      </c>
      <c r="L19559" s="4">
        <v>8100680.49486815</v>
      </c>
      <c r="M19559" s="4">
        <v>8154405.8205335503</v>
      </c>
      <c r="N19559" s="3">
        <v>2.2490430854591001E-2</v>
      </c>
      <c r="O19559" s="5">
        <v>1.4274601936340332</v>
      </c>
      <c r="P19559" s="3">
        <v>1.0066322088241577</v>
      </c>
    </row>
    <row r="19560" spans="1:16" x14ac:dyDescent="0.25">
      <c r="A19560" s="1">
        <v>2013</v>
      </c>
      <c r="B19560" t="s">
        <v>1543</v>
      </c>
      <c r="C19560" t="s">
        <v>3244</v>
      </c>
      <c r="D19560" t="s">
        <v>3466</v>
      </c>
      <c r="E19560" t="s">
        <v>3469</v>
      </c>
      <c r="F19560" t="s">
        <v>5014</v>
      </c>
      <c r="G19560" s="4"/>
      <c r="H19560" s="4"/>
      <c r="I19560" s="4"/>
      <c r="J19560" s="4"/>
      <c r="K19560" s="4">
        <v>-314033.82150068099</v>
      </c>
      <c r="L19560" s="4">
        <v>7052909.3616671404</v>
      </c>
      <c r="M19560" s="4">
        <v>7322184.9676128495</v>
      </c>
      <c r="N19560" s="3">
        <v>-4.3966375057871002E-2</v>
      </c>
      <c r="O19560" s="5">
        <v>1.3351207971572876</v>
      </c>
      <c r="P19560" s="3">
        <v>1.0381793975830078</v>
      </c>
    </row>
    <row r="19561" spans="1:16" x14ac:dyDescent="0.25">
      <c r="A19561" s="1">
        <v>2014</v>
      </c>
      <c r="B19561" t="s">
        <v>1543</v>
      </c>
      <c r="C19561" t="s">
        <v>3244</v>
      </c>
      <c r="D19561" t="s">
        <v>3466</v>
      </c>
      <c r="E19561" t="s">
        <v>3469</v>
      </c>
      <c r="F19561" t="s">
        <v>5014</v>
      </c>
      <c r="G19561" s="4"/>
      <c r="H19561" s="4"/>
      <c r="I19561" s="4"/>
      <c r="J19561" s="4"/>
      <c r="K19561" s="4">
        <v>871390.44745155401</v>
      </c>
      <c r="L19561" s="4">
        <v>8625871.0924607497</v>
      </c>
      <c r="M19561" s="4">
        <v>7859898.1564430203</v>
      </c>
      <c r="N19561" s="3">
        <v>0.10956952685945399</v>
      </c>
      <c r="O19561" s="5">
        <v>1.4390600919723511</v>
      </c>
      <c r="P19561" s="3">
        <v>0.91120052337646484</v>
      </c>
    </row>
    <row r="19562" spans="1:16" x14ac:dyDescent="0.25">
      <c r="A19562" s="1">
        <v>2015</v>
      </c>
      <c r="B19562" t="s">
        <v>1543</v>
      </c>
      <c r="C19562" t="s">
        <v>3244</v>
      </c>
      <c r="D19562" t="s">
        <v>3466</v>
      </c>
      <c r="E19562" t="s">
        <v>3469</v>
      </c>
      <c r="F19562" t="s">
        <v>5014</v>
      </c>
      <c r="G19562" s="4"/>
      <c r="H19562" s="4"/>
      <c r="I19562" s="4"/>
      <c r="J19562" s="4"/>
      <c r="K19562" s="4">
        <v>-117568.93138063099</v>
      </c>
      <c r="L19562" s="4">
        <v>9574143.1245811004</v>
      </c>
      <c r="M19562" s="4">
        <v>4294780.5520673599</v>
      </c>
      <c r="N19562" s="3">
        <v>-1.4146855386578E-2</v>
      </c>
      <c r="O19562" s="5">
        <v>1.5255268812179565</v>
      </c>
      <c r="P19562" s="3">
        <v>0.44858118891716003</v>
      </c>
    </row>
    <row r="19563" spans="1:16" x14ac:dyDescent="0.25">
      <c r="A19563" s="1">
        <v>2016</v>
      </c>
      <c r="B19563" t="s">
        <v>1543</v>
      </c>
      <c r="C19563" t="s">
        <v>3244</v>
      </c>
      <c r="D19563" t="s">
        <v>3466</v>
      </c>
      <c r="E19563" t="s">
        <v>3469</v>
      </c>
      <c r="F19563" t="s">
        <v>5014</v>
      </c>
      <c r="G19563" s="4"/>
      <c r="H19563" s="4"/>
      <c r="I19563" s="4"/>
      <c r="J19563" s="4"/>
      <c r="K19563" s="4">
        <v>-320182.07825491001</v>
      </c>
      <c r="L19563" s="4">
        <v>7985708.6449921001</v>
      </c>
      <c r="M19563" s="4">
        <v>2240930.3573024999</v>
      </c>
      <c r="N19563" s="3">
        <v>-3.7134986064033003E-2</v>
      </c>
      <c r="O19563" s="5">
        <v>1.2069951295852661</v>
      </c>
      <c r="P19563" s="3">
        <v>0.28061759471893311</v>
      </c>
    </row>
    <row r="19564" spans="1:16" x14ac:dyDescent="0.25">
      <c r="A19564" s="1">
        <v>2017</v>
      </c>
      <c r="B19564" t="s">
        <v>1543</v>
      </c>
      <c r="C19564" t="s">
        <v>3244</v>
      </c>
      <c r="D19564" t="s">
        <v>3466</v>
      </c>
      <c r="E19564" t="s">
        <v>3469</v>
      </c>
      <c r="F19564" t="s">
        <v>5014</v>
      </c>
      <c r="G19564" s="4"/>
      <c r="H19564" s="4"/>
      <c r="I19564" s="4"/>
      <c r="J19564" s="4"/>
      <c r="K19564" s="4">
        <v>-510524.41452035599</v>
      </c>
      <c r="L19564" s="4">
        <v>8220975.0436179498</v>
      </c>
      <c r="M19564" s="4">
        <v>2723360.7722874298</v>
      </c>
      <c r="N19564" s="3">
        <v>-6.2033550966160998E-2</v>
      </c>
      <c r="O19564" s="5">
        <v>0.85600006580352783</v>
      </c>
      <c r="P19564" s="3">
        <v>0.33126980066299438</v>
      </c>
    </row>
    <row r="19565" spans="1:16" x14ac:dyDescent="0.25">
      <c r="A19565" s="1">
        <v>2018</v>
      </c>
      <c r="B19565" t="s">
        <v>1543</v>
      </c>
      <c r="C19565" t="s">
        <v>3244</v>
      </c>
      <c r="D19565" t="s">
        <v>3466</v>
      </c>
      <c r="E19565" t="s">
        <v>3469</v>
      </c>
      <c r="F19565" t="s">
        <v>5014</v>
      </c>
      <c r="G19565" s="4"/>
      <c r="H19565" s="4"/>
      <c r="I19565" s="4"/>
      <c r="J19565" s="4"/>
      <c r="K19565" s="4">
        <v>-788553.57922708499</v>
      </c>
      <c r="L19565" s="4">
        <v>9342670.1900088098</v>
      </c>
      <c r="M19565" s="4">
        <v>3828667.12558938</v>
      </c>
      <c r="N19565" s="3">
        <v>-9.1374195586416004E-2</v>
      </c>
      <c r="O19565" s="5">
        <v>1.0800508260726929</v>
      </c>
      <c r="P19565" s="3">
        <v>0.40980437397956848</v>
      </c>
    </row>
    <row r="19566" spans="1:16" x14ac:dyDescent="0.25">
      <c r="A19566" s="1">
        <v>2019</v>
      </c>
      <c r="B19566" t="s">
        <v>1543</v>
      </c>
      <c r="C19566" t="s">
        <v>3244</v>
      </c>
      <c r="D19566" t="s">
        <v>3466</v>
      </c>
      <c r="E19566" t="s">
        <v>3469</v>
      </c>
      <c r="F19566" t="s">
        <v>5014</v>
      </c>
      <c r="G19566" s="4"/>
      <c r="H19566" s="4"/>
      <c r="I19566" s="4"/>
      <c r="J19566" s="4"/>
      <c r="K19566" s="4">
        <v>338725.86872586899</v>
      </c>
      <c r="L19566" s="4">
        <v>9902504.0365040395</v>
      </c>
      <c r="M19566" s="4">
        <v>4434977.1849771896</v>
      </c>
      <c r="N19566" s="3">
        <v>3.6105621335790997E-2</v>
      </c>
      <c r="O19566" s="5">
        <v>1.4598954916000366</v>
      </c>
      <c r="P19566" s="3">
        <v>0.44786420464515686</v>
      </c>
    </row>
    <row r="19567" spans="1:16" x14ac:dyDescent="0.25">
      <c r="A19567" s="1">
        <v>2020</v>
      </c>
      <c r="B19567" t="s">
        <v>1543</v>
      </c>
      <c r="C19567" t="s">
        <v>3244</v>
      </c>
      <c r="D19567" t="s">
        <v>3466</v>
      </c>
      <c r="E19567" t="s">
        <v>3469</v>
      </c>
      <c r="F19567" t="s">
        <v>5014</v>
      </c>
      <c r="G19567" s="4"/>
      <c r="H19567" s="4"/>
      <c r="I19567" s="4"/>
      <c r="J19567" s="4"/>
      <c r="K19567" s="4">
        <v>11708.5156605883</v>
      </c>
      <c r="L19567" s="4">
        <v>8713337.38249382</v>
      </c>
      <c r="M19567" s="4">
        <v>4564922.7668649796</v>
      </c>
      <c r="N19567" s="3">
        <v>1.269260612671E-3</v>
      </c>
      <c r="O19567" s="5">
        <v>1.2358934879302979</v>
      </c>
      <c r="P19567" s="3">
        <v>0.52390062808990479</v>
      </c>
    </row>
    <row r="19568" spans="1:16" x14ac:dyDescent="0.25">
      <c r="A19568" s="1">
        <v>2021</v>
      </c>
      <c r="B19568" t="s">
        <v>1543</v>
      </c>
      <c r="C19568" t="s">
        <v>3244</v>
      </c>
      <c r="D19568" t="s">
        <v>3466</v>
      </c>
      <c r="E19568" t="s">
        <v>3469</v>
      </c>
      <c r="F19568" t="s">
        <v>5014</v>
      </c>
      <c r="G19568" s="4"/>
      <c r="H19568" s="4"/>
      <c r="I19568" s="4"/>
      <c r="J19568" s="4"/>
      <c r="K19568" s="4">
        <v>67155.785827291198</v>
      </c>
      <c r="L19568" s="4">
        <v>12519065.1500724</v>
      </c>
      <c r="M19568" s="4">
        <v>3775226.6268773102</v>
      </c>
      <c r="N19568" s="3">
        <v>6.1092819682090002E-3</v>
      </c>
      <c r="O19568" s="5">
        <v>1.3579106330871582</v>
      </c>
      <c r="P19568" s="3">
        <v>0.30155819654464722</v>
      </c>
    </row>
    <row r="19569" spans="1:16" x14ac:dyDescent="0.25">
      <c r="A19569" s="1">
        <v>2022</v>
      </c>
      <c r="B19569" t="s">
        <v>1543</v>
      </c>
      <c r="C19569" t="s">
        <v>3244</v>
      </c>
      <c r="D19569" t="s">
        <v>3466</v>
      </c>
      <c r="E19569" t="s">
        <v>3469</v>
      </c>
      <c r="F19569" t="s">
        <v>5014</v>
      </c>
      <c r="G19569" s="4"/>
      <c r="H19569" s="4"/>
      <c r="I19569" s="4"/>
      <c r="J19569" s="4"/>
      <c r="K19569" s="4">
        <v>224657.19392437901</v>
      </c>
      <c r="L19569" s="4">
        <v>16798909.645496801</v>
      </c>
      <c r="M19569" s="4">
        <v>5595513.6742876498</v>
      </c>
      <c r="N19569" s="3">
        <v>1.5864969394737999E-2</v>
      </c>
      <c r="O19569" s="5">
        <v>1.0431289672851563</v>
      </c>
      <c r="P19569" s="3">
        <v>0.33308792114257813</v>
      </c>
    </row>
    <row r="19570" spans="1:16" x14ac:dyDescent="0.25">
      <c r="A19570" s="1">
        <v>2023</v>
      </c>
      <c r="B19570" t="s">
        <v>1543</v>
      </c>
      <c r="C19570" t="s">
        <v>3244</v>
      </c>
      <c r="D19570" t="s">
        <v>3466</v>
      </c>
      <c r="E19570" t="s">
        <v>3469</v>
      </c>
      <c r="F19570" t="s">
        <v>5014</v>
      </c>
      <c r="G19570" s="4"/>
      <c r="H19570" s="4"/>
      <c r="I19570" s="4"/>
      <c r="J19570" s="4"/>
      <c r="K19570" s="4">
        <v>1343865.61343866</v>
      </c>
      <c r="L19570" s="4">
        <v>18199513.381995101</v>
      </c>
      <c r="M19570" s="4">
        <v>5920741.2592074098</v>
      </c>
      <c r="N19570" s="3">
        <v>7.8071757704299999E-2</v>
      </c>
      <c r="O19570" s="5">
        <v>0.89509725570678711</v>
      </c>
      <c r="P19570" s="3">
        <v>0.32532414793968201</v>
      </c>
    </row>
    <row r="19571" spans="1:16" x14ac:dyDescent="0.25">
      <c r="A19571" s="1">
        <v>2024</v>
      </c>
      <c r="B19571" t="s">
        <v>1543</v>
      </c>
      <c r="C19571" t="s">
        <v>3244</v>
      </c>
      <c r="D19571" t="s">
        <v>3466</v>
      </c>
      <c r="E19571" t="s">
        <v>3469</v>
      </c>
      <c r="F19571" t="s">
        <v>5014</v>
      </c>
      <c r="G19571" s="4"/>
      <c r="H19571" s="4"/>
      <c r="I19571" s="4"/>
      <c r="J19571" s="4"/>
      <c r="K19571" s="4">
        <v>-1710079.80372417</v>
      </c>
      <c r="L19571" s="4">
        <v>16729447.374210799</v>
      </c>
      <c r="M19571" s="4">
        <v>5574260.1321395002</v>
      </c>
      <c r="N19571" s="3">
        <v>-9.7910105926137997E-2</v>
      </c>
      <c r="O19571" s="5">
        <v>0.83258992433547974</v>
      </c>
      <c r="P19571" s="3">
        <v>0.33320048451423645</v>
      </c>
    </row>
    <row r="19572" spans="1:16" x14ac:dyDescent="0.25">
      <c r="A19572" s="1">
        <v>2009</v>
      </c>
      <c r="B19572" t="s">
        <v>1544</v>
      </c>
      <c r="C19572" t="s">
        <v>3245</v>
      </c>
      <c r="D19572" t="s">
        <v>3403</v>
      </c>
      <c r="E19572" t="s">
        <v>3469</v>
      </c>
      <c r="F19572" t="s">
        <v>5015</v>
      </c>
      <c r="G19572" s="4"/>
      <c r="H19572" s="4"/>
      <c r="I19572" s="4"/>
      <c r="J19572" s="4"/>
      <c r="K19572" s="4">
        <v>-317922.42784079001</v>
      </c>
      <c r="L19572" s="4">
        <v>2714470.5635597999</v>
      </c>
      <c r="M19572" s="4">
        <v>119928.687823688</v>
      </c>
      <c r="N19572" s="3">
        <v>-0.112600905400388</v>
      </c>
      <c r="O19572" s="5">
        <v>0.77838516235351563</v>
      </c>
      <c r="P19572" s="3">
        <v>4.4181246310472488E-2</v>
      </c>
    </row>
    <row r="19573" spans="1:16" x14ac:dyDescent="0.25">
      <c r="A19573" s="1">
        <v>2010</v>
      </c>
      <c r="B19573" t="s">
        <v>1544</v>
      </c>
      <c r="C19573" t="s">
        <v>3245</v>
      </c>
      <c r="D19573" t="s">
        <v>3403</v>
      </c>
      <c r="E19573" t="s">
        <v>3469</v>
      </c>
      <c r="F19573" t="s">
        <v>5015</v>
      </c>
      <c r="G19573" s="4"/>
      <c r="H19573" s="4"/>
      <c r="I19573" s="4"/>
      <c r="J19573" s="4"/>
      <c r="K19573" s="4">
        <v>81643.177504157502</v>
      </c>
      <c r="L19573" s="4">
        <v>3548509.1800910402</v>
      </c>
      <c r="M19573" s="4">
        <v>197640.72500042</v>
      </c>
      <c r="N19573" s="3">
        <v>2.5614775967550001E-2</v>
      </c>
      <c r="O19573" s="5">
        <v>0.99581998586654663</v>
      </c>
      <c r="P19573" s="3">
        <v>5.5696833878755569E-2</v>
      </c>
    </row>
    <row r="19574" spans="1:16" x14ac:dyDescent="0.25">
      <c r="A19574" s="1">
        <v>2011</v>
      </c>
      <c r="B19574" t="s">
        <v>1544</v>
      </c>
      <c r="C19574" t="s">
        <v>3245</v>
      </c>
      <c r="D19574" t="s">
        <v>3403</v>
      </c>
      <c r="E19574" t="s">
        <v>3469</v>
      </c>
      <c r="F19574" t="s">
        <v>5015</v>
      </c>
      <c r="G19574" s="4"/>
      <c r="H19574" s="4"/>
      <c r="I19574" s="4"/>
      <c r="J19574" s="4"/>
      <c r="K19574" s="4">
        <v>292522.77355053101</v>
      </c>
      <c r="L19574" s="4">
        <v>7128838.2809988204</v>
      </c>
      <c r="M19574" s="4">
        <v>286910.29900332203</v>
      </c>
      <c r="N19574" s="3">
        <v>5.0189737924921998E-2</v>
      </c>
      <c r="O19574" s="5">
        <v>2.4065208435058594</v>
      </c>
      <c r="P19574" s="3">
        <v>4.0246430784463882E-2</v>
      </c>
    </row>
    <row r="19575" spans="1:16" x14ac:dyDescent="0.25">
      <c r="A19575" s="1">
        <v>2012</v>
      </c>
      <c r="B19575" t="s">
        <v>1544</v>
      </c>
      <c r="C19575" t="s">
        <v>3245</v>
      </c>
      <c r="D19575" t="s">
        <v>3403</v>
      </c>
      <c r="E19575" t="s">
        <v>3469</v>
      </c>
      <c r="F19575" t="s">
        <v>5015</v>
      </c>
      <c r="G19575" s="4"/>
      <c r="H19575" s="4"/>
      <c r="I19575" s="4"/>
      <c r="J19575" s="4"/>
      <c r="K19575" s="4">
        <v>-8601.8644536086704</v>
      </c>
      <c r="L19575" s="4">
        <v>7596535.1043254901</v>
      </c>
      <c r="M19575" s="4">
        <v>307316.59895828</v>
      </c>
      <c r="N19575" s="3">
        <v>-1.1944174412229999E-3</v>
      </c>
      <c r="O19575" s="5">
        <v>1.0834476947784424</v>
      </c>
      <c r="P19575" s="3">
        <v>4.0454838424921036E-2</v>
      </c>
    </row>
    <row r="19576" spans="1:16" x14ac:dyDescent="0.25">
      <c r="A19576" s="1">
        <v>2013</v>
      </c>
      <c r="B19576" t="s">
        <v>1544</v>
      </c>
      <c r="C19576" t="s">
        <v>3245</v>
      </c>
      <c r="D19576" t="s">
        <v>3403</v>
      </c>
      <c r="E19576" t="s">
        <v>3469</v>
      </c>
      <c r="F19576" t="s">
        <v>5015</v>
      </c>
      <c r="G19576" s="4"/>
      <c r="H19576" s="4"/>
      <c r="I19576" s="4"/>
      <c r="J19576" s="4"/>
      <c r="K19576" s="4">
        <v>-306032.50591556501</v>
      </c>
      <c r="L19576" s="4">
        <v>6748303.9001617096</v>
      </c>
      <c r="M19576" s="4">
        <v>238566.74310459799</v>
      </c>
      <c r="N19576" s="3">
        <v>-4.5236029877813E-2</v>
      </c>
      <c r="O19576" s="5">
        <v>0.27192613482475281</v>
      </c>
      <c r="P19576" s="3">
        <v>3.5352103412151337E-2</v>
      </c>
    </row>
    <row r="19577" spans="1:16" x14ac:dyDescent="0.25">
      <c r="A19577" s="1">
        <v>2014</v>
      </c>
      <c r="B19577" t="s">
        <v>1544</v>
      </c>
      <c r="C19577" t="s">
        <v>3245</v>
      </c>
      <c r="D19577" t="s">
        <v>3403</v>
      </c>
      <c r="E19577" t="s">
        <v>3469</v>
      </c>
      <c r="F19577" t="s">
        <v>5015</v>
      </c>
      <c r="G19577" s="4"/>
      <c r="H19577" s="4"/>
      <c r="I19577" s="4"/>
      <c r="J19577" s="4"/>
      <c r="K19577" s="4">
        <v>-262730.91612051497</v>
      </c>
      <c r="L19577" s="4">
        <v>7091516.8089018799</v>
      </c>
      <c r="M19577" s="4">
        <v>696426.98854259995</v>
      </c>
      <c r="N19577" s="3">
        <v>-3.7380934332168998E-2</v>
      </c>
      <c r="O19577" s="5">
        <v>0.43871912360191345</v>
      </c>
      <c r="P19577" s="3">
        <v>9.8205648362636566E-2</v>
      </c>
    </row>
    <row r="19578" spans="1:16" x14ac:dyDescent="0.25">
      <c r="A19578" s="1">
        <v>2015</v>
      </c>
      <c r="B19578" t="s">
        <v>1544</v>
      </c>
      <c r="C19578" t="s">
        <v>3245</v>
      </c>
      <c r="D19578" t="s">
        <v>3403</v>
      </c>
      <c r="E19578" t="s">
        <v>3469</v>
      </c>
      <c r="F19578" t="s">
        <v>5015</v>
      </c>
      <c r="G19578" s="4"/>
      <c r="H19578" s="4"/>
      <c r="I19578" s="4"/>
      <c r="J19578" s="4"/>
      <c r="K19578" s="4">
        <v>-245954.25375376499</v>
      </c>
      <c r="L19578" s="4">
        <v>5884963.3675646996</v>
      </c>
      <c r="M19578" s="4">
        <v>647507.37656294496</v>
      </c>
      <c r="N19578" s="3">
        <v>-4.2120823074889999E-2</v>
      </c>
      <c r="O19578" s="5">
        <v>0.44290390610694885</v>
      </c>
      <c r="P19578" s="3">
        <v>0.11002742499113083</v>
      </c>
    </row>
    <row r="19579" spans="1:16" x14ac:dyDescent="0.25">
      <c r="A19579" s="1">
        <v>2016</v>
      </c>
      <c r="B19579" t="s">
        <v>1544</v>
      </c>
      <c r="C19579" t="s">
        <v>3245</v>
      </c>
      <c r="D19579" t="s">
        <v>3403</v>
      </c>
      <c r="E19579" t="s">
        <v>3469</v>
      </c>
      <c r="F19579" t="s">
        <v>5015</v>
      </c>
      <c r="G19579" s="4"/>
      <c r="H19579" s="4"/>
      <c r="I19579" s="4"/>
      <c r="J19579" s="4"/>
      <c r="K19579" s="4">
        <v>-63682.689155764798</v>
      </c>
      <c r="L19579" s="4">
        <v>5824246.8039455302</v>
      </c>
      <c r="M19579" s="4">
        <v>518306.16562863201</v>
      </c>
      <c r="N19579" s="3">
        <v>-1.1060626479422001E-2</v>
      </c>
      <c r="O19579" s="5">
        <v>0.51663374900817871</v>
      </c>
      <c r="P19579" s="3">
        <v>8.8991105556488037E-2</v>
      </c>
    </row>
    <row r="19580" spans="1:16" x14ac:dyDescent="0.25">
      <c r="A19580" s="1">
        <v>2017</v>
      </c>
      <c r="B19580" t="s">
        <v>1544</v>
      </c>
      <c r="C19580" t="s">
        <v>3245</v>
      </c>
      <c r="D19580" t="s">
        <v>3403</v>
      </c>
      <c r="E19580" t="s">
        <v>3469</v>
      </c>
      <c r="F19580" t="s">
        <v>5015</v>
      </c>
      <c r="G19580" s="4"/>
      <c r="H19580" s="4"/>
      <c r="I19580" s="4"/>
      <c r="J19580" s="4"/>
      <c r="K19580" s="4">
        <v>-28274.420284842501</v>
      </c>
      <c r="L19580" s="4">
        <v>6259095.20625332</v>
      </c>
      <c r="M19580" s="4">
        <v>623130.96143943095</v>
      </c>
      <c r="N19580" s="3">
        <v>-4.6095268860140001E-3</v>
      </c>
      <c r="O19580" s="5">
        <v>0.35561481118202209</v>
      </c>
      <c r="P19580" s="3">
        <v>9.9556073546409607E-2</v>
      </c>
    </row>
    <row r="19581" spans="1:16" x14ac:dyDescent="0.25">
      <c r="A19581" s="1">
        <v>2018</v>
      </c>
      <c r="B19581" t="s">
        <v>1544</v>
      </c>
      <c r="C19581" t="s">
        <v>3245</v>
      </c>
      <c r="D19581" t="s">
        <v>3403</v>
      </c>
      <c r="E19581" t="s">
        <v>3469</v>
      </c>
      <c r="F19581" t="s">
        <v>5015</v>
      </c>
      <c r="G19581" s="4"/>
      <c r="H19581" s="4"/>
      <c r="I19581" s="4"/>
      <c r="J19581" s="4"/>
      <c r="K19581" s="4">
        <v>-135277.833292622</v>
      </c>
      <c r="L19581" s="4">
        <v>6086579.4713506401</v>
      </c>
      <c r="M19581" s="4">
        <v>795355.25799598801</v>
      </c>
      <c r="N19581" s="3">
        <v>-2.2333399668308999E-2</v>
      </c>
      <c r="O19581" s="5">
        <v>0.35608395934104919</v>
      </c>
      <c r="P19581" s="3">
        <v>0.1306736022233963</v>
      </c>
    </row>
    <row r="19582" spans="1:16" x14ac:dyDescent="0.25">
      <c r="A19582" s="1">
        <v>2019</v>
      </c>
      <c r="B19582" t="s">
        <v>1544</v>
      </c>
      <c r="C19582" t="s">
        <v>3245</v>
      </c>
      <c r="D19582" t="s">
        <v>3403</v>
      </c>
      <c r="E19582" t="s">
        <v>3469</v>
      </c>
      <c r="F19582" t="s">
        <v>5015</v>
      </c>
      <c r="G19582" s="4"/>
      <c r="H19582" s="4"/>
      <c r="I19582" s="4"/>
      <c r="J19582" s="4"/>
      <c r="K19582" s="4">
        <v>-1108849.4208494199</v>
      </c>
      <c r="L19582" s="4">
        <v>3270750.4387504398</v>
      </c>
      <c r="M19582" s="4">
        <v>781660.23166023195</v>
      </c>
      <c r="N19582" s="3">
        <v>-0.24523283951085001</v>
      </c>
      <c r="O19582" s="5">
        <v>0.46661579608917236</v>
      </c>
      <c r="P19582" s="3">
        <v>0.23898498713970184</v>
      </c>
    </row>
    <row r="19583" spans="1:16" x14ac:dyDescent="0.25">
      <c r="A19583" s="1">
        <v>2020</v>
      </c>
      <c r="B19583" t="s">
        <v>1544</v>
      </c>
      <c r="C19583" t="s">
        <v>3245</v>
      </c>
      <c r="D19583" t="s">
        <v>3403</v>
      </c>
      <c r="E19583" t="s">
        <v>3469</v>
      </c>
      <c r="F19583" t="s">
        <v>5015</v>
      </c>
      <c r="G19583" s="4"/>
      <c r="H19583" s="4"/>
      <c r="I19583" s="4"/>
      <c r="J19583" s="4"/>
      <c r="K19583" s="4">
        <v>-64944.853194925701</v>
      </c>
      <c r="L19583" s="4">
        <v>3239749.8723133998</v>
      </c>
      <c r="M19583" s="4">
        <v>868542.85438206606</v>
      </c>
      <c r="N19583" s="3">
        <v>-2.012075532378E-2</v>
      </c>
      <c r="O19583" s="5">
        <v>0.69487476348876953</v>
      </c>
      <c r="P19583" s="3">
        <v>0.26808947324752808</v>
      </c>
    </row>
    <row r="19584" spans="1:16" x14ac:dyDescent="0.25">
      <c r="A19584" s="1">
        <v>2021</v>
      </c>
      <c r="B19584" t="s">
        <v>1544</v>
      </c>
      <c r="C19584" t="s">
        <v>3245</v>
      </c>
      <c r="D19584" t="s">
        <v>3403</v>
      </c>
      <c r="E19584" t="s">
        <v>3469</v>
      </c>
      <c r="F19584" t="s">
        <v>5015</v>
      </c>
      <c r="G19584" s="4"/>
      <c r="H19584" s="4"/>
      <c r="I19584" s="4"/>
      <c r="J19584" s="4"/>
      <c r="K19584" s="4">
        <v>-269295.71339666599</v>
      </c>
      <c r="L19584" s="4">
        <v>3657239.6883833599</v>
      </c>
      <c r="M19584" s="4">
        <v>1040978.7881741601</v>
      </c>
      <c r="N19584" s="3">
        <v>-7.5046638126585005E-2</v>
      </c>
      <c r="O19584" s="5">
        <v>1.211125373840332</v>
      </c>
      <c r="P19584" s="3">
        <v>0.28463509678840637</v>
      </c>
    </row>
    <row r="19585" spans="1:16" x14ac:dyDescent="0.25">
      <c r="A19585" s="1">
        <v>2022</v>
      </c>
      <c r="B19585" t="s">
        <v>1544</v>
      </c>
      <c r="C19585" t="s">
        <v>3245</v>
      </c>
      <c r="D19585" t="s">
        <v>3403</v>
      </c>
      <c r="E19585" t="s">
        <v>3469</v>
      </c>
      <c r="F19585" t="s">
        <v>5015</v>
      </c>
      <c r="G19585" s="4"/>
      <c r="H19585" s="4"/>
      <c r="I19585" s="4"/>
      <c r="J19585" s="4"/>
      <c r="K19585" s="4">
        <v>-1843837.7718122699</v>
      </c>
      <c r="L19585" s="4">
        <v>1801548.5794337101</v>
      </c>
      <c r="M19585" s="4">
        <v>1027177.43104198</v>
      </c>
      <c r="N19585" s="3">
        <v>-0.713616661106804</v>
      </c>
      <c r="O19585" s="5">
        <v>3.3638806343078613</v>
      </c>
      <c r="P19585" s="3">
        <v>0.57016360759735107</v>
      </c>
    </row>
    <row r="19586" spans="1:16" x14ac:dyDescent="0.25">
      <c r="A19586" s="1">
        <v>2023</v>
      </c>
      <c r="B19586" t="s">
        <v>1544</v>
      </c>
      <c r="C19586" t="s">
        <v>3245</v>
      </c>
      <c r="D19586" t="s">
        <v>3403</v>
      </c>
      <c r="E19586" t="s">
        <v>3469</v>
      </c>
      <c r="F19586" t="s">
        <v>5015</v>
      </c>
      <c r="G19586" s="4"/>
      <c r="H19586" s="4"/>
      <c r="I19586" s="4"/>
      <c r="J19586" s="4"/>
      <c r="K19586" s="4">
        <v>-342831.71682831697</v>
      </c>
      <c r="L19586" s="4">
        <v>1980604.6062060499</v>
      </c>
      <c r="M19586" s="4">
        <v>1176543.67896544</v>
      </c>
      <c r="N19586" s="3">
        <v>-0.18427797327516299</v>
      </c>
      <c r="O19586" s="5">
        <v>3.1119375228881836</v>
      </c>
      <c r="P19586" s="3">
        <v>0.59403258562088013</v>
      </c>
    </row>
    <row r="19587" spans="1:16" x14ac:dyDescent="0.25">
      <c r="A19587" s="1">
        <v>2024</v>
      </c>
      <c r="B19587" t="s">
        <v>1544</v>
      </c>
      <c r="C19587" t="s">
        <v>3245</v>
      </c>
      <c r="D19587" t="s">
        <v>3403</v>
      </c>
      <c r="E19587" t="s">
        <v>3469</v>
      </c>
      <c r="F19587" t="s">
        <v>5015</v>
      </c>
      <c r="G19587" s="4"/>
      <c r="H19587" s="4"/>
      <c r="I19587" s="4"/>
      <c r="J19587" s="4"/>
      <c r="K19587" s="4">
        <v>-349171.62800930702</v>
      </c>
      <c r="L19587" s="4">
        <v>1964631.68281186</v>
      </c>
      <c r="M19587" s="4">
        <v>1281817.15146707</v>
      </c>
      <c r="N19587" s="3">
        <v>-0.17699620176633599</v>
      </c>
      <c r="O19587" s="5">
        <v>4.3784804344177246</v>
      </c>
      <c r="P19587" s="3">
        <v>0.65244656801223755</v>
      </c>
    </row>
    <row r="19588" spans="1:16" x14ac:dyDescent="0.25">
      <c r="A19588" s="1">
        <v>2009</v>
      </c>
      <c r="B19588" t="s">
        <v>1545</v>
      </c>
      <c r="C19588" t="s">
        <v>3246</v>
      </c>
      <c r="D19588" t="s">
        <v>3405</v>
      </c>
      <c r="E19588" t="s">
        <v>3469</v>
      </c>
      <c r="F19588" t="s">
        <v>5016</v>
      </c>
      <c r="G19588" s="4"/>
      <c r="H19588" s="4"/>
      <c r="I19588" s="4"/>
      <c r="J19588" s="4"/>
      <c r="K19588" s="4">
        <v>-415083.65466836601</v>
      </c>
      <c r="L19588" s="4">
        <v>5282291.3473483799</v>
      </c>
      <c r="M19588" s="4">
        <v>130185.86340975499</v>
      </c>
      <c r="N19588" s="3">
        <v>-9.1173477605489994E-2</v>
      </c>
      <c r="O19588" s="5">
        <v>4.1406803131103516</v>
      </c>
      <c r="P19588" s="3">
        <v>2.4645717814564705E-2</v>
      </c>
    </row>
    <row r="19589" spans="1:16" x14ac:dyDescent="0.25">
      <c r="A19589" s="1">
        <v>2010</v>
      </c>
      <c r="B19589" t="s">
        <v>1545</v>
      </c>
      <c r="C19589" t="s">
        <v>3246</v>
      </c>
      <c r="D19589" t="s">
        <v>3405</v>
      </c>
      <c r="E19589" t="s">
        <v>3469</v>
      </c>
      <c r="F19589" t="s">
        <v>5016</v>
      </c>
      <c r="G19589" s="4"/>
      <c r="H19589" s="4"/>
      <c r="I19589" s="4"/>
      <c r="J19589" s="4"/>
      <c r="K19589" s="4">
        <v>-474423.40965211397</v>
      </c>
      <c r="L19589" s="4">
        <v>5710361.8282911396</v>
      </c>
      <c r="M19589" s="4">
        <v>97970.805126740699</v>
      </c>
      <c r="N19589" s="3">
        <v>-8.4642544470048001E-2</v>
      </c>
      <c r="O19589" s="5">
        <v>2.0215961933135986</v>
      </c>
      <c r="P19589" s="3">
        <v>1.7156671732664108E-2</v>
      </c>
    </row>
    <row r="19590" spans="1:16" x14ac:dyDescent="0.25">
      <c r="A19590" s="1">
        <v>2011</v>
      </c>
      <c r="B19590" t="s">
        <v>1545</v>
      </c>
      <c r="C19590" t="s">
        <v>3246</v>
      </c>
      <c r="D19590" t="s">
        <v>3405</v>
      </c>
      <c r="E19590" t="s">
        <v>3469</v>
      </c>
      <c r="F19590" t="s">
        <v>5016</v>
      </c>
      <c r="G19590" s="4"/>
      <c r="H19590" s="4"/>
      <c r="I19590" s="4"/>
      <c r="J19590" s="4"/>
      <c r="K19590" s="4">
        <v>-2975797.87804094</v>
      </c>
      <c r="L19590" s="4">
        <v>64470595.8632515</v>
      </c>
      <c r="M19590" s="4">
        <v>1218498.55320973</v>
      </c>
      <c r="N19590" s="3">
        <v>-8.2941068024223005E-2</v>
      </c>
      <c r="O19590" s="5">
        <v>0.62880456447601318</v>
      </c>
      <c r="P19590" s="3">
        <v>1.8900066614151001E-2</v>
      </c>
    </row>
    <row r="19591" spans="1:16" x14ac:dyDescent="0.25">
      <c r="A19591" s="1">
        <v>2012</v>
      </c>
      <c r="B19591" t="s">
        <v>1545</v>
      </c>
      <c r="C19591" t="s">
        <v>3246</v>
      </c>
      <c r="D19591" t="s">
        <v>3405</v>
      </c>
      <c r="E19591" t="s">
        <v>3469</v>
      </c>
      <c r="F19591" t="s">
        <v>5016</v>
      </c>
      <c r="G19591" s="4"/>
      <c r="H19591" s="4"/>
      <c r="I19591" s="4"/>
      <c r="J19591" s="4"/>
      <c r="K19591" s="4">
        <v>-5668824.1253338503</v>
      </c>
      <c r="L19591" s="4">
        <v>76226714.284252405</v>
      </c>
      <c r="M19591" s="4">
        <v>7019576.7628910299</v>
      </c>
      <c r="N19591" s="3">
        <v>-8.2284513360319E-2</v>
      </c>
      <c r="O19591" s="5">
        <v>0.55954062938690186</v>
      </c>
      <c r="P19591" s="3">
        <v>9.208814799785614E-2</v>
      </c>
    </row>
    <row r="19592" spans="1:16" x14ac:dyDescent="0.25">
      <c r="A19592" s="1">
        <v>2013</v>
      </c>
      <c r="B19592" t="s">
        <v>1545</v>
      </c>
      <c r="C19592" t="s">
        <v>3246</v>
      </c>
      <c r="D19592" t="s">
        <v>3405</v>
      </c>
      <c r="E19592" t="s">
        <v>3469</v>
      </c>
      <c r="F19592" t="s">
        <v>5016</v>
      </c>
      <c r="G19592" s="4"/>
      <c r="H19592" s="4"/>
      <c r="I19592" s="4"/>
      <c r="J19592" s="4"/>
      <c r="K19592" s="4">
        <v>-3039302.1917282599</v>
      </c>
      <c r="L19592" s="4">
        <v>72948067.277561098</v>
      </c>
      <c r="M19592" s="4">
        <v>7444097.6821948299</v>
      </c>
      <c r="N19592" s="3">
        <v>-4.3109711854254003E-2</v>
      </c>
      <c r="O19592" s="5">
        <v>0.35743027925491333</v>
      </c>
      <c r="P19592" s="3">
        <v>0.10204653441905975</v>
      </c>
    </row>
    <row r="19593" spans="1:16" x14ac:dyDescent="0.25">
      <c r="A19593" s="1">
        <v>2014</v>
      </c>
      <c r="B19593" t="s">
        <v>1545</v>
      </c>
      <c r="C19593" t="s">
        <v>3246</v>
      </c>
      <c r="D19593" t="s">
        <v>3405</v>
      </c>
      <c r="E19593" t="s">
        <v>3469</v>
      </c>
      <c r="F19593" t="s">
        <v>5016</v>
      </c>
      <c r="G19593" s="4"/>
      <c r="H19593" s="4"/>
      <c r="I19593" s="4"/>
      <c r="J19593" s="4"/>
      <c r="K19593" s="4">
        <v>-2907704.2764864</v>
      </c>
      <c r="L19593" s="4">
        <v>72847600.5469376</v>
      </c>
      <c r="M19593" s="4">
        <v>8642445.1883634292</v>
      </c>
      <c r="N19593" s="3">
        <v>-3.9255431914972001E-2</v>
      </c>
      <c r="O19593" s="5">
        <v>0.38260158896446228</v>
      </c>
      <c r="P19593" s="3">
        <v>0.1186373382806778</v>
      </c>
    </row>
    <row r="19594" spans="1:16" x14ac:dyDescent="0.25">
      <c r="A19594" s="1">
        <v>2015</v>
      </c>
      <c r="B19594" t="s">
        <v>1545</v>
      </c>
      <c r="C19594" t="s">
        <v>3246</v>
      </c>
      <c r="D19594" t="s">
        <v>3405</v>
      </c>
      <c r="E19594" t="s">
        <v>3469</v>
      </c>
      <c r="F19594" t="s">
        <v>5016</v>
      </c>
      <c r="G19594" s="4"/>
      <c r="H19594" s="4"/>
      <c r="I19594" s="4"/>
      <c r="J19594" s="4"/>
      <c r="K19594" s="4">
        <v>-1812324.8307049901</v>
      </c>
      <c r="L19594" s="4">
        <v>49287156.691293702</v>
      </c>
      <c r="M19594" s="4">
        <v>2213069.03538439</v>
      </c>
      <c r="N19594" s="3">
        <v>-3.3314374317864E-2</v>
      </c>
      <c r="O19594" s="5">
        <v>0.52300703525543213</v>
      </c>
      <c r="P19594" s="3">
        <v>4.4901534914970398E-2</v>
      </c>
    </row>
    <row r="19595" spans="1:16" x14ac:dyDescent="0.25">
      <c r="A19595" s="1">
        <v>2016</v>
      </c>
      <c r="B19595" t="s">
        <v>1545</v>
      </c>
      <c r="C19595" t="s">
        <v>3246</v>
      </c>
      <c r="D19595" t="s">
        <v>3405</v>
      </c>
      <c r="E19595" t="s">
        <v>3469</v>
      </c>
      <c r="F19595" t="s">
        <v>5016</v>
      </c>
      <c r="G19595" s="4"/>
      <c r="H19595" s="4"/>
      <c r="I19595" s="4"/>
      <c r="J19595" s="4"/>
      <c r="K19595" s="4">
        <v>-1348187.41246238</v>
      </c>
      <c r="L19595" s="4">
        <v>38491643.323300697</v>
      </c>
      <c r="M19595" s="4">
        <v>526039.276454987</v>
      </c>
      <c r="N19595" s="3">
        <v>-3.1297157346739997E-2</v>
      </c>
      <c r="O19595" s="5">
        <v>0.36288958787918091</v>
      </c>
      <c r="P19595" s="3">
        <v>1.3666324317455292E-2</v>
      </c>
    </row>
    <row r="19596" spans="1:16" x14ac:dyDescent="0.25">
      <c r="A19596" s="1">
        <v>2017</v>
      </c>
      <c r="B19596" t="s">
        <v>1545</v>
      </c>
      <c r="C19596" t="s">
        <v>3246</v>
      </c>
      <c r="D19596" t="s">
        <v>3405</v>
      </c>
      <c r="E19596" t="s">
        <v>3469</v>
      </c>
      <c r="F19596" t="s">
        <v>5016</v>
      </c>
      <c r="G19596" s="4"/>
      <c r="H19596" s="4"/>
      <c r="I19596" s="4"/>
      <c r="J19596" s="4"/>
      <c r="K19596" s="4">
        <v>-1803184.30215131</v>
      </c>
      <c r="L19596" s="4">
        <v>10054722.6513562</v>
      </c>
      <c r="M19596" s="4">
        <v>4582584.3344324296</v>
      </c>
      <c r="N19596" s="3">
        <v>-7.2467174161869E-2</v>
      </c>
      <c r="O19596" s="5">
        <v>1.1913632154464722</v>
      </c>
      <c r="P19596" s="3">
        <v>0.45576438307762146</v>
      </c>
    </row>
    <row r="19597" spans="1:16" x14ac:dyDescent="0.25">
      <c r="A19597" s="1">
        <v>2018</v>
      </c>
      <c r="B19597" t="s">
        <v>1545</v>
      </c>
      <c r="C19597" t="s">
        <v>3246</v>
      </c>
      <c r="D19597" t="s">
        <v>3405</v>
      </c>
      <c r="E19597" t="s">
        <v>3469</v>
      </c>
      <c r="F19597" t="s">
        <v>5016</v>
      </c>
      <c r="G19597" s="4"/>
      <c r="H19597" s="4"/>
      <c r="I19597" s="4"/>
      <c r="J19597" s="4"/>
      <c r="K19597" s="4">
        <v>-4028053.5015063002</v>
      </c>
      <c r="L19597" s="4">
        <v>8899014.0563586708</v>
      </c>
      <c r="M19597" s="4">
        <v>6160480.0923766997</v>
      </c>
      <c r="N19597" s="3">
        <v>-0.42877279926126</v>
      </c>
      <c r="O19597" s="5">
        <v>1.5227383375167847</v>
      </c>
      <c r="P19597" s="3">
        <v>0.69226545095443726</v>
      </c>
    </row>
    <row r="19598" spans="1:16" x14ac:dyDescent="0.25">
      <c r="A19598" s="1">
        <v>2019</v>
      </c>
      <c r="B19598" t="s">
        <v>1545</v>
      </c>
      <c r="C19598" t="s">
        <v>3246</v>
      </c>
      <c r="D19598" t="s">
        <v>3405</v>
      </c>
      <c r="E19598" t="s">
        <v>3469</v>
      </c>
      <c r="F19598" t="s">
        <v>5016</v>
      </c>
      <c r="G19598" s="4"/>
      <c r="H19598" s="4"/>
      <c r="I19598" s="4"/>
      <c r="J19598" s="4"/>
      <c r="K19598" s="4">
        <v>-2705533.1695331698</v>
      </c>
      <c r="L19598" s="4">
        <v>9946481.5724815708</v>
      </c>
      <c r="M19598" s="4">
        <v>7231243.94524395</v>
      </c>
      <c r="N19598" s="3">
        <v>-0.28752664726628802</v>
      </c>
      <c r="O19598" s="5">
        <v>1.5251626968383789</v>
      </c>
      <c r="P19598" s="3">
        <v>0.72701525688171387</v>
      </c>
    </row>
    <row r="19599" spans="1:16" x14ac:dyDescent="0.25">
      <c r="A19599" s="1">
        <v>2020</v>
      </c>
      <c r="B19599" t="s">
        <v>1545</v>
      </c>
      <c r="C19599" t="s">
        <v>3246</v>
      </c>
      <c r="D19599" t="s">
        <v>3405</v>
      </c>
      <c r="E19599" t="s">
        <v>3469</v>
      </c>
      <c r="F19599" t="s">
        <v>5016</v>
      </c>
      <c r="G19599" s="4"/>
      <c r="H19599" s="4"/>
      <c r="I19599" s="4"/>
      <c r="J19599" s="4"/>
      <c r="K19599" s="4">
        <v>-3537255.4974255599</v>
      </c>
      <c r="L19599" s="4">
        <v>12443765.443175999</v>
      </c>
      <c r="M19599" s="4">
        <v>6222855.2103032703</v>
      </c>
      <c r="N19599" s="3">
        <v>-0.31451743471193599</v>
      </c>
      <c r="O19599" s="5">
        <v>1.4714469909667969</v>
      </c>
      <c r="P19599" s="3">
        <v>0.50007814168930054</v>
      </c>
    </row>
    <row r="19600" spans="1:16" x14ac:dyDescent="0.25">
      <c r="A19600" s="1">
        <v>2021</v>
      </c>
      <c r="B19600" t="s">
        <v>1545</v>
      </c>
      <c r="C19600" t="s">
        <v>3246</v>
      </c>
      <c r="D19600" t="s">
        <v>3405</v>
      </c>
      <c r="E19600" t="s">
        <v>3469</v>
      </c>
      <c r="F19600" t="s">
        <v>5016</v>
      </c>
      <c r="G19600" s="4"/>
      <c r="H19600" s="4"/>
      <c r="I19600" s="4"/>
      <c r="J19600" s="4"/>
      <c r="K19600" s="4">
        <v>-2070114.4943727599</v>
      </c>
      <c r="L19600" s="4">
        <v>3650335.5352443201</v>
      </c>
      <c r="M19600" s="4">
        <v>1891166.6129310401</v>
      </c>
      <c r="N19600" s="3">
        <v>-0.241150177157608</v>
      </c>
      <c r="O19600" s="5">
        <v>5.0457115173339844</v>
      </c>
      <c r="P19600" s="3">
        <v>0.51808023452758789</v>
      </c>
    </row>
    <row r="19601" spans="1:16" x14ac:dyDescent="0.25">
      <c r="A19601" s="1">
        <v>2022</v>
      </c>
      <c r="B19601" t="s">
        <v>1545</v>
      </c>
      <c r="C19601" t="s">
        <v>3246</v>
      </c>
      <c r="D19601" t="s">
        <v>3405</v>
      </c>
      <c r="E19601" t="s">
        <v>3469</v>
      </c>
      <c r="F19601" t="s">
        <v>5016</v>
      </c>
      <c r="G19601" s="4"/>
      <c r="H19601" s="4"/>
      <c r="I19601" s="4"/>
      <c r="J19601" s="4"/>
      <c r="K19601" s="4">
        <v>-632095.06787111796</v>
      </c>
      <c r="L19601" s="4">
        <v>4798196.0843851604</v>
      </c>
      <c r="M19601" s="4">
        <v>2408567.5640238202</v>
      </c>
      <c r="N19601" s="3">
        <v>-0.154965537742005</v>
      </c>
      <c r="O19601" s="5">
        <v>2.1194591522216797</v>
      </c>
      <c r="P19601" s="3">
        <v>0.50197356939315796</v>
      </c>
    </row>
    <row r="19602" spans="1:16" x14ac:dyDescent="0.25">
      <c r="A19602" s="1">
        <v>2023</v>
      </c>
      <c r="B19602" t="s">
        <v>1545</v>
      </c>
      <c r="C19602" t="s">
        <v>3246</v>
      </c>
      <c r="D19602" t="s">
        <v>3405</v>
      </c>
      <c r="E19602" t="s">
        <v>3469</v>
      </c>
      <c r="F19602" t="s">
        <v>5016</v>
      </c>
      <c r="G19602" s="4"/>
      <c r="H19602" s="4"/>
      <c r="I19602" s="4"/>
      <c r="J19602" s="4"/>
      <c r="K19602" s="4">
        <v>-768522.48108522501</v>
      </c>
      <c r="L19602" s="4">
        <v>5043813.6186381401</v>
      </c>
      <c r="M19602" s="4">
        <v>4090854.2479085401</v>
      </c>
      <c r="N19602" s="3">
        <v>-0.15727482935071899</v>
      </c>
      <c r="O19602" s="5">
        <v>1.7810872793197632</v>
      </c>
      <c r="P19602" s="3">
        <v>0.81106370687484741</v>
      </c>
    </row>
    <row r="19603" spans="1:16" x14ac:dyDescent="0.25">
      <c r="A19603" s="1">
        <v>2024</v>
      </c>
      <c r="B19603" t="s">
        <v>1545</v>
      </c>
      <c r="C19603" t="s">
        <v>3246</v>
      </c>
      <c r="D19603" t="s">
        <v>3405</v>
      </c>
      <c r="E19603" t="s">
        <v>3469</v>
      </c>
      <c r="F19603" t="s">
        <v>5016</v>
      </c>
      <c r="G19603" s="4"/>
      <c r="H19603" s="4"/>
      <c r="I19603" s="4"/>
      <c r="J19603" s="4"/>
      <c r="K19603" s="4">
        <v>-1212109.2317641501</v>
      </c>
      <c r="L19603" s="4">
        <v>2386906.0556159299</v>
      </c>
      <c r="M19603" s="4">
        <v>4254823.8917816197</v>
      </c>
      <c r="N19603" s="3">
        <v>-0.32621027860430801</v>
      </c>
      <c r="O19603" s="5">
        <v>2.4348552227020264</v>
      </c>
      <c r="P19603" s="3">
        <v>1.7825686931610107</v>
      </c>
    </row>
    <row r="19604" spans="1:16" x14ac:dyDescent="0.25">
      <c r="A19604" s="1">
        <v>2009</v>
      </c>
      <c r="B19604" t="s">
        <v>1546</v>
      </c>
      <c r="C19604" t="s">
        <v>3247</v>
      </c>
      <c r="D19604" t="s">
        <v>3444</v>
      </c>
      <c r="E19604" t="s">
        <v>3469</v>
      </c>
      <c r="F19604" t="s">
        <v>5017</v>
      </c>
      <c r="G19604" s="4"/>
      <c r="H19604" s="4"/>
      <c r="I19604" s="4"/>
      <c r="J19604" s="4"/>
      <c r="K19604" s="4">
        <v>-365434.568658137</v>
      </c>
      <c r="L19604" s="4">
        <v>3409109.24315516</v>
      </c>
      <c r="M19604" s="4">
        <v>26621.061292976901</v>
      </c>
      <c r="N19604" s="3">
        <v>-0.103247863247863</v>
      </c>
      <c r="O19604" s="5">
        <v>0.40283012390136719</v>
      </c>
      <c r="P19604" s="3">
        <v>7.8088026493787766E-3</v>
      </c>
    </row>
    <row r="19605" spans="1:16" x14ac:dyDescent="0.25">
      <c r="A19605" s="1">
        <v>2010</v>
      </c>
      <c r="B19605" t="s">
        <v>1546</v>
      </c>
      <c r="C19605" t="s">
        <v>3247</v>
      </c>
      <c r="D19605" t="s">
        <v>3444</v>
      </c>
      <c r="E19605" t="s">
        <v>3469</v>
      </c>
      <c r="F19605" t="s">
        <v>5017</v>
      </c>
      <c r="G19605" s="4"/>
      <c r="H19605" s="4"/>
      <c r="I19605" s="4"/>
      <c r="J19605" s="4"/>
      <c r="K19605" s="4">
        <v>-307757.302917808</v>
      </c>
      <c r="L19605" s="4">
        <v>3258004.23308864</v>
      </c>
      <c r="M19605" s="4">
        <v>26693.6554064269</v>
      </c>
      <c r="N19605" s="3">
        <v>-9.0418251841908007E-2</v>
      </c>
      <c r="O19605" s="5">
        <v>1.0393766164779663</v>
      </c>
      <c r="P19605" s="3">
        <v>8.1932535395026207E-3</v>
      </c>
    </row>
    <row r="19606" spans="1:16" x14ac:dyDescent="0.25">
      <c r="A19606" s="1">
        <v>2011</v>
      </c>
      <c r="B19606" t="s">
        <v>1546</v>
      </c>
      <c r="C19606" t="s">
        <v>3247</v>
      </c>
      <c r="D19606" t="s">
        <v>3444</v>
      </c>
      <c r="E19606" t="s">
        <v>3469</v>
      </c>
      <c r="F19606" t="s">
        <v>5017</v>
      </c>
      <c r="G19606" s="4"/>
      <c r="H19606" s="4"/>
      <c r="I19606" s="4"/>
      <c r="J19606" s="4"/>
      <c r="K19606" s="4">
        <v>-753341.54967313295</v>
      </c>
      <c r="L19606" s="4">
        <v>3659887.4718679702</v>
      </c>
      <c r="M19606" s="4">
        <v>99273.389776015494</v>
      </c>
      <c r="N19606" s="3">
        <v>-0.192743271740969</v>
      </c>
      <c r="O19606" s="5">
        <v>0.8265305757522583</v>
      </c>
      <c r="P19606" s="3">
        <v>2.7124710381031036E-2</v>
      </c>
    </row>
    <row r="19607" spans="1:16" x14ac:dyDescent="0.25">
      <c r="A19607" s="1">
        <v>2012</v>
      </c>
      <c r="B19607" t="s">
        <v>1546</v>
      </c>
      <c r="C19607" t="s">
        <v>3247</v>
      </c>
      <c r="D19607" t="s">
        <v>3444</v>
      </c>
      <c r="E19607" t="s">
        <v>3469</v>
      </c>
      <c r="F19607" t="s">
        <v>5017</v>
      </c>
      <c r="G19607" s="4"/>
      <c r="H19607" s="4"/>
      <c r="I19607" s="4"/>
      <c r="J19607" s="4"/>
      <c r="K19607" s="4">
        <v>-1025578.42063793</v>
      </c>
      <c r="L19607" s="4">
        <v>2369485.17749148</v>
      </c>
      <c r="M19607" s="4">
        <v>462618.83077678701</v>
      </c>
      <c r="N19607" s="3">
        <v>-0.34978212475436599</v>
      </c>
      <c r="O19607" s="5">
        <v>1.2381975650787354</v>
      </c>
      <c r="P19607" s="3">
        <v>0.19524022936820984</v>
      </c>
    </row>
    <row r="19608" spans="1:16" x14ac:dyDescent="0.25">
      <c r="A19608" s="1">
        <v>2013</v>
      </c>
      <c r="B19608" t="s">
        <v>1546</v>
      </c>
      <c r="C19608" t="s">
        <v>3247</v>
      </c>
      <c r="D19608" t="s">
        <v>3444</v>
      </c>
      <c r="E19608" t="s">
        <v>3469</v>
      </c>
      <c r="F19608" t="s">
        <v>5017</v>
      </c>
      <c r="G19608" s="4"/>
      <c r="H19608" s="4"/>
      <c r="I19608" s="4"/>
      <c r="J19608" s="4"/>
      <c r="K19608" s="4">
        <v>-1271494.7422275399</v>
      </c>
      <c r="L19608" s="4">
        <v>842618.56254054105</v>
      </c>
      <c r="M19608" s="4">
        <v>132703.25333235899</v>
      </c>
      <c r="N19608" s="3">
        <v>-0.85967267654301305</v>
      </c>
      <c r="O19608" s="5">
        <v>3.6541538238525391</v>
      </c>
      <c r="P19608" s="3">
        <v>0.1574891209602356</v>
      </c>
    </row>
    <row r="19609" spans="1:16" x14ac:dyDescent="0.25">
      <c r="A19609" s="1">
        <v>2014</v>
      </c>
      <c r="B19609" t="s">
        <v>1546</v>
      </c>
      <c r="C19609" t="s">
        <v>3247</v>
      </c>
      <c r="D19609" t="s">
        <v>3444</v>
      </c>
      <c r="E19609" t="s">
        <v>3469</v>
      </c>
      <c r="F19609" t="s">
        <v>5017</v>
      </c>
      <c r="G19609" s="4"/>
      <c r="H19609" s="4"/>
      <c r="I19609" s="4"/>
      <c r="J19609" s="4"/>
      <c r="K19609" s="4">
        <v>-2486914.9889198001</v>
      </c>
      <c r="L19609" s="4">
        <v>526094.58248856605</v>
      </c>
      <c r="M19609" s="4">
        <v>507489.273421661</v>
      </c>
      <c r="N19609" s="3">
        <v>-3.5633636490154701</v>
      </c>
      <c r="O19609" s="5">
        <v>5.5559606552124023</v>
      </c>
      <c r="P19609" s="3">
        <v>0.96463507413864136</v>
      </c>
    </row>
    <row r="19610" spans="1:16" x14ac:dyDescent="0.25">
      <c r="A19610" s="1">
        <v>2015</v>
      </c>
      <c r="B19610" t="s">
        <v>1546</v>
      </c>
      <c r="C19610" t="s">
        <v>3247</v>
      </c>
      <c r="D19610" t="s">
        <v>3444</v>
      </c>
      <c r="E19610" t="s">
        <v>3469</v>
      </c>
      <c r="F19610" t="s">
        <v>5017</v>
      </c>
      <c r="G19610" s="4"/>
      <c r="H19610" s="4"/>
      <c r="I19610" s="4"/>
      <c r="J19610" s="4"/>
      <c r="K19610" s="4">
        <v>-939179.37181729299</v>
      </c>
      <c r="L19610" s="4">
        <v>756588.83076662302</v>
      </c>
      <c r="M19610" s="4">
        <v>327831.40605378902</v>
      </c>
      <c r="N19610" s="3">
        <v>-1.5832534617512499</v>
      </c>
      <c r="O19610" s="5">
        <v>11.143583297729492</v>
      </c>
      <c r="P19610" s="3">
        <v>0.43330192565917969</v>
      </c>
    </row>
    <row r="19611" spans="1:16" x14ac:dyDescent="0.25">
      <c r="A19611" s="1">
        <v>2016</v>
      </c>
      <c r="B19611" t="s">
        <v>1546</v>
      </c>
      <c r="C19611" t="s">
        <v>3247</v>
      </c>
      <c r="D19611" t="s">
        <v>3444</v>
      </c>
      <c r="E19611" t="s">
        <v>3469</v>
      </c>
      <c r="F19611" t="s">
        <v>5017</v>
      </c>
      <c r="G19611" s="4"/>
      <c r="H19611" s="4"/>
      <c r="I19611" s="4"/>
      <c r="J19611" s="4"/>
      <c r="K19611" s="4">
        <v>-2471858.3306016601</v>
      </c>
      <c r="L19611" s="4">
        <v>7913135.8583902</v>
      </c>
      <c r="M19611" s="4">
        <v>423918.25848556199</v>
      </c>
      <c r="N19611" s="3">
        <v>-0.57187286248486402</v>
      </c>
      <c r="O19611" s="5">
        <v>5.6076555252075195</v>
      </c>
      <c r="P19611" s="3">
        <v>5.3571462631225586E-2</v>
      </c>
    </row>
    <row r="19612" spans="1:16" x14ac:dyDescent="0.25">
      <c r="A19612" s="1">
        <v>2017</v>
      </c>
      <c r="B19612" t="s">
        <v>1546</v>
      </c>
      <c r="C19612" t="s">
        <v>3247</v>
      </c>
      <c r="D19612" t="s">
        <v>3444</v>
      </c>
      <c r="E19612" t="s">
        <v>3469</v>
      </c>
      <c r="F19612" t="s">
        <v>5017</v>
      </c>
      <c r="G19612" s="4"/>
      <c r="H19612" s="4"/>
      <c r="I19612" s="4"/>
      <c r="J19612" s="4"/>
      <c r="K19612" s="4">
        <v>-3816452.6120808301</v>
      </c>
      <c r="L19612" s="4">
        <v>12317956.758667899</v>
      </c>
      <c r="M19612" s="4">
        <v>690224.200081471</v>
      </c>
      <c r="N19612" s="3">
        <v>-0.37266892043010202</v>
      </c>
      <c r="O19612" s="5">
        <v>1.36925208568573</v>
      </c>
      <c r="P19612" s="3">
        <v>5.6033983826637268E-2</v>
      </c>
    </row>
    <row r="19613" spans="1:16" x14ac:dyDescent="0.25">
      <c r="A19613" s="1">
        <v>2018</v>
      </c>
      <c r="B19613" t="s">
        <v>1546</v>
      </c>
      <c r="C19613" t="s">
        <v>3247</v>
      </c>
      <c r="D19613" t="s">
        <v>3444</v>
      </c>
      <c r="E19613" t="s">
        <v>3469</v>
      </c>
      <c r="F19613" t="s">
        <v>5017</v>
      </c>
      <c r="G19613" s="4"/>
      <c r="H19613" s="4"/>
      <c r="I19613" s="4"/>
      <c r="J19613" s="4"/>
      <c r="K19613" s="4">
        <v>-6461488.9821538301</v>
      </c>
      <c r="L19613" s="4">
        <v>29558600.729835201</v>
      </c>
      <c r="M19613" s="4">
        <v>3771339.5361919799</v>
      </c>
      <c r="N19613" s="3">
        <v>-0.31198795251556699</v>
      </c>
      <c r="O19613" s="5">
        <v>1.1189025640487671</v>
      </c>
      <c r="P19613" s="3">
        <v>0.12758857011795044</v>
      </c>
    </row>
    <row r="19614" spans="1:16" x14ac:dyDescent="0.25">
      <c r="A19614" s="1">
        <v>2019</v>
      </c>
      <c r="B19614" t="s">
        <v>1546</v>
      </c>
      <c r="C19614" t="s">
        <v>3247</v>
      </c>
      <c r="D19614" t="s">
        <v>3444</v>
      </c>
      <c r="E19614" t="s">
        <v>3469</v>
      </c>
      <c r="F19614" t="s">
        <v>5017</v>
      </c>
      <c r="G19614" s="4"/>
      <c r="H19614" s="4"/>
      <c r="I19614" s="4"/>
      <c r="J19614" s="4"/>
      <c r="K19614" s="4">
        <v>-7520440.1544401497</v>
      </c>
      <c r="L19614" s="4">
        <v>20364140.400140401</v>
      </c>
      <c r="M19614" s="4">
        <v>1119876.4478764499</v>
      </c>
      <c r="N19614" s="3">
        <v>-0.310778703959259</v>
      </c>
      <c r="O19614" s="5">
        <v>1.1281627416610718</v>
      </c>
      <c r="P19614" s="3">
        <v>5.4992571473121643E-2</v>
      </c>
    </row>
    <row r="19615" spans="1:16" x14ac:dyDescent="0.25">
      <c r="A19615" s="1">
        <v>2020</v>
      </c>
      <c r="B19615" t="s">
        <v>1546</v>
      </c>
      <c r="C19615" t="s">
        <v>3247</v>
      </c>
      <c r="D19615" t="s">
        <v>3444</v>
      </c>
      <c r="E19615" t="s">
        <v>3469</v>
      </c>
      <c r="F19615" t="s">
        <v>5017</v>
      </c>
      <c r="G19615" s="4"/>
      <c r="H19615" s="4"/>
      <c r="I19615" s="4"/>
      <c r="J19615" s="4"/>
      <c r="K19615" s="4">
        <v>-5038804.99151057</v>
      </c>
      <c r="L19615" s="4">
        <v>19273085.736372001</v>
      </c>
      <c r="M19615" s="4">
        <v>2305750.03796088</v>
      </c>
      <c r="N19615" s="3">
        <v>-0.25646141170733799</v>
      </c>
      <c r="O19615" s="5">
        <v>1.111425518989563</v>
      </c>
      <c r="P19615" s="3">
        <v>0.11963574588298798</v>
      </c>
    </row>
    <row r="19616" spans="1:16" x14ac:dyDescent="0.25">
      <c r="A19616" s="1">
        <v>2021</v>
      </c>
      <c r="B19616" t="s">
        <v>1546</v>
      </c>
      <c r="C19616" t="s">
        <v>3247</v>
      </c>
      <c r="D19616" t="s">
        <v>3444</v>
      </c>
      <c r="E19616" t="s">
        <v>3469</v>
      </c>
      <c r="F19616" t="s">
        <v>5017</v>
      </c>
      <c r="G19616" s="4"/>
      <c r="H19616" s="4"/>
      <c r="I19616" s="4"/>
      <c r="J19616" s="4"/>
      <c r="K19616" s="4">
        <v>-6888712.5194010604</v>
      </c>
      <c r="L19616" s="4">
        <v>24407833.904430602</v>
      </c>
      <c r="M19616" s="4">
        <v>6712682.1075362302</v>
      </c>
      <c r="N19616" s="3">
        <v>-0.303834017342972</v>
      </c>
      <c r="O19616" s="5">
        <v>3.0600035190582275</v>
      </c>
      <c r="P19616" s="3">
        <v>0.27502161264419556</v>
      </c>
    </row>
    <row r="19617" spans="1:16" x14ac:dyDescent="0.25">
      <c r="A19617" s="1">
        <v>2022</v>
      </c>
      <c r="B19617" t="s">
        <v>1546</v>
      </c>
      <c r="C19617" t="s">
        <v>3247</v>
      </c>
      <c r="D19617" t="s">
        <v>3444</v>
      </c>
      <c r="E19617" t="s">
        <v>3469</v>
      </c>
      <c r="F19617" t="s">
        <v>5017</v>
      </c>
      <c r="G19617" s="4"/>
      <c r="H19617" s="4"/>
      <c r="I19617" s="4"/>
      <c r="J19617" s="4"/>
      <c r="K19617" s="4">
        <v>-9006146.0108897407</v>
      </c>
      <c r="L19617" s="4">
        <v>15131761.0605423</v>
      </c>
      <c r="M19617" s="4">
        <v>7393715.9695528904</v>
      </c>
      <c r="N19617" s="3">
        <v>-0.479099271624639</v>
      </c>
      <c r="O19617" s="5">
        <v>2.8968729972839355</v>
      </c>
      <c r="P19617" s="3">
        <v>0.48862230777740479</v>
      </c>
    </row>
    <row r="19618" spans="1:16" x14ac:dyDescent="0.25">
      <c r="A19618" s="1">
        <v>2023</v>
      </c>
      <c r="B19618" t="s">
        <v>1546</v>
      </c>
      <c r="C19618" t="s">
        <v>3247</v>
      </c>
      <c r="D19618" t="s">
        <v>3444</v>
      </c>
      <c r="E19618" t="s">
        <v>3469</v>
      </c>
      <c r="F19618" t="s">
        <v>5017</v>
      </c>
      <c r="G19618" s="4"/>
      <c r="H19618" s="4"/>
      <c r="I19618" s="4"/>
      <c r="J19618" s="4"/>
      <c r="K19618" s="4">
        <v>-4925300.1366529996</v>
      </c>
      <c r="L19618" s="4">
        <v>16720532.6134053</v>
      </c>
      <c r="M19618" s="4">
        <v>5146554.6778655499</v>
      </c>
      <c r="N19618" s="3">
        <v>-0.31434349008880802</v>
      </c>
      <c r="O19618" s="5">
        <v>1.9144177436828613</v>
      </c>
      <c r="P19618" s="3">
        <v>0.30779847502708435</v>
      </c>
    </row>
    <row r="19619" spans="1:16" x14ac:dyDescent="0.25">
      <c r="A19619" s="1">
        <v>2024</v>
      </c>
      <c r="B19619" t="s">
        <v>1546</v>
      </c>
      <c r="C19619" t="s">
        <v>3247</v>
      </c>
      <c r="D19619" t="s">
        <v>3444</v>
      </c>
      <c r="E19619" t="s">
        <v>3469</v>
      </c>
      <c r="F19619" t="s">
        <v>5017</v>
      </c>
      <c r="G19619" s="4"/>
      <c r="H19619" s="4"/>
      <c r="I19619" s="4"/>
      <c r="J19619" s="4"/>
      <c r="K19619" s="4">
        <v>-7029760.0554692596</v>
      </c>
      <c r="L19619" s="4">
        <v>12318492.1963025</v>
      </c>
      <c r="M19619" s="4">
        <v>10076949.5909809</v>
      </c>
      <c r="N19619" s="3">
        <v>-0.48411862732532601</v>
      </c>
      <c r="O19619" s="5">
        <v>2.0087795257568359</v>
      </c>
      <c r="P19619" s="3">
        <v>0.81803435087203979</v>
      </c>
    </row>
    <row r="19620" spans="1:16" x14ac:dyDescent="0.25">
      <c r="A19620" s="1">
        <v>2009</v>
      </c>
      <c r="B19620" t="s">
        <v>1547</v>
      </c>
      <c r="C19620" t="s">
        <v>3248</v>
      </c>
      <c r="D19620" t="s">
        <v>3403</v>
      </c>
      <c r="E19620" t="s">
        <v>3469</v>
      </c>
      <c r="F19620" t="s">
        <v>5018</v>
      </c>
      <c r="G19620" s="4"/>
      <c r="H19620" s="4"/>
      <c r="I19620" s="4"/>
      <c r="J19620" s="4"/>
      <c r="K19620" s="4">
        <v>-7018613.2386328503</v>
      </c>
      <c r="L19620" s="4">
        <v>26486983.100557402</v>
      </c>
      <c r="M19620" s="4">
        <v>7947066.6702002697</v>
      </c>
      <c r="N19620" s="3">
        <v>-0.242052188218807</v>
      </c>
      <c r="O19620" s="5">
        <v>2.9633660316467285</v>
      </c>
      <c r="P19620" s="3">
        <v>0.30003669857978821</v>
      </c>
    </row>
    <row r="19621" spans="1:16" x14ac:dyDescent="0.25">
      <c r="A19621" s="1">
        <v>2010</v>
      </c>
      <c r="B19621" t="s">
        <v>1547</v>
      </c>
      <c r="C19621" t="s">
        <v>3248</v>
      </c>
      <c r="D19621" t="s">
        <v>3403</v>
      </c>
      <c r="E19621" t="s">
        <v>3469</v>
      </c>
      <c r="F19621" t="s">
        <v>5018</v>
      </c>
      <c r="G19621" s="4"/>
      <c r="H19621" s="4"/>
      <c r="I19621" s="4"/>
      <c r="J19621" s="4"/>
      <c r="K19621" s="4">
        <v>-6202750.2537580403</v>
      </c>
      <c r="L19621" s="4">
        <v>29955061.1436029</v>
      </c>
      <c r="M19621" s="4">
        <v>3352885.1080284198</v>
      </c>
      <c r="N19621" s="3">
        <v>-0.21047838713762501</v>
      </c>
      <c r="O19621" s="5">
        <v>4.4898653030395508</v>
      </c>
      <c r="P19621" s="3">
        <v>0.11193050444126129</v>
      </c>
    </row>
    <row r="19622" spans="1:16" x14ac:dyDescent="0.25">
      <c r="A19622" s="1">
        <v>2011</v>
      </c>
      <c r="B19622" t="s">
        <v>1547</v>
      </c>
      <c r="C19622" t="s">
        <v>3248</v>
      </c>
      <c r="D19622" t="s">
        <v>3403</v>
      </c>
      <c r="E19622" t="s">
        <v>3469</v>
      </c>
      <c r="F19622" t="s">
        <v>5018</v>
      </c>
      <c r="G19622" s="4"/>
      <c r="H19622" s="4"/>
      <c r="I19622" s="4"/>
      <c r="J19622" s="4"/>
      <c r="K19622" s="4">
        <v>-23511938.2660009</v>
      </c>
      <c r="L19622" s="4">
        <v>10609317.082122101</v>
      </c>
      <c r="M19622" s="4">
        <v>3979696.9316502698</v>
      </c>
      <c r="N19622" s="3">
        <v>-1.1600349051698899</v>
      </c>
      <c r="O19622" s="5">
        <v>4.8661022186279297</v>
      </c>
      <c r="P19622" s="3">
        <v>0.37511339783668518</v>
      </c>
    </row>
    <row r="19623" spans="1:16" x14ac:dyDescent="0.25">
      <c r="A19623" s="1">
        <v>2012</v>
      </c>
      <c r="B19623" t="s">
        <v>1547</v>
      </c>
      <c r="C19623" t="s">
        <v>3248</v>
      </c>
      <c r="D19623" t="s">
        <v>3403</v>
      </c>
      <c r="E19623" t="s">
        <v>3469</v>
      </c>
      <c r="F19623" t="s">
        <v>5018</v>
      </c>
      <c r="G19623" s="4"/>
      <c r="H19623" s="4"/>
      <c r="I19623" s="4"/>
      <c r="J19623" s="4"/>
      <c r="K19623" s="4">
        <v>-7737559.5380161302</v>
      </c>
      <c r="L19623" s="4">
        <v>4406930.7958118496</v>
      </c>
      <c r="M19623" s="4">
        <v>1032438.49035458</v>
      </c>
      <c r="N19623" s="3">
        <v>-0.97906277779017903</v>
      </c>
      <c r="O19623" s="5">
        <v>2.7977755069732666</v>
      </c>
      <c r="P19623" s="3">
        <v>0.23427608609199524</v>
      </c>
    </row>
    <row r="19624" spans="1:16" x14ac:dyDescent="0.25">
      <c r="A19624" s="1">
        <v>2013</v>
      </c>
      <c r="B19624" t="s">
        <v>1547</v>
      </c>
      <c r="C19624" t="s">
        <v>3248</v>
      </c>
      <c r="D19624" t="s">
        <v>3403</v>
      </c>
      <c r="E19624" t="s">
        <v>3469</v>
      </c>
      <c r="F19624" t="s">
        <v>5018</v>
      </c>
      <c r="G19624" s="4"/>
      <c r="H19624" s="4"/>
      <c r="I19624" s="4"/>
      <c r="J19624" s="4"/>
      <c r="K19624" s="4">
        <v>-4940653.5180839598</v>
      </c>
      <c r="L19624" s="4">
        <v>2383232.7634372599</v>
      </c>
      <c r="M19624" s="4">
        <v>685263.71661638201</v>
      </c>
      <c r="N19624" s="3">
        <v>-1.5590847254968401</v>
      </c>
      <c r="O19624" s="5">
        <v>3.7836663722991943</v>
      </c>
      <c r="P19624" s="3">
        <v>0.28753536939620972</v>
      </c>
    </row>
    <row r="19625" spans="1:16" x14ac:dyDescent="0.25">
      <c r="A19625" s="1">
        <v>2014</v>
      </c>
      <c r="B19625" t="s">
        <v>1547</v>
      </c>
      <c r="C19625" t="s">
        <v>3248</v>
      </c>
      <c r="D19625" t="s">
        <v>3403</v>
      </c>
      <c r="E19625" t="s">
        <v>3469</v>
      </c>
      <c r="F19625" t="s">
        <v>5018</v>
      </c>
      <c r="G19625" s="4"/>
      <c r="H19625" s="4"/>
      <c r="I19625" s="4"/>
      <c r="J19625" s="4"/>
      <c r="K19625" s="4">
        <v>-3229158.4682250302</v>
      </c>
      <c r="L19625" s="4">
        <v>7192575.4912506202</v>
      </c>
      <c r="M19625" s="4">
        <v>392517.77422147599</v>
      </c>
      <c r="N19625" s="3">
        <v>-0.68481915206923405</v>
      </c>
      <c r="O19625" s="5">
        <v>4.5124082565307617</v>
      </c>
      <c r="P19625" s="3">
        <v>5.4572630673646927E-2</v>
      </c>
    </row>
    <row r="19626" spans="1:16" x14ac:dyDescent="0.25">
      <c r="A19626" s="1">
        <v>2015</v>
      </c>
      <c r="B19626" t="s">
        <v>1547</v>
      </c>
      <c r="C19626" t="s">
        <v>3248</v>
      </c>
      <c r="D19626" t="s">
        <v>3403</v>
      </c>
      <c r="E19626" t="s">
        <v>3469</v>
      </c>
      <c r="F19626" t="s">
        <v>5018</v>
      </c>
      <c r="G19626" s="4"/>
      <c r="H19626" s="4"/>
      <c r="I19626" s="4"/>
      <c r="J19626" s="4"/>
      <c r="K19626" s="4">
        <v>-2841570.8261116701</v>
      </c>
      <c r="L19626" s="4">
        <v>3333603.0201177499</v>
      </c>
      <c r="M19626" s="4">
        <v>350189.80990941101</v>
      </c>
      <c r="N19626" s="3">
        <v>-0.62418260583206897</v>
      </c>
      <c r="O19626" s="5">
        <v>5.348914623260498</v>
      </c>
      <c r="P19626" s="3">
        <v>0.10504844039678574</v>
      </c>
    </row>
    <row r="19627" spans="1:16" x14ac:dyDescent="0.25">
      <c r="A19627" s="1">
        <v>2016</v>
      </c>
      <c r="B19627" t="s">
        <v>1547</v>
      </c>
      <c r="C19627" t="s">
        <v>3248</v>
      </c>
      <c r="D19627" t="s">
        <v>3403</v>
      </c>
      <c r="E19627" t="s">
        <v>3469</v>
      </c>
      <c r="F19627" t="s">
        <v>5018</v>
      </c>
      <c r="G19627" s="4"/>
      <c r="H19627" s="4"/>
      <c r="I19627" s="4"/>
      <c r="J19627" s="4"/>
      <c r="K19627" s="4">
        <v>-4502390.3376170099</v>
      </c>
      <c r="L19627" s="4">
        <v>3670771.7506945999</v>
      </c>
      <c r="M19627" s="4">
        <v>376927.08054281998</v>
      </c>
      <c r="N19627" s="3">
        <v>-1.2323521620304301</v>
      </c>
      <c r="O19627" s="5">
        <v>4.1067357063293457</v>
      </c>
      <c r="P19627" s="3">
        <v>0.10268333554267883</v>
      </c>
    </row>
    <row r="19628" spans="1:16" x14ac:dyDescent="0.25">
      <c r="A19628" s="1">
        <v>2017</v>
      </c>
      <c r="B19628" t="s">
        <v>1547</v>
      </c>
      <c r="C19628" t="s">
        <v>3248</v>
      </c>
      <c r="D19628" t="s">
        <v>3403</v>
      </c>
      <c r="E19628" t="s">
        <v>3469</v>
      </c>
      <c r="F19628" t="s">
        <v>5018</v>
      </c>
      <c r="G19628" s="4"/>
      <c r="H19628" s="4"/>
      <c r="I19628" s="4"/>
      <c r="J19628" s="4"/>
      <c r="K19628" s="4">
        <v>-3638853.2487369301</v>
      </c>
      <c r="L19628" s="4">
        <v>4067707.6724239201</v>
      </c>
      <c r="M19628" s="4">
        <v>683417.53808796499</v>
      </c>
      <c r="N19628" s="3">
        <v>-0.93013722478433403</v>
      </c>
      <c r="O19628" s="5">
        <v>2.9141778945922852</v>
      </c>
      <c r="P19628" s="3">
        <v>0.16801048815250397</v>
      </c>
    </row>
    <row r="19629" spans="1:16" x14ac:dyDescent="0.25">
      <c r="A19629" s="1">
        <v>2018</v>
      </c>
      <c r="B19629" t="s">
        <v>1547</v>
      </c>
      <c r="C19629" t="s">
        <v>3248</v>
      </c>
      <c r="D19629" t="s">
        <v>3403</v>
      </c>
      <c r="E19629" t="s">
        <v>3469</v>
      </c>
      <c r="F19629" t="s">
        <v>5018</v>
      </c>
      <c r="G19629" s="4"/>
      <c r="H19629" s="4"/>
      <c r="I19629" s="4"/>
      <c r="J19629" s="4"/>
      <c r="K19629" s="4">
        <v>-3882066.6276355102</v>
      </c>
      <c r="L19629" s="4">
        <v>1583746.4131086899</v>
      </c>
      <c r="M19629" s="4">
        <v>223022.60193276501</v>
      </c>
      <c r="N19629" s="3">
        <v>-1.45470092229754</v>
      </c>
      <c r="O19629" s="5">
        <v>4.4885501861572266</v>
      </c>
      <c r="P19629" s="3">
        <v>0.14081963896751404</v>
      </c>
    </row>
    <row r="19630" spans="1:16" x14ac:dyDescent="0.25">
      <c r="A19630" s="1">
        <v>2019</v>
      </c>
      <c r="B19630" t="s">
        <v>1547</v>
      </c>
      <c r="C19630" t="s">
        <v>3248</v>
      </c>
      <c r="D19630" t="s">
        <v>3403</v>
      </c>
      <c r="E19630" t="s">
        <v>3469</v>
      </c>
      <c r="F19630" t="s">
        <v>5018</v>
      </c>
      <c r="G19630" s="4"/>
      <c r="H19630" s="4"/>
      <c r="I19630" s="4"/>
      <c r="J19630" s="4"/>
      <c r="K19630" s="4">
        <v>-2098487.54808666</v>
      </c>
      <c r="L19630" s="4">
        <v>347600.05399203597</v>
      </c>
      <c r="M19630" s="4">
        <v>1180617.53391375</v>
      </c>
      <c r="N19630" s="3">
        <v>-2.29795711131016</v>
      </c>
      <c r="O19630" s="5">
        <v>30.994606018066406</v>
      </c>
      <c r="P19630" s="3">
        <v>3.3964827060699463</v>
      </c>
    </row>
    <row r="19631" spans="1:16" x14ac:dyDescent="0.25">
      <c r="A19631" s="1">
        <v>2020</v>
      </c>
      <c r="B19631" t="s">
        <v>1547</v>
      </c>
      <c r="C19631" t="s">
        <v>3248</v>
      </c>
      <c r="D19631" t="s">
        <v>3403</v>
      </c>
      <c r="E19631" t="s">
        <v>3469</v>
      </c>
      <c r="F19631" t="s">
        <v>5018</v>
      </c>
      <c r="G19631" s="4"/>
      <c r="H19631" s="4"/>
      <c r="I19631" s="4"/>
      <c r="J19631" s="4"/>
      <c r="K19631" s="4">
        <v>-1990436.46389058</v>
      </c>
      <c r="L19631" s="4">
        <v>1358214.0427512601</v>
      </c>
      <c r="M19631" s="4">
        <v>2192828.9591464102</v>
      </c>
      <c r="N19631" s="3">
        <v>-2.3050341312848901</v>
      </c>
      <c r="O19631" s="5">
        <v>12.254300117492676</v>
      </c>
      <c r="P19631" s="3">
        <v>1.6144944429397583</v>
      </c>
    </row>
    <row r="19632" spans="1:16" x14ac:dyDescent="0.25">
      <c r="A19632" s="1">
        <v>2021</v>
      </c>
      <c r="B19632" t="s">
        <v>1547</v>
      </c>
      <c r="C19632" t="s">
        <v>3248</v>
      </c>
      <c r="D19632" t="s">
        <v>3403</v>
      </c>
      <c r="E19632" t="s">
        <v>3469</v>
      </c>
      <c r="F19632" t="s">
        <v>5018</v>
      </c>
      <c r="G19632" s="4"/>
      <c r="H19632" s="4"/>
      <c r="I19632" s="4"/>
      <c r="J19632" s="4"/>
      <c r="K19632" s="4">
        <v>-1647102.73215357</v>
      </c>
      <c r="L19632" s="4">
        <v>265383.08680603199</v>
      </c>
      <c r="M19632" s="4">
        <v>2722114.4744163202</v>
      </c>
      <c r="N19632" s="3">
        <v>-2.0136664459598999</v>
      </c>
      <c r="O19632" s="5">
        <v>46.943809509277344</v>
      </c>
      <c r="P19632" s="3">
        <v>10.257302284240723</v>
      </c>
    </row>
    <row r="19633" spans="1:16" x14ac:dyDescent="0.25">
      <c r="A19633" s="1">
        <v>2022</v>
      </c>
      <c r="B19633" t="s">
        <v>1547</v>
      </c>
      <c r="C19633" t="s">
        <v>3248</v>
      </c>
      <c r="D19633" t="s">
        <v>3403</v>
      </c>
      <c r="E19633" t="s">
        <v>3469</v>
      </c>
      <c r="F19633" t="s">
        <v>5018</v>
      </c>
      <c r="G19633" s="4"/>
      <c r="H19633" s="4"/>
      <c r="I19633" s="4"/>
      <c r="J19633" s="4"/>
      <c r="K19633" s="4">
        <v>-1347863.3299402699</v>
      </c>
      <c r="L19633" s="4">
        <v>156007.323896774</v>
      </c>
      <c r="M19633" s="4">
        <v>2968617.99860436</v>
      </c>
      <c r="N19633" s="3">
        <v>-6.8921835972409999</v>
      </c>
      <c r="O19633" s="5">
        <v>51.340301513671875</v>
      </c>
      <c r="P19633" s="3">
        <v>19.028709411621094</v>
      </c>
    </row>
    <row r="19634" spans="1:16" x14ac:dyDescent="0.25">
      <c r="A19634" s="1">
        <v>2023</v>
      </c>
      <c r="B19634" t="s">
        <v>1547</v>
      </c>
      <c r="C19634" t="s">
        <v>3248</v>
      </c>
      <c r="D19634" t="s">
        <v>3403</v>
      </c>
      <c r="E19634" t="s">
        <v>3469</v>
      </c>
      <c r="F19634" t="s">
        <v>5018</v>
      </c>
      <c r="G19634" s="4"/>
      <c r="H19634" s="4"/>
      <c r="I19634" s="4"/>
      <c r="J19634" s="4"/>
      <c r="K19634" s="4">
        <v>-1301273.9345274901</v>
      </c>
      <c r="L19634" s="4">
        <v>4574933.7296685204</v>
      </c>
      <c r="M19634" s="4">
        <v>1379905.9347333701</v>
      </c>
      <c r="N19634" s="3">
        <v>-0.55002141624615997</v>
      </c>
      <c r="O19634" s="5">
        <v>6.3510971069335938</v>
      </c>
      <c r="P19634" s="3">
        <v>0.30162316560745239</v>
      </c>
    </row>
    <row r="19635" spans="1:16" x14ac:dyDescent="0.25">
      <c r="A19635" s="1">
        <v>2024</v>
      </c>
      <c r="B19635" t="s">
        <v>1547</v>
      </c>
      <c r="C19635" t="s">
        <v>3248</v>
      </c>
      <c r="D19635" t="s">
        <v>3403</v>
      </c>
      <c r="E19635" t="s">
        <v>3469</v>
      </c>
      <c r="F19635" t="s">
        <v>5018</v>
      </c>
      <c r="G19635" s="4"/>
      <c r="H19635" s="4"/>
      <c r="I19635" s="4"/>
      <c r="J19635" s="4"/>
      <c r="K19635" s="4">
        <v>-1898040.85582939</v>
      </c>
      <c r="L19635" s="4">
        <v>10198135.563928001</v>
      </c>
      <c r="M19635" s="4">
        <v>754598.18188102695</v>
      </c>
      <c r="N19635" s="3">
        <v>-0.25116900241498502</v>
      </c>
      <c r="O19635" s="5">
        <v>3.9494121074676514</v>
      </c>
      <c r="P19635" s="3">
        <v>7.39937424659729E-2</v>
      </c>
    </row>
    <row r="19636" spans="1:16" x14ac:dyDescent="0.25">
      <c r="A19636" s="1">
        <v>2009</v>
      </c>
      <c r="B19636" t="s">
        <v>1548</v>
      </c>
      <c r="C19636" t="s">
        <v>3249</v>
      </c>
      <c r="D19636" t="s">
        <v>3403</v>
      </c>
      <c r="E19636" t="s">
        <v>3469</v>
      </c>
      <c r="F19636" t="s">
        <v>5019</v>
      </c>
      <c r="G19636" s="4"/>
      <c r="H19636" s="4"/>
      <c r="I19636" s="4"/>
      <c r="J19636" s="4"/>
      <c r="K19636" s="4">
        <v>-3835386.65074781</v>
      </c>
      <c r="L19636" s="4">
        <v>10253948.7907585</v>
      </c>
      <c r="M19636" s="4">
        <v>1290718.1232958499</v>
      </c>
      <c r="N19636" s="3">
        <v>-0.45258657782008599</v>
      </c>
      <c r="O19636" s="5">
        <v>0.794963538646698</v>
      </c>
      <c r="P19636" s="3">
        <v>0.12587521970272064</v>
      </c>
    </row>
    <row r="19637" spans="1:16" x14ac:dyDescent="0.25">
      <c r="A19637" s="1">
        <v>2010</v>
      </c>
      <c r="B19637" t="s">
        <v>1548</v>
      </c>
      <c r="C19637" t="s">
        <v>3249</v>
      </c>
      <c r="D19637" t="s">
        <v>3403</v>
      </c>
      <c r="E19637" t="s">
        <v>3469</v>
      </c>
      <c r="F19637" t="s">
        <v>5019</v>
      </c>
      <c r="G19637" s="4"/>
      <c r="H19637" s="4"/>
      <c r="I19637" s="4"/>
      <c r="J19637" s="4"/>
      <c r="K19637" s="4">
        <v>-3258347.7515916098</v>
      </c>
      <c r="L19637" s="4">
        <v>7324747.6104886504</v>
      </c>
      <c r="M19637" s="4">
        <v>1066138.6504510299</v>
      </c>
      <c r="N19637" s="3">
        <v>-0.36202460144743398</v>
      </c>
      <c r="O19637" s="5">
        <v>0.74686741828918457</v>
      </c>
      <c r="P19637" s="3">
        <v>0.14555294811725616</v>
      </c>
    </row>
    <row r="19638" spans="1:16" x14ac:dyDescent="0.25">
      <c r="A19638" s="1">
        <v>2011</v>
      </c>
      <c r="B19638" t="s">
        <v>1548</v>
      </c>
      <c r="C19638" t="s">
        <v>3249</v>
      </c>
      <c r="D19638" t="s">
        <v>3403</v>
      </c>
      <c r="E19638" t="s">
        <v>3469</v>
      </c>
      <c r="F19638" t="s">
        <v>5019</v>
      </c>
      <c r="G19638" s="4"/>
      <c r="H19638" s="4"/>
      <c r="I19638" s="4"/>
      <c r="J19638" s="4"/>
      <c r="K19638" s="4">
        <v>-7318137.3914907305</v>
      </c>
      <c r="L19638" s="4">
        <v>13675531.0256135</v>
      </c>
      <c r="M19638" s="4">
        <v>1285160.2186260901</v>
      </c>
      <c r="N19638" s="3">
        <v>-0.63575755823732005</v>
      </c>
      <c r="O19638" s="5">
        <v>0.91837888956069946</v>
      </c>
      <c r="P19638" s="3">
        <v>9.3975156545639038E-2</v>
      </c>
    </row>
    <row r="19639" spans="1:16" x14ac:dyDescent="0.25">
      <c r="A19639" s="1">
        <v>2012</v>
      </c>
      <c r="B19639" t="s">
        <v>1548</v>
      </c>
      <c r="C19639" t="s">
        <v>3249</v>
      </c>
      <c r="D19639" t="s">
        <v>3403</v>
      </c>
      <c r="E19639" t="s">
        <v>3469</v>
      </c>
      <c r="F19639" t="s">
        <v>5019</v>
      </c>
      <c r="G19639" s="4"/>
      <c r="H19639" s="4"/>
      <c r="I19639" s="4"/>
      <c r="J19639" s="4"/>
      <c r="K19639" s="4">
        <v>-4818425.5497682197</v>
      </c>
      <c r="L19639" s="4">
        <v>8486639.7879721206</v>
      </c>
      <c r="M19639" s="4">
        <v>1204121.8546299201</v>
      </c>
      <c r="N19639" s="3">
        <v>-0.44729758953116699</v>
      </c>
      <c r="O19639" s="5">
        <v>0.52245289087295532</v>
      </c>
      <c r="P19639" s="3">
        <v>0.14188440144062042</v>
      </c>
    </row>
    <row r="19640" spans="1:16" x14ac:dyDescent="0.25">
      <c r="A19640" s="1">
        <v>2013</v>
      </c>
      <c r="B19640" t="s">
        <v>1548</v>
      </c>
      <c r="C19640" t="s">
        <v>3249</v>
      </c>
      <c r="D19640" t="s">
        <v>3403</v>
      </c>
      <c r="E19640" t="s">
        <v>3469</v>
      </c>
      <c r="F19640" t="s">
        <v>5019</v>
      </c>
      <c r="G19640" s="4"/>
      <c r="H19640" s="4"/>
      <c r="I19640" s="4"/>
      <c r="J19640" s="4"/>
      <c r="K19640" s="4">
        <v>-5129605.2331052404</v>
      </c>
      <c r="L19640" s="4">
        <v>6928783.9060087502</v>
      </c>
      <c r="M19640" s="4">
        <v>993044.75730195397</v>
      </c>
      <c r="N19640" s="3">
        <v>-0.70725667453401497</v>
      </c>
      <c r="O19640" s="5">
        <v>0.55118697881698608</v>
      </c>
      <c r="P19640" s="3">
        <v>0.14332164824008942</v>
      </c>
    </row>
    <row r="19641" spans="1:16" x14ac:dyDescent="0.25">
      <c r="A19641" s="1">
        <v>2014</v>
      </c>
      <c r="B19641" t="s">
        <v>1548</v>
      </c>
      <c r="C19641" t="s">
        <v>3249</v>
      </c>
      <c r="D19641" t="s">
        <v>3403</v>
      </c>
      <c r="E19641" t="s">
        <v>3469</v>
      </c>
      <c r="F19641" t="s">
        <v>5019</v>
      </c>
      <c r="G19641" s="4"/>
      <c r="H19641" s="4"/>
      <c r="I19641" s="4"/>
      <c r="J19641" s="4"/>
      <c r="K19641" s="4">
        <v>-3011853.45843746</v>
      </c>
      <c r="L19641" s="4">
        <v>658513.83846480295</v>
      </c>
      <c r="M19641" s="4">
        <v>1153037.8612853</v>
      </c>
      <c r="N19641" s="3">
        <v>-0.77125843358656199</v>
      </c>
      <c r="O19641" s="5">
        <v>6.1471805572509766</v>
      </c>
      <c r="P19641" s="3">
        <v>1.7509697675704956</v>
      </c>
    </row>
    <row r="19642" spans="1:16" x14ac:dyDescent="0.25">
      <c r="A19642" s="1">
        <v>2015</v>
      </c>
      <c r="B19642" t="s">
        <v>1548</v>
      </c>
      <c r="C19642" t="s">
        <v>3249</v>
      </c>
      <c r="D19642" t="s">
        <v>3403</v>
      </c>
      <c r="E19642" t="s">
        <v>3469</v>
      </c>
      <c r="F19642" t="s">
        <v>5019</v>
      </c>
      <c r="G19642" s="4"/>
      <c r="H19642" s="4"/>
      <c r="I19642" s="4"/>
      <c r="J19642" s="4"/>
      <c r="K19642" s="4">
        <v>-3030207.3141606902</v>
      </c>
      <c r="L19642" s="4">
        <v>127558.68508431999</v>
      </c>
      <c r="M19642" s="4">
        <v>2878451.9618190601</v>
      </c>
      <c r="N19642" s="3">
        <v>-9.1059571985516801</v>
      </c>
      <c r="O19642" s="5">
        <v>29.766330718994141</v>
      </c>
      <c r="P19642" s="3">
        <v>22.565708160400391</v>
      </c>
    </row>
    <row r="19643" spans="1:16" x14ac:dyDescent="0.25">
      <c r="A19643" s="1">
        <v>2016</v>
      </c>
      <c r="B19643" t="s">
        <v>1548</v>
      </c>
      <c r="C19643" t="s">
        <v>3249</v>
      </c>
      <c r="D19643" t="s">
        <v>3403</v>
      </c>
      <c r="E19643" t="s">
        <v>3469</v>
      </c>
      <c r="F19643" t="s">
        <v>5019</v>
      </c>
      <c r="G19643" s="4"/>
      <c r="H19643" s="4"/>
      <c r="I19643" s="4"/>
      <c r="J19643" s="4"/>
      <c r="K19643" s="4">
        <v>-286954.28673600103</v>
      </c>
      <c r="L19643" s="4">
        <v>104082.60571564799</v>
      </c>
      <c r="M19643" s="4">
        <v>3053435.9448103202</v>
      </c>
      <c r="N19643" s="3">
        <v>-2.5233832214699099</v>
      </c>
      <c r="O19643" s="5">
        <v>37.870479583740234</v>
      </c>
      <c r="P19643" s="3">
        <v>29.336658477783203</v>
      </c>
    </row>
    <row r="19644" spans="1:16" x14ac:dyDescent="0.25">
      <c r="A19644" s="1">
        <v>2017</v>
      </c>
      <c r="B19644" t="s">
        <v>1548</v>
      </c>
      <c r="C19644" t="s">
        <v>3249</v>
      </c>
      <c r="D19644" t="s">
        <v>3403</v>
      </c>
      <c r="E19644" t="s">
        <v>3469</v>
      </c>
      <c r="F19644" t="s">
        <v>5019</v>
      </c>
      <c r="G19644" s="4"/>
      <c r="H19644" s="4"/>
      <c r="I19644" s="4"/>
      <c r="J19644" s="4"/>
      <c r="K19644" s="4">
        <v>0</v>
      </c>
      <c r="L19644" s="4">
        <v>107379.310874895</v>
      </c>
      <c r="M19644" s="4">
        <v>3150150.26093907</v>
      </c>
      <c r="N19644" s="3">
        <v>0</v>
      </c>
      <c r="O19644" s="5">
        <v>37.870479583740234</v>
      </c>
      <c r="P19644" s="3">
        <v>29.336658477783203</v>
      </c>
    </row>
    <row r="19645" spans="1:16" x14ac:dyDescent="0.25">
      <c r="A19645" s="1">
        <v>2018</v>
      </c>
      <c r="B19645" t="s">
        <v>1548</v>
      </c>
      <c r="C19645" t="s">
        <v>3249</v>
      </c>
      <c r="D19645" t="s">
        <v>3403</v>
      </c>
      <c r="E19645" t="s">
        <v>3469</v>
      </c>
      <c r="F19645" t="s">
        <v>5019</v>
      </c>
      <c r="G19645" s="4"/>
      <c r="H19645" s="4"/>
      <c r="I19645" s="4"/>
      <c r="J19645" s="4"/>
      <c r="K19645" s="4">
        <v>-3135841.8641144601</v>
      </c>
      <c r="L19645" s="4">
        <v>3364873.1670848802</v>
      </c>
      <c r="M19645" s="4">
        <v>115721.06381246301</v>
      </c>
      <c r="N19645" s="3">
        <v>-1.80829551192607</v>
      </c>
      <c r="O19645" s="5">
        <v>1.1006379127502441</v>
      </c>
      <c r="P19645" s="3">
        <v>3.4390915185213089E-2</v>
      </c>
    </row>
    <row r="19646" spans="1:16" x14ac:dyDescent="0.25">
      <c r="A19646" s="1">
        <v>2019</v>
      </c>
      <c r="B19646" t="s">
        <v>1548</v>
      </c>
      <c r="C19646" t="s">
        <v>3249</v>
      </c>
      <c r="D19646" t="s">
        <v>3403</v>
      </c>
      <c r="E19646" t="s">
        <v>3469</v>
      </c>
      <c r="F19646" t="s">
        <v>5019</v>
      </c>
      <c r="G19646" s="4"/>
      <c r="H19646" s="4"/>
      <c r="I19646" s="4"/>
      <c r="J19646" s="4"/>
      <c r="K19646" s="4">
        <v>-518782.028782029</v>
      </c>
      <c r="L19646" s="4">
        <v>2621274.8332748301</v>
      </c>
      <c r="M19646" s="4">
        <v>86861.354861354906</v>
      </c>
      <c r="N19646" s="3">
        <v>-0.17850543411309999</v>
      </c>
      <c r="O19646" s="5">
        <v>0.44676205515861511</v>
      </c>
      <c r="P19646" s="3">
        <v>3.3137064427137375E-2</v>
      </c>
    </row>
    <row r="19647" spans="1:16" x14ac:dyDescent="0.25">
      <c r="A19647" s="1">
        <v>2020</v>
      </c>
      <c r="B19647" t="s">
        <v>1548</v>
      </c>
      <c r="C19647" t="s">
        <v>3249</v>
      </c>
      <c r="D19647" t="s">
        <v>3403</v>
      </c>
      <c r="E19647" t="s">
        <v>3469</v>
      </c>
      <c r="F19647" t="s">
        <v>5019</v>
      </c>
      <c r="G19647" s="4"/>
      <c r="H19647" s="4"/>
      <c r="I19647" s="4"/>
      <c r="J19647" s="4"/>
      <c r="K19647" s="4">
        <v>-564777.82532473805</v>
      </c>
      <c r="L19647" s="4">
        <v>3218985.2711787201</v>
      </c>
      <c r="M19647" s="4">
        <v>290105.32418591197</v>
      </c>
      <c r="N19647" s="3">
        <v>-0.19487905556948101</v>
      </c>
      <c r="O19647" s="5">
        <v>0.78512811660766602</v>
      </c>
      <c r="P19647" s="3">
        <v>9.0123221278190613E-2</v>
      </c>
    </row>
    <row r="19648" spans="1:16" x14ac:dyDescent="0.25">
      <c r="A19648" s="1">
        <v>2021</v>
      </c>
      <c r="B19648" t="s">
        <v>1548</v>
      </c>
      <c r="C19648" t="s">
        <v>3249</v>
      </c>
      <c r="D19648" t="s">
        <v>3403</v>
      </c>
      <c r="E19648" t="s">
        <v>3469</v>
      </c>
      <c r="F19648" t="s">
        <v>5019</v>
      </c>
      <c r="G19648" s="4"/>
      <c r="H19648" s="4"/>
      <c r="I19648" s="4"/>
      <c r="J19648" s="4"/>
      <c r="K19648" s="4">
        <v>-822006.61323096103</v>
      </c>
      <c r="L19648" s="4">
        <v>6121650.4585023504</v>
      </c>
      <c r="M19648" s="4">
        <v>607054.11302476597</v>
      </c>
      <c r="N19648" s="3">
        <v>-0.17092005506911601</v>
      </c>
      <c r="O19648" s="5">
        <v>1.501624584197998</v>
      </c>
      <c r="P19648" s="3">
        <v>9.9165104329586029E-2</v>
      </c>
    </row>
    <row r="19649" spans="1:16" x14ac:dyDescent="0.25">
      <c r="A19649" s="1">
        <v>2022</v>
      </c>
      <c r="B19649" t="s">
        <v>1548</v>
      </c>
      <c r="C19649" t="s">
        <v>3249</v>
      </c>
      <c r="D19649" t="s">
        <v>3403</v>
      </c>
      <c r="E19649" t="s">
        <v>3469</v>
      </c>
      <c r="F19649" t="s">
        <v>5019</v>
      </c>
      <c r="G19649" s="4"/>
      <c r="H19649" s="4"/>
      <c r="I19649" s="4"/>
      <c r="J19649" s="4"/>
      <c r="K19649" s="4">
        <v>-873899.811603304</v>
      </c>
      <c r="L19649" s="4">
        <v>6774942.5493592396</v>
      </c>
      <c r="M19649" s="4">
        <v>170450.70286459601</v>
      </c>
      <c r="N19649" s="3">
        <v>-0.140847470351885</v>
      </c>
      <c r="O19649" s="5">
        <v>1.2433379888534546</v>
      </c>
      <c r="P19649" s="3">
        <v>2.5158988311886787E-2</v>
      </c>
    </row>
    <row r="19650" spans="1:16" x14ac:dyDescent="0.25">
      <c r="A19650" s="1">
        <v>2023</v>
      </c>
      <c r="B19650" t="s">
        <v>1548</v>
      </c>
      <c r="C19650" t="s">
        <v>3249</v>
      </c>
      <c r="D19650" t="s">
        <v>3403</v>
      </c>
      <c r="E19650" t="s">
        <v>3469</v>
      </c>
      <c r="F19650" t="s">
        <v>5019</v>
      </c>
      <c r="G19650" s="4"/>
      <c r="H19650" s="4"/>
      <c r="I19650" s="4"/>
      <c r="J19650" s="4"/>
      <c r="K19650" s="4">
        <v>-739455.387794554</v>
      </c>
      <c r="L19650" s="4">
        <v>6241867.8132186802</v>
      </c>
      <c r="M19650" s="4">
        <v>166242.04246242001</v>
      </c>
      <c r="N19650" s="3">
        <v>-0.115665292258464</v>
      </c>
      <c r="O19650" s="5">
        <v>1.4562181234359741</v>
      </c>
      <c r="P19650" s="3">
        <v>2.6633379980921745E-2</v>
      </c>
    </row>
    <row r="19651" spans="1:16" x14ac:dyDescent="0.25">
      <c r="A19651" s="1">
        <v>2024</v>
      </c>
      <c r="B19651" t="s">
        <v>1548</v>
      </c>
      <c r="C19651" t="s">
        <v>3249</v>
      </c>
      <c r="D19651" t="s">
        <v>3403</v>
      </c>
      <c r="E19651" t="s">
        <v>3469</v>
      </c>
      <c r="F19651" t="s">
        <v>5019</v>
      </c>
      <c r="G19651" s="4"/>
      <c r="H19651" s="4"/>
      <c r="I19651" s="4"/>
      <c r="J19651" s="4"/>
      <c r="K19651" s="4">
        <v>-952111.76521571004</v>
      </c>
      <c r="L19651" s="4">
        <v>5109323.7684425302</v>
      </c>
      <c r="M19651" s="4">
        <v>159844.12605921601</v>
      </c>
      <c r="N19651" s="3">
        <v>-0.167741857431149</v>
      </c>
      <c r="O19651" s="5">
        <v>0.66708755493164063</v>
      </c>
      <c r="P19651" s="3">
        <v>3.1284790486097336E-2</v>
      </c>
    </row>
    <row r="19652" spans="1:16" x14ac:dyDescent="0.25">
      <c r="A19652" s="1">
        <v>2009</v>
      </c>
      <c r="B19652" t="s">
        <v>1549</v>
      </c>
      <c r="C19652" t="s">
        <v>3250</v>
      </c>
      <c r="D19652" t="s">
        <v>3403</v>
      </c>
      <c r="E19652" t="s">
        <v>3469</v>
      </c>
      <c r="F19652" t="s">
        <v>5020</v>
      </c>
      <c r="G19652" s="4"/>
      <c r="H19652" s="4"/>
      <c r="I19652" s="4"/>
      <c r="J19652" s="4"/>
      <c r="K19652" s="4">
        <v>-8840998.4029858802</v>
      </c>
      <c r="L19652" s="4">
        <v>142591828.31200999</v>
      </c>
      <c r="M19652" s="4">
        <v>68728130.775718197</v>
      </c>
      <c r="N19652" s="3">
        <v>-6.4687443585578E-2</v>
      </c>
      <c r="O19652" s="5">
        <v>1.2942161560058594</v>
      </c>
      <c r="P19652" s="3">
        <v>0.48199206590652466</v>
      </c>
    </row>
    <row r="19653" spans="1:16" x14ac:dyDescent="0.25">
      <c r="A19653" s="1">
        <v>2010</v>
      </c>
      <c r="B19653" t="s">
        <v>1549</v>
      </c>
      <c r="C19653" t="s">
        <v>3250</v>
      </c>
      <c r="D19653" t="s">
        <v>3403</v>
      </c>
      <c r="E19653" t="s">
        <v>3469</v>
      </c>
      <c r="F19653" t="s">
        <v>5020</v>
      </c>
      <c r="G19653" s="4"/>
      <c r="H19653" s="4"/>
      <c r="I19653" s="4"/>
      <c r="J19653" s="4"/>
      <c r="K19653" s="4">
        <v>-4215896.3371084603</v>
      </c>
      <c r="L19653" s="4">
        <v>149994898.479747</v>
      </c>
      <c r="M19653" s="4">
        <v>71315171.921232507</v>
      </c>
      <c r="N19653" s="3">
        <v>-2.7011832385434999E-2</v>
      </c>
      <c r="O19653" s="5">
        <v>1.0217500925064087</v>
      </c>
      <c r="P19653" s="3">
        <v>0.47545063495635986</v>
      </c>
    </row>
    <row r="19654" spans="1:16" x14ac:dyDescent="0.25">
      <c r="A19654" s="1">
        <v>2012</v>
      </c>
      <c r="B19654" t="s">
        <v>1595</v>
      </c>
      <c r="C19654" t="s">
        <v>3296</v>
      </c>
      <c r="D19654" t="s">
        <v>3418</v>
      </c>
      <c r="E19654" t="s">
        <v>3469</v>
      </c>
      <c r="F19654" t="s">
        <v>5066</v>
      </c>
      <c r="G19654" s="4">
        <v>6.3923006266920304</v>
      </c>
      <c r="H19654" s="4">
        <v>5.1971326164874503</v>
      </c>
      <c r="I19654" s="4">
        <v>1.0760869565217399</v>
      </c>
      <c r="J19654" s="4">
        <v>14.021857923497301</v>
      </c>
      <c r="K19654" s="4">
        <v>-26781201.073452499</v>
      </c>
      <c r="L19654" s="4">
        <v>207970000</v>
      </c>
      <c r="M19654" s="4">
        <v>86607000</v>
      </c>
      <c r="N19654" s="3">
        <v>-0.16399927933397401</v>
      </c>
      <c r="O19654" s="5">
        <v>1.0168771743774414</v>
      </c>
      <c r="P19654" s="3">
        <v>0.41643986105918884</v>
      </c>
    </row>
    <row r="19655" spans="1:16" x14ac:dyDescent="0.25">
      <c r="A19655" s="1">
        <v>2011</v>
      </c>
      <c r="B19655" t="s">
        <v>1549</v>
      </c>
      <c r="C19655" t="s">
        <v>3250</v>
      </c>
      <c r="D19655" t="s">
        <v>3403</v>
      </c>
      <c r="E19655" t="s">
        <v>3469</v>
      </c>
      <c r="F19655" t="s">
        <v>5020</v>
      </c>
      <c r="G19655" s="4"/>
      <c r="H19655" s="4"/>
      <c r="I19655" s="4"/>
      <c r="J19655" s="4"/>
      <c r="K19655" s="4">
        <v>-17742331.288343601</v>
      </c>
      <c r="L19655" s="4">
        <v>146829243.35378301</v>
      </c>
      <c r="M19655" s="4">
        <v>74080777.096114501</v>
      </c>
      <c r="N19655" s="3">
        <v>-0.119418187323861</v>
      </c>
      <c r="O19655" s="5">
        <v>0.70271390676498413</v>
      </c>
      <c r="P19655" s="3">
        <v>0.50453692674636841</v>
      </c>
    </row>
    <row r="19656" spans="1:16" x14ac:dyDescent="0.25">
      <c r="A19656" s="1">
        <v>2012</v>
      </c>
      <c r="B19656" t="s">
        <v>1549</v>
      </c>
      <c r="C19656" t="s">
        <v>3250</v>
      </c>
      <c r="D19656" t="s">
        <v>3403</v>
      </c>
      <c r="E19656" t="s">
        <v>3469</v>
      </c>
      <c r="F19656" t="s">
        <v>5020</v>
      </c>
      <c r="G19656" s="4"/>
      <c r="H19656" s="4"/>
      <c r="I19656" s="4"/>
      <c r="J19656" s="4"/>
      <c r="K19656" s="4">
        <v>-24415136.303640701</v>
      </c>
      <c r="L19656" s="4">
        <v>86269863.540464997</v>
      </c>
      <c r="M19656" s="4">
        <v>71076398.632286802</v>
      </c>
      <c r="N19656" s="3">
        <v>-0.207336931339279</v>
      </c>
      <c r="O19656" s="5">
        <v>1.2222640514373779</v>
      </c>
      <c r="P19656" s="3">
        <v>0.82388442754745483</v>
      </c>
    </row>
    <row r="19657" spans="1:16" x14ac:dyDescent="0.25">
      <c r="A19657" s="1">
        <v>2013</v>
      </c>
      <c r="B19657" t="s">
        <v>1549</v>
      </c>
      <c r="C19657" t="s">
        <v>3250</v>
      </c>
      <c r="D19657" t="s">
        <v>3403</v>
      </c>
      <c r="E19657" t="s">
        <v>3469</v>
      </c>
      <c r="F19657" t="s">
        <v>5020</v>
      </c>
      <c r="G19657" s="4"/>
      <c r="H19657" s="4"/>
      <c r="I19657" s="4"/>
      <c r="J19657" s="4"/>
      <c r="K19657" s="4">
        <v>-7682983.3505650796</v>
      </c>
      <c r="L19657" s="4">
        <v>60641199.329744399</v>
      </c>
      <c r="M19657" s="4">
        <v>41037113.622589</v>
      </c>
      <c r="N19657" s="3">
        <v>-0.114138170743818</v>
      </c>
      <c r="O19657" s="5">
        <v>1.1891016960144043</v>
      </c>
      <c r="P19657" s="3">
        <v>0.6767200231552124</v>
      </c>
    </row>
    <row r="19658" spans="1:16" x14ac:dyDescent="0.25">
      <c r="A19658" s="1">
        <v>2014</v>
      </c>
      <c r="B19658" t="s">
        <v>1549</v>
      </c>
      <c r="C19658" t="s">
        <v>3250</v>
      </c>
      <c r="D19658" t="s">
        <v>3403</v>
      </c>
      <c r="E19658" t="s">
        <v>3469</v>
      </c>
      <c r="F19658" t="s">
        <v>5020</v>
      </c>
      <c r="G19658" s="4"/>
      <c r="H19658" s="4"/>
      <c r="I19658" s="4"/>
      <c r="J19658" s="4"/>
      <c r="K19658" s="4">
        <v>-4333123.6880150903</v>
      </c>
      <c r="L19658" s="4">
        <v>51384884.300288297</v>
      </c>
      <c r="M19658" s="4">
        <v>31862548.9058965</v>
      </c>
      <c r="N19658" s="3">
        <v>-8.1025147578791007E-2</v>
      </c>
      <c r="O19658" s="5">
        <v>3.0750277042388916</v>
      </c>
      <c r="P19658" s="3">
        <v>0.62007629871368408</v>
      </c>
    </row>
    <row r="19659" spans="1:16" x14ac:dyDescent="0.25">
      <c r="A19659" s="1">
        <v>2015</v>
      </c>
      <c r="B19659" t="s">
        <v>1549</v>
      </c>
      <c r="C19659" t="s">
        <v>3250</v>
      </c>
      <c r="D19659" t="s">
        <v>3403</v>
      </c>
      <c r="E19659" t="s">
        <v>3469</v>
      </c>
      <c r="F19659" t="s">
        <v>5020</v>
      </c>
      <c r="G19659" s="4"/>
      <c r="H19659" s="4"/>
      <c r="I19659" s="4"/>
      <c r="J19659" s="4"/>
      <c r="K19659" s="4">
        <v>-2619728.35141171</v>
      </c>
      <c r="L19659" s="4">
        <v>47620710.476730898</v>
      </c>
      <c r="M19659" s="4">
        <v>11573073.761249</v>
      </c>
      <c r="N19659" s="3">
        <v>-5.6104325065437E-2</v>
      </c>
      <c r="O19659" s="5">
        <v>4.9049062728881836</v>
      </c>
      <c r="P19659" s="3">
        <v>0.24302606284618378</v>
      </c>
    </row>
    <row r="19660" spans="1:16" x14ac:dyDescent="0.25">
      <c r="A19660" s="1">
        <v>2016</v>
      </c>
      <c r="B19660" t="s">
        <v>1549</v>
      </c>
      <c r="C19660" t="s">
        <v>3250</v>
      </c>
      <c r="D19660" t="s">
        <v>3403</v>
      </c>
      <c r="E19660" t="s">
        <v>3469</v>
      </c>
      <c r="F19660" t="s">
        <v>5020</v>
      </c>
      <c r="G19660" s="4"/>
      <c r="H19660" s="4"/>
      <c r="I19660" s="4"/>
      <c r="J19660" s="4"/>
      <c r="K19660" s="4">
        <v>-2498556.998557</v>
      </c>
      <c r="L19660" s="4">
        <v>48115440.1154401</v>
      </c>
      <c r="M19660" s="4">
        <v>15265512.265512301</v>
      </c>
      <c r="N19660" s="3">
        <v>-5.2411726423803998E-2</v>
      </c>
      <c r="O19660" s="5">
        <v>4.2223267555236816</v>
      </c>
      <c r="P19660" s="3">
        <v>0.31726846098899841</v>
      </c>
    </row>
    <row r="19661" spans="1:16" x14ac:dyDescent="0.25">
      <c r="A19661" s="1">
        <v>2017</v>
      </c>
      <c r="B19661" t="s">
        <v>1549</v>
      </c>
      <c r="C19661" t="s">
        <v>3250</v>
      </c>
      <c r="D19661" t="s">
        <v>3403</v>
      </c>
      <c r="E19661" t="s">
        <v>3469</v>
      </c>
      <c r="F19661" t="s">
        <v>5020</v>
      </c>
      <c r="G19661" s="4"/>
      <c r="H19661" s="4"/>
      <c r="I19661" s="4"/>
      <c r="J19661" s="4"/>
      <c r="K19661" s="4">
        <v>-1223973.9759261699</v>
      </c>
      <c r="L19661" s="4">
        <v>55854246.464205198</v>
      </c>
      <c r="M19661" s="4">
        <v>15352331.3232805</v>
      </c>
      <c r="N19661" s="3">
        <v>-2.2691937781569999E-2</v>
      </c>
      <c r="O19661" s="5">
        <v>4.5824003219604492</v>
      </c>
      <c r="P19661" s="3">
        <v>0.27486416697502136</v>
      </c>
    </row>
    <row r="19662" spans="1:16" x14ac:dyDescent="0.25">
      <c r="A19662" s="1">
        <v>2018</v>
      </c>
      <c r="B19662" t="s">
        <v>1549</v>
      </c>
      <c r="C19662" t="s">
        <v>3250</v>
      </c>
      <c r="D19662" t="s">
        <v>3403</v>
      </c>
      <c r="E19662" t="s">
        <v>3469</v>
      </c>
      <c r="F19662" t="s">
        <v>5020</v>
      </c>
      <c r="G19662" s="4"/>
      <c r="H19662" s="4"/>
      <c r="I19662" s="4"/>
      <c r="J19662" s="4"/>
      <c r="K19662" s="4">
        <v>-3019793.6051429501</v>
      </c>
      <c r="L19662" s="4">
        <v>51130660.3507585</v>
      </c>
      <c r="M19662" s="4">
        <v>17751508.487001602</v>
      </c>
      <c r="N19662" s="3">
        <v>-5.9444270995940997E-2</v>
      </c>
      <c r="O19662" s="5">
        <v>3.4401562213897705</v>
      </c>
      <c r="P19662" s="3">
        <v>0.34717932343482971</v>
      </c>
    </row>
    <row r="19663" spans="1:16" x14ac:dyDescent="0.25">
      <c r="A19663" s="1">
        <v>2019</v>
      </c>
      <c r="B19663" t="s">
        <v>1549</v>
      </c>
      <c r="C19663" t="s">
        <v>3250</v>
      </c>
      <c r="D19663" t="s">
        <v>3403</v>
      </c>
      <c r="E19663" t="s">
        <v>3469</v>
      </c>
      <c r="F19663" t="s">
        <v>5020</v>
      </c>
      <c r="G19663" s="4"/>
      <c r="H19663" s="4"/>
      <c r="I19663" s="4"/>
      <c r="J19663" s="4"/>
      <c r="K19663" s="4">
        <v>-2291652.0395983998</v>
      </c>
      <c r="L19663" s="4">
        <v>56635540.265393503</v>
      </c>
      <c r="M19663" s="4">
        <v>21209014.9547146</v>
      </c>
      <c r="N19663" s="3">
        <v>-3.3681022440960003E-2</v>
      </c>
      <c r="O19663" s="5">
        <v>1.2928333282470703</v>
      </c>
      <c r="P19663" s="3">
        <v>0.3744824230670929</v>
      </c>
    </row>
    <row r="19664" spans="1:16" x14ac:dyDescent="0.25">
      <c r="A19664" s="1">
        <v>2020</v>
      </c>
      <c r="B19664" t="s">
        <v>1549</v>
      </c>
      <c r="C19664" t="s">
        <v>3250</v>
      </c>
      <c r="D19664" t="s">
        <v>3403</v>
      </c>
      <c r="E19664" t="s">
        <v>3469</v>
      </c>
      <c r="F19664" t="s">
        <v>5020</v>
      </c>
      <c r="G19664" s="4"/>
      <c r="H19664" s="4"/>
      <c r="I19664" s="4"/>
      <c r="J19664" s="4"/>
      <c r="K19664" s="4">
        <v>-2228189.3653199598</v>
      </c>
      <c r="L19664" s="4">
        <v>59430949.981149599</v>
      </c>
      <c r="M19664" s="4">
        <v>27215301.875033699</v>
      </c>
      <c r="N19664" s="3">
        <v>-3.1385164873440001E-2</v>
      </c>
      <c r="O19664" s="5">
        <v>1.6909923553466797</v>
      </c>
      <c r="P19664" s="3">
        <v>0.45793145895004272</v>
      </c>
    </row>
    <row r="19665" spans="1:16" x14ac:dyDescent="0.25">
      <c r="A19665" s="1">
        <v>2023</v>
      </c>
      <c r="B19665" t="s">
        <v>1595</v>
      </c>
      <c r="C19665" t="s">
        <v>3296</v>
      </c>
      <c r="D19665" t="s">
        <v>3418</v>
      </c>
      <c r="E19665" t="s">
        <v>3469</v>
      </c>
      <c r="F19665" t="s">
        <v>5066</v>
      </c>
      <c r="G19665" s="4">
        <v>9.8059280063566998</v>
      </c>
      <c r="H19665" s="4">
        <v>3.8220551378446102</v>
      </c>
      <c r="I19665" s="4">
        <v>9.75554980204085</v>
      </c>
      <c r="J19665" s="4">
        <v>14.059011164274301</v>
      </c>
      <c r="K19665" s="4">
        <v>14937580.908575799</v>
      </c>
      <c r="L19665" s="4">
        <v>145662719.72802699</v>
      </c>
      <c r="M19665" s="4">
        <v>77080463.953604594</v>
      </c>
      <c r="N19665" s="3">
        <v>0.11109331960020501</v>
      </c>
      <c r="O19665" s="5">
        <v>1.4795308113098145</v>
      </c>
      <c r="P19665" s="3">
        <v>0.52917087078094482</v>
      </c>
    </row>
    <row r="19666" spans="1:16" x14ac:dyDescent="0.25">
      <c r="A19666" s="1">
        <v>2024</v>
      </c>
      <c r="B19666" t="s">
        <v>1595</v>
      </c>
      <c r="C19666" t="s">
        <v>3296</v>
      </c>
      <c r="D19666" t="s">
        <v>3418</v>
      </c>
      <c r="E19666" t="s">
        <v>3469</v>
      </c>
      <c r="F19666" t="s">
        <v>5066</v>
      </c>
      <c r="G19666" s="4">
        <v>11.4743037818355</v>
      </c>
      <c r="H19666" s="4">
        <v>3.1007751937984498</v>
      </c>
      <c r="I19666" s="4">
        <v>10.3430417943202</v>
      </c>
      <c r="J19666" s="4">
        <v>18.781275221953202</v>
      </c>
      <c r="K19666" s="4">
        <v>22776264.8923616</v>
      </c>
      <c r="L19666" s="4">
        <v>208306814.31800199</v>
      </c>
      <c r="M19666" s="4">
        <v>114328887.348076</v>
      </c>
      <c r="N19666" s="3">
        <v>0.12868277101237799</v>
      </c>
      <c r="O19666" s="5">
        <v>1.5761849880218506</v>
      </c>
      <c r="P19666" s="3">
        <v>0.54884850978851318</v>
      </c>
    </row>
    <row r="19667" spans="1:16" x14ac:dyDescent="0.25">
      <c r="A19667" s="1">
        <v>2021</v>
      </c>
      <c r="B19667" t="s">
        <v>1549</v>
      </c>
      <c r="C19667" t="s">
        <v>3250</v>
      </c>
      <c r="D19667" t="s">
        <v>3403</v>
      </c>
      <c r="E19667" t="s">
        <v>3469</v>
      </c>
      <c r="F19667" t="s">
        <v>5020</v>
      </c>
      <c r="G19667" s="4"/>
      <c r="H19667" s="4"/>
      <c r="I19667" s="4"/>
      <c r="J19667" s="4"/>
      <c r="K19667" s="4">
        <v>-2221560.7553306599</v>
      </c>
      <c r="L19667" s="4">
        <v>55520142.876848601</v>
      </c>
      <c r="M19667" s="4">
        <v>29677438.090328999</v>
      </c>
      <c r="N19667" s="3">
        <v>-3.9813423368918001E-2</v>
      </c>
      <c r="O19667" s="5">
        <v>1.3925182819366455</v>
      </c>
      <c r="P19667" s="3">
        <v>0.53453463315963745</v>
      </c>
    </row>
    <row r="19668" spans="1:16" x14ac:dyDescent="0.25">
      <c r="A19668" s="1">
        <v>2022</v>
      </c>
      <c r="B19668" t="s">
        <v>1549</v>
      </c>
      <c r="C19668" t="s">
        <v>3250</v>
      </c>
      <c r="D19668" t="s">
        <v>3403</v>
      </c>
      <c r="E19668" t="s">
        <v>3469</v>
      </c>
      <c r="F19668" t="s">
        <v>5020</v>
      </c>
      <c r="G19668" s="4"/>
      <c r="H19668" s="4"/>
      <c r="I19668" s="4"/>
      <c r="J19668" s="4"/>
      <c r="K19668" s="4">
        <v>-11876439.2483887</v>
      </c>
      <c r="L19668" s="4">
        <v>44510757.742986001</v>
      </c>
      <c r="M19668" s="4">
        <v>32071563.858343899</v>
      </c>
      <c r="N19668" s="3">
        <v>-0.245857015923163</v>
      </c>
      <c r="O19668" s="5">
        <v>1.5304608345031738</v>
      </c>
      <c r="P19668" s="3">
        <v>0.72053509950637817</v>
      </c>
    </row>
    <row r="19669" spans="1:16" x14ac:dyDescent="0.25">
      <c r="A19669" s="1">
        <v>2023</v>
      </c>
      <c r="B19669" t="s">
        <v>1549</v>
      </c>
      <c r="C19669" t="s">
        <v>3250</v>
      </c>
      <c r="D19669" t="s">
        <v>3403</v>
      </c>
      <c r="E19669" t="s">
        <v>3469</v>
      </c>
      <c r="F19669" t="s">
        <v>5020</v>
      </c>
      <c r="G19669" s="4"/>
      <c r="H19669" s="4"/>
      <c r="I19669" s="4"/>
      <c r="J19669" s="4"/>
      <c r="K19669" s="4">
        <v>-1712713.57844773</v>
      </c>
      <c r="L19669" s="4">
        <v>44434532.119338296</v>
      </c>
      <c r="M19669" s="4">
        <v>36327914.847830698</v>
      </c>
      <c r="N19669" s="3">
        <v>-3.8520152242668998E-2</v>
      </c>
      <c r="O19669" s="5">
        <v>2.017775297164917</v>
      </c>
      <c r="P19669" s="3">
        <v>0.81756043434143066</v>
      </c>
    </row>
    <row r="19670" spans="1:16" x14ac:dyDescent="0.25">
      <c r="A19670" s="1">
        <v>2024</v>
      </c>
      <c r="B19670" t="s">
        <v>1549</v>
      </c>
      <c r="C19670" t="s">
        <v>3250</v>
      </c>
      <c r="D19670" t="s">
        <v>3403</v>
      </c>
      <c r="E19670" t="s">
        <v>3469</v>
      </c>
      <c r="F19670" t="s">
        <v>5020</v>
      </c>
      <c r="G19670" s="4"/>
      <c r="H19670" s="4"/>
      <c r="I19670" s="4"/>
      <c r="J19670" s="4"/>
      <c r="K19670" s="4">
        <v>-2328790.0067438399</v>
      </c>
      <c r="L19670" s="4">
        <v>40338058.145506099</v>
      </c>
      <c r="M19670" s="4">
        <v>38462775.863242403</v>
      </c>
      <c r="N19670" s="3">
        <v>-5.7709261232530999E-2</v>
      </c>
      <c r="O19670" s="5">
        <v>3.9076998233795166</v>
      </c>
      <c r="P19670" s="3">
        <v>0.9535108208656311</v>
      </c>
    </row>
    <row r="19671" spans="1:16" x14ac:dyDescent="0.25">
      <c r="A19671" s="1">
        <v>2009</v>
      </c>
      <c r="B19671" t="s">
        <v>1550</v>
      </c>
      <c r="C19671" t="s">
        <v>3251</v>
      </c>
      <c r="D19671" t="s">
        <v>3403</v>
      </c>
      <c r="E19671" t="s">
        <v>3469</v>
      </c>
      <c r="F19671" t="s">
        <v>5021</v>
      </c>
      <c r="G19671" s="4"/>
      <c r="H19671" s="4"/>
      <c r="I19671" s="4"/>
      <c r="J19671" s="4"/>
      <c r="K19671" s="4">
        <v>-1717001.1777802899</v>
      </c>
      <c r="L19671" s="4">
        <v>12515125.6030074</v>
      </c>
      <c r="M19671" s="4">
        <v>238782.85280973199</v>
      </c>
      <c r="N19671" s="3">
        <v>-0.111669937040923</v>
      </c>
      <c r="O19671" s="5">
        <v>0.70106083154678345</v>
      </c>
      <c r="P19671" s="3">
        <v>1.907954178750515E-2</v>
      </c>
    </row>
    <row r="19672" spans="1:16" x14ac:dyDescent="0.25">
      <c r="A19672" s="1">
        <v>2010</v>
      </c>
      <c r="B19672" t="s">
        <v>1550</v>
      </c>
      <c r="C19672" t="s">
        <v>3251</v>
      </c>
      <c r="D19672" t="s">
        <v>3403</v>
      </c>
      <c r="E19672" t="s">
        <v>3469</v>
      </c>
      <c r="F19672" t="s">
        <v>5021</v>
      </c>
      <c r="G19672" s="4"/>
      <c r="H19672" s="4"/>
      <c r="I19672" s="4"/>
      <c r="J19672" s="4"/>
      <c r="K19672" s="4">
        <v>-1904745.4267524499</v>
      </c>
      <c r="L19672" s="4">
        <v>10807489.3752835</v>
      </c>
      <c r="M19672" s="4">
        <v>491250.77690614999</v>
      </c>
      <c r="N19672" s="3">
        <v>-0.15980966268548599</v>
      </c>
      <c r="O19672" s="5">
        <v>0.92785787582397461</v>
      </c>
      <c r="P19672" s="3">
        <v>4.5454662293195724E-2</v>
      </c>
    </row>
    <row r="19673" spans="1:16" x14ac:dyDescent="0.25">
      <c r="A19673" s="1">
        <v>2011</v>
      </c>
      <c r="B19673" t="s">
        <v>1550</v>
      </c>
      <c r="C19673" t="s">
        <v>3251</v>
      </c>
      <c r="D19673" t="s">
        <v>3403</v>
      </c>
      <c r="E19673" t="s">
        <v>3469</v>
      </c>
      <c r="F19673" t="s">
        <v>5021</v>
      </c>
      <c r="G19673" s="4"/>
      <c r="H19673" s="4"/>
      <c r="I19673" s="4"/>
      <c r="J19673" s="4"/>
      <c r="K19673" s="4">
        <v>-3079774.9437359301</v>
      </c>
      <c r="L19673" s="4">
        <v>15749286.250134001</v>
      </c>
      <c r="M19673" s="4">
        <v>1347661.5582467001</v>
      </c>
      <c r="N19673" s="3">
        <v>-0.208519365915629</v>
      </c>
      <c r="O19673" s="5">
        <v>1.4615554809570313</v>
      </c>
      <c r="P19673" s="3">
        <v>8.5569694638252258E-2</v>
      </c>
    </row>
    <row r="19674" spans="1:16" x14ac:dyDescent="0.25">
      <c r="A19674" s="1">
        <v>2012</v>
      </c>
      <c r="B19674" t="s">
        <v>1550</v>
      </c>
      <c r="C19674" t="s">
        <v>3251</v>
      </c>
      <c r="D19674" t="s">
        <v>3403</v>
      </c>
      <c r="E19674" t="s">
        <v>3469</v>
      </c>
      <c r="F19674" t="s">
        <v>5021</v>
      </c>
      <c r="G19674" s="4"/>
      <c r="H19674" s="4"/>
      <c r="I19674" s="4"/>
      <c r="J19674" s="4"/>
      <c r="K19674" s="4">
        <v>-2293481.5754735302</v>
      </c>
      <c r="L19674" s="4">
        <v>24966217.7788238</v>
      </c>
      <c r="M19674" s="4">
        <v>1313297.7906941001</v>
      </c>
      <c r="N19674" s="3">
        <v>-0.114661770494433</v>
      </c>
      <c r="O19674" s="5">
        <v>1.0855600833892822</v>
      </c>
      <c r="P19674" s="3">
        <v>5.2602995187044144E-2</v>
      </c>
    </row>
    <row r="19675" spans="1:16" x14ac:dyDescent="0.25">
      <c r="A19675" s="1">
        <v>2013</v>
      </c>
      <c r="B19675" t="s">
        <v>1550</v>
      </c>
      <c r="C19675" t="s">
        <v>3251</v>
      </c>
      <c r="D19675" t="s">
        <v>3403</v>
      </c>
      <c r="E19675" t="s">
        <v>3469</v>
      </c>
      <c r="F19675" t="s">
        <v>5021</v>
      </c>
      <c r="G19675" s="4"/>
      <c r="H19675" s="4"/>
      <c r="I19675" s="4"/>
      <c r="J19675" s="4"/>
      <c r="K19675" s="4">
        <v>-4468366.5731748501</v>
      </c>
      <c r="L19675" s="4">
        <v>21490126.716427501</v>
      </c>
      <c r="M19675" s="4">
        <v>2093933.6908557699</v>
      </c>
      <c r="N19675" s="3">
        <v>-0.204128594244784</v>
      </c>
      <c r="O19675" s="5">
        <v>0.9810829758644104</v>
      </c>
      <c r="P19675" s="3">
        <v>9.7437009215354919E-2</v>
      </c>
    </row>
    <row r="19676" spans="1:16" x14ac:dyDescent="0.25">
      <c r="A19676" s="1">
        <v>2014</v>
      </c>
      <c r="B19676" t="s">
        <v>1550</v>
      </c>
      <c r="C19676" t="s">
        <v>3251</v>
      </c>
      <c r="D19676" t="s">
        <v>3403</v>
      </c>
      <c r="E19676" t="s">
        <v>3469</v>
      </c>
      <c r="F19676" t="s">
        <v>5021</v>
      </c>
      <c r="G19676" s="4"/>
      <c r="H19676" s="4"/>
      <c r="I19676" s="4"/>
      <c r="J19676" s="4"/>
      <c r="K19676" s="4">
        <v>-3290453.10952897</v>
      </c>
      <c r="L19676" s="4">
        <v>22615769.720401701</v>
      </c>
      <c r="M19676" s="4">
        <v>825931.44419821806</v>
      </c>
      <c r="N19676" s="3">
        <v>-0.14690394496905099</v>
      </c>
      <c r="O19676" s="5">
        <v>3.9289388656616211</v>
      </c>
      <c r="P19676" s="3">
        <v>3.6520157009363174E-2</v>
      </c>
    </row>
    <row r="19677" spans="1:16" x14ac:dyDescent="0.25">
      <c r="A19677" s="1">
        <v>2015</v>
      </c>
      <c r="B19677" t="s">
        <v>1550</v>
      </c>
      <c r="C19677" t="s">
        <v>3251</v>
      </c>
      <c r="D19677" t="s">
        <v>3403</v>
      </c>
      <c r="E19677" t="s">
        <v>3469</v>
      </c>
      <c r="F19677" t="s">
        <v>5021</v>
      </c>
      <c r="G19677" s="4"/>
      <c r="H19677" s="4"/>
      <c r="I19677" s="4"/>
      <c r="J19677" s="4"/>
      <c r="K19677" s="4">
        <v>-2907482.8778995899</v>
      </c>
      <c r="L19677" s="4">
        <v>23063411.4773927</v>
      </c>
      <c r="M19677" s="4">
        <v>815851.71375083795</v>
      </c>
      <c r="N19677" s="3">
        <v>-0.139985440994848</v>
      </c>
      <c r="O19677" s="5">
        <v>3.1499292850494385</v>
      </c>
      <c r="P19677" s="3">
        <v>3.5374287515878677E-2</v>
      </c>
    </row>
    <row r="19678" spans="1:16" x14ac:dyDescent="0.25">
      <c r="A19678" s="1">
        <v>2016</v>
      </c>
      <c r="B19678" t="s">
        <v>1550</v>
      </c>
      <c r="C19678" t="s">
        <v>3251</v>
      </c>
      <c r="D19678" t="s">
        <v>3403</v>
      </c>
      <c r="E19678" t="s">
        <v>3469</v>
      </c>
      <c r="F19678" t="s">
        <v>5021</v>
      </c>
      <c r="G19678" s="4"/>
      <c r="H19678" s="4"/>
      <c r="I19678" s="4"/>
      <c r="J19678" s="4"/>
      <c r="K19678" s="4">
        <v>-2853353.9946955899</v>
      </c>
      <c r="L19678" s="4">
        <v>24074708.704592202</v>
      </c>
      <c r="M19678" s="4">
        <v>990851.38719194196</v>
      </c>
      <c r="N19678" s="3">
        <v>-0.123048255477736</v>
      </c>
      <c r="O19678" s="5">
        <v>2.7960309982299805</v>
      </c>
      <c r="P19678" s="3">
        <v>4.1157357394695282E-2</v>
      </c>
    </row>
    <row r="19679" spans="1:16" x14ac:dyDescent="0.25">
      <c r="A19679" s="1">
        <v>2017</v>
      </c>
      <c r="B19679" t="s">
        <v>1550</v>
      </c>
      <c r="C19679" t="s">
        <v>3251</v>
      </c>
      <c r="D19679" t="s">
        <v>3403</v>
      </c>
      <c r="E19679" t="s">
        <v>3469</v>
      </c>
      <c r="F19679" t="s">
        <v>5021</v>
      </c>
      <c r="G19679" s="4"/>
      <c r="H19679" s="4"/>
      <c r="I19679" s="4"/>
      <c r="J19679" s="4"/>
      <c r="K19679" s="4">
        <v>-3148946.63623018</v>
      </c>
      <c r="L19679" s="4">
        <v>22938043.302820001</v>
      </c>
      <c r="M19679" s="4">
        <v>953061.71074577095</v>
      </c>
      <c r="N19679" s="3">
        <v>-0.13182322752940001</v>
      </c>
      <c r="O19679" s="5">
        <v>4.0167584419250488</v>
      </c>
      <c r="P19679" s="3">
        <v>4.1549388319253922E-2</v>
      </c>
    </row>
    <row r="19680" spans="1:16" x14ac:dyDescent="0.25">
      <c r="A19680" s="1">
        <v>2018</v>
      </c>
      <c r="B19680" t="s">
        <v>1550</v>
      </c>
      <c r="C19680" t="s">
        <v>3251</v>
      </c>
      <c r="D19680" t="s">
        <v>3403</v>
      </c>
      <c r="E19680" t="s">
        <v>3469</v>
      </c>
      <c r="F19680" t="s">
        <v>5021</v>
      </c>
      <c r="G19680" s="4"/>
      <c r="H19680" s="4"/>
      <c r="I19680" s="4"/>
      <c r="J19680" s="4"/>
      <c r="K19680" s="4">
        <v>-2037764.89833381</v>
      </c>
      <c r="L19680" s="4">
        <v>22827704.128083799</v>
      </c>
      <c r="M19680" s="4">
        <v>1010370.17298426</v>
      </c>
      <c r="N19680" s="3">
        <v>-9.0732318238745002E-2</v>
      </c>
      <c r="O19680" s="5">
        <v>3.4721348285675049</v>
      </c>
      <c r="P19680" s="3">
        <v>4.4260699301958084E-2</v>
      </c>
    </row>
    <row r="19681" spans="1:16" x14ac:dyDescent="0.25">
      <c r="A19681" s="1">
        <v>2019</v>
      </c>
      <c r="B19681" t="s">
        <v>1550</v>
      </c>
      <c r="C19681" t="s">
        <v>3251</v>
      </c>
      <c r="D19681" t="s">
        <v>3403</v>
      </c>
      <c r="E19681" t="s">
        <v>3469</v>
      </c>
      <c r="F19681" t="s">
        <v>5021</v>
      </c>
      <c r="G19681" s="4"/>
      <c r="H19681" s="4"/>
      <c r="I19681" s="4"/>
      <c r="J19681" s="4"/>
      <c r="K19681" s="4">
        <v>-2356616.3566163601</v>
      </c>
      <c r="L19681" s="4">
        <v>37217269.217269197</v>
      </c>
      <c r="M19681" s="4">
        <v>1153387.15338715</v>
      </c>
      <c r="N19681" s="3">
        <v>-8.0065827132226999E-2</v>
      </c>
      <c r="O19681" s="5">
        <v>2.1881568431854248</v>
      </c>
      <c r="P19681" s="3">
        <v>3.0990643426775932E-2</v>
      </c>
    </row>
    <row r="19682" spans="1:16" x14ac:dyDescent="0.25">
      <c r="A19682" s="1">
        <v>2020</v>
      </c>
      <c r="B19682" t="s">
        <v>1550</v>
      </c>
      <c r="C19682" t="s">
        <v>3251</v>
      </c>
      <c r="D19682" t="s">
        <v>3403</v>
      </c>
      <c r="E19682" t="s">
        <v>3469</v>
      </c>
      <c r="F19682" t="s">
        <v>5021</v>
      </c>
      <c r="G19682" s="4"/>
      <c r="H19682" s="4"/>
      <c r="I19682" s="4"/>
      <c r="J19682" s="4"/>
      <c r="K19682" s="4">
        <v>-2141683.80657897</v>
      </c>
      <c r="L19682" s="4">
        <v>38781524.785003401</v>
      </c>
      <c r="M19682" s="4">
        <v>2144444.59782174</v>
      </c>
      <c r="N19682" s="3">
        <v>-5.6828899775650997E-2</v>
      </c>
      <c r="O19682" s="5">
        <v>1.3172221183776855</v>
      </c>
      <c r="P19682" s="3">
        <v>5.5295519530773163E-2</v>
      </c>
    </row>
    <row r="19683" spans="1:16" x14ac:dyDescent="0.25">
      <c r="A19683" s="1">
        <v>2021</v>
      </c>
      <c r="B19683" t="s">
        <v>1550</v>
      </c>
      <c r="C19683" t="s">
        <v>3251</v>
      </c>
      <c r="D19683" t="s">
        <v>3403</v>
      </c>
      <c r="E19683" t="s">
        <v>3469</v>
      </c>
      <c r="F19683" t="s">
        <v>5021</v>
      </c>
      <c r="G19683" s="4"/>
      <c r="H19683" s="4"/>
      <c r="I19683" s="4"/>
      <c r="J19683" s="4"/>
      <c r="K19683" s="4">
        <v>-2193163.3288095398</v>
      </c>
      <c r="L19683" s="4">
        <v>49578987.620811403</v>
      </c>
      <c r="M19683" s="4">
        <v>2130929.9762313599</v>
      </c>
      <c r="N19683" s="3">
        <v>-4.7828504153313002E-2</v>
      </c>
      <c r="O19683" s="5">
        <v>1.1767739057540894</v>
      </c>
      <c r="P19683" s="3">
        <v>4.2980507016181946E-2</v>
      </c>
    </row>
    <row r="19684" spans="1:16" x14ac:dyDescent="0.25">
      <c r="A19684" s="1">
        <v>2022</v>
      </c>
      <c r="B19684" t="s">
        <v>1550</v>
      </c>
      <c r="C19684" t="s">
        <v>3251</v>
      </c>
      <c r="D19684" t="s">
        <v>3403</v>
      </c>
      <c r="E19684" t="s">
        <v>3469</v>
      </c>
      <c r="F19684" t="s">
        <v>5021</v>
      </c>
      <c r="G19684" s="4"/>
      <c r="H19684" s="4"/>
      <c r="I19684" s="4"/>
      <c r="J19684" s="4"/>
      <c r="K19684" s="4">
        <v>-3409083.0670706001</v>
      </c>
      <c r="L19684" s="4">
        <v>50653867.653046399</v>
      </c>
      <c r="M19684" s="4">
        <v>1762509.7476312399</v>
      </c>
      <c r="N19684" s="3">
        <v>-7.0812190017487994E-2</v>
      </c>
      <c r="O19684" s="5">
        <v>0.98057126998901367</v>
      </c>
      <c r="P19684" s="3">
        <v>3.4795165061950684E-2</v>
      </c>
    </row>
    <row r="19685" spans="1:16" x14ac:dyDescent="0.25">
      <c r="A19685" s="1">
        <v>2023</v>
      </c>
      <c r="B19685" t="s">
        <v>1550</v>
      </c>
      <c r="C19685" t="s">
        <v>3251</v>
      </c>
      <c r="D19685" t="s">
        <v>3403</v>
      </c>
      <c r="E19685" t="s">
        <v>3469</v>
      </c>
      <c r="F19685" t="s">
        <v>5021</v>
      </c>
      <c r="G19685" s="4"/>
      <c r="H19685" s="4"/>
      <c r="I19685" s="4"/>
      <c r="J19685" s="4"/>
      <c r="K19685" s="4">
        <v>-4821517.8482151804</v>
      </c>
      <c r="L19685" s="4">
        <v>54339232.743392304</v>
      </c>
      <c r="M19685" s="4">
        <v>6395360.4639536003</v>
      </c>
      <c r="N19685" s="3">
        <v>-9.3378432461044006E-2</v>
      </c>
      <c r="O19685" s="5">
        <v>1.4688585996627808</v>
      </c>
      <c r="P19685" s="3">
        <v>0.11769324541091919</v>
      </c>
    </row>
    <row r="19686" spans="1:16" x14ac:dyDescent="0.25">
      <c r="A19686" s="1">
        <v>2024</v>
      </c>
      <c r="B19686" t="s">
        <v>1550</v>
      </c>
      <c r="C19686" t="s">
        <v>3251</v>
      </c>
      <c r="D19686" t="s">
        <v>3403</v>
      </c>
      <c r="E19686" t="s">
        <v>3469</v>
      </c>
      <c r="F19686" t="s">
        <v>5021</v>
      </c>
      <c r="G19686" s="4"/>
      <c r="H19686" s="4"/>
      <c r="I19686" s="4"/>
      <c r="J19686" s="4"/>
      <c r="K19686" s="4">
        <v>-42023294.420406297</v>
      </c>
      <c r="L19686" s="4">
        <v>18433526.897921901</v>
      </c>
      <c r="M19686" s="4">
        <v>9211763.2156167291</v>
      </c>
      <c r="N19686" s="3">
        <v>-1.1547917849880001</v>
      </c>
      <c r="O19686" s="5">
        <v>4.8454294204711914</v>
      </c>
      <c r="P19686" s="3">
        <v>0.4997287392616272</v>
      </c>
    </row>
    <row r="19687" spans="1:16" x14ac:dyDescent="0.25">
      <c r="A19687" s="1">
        <v>2009</v>
      </c>
      <c r="B19687" t="s">
        <v>1551</v>
      </c>
      <c r="C19687" t="s">
        <v>3252</v>
      </c>
      <c r="D19687" t="s">
        <v>3424</v>
      </c>
      <c r="E19687" t="s">
        <v>3469</v>
      </c>
      <c r="F19687" t="s">
        <v>5022</v>
      </c>
      <c r="G19687" s="4"/>
      <c r="H19687" s="4"/>
      <c r="I19687" s="4"/>
      <c r="J19687" s="4"/>
      <c r="K19687" s="4">
        <v>-374308.25575579598</v>
      </c>
      <c r="L19687" s="4">
        <v>64314870.686177999</v>
      </c>
      <c r="M19687" s="4">
        <v>50033881.350736499</v>
      </c>
      <c r="N19687" s="3">
        <v>-5.707783620875E-3</v>
      </c>
      <c r="O19687" s="5">
        <v>0.81712645292282104</v>
      </c>
      <c r="P19687" s="3">
        <v>0.77795195579528809</v>
      </c>
    </row>
    <row r="19688" spans="1:16" x14ac:dyDescent="0.25">
      <c r="A19688" s="1">
        <v>2010</v>
      </c>
      <c r="B19688" t="s">
        <v>1551</v>
      </c>
      <c r="C19688" t="s">
        <v>3252</v>
      </c>
      <c r="D19688" t="s">
        <v>3424</v>
      </c>
      <c r="E19688" t="s">
        <v>3469</v>
      </c>
      <c r="F19688" t="s">
        <v>5022</v>
      </c>
      <c r="G19688" s="4"/>
      <c r="H19688" s="4"/>
      <c r="I19688" s="4"/>
      <c r="J19688" s="4"/>
      <c r="K19688" s="4">
        <v>1390871.9826644899</v>
      </c>
      <c r="L19688" s="4">
        <v>68377819.959348902</v>
      </c>
      <c r="M19688" s="4">
        <v>53211772.017940201</v>
      </c>
      <c r="N19688" s="3">
        <v>2.0553811019126001E-2</v>
      </c>
      <c r="O19688" s="5">
        <v>0.83767485618591309</v>
      </c>
      <c r="P19688" s="3">
        <v>0.77820223569869995</v>
      </c>
    </row>
    <row r="19689" spans="1:16" x14ac:dyDescent="0.25">
      <c r="A19689" s="1">
        <v>2011</v>
      </c>
      <c r="B19689" t="s">
        <v>1551</v>
      </c>
      <c r="C19689" t="s">
        <v>3252</v>
      </c>
      <c r="D19689" t="s">
        <v>3424</v>
      </c>
      <c r="E19689" t="s">
        <v>3469</v>
      </c>
      <c r="F19689" t="s">
        <v>5022</v>
      </c>
      <c r="G19689" s="4"/>
      <c r="H19689" s="4"/>
      <c r="I19689" s="4"/>
      <c r="J19689" s="4"/>
      <c r="K19689" s="4">
        <v>2713535.5267388299</v>
      </c>
      <c r="L19689" s="4">
        <v>68003429.428785801</v>
      </c>
      <c r="M19689" s="4">
        <v>48028078.448183499</v>
      </c>
      <c r="N19689" s="3">
        <v>3.4956442505488003E-2</v>
      </c>
      <c r="O19689" s="5">
        <v>0.75127637386322021</v>
      </c>
      <c r="P19689" s="3">
        <v>0.70625966787338257</v>
      </c>
    </row>
    <row r="19690" spans="1:16" x14ac:dyDescent="0.25">
      <c r="A19690" s="1">
        <v>2012</v>
      </c>
      <c r="B19690" t="s">
        <v>1551</v>
      </c>
      <c r="C19690" t="s">
        <v>3252</v>
      </c>
      <c r="D19690" t="s">
        <v>3424</v>
      </c>
      <c r="E19690" t="s">
        <v>3469</v>
      </c>
      <c r="F19690" t="s">
        <v>5022</v>
      </c>
      <c r="G19690" s="4"/>
      <c r="H19690" s="4"/>
      <c r="I19690" s="4"/>
      <c r="J19690" s="4"/>
      <c r="K19690" s="4">
        <v>3893658.6064693099</v>
      </c>
      <c r="L19690" s="4">
        <v>61428732.232944101</v>
      </c>
      <c r="M19690" s="4">
        <v>40606612.568177402</v>
      </c>
      <c r="N19690" s="3">
        <v>6.1627417317223002E-2</v>
      </c>
      <c r="O19690" s="5">
        <v>0.75302994251251221</v>
      </c>
      <c r="P19690" s="3">
        <v>0.66103613376617432</v>
      </c>
    </row>
    <row r="19691" spans="1:16" x14ac:dyDescent="0.25">
      <c r="A19691" s="1">
        <v>2013</v>
      </c>
      <c r="B19691" t="s">
        <v>1551</v>
      </c>
      <c r="C19691" t="s">
        <v>3252</v>
      </c>
      <c r="D19691" t="s">
        <v>3424</v>
      </c>
      <c r="E19691" t="s">
        <v>3469</v>
      </c>
      <c r="F19691" t="s">
        <v>5022</v>
      </c>
      <c r="G19691" s="4"/>
      <c r="H19691" s="4"/>
      <c r="I19691" s="4"/>
      <c r="J19691" s="4"/>
      <c r="K19691" s="4">
        <v>3910211.3158592</v>
      </c>
      <c r="L19691" s="4">
        <v>52088948.171428002</v>
      </c>
      <c r="M19691" s="4">
        <v>30674146.011675801</v>
      </c>
      <c r="N19691" s="3">
        <v>7.3134264599085994E-2</v>
      </c>
      <c r="O19691" s="5">
        <v>0.78195565938949585</v>
      </c>
      <c r="P19691" s="3">
        <v>0.58888012170791626</v>
      </c>
    </row>
    <row r="19692" spans="1:16" x14ac:dyDescent="0.25">
      <c r="A19692" s="1">
        <v>2014</v>
      </c>
      <c r="B19692" t="s">
        <v>1551</v>
      </c>
      <c r="C19692" t="s">
        <v>3252</v>
      </c>
      <c r="D19692" t="s">
        <v>3424</v>
      </c>
      <c r="E19692" t="s">
        <v>3469</v>
      </c>
      <c r="F19692" t="s">
        <v>5022</v>
      </c>
      <c r="G19692" s="4"/>
      <c r="H19692" s="4"/>
      <c r="I19692" s="4"/>
      <c r="J19692" s="4"/>
      <c r="K19692" s="4">
        <v>723277.85374133603</v>
      </c>
      <c r="L19692" s="4">
        <v>56561836.956009202</v>
      </c>
      <c r="M19692" s="4">
        <v>29292281.578575101</v>
      </c>
      <c r="N19692" s="3">
        <v>1.3111559369550999E-2</v>
      </c>
      <c r="O19692" s="5">
        <v>0.79605108499526978</v>
      </c>
      <c r="P19692" s="3">
        <v>0.51788067817687988</v>
      </c>
    </row>
    <row r="19693" spans="1:16" x14ac:dyDescent="0.25">
      <c r="A19693" s="1">
        <v>2015</v>
      </c>
      <c r="B19693" t="s">
        <v>1551</v>
      </c>
      <c r="C19693" t="s">
        <v>3252</v>
      </c>
      <c r="D19693" t="s">
        <v>3424</v>
      </c>
      <c r="E19693" t="s">
        <v>3469</v>
      </c>
      <c r="F19693" t="s">
        <v>5022</v>
      </c>
      <c r="G19693" s="4"/>
      <c r="H19693" s="4"/>
      <c r="I19693" s="4"/>
      <c r="J19693" s="4"/>
      <c r="K19693" s="4">
        <v>1201050.8231705001</v>
      </c>
      <c r="L19693" s="4">
        <v>47124488.648182303</v>
      </c>
      <c r="M19693" s="4">
        <v>24522545.703874301</v>
      </c>
      <c r="N19693" s="3">
        <v>2.5736690053651999E-2</v>
      </c>
      <c r="O19693" s="5">
        <v>0.71033793687820435</v>
      </c>
      <c r="P19693" s="3">
        <v>0.5203779935836792</v>
      </c>
    </row>
    <row r="19694" spans="1:16" x14ac:dyDescent="0.25">
      <c r="A19694" s="1">
        <v>2020</v>
      </c>
      <c r="B19694" t="s">
        <v>1597</v>
      </c>
      <c r="C19694" t="s">
        <v>3298</v>
      </c>
      <c r="D19694" t="s">
        <v>3403</v>
      </c>
      <c r="E19694" t="s">
        <v>3469</v>
      </c>
      <c r="F19694" t="s">
        <v>5068</v>
      </c>
      <c r="G19694" s="4">
        <v>9.6123069250278999</v>
      </c>
      <c r="H19694" s="4">
        <v>4.6147307061752301</v>
      </c>
      <c r="I19694" s="4">
        <v>13.8807266524803</v>
      </c>
      <c r="J19694" s="4">
        <v>9.7800338409475494</v>
      </c>
      <c r="K19694" s="4">
        <v>-8655770.7438951991</v>
      </c>
      <c r="L19694" s="4">
        <v>85919964.661872104</v>
      </c>
      <c r="M19694" s="4">
        <v>19310354.347555999</v>
      </c>
      <c r="N19694" s="3">
        <v>-0.16635940054875301</v>
      </c>
      <c r="O19694" s="5">
        <v>4.9369940757751465</v>
      </c>
      <c r="P19694" s="3">
        <v>0.2247481644153595</v>
      </c>
    </row>
    <row r="19695" spans="1:16" x14ac:dyDescent="0.25">
      <c r="A19695" s="1">
        <v>2021</v>
      </c>
      <c r="B19695" t="s">
        <v>1597</v>
      </c>
      <c r="C19695" t="s">
        <v>3298</v>
      </c>
      <c r="D19695" t="s">
        <v>3403</v>
      </c>
      <c r="E19695" t="s">
        <v>3469</v>
      </c>
      <c r="F19695" t="s">
        <v>5068</v>
      </c>
      <c r="G19695" s="4">
        <v>10.8649264191409</v>
      </c>
      <c r="H19695" s="4">
        <v>4.4943820224719104</v>
      </c>
      <c r="I19695" s="4">
        <v>11.7615521855486</v>
      </c>
      <c r="J19695" s="4">
        <v>18.5265700483092</v>
      </c>
      <c r="K19695" s="4">
        <v>-5976651.24579175</v>
      </c>
      <c r="L19695" s="4">
        <v>224636159.82724601</v>
      </c>
      <c r="M19695" s="4">
        <v>126817326.365197</v>
      </c>
      <c r="N19695" s="3">
        <v>-3.7591875137060998E-2</v>
      </c>
      <c r="O19695" s="5">
        <v>2.784332275390625</v>
      </c>
      <c r="P19695" s="3">
        <v>0.56454545259475708</v>
      </c>
    </row>
    <row r="19696" spans="1:16" x14ac:dyDescent="0.25">
      <c r="A19696" s="1">
        <v>2022</v>
      </c>
      <c r="B19696" t="s">
        <v>1597</v>
      </c>
      <c r="C19696" t="s">
        <v>3298</v>
      </c>
      <c r="D19696" t="s">
        <v>3403</v>
      </c>
      <c r="E19696" t="s">
        <v>3469</v>
      </c>
      <c r="F19696" t="s">
        <v>5068</v>
      </c>
      <c r="G19696" s="4">
        <v>15.5730166077518</v>
      </c>
      <c r="H19696" s="4">
        <v>4.8527650885935696</v>
      </c>
      <c r="I19696" s="4">
        <v>12.702689813256301</v>
      </c>
      <c r="J19696" s="4">
        <v>35.642857142857203</v>
      </c>
      <c r="K19696" s="4">
        <v>84483151.262533903</v>
      </c>
      <c r="L19696" s="4">
        <v>309517138.57853699</v>
      </c>
      <c r="M19696" s="4">
        <v>138693782.90903801</v>
      </c>
      <c r="N19696" s="3">
        <v>0.32728473333360097</v>
      </c>
      <c r="O19696" s="5">
        <v>3.0412201881408691</v>
      </c>
      <c r="P19696" s="3">
        <v>0.44809725880622864</v>
      </c>
    </row>
    <row r="19697" spans="1:16" x14ac:dyDescent="0.25">
      <c r="A19697" s="1">
        <v>2023</v>
      </c>
      <c r="B19697" t="s">
        <v>1597</v>
      </c>
      <c r="C19697" t="s">
        <v>3298</v>
      </c>
      <c r="D19697" t="s">
        <v>3403</v>
      </c>
      <c r="E19697" t="s">
        <v>3469</v>
      </c>
      <c r="F19697" t="s">
        <v>5068</v>
      </c>
      <c r="G19697" s="4">
        <v>26.074281712723199</v>
      </c>
      <c r="H19697" s="4">
        <v>27.552545957986101</v>
      </c>
      <c r="I19697" s="4">
        <v>15.042075522683</v>
      </c>
      <c r="J19697" s="4">
        <v>42.035996439301201</v>
      </c>
      <c r="K19697" s="4">
        <v>89601039.896010399</v>
      </c>
      <c r="L19697" s="4">
        <v>357620904.57620901</v>
      </c>
      <c r="M19697" s="4">
        <v>186613338.66613299</v>
      </c>
      <c r="N19697" s="3">
        <v>0.27292468911072798</v>
      </c>
      <c r="O19697" s="5">
        <v>3.3459639549255371</v>
      </c>
      <c r="P19697" s="3">
        <v>0.52181887626647949</v>
      </c>
    </row>
    <row r="19698" spans="1:16" x14ac:dyDescent="0.25">
      <c r="A19698" s="1">
        <v>2024</v>
      </c>
      <c r="B19698" t="s">
        <v>1597</v>
      </c>
      <c r="C19698" t="s">
        <v>3298</v>
      </c>
      <c r="D19698" t="s">
        <v>3403</v>
      </c>
      <c r="E19698" t="s">
        <v>3469</v>
      </c>
      <c r="F19698" t="s">
        <v>5068</v>
      </c>
      <c r="G19698" s="4">
        <v>31.155227456357299</v>
      </c>
      <c r="H19698" s="4">
        <v>23.289373588819199</v>
      </c>
      <c r="I19698" s="4">
        <v>16.759071932104298</v>
      </c>
      <c r="J19698" s="4">
        <v>66.023317331243305</v>
      </c>
      <c r="K19698" s="4">
        <v>93075676.864920393</v>
      </c>
      <c r="L19698" s="4">
        <v>415725400.518691</v>
      </c>
      <c r="M19698" s="4">
        <v>209539111.82521901</v>
      </c>
      <c r="N19698" s="3">
        <v>0.24069259441883201</v>
      </c>
      <c r="O19698" s="5">
        <v>3.3980393409729004</v>
      </c>
      <c r="P19698" s="3">
        <v>0.50403249263763428</v>
      </c>
    </row>
    <row r="19699" spans="1:16" x14ac:dyDescent="0.25">
      <c r="A19699" s="1">
        <v>2016</v>
      </c>
      <c r="B19699" t="s">
        <v>1551</v>
      </c>
      <c r="C19699" t="s">
        <v>3252</v>
      </c>
      <c r="D19699" t="s">
        <v>3424</v>
      </c>
      <c r="E19699" t="s">
        <v>3469</v>
      </c>
      <c r="F19699" t="s">
        <v>5022</v>
      </c>
      <c r="G19699" s="4"/>
      <c r="H19699" s="4"/>
      <c r="I19699" s="4"/>
      <c r="J19699" s="4"/>
      <c r="K19699" s="4">
        <v>313645.439103615</v>
      </c>
      <c r="L19699" s="4">
        <v>31856244.598742399</v>
      </c>
      <c r="M19699" s="4">
        <v>26575677.205948099</v>
      </c>
      <c r="N19699" s="3">
        <v>8.1016848040490006E-3</v>
      </c>
      <c r="O19699" s="5">
        <v>1.0154010057449341</v>
      </c>
      <c r="P19699" s="3">
        <v>0.83423757553100586</v>
      </c>
    </row>
    <row r="19700" spans="1:16" x14ac:dyDescent="0.25">
      <c r="A19700" s="1">
        <v>2017</v>
      </c>
      <c r="B19700" t="s">
        <v>1551</v>
      </c>
      <c r="C19700" t="s">
        <v>3252</v>
      </c>
      <c r="D19700" t="s">
        <v>3424</v>
      </c>
      <c r="E19700" t="s">
        <v>3469</v>
      </c>
      <c r="F19700" t="s">
        <v>5022</v>
      </c>
      <c r="G19700" s="4"/>
      <c r="H19700" s="4"/>
      <c r="I19700" s="4"/>
      <c r="J19700" s="4"/>
      <c r="K19700" s="4">
        <v>1794676.68918659</v>
      </c>
      <c r="L19700" s="4">
        <v>33279531.4625654</v>
      </c>
      <c r="M19700" s="4">
        <v>27054655.0147187</v>
      </c>
      <c r="N19700" s="3">
        <v>5.4265097200757999E-2</v>
      </c>
      <c r="O19700" s="5">
        <v>1.0606714487075806</v>
      </c>
      <c r="P19700" s="3">
        <v>0.81295180320739746</v>
      </c>
    </row>
    <row r="19701" spans="1:16" x14ac:dyDescent="0.25">
      <c r="A19701" s="1">
        <v>2018</v>
      </c>
      <c r="B19701" t="s">
        <v>1551</v>
      </c>
      <c r="C19701" t="s">
        <v>3252</v>
      </c>
      <c r="D19701" t="s">
        <v>3424</v>
      </c>
      <c r="E19701" t="s">
        <v>3469</v>
      </c>
      <c r="F19701" t="s">
        <v>5022</v>
      </c>
      <c r="G19701" s="4"/>
      <c r="H19701" s="4"/>
      <c r="I19701" s="4"/>
      <c r="J19701" s="4"/>
      <c r="K19701" s="4">
        <v>315324.31772255898</v>
      </c>
      <c r="L19701" s="4">
        <v>33572417.264376499</v>
      </c>
      <c r="M19701" s="4">
        <v>18844699.072531998</v>
      </c>
      <c r="N19701" s="3">
        <v>9.6102870678469992E-3</v>
      </c>
      <c r="O19701" s="5">
        <v>0.94067525863647461</v>
      </c>
      <c r="P19701" s="3">
        <v>0.56131494045257568</v>
      </c>
    </row>
    <row r="19702" spans="1:16" x14ac:dyDescent="0.25">
      <c r="A19702" s="1">
        <v>2019</v>
      </c>
      <c r="B19702" t="s">
        <v>1551</v>
      </c>
      <c r="C19702" t="s">
        <v>3252</v>
      </c>
      <c r="D19702" t="s">
        <v>3424</v>
      </c>
      <c r="E19702" t="s">
        <v>3469</v>
      </c>
      <c r="F19702" t="s">
        <v>5022</v>
      </c>
      <c r="G19702" s="4"/>
      <c r="H19702" s="4"/>
      <c r="I19702" s="4"/>
      <c r="J19702" s="4"/>
      <c r="K19702" s="4">
        <v>1912249.9122499099</v>
      </c>
      <c r="L19702" s="4">
        <v>31916461.9164619</v>
      </c>
      <c r="M19702" s="4">
        <v>17062127.062127098</v>
      </c>
      <c r="N19702" s="3">
        <v>5.9986126556632997E-2</v>
      </c>
      <c r="O19702" s="5">
        <v>0.80982077121734619</v>
      </c>
      <c r="P19702" s="3">
        <v>0.53458702564239502</v>
      </c>
    </row>
    <row r="19703" spans="1:16" x14ac:dyDescent="0.25">
      <c r="A19703" s="1">
        <v>2020</v>
      </c>
      <c r="B19703" t="s">
        <v>1551</v>
      </c>
      <c r="C19703" t="s">
        <v>3252</v>
      </c>
      <c r="D19703" t="s">
        <v>3424</v>
      </c>
      <c r="E19703" t="s">
        <v>3469</v>
      </c>
      <c r="F19703" t="s">
        <v>5022</v>
      </c>
      <c r="G19703" s="4"/>
      <c r="H19703" s="4"/>
      <c r="I19703" s="4"/>
      <c r="J19703" s="4"/>
      <c r="K19703" s="4">
        <v>-385820.57617713202</v>
      </c>
      <c r="L19703" s="4">
        <v>22853829.907651499</v>
      </c>
      <c r="M19703" s="4">
        <v>17236309.926424898</v>
      </c>
      <c r="N19703" s="3">
        <v>-1.4228082008730001E-2</v>
      </c>
      <c r="O19703" s="5">
        <v>1.0376296043395996</v>
      </c>
      <c r="P19703" s="3">
        <v>0.75419789552688599</v>
      </c>
    </row>
    <row r="19704" spans="1:16" x14ac:dyDescent="0.25">
      <c r="A19704" s="1">
        <v>2021</v>
      </c>
      <c r="B19704" t="s">
        <v>1551</v>
      </c>
      <c r="C19704" t="s">
        <v>3252</v>
      </c>
      <c r="D19704" t="s">
        <v>3424</v>
      </c>
      <c r="E19704" t="s">
        <v>3469</v>
      </c>
      <c r="F19704" t="s">
        <v>5022</v>
      </c>
      <c r="G19704" s="4"/>
      <c r="H19704" s="4"/>
      <c r="I19704" s="4"/>
      <c r="J19704" s="4"/>
      <c r="K19704" s="4">
        <v>1457610.08930111</v>
      </c>
      <c r="L19704" s="4">
        <v>28037999.835044101</v>
      </c>
      <c r="M19704" s="4">
        <v>21784672.600079499</v>
      </c>
      <c r="N19704" s="3">
        <v>5.5144243043144997E-2</v>
      </c>
      <c r="O19704" s="5">
        <v>1.3347065448760986</v>
      </c>
      <c r="P19704" s="3">
        <v>0.7769695520401001</v>
      </c>
    </row>
    <row r="19705" spans="1:16" x14ac:dyDescent="0.25">
      <c r="A19705" s="1">
        <v>2022</v>
      </c>
      <c r="B19705" t="s">
        <v>1551</v>
      </c>
      <c r="C19705" t="s">
        <v>3252</v>
      </c>
      <c r="D19705" t="s">
        <v>3424</v>
      </c>
      <c r="E19705" t="s">
        <v>3469</v>
      </c>
      <c r="F19705" t="s">
        <v>5022</v>
      </c>
      <c r="G19705" s="4"/>
      <c r="H19705" s="4"/>
      <c r="I19705" s="4"/>
      <c r="J19705" s="4"/>
      <c r="K19705" s="4">
        <v>1111057.4368388001</v>
      </c>
      <c r="L19705" s="4">
        <v>29082791.031489201</v>
      </c>
      <c r="M19705" s="4">
        <v>19155044.269772999</v>
      </c>
      <c r="N19705" s="3">
        <v>4.0484302903051002E-2</v>
      </c>
      <c r="O19705" s="5">
        <v>0.91568118333816528</v>
      </c>
      <c r="P19705" s="3">
        <v>0.65863841772079468</v>
      </c>
    </row>
    <row r="19706" spans="1:16" x14ac:dyDescent="0.25">
      <c r="A19706" s="1">
        <v>2023</v>
      </c>
      <c r="B19706" t="s">
        <v>1551</v>
      </c>
      <c r="C19706" t="s">
        <v>3252</v>
      </c>
      <c r="D19706" t="s">
        <v>3424</v>
      </c>
      <c r="E19706" t="s">
        <v>3469</v>
      </c>
      <c r="F19706" t="s">
        <v>5022</v>
      </c>
      <c r="G19706" s="4"/>
      <c r="H19706" s="4"/>
      <c r="I19706" s="4"/>
      <c r="J19706" s="4"/>
      <c r="K19706" s="4">
        <v>-518614.80518614798</v>
      </c>
      <c r="L19706" s="4">
        <v>23934273.239342701</v>
      </c>
      <c r="M19706" s="4">
        <v>19628037.196280401</v>
      </c>
      <c r="N19706" s="3">
        <v>-1.9936449364493999E-2</v>
      </c>
      <c r="O19706" s="5">
        <v>1.0522036552429199</v>
      </c>
      <c r="P19706" s="3">
        <v>0.82008075714111328</v>
      </c>
    </row>
    <row r="19707" spans="1:16" x14ac:dyDescent="0.25">
      <c r="A19707" s="1">
        <v>2024</v>
      </c>
      <c r="B19707" t="s">
        <v>1551</v>
      </c>
      <c r="C19707" t="s">
        <v>3252</v>
      </c>
      <c r="D19707" t="s">
        <v>3424</v>
      </c>
      <c r="E19707" t="s">
        <v>3469</v>
      </c>
      <c r="F19707" t="s">
        <v>5022</v>
      </c>
      <c r="G19707" s="4"/>
      <c r="H19707" s="4"/>
      <c r="I19707" s="4"/>
      <c r="J19707" s="4"/>
      <c r="K19707" s="4">
        <v>-7050995.7131332802</v>
      </c>
      <c r="L19707" s="4">
        <v>14018654.203862799</v>
      </c>
      <c r="M19707" s="4">
        <v>19076223.557099301</v>
      </c>
      <c r="N19707" s="3">
        <v>-0.37153094920255703</v>
      </c>
      <c r="O19707" s="5">
        <v>1.4995794296264648</v>
      </c>
      <c r="P19707" s="3">
        <v>1.3607742786407471</v>
      </c>
    </row>
    <row r="19708" spans="1:16" x14ac:dyDescent="0.25">
      <c r="A19708" s="1">
        <v>2009</v>
      </c>
      <c r="B19708" t="s">
        <v>1552</v>
      </c>
      <c r="C19708" t="s">
        <v>3253</v>
      </c>
      <c r="D19708" t="s">
        <v>3436</v>
      </c>
      <c r="E19708" t="s">
        <v>3469</v>
      </c>
      <c r="F19708" t="s">
        <v>5023</v>
      </c>
      <c r="G19708" s="4"/>
      <c r="H19708" s="4"/>
      <c r="I19708" s="4"/>
      <c r="J19708" s="4"/>
      <c r="K19708" s="4">
        <v>-259757.02231329001</v>
      </c>
      <c r="L19708" s="4">
        <v>1177780.28750746</v>
      </c>
      <c r="M19708" s="4">
        <v>1297978.41273939</v>
      </c>
      <c r="N19708" s="3">
        <v>-0.20437956204379601</v>
      </c>
      <c r="O19708" s="5">
        <v>2.2119791507720947</v>
      </c>
      <c r="P19708" s="3">
        <v>1.1020548343658447</v>
      </c>
    </row>
    <row r="19709" spans="1:16" x14ac:dyDescent="0.25">
      <c r="A19709" s="1">
        <v>2010</v>
      </c>
      <c r="B19709" t="s">
        <v>1552</v>
      </c>
      <c r="C19709" t="s">
        <v>3253</v>
      </c>
      <c r="D19709" t="s">
        <v>3436</v>
      </c>
      <c r="E19709" t="s">
        <v>3469</v>
      </c>
      <c r="F19709" t="s">
        <v>5023</v>
      </c>
      <c r="G19709" s="4"/>
      <c r="H19709" s="4"/>
      <c r="I19709" s="4"/>
      <c r="J19709" s="4"/>
      <c r="K19709" s="4">
        <v>203782.903025315</v>
      </c>
      <c r="L19709" s="4">
        <v>1663129.29398129</v>
      </c>
      <c r="M19709" s="4">
        <v>1495651.00535855</v>
      </c>
      <c r="N19709" s="3">
        <v>0.14105643495714601</v>
      </c>
      <c r="O19709" s="5">
        <v>1.9020242691040039</v>
      </c>
      <c r="P19709" s="3">
        <v>0.89929932355880737</v>
      </c>
    </row>
    <row r="19710" spans="1:16" x14ac:dyDescent="0.25">
      <c r="A19710" s="1">
        <v>2011</v>
      </c>
      <c r="B19710" t="s">
        <v>1552</v>
      </c>
      <c r="C19710" t="s">
        <v>3253</v>
      </c>
      <c r="D19710" t="s">
        <v>3436</v>
      </c>
      <c r="E19710" t="s">
        <v>3469</v>
      </c>
      <c r="F19710" t="s">
        <v>5023</v>
      </c>
      <c r="G19710" s="4"/>
      <c r="H19710" s="4"/>
      <c r="I19710" s="4"/>
      <c r="J19710" s="4"/>
      <c r="K19710" s="4">
        <v>334667.23823813099</v>
      </c>
      <c r="L19710" s="4">
        <v>2069589.5402422</v>
      </c>
      <c r="M19710" s="4">
        <v>1375236.3090772701</v>
      </c>
      <c r="N19710" s="3">
        <v>0.15968035090222199</v>
      </c>
      <c r="O19710" s="5">
        <v>1.4094483852386475</v>
      </c>
      <c r="P19710" s="3">
        <v>0.66449713706970215</v>
      </c>
    </row>
    <row r="19711" spans="1:16" x14ac:dyDescent="0.25">
      <c r="A19711" s="1">
        <v>2012</v>
      </c>
      <c r="B19711" t="s">
        <v>1552</v>
      </c>
      <c r="C19711" t="s">
        <v>3253</v>
      </c>
      <c r="D19711" t="s">
        <v>3436</v>
      </c>
      <c r="E19711" t="s">
        <v>3469</v>
      </c>
      <c r="F19711" t="s">
        <v>5023</v>
      </c>
      <c r="G19711" s="4"/>
      <c r="H19711" s="4"/>
      <c r="I19711" s="4"/>
      <c r="J19711" s="4"/>
      <c r="K19711" s="4">
        <v>646052.61811446596</v>
      </c>
      <c r="L19711" s="4">
        <v>2233422.0193813099</v>
      </c>
      <c r="M19711" s="4">
        <v>937270.65276342304</v>
      </c>
      <c r="N19711" s="3">
        <v>0.306945983677472</v>
      </c>
      <c r="O19711" s="5">
        <v>1.7013375759124756</v>
      </c>
      <c r="P19711" s="3">
        <v>0.41965675354003906</v>
      </c>
    </row>
    <row r="19712" spans="1:16" x14ac:dyDescent="0.25">
      <c r="A19712" s="1">
        <v>2013</v>
      </c>
      <c r="B19712" t="s">
        <v>1552</v>
      </c>
      <c r="C19712" t="s">
        <v>3253</v>
      </c>
      <c r="D19712" t="s">
        <v>3436</v>
      </c>
      <c r="E19712" t="s">
        <v>3469</v>
      </c>
      <c r="F19712" t="s">
        <v>5023</v>
      </c>
      <c r="G19712" s="4"/>
      <c r="H19712" s="4"/>
      <c r="I19712" s="4"/>
      <c r="J19712" s="4"/>
      <c r="K19712" s="4">
        <v>664751.45490923396</v>
      </c>
      <c r="L19712" s="4">
        <v>2667003.4808189501</v>
      </c>
      <c r="M19712" s="4">
        <v>695270.28878920502</v>
      </c>
      <c r="N19712" s="3">
        <v>0.28523994230259198</v>
      </c>
      <c r="O19712" s="5">
        <v>24.600210189819336</v>
      </c>
      <c r="P19712" s="3">
        <v>0.26069343090057373</v>
      </c>
    </row>
    <row r="19713" spans="1:16" x14ac:dyDescent="0.25">
      <c r="A19713" s="1">
        <v>2014</v>
      </c>
      <c r="B19713" t="s">
        <v>1552</v>
      </c>
      <c r="C19713" t="s">
        <v>3253</v>
      </c>
      <c r="D19713" t="s">
        <v>3436</v>
      </c>
      <c r="E19713" t="s">
        <v>3469</v>
      </c>
      <c r="F19713" t="s">
        <v>5023</v>
      </c>
      <c r="G19713" s="4"/>
      <c r="H19713" s="4"/>
      <c r="I19713" s="4"/>
      <c r="J19713" s="4"/>
      <c r="K19713" s="4">
        <v>926554.76448677504</v>
      </c>
      <c r="L19713" s="4">
        <v>3875458.5317553901</v>
      </c>
      <c r="M19713" s="4">
        <v>992714.41369229998</v>
      </c>
      <c r="N19713" s="3">
        <v>0.27957652862048299</v>
      </c>
      <c r="O19713" s="5">
        <v>22.145135879516602</v>
      </c>
      <c r="P19713" s="3">
        <v>0.25615406036376953</v>
      </c>
    </row>
    <row r="19714" spans="1:16" x14ac:dyDescent="0.25">
      <c r="A19714" s="1">
        <v>2015</v>
      </c>
      <c r="B19714" t="s">
        <v>1552</v>
      </c>
      <c r="C19714" t="s">
        <v>3253</v>
      </c>
      <c r="D19714" t="s">
        <v>3436</v>
      </c>
      <c r="E19714" t="s">
        <v>3469</v>
      </c>
      <c r="F19714" t="s">
        <v>5023</v>
      </c>
      <c r="G19714" s="4"/>
      <c r="H19714" s="4"/>
      <c r="I19714" s="4"/>
      <c r="J19714" s="4"/>
      <c r="K19714" s="4">
        <v>476528.277466623</v>
      </c>
      <c r="L19714" s="4">
        <v>3967550.8270224901</v>
      </c>
      <c r="M19714" s="4">
        <v>814097.51700654102</v>
      </c>
      <c r="N19714" s="3">
        <v>0.13359957579756601</v>
      </c>
      <c r="O19714" s="5">
        <v>28.485980987548828</v>
      </c>
      <c r="P19714" s="3">
        <v>0.20518893003463745</v>
      </c>
    </row>
    <row r="19715" spans="1:16" x14ac:dyDescent="0.25">
      <c r="A19715" s="1">
        <v>2016</v>
      </c>
      <c r="B19715" t="s">
        <v>1552</v>
      </c>
      <c r="C19715" t="s">
        <v>3253</v>
      </c>
      <c r="D19715" t="s">
        <v>3436</v>
      </c>
      <c r="E19715" t="s">
        <v>3469</v>
      </c>
      <c r="F19715" t="s">
        <v>5023</v>
      </c>
      <c r="G19715" s="4"/>
      <c r="H19715" s="4"/>
      <c r="I19715" s="4"/>
      <c r="J19715" s="4"/>
      <c r="K19715" s="4">
        <v>85835.295169413206</v>
      </c>
      <c r="L19715" s="4">
        <v>4359877.2238281099</v>
      </c>
      <c r="M19715" s="4">
        <v>894704.53258634603</v>
      </c>
      <c r="N19715" s="3">
        <v>2.0944038706525E-2</v>
      </c>
      <c r="O19715" s="5">
        <v>9.7553319931030273</v>
      </c>
      <c r="P19715" s="3">
        <v>0.20521323382854462</v>
      </c>
    </row>
    <row r="19716" spans="1:16" x14ac:dyDescent="0.25">
      <c r="A19716" s="1">
        <v>2017</v>
      </c>
      <c r="B19716" t="s">
        <v>1552</v>
      </c>
      <c r="C19716" t="s">
        <v>3253</v>
      </c>
      <c r="D19716" t="s">
        <v>3436</v>
      </c>
      <c r="E19716" t="s">
        <v>3469</v>
      </c>
      <c r="F19716" t="s">
        <v>5023</v>
      </c>
      <c r="G19716" s="4"/>
      <c r="H19716" s="4"/>
      <c r="I19716" s="4"/>
      <c r="J19716" s="4"/>
      <c r="K19716" s="4">
        <v>-749253.30689355696</v>
      </c>
      <c r="L19716" s="4">
        <v>4009486.8070126902</v>
      </c>
      <c r="M19716" s="4">
        <v>932799.92621457705</v>
      </c>
      <c r="N19716" s="3">
        <v>-0.176140338260727</v>
      </c>
      <c r="O19716" s="5">
        <v>8.3965606689453125</v>
      </c>
      <c r="P19716" s="3">
        <v>0.23264820873737335</v>
      </c>
    </row>
    <row r="19717" spans="1:16" x14ac:dyDescent="0.25">
      <c r="A19717" s="1">
        <v>2018</v>
      </c>
      <c r="B19717" t="s">
        <v>1552</v>
      </c>
      <c r="C19717" t="s">
        <v>3253</v>
      </c>
      <c r="D19717" t="s">
        <v>3436</v>
      </c>
      <c r="E19717" t="s">
        <v>3469</v>
      </c>
      <c r="F19717" t="s">
        <v>5023</v>
      </c>
      <c r="G19717" s="4"/>
      <c r="H19717" s="4"/>
      <c r="I19717" s="4"/>
      <c r="J19717" s="4"/>
      <c r="K19717" s="4">
        <v>-1291578.02796468</v>
      </c>
      <c r="L19717" s="4">
        <v>4852664.3424451696</v>
      </c>
      <c r="M19717" s="4">
        <v>663681.44841930701</v>
      </c>
      <c r="N19717" s="3">
        <v>-0.29643753540022499</v>
      </c>
      <c r="O19717" s="5">
        <v>39.713363647460938</v>
      </c>
      <c r="P19717" s="3">
        <v>0.13676640391349792</v>
      </c>
    </row>
    <row r="19718" spans="1:16" x14ac:dyDescent="0.25">
      <c r="A19718" s="1">
        <v>2019</v>
      </c>
      <c r="B19718" t="s">
        <v>1552</v>
      </c>
      <c r="C19718" t="s">
        <v>3253</v>
      </c>
      <c r="D19718" t="s">
        <v>3436</v>
      </c>
      <c r="E19718" t="s">
        <v>3469</v>
      </c>
      <c r="F19718" t="s">
        <v>5023</v>
      </c>
      <c r="G19718" s="4"/>
      <c r="H19718" s="4"/>
      <c r="I19718" s="4"/>
      <c r="J19718" s="4"/>
      <c r="K19718" s="4">
        <v>-3925220.07722008</v>
      </c>
      <c r="L19718" s="4">
        <v>5382167.0761670796</v>
      </c>
      <c r="M19718" s="4">
        <v>2009055.1070551099</v>
      </c>
      <c r="N19718" s="3">
        <v>-0.78626948087148496</v>
      </c>
      <c r="O19718" s="5">
        <v>54.238414764404297</v>
      </c>
      <c r="P19718" s="3">
        <v>0.37327995896339417</v>
      </c>
    </row>
    <row r="19719" spans="1:16" x14ac:dyDescent="0.25">
      <c r="A19719" s="1">
        <v>2020</v>
      </c>
      <c r="B19719" t="s">
        <v>1552</v>
      </c>
      <c r="C19719" t="s">
        <v>3253</v>
      </c>
      <c r="D19719" t="s">
        <v>3436</v>
      </c>
      <c r="E19719" t="s">
        <v>3469</v>
      </c>
      <c r="F19719" t="s">
        <v>5023</v>
      </c>
      <c r="G19719" s="4"/>
      <c r="H19719" s="4"/>
      <c r="I19719" s="4"/>
      <c r="J19719" s="4"/>
      <c r="K19719" s="4">
        <v>-3578957.9393454199</v>
      </c>
      <c r="L19719" s="4">
        <v>7414419.6126609901</v>
      </c>
      <c r="M19719" s="4">
        <v>1676678.90617451</v>
      </c>
      <c r="N19719" s="3">
        <v>-0.56334505617877995</v>
      </c>
      <c r="O19719" s="5">
        <v>18.69957160949707</v>
      </c>
      <c r="P19719" s="3">
        <v>0.22613757848739624</v>
      </c>
    </row>
    <row r="19720" spans="1:16" x14ac:dyDescent="0.25">
      <c r="A19720" s="1">
        <v>2021</v>
      </c>
      <c r="B19720" t="s">
        <v>1552</v>
      </c>
      <c r="C19720" t="s">
        <v>3253</v>
      </c>
      <c r="D19720" t="s">
        <v>3436</v>
      </c>
      <c r="E19720" t="s">
        <v>3469</v>
      </c>
      <c r="F19720" t="s">
        <v>5023</v>
      </c>
      <c r="G19720" s="4"/>
      <c r="H19720" s="4"/>
      <c r="I19720" s="4"/>
      <c r="J19720" s="4"/>
      <c r="K19720" s="4">
        <v>-1403341.85605351</v>
      </c>
      <c r="L19720" s="4">
        <v>12002418.8529568</v>
      </c>
      <c r="M19720" s="4">
        <v>5486232.9326905096</v>
      </c>
      <c r="N19720" s="3">
        <v>-0.13993462869218301</v>
      </c>
      <c r="O19720" s="5">
        <v>16.470914840698242</v>
      </c>
      <c r="P19720" s="3">
        <v>0.45709395408630371</v>
      </c>
    </row>
    <row r="19721" spans="1:16" x14ac:dyDescent="0.25">
      <c r="A19721" s="1">
        <v>2022</v>
      </c>
      <c r="B19721" t="s">
        <v>1552</v>
      </c>
      <c r="C19721" t="s">
        <v>3253</v>
      </c>
      <c r="D19721" t="s">
        <v>3436</v>
      </c>
      <c r="E19721" t="s">
        <v>3469</v>
      </c>
      <c r="F19721" t="s">
        <v>5023</v>
      </c>
      <c r="G19721" s="4"/>
      <c r="H19721" s="4"/>
      <c r="I19721" s="4"/>
      <c r="J19721" s="4"/>
      <c r="K19721" s="4">
        <v>-3549751.9098456302</v>
      </c>
      <c r="L19721" s="4">
        <v>14815086.2277185</v>
      </c>
      <c r="M19721" s="4">
        <v>7667787.6155051198</v>
      </c>
      <c r="N19721" s="3">
        <v>-0.274516676889762</v>
      </c>
      <c r="O19721" s="5">
        <v>6.5608811378479004</v>
      </c>
      <c r="P19721" s="3">
        <v>0.51756620407104492</v>
      </c>
    </row>
    <row r="19722" spans="1:16" x14ac:dyDescent="0.25">
      <c r="A19722" s="1">
        <v>2023</v>
      </c>
      <c r="B19722" t="s">
        <v>1552</v>
      </c>
      <c r="C19722" t="s">
        <v>3253</v>
      </c>
      <c r="D19722" t="s">
        <v>3436</v>
      </c>
      <c r="E19722" t="s">
        <v>3469</v>
      </c>
      <c r="F19722" t="s">
        <v>5023</v>
      </c>
      <c r="G19722" s="4"/>
      <c r="H19722" s="4"/>
      <c r="I19722" s="4"/>
      <c r="J19722" s="4"/>
      <c r="K19722" s="4">
        <v>-3507265.27347265</v>
      </c>
      <c r="L19722" s="4">
        <v>7315843.7489584396</v>
      </c>
      <c r="M19722" s="4">
        <v>8054085.2581408499</v>
      </c>
      <c r="N19722" s="3">
        <v>-0.32434919625089698</v>
      </c>
      <c r="O19722" s="5">
        <v>1.8666207790374756</v>
      </c>
      <c r="P19722" s="3">
        <v>1.100909948348999</v>
      </c>
    </row>
    <row r="19723" spans="1:16" x14ac:dyDescent="0.25">
      <c r="A19723" s="1">
        <v>2024</v>
      </c>
      <c r="B19723" t="s">
        <v>1552</v>
      </c>
      <c r="C19723" t="s">
        <v>3253</v>
      </c>
      <c r="D19723" t="s">
        <v>3436</v>
      </c>
      <c r="E19723" t="s">
        <v>3469</v>
      </c>
      <c r="F19723" t="s">
        <v>5023</v>
      </c>
      <c r="G19723" s="4"/>
      <c r="H19723" s="4"/>
      <c r="I19723" s="4"/>
      <c r="J19723" s="4"/>
      <c r="K19723" s="4">
        <v>-3429501.37673091</v>
      </c>
      <c r="L19723" s="4">
        <v>5089191.4956031302</v>
      </c>
      <c r="M19723" s="4">
        <v>7316008.0803770795</v>
      </c>
      <c r="N19723" s="3">
        <v>-0.55287303607735405</v>
      </c>
      <c r="O19723" s="5">
        <v>2.486544132232666</v>
      </c>
      <c r="P19723" s="3">
        <v>1.4375580549240112</v>
      </c>
    </row>
    <row r="19724" spans="1:16" x14ac:dyDescent="0.25">
      <c r="A19724" s="1">
        <v>2009</v>
      </c>
      <c r="B19724" t="s">
        <v>1553</v>
      </c>
      <c r="C19724" t="s">
        <v>3254</v>
      </c>
      <c r="D19724" t="s">
        <v>3416</v>
      </c>
      <c r="E19724" t="s">
        <v>3469</v>
      </c>
      <c r="F19724" t="s">
        <v>5024</v>
      </c>
      <c r="G19724" s="4"/>
      <c r="H19724" s="4"/>
      <c r="I19724" s="4"/>
      <c r="J19724" s="4"/>
      <c r="K19724" s="4">
        <v>-2141020.6353560002</v>
      </c>
      <c r="L19724" s="4">
        <v>2559655.37826108</v>
      </c>
      <c r="M19724" s="4">
        <v>512253.75518303999</v>
      </c>
      <c r="N19724" s="3">
        <v>-0.50299478821188304</v>
      </c>
      <c r="O19724" s="5">
        <v>1.7487059831619263</v>
      </c>
      <c r="P19724" s="3">
        <v>0.20012606680393219</v>
      </c>
    </row>
    <row r="19725" spans="1:16" x14ac:dyDescent="0.25">
      <c r="A19725" s="1">
        <v>2010</v>
      </c>
      <c r="B19725" t="s">
        <v>1553</v>
      </c>
      <c r="C19725" t="s">
        <v>3254</v>
      </c>
      <c r="D19725" t="s">
        <v>3416</v>
      </c>
      <c r="E19725" t="s">
        <v>3469</v>
      </c>
      <c r="F19725" t="s">
        <v>5024</v>
      </c>
      <c r="G19725" s="4"/>
      <c r="H19725" s="4"/>
      <c r="I19725" s="4"/>
      <c r="J19725" s="4"/>
      <c r="K19725" s="4">
        <v>-1206022.0725336401</v>
      </c>
      <c r="L19725" s="4">
        <v>842445.11263039405</v>
      </c>
      <c r="M19725" s="4">
        <v>404951.20189481101</v>
      </c>
      <c r="N19725" s="3">
        <v>-0.68769300618386098</v>
      </c>
      <c r="O19725" s="5">
        <v>7.1451301574707031</v>
      </c>
      <c r="P19725" s="3">
        <v>0.48068556189537048</v>
      </c>
    </row>
    <row r="19726" spans="1:16" x14ac:dyDescent="0.25">
      <c r="A19726" s="1">
        <v>2011</v>
      </c>
      <c r="B19726" t="s">
        <v>1553</v>
      </c>
      <c r="C19726" t="s">
        <v>3254</v>
      </c>
      <c r="D19726" t="s">
        <v>3416</v>
      </c>
      <c r="E19726" t="s">
        <v>3469</v>
      </c>
      <c r="F19726" t="s">
        <v>5024</v>
      </c>
      <c r="G19726" s="4"/>
      <c r="H19726" s="4"/>
      <c r="I19726" s="4"/>
      <c r="J19726" s="4"/>
      <c r="K19726" s="4">
        <v>-1312199.1212088701</v>
      </c>
      <c r="L19726" s="4">
        <v>466297.28860786598</v>
      </c>
      <c r="M19726" s="4">
        <v>441403.92240917397</v>
      </c>
      <c r="N19726" s="3">
        <v>-1.7027801303633701</v>
      </c>
      <c r="O19726" s="5">
        <v>16.860090255737305</v>
      </c>
      <c r="P19726" s="3">
        <v>0.94661480188369751</v>
      </c>
    </row>
    <row r="19727" spans="1:16" x14ac:dyDescent="0.25">
      <c r="A19727" s="1">
        <v>2012</v>
      </c>
      <c r="B19727" t="s">
        <v>1553</v>
      </c>
      <c r="C19727" t="s">
        <v>3254</v>
      </c>
      <c r="D19727" t="s">
        <v>3416</v>
      </c>
      <c r="E19727" t="s">
        <v>3469</v>
      </c>
      <c r="F19727" t="s">
        <v>5024</v>
      </c>
      <c r="G19727" s="4"/>
      <c r="H19727" s="4"/>
      <c r="I19727" s="4"/>
      <c r="J19727" s="4"/>
      <c r="K19727" s="4">
        <v>9135734.6786324605</v>
      </c>
      <c r="L19727" s="4">
        <v>20393536.833703399</v>
      </c>
      <c r="M19727" s="4">
        <v>12804965.0542861</v>
      </c>
      <c r="N19727" s="3">
        <v>0.87680142649791004</v>
      </c>
      <c r="O19727" s="5">
        <v>0.88219785690307617</v>
      </c>
      <c r="P19727" s="3">
        <v>0.62789326906204224</v>
      </c>
    </row>
    <row r="19728" spans="1:16" x14ac:dyDescent="0.25">
      <c r="A19728" s="1">
        <v>2013</v>
      </c>
      <c r="B19728" t="s">
        <v>1553</v>
      </c>
      <c r="C19728" t="s">
        <v>3254</v>
      </c>
      <c r="D19728" t="s">
        <v>3416</v>
      </c>
      <c r="E19728" t="s">
        <v>3469</v>
      </c>
      <c r="F19728" t="s">
        <v>5024</v>
      </c>
      <c r="G19728" s="4"/>
      <c r="H19728" s="4"/>
      <c r="I19728" s="4"/>
      <c r="J19728" s="4"/>
      <c r="K19728" s="4">
        <v>8129484.6378029697</v>
      </c>
      <c r="L19728" s="4">
        <v>63197387.101784296</v>
      </c>
      <c r="M19728" s="4">
        <v>15687902.098541001</v>
      </c>
      <c r="N19728" s="3">
        <v>0.199730110521358</v>
      </c>
      <c r="O19728" s="5">
        <v>2.0473465919494629</v>
      </c>
      <c r="P19728" s="3">
        <v>0.24823656678199768</v>
      </c>
    </row>
    <row r="19729" spans="1:16" x14ac:dyDescent="0.25">
      <c r="A19729" s="1">
        <v>2009</v>
      </c>
      <c r="B19729" t="s">
        <v>1554</v>
      </c>
      <c r="C19729" t="s">
        <v>3255</v>
      </c>
      <c r="D19729" t="s">
        <v>3429</v>
      </c>
      <c r="E19729" t="s">
        <v>3469</v>
      </c>
      <c r="F19729" t="s">
        <v>5025</v>
      </c>
      <c r="G19729" s="4"/>
      <c r="H19729" s="4"/>
      <c r="I19729" s="4"/>
      <c r="J19729" s="4"/>
      <c r="K19729" s="4">
        <v>-1001635.17852245</v>
      </c>
      <c r="L19729" s="4">
        <v>1187961.63340379</v>
      </c>
      <c r="M19729" s="4">
        <v>285876.316935835</v>
      </c>
      <c r="N19729" s="3">
        <v>-0.60840876700702995</v>
      </c>
      <c r="O19729" s="5">
        <v>0.99010443687438965</v>
      </c>
      <c r="P19729" s="3">
        <v>0.24064439535140991</v>
      </c>
    </row>
    <row r="19730" spans="1:16" x14ac:dyDescent="0.25">
      <c r="A19730" s="1">
        <v>2010</v>
      </c>
      <c r="B19730" t="s">
        <v>1554</v>
      </c>
      <c r="C19730" t="s">
        <v>3255</v>
      </c>
      <c r="D19730" t="s">
        <v>3429</v>
      </c>
      <c r="E19730" t="s">
        <v>3469</v>
      </c>
      <c r="F19730" t="s">
        <v>5025</v>
      </c>
      <c r="G19730" s="4"/>
      <c r="H19730" s="4"/>
      <c r="I19730" s="4"/>
      <c r="J19730" s="4"/>
      <c r="K19730" s="4">
        <v>-1346239.77423527</v>
      </c>
      <c r="L19730" s="4">
        <v>5646951.1682988703</v>
      </c>
      <c r="M19730" s="4">
        <v>3191412.0374258799</v>
      </c>
      <c r="N19730" s="3">
        <v>-0.39113254597306901</v>
      </c>
      <c r="O19730" s="5">
        <v>1.2565426826477051</v>
      </c>
      <c r="P19730" s="3">
        <v>0.56515663862228394</v>
      </c>
    </row>
    <row r="19731" spans="1:16" x14ac:dyDescent="0.25">
      <c r="A19731" s="1">
        <v>2011</v>
      </c>
      <c r="B19731" t="s">
        <v>1554</v>
      </c>
      <c r="C19731" t="s">
        <v>3255</v>
      </c>
      <c r="D19731" t="s">
        <v>3429</v>
      </c>
      <c r="E19731" t="s">
        <v>3469</v>
      </c>
      <c r="F19731" t="s">
        <v>5025</v>
      </c>
      <c r="G19731" s="4"/>
      <c r="H19731" s="4"/>
      <c r="I19731" s="4"/>
      <c r="J19731" s="4"/>
      <c r="K19731" s="4">
        <v>-1766376.5941485399</v>
      </c>
      <c r="L19731" s="4">
        <v>6807708.71289251</v>
      </c>
      <c r="M19731" s="4">
        <v>4958228.4856928503</v>
      </c>
      <c r="N19731" s="3">
        <v>-0.25210318480631899</v>
      </c>
      <c r="O19731" s="5">
        <v>1.2922394275665283</v>
      </c>
      <c r="P19731" s="3">
        <v>0.72832560539245605</v>
      </c>
    </row>
    <row r="19732" spans="1:16" x14ac:dyDescent="0.25">
      <c r="A19732" s="1">
        <v>2012</v>
      </c>
      <c r="B19732" t="s">
        <v>1554</v>
      </c>
      <c r="C19732" t="s">
        <v>3255</v>
      </c>
      <c r="D19732" t="s">
        <v>3429</v>
      </c>
      <c r="E19732" t="s">
        <v>3469</v>
      </c>
      <c r="F19732" t="s">
        <v>5025</v>
      </c>
      <c r="G19732" s="4"/>
      <c r="H19732" s="4"/>
      <c r="I19732" s="4"/>
      <c r="J19732" s="4"/>
      <c r="K19732" s="4">
        <v>-648839.06552193395</v>
      </c>
      <c r="L19732" s="4">
        <v>5357897.3220224502</v>
      </c>
      <c r="M19732" s="4">
        <v>4089902.0701370202</v>
      </c>
      <c r="N19732" s="3">
        <v>-0.10943314523059799</v>
      </c>
      <c r="O19732" s="5">
        <v>1.2368590831756592</v>
      </c>
      <c r="P19732" s="3">
        <v>0.76334089040756226</v>
      </c>
    </row>
    <row r="19733" spans="1:16" x14ac:dyDescent="0.25">
      <c r="A19733" s="1">
        <v>2013</v>
      </c>
      <c r="B19733" t="s">
        <v>1554</v>
      </c>
      <c r="C19733" t="s">
        <v>3255</v>
      </c>
      <c r="D19733" t="s">
        <v>3429</v>
      </c>
      <c r="E19733" t="s">
        <v>3469</v>
      </c>
      <c r="F19733" t="s">
        <v>5025</v>
      </c>
      <c r="G19733" s="4"/>
      <c r="H19733" s="4"/>
      <c r="I19733" s="4"/>
      <c r="J19733" s="4"/>
      <c r="K19733" s="4">
        <v>-582034.04076486698</v>
      </c>
      <c r="L19733" s="4">
        <v>3771297.4044602001</v>
      </c>
      <c r="M19733" s="4">
        <v>2588312.3052888298</v>
      </c>
      <c r="N19733" s="3">
        <v>-0.136071638077811</v>
      </c>
      <c r="O19733" s="5">
        <v>1.1234143972396851</v>
      </c>
      <c r="P19733" s="3">
        <v>0.68631881475448608</v>
      </c>
    </row>
    <row r="19734" spans="1:16" x14ac:dyDescent="0.25">
      <c r="A19734" s="1">
        <v>2014</v>
      </c>
      <c r="B19734" t="s">
        <v>1554</v>
      </c>
      <c r="C19734" t="s">
        <v>3255</v>
      </c>
      <c r="D19734" t="s">
        <v>3429</v>
      </c>
      <c r="E19734" t="s">
        <v>3469</v>
      </c>
      <c r="F19734" t="s">
        <v>5025</v>
      </c>
      <c r="G19734" s="4"/>
      <c r="H19734" s="4"/>
      <c r="I19734" s="4"/>
      <c r="J19734" s="4"/>
      <c r="K19734" s="4">
        <v>-870554.95308595395</v>
      </c>
      <c r="L19734" s="4">
        <v>5744143.5239756703</v>
      </c>
      <c r="M19734" s="4">
        <v>2359546.4189730799</v>
      </c>
      <c r="N19734" s="3">
        <v>-0.18067336339011</v>
      </c>
      <c r="O19734" s="5">
        <v>1.4269496202468872</v>
      </c>
      <c r="P19734" s="3">
        <v>0.41077429056167603</v>
      </c>
    </row>
    <row r="19735" spans="1:16" x14ac:dyDescent="0.25">
      <c r="A19735" s="1">
        <v>2015</v>
      </c>
      <c r="B19735" t="s">
        <v>1554</v>
      </c>
      <c r="C19735" t="s">
        <v>3255</v>
      </c>
      <c r="D19735" t="s">
        <v>3429</v>
      </c>
      <c r="E19735" t="s">
        <v>3469</v>
      </c>
      <c r="F19735" t="s">
        <v>5025</v>
      </c>
      <c r="G19735" s="4"/>
      <c r="H19735" s="4"/>
      <c r="I19735" s="4"/>
      <c r="J19735" s="4"/>
      <c r="K19735" s="4">
        <v>-1412626.0564085599</v>
      </c>
      <c r="L19735" s="4">
        <v>2636186.3747371002</v>
      </c>
      <c r="M19735" s="4">
        <v>388926.29600240401</v>
      </c>
      <c r="N19735" s="3">
        <v>-0.38549089446629398</v>
      </c>
      <c r="O19735" s="5">
        <v>2.9114985466003418</v>
      </c>
      <c r="P19735" s="3">
        <v>0.14753368496894836</v>
      </c>
    </row>
    <row r="19736" spans="1:16" x14ac:dyDescent="0.25">
      <c r="A19736" s="1">
        <v>2016</v>
      </c>
      <c r="B19736" t="s">
        <v>1554</v>
      </c>
      <c r="C19736" t="s">
        <v>3255</v>
      </c>
      <c r="D19736" t="s">
        <v>3429</v>
      </c>
      <c r="E19736" t="s">
        <v>3469</v>
      </c>
      <c r="F19736" t="s">
        <v>5025</v>
      </c>
      <c r="G19736" s="4"/>
      <c r="H19736" s="4"/>
      <c r="I19736" s="4"/>
      <c r="J19736" s="4"/>
      <c r="K19736" s="4">
        <v>-1583828.26235957</v>
      </c>
      <c r="L19736" s="4">
        <v>2029845.48678368</v>
      </c>
      <c r="M19736" s="4">
        <v>285397.23455612798</v>
      </c>
      <c r="N19736" s="3">
        <v>-0.69175998581299503</v>
      </c>
      <c r="O19736" s="5">
        <v>3.1297032833099365</v>
      </c>
      <c r="P19736" s="3">
        <v>0.14060047268867493</v>
      </c>
    </row>
    <row r="19737" spans="1:16" x14ac:dyDescent="0.25">
      <c r="A19737" s="1">
        <v>2017</v>
      </c>
      <c r="B19737" t="s">
        <v>1554</v>
      </c>
      <c r="C19737" t="s">
        <v>3255</v>
      </c>
      <c r="D19737" t="s">
        <v>3429</v>
      </c>
      <c r="E19737" t="s">
        <v>3469</v>
      </c>
      <c r="F19737" t="s">
        <v>5025</v>
      </c>
      <c r="G19737" s="4"/>
      <c r="H19737" s="4"/>
      <c r="I19737" s="4"/>
      <c r="J19737" s="4"/>
      <c r="K19737" s="4">
        <v>-1694378.47310291</v>
      </c>
      <c r="L19737" s="4">
        <v>4794326.2084284499</v>
      </c>
      <c r="M19737" s="4">
        <v>630706.26484355202</v>
      </c>
      <c r="N19737" s="3">
        <v>-0.49194661013403301</v>
      </c>
      <c r="O19737" s="5">
        <v>4.0391616821289063</v>
      </c>
      <c r="P19737" s="3">
        <v>0.13155263662338257</v>
      </c>
    </row>
    <row r="19738" spans="1:16" x14ac:dyDescent="0.25">
      <c r="A19738" s="1">
        <v>2018</v>
      </c>
      <c r="B19738" t="s">
        <v>1554</v>
      </c>
      <c r="C19738" t="s">
        <v>3255</v>
      </c>
      <c r="D19738" t="s">
        <v>3429</v>
      </c>
      <c r="E19738" t="s">
        <v>3469</v>
      </c>
      <c r="F19738" t="s">
        <v>5025</v>
      </c>
      <c r="G19738" s="4"/>
      <c r="H19738" s="4"/>
      <c r="I19738" s="4"/>
      <c r="J19738" s="4"/>
      <c r="K19738" s="4">
        <v>-2493159.09074086</v>
      </c>
      <c r="L19738" s="4">
        <v>2587505.4589597299</v>
      </c>
      <c r="M19738" s="4">
        <v>599409.32205271698</v>
      </c>
      <c r="N19738" s="3">
        <v>-0.69209451779061204</v>
      </c>
      <c r="O19738" s="5">
        <v>3.5129683017730713</v>
      </c>
      <c r="P19738" s="3">
        <v>0.23165528476238251</v>
      </c>
    </row>
    <row r="19739" spans="1:16" x14ac:dyDescent="0.25">
      <c r="A19739" s="1">
        <v>2019</v>
      </c>
      <c r="B19739" t="s">
        <v>1554</v>
      </c>
      <c r="C19739" t="s">
        <v>3255</v>
      </c>
      <c r="D19739" t="s">
        <v>3429</v>
      </c>
      <c r="E19739" t="s">
        <v>3469</v>
      </c>
      <c r="F19739" t="s">
        <v>5025</v>
      </c>
      <c r="G19739" s="4"/>
      <c r="H19739" s="4"/>
      <c r="I19739" s="4"/>
      <c r="J19739" s="4"/>
      <c r="K19739" s="4">
        <v>-2227362.5833625798</v>
      </c>
      <c r="L19739" s="4">
        <v>2629614.6016146</v>
      </c>
      <c r="M19739" s="4">
        <v>1574141.8041417999</v>
      </c>
      <c r="N19739" s="3">
        <v>-0.87629439984091895</v>
      </c>
      <c r="O19739" s="5">
        <v>2.8321805000305176</v>
      </c>
      <c r="P19739" s="3">
        <v>0.5986207127571106</v>
      </c>
    </row>
    <row r="19740" spans="1:16" x14ac:dyDescent="0.25">
      <c r="A19740" s="1">
        <v>2020</v>
      </c>
      <c r="B19740" t="s">
        <v>1554</v>
      </c>
      <c r="C19740" t="s">
        <v>3255</v>
      </c>
      <c r="D19740" t="s">
        <v>3429</v>
      </c>
      <c r="E19740" t="s">
        <v>3469</v>
      </c>
      <c r="F19740" t="s">
        <v>5025</v>
      </c>
      <c r="G19740" s="4"/>
      <c r="H19740" s="4"/>
      <c r="I19740" s="4"/>
      <c r="J19740" s="4"/>
      <c r="K19740" s="4">
        <v>-2336476.9542951002</v>
      </c>
      <c r="L19740" s="4">
        <v>1143162.90048728</v>
      </c>
      <c r="M19740" s="4">
        <v>1231114.8075038299</v>
      </c>
      <c r="N19740" s="3">
        <v>-1.2532847454420599</v>
      </c>
      <c r="O19740" s="5">
        <v>7.5186648368835449</v>
      </c>
      <c r="P19740" s="3">
        <v>1.0769373178482056</v>
      </c>
    </row>
    <row r="19741" spans="1:16" x14ac:dyDescent="0.25">
      <c r="A19741" s="1">
        <v>2021</v>
      </c>
      <c r="B19741" t="s">
        <v>1554</v>
      </c>
      <c r="C19741" t="s">
        <v>3255</v>
      </c>
      <c r="D19741" t="s">
        <v>3429</v>
      </c>
      <c r="E19741" t="s">
        <v>3469</v>
      </c>
      <c r="F19741" t="s">
        <v>5025</v>
      </c>
      <c r="G19741" s="4"/>
      <c r="H19741" s="4"/>
      <c r="I19741" s="4"/>
      <c r="J19741" s="4"/>
      <c r="K19741" s="4">
        <v>-2625586.9055027799</v>
      </c>
      <c r="L19741" s="4">
        <v>3222453.49369044</v>
      </c>
      <c r="M19741" s="4">
        <v>1123881.1118025901</v>
      </c>
      <c r="N19741" s="3">
        <v>-1.1762503323375399</v>
      </c>
      <c r="O19741" s="5">
        <v>2.2272062301635742</v>
      </c>
      <c r="P19741" s="3">
        <v>0.34876567125320435</v>
      </c>
    </row>
    <row r="19742" spans="1:16" x14ac:dyDescent="0.25">
      <c r="A19742" s="1">
        <v>2022</v>
      </c>
      <c r="B19742" t="s">
        <v>1554</v>
      </c>
      <c r="C19742" t="s">
        <v>3255</v>
      </c>
      <c r="D19742" t="s">
        <v>3429</v>
      </c>
      <c r="E19742" t="s">
        <v>3469</v>
      </c>
      <c r="F19742" t="s">
        <v>5025</v>
      </c>
      <c r="G19742" s="4"/>
      <c r="H19742" s="4"/>
      <c r="I19742" s="4"/>
      <c r="J19742" s="4"/>
      <c r="K19742" s="4">
        <v>-2160612.6688151699</v>
      </c>
      <c r="L19742" s="4">
        <v>1755723.32599529</v>
      </c>
      <c r="M19742" s="4">
        <v>1393275.6871648701</v>
      </c>
      <c r="N19742" s="3">
        <v>-0.91520479631448504</v>
      </c>
      <c r="O19742" s="5">
        <v>2.5406739711761475</v>
      </c>
      <c r="P19742" s="3">
        <v>0.79356223344802856</v>
      </c>
    </row>
    <row r="19743" spans="1:16" x14ac:dyDescent="0.25">
      <c r="A19743" s="1">
        <v>2023</v>
      </c>
      <c r="B19743" t="s">
        <v>1554</v>
      </c>
      <c r="C19743" t="s">
        <v>3255</v>
      </c>
      <c r="D19743" t="s">
        <v>3429</v>
      </c>
      <c r="E19743" t="s">
        <v>3469</v>
      </c>
      <c r="F19743" t="s">
        <v>5025</v>
      </c>
      <c r="G19743" s="4"/>
      <c r="H19743" s="4"/>
      <c r="I19743" s="4"/>
      <c r="J19743" s="4"/>
      <c r="K19743" s="4">
        <v>-2080022.6644002299</v>
      </c>
      <c r="L19743" s="4">
        <v>4116445.6887644599</v>
      </c>
      <c r="M19743" s="4">
        <v>3772000.7999200099</v>
      </c>
      <c r="N19743" s="3">
        <v>-0.71572066684924696</v>
      </c>
      <c r="O19743" s="5">
        <v>1.7813498973846436</v>
      </c>
      <c r="P19743" s="3">
        <v>0.9163246750831604</v>
      </c>
    </row>
    <row r="19744" spans="1:16" x14ac:dyDescent="0.25">
      <c r="A19744" s="1">
        <v>2024</v>
      </c>
      <c r="B19744" t="s">
        <v>1554</v>
      </c>
      <c r="C19744" t="s">
        <v>3255</v>
      </c>
      <c r="D19744" t="s">
        <v>3429</v>
      </c>
      <c r="E19744" t="s">
        <v>3469</v>
      </c>
      <c r="F19744" t="s">
        <v>5025</v>
      </c>
      <c r="G19744" s="4"/>
      <c r="H19744" s="4"/>
      <c r="I19744" s="4"/>
      <c r="J19744" s="4"/>
      <c r="K19744" s="4">
        <v>-2413033.9415839398</v>
      </c>
      <c r="L19744" s="4">
        <v>6321765.0157007296</v>
      </c>
      <c r="M19744" s="4">
        <v>8544138.0597761199</v>
      </c>
      <c r="N19744" s="3">
        <v>-0.46231953765772599</v>
      </c>
      <c r="O19744" s="5">
        <v>1.6911734342575073</v>
      </c>
      <c r="P19744" s="3">
        <v>1.3515430688858032</v>
      </c>
    </row>
    <row r="19745" spans="1:16" x14ac:dyDescent="0.25">
      <c r="A19745" s="1">
        <v>2009</v>
      </c>
      <c r="B19745" t="s">
        <v>1555</v>
      </c>
      <c r="C19745" t="s">
        <v>3256</v>
      </c>
      <c r="D19745" t="s">
        <v>3403</v>
      </c>
      <c r="E19745" t="s">
        <v>3469</v>
      </c>
      <c r="F19745" t="s">
        <v>5026</v>
      </c>
      <c r="G19745" s="4"/>
      <c r="H19745" s="4"/>
      <c r="I19745" s="4"/>
      <c r="J19745" s="4"/>
      <c r="K19745" s="4">
        <v>-865800.003226795</v>
      </c>
      <c r="L19745" s="4">
        <v>22621001.597263701</v>
      </c>
      <c r="M19745" s="4">
        <v>537676.86871783296</v>
      </c>
      <c r="N19745" s="3">
        <v>-3.9328427010410998E-2</v>
      </c>
      <c r="O19745" s="5">
        <v>0.30214068293571472</v>
      </c>
      <c r="P19745" s="3">
        <v>2.3768924176692963E-2</v>
      </c>
    </row>
    <row r="19746" spans="1:16" x14ac:dyDescent="0.25">
      <c r="A19746" s="1">
        <v>2010</v>
      </c>
      <c r="B19746" t="s">
        <v>1555</v>
      </c>
      <c r="C19746" t="s">
        <v>3256</v>
      </c>
      <c r="D19746" t="s">
        <v>3403</v>
      </c>
      <c r="E19746" t="s">
        <v>3469</v>
      </c>
      <c r="F19746" t="s">
        <v>5026</v>
      </c>
      <c r="G19746" s="4"/>
      <c r="H19746" s="4"/>
      <c r="I19746" s="4"/>
      <c r="J19746" s="4"/>
      <c r="K19746" s="4">
        <v>-1468982.5469083299</v>
      </c>
      <c r="L19746" s="4">
        <v>21623769.968587801</v>
      </c>
      <c r="M19746" s="4">
        <v>573423.93038920895</v>
      </c>
      <c r="N19746" s="3">
        <v>-6.5034133903274005E-2</v>
      </c>
      <c r="O19746" s="5">
        <v>0.28324136137962341</v>
      </c>
      <c r="P19746" s="3">
        <v>2.6518221944570541E-2</v>
      </c>
    </row>
    <row r="19747" spans="1:16" x14ac:dyDescent="0.25">
      <c r="A19747" s="1">
        <v>2011</v>
      </c>
      <c r="B19747" t="s">
        <v>1555</v>
      </c>
      <c r="C19747" t="s">
        <v>3256</v>
      </c>
      <c r="D19747" t="s">
        <v>3403</v>
      </c>
      <c r="E19747" t="s">
        <v>3469</v>
      </c>
      <c r="F19747" t="s">
        <v>5026</v>
      </c>
      <c r="G19747" s="4"/>
      <c r="H19747" s="4"/>
      <c r="I19747" s="4"/>
      <c r="J19747" s="4"/>
      <c r="K19747" s="4">
        <v>-1696495.5524595401</v>
      </c>
      <c r="L19747" s="4">
        <v>23802379.166220099</v>
      </c>
      <c r="M19747" s="4">
        <v>674097.09570249706</v>
      </c>
      <c r="N19747" s="3">
        <v>-6.6019273248745999E-2</v>
      </c>
      <c r="O19747" s="5">
        <v>0.28346395492553711</v>
      </c>
      <c r="P19747" s="3">
        <v>2.8320576995611191E-2</v>
      </c>
    </row>
    <row r="19748" spans="1:16" x14ac:dyDescent="0.25">
      <c r="A19748" s="1">
        <v>2012</v>
      </c>
      <c r="B19748" t="s">
        <v>1555</v>
      </c>
      <c r="C19748" t="s">
        <v>3256</v>
      </c>
      <c r="D19748" t="s">
        <v>3403</v>
      </c>
      <c r="E19748" t="s">
        <v>3469</v>
      </c>
      <c r="F19748" t="s">
        <v>5026</v>
      </c>
      <c r="G19748" s="4"/>
      <c r="H19748" s="4"/>
      <c r="I19748" s="4"/>
      <c r="J19748" s="4"/>
      <c r="K19748" s="4">
        <v>-2864218.2495420701</v>
      </c>
      <c r="L19748" s="4">
        <v>24628797.724179599</v>
      </c>
      <c r="M19748" s="4">
        <v>5611780.2359731104</v>
      </c>
      <c r="N19748" s="3">
        <v>-0.12096460521198001</v>
      </c>
      <c r="O19748" s="5">
        <v>0.44929465651512146</v>
      </c>
      <c r="P19748" s="3">
        <v>0.2278544157743454</v>
      </c>
    </row>
    <row r="19749" spans="1:16" x14ac:dyDescent="0.25">
      <c r="A19749" s="1">
        <v>2013</v>
      </c>
      <c r="B19749" t="s">
        <v>1555</v>
      </c>
      <c r="C19749" t="s">
        <v>3256</v>
      </c>
      <c r="D19749" t="s">
        <v>3403</v>
      </c>
      <c r="E19749" t="s">
        <v>3469</v>
      </c>
      <c r="F19749" t="s">
        <v>5026</v>
      </c>
      <c r="G19749" s="4"/>
      <c r="H19749" s="4"/>
      <c r="I19749" s="4"/>
      <c r="J19749" s="4"/>
      <c r="K19749" s="4">
        <v>-2317805.1654987801</v>
      </c>
      <c r="L19749" s="4">
        <v>19416757.2654102</v>
      </c>
      <c r="M19749" s="4">
        <v>1610678.1658550799</v>
      </c>
      <c r="N19749" s="3">
        <v>-0.11195692945875001</v>
      </c>
      <c r="O19749" s="5">
        <v>0.28738188743591309</v>
      </c>
      <c r="P19749" s="3">
        <v>8.2952998578548431E-2</v>
      </c>
    </row>
    <row r="19750" spans="1:16" x14ac:dyDescent="0.25">
      <c r="A19750" s="1">
        <v>2014</v>
      </c>
      <c r="B19750" t="s">
        <v>1555</v>
      </c>
      <c r="C19750" t="s">
        <v>3256</v>
      </c>
      <c r="D19750" t="s">
        <v>3403</v>
      </c>
      <c r="E19750" t="s">
        <v>3469</v>
      </c>
      <c r="F19750" t="s">
        <v>5026</v>
      </c>
      <c r="G19750" s="4"/>
      <c r="H19750" s="4"/>
      <c r="I19750" s="4"/>
      <c r="J19750" s="4"/>
      <c r="K19750" s="4">
        <v>-1610636.9937290801</v>
      </c>
      <c r="L19750" s="4">
        <v>16907916.450563401</v>
      </c>
      <c r="M19750" s="4">
        <v>1548399.2644632</v>
      </c>
      <c r="N19750" s="3">
        <v>-8.7180665084348005E-2</v>
      </c>
      <c r="O19750" s="5">
        <v>0.27579370141029358</v>
      </c>
      <c r="P19750" s="3">
        <v>9.1578356921672821E-2</v>
      </c>
    </row>
    <row r="19751" spans="1:16" x14ac:dyDescent="0.25">
      <c r="A19751" s="1">
        <v>2015</v>
      </c>
      <c r="B19751" t="s">
        <v>1555</v>
      </c>
      <c r="C19751" t="s">
        <v>3256</v>
      </c>
      <c r="D19751" t="s">
        <v>3403</v>
      </c>
      <c r="E19751" t="s">
        <v>3469</v>
      </c>
      <c r="F19751" t="s">
        <v>5026</v>
      </c>
      <c r="G19751" s="4"/>
      <c r="H19751" s="4"/>
      <c r="I19751" s="4"/>
      <c r="J19751" s="4"/>
      <c r="K19751" s="4">
        <v>-973783.34861289803</v>
      </c>
      <c r="L19751" s="4">
        <v>13392602.6363027</v>
      </c>
      <c r="M19751" s="4">
        <v>1214147.5928907699</v>
      </c>
      <c r="N19751" s="3">
        <v>-7.1586339695305007E-2</v>
      </c>
      <c r="O19751" s="5">
        <v>0.26166114211082458</v>
      </c>
      <c r="P19751" s="3">
        <v>9.0658076107501984E-2</v>
      </c>
    </row>
    <row r="19752" spans="1:16" x14ac:dyDescent="0.25">
      <c r="A19752" s="1">
        <v>2016</v>
      </c>
      <c r="B19752" t="s">
        <v>1555</v>
      </c>
      <c r="C19752" t="s">
        <v>3256</v>
      </c>
      <c r="D19752" t="s">
        <v>3403</v>
      </c>
      <c r="E19752" t="s">
        <v>3469</v>
      </c>
      <c r="F19752" t="s">
        <v>5026</v>
      </c>
      <c r="G19752" s="4"/>
      <c r="H19752" s="4"/>
      <c r="I19752" s="4"/>
      <c r="J19752" s="4"/>
      <c r="K19752" s="4">
        <v>-911136.27559078601</v>
      </c>
      <c r="L19752" s="4">
        <v>12873618.0230652</v>
      </c>
      <c r="M19752" s="4">
        <v>1776082.4865154801</v>
      </c>
      <c r="N19752" s="3">
        <v>-7.0563120240017999E-2</v>
      </c>
      <c r="O19752" s="5">
        <v>0.60565602779388428</v>
      </c>
      <c r="P19752" s="3">
        <v>0.13796296715736389</v>
      </c>
    </row>
    <row r="19753" spans="1:16" x14ac:dyDescent="0.25">
      <c r="A19753" s="1">
        <v>2017</v>
      </c>
      <c r="B19753" t="s">
        <v>1555</v>
      </c>
      <c r="C19753" t="s">
        <v>3256</v>
      </c>
      <c r="D19753" t="s">
        <v>3403</v>
      </c>
      <c r="E19753" t="s">
        <v>3469</v>
      </c>
      <c r="F19753" t="s">
        <v>5026</v>
      </c>
      <c r="G19753" s="4"/>
      <c r="H19753" s="4"/>
      <c r="I19753" s="4"/>
      <c r="J19753" s="4"/>
      <c r="K19753" s="4">
        <v>-403514.03075929801</v>
      </c>
      <c r="L19753" s="4">
        <v>13692576.1104322</v>
      </c>
      <c r="M19753" s="4">
        <v>1850015.7562621499</v>
      </c>
      <c r="N19753" s="3">
        <v>-2.9918791850691E-2</v>
      </c>
      <c r="O19753" s="5">
        <v>0.6154550313949585</v>
      </c>
      <c r="P19753" s="3">
        <v>0.13511085510253906</v>
      </c>
    </row>
    <row r="19754" spans="1:16" x14ac:dyDescent="0.25">
      <c r="A19754" s="1">
        <v>2018</v>
      </c>
      <c r="B19754" t="s">
        <v>1555</v>
      </c>
      <c r="C19754" t="s">
        <v>3256</v>
      </c>
      <c r="D19754" t="s">
        <v>3403</v>
      </c>
      <c r="E19754" t="s">
        <v>3469</v>
      </c>
      <c r="F19754" t="s">
        <v>5026</v>
      </c>
      <c r="G19754" s="4"/>
      <c r="H19754" s="4"/>
      <c r="I19754" s="4"/>
      <c r="J19754" s="4"/>
      <c r="K19754" s="4">
        <v>-1144345.9981199</v>
      </c>
      <c r="L19754" s="4">
        <v>16125952.0795861</v>
      </c>
      <c r="M19754" s="4">
        <v>1971147.0847304601</v>
      </c>
      <c r="N19754" s="3">
        <v>-7.8078836393020004E-2</v>
      </c>
      <c r="O19754" s="5">
        <v>0.77461576461791992</v>
      </c>
      <c r="P19754" s="3">
        <v>0.12223446369171143</v>
      </c>
    </row>
    <row r="19755" spans="1:16" x14ac:dyDescent="0.25">
      <c r="A19755" s="1">
        <v>2019</v>
      </c>
      <c r="B19755" t="s">
        <v>1555</v>
      </c>
      <c r="C19755" t="s">
        <v>3256</v>
      </c>
      <c r="D19755" t="s">
        <v>3403</v>
      </c>
      <c r="E19755" t="s">
        <v>3469</v>
      </c>
      <c r="F19755" t="s">
        <v>5026</v>
      </c>
      <c r="G19755" s="4"/>
      <c r="H19755" s="4"/>
      <c r="I19755" s="4"/>
      <c r="J19755" s="4"/>
      <c r="K19755" s="4">
        <v>-1375921.37592138</v>
      </c>
      <c r="L19755" s="4">
        <v>9691821.6918216906</v>
      </c>
      <c r="M19755" s="4">
        <v>3593541.59354159</v>
      </c>
      <c r="N19755" s="3">
        <v>-0.110137109462801</v>
      </c>
      <c r="O19755" s="5">
        <v>0.73006856441497803</v>
      </c>
      <c r="P19755" s="3">
        <v>0.3707808256149292</v>
      </c>
    </row>
    <row r="19756" spans="1:16" x14ac:dyDescent="0.25">
      <c r="A19756" s="1">
        <v>2020</v>
      </c>
      <c r="B19756" t="s">
        <v>1555</v>
      </c>
      <c r="C19756" t="s">
        <v>3256</v>
      </c>
      <c r="D19756" t="s">
        <v>3403</v>
      </c>
      <c r="E19756" t="s">
        <v>3469</v>
      </c>
      <c r="F19756" t="s">
        <v>5026</v>
      </c>
      <c r="G19756" s="4"/>
      <c r="H19756" s="4"/>
      <c r="I19756" s="4"/>
      <c r="J19756" s="4"/>
      <c r="K19756" s="4">
        <v>-1043579.08976713</v>
      </c>
      <c r="L19756" s="4">
        <v>8343111.1356514804</v>
      </c>
      <c r="M19756" s="4">
        <v>3413028.1738746301</v>
      </c>
      <c r="N19756" s="3">
        <v>-0.116783810921449</v>
      </c>
      <c r="O19756" s="5">
        <v>2.2613563537597656</v>
      </c>
      <c r="P19756" s="3">
        <v>0.40908339619636536</v>
      </c>
    </row>
    <row r="19757" spans="1:16" x14ac:dyDescent="0.25">
      <c r="A19757" s="1">
        <v>2021</v>
      </c>
      <c r="B19757" t="s">
        <v>1555</v>
      </c>
      <c r="C19757" t="s">
        <v>3256</v>
      </c>
      <c r="D19757" t="s">
        <v>3403</v>
      </c>
      <c r="E19757" t="s">
        <v>3469</v>
      </c>
      <c r="F19757" t="s">
        <v>5026</v>
      </c>
      <c r="G19757" s="4"/>
      <c r="H19757" s="4"/>
      <c r="I19757" s="4"/>
      <c r="J19757" s="4"/>
      <c r="K19757" s="4">
        <v>-997233.24010827101</v>
      </c>
      <c r="L19757" s="4">
        <v>11614393.1498324</v>
      </c>
      <c r="M19757" s="4">
        <v>1925484.93278048</v>
      </c>
      <c r="N19757" s="3">
        <v>-9.6453694974255003E-2</v>
      </c>
      <c r="O19757" s="5">
        <v>8.1775007247924805</v>
      </c>
      <c r="P19757" s="3">
        <v>0.16578437387943268</v>
      </c>
    </row>
    <row r="19758" spans="1:16" x14ac:dyDescent="0.25">
      <c r="A19758" s="1">
        <v>2022</v>
      </c>
      <c r="B19758" t="s">
        <v>1555</v>
      </c>
      <c r="C19758" t="s">
        <v>3256</v>
      </c>
      <c r="D19758" t="s">
        <v>3403</v>
      </c>
      <c r="E19758" t="s">
        <v>3469</v>
      </c>
      <c r="F19758" t="s">
        <v>5026</v>
      </c>
      <c r="G19758" s="4"/>
      <c r="H19758" s="4"/>
      <c r="I19758" s="4"/>
      <c r="J19758" s="4"/>
      <c r="K19758" s="4">
        <v>-2649975.50152857</v>
      </c>
      <c r="L19758" s="4">
        <v>18828628.016589999</v>
      </c>
      <c r="M19758" s="4">
        <v>3454629.5210031299</v>
      </c>
      <c r="N19758" s="3">
        <v>-0.179548323748071</v>
      </c>
      <c r="O19758" s="5">
        <v>1.5338897705078125</v>
      </c>
      <c r="P19758" s="3">
        <v>0.1834774911403656</v>
      </c>
    </row>
    <row r="19759" spans="1:16" x14ac:dyDescent="0.25">
      <c r="A19759" s="1">
        <v>2023</v>
      </c>
      <c r="B19759" t="s">
        <v>1555</v>
      </c>
      <c r="C19759" t="s">
        <v>3256</v>
      </c>
      <c r="D19759" t="s">
        <v>3403</v>
      </c>
      <c r="E19759" t="s">
        <v>3469</v>
      </c>
      <c r="F19759" t="s">
        <v>5026</v>
      </c>
      <c r="G19759" s="4"/>
      <c r="H19759" s="4"/>
      <c r="I19759" s="4"/>
      <c r="J19759" s="4"/>
      <c r="K19759" s="4">
        <v>-2053794.62053795</v>
      </c>
      <c r="L19759" s="4">
        <v>17284938.172849402</v>
      </c>
      <c r="M19759" s="4">
        <v>2095123.8209512399</v>
      </c>
      <c r="N19759" s="3">
        <v>-0.115796594881046</v>
      </c>
      <c r="O19759" s="5">
        <v>1.1592444181442261</v>
      </c>
      <c r="P19759" s="3">
        <v>0.12121095508337021</v>
      </c>
    </row>
    <row r="19760" spans="1:16" x14ac:dyDescent="0.25">
      <c r="A19760" s="1">
        <v>2024</v>
      </c>
      <c r="B19760" t="s">
        <v>1555</v>
      </c>
      <c r="C19760" t="s">
        <v>3256</v>
      </c>
      <c r="D19760" t="s">
        <v>3403</v>
      </c>
      <c r="E19760" t="s">
        <v>3469</v>
      </c>
      <c r="F19760" t="s">
        <v>5026</v>
      </c>
      <c r="G19760" s="4"/>
      <c r="H19760" s="4"/>
      <c r="I19760" s="4"/>
      <c r="J19760" s="4"/>
      <c r="K19760" s="4">
        <v>-1201389.3981719201</v>
      </c>
      <c r="L19760" s="4">
        <v>18820211.609875102</v>
      </c>
      <c r="M19760" s="4">
        <v>2065429.7200535999</v>
      </c>
      <c r="N19760" s="3">
        <v>-6.6544803264461994E-2</v>
      </c>
      <c r="O19760" s="5">
        <v>1.278581976890564</v>
      </c>
      <c r="P19760" s="3">
        <v>0.10974529385566711</v>
      </c>
    </row>
    <row r="19761" spans="1:16" x14ac:dyDescent="0.25">
      <c r="A19761" s="1">
        <v>2009</v>
      </c>
      <c r="B19761" t="s">
        <v>1556</v>
      </c>
      <c r="C19761" t="s">
        <v>3257</v>
      </c>
      <c r="D19761" t="s">
        <v>3405</v>
      </c>
      <c r="E19761" t="s">
        <v>3469</v>
      </c>
      <c r="F19761" t="s">
        <v>5027</v>
      </c>
      <c r="G19761" s="4"/>
      <c r="H19761" s="4"/>
      <c r="I19761" s="4"/>
      <c r="J19761" s="4"/>
      <c r="K19761" s="4">
        <v>-1264097.06200287</v>
      </c>
      <c r="L19761" s="4">
        <v>7583775.67319017</v>
      </c>
      <c r="M19761" s="4">
        <v>3287297.7202691101</v>
      </c>
      <c r="N19761" s="3">
        <v>-0.13762515369752301</v>
      </c>
      <c r="O19761" s="5">
        <v>0.56232595443725586</v>
      </c>
      <c r="P19761" s="3">
        <v>0.43346452713012695</v>
      </c>
    </row>
    <row r="19762" spans="1:16" x14ac:dyDescent="0.25">
      <c r="A19762" s="1">
        <v>2010</v>
      </c>
      <c r="B19762" t="s">
        <v>1556</v>
      </c>
      <c r="C19762" t="s">
        <v>3257</v>
      </c>
      <c r="D19762" t="s">
        <v>3405</v>
      </c>
      <c r="E19762" t="s">
        <v>3469</v>
      </c>
      <c r="F19762" t="s">
        <v>5027</v>
      </c>
      <c r="G19762" s="4"/>
      <c r="H19762" s="4"/>
      <c r="I19762" s="4"/>
      <c r="J19762" s="4"/>
      <c r="K19762" s="4">
        <v>-1112973.9127513401</v>
      </c>
      <c r="L19762" s="4">
        <v>8114721.7416136097</v>
      </c>
      <c r="M19762" s="4">
        <v>2267151.5680905702</v>
      </c>
      <c r="N19762" s="3">
        <v>-0.13902956320114601</v>
      </c>
      <c r="O19762" s="5">
        <v>1.3504222631454468</v>
      </c>
      <c r="P19762" s="3">
        <v>0.27938747406005859</v>
      </c>
    </row>
    <row r="19763" spans="1:16" x14ac:dyDescent="0.25">
      <c r="A19763" s="1">
        <v>2011</v>
      </c>
      <c r="B19763" t="s">
        <v>1556</v>
      </c>
      <c r="C19763" t="s">
        <v>3257</v>
      </c>
      <c r="D19763" t="s">
        <v>3405</v>
      </c>
      <c r="E19763" t="s">
        <v>3469</v>
      </c>
      <c r="F19763" t="s">
        <v>5027</v>
      </c>
      <c r="G19763" s="4"/>
      <c r="H19763" s="4"/>
      <c r="I19763" s="4"/>
      <c r="J19763" s="4"/>
      <c r="K19763" s="4">
        <v>-1335842.88929375</v>
      </c>
      <c r="L19763" s="4">
        <v>15013102.5613546</v>
      </c>
      <c r="M19763" s="4">
        <v>3297723.7166434499</v>
      </c>
      <c r="N19763" s="3">
        <v>-0.105319853473614</v>
      </c>
      <c r="O19763" s="5">
        <v>1.1095317602157593</v>
      </c>
      <c r="P19763" s="3">
        <v>0.21965637803077698</v>
      </c>
    </row>
    <row r="19764" spans="1:16" x14ac:dyDescent="0.25">
      <c r="A19764" s="1">
        <v>2012</v>
      </c>
      <c r="B19764" t="s">
        <v>1556</v>
      </c>
      <c r="C19764" t="s">
        <v>3257</v>
      </c>
      <c r="D19764" t="s">
        <v>3405</v>
      </c>
      <c r="E19764" t="s">
        <v>3469</v>
      </c>
      <c r="F19764" t="s">
        <v>5027</v>
      </c>
      <c r="G19764" s="4"/>
      <c r="H19764" s="4"/>
      <c r="I19764" s="4"/>
      <c r="J19764" s="4"/>
      <c r="K19764" s="4">
        <v>947476.029184532</v>
      </c>
      <c r="L19764" s="4">
        <v>19126343.849452</v>
      </c>
      <c r="M19764" s="4">
        <v>1708767.63914329</v>
      </c>
      <c r="N19764" s="3">
        <v>5.6630848552929998E-2</v>
      </c>
      <c r="O19764" s="5">
        <v>0.68963414430618286</v>
      </c>
      <c r="P19764" s="3">
        <v>8.9341051876544952E-2</v>
      </c>
    </row>
    <row r="19765" spans="1:16" x14ac:dyDescent="0.25">
      <c r="A19765" s="1">
        <v>2013</v>
      </c>
      <c r="B19765" t="s">
        <v>1556</v>
      </c>
      <c r="C19765" t="s">
        <v>3257</v>
      </c>
      <c r="D19765" t="s">
        <v>3405</v>
      </c>
      <c r="E19765" t="s">
        <v>3469</v>
      </c>
      <c r="F19765" t="s">
        <v>5027</v>
      </c>
      <c r="G19765" s="4"/>
      <c r="H19765" s="4"/>
      <c r="I19765" s="4"/>
      <c r="J19765" s="4"/>
      <c r="K19765" s="4">
        <v>271295.57725864998</v>
      </c>
      <c r="L19765" s="4">
        <v>15930073.9103027</v>
      </c>
      <c r="M19765" s="4">
        <v>764876.61821537197</v>
      </c>
      <c r="N19765" s="3">
        <v>1.6439148792752999E-2</v>
      </c>
      <c r="O19765" s="5">
        <v>0.15270578861236572</v>
      </c>
      <c r="P19765" s="3">
        <v>4.8014629632234573E-2</v>
      </c>
    </row>
    <row r="19766" spans="1:16" x14ac:dyDescent="0.25">
      <c r="A19766" s="1">
        <v>2014</v>
      </c>
      <c r="B19766" t="s">
        <v>1556</v>
      </c>
      <c r="C19766" t="s">
        <v>3257</v>
      </c>
      <c r="D19766" t="s">
        <v>3405</v>
      </c>
      <c r="E19766" t="s">
        <v>3469</v>
      </c>
      <c r="F19766" t="s">
        <v>5027</v>
      </c>
      <c r="G19766" s="4"/>
      <c r="H19766" s="4"/>
      <c r="I19766" s="4"/>
      <c r="J19766" s="4"/>
      <c r="K19766" s="4">
        <v>2452079.7774529699</v>
      </c>
      <c r="L19766" s="4">
        <v>16857447.310104199</v>
      </c>
      <c r="M19766" s="4">
        <v>368947.14507991902</v>
      </c>
      <c r="N19766" s="3">
        <v>0.14727174175016999</v>
      </c>
      <c r="O19766" s="5">
        <v>0.22611619532108307</v>
      </c>
      <c r="P19766" s="3">
        <v>2.1886300295591354E-2</v>
      </c>
    </row>
    <row r="19767" spans="1:16" x14ac:dyDescent="0.25">
      <c r="A19767" s="1">
        <v>2015</v>
      </c>
      <c r="B19767" t="s">
        <v>1556</v>
      </c>
      <c r="C19767" t="s">
        <v>3257</v>
      </c>
      <c r="D19767" t="s">
        <v>3405</v>
      </c>
      <c r="E19767" t="s">
        <v>3469</v>
      </c>
      <c r="F19767" t="s">
        <v>5027</v>
      </c>
      <c r="G19767" s="4"/>
      <c r="H19767" s="4"/>
      <c r="I19767" s="4"/>
      <c r="J19767" s="4"/>
      <c r="K19767" s="4">
        <v>-647510.45815582096</v>
      </c>
      <c r="L19767" s="4">
        <v>5750614.3925795201</v>
      </c>
      <c r="M19767" s="4">
        <v>576354.93786738405</v>
      </c>
      <c r="N19767" s="3">
        <v>-6.6334371836889006E-2</v>
      </c>
      <c r="O19767" s="5">
        <v>0.46702706813812256</v>
      </c>
      <c r="P19767" s="3">
        <v>0.10022493451833725</v>
      </c>
    </row>
    <row r="19768" spans="1:16" x14ac:dyDescent="0.25">
      <c r="A19768" s="1">
        <v>2016</v>
      </c>
      <c r="B19768" t="s">
        <v>1556</v>
      </c>
      <c r="C19768" t="s">
        <v>3257</v>
      </c>
      <c r="D19768" t="s">
        <v>3405</v>
      </c>
      <c r="E19768" t="s">
        <v>3469</v>
      </c>
      <c r="F19768" t="s">
        <v>5027</v>
      </c>
      <c r="G19768" s="4"/>
      <c r="H19768" s="4"/>
      <c r="I19768" s="4"/>
      <c r="J19768" s="4"/>
      <c r="K19768" s="4">
        <v>39196.7398754358</v>
      </c>
      <c r="L19768" s="4">
        <v>5523141.2223977102</v>
      </c>
      <c r="M19768" s="4">
        <v>661380.63593289</v>
      </c>
      <c r="N19768" s="3">
        <v>7.0725561752890001E-3</v>
      </c>
      <c r="O19768" s="5">
        <v>0.36597779393196106</v>
      </c>
      <c r="P19768" s="3">
        <v>0.11974719166755676</v>
      </c>
    </row>
    <row r="19769" spans="1:16" x14ac:dyDescent="0.25">
      <c r="A19769" s="1">
        <v>2017</v>
      </c>
      <c r="B19769" t="s">
        <v>1556</v>
      </c>
      <c r="C19769" t="s">
        <v>3257</v>
      </c>
      <c r="D19769" t="s">
        <v>3405</v>
      </c>
      <c r="E19769" t="s">
        <v>3469</v>
      </c>
      <c r="F19769" t="s">
        <v>5027</v>
      </c>
      <c r="G19769" s="4"/>
      <c r="H19769" s="4"/>
      <c r="I19769" s="4"/>
      <c r="J19769" s="4"/>
      <c r="K19769" s="4">
        <v>-1512242.9999923101</v>
      </c>
      <c r="L19769" s="4">
        <v>3913050.0280538299</v>
      </c>
      <c r="M19769" s="4">
        <v>431730.80618260399</v>
      </c>
      <c r="N19769" s="3">
        <v>-0.31468575871224702</v>
      </c>
      <c r="O19769" s="5">
        <v>0.38623729348182678</v>
      </c>
      <c r="P19769" s="3">
        <v>0.11033102124929428</v>
      </c>
    </row>
    <row r="19770" spans="1:16" x14ac:dyDescent="0.25">
      <c r="A19770" s="1">
        <v>2018</v>
      </c>
      <c r="B19770" t="s">
        <v>1556</v>
      </c>
      <c r="C19770" t="s">
        <v>3257</v>
      </c>
      <c r="D19770" t="s">
        <v>3405</v>
      </c>
      <c r="E19770" t="s">
        <v>3469</v>
      </c>
      <c r="F19770" t="s">
        <v>5027</v>
      </c>
      <c r="G19770" s="4"/>
      <c r="H19770" s="4"/>
      <c r="I19770" s="4"/>
      <c r="J19770" s="4"/>
      <c r="K19770" s="4">
        <v>-402378.99614356901</v>
      </c>
      <c r="L19770" s="4">
        <v>3401206.5226241499</v>
      </c>
      <c r="M19770" s="4">
        <v>332137.91367811803</v>
      </c>
      <c r="N19770" s="3">
        <v>-0.112244826323116</v>
      </c>
      <c r="O19770" s="5">
        <v>0.40335091948509216</v>
      </c>
      <c r="P19770" s="3">
        <v>9.7652971744537354E-2</v>
      </c>
    </row>
    <row r="19771" spans="1:16" x14ac:dyDescent="0.25">
      <c r="A19771" s="1">
        <v>2019</v>
      </c>
      <c r="B19771" t="s">
        <v>1556</v>
      </c>
      <c r="C19771" t="s">
        <v>3257</v>
      </c>
      <c r="D19771" t="s">
        <v>3405</v>
      </c>
      <c r="E19771" t="s">
        <v>3469</v>
      </c>
      <c r="F19771" t="s">
        <v>5027</v>
      </c>
      <c r="G19771" s="4"/>
      <c r="H19771" s="4"/>
      <c r="I19771" s="4"/>
      <c r="J19771" s="4"/>
      <c r="K19771" s="4">
        <v>-34836.784836784798</v>
      </c>
      <c r="L19771" s="4">
        <v>2009511.4075114101</v>
      </c>
      <c r="M19771" s="4">
        <v>291029.13302913302</v>
      </c>
      <c r="N19771" s="3">
        <v>-1.330866927387E-2</v>
      </c>
      <c r="O19771" s="5">
        <v>0.98614501953125</v>
      </c>
      <c r="P19771" s="3">
        <v>0.14482581615447998</v>
      </c>
    </row>
    <row r="19772" spans="1:16" x14ac:dyDescent="0.25">
      <c r="A19772" s="1">
        <v>2020</v>
      </c>
      <c r="B19772" t="s">
        <v>1556</v>
      </c>
      <c r="C19772" t="s">
        <v>3257</v>
      </c>
      <c r="D19772" t="s">
        <v>3405</v>
      </c>
      <c r="E19772" t="s">
        <v>3469</v>
      </c>
      <c r="F19772" t="s">
        <v>5027</v>
      </c>
      <c r="G19772" s="4"/>
      <c r="H19772" s="4"/>
      <c r="I19772" s="4"/>
      <c r="J19772" s="4"/>
      <c r="K19772" s="4">
        <v>227194.483939097</v>
      </c>
      <c r="L19772" s="4">
        <v>2239532.4600030398</v>
      </c>
      <c r="M19772" s="4">
        <v>296427.53613185498</v>
      </c>
      <c r="N19772" s="3">
        <v>0.10779625360919499</v>
      </c>
      <c r="O19772" s="5">
        <v>0.50340580940246582</v>
      </c>
      <c r="P19772" s="3">
        <v>0.13236135244369507</v>
      </c>
    </row>
    <row r="19773" spans="1:16" x14ac:dyDescent="0.25">
      <c r="A19773" s="1">
        <v>2021</v>
      </c>
      <c r="B19773" t="s">
        <v>1556</v>
      </c>
      <c r="C19773" t="s">
        <v>3257</v>
      </c>
      <c r="D19773" t="s">
        <v>3405</v>
      </c>
      <c r="E19773" t="s">
        <v>3469</v>
      </c>
      <c r="F19773" t="s">
        <v>5027</v>
      </c>
      <c r="G19773" s="4"/>
      <c r="H19773" s="4"/>
      <c r="I19773" s="4"/>
      <c r="J19773" s="4"/>
      <c r="K19773" s="4">
        <v>-33290.344832757197</v>
      </c>
      <c r="L19773" s="4">
        <v>2321542.4873846201</v>
      </c>
      <c r="M19773" s="4">
        <v>306065.12757837301</v>
      </c>
      <c r="N19773" s="3">
        <v>-1.4003813601889001E-2</v>
      </c>
      <c r="O19773" s="5">
        <v>1.4281688928604126</v>
      </c>
      <c r="P19773" s="3">
        <v>0.13183696568012238</v>
      </c>
    </row>
    <row r="19774" spans="1:16" x14ac:dyDescent="0.25">
      <c r="A19774" s="1">
        <v>2022</v>
      </c>
      <c r="B19774" t="s">
        <v>1556</v>
      </c>
      <c r="C19774" t="s">
        <v>3257</v>
      </c>
      <c r="D19774" t="s">
        <v>3405</v>
      </c>
      <c r="E19774" t="s">
        <v>3469</v>
      </c>
      <c r="F19774" t="s">
        <v>5027</v>
      </c>
      <c r="G19774" s="4"/>
      <c r="H19774" s="4"/>
      <c r="I19774" s="4"/>
      <c r="J19774" s="4"/>
      <c r="K19774" s="4">
        <v>-1662191.6125515001</v>
      </c>
      <c r="L19774" s="4">
        <v>12414403.721007301</v>
      </c>
      <c r="M19774" s="4">
        <v>396665.44749390997</v>
      </c>
      <c r="N19774" s="3">
        <v>-0.228462723158666</v>
      </c>
      <c r="O19774" s="5">
        <v>2.1001200675964355</v>
      </c>
      <c r="P19774" s="3">
        <v>3.1952034682035446E-2</v>
      </c>
    </row>
    <row r="19775" spans="1:16" x14ac:dyDescent="0.25">
      <c r="A19775" s="1">
        <v>2023</v>
      </c>
      <c r="B19775" t="s">
        <v>1556</v>
      </c>
      <c r="C19775" t="s">
        <v>3257</v>
      </c>
      <c r="D19775" t="s">
        <v>3405</v>
      </c>
      <c r="E19775" t="s">
        <v>3469</v>
      </c>
      <c r="F19775" t="s">
        <v>5027</v>
      </c>
      <c r="G19775" s="4"/>
      <c r="H19775" s="4"/>
      <c r="I19775" s="4"/>
      <c r="J19775" s="4"/>
      <c r="K19775" s="4">
        <v>-698956.10438956099</v>
      </c>
      <c r="L19775" s="4">
        <v>15609362.3970936</v>
      </c>
      <c r="M19775" s="4">
        <v>1079554.04459554</v>
      </c>
      <c r="N19775" s="3">
        <v>-5.0647054241895001E-2</v>
      </c>
      <c r="O19775" s="5">
        <v>0.89227414131164551</v>
      </c>
      <c r="P19775" s="3">
        <v>6.9160677492618561E-2</v>
      </c>
    </row>
    <row r="19776" spans="1:16" x14ac:dyDescent="0.25">
      <c r="A19776" s="1">
        <v>2024</v>
      </c>
      <c r="B19776" t="s">
        <v>1556</v>
      </c>
      <c r="C19776" t="s">
        <v>3257</v>
      </c>
      <c r="D19776" t="s">
        <v>3405</v>
      </c>
      <c r="E19776" t="s">
        <v>3469</v>
      </c>
      <c r="F19776" t="s">
        <v>5027</v>
      </c>
      <c r="G19776" s="4"/>
      <c r="H19776" s="4"/>
      <c r="I19776" s="4"/>
      <c r="J19776" s="4"/>
      <c r="K19776" s="4">
        <v>-927663.29095357796</v>
      </c>
      <c r="L19776" s="4">
        <v>16009668.4511944</v>
      </c>
      <c r="M19776" s="4">
        <v>606162.95427119895</v>
      </c>
      <c r="N19776" s="3">
        <v>-5.8673280009999003E-2</v>
      </c>
      <c r="O19776" s="5">
        <v>0.53980320692062378</v>
      </c>
      <c r="P19776" s="3">
        <v>3.7862304598093033E-2</v>
      </c>
    </row>
    <row r="19777" spans="1:16" x14ac:dyDescent="0.25">
      <c r="A19777" s="1">
        <v>2009</v>
      </c>
      <c r="B19777" t="s">
        <v>1557</v>
      </c>
      <c r="C19777" t="s">
        <v>3258</v>
      </c>
      <c r="D19777" t="s">
        <v>3403</v>
      </c>
      <c r="E19777" t="s">
        <v>3469</v>
      </c>
      <c r="F19777" t="s">
        <v>5028</v>
      </c>
      <c r="G19777" s="4"/>
      <c r="H19777" s="4"/>
      <c r="I19777" s="4"/>
      <c r="J19777" s="4"/>
      <c r="K19777" s="4">
        <v>-84693.696455365396</v>
      </c>
      <c r="L19777" s="4">
        <v>35644.794372468998</v>
      </c>
      <c r="M19777" s="4">
        <v>932337.32918152295</v>
      </c>
      <c r="N19777" s="3">
        <v>-3.17083704565017</v>
      </c>
      <c r="O19777" s="5">
        <v>46.676319122314453</v>
      </c>
      <c r="P19777" s="3">
        <v>26.156339645385742</v>
      </c>
    </row>
    <row r="19778" spans="1:16" x14ac:dyDescent="0.25">
      <c r="A19778" s="1">
        <v>2010</v>
      </c>
      <c r="B19778" t="s">
        <v>1557</v>
      </c>
      <c r="C19778" t="s">
        <v>3258</v>
      </c>
      <c r="D19778" t="s">
        <v>3403</v>
      </c>
      <c r="E19778" t="s">
        <v>3469</v>
      </c>
      <c r="F19778" t="s">
        <v>5028</v>
      </c>
      <c r="G19778" s="4"/>
      <c r="H19778" s="4"/>
      <c r="I19778" s="4"/>
      <c r="J19778" s="4"/>
      <c r="K19778" s="4">
        <v>-12767.2977104366</v>
      </c>
      <c r="L19778" s="4">
        <v>945.72575632863595</v>
      </c>
      <c r="M19778" s="4">
        <v>964006.98795585497</v>
      </c>
      <c r="N19778" s="3">
        <v>-0.67094809322033899</v>
      </c>
      <c r="P19778" s="3">
        <v>1019.3303833007813</v>
      </c>
    </row>
    <row r="19779" spans="1:16" x14ac:dyDescent="0.25">
      <c r="A19779" s="1">
        <v>2011</v>
      </c>
      <c r="B19779" t="s">
        <v>1557</v>
      </c>
      <c r="C19779" t="s">
        <v>3258</v>
      </c>
      <c r="D19779" t="s">
        <v>3403</v>
      </c>
      <c r="E19779" t="s">
        <v>3469</v>
      </c>
      <c r="F19779" t="s">
        <v>5028</v>
      </c>
      <c r="G19779" s="4"/>
      <c r="H19779" s="4"/>
      <c r="I19779" s="4"/>
      <c r="J19779" s="4"/>
      <c r="K19779" s="4">
        <v>-388665.73786303698</v>
      </c>
      <c r="L19779" s="4">
        <v>23847.390419033301</v>
      </c>
      <c r="M19779" s="4">
        <v>36114.028507126801</v>
      </c>
      <c r="N19779" s="3">
        <v>-31.0260929078621</v>
      </c>
      <c r="P19779" s="3">
        <v>1.5143806934356689</v>
      </c>
    </row>
    <row r="19780" spans="1:16" x14ac:dyDescent="0.25">
      <c r="A19780" s="1">
        <v>2012</v>
      </c>
      <c r="B19780" t="s">
        <v>1557</v>
      </c>
      <c r="C19780" t="s">
        <v>3258</v>
      </c>
      <c r="D19780" t="s">
        <v>3403</v>
      </c>
      <c r="E19780" t="s">
        <v>3469</v>
      </c>
      <c r="F19780" t="s">
        <v>5028</v>
      </c>
      <c r="G19780" s="4"/>
      <c r="H19780" s="4"/>
      <c r="I19780" s="4"/>
      <c r="J19780" s="4"/>
      <c r="K19780" s="4">
        <v>-251437.22562753901</v>
      </c>
      <c r="L19780" s="4">
        <v>132694.452687699</v>
      </c>
      <c r="M19780" s="4">
        <v>318631.23317949701</v>
      </c>
      <c r="N19780" s="3">
        <v>-3.23464867533322</v>
      </c>
      <c r="P19780" s="3">
        <v>2.4012401103973389</v>
      </c>
    </row>
    <row r="19781" spans="1:16" x14ac:dyDescent="0.25">
      <c r="A19781" s="1">
        <v>2013</v>
      </c>
      <c r="B19781" t="s">
        <v>1557</v>
      </c>
      <c r="C19781" t="s">
        <v>3258</v>
      </c>
      <c r="D19781" t="s">
        <v>3403</v>
      </c>
      <c r="E19781" t="s">
        <v>3469</v>
      </c>
      <c r="F19781" t="s">
        <v>5028</v>
      </c>
      <c r="G19781" s="4"/>
      <c r="H19781" s="4"/>
      <c r="I19781" s="4"/>
      <c r="J19781" s="4"/>
      <c r="K19781" s="4">
        <v>-768804.18794595101</v>
      </c>
      <c r="L19781" s="4">
        <v>20545.9678229807</v>
      </c>
      <c r="M19781" s="4">
        <v>461458.83771709399</v>
      </c>
      <c r="N19781" s="3">
        <v>-11.0607116099946</v>
      </c>
      <c r="P19781" s="3">
        <v>22.45982551574707</v>
      </c>
    </row>
    <row r="19782" spans="1:16" x14ac:dyDescent="0.25">
      <c r="A19782" s="1">
        <v>2014</v>
      </c>
      <c r="B19782" t="s">
        <v>1557</v>
      </c>
      <c r="C19782" t="s">
        <v>3258</v>
      </c>
      <c r="D19782" t="s">
        <v>3403</v>
      </c>
      <c r="E19782" t="s">
        <v>3469</v>
      </c>
      <c r="F19782" t="s">
        <v>5028</v>
      </c>
      <c r="G19782" s="4"/>
      <c r="H19782" s="4"/>
      <c r="I19782" s="4"/>
      <c r="J19782" s="4"/>
      <c r="K19782" s="4">
        <v>-105752.274977604</v>
      </c>
      <c r="L19782" s="4">
        <v>750482.34240181104</v>
      </c>
      <c r="M19782" s="4">
        <v>496555.23598472303</v>
      </c>
      <c r="N19782" s="3">
        <v>-0.27407990341399302</v>
      </c>
      <c r="P19782" s="3">
        <v>0.66164815425872803</v>
      </c>
    </row>
    <row r="19783" spans="1:16" x14ac:dyDescent="0.25">
      <c r="A19783" s="1">
        <v>2015</v>
      </c>
      <c r="B19783" t="s">
        <v>1557</v>
      </c>
      <c r="C19783" t="s">
        <v>3258</v>
      </c>
      <c r="D19783" t="s">
        <v>3403</v>
      </c>
      <c r="E19783" t="s">
        <v>3469</v>
      </c>
      <c r="F19783" t="s">
        <v>5028</v>
      </c>
      <c r="G19783" s="4"/>
      <c r="H19783" s="4"/>
      <c r="I19783" s="4"/>
      <c r="J19783" s="4"/>
      <c r="K19783" s="4">
        <v>-1253786.12204649</v>
      </c>
      <c r="L19783" s="4">
        <v>97863.685739158595</v>
      </c>
      <c r="M19783" s="4">
        <v>468149.42643852602</v>
      </c>
      <c r="N19783" s="3">
        <v>-3.5269022266190899</v>
      </c>
      <c r="P19783" s="3">
        <v>4.783689022064209</v>
      </c>
    </row>
    <row r="19784" spans="1:16" x14ac:dyDescent="0.25">
      <c r="A19784" s="1">
        <v>2016</v>
      </c>
      <c r="B19784" t="s">
        <v>1557</v>
      </c>
      <c r="C19784" t="s">
        <v>3258</v>
      </c>
      <c r="D19784" t="s">
        <v>3403</v>
      </c>
      <c r="E19784" t="s">
        <v>3469</v>
      </c>
      <c r="F19784" t="s">
        <v>5028</v>
      </c>
      <c r="G19784" s="4"/>
      <c r="H19784" s="4"/>
      <c r="I19784" s="4"/>
      <c r="J19784" s="4"/>
      <c r="K19784" s="4">
        <v>-430518.22272551199</v>
      </c>
      <c r="L19784" s="4">
        <v>2645792.2341091302</v>
      </c>
      <c r="M19784" s="4">
        <v>447817.89194504899</v>
      </c>
      <c r="N19784" s="3">
        <v>-0.31419760201651598</v>
      </c>
      <c r="O19784" s="5">
        <v>1.628717303276062</v>
      </c>
      <c r="P19784" s="3">
        <v>0.16925664246082306</v>
      </c>
    </row>
    <row r="19785" spans="1:16" x14ac:dyDescent="0.25">
      <c r="A19785" s="1">
        <v>2017</v>
      </c>
      <c r="B19785" t="s">
        <v>1557</v>
      </c>
      <c r="C19785" t="s">
        <v>3258</v>
      </c>
      <c r="D19785" t="s">
        <v>3403</v>
      </c>
      <c r="E19785" t="s">
        <v>3469</v>
      </c>
      <c r="F19785" t="s">
        <v>5028</v>
      </c>
      <c r="G19785" s="4"/>
      <c r="H19785" s="4"/>
      <c r="I19785" s="4"/>
      <c r="J19785" s="4"/>
      <c r="K19785" s="4">
        <v>-501517.212755655</v>
      </c>
      <c r="L19785" s="4">
        <v>1952552.89876794</v>
      </c>
      <c r="M19785" s="4">
        <v>86852.3599806313</v>
      </c>
      <c r="N19785" s="3">
        <v>-0.21422528178033401</v>
      </c>
      <c r="O19785" s="5">
        <v>1.4121410846710205</v>
      </c>
      <c r="P19785" s="3">
        <v>4.4481437653303146E-2</v>
      </c>
    </row>
    <row r="19786" spans="1:16" x14ac:dyDescent="0.25">
      <c r="A19786" s="1">
        <v>2018</v>
      </c>
      <c r="B19786" t="s">
        <v>1557</v>
      </c>
      <c r="C19786" t="s">
        <v>3258</v>
      </c>
      <c r="D19786" t="s">
        <v>3403</v>
      </c>
      <c r="E19786" t="s">
        <v>3469</v>
      </c>
      <c r="F19786" t="s">
        <v>5028</v>
      </c>
      <c r="G19786" s="4"/>
      <c r="H19786" s="4"/>
      <c r="I19786" s="4"/>
      <c r="J19786" s="4"/>
      <c r="K19786" s="4">
        <v>-475443.93370787398</v>
      </c>
      <c r="L19786" s="4">
        <v>1250730.94545481</v>
      </c>
      <c r="M19786" s="4">
        <v>77606.792056195802</v>
      </c>
      <c r="N19786" s="3">
        <v>-0.30368785094936701</v>
      </c>
      <c r="O19786" s="5">
        <v>2.3238697052001953</v>
      </c>
      <c r="P19786" s="3">
        <v>6.2049150466918945E-2</v>
      </c>
    </row>
    <row r="19787" spans="1:16" x14ac:dyDescent="0.25">
      <c r="A19787" s="1">
        <v>2019</v>
      </c>
      <c r="B19787" t="s">
        <v>1557</v>
      </c>
      <c r="C19787" t="s">
        <v>3258</v>
      </c>
      <c r="D19787" t="s">
        <v>3403</v>
      </c>
      <c r="E19787" t="s">
        <v>3469</v>
      </c>
      <c r="F19787" t="s">
        <v>5028</v>
      </c>
      <c r="G19787" s="4"/>
      <c r="H19787" s="4"/>
      <c r="I19787" s="4"/>
      <c r="J19787" s="4"/>
      <c r="K19787" s="4">
        <v>-418289.92628992599</v>
      </c>
      <c r="L19787" s="4">
        <v>865460.16146016098</v>
      </c>
      <c r="M19787" s="4">
        <v>54713.934713934701</v>
      </c>
      <c r="N19787" s="3">
        <v>-0.40775987460364499</v>
      </c>
      <c r="O19787" s="5">
        <v>2.0359601974487305</v>
      </c>
      <c r="P19787" s="3">
        <v>6.3219472765922546E-2</v>
      </c>
    </row>
    <row r="19788" spans="1:16" x14ac:dyDescent="0.25">
      <c r="A19788" s="1">
        <v>2020</v>
      </c>
      <c r="B19788" t="s">
        <v>1557</v>
      </c>
      <c r="C19788" t="s">
        <v>3258</v>
      </c>
      <c r="D19788" t="s">
        <v>3403</v>
      </c>
      <c r="E19788" t="s">
        <v>3469</v>
      </c>
      <c r="F19788" t="s">
        <v>5028</v>
      </c>
      <c r="G19788" s="4"/>
      <c r="H19788" s="4"/>
      <c r="I19788" s="4"/>
      <c r="J19788" s="4"/>
      <c r="K19788" s="4">
        <v>-284785.96965890401</v>
      </c>
      <c r="L19788" s="4">
        <v>534897.09150642599</v>
      </c>
      <c r="M19788" s="4">
        <v>22568.088014024801</v>
      </c>
      <c r="N19788" s="3">
        <v>-0.411004069549401</v>
      </c>
      <c r="O19788" s="5">
        <v>1.8354579210281372</v>
      </c>
      <c r="P19788" s="3">
        <v>4.2191457003355026E-2</v>
      </c>
    </row>
    <row r="19789" spans="1:16" x14ac:dyDescent="0.25">
      <c r="A19789" s="1">
        <v>2021</v>
      </c>
      <c r="B19789" t="s">
        <v>1557</v>
      </c>
      <c r="C19789" t="s">
        <v>3258</v>
      </c>
      <c r="D19789" t="s">
        <v>3403</v>
      </c>
      <c r="E19789" t="s">
        <v>3469</v>
      </c>
      <c r="F19789" t="s">
        <v>5028</v>
      </c>
      <c r="G19789" s="4"/>
      <c r="H19789" s="4"/>
      <c r="I19789" s="4"/>
      <c r="J19789" s="4"/>
      <c r="K19789" s="4">
        <v>-249776.184870547</v>
      </c>
      <c r="L19789" s="4">
        <v>379980.35525496898</v>
      </c>
      <c r="M19789" s="4">
        <v>73185.672832517303</v>
      </c>
      <c r="N19789" s="3">
        <v>-0.519788697945883</v>
      </c>
      <c r="P19789" s="3">
        <v>0.19260382652282715</v>
      </c>
    </row>
    <row r="19790" spans="1:16" x14ac:dyDescent="0.25">
      <c r="A19790" s="1">
        <v>2022</v>
      </c>
      <c r="B19790" t="s">
        <v>1557</v>
      </c>
      <c r="C19790" t="s">
        <v>3258</v>
      </c>
      <c r="D19790" t="s">
        <v>3403</v>
      </c>
      <c r="E19790" t="s">
        <v>3469</v>
      </c>
      <c r="F19790" t="s">
        <v>5028</v>
      </c>
      <c r="G19790" s="4"/>
      <c r="H19790" s="4"/>
      <c r="I19790" s="4"/>
      <c r="J19790" s="4"/>
      <c r="K19790" s="4">
        <v>-665842.91994175594</v>
      </c>
      <c r="L19790" s="4">
        <v>3266299.0745788701</v>
      </c>
      <c r="M19790" s="4">
        <v>41414.838482612999</v>
      </c>
      <c r="N19790" s="3">
        <v>-0.36827349981068203</v>
      </c>
      <c r="O19790" s="5">
        <v>0.97596019506454468</v>
      </c>
      <c r="P19790" s="3">
        <v>1.2679439038038254E-2</v>
      </c>
    </row>
    <row r="19791" spans="1:16" x14ac:dyDescent="0.25">
      <c r="A19791" s="1">
        <v>2023</v>
      </c>
      <c r="B19791" t="s">
        <v>1557</v>
      </c>
      <c r="C19791" t="s">
        <v>3258</v>
      </c>
      <c r="D19791" t="s">
        <v>3403</v>
      </c>
      <c r="E19791" t="s">
        <v>3469</v>
      </c>
      <c r="F19791" t="s">
        <v>5028</v>
      </c>
      <c r="G19791" s="4"/>
      <c r="H19791" s="4"/>
      <c r="I19791" s="4"/>
      <c r="J19791" s="4"/>
      <c r="K19791" s="4">
        <v>-411991.46751991502</v>
      </c>
      <c r="L19791" s="4">
        <v>2736042.3957604198</v>
      </c>
      <c r="M19791" s="4">
        <v>32958.704129587</v>
      </c>
      <c r="N19791" s="3">
        <v>-0.13986853852359901</v>
      </c>
      <c r="O19791" s="5">
        <v>0.77794831991195679</v>
      </c>
      <c r="P19791" s="3">
        <v>1.2046122923493385E-2</v>
      </c>
    </row>
    <row r="19792" spans="1:16" x14ac:dyDescent="0.25">
      <c r="A19792" s="1">
        <v>2024</v>
      </c>
      <c r="B19792" t="s">
        <v>1557</v>
      </c>
      <c r="C19792" t="s">
        <v>3258</v>
      </c>
      <c r="D19792" t="s">
        <v>3403</v>
      </c>
      <c r="E19792" t="s">
        <v>3469</v>
      </c>
      <c r="F19792" t="s">
        <v>5028</v>
      </c>
      <c r="G19792" s="4"/>
      <c r="H19792" s="4"/>
      <c r="I19792" s="4"/>
      <c r="J19792" s="4"/>
      <c r="K19792" s="4">
        <v>-380008.40039201803</v>
      </c>
      <c r="L19792" s="4">
        <v>2651773.74944164</v>
      </c>
      <c r="M19792" s="4">
        <v>328301.98742607998</v>
      </c>
      <c r="N19792" s="3">
        <v>-0.14105162009807301</v>
      </c>
      <c r="O19792" s="5">
        <v>1.939592719078064</v>
      </c>
      <c r="P19792" s="3">
        <v>0.12380467355251312</v>
      </c>
    </row>
    <row r="19793" spans="1:16" x14ac:dyDescent="0.25">
      <c r="A19793" s="1">
        <v>2009</v>
      </c>
      <c r="B19793" t="s">
        <v>1558</v>
      </c>
      <c r="C19793" t="s">
        <v>3259</v>
      </c>
      <c r="D19793" t="s">
        <v>3403</v>
      </c>
      <c r="E19793" t="s">
        <v>3469</v>
      </c>
      <c r="F19793" t="s">
        <v>5029</v>
      </c>
      <c r="G19793" s="4"/>
      <c r="H19793" s="4"/>
      <c r="I19793" s="4"/>
      <c r="J19793" s="4"/>
      <c r="K19793" s="4">
        <v>-971265.38778012595</v>
      </c>
      <c r="L19793" s="4">
        <v>6797244.3168067597</v>
      </c>
      <c r="M19793" s="4">
        <v>1203594.6499733799</v>
      </c>
      <c r="N19793" s="3">
        <v>-0.12140768377533501</v>
      </c>
      <c r="O19793" s="5">
        <v>0.59558230638504028</v>
      </c>
      <c r="P19793" s="3">
        <v>0.1770709753036499</v>
      </c>
    </row>
    <row r="19794" spans="1:16" x14ac:dyDescent="0.25">
      <c r="A19794" s="1">
        <v>2010</v>
      </c>
      <c r="B19794" t="s">
        <v>1558</v>
      </c>
      <c r="C19794" t="s">
        <v>3259</v>
      </c>
      <c r="D19794" t="s">
        <v>3403</v>
      </c>
      <c r="E19794" t="s">
        <v>3469</v>
      </c>
      <c r="F19794" t="s">
        <v>5029</v>
      </c>
      <c r="G19794" s="4"/>
      <c r="H19794" s="4"/>
      <c r="I19794" s="4"/>
      <c r="J19794" s="4"/>
      <c r="K19794" s="4">
        <v>-883436.360887605</v>
      </c>
      <c r="L19794" s="4">
        <v>7826361.89548303</v>
      </c>
      <c r="M19794" s="4">
        <v>177675.49679998701</v>
      </c>
      <c r="N19794" s="3">
        <v>-0.11855543068862499</v>
      </c>
      <c r="O19794" s="5">
        <v>0.53004938364028931</v>
      </c>
      <c r="P19794" s="3">
        <v>2.2702181711792946E-2</v>
      </c>
    </row>
    <row r="19795" spans="1:16" x14ac:dyDescent="0.25">
      <c r="A19795" s="1">
        <v>2011</v>
      </c>
      <c r="B19795" t="s">
        <v>1558</v>
      </c>
      <c r="C19795" t="s">
        <v>3259</v>
      </c>
      <c r="D19795" t="s">
        <v>3403</v>
      </c>
      <c r="E19795" t="s">
        <v>3469</v>
      </c>
      <c r="F19795" t="s">
        <v>5029</v>
      </c>
      <c r="G19795" s="4"/>
      <c r="H19795" s="4"/>
      <c r="I19795" s="4"/>
      <c r="J19795" s="4"/>
      <c r="K19795" s="4">
        <v>-860647.30468331405</v>
      </c>
      <c r="L19795" s="4">
        <v>10564942.664237499</v>
      </c>
      <c r="M19795" s="4">
        <v>312460.61515378801</v>
      </c>
      <c r="N19795" s="3">
        <v>-8.3756201838189007E-2</v>
      </c>
      <c r="O19795" s="5">
        <v>0.89359790086746216</v>
      </c>
      <c r="P19795" s="3">
        <v>2.9575230553746223E-2</v>
      </c>
    </row>
    <row r="19796" spans="1:16" x14ac:dyDescent="0.25">
      <c r="A19796" s="1">
        <v>2012</v>
      </c>
      <c r="B19796" t="s">
        <v>1558</v>
      </c>
      <c r="C19796" t="s">
        <v>3259</v>
      </c>
      <c r="D19796" t="s">
        <v>3403</v>
      </c>
      <c r="E19796" t="s">
        <v>3469</v>
      </c>
      <c r="F19796" t="s">
        <v>5029</v>
      </c>
      <c r="G19796" s="4"/>
      <c r="H19796" s="4"/>
      <c r="I19796" s="4"/>
      <c r="J19796" s="4"/>
      <c r="K19796" s="4">
        <v>-1254833.5601649601</v>
      </c>
      <c r="L19796" s="4">
        <v>13441847.8761397</v>
      </c>
      <c r="M19796" s="4">
        <v>219649.41723033501</v>
      </c>
      <c r="N19796" s="3">
        <v>-0.10665956334118699</v>
      </c>
      <c r="O19796" s="5">
        <v>0.22341461479663849</v>
      </c>
      <c r="P19796" s="3">
        <v>1.6340715810656548E-2</v>
      </c>
    </row>
    <row r="19797" spans="1:16" x14ac:dyDescent="0.25">
      <c r="A19797" s="1">
        <v>2013</v>
      </c>
      <c r="B19797" t="s">
        <v>1558</v>
      </c>
      <c r="C19797" t="s">
        <v>3259</v>
      </c>
      <c r="D19797" t="s">
        <v>3403</v>
      </c>
      <c r="E19797" t="s">
        <v>3469</v>
      </c>
      <c r="F19797" t="s">
        <v>5029</v>
      </c>
      <c r="G19797" s="4"/>
      <c r="H19797" s="4"/>
      <c r="I19797" s="4"/>
      <c r="J19797" s="4"/>
      <c r="K19797" s="4">
        <v>215691.093306047</v>
      </c>
      <c r="L19797" s="4">
        <v>12047553.8339257</v>
      </c>
      <c r="M19797" s="4">
        <v>223360.77180993499</v>
      </c>
      <c r="N19797" s="3">
        <v>1.7938075274132E-2</v>
      </c>
      <c r="O19797" s="5">
        <v>0.22481118142604828</v>
      </c>
      <c r="P19797" s="3">
        <v>1.8539927899837494E-2</v>
      </c>
    </row>
    <row r="19798" spans="1:16" x14ac:dyDescent="0.25">
      <c r="A19798" s="1">
        <v>2012</v>
      </c>
      <c r="B19798" t="s">
        <v>1604</v>
      </c>
      <c r="C19798" t="s">
        <v>3305</v>
      </c>
      <c r="D19798" t="s">
        <v>3405</v>
      </c>
      <c r="E19798" t="s">
        <v>3469</v>
      </c>
      <c r="F19798" t="s">
        <v>5075</v>
      </c>
      <c r="G19798" s="4">
        <v>15.882913924058199</v>
      </c>
      <c r="H19798" s="4">
        <v>5.9644059644059704</v>
      </c>
      <c r="I19798" s="4">
        <v>19.8011023244668</v>
      </c>
      <c r="J19798" s="4">
        <v>23.4426229508197</v>
      </c>
      <c r="K19798" s="4">
        <v>-6980956.3766973997</v>
      </c>
      <c r="L19798" s="4">
        <v>163809952.62118399</v>
      </c>
      <c r="M19798" s="4">
        <v>51719656.580334201</v>
      </c>
      <c r="N19798" s="3">
        <v>-5.6267397983379999E-2</v>
      </c>
      <c r="O19798" s="5">
        <v>5.2392830848693848</v>
      </c>
      <c r="P19798" s="3">
        <v>0.31572964787483215</v>
      </c>
    </row>
    <row r="19799" spans="1:16" x14ac:dyDescent="0.25">
      <c r="A19799" s="1">
        <v>2013</v>
      </c>
      <c r="B19799" t="s">
        <v>1604</v>
      </c>
      <c r="C19799" t="s">
        <v>3305</v>
      </c>
      <c r="D19799" t="s">
        <v>3405</v>
      </c>
      <c r="E19799" t="s">
        <v>3469</v>
      </c>
      <c r="F19799" t="s">
        <v>5075</v>
      </c>
      <c r="G19799" s="4">
        <v>13.777346469400999</v>
      </c>
      <c r="H19799" s="4">
        <v>5.2899911333646301</v>
      </c>
      <c r="I19799" s="4">
        <v>19.184075499358599</v>
      </c>
      <c r="J19799" s="4">
        <v>16.583467525496498</v>
      </c>
      <c r="K19799" s="4"/>
      <c r="L19799" s="4"/>
      <c r="M19799" s="4"/>
      <c r="N19799" s="3">
        <v>-6.7289169047689001E-2</v>
      </c>
    </row>
    <row r="19800" spans="1:16" x14ac:dyDescent="0.25">
      <c r="A19800" s="1">
        <v>2014</v>
      </c>
      <c r="B19800" t="s">
        <v>1604</v>
      </c>
      <c r="C19800" t="s">
        <v>3305</v>
      </c>
      <c r="D19800" t="s">
        <v>3405</v>
      </c>
      <c r="E19800" t="s">
        <v>3469</v>
      </c>
      <c r="F19800" t="s">
        <v>5075</v>
      </c>
      <c r="G19800" s="4">
        <v>16.324644699568601</v>
      </c>
      <c r="H19800" s="4">
        <v>5.0531481078729898</v>
      </c>
      <c r="I19800" s="4">
        <v>16.467381345061401</v>
      </c>
      <c r="J19800" s="4">
        <v>32.601626016260198</v>
      </c>
      <c r="K19800" s="4">
        <v>-20237852.142874599</v>
      </c>
      <c r="L19800" s="4">
        <v>148232853.32723501</v>
      </c>
      <c r="M19800" s="4">
        <v>42076632.170482501</v>
      </c>
      <c r="O19800" s="5">
        <v>1.0988137722015381</v>
      </c>
      <c r="P19800" s="3">
        <v>0.28385496139526367</v>
      </c>
    </row>
    <row r="19801" spans="1:16" x14ac:dyDescent="0.25">
      <c r="A19801" s="1">
        <v>2015</v>
      </c>
      <c r="B19801" t="s">
        <v>1604</v>
      </c>
      <c r="C19801" t="s">
        <v>3305</v>
      </c>
      <c r="D19801" t="s">
        <v>3405</v>
      </c>
      <c r="E19801" t="s">
        <v>3469</v>
      </c>
      <c r="F19801" t="s">
        <v>5075</v>
      </c>
      <c r="G19801" s="4">
        <v>14.112989499470601</v>
      </c>
      <c r="H19801" s="4">
        <v>7.6501017341114403</v>
      </c>
      <c r="I19801" s="4">
        <v>17.322170301142201</v>
      </c>
      <c r="J19801" s="4">
        <v>17.868852459016399</v>
      </c>
      <c r="K19801" s="4">
        <v>-9464778.0760528799</v>
      </c>
      <c r="L19801" s="4">
        <v>90695271.975963399</v>
      </c>
      <c r="M19801" s="4">
        <v>25200608.190197699</v>
      </c>
      <c r="N19801" s="3">
        <v>-8.4991850320270998E-2</v>
      </c>
      <c r="O19801" s="5">
        <v>0.93239831924438477</v>
      </c>
      <c r="P19801" s="3">
        <v>0.27786022424697876</v>
      </c>
    </row>
    <row r="19802" spans="1:16" x14ac:dyDescent="0.25">
      <c r="A19802" s="1">
        <v>2016</v>
      </c>
      <c r="B19802" t="s">
        <v>1604</v>
      </c>
      <c r="C19802" t="s">
        <v>3305</v>
      </c>
      <c r="D19802" t="s">
        <v>3405</v>
      </c>
      <c r="E19802" t="s">
        <v>3469</v>
      </c>
      <c r="F19802" t="s">
        <v>5075</v>
      </c>
      <c r="G19802" s="4">
        <v>12.9623502146968</v>
      </c>
      <c r="H19802" s="4">
        <v>4.8454083987078898</v>
      </c>
      <c r="I19802" s="4">
        <v>15.158958383257399</v>
      </c>
      <c r="J19802" s="4">
        <v>20.949913644214199</v>
      </c>
      <c r="K19802" s="4">
        <v>-9453102.4531024508</v>
      </c>
      <c r="L19802" s="4">
        <v>52779942.279942296</v>
      </c>
      <c r="M19802" s="4">
        <v>12220057.7200577</v>
      </c>
      <c r="N19802" s="3">
        <v>-0.13246385603073499</v>
      </c>
      <c r="O19802" s="5">
        <v>1.1843178272247314</v>
      </c>
      <c r="P19802" s="3">
        <v>0.23152844607830048</v>
      </c>
    </row>
    <row r="19803" spans="1:16" x14ac:dyDescent="0.25">
      <c r="A19803" s="1">
        <v>2017</v>
      </c>
      <c r="B19803" t="s">
        <v>1604</v>
      </c>
      <c r="C19803" t="s">
        <v>3305</v>
      </c>
      <c r="D19803" t="s">
        <v>3405</v>
      </c>
      <c r="E19803" t="s">
        <v>3469</v>
      </c>
      <c r="F19803" t="s">
        <v>5075</v>
      </c>
      <c r="G19803" s="4">
        <v>15.121800603590801</v>
      </c>
      <c r="H19803" s="4">
        <v>8.5200344679017697</v>
      </c>
      <c r="I19803" s="4">
        <v>14.3194975216618</v>
      </c>
      <c r="J19803" s="4">
        <v>26.235164765375099</v>
      </c>
      <c r="K19803" s="4">
        <v>-7202646.0928784898</v>
      </c>
      <c r="L19803" s="4">
        <v>68127530.443329796</v>
      </c>
      <c r="M19803" s="4">
        <v>18131040.884943299</v>
      </c>
      <c r="N19803" s="3">
        <v>-0.115063713119606</v>
      </c>
      <c r="O19803" s="5">
        <v>1.7996680736541748</v>
      </c>
      <c r="P19803" s="3">
        <v>0.26613384485244751</v>
      </c>
    </row>
    <row r="19804" spans="1:16" x14ac:dyDescent="0.25">
      <c r="A19804" s="1">
        <v>2018</v>
      </c>
      <c r="B19804" t="s">
        <v>1604</v>
      </c>
      <c r="C19804" t="s">
        <v>3305</v>
      </c>
      <c r="D19804" t="s">
        <v>3405</v>
      </c>
      <c r="E19804" t="s">
        <v>3469</v>
      </c>
      <c r="F19804" t="s">
        <v>5075</v>
      </c>
      <c r="G19804" s="4">
        <v>15.495252503472701</v>
      </c>
      <c r="H19804" s="4">
        <v>13.857107919882299</v>
      </c>
      <c r="I19804" s="4">
        <v>15.9832687485753</v>
      </c>
      <c r="J19804" s="4">
        <v>17.0275689223058</v>
      </c>
      <c r="K19804" s="4">
        <v>-4982941.4086731002</v>
      </c>
      <c r="L19804" s="4">
        <v>76865871.538938701</v>
      </c>
      <c r="M19804" s="4">
        <v>10376839.7902216</v>
      </c>
      <c r="N19804" s="3">
        <v>-7.1994174470533995E-2</v>
      </c>
      <c r="O19804" s="5">
        <v>0.9472806453704834</v>
      </c>
      <c r="P19804" s="3">
        <v>0.13499930500984192</v>
      </c>
    </row>
    <row r="19805" spans="1:16" x14ac:dyDescent="0.25">
      <c r="A19805" s="1">
        <v>2019</v>
      </c>
      <c r="B19805" t="s">
        <v>1604</v>
      </c>
      <c r="C19805" t="s">
        <v>3305</v>
      </c>
      <c r="D19805" t="s">
        <v>3405</v>
      </c>
      <c r="E19805" t="s">
        <v>3469</v>
      </c>
      <c r="F19805" t="s">
        <v>5075</v>
      </c>
      <c r="G19805" s="4">
        <v>13.6266823675178</v>
      </c>
      <c r="H19805" s="4">
        <v>10.6183361391695</v>
      </c>
      <c r="I19805" s="4">
        <v>10.2055837864089</v>
      </c>
      <c r="J19805" s="4">
        <v>24.1398826387396</v>
      </c>
      <c r="K19805" s="4">
        <v>-14963841.8872429</v>
      </c>
      <c r="L19805" s="4">
        <v>58472231.973601103</v>
      </c>
      <c r="M19805" s="4">
        <v>11131081.9349856</v>
      </c>
      <c r="N19805" s="3">
        <v>-0.221632948052016</v>
      </c>
      <c r="O19805" s="5">
        <v>1.0982804298400879</v>
      </c>
      <c r="P19805" s="3">
        <v>0.190365269780159</v>
      </c>
    </row>
    <row r="19806" spans="1:16" x14ac:dyDescent="0.25">
      <c r="A19806" s="1">
        <v>2020</v>
      </c>
      <c r="B19806" t="s">
        <v>1604</v>
      </c>
      <c r="C19806" t="s">
        <v>3305</v>
      </c>
      <c r="D19806" t="s">
        <v>3405</v>
      </c>
      <c r="E19806" t="s">
        <v>3469</v>
      </c>
      <c r="F19806" t="s">
        <v>5075</v>
      </c>
      <c r="G19806" s="4">
        <v>13.087492977142</v>
      </c>
      <c r="H19806" s="4">
        <v>9.9538964537617503</v>
      </c>
      <c r="I19806" s="4">
        <v>10.2414330218069</v>
      </c>
      <c r="J19806" s="4">
        <v>22.758908131780601</v>
      </c>
      <c r="K19806" s="4">
        <v>-6366804.9026321303</v>
      </c>
      <c r="L19806" s="4">
        <v>39975840.764478199</v>
      </c>
      <c r="M19806" s="4">
        <v>10273060.913588401</v>
      </c>
      <c r="N19806" s="3">
        <v>-0.122375941851093</v>
      </c>
      <c r="O19806" s="5">
        <v>1.2549012899398804</v>
      </c>
      <c r="P19806" s="3">
        <v>0.25698173046112061</v>
      </c>
    </row>
    <row r="19807" spans="1:16" x14ac:dyDescent="0.25">
      <c r="A19807" s="1">
        <v>2021</v>
      </c>
      <c r="B19807" t="s">
        <v>1604</v>
      </c>
      <c r="C19807" t="s">
        <v>3305</v>
      </c>
      <c r="D19807" t="s">
        <v>3405</v>
      </c>
      <c r="E19807" t="s">
        <v>3469</v>
      </c>
      <c r="F19807" t="s">
        <v>5075</v>
      </c>
      <c r="G19807" s="4">
        <v>22.4900804713665</v>
      </c>
      <c r="H19807" s="4">
        <v>16.300045735997699</v>
      </c>
      <c r="I19807" s="4">
        <v>23.734594235046401</v>
      </c>
      <c r="J19807" s="4">
        <v>29.349415204678301</v>
      </c>
      <c r="K19807" s="4">
        <v>-7943894.7009242</v>
      </c>
      <c r="L19807" s="4">
        <v>44688945.194241397</v>
      </c>
      <c r="M19807" s="4">
        <v>13142056.468299201</v>
      </c>
      <c r="N19807" s="3">
        <v>-0.19279018958347999</v>
      </c>
      <c r="O19807" s="5">
        <v>2.3059685230255127</v>
      </c>
      <c r="P19807" s="3">
        <v>0.29407846927642822</v>
      </c>
    </row>
    <row r="19808" spans="1:16" x14ac:dyDescent="0.25">
      <c r="A19808" s="1">
        <v>2022</v>
      </c>
      <c r="B19808" t="s">
        <v>1604</v>
      </c>
      <c r="C19808" t="s">
        <v>3305</v>
      </c>
      <c r="D19808" t="s">
        <v>3405</v>
      </c>
      <c r="E19808" t="s">
        <v>3469</v>
      </c>
      <c r="F19808" t="s">
        <v>5075</v>
      </c>
      <c r="G19808" s="4">
        <v>24.441141690685502</v>
      </c>
      <c r="H19808" s="4">
        <v>14.682147562582299</v>
      </c>
      <c r="I19808" s="4">
        <v>31.336581162590299</v>
      </c>
      <c r="J19808" s="4">
        <v>26.457466020340199</v>
      </c>
      <c r="K19808" s="4">
        <v>-5147229.1487825196</v>
      </c>
      <c r="L19808" s="4">
        <v>23254166.155690901</v>
      </c>
      <c r="M19808" s="4">
        <v>9794383.3544536605</v>
      </c>
      <c r="N19808" s="3">
        <v>-0.157910687972243</v>
      </c>
      <c r="O19808" s="5">
        <v>2.0801620483398438</v>
      </c>
      <c r="P19808" s="3">
        <v>0.42118832468986511</v>
      </c>
    </row>
    <row r="19809" spans="1:16" x14ac:dyDescent="0.25">
      <c r="A19809" s="1">
        <v>2023</v>
      </c>
      <c r="B19809" t="s">
        <v>1604</v>
      </c>
      <c r="C19809" t="s">
        <v>3305</v>
      </c>
      <c r="D19809" t="s">
        <v>3405</v>
      </c>
      <c r="E19809" t="s">
        <v>3469</v>
      </c>
      <c r="F19809" t="s">
        <v>5075</v>
      </c>
      <c r="G19809" s="4">
        <v>32.072220710594102</v>
      </c>
      <c r="H19809" s="4">
        <v>13.700417186473</v>
      </c>
      <c r="I19809" s="4">
        <v>32.488173451717699</v>
      </c>
      <c r="J19809" s="4">
        <v>58.275750157635102</v>
      </c>
      <c r="K19809" s="4">
        <v>-7315295.9283043798</v>
      </c>
      <c r="L19809" s="4">
        <v>27201160.423036799</v>
      </c>
      <c r="M19809" s="4">
        <v>11406059.5329706</v>
      </c>
      <c r="N19809" s="3">
        <v>-0.290030374620317</v>
      </c>
      <c r="O19809" s="5">
        <v>2.2681560516357422</v>
      </c>
      <c r="P19809" s="3">
        <v>0.41932252049446106</v>
      </c>
    </row>
    <row r="19810" spans="1:16" x14ac:dyDescent="0.25">
      <c r="A19810" s="1">
        <v>2024</v>
      </c>
      <c r="B19810" t="s">
        <v>1604</v>
      </c>
      <c r="C19810" t="s">
        <v>3305</v>
      </c>
      <c r="D19810" t="s">
        <v>3405</v>
      </c>
      <c r="E19810" t="s">
        <v>3469</v>
      </c>
      <c r="F19810" t="s">
        <v>5075</v>
      </c>
      <c r="G19810" s="4">
        <v>32.788076587600401</v>
      </c>
      <c r="H19810" s="4">
        <v>12.617466408050801</v>
      </c>
      <c r="I19810" s="4">
        <v>34.385879320389201</v>
      </c>
      <c r="J19810" s="4">
        <v>59.522223310799802</v>
      </c>
      <c r="K19810" s="4">
        <v>-8270792.9888819503</v>
      </c>
      <c r="L19810" s="4">
        <v>19672212.288636301</v>
      </c>
      <c r="M19810" s="4">
        <v>9468597.8382592201</v>
      </c>
      <c r="N19810" s="3">
        <v>-0.37268431397148</v>
      </c>
      <c r="O19810" s="5">
        <v>1.4618312120437622</v>
      </c>
      <c r="P19810" s="3">
        <v>0.48131841421127319</v>
      </c>
    </row>
    <row r="19811" spans="1:16" x14ac:dyDescent="0.25">
      <c r="A19811" s="1">
        <v>2014</v>
      </c>
      <c r="B19811" t="s">
        <v>1558</v>
      </c>
      <c r="C19811" t="s">
        <v>3259</v>
      </c>
      <c r="D19811" t="s">
        <v>3403</v>
      </c>
      <c r="E19811" t="s">
        <v>3469</v>
      </c>
      <c r="F19811" t="s">
        <v>5029</v>
      </c>
      <c r="G19811" s="4"/>
      <c r="H19811" s="4"/>
      <c r="I19811" s="4"/>
      <c r="J19811" s="4"/>
      <c r="K19811" s="4">
        <v>-846443.49097081402</v>
      </c>
      <c r="L19811" s="4">
        <v>10117867.886274699</v>
      </c>
      <c r="M19811" s="4">
        <v>425863.54849356401</v>
      </c>
      <c r="N19811" s="3">
        <v>-7.5062434187376001E-2</v>
      </c>
      <c r="O19811" s="5">
        <v>1.0561461448669434</v>
      </c>
      <c r="P19811" s="3">
        <v>4.2090244591236115E-2</v>
      </c>
    </row>
    <row r="19812" spans="1:16" x14ac:dyDescent="0.25">
      <c r="A19812" s="1">
        <v>2015</v>
      </c>
      <c r="B19812" t="s">
        <v>1558</v>
      </c>
      <c r="C19812" t="s">
        <v>3259</v>
      </c>
      <c r="D19812" t="s">
        <v>3403</v>
      </c>
      <c r="E19812" t="s">
        <v>3469</v>
      </c>
      <c r="F19812" t="s">
        <v>5029</v>
      </c>
      <c r="G19812" s="4"/>
      <c r="H19812" s="4"/>
      <c r="I19812" s="4"/>
      <c r="J19812" s="4"/>
      <c r="K19812" s="4">
        <v>-2612474.2879594499</v>
      </c>
      <c r="L19812" s="4">
        <v>333461.47623706702</v>
      </c>
      <c r="M19812" s="4">
        <v>1731889.8638706401</v>
      </c>
      <c r="N19812" s="3">
        <v>-0.60759145755870503</v>
      </c>
      <c r="O19812" s="5">
        <v>12.039494514465332</v>
      </c>
      <c r="P19812" s="3">
        <v>5.1936731338500977</v>
      </c>
    </row>
    <row r="19813" spans="1:16" x14ac:dyDescent="0.25">
      <c r="A19813" s="1">
        <v>2016</v>
      </c>
      <c r="B19813" t="s">
        <v>1558</v>
      </c>
      <c r="C19813" t="s">
        <v>3259</v>
      </c>
      <c r="D19813" t="s">
        <v>3403</v>
      </c>
      <c r="E19813" t="s">
        <v>3469</v>
      </c>
      <c r="F19813" t="s">
        <v>5029</v>
      </c>
      <c r="G19813" s="4"/>
      <c r="H19813" s="4"/>
      <c r="I19813" s="4"/>
      <c r="J19813" s="4"/>
      <c r="K19813" s="4">
        <v>-1034730.45862264</v>
      </c>
      <c r="L19813" s="4">
        <v>202281.19319367001</v>
      </c>
      <c r="M19813" s="4">
        <v>2860565.6047918499</v>
      </c>
      <c r="N19813" s="3">
        <v>-3.9437106824483501</v>
      </c>
      <c r="O19813" s="5">
        <v>18.515066146850586</v>
      </c>
      <c r="P19813" s="3">
        <v>14.14153003692627</v>
      </c>
    </row>
    <row r="19814" spans="1:16" x14ac:dyDescent="0.25">
      <c r="A19814" s="1">
        <v>2017</v>
      </c>
      <c r="B19814" t="s">
        <v>1558</v>
      </c>
      <c r="C19814" t="s">
        <v>3259</v>
      </c>
      <c r="D19814" t="s">
        <v>3403</v>
      </c>
      <c r="E19814" t="s">
        <v>3469</v>
      </c>
      <c r="F19814" t="s">
        <v>5029</v>
      </c>
      <c r="G19814" s="4"/>
      <c r="H19814" s="4"/>
      <c r="I19814" s="4"/>
      <c r="J19814" s="4"/>
      <c r="K19814" s="4">
        <v>-465712.06775961298</v>
      </c>
      <c r="L19814" s="4">
        <v>165162.52007962699</v>
      </c>
      <c r="M19814" s="4">
        <v>3462125.0201757001</v>
      </c>
      <c r="N19814" s="3">
        <v>-2.49143308265112</v>
      </c>
      <c r="O19814" s="5">
        <v>27.870597839355469</v>
      </c>
      <c r="P19814" s="3">
        <v>20.961929321289063</v>
      </c>
    </row>
    <row r="19815" spans="1:16" x14ac:dyDescent="0.25">
      <c r="A19815" s="1">
        <v>2018</v>
      </c>
      <c r="B19815" t="s">
        <v>1558</v>
      </c>
      <c r="C19815" t="s">
        <v>3259</v>
      </c>
      <c r="D19815" t="s">
        <v>3403</v>
      </c>
      <c r="E19815" t="s">
        <v>3469</v>
      </c>
      <c r="F19815" t="s">
        <v>5029</v>
      </c>
      <c r="G19815" s="4"/>
      <c r="H19815" s="4"/>
      <c r="I19815" s="4"/>
      <c r="J19815" s="4"/>
      <c r="K19815" s="4">
        <v>-391166.477916195</v>
      </c>
      <c r="L19815" s="4">
        <v>142811.56781323301</v>
      </c>
      <c r="M19815" s="4">
        <v>3709478.97467783</v>
      </c>
      <c r="N19815" s="3">
        <v>-2.5916115981119399</v>
      </c>
      <c r="O19815" s="5">
        <v>35.207649230957031</v>
      </c>
      <c r="P19815" s="3">
        <v>25.974639892578125</v>
      </c>
    </row>
    <row r="19816" spans="1:16" x14ac:dyDescent="0.25">
      <c r="A19816" s="1">
        <v>2019</v>
      </c>
      <c r="B19816" t="s">
        <v>1558</v>
      </c>
      <c r="C19816" t="s">
        <v>3259</v>
      </c>
      <c r="D19816" t="s">
        <v>3403</v>
      </c>
      <c r="E19816" t="s">
        <v>3469</v>
      </c>
      <c r="F19816" t="s">
        <v>5029</v>
      </c>
      <c r="G19816" s="4"/>
      <c r="H19816" s="4"/>
      <c r="I19816" s="4"/>
      <c r="J19816" s="4"/>
      <c r="K19816" s="4">
        <v>-314037.20603720599</v>
      </c>
      <c r="L19816" s="4">
        <v>121961.38996139</v>
      </c>
      <c r="M19816" s="4">
        <v>3821828.71182871</v>
      </c>
      <c r="N19816" s="3">
        <v>-2.4400402540697201</v>
      </c>
      <c r="O19816" s="5">
        <v>43.298282623291016</v>
      </c>
      <c r="P19816" s="3">
        <v>31.336381912231445</v>
      </c>
    </row>
    <row r="19817" spans="1:16" x14ac:dyDescent="0.25">
      <c r="A19817" s="1">
        <v>2020</v>
      </c>
      <c r="B19817" t="s">
        <v>1558</v>
      </c>
      <c r="C19817" t="s">
        <v>3259</v>
      </c>
      <c r="D19817" t="s">
        <v>3403</v>
      </c>
      <c r="E19817" t="s">
        <v>3469</v>
      </c>
      <c r="F19817" t="s">
        <v>5029</v>
      </c>
      <c r="G19817" s="4"/>
      <c r="H19817" s="4"/>
      <c r="I19817" s="4"/>
      <c r="J19817" s="4"/>
      <c r="K19817" s="4">
        <v>-292447.855555402</v>
      </c>
      <c r="L19817" s="4">
        <v>109529.561172232</v>
      </c>
      <c r="M19817" s="4">
        <v>4041273.8290794101</v>
      </c>
      <c r="N19817" s="3">
        <v>-2.5492273491623698</v>
      </c>
      <c r="O19817" s="5">
        <v>48.122032165527344</v>
      </c>
      <c r="P19817" s="3">
        <v>36.896648406982422</v>
      </c>
    </row>
    <row r="19818" spans="1:16" x14ac:dyDescent="0.25">
      <c r="A19818" s="1">
        <v>2021</v>
      </c>
      <c r="B19818" t="s">
        <v>1558</v>
      </c>
      <c r="C19818" t="s">
        <v>3259</v>
      </c>
      <c r="D19818" t="s">
        <v>3403</v>
      </c>
      <c r="E19818" t="s">
        <v>3469</v>
      </c>
      <c r="F19818" t="s">
        <v>5029</v>
      </c>
      <c r="G19818" s="4"/>
      <c r="H19818" s="4"/>
      <c r="I19818" s="4"/>
      <c r="J19818" s="4"/>
      <c r="K19818" s="4">
        <v>-374787.24441212002</v>
      </c>
      <c r="L19818" s="4">
        <v>105565.011359461</v>
      </c>
      <c r="M19818" s="4">
        <v>4525636.3922650702</v>
      </c>
      <c r="N19818" s="3">
        <v>-3.3380748220272198</v>
      </c>
      <c r="O19818" s="5">
        <v>73.025489807128906</v>
      </c>
      <c r="P19818" s="3">
        <v>42.870609283447266</v>
      </c>
    </row>
    <row r="19819" spans="1:16" x14ac:dyDescent="0.25">
      <c r="A19819" s="1">
        <v>2022</v>
      </c>
      <c r="B19819" t="s">
        <v>1558</v>
      </c>
      <c r="C19819" t="s">
        <v>3259</v>
      </c>
      <c r="D19819" t="s">
        <v>3403</v>
      </c>
      <c r="E19819" t="s">
        <v>3469</v>
      </c>
      <c r="F19819" t="s">
        <v>5029</v>
      </c>
      <c r="G19819" s="4"/>
      <c r="H19819" s="4"/>
      <c r="I19819" s="4"/>
      <c r="J19819" s="4"/>
      <c r="K19819" s="4">
        <v>2254857.25327279</v>
      </c>
      <c r="L19819" s="4">
        <v>1222292.22880882</v>
      </c>
      <c r="M19819" s="4">
        <v>835631.819028756</v>
      </c>
      <c r="N19819" s="3">
        <v>3.4178698708876398</v>
      </c>
      <c r="O19819" s="5">
        <v>34.98992919921875</v>
      </c>
      <c r="P19819" s="3">
        <v>0.68365961313247681</v>
      </c>
    </row>
    <row r="19820" spans="1:16" x14ac:dyDescent="0.25">
      <c r="A19820" s="1">
        <v>2023</v>
      </c>
      <c r="B19820" t="s">
        <v>1558</v>
      </c>
      <c r="C19820" t="s">
        <v>3259</v>
      </c>
      <c r="D19820" t="s">
        <v>3403</v>
      </c>
      <c r="E19820" t="s">
        <v>3469</v>
      </c>
      <c r="F19820" t="s">
        <v>5029</v>
      </c>
      <c r="G19820" s="4"/>
      <c r="H19820" s="4"/>
      <c r="I19820" s="4"/>
      <c r="J19820" s="4"/>
      <c r="K19820" s="4">
        <v>-3225762.75705763</v>
      </c>
      <c r="L19820" s="4">
        <v>5395495.1171549503</v>
      </c>
      <c r="M19820" s="4">
        <v>2354323.2343432298</v>
      </c>
      <c r="N19820" s="3">
        <v>-0.98104627774349895</v>
      </c>
      <c r="O19820" s="5">
        <v>3.2350537776947021</v>
      </c>
      <c r="P19820" s="3">
        <v>0.43634980916976929</v>
      </c>
    </row>
    <row r="19821" spans="1:16" x14ac:dyDescent="0.25">
      <c r="A19821" s="1">
        <v>2024</v>
      </c>
      <c r="B19821" t="s">
        <v>1558</v>
      </c>
      <c r="C19821" t="s">
        <v>3259</v>
      </c>
      <c r="D19821" t="s">
        <v>3403</v>
      </c>
      <c r="E19821" t="s">
        <v>3469</v>
      </c>
      <c r="F19821" t="s">
        <v>5029</v>
      </c>
      <c r="G19821" s="4"/>
      <c r="H19821" s="4"/>
      <c r="I19821" s="4"/>
      <c r="J19821" s="4"/>
      <c r="K19821" s="4">
        <v>-1934535.61166188</v>
      </c>
      <c r="L19821" s="4">
        <v>5862719.5935810301</v>
      </c>
      <c r="M19821" s="4">
        <v>260698.16591440901</v>
      </c>
      <c r="N19821" s="3">
        <v>-0.34364234226749701</v>
      </c>
      <c r="O19821" s="5">
        <v>1.6765108108520508</v>
      </c>
      <c r="P19821" s="3">
        <v>4.4467106461524963E-2</v>
      </c>
    </row>
    <row r="19822" spans="1:16" x14ac:dyDescent="0.25">
      <c r="A19822" s="1">
        <v>2009</v>
      </c>
      <c r="B19822" t="s">
        <v>1559</v>
      </c>
      <c r="C19822" t="s">
        <v>3260</v>
      </c>
      <c r="D19822" t="s">
        <v>3405</v>
      </c>
      <c r="E19822" t="s">
        <v>3469</v>
      </c>
      <c r="F19822" t="s">
        <v>5030</v>
      </c>
      <c r="G19822" s="4"/>
      <c r="H19822" s="4"/>
      <c r="I19822" s="4"/>
      <c r="J19822" s="4"/>
      <c r="K19822" s="4">
        <v>-1780042.70666978</v>
      </c>
      <c r="L19822" s="4">
        <v>13629349.171885399</v>
      </c>
      <c r="M19822" s="4">
        <v>830806.22297188197</v>
      </c>
      <c r="N19822" s="3">
        <v>-0.24080592304891399</v>
      </c>
      <c r="O19822" s="5">
        <v>2.3632626533508301</v>
      </c>
      <c r="P19822" s="3">
        <v>6.0957144945859909E-2</v>
      </c>
    </row>
    <row r="19823" spans="1:16" x14ac:dyDescent="0.25">
      <c r="A19823" s="1">
        <v>2010</v>
      </c>
      <c r="B19823" t="s">
        <v>1559</v>
      </c>
      <c r="C19823" t="s">
        <v>3260</v>
      </c>
      <c r="D19823" t="s">
        <v>3405</v>
      </c>
      <c r="E19823" t="s">
        <v>3469</v>
      </c>
      <c r="F19823" t="s">
        <v>5030</v>
      </c>
      <c r="G19823" s="4"/>
      <c r="H19823" s="4"/>
      <c r="I19823" s="4"/>
      <c r="J19823" s="4"/>
      <c r="K19823" s="4">
        <v>-7555023.9771451904</v>
      </c>
      <c r="L19823" s="4">
        <v>9463448.6276910491</v>
      </c>
      <c r="M19823" s="4">
        <v>605545.35251504998</v>
      </c>
      <c r="N19823" s="3">
        <v>-0.60530048770287503</v>
      </c>
      <c r="O19823" s="5">
        <v>2.7617073059082031</v>
      </c>
      <c r="P19823" s="3">
        <v>6.3987806439399719E-2</v>
      </c>
    </row>
    <row r="19824" spans="1:16" x14ac:dyDescent="0.25">
      <c r="A19824" s="1">
        <v>2011</v>
      </c>
      <c r="B19824" t="s">
        <v>1559</v>
      </c>
      <c r="C19824" t="s">
        <v>3260</v>
      </c>
      <c r="D19824" t="s">
        <v>3405</v>
      </c>
      <c r="E19824" t="s">
        <v>3469</v>
      </c>
      <c r="F19824" t="s">
        <v>5030</v>
      </c>
      <c r="G19824" s="4"/>
      <c r="H19824" s="4"/>
      <c r="I19824" s="4"/>
      <c r="J19824" s="4"/>
      <c r="K19824" s="4">
        <v>-6367212.67893661</v>
      </c>
      <c r="L19824" s="4">
        <v>5595185.0715746405</v>
      </c>
      <c r="M19824" s="4">
        <v>174744.37627811899</v>
      </c>
      <c r="N19824" s="3">
        <v>-0.84451649419683705</v>
      </c>
      <c r="O19824" s="5">
        <v>1.5475486516952515</v>
      </c>
      <c r="P19824" s="3">
        <v>3.123120591044426E-2</v>
      </c>
    </row>
    <row r="19825" spans="1:16" x14ac:dyDescent="0.25">
      <c r="A19825" s="1">
        <v>2012</v>
      </c>
      <c r="B19825" t="s">
        <v>1559</v>
      </c>
      <c r="C19825" t="s">
        <v>3260</v>
      </c>
      <c r="D19825" t="s">
        <v>3405</v>
      </c>
      <c r="E19825" t="s">
        <v>3469</v>
      </c>
      <c r="F19825" t="s">
        <v>5030</v>
      </c>
      <c r="G19825" s="4"/>
      <c r="H19825" s="4"/>
      <c r="I19825" s="4"/>
      <c r="J19825" s="4"/>
      <c r="K19825" s="4">
        <v>-917715.83574969601</v>
      </c>
      <c r="L19825" s="4">
        <v>5678142.5705941599</v>
      </c>
      <c r="M19825" s="4">
        <v>391620.15818081697</v>
      </c>
      <c r="N19825" s="3">
        <v>-0.161494861297697</v>
      </c>
      <c r="O19825" s="5">
        <v>0.66965830326080322</v>
      </c>
      <c r="P19825" s="3">
        <v>6.8969763815402985E-2</v>
      </c>
    </row>
    <row r="19826" spans="1:16" x14ac:dyDescent="0.25">
      <c r="A19826" s="1">
        <v>2013</v>
      </c>
      <c r="B19826" t="s">
        <v>1559</v>
      </c>
      <c r="C19826" t="s">
        <v>3260</v>
      </c>
      <c r="D19826" t="s">
        <v>3405</v>
      </c>
      <c r="E19826" t="s">
        <v>3469</v>
      </c>
      <c r="F19826" t="s">
        <v>5030</v>
      </c>
      <c r="G19826" s="4"/>
      <c r="H19826" s="4"/>
      <c r="I19826" s="4"/>
      <c r="J19826" s="4"/>
      <c r="K19826" s="4">
        <v>-1064511.21252095</v>
      </c>
      <c r="L19826" s="4">
        <v>2535189.31156191</v>
      </c>
      <c r="M19826" s="4">
        <v>330880.78006346</v>
      </c>
      <c r="N19826" s="3">
        <v>-0.28752118633101997</v>
      </c>
      <c r="O19826" s="5">
        <v>1.9033963680267334</v>
      </c>
      <c r="P19826" s="3">
        <v>0.13051521778106689</v>
      </c>
    </row>
    <row r="19827" spans="1:16" x14ac:dyDescent="0.25">
      <c r="A19827" s="1">
        <v>2014</v>
      </c>
      <c r="B19827" t="s">
        <v>1559</v>
      </c>
      <c r="C19827" t="s">
        <v>3260</v>
      </c>
      <c r="D19827" t="s">
        <v>3405</v>
      </c>
      <c r="E19827" t="s">
        <v>3469</v>
      </c>
      <c r="F19827" t="s">
        <v>5030</v>
      </c>
      <c r="G19827" s="4"/>
      <c r="H19827" s="4"/>
      <c r="I19827" s="4"/>
      <c r="J19827" s="4"/>
      <c r="K19827" s="4">
        <v>-556744.72551438003</v>
      </c>
      <c r="L19827" s="4">
        <v>864422.64496157004</v>
      </c>
      <c r="M19827" s="4">
        <v>63243.185846490604</v>
      </c>
      <c r="N19827" s="3">
        <v>-0.34930669526236402</v>
      </c>
      <c r="O19827" s="5">
        <v>2.0585517883300781</v>
      </c>
      <c r="P19827" s="3">
        <v>7.3162339627742767E-2</v>
      </c>
    </row>
    <row r="19828" spans="1:16" x14ac:dyDescent="0.25">
      <c r="A19828" s="1">
        <v>2015</v>
      </c>
      <c r="B19828" t="s">
        <v>1559</v>
      </c>
      <c r="C19828" t="s">
        <v>3260</v>
      </c>
      <c r="D19828" t="s">
        <v>3405</v>
      </c>
      <c r="E19828" t="s">
        <v>3469</v>
      </c>
      <c r="F19828" t="s">
        <v>5030</v>
      </c>
      <c r="G19828" s="4"/>
      <c r="H19828" s="4"/>
      <c r="I19828" s="4"/>
      <c r="J19828" s="4"/>
      <c r="K19828" s="4">
        <v>-1605498.4467869999</v>
      </c>
      <c r="L19828" s="4">
        <v>3532342.4780113101</v>
      </c>
      <c r="M19828" s="4">
        <v>155902.57316833601</v>
      </c>
      <c r="N19828" s="3">
        <v>-0.74635138818713498</v>
      </c>
      <c r="O19828" s="5">
        <v>1.2382690906524658</v>
      </c>
      <c r="P19828" s="3">
        <v>4.4135745614767075E-2</v>
      </c>
    </row>
    <row r="19829" spans="1:16" x14ac:dyDescent="0.25">
      <c r="A19829" s="1">
        <v>2016</v>
      </c>
      <c r="B19829" t="s">
        <v>1559</v>
      </c>
      <c r="C19829" t="s">
        <v>3260</v>
      </c>
      <c r="D19829" t="s">
        <v>3405</v>
      </c>
      <c r="E19829" t="s">
        <v>3469</v>
      </c>
      <c r="F19829" t="s">
        <v>5030</v>
      </c>
      <c r="G19829" s="4"/>
      <c r="H19829" s="4"/>
      <c r="I19829" s="4"/>
      <c r="J19829" s="4"/>
      <c r="K19829" s="4">
        <v>-3545601.0101010101</v>
      </c>
      <c r="L19829" s="4">
        <v>883464.64646464598</v>
      </c>
      <c r="M19829" s="4">
        <v>699086.58008658001</v>
      </c>
      <c r="N19829" s="3">
        <v>-1.6165316926137701</v>
      </c>
      <c r="O19829" s="5">
        <v>5.8231406211853027</v>
      </c>
      <c r="P19829" s="3">
        <v>0.79130113124847412</v>
      </c>
    </row>
    <row r="19830" spans="1:16" x14ac:dyDescent="0.25">
      <c r="A19830" s="1">
        <v>2017</v>
      </c>
      <c r="B19830" t="s">
        <v>1559</v>
      </c>
      <c r="C19830" t="s">
        <v>3260</v>
      </c>
      <c r="D19830" t="s">
        <v>3405</v>
      </c>
      <c r="E19830" t="s">
        <v>3469</v>
      </c>
      <c r="F19830" t="s">
        <v>5030</v>
      </c>
      <c r="G19830" s="4"/>
      <c r="H19830" s="4"/>
      <c r="I19830" s="4"/>
      <c r="J19830" s="4"/>
      <c r="K19830" s="4">
        <v>-756692.07186263998</v>
      </c>
      <c r="L19830" s="4">
        <v>988208.03657100105</v>
      </c>
      <c r="M19830" s="4">
        <v>289586.46997792303</v>
      </c>
      <c r="N19830" s="3">
        <v>-0.77872045265520695</v>
      </c>
      <c r="O19830" s="5">
        <v>2.6960000991821289</v>
      </c>
      <c r="P19830" s="3">
        <v>0.29304200410842896</v>
      </c>
    </row>
    <row r="19831" spans="1:16" x14ac:dyDescent="0.25">
      <c r="A19831" s="1">
        <v>2018</v>
      </c>
      <c r="B19831" t="s">
        <v>1559</v>
      </c>
      <c r="C19831" t="s">
        <v>3260</v>
      </c>
      <c r="D19831" t="s">
        <v>3405</v>
      </c>
      <c r="E19831" t="s">
        <v>3469</v>
      </c>
      <c r="F19831" t="s">
        <v>5030</v>
      </c>
      <c r="G19831" s="4"/>
      <c r="H19831" s="4"/>
      <c r="I19831" s="4"/>
      <c r="J19831" s="4"/>
      <c r="K19831" s="4">
        <v>-812208.17120622599</v>
      </c>
      <c r="L19831" s="4">
        <v>865332.99498110905</v>
      </c>
      <c r="M19831" s="4">
        <v>337568.375345401</v>
      </c>
      <c r="N19831" s="3">
        <v>-0.92386534475639104</v>
      </c>
      <c r="O19831" s="5">
        <v>1.7315963506698608</v>
      </c>
      <c r="P19831" s="3">
        <v>0.39010226726531982</v>
      </c>
    </row>
    <row r="19832" spans="1:16" x14ac:dyDescent="0.25">
      <c r="A19832" s="1">
        <v>2019</v>
      </c>
      <c r="B19832" t="s">
        <v>1559</v>
      </c>
      <c r="C19832" t="s">
        <v>3260</v>
      </c>
      <c r="D19832" t="s">
        <v>3405</v>
      </c>
      <c r="E19832" t="s">
        <v>3469</v>
      </c>
      <c r="F19832" t="s">
        <v>5030</v>
      </c>
      <c r="G19832" s="4"/>
      <c r="H19832" s="4"/>
      <c r="I19832" s="4"/>
      <c r="J19832" s="4"/>
      <c r="K19832" s="4">
        <v>-863351.11984834704</v>
      </c>
      <c r="L19832" s="4">
        <v>940094.08130309603</v>
      </c>
      <c r="M19832" s="4">
        <v>446973.250017552</v>
      </c>
      <c r="N19832" s="3">
        <v>-0.95822053696525999</v>
      </c>
      <c r="O19832" s="5">
        <v>2.9050343036651611</v>
      </c>
      <c r="P19832" s="3">
        <v>0.4754558801651001</v>
      </c>
    </row>
    <row r="19833" spans="1:16" x14ac:dyDescent="0.25">
      <c r="A19833" s="1">
        <v>2020</v>
      </c>
      <c r="B19833" t="s">
        <v>1559</v>
      </c>
      <c r="C19833" t="s">
        <v>3260</v>
      </c>
      <c r="D19833" t="s">
        <v>3405</v>
      </c>
      <c r="E19833" t="s">
        <v>3469</v>
      </c>
      <c r="F19833" t="s">
        <v>5030</v>
      </c>
      <c r="G19833" s="4"/>
      <c r="H19833" s="4"/>
      <c r="I19833" s="4"/>
      <c r="J19833" s="4"/>
      <c r="K19833" s="4">
        <v>-612935.962637819</v>
      </c>
      <c r="L19833" s="4">
        <v>699175.20062167698</v>
      </c>
      <c r="M19833" s="4">
        <v>703270.72962430096</v>
      </c>
      <c r="N19833" s="3">
        <v>-0.70884784052683203</v>
      </c>
      <c r="O19833" s="5">
        <v>6.3582406044006348</v>
      </c>
      <c r="P19833" s="3">
        <v>1.0058577060699463</v>
      </c>
    </row>
    <row r="19834" spans="1:16" x14ac:dyDescent="0.25">
      <c r="A19834" s="1">
        <v>2021</v>
      </c>
      <c r="B19834" t="s">
        <v>1559</v>
      </c>
      <c r="C19834" t="s">
        <v>3260</v>
      </c>
      <c r="D19834" t="s">
        <v>3405</v>
      </c>
      <c r="E19834" t="s">
        <v>3469</v>
      </c>
      <c r="F19834" t="s">
        <v>5030</v>
      </c>
      <c r="G19834" s="4"/>
      <c r="H19834" s="4"/>
      <c r="I19834" s="4"/>
      <c r="J19834" s="4"/>
      <c r="K19834" s="4">
        <v>-1110915.41371124</v>
      </c>
      <c r="L19834" s="4">
        <v>6335981.2982336404</v>
      </c>
      <c r="M19834" s="4">
        <v>408461.532876921</v>
      </c>
      <c r="N19834" s="3">
        <v>-0.31759878015381698</v>
      </c>
      <c r="O19834" s="5">
        <v>4.9248580932617188</v>
      </c>
      <c r="P19834" s="3">
        <v>6.4466975629329681E-2</v>
      </c>
    </row>
    <row r="19835" spans="1:16" x14ac:dyDescent="0.25">
      <c r="A19835" s="1">
        <v>2022</v>
      </c>
      <c r="B19835" t="s">
        <v>1559</v>
      </c>
      <c r="C19835" t="s">
        <v>3260</v>
      </c>
      <c r="D19835" t="s">
        <v>3405</v>
      </c>
      <c r="E19835" t="s">
        <v>3469</v>
      </c>
      <c r="F19835" t="s">
        <v>5030</v>
      </c>
      <c r="G19835" s="4"/>
      <c r="H19835" s="4"/>
      <c r="I19835" s="4"/>
      <c r="J19835" s="4"/>
      <c r="K19835" s="4">
        <v>-1141290.2478573101</v>
      </c>
      <c r="L19835" s="4">
        <v>5534813.8004333097</v>
      </c>
      <c r="M19835" s="4">
        <v>702573.27392388496</v>
      </c>
      <c r="N19835" s="3">
        <v>-0.19881903489812799</v>
      </c>
      <c r="O19835" s="5">
        <v>3.3902924060821533</v>
      </c>
      <c r="P19835" s="3">
        <v>0.12693710625171661</v>
      </c>
    </row>
    <row r="19836" spans="1:16" x14ac:dyDescent="0.25">
      <c r="A19836" s="1">
        <v>2023</v>
      </c>
      <c r="B19836" t="s">
        <v>1559</v>
      </c>
      <c r="C19836" t="s">
        <v>3260</v>
      </c>
      <c r="D19836" t="s">
        <v>3405</v>
      </c>
      <c r="E19836" t="s">
        <v>3469</v>
      </c>
      <c r="F19836" t="s">
        <v>5030</v>
      </c>
      <c r="G19836" s="4"/>
      <c r="H19836" s="4"/>
      <c r="I19836" s="4"/>
      <c r="J19836" s="4"/>
      <c r="K19836" s="4">
        <v>-1062232.45234706</v>
      </c>
      <c r="L19836" s="4">
        <v>5411923.6191034</v>
      </c>
      <c r="M19836" s="4">
        <v>1040353.30250676</v>
      </c>
      <c r="N19836" s="3">
        <v>-0.19411632937006701</v>
      </c>
      <c r="O19836" s="5">
        <v>3.5282135009765625</v>
      </c>
      <c r="P19836" s="3">
        <v>0.19223354756832123</v>
      </c>
    </row>
    <row r="19837" spans="1:16" x14ac:dyDescent="0.25">
      <c r="A19837" s="1">
        <v>2024</v>
      </c>
      <c r="B19837" t="s">
        <v>1559</v>
      </c>
      <c r="C19837" t="s">
        <v>3260</v>
      </c>
      <c r="D19837" t="s">
        <v>3405</v>
      </c>
      <c r="E19837" t="s">
        <v>3469</v>
      </c>
      <c r="F19837" t="s">
        <v>5030</v>
      </c>
      <c r="G19837" s="4"/>
      <c r="H19837" s="4"/>
      <c r="I19837" s="4"/>
      <c r="J19837" s="4"/>
      <c r="K19837" s="4">
        <v>168540.29907999199</v>
      </c>
      <c r="L19837" s="4">
        <v>5326759.4305477403</v>
      </c>
      <c r="M19837" s="4">
        <v>823369.568579896</v>
      </c>
      <c r="N19837" s="3">
        <v>3.2906476859798001E-2</v>
      </c>
      <c r="O19837" s="5">
        <v>7.0822558403015137</v>
      </c>
      <c r="P19837" s="3">
        <v>0.15457232296466827</v>
      </c>
    </row>
    <row r="19838" spans="1:16" x14ac:dyDescent="0.25">
      <c r="A19838" s="1">
        <v>2009</v>
      </c>
      <c r="B19838" t="s">
        <v>1560</v>
      </c>
      <c r="C19838" t="s">
        <v>3261</v>
      </c>
      <c r="D19838" t="s">
        <v>3403</v>
      </c>
      <c r="E19838" t="s">
        <v>3469</v>
      </c>
      <c r="F19838" t="s">
        <v>5031</v>
      </c>
      <c r="G19838" s="4"/>
      <c r="H19838" s="4"/>
      <c r="I19838" s="4"/>
      <c r="J19838" s="4"/>
      <c r="K19838" s="4">
        <v>-7561963.3436053004</v>
      </c>
      <c r="L19838" s="4">
        <v>5960066.7946628798</v>
      </c>
      <c r="M19838" s="4">
        <v>112077.08813991401</v>
      </c>
      <c r="N19838" s="3">
        <v>-0.97781822540170404</v>
      </c>
      <c r="O19838" s="5">
        <v>1.9125485792756081E-2</v>
      </c>
      <c r="P19838" s="3">
        <v>1.8804669380187988E-2</v>
      </c>
    </row>
    <row r="19839" spans="1:16" x14ac:dyDescent="0.25">
      <c r="A19839" s="1">
        <v>2010</v>
      </c>
      <c r="B19839" t="s">
        <v>1560</v>
      </c>
      <c r="C19839" t="s">
        <v>3261</v>
      </c>
      <c r="D19839" t="s">
        <v>3403</v>
      </c>
      <c r="E19839" t="s">
        <v>3469</v>
      </c>
      <c r="F19839" t="s">
        <v>5031</v>
      </c>
      <c r="G19839" s="4"/>
      <c r="H19839" s="4"/>
      <c r="I19839" s="4"/>
      <c r="J19839" s="4"/>
      <c r="K19839" s="4">
        <v>-2708115.0996959601</v>
      </c>
      <c r="L19839" s="4">
        <v>20597085.552065302</v>
      </c>
      <c r="M19839" s="4">
        <v>799499.420470007</v>
      </c>
      <c r="N19839" s="3">
        <v>-0.202079750510161</v>
      </c>
      <c r="O19839" s="5">
        <v>3.9534006267786026E-2</v>
      </c>
      <c r="P19839" s="3">
        <v>3.8816142827272415E-2</v>
      </c>
    </row>
    <row r="19840" spans="1:16" x14ac:dyDescent="0.25">
      <c r="A19840" s="1">
        <v>2011</v>
      </c>
      <c r="B19840" t="s">
        <v>1560</v>
      </c>
      <c r="C19840" t="s">
        <v>3261</v>
      </c>
      <c r="D19840" t="s">
        <v>3403</v>
      </c>
      <c r="E19840" t="s">
        <v>3469</v>
      </c>
      <c r="F19840" t="s">
        <v>5031</v>
      </c>
      <c r="G19840" s="4"/>
      <c r="H19840" s="4"/>
      <c r="I19840" s="4"/>
      <c r="J19840" s="4"/>
      <c r="K19840" s="4">
        <v>-3190200.4072446702</v>
      </c>
      <c r="L19840" s="4">
        <v>26962938.591790799</v>
      </c>
      <c r="M19840" s="4">
        <v>1170043.93955632</v>
      </c>
      <c r="N19840" s="3">
        <v>-0.119832165985473</v>
      </c>
      <c r="O19840" s="5">
        <v>4.4167641550302505E-2</v>
      </c>
      <c r="P19840" s="3">
        <v>4.3394524604082108E-2</v>
      </c>
    </row>
    <row r="19841" spans="1:16" x14ac:dyDescent="0.25">
      <c r="A19841" s="1">
        <v>2012</v>
      </c>
      <c r="B19841" t="s">
        <v>1560</v>
      </c>
      <c r="C19841" t="s">
        <v>3261</v>
      </c>
      <c r="D19841" t="s">
        <v>3403</v>
      </c>
      <c r="E19841" t="s">
        <v>3469</v>
      </c>
      <c r="F19841" t="s">
        <v>5031</v>
      </c>
      <c r="G19841" s="4"/>
      <c r="H19841" s="4"/>
      <c r="I19841" s="4"/>
      <c r="J19841" s="4"/>
      <c r="K19841" s="4">
        <v>-5114709.9454580797</v>
      </c>
      <c r="L19841" s="4">
        <v>38623521.586525202</v>
      </c>
      <c r="M19841" s="4">
        <v>1858680.1469459599</v>
      </c>
      <c r="N19841" s="3">
        <v>-0.15891876503163199</v>
      </c>
      <c r="O19841" s="5">
        <v>4.8545464873313904E-2</v>
      </c>
      <c r="P19841" s="3">
        <v>4.8123009502887726E-2</v>
      </c>
    </row>
    <row r="19842" spans="1:16" x14ac:dyDescent="0.25">
      <c r="A19842" s="1">
        <v>2013</v>
      </c>
      <c r="B19842" t="s">
        <v>1560</v>
      </c>
      <c r="C19842" t="s">
        <v>3261</v>
      </c>
      <c r="D19842" t="s">
        <v>3403</v>
      </c>
      <c r="E19842" t="s">
        <v>3469</v>
      </c>
      <c r="F19842" t="s">
        <v>5031</v>
      </c>
      <c r="G19842" s="4"/>
      <c r="H19842" s="4"/>
      <c r="I19842" s="4"/>
      <c r="J19842" s="4"/>
      <c r="K19842" s="4">
        <v>-3240539.2071772502</v>
      </c>
      <c r="L19842" s="4">
        <v>31801474.551650401</v>
      </c>
      <c r="M19842" s="4">
        <v>563898.15178563294</v>
      </c>
      <c r="N19842" s="3">
        <v>-9.7776709562569994E-2</v>
      </c>
      <c r="O19842" s="5">
        <v>1.7884090542793274E-2</v>
      </c>
      <c r="P19842" s="3">
        <v>1.7731824889779091E-2</v>
      </c>
    </row>
    <row r="19843" spans="1:16" x14ac:dyDescent="0.25">
      <c r="A19843" s="1">
        <v>2014</v>
      </c>
      <c r="B19843" t="s">
        <v>1560</v>
      </c>
      <c r="C19843" t="s">
        <v>3261</v>
      </c>
      <c r="D19843" t="s">
        <v>3403</v>
      </c>
      <c r="E19843" t="s">
        <v>3469</v>
      </c>
      <c r="F19843" t="s">
        <v>5031</v>
      </c>
      <c r="G19843" s="4"/>
      <c r="H19843" s="4"/>
      <c r="I19843" s="4"/>
      <c r="J19843" s="4"/>
      <c r="K19843" s="4">
        <v>1007646.75373662</v>
      </c>
      <c r="L19843" s="4">
        <v>33902182.092507899</v>
      </c>
      <c r="M19843" s="4">
        <v>955497.19458720402</v>
      </c>
      <c r="N19843" s="3">
        <v>3.0202128704303E-2</v>
      </c>
      <c r="O19843" s="5">
        <v>2.8318734839558601E-2</v>
      </c>
      <c r="P19843" s="3">
        <v>2.8183944523334503E-2</v>
      </c>
    </row>
    <row r="19844" spans="1:16" x14ac:dyDescent="0.25">
      <c r="A19844" s="1">
        <v>2015</v>
      </c>
      <c r="B19844" t="s">
        <v>1560</v>
      </c>
      <c r="C19844" t="s">
        <v>3261</v>
      </c>
      <c r="D19844" t="s">
        <v>3403</v>
      </c>
      <c r="E19844" t="s">
        <v>3469</v>
      </c>
      <c r="F19844" t="s">
        <v>5031</v>
      </c>
      <c r="G19844" s="4"/>
      <c r="H19844" s="4"/>
      <c r="I19844" s="4"/>
      <c r="J19844" s="4"/>
      <c r="K19844" s="4">
        <v>-1022995.61643413</v>
      </c>
      <c r="L19844" s="4">
        <v>5384638.25951635</v>
      </c>
      <c r="M19844" s="4">
        <v>93272.882753095095</v>
      </c>
      <c r="N19844" s="3">
        <v>-6.1846686304934E-2</v>
      </c>
      <c r="O19844" s="5">
        <v>1.7564015462994576E-2</v>
      </c>
      <c r="P19844" s="3">
        <v>1.7322033643722534E-2</v>
      </c>
    </row>
    <row r="19845" spans="1:16" x14ac:dyDescent="0.25">
      <c r="A19845" s="1">
        <v>2016</v>
      </c>
      <c r="B19845" t="s">
        <v>1560</v>
      </c>
      <c r="C19845" t="s">
        <v>3261</v>
      </c>
      <c r="D19845" t="s">
        <v>3403</v>
      </c>
      <c r="E19845" t="s">
        <v>3469</v>
      </c>
      <c r="F19845" t="s">
        <v>5031</v>
      </c>
      <c r="G19845" s="4"/>
      <c r="H19845" s="4"/>
      <c r="I19845" s="4"/>
      <c r="J19845" s="4"/>
      <c r="K19845" s="4">
        <v>-1320546.3837649401</v>
      </c>
      <c r="L19845" s="4">
        <v>7421939.5357153499</v>
      </c>
      <c r="M19845" s="4">
        <v>2243357.5707005998</v>
      </c>
      <c r="N19845" s="3">
        <v>-0.209128111486825</v>
      </c>
      <c r="O19845" s="5">
        <v>0.30313944816589355</v>
      </c>
      <c r="P19845" s="3">
        <v>0.30226027965545654</v>
      </c>
    </row>
    <row r="19846" spans="1:16" x14ac:dyDescent="0.25">
      <c r="A19846" s="1">
        <v>2017</v>
      </c>
      <c r="B19846" t="s">
        <v>1560</v>
      </c>
      <c r="C19846" t="s">
        <v>3261</v>
      </c>
      <c r="D19846" t="s">
        <v>3403</v>
      </c>
      <c r="E19846" t="s">
        <v>3469</v>
      </c>
      <c r="F19846" t="s">
        <v>5031</v>
      </c>
      <c r="G19846" s="4"/>
      <c r="H19846" s="4"/>
      <c r="I19846" s="4"/>
      <c r="J19846" s="4"/>
      <c r="K19846" s="4">
        <v>-3278534.5907599102</v>
      </c>
      <c r="L19846" s="4">
        <v>8732318.0151721295</v>
      </c>
      <c r="M19846" s="4">
        <v>2608336.2155764098</v>
      </c>
      <c r="N19846" s="3">
        <v>-0.40008135557102298</v>
      </c>
      <c r="O19846" s="5">
        <v>0.29934230446815491</v>
      </c>
      <c r="P19846" s="3">
        <v>0.29869917035102844</v>
      </c>
    </row>
    <row r="19847" spans="1:16" x14ac:dyDescent="0.25">
      <c r="A19847" s="1">
        <v>2018</v>
      </c>
      <c r="B19847" t="s">
        <v>1560</v>
      </c>
      <c r="C19847" t="s">
        <v>3261</v>
      </c>
      <c r="D19847" t="s">
        <v>3403</v>
      </c>
      <c r="E19847" t="s">
        <v>3469</v>
      </c>
      <c r="F19847" t="s">
        <v>5031</v>
      </c>
      <c r="G19847" s="4"/>
      <c r="H19847" s="4"/>
      <c r="I19847" s="4"/>
      <c r="J19847" s="4"/>
      <c r="K19847" s="4">
        <v>-2476885.8392734202</v>
      </c>
      <c r="L19847" s="4">
        <v>8024365.0952264601</v>
      </c>
      <c r="M19847" s="4">
        <v>2324209.6536613898</v>
      </c>
      <c r="N19847" s="3">
        <v>-0.30143399341524502</v>
      </c>
      <c r="O19847" s="5">
        <v>0.28996959328651428</v>
      </c>
      <c r="P19847" s="3">
        <v>0.28964406251907349</v>
      </c>
    </row>
    <row r="19848" spans="1:16" x14ac:dyDescent="0.25">
      <c r="A19848" s="1">
        <v>2019</v>
      </c>
      <c r="B19848" t="s">
        <v>1560</v>
      </c>
      <c r="C19848" t="s">
        <v>3261</v>
      </c>
      <c r="D19848" t="s">
        <v>3403</v>
      </c>
      <c r="E19848" t="s">
        <v>3469</v>
      </c>
      <c r="F19848" t="s">
        <v>5031</v>
      </c>
      <c r="G19848" s="4"/>
      <c r="H19848" s="4"/>
      <c r="I19848" s="4"/>
      <c r="J19848" s="4"/>
      <c r="K19848" s="4">
        <v>-815969.81396981399</v>
      </c>
      <c r="L19848" s="4">
        <v>6621326.0793260802</v>
      </c>
      <c r="M19848" s="4">
        <v>1939830.8178308201</v>
      </c>
      <c r="N19848" s="3">
        <v>-0.11467013428162</v>
      </c>
      <c r="O19848" s="5">
        <v>0.29315102100372314</v>
      </c>
      <c r="P19848" s="3">
        <v>0.29296711087226868</v>
      </c>
    </row>
    <row r="19849" spans="1:16" x14ac:dyDescent="0.25">
      <c r="A19849" s="1">
        <v>2020</v>
      </c>
      <c r="B19849" t="s">
        <v>1560</v>
      </c>
      <c r="C19849" t="s">
        <v>3261</v>
      </c>
      <c r="D19849" t="s">
        <v>3403</v>
      </c>
      <c r="E19849" t="s">
        <v>3469</v>
      </c>
      <c r="F19849" t="s">
        <v>5031</v>
      </c>
      <c r="G19849" s="4"/>
      <c r="H19849" s="4"/>
      <c r="I19849" s="4"/>
      <c r="J19849" s="4"/>
      <c r="K19849" s="4">
        <v>-178449.95375674701</v>
      </c>
      <c r="L19849" s="4">
        <v>7194898.7479811702</v>
      </c>
      <c r="M19849" s="4">
        <v>1577189.6525544201</v>
      </c>
      <c r="N19849" s="3">
        <v>-2.6041775783019E-2</v>
      </c>
      <c r="O19849" s="5">
        <v>0.21949021518230438</v>
      </c>
      <c r="P19849" s="3">
        <v>0.21920943260192871</v>
      </c>
    </row>
    <row r="19850" spans="1:16" x14ac:dyDescent="0.25">
      <c r="A19850" s="1">
        <v>2021</v>
      </c>
      <c r="B19850" t="s">
        <v>1560</v>
      </c>
      <c r="C19850" t="s">
        <v>3261</v>
      </c>
      <c r="D19850" t="s">
        <v>3403</v>
      </c>
      <c r="E19850" t="s">
        <v>3469</v>
      </c>
      <c r="F19850" t="s">
        <v>5031</v>
      </c>
      <c r="G19850" s="4"/>
      <c r="H19850" s="4"/>
      <c r="I19850" s="4"/>
      <c r="J19850" s="4"/>
      <c r="K19850" s="4">
        <v>-1249288.8152419201</v>
      </c>
      <c r="L19850" s="4">
        <v>22270848.5480134</v>
      </c>
      <c r="M19850" s="4">
        <v>2106649.22133329</v>
      </c>
      <c r="N19850" s="3">
        <v>-8.3044928890308997E-2</v>
      </c>
      <c r="O19850" s="5">
        <v>9.8222523927688599E-2</v>
      </c>
      <c r="P19850" s="3">
        <v>9.4592228531837463E-2</v>
      </c>
    </row>
    <row r="19851" spans="1:16" x14ac:dyDescent="0.25">
      <c r="A19851" s="1">
        <v>2022</v>
      </c>
      <c r="B19851" t="s">
        <v>1560</v>
      </c>
      <c r="C19851" t="s">
        <v>3261</v>
      </c>
      <c r="D19851" t="s">
        <v>3403</v>
      </c>
      <c r="E19851" t="s">
        <v>3469</v>
      </c>
      <c r="F19851" t="s">
        <v>5031</v>
      </c>
      <c r="G19851" s="4"/>
      <c r="H19851" s="4"/>
      <c r="I19851" s="4"/>
      <c r="J19851" s="4"/>
      <c r="K19851" s="4">
        <v>-2585610.0809484702</v>
      </c>
      <c r="L19851" s="4">
        <v>31600958.545825899</v>
      </c>
      <c r="M19851" s="4">
        <v>4446021.2412098804</v>
      </c>
      <c r="N19851" s="3">
        <v>-9.9258476213782004E-2</v>
      </c>
      <c r="O19851" s="5">
        <v>0.14138816297054291</v>
      </c>
      <c r="P19851" s="3">
        <v>0.14069260656833649</v>
      </c>
    </row>
    <row r="19852" spans="1:16" x14ac:dyDescent="0.25">
      <c r="A19852" s="1">
        <v>2023</v>
      </c>
      <c r="B19852" t="s">
        <v>1560</v>
      </c>
      <c r="C19852" t="s">
        <v>3261</v>
      </c>
      <c r="D19852" t="s">
        <v>3403</v>
      </c>
      <c r="E19852" t="s">
        <v>3469</v>
      </c>
      <c r="F19852" t="s">
        <v>5031</v>
      </c>
      <c r="G19852" s="4"/>
      <c r="H19852" s="4"/>
      <c r="I19852" s="4"/>
      <c r="J19852" s="4"/>
      <c r="K19852" s="4">
        <v>-3460926.5740092699</v>
      </c>
      <c r="L19852" s="4">
        <v>25978166.183381699</v>
      </c>
      <c r="M19852" s="4">
        <v>2440423.2910042298</v>
      </c>
      <c r="N19852" s="3">
        <v>-0.122503922606838</v>
      </c>
      <c r="O19852" s="5">
        <v>0.84315413236618042</v>
      </c>
      <c r="P19852" s="3">
        <v>9.3941323459148407E-2</v>
      </c>
    </row>
    <row r="19853" spans="1:16" x14ac:dyDescent="0.25">
      <c r="A19853" s="1">
        <v>2024</v>
      </c>
      <c r="B19853" t="s">
        <v>1560</v>
      </c>
      <c r="C19853" t="s">
        <v>3261</v>
      </c>
      <c r="D19853" t="s">
        <v>3403</v>
      </c>
      <c r="E19853" t="s">
        <v>3469</v>
      </c>
      <c r="F19853" t="s">
        <v>5031</v>
      </c>
      <c r="G19853" s="4"/>
      <c r="H19853" s="4"/>
      <c r="I19853" s="4"/>
      <c r="J19853" s="4"/>
      <c r="K19853" s="4">
        <v>-3167245.13810645</v>
      </c>
      <c r="L19853" s="4">
        <v>25485284.646616802</v>
      </c>
      <c r="M19853" s="4">
        <v>921555.00590027496</v>
      </c>
      <c r="N19853" s="3">
        <v>-0.123078052650269</v>
      </c>
      <c r="O19853" s="5">
        <v>0.74468463659286499</v>
      </c>
      <c r="P19853" s="3">
        <v>3.616027906537056E-2</v>
      </c>
    </row>
    <row r="19854" spans="1:16" x14ac:dyDescent="0.25">
      <c r="A19854" s="1">
        <v>2009</v>
      </c>
      <c r="B19854" t="s">
        <v>1561</v>
      </c>
      <c r="C19854" t="s">
        <v>3262</v>
      </c>
      <c r="D19854" t="s">
        <v>3422</v>
      </c>
      <c r="E19854" t="s">
        <v>3469</v>
      </c>
      <c r="F19854" t="s">
        <v>5032</v>
      </c>
      <c r="G19854" s="4"/>
      <c r="H19854" s="4"/>
      <c r="I19854" s="4"/>
      <c r="J19854" s="4"/>
      <c r="K19854" s="4">
        <v>2086929.8656039799</v>
      </c>
      <c r="L19854" s="4">
        <v>0</v>
      </c>
      <c r="M19854" s="4">
        <v>316179151.67551303</v>
      </c>
      <c r="N19854" s="3">
        <v>1.0125403137427E-2</v>
      </c>
    </row>
    <row r="19855" spans="1:16" x14ac:dyDescent="0.25">
      <c r="A19855" s="1">
        <v>2016</v>
      </c>
      <c r="B19855" t="s">
        <v>1561</v>
      </c>
      <c r="C19855" t="s">
        <v>3262</v>
      </c>
      <c r="D19855" t="s">
        <v>3422</v>
      </c>
      <c r="E19855" t="s">
        <v>3469</v>
      </c>
      <c r="F19855" t="s">
        <v>5032</v>
      </c>
      <c r="G19855" s="4"/>
      <c r="H19855" s="4"/>
      <c r="I19855" s="4"/>
      <c r="J19855" s="4"/>
      <c r="K19855" s="4">
        <v>41083.827517358499</v>
      </c>
      <c r="L19855" s="4">
        <v>4248077.1523080096</v>
      </c>
      <c r="M19855" s="4">
        <v>3089491.7602884602</v>
      </c>
      <c r="N19855" s="3">
        <v>1.9342317026910999E-2</v>
      </c>
      <c r="O19855" s="5">
        <v>3.9560813903808594</v>
      </c>
      <c r="P19855" s="3">
        <v>0.7272682785987854</v>
      </c>
    </row>
    <row r="19856" spans="1:16" x14ac:dyDescent="0.25">
      <c r="A19856" s="1">
        <v>2017</v>
      </c>
      <c r="B19856" t="s">
        <v>1561</v>
      </c>
      <c r="C19856" t="s">
        <v>3262</v>
      </c>
      <c r="D19856" t="s">
        <v>3422</v>
      </c>
      <c r="E19856" t="s">
        <v>3469</v>
      </c>
      <c r="F19856" t="s">
        <v>5032</v>
      </c>
      <c r="G19856" s="4"/>
      <c r="H19856" s="4"/>
      <c r="I19856" s="4"/>
      <c r="J19856" s="4"/>
      <c r="K19856" s="4">
        <v>-59694.712813299797</v>
      </c>
      <c r="L19856" s="4">
        <v>14326477.437801201</v>
      </c>
      <c r="M19856" s="4">
        <v>13190889.806082699</v>
      </c>
      <c r="N19856" s="3">
        <v>-6.3813532072470001E-3</v>
      </c>
      <c r="O19856" s="5">
        <v>1.1250929832458496</v>
      </c>
      <c r="P19856" s="3">
        <v>0.92073506116867065</v>
      </c>
    </row>
    <row r="19857" spans="1:16" x14ac:dyDescent="0.25">
      <c r="A19857" s="1">
        <v>2018</v>
      </c>
      <c r="B19857" t="s">
        <v>1561</v>
      </c>
      <c r="C19857" t="s">
        <v>3262</v>
      </c>
      <c r="D19857" t="s">
        <v>3422</v>
      </c>
      <c r="E19857" t="s">
        <v>3469</v>
      </c>
      <c r="F19857" t="s">
        <v>5032</v>
      </c>
      <c r="G19857" s="4"/>
      <c r="H19857" s="4"/>
      <c r="I19857" s="4"/>
      <c r="J19857" s="4"/>
      <c r="K19857" s="4">
        <v>1086278.9509914999</v>
      </c>
      <c r="L19857" s="4">
        <v>1503104.39011392</v>
      </c>
      <c r="M19857" s="4">
        <v>17764.750294228699</v>
      </c>
      <c r="N19857" s="3">
        <v>0.14199531127293</v>
      </c>
      <c r="O19857" s="5">
        <v>2.2002713680267334</v>
      </c>
      <c r="P19857" s="3">
        <v>1.181870698928833E-2</v>
      </c>
    </row>
    <row r="19858" spans="1:16" x14ac:dyDescent="0.25">
      <c r="A19858" s="1">
        <v>2019</v>
      </c>
      <c r="B19858" t="s">
        <v>1561</v>
      </c>
      <c r="C19858" t="s">
        <v>3262</v>
      </c>
      <c r="D19858" t="s">
        <v>3422</v>
      </c>
      <c r="E19858" t="s">
        <v>3469</v>
      </c>
      <c r="F19858" t="s">
        <v>5032</v>
      </c>
      <c r="G19858" s="4"/>
      <c r="H19858" s="4"/>
      <c r="I19858" s="4"/>
      <c r="J19858" s="4"/>
      <c r="K19858" s="4">
        <v>40514.566514566497</v>
      </c>
      <c r="L19858" s="4">
        <v>1475185.6791856801</v>
      </c>
      <c r="M19858" s="4">
        <v>25981.045981046002</v>
      </c>
      <c r="N19858" s="3">
        <v>2.7934108745689998E-2</v>
      </c>
      <c r="O19858" s="5">
        <v>1.4979721307754517</v>
      </c>
      <c r="P19858" s="3">
        <v>1.7612051218748093E-2</v>
      </c>
    </row>
    <row r="19859" spans="1:16" x14ac:dyDescent="0.25">
      <c r="A19859" s="1">
        <v>2020</v>
      </c>
      <c r="B19859" t="s">
        <v>1561</v>
      </c>
      <c r="C19859" t="s">
        <v>3262</v>
      </c>
      <c r="D19859" t="s">
        <v>3422</v>
      </c>
      <c r="E19859" t="s">
        <v>3469</v>
      </c>
      <c r="F19859" t="s">
        <v>5032</v>
      </c>
      <c r="G19859" s="4"/>
      <c r="H19859" s="4"/>
      <c r="I19859" s="4"/>
      <c r="J19859" s="4"/>
      <c r="K19859" s="4">
        <v>47436.6053310879</v>
      </c>
      <c r="L19859" s="4">
        <v>4603936.1981143802</v>
      </c>
      <c r="M19859" s="4">
        <v>3142440.2633794802</v>
      </c>
      <c r="N19859" s="3">
        <v>1.5670334949448E-2</v>
      </c>
      <c r="O19859" s="5">
        <v>0.96808129549026489</v>
      </c>
      <c r="P19859" s="3">
        <v>0.68255513906478882</v>
      </c>
    </row>
    <row r="19860" spans="1:16" x14ac:dyDescent="0.25">
      <c r="A19860" s="1">
        <v>2021</v>
      </c>
      <c r="B19860" t="s">
        <v>1561</v>
      </c>
      <c r="C19860" t="s">
        <v>3262</v>
      </c>
      <c r="D19860" t="s">
        <v>3422</v>
      </c>
      <c r="E19860" t="s">
        <v>3469</v>
      </c>
      <c r="F19860" t="s">
        <v>5032</v>
      </c>
      <c r="G19860" s="4"/>
      <c r="H19860" s="4"/>
      <c r="I19860" s="4"/>
      <c r="J19860" s="4"/>
      <c r="K19860" s="4">
        <v>87046.465070593593</v>
      </c>
      <c r="L19860" s="4">
        <v>1999336.4275056401</v>
      </c>
      <c r="M19860" s="4">
        <v>13121.4900014246</v>
      </c>
      <c r="N19860" s="3">
        <v>2.4867424644054E-2</v>
      </c>
      <c r="O19860" s="5">
        <v>0.72083044052124023</v>
      </c>
      <c r="P19860" s="3">
        <v>6.562922615557909E-3</v>
      </c>
    </row>
    <row r="19861" spans="1:16" x14ac:dyDescent="0.25">
      <c r="A19861" s="1">
        <v>2022</v>
      </c>
      <c r="B19861" t="s">
        <v>1561</v>
      </c>
      <c r="C19861" t="s">
        <v>3262</v>
      </c>
      <c r="D19861" t="s">
        <v>3422</v>
      </c>
      <c r="E19861" t="s">
        <v>3469</v>
      </c>
      <c r="F19861" t="s">
        <v>5032</v>
      </c>
      <c r="G19861" s="4"/>
      <c r="H19861" s="4"/>
      <c r="I19861" s="4"/>
      <c r="J19861" s="4"/>
      <c r="K19861" s="4">
        <v>-179343.993043814</v>
      </c>
      <c r="L19861" s="4">
        <v>2001383.64606265</v>
      </c>
      <c r="M19861" s="4">
        <v>107002.42224323199</v>
      </c>
      <c r="N19861" s="3">
        <v>-9.3371225730423002E-2</v>
      </c>
      <c r="O19861" s="5">
        <v>0.77585905790328979</v>
      </c>
      <c r="P19861" s="3">
        <v>5.3464222699403763E-2</v>
      </c>
    </row>
    <row r="19862" spans="1:16" x14ac:dyDescent="0.25">
      <c r="A19862" s="1">
        <v>2023</v>
      </c>
      <c r="B19862" t="s">
        <v>1561</v>
      </c>
      <c r="C19862" t="s">
        <v>3262</v>
      </c>
      <c r="D19862" t="s">
        <v>3422</v>
      </c>
      <c r="E19862" t="s">
        <v>3469</v>
      </c>
      <c r="F19862" t="s">
        <v>5032</v>
      </c>
      <c r="G19862" s="4"/>
      <c r="H19862" s="4"/>
      <c r="I19862" s="4"/>
      <c r="J19862" s="4"/>
      <c r="K19862" s="4">
        <v>52068.126520681297</v>
      </c>
      <c r="L19862" s="4">
        <v>2098462.1537846201</v>
      </c>
      <c r="M19862" s="4">
        <v>32498.083524980801</v>
      </c>
      <c r="N19862" s="3">
        <v>2.5829373033387001E-2</v>
      </c>
      <c r="O19862" s="5">
        <v>0.41882967948913574</v>
      </c>
      <c r="P19862" s="3">
        <v>1.5486618503928185E-2</v>
      </c>
    </row>
    <row r="19863" spans="1:16" x14ac:dyDescent="0.25">
      <c r="A19863" s="1">
        <v>2024</v>
      </c>
      <c r="B19863" t="s">
        <v>1561</v>
      </c>
      <c r="C19863" t="s">
        <v>3262</v>
      </c>
      <c r="D19863" t="s">
        <v>3422</v>
      </c>
      <c r="E19863" t="s">
        <v>3469</v>
      </c>
      <c r="F19863" t="s">
        <v>5032</v>
      </c>
      <c r="G19863" s="4"/>
      <c r="H19863" s="4"/>
      <c r="I19863" s="4"/>
      <c r="J19863" s="4"/>
      <c r="K19863" s="4">
        <v>10959.844792757</v>
      </c>
      <c r="L19863" s="4">
        <v>2180311.7478815699</v>
      </c>
      <c r="M19863" s="4">
        <v>35815.004700219302</v>
      </c>
      <c r="N19863" s="3">
        <v>5.1225218799369997E-3</v>
      </c>
      <c r="O19863" s="5">
        <v>0.2687944769859314</v>
      </c>
      <c r="P19863" s="3">
        <v>1.6426552087068558E-2</v>
      </c>
    </row>
    <row r="19864" spans="1:16" x14ac:dyDescent="0.25">
      <c r="A19864" s="1">
        <v>2009</v>
      </c>
      <c r="B19864" t="s">
        <v>1562</v>
      </c>
      <c r="C19864" t="s">
        <v>3263</v>
      </c>
      <c r="D19864" t="s">
        <v>3436</v>
      </c>
      <c r="E19864" t="s">
        <v>3469</v>
      </c>
      <c r="F19864" t="s">
        <v>5033</v>
      </c>
      <c r="G19864" s="4"/>
      <c r="H19864" s="4"/>
      <c r="I19864" s="4"/>
      <c r="J19864" s="4"/>
      <c r="K19864" s="4">
        <v>-446104.45136412798</v>
      </c>
      <c r="L19864" s="4">
        <v>0</v>
      </c>
      <c r="M19864" s="4">
        <v>19701198.754457001</v>
      </c>
      <c r="N19864" s="3">
        <v>-2.54838709677419</v>
      </c>
    </row>
    <row r="19865" spans="1:16" x14ac:dyDescent="0.25">
      <c r="A19865" s="1">
        <v>2010</v>
      </c>
      <c r="B19865" t="s">
        <v>1562</v>
      </c>
      <c r="C19865" t="s">
        <v>3263</v>
      </c>
      <c r="D19865" t="s">
        <v>3436</v>
      </c>
      <c r="E19865" t="s">
        <v>3469</v>
      </c>
      <c r="F19865" t="s">
        <v>5033</v>
      </c>
      <c r="G19865" s="4"/>
      <c r="H19865" s="4"/>
      <c r="I19865" s="4"/>
      <c r="J19865" s="4"/>
      <c r="K19865" s="4">
        <v>-183244.024121886</v>
      </c>
      <c r="L19865" s="4">
        <v>184542.507265122</v>
      </c>
      <c r="M19865" s="4">
        <v>413062.102098067</v>
      </c>
      <c r="N19865" s="3">
        <v>-1.9859275441471</v>
      </c>
      <c r="O19865" s="5">
        <v>7.6101784706115723</v>
      </c>
      <c r="P19865" s="3">
        <v>2.2383031845092773</v>
      </c>
    </row>
    <row r="19866" spans="1:16" x14ac:dyDescent="0.25">
      <c r="A19866" s="1">
        <v>2011</v>
      </c>
      <c r="B19866" t="s">
        <v>1562</v>
      </c>
      <c r="C19866" t="s">
        <v>3263</v>
      </c>
      <c r="D19866" t="s">
        <v>3436</v>
      </c>
      <c r="E19866" t="s">
        <v>3469</v>
      </c>
      <c r="F19866" t="s">
        <v>5033</v>
      </c>
      <c r="G19866" s="4"/>
      <c r="H19866" s="4"/>
      <c r="I19866" s="4"/>
      <c r="J19866" s="4"/>
      <c r="K19866" s="4">
        <v>-240922.73068267101</v>
      </c>
      <c r="L19866" s="4">
        <v>45255.599614189297</v>
      </c>
      <c r="M19866" s="4">
        <v>160875.576036866</v>
      </c>
      <c r="N19866" s="3">
        <v>-1.7164093636905</v>
      </c>
      <c r="O19866" s="5">
        <v>31.505670547485352</v>
      </c>
      <c r="P19866" s="3">
        <v>3.5548214912414551</v>
      </c>
    </row>
    <row r="19867" spans="1:16" x14ac:dyDescent="0.25">
      <c r="A19867" s="1">
        <v>2012</v>
      </c>
      <c r="B19867" t="s">
        <v>1562</v>
      </c>
      <c r="C19867" t="s">
        <v>3263</v>
      </c>
      <c r="D19867" t="s">
        <v>3436</v>
      </c>
      <c r="E19867" t="s">
        <v>3469</v>
      </c>
      <c r="F19867" t="s">
        <v>5033</v>
      </c>
      <c r="G19867" s="4"/>
      <c r="H19867" s="4"/>
      <c r="I19867" s="4"/>
      <c r="J19867" s="4"/>
      <c r="K19867" s="4">
        <v>-213846.279790837</v>
      </c>
      <c r="L19867" s="4">
        <v>55409.678376636002</v>
      </c>
      <c r="M19867" s="4">
        <v>285632.86022737698</v>
      </c>
      <c r="N19867" s="3">
        <v>-4.3367020835062702</v>
      </c>
      <c r="O19867" s="5">
        <v>26.952749252319336</v>
      </c>
      <c r="P19867" s="3">
        <v>5.1549272537231445</v>
      </c>
    </row>
    <row r="19868" spans="1:16" x14ac:dyDescent="0.25">
      <c r="A19868" s="1">
        <v>2013</v>
      </c>
      <c r="B19868" t="s">
        <v>1562</v>
      </c>
      <c r="C19868" t="s">
        <v>3263</v>
      </c>
      <c r="D19868" t="s">
        <v>3436</v>
      </c>
      <c r="E19868" t="s">
        <v>3469</v>
      </c>
      <c r="F19868" t="s">
        <v>5033</v>
      </c>
      <c r="G19868" s="4"/>
      <c r="H19868" s="4"/>
      <c r="I19868" s="4"/>
      <c r="J19868" s="4"/>
      <c r="K19868" s="4">
        <v>-242127.958924509</v>
      </c>
      <c r="L19868" s="4">
        <v>172496.962277424</v>
      </c>
      <c r="M19868" s="4">
        <v>274122.25805567502</v>
      </c>
      <c r="N19868" s="3">
        <v>-2.1816610278319701</v>
      </c>
      <c r="O19868" s="5">
        <v>7.8404450416564941</v>
      </c>
      <c r="P19868" s="3">
        <v>1.5891425609588623</v>
      </c>
    </row>
    <row r="19869" spans="1:16" x14ac:dyDescent="0.25">
      <c r="A19869" s="1">
        <v>2014</v>
      </c>
      <c r="B19869" t="s">
        <v>1562</v>
      </c>
      <c r="C19869" t="s">
        <v>3263</v>
      </c>
      <c r="D19869" t="s">
        <v>3436</v>
      </c>
      <c r="E19869" t="s">
        <v>3469</v>
      </c>
      <c r="F19869" t="s">
        <v>5033</v>
      </c>
      <c r="G19869" s="4"/>
      <c r="H19869" s="4"/>
      <c r="I19869" s="4"/>
      <c r="J19869" s="4"/>
      <c r="K19869" s="4">
        <v>-1984075.62827102</v>
      </c>
      <c r="L19869" s="4">
        <v>765204.39436088502</v>
      </c>
      <c r="M19869" s="4">
        <v>882301.85298693902</v>
      </c>
      <c r="N19869" s="3">
        <v>-4.2068859339119102</v>
      </c>
      <c r="O19869" s="5">
        <v>2.6075751781463623</v>
      </c>
      <c r="P19869" s="3">
        <v>1.1530276536941528</v>
      </c>
    </row>
    <row r="19870" spans="1:16" x14ac:dyDescent="0.25">
      <c r="A19870" s="1">
        <v>2015</v>
      </c>
      <c r="B19870" t="s">
        <v>1562</v>
      </c>
      <c r="C19870" t="s">
        <v>3263</v>
      </c>
      <c r="D19870" t="s">
        <v>3436</v>
      </c>
      <c r="E19870" t="s">
        <v>3469</v>
      </c>
      <c r="F19870" t="s">
        <v>5033</v>
      </c>
      <c r="G19870" s="4"/>
      <c r="H19870" s="4"/>
      <c r="I19870" s="4"/>
      <c r="J19870" s="4"/>
      <c r="K19870" s="4">
        <v>-1685105.1208369599</v>
      </c>
      <c r="L19870" s="4">
        <v>4043094.5355654298</v>
      </c>
      <c r="M19870" s="4">
        <v>440016.79468117101</v>
      </c>
      <c r="N19870" s="3">
        <v>-0.72194410150376598</v>
      </c>
      <c r="O19870" s="5">
        <v>1.5242760181427002</v>
      </c>
      <c r="P19870" s="3">
        <v>0.10883168876171112</v>
      </c>
    </row>
    <row r="19871" spans="1:16" x14ac:dyDescent="0.25">
      <c r="A19871" s="1">
        <v>2016</v>
      </c>
      <c r="B19871" t="s">
        <v>1562</v>
      </c>
      <c r="C19871" t="s">
        <v>3263</v>
      </c>
      <c r="D19871" t="s">
        <v>3436</v>
      </c>
      <c r="E19871" t="s">
        <v>3469</v>
      </c>
      <c r="F19871" t="s">
        <v>5033</v>
      </c>
      <c r="G19871" s="4"/>
      <c r="H19871" s="4"/>
      <c r="I19871" s="4"/>
      <c r="J19871" s="4"/>
      <c r="K19871" s="4">
        <v>-1782345.71028399</v>
      </c>
      <c r="L19871" s="4">
        <v>5364106.59474923</v>
      </c>
      <c r="M19871" s="4">
        <v>729008.85061239102</v>
      </c>
      <c r="N19871" s="3">
        <v>-0.38437826026287703</v>
      </c>
      <c r="O19871" s="5">
        <v>1.7023195028305054</v>
      </c>
      <c r="P19871" s="3">
        <v>0.13590498268604279</v>
      </c>
    </row>
    <row r="19872" spans="1:16" x14ac:dyDescent="0.25">
      <c r="A19872" s="1">
        <v>2017</v>
      </c>
      <c r="B19872" t="s">
        <v>1562</v>
      </c>
      <c r="C19872" t="s">
        <v>3263</v>
      </c>
      <c r="D19872" t="s">
        <v>3436</v>
      </c>
      <c r="E19872" t="s">
        <v>3469</v>
      </c>
      <c r="F19872" t="s">
        <v>5033</v>
      </c>
      <c r="G19872" s="4"/>
      <c r="H19872" s="4"/>
      <c r="I19872" s="4"/>
      <c r="J19872" s="4"/>
      <c r="K19872" s="4">
        <v>-3760362.62460898</v>
      </c>
      <c r="L19872" s="4">
        <v>6249641.4489612402</v>
      </c>
      <c r="M19872" s="4">
        <v>1365812.7541177601</v>
      </c>
      <c r="N19872" s="3">
        <v>-0.63823390941204505</v>
      </c>
      <c r="O19872" s="5">
        <v>2.6553637981414795</v>
      </c>
      <c r="P19872" s="3">
        <v>0.21854257583618164</v>
      </c>
    </row>
    <row r="19873" spans="1:16" x14ac:dyDescent="0.25">
      <c r="A19873" s="1">
        <v>2018</v>
      </c>
      <c r="B19873" t="s">
        <v>1562</v>
      </c>
      <c r="C19873" t="s">
        <v>3263</v>
      </c>
      <c r="D19873" t="s">
        <v>3436</v>
      </c>
      <c r="E19873" t="s">
        <v>3469</v>
      </c>
      <c r="F19873" t="s">
        <v>5033</v>
      </c>
      <c r="G19873" s="4"/>
      <c r="H19873" s="4"/>
      <c r="I19873" s="4"/>
      <c r="J19873" s="4"/>
      <c r="K19873" s="4">
        <v>-2062652.5732980999</v>
      </c>
      <c r="L19873" s="4">
        <v>7926013.5160141801</v>
      </c>
      <c r="M19873" s="4">
        <v>1709761.7302866799</v>
      </c>
      <c r="N19873" s="3">
        <v>-0.29583263310845798</v>
      </c>
      <c r="O19873" s="5">
        <v>3.4005675315856934</v>
      </c>
      <c r="P19873" s="3">
        <v>0.21571521461009979</v>
      </c>
    </row>
    <row r="19874" spans="1:16" x14ac:dyDescent="0.25">
      <c r="A19874" s="1">
        <v>2019</v>
      </c>
      <c r="B19874" t="s">
        <v>1562</v>
      </c>
      <c r="C19874" t="s">
        <v>3263</v>
      </c>
      <c r="D19874" t="s">
        <v>3436</v>
      </c>
      <c r="E19874" t="s">
        <v>3469</v>
      </c>
      <c r="F19874" t="s">
        <v>5033</v>
      </c>
      <c r="G19874" s="4"/>
      <c r="H19874" s="4"/>
      <c r="I19874" s="4"/>
      <c r="J19874" s="4"/>
      <c r="K19874" s="4">
        <v>-3450264.6542646498</v>
      </c>
      <c r="L19874" s="4">
        <v>7623670.0596700599</v>
      </c>
      <c r="M19874" s="4">
        <v>2865369.6033696001</v>
      </c>
      <c r="N19874" s="3">
        <v>-0.45576118898641999</v>
      </c>
      <c r="O19874" s="5">
        <v>4.2264337539672852</v>
      </c>
      <c r="P19874" s="3">
        <v>0.37585172057151794</v>
      </c>
    </row>
    <row r="19875" spans="1:16" x14ac:dyDescent="0.25">
      <c r="A19875" s="1">
        <v>2020</v>
      </c>
      <c r="B19875" t="s">
        <v>1562</v>
      </c>
      <c r="C19875" t="s">
        <v>3263</v>
      </c>
      <c r="D19875" t="s">
        <v>3436</v>
      </c>
      <c r="E19875" t="s">
        <v>3469</v>
      </c>
      <c r="F19875" t="s">
        <v>5033</v>
      </c>
      <c r="G19875" s="4"/>
      <c r="H19875" s="4"/>
      <c r="I19875" s="4"/>
      <c r="J19875" s="4"/>
      <c r="K19875" s="4">
        <v>-2889623.5661140499</v>
      </c>
      <c r="L19875" s="4">
        <v>10102731.112736899</v>
      </c>
      <c r="M19875" s="4">
        <v>4493212.5947296498</v>
      </c>
      <c r="N19875" s="3">
        <v>-0.32839947632227501</v>
      </c>
      <c r="O19875" s="5">
        <v>3.3005568981170654</v>
      </c>
      <c r="P19875" s="3">
        <v>0.4447522759437561</v>
      </c>
    </row>
    <row r="19876" spans="1:16" x14ac:dyDescent="0.25">
      <c r="A19876" s="1">
        <v>2021</v>
      </c>
      <c r="B19876" t="s">
        <v>1562</v>
      </c>
      <c r="C19876" t="s">
        <v>3263</v>
      </c>
      <c r="D19876" t="s">
        <v>3436</v>
      </c>
      <c r="E19876" t="s">
        <v>3469</v>
      </c>
      <c r="F19876" t="s">
        <v>5033</v>
      </c>
      <c r="G19876" s="4"/>
      <c r="H19876" s="4"/>
      <c r="I19876" s="4"/>
      <c r="J19876" s="4"/>
      <c r="K19876" s="4">
        <v>-6340610.6366547002</v>
      </c>
      <c r="L19876" s="4">
        <v>24172129.2054375</v>
      </c>
      <c r="M19876" s="4">
        <v>11375541.5426373</v>
      </c>
      <c r="N19876" s="3">
        <v>-0.36080239664285702</v>
      </c>
      <c r="O19876" s="5">
        <v>1.7478723526000977</v>
      </c>
      <c r="P19876" s="3">
        <v>0.47060570120811462</v>
      </c>
    </row>
    <row r="19877" spans="1:16" x14ac:dyDescent="0.25">
      <c r="A19877" s="1">
        <v>2022</v>
      </c>
      <c r="B19877" t="s">
        <v>1562</v>
      </c>
      <c r="C19877" t="s">
        <v>3263</v>
      </c>
      <c r="D19877" t="s">
        <v>3436</v>
      </c>
      <c r="E19877" t="s">
        <v>3469</v>
      </c>
      <c r="F19877" t="s">
        <v>5033</v>
      </c>
      <c r="G19877" s="4"/>
      <c r="H19877" s="4"/>
      <c r="I19877" s="4"/>
      <c r="J19877" s="4"/>
      <c r="K19877" s="4">
        <v>-8149063.8823521296</v>
      </c>
      <c r="L19877" s="4">
        <v>18459298.032531202</v>
      </c>
      <c r="M19877" s="4">
        <v>8256394.7911419002</v>
      </c>
      <c r="N19877" s="3">
        <v>-0.40037891776115497</v>
      </c>
      <c r="O19877" s="5">
        <v>1.1282428503036499</v>
      </c>
      <c r="P19877" s="3">
        <v>0.44727566838264465</v>
      </c>
    </row>
    <row r="19878" spans="1:16" x14ac:dyDescent="0.25">
      <c r="A19878" s="1">
        <v>2023</v>
      </c>
      <c r="B19878" t="s">
        <v>1562</v>
      </c>
      <c r="C19878" t="s">
        <v>3263</v>
      </c>
      <c r="D19878" t="s">
        <v>3436</v>
      </c>
      <c r="E19878" t="s">
        <v>3469</v>
      </c>
      <c r="F19878" t="s">
        <v>5033</v>
      </c>
      <c r="G19878" s="4"/>
      <c r="H19878" s="4"/>
      <c r="I19878" s="4"/>
      <c r="J19878" s="4"/>
      <c r="K19878" s="4">
        <v>-6249197.7468919801</v>
      </c>
      <c r="L19878" s="4">
        <v>15393291.3375329</v>
      </c>
      <c r="M19878" s="4">
        <v>10686380.028663799</v>
      </c>
      <c r="N19878" s="3">
        <v>-0.37618516989435702</v>
      </c>
      <c r="O19878" s="5">
        <v>1.5120720863342285</v>
      </c>
      <c r="P19878" s="3">
        <v>0.69422322511672974</v>
      </c>
    </row>
    <row r="19879" spans="1:16" x14ac:dyDescent="0.25">
      <c r="A19879" s="1">
        <v>2024</v>
      </c>
      <c r="B19879" t="s">
        <v>1562</v>
      </c>
      <c r="C19879" t="s">
        <v>3263</v>
      </c>
      <c r="D19879" t="s">
        <v>3436</v>
      </c>
      <c r="E19879" t="s">
        <v>3469</v>
      </c>
      <c r="F19879" t="s">
        <v>5033</v>
      </c>
      <c r="G19879" s="4"/>
      <c r="H19879" s="4"/>
      <c r="I19879" s="4"/>
      <c r="J19879" s="4"/>
      <c r="K19879" s="4">
        <v>-4331818.8182115201</v>
      </c>
      <c r="L19879" s="4">
        <v>13716364.763689</v>
      </c>
      <c r="M19879" s="4">
        <v>13248389.591514301</v>
      </c>
      <c r="N19879" s="3">
        <v>-0.29759766634933998</v>
      </c>
      <c r="O19879" s="5">
        <v>1.4641690254211426</v>
      </c>
      <c r="P19879" s="3">
        <v>0.96588200330734253</v>
      </c>
    </row>
    <row r="19880" spans="1:16" x14ac:dyDescent="0.25">
      <c r="A19880" s="1">
        <v>2009</v>
      </c>
      <c r="B19880" t="s">
        <v>1563</v>
      </c>
      <c r="C19880" t="s">
        <v>3264</v>
      </c>
      <c r="D19880" t="s">
        <v>3403</v>
      </c>
      <c r="E19880" t="s">
        <v>3469</v>
      </c>
      <c r="F19880" t="s">
        <v>5034</v>
      </c>
      <c r="G19880" s="4"/>
      <c r="H19880" s="4"/>
      <c r="I19880" s="4"/>
      <c r="J19880" s="4"/>
      <c r="K19880" s="4">
        <v>-220250.560655685</v>
      </c>
      <c r="L19880" s="4">
        <v>2440184.0886723399</v>
      </c>
      <c r="M19880" s="4">
        <v>367854.66513931699</v>
      </c>
      <c r="N19880" s="3">
        <v>-7.1445907777688E-2</v>
      </c>
      <c r="O19880" s="5">
        <v>1.5519351959228516</v>
      </c>
      <c r="P19880" s="3">
        <v>0.15074872970581055</v>
      </c>
    </row>
    <row r="19881" spans="1:16" x14ac:dyDescent="0.25">
      <c r="A19881" s="1">
        <v>2010</v>
      </c>
      <c r="B19881" t="s">
        <v>1563</v>
      </c>
      <c r="C19881" t="s">
        <v>3264</v>
      </c>
      <c r="D19881" t="s">
        <v>3403</v>
      </c>
      <c r="E19881" t="s">
        <v>3469</v>
      </c>
      <c r="F19881" t="s">
        <v>5034</v>
      </c>
      <c r="G19881" s="4"/>
      <c r="H19881" s="4"/>
      <c r="I19881" s="4"/>
      <c r="J19881" s="4"/>
      <c r="K19881" s="4">
        <v>-759950.27800641698</v>
      </c>
      <c r="L19881" s="4">
        <v>1605642.4383934401</v>
      </c>
      <c r="M19881" s="4">
        <v>392253.61576321599</v>
      </c>
      <c r="N19881" s="3">
        <v>-0.36657212812595502</v>
      </c>
      <c r="O19881" s="5">
        <v>1.8815861940383911</v>
      </c>
      <c r="P19881" s="3">
        <v>0.24429699778556824</v>
      </c>
    </row>
    <row r="19882" spans="1:16" x14ac:dyDescent="0.25">
      <c r="A19882" s="1">
        <v>2011</v>
      </c>
      <c r="B19882" t="s">
        <v>1563</v>
      </c>
      <c r="C19882" t="s">
        <v>3264</v>
      </c>
      <c r="D19882" t="s">
        <v>3403</v>
      </c>
      <c r="E19882" t="s">
        <v>3469</v>
      </c>
      <c r="F19882" t="s">
        <v>5034</v>
      </c>
      <c r="G19882" s="4"/>
      <c r="H19882" s="4"/>
      <c r="I19882" s="4"/>
      <c r="J19882" s="4"/>
      <c r="K19882" s="4">
        <v>-2487725.8600364402</v>
      </c>
      <c r="L19882" s="4">
        <v>17058970.099667799</v>
      </c>
      <c r="M19882" s="4">
        <v>639764.22677097796</v>
      </c>
      <c r="N19882" s="3">
        <v>-0.260389294444832</v>
      </c>
      <c r="O19882" s="5">
        <v>3.0851802825927734</v>
      </c>
      <c r="P19882" s="3">
        <v>3.7503097206354141E-2</v>
      </c>
    </row>
    <row r="19883" spans="1:16" x14ac:dyDescent="0.25">
      <c r="A19883" s="1">
        <v>2012</v>
      </c>
      <c r="B19883" t="s">
        <v>1563</v>
      </c>
      <c r="C19883" t="s">
        <v>3264</v>
      </c>
      <c r="D19883" t="s">
        <v>3403</v>
      </c>
      <c r="E19883" t="s">
        <v>3469</v>
      </c>
      <c r="F19883" t="s">
        <v>5034</v>
      </c>
      <c r="G19883" s="4"/>
      <c r="H19883" s="4"/>
      <c r="I19883" s="4"/>
      <c r="J19883" s="4"/>
      <c r="K19883" s="4">
        <v>-2644842.0535595501</v>
      </c>
      <c r="L19883" s="4">
        <v>41722184.132701598</v>
      </c>
      <c r="M19883" s="4">
        <v>636015.06298414897</v>
      </c>
      <c r="N19883" s="3">
        <v>-9.1184469472028004E-2</v>
      </c>
      <c r="O19883" s="5">
        <v>2.379474401473999</v>
      </c>
      <c r="P19883" s="3">
        <v>1.5244049951434135E-2</v>
      </c>
    </row>
    <row r="19884" spans="1:16" x14ac:dyDescent="0.25">
      <c r="A19884" s="1">
        <v>2013</v>
      </c>
      <c r="B19884" t="s">
        <v>1563</v>
      </c>
      <c r="C19884" t="s">
        <v>3264</v>
      </c>
      <c r="D19884" t="s">
        <v>3403</v>
      </c>
      <c r="E19884" t="s">
        <v>3469</v>
      </c>
      <c r="F19884" t="s">
        <v>5034</v>
      </c>
      <c r="G19884" s="4"/>
      <c r="H19884" s="4"/>
      <c r="I19884" s="4"/>
      <c r="J19884" s="4"/>
      <c r="K19884" s="4">
        <v>-606359.57499292004</v>
      </c>
      <c r="L19884" s="4">
        <v>41285796.248755202</v>
      </c>
      <c r="M19884" s="4">
        <v>74968.252373077994</v>
      </c>
      <c r="N19884" s="3">
        <v>-1.544171121213E-2</v>
      </c>
      <c r="O19884" s="5">
        <v>0.27038979530334473</v>
      </c>
      <c r="P19884" s="3">
        <v>1.8158364109694958E-3</v>
      </c>
    </row>
    <row r="19885" spans="1:16" x14ac:dyDescent="0.25">
      <c r="A19885" s="1">
        <v>2014</v>
      </c>
      <c r="B19885" t="s">
        <v>1563</v>
      </c>
      <c r="C19885" t="s">
        <v>3264</v>
      </c>
      <c r="D19885" t="s">
        <v>3403</v>
      </c>
      <c r="E19885" t="s">
        <v>3469</v>
      </c>
      <c r="F19885" t="s">
        <v>5034</v>
      </c>
      <c r="G19885" s="4"/>
      <c r="H19885" s="4"/>
      <c r="I19885" s="4"/>
      <c r="J19885" s="4"/>
      <c r="K19885" s="4">
        <v>-621729.45447687304</v>
      </c>
      <c r="L19885" s="4">
        <v>30744133.151020799</v>
      </c>
      <c r="M19885" s="4">
        <v>133438.63454194</v>
      </c>
      <c r="N19885" s="3">
        <v>-1.6950486812342E-2</v>
      </c>
      <c r="O19885" s="5">
        <v>0.49800404906272888</v>
      </c>
      <c r="P19885" s="3">
        <v>4.3402956798672676E-3</v>
      </c>
    </row>
    <row r="19886" spans="1:16" x14ac:dyDescent="0.25">
      <c r="A19886" s="1">
        <v>2015</v>
      </c>
      <c r="B19886" t="s">
        <v>1563</v>
      </c>
      <c r="C19886" t="s">
        <v>3264</v>
      </c>
      <c r="D19886" t="s">
        <v>3403</v>
      </c>
      <c r="E19886" t="s">
        <v>3469</v>
      </c>
      <c r="F19886" t="s">
        <v>5034</v>
      </c>
      <c r="G19886" s="4"/>
      <c r="H19886" s="4"/>
      <c r="I19886" s="4"/>
      <c r="J19886" s="4"/>
      <c r="K19886" s="4">
        <v>-540878.09988983301</v>
      </c>
      <c r="L19886" s="4">
        <v>12413536.667103199</v>
      </c>
      <c r="M19886" s="4">
        <v>631151.82237698697</v>
      </c>
      <c r="N19886" s="3">
        <v>-2.8823362887562001E-2</v>
      </c>
      <c r="O19886" s="5">
        <v>2.3676126003265381</v>
      </c>
      <c r="P19886" s="3">
        <v>5.084383487701416E-2</v>
      </c>
    </row>
    <row r="19887" spans="1:16" x14ac:dyDescent="0.25">
      <c r="A19887" s="1">
        <v>2016</v>
      </c>
      <c r="B19887" t="s">
        <v>1563</v>
      </c>
      <c r="C19887" t="s">
        <v>3264</v>
      </c>
      <c r="D19887" t="s">
        <v>3403</v>
      </c>
      <c r="E19887" t="s">
        <v>3469</v>
      </c>
      <c r="F19887" t="s">
        <v>5034</v>
      </c>
      <c r="G19887" s="4"/>
      <c r="H19887" s="4"/>
      <c r="I19887" s="4"/>
      <c r="J19887" s="4"/>
      <c r="K19887" s="4">
        <v>-691712.60839765205</v>
      </c>
      <c r="L19887" s="4">
        <v>8753281.7295944206</v>
      </c>
      <c r="M19887" s="4">
        <v>52109.842953780098</v>
      </c>
      <c r="N19887" s="3">
        <v>-6.6646716313806004E-2</v>
      </c>
      <c r="O19887" s="5">
        <v>0.74419790506362915</v>
      </c>
      <c r="P19887" s="3">
        <v>5.953177809715271E-3</v>
      </c>
    </row>
    <row r="19888" spans="1:16" x14ac:dyDescent="0.25">
      <c r="A19888" s="1">
        <v>2017</v>
      </c>
      <c r="B19888" t="s">
        <v>1563</v>
      </c>
      <c r="C19888" t="s">
        <v>3264</v>
      </c>
      <c r="D19888" t="s">
        <v>3403</v>
      </c>
      <c r="E19888" t="s">
        <v>3469</v>
      </c>
      <c r="F19888" t="s">
        <v>5034</v>
      </c>
      <c r="G19888" s="4"/>
      <c r="H19888" s="4"/>
      <c r="I19888" s="4"/>
      <c r="J19888" s="4"/>
      <c r="K19888" s="4">
        <v>-496771.11915577197</v>
      </c>
      <c r="L19888" s="4">
        <v>8434167.2623302396</v>
      </c>
      <c r="M19888" s="4">
        <v>41164.579922678997</v>
      </c>
      <c r="N19888" s="3">
        <v>-5.6888595184827001E-2</v>
      </c>
      <c r="O19888" s="5">
        <v>0.79532545804977417</v>
      </c>
      <c r="P19888" s="3">
        <v>4.8806928098201752E-3</v>
      </c>
    </row>
    <row r="19889" spans="1:16" x14ac:dyDescent="0.25">
      <c r="A19889" s="1">
        <v>2018</v>
      </c>
      <c r="B19889" t="s">
        <v>1563</v>
      </c>
      <c r="C19889" t="s">
        <v>3264</v>
      </c>
      <c r="D19889" t="s">
        <v>3403</v>
      </c>
      <c r="E19889" t="s">
        <v>3469</v>
      </c>
      <c r="F19889" t="s">
        <v>5034</v>
      </c>
      <c r="G19889" s="4"/>
      <c r="H19889" s="4"/>
      <c r="I19889" s="4"/>
      <c r="J19889" s="4"/>
      <c r="K19889" s="4">
        <v>-599416.72403200599</v>
      </c>
      <c r="L19889" s="4">
        <v>7670600.0784609802</v>
      </c>
      <c r="M19889" s="4">
        <v>98121.377656385303</v>
      </c>
      <c r="N19889" s="3">
        <v>-7.5908592783412998E-2</v>
      </c>
      <c r="O19889" s="5">
        <v>0.97537946701049805</v>
      </c>
      <c r="P19889" s="3">
        <v>1.2791877612471581E-2</v>
      </c>
    </row>
    <row r="19890" spans="1:16" x14ac:dyDescent="0.25">
      <c r="A19890" s="1">
        <v>2019</v>
      </c>
      <c r="B19890" t="s">
        <v>1563</v>
      </c>
      <c r="C19890" t="s">
        <v>3264</v>
      </c>
      <c r="D19890" t="s">
        <v>3403</v>
      </c>
      <c r="E19890" t="s">
        <v>3469</v>
      </c>
      <c r="F19890" t="s">
        <v>5034</v>
      </c>
      <c r="G19890" s="4"/>
      <c r="H19890" s="4"/>
      <c r="I19890" s="4"/>
      <c r="J19890" s="4"/>
      <c r="K19890" s="4">
        <v>-7281762.7237627199</v>
      </c>
      <c r="L19890" s="4">
        <v>3987235.52123552</v>
      </c>
      <c r="M19890" s="4">
        <v>45825.903825903799</v>
      </c>
      <c r="N19890" s="3">
        <v>-1.2931560674775799</v>
      </c>
      <c r="O19890" s="5">
        <v>1.048964262008667</v>
      </c>
      <c r="P19890" s="3">
        <v>1.1493152007460594E-2</v>
      </c>
    </row>
    <row r="19891" spans="1:16" x14ac:dyDescent="0.25">
      <c r="A19891" s="1">
        <v>2020</v>
      </c>
      <c r="B19891" t="s">
        <v>1563</v>
      </c>
      <c r="C19891" t="s">
        <v>3264</v>
      </c>
      <c r="D19891" t="s">
        <v>3403</v>
      </c>
      <c r="E19891" t="s">
        <v>3469</v>
      </c>
      <c r="F19891" t="s">
        <v>5034</v>
      </c>
      <c r="G19891" s="4"/>
      <c r="H19891" s="4"/>
      <c r="I19891" s="4"/>
      <c r="J19891" s="4"/>
      <c r="K19891" s="4">
        <v>-728074.48614773003</v>
      </c>
      <c r="L19891" s="4">
        <v>3196700.85446489</v>
      </c>
      <c r="M19891" s="4">
        <v>37120.218654666402</v>
      </c>
      <c r="N19891" s="3">
        <v>-0.20460444271862899</v>
      </c>
      <c r="O19891" s="5">
        <v>1.0525771379470825</v>
      </c>
      <c r="P19891" s="3">
        <v>1.1612039990723133E-2</v>
      </c>
    </row>
    <row r="19892" spans="1:16" x14ac:dyDescent="0.25">
      <c r="A19892" s="1">
        <v>2021</v>
      </c>
      <c r="B19892" t="s">
        <v>1563</v>
      </c>
      <c r="C19892" t="s">
        <v>3264</v>
      </c>
      <c r="D19892" t="s">
        <v>3403</v>
      </c>
      <c r="E19892" t="s">
        <v>3469</v>
      </c>
      <c r="F19892" t="s">
        <v>5034</v>
      </c>
      <c r="G19892" s="4"/>
      <c r="H19892" s="4"/>
      <c r="I19892" s="4"/>
      <c r="J19892" s="4"/>
      <c r="K19892" s="4">
        <v>-4730998.2079793699</v>
      </c>
      <c r="L19892" s="4">
        <v>19845844.986466099</v>
      </c>
      <c r="M19892" s="4">
        <v>1585321.1765852601</v>
      </c>
      <c r="N19892" s="3">
        <v>-0.40577043365937998</v>
      </c>
      <c r="O19892" s="5">
        <v>2.6103718280792236</v>
      </c>
      <c r="P19892" s="3">
        <v>7.9881764948368073E-2</v>
      </c>
    </row>
    <row r="19893" spans="1:16" x14ac:dyDescent="0.25">
      <c r="A19893" s="1">
        <v>2022</v>
      </c>
      <c r="B19893" t="s">
        <v>1563</v>
      </c>
      <c r="C19893" t="s">
        <v>3264</v>
      </c>
      <c r="D19893" t="s">
        <v>3403</v>
      </c>
      <c r="E19893" t="s">
        <v>3469</v>
      </c>
      <c r="F19893" t="s">
        <v>5034</v>
      </c>
      <c r="G19893" s="4"/>
      <c r="H19893" s="4"/>
      <c r="I19893" s="4"/>
      <c r="J19893" s="4"/>
      <c r="K19893" s="4">
        <v>-5024083.7226635003</v>
      </c>
      <c r="L19893" s="4">
        <v>13720137.7435183</v>
      </c>
      <c r="M19893" s="4">
        <v>736933.34345476795</v>
      </c>
      <c r="N19893" s="3">
        <v>-0.31414475774301998</v>
      </c>
      <c r="O19893" s="5">
        <v>2.1209666728973389</v>
      </c>
      <c r="P19893" s="3">
        <v>5.3711801767349243E-2</v>
      </c>
    </row>
    <row r="19894" spans="1:16" x14ac:dyDescent="0.25">
      <c r="A19894" s="1">
        <v>2023</v>
      </c>
      <c r="B19894" t="s">
        <v>1563</v>
      </c>
      <c r="C19894" t="s">
        <v>3264</v>
      </c>
      <c r="D19894" t="s">
        <v>3403</v>
      </c>
      <c r="E19894" t="s">
        <v>3469</v>
      </c>
      <c r="F19894" t="s">
        <v>5034</v>
      </c>
      <c r="G19894" s="4"/>
      <c r="H19894" s="4"/>
      <c r="I19894" s="4"/>
      <c r="J19894" s="4"/>
      <c r="K19894" s="4">
        <v>-5003165.6834316598</v>
      </c>
      <c r="L19894" s="4">
        <v>12996666.9999667</v>
      </c>
      <c r="M19894" s="4">
        <v>404101.58984101599</v>
      </c>
      <c r="N19894" s="3">
        <v>-0.38119887583011902</v>
      </c>
      <c r="O19894" s="5">
        <v>0.74429845809936523</v>
      </c>
      <c r="P19894" s="3">
        <v>3.1092708930373192E-2</v>
      </c>
    </row>
    <row r="19895" spans="1:16" x14ac:dyDescent="0.25">
      <c r="A19895" s="1">
        <v>2024</v>
      </c>
      <c r="B19895" t="s">
        <v>1563</v>
      </c>
      <c r="C19895" t="s">
        <v>3264</v>
      </c>
      <c r="D19895" t="s">
        <v>3403</v>
      </c>
      <c r="E19895" t="s">
        <v>3469</v>
      </c>
      <c r="F19895" t="s">
        <v>5034</v>
      </c>
      <c r="G19895" s="4"/>
      <c r="H19895" s="4"/>
      <c r="I19895" s="4"/>
      <c r="J19895" s="4"/>
      <c r="K19895" s="4">
        <v>-2670690.6322295</v>
      </c>
      <c r="L19895" s="4">
        <v>13472539.3851713</v>
      </c>
      <c r="M19895" s="4">
        <v>254545.21210989801</v>
      </c>
      <c r="N19895" s="3">
        <v>-0.20178151688198201</v>
      </c>
      <c r="O19895" s="5">
        <v>0.55721217393875122</v>
      </c>
      <c r="P19895" s="3">
        <v>1.8893633037805557E-2</v>
      </c>
    </row>
    <row r="19896" spans="1:16" x14ac:dyDescent="0.25">
      <c r="A19896" s="1">
        <v>2009</v>
      </c>
      <c r="B19896" t="s">
        <v>1564</v>
      </c>
      <c r="C19896" t="s">
        <v>3265</v>
      </c>
      <c r="D19896" t="s">
        <v>3403</v>
      </c>
      <c r="E19896" t="s">
        <v>3469</v>
      </c>
      <c r="F19896" t="s">
        <v>5035</v>
      </c>
      <c r="G19896" s="4"/>
      <c r="H19896" s="4"/>
      <c r="I19896" s="4"/>
      <c r="J19896" s="4"/>
      <c r="K19896" s="4">
        <v>-230715.86453913301</v>
      </c>
      <c r="L19896" s="4">
        <v>203288.10441909599</v>
      </c>
      <c r="M19896" s="4">
        <v>250076.636388571</v>
      </c>
      <c r="N19896" s="3">
        <v>-0.63274336283185795</v>
      </c>
      <c r="O19896" s="5">
        <v>4.6058316230773926</v>
      </c>
      <c r="P19896" s="3">
        <v>1.2301586866378784</v>
      </c>
    </row>
    <row r="19897" spans="1:16" x14ac:dyDescent="0.25">
      <c r="A19897" s="1">
        <v>2010</v>
      </c>
      <c r="B19897" t="s">
        <v>1564</v>
      </c>
      <c r="C19897" t="s">
        <v>3265</v>
      </c>
      <c r="D19897" t="s">
        <v>3403</v>
      </c>
      <c r="E19897" t="s">
        <v>3469</v>
      </c>
      <c r="F19897" t="s">
        <v>5035</v>
      </c>
      <c r="G19897" s="4"/>
      <c r="H19897" s="4"/>
      <c r="I19897" s="4"/>
      <c r="J19897" s="4"/>
      <c r="K19897" s="4">
        <v>-278657.33819354599</v>
      </c>
      <c r="L19897" s="4">
        <v>863255.27876232599</v>
      </c>
      <c r="M19897" s="4">
        <v>69651.106146377497</v>
      </c>
      <c r="N19897" s="3">
        <v>-0.51847580381134994</v>
      </c>
      <c r="O19897" s="5">
        <v>16.931596755981445</v>
      </c>
      <c r="P19897" s="3">
        <v>8.0684252083301544E-2</v>
      </c>
    </row>
    <row r="19898" spans="1:16" x14ac:dyDescent="0.25">
      <c r="A19898" s="1">
        <v>2011</v>
      </c>
      <c r="B19898" t="s">
        <v>1564</v>
      </c>
      <c r="C19898" t="s">
        <v>3265</v>
      </c>
      <c r="D19898" t="s">
        <v>3403</v>
      </c>
      <c r="E19898" t="s">
        <v>3469</v>
      </c>
      <c r="F19898" t="s">
        <v>5035</v>
      </c>
      <c r="G19898" s="4"/>
      <c r="H19898" s="4"/>
      <c r="I19898" s="4"/>
      <c r="J19898" s="4"/>
      <c r="K19898" s="4">
        <v>-2996066.8738613199</v>
      </c>
      <c r="L19898" s="4">
        <v>9849271.24638303</v>
      </c>
      <c r="M19898" s="4">
        <v>177094.630800557</v>
      </c>
      <c r="N19898" s="3">
        <v>-0.54718832071984702</v>
      </c>
      <c r="O19898" s="5">
        <v>17.533273696899414</v>
      </c>
      <c r="P19898" s="3">
        <v>1.7980480566620827E-2</v>
      </c>
    </row>
    <row r="19899" spans="1:16" x14ac:dyDescent="0.25">
      <c r="A19899" s="1">
        <v>2012</v>
      </c>
      <c r="B19899" t="s">
        <v>1564</v>
      </c>
      <c r="C19899" t="s">
        <v>3265</v>
      </c>
      <c r="D19899" t="s">
        <v>3403</v>
      </c>
      <c r="E19899" t="s">
        <v>3469</v>
      </c>
      <c r="F19899" t="s">
        <v>5035</v>
      </c>
      <c r="G19899" s="4"/>
      <c r="H19899" s="4"/>
      <c r="I19899" s="4"/>
      <c r="J19899" s="4"/>
      <c r="K19899" s="4">
        <v>-3365324.4374405202</v>
      </c>
      <c r="L19899" s="4">
        <v>59088938.121015497</v>
      </c>
      <c r="M19899" s="4">
        <v>3747364.48942419</v>
      </c>
      <c r="N19899" s="3">
        <v>-9.8267067846909001E-2</v>
      </c>
      <c r="O19899" s="5">
        <v>1.753506064414978</v>
      </c>
      <c r="P19899" s="3">
        <v>6.3419051468372345E-2</v>
      </c>
    </row>
    <row r="19900" spans="1:16" x14ac:dyDescent="0.25">
      <c r="A19900" s="1">
        <v>2013</v>
      </c>
      <c r="B19900" t="s">
        <v>1564</v>
      </c>
      <c r="C19900" t="s">
        <v>3265</v>
      </c>
      <c r="D19900" t="s">
        <v>3403</v>
      </c>
      <c r="E19900" t="s">
        <v>3469</v>
      </c>
      <c r="F19900" t="s">
        <v>5035</v>
      </c>
      <c r="G19900" s="4"/>
      <c r="H19900" s="4"/>
      <c r="I19900" s="4"/>
      <c r="J19900" s="4"/>
      <c r="K19900" s="4">
        <v>-2556347.2413824601</v>
      </c>
      <c r="L19900" s="4">
        <v>34074041.861187503</v>
      </c>
      <c r="M19900" s="4">
        <v>20540551.083987299</v>
      </c>
      <c r="N19900" s="3">
        <v>-5.8882654420105998E-2</v>
      </c>
      <c r="O19900" s="5">
        <v>1.0385820865631104</v>
      </c>
      <c r="P19900" s="3">
        <v>0.60282111167907715</v>
      </c>
    </row>
    <row r="19901" spans="1:16" x14ac:dyDescent="0.25">
      <c r="A19901" s="1">
        <v>2014</v>
      </c>
      <c r="B19901" t="s">
        <v>1564</v>
      </c>
      <c r="C19901" t="s">
        <v>3265</v>
      </c>
      <c r="D19901" t="s">
        <v>3403</v>
      </c>
      <c r="E19901" t="s">
        <v>3469</v>
      </c>
      <c r="F19901" t="s">
        <v>5035</v>
      </c>
      <c r="G19901" s="4"/>
      <c r="H19901" s="4"/>
      <c r="I19901" s="4"/>
      <c r="J19901" s="4"/>
      <c r="K19901" s="4">
        <v>-3557432.22216983</v>
      </c>
      <c r="L19901" s="4">
        <v>49442911.9713329</v>
      </c>
      <c r="M19901" s="4">
        <v>32590873.6856995</v>
      </c>
      <c r="N19901" s="3">
        <v>-8.4086846314468E-2</v>
      </c>
      <c r="O19901" s="5">
        <v>2.2843451499938965</v>
      </c>
      <c r="P19901" s="3">
        <v>0.65916168689727783</v>
      </c>
    </row>
    <row r="19902" spans="1:16" x14ac:dyDescent="0.25">
      <c r="A19902" s="1">
        <v>2015</v>
      </c>
      <c r="B19902" t="s">
        <v>1564</v>
      </c>
      <c r="C19902" t="s">
        <v>3265</v>
      </c>
      <c r="D19902" t="s">
        <v>3403</v>
      </c>
      <c r="E19902" t="s">
        <v>3469</v>
      </c>
      <c r="F19902" t="s">
        <v>5035</v>
      </c>
      <c r="G19902" s="4"/>
      <c r="H19902" s="4"/>
      <c r="I19902" s="4"/>
      <c r="J19902" s="4"/>
      <c r="K19902" s="4">
        <v>-3406840.3657850702</v>
      </c>
      <c r="L19902" s="4">
        <v>30538586.165188801</v>
      </c>
      <c r="M19902" s="4">
        <v>26407391.2005115</v>
      </c>
      <c r="N19902" s="3">
        <v>-9.6059467195672002E-2</v>
      </c>
      <c r="O19902" s="5">
        <v>1.0957756042480469</v>
      </c>
      <c r="P19902" s="3">
        <v>0.86472213268280029</v>
      </c>
    </row>
    <row r="19903" spans="1:16" x14ac:dyDescent="0.25">
      <c r="A19903" s="1">
        <v>2016</v>
      </c>
      <c r="B19903" t="s">
        <v>1564</v>
      </c>
      <c r="C19903" t="s">
        <v>3265</v>
      </c>
      <c r="D19903" t="s">
        <v>3403</v>
      </c>
      <c r="E19903" t="s">
        <v>3469</v>
      </c>
      <c r="F19903" t="s">
        <v>5035</v>
      </c>
      <c r="G19903" s="4"/>
      <c r="H19903" s="4"/>
      <c r="I19903" s="4"/>
      <c r="J19903" s="4"/>
      <c r="K19903" s="4">
        <v>-1580092.8271299601</v>
      </c>
      <c r="L19903" s="4">
        <v>9832580.3856125399</v>
      </c>
      <c r="M19903" s="4">
        <v>613205.14348720096</v>
      </c>
      <c r="N19903" s="3">
        <v>-8.0280249411801993E-2</v>
      </c>
      <c r="O19903" s="5">
        <v>1.2304624319076538</v>
      </c>
      <c r="P19903" s="3">
        <v>6.2364619225263596E-2</v>
      </c>
    </row>
    <row r="19904" spans="1:16" x14ac:dyDescent="0.25">
      <c r="A19904" s="1">
        <v>2017</v>
      </c>
      <c r="B19904" t="s">
        <v>1564</v>
      </c>
      <c r="C19904" t="s">
        <v>3265</v>
      </c>
      <c r="D19904" t="s">
        <v>3403</v>
      </c>
      <c r="E19904" t="s">
        <v>3469</v>
      </c>
      <c r="F19904" t="s">
        <v>5035</v>
      </c>
      <c r="G19904" s="4"/>
      <c r="H19904" s="4"/>
      <c r="I19904" s="4"/>
      <c r="J19904" s="4"/>
      <c r="K19904" s="4">
        <v>-1028156.8247673101</v>
      </c>
      <c r="L19904" s="4">
        <v>14208815.052226201</v>
      </c>
      <c r="M19904" s="4">
        <v>641919.34330973797</v>
      </c>
      <c r="N19904" s="3">
        <v>-8.4438378993747995E-2</v>
      </c>
      <c r="O19904" s="5">
        <v>1.1372307538986206</v>
      </c>
      <c r="P19904" s="3">
        <v>4.5177541673183441E-2</v>
      </c>
    </row>
    <row r="19905" spans="1:16" x14ac:dyDescent="0.25">
      <c r="A19905" s="1">
        <v>2018</v>
      </c>
      <c r="B19905" t="s">
        <v>1564</v>
      </c>
      <c r="C19905" t="s">
        <v>3265</v>
      </c>
      <c r="D19905" t="s">
        <v>3403</v>
      </c>
      <c r="E19905" t="s">
        <v>3469</v>
      </c>
      <c r="F19905" t="s">
        <v>5035</v>
      </c>
      <c r="G19905" s="4"/>
      <c r="H19905" s="4"/>
      <c r="I19905" s="4"/>
      <c r="J19905" s="4"/>
      <c r="K19905" s="4">
        <v>-1264468.2788177601</v>
      </c>
      <c r="L19905" s="4">
        <v>16138675.341786399</v>
      </c>
      <c r="M19905" s="4">
        <v>420769.21368773998</v>
      </c>
      <c r="N19905" s="3">
        <v>-8.4799715819259006E-2</v>
      </c>
      <c r="O19905" s="5">
        <v>1.2976827621459961</v>
      </c>
      <c r="P19905" s="3">
        <v>2.6072103530168533E-2</v>
      </c>
    </row>
    <row r="19906" spans="1:16" x14ac:dyDescent="0.25">
      <c r="A19906" s="1">
        <v>2019</v>
      </c>
      <c r="B19906" t="s">
        <v>1564</v>
      </c>
      <c r="C19906" t="s">
        <v>3265</v>
      </c>
      <c r="D19906" t="s">
        <v>3403</v>
      </c>
      <c r="E19906" t="s">
        <v>3469</v>
      </c>
      <c r="F19906" t="s">
        <v>5035</v>
      </c>
      <c r="G19906" s="4"/>
      <c r="H19906" s="4"/>
      <c r="I19906" s="4"/>
      <c r="J19906" s="4"/>
      <c r="K19906" s="4">
        <v>-594794.66479466495</v>
      </c>
      <c r="L19906" s="4">
        <v>14488907.686907699</v>
      </c>
      <c r="M19906" s="4">
        <v>255618.11161811199</v>
      </c>
      <c r="N19906" s="3">
        <v>-3.9926123347941003E-2</v>
      </c>
      <c r="O19906" s="5">
        <v>0.314657062292099</v>
      </c>
      <c r="P19906" s="3">
        <v>1.764233224093914E-2</v>
      </c>
    </row>
    <row r="19907" spans="1:16" x14ac:dyDescent="0.25">
      <c r="A19907" s="1">
        <v>2020</v>
      </c>
      <c r="B19907" t="s">
        <v>1564</v>
      </c>
      <c r="C19907" t="s">
        <v>3265</v>
      </c>
      <c r="D19907" t="s">
        <v>3403</v>
      </c>
      <c r="E19907" t="s">
        <v>3469</v>
      </c>
      <c r="F19907" t="s">
        <v>5035</v>
      </c>
      <c r="G19907" s="4"/>
      <c r="H19907" s="4"/>
      <c r="I19907" s="4"/>
      <c r="J19907" s="4"/>
      <c r="K19907" s="4">
        <v>-406966.85670113098</v>
      </c>
      <c r="L19907" s="4">
        <v>13862280.6896457</v>
      </c>
      <c r="M19907" s="4">
        <v>159928.495506812</v>
      </c>
      <c r="N19907" s="3">
        <v>-2.8957797883716999E-2</v>
      </c>
      <c r="O19907" s="5">
        <v>0.98824536800384521</v>
      </c>
      <c r="P19907" s="3">
        <v>1.1536953970789909E-2</v>
      </c>
    </row>
    <row r="19908" spans="1:16" x14ac:dyDescent="0.25">
      <c r="A19908" s="1">
        <v>2021</v>
      </c>
      <c r="B19908" t="s">
        <v>1564</v>
      </c>
      <c r="C19908" t="s">
        <v>3265</v>
      </c>
      <c r="D19908" t="s">
        <v>3403</v>
      </c>
      <c r="E19908" t="s">
        <v>3469</v>
      </c>
      <c r="F19908" t="s">
        <v>5035</v>
      </c>
      <c r="G19908" s="4"/>
      <c r="H19908" s="4"/>
      <c r="I19908" s="4"/>
      <c r="J19908" s="4"/>
      <c r="K19908" s="4">
        <v>-589446.573041711</v>
      </c>
      <c r="L19908" s="4">
        <v>18279918.871701799</v>
      </c>
      <c r="M19908" s="4">
        <v>239977.80593691199</v>
      </c>
      <c r="N19908" s="3">
        <v>-3.5360498273567999E-2</v>
      </c>
      <c r="O19908" s="5">
        <v>0.95153176784515381</v>
      </c>
      <c r="P19908" s="3">
        <v>1.3127947226166725E-2</v>
      </c>
    </row>
    <row r="19909" spans="1:16" x14ac:dyDescent="0.25">
      <c r="A19909" s="1">
        <v>2022</v>
      </c>
      <c r="B19909" t="s">
        <v>1564</v>
      </c>
      <c r="C19909" t="s">
        <v>3265</v>
      </c>
      <c r="D19909" t="s">
        <v>3403</v>
      </c>
      <c r="E19909" t="s">
        <v>3469</v>
      </c>
      <c r="F19909" t="s">
        <v>5035</v>
      </c>
      <c r="G19909" s="4"/>
      <c r="H19909" s="4"/>
      <c r="I19909" s="4"/>
      <c r="J19909" s="4"/>
      <c r="K19909" s="4">
        <v>-543031.73759721802</v>
      </c>
      <c r="L19909" s="4">
        <v>17122194.234923098</v>
      </c>
      <c r="M19909" s="4">
        <v>108061.72234605601</v>
      </c>
      <c r="N19909" s="3">
        <v>-3.1993289504586998E-2</v>
      </c>
      <c r="O19909" s="5">
        <v>0.33288237452507019</v>
      </c>
      <c r="P19909" s="3">
        <v>6.3112075440585613E-3</v>
      </c>
    </row>
    <row r="19910" spans="1:16" x14ac:dyDescent="0.25">
      <c r="A19910" s="1">
        <v>2023</v>
      </c>
      <c r="B19910" t="s">
        <v>1564</v>
      </c>
      <c r="C19910" t="s">
        <v>3265</v>
      </c>
      <c r="D19910" t="s">
        <v>3403</v>
      </c>
      <c r="E19910" t="s">
        <v>3469</v>
      </c>
      <c r="F19910" t="s">
        <v>5035</v>
      </c>
      <c r="G19910" s="4"/>
      <c r="H19910" s="4"/>
      <c r="I19910" s="4"/>
      <c r="J19910" s="4"/>
      <c r="K19910" s="4">
        <v>-322941.70582941698</v>
      </c>
      <c r="L19910" s="4">
        <v>13393441.989134399</v>
      </c>
      <c r="M19910" s="4">
        <v>221973.80261973801</v>
      </c>
      <c r="N19910" s="3">
        <v>-2.1577906186677001E-2</v>
      </c>
      <c r="O19910" s="5">
        <v>0.25379306077957153</v>
      </c>
      <c r="P19910" s="3">
        <v>1.657332107424736E-2</v>
      </c>
    </row>
    <row r="19911" spans="1:16" x14ac:dyDescent="0.25">
      <c r="A19911" s="1">
        <v>2024</v>
      </c>
      <c r="B19911" t="s">
        <v>1564</v>
      </c>
      <c r="C19911" t="s">
        <v>3265</v>
      </c>
      <c r="D19911" t="s">
        <v>3403</v>
      </c>
      <c r="E19911" t="s">
        <v>3469</v>
      </c>
      <c r="F19911" t="s">
        <v>5035</v>
      </c>
      <c r="G19911" s="4"/>
      <c r="H19911" s="4"/>
      <c r="I19911" s="4"/>
      <c r="J19911" s="4"/>
      <c r="K19911" s="4">
        <v>-301096.71784683299</v>
      </c>
      <c r="L19911" s="4">
        <v>10373040.075203501</v>
      </c>
      <c r="M19911" s="4">
        <v>150419.68625202501</v>
      </c>
      <c r="N19911" s="3">
        <v>-2.5335834842920998E-2</v>
      </c>
      <c r="O19911" s="5">
        <v>0.22893750667572021</v>
      </c>
      <c r="P19911" s="3">
        <v>1.4501022174954414E-2</v>
      </c>
    </row>
    <row r="19912" spans="1:16" x14ac:dyDescent="0.25">
      <c r="A19912" s="1">
        <v>2009</v>
      </c>
      <c r="B19912" t="s">
        <v>1565</v>
      </c>
      <c r="C19912" t="s">
        <v>3266</v>
      </c>
      <c r="D19912" t="s">
        <v>3403</v>
      </c>
      <c r="E19912" t="s">
        <v>3469</v>
      </c>
      <c r="F19912" t="s">
        <v>5036</v>
      </c>
      <c r="G19912" s="4"/>
      <c r="H19912" s="4"/>
      <c r="I19912" s="4"/>
      <c r="J19912" s="4"/>
      <c r="K19912" s="4">
        <v>-291237.63734047499</v>
      </c>
      <c r="L19912" s="4">
        <v>1189880.76991336</v>
      </c>
      <c r="M19912" s="4">
        <v>135514.10916248499</v>
      </c>
      <c r="N19912" s="3">
        <v>-0.181024389534578</v>
      </c>
      <c r="O19912" s="5">
        <v>0.90289145708084106</v>
      </c>
      <c r="P19912" s="3">
        <v>0.11388881504535675</v>
      </c>
    </row>
    <row r="19913" spans="1:16" x14ac:dyDescent="0.25">
      <c r="A19913" s="1">
        <v>2010</v>
      </c>
      <c r="B19913" t="s">
        <v>1565</v>
      </c>
      <c r="C19913" t="s">
        <v>3266</v>
      </c>
      <c r="D19913" t="s">
        <v>3403</v>
      </c>
      <c r="E19913" t="s">
        <v>3469</v>
      </c>
      <c r="F19913" t="s">
        <v>5036</v>
      </c>
      <c r="G19913" s="4"/>
      <c r="H19913" s="4"/>
      <c r="I19913" s="4"/>
      <c r="J19913" s="4"/>
      <c r="K19913" s="4">
        <v>-640872.82256303402</v>
      </c>
      <c r="L19913" s="4">
        <v>1977696.49426349</v>
      </c>
      <c r="M19913" s="4">
        <v>93756.1942517344</v>
      </c>
      <c r="N19913" s="3">
        <v>-0.39848499289105999</v>
      </c>
      <c r="O19913" s="5">
        <v>8.5465679168701172</v>
      </c>
      <c r="P19913" s="3">
        <v>4.7406766563653946E-2</v>
      </c>
    </row>
    <row r="19914" spans="1:16" x14ac:dyDescent="0.25">
      <c r="A19914" s="1">
        <v>2011</v>
      </c>
      <c r="B19914" t="s">
        <v>1565</v>
      </c>
      <c r="C19914" t="s">
        <v>3266</v>
      </c>
      <c r="D19914" t="s">
        <v>3403</v>
      </c>
      <c r="E19914" t="s">
        <v>3469</v>
      </c>
      <c r="F19914" t="s">
        <v>5036</v>
      </c>
      <c r="G19914" s="4"/>
      <c r="H19914" s="4"/>
      <c r="I19914" s="4"/>
      <c r="J19914" s="4"/>
      <c r="K19914" s="4">
        <v>-1290034.2942878599</v>
      </c>
      <c r="L19914" s="4">
        <v>13265496.731325701</v>
      </c>
      <c r="M19914" s="4">
        <v>2400585.14628657</v>
      </c>
      <c r="N19914" s="3">
        <v>-0.163409200745008</v>
      </c>
      <c r="O19914" s="5">
        <v>1.8773884773254395</v>
      </c>
      <c r="P19914" s="3">
        <v>0.18096458911895752</v>
      </c>
    </row>
    <row r="19915" spans="1:16" x14ac:dyDescent="0.25">
      <c r="A19915" s="1">
        <v>2012</v>
      </c>
      <c r="B19915" t="s">
        <v>1565</v>
      </c>
      <c r="C19915" t="s">
        <v>3266</v>
      </c>
      <c r="D19915" t="s">
        <v>3403</v>
      </c>
      <c r="E19915" t="s">
        <v>3469</v>
      </c>
      <c r="F19915" t="s">
        <v>5036</v>
      </c>
      <c r="G19915" s="4"/>
      <c r="H19915" s="4"/>
      <c r="I19915" s="4"/>
      <c r="J19915" s="4"/>
      <c r="K19915" s="4">
        <v>-2006271.80909305</v>
      </c>
      <c r="L19915" s="4">
        <v>12468943.8514986</v>
      </c>
      <c r="M19915" s="4">
        <v>1984388.52675419</v>
      </c>
      <c r="N19915" s="3">
        <v>-0.15963718854095599</v>
      </c>
      <c r="O19915" s="5">
        <v>0.51866674423217773</v>
      </c>
      <c r="P19915" s="3">
        <v>0.15914648771286011</v>
      </c>
    </row>
    <row r="19916" spans="1:16" x14ac:dyDescent="0.25">
      <c r="A19916" s="1">
        <v>2013</v>
      </c>
      <c r="B19916" t="s">
        <v>1565</v>
      </c>
      <c r="C19916" t="s">
        <v>3266</v>
      </c>
      <c r="D19916" t="s">
        <v>3403</v>
      </c>
      <c r="E19916" t="s">
        <v>3469</v>
      </c>
      <c r="F19916" t="s">
        <v>5036</v>
      </c>
      <c r="G19916" s="4"/>
      <c r="H19916" s="4"/>
      <c r="I19916" s="4"/>
      <c r="J19916" s="4"/>
      <c r="K19916" s="4">
        <v>-1426468.84164558</v>
      </c>
      <c r="L19916" s="4">
        <v>828738.22597001598</v>
      </c>
      <c r="M19916" s="4">
        <v>80125.528746448399</v>
      </c>
      <c r="N19916" s="3">
        <v>-0.238520247800627</v>
      </c>
      <c r="O19916" s="5">
        <v>1.0221977233886719</v>
      </c>
      <c r="P19916" s="3">
        <v>9.6683762967586517E-2</v>
      </c>
    </row>
    <row r="19917" spans="1:16" x14ac:dyDescent="0.25">
      <c r="A19917" s="1">
        <v>2014</v>
      </c>
      <c r="B19917" t="s">
        <v>1565</v>
      </c>
      <c r="C19917" t="s">
        <v>3266</v>
      </c>
      <c r="D19917" t="s">
        <v>3403</v>
      </c>
      <c r="E19917" t="s">
        <v>3469</v>
      </c>
      <c r="F19917" t="s">
        <v>5036</v>
      </c>
      <c r="G19917" s="4"/>
      <c r="H19917" s="4"/>
      <c r="I19917" s="4"/>
      <c r="J19917" s="4"/>
      <c r="K19917" s="4">
        <v>-507307.27521335299</v>
      </c>
      <c r="L19917" s="4">
        <v>955024.75364232203</v>
      </c>
      <c r="M19917" s="4">
        <v>84268.942430100404</v>
      </c>
      <c r="N19917" s="3">
        <v>-0.56042811276608595</v>
      </c>
      <c r="O19917" s="5">
        <v>2.8165674209594727</v>
      </c>
      <c r="P19917" s="3">
        <v>8.8237442076206207E-2</v>
      </c>
    </row>
    <row r="19918" spans="1:16" x14ac:dyDescent="0.25">
      <c r="A19918" s="1">
        <v>2015</v>
      </c>
      <c r="B19918" t="s">
        <v>1565</v>
      </c>
      <c r="C19918" t="s">
        <v>3266</v>
      </c>
      <c r="D19918" t="s">
        <v>3403</v>
      </c>
      <c r="E19918" t="s">
        <v>3469</v>
      </c>
      <c r="F19918" t="s">
        <v>5036</v>
      </c>
      <c r="G19918" s="4"/>
      <c r="H19918" s="4"/>
      <c r="I19918" s="4"/>
      <c r="J19918" s="4"/>
      <c r="K19918" s="4">
        <v>-522772.20095067099</v>
      </c>
      <c r="L19918" s="4">
        <v>981584.40097686497</v>
      </c>
      <c r="M19918" s="4">
        <v>123205.164749659</v>
      </c>
      <c r="N19918" s="3">
        <v>-0.59344907170549199</v>
      </c>
      <c r="O19918" s="5">
        <v>3.2299695014953613</v>
      </c>
      <c r="P19918" s="3">
        <v>0.1255166232585907</v>
      </c>
    </row>
    <row r="19919" spans="1:16" x14ac:dyDescent="0.25">
      <c r="A19919" s="1">
        <v>2016</v>
      </c>
      <c r="B19919" t="s">
        <v>1565</v>
      </c>
      <c r="C19919" t="s">
        <v>3266</v>
      </c>
      <c r="D19919" t="s">
        <v>3403</v>
      </c>
      <c r="E19919" t="s">
        <v>3469</v>
      </c>
      <c r="F19919" t="s">
        <v>5036</v>
      </c>
      <c r="G19919" s="4"/>
      <c r="H19919" s="4"/>
      <c r="I19919" s="4"/>
      <c r="J19919" s="4"/>
      <c r="K19919" s="4">
        <v>-2393407.4857704798</v>
      </c>
      <c r="L19919" s="4">
        <v>13856000.983401399</v>
      </c>
      <c r="M19919" s="4">
        <v>825511.07071549899</v>
      </c>
      <c r="N19919" s="3">
        <v>-0.32331927338322802</v>
      </c>
      <c r="O19919" s="5">
        <v>5.4191036224365234</v>
      </c>
      <c r="P19919" s="3">
        <v>5.9577874839305878E-2</v>
      </c>
    </row>
    <row r="19920" spans="1:16" x14ac:dyDescent="0.25">
      <c r="A19920" s="1">
        <v>2017</v>
      </c>
      <c r="B19920" t="s">
        <v>1565</v>
      </c>
      <c r="C19920" t="s">
        <v>3266</v>
      </c>
      <c r="D19920" t="s">
        <v>3403</v>
      </c>
      <c r="E19920" t="s">
        <v>3469</v>
      </c>
      <c r="F19920" t="s">
        <v>5036</v>
      </c>
      <c r="G19920" s="4"/>
      <c r="H19920" s="4"/>
      <c r="I19920" s="4"/>
      <c r="J19920" s="4"/>
      <c r="K19920" s="4">
        <v>-2513414.3435787498</v>
      </c>
      <c r="L19920" s="4">
        <v>13097502.0560001</v>
      </c>
      <c r="M19920" s="4">
        <v>529367.36685958505</v>
      </c>
      <c r="N19920" s="3">
        <v>-0.18351195586906599</v>
      </c>
      <c r="O19920" s="5">
        <v>1.702738881111145</v>
      </c>
      <c r="P19920" s="3">
        <v>4.0417429059743881E-2</v>
      </c>
    </row>
    <row r="19921" spans="1:16" x14ac:dyDescent="0.25">
      <c r="A19921" s="1">
        <v>2018</v>
      </c>
      <c r="B19921" t="s">
        <v>1565</v>
      </c>
      <c r="C19921" t="s">
        <v>3266</v>
      </c>
      <c r="D19921" t="s">
        <v>3403</v>
      </c>
      <c r="E19921" t="s">
        <v>3469</v>
      </c>
      <c r="F19921" t="s">
        <v>5036</v>
      </c>
      <c r="G19921" s="4"/>
      <c r="H19921" s="4"/>
      <c r="I19921" s="4"/>
      <c r="J19921" s="4"/>
      <c r="K19921" s="4">
        <v>-2539909.9919318398</v>
      </c>
      <c r="L19921" s="4">
        <v>18041485.133124601</v>
      </c>
      <c r="M19921" s="4">
        <v>794497.368596363</v>
      </c>
      <c r="N19921" s="3">
        <v>-0.16570920717805199</v>
      </c>
      <c r="O19921" s="5">
        <v>1.166898250579834</v>
      </c>
      <c r="P19921" s="3">
        <v>4.4037248939275742E-2</v>
      </c>
    </row>
    <row r="19922" spans="1:16" x14ac:dyDescent="0.25">
      <c r="A19922" s="1">
        <v>2019</v>
      </c>
      <c r="B19922" t="s">
        <v>1565</v>
      </c>
      <c r="C19922" t="s">
        <v>3266</v>
      </c>
      <c r="D19922" t="s">
        <v>3403</v>
      </c>
      <c r="E19922" t="s">
        <v>3469</v>
      </c>
      <c r="F19922" t="s">
        <v>5036</v>
      </c>
      <c r="G19922" s="4"/>
      <c r="H19922" s="4"/>
      <c r="I19922" s="4"/>
      <c r="J19922" s="4"/>
      <c r="K19922" s="4">
        <v>-2797875.7458757502</v>
      </c>
      <c r="L19922" s="4">
        <v>16657010.179010199</v>
      </c>
      <c r="M19922" s="4">
        <v>2062457.7044577</v>
      </c>
      <c r="N19922" s="3">
        <v>-0.16571421051658899</v>
      </c>
      <c r="O19922" s="5">
        <v>1.3506259918212891</v>
      </c>
      <c r="P19922" s="3">
        <v>0.12381920218467712</v>
      </c>
    </row>
    <row r="19923" spans="1:16" x14ac:dyDescent="0.25">
      <c r="A19923" s="1">
        <v>2020</v>
      </c>
      <c r="B19923" t="s">
        <v>1565</v>
      </c>
      <c r="C19923" t="s">
        <v>3266</v>
      </c>
      <c r="D19923" t="s">
        <v>3403</v>
      </c>
      <c r="E19923" t="s">
        <v>3469</v>
      </c>
      <c r="F19923" t="s">
        <v>5036</v>
      </c>
      <c r="G19923" s="4"/>
      <c r="H19923" s="4"/>
      <c r="I19923" s="4"/>
      <c r="J19923" s="4"/>
      <c r="K19923" s="4">
        <v>-1695062.32486231</v>
      </c>
      <c r="L19923" s="4">
        <v>16863776.348301399</v>
      </c>
      <c r="M19923" s="4">
        <v>1534264.1801140199</v>
      </c>
      <c r="N19923" s="3">
        <v>-0.10198707414908301</v>
      </c>
      <c r="O19923" s="5">
        <v>1.9561464786529541</v>
      </c>
      <c r="P19923" s="3">
        <v>9.0979866683483124E-2</v>
      </c>
    </row>
    <row r="19924" spans="1:16" x14ac:dyDescent="0.25">
      <c r="A19924" s="1">
        <v>2021</v>
      </c>
      <c r="B19924" t="s">
        <v>1565</v>
      </c>
      <c r="C19924" t="s">
        <v>3266</v>
      </c>
      <c r="D19924" t="s">
        <v>3403</v>
      </c>
      <c r="E19924" t="s">
        <v>3469</v>
      </c>
      <c r="F19924" t="s">
        <v>5036</v>
      </c>
      <c r="G19924" s="4"/>
      <c r="H19924" s="4"/>
      <c r="I19924" s="4"/>
      <c r="J19924" s="4"/>
      <c r="K19924" s="4">
        <v>-1585927.01452362</v>
      </c>
      <c r="L19924" s="4">
        <v>20058443.8662658</v>
      </c>
      <c r="M19924" s="4">
        <v>429969.48316325399</v>
      </c>
      <c r="N19924" s="3">
        <v>-8.2646678674221999E-2</v>
      </c>
      <c r="O19924" s="5">
        <v>3.2133603096008301</v>
      </c>
      <c r="P19924" s="3">
        <v>2.1435834467411041E-2</v>
      </c>
    </row>
    <row r="19925" spans="1:16" x14ac:dyDescent="0.25">
      <c r="A19925" s="1">
        <v>2022</v>
      </c>
      <c r="B19925" t="s">
        <v>1565</v>
      </c>
      <c r="C19925" t="s">
        <v>3266</v>
      </c>
      <c r="D19925" t="s">
        <v>3403</v>
      </c>
      <c r="E19925" t="s">
        <v>3469</v>
      </c>
      <c r="F19925" t="s">
        <v>5036</v>
      </c>
      <c r="G19925" s="4"/>
      <c r="H19925" s="4"/>
      <c r="I19925" s="4"/>
      <c r="J19925" s="4"/>
      <c r="K19925" s="4">
        <v>-2779134.8934144001</v>
      </c>
      <c r="L19925" s="4">
        <v>19777907.209451601</v>
      </c>
      <c r="M19925" s="4">
        <v>4368871.0690304805</v>
      </c>
      <c r="N19925" s="3">
        <v>-0.145355178160534</v>
      </c>
      <c r="O19925" s="5">
        <v>2.1229639053344727</v>
      </c>
      <c r="P19925" s="3">
        <v>0.22089652717113495</v>
      </c>
    </row>
    <row r="19926" spans="1:16" x14ac:dyDescent="0.25">
      <c r="A19926" s="1">
        <v>2023</v>
      </c>
      <c r="B19926" t="s">
        <v>1565</v>
      </c>
      <c r="C19926" t="s">
        <v>3266</v>
      </c>
      <c r="D19926" t="s">
        <v>3403</v>
      </c>
      <c r="E19926" t="s">
        <v>3469</v>
      </c>
      <c r="F19926" t="s">
        <v>5036</v>
      </c>
      <c r="G19926" s="4"/>
      <c r="H19926" s="4"/>
      <c r="I19926" s="4"/>
      <c r="J19926" s="4"/>
      <c r="K19926" s="4">
        <v>-3505953.4046595301</v>
      </c>
      <c r="L19926" s="4">
        <v>18860855.247808602</v>
      </c>
      <c r="M19926" s="4">
        <v>4437435.5897743599</v>
      </c>
      <c r="N19926" s="3">
        <v>-0.184692389696863</v>
      </c>
      <c r="O19926" s="5">
        <v>1.6275844573974609</v>
      </c>
      <c r="P19926" s="3">
        <v>0.23527222871780396</v>
      </c>
    </row>
    <row r="19927" spans="1:16" x14ac:dyDescent="0.25">
      <c r="A19927" s="1">
        <v>2024</v>
      </c>
      <c r="B19927" t="s">
        <v>1565</v>
      </c>
      <c r="C19927" t="s">
        <v>3266</v>
      </c>
      <c r="D19927" t="s">
        <v>3403</v>
      </c>
      <c r="E19927" t="s">
        <v>3469</v>
      </c>
      <c r="F19927" t="s">
        <v>5036</v>
      </c>
      <c r="G19927" s="4"/>
      <c r="H19927" s="4"/>
      <c r="I19927" s="4"/>
      <c r="J19927" s="4"/>
      <c r="K19927" s="4">
        <v>-2426806.5843072701</v>
      </c>
      <c r="L19927" s="4">
        <v>17457824.6984859</v>
      </c>
      <c r="M19927" s="4">
        <v>4366207.7563619604</v>
      </c>
      <c r="N19927" s="3">
        <v>-0.133629402418633</v>
      </c>
      <c r="O19927" s="5">
        <v>1.044180154800415</v>
      </c>
      <c r="P19927" s="3">
        <v>0.25010034441947937</v>
      </c>
    </row>
    <row r="19928" spans="1:16" x14ac:dyDescent="0.25">
      <c r="A19928" s="1">
        <v>2009</v>
      </c>
      <c r="B19928" t="s">
        <v>1566</v>
      </c>
      <c r="C19928" t="s">
        <v>3267</v>
      </c>
      <c r="D19928" t="s">
        <v>3403</v>
      </c>
      <c r="E19928" t="s">
        <v>3469</v>
      </c>
      <c r="F19928" t="s">
        <v>5037</v>
      </c>
      <c r="G19928" s="4"/>
      <c r="H19928" s="4"/>
      <c r="I19928" s="4"/>
      <c r="J19928" s="4"/>
      <c r="K19928" s="4">
        <v>-1375421.50013714</v>
      </c>
      <c r="L19928" s="4">
        <v>6352753.26309676</v>
      </c>
      <c r="M19928" s="4">
        <v>21412206.966651101</v>
      </c>
      <c r="N19928" s="3">
        <v>-0.21136800347114601</v>
      </c>
      <c r="O19928" s="5">
        <v>3.8688352108001709</v>
      </c>
      <c r="P19928" s="3">
        <v>3.370539665222168</v>
      </c>
    </row>
    <row r="19929" spans="1:16" x14ac:dyDescent="0.25">
      <c r="A19929" s="1">
        <v>2010</v>
      </c>
      <c r="B19929" t="s">
        <v>1566</v>
      </c>
      <c r="C19929" t="s">
        <v>3267</v>
      </c>
      <c r="D19929" t="s">
        <v>3403</v>
      </c>
      <c r="E19929" t="s">
        <v>3469</v>
      </c>
      <c r="F19929" t="s">
        <v>5037</v>
      </c>
      <c r="G19929" s="4"/>
      <c r="H19929" s="4"/>
      <c r="I19929" s="4"/>
      <c r="J19929" s="4"/>
      <c r="K19929" s="4">
        <v>-1246758.83153315</v>
      </c>
      <c r="L19929" s="4">
        <v>7003616.6031143405</v>
      </c>
      <c r="M19929" s="4">
        <v>22692604.693353001</v>
      </c>
      <c r="N19929" s="3">
        <v>-0.183106995181713</v>
      </c>
      <c r="O19929" s="5">
        <v>3.7209727764129639</v>
      </c>
      <c r="P19929" s="3">
        <v>3.2401266098022461</v>
      </c>
    </row>
    <row r="19930" spans="1:16" x14ac:dyDescent="0.25">
      <c r="A19930" s="1">
        <v>2011</v>
      </c>
      <c r="B19930" t="s">
        <v>1566</v>
      </c>
      <c r="C19930" t="s">
        <v>3267</v>
      </c>
      <c r="D19930" t="s">
        <v>3403</v>
      </c>
      <c r="E19930" t="s">
        <v>3469</v>
      </c>
      <c r="F19930" t="s">
        <v>5037</v>
      </c>
      <c r="G19930" s="4"/>
      <c r="H19930" s="4"/>
      <c r="I19930" s="4"/>
      <c r="J19930" s="4"/>
      <c r="K19930" s="4">
        <v>-1323005.03697353</v>
      </c>
      <c r="L19930" s="4">
        <v>10209079.4127103</v>
      </c>
      <c r="M19930" s="4">
        <v>32383491.587182499</v>
      </c>
      <c r="N19930" s="3">
        <v>-0.138204769641738</v>
      </c>
      <c r="O19930" s="5">
        <v>3.9625844955444336</v>
      </c>
      <c r="P19930" s="3">
        <v>3.1720285415649414</v>
      </c>
    </row>
    <row r="19931" spans="1:16" x14ac:dyDescent="0.25">
      <c r="A19931" s="1">
        <v>2012</v>
      </c>
      <c r="B19931" t="s">
        <v>1566</v>
      </c>
      <c r="C19931" t="s">
        <v>3267</v>
      </c>
      <c r="D19931" t="s">
        <v>3403</v>
      </c>
      <c r="E19931" t="s">
        <v>3469</v>
      </c>
      <c r="F19931" t="s">
        <v>5037</v>
      </c>
      <c r="G19931" s="4"/>
      <c r="H19931" s="4"/>
      <c r="I19931" s="4"/>
      <c r="J19931" s="4"/>
      <c r="K19931" s="4">
        <v>-1209981.27359987</v>
      </c>
      <c r="L19931" s="4">
        <v>10496018.3375459</v>
      </c>
      <c r="M19931" s="4">
        <v>19727382.499513902</v>
      </c>
      <c r="N19931" s="3">
        <v>-0.11953930816560999</v>
      </c>
      <c r="O19931" s="5">
        <v>1.8814101219177246</v>
      </c>
      <c r="P19931" s="3">
        <v>1.8795109987258911</v>
      </c>
    </row>
    <row r="19932" spans="1:16" x14ac:dyDescent="0.25">
      <c r="A19932" s="1">
        <v>2013</v>
      </c>
      <c r="B19932" t="s">
        <v>1566</v>
      </c>
      <c r="C19932" t="s">
        <v>3267</v>
      </c>
      <c r="D19932" t="s">
        <v>3403</v>
      </c>
      <c r="E19932" t="s">
        <v>3469</v>
      </c>
      <c r="F19932" t="s">
        <v>5037</v>
      </c>
      <c r="G19932" s="4"/>
      <c r="H19932" s="4"/>
      <c r="I19932" s="4"/>
      <c r="J19932" s="4"/>
      <c r="K19932" s="4">
        <v>-933731.05420393404</v>
      </c>
      <c r="L19932" s="4">
        <v>9743239.8110673595</v>
      </c>
      <c r="M19932" s="4">
        <v>21277584.804991901</v>
      </c>
      <c r="N19932" s="3">
        <v>-9.7700940106057996E-2</v>
      </c>
      <c r="O19932" s="5">
        <v>2.1839644908905029</v>
      </c>
      <c r="P19932" s="3">
        <v>2.1838304996490479</v>
      </c>
    </row>
    <row r="19933" spans="1:16" x14ac:dyDescent="0.25">
      <c r="A19933" s="1">
        <v>2014</v>
      </c>
      <c r="B19933" t="s">
        <v>1566</v>
      </c>
      <c r="C19933" t="s">
        <v>3267</v>
      </c>
      <c r="D19933" t="s">
        <v>3403</v>
      </c>
      <c r="E19933" t="s">
        <v>3469</v>
      </c>
      <c r="F19933" t="s">
        <v>5037</v>
      </c>
      <c r="G19933" s="4"/>
      <c r="H19933" s="4"/>
      <c r="I19933" s="4"/>
      <c r="J19933" s="4"/>
      <c r="K19933" s="4">
        <v>-839162.61964260496</v>
      </c>
      <c r="L19933" s="4">
        <v>10208772.690838801</v>
      </c>
      <c r="M19933" s="4">
        <v>2874041.2089207401</v>
      </c>
      <c r="N19933" s="3">
        <v>-8.2816862164213995E-2</v>
      </c>
      <c r="O19933" s="5">
        <v>0.2817680835723877</v>
      </c>
      <c r="P19933" s="3">
        <v>0.28152662515640259</v>
      </c>
    </row>
    <row r="19934" spans="1:16" x14ac:dyDescent="0.25">
      <c r="A19934" s="1">
        <v>2015</v>
      </c>
      <c r="B19934" t="s">
        <v>1566</v>
      </c>
      <c r="C19934" t="s">
        <v>3267</v>
      </c>
      <c r="D19934" t="s">
        <v>3403</v>
      </c>
      <c r="E19934" t="s">
        <v>3469</v>
      </c>
      <c r="F19934" t="s">
        <v>5037</v>
      </c>
      <c r="G19934" s="4"/>
      <c r="H19934" s="4"/>
      <c r="I19934" s="4"/>
      <c r="J19934" s="4"/>
      <c r="K19934" s="4">
        <v>-596836.74491344602</v>
      </c>
      <c r="L19934" s="4">
        <v>7447951.1259369999</v>
      </c>
      <c r="M19934" s="4">
        <v>2313108.3256935501</v>
      </c>
      <c r="N19934" s="3">
        <v>-7.5605420767121997E-2</v>
      </c>
      <c r="O19934" s="5">
        <v>0.31156155467033386</v>
      </c>
      <c r="P19934" s="3">
        <v>0.31056976318359375</v>
      </c>
    </row>
    <row r="19935" spans="1:16" x14ac:dyDescent="0.25">
      <c r="A19935" s="1">
        <v>2016</v>
      </c>
      <c r="B19935" t="s">
        <v>1566</v>
      </c>
      <c r="C19935" t="s">
        <v>3267</v>
      </c>
      <c r="D19935" t="s">
        <v>3403</v>
      </c>
      <c r="E19935" t="s">
        <v>3469</v>
      </c>
      <c r="F19935" t="s">
        <v>5037</v>
      </c>
      <c r="G19935" s="4"/>
      <c r="H19935" s="4"/>
      <c r="I19935" s="4"/>
      <c r="J19935" s="4"/>
      <c r="K19935" s="4">
        <v>-503137.94439312199</v>
      </c>
      <c r="L19935" s="4">
        <v>7587498.8824984403</v>
      </c>
      <c r="M19935" s="4">
        <v>948078.64231009898</v>
      </c>
      <c r="N19935" s="3">
        <v>-6.8037959699403003E-2</v>
      </c>
      <c r="O19935" s="5">
        <v>0.12621909379959106</v>
      </c>
      <c r="P19935" s="3">
        <v>0.12495272606611252</v>
      </c>
    </row>
    <row r="19936" spans="1:16" x14ac:dyDescent="0.25">
      <c r="A19936" s="1">
        <v>2017</v>
      </c>
      <c r="B19936" t="s">
        <v>1566</v>
      </c>
      <c r="C19936" t="s">
        <v>3267</v>
      </c>
      <c r="D19936" t="s">
        <v>3403</v>
      </c>
      <c r="E19936" t="s">
        <v>3469</v>
      </c>
      <c r="F19936" t="s">
        <v>5037</v>
      </c>
      <c r="G19936" s="4"/>
      <c r="H19936" s="4"/>
      <c r="I19936" s="4"/>
      <c r="J19936" s="4"/>
      <c r="K19936" s="4">
        <v>-472814.68329913099</v>
      </c>
      <c r="L19936" s="4">
        <v>8032387.9576041298</v>
      </c>
      <c r="M19936" s="4">
        <v>1580588.2850269401</v>
      </c>
      <c r="N19936" s="3">
        <v>-5.9622741612929998E-2</v>
      </c>
      <c r="O19936" s="5">
        <v>0.19760985672473907</v>
      </c>
      <c r="P19936" s="3">
        <v>0.19677688181400299</v>
      </c>
    </row>
    <row r="19937" spans="1:16" x14ac:dyDescent="0.25">
      <c r="A19937" s="1">
        <v>2018</v>
      </c>
      <c r="B19937" t="s">
        <v>1566</v>
      </c>
      <c r="C19937" t="s">
        <v>3267</v>
      </c>
      <c r="D19937" t="s">
        <v>3403</v>
      </c>
      <c r="E19937" t="s">
        <v>3469</v>
      </c>
      <c r="F19937" t="s">
        <v>5037</v>
      </c>
      <c r="G19937" s="4"/>
      <c r="H19937" s="4"/>
      <c r="I19937" s="4"/>
      <c r="J19937" s="4"/>
      <c r="K19937" s="4">
        <v>-510366.47199461103</v>
      </c>
      <c r="L19937" s="4">
        <v>8886768.2218225207</v>
      </c>
      <c r="M19937" s="4">
        <v>2189567.65038971</v>
      </c>
      <c r="N19937" s="3">
        <v>-6.1407243846071997E-2</v>
      </c>
      <c r="O19937" s="5">
        <v>0.24744227528572083</v>
      </c>
      <c r="P19937" s="3">
        <v>0.24638514220714569</v>
      </c>
    </row>
    <row r="19938" spans="1:16" x14ac:dyDescent="0.25">
      <c r="A19938" s="1">
        <v>2019</v>
      </c>
      <c r="B19938" t="s">
        <v>1566</v>
      </c>
      <c r="C19938" t="s">
        <v>3267</v>
      </c>
      <c r="D19938" t="s">
        <v>3403</v>
      </c>
      <c r="E19938" t="s">
        <v>3469</v>
      </c>
      <c r="F19938" t="s">
        <v>5037</v>
      </c>
      <c r="G19938" s="4"/>
      <c r="H19938" s="4"/>
      <c r="I19938" s="4"/>
      <c r="J19938" s="4"/>
      <c r="K19938" s="4">
        <v>1433760.6177606201</v>
      </c>
      <c r="L19938" s="4">
        <v>11034747.6307476</v>
      </c>
      <c r="M19938" s="4">
        <v>2799546.5075465101</v>
      </c>
      <c r="N19938" s="3">
        <v>0.14733251113717699</v>
      </c>
      <c r="O19938" s="5">
        <v>0.25592237710952759</v>
      </c>
      <c r="P19938" s="3">
        <v>0.25370281934738159</v>
      </c>
    </row>
    <row r="19939" spans="1:16" x14ac:dyDescent="0.25">
      <c r="A19939" s="1">
        <v>2020</v>
      </c>
      <c r="B19939" t="s">
        <v>1566</v>
      </c>
      <c r="C19939" t="s">
        <v>3267</v>
      </c>
      <c r="D19939" t="s">
        <v>3403</v>
      </c>
      <c r="E19939" t="s">
        <v>3469</v>
      </c>
      <c r="F19939" t="s">
        <v>5037</v>
      </c>
      <c r="G19939" s="4"/>
      <c r="H19939" s="4"/>
      <c r="I19939" s="4"/>
      <c r="J19939" s="4"/>
      <c r="K19939" s="4">
        <v>1313112.37800754</v>
      </c>
      <c r="L19939" s="4">
        <v>11961509.738691101</v>
      </c>
      <c r="M19939" s="4">
        <v>2563520.9751114701</v>
      </c>
      <c r="N19939" s="3">
        <v>0.115131125382006</v>
      </c>
      <c r="O19939" s="5">
        <v>0.21553520858287811</v>
      </c>
      <c r="P19939" s="3">
        <v>0.21431416273117065</v>
      </c>
    </row>
    <row r="19940" spans="1:16" x14ac:dyDescent="0.25">
      <c r="A19940" s="1">
        <v>2021</v>
      </c>
      <c r="B19940" t="s">
        <v>1566</v>
      </c>
      <c r="C19940" t="s">
        <v>3267</v>
      </c>
      <c r="D19940" t="s">
        <v>3403</v>
      </c>
      <c r="E19940" t="s">
        <v>3469</v>
      </c>
      <c r="F19940" t="s">
        <v>5037</v>
      </c>
      <c r="G19940" s="4"/>
      <c r="H19940" s="4"/>
      <c r="I19940" s="4"/>
      <c r="J19940" s="4"/>
      <c r="K19940" s="4">
        <v>-1543417.8857155701</v>
      </c>
      <c r="L19940" s="4">
        <v>15714714.8137873</v>
      </c>
      <c r="M19940" s="4">
        <v>5464305.0483995499</v>
      </c>
      <c r="N19940" s="3">
        <v>-0.10752096072431699</v>
      </c>
      <c r="O19940" s="5">
        <v>0.34840208292007446</v>
      </c>
      <c r="P19940" s="3">
        <v>0.34771901369094849</v>
      </c>
    </row>
    <row r="19941" spans="1:16" x14ac:dyDescent="0.25">
      <c r="A19941" s="1">
        <v>2022</v>
      </c>
      <c r="B19941" t="s">
        <v>1566</v>
      </c>
      <c r="C19941" t="s">
        <v>3267</v>
      </c>
      <c r="D19941" t="s">
        <v>3403</v>
      </c>
      <c r="E19941" t="s">
        <v>3469</v>
      </c>
      <c r="F19941" t="s">
        <v>5037</v>
      </c>
      <c r="G19941" s="4"/>
      <c r="H19941" s="4"/>
      <c r="I19941" s="4"/>
      <c r="J19941" s="4"/>
      <c r="K19941" s="4">
        <v>-957088.339417696</v>
      </c>
      <c r="L19941" s="4">
        <v>22246985.997915901</v>
      </c>
      <c r="M19941" s="4">
        <v>5186828.7936400604</v>
      </c>
      <c r="N19941" s="3">
        <v>-5.2142569070702999E-2</v>
      </c>
      <c r="O19941" s="5">
        <v>0.23382829129695892</v>
      </c>
      <c r="P19941" s="3">
        <v>0.23314748704433441</v>
      </c>
    </row>
    <row r="19942" spans="1:16" x14ac:dyDescent="0.25">
      <c r="A19942" s="1">
        <v>2023</v>
      </c>
      <c r="B19942" t="s">
        <v>1566</v>
      </c>
      <c r="C19942" t="s">
        <v>3267</v>
      </c>
      <c r="D19942" t="s">
        <v>3403</v>
      </c>
      <c r="E19942" t="s">
        <v>3469</v>
      </c>
      <c r="F19942" t="s">
        <v>5037</v>
      </c>
      <c r="G19942" s="4"/>
      <c r="H19942" s="4"/>
      <c r="I19942" s="4"/>
      <c r="J19942" s="4"/>
      <c r="K19942" s="4">
        <v>-5736805.6527680596</v>
      </c>
      <c r="L19942" s="4">
        <v>33479885.3447989</v>
      </c>
      <c r="M19942" s="4">
        <v>20431760.823917601</v>
      </c>
      <c r="N19942" s="3">
        <v>-0.20872738314689099</v>
      </c>
      <c r="O19942" s="5">
        <v>1.1806401014328003</v>
      </c>
      <c r="P19942" s="3">
        <v>0.61026972532272339</v>
      </c>
    </row>
    <row r="19943" spans="1:16" x14ac:dyDescent="0.25">
      <c r="A19943" s="1">
        <v>2024</v>
      </c>
      <c r="B19943" t="s">
        <v>1566</v>
      </c>
      <c r="C19943" t="s">
        <v>3267</v>
      </c>
      <c r="D19943" t="s">
        <v>3403</v>
      </c>
      <c r="E19943" t="s">
        <v>3469</v>
      </c>
      <c r="F19943" t="s">
        <v>5037</v>
      </c>
      <c r="G19943" s="4"/>
      <c r="H19943" s="4"/>
      <c r="I19943" s="4"/>
      <c r="J19943" s="4"/>
      <c r="K19943" s="4">
        <v>-10432348.842946</v>
      </c>
      <c r="L19943" s="4">
        <v>28814344.002720099</v>
      </c>
      <c r="M19943" s="4">
        <v>26727135.933010198</v>
      </c>
      <c r="N19943" s="3">
        <v>-0.33491148833408901</v>
      </c>
      <c r="O19943" s="5">
        <v>1.0379930734634399</v>
      </c>
      <c r="P19943" s="3">
        <v>0.92756354808807373</v>
      </c>
    </row>
    <row r="19944" spans="1:16" x14ac:dyDescent="0.25">
      <c r="A19944" s="1">
        <v>2011</v>
      </c>
      <c r="B19944" t="s">
        <v>1567</v>
      </c>
      <c r="C19944" t="s">
        <v>3268</v>
      </c>
      <c r="D19944" t="s">
        <v>3436</v>
      </c>
      <c r="E19944" t="s">
        <v>3469</v>
      </c>
      <c r="F19944" t="s">
        <v>5038</v>
      </c>
      <c r="G19944" s="4"/>
      <c r="H19944" s="4"/>
      <c r="I19944" s="4"/>
      <c r="J19944" s="4"/>
      <c r="K19944" s="4">
        <v>-1459259.45772157</v>
      </c>
      <c r="L19944" s="4">
        <v>4059020.4694030699</v>
      </c>
      <c r="M19944" s="4">
        <v>441107.06247990602</v>
      </c>
      <c r="N19944" s="3">
        <v>-0.33573547998633002</v>
      </c>
      <c r="O19944" s="5">
        <v>0.83534294366836548</v>
      </c>
      <c r="P19944" s="3">
        <v>0.10867328196763992</v>
      </c>
    </row>
    <row r="19945" spans="1:16" x14ac:dyDescent="0.25">
      <c r="A19945" s="1">
        <v>2012</v>
      </c>
      <c r="B19945" t="s">
        <v>1567</v>
      </c>
      <c r="C19945" t="s">
        <v>3268</v>
      </c>
      <c r="D19945" t="s">
        <v>3436</v>
      </c>
      <c r="E19945" t="s">
        <v>3469</v>
      </c>
      <c r="F19945" t="s">
        <v>5038</v>
      </c>
      <c r="G19945" s="4"/>
      <c r="H19945" s="4"/>
      <c r="I19945" s="4"/>
      <c r="J19945" s="4"/>
      <c r="K19945" s="4">
        <v>-1721886.3522405201</v>
      </c>
      <c r="L19945" s="4">
        <v>3210945.2227213699</v>
      </c>
      <c r="M19945" s="4">
        <v>67467.228799770804</v>
      </c>
      <c r="N19945" s="3">
        <v>-0.48595094164819302</v>
      </c>
      <c r="O19945" s="5">
        <v>0.31129196286201477</v>
      </c>
      <c r="P19945" s="3">
        <v>2.1011641249060631E-2</v>
      </c>
    </row>
    <row r="19946" spans="1:16" x14ac:dyDescent="0.25">
      <c r="A19946" s="1">
        <v>2013</v>
      </c>
      <c r="B19946" t="s">
        <v>1567</v>
      </c>
      <c r="C19946" t="s">
        <v>3268</v>
      </c>
      <c r="D19946" t="s">
        <v>3436</v>
      </c>
      <c r="E19946" t="s">
        <v>3469</v>
      </c>
      <c r="F19946" t="s">
        <v>5038</v>
      </c>
      <c r="G19946" s="4"/>
      <c r="H19946" s="4"/>
      <c r="I19946" s="4"/>
      <c r="J19946" s="4"/>
      <c r="K19946" s="4">
        <v>-3160258.36629909</v>
      </c>
      <c r="L19946" s="4">
        <v>115095.42560092099</v>
      </c>
      <c r="M19946" s="4">
        <v>365507.00274993799</v>
      </c>
      <c r="N19946" s="3">
        <v>-2.1196833641153399</v>
      </c>
      <c r="O19946" s="5">
        <v>10.887371063232422</v>
      </c>
      <c r="P19946" s="3">
        <v>3.1756865978240967</v>
      </c>
    </row>
    <row r="19947" spans="1:16" x14ac:dyDescent="0.25">
      <c r="A19947" s="1">
        <v>2014</v>
      </c>
      <c r="B19947" t="s">
        <v>1567</v>
      </c>
      <c r="C19947" t="s">
        <v>3268</v>
      </c>
      <c r="D19947" t="s">
        <v>3436</v>
      </c>
      <c r="E19947" t="s">
        <v>3469</v>
      </c>
      <c r="F19947" t="s">
        <v>5038</v>
      </c>
      <c r="G19947" s="4"/>
      <c r="H19947" s="4"/>
      <c r="I19947" s="4"/>
      <c r="J19947" s="4"/>
      <c r="K19947" s="4">
        <v>-595788.58031967597</v>
      </c>
      <c r="L19947" s="4">
        <v>453749.82318826899</v>
      </c>
      <c r="M19947" s="4">
        <v>542437.64439624699</v>
      </c>
      <c r="N19947" s="3">
        <v>-2.0811813709423701</v>
      </c>
      <c r="O19947" s="5">
        <v>3.1406774520874023</v>
      </c>
      <c r="P19947" s="3">
        <v>1.1954553127288818</v>
      </c>
    </row>
    <row r="19948" spans="1:16" x14ac:dyDescent="0.25">
      <c r="A19948" s="1">
        <v>2015</v>
      </c>
      <c r="B19948" t="s">
        <v>1567</v>
      </c>
      <c r="C19948" t="s">
        <v>3268</v>
      </c>
      <c r="D19948" t="s">
        <v>3436</v>
      </c>
      <c r="E19948" t="s">
        <v>3469</v>
      </c>
      <c r="F19948" t="s">
        <v>5038</v>
      </c>
      <c r="G19948" s="4"/>
      <c r="H19948" s="4"/>
      <c r="I19948" s="4"/>
      <c r="J19948" s="4"/>
      <c r="K19948" s="4">
        <v>-439259.49323205202</v>
      </c>
      <c r="L19948" s="4">
        <v>359708.17315470398</v>
      </c>
      <c r="M19948" s="4">
        <v>95705.029929970799</v>
      </c>
      <c r="N19948" s="3">
        <v>-1.2027790581283899</v>
      </c>
      <c r="O19948" s="5">
        <v>9.1463947296142578</v>
      </c>
      <c r="P19948" s="3">
        <v>0.26606297492980957</v>
      </c>
    </row>
    <row r="19949" spans="1:16" x14ac:dyDescent="0.25">
      <c r="A19949" s="1">
        <v>2016</v>
      </c>
      <c r="B19949" t="s">
        <v>1567</v>
      </c>
      <c r="C19949" t="s">
        <v>3268</v>
      </c>
      <c r="D19949" t="s">
        <v>3436</v>
      </c>
      <c r="E19949" t="s">
        <v>3469</v>
      </c>
      <c r="F19949" t="s">
        <v>5038</v>
      </c>
      <c r="G19949" s="4"/>
      <c r="H19949" s="4"/>
      <c r="I19949" s="4"/>
      <c r="J19949" s="4"/>
      <c r="K19949" s="4">
        <v>-798953.27353458304</v>
      </c>
      <c r="L19949" s="4">
        <v>3752793.75391126</v>
      </c>
      <c r="M19949" s="4">
        <v>204310.576034806</v>
      </c>
      <c r="N19949" s="3">
        <v>-0.389672127454393</v>
      </c>
      <c r="O19949" s="5">
        <v>4.5740218162536621</v>
      </c>
      <c r="P19949" s="3">
        <v>5.4442260414361954E-2</v>
      </c>
    </row>
    <row r="19950" spans="1:16" x14ac:dyDescent="0.25">
      <c r="A19950" s="1">
        <v>2017</v>
      </c>
      <c r="B19950" t="s">
        <v>1567</v>
      </c>
      <c r="C19950" t="s">
        <v>3268</v>
      </c>
      <c r="D19950" t="s">
        <v>3436</v>
      </c>
      <c r="E19950" t="s">
        <v>3469</v>
      </c>
      <c r="F19950" t="s">
        <v>5038</v>
      </c>
      <c r="G19950" s="4"/>
      <c r="H19950" s="4"/>
      <c r="I19950" s="4"/>
      <c r="J19950" s="4"/>
      <c r="K19950" s="4">
        <v>-3344017.61626969</v>
      </c>
      <c r="L19950" s="4">
        <v>3153070.9339236198</v>
      </c>
      <c r="M19950" s="4">
        <v>387620.95813445898</v>
      </c>
      <c r="N19950" s="3">
        <v>-0.952070020939496</v>
      </c>
      <c r="O19950" s="5">
        <v>11.177618026733398</v>
      </c>
      <c r="P19950" s="3">
        <v>0.12293442338705063</v>
      </c>
    </row>
    <row r="19951" spans="1:16" x14ac:dyDescent="0.25">
      <c r="A19951" s="1">
        <v>2018</v>
      </c>
      <c r="B19951" t="s">
        <v>1567</v>
      </c>
      <c r="C19951" t="s">
        <v>3268</v>
      </c>
      <c r="D19951" t="s">
        <v>3436</v>
      </c>
      <c r="E19951" t="s">
        <v>3469</v>
      </c>
      <c r="F19951" t="s">
        <v>5038</v>
      </c>
      <c r="G19951" s="4"/>
      <c r="H19951" s="4"/>
      <c r="I19951" s="4"/>
      <c r="J19951" s="4"/>
      <c r="K19951" s="4">
        <v>-2738821.1607783898</v>
      </c>
      <c r="L19951" s="4">
        <v>2393275.30181571</v>
      </c>
      <c r="M19951" s="4">
        <v>495260.51266108599</v>
      </c>
      <c r="N19951" s="3">
        <v>-1.00880398306518</v>
      </c>
      <c r="O19951" s="5">
        <v>6.839911937713623</v>
      </c>
      <c r="P19951" s="3">
        <v>0.20693838596343994</v>
      </c>
    </row>
    <row r="19952" spans="1:16" x14ac:dyDescent="0.25">
      <c r="A19952" s="1">
        <v>2019</v>
      </c>
      <c r="B19952" t="s">
        <v>1567</v>
      </c>
      <c r="C19952" t="s">
        <v>3268</v>
      </c>
      <c r="D19952" t="s">
        <v>3436</v>
      </c>
      <c r="E19952" t="s">
        <v>3469</v>
      </c>
      <c r="F19952" t="s">
        <v>5038</v>
      </c>
      <c r="G19952" s="4"/>
      <c r="H19952" s="4"/>
      <c r="I19952" s="4"/>
      <c r="J19952" s="4"/>
      <c r="K19952" s="4">
        <v>-2120594.5945945899</v>
      </c>
      <c r="L19952" s="4">
        <v>590906.98490698496</v>
      </c>
      <c r="M19952" s="4">
        <v>266341.172341172</v>
      </c>
      <c r="N19952" s="3">
        <v>-1.4825810213303501</v>
      </c>
      <c r="O19952" s="5">
        <v>3.4407567977905273</v>
      </c>
      <c r="P19952" s="3">
        <v>0.45073282718658447</v>
      </c>
    </row>
    <row r="19953" spans="1:16" x14ac:dyDescent="0.25">
      <c r="A19953" s="1">
        <v>2020</v>
      </c>
      <c r="B19953" t="s">
        <v>1567</v>
      </c>
      <c r="C19953" t="s">
        <v>3268</v>
      </c>
      <c r="D19953" t="s">
        <v>3436</v>
      </c>
      <c r="E19953" t="s">
        <v>3469</v>
      </c>
      <c r="F19953" t="s">
        <v>5038</v>
      </c>
      <c r="G19953" s="4"/>
      <c r="H19953" s="4"/>
      <c r="I19953" s="4"/>
      <c r="J19953" s="4"/>
      <c r="K19953" s="4">
        <v>-716584.07299531996</v>
      </c>
      <c r="L19953" s="4">
        <v>77908.148475352995</v>
      </c>
      <c r="M19953" s="4">
        <v>392229.75304722303</v>
      </c>
      <c r="N19953" s="3">
        <v>-2.1751577844703398</v>
      </c>
      <c r="O19953" s="5">
        <v>22.186988830566406</v>
      </c>
      <c r="P19953" s="3">
        <v>5.0345149040222168</v>
      </c>
    </row>
    <row r="19954" spans="1:16" x14ac:dyDescent="0.25">
      <c r="A19954" s="1">
        <v>2021</v>
      </c>
      <c r="B19954" t="s">
        <v>1567</v>
      </c>
      <c r="C19954" t="s">
        <v>3268</v>
      </c>
      <c r="D19954" t="s">
        <v>3436</v>
      </c>
      <c r="E19954" t="s">
        <v>3469</v>
      </c>
      <c r="F19954" t="s">
        <v>5038</v>
      </c>
      <c r="G19954" s="4"/>
      <c r="H19954" s="4"/>
      <c r="I19954" s="4"/>
      <c r="J19954" s="4"/>
      <c r="K19954" s="4">
        <v>-2228929.5113557102</v>
      </c>
      <c r="L19954" s="4">
        <v>3280423.4867173</v>
      </c>
      <c r="M19954" s="4">
        <v>575376.58676304098</v>
      </c>
      <c r="N19954" s="3">
        <v>-1.3247490054470401</v>
      </c>
      <c r="O19954" s="5">
        <v>3.3591780662536621</v>
      </c>
      <c r="P19954" s="3">
        <v>0.17539703845977783</v>
      </c>
    </row>
    <row r="19955" spans="1:16" x14ac:dyDescent="0.25">
      <c r="A19955" s="1">
        <v>2022</v>
      </c>
      <c r="B19955" t="s">
        <v>1567</v>
      </c>
      <c r="C19955" t="s">
        <v>3268</v>
      </c>
      <c r="D19955" t="s">
        <v>3436</v>
      </c>
      <c r="E19955" t="s">
        <v>3469</v>
      </c>
      <c r="F19955" t="s">
        <v>5038</v>
      </c>
      <c r="G19955" s="4"/>
      <c r="H19955" s="4"/>
      <c r="I19955" s="4"/>
      <c r="J19955" s="4"/>
      <c r="K19955" s="4">
        <v>-794782.86073136597</v>
      </c>
      <c r="L19955" s="4">
        <v>9128704.6174442898</v>
      </c>
      <c r="M19955" s="4">
        <v>1562222.6669519099</v>
      </c>
      <c r="N19955" s="3">
        <v>-0.130850754408289</v>
      </c>
      <c r="O19955" s="5">
        <v>2.2770445346832275</v>
      </c>
      <c r="P19955" s="3">
        <v>0.17113301157951355</v>
      </c>
    </row>
    <row r="19956" spans="1:16" x14ac:dyDescent="0.25">
      <c r="A19956" s="1">
        <v>2023</v>
      </c>
      <c r="B19956" t="s">
        <v>1567</v>
      </c>
      <c r="C19956" t="s">
        <v>3268</v>
      </c>
      <c r="D19956" t="s">
        <v>3436</v>
      </c>
      <c r="E19956" t="s">
        <v>3469</v>
      </c>
      <c r="F19956" t="s">
        <v>5038</v>
      </c>
      <c r="G19956" s="4"/>
      <c r="H19956" s="4"/>
      <c r="I19956" s="4"/>
      <c r="J19956" s="4"/>
      <c r="K19956" s="4">
        <v>-4413234.6765323495</v>
      </c>
      <c r="L19956" s="4">
        <v>12624867.513248701</v>
      </c>
      <c r="M19956" s="4">
        <v>1781210.5456121101</v>
      </c>
      <c r="N19956" s="3">
        <v>-0.41162972602603898</v>
      </c>
      <c r="O19956" s="5">
        <v>1.1565604209899902</v>
      </c>
      <c r="P19956" s="3">
        <v>0.14108745753765106</v>
      </c>
    </row>
    <row r="19957" spans="1:16" x14ac:dyDescent="0.25">
      <c r="A19957" s="1">
        <v>2024</v>
      </c>
      <c r="B19957" t="s">
        <v>1567</v>
      </c>
      <c r="C19957" t="s">
        <v>3268</v>
      </c>
      <c r="D19957" t="s">
        <v>3436</v>
      </c>
      <c r="E19957" t="s">
        <v>3469</v>
      </c>
      <c r="F19957" t="s">
        <v>5038</v>
      </c>
      <c r="G19957" s="4"/>
      <c r="H19957" s="4"/>
      <c r="I19957" s="4"/>
      <c r="J19957" s="4"/>
      <c r="K19957" s="4">
        <v>-4193810.3778176298</v>
      </c>
      <c r="L19957" s="4">
        <v>10646255.491923001</v>
      </c>
      <c r="M19957" s="4">
        <v>5883736.5743734697</v>
      </c>
      <c r="N19957" s="3">
        <v>-0.36040174708066203</v>
      </c>
      <c r="O19957" s="5">
        <v>1.3350821733474731</v>
      </c>
      <c r="P19957" s="3">
        <v>0.5526578426361084</v>
      </c>
    </row>
    <row r="19958" spans="1:16" x14ac:dyDescent="0.25">
      <c r="A19958" s="1">
        <v>2009</v>
      </c>
      <c r="B19958" t="s">
        <v>1568</v>
      </c>
      <c r="C19958" t="s">
        <v>3269</v>
      </c>
      <c r="D19958" t="s">
        <v>3405</v>
      </c>
      <c r="E19958" t="s">
        <v>3469</v>
      </c>
      <c r="F19958" t="s">
        <v>5039</v>
      </c>
      <c r="G19958" s="4"/>
      <c r="H19958" s="4"/>
      <c r="I19958" s="4"/>
      <c r="J19958" s="4"/>
      <c r="K19958" s="4">
        <v>41948.339007115101</v>
      </c>
      <c r="L19958" s="4">
        <v>2021587.2606121199</v>
      </c>
      <c r="M19958" s="4">
        <v>58889.014375373103</v>
      </c>
      <c r="N19958" s="3">
        <v>2.5066281031574E-2</v>
      </c>
      <c r="O19958" s="5">
        <v>1.0485235452651978</v>
      </c>
      <c r="P19958" s="3">
        <v>2.9130088165402412E-2</v>
      </c>
    </row>
    <row r="19959" spans="1:16" x14ac:dyDescent="0.25">
      <c r="A19959" s="1">
        <v>2010</v>
      </c>
      <c r="B19959" t="s">
        <v>1568</v>
      </c>
      <c r="C19959" t="s">
        <v>3269</v>
      </c>
      <c r="D19959" t="s">
        <v>3405</v>
      </c>
      <c r="E19959" t="s">
        <v>3469</v>
      </c>
      <c r="F19959" t="s">
        <v>5039</v>
      </c>
      <c r="G19959" s="4"/>
      <c r="H19959" s="4"/>
      <c r="I19959" s="4"/>
      <c r="J19959" s="4"/>
      <c r="K19959" s="4">
        <v>-891332.24706455495</v>
      </c>
      <c r="L19959" s="4">
        <v>4409941.8790210104</v>
      </c>
      <c r="M19959" s="4">
        <v>37810.552485259803</v>
      </c>
      <c r="N19959" s="3">
        <v>-0.27363607473153401</v>
      </c>
      <c r="O19959" s="5">
        <v>1.2754089832305908</v>
      </c>
      <c r="P19959" s="3">
        <v>8.5739344358444214E-3</v>
      </c>
    </row>
    <row r="19960" spans="1:16" x14ac:dyDescent="0.25">
      <c r="A19960" s="1">
        <v>2011</v>
      </c>
      <c r="B19960" t="s">
        <v>1568</v>
      </c>
      <c r="C19960" t="s">
        <v>3269</v>
      </c>
      <c r="D19960" t="s">
        <v>3405</v>
      </c>
      <c r="E19960" t="s">
        <v>3469</v>
      </c>
      <c r="F19960" t="s">
        <v>5039</v>
      </c>
      <c r="G19960" s="4"/>
      <c r="H19960" s="4"/>
      <c r="I19960" s="4"/>
      <c r="J19960" s="4"/>
      <c r="K19960" s="4">
        <v>-2314358.58964741</v>
      </c>
      <c r="L19960" s="4">
        <v>3514730.46833137</v>
      </c>
      <c r="M19960" s="4">
        <v>151949.41592540999</v>
      </c>
      <c r="N19960" s="3">
        <v>-0.50632766560064502</v>
      </c>
      <c r="O19960" s="5">
        <v>3.5967552661895752</v>
      </c>
      <c r="P19960" s="3">
        <v>4.323216900229454E-2</v>
      </c>
    </row>
    <row r="19961" spans="1:16" x14ac:dyDescent="0.25">
      <c r="A19961" s="1">
        <v>2012</v>
      </c>
      <c r="B19961" t="s">
        <v>1568</v>
      </c>
      <c r="C19961" t="s">
        <v>3269</v>
      </c>
      <c r="D19961" t="s">
        <v>3405</v>
      </c>
      <c r="E19961" t="s">
        <v>3469</v>
      </c>
      <c r="F19961" t="s">
        <v>5039</v>
      </c>
      <c r="G19961" s="4"/>
      <c r="H19961" s="4"/>
      <c r="I19961" s="4"/>
      <c r="J19961" s="4"/>
      <c r="K19961" s="4">
        <v>-1500148.3785802701</v>
      </c>
      <c r="L19961" s="4">
        <v>8089524.4722327404</v>
      </c>
      <c r="M19961" s="4">
        <v>1014427.51450529</v>
      </c>
      <c r="N19961" s="3">
        <v>-0.26213685371582002</v>
      </c>
      <c r="O19961" s="5">
        <v>1.6257727146148682</v>
      </c>
      <c r="P19961" s="3">
        <v>0.12540014088153839</v>
      </c>
    </row>
    <row r="19962" spans="1:16" x14ac:dyDescent="0.25">
      <c r="A19962" s="1">
        <v>2013</v>
      </c>
      <c r="B19962" t="s">
        <v>1568</v>
      </c>
      <c r="C19962" t="s">
        <v>3269</v>
      </c>
      <c r="D19962" t="s">
        <v>3405</v>
      </c>
      <c r="E19962" t="s">
        <v>3469</v>
      </c>
      <c r="F19962" t="s">
        <v>5039</v>
      </c>
      <c r="G19962" s="4"/>
      <c r="H19962" s="4"/>
      <c r="I19962" s="4"/>
      <c r="J19962" s="4"/>
      <c r="K19962" s="4">
        <v>-5430224.6544305095</v>
      </c>
      <c r="L19962" s="4">
        <v>9306069.9635473303</v>
      </c>
      <c r="M19962" s="4">
        <v>1130190.85120184</v>
      </c>
      <c r="N19962" s="3">
        <v>-0.65707879696460303</v>
      </c>
      <c r="O19962" s="5">
        <v>0.80607867240905762</v>
      </c>
      <c r="P19962" s="3">
        <v>0.1214466318488121</v>
      </c>
    </row>
    <row r="19963" spans="1:16" x14ac:dyDescent="0.25">
      <c r="A19963" s="1">
        <v>2014</v>
      </c>
      <c r="B19963" t="s">
        <v>1568</v>
      </c>
      <c r="C19963" t="s">
        <v>3269</v>
      </c>
      <c r="D19963" t="s">
        <v>3405</v>
      </c>
      <c r="E19963" t="s">
        <v>3469</v>
      </c>
      <c r="F19963" t="s">
        <v>5039</v>
      </c>
      <c r="G19963" s="4"/>
      <c r="H19963" s="4"/>
      <c r="I19963" s="4"/>
      <c r="J19963" s="4"/>
      <c r="K19963" s="4">
        <v>-3749554.43443821</v>
      </c>
      <c r="L19963" s="4">
        <v>7470609.6468480397</v>
      </c>
      <c r="M19963" s="4">
        <v>677211.56112970901</v>
      </c>
      <c r="N19963" s="3">
        <v>-0.439158105654335</v>
      </c>
      <c r="O19963" s="5">
        <v>0.80238336324691772</v>
      </c>
      <c r="P19963" s="3">
        <v>9.0650103986263275E-2</v>
      </c>
    </row>
    <row r="19964" spans="1:16" x14ac:dyDescent="0.25">
      <c r="A19964" s="1">
        <v>2015</v>
      </c>
      <c r="B19964" t="s">
        <v>1568</v>
      </c>
      <c r="C19964" t="s">
        <v>3269</v>
      </c>
      <c r="D19964" t="s">
        <v>3405</v>
      </c>
      <c r="E19964" t="s">
        <v>3469</v>
      </c>
      <c r="F19964" t="s">
        <v>5039</v>
      </c>
      <c r="G19964" s="4"/>
      <c r="H19964" s="4"/>
      <c r="I19964" s="4"/>
      <c r="J19964" s="4"/>
      <c r="K19964" s="4">
        <v>-1010002.85047341</v>
      </c>
      <c r="L19964" s="4">
        <v>4040214.7870234102</v>
      </c>
      <c r="M19964" s="4">
        <v>105204.81036647801</v>
      </c>
      <c r="N19964" s="3">
        <v>-0.19914346439699199</v>
      </c>
      <c r="O19964" s="5">
        <v>0.27596881985664368</v>
      </c>
      <c r="P19964" s="3">
        <v>2.6039410382509232E-2</v>
      </c>
    </row>
    <row r="19965" spans="1:16" x14ac:dyDescent="0.25">
      <c r="A19965" s="1">
        <v>2016</v>
      </c>
      <c r="B19965" t="s">
        <v>1568</v>
      </c>
      <c r="C19965" t="s">
        <v>3269</v>
      </c>
      <c r="D19965" t="s">
        <v>3405</v>
      </c>
      <c r="E19965" t="s">
        <v>3469</v>
      </c>
      <c r="F19965" t="s">
        <v>5039</v>
      </c>
      <c r="G19965" s="4"/>
      <c r="H19965" s="4"/>
      <c r="I19965" s="4"/>
      <c r="J19965" s="4"/>
      <c r="K19965" s="4">
        <v>-705623.26787257497</v>
      </c>
      <c r="L19965" s="4">
        <v>4521228.8047203301</v>
      </c>
      <c r="M19965" s="4">
        <v>474544.80436272599</v>
      </c>
      <c r="N19965" s="3">
        <v>-0.16744236204568599</v>
      </c>
      <c r="O19965" s="5">
        <v>0.6143689751625061</v>
      </c>
      <c r="P19965" s="3">
        <v>0.10495925694704056</v>
      </c>
    </row>
    <row r="19966" spans="1:16" x14ac:dyDescent="0.25">
      <c r="A19966" s="1">
        <v>2017</v>
      </c>
      <c r="B19966" t="s">
        <v>1568</v>
      </c>
      <c r="C19966" t="s">
        <v>3269</v>
      </c>
      <c r="D19966" t="s">
        <v>3405</v>
      </c>
      <c r="E19966" t="s">
        <v>3469</v>
      </c>
      <c r="F19966" t="s">
        <v>5039</v>
      </c>
      <c r="G19966" s="4"/>
      <c r="H19966" s="4"/>
      <c r="I19966" s="4"/>
      <c r="J19966" s="4"/>
      <c r="K19966" s="4">
        <v>-542412.014726341</v>
      </c>
      <c r="L19966" s="4">
        <v>6197674.9905846696</v>
      </c>
      <c r="M19966" s="4">
        <v>97826.4044209766</v>
      </c>
      <c r="N19966" s="3">
        <v>-9.9872321431856995E-2</v>
      </c>
      <c r="O19966" s="5">
        <v>0.51899772882461548</v>
      </c>
      <c r="P19966" s="3">
        <v>1.5784371644258499E-2</v>
      </c>
    </row>
    <row r="19967" spans="1:16" x14ac:dyDescent="0.25">
      <c r="A19967" s="1">
        <v>2018</v>
      </c>
      <c r="B19967" t="s">
        <v>1568</v>
      </c>
      <c r="C19967" t="s">
        <v>3269</v>
      </c>
      <c r="D19967" t="s">
        <v>3405</v>
      </c>
      <c r="E19967" t="s">
        <v>3469</v>
      </c>
      <c r="F19967" t="s">
        <v>5039</v>
      </c>
      <c r="G19967" s="4"/>
      <c r="H19967" s="4"/>
      <c r="I19967" s="4"/>
      <c r="J19967" s="4"/>
      <c r="K19967" s="4">
        <v>710097.03994848195</v>
      </c>
      <c r="L19967" s="4">
        <v>7455856.0759146996</v>
      </c>
      <c r="M19967" s="4">
        <v>110759.517094871</v>
      </c>
      <c r="N19967" s="3">
        <v>0.105791029265131</v>
      </c>
      <c r="O19967" s="5">
        <v>0.28341501951217651</v>
      </c>
      <c r="P19967" s="3">
        <v>1.4855371788144112E-2</v>
      </c>
    </row>
    <row r="19968" spans="1:16" x14ac:dyDescent="0.25">
      <c r="A19968" s="1">
        <v>2019</v>
      </c>
      <c r="B19968" t="s">
        <v>1568</v>
      </c>
      <c r="C19968" t="s">
        <v>3269</v>
      </c>
      <c r="D19968" t="s">
        <v>3405</v>
      </c>
      <c r="E19968" t="s">
        <v>3469</v>
      </c>
      <c r="F19968" t="s">
        <v>5039</v>
      </c>
      <c r="G19968" s="4"/>
      <c r="H19968" s="4"/>
      <c r="I19968" s="4"/>
      <c r="J19968" s="4"/>
      <c r="K19968" s="4">
        <v>-794374.86837486795</v>
      </c>
      <c r="L19968" s="4">
        <v>7600014.7420147397</v>
      </c>
      <c r="M19968" s="4">
        <v>98864.864864864896</v>
      </c>
      <c r="N19968" s="3">
        <v>-0.108290977255954</v>
      </c>
      <c r="O19968" s="5">
        <v>0.34138917922973633</v>
      </c>
      <c r="P19968" s="3">
        <v>1.3008509762585163E-2</v>
      </c>
    </row>
    <row r="19969" spans="1:16" x14ac:dyDescent="0.25">
      <c r="A19969" s="1">
        <v>2020</v>
      </c>
      <c r="B19969" t="s">
        <v>1568</v>
      </c>
      <c r="C19969" t="s">
        <v>3269</v>
      </c>
      <c r="D19969" t="s">
        <v>3405</v>
      </c>
      <c r="E19969" t="s">
        <v>3469</v>
      </c>
      <c r="F19969" t="s">
        <v>5039</v>
      </c>
      <c r="G19969" s="4"/>
      <c r="H19969" s="4"/>
      <c r="I19969" s="4"/>
      <c r="J19969" s="4"/>
      <c r="K19969" s="4">
        <v>-455825.95972005598</v>
      </c>
      <c r="L19969" s="4">
        <v>4011217.78501719</v>
      </c>
      <c r="M19969" s="4">
        <v>151323.10920309799</v>
      </c>
      <c r="N19969" s="3">
        <v>-7.9388317549903997E-2</v>
      </c>
      <c r="O19969" s="5">
        <v>1.108232855796814</v>
      </c>
      <c r="P19969" s="3">
        <v>3.7724979221820831E-2</v>
      </c>
    </row>
    <row r="19970" spans="1:16" x14ac:dyDescent="0.25">
      <c r="A19970" s="1">
        <v>2021</v>
      </c>
      <c r="B19970" t="s">
        <v>1568</v>
      </c>
      <c r="C19970" t="s">
        <v>3269</v>
      </c>
      <c r="D19970" t="s">
        <v>3405</v>
      </c>
      <c r="E19970" t="s">
        <v>3469</v>
      </c>
      <c r="F19970" t="s">
        <v>5039</v>
      </c>
      <c r="G19970" s="4"/>
      <c r="H19970" s="4"/>
      <c r="I19970" s="4"/>
      <c r="J19970" s="4"/>
      <c r="K19970" s="4">
        <v>-2087175.43057232</v>
      </c>
      <c r="L19970" s="4">
        <v>5523888.6097968798</v>
      </c>
      <c r="M19970" s="4">
        <v>214059.489086669</v>
      </c>
      <c r="N19970" s="3">
        <v>-0.42244132415822699</v>
      </c>
      <c r="O19970" s="5">
        <v>2.171513557434082</v>
      </c>
      <c r="P19970" s="3">
        <v>3.8751594722270966E-2</v>
      </c>
    </row>
    <row r="19971" spans="1:16" x14ac:dyDescent="0.25">
      <c r="A19971" s="1">
        <v>2022</v>
      </c>
      <c r="B19971" t="s">
        <v>1568</v>
      </c>
      <c r="C19971" t="s">
        <v>3269</v>
      </c>
      <c r="D19971" t="s">
        <v>3405</v>
      </c>
      <c r="E19971" t="s">
        <v>3469</v>
      </c>
      <c r="F19971" t="s">
        <v>5039</v>
      </c>
      <c r="G19971" s="4"/>
      <c r="H19971" s="4"/>
      <c r="I19971" s="4"/>
      <c r="J19971" s="4"/>
      <c r="K19971" s="4">
        <v>-814622.4820057</v>
      </c>
      <c r="L19971" s="4">
        <v>4219031.5167659298</v>
      </c>
      <c r="M19971" s="4">
        <v>97452.849068712996</v>
      </c>
      <c r="N19971" s="3">
        <v>-0.175129463496564</v>
      </c>
      <c r="O19971" s="5">
        <v>1.4322994947433472</v>
      </c>
      <c r="P19971" s="3">
        <v>2.309839241206646E-2</v>
      </c>
    </row>
    <row r="19972" spans="1:16" x14ac:dyDescent="0.25">
      <c r="A19972" s="1">
        <v>2023</v>
      </c>
      <c r="B19972" t="s">
        <v>1568</v>
      </c>
      <c r="C19972" t="s">
        <v>3269</v>
      </c>
      <c r="D19972" t="s">
        <v>3405</v>
      </c>
      <c r="E19972" t="s">
        <v>3469</v>
      </c>
      <c r="F19972" t="s">
        <v>5039</v>
      </c>
      <c r="G19972" s="4"/>
      <c r="H19972" s="4"/>
      <c r="I19972" s="4"/>
      <c r="J19972" s="4"/>
      <c r="K19972" s="4">
        <v>-776205.04616205103</v>
      </c>
      <c r="L19972" s="4">
        <v>3402627.07062627</v>
      </c>
      <c r="M19972" s="4">
        <v>196699.663366997</v>
      </c>
      <c r="N19972" s="3">
        <v>-0.20759693934537901</v>
      </c>
      <c r="O19972" s="5">
        <v>1.4643247127532959</v>
      </c>
      <c r="P19972" s="3">
        <v>5.7808175683021545E-2</v>
      </c>
    </row>
    <row r="19973" spans="1:16" x14ac:dyDescent="0.25">
      <c r="A19973" s="1">
        <v>2024</v>
      </c>
      <c r="B19973" t="s">
        <v>1568</v>
      </c>
      <c r="C19973" t="s">
        <v>3269</v>
      </c>
      <c r="D19973" t="s">
        <v>3405</v>
      </c>
      <c r="E19973" t="s">
        <v>3469</v>
      </c>
      <c r="F19973" t="s">
        <v>5039</v>
      </c>
      <c r="G19973" s="4"/>
      <c r="H19973" s="4"/>
      <c r="I19973" s="4"/>
      <c r="J19973" s="4"/>
      <c r="K19973" s="4">
        <v>-1811880.5544258701</v>
      </c>
      <c r="L19973" s="4">
        <v>3282023.82777863</v>
      </c>
      <c r="M19973" s="4">
        <v>211269.85926009901</v>
      </c>
      <c r="N19973" s="3">
        <v>-0.54206130350503601</v>
      </c>
      <c r="O19973" s="5">
        <v>1.1575890779495239</v>
      </c>
      <c r="P19973" s="3">
        <v>6.4371824264526367E-2</v>
      </c>
    </row>
    <row r="19974" spans="1:16" x14ac:dyDescent="0.25">
      <c r="A19974" s="1">
        <v>2009</v>
      </c>
      <c r="B19974" t="s">
        <v>1569</v>
      </c>
      <c r="C19974" t="s">
        <v>3270</v>
      </c>
      <c r="D19974" t="s">
        <v>3442</v>
      </c>
      <c r="E19974" t="s">
        <v>3469</v>
      </c>
      <c r="F19974" t="s">
        <v>5040</v>
      </c>
      <c r="G19974" s="4"/>
      <c r="H19974" s="4"/>
      <c r="I19974" s="4"/>
      <c r="J19974" s="4"/>
      <c r="K19974" s="4">
        <v>-684435.552830706</v>
      </c>
      <c r="L19974" s="4">
        <v>1355254.0294606399</v>
      </c>
      <c r="M19974" s="4">
        <v>1092270.2118391099</v>
      </c>
      <c r="N19974" s="3">
        <v>-0.381750281214848</v>
      </c>
      <c r="O19974" s="5">
        <v>3.520716667175293</v>
      </c>
      <c r="P19974" s="3">
        <v>0.80595237016677856</v>
      </c>
    </row>
    <row r="19975" spans="1:16" x14ac:dyDescent="0.25">
      <c r="A19975" s="1">
        <v>2010</v>
      </c>
      <c r="B19975" t="s">
        <v>1569</v>
      </c>
      <c r="C19975" t="s">
        <v>3270</v>
      </c>
      <c r="D19975" t="s">
        <v>3442</v>
      </c>
      <c r="E19975" t="s">
        <v>3469</v>
      </c>
      <c r="F19975" t="s">
        <v>5040</v>
      </c>
      <c r="G19975" s="4"/>
      <c r="H19975" s="4"/>
      <c r="I19975" s="4"/>
      <c r="J19975" s="4"/>
      <c r="K19975" s="4">
        <v>-747130.066687944</v>
      </c>
      <c r="L19975" s="4">
        <v>2651368.1947220801</v>
      </c>
      <c r="M19975" s="4">
        <v>567960.39038484101</v>
      </c>
      <c r="N19975" s="3">
        <v>-0.36782713760334401</v>
      </c>
      <c r="O19975" s="5">
        <v>0.94800096750259399</v>
      </c>
      <c r="P19975" s="3">
        <v>0.21421407163143158</v>
      </c>
    </row>
    <row r="19976" spans="1:16" x14ac:dyDescent="0.25">
      <c r="A19976" s="1">
        <v>2011</v>
      </c>
      <c r="B19976" t="s">
        <v>1569</v>
      </c>
      <c r="C19976" t="s">
        <v>3270</v>
      </c>
      <c r="D19976" t="s">
        <v>3442</v>
      </c>
      <c r="E19976" t="s">
        <v>3469</v>
      </c>
      <c r="F19976" t="s">
        <v>5040</v>
      </c>
      <c r="G19976" s="4"/>
      <c r="H19976" s="4"/>
      <c r="I19976" s="4"/>
      <c r="J19976" s="4"/>
      <c r="K19976" s="4">
        <v>-13473050.048226301</v>
      </c>
      <c r="L19976" s="4">
        <v>3701332.1187439701</v>
      </c>
      <c r="M19976" s="4">
        <v>2025584.6104383201</v>
      </c>
      <c r="N19976" s="3">
        <v>-3.80356448883856</v>
      </c>
      <c r="O19976" s="5">
        <v>4.8682093620300293</v>
      </c>
      <c r="P19976" s="3">
        <v>0.54725825786590576</v>
      </c>
    </row>
    <row r="19977" spans="1:16" x14ac:dyDescent="0.25">
      <c r="A19977" s="1">
        <v>2012</v>
      </c>
      <c r="B19977" t="s">
        <v>1569</v>
      </c>
      <c r="C19977" t="s">
        <v>3270</v>
      </c>
      <c r="D19977" t="s">
        <v>3442</v>
      </c>
      <c r="E19977" t="s">
        <v>3469</v>
      </c>
      <c r="F19977" t="s">
        <v>5040</v>
      </c>
      <c r="G19977" s="4"/>
      <c r="H19977" s="4"/>
      <c r="I19977" s="4"/>
      <c r="J19977" s="4"/>
      <c r="K19977" s="4">
        <v>-690799.504722532</v>
      </c>
      <c r="L19977" s="4">
        <v>250275.779499197</v>
      </c>
      <c r="M19977" s="4">
        <v>187957.79908516901</v>
      </c>
      <c r="N19977" s="3">
        <v>-0.36507142490177902</v>
      </c>
      <c r="O19977" s="5">
        <v>10.765941619873047</v>
      </c>
      <c r="P19977" s="3">
        <v>0.7510027289390564</v>
      </c>
    </row>
    <row r="19978" spans="1:16" x14ac:dyDescent="0.25">
      <c r="A19978" s="1">
        <v>2013</v>
      </c>
      <c r="B19978" t="s">
        <v>1569</v>
      </c>
      <c r="C19978" t="s">
        <v>3270</v>
      </c>
      <c r="D19978" t="s">
        <v>3442</v>
      </c>
      <c r="E19978" t="s">
        <v>3469</v>
      </c>
      <c r="F19978" t="s">
        <v>5040</v>
      </c>
      <c r="G19978" s="4"/>
      <c r="H19978" s="4"/>
      <c r="I19978" s="4"/>
      <c r="J19978" s="4"/>
      <c r="K19978" s="4">
        <v>-645989.74939930695</v>
      </c>
      <c r="L19978" s="4">
        <v>159430.64399718601</v>
      </c>
      <c r="M19978" s="4">
        <v>163708.122824488</v>
      </c>
      <c r="N19978" s="3">
        <v>-3.3744037605736299</v>
      </c>
      <c r="O19978" s="5">
        <v>4.4313955307006836</v>
      </c>
      <c r="P19978" s="3">
        <v>1.026829719543457</v>
      </c>
    </row>
    <row r="19979" spans="1:16" x14ac:dyDescent="0.25">
      <c r="A19979" s="1">
        <v>2014</v>
      </c>
      <c r="B19979" t="s">
        <v>1569</v>
      </c>
      <c r="C19979" t="s">
        <v>3270</v>
      </c>
      <c r="D19979" t="s">
        <v>3442</v>
      </c>
      <c r="E19979" t="s">
        <v>3469</v>
      </c>
      <c r="F19979" t="s">
        <v>5040</v>
      </c>
      <c r="G19979" s="4"/>
      <c r="H19979" s="4"/>
      <c r="I19979" s="4"/>
      <c r="J19979" s="4"/>
      <c r="K19979" s="4">
        <v>-1209066.90555896</v>
      </c>
      <c r="L19979" s="4">
        <v>922698.85425998399</v>
      </c>
      <c r="M19979" s="4">
        <v>136683.483426847</v>
      </c>
      <c r="N19979" s="3">
        <v>-2.2240638204866698</v>
      </c>
      <c r="O19979" s="5">
        <v>5.9263238906860352</v>
      </c>
      <c r="P19979" s="3">
        <v>0.14813444018363953</v>
      </c>
    </row>
    <row r="19980" spans="1:16" x14ac:dyDescent="0.25">
      <c r="A19980" s="1">
        <v>2015</v>
      </c>
      <c r="B19980" t="s">
        <v>1569</v>
      </c>
      <c r="C19980" t="s">
        <v>3270</v>
      </c>
      <c r="D19980" t="s">
        <v>3442</v>
      </c>
      <c r="E19980" t="s">
        <v>3469</v>
      </c>
      <c r="F19980" t="s">
        <v>5040</v>
      </c>
      <c r="G19980" s="4"/>
      <c r="H19980" s="4"/>
      <c r="I19980" s="4"/>
      <c r="J19980" s="4"/>
      <c r="K19980" s="4">
        <v>-428251.27308305702</v>
      </c>
      <c r="L19980" s="4">
        <v>942569.89437840402</v>
      </c>
      <c r="M19980" s="4">
        <v>196683.43566789699</v>
      </c>
      <c r="N19980" s="3">
        <v>-0.50489836327635396</v>
      </c>
      <c r="O19980" s="5">
        <v>3.9588925838470459</v>
      </c>
      <c r="P19980" s="3">
        <v>0.20866721868515015</v>
      </c>
    </row>
    <row r="19981" spans="1:16" x14ac:dyDescent="0.25">
      <c r="A19981" s="1">
        <v>2016</v>
      </c>
      <c r="B19981" t="s">
        <v>1569</v>
      </c>
      <c r="C19981" t="s">
        <v>3270</v>
      </c>
      <c r="D19981" t="s">
        <v>3442</v>
      </c>
      <c r="E19981" t="s">
        <v>3469</v>
      </c>
      <c r="F19981" t="s">
        <v>5040</v>
      </c>
      <c r="G19981" s="4"/>
      <c r="H19981" s="4"/>
      <c r="I19981" s="4"/>
      <c r="J19981" s="4"/>
      <c r="K19981" s="4">
        <v>-1055627.7378788299</v>
      </c>
      <c r="L19981" s="4">
        <v>415676.311946837</v>
      </c>
      <c r="M19981" s="4">
        <v>215487.82668295701</v>
      </c>
      <c r="N19981" s="3">
        <v>-1.5907912596453</v>
      </c>
      <c r="O19981" s="5">
        <v>11.492074966430664</v>
      </c>
      <c r="P19981" s="3">
        <v>0.51840293407440186</v>
      </c>
    </row>
    <row r="19982" spans="1:16" x14ac:dyDescent="0.25">
      <c r="A19982" s="1">
        <v>2017</v>
      </c>
      <c r="B19982" t="s">
        <v>1569</v>
      </c>
      <c r="C19982" t="s">
        <v>3270</v>
      </c>
      <c r="D19982" t="s">
        <v>3442</v>
      </c>
      <c r="E19982" t="s">
        <v>3469</v>
      </c>
      <c r="F19982" t="s">
        <v>5040</v>
      </c>
      <c r="G19982" s="4"/>
      <c r="H19982" s="4"/>
      <c r="I19982" s="4"/>
      <c r="J19982" s="4"/>
      <c r="K19982" s="4">
        <v>-1415723.9810309999</v>
      </c>
      <c r="L19982" s="4">
        <v>203088.99598023199</v>
      </c>
      <c r="M19982" s="4">
        <v>1290991.26103899</v>
      </c>
      <c r="N19982" s="3">
        <v>-4.48062545382012</v>
      </c>
      <c r="O19982" s="5">
        <v>16.091665267944336</v>
      </c>
      <c r="P19982" s="3">
        <v>6.356776237487793</v>
      </c>
    </row>
    <row r="19983" spans="1:16" x14ac:dyDescent="0.25">
      <c r="A19983" s="1">
        <v>2018</v>
      </c>
      <c r="B19983" t="s">
        <v>1569</v>
      </c>
      <c r="C19983" t="s">
        <v>3270</v>
      </c>
      <c r="D19983" t="s">
        <v>3442</v>
      </c>
      <c r="E19983" t="s">
        <v>3469</v>
      </c>
      <c r="F19983" t="s">
        <v>5040</v>
      </c>
      <c r="G19983" s="4"/>
      <c r="H19983" s="4"/>
      <c r="I19983" s="4"/>
      <c r="J19983" s="4"/>
      <c r="K19983" s="4">
        <v>-3448027.7426183801</v>
      </c>
      <c r="L19983" s="4">
        <v>3843816.7566007101</v>
      </c>
      <c r="M19983" s="4">
        <v>524168.94277529803</v>
      </c>
      <c r="N19983" s="3">
        <v>-1.7071973474998401</v>
      </c>
      <c r="O19983" s="5">
        <v>2.947472095489502</v>
      </c>
      <c r="P19983" s="3">
        <v>0.13636678457260132</v>
      </c>
    </row>
    <row r="19984" spans="1:16" x14ac:dyDescent="0.25">
      <c r="A19984" s="1">
        <v>2019</v>
      </c>
      <c r="B19984" t="s">
        <v>1569</v>
      </c>
      <c r="C19984" t="s">
        <v>3270</v>
      </c>
      <c r="D19984" t="s">
        <v>3442</v>
      </c>
      <c r="E19984" t="s">
        <v>3469</v>
      </c>
      <c r="F19984" t="s">
        <v>5040</v>
      </c>
      <c r="G19984" s="4"/>
      <c r="H19984" s="4"/>
      <c r="I19984" s="4"/>
      <c r="J19984" s="4"/>
      <c r="K19984" s="4">
        <v>-2447753.5977536002</v>
      </c>
      <c r="L19984" s="4">
        <v>2572692.1726921699</v>
      </c>
      <c r="M19984" s="4">
        <v>405184.97718497697</v>
      </c>
      <c r="N19984" s="3">
        <v>-0.78729290188329804</v>
      </c>
      <c r="O19984" s="5">
        <v>2.0140640735626221</v>
      </c>
      <c r="P19984" s="3">
        <v>0.15749454498291016</v>
      </c>
    </row>
    <row r="19985" spans="1:16" x14ac:dyDescent="0.25">
      <c r="A19985" s="1">
        <v>2020</v>
      </c>
      <c r="B19985" t="s">
        <v>1569</v>
      </c>
      <c r="C19985" t="s">
        <v>3270</v>
      </c>
      <c r="D19985" t="s">
        <v>3442</v>
      </c>
      <c r="E19985" t="s">
        <v>3469</v>
      </c>
      <c r="F19985" t="s">
        <v>5040</v>
      </c>
      <c r="G19985" s="4"/>
      <c r="H19985" s="4"/>
      <c r="I19985" s="4"/>
      <c r="J19985" s="4"/>
      <c r="K19985" s="4">
        <v>-2285928.2470355998</v>
      </c>
      <c r="L19985" s="4">
        <v>683572.60190770705</v>
      </c>
      <c r="M19985" s="4">
        <v>2405043.2754027299</v>
      </c>
      <c r="N19985" s="3">
        <v>-1.4229202992523799</v>
      </c>
      <c r="O19985" s="5">
        <v>8.1913061141967773</v>
      </c>
      <c r="P19985" s="3">
        <v>3.5183436870574951</v>
      </c>
    </row>
    <row r="19986" spans="1:16" x14ac:dyDescent="0.25">
      <c r="A19986" s="1">
        <v>2021</v>
      </c>
      <c r="B19986" t="s">
        <v>1569</v>
      </c>
      <c r="C19986" t="s">
        <v>3270</v>
      </c>
      <c r="D19986" t="s">
        <v>3442</v>
      </c>
      <c r="E19986" t="s">
        <v>3469</v>
      </c>
      <c r="F19986" t="s">
        <v>5040</v>
      </c>
      <c r="G19986" s="4"/>
      <c r="H19986" s="4"/>
      <c r="I19986" s="4"/>
      <c r="J19986" s="4"/>
      <c r="K19986" s="4">
        <v>-5338587.6777961897</v>
      </c>
      <c r="L19986" s="4">
        <v>65373202.168420002</v>
      </c>
      <c r="M19986" s="4">
        <v>4413692.8371660598</v>
      </c>
      <c r="N19986" s="3">
        <v>-0.16149202861707401</v>
      </c>
      <c r="O19986" s="5">
        <v>1.6131373643875122</v>
      </c>
      <c r="P19986" s="3">
        <v>6.751532107591629E-2</v>
      </c>
    </row>
    <row r="19987" spans="1:16" x14ac:dyDescent="0.25">
      <c r="A19987" s="1">
        <v>2022</v>
      </c>
      <c r="B19987" t="s">
        <v>1569</v>
      </c>
      <c r="C19987" t="s">
        <v>3270</v>
      </c>
      <c r="D19987" t="s">
        <v>3442</v>
      </c>
      <c r="E19987" t="s">
        <v>3469</v>
      </c>
      <c r="F19987" t="s">
        <v>5040</v>
      </c>
      <c r="G19987" s="4"/>
      <c r="H19987" s="4"/>
      <c r="I19987" s="4"/>
      <c r="J19987" s="4"/>
      <c r="K19987" s="4">
        <v>-9264949.9334055595</v>
      </c>
      <c r="L19987" s="4">
        <v>37490522.887093097</v>
      </c>
      <c r="M19987" s="4">
        <v>7540966.2749211602</v>
      </c>
      <c r="N19987" s="3">
        <v>-0.18974183596195701</v>
      </c>
      <c r="O19987" s="5">
        <v>0.72770261764526367</v>
      </c>
      <c r="P19987" s="3">
        <v>0.20114326477050781</v>
      </c>
    </row>
    <row r="19988" spans="1:16" x14ac:dyDescent="0.25">
      <c r="A19988" s="1">
        <v>2023</v>
      </c>
      <c r="B19988" t="s">
        <v>1569</v>
      </c>
      <c r="C19988" t="s">
        <v>3270</v>
      </c>
      <c r="D19988" t="s">
        <v>3442</v>
      </c>
      <c r="E19988" t="s">
        <v>3469</v>
      </c>
      <c r="F19988" t="s">
        <v>5040</v>
      </c>
      <c r="G19988" s="4"/>
      <c r="H19988" s="4"/>
      <c r="I19988" s="4"/>
      <c r="J19988" s="4"/>
      <c r="K19988" s="4">
        <v>-7160253.3080025297</v>
      </c>
      <c r="L19988" s="4">
        <v>35585748.0918575</v>
      </c>
      <c r="M19988" s="4">
        <v>10129609.7056961</v>
      </c>
      <c r="N19988" s="3">
        <v>-0.19945072689020599</v>
      </c>
      <c r="O19988" s="5">
        <v>0.83166223764419556</v>
      </c>
      <c r="P19988" s="3">
        <v>0.28465354442596436</v>
      </c>
    </row>
    <row r="19989" spans="1:16" x14ac:dyDescent="0.25">
      <c r="A19989" s="1">
        <v>2024</v>
      </c>
      <c r="B19989" t="s">
        <v>1569</v>
      </c>
      <c r="C19989" t="s">
        <v>3270</v>
      </c>
      <c r="D19989" t="s">
        <v>3442</v>
      </c>
      <c r="E19989" t="s">
        <v>3469</v>
      </c>
      <c r="F19989" t="s">
        <v>5040</v>
      </c>
      <c r="G19989" s="4"/>
      <c r="H19989" s="4"/>
      <c r="I19989" s="4"/>
      <c r="J19989" s="4"/>
      <c r="K19989" s="4">
        <v>-7076244.8914282704</v>
      </c>
      <c r="L19989" s="4">
        <v>34033155.547258899</v>
      </c>
      <c r="M19989" s="4">
        <v>11029377.370944001</v>
      </c>
      <c r="N19989" s="3">
        <v>-0.20326991777399001</v>
      </c>
      <c r="O19989" s="5">
        <v>1.0017945766448975</v>
      </c>
      <c r="P19989" s="3">
        <v>0.32407742738723755</v>
      </c>
    </row>
    <row r="19990" spans="1:16" x14ac:dyDescent="0.25">
      <c r="A19990" s="1">
        <v>2009</v>
      </c>
      <c r="B19990" t="s">
        <v>1570</v>
      </c>
      <c r="C19990" t="s">
        <v>3271</v>
      </c>
      <c r="D19990" t="s">
        <v>3403</v>
      </c>
      <c r="E19990" t="s">
        <v>3469</v>
      </c>
      <c r="F19990" t="s">
        <v>5041</v>
      </c>
      <c r="G19990" s="4"/>
      <c r="H19990" s="4"/>
      <c r="I19990" s="4"/>
      <c r="J19990" s="4"/>
      <c r="K19990" s="4">
        <v>-1044082.8641035201</v>
      </c>
      <c r="L19990" s="4">
        <v>2225478.7757538599</v>
      </c>
      <c r="M19990" s="4">
        <v>462838.611832658</v>
      </c>
      <c r="N19990" s="3">
        <v>-7.2155660690869997E-3</v>
      </c>
      <c r="O19990" s="5">
        <v>9.7149572372436523</v>
      </c>
      <c r="P19990" s="3">
        <v>0.20797260105609894</v>
      </c>
    </row>
    <row r="19991" spans="1:16" x14ac:dyDescent="0.25">
      <c r="A19991" s="1">
        <v>2010</v>
      </c>
      <c r="B19991" t="s">
        <v>1570</v>
      </c>
      <c r="C19991" t="s">
        <v>3271</v>
      </c>
      <c r="D19991" t="s">
        <v>3403</v>
      </c>
      <c r="E19991" t="s">
        <v>3469</v>
      </c>
      <c r="F19991" t="s">
        <v>5041</v>
      </c>
      <c r="G19991" s="4"/>
      <c r="H19991" s="4"/>
      <c r="I19991" s="4"/>
      <c r="J19991" s="4"/>
      <c r="K19991" s="4">
        <v>-443684.80287581298</v>
      </c>
      <c r="L19991" s="4">
        <v>377137.961734223</v>
      </c>
      <c r="M19991" s="4">
        <v>481886.74808083201</v>
      </c>
      <c r="N19991" s="3">
        <v>-0.32936214997555902</v>
      </c>
      <c r="O19991" s="5">
        <v>59.686965942382813</v>
      </c>
      <c r="P19991" s="3">
        <v>1.2777465581893921</v>
      </c>
    </row>
    <row r="19992" spans="1:16" x14ac:dyDescent="0.25">
      <c r="A19992" s="1">
        <v>2011</v>
      </c>
      <c r="B19992" t="s">
        <v>1570</v>
      </c>
      <c r="C19992" t="s">
        <v>3271</v>
      </c>
      <c r="D19992" t="s">
        <v>3403</v>
      </c>
      <c r="E19992" t="s">
        <v>3469</v>
      </c>
      <c r="F19992" t="s">
        <v>5041</v>
      </c>
      <c r="G19992" s="4"/>
      <c r="H19992" s="4"/>
      <c r="I19992" s="4"/>
      <c r="J19992" s="4"/>
      <c r="K19992" s="4">
        <v>-523290.10824134602</v>
      </c>
      <c r="L19992" s="4">
        <v>9433.0725538527495</v>
      </c>
      <c r="M19992" s="4">
        <v>614879.43414425</v>
      </c>
      <c r="N19992" s="3">
        <v>-2.1330275429744701</v>
      </c>
      <c r="P19992" s="3">
        <v>65.183364868164063</v>
      </c>
    </row>
    <row r="19993" spans="1:16" x14ac:dyDescent="0.25">
      <c r="A19993" s="1">
        <v>2012</v>
      </c>
      <c r="B19993" t="s">
        <v>1570</v>
      </c>
      <c r="C19993" t="s">
        <v>3271</v>
      </c>
      <c r="D19993" t="s">
        <v>3403</v>
      </c>
      <c r="E19993" t="s">
        <v>3469</v>
      </c>
      <c r="F19993" t="s">
        <v>5041</v>
      </c>
      <c r="G19993" s="4"/>
      <c r="H19993" s="4"/>
      <c r="I19993" s="4"/>
      <c r="J19993" s="4"/>
      <c r="K19993" s="4">
        <v>-98427.187049108194</v>
      </c>
      <c r="L19993" s="4">
        <v>1969.85356569078</v>
      </c>
      <c r="M19993" s="4">
        <v>673818.85533600103</v>
      </c>
      <c r="N19993" s="3">
        <v>-17.933438985736899</v>
      </c>
      <c r="P19993" s="3">
        <v>342.06546020507813</v>
      </c>
    </row>
    <row r="19994" spans="1:16" x14ac:dyDescent="0.25">
      <c r="A19994" s="1">
        <v>2013</v>
      </c>
      <c r="B19994" t="s">
        <v>1570</v>
      </c>
      <c r="C19994" t="s">
        <v>3271</v>
      </c>
      <c r="D19994" t="s">
        <v>3403</v>
      </c>
      <c r="E19994" t="s">
        <v>3469</v>
      </c>
      <c r="F19994" t="s">
        <v>5041</v>
      </c>
      <c r="G19994" s="4"/>
      <c r="H19994" s="4"/>
      <c r="I19994" s="4"/>
      <c r="J19994" s="4"/>
      <c r="K19994" s="4">
        <v>-305603.11355144001</v>
      </c>
      <c r="L19994" s="4">
        <v>207223.84132581699</v>
      </c>
      <c r="M19994" s="4">
        <v>1112432.2793425701</v>
      </c>
      <c r="N19994" s="3">
        <v>-2.9246762784923002</v>
      </c>
      <c r="O19994" s="5">
        <v>120.9957275390625</v>
      </c>
      <c r="P19994" s="3">
        <v>5.3682641983032227</v>
      </c>
    </row>
    <row r="19995" spans="1:16" x14ac:dyDescent="0.25">
      <c r="A19995" s="1">
        <v>2014</v>
      </c>
      <c r="B19995" t="s">
        <v>1570</v>
      </c>
      <c r="C19995" t="s">
        <v>3271</v>
      </c>
      <c r="D19995" t="s">
        <v>3403</v>
      </c>
      <c r="E19995" t="s">
        <v>3469</v>
      </c>
      <c r="F19995" t="s">
        <v>5041</v>
      </c>
      <c r="G19995" s="4"/>
      <c r="H19995" s="4"/>
      <c r="I19995" s="4"/>
      <c r="J19995" s="4"/>
      <c r="K19995" s="4">
        <v>-514665.47220519598</v>
      </c>
      <c r="L19995" s="4">
        <v>2573980.8571832702</v>
      </c>
      <c r="M19995" s="4">
        <v>1243470.22490452</v>
      </c>
      <c r="N19995" s="3">
        <v>-0.36921741618773402</v>
      </c>
      <c r="O19995" s="5">
        <v>199.42474365234375</v>
      </c>
      <c r="P19995" s="3">
        <v>0.48309224843978882</v>
      </c>
    </row>
    <row r="19996" spans="1:16" x14ac:dyDescent="0.25">
      <c r="A19996" s="1">
        <v>2015</v>
      </c>
      <c r="B19996" t="s">
        <v>1570</v>
      </c>
      <c r="C19996" t="s">
        <v>3271</v>
      </c>
      <c r="D19996" t="s">
        <v>3403</v>
      </c>
      <c r="E19996" t="s">
        <v>3469</v>
      </c>
      <c r="F19996" t="s">
        <v>5041</v>
      </c>
      <c r="G19996" s="4"/>
      <c r="H19996" s="4"/>
      <c r="I19996" s="4"/>
      <c r="J19996" s="4"/>
      <c r="K19996" s="4">
        <v>-458663.51316995802</v>
      </c>
      <c r="L19996" s="4">
        <v>955921.66590910906</v>
      </c>
      <c r="M19996" s="4">
        <v>57125.0279269354</v>
      </c>
      <c r="N19996" s="3">
        <v>-0.29989927949197998</v>
      </c>
      <c r="O19996" s="5">
        <v>2.2317800521850586</v>
      </c>
      <c r="P19996" s="3">
        <v>5.975911021232605E-2</v>
      </c>
    </row>
    <row r="19997" spans="1:16" x14ac:dyDescent="0.25">
      <c r="A19997" s="1">
        <v>2016</v>
      </c>
      <c r="B19997" t="s">
        <v>1570</v>
      </c>
      <c r="C19997" t="s">
        <v>3271</v>
      </c>
      <c r="D19997" t="s">
        <v>3403</v>
      </c>
      <c r="E19997" t="s">
        <v>3469</v>
      </c>
      <c r="F19997" t="s">
        <v>5041</v>
      </c>
      <c r="G19997" s="4"/>
      <c r="H19997" s="4"/>
      <c r="I19997" s="4"/>
      <c r="J19997" s="4"/>
      <c r="K19997" s="4">
        <v>-540551.151771612</v>
      </c>
      <c r="L19997" s="4">
        <v>520406.32356885303</v>
      </c>
      <c r="M19997" s="4">
        <v>281505.34910748899</v>
      </c>
      <c r="N19997" s="3">
        <v>-0.74826358989061303</v>
      </c>
      <c r="O19997" s="5">
        <v>3.7561051845550537</v>
      </c>
      <c r="P19997" s="3">
        <v>0.54093378782272339</v>
      </c>
    </row>
    <row r="19998" spans="1:16" x14ac:dyDescent="0.25">
      <c r="A19998" s="1">
        <v>2017</v>
      </c>
      <c r="B19998" t="s">
        <v>1570</v>
      </c>
      <c r="C19998" t="s">
        <v>3271</v>
      </c>
      <c r="D19998" t="s">
        <v>3403</v>
      </c>
      <c r="E19998" t="s">
        <v>3469</v>
      </c>
      <c r="F19998" t="s">
        <v>5041</v>
      </c>
      <c r="G19998" s="4"/>
      <c r="H19998" s="4"/>
      <c r="I19998" s="4"/>
      <c r="J19998" s="4"/>
      <c r="K19998" s="4">
        <v>-396742.68102408003</v>
      </c>
      <c r="L19998" s="4">
        <v>535476.18498620403</v>
      </c>
      <c r="M19998" s="4">
        <v>687507.97420584597</v>
      </c>
      <c r="N19998" s="3">
        <v>-0.73993906350454397</v>
      </c>
      <c r="O19998" s="5">
        <v>5.7970404624938965</v>
      </c>
      <c r="P19998" s="3">
        <v>1.2839188575744629</v>
      </c>
    </row>
    <row r="19999" spans="1:16" x14ac:dyDescent="0.25">
      <c r="A19999" s="1">
        <v>2018</v>
      </c>
      <c r="B19999" t="s">
        <v>1570</v>
      </c>
      <c r="C19999" t="s">
        <v>3271</v>
      </c>
      <c r="D19999" t="s">
        <v>3403</v>
      </c>
      <c r="E19999" t="s">
        <v>3469</v>
      </c>
      <c r="F19999" t="s">
        <v>5041</v>
      </c>
      <c r="G19999" s="4"/>
      <c r="H19999" s="4"/>
      <c r="I19999" s="4"/>
      <c r="J19999" s="4"/>
      <c r="K19999" s="4">
        <v>-525397.67133731605</v>
      </c>
      <c r="L19999" s="4">
        <v>961355.00632869196</v>
      </c>
      <c r="M19999" s="4">
        <v>1080646.0447523701</v>
      </c>
      <c r="N19999" s="3">
        <v>-0.71141729304280199</v>
      </c>
      <c r="O19999" s="5">
        <v>1.9310580492019653</v>
      </c>
      <c r="P19999" s="3">
        <v>1.1240863800048828</v>
      </c>
    </row>
    <row r="20000" spans="1:16" x14ac:dyDescent="0.25">
      <c r="A20000" s="1">
        <v>2019</v>
      </c>
      <c r="B20000" t="s">
        <v>1570</v>
      </c>
      <c r="C20000" t="s">
        <v>3271</v>
      </c>
      <c r="D20000" t="s">
        <v>3403</v>
      </c>
      <c r="E20000" t="s">
        <v>3469</v>
      </c>
      <c r="F20000" t="s">
        <v>5041</v>
      </c>
      <c r="G20000" s="4"/>
      <c r="H20000" s="4"/>
      <c r="I20000" s="4"/>
      <c r="J20000" s="4"/>
      <c r="K20000" s="4">
        <v>-767715.68971568998</v>
      </c>
      <c r="L20000" s="4">
        <v>7127119.6911196904</v>
      </c>
      <c r="M20000" s="4">
        <v>146602.31660231701</v>
      </c>
      <c r="N20000" s="3">
        <v>-0.19100101883068399</v>
      </c>
      <c r="O20000" s="5">
        <v>0.81958878040313721</v>
      </c>
      <c r="P20000" s="3">
        <v>2.0569644868373871E-2</v>
      </c>
    </row>
    <row r="20001" spans="1:16" x14ac:dyDescent="0.25">
      <c r="A20001" s="1">
        <v>2020</v>
      </c>
      <c r="B20001" t="s">
        <v>1570</v>
      </c>
      <c r="C20001" t="s">
        <v>3271</v>
      </c>
      <c r="D20001" t="s">
        <v>3403</v>
      </c>
      <c r="E20001" t="s">
        <v>3469</v>
      </c>
      <c r="F20001" t="s">
        <v>5041</v>
      </c>
      <c r="G20001" s="4"/>
      <c r="H20001" s="4"/>
      <c r="I20001" s="4"/>
      <c r="J20001" s="4"/>
      <c r="K20001" s="4">
        <v>-1031950.63705258</v>
      </c>
      <c r="L20001" s="4">
        <v>21965501.842828199</v>
      </c>
      <c r="M20001" s="4">
        <v>180523.99817787801</v>
      </c>
      <c r="N20001" s="3">
        <v>-7.1235844119325001E-2</v>
      </c>
      <c r="O20001" s="5">
        <v>0.75832074880599976</v>
      </c>
      <c r="P20001" s="3">
        <v>8.2185240462422371E-3</v>
      </c>
    </row>
    <row r="20002" spans="1:16" x14ac:dyDescent="0.25">
      <c r="A20002" s="1">
        <v>2021</v>
      </c>
      <c r="B20002" t="s">
        <v>1570</v>
      </c>
      <c r="C20002" t="s">
        <v>3271</v>
      </c>
      <c r="D20002" t="s">
        <v>3403</v>
      </c>
      <c r="E20002" t="s">
        <v>3469</v>
      </c>
      <c r="F20002" t="s">
        <v>5041</v>
      </c>
      <c r="G20002" s="4"/>
      <c r="H20002" s="4"/>
      <c r="I20002" s="4"/>
      <c r="J20002" s="4"/>
      <c r="K20002" s="4">
        <v>-1130834.0019044899</v>
      </c>
      <c r="L20002" s="4">
        <v>21177209.8463661</v>
      </c>
      <c r="M20002" s="4">
        <v>127822.05759959199</v>
      </c>
      <c r="N20002" s="3">
        <v>-5.0215178369725E-2</v>
      </c>
      <c r="O20002" s="5">
        <v>1.3337007761001587</v>
      </c>
      <c r="P20002" s="3">
        <v>6.0358308255672455E-3</v>
      </c>
    </row>
    <row r="20003" spans="1:16" x14ac:dyDescent="0.25">
      <c r="A20003" s="1">
        <v>2022</v>
      </c>
      <c r="B20003" t="s">
        <v>1570</v>
      </c>
      <c r="C20003" t="s">
        <v>3271</v>
      </c>
      <c r="D20003" t="s">
        <v>3403</v>
      </c>
      <c r="E20003" t="s">
        <v>3469</v>
      </c>
      <c r="F20003" t="s">
        <v>5041</v>
      </c>
      <c r="G20003" s="4"/>
      <c r="H20003" s="4"/>
      <c r="I20003" s="4"/>
      <c r="J20003" s="4"/>
      <c r="K20003" s="4">
        <v>-798244.39123023697</v>
      </c>
      <c r="L20003" s="4">
        <v>11712013.912371401</v>
      </c>
      <c r="M20003" s="4">
        <v>444723.85737058899</v>
      </c>
      <c r="N20003" s="3">
        <v>-5.1164558876351997E-2</v>
      </c>
      <c r="O20003" s="5">
        <v>1.2484097480773926</v>
      </c>
      <c r="P20003" s="3">
        <v>3.7971597164869308E-2</v>
      </c>
    </row>
    <row r="20004" spans="1:16" x14ac:dyDescent="0.25">
      <c r="A20004" s="1">
        <v>2023</v>
      </c>
      <c r="B20004" t="s">
        <v>1570</v>
      </c>
      <c r="C20004" t="s">
        <v>3271</v>
      </c>
      <c r="D20004" t="s">
        <v>3403</v>
      </c>
      <c r="E20004" t="s">
        <v>3469</v>
      </c>
      <c r="F20004" t="s">
        <v>5041</v>
      </c>
      <c r="G20004" s="4"/>
      <c r="H20004" s="4"/>
      <c r="I20004" s="4"/>
      <c r="J20004" s="4"/>
      <c r="K20004" s="4">
        <v>-766375.36246375402</v>
      </c>
      <c r="L20004" s="4">
        <v>13781681.8318168</v>
      </c>
      <c r="M20004" s="4">
        <v>281295.20381295198</v>
      </c>
      <c r="N20004" s="3">
        <v>-6.1078170131645002E-2</v>
      </c>
      <c r="O20004" s="5">
        <v>0.53858637809753418</v>
      </c>
      <c r="P20004" s="3">
        <v>2.0410804077982903E-2</v>
      </c>
    </row>
    <row r="20005" spans="1:16" x14ac:dyDescent="0.25">
      <c r="A20005" s="1">
        <v>2024</v>
      </c>
      <c r="B20005" t="s">
        <v>1570</v>
      </c>
      <c r="C20005" t="s">
        <v>3271</v>
      </c>
      <c r="D20005" t="s">
        <v>3403</v>
      </c>
      <c r="E20005" t="s">
        <v>3469</v>
      </c>
      <c r="F20005" t="s">
        <v>5041</v>
      </c>
      <c r="G20005" s="4"/>
      <c r="H20005" s="4"/>
      <c r="I20005" s="4"/>
      <c r="J20005" s="4"/>
      <c r="K20005" s="4">
        <v>-930912.10923176399</v>
      </c>
      <c r="L20005" s="4">
        <v>15564062.9896062</v>
      </c>
      <c r="M20005" s="4">
        <v>89454.841225923898</v>
      </c>
      <c r="N20005" s="3">
        <v>-6.3440065725274997E-2</v>
      </c>
      <c r="O20005" s="5">
        <v>0.57419818639755249</v>
      </c>
      <c r="P20005" s="3">
        <v>5.7475250214338303E-3</v>
      </c>
    </row>
    <row r="20006" spans="1:16" x14ac:dyDescent="0.25">
      <c r="A20006" s="1">
        <v>2009</v>
      </c>
      <c r="B20006" t="s">
        <v>1571</v>
      </c>
      <c r="C20006" t="s">
        <v>3272</v>
      </c>
      <c r="D20006" t="s">
        <v>3403</v>
      </c>
      <c r="E20006" t="s">
        <v>3469</v>
      </c>
      <c r="F20006" t="s">
        <v>5042</v>
      </c>
      <c r="G20006" s="4"/>
      <c r="H20006" s="4"/>
      <c r="I20006" s="4"/>
      <c r="J20006" s="4"/>
      <c r="K20006" s="4">
        <v>-25007.663638857099</v>
      </c>
      <c r="L20006" s="4">
        <v>5016860.0054855496</v>
      </c>
      <c r="M20006" s="4">
        <v>116164.63109662601</v>
      </c>
      <c r="N20006" s="3">
        <v>-4.9073927497229998E-3</v>
      </c>
      <c r="O20006" s="5">
        <v>0.54442477226257324</v>
      </c>
      <c r="P20006" s="3">
        <v>2.3154847323894501E-2</v>
      </c>
    </row>
    <row r="20007" spans="1:16" x14ac:dyDescent="0.25">
      <c r="A20007" s="1">
        <v>2010</v>
      </c>
      <c r="B20007" t="s">
        <v>1571</v>
      </c>
      <c r="C20007" t="s">
        <v>3272</v>
      </c>
      <c r="D20007" t="s">
        <v>3403</v>
      </c>
      <c r="E20007" t="s">
        <v>3469</v>
      </c>
      <c r="F20007" t="s">
        <v>5042</v>
      </c>
      <c r="G20007" s="4"/>
      <c r="H20007" s="4"/>
      <c r="I20007" s="4"/>
      <c r="J20007" s="4"/>
      <c r="K20007" s="4">
        <v>-371206.598242932</v>
      </c>
      <c r="L20007" s="4">
        <v>8623247.5516957492</v>
      </c>
      <c r="M20007" s="4">
        <v>176977.54111303401</v>
      </c>
      <c r="N20007" s="3">
        <v>-5.3617093910709998E-2</v>
      </c>
      <c r="O20007" s="5">
        <v>0.40234911441802979</v>
      </c>
      <c r="P20007" s="3">
        <v>2.0523305982351303E-2</v>
      </c>
    </row>
    <row r="20008" spans="1:16" x14ac:dyDescent="0.25">
      <c r="A20008" s="1">
        <v>2011</v>
      </c>
      <c r="B20008" t="s">
        <v>1571</v>
      </c>
      <c r="C20008" t="s">
        <v>3272</v>
      </c>
      <c r="D20008" t="s">
        <v>3403</v>
      </c>
      <c r="E20008" t="s">
        <v>3469</v>
      </c>
      <c r="F20008" t="s">
        <v>5042</v>
      </c>
      <c r="G20008" s="4"/>
      <c r="H20008" s="4"/>
      <c r="I20008" s="4"/>
      <c r="J20008" s="4"/>
      <c r="K20008" s="4">
        <v>3268985.1034187102</v>
      </c>
      <c r="L20008" s="4">
        <v>14229196.2276283</v>
      </c>
      <c r="M20008" s="4">
        <v>398104.16889936803</v>
      </c>
      <c r="N20008" s="3">
        <v>0.259110983842611</v>
      </c>
      <c r="O20008" s="5">
        <v>0.53743714094161987</v>
      </c>
      <c r="P20008" s="3">
        <v>2.7977980673313141E-2</v>
      </c>
    </row>
    <row r="20009" spans="1:16" x14ac:dyDescent="0.25">
      <c r="A20009" s="1">
        <v>2012</v>
      </c>
      <c r="B20009" t="s">
        <v>1571</v>
      </c>
      <c r="C20009" t="s">
        <v>3272</v>
      </c>
      <c r="D20009" t="s">
        <v>3403</v>
      </c>
      <c r="E20009" t="s">
        <v>3469</v>
      </c>
      <c r="F20009" t="s">
        <v>5042</v>
      </c>
      <c r="G20009" s="4"/>
      <c r="H20009" s="4"/>
      <c r="I20009" s="4"/>
      <c r="J20009" s="4"/>
      <c r="K20009" s="4">
        <v>-1164930.4667273799</v>
      </c>
      <c r="L20009" s="4">
        <v>9530684.6904004198</v>
      </c>
      <c r="M20009" s="4">
        <v>217216.00851386099</v>
      </c>
      <c r="N20009" s="3">
        <v>-0.10078423495018</v>
      </c>
      <c r="O20009" s="5">
        <v>0.30693104863166809</v>
      </c>
      <c r="P20009" s="3">
        <v>2.2791227325797081E-2</v>
      </c>
    </row>
    <row r="20010" spans="1:16" x14ac:dyDescent="0.25">
      <c r="A20010" s="1">
        <v>2013</v>
      </c>
      <c r="B20010" t="s">
        <v>1571</v>
      </c>
      <c r="C20010" t="s">
        <v>3272</v>
      </c>
      <c r="D20010" t="s">
        <v>3403</v>
      </c>
      <c r="E20010" t="s">
        <v>3469</v>
      </c>
      <c r="F20010" t="s">
        <v>5042</v>
      </c>
      <c r="G20010" s="4"/>
      <c r="H20010" s="4"/>
      <c r="I20010" s="4"/>
      <c r="J20010" s="4"/>
      <c r="K20010" s="4">
        <v>-1897647.47800506</v>
      </c>
      <c r="L20010" s="4">
        <v>6257583.3432306796</v>
      </c>
      <c r="M20010" s="4">
        <v>205657.929597924</v>
      </c>
      <c r="N20010" s="3">
        <v>-0.257019566994662</v>
      </c>
      <c r="O20010" s="5">
        <v>0.26863861083984375</v>
      </c>
      <c r="P20010" s="3">
        <v>3.2865390181541443E-2</v>
      </c>
    </row>
    <row r="20011" spans="1:16" x14ac:dyDescent="0.25">
      <c r="A20011" s="1">
        <v>2014</v>
      </c>
      <c r="B20011" t="s">
        <v>1571</v>
      </c>
      <c r="C20011" t="s">
        <v>3272</v>
      </c>
      <c r="D20011" t="s">
        <v>3403</v>
      </c>
      <c r="E20011" t="s">
        <v>3469</v>
      </c>
      <c r="F20011" t="s">
        <v>5042</v>
      </c>
      <c r="G20011" s="4"/>
      <c r="H20011" s="4"/>
      <c r="I20011" s="4"/>
      <c r="J20011" s="4"/>
      <c r="K20011" s="4">
        <v>-1973448.06450092</v>
      </c>
      <c r="L20011" s="4">
        <v>3176722.1462586601</v>
      </c>
      <c r="M20011" s="4">
        <v>138312.03734263801</v>
      </c>
      <c r="N20011" s="3">
        <v>-0.40961417748356399</v>
      </c>
      <c r="O20011" s="5">
        <v>0.60845774412155151</v>
      </c>
      <c r="P20011" s="3">
        <v>4.3539229780435562E-2</v>
      </c>
    </row>
    <row r="20012" spans="1:16" x14ac:dyDescent="0.25">
      <c r="A20012" s="1">
        <v>2015</v>
      </c>
      <c r="B20012" t="s">
        <v>1571</v>
      </c>
      <c r="C20012" t="s">
        <v>3272</v>
      </c>
      <c r="D20012" t="s">
        <v>3403</v>
      </c>
      <c r="E20012" t="s">
        <v>3469</v>
      </c>
      <c r="F20012" t="s">
        <v>5042</v>
      </c>
      <c r="G20012" s="4"/>
      <c r="H20012" s="4"/>
      <c r="I20012" s="4"/>
      <c r="J20012" s="4"/>
      <c r="K20012" s="4">
        <v>-850302.38130089501</v>
      </c>
      <c r="L20012" s="4">
        <v>1776331.0555226</v>
      </c>
      <c r="M20012" s="4">
        <v>89448.625994776696</v>
      </c>
      <c r="N20012" s="3">
        <v>-0.38901074035604299</v>
      </c>
      <c r="O20012" s="5">
        <v>0.69885766506195068</v>
      </c>
      <c r="P20012" s="3">
        <v>5.0355829298496246E-2</v>
      </c>
    </row>
    <row r="20013" spans="1:16" x14ac:dyDescent="0.25">
      <c r="A20013" s="1">
        <v>2016</v>
      </c>
      <c r="B20013" t="s">
        <v>1571</v>
      </c>
      <c r="C20013" t="s">
        <v>3272</v>
      </c>
      <c r="D20013" t="s">
        <v>3403</v>
      </c>
      <c r="E20013" t="s">
        <v>3469</v>
      </c>
      <c r="F20013" t="s">
        <v>5042</v>
      </c>
      <c r="G20013" s="4"/>
      <c r="H20013" s="4"/>
      <c r="I20013" s="4"/>
      <c r="J20013" s="4"/>
      <c r="K20013" s="4">
        <v>-1051149.53660935</v>
      </c>
      <c r="L20013" s="4">
        <v>775439.55061537097</v>
      </c>
      <c r="M20013" s="4">
        <v>101176.356646899</v>
      </c>
      <c r="N20013" s="3">
        <v>-0.84320926268784802</v>
      </c>
      <c r="O20013" s="5">
        <v>4.9625973701477051</v>
      </c>
      <c r="P20013" s="3">
        <v>0.13047613203525543</v>
      </c>
    </row>
    <row r="20014" spans="1:16" x14ac:dyDescent="0.25">
      <c r="A20014" s="1">
        <v>2017</v>
      </c>
      <c r="B20014" t="s">
        <v>1571</v>
      </c>
      <c r="C20014" t="s">
        <v>3272</v>
      </c>
      <c r="D20014" t="s">
        <v>3403</v>
      </c>
      <c r="E20014" t="s">
        <v>3469</v>
      </c>
      <c r="F20014" t="s">
        <v>5042</v>
      </c>
      <c r="G20014" s="4"/>
      <c r="H20014" s="4"/>
      <c r="I20014" s="4"/>
      <c r="J20014" s="4"/>
      <c r="K20014" s="4">
        <v>-1162856.7256181501</v>
      </c>
      <c r="L20014" s="4">
        <v>1082282.27535797</v>
      </c>
      <c r="M20014" s="4">
        <v>389015.96378365502</v>
      </c>
      <c r="N20014" s="3">
        <v>-1.23558115167853</v>
      </c>
      <c r="O20014" s="5">
        <v>2.7126340866088867</v>
      </c>
      <c r="P20014" s="3">
        <v>0.3594403862953186</v>
      </c>
    </row>
    <row r="20015" spans="1:16" x14ac:dyDescent="0.25">
      <c r="A20015" s="1">
        <v>2018</v>
      </c>
      <c r="B20015" t="s">
        <v>1571</v>
      </c>
      <c r="C20015" t="s">
        <v>3272</v>
      </c>
      <c r="D20015" t="s">
        <v>3403</v>
      </c>
      <c r="E20015" t="s">
        <v>3469</v>
      </c>
      <c r="F20015" t="s">
        <v>5042</v>
      </c>
      <c r="G20015" s="4"/>
      <c r="H20015" s="4"/>
      <c r="I20015" s="4"/>
      <c r="J20015" s="4"/>
      <c r="K20015" s="4">
        <v>-2148946.3282481702</v>
      </c>
      <c r="L20015" s="4">
        <v>1958589.62686622</v>
      </c>
      <c r="M20015" s="4">
        <v>258456.39123901699</v>
      </c>
      <c r="N20015" s="3">
        <v>-1.43221037156896</v>
      </c>
      <c r="O20015" s="5">
        <v>2.4603085517883301</v>
      </c>
      <c r="P20015" s="3">
        <v>0.13196046650409698</v>
      </c>
    </row>
    <row r="20016" spans="1:16" x14ac:dyDescent="0.25">
      <c r="A20016" s="1">
        <v>2022</v>
      </c>
      <c r="B20016" t="s">
        <v>1617</v>
      </c>
      <c r="C20016" t="s">
        <v>3318</v>
      </c>
      <c r="D20016" t="s">
        <v>3405</v>
      </c>
      <c r="E20016" t="s">
        <v>3469</v>
      </c>
      <c r="F20016" t="s">
        <v>5088</v>
      </c>
      <c r="G20016" s="4">
        <v>44.416943284373502</v>
      </c>
      <c r="H20016" s="4">
        <v>45.940170940170901</v>
      </c>
      <c r="I20016" s="4">
        <v>47.686895058583801</v>
      </c>
      <c r="J20016" s="4">
        <v>39.541298355669603</v>
      </c>
      <c r="K20016" s="4">
        <v>-9568989.7658498194</v>
      </c>
      <c r="L20016" s="4">
        <v>45965470.267136902</v>
      </c>
      <c r="M20016" s="4">
        <v>35769814.432705097</v>
      </c>
      <c r="N20016" s="3">
        <v>-0.17837677963616799</v>
      </c>
      <c r="O20016" s="5">
        <v>3.9377684593200684</v>
      </c>
      <c r="P20016" s="3">
        <v>0.77818882465362549</v>
      </c>
    </row>
    <row r="20017" spans="1:16" x14ac:dyDescent="0.25">
      <c r="A20017" s="1">
        <v>2023</v>
      </c>
      <c r="B20017" t="s">
        <v>1617</v>
      </c>
      <c r="C20017" t="s">
        <v>3318</v>
      </c>
      <c r="D20017" t="s">
        <v>3405</v>
      </c>
      <c r="E20017" t="s">
        <v>3469</v>
      </c>
      <c r="F20017" t="s">
        <v>5088</v>
      </c>
      <c r="G20017" s="4">
        <v>50.468035262200203</v>
      </c>
      <c r="H20017" s="4">
        <v>59.2403628117914</v>
      </c>
      <c r="I20017" s="4">
        <v>43.330736268017098</v>
      </c>
      <c r="J20017" s="4">
        <v>44.174177515670799</v>
      </c>
      <c r="K20017" s="4">
        <v>-5499033.4299903298</v>
      </c>
      <c r="L20017" s="4">
        <v>47842245.108822398</v>
      </c>
      <c r="M20017" s="4">
        <v>25387897.210278999</v>
      </c>
      <c r="N20017" s="3">
        <v>-0.119229808426975</v>
      </c>
      <c r="O20017" s="5">
        <v>3.9949862957000732</v>
      </c>
      <c r="P20017" s="3">
        <v>0.5306585431098938</v>
      </c>
    </row>
    <row r="20018" spans="1:16" x14ac:dyDescent="0.25">
      <c r="A20018" s="1">
        <v>2019</v>
      </c>
      <c r="B20018" t="s">
        <v>1571</v>
      </c>
      <c r="C20018" t="s">
        <v>3272</v>
      </c>
      <c r="D20018" t="s">
        <v>3403</v>
      </c>
      <c r="E20018" t="s">
        <v>3469</v>
      </c>
      <c r="F20018" t="s">
        <v>5042</v>
      </c>
      <c r="G20018" s="4"/>
      <c r="H20018" s="4"/>
      <c r="I20018" s="4"/>
      <c r="J20018" s="4"/>
      <c r="K20018" s="4">
        <v>-1481641.2776412801</v>
      </c>
      <c r="L20018" s="4">
        <v>322453.49245349201</v>
      </c>
      <c r="M20018" s="4">
        <v>187156.195156195</v>
      </c>
      <c r="N20018" s="3">
        <v>-1.35932143351678</v>
      </c>
      <c r="O20018" s="5">
        <v>6.6245818138122559</v>
      </c>
      <c r="P20018" s="3">
        <v>0.58041298389434814</v>
      </c>
    </row>
    <row r="20019" spans="1:16" x14ac:dyDescent="0.25">
      <c r="A20019" s="1">
        <v>2020</v>
      </c>
      <c r="B20019" t="s">
        <v>1571</v>
      </c>
      <c r="C20019" t="s">
        <v>3272</v>
      </c>
      <c r="D20019" t="s">
        <v>3403</v>
      </c>
      <c r="E20019" t="s">
        <v>3469</v>
      </c>
      <c r="F20019" t="s">
        <v>5042</v>
      </c>
      <c r="G20019" s="4"/>
      <c r="H20019" s="4"/>
      <c r="I20019" s="4"/>
      <c r="J20019" s="4"/>
      <c r="K20019" s="4">
        <v>-733596.06863326998</v>
      </c>
      <c r="L20019" s="4">
        <v>95787.032563532703</v>
      </c>
      <c r="M20019" s="4">
        <v>647397.26405587804</v>
      </c>
      <c r="N20019" s="3">
        <v>-3.5540805561453701</v>
      </c>
      <c r="O20019" s="5">
        <v>15.332176208496094</v>
      </c>
      <c r="P20019" s="3">
        <v>6.7587151527404785</v>
      </c>
    </row>
    <row r="20020" spans="1:16" x14ac:dyDescent="0.25">
      <c r="A20020" s="1">
        <v>2021</v>
      </c>
      <c r="B20020" t="s">
        <v>1571</v>
      </c>
      <c r="C20020" t="s">
        <v>3272</v>
      </c>
      <c r="D20020" t="s">
        <v>3403</v>
      </c>
      <c r="E20020" t="s">
        <v>3469</v>
      </c>
      <c r="F20020" t="s">
        <v>5042</v>
      </c>
      <c r="G20020" s="4"/>
      <c r="H20020" s="4"/>
      <c r="I20020" s="4"/>
      <c r="J20020" s="4"/>
      <c r="K20020" s="4">
        <v>-486339.40420937398</v>
      </c>
      <c r="L20020" s="4">
        <v>75803.222637944404</v>
      </c>
      <c r="M20020" s="4">
        <v>1131394.8518771201</v>
      </c>
      <c r="N20020" s="3">
        <v>-5.4079206269801601</v>
      </c>
      <c r="O20020" s="5">
        <v>26.694614410400391</v>
      </c>
      <c r="P20020" s="3">
        <v>14.925418853759766</v>
      </c>
    </row>
    <row r="20021" spans="1:16" x14ac:dyDescent="0.25">
      <c r="A20021" s="1">
        <v>2022</v>
      </c>
      <c r="B20021" t="s">
        <v>1571</v>
      </c>
      <c r="C20021" t="s">
        <v>3272</v>
      </c>
      <c r="D20021" t="s">
        <v>3403</v>
      </c>
      <c r="E20021" t="s">
        <v>3469</v>
      </c>
      <c r="F20021" t="s">
        <v>5042</v>
      </c>
      <c r="G20021" s="4"/>
      <c r="H20021" s="4"/>
      <c r="I20021" s="4"/>
      <c r="J20021" s="4"/>
      <c r="K20021" s="4">
        <v>-1729192.5165796001</v>
      </c>
      <c r="L20021" s="4">
        <v>3322935.3999461699</v>
      </c>
      <c r="M20021" s="4">
        <v>43886.078657345701</v>
      </c>
      <c r="N20021" s="3">
        <v>-1.01935982282481</v>
      </c>
      <c r="O20021" s="5">
        <v>0.91123688220977783</v>
      </c>
      <c r="P20021" s="3">
        <v>1.3207021169364452E-2</v>
      </c>
    </row>
    <row r="20022" spans="1:16" x14ac:dyDescent="0.25">
      <c r="A20022" s="1">
        <v>2023</v>
      </c>
      <c r="B20022" t="s">
        <v>1571</v>
      </c>
      <c r="C20022" t="s">
        <v>3272</v>
      </c>
      <c r="D20022" t="s">
        <v>3403</v>
      </c>
      <c r="E20022" t="s">
        <v>3469</v>
      </c>
      <c r="F20022" t="s">
        <v>5042</v>
      </c>
      <c r="G20022" s="4"/>
      <c r="H20022" s="4"/>
      <c r="I20022" s="4"/>
      <c r="J20022" s="4"/>
      <c r="K20022" s="4">
        <v>-598754.79118754796</v>
      </c>
      <c r="L20022" s="4">
        <v>2677085.6247708602</v>
      </c>
      <c r="M20022" s="4">
        <v>71963.470319634696</v>
      </c>
      <c r="N20022" s="3">
        <v>-0.2034202388895</v>
      </c>
      <c r="O20022" s="5">
        <v>1.6343083381652832</v>
      </c>
      <c r="P20022" s="3">
        <v>2.6881273835897446E-2</v>
      </c>
    </row>
    <row r="20023" spans="1:16" x14ac:dyDescent="0.25">
      <c r="A20023" s="1">
        <v>2024</v>
      </c>
      <c r="B20023" t="s">
        <v>1571</v>
      </c>
      <c r="C20023" t="s">
        <v>3272</v>
      </c>
      <c r="D20023" t="s">
        <v>3403</v>
      </c>
      <c r="E20023" t="s">
        <v>3469</v>
      </c>
      <c r="F20023" t="s">
        <v>5042</v>
      </c>
      <c r="G20023" s="4"/>
      <c r="H20023" s="4"/>
      <c r="I20023" s="4"/>
      <c r="J20023" s="4"/>
      <c r="K20023" s="4">
        <v>-711595.87447414198</v>
      </c>
      <c r="L20023" s="4">
        <v>2867597.1545338798</v>
      </c>
      <c r="M20023" s="4">
        <v>236153.02047428899</v>
      </c>
      <c r="N20023" s="3">
        <v>-0.25665868123081897</v>
      </c>
      <c r="O20023" s="5">
        <v>0.78024816513061523</v>
      </c>
      <c r="P20023" s="3">
        <v>8.2352228462696075E-2</v>
      </c>
    </row>
    <row r="20024" spans="1:16" x14ac:dyDescent="0.25">
      <c r="A20024" s="1">
        <v>2009</v>
      </c>
      <c r="B20024" t="s">
        <v>1572</v>
      </c>
      <c r="C20024" t="s">
        <v>3273</v>
      </c>
      <c r="D20024" t="s">
        <v>3463</v>
      </c>
      <c r="E20024" t="s">
        <v>3469</v>
      </c>
      <c r="F20024" t="s">
        <v>5043</v>
      </c>
      <c r="G20024" s="4"/>
      <c r="H20024" s="4"/>
      <c r="I20024" s="4"/>
      <c r="J20024" s="4"/>
      <c r="K20024" s="4">
        <v>-368661.36396637699</v>
      </c>
      <c r="L20024" s="4">
        <v>4218228.1666962504</v>
      </c>
      <c r="M20024" s="4">
        <v>763137.09039867099</v>
      </c>
      <c r="N20024" s="3">
        <v>-8.0210618692409003E-2</v>
      </c>
      <c r="O20024" s="5">
        <v>0.58768194913864136</v>
      </c>
      <c r="P20024" s="3">
        <v>0.18091413378715515</v>
      </c>
    </row>
    <row r="20025" spans="1:16" x14ac:dyDescent="0.25">
      <c r="A20025" s="1">
        <v>2010</v>
      </c>
      <c r="B20025" t="s">
        <v>1572</v>
      </c>
      <c r="C20025" t="s">
        <v>3273</v>
      </c>
      <c r="D20025" t="s">
        <v>3463</v>
      </c>
      <c r="E20025" t="s">
        <v>3469</v>
      </c>
      <c r="F20025" t="s">
        <v>5043</v>
      </c>
      <c r="G20025" s="4"/>
      <c r="H20025" s="4"/>
      <c r="I20025" s="4"/>
      <c r="J20025" s="4"/>
      <c r="K20025" s="4">
        <v>-227985.41936134099</v>
      </c>
      <c r="L20025" s="4">
        <v>2484986.8135929201</v>
      </c>
      <c r="M20025" s="4">
        <v>319957.669113571</v>
      </c>
      <c r="N20025" s="3">
        <v>-6.6305514080614997E-2</v>
      </c>
      <c r="O20025" s="5">
        <v>0.82822567224502563</v>
      </c>
      <c r="P20025" s="3">
        <v>0.12875628471374512</v>
      </c>
    </row>
    <row r="20026" spans="1:16" x14ac:dyDescent="0.25">
      <c r="A20026" s="1">
        <v>2011</v>
      </c>
      <c r="B20026" t="s">
        <v>1572</v>
      </c>
      <c r="C20026" t="s">
        <v>3273</v>
      </c>
      <c r="D20026" t="s">
        <v>3463</v>
      </c>
      <c r="E20026" t="s">
        <v>3469</v>
      </c>
      <c r="F20026" t="s">
        <v>5043</v>
      </c>
      <c r="G20026" s="4"/>
      <c r="H20026" s="4"/>
      <c r="I20026" s="4"/>
      <c r="J20026" s="4"/>
      <c r="K20026" s="4">
        <v>-418408.53070410498</v>
      </c>
      <c r="L20026" s="4">
        <v>3247272.5324188201</v>
      </c>
      <c r="M20026" s="4">
        <v>125265.244882649</v>
      </c>
      <c r="N20026" s="3">
        <v>-0.13038444872472399</v>
      </c>
      <c r="O20026" s="5">
        <v>1.3188172578811646</v>
      </c>
      <c r="P20026" s="3">
        <v>3.857552632689476E-2</v>
      </c>
    </row>
    <row r="20027" spans="1:16" x14ac:dyDescent="0.25">
      <c r="A20027" s="1">
        <v>2012</v>
      </c>
      <c r="B20027" t="s">
        <v>1572</v>
      </c>
      <c r="C20027" t="s">
        <v>3273</v>
      </c>
      <c r="D20027" t="s">
        <v>3463</v>
      </c>
      <c r="E20027" t="s">
        <v>3469</v>
      </c>
      <c r="F20027" t="s">
        <v>5043</v>
      </c>
      <c r="G20027" s="4"/>
      <c r="H20027" s="4"/>
      <c r="I20027" s="4"/>
      <c r="J20027" s="4"/>
      <c r="K20027" s="4">
        <v>-281551.937619598</v>
      </c>
      <c r="L20027" s="4">
        <v>2582362.39165805</v>
      </c>
      <c r="M20027" s="4">
        <v>41737.359679911599</v>
      </c>
      <c r="N20027" s="3">
        <v>-9.9085780878393995E-2</v>
      </c>
      <c r="O20027" s="5">
        <v>1.3445888757705688</v>
      </c>
      <c r="P20027" s="3">
        <v>1.616247184574604E-2</v>
      </c>
    </row>
    <row r="20028" spans="1:16" x14ac:dyDescent="0.25">
      <c r="A20028" s="1">
        <v>2013</v>
      </c>
      <c r="B20028" t="s">
        <v>1572</v>
      </c>
      <c r="C20028" t="s">
        <v>3273</v>
      </c>
      <c r="D20028" t="s">
        <v>3463</v>
      </c>
      <c r="E20028" t="s">
        <v>3469</v>
      </c>
      <c r="F20028" t="s">
        <v>5043</v>
      </c>
      <c r="G20028" s="4"/>
      <c r="H20028" s="4"/>
      <c r="I20028" s="4"/>
      <c r="J20028" s="4"/>
      <c r="K20028" s="4">
        <v>-809056.52447993297</v>
      </c>
      <c r="L20028" s="4">
        <v>5704081.0546607301</v>
      </c>
      <c r="M20028" s="4">
        <v>176279.26948482101</v>
      </c>
      <c r="N20028" s="3">
        <v>-0.202021471692165</v>
      </c>
      <c r="O20028" s="5">
        <v>2.6494081020355225</v>
      </c>
      <c r="P20028" s="3">
        <v>3.0904060229659081E-2</v>
      </c>
    </row>
    <row r="20029" spans="1:16" x14ac:dyDescent="0.25">
      <c r="A20029" s="1">
        <v>2014</v>
      </c>
      <c r="B20029" t="s">
        <v>1572</v>
      </c>
      <c r="C20029" t="s">
        <v>3273</v>
      </c>
      <c r="D20029" t="s">
        <v>3463</v>
      </c>
      <c r="E20029" t="s">
        <v>3469</v>
      </c>
      <c r="F20029" t="s">
        <v>5043</v>
      </c>
      <c r="G20029" s="4"/>
      <c r="H20029" s="4"/>
      <c r="I20029" s="4"/>
      <c r="J20029" s="4"/>
      <c r="K20029" s="4">
        <v>-3889955.2076948499</v>
      </c>
      <c r="L20029" s="4">
        <v>9083998.3026073799</v>
      </c>
      <c r="M20029" s="4">
        <v>113840.350794474</v>
      </c>
      <c r="N20029" s="3">
        <v>-0.51964426734570202</v>
      </c>
      <c r="O20029" s="5">
        <v>5.8049302101135254</v>
      </c>
      <c r="P20029" s="3">
        <v>1.2531965039670467E-2</v>
      </c>
    </row>
    <row r="20030" spans="1:16" x14ac:dyDescent="0.25">
      <c r="A20030" s="1">
        <v>2015</v>
      </c>
      <c r="B20030" t="s">
        <v>1572</v>
      </c>
      <c r="C20030" t="s">
        <v>3273</v>
      </c>
      <c r="D20030" t="s">
        <v>3463</v>
      </c>
      <c r="E20030" t="s">
        <v>3469</v>
      </c>
      <c r="F20030" t="s">
        <v>5043</v>
      </c>
      <c r="G20030" s="4"/>
      <c r="H20030" s="4"/>
      <c r="I20030" s="4"/>
      <c r="J20030" s="4"/>
      <c r="K20030" s="4">
        <v>-2026453.9340385001</v>
      </c>
      <c r="L20030" s="4">
        <v>5706453.6258792197</v>
      </c>
      <c r="M20030" s="4">
        <v>343365.71573846502</v>
      </c>
      <c r="N20030" s="3">
        <v>-0.30872719534908899</v>
      </c>
      <c r="O20030" s="5">
        <v>7.614802360534668</v>
      </c>
      <c r="P20030" s="3">
        <v>6.0171473771333694E-2</v>
      </c>
    </row>
    <row r="20031" spans="1:16" x14ac:dyDescent="0.25">
      <c r="A20031" s="1">
        <v>2016</v>
      </c>
      <c r="B20031" t="s">
        <v>1572</v>
      </c>
      <c r="C20031" t="s">
        <v>3273</v>
      </c>
      <c r="D20031" t="s">
        <v>3463</v>
      </c>
      <c r="E20031" t="s">
        <v>3469</v>
      </c>
      <c r="F20031" t="s">
        <v>5043</v>
      </c>
      <c r="G20031" s="4"/>
      <c r="H20031" s="4"/>
      <c r="I20031" s="4"/>
      <c r="J20031" s="4"/>
      <c r="K20031" s="4">
        <v>-3553526.8349375702</v>
      </c>
      <c r="L20031" s="4">
        <v>11843257.7405608</v>
      </c>
      <c r="M20031" s="4">
        <v>809303.57302500203</v>
      </c>
      <c r="N20031" s="3">
        <v>-0.409354982613372</v>
      </c>
      <c r="O20031" s="5">
        <v>6.3522634506225586</v>
      </c>
      <c r="P20031" s="3">
        <v>6.8334542214870453E-2</v>
      </c>
    </row>
    <row r="20032" spans="1:16" x14ac:dyDescent="0.25">
      <c r="A20032" s="1">
        <v>2017</v>
      </c>
      <c r="B20032" t="s">
        <v>1572</v>
      </c>
      <c r="C20032" t="s">
        <v>3273</v>
      </c>
      <c r="D20032" t="s">
        <v>3463</v>
      </c>
      <c r="E20032" t="s">
        <v>3469</v>
      </c>
      <c r="F20032" t="s">
        <v>5043</v>
      </c>
      <c r="G20032" s="4"/>
      <c r="H20032" s="4"/>
      <c r="I20032" s="4"/>
      <c r="J20032" s="4"/>
      <c r="K20032" s="4">
        <v>-5421644.4926099302</v>
      </c>
      <c r="L20032" s="4">
        <v>9073205.8997594304</v>
      </c>
      <c r="M20032" s="4">
        <v>1283610.4129677899</v>
      </c>
      <c r="N20032" s="3">
        <v>-0.50927577239984501</v>
      </c>
      <c r="O20032" s="5">
        <v>6.4345302581787109</v>
      </c>
      <c r="P20032" s="3">
        <v>0.14147263765335083</v>
      </c>
    </row>
    <row r="20033" spans="1:16" x14ac:dyDescent="0.25">
      <c r="A20033" s="1">
        <v>2018</v>
      </c>
      <c r="B20033" t="s">
        <v>1572</v>
      </c>
      <c r="C20033" t="s">
        <v>3273</v>
      </c>
      <c r="D20033" t="s">
        <v>3463</v>
      </c>
      <c r="E20033" t="s">
        <v>3469</v>
      </c>
      <c r="F20033" t="s">
        <v>5043</v>
      </c>
      <c r="G20033" s="4"/>
      <c r="H20033" s="4"/>
      <c r="I20033" s="4"/>
      <c r="J20033" s="4"/>
      <c r="K20033" s="4">
        <v>-6289182.7474666703</v>
      </c>
      <c r="L20033" s="4">
        <v>14716858.0078313</v>
      </c>
      <c r="M20033" s="4">
        <v>1278783.70676319</v>
      </c>
      <c r="N20033" s="3">
        <v>-0.53628101741005596</v>
      </c>
      <c r="O20033" s="5">
        <v>11.431000709533691</v>
      </c>
      <c r="P20033" s="3">
        <v>8.6892440915107727E-2</v>
      </c>
    </row>
    <row r="20034" spans="1:16" x14ac:dyDescent="0.25">
      <c r="A20034" s="1">
        <v>2019</v>
      </c>
      <c r="B20034" t="s">
        <v>1572</v>
      </c>
      <c r="C20034" t="s">
        <v>3273</v>
      </c>
      <c r="D20034" t="s">
        <v>3463</v>
      </c>
      <c r="E20034" t="s">
        <v>3469</v>
      </c>
      <c r="F20034" t="s">
        <v>5043</v>
      </c>
      <c r="G20034" s="4"/>
      <c r="H20034" s="4"/>
      <c r="I20034" s="4"/>
      <c r="J20034" s="4"/>
      <c r="K20034" s="4">
        <v>-6024276.5882765902</v>
      </c>
      <c r="L20034" s="4">
        <v>8191187.7851877799</v>
      </c>
      <c r="M20034" s="4">
        <v>697234.81923481904</v>
      </c>
      <c r="N20034" s="3">
        <v>-0.54398722055867299</v>
      </c>
      <c r="O20034" s="5">
        <v>4.5861396789550781</v>
      </c>
      <c r="P20034" s="3">
        <v>8.5120111703872681E-2</v>
      </c>
    </row>
    <row r="20035" spans="1:16" x14ac:dyDescent="0.25">
      <c r="A20035" s="1">
        <v>2020</v>
      </c>
      <c r="B20035" t="s">
        <v>1572</v>
      </c>
      <c r="C20035" t="s">
        <v>3273</v>
      </c>
      <c r="D20035" t="s">
        <v>3463</v>
      </c>
      <c r="E20035" t="s">
        <v>3469</v>
      </c>
      <c r="F20035" t="s">
        <v>5043</v>
      </c>
      <c r="G20035" s="4"/>
      <c r="H20035" s="4"/>
      <c r="I20035" s="4"/>
      <c r="J20035" s="4"/>
      <c r="K20035" s="4">
        <v>-2996081.05683089</v>
      </c>
      <c r="L20035" s="4">
        <v>16606066.838756001</v>
      </c>
      <c r="M20035" s="4">
        <v>1489832.00585288</v>
      </c>
      <c r="N20035" s="3">
        <v>-0.24299575240440899</v>
      </c>
      <c r="O20035" s="5">
        <v>6.3384981155395508</v>
      </c>
      <c r="P20035" s="3">
        <v>8.9716129004955292E-2</v>
      </c>
    </row>
    <row r="20036" spans="1:16" x14ac:dyDescent="0.25">
      <c r="A20036" s="1">
        <v>2021</v>
      </c>
      <c r="B20036" t="s">
        <v>1572</v>
      </c>
      <c r="C20036" t="s">
        <v>3273</v>
      </c>
      <c r="D20036" t="s">
        <v>3463</v>
      </c>
      <c r="E20036" t="s">
        <v>3469</v>
      </c>
      <c r="F20036" t="s">
        <v>5043</v>
      </c>
      <c r="G20036" s="4"/>
      <c r="H20036" s="4"/>
      <c r="I20036" s="4"/>
      <c r="J20036" s="4"/>
      <c r="K20036" s="4">
        <v>-7842458.8922463199</v>
      </c>
      <c r="L20036" s="4">
        <v>10610018.8199657</v>
      </c>
      <c r="M20036" s="4">
        <v>1840036.2902923501</v>
      </c>
      <c r="N20036" s="3">
        <v>-0.54746481986473705</v>
      </c>
      <c r="O20036" s="5">
        <v>4.8654451370239258</v>
      </c>
      <c r="P20036" s="3">
        <v>0.17342440783977509</v>
      </c>
    </row>
    <row r="20037" spans="1:16" x14ac:dyDescent="0.25">
      <c r="A20037" s="1">
        <v>2022</v>
      </c>
      <c r="B20037" t="s">
        <v>1572</v>
      </c>
      <c r="C20037" t="s">
        <v>3273</v>
      </c>
      <c r="D20037" t="s">
        <v>3463</v>
      </c>
      <c r="E20037" t="s">
        <v>3469</v>
      </c>
      <c r="F20037" t="s">
        <v>5043</v>
      </c>
      <c r="G20037" s="4"/>
      <c r="H20037" s="4"/>
      <c r="I20037" s="4"/>
      <c r="J20037" s="4"/>
      <c r="K20037" s="4">
        <v>-7292671.1615035897</v>
      </c>
      <c r="L20037" s="4">
        <v>9019226.8144396096</v>
      </c>
      <c r="M20037" s="4">
        <v>1315785.9868743401</v>
      </c>
      <c r="N20037" s="3">
        <v>-0.77645876646360401</v>
      </c>
      <c r="O20037" s="5">
        <v>5.2984395027160645</v>
      </c>
      <c r="P20037" s="3">
        <v>0.14588677883148193</v>
      </c>
    </row>
    <row r="20038" spans="1:16" x14ac:dyDescent="0.25">
      <c r="A20038" s="1">
        <v>2023</v>
      </c>
      <c r="B20038" t="s">
        <v>1572</v>
      </c>
      <c r="C20038" t="s">
        <v>3273</v>
      </c>
      <c r="D20038" t="s">
        <v>3463</v>
      </c>
      <c r="E20038" t="s">
        <v>3469</v>
      </c>
      <c r="F20038" t="s">
        <v>5043</v>
      </c>
      <c r="G20038" s="4"/>
      <c r="H20038" s="4"/>
      <c r="I20038" s="4"/>
      <c r="J20038" s="4"/>
      <c r="K20038" s="4">
        <v>-8247591.9074759204</v>
      </c>
      <c r="L20038" s="4">
        <v>7648715.7950871596</v>
      </c>
      <c r="M20038" s="4">
        <v>1062379.0954237899</v>
      </c>
      <c r="N20038" s="3">
        <v>-1.0082113903553001</v>
      </c>
      <c r="O20038" s="5">
        <v>2.458888053894043</v>
      </c>
      <c r="P20038" s="3">
        <v>0.1388964056968689</v>
      </c>
    </row>
    <row r="20039" spans="1:16" x14ac:dyDescent="0.25">
      <c r="A20039" s="1">
        <v>2024</v>
      </c>
      <c r="B20039" t="s">
        <v>1572</v>
      </c>
      <c r="C20039" t="s">
        <v>3273</v>
      </c>
      <c r="D20039" t="s">
        <v>3463</v>
      </c>
      <c r="E20039" t="s">
        <v>3469</v>
      </c>
      <c r="F20039" t="s">
        <v>5043</v>
      </c>
      <c r="G20039" s="4"/>
      <c r="H20039" s="4"/>
      <c r="I20039" s="4"/>
      <c r="J20039" s="4"/>
      <c r="K20039" s="4">
        <v>-8644666.7511150502</v>
      </c>
      <c r="L20039" s="4">
        <v>4479144.3600701401</v>
      </c>
      <c r="M20039" s="4">
        <v>1321390.9982465899</v>
      </c>
      <c r="N20039" s="3">
        <v>-1.4254562728279301</v>
      </c>
      <c r="O20039" s="5">
        <v>2.2788796424865723</v>
      </c>
      <c r="P20039" s="3">
        <v>0.29500970244407654</v>
      </c>
    </row>
    <row r="20040" spans="1:16" x14ac:dyDescent="0.25">
      <c r="A20040" s="1">
        <v>2009</v>
      </c>
      <c r="B20040" t="s">
        <v>1573</v>
      </c>
      <c r="C20040" t="s">
        <v>3274</v>
      </c>
      <c r="D20040" t="s">
        <v>3405</v>
      </c>
      <c r="E20040" t="s">
        <v>3469</v>
      </c>
      <c r="F20040" t="s">
        <v>5044</v>
      </c>
      <c r="G20040" s="4"/>
      <c r="H20040" s="4"/>
      <c r="I20040" s="4"/>
      <c r="J20040" s="4"/>
      <c r="K20040" s="4">
        <v>-3134024.9431277299</v>
      </c>
      <c r="L20040" s="4">
        <v>587276.74609961105</v>
      </c>
      <c r="M20040" s="4">
        <v>1706168.0192317001</v>
      </c>
      <c r="N20040" s="3">
        <v>-2.1807465618860502</v>
      </c>
      <c r="O20040" s="5">
        <v>9.5547676086425781</v>
      </c>
      <c r="P20040" s="3">
        <v>2.9052197933197021</v>
      </c>
    </row>
    <row r="20041" spans="1:16" x14ac:dyDescent="0.25">
      <c r="A20041" s="1">
        <v>2010</v>
      </c>
      <c r="B20041" t="s">
        <v>1573</v>
      </c>
      <c r="C20041" t="s">
        <v>3274</v>
      </c>
      <c r="D20041" t="s">
        <v>3405</v>
      </c>
      <c r="E20041" t="s">
        <v>3469</v>
      </c>
      <c r="F20041" t="s">
        <v>5044</v>
      </c>
      <c r="G20041" s="4"/>
      <c r="H20041" s="4"/>
      <c r="I20041" s="4"/>
      <c r="J20041" s="4"/>
      <c r="K20041" s="4">
        <v>-6787351.1279837396</v>
      </c>
      <c r="L20041" s="4">
        <v>1282787.11931599</v>
      </c>
      <c r="M20041" s="4">
        <v>216073.97826342599</v>
      </c>
      <c r="N20041" s="3">
        <v>-7.1663308668601102</v>
      </c>
      <c r="O20041" s="5">
        <v>14.988980293273926</v>
      </c>
      <c r="P20041" s="3">
        <v>0.16844102740287781</v>
      </c>
    </row>
    <row r="20042" spans="1:16" x14ac:dyDescent="0.25">
      <c r="A20042" s="1">
        <v>2011</v>
      </c>
      <c r="B20042" t="s">
        <v>1573</v>
      </c>
      <c r="C20042" t="s">
        <v>3274</v>
      </c>
      <c r="D20042" t="s">
        <v>3405</v>
      </c>
      <c r="E20042" t="s">
        <v>3469</v>
      </c>
      <c r="F20042" t="s">
        <v>5044</v>
      </c>
      <c r="G20042" s="4"/>
      <c r="H20042" s="4"/>
      <c r="I20042" s="4"/>
      <c r="J20042" s="4"/>
      <c r="K20042" s="4">
        <v>6631284.9640981704</v>
      </c>
      <c r="L20042" s="4">
        <v>53981954.774407901</v>
      </c>
      <c r="M20042" s="4">
        <v>11937105.3477655</v>
      </c>
      <c r="N20042" s="3">
        <v>0.23845493169912901</v>
      </c>
      <c r="O20042" s="5">
        <v>0.43158289790153503</v>
      </c>
      <c r="P20042" s="3">
        <v>0.22113139927387238</v>
      </c>
    </row>
    <row r="20043" spans="1:16" x14ac:dyDescent="0.25">
      <c r="A20043" s="1">
        <v>2012</v>
      </c>
      <c r="B20043" t="s">
        <v>1573</v>
      </c>
      <c r="C20043" t="s">
        <v>3274</v>
      </c>
      <c r="D20043" t="s">
        <v>3405</v>
      </c>
      <c r="E20043" t="s">
        <v>3469</v>
      </c>
      <c r="F20043" t="s">
        <v>5044</v>
      </c>
      <c r="G20043" s="4"/>
      <c r="H20043" s="4"/>
      <c r="I20043" s="4"/>
      <c r="J20043" s="4"/>
      <c r="K20043" s="4">
        <v>-2045860.2376103899</v>
      </c>
      <c r="L20043" s="4">
        <v>57685901.988273002</v>
      </c>
      <c r="M20043" s="4">
        <v>12674902.5306223</v>
      </c>
      <c r="N20043" s="3">
        <v>-3.7459633401946003E-2</v>
      </c>
      <c r="O20043" s="5">
        <v>0.44224205613136292</v>
      </c>
      <c r="P20043" s="3">
        <v>0.21972270309925079</v>
      </c>
    </row>
    <row r="20044" spans="1:16" x14ac:dyDescent="0.25">
      <c r="A20044" s="1">
        <v>2013</v>
      </c>
      <c r="B20044" t="s">
        <v>1573</v>
      </c>
      <c r="C20044" t="s">
        <v>3274</v>
      </c>
      <c r="D20044" t="s">
        <v>3405</v>
      </c>
      <c r="E20044" t="s">
        <v>3469</v>
      </c>
      <c r="F20044" t="s">
        <v>5044</v>
      </c>
      <c r="G20044" s="4"/>
      <c r="H20044" s="4"/>
      <c r="I20044" s="4"/>
      <c r="J20044" s="4"/>
      <c r="K20044" s="4">
        <v>-2549030.2127776202</v>
      </c>
      <c r="L20044" s="4">
        <v>55637546.2510392</v>
      </c>
      <c r="M20044" s="4">
        <v>10725483.9800104</v>
      </c>
      <c r="N20044" s="3">
        <v>-4.7583428629934997E-2</v>
      </c>
      <c r="O20044" s="5">
        <v>0.34539902210235596</v>
      </c>
      <c r="P20044" s="3">
        <v>0.1927742063999176</v>
      </c>
    </row>
    <row r="20045" spans="1:16" x14ac:dyDescent="0.25">
      <c r="A20045" s="1">
        <v>2014</v>
      </c>
      <c r="B20045" t="s">
        <v>1573</v>
      </c>
      <c r="C20045" t="s">
        <v>3274</v>
      </c>
      <c r="D20045" t="s">
        <v>3405</v>
      </c>
      <c r="E20045" t="s">
        <v>3469</v>
      </c>
      <c r="F20045" t="s">
        <v>5044</v>
      </c>
      <c r="G20045" s="4"/>
      <c r="H20045" s="4"/>
      <c r="I20045" s="4"/>
      <c r="J20045" s="4"/>
      <c r="K20045" s="4">
        <v>-2297847.1403649398</v>
      </c>
      <c r="L20045" s="4">
        <v>56219323.871941201</v>
      </c>
      <c r="M20045" s="4">
        <v>10770957.6123344</v>
      </c>
      <c r="N20045" s="3">
        <v>-4.0438321338161998E-2</v>
      </c>
      <c r="O20045" s="5">
        <v>0.25340455770492554</v>
      </c>
      <c r="P20045" s="3">
        <v>0.19158817827701569</v>
      </c>
    </row>
    <row r="20046" spans="1:16" x14ac:dyDescent="0.25">
      <c r="A20046" s="1">
        <v>2015</v>
      </c>
      <c r="B20046" t="s">
        <v>1573</v>
      </c>
      <c r="C20046" t="s">
        <v>3274</v>
      </c>
      <c r="D20046" t="s">
        <v>3405</v>
      </c>
      <c r="E20046" t="s">
        <v>3469</v>
      </c>
      <c r="F20046" t="s">
        <v>5044</v>
      </c>
      <c r="G20046" s="4"/>
      <c r="H20046" s="4"/>
      <c r="I20046" s="4"/>
      <c r="J20046" s="4"/>
      <c r="K20046" s="4">
        <v>-1693379.9681055101</v>
      </c>
      <c r="L20046" s="4">
        <v>30953104.3196228</v>
      </c>
      <c r="M20046" s="4">
        <v>2581203.8242567601</v>
      </c>
      <c r="N20046" s="3">
        <v>-4.4051094714969999E-2</v>
      </c>
      <c r="O20046" s="5">
        <v>0.66336655616760254</v>
      </c>
      <c r="P20046" s="3">
        <v>8.3390787243843079E-2</v>
      </c>
    </row>
    <row r="20047" spans="1:16" x14ac:dyDescent="0.25">
      <c r="A20047" s="1">
        <v>2016</v>
      </c>
      <c r="B20047" t="s">
        <v>1573</v>
      </c>
      <c r="C20047" t="s">
        <v>3274</v>
      </c>
      <c r="D20047" t="s">
        <v>3405</v>
      </c>
      <c r="E20047" t="s">
        <v>3469</v>
      </c>
      <c r="F20047" t="s">
        <v>5044</v>
      </c>
      <c r="G20047" s="4"/>
      <c r="H20047" s="4"/>
      <c r="I20047" s="4"/>
      <c r="J20047" s="4"/>
      <c r="K20047" s="4">
        <v>-2040204.7262866199</v>
      </c>
      <c r="L20047" s="4">
        <v>35965364.156509802</v>
      </c>
      <c r="M20047" s="4">
        <v>2961486.4260809999</v>
      </c>
      <c r="N20047" s="3">
        <v>-6.1920024620353002E-2</v>
      </c>
      <c r="O20047" s="5">
        <v>0.67866969108581543</v>
      </c>
      <c r="P20047" s="3">
        <v>8.2342736423015594E-2</v>
      </c>
    </row>
    <row r="20048" spans="1:16" x14ac:dyDescent="0.25">
      <c r="A20048" s="1">
        <v>2017</v>
      </c>
      <c r="B20048" t="s">
        <v>1573</v>
      </c>
      <c r="C20048" t="s">
        <v>3274</v>
      </c>
      <c r="D20048" t="s">
        <v>3405</v>
      </c>
      <c r="E20048" t="s">
        <v>3469</v>
      </c>
      <c r="F20048" t="s">
        <v>5044</v>
      </c>
      <c r="G20048" s="4"/>
      <c r="H20048" s="4"/>
      <c r="I20048" s="4"/>
      <c r="J20048" s="4"/>
      <c r="K20048" s="4">
        <v>-1746131.2611927099</v>
      </c>
      <c r="L20048" s="4">
        <v>40631030.613264501</v>
      </c>
      <c r="M20048" s="4">
        <v>2372855.4190012799</v>
      </c>
      <c r="N20048" s="3">
        <v>-4.4924903848553001E-2</v>
      </c>
      <c r="O20048" s="5">
        <v>0.78677815198898315</v>
      </c>
      <c r="P20048" s="3">
        <v>5.8400079607963562E-2</v>
      </c>
    </row>
    <row r="20049" spans="1:16" x14ac:dyDescent="0.25">
      <c r="A20049" s="1">
        <v>2018</v>
      </c>
      <c r="B20049" t="s">
        <v>1573</v>
      </c>
      <c r="C20049" t="s">
        <v>3274</v>
      </c>
      <c r="D20049" t="s">
        <v>3405</v>
      </c>
      <c r="E20049" t="s">
        <v>3469</v>
      </c>
      <c r="F20049" t="s">
        <v>5044</v>
      </c>
      <c r="G20049" s="4"/>
      <c r="H20049" s="4"/>
      <c r="I20049" s="4"/>
      <c r="J20049" s="4"/>
      <c r="K20049" s="4">
        <v>-1318693.6986950301</v>
      </c>
      <c r="L20049" s="4">
        <v>29385621.6552306</v>
      </c>
      <c r="M20049" s="4">
        <v>777447.64950147702</v>
      </c>
      <c r="N20049" s="3">
        <v>-3.8493403490291997E-2</v>
      </c>
      <c r="O20049" s="5">
        <v>1.5186153650283813</v>
      </c>
      <c r="P20049" s="3">
        <v>2.6456736028194427E-2</v>
      </c>
    </row>
    <row r="20050" spans="1:16" x14ac:dyDescent="0.25">
      <c r="A20050" s="1">
        <v>2019</v>
      </c>
      <c r="B20050" t="s">
        <v>1573</v>
      </c>
      <c r="C20050" t="s">
        <v>3274</v>
      </c>
      <c r="D20050" t="s">
        <v>3405</v>
      </c>
      <c r="E20050" t="s">
        <v>3469</v>
      </c>
      <c r="F20050" t="s">
        <v>5044</v>
      </c>
      <c r="G20050" s="4"/>
      <c r="H20050" s="4"/>
      <c r="I20050" s="4"/>
      <c r="J20050" s="4"/>
      <c r="K20050" s="4">
        <v>-6923218.6732186703</v>
      </c>
      <c r="L20050" s="4">
        <v>26032258.3362583</v>
      </c>
      <c r="M20050" s="4">
        <v>9373787.9957879893</v>
      </c>
      <c r="N20050" s="3">
        <v>-0.25688426183561602</v>
      </c>
      <c r="O20050" s="5">
        <v>0.63963758945465088</v>
      </c>
      <c r="P20050" s="3">
        <v>0.36008355021476746</v>
      </c>
    </row>
    <row r="20051" spans="1:16" x14ac:dyDescent="0.25">
      <c r="A20051" s="1">
        <v>2020</v>
      </c>
      <c r="B20051" t="s">
        <v>1573</v>
      </c>
      <c r="C20051" t="s">
        <v>3274</v>
      </c>
      <c r="D20051" t="s">
        <v>3405</v>
      </c>
      <c r="E20051" t="s">
        <v>3469</v>
      </c>
      <c r="F20051" t="s">
        <v>5044</v>
      </c>
      <c r="G20051" s="4"/>
      <c r="H20051" s="4"/>
      <c r="I20051" s="4"/>
      <c r="J20051" s="4"/>
      <c r="K20051" s="4">
        <v>-582054.85692199401</v>
      </c>
      <c r="L20051" s="4">
        <v>25467417.831950601</v>
      </c>
      <c r="M20051" s="4">
        <v>10234426.3765995</v>
      </c>
      <c r="N20051" s="3">
        <v>-2.2797969902682E-2</v>
      </c>
      <c r="O20051" s="5">
        <v>0.68281334638595581</v>
      </c>
      <c r="P20051" s="3">
        <v>0.40186351537704468</v>
      </c>
    </row>
    <row r="20052" spans="1:16" x14ac:dyDescent="0.25">
      <c r="A20052" s="1">
        <v>2021</v>
      </c>
      <c r="B20052" t="s">
        <v>1573</v>
      </c>
      <c r="C20052" t="s">
        <v>3274</v>
      </c>
      <c r="D20052" t="s">
        <v>3405</v>
      </c>
      <c r="E20052" t="s">
        <v>3469</v>
      </c>
      <c r="F20052" t="s">
        <v>5044</v>
      </c>
      <c r="G20052" s="4"/>
      <c r="H20052" s="4"/>
      <c r="I20052" s="4"/>
      <c r="J20052" s="4"/>
      <c r="K20052" s="4">
        <v>-448158.117703514</v>
      </c>
      <c r="L20052" s="4">
        <v>30387220.418538</v>
      </c>
      <c r="M20052" s="4">
        <v>10679130.082702899</v>
      </c>
      <c r="N20052" s="3">
        <v>-1.5439390369017999E-2</v>
      </c>
      <c r="O20052" s="5">
        <v>1.7035008668899536</v>
      </c>
      <c r="P20052" s="3">
        <v>0.35143491625785828</v>
      </c>
    </row>
    <row r="20053" spans="1:16" x14ac:dyDescent="0.25">
      <c r="A20053" s="1">
        <v>2022</v>
      </c>
      <c r="B20053" t="s">
        <v>1573</v>
      </c>
      <c r="C20053" t="s">
        <v>3274</v>
      </c>
      <c r="D20053" t="s">
        <v>3405</v>
      </c>
      <c r="E20053" t="s">
        <v>3469</v>
      </c>
      <c r="F20053" t="s">
        <v>5044</v>
      </c>
      <c r="G20053" s="4"/>
      <c r="H20053" s="4"/>
      <c r="I20053" s="4"/>
      <c r="J20053" s="4"/>
      <c r="K20053" s="4">
        <v>-308828.42098725401</v>
      </c>
      <c r="L20053" s="4">
        <v>29459364.972016498</v>
      </c>
      <c r="M20053" s="4">
        <v>10710966.3439309</v>
      </c>
      <c r="N20053" s="3">
        <v>-1.0755503755572E-2</v>
      </c>
      <c r="O20053" s="5">
        <v>0.84927237033843994</v>
      </c>
      <c r="P20053" s="3">
        <v>0.36358442902565002</v>
      </c>
    </row>
    <row r="20054" spans="1:16" x14ac:dyDescent="0.25">
      <c r="A20054" s="1">
        <v>2023</v>
      </c>
      <c r="B20054" t="s">
        <v>1573</v>
      </c>
      <c r="C20054" t="s">
        <v>3274</v>
      </c>
      <c r="D20054" t="s">
        <v>3405</v>
      </c>
      <c r="E20054" t="s">
        <v>3469</v>
      </c>
      <c r="F20054" t="s">
        <v>5044</v>
      </c>
      <c r="G20054" s="4"/>
      <c r="H20054" s="4"/>
      <c r="I20054" s="4"/>
      <c r="J20054" s="4"/>
      <c r="K20054" s="4">
        <v>-411009.56571009598</v>
      </c>
      <c r="L20054" s="4">
        <v>29003991.600839902</v>
      </c>
      <c r="M20054" s="4">
        <v>10765309.469053101</v>
      </c>
      <c r="N20054" s="3">
        <v>-1.4305870298757E-2</v>
      </c>
      <c r="O20054" s="5">
        <v>1.3582355976104736</v>
      </c>
      <c r="P20054" s="3">
        <v>0.37116646766662598</v>
      </c>
    </row>
    <row r="20055" spans="1:16" x14ac:dyDescent="0.25">
      <c r="A20055" s="1">
        <v>2024</v>
      </c>
      <c r="B20055" t="s">
        <v>1573</v>
      </c>
      <c r="C20055" t="s">
        <v>3274</v>
      </c>
      <c r="D20055" t="s">
        <v>3405</v>
      </c>
      <c r="E20055" t="s">
        <v>3469</v>
      </c>
      <c r="F20055" t="s">
        <v>5044</v>
      </c>
      <c r="G20055" s="4"/>
      <c r="H20055" s="4"/>
      <c r="I20055" s="4"/>
      <c r="J20055" s="4"/>
      <c r="K20055" s="4">
        <v>-337261.73888114799</v>
      </c>
      <c r="L20055" s="4">
        <v>28290274.879494399</v>
      </c>
      <c r="M20055" s="4">
        <v>10767786.4967032</v>
      </c>
      <c r="N20055" s="3">
        <v>-1.1772092380867001E-2</v>
      </c>
      <c r="O20055" s="5">
        <v>1.0437308549880981</v>
      </c>
      <c r="P20055" s="3">
        <v>0.38061794638633728</v>
      </c>
    </row>
    <row r="20056" spans="1:16" x14ac:dyDescent="0.25">
      <c r="A20056" s="1">
        <v>2009</v>
      </c>
      <c r="B20056" t="s">
        <v>1574</v>
      </c>
      <c r="C20056" t="s">
        <v>3275</v>
      </c>
      <c r="D20056" t="s">
        <v>3449</v>
      </c>
      <c r="E20056" t="s">
        <v>3469</v>
      </c>
      <c r="F20056" t="s">
        <v>5045</v>
      </c>
      <c r="G20056" s="4"/>
      <c r="H20056" s="4"/>
      <c r="I20056" s="4"/>
      <c r="J20056" s="4"/>
      <c r="K20056" s="4">
        <v>-9673932.3341023903</v>
      </c>
      <c r="L20056" s="4">
        <v>23270841.064197101</v>
      </c>
      <c r="M20056" s="4">
        <v>2700827.6729965601</v>
      </c>
      <c r="N20056" s="3">
        <v>-0.44829906542056103</v>
      </c>
      <c r="O20056" s="5">
        <v>2.5583996772766113</v>
      </c>
      <c r="P20056" s="3">
        <v>0.11606059223413467</v>
      </c>
    </row>
    <row r="20057" spans="1:16" x14ac:dyDescent="0.25">
      <c r="A20057" s="1">
        <v>2010</v>
      </c>
      <c r="B20057" t="s">
        <v>1574</v>
      </c>
      <c r="C20057" t="s">
        <v>3275</v>
      </c>
      <c r="D20057" t="s">
        <v>3449</v>
      </c>
      <c r="E20057" t="s">
        <v>3469</v>
      </c>
      <c r="F20057" t="s">
        <v>5045</v>
      </c>
      <c r="G20057" s="4"/>
      <c r="H20057" s="4"/>
      <c r="I20057" s="4"/>
      <c r="J20057" s="4"/>
      <c r="K20057" s="4">
        <v>-8540088.3573264293</v>
      </c>
      <c r="L20057" s="4">
        <v>31552468.461809799</v>
      </c>
      <c r="M20057" s="4">
        <v>2287043.7251180098</v>
      </c>
      <c r="N20057" s="3">
        <v>-0.30620049989460002</v>
      </c>
      <c r="O20057" s="5">
        <v>3.5056777000427246</v>
      </c>
      <c r="P20057" s="3">
        <v>7.2483830153942108E-2</v>
      </c>
    </row>
    <row r="20058" spans="1:16" x14ac:dyDescent="0.25">
      <c r="A20058" s="1">
        <v>2009</v>
      </c>
      <c r="B20058" t="s">
        <v>1575</v>
      </c>
      <c r="C20058" t="s">
        <v>3276</v>
      </c>
      <c r="D20058" t="s">
        <v>3403</v>
      </c>
      <c r="E20058" t="s">
        <v>3469</v>
      </c>
      <c r="F20058" t="s">
        <v>5046</v>
      </c>
      <c r="G20058" s="4"/>
      <c r="H20058" s="4"/>
      <c r="I20058" s="4"/>
      <c r="J20058" s="4"/>
      <c r="K20058" s="4">
        <v>-3564802.1167777199</v>
      </c>
      <c r="L20058" s="4">
        <v>6262327.9714751299</v>
      </c>
      <c r="M20058" s="4">
        <v>116513.124989916</v>
      </c>
      <c r="N20058" s="3">
        <v>-0.45627477715819698</v>
      </c>
      <c r="O20058" s="5">
        <v>0.5682685375213623</v>
      </c>
      <c r="P20058" s="3">
        <v>1.8605401739478111E-2</v>
      </c>
    </row>
    <row r="20059" spans="1:16" x14ac:dyDescent="0.25">
      <c r="A20059" s="1">
        <v>2010</v>
      </c>
      <c r="B20059" t="s">
        <v>1575</v>
      </c>
      <c r="C20059" t="s">
        <v>3276</v>
      </c>
      <c r="D20059" t="s">
        <v>3403</v>
      </c>
      <c r="E20059" t="s">
        <v>3469</v>
      </c>
      <c r="F20059" t="s">
        <v>5046</v>
      </c>
      <c r="G20059" s="4"/>
      <c r="H20059" s="4"/>
      <c r="I20059" s="4"/>
      <c r="J20059" s="4"/>
      <c r="K20059" s="4">
        <v>140740.11859367401</v>
      </c>
      <c r="L20059" s="4">
        <v>6920246.59421142</v>
      </c>
      <c r="M20059" s="4">
        <v>192170.46580773001</v>
      </c>
      <c r="N20059" s="3">
        <v>2.0943001224011999E-2</v>
      </c>
      <c r="O20059" s="5">
        <v>0.58017092943191528</v>
      </c>
      <c r="P20059" s="3">
        <v>2.7769308537244797E-2</v>
      </c>
    </row>
    <row r="20060" spans="1:16" x14ac:dyDescent="0.25">
      <c r="A20060" s="1">
        <v>2011</v>
      </c>
      <c r="B20060" t="s">
        <v>1575</v>
      </c>
      <c r="C20060" t="s">
        <v>3276</v>
      </c>
      <c r="D20060" t="s">
        <v>3403</v>
      </c>
      <c r="E20060" t="s">
        <v>3469</v>
      </c>
      <c r="F20060" t="s">
        <v>5046</v>
      </c>
      <c r="G20060" s="4"/>
      <c r="H20060" s="4"/>
      <c r="I20060" s="4"/>
      <c r="J20060" s="4"/>
      <c r="K20060" s="4">
        <v>-830308.64859071898</v>
      </c>
      <c r="L20060" s="4">
        <v>10373025.399206899</v>
      </c>
      <c r="M20060" s="4">
        <v>333177.58010931301</v>
      </c>
      <c r="N20060" s="3">
        <v>-8.6476322120200996E-2</v>
      </c>
      <c r="O20060" s="5">
        <v>1.6061407327651978</v>
      </c>
      <c r="P20060" s="3">
        <v>3.2119613140821457E-2</v>
      </c>
    </row>
    <row r="20061" spans="1:16" x14ac:dyDescent="0.25">
      <c r="A20061" s="1">
        <v>2012</v>
      </c>
      <c r="B20061" t="s">
        <v>1575</v>
      </c>
      <c r="C20061" t="s">
        <v>3276</v>
      </c>
      <c r="D20061" t="s">
        <v>3403</v>
      </c>
      <c r="E20061" t="s">
        <v>3469</v>
      </c>
      <c r="F20061" t="s">
        <v>5046</v>
      </c>
      <c r="G20061" s="4"/>
      <c r="H20061" s="4"/>
      <c r="I20061" s="4"/>
      <c r="J20061" s="4"/>
      <c r="K20061" s="4">
        <v>-1867897.01503229</v>
      </c>
      <c r="L20061" s="4">
        <v>16915061.960848499</v>
      </c>
      <c r="M20061" s="4">
        <v>407001.42238777003</v>
      </c>
      <c r="N20061" s="3">
        <v>-0.13929311851023901</v>
      </c>
      <c r="O20061" s="5">
        <v>0.84039461612701416</v>
      </c>
      <c r="P20061" s="3">
        <v>2.4061480537056923E-2</v>
      </c>
    </row>
    <row r="20062" spans="1:16" x14ac:dyDescent="0.25">
      <c r="A20062" s="1">
        <v>2013</v>
      </c>
      <c r="B20062" t="s">
        <v>1575</v>
      </c>
      <c r="C20062" t="s">
        <v>3276</v>
      </c>
      <c r="D20062" t="s">
        <v>3403</v>
      </c>
      <c r="E20062" t="s">
        <v>3469</v>
      </c>
      <c r="F20062" t="s">
        <v>5046</v>
      </c>
      <c r="G20062" s="4"/>
      <c r="H20062" s="4"/>
      <c r="I20062" s="4"/>
      <c r="J20062" s="4"/>
      <c r="K20062" s="4">
        <v>524743.04978210595</v>
      </c>
      <c r="L20062" s="4">
        <v>15442274.135048499</v>
      </c>
      <c r="M20062" s="4">
        <v>453917.97692244401</v>
      </c>
      <c r="N20062" s="3">
        <v>3.4359801864985003E-2</v>
      </c>
      <c r="O20062" s="5">
        <v>0.69037824869155884</v>
      </c>
      <c r="P20062" s="3">
        <v>2.9394503682851791E-2</v>
      </c>
    </row>
    <row r="20063" spans="1:16" x14ac:dyDescent="0.25">
      <c r="A20063" s="1">
        <v>2014</v>
      </c>
      <c r="B20063" t="s">
        <v>1575</v>
      </c>
      <c r="C20063" t="s">
        <v>3276</v>
      </c>
      <c r="D20063" t="s">
        <v>3403</v>
      </c>
      <c r="E20063" t="s">
        <v>3469</v>
      </c>
      <c r="F20063" t="s">
        <v>5046</v>
      </c>
      <c r="G20063" s="4"/>
      <c r="H20063" s="4"/>
      <c r="I20063" s="4"/>
      <c r="J20063" s="4"/>
      <c r="K20063" s="4">
        <v>-1032116.55429299</v>
      </c>
      <c r="L20063" s="4">
        <v>18758622.282993101</v>
      </c>
      <c r="M20063" s="4">
        <v>333755.48116365698</v>
      </c>
      <c r="N20063" s="3">
        <v>-5.9491840124608002E-2</v>
      </c>
      <c r="O20063" s="5">
        <v>0.63658255338668823</v>
      </c>
      <c r="P20063" s="3">
        <v>1.77921112626791E-2</v>
      </c>
    </row>
    <row r="20064" spans="1:16" x14ac:dyDescent="0.25">
      <c r="A20064" s="1">
        <v>2015</v>
      </c>
      <c r="B20064" t="s">
        <v>1575</v>
      </c>
      <c r="C20064" t="s">
        <v>3276</v>
      </c>
      <c r="D20064" t="s">
        <v>3403</v>
      </c>
      <c r="E20064" t="s">
        <v>3469</v>
      </c>
      <c r="F20064" t="s">
        <v>5046</v>
      </c>
      <c r="G20064" s="4"/>
      <c r="H20064" s="4"/>
      <c r="I20064" s="4"/>
      <c r="J20064" s="4"/>
      <c r="K20064" s="4">
        <v>-1793769.7896042501</v>
      </c>
      <c r="L20064" s="4">
        <v>13618360.9007496</v>
      </c>
      <c r="M20064" s="4">
        <v>163771.253360862</v>
      </c>
      <c r="N20064" s="3">
        <v>-0.123949450436313</v>
      </c>
      <c r="O20064" s="5">
        <v>0.48757919669151306</v>
      </c>
      <c r="P20064" s="3">
        <v>1.2025767937302589E-2</v>
      </c>
    </row>
    <row r="20065" spans="1:16" x14ac:dyDescent="0.25">
      <c r="A20065" s="1">
        <v>2016</v>
      </c>
      <c r="B20065" t="s">
        <v>1575</v>
      </c>
      <c r="C20065" t="s">
        <v>3276</v>
      </c>
      <c r="D20065" t="s">
        <v>3403</v>
      </c>
      <c r="E20065" t="s">
        <v>3469</v>
      </c>
      <c r="F20065" t="s">
        <v>5046</v>
      </c>
      <c r="G20065" s="4"/>
      <c r="H20065" s="4"/>
      <c r="I20065" s="4"/>
      <c r="J20065" s="4"/>
      <c r="K20065" s="4">
        <v>8453.5268349375692</v>
      </c>
      <c r="L20065" s="4">
        <v>13083354.441696201</v>
      </c>
      <c r="M20065" s="4">
        <v>61843.281580594201</v>
      </c>
      <c r="N20065" s="3">
        <v>6.4401031528899997E-4</v>
      </c>
      <c r="O20065" s="5">
        <v>0.49195629358291626</v>
      </c>
      <c r="P20065" s="3">
        <v>4.7268671914935112E-3</v>
      </c>
    </row>
    <row r="20066" spans="1:16" x14ac:dyDescent="0.25">
      <c r="A20066" s="1">
        <v>2017</v>
      </c>
      <c r="B20066" t="s">
        <v>1575</v>
      </c>
      <c r="C20066" t="s">
        <v>3276</v>
      </c>
      <c r="D20066" t="s">
        <v>3403</v>
      </c>
      <c r="E20066" t="s">
        <v>3469</v>
      </c>
      <c r="F20066" t="s">
        <v>5046</v>
      </c>
      <c r="G20066" s="4"/>
      <c r="H20066" s="4"/>
      <c r="I20066" s="4"/>
      <c r="J20066" s="4"/>
      <c r="K20066" s="4">
        <v>-502925.28457346698</v>
      </c>
      <c r="L20066" s="4">
        <v>15115819.287202099</v>
      </c>
      <c r="M20066" s="4">
        <v>228826.27375928999</v>
      </c>
      <c r="N20066" s="3">
        <v>-3.5152915000279998E-2</v>
      </c>
      <c r="O20066" s="5">
        <v>0.34336391091346741</v>
      </c>
      <c r="P20066" s="3">
        <v>1.5138198621571064E-2</v>
      </c>
    </row>
    <row r="20067" spans="1:16" x14ac:dyDescent="0.25">
      <c r="A20067" s="1">
        <v>2018</v>
      </c>
      <c r="B20067" t="s">
        <v>1575</v>
      </c>
      <c r="C20067" t="s">
        <v>3276</v>
      </c>
      <c r="D20067" t="s">
        <v>3403</v>
      </c>
      <c r="E20067" t="s">
        <v>3469</v>
      </c>
      <c r="F20067" t="s">
        <v>5046</v>
      </c>
      <c r="G20067" s="4"/>
      <c r="H20067" s="4"/>
      <c r="I20067" s="4"/>
      <c r="J20067" s="4"/>
      <c r="K20067" s="4">
        <v>-510104.44192777103</v>
      </c>
      <c r="L20067" s="4">
        <v>13929488.0050926</v>
      </c>
      <c r="M20067" s="4">
        <v>91919.999407841693</v>
      </c>
      <c r="N20067" s="3">
        <v>-3.581343107861E-2</v>
      </c>
      <c r="O20067" s="5">
        <v>0.32943996787071228</v>
      </c>
      <c r="P20067" s="3">
        <v>6.5989503636956215E-3</v>
      </c>
    </row>
    <row r="20068" spans="1:16" x14ac:dyDescent="0.25">
      <c r="A20068" s="1">
        <v>2019</v>
      </c>
      <c r="B20068" t="s">
        <v>1575</v>
      </c>
      <c r="C20068" t="s">
        <v>3276</v>
      </c>
      <c r="D20068" t="s">
        <v>3403</v>
      </c>
      <c r="E20068" t="s">
        <v>3469</v>
      </c>
      <c r="F20068" t="s">
        <v>5046</v>
      </c>
      <c r="G20068" s="4"/>
      <c r="H20068" s="4"/>
      <c r="I20068" s="4"/>
      <c r="J20068" s="4"/>
      <c r="K20068" s="4">
        <v>-5033491.0494910497</v>
      </c>
      <c r="L20068" s="4">
        <v>8164098.9820989799</v>
      </c>
      <c r="M20068" s="4">
        <v>71700.947700947698</v>
      </c>
      <c r="N20068" s="3">
        <v>-0.47097501940827202</v>
      </c>
      <c r="O20068" s="5">
        <v>0.36851614713668823</v>
      </c>
      <c r="P20068" s="3">
        <v>8.7824687361717224E-3</v>
      </c>
    </row>
    <row r="20069" spans="1:16" x14ac:dyDescent="0.25">
      <c r="A20069" s="1">
        <v>2020</v>
      </c>
      <c r="B20069" t="s">
        <v>1575</v>
      </c>
      <c r="C20069" t="s">
        <v>3276</v>
      </c>
      <c r="D20069" t="s">
        <v>3403</v>
      </c>
      <c r="E20069" t="s">
        <v>3469</v>
      </c>
      <c r="F20069" t="s">
        <v>5046</v>
      </c>
      <c r="G20069" s="4"/>
      <c r="H20069" s="4"/>
      <c r="I20069" s="4"/>
      <c r="J20069" s="4"/>
      <c r="K20069" s="4">
        <v>-341926.756208329</v>
      </c>
      <c r="L20069" s="4">
        <v>8087731.7339149397</v>
      </c>
      <c r="M20069" s="4">
        <v>91725.908645417803</v>
      </c>
      <c r="N20069" s="3">
        <v>-4.2436980008779997E-2</v>
      </c>
      <c r="O20069" s="5">
        <v>0.38914883136749268</v>
      </c>
      <c r="P20069" s="3">
        <v>1.1341364122927189E-2</v>
      </c>
    </row>
    <row r="20070" spans="1:16" x14ac:dyDescent="0.25">
      <c r="A20070" s="1">
        <v>2021</v>
      </c>
      <c r="B20070" t="s">
        <v>1575</v>
      </c>
      <c r="C20070" t="s">
        <v>3276</v>
      </c>
      <c r="D20070" t="s">
        <v>3403</v>
      </c>
      <c r="E20070" t="s">
        <v>3469</v>
      </c>
      <c r="F20070" t="s">
        <v>5046</v>
      </c>
      <c r="G20070" s="4"/>
      <c r="H20070" s="4"/>
      <c r="I20070" s="4"/>
      <c r="J20070" s="4"/>
      <c r="K20070" s="4">
        <v>-539929.06897404999</v>
      </c>
      <c r="L20070" s="4">
        <v>12814473.3783713</v>
      </c>
      <c r="M20070" s="4">
        <v>173938.471458885</v>
      </c>
      <c r="N20070" s="3">
        <v>-4.9992005838827E-2</v>
      </c>
      <c r="O20070" s="5">
        <v>1.2259674072265625</v>
      </c>
      <c r="P20070" s="3">
        <v>1.3573595322668552E-2</v>
      </c>
    </row>
    <row r="20071" spans="1:16" x14ac:dyDescent="0.25">
      <c r="A20071" s="1">
        <v>2022</v>
      </c>
      <c r="B20071" t="s">
        <v>1575</v>
      </c>
      <c r="C20071" t="s">
        <v>3276</v>
      </c>
      <c r="D20071" t="s">
        <v>3403</v>
      </c>
      <c r="E20071" t="s">
        <v>3469</v>
      </c>
      <c r="F20071" t="s">
        <v>5046</v>
      </c>
      <c r="G20071" s="4"/>
      <c r="H20071" s="4"/>
      <c r="I20071" s="4"/>
      <c r="J20071" s="4"/>
      <c r="K20071" s="4">
        <v>-2344484.3934385502</v>
      </c>
      <c r="L20071" s="4">
        <v>2135382.6937277</v>
      </c>
      <c r="M20071" s="4">
        <v>241921.37025816599</v>
      </c>
      <c r="N20071" s="3">
        <v>-0.336620913879288</v>
      </c>
      <c r="O20071" s="5">
        <v>4.181889533996582</v>
      </c>
      <c r="P20071" s="3">
        <v>0.11329180747270584</v>
      </c>
    </row>
    <row r="20072" spans="1:16" x14ac:dyDescent="0.25">
      <c r="A20072" s="1">
        <v>2023</v>
      </c>
      <c r="B20072" t="s">
        <v>1575</v>
      </c>
      <c r="C20072" t="s">
        <v>3276</v>
      </c>
      <c r="D20072" t="s">
        <v>3403</v>
      </c>
      <c r="E20072" t="s">
        <v>3469</v>
      </c>
      <c r="F20072" t="s">
        <v>5046</v>
      </c>
      <c r="G20072" s="4"/>
      <c r="H20072" s="4"/>
      <c r="I20072" s="4"/>
      <c r="J20072" s="4"/>
      <c r="K20072" s="4">
        <v>-2218994.7671899502</v>
      </c>
      <c r="L20072" s="4">
        <v>1382939.0394293901</v>
      </c>
      <c r="M20072" s="4">
        <v>220814.58520814599</v>
      </c>
      <c r="N20072" s="3">
        <v>-1.2880119405641599</v>
      </c>
      <c r="O20072" s="5">
        <v>6.4632635116577148</v>
      </c>
      <c r="P20072" s="3">
        <v>0.15967051684856415</v>
      </c>
    </row>
    <row r="20073" spans="1:16" x14ac:dyDescent="0.25">
      <c r="A20073" s="1">
        <v>2024</v>
      </c>
      <c r="B20073" t="s">
        <v>1575</v>
      </c>
      <c r="C20073" t="s">
        <v>3276</v>
      </c>
      <c r="D20073" t="s">
        <v>3403</v>
      </c>
      <c r="E20073" t="s">
        <v>3469</v>
      </c>
      <c r="F20073" t="s">
        <v>5046</v>
      </c>
      <c r="G20073" s="4"/>
      <c r="H20073" s="4"/>
      <c r="I20073" s="4"/>
      <c r="J20073" s="4"/>
      <c r="K20073" s="4">
        <v>-1500027.33460895</v>
      </c>
      <c r="L20073" s="4">
        <v>7273654.77055596</v>
      </c>
      <c r="M20073" s="4">
        <v>167503.81684478599</v>
      </c>
      <c r="N20073" s="3">
        <v>-0.346554827418873</v>
      </c>
      <c r="O20073" s="5">
        <v>3.5826194286346436</v>
      </c>
      <c r="P20073" s="3">
        <v>2.3028837516903877E-2</v>
      </c>
    </row>
    <row r="20074" spans="1:16" x14ac:dyDescent="0.25">
      <c r="A20074" s="1">
        <v>2009</v>
      </c>
      <c r="B20074" t="s">
        <v>1576</v>
      </c>
      <c r="C20074" t="s">
        <v>3277</v>
      </c>
      <c r="D20074" t="s">
        <v>3405</v>
      </c>
      <c r="E20074" t="s">
        <v>3469</v>
      </c>
      <c r="F20074" t="s">
        <v>5047</v>
      </c>
      <c r="G20074" s="4"/>
      <c r="H20074" s="4"/>
      <c r="I20074" s="4"/>
      <c r="J20074" s="4"/>
      <c r="K20074" s="4">
        <v>-3267130.2495926199</v>
      </c>
      <c r="L20074" s="4">
        <v>39705716.267888501</v>
      </c>
      <c r="M20074" s="4">
        <v>1460124.87697843</v>
      </c>
      <c r="N20074" s="3">
        <v>-9.6327656740558001E-2</v>
      </c>
      <c r="O20074" s="5">
        <v>1.6629489660263062</v>
      </c>
      <c r="P20074" s="3">
        <v>3.6773670464754105E-2</v>
      </c>
    </row>
    <row r="20075" spans="1:16" x14ac:dyDescent="0.25">
      <c r="A20075" s="1">
        <v>2010</v>
      </c>
      <c r="B20075" t="s">
        <v>1576</v>
      </c>
      <c r="C20075" t="s">
        <v>3277</v>
      </c>
      <c r="D20075" t="s">
        <v>3405</v>
      </c>
      <c r="E20075" t="s">
        <v>3469</v>
      </c>
      <c r="F20075" t="s">
        <v>5047</v>
      </c>
      <c r="G20075" s="4"/>
      <c r="H20075" s="4"/>
      <c r="I20075" s="4"/>
      <c r="J20075" s="4"/>
      <c r="K20075" s="4">
        <v>-3804204.53209252</v>
      </c>
      <c r="L20075" s="4">
        <v>62840063.160370201</v>
      </c>
      <c r="M20075" s="4">
        <v>1967537.08152055</v>
      </c>
      <c r="N20075" s="3">
        <v>-7.3031470613721006E-2</v>
      </c>
      <c r="O20075" s="5">
        <v>1.3126430511474609</v>
      </c>
      <c r="P20075" s="3">
        <v>3.1310234218835831E-2</v>
      </c>
    </row>
    <row r="20076" spans="1:16" x14ac:dyDescent="0.25">
      <c r="A20076" s="1">
        <v>2011</v>
      </c>
      <c r="B20076" t="s">
        <v>1576</v>
      </c>
      <c r="C20076" t="s">
        <v>3277</v>
      </c>
      <c r="D20076" t="s">
        <v>3405</v>
      </c>
      <c r="E20076" t="s">
        <v>3469</v>
      </c>
      <c r="F20076" t="s">
        <v>5047</v>
      </c>
      <c r="G20076" s="4"/>
      <c r="H20076" s="4"/>
      <c r="I20076" s="4"/>
      <c r="J20076" s="4"/>
      <c r="K20076" s="4">
        <v>-5436830.9934626501</v>
      </c>
      <c r="L20076" s="4">
        <v>83800665.523523703</v>
      </c>
      <c r="M20076" s="4">
        <v>4498775.0509055797</v>
      </c>
      <c r="N20076" s="3">
        <v>-6.6309474009068003E-2</v>
      </c>
      <c r="O20076" s="5">
        <v>0.88379788398742676</v>
      </c>
      <c r="P20076" s="3">
        <v>5.3684238344430923E-2</v>
      </c>
    </row>
    <row r="20077" spans="1:16" x14ac:dyDescent="0.25">
      <c r="A20077" s="1">
        <v>2012</v>
      </c>
      <c r="B20077" t="s">
        <v>1576</v>
      </c>
      <c r="C20077" t="s">
        <v>3277</v>
      </c>
      <c r="D20077" t="s">
        <v>3405</v>
      </c>
      <c r="E20077" t="s">
        <v>3469</v>
      </c>
      <c r="F20077" t="s">
        <v>5047</v>
      </c>
      <c r="G20077" s="4"/>
      <c r="H20077" s="4"/>
      <c r="I20077" s="4"/>
      <c r="J20077" s="4"/>
      <c r="K20077" s="4">
        <v>-5253752.9547803504</v>
      </c>
      <c r="L20077" s="4">
        <v>89789139.711224601</v>
      </c>
      <c r="M20077" s="4">
        <v>3316254.1059934702</v>
      </c>
      <c r="N20077" s="3">
        <v>-6.1879650962429998E-2</v>
      </c>
      <c r="O20077" s="5">
        <v>0.84446996450424194</v>
      </c>
      <c r="P20077" s="3">
        <v>3.6933798342943192E-2</v>
      </c>
    </row>
    <row r="20078" spans="1:16" x14ac:dyDescent="0.25">
      <c r="A20078" s="1">
        <v>2013</v>
      </c>
      <c r="B20078" t="s">
        <v>1576</v>
      </c>
      <c r="C20078" t="s">
        <v>3277</v>
      </c>
      <c r="D20078" t="s">
        <v>3405</v>
      </c>
      <c r="E20078" t="s">
        <v>3469</v>
      </c>
      <c r="F20078" t="s">
        <v>5047</v>
      </c>
      <c r="G20078" s="4"/>
      <c r="H20078" s="4"/>
      <c r="I20078" s="4"/>
      <c r="J20078" s="4"/>
      <c r="K20078" s="4">
        <v>-3304757.1192340399</v>
      </c>
      <c r="L20078" s="4">
        <v>93478970.737367198</v>
      </c>
      <c r="M20078" s="4">
        <v>4408856.4459102703</v>
      </c>
      <c r="N20078" s="3">
        <v>-3.8063910689245001E-2</v>
      </c>
      <c r="O20078" s="5">
        <v>0.17143954336643219</v>
      </c>
      <c r="P20078" s="3">
        <v>4.7164153307676315E-2</v>
      </c>
    </row>
    <row r="20079" spans="1:16" x14ac:dyDescent="0.25">
      <c r="A20079" s="1">
        <v>2014</v>
      </c>
      <c r="B20079" t="s">
        <v>1576</v>
      </c>
      <c r="C20079" t="s">
        <v>3277</v>
      </c>
      <c r="D20079" t="s">
        <v>3405</v>
      </c>
      <c r="E20079" t="s">
        <v>3469</v>
      </c>
      <c r="F20079" t="s">
        <v>5047</v>
      </c>
      <c r="G20079" s="4"/>
      <c r="H20079" s="4"/>
      <c r="I20079" s="4"/>
      <c r="J20079" s="4"/>
      <c r="K20079" s="4">
        <v>-3606118.1573860198</v>
      </c>
      <c r="L20079" s="4">
        <v>12411624.3104343</v>
      </c>
      <c r="M20079" s="4">
        <v>1047973.97331322</v>
      </c>
      <c r="N20079" s="3">
        <v>-6.6229109670369005E-2</v>
      </c>
      <c r="O20079" s="5">
        <v>0.87097936868667603</v>
      </c>
      <c r="P20079" s="3">
        <v>8.4434874355792999E-2</v>
      </c>
    </row>
    <row r="20080" spans="1:16" x14ac:dyDescent="0.25">
      <c r="A20080" s="1">
        <v>2015</v>
      </c>
      <c r="B20080" t="s">
        <v>1576</v>
      </c>
      <c r="C20080" t="s">
        <v>3277</v>
      </c>
      <c r="D20080" t="s">
        <v>3405</v>
      </c>
      <c r="E20080" t="s">
        <v>3469</v>
      </c>
      <c r="F20080" t="s">
        <v>5047</v>
      </c>
      <c r="G20080" s="4"/>
      <c r="H20080" s="4"/>
      <c r="I20080" s="4"/>
      <c r="J20080" s="4"/>
      <c r="K20080" s="4">
        <v>-2943889.58652728</v>
      </c>
      <c r="L20080" s="4">
        <v>6871492.9547082903</v>
      </c>
      <c r="M20080" s="4">
        <v>536704.85273838101</v>
      </c>
      <c r="N20080" s="3">
        <v>-0.34610780129857299</v>
      </c>
      <c r="O20080" s="5">
        <v>1.6641042232513428</v>
      </c>
      <c r="P20080" s="3">
        <v>7.8106001019477844E-2</v>
      </c>
    </row>
    <row r="20081" spans="1:16" x14ac:dyDescent="0.25">
      <c r="A20081" s="1">
        <v>2016</v>
      </c>
      <c r="B20081" t="s">
        <v>1576</v>
      </c>
      <c r="C20081" t="s">
        <v>3277</v>
      </c>
      <c r="D20081" t="s">
        <v>3405</v>
      </c>
      <c r="E20081" t="s">
        <v>3469</v>
      </c>
      <c r="F20081" t="s">
        <v>5047</v>
      </c>
      <c r="G20081" s="4"/>
      <c r="H20081" s="4"/>
      <c r="I20081" s="4"/>
      <c r="J20081" s="4"/>
      <c r="K20081" s="4">
        <v>-1552703.60878505</v>
      </c>
      <c r="L20081" s="4">
        <v>21609915.218881302</v>
      </c>
      <c r="M20081" s="4">
        <v>199043.418660786</v>
      </c>
      <c r="N20081" s="3">
        <v>-0.10990693156068</v>
      </c>
      <c r="O20081" s="5">
        <v>0.41940441727638245</v>
      </c>
      <c r="P20081" s="3">
        <v>9.2107448726892471E-3</v>
      </c>
    </row>
    <row r="20082" spans="1:16" x14ac:dyDescent="0.25">
      <c r="A20082" s="1">
        <v>2017</v>
      </c>
      <c r="B20082" t="s">
        <v>1576</v>
      </c>
      <c r="C20082" t="s">
        <v>3277</v>
      </c>
      <c r="D20082" t="s">
        <v>3405</v>
      </c>
      <c r="E20082" t="s">
        <v>3469</v>
      </c>
      <c r="F20082" t="s">
        <v>5047</v>
      </c>
      <c r="G20082" s="4"/>
      <c r="H20082" s="4"/>
      <c r="I20082" s="4"/>
      <c r="J20082" s="4"/>
      <c r="K20082" s="4">
        <v>-604902.88762326399</v>
      </c>
      <c r="L20082" s="4">
        <v>13757664.845089</v>
      </c>
      <c r="M20082" s="4">
        <v>135863.558455733</v>
      </c>
      <c r="N20082" s="3">
        <v>-3.3557196929141997E-2</v>
      </c>
      <c r="O20082" s="5">
        <v>0.78334242105484009</v>
      </c>
      <c r="P20082" s="3">
        <v>9.875481016933918E-3</v>
      </c>
    </row>
    <row r="20083" spans="1:16" x14ac:dyDescent="0.25">
      <c r="A20083" s="1">
        <v>2018</v>
      </c>
      <c r="B20083" t="s">
        <v>1576</v>
      </c>
      <c r="C20083" t="s">
        <v>3277</v>
      </c>
      <c r="D20083" t="s">
        <v>3405</v>
      </c>
      <c r="E20083" t="s">
        <v>3469</v>
      </c>
      <c r="F20083" t="s">
        <v>5047</v>
      </c>
      <c r="G20083" s="4"/>
      <c r="H20083" s="4"/>
      <c r="I20083" s="4"/>
      <c r="J20083" s="4"/>
      <c r="K20083" s="4">
        <v>-378104.20506443398</v>
      </c>
      <c r="L20083" s="4">
        <v>21851387.501017801</v>
      </c>
      <c r="M20083" s="4">
        <v>226640.46365998301</v>
      </c>
      <c r="N20083" s="3">
        <v>-2.1543971174946001E-2</v>
      </c>
      <c r="O20083" s="5">
        <v>0.71385234594345093</v>
      </c>
      <c r="P20083" s="3">
        <v>1.0371902957558632E-2</v>
      </c>
    </row>
    <row r="20084" spans="1:16" x14ac:dyDescent="0.25">
      <c r="A20084" s="1">
        <v>2019</v>
      </c>
      <c r="B20084" t="s">
        <v>1576</v>
      </c>
      <c r="C20084" t="s">
        <v>3277</v>
      </c>
      <c r="D20084" t="s">
        <v>3405</v>
      </c>
      <c r="E20084" t="s">
        <v>3469</v>
      </c>
      <c r="F20084" t="s">
        <v>5047</v>
      </c>
      <c r="G20084" s="4"/>
      <c r="H20084" s="4"/>
      <c r="I20084" s="4"/>
      <c r="J20084" s="4"/>
      <c r="K20084" s="4">
        <v>-712265.35626535595</v>
      </c>
      <c r="L20084" s="4">
        <v>11769743.7697438</v>
      </c>
      <c r="M20084" s="4">
        <v>1336959.63495963</v>
      </c>
      <c r="N20084" s="3">
        <v>-4.3840467884225999E-2</v>
      </c>
      <c r="O20084" s="5">
        <v>1.0647279024124146</v>
      </c>
      <c r="P20084" s="3">
        <v>0.11359292268753052</v>
      </c>
    </row>
    <row r="20085" spans="1:16" x14ac:dyDescent="0.25">
      <c r="A20085" s="1">
        <v>2020</v>
      </c>
      <c r="B20085" t="s">
        <v>1576</v>
      </c>
      <c r="C20085" t="s">
        <v>3277</v>
      </c>
      <c r="D20085" t="s">
        <v>3405</v>
      </c>
      <c r="E20085" t="s">
        <v>3469</v>
      </c>
      <c r="F20085" t="s">
        <v>5047</v>
      </c>
      <c r="G20085" s="4"/>
      <c r="H20085" s="4"/>
      <c r="I20085" s="4"/>
      <c r="J20085" s="4"/>
      <c r="K20085" s="4">
        <v>-1101447.3448090199</v>
      </c>
      <c r="L20085" s="4">
        <v>5307864.1138550304</v>
      </c>
      <c r="M20085" s="4">
        <v>160184.55889457901</v>
      </c>
      <c r="N20085" s="3">
        <v>-0.130505399987701</v>
      </c>
      <c r="O20085" s="5">
        <v>1.3096314668655396</v>
      </c>
      <c r="P20085" s="3">
        <v>3.0178721994161606E-2</v>
      </c>
    </row>
    <row r="20086" spans="1:16" x14ac:dyDescent="0.25">
      <c r="A20086" s="1">
        <v>2021</v>
      </c>
      <c r="B20086" t="s">
        <v>1576</v>
      </c>
      <c r="C20086" t="s">
        <v>3277</v>
      </c>
      <c r="D20086" t="s">
        <v>3405</v>
      </c>
      <c r="E20086" t="s">
        <v>3469</v>
      </c>
      <c r="F20086" t="s">
        <v>5047</v>
      </c>
      <c r="G20086" s="4"/>
      <c r="H20086" s="4"/>
      <c r="I20086" s="4"/>
      <c r="J20086" s="4"/>
      <c r="K20086" s="4">
        <v>-914630.83625130297</v>
      </c>
      <c r="L20086" s="4">
        <v>5680026.0930201197</v>
      </c>
      <c r="M20086" s="4">
        <v>512778.08186310198</v>
      </c>
      <c r="N20086" s="3">
        <v>-0.159813218430334</v>
      </c>
      <c r="O20086" s="5">
        <v>2.4281964302062988</v>
      </c>
      <c r="P20086" s="3">
        <v>9.0277418494224548E-2</v>
      </c>
    </row>
    <row r="20087" spans="1:16" x14ac:dyDescent="0.25">
      <c r="A20087" s="1">
        <v>2022</v>
      </c>
      <c r="B20087" t="s">
        <v>1576</v>
      </c>
      <c r="C20087" t="s">
        <v>3277</v>
      </c>
      <c r="D20087" t="s">
        <v>3405</v>
      </c>
      <c r="E20087" t="s">
        <v>3469</v>
      </c>
      <c r="F20087" t="s">
        <v>5047</v>
      </c>
      <c r="G20087" s="4"/>
      <c r="H20087" s="4"/>
      <c r="I20087" s="4"/>
      <c r="J20087" s="4"/>
      <c r="K20087" s="4">
        <v>-1302852.8642508599</v>
      </c>
      <c r="L20087" s="4">
        <v>11926423.8442587</v>
      </c>
      <c r="M20087" s="4">
        <v>4818912.8199465899</v>
      </c>
      <c r="N20087" s="3">
        <v>-0.151899114062301</v>
      </c>
      <c r="O20087" s="5">
        <v>1.6172633171081543</v>
      </c>
      <c r="P20087" s="3">
        <v>0.4040534496307373</v>
      </c>
    </row>
    <row r="20088" spans="1:16" x14ac:dyDescent="0.25">
      <c r="A20088" s="1">
        <v>2023</v>
      </c>
      <c r="B20088" t="s">
        <v>1576</v>
      </c>
      <c r="C20088" t="s">
        <v>3277</v>
      </c>
      <c r="D20088" t="s">
        <v>3405</v>
      </c>
      <c r="E20088" t="s">
        <v>3469</v>
      </c>
      <c r="F20088" t="s">
        <v>5047</v>
      </c>
      <c r="G20088" s="4"/>
      <c r="H20088" s="4"/>
      <c r="I20088" s="4"/>
      <c r="J20088" s="4"/>
      <c r="K20088" s="4">
        <v>-1209188.41449188</v>
      </c>
      <c r="L20088" s="4">
        <v>12032111.455521099</v>
      </c>
      <c r="M20088" s="4">
        <v>4518711.4621871104</v>
      </c>
      <c r="N20088" s="3">
        <v>-0.10268051560340399</v>
      </c>
      <c r="O20088" s="5">
        <v>1.2596720457077026</v>
      </c>
      <c r="P20088" s="3">
        <v>0.37555432319641113</v>
      </c>
    </row>
    <row r="20089" spans="1:16" x14ac:dyDescent="0.25">
      <c r="A20089" s="1">
        <v>2024</v>
      </c>
      <c r="B20089" t="s">
        <v>1576</v>
      </c>
      <c r="C20089" t="s">
        <v>3277</v>
      </c>
      <c r="D20089" t="s">
        <v>3405</v>
      </c>
      <c r="E20089" t="s">
        <v>3469</v>
      </c>
      <c r="F20089" t="s">
        <v>5047</v>
      </c>
      <c r="G20089" s="4"/>
      <c r="H20089" s="4"/>
      <c r="I20089" s="4"/>
      <c r="J20089" s="4"/>
      <c r="K20089" s="4">
        <v>24757.155333915602</v>
      </c>
      <c r="L20089" s="4">
        <v>6104582.88053443</v>
      </c>
      <c r="M20089" s="4">
        <v>6299120.6256291997</v>
      </c>
      <c r="N20089" s="3">
        <v>2.7297969644590001E-3</v>
      </c>
      <c r="O20089" s="5">
        <v>1.7950383424758911</v>
      </c>
      <c r="P20089" s="3">
        <v>1.031867504119873</v>
      </c>
    </row>
    <row r="20090" spans="1:16" x14ac:dyDescent="0.25">
      <c r="A20090" s="1">
        <v>2009</v>
      </c>
      <c r="B20090" t="s">
        <v>1577</v>
      </c>
      <c r="C20090" t="s">
        <v>3278</v>
      </c>
      <c r="D20090" t="s">
        <v>3403</v>
      </c>
      <c r="E20090" t="s">
        <v>3469</v>
      </c>
      <c r="F20090" t="s">
        <v>5048</v>
      </c>
      <c r="G20090" s="4"/>
      <c r="H20090" s="4"/>
      <c r="I20090" s="4"/>
      <c r="J20090" s="4"/>
      <c r="K20090" s="4">
        <v>-585360.83638534404</v>
      </c>
      <c r="L20090" s="4">
        <v>1765148.19057453</v>
      </c>
      <c r="M20090" s="4">
        <v>83829.722011584206</v>
      </c>
      <c r="N20090" s="3">
        <v>-0.33072302376898699</v>
      </c>
      <c r="O20090" s="5">
        <v>1.4608898162841797</v>
      </c>
      <c r="P20090" s="3">
        <v>4.7491606324911118E-2</v>
      </c>
    </row>
    <row r="20091" spans="1:16" x14ac:dyDescent="0.25">
      <c r="A20091" s="1">
        <v>2010</v>
      </c>
      <c r="B20091" t="s">
        <v>1577</v>
      </c>
      <c r="C20091" t="s">
        <v>3278</v>
      </c>
      <c r="D20091" t="s">
        <v>3403</v>
      </c>
      <c r="E20091" t="s">
        <v>3469</v>
      </c>
      <c r="F20091" t="s">
        <v>5048</v>
      </c>
      <c r="G20091" s="4"/>
      <c r="H20091" s="4"/>
      <c r="I20091" s="4"/>
      <c r="J20091" s="4"/>
      <c r="K20091" s="4">
        <v>-597646.60429020203</v>
      </c>
      <c r="L20091" s="4">
        <v>2368499.6052476899</v>
      </c>
      <c r="M20091" s="4">
        <v>156834.25442206601</v>
      </c>
      <c r="N20091" s="3">
        <v>-0.28416787537619098</v>
      </c>
      <c r="O20091" s="5">
        <v>1.1580723524093628</v>
      </c>
      <c r="P20091" s="3">
        <v>6.6216714680194855E-2</v>
      </c>
    </row>
    <row r="20092" spans="1:16" x14ac:dyDescent="0.25">
      <c r="A20092" s="1">
        <v>2011</v>
      </c>
      <c r="B20092" t="s">
        <v>1577</v>
      </c>
      <c r="C20092" t="s">
        <v>3278</v>
      </c>
      <c r="D20092" t="s">
        <v>3403</v>
      </c>
      <c r="E20092" t="s">
        <v>3469</v>
      </c>
      <c r="F20092" t="s">
        <v>5048</v>
      </c>
      <c r="G20092" s="4"/>
      <c r="H20092" s="4"/>
      <c r="I20092" s="4"/>
      <c r="J20092" s="4"/>
      <c r="K20092" s="4">
        <v>-493713.428357089</v>
      </c>
      <c r="L20092" s="4">
        <v>6463308.3270817697</v>
      </c>
      <c r="M20092" s="4">
        <v>670631.22923588101</v>
      </c>
      <c r="N20092" s="3">
        <v>-0.10409883925876</v>
      </c>
      <c r="O20092" s="5">
        <v>1.4715771675109863</v>
      </c>
      <c r="P20092" s="3">
        <v>0.10375974327325821</v>
      </c>
    </row>
    <row r="20093" spans="1:16" x14ac:dyDescent="0.25">
      <c r="A20093" s="1">
        <v>2012</v>
      </c>
      <c r="B20093" t="s">
        <v>1577</v>
      </c>
      <c r="C20093" t="s">
        <v>3278</v>
      </c>
      <c r="D20093" t="s">
        <v>3403</v>
      </c>
      <c r="E20093" t="s">
        <v>3469</v>
      </c>
      <c r="F20093" t="s">
        <v>5048</v>
      </c>
      <c r="G20093" s="4"/>
      <c r="H20093" s="4"/>
      <c r="I20093" s="4"/>
      <c r="J20093" s="4"/>
      <c r="K20093" s="4">
        <v>-539624.24403671594</v>
      </c>
      <c r="L20093" s="4">
        <v>7954060.9682469796</v>
      </c>
      <c r="M20093" s="4">
        <v>194771.95747162899</v>
      </c>
      <c r="N20093" s="3">
        <v>-7.6404281121368003E-2</v>
      </c>
      <c r="O20093" s="5">
        <v>1.1340522766113281</v>
      </c>
      <c r="P20093" s="3">
        <v>2.448710985481739E-2</v>
      </c>
    </row>
    <row r="20094" spans="1:16" x14ac:dyDescent="0.25">
      <c r="A20094" s="1">
        <v>2013</v>
      </c>
      <c r="B20094" t="s">
        <v>1577</v>
      </c>
      <c r="C20094" t="s">
        <v>3278</v>
      </c>
      <c r="D20094" t="s">
        <v>3403</v>
      </c>
      <c r="E20094" t="s">
        <v>3469</v>
      </c>
      <c r="F20094" t="s">
        <v>5048</v>
      </c>
      <c r="G20094" s="4"/>
      <c r="H20094" s="4"/>
      <c r="I20094" s="4"/>
      <c r="J20094" s="4"/>
      <c r="K20094" s="4">
        <v>-1348408.9642508</v>
      </c>
      <c r="L20094" s="4">
        <v>15566631.6453036</v>
      </c>
      <c r="M20094" s="4">
        <v>370863.44409220101</v>
      </c>
      <c r="N20094" s="3">
        <v>-0.118970252560131</v>
      </c>
      <c r="O20094" s="5">
        <v>2.5391247272491455</v>
      </c>
      <c r="P20094" s="3">
        <v>2.3824257776141167E-2</v>
      </c>
    </row>
    <row r="20095" spans="1:16" x14ac:dyDescent="0.25">
      <c r="A20095" s="1">
        <v>2014</v>
      </c>
      <c r="B20095" t="s">
        <v>1577</v>
      </c>
      <c r="C20095" t="s">
        <v>3278</v>
      </c>
      <c r="D20095" t="s">
        <v>3403</v>
      </c>
      <c r="E20095" t="s">
        <v>3469</v>
      </c>
      <c r="F20095" t="s">
        <v>5048</v>
      </c>
      <c r="G20095" s="4"/>
      <c r="H20095" s="4"/>
      <c r="I20095" s="4"/>
      <c r="J20095" s="4"/>
      <c r="K20095" s="4">
        <v>-1296352.4918666601</v>
      </c>
      <c r="L20095" s="4">
        <v>16094822.952520199</v>
      </c>
      <c r="M20095" s="4">
        <v>664228.39360648801</v>
      </c>
      <c r="N20095" s="3">
        <v>-8.0613142535814003E-2</v>
      </c>
      <c r="O20095" s="5">
        <v>0.89255273342132568</v>
      </c>
      <c r="P20095" s="3">
        <v>4.1269693523645401E-2</v>
      </c>
    </row>
    <row r="20096" spans="1:16" x14ac:dyDescent="0.25">
      <c r="A20096" s="1">
        <v>2015</v>
      </c>
      <c r="B20096" t="s">
        <v>1577</v>
      </c>
      <c r="C20096" t="s">
        <v>3278</v>
      </c>
      <c r="D20096" t="s">
        <v>3403</v>
      </c>
      <c r="E20096" t="s">
        <v>3469</v>
      </c>
      <c r="F20096" t="s">
        <v>5048</v>
      </c>
      <c r="G20096" s="4"/>
      <c r="H20096" s="4"/>
      <c r="I20096" s="4"/>
      <c r="J20096" s="4"/>
      <c r="K20096" s="4">
        <v>-916248.46883353998</v>
      </c>
      <c r="L20096" s="4">
        <v>12876911.935779599</v>
      </c>
      <c r="M20096" s="4">
        <v>1559634.2149257001</v>
      </c>
      <c r="N20096" s="3">
        <v>-7.0410565888903001E-2</v>
      </c>
      <c r="O20096" s="5">
        <v>2.2612323760986328</v>
      </c>
      <c r="P20096" s="3">
        <v>0.12111864984035492</v>
      </c>
    </row>
    <row r="20097" spans="1:16" x14ac:dyDescent="0.25">
      <c r="A20097" s="1">
        <v>2016</v>
      </c>
      <c r="B20097" t="s">
        <v>1577</v>
      </c>
      <c r="C20097" t="s">
        <v>3278</v>
      </c>
      <c r="D20097" t="s">
        <v>3403</v>
      </c>
      <c r="E20097" t="s">
        <v>3469</v>
      </c>
      <c r="F20097" t="s">
        <v>5048</v>
      </c>
      <c r="G20097" s="4"/>
      <c r="H20097" s="4"/>
      <c r="I20097" s="4"/>
      <c r="J20097" s="4"/>
      <c r="K20097" s="4">
        <v>-804673.39154274797</v>
      </c>
      <c r="L20097" s="4">
        <v>13864236.9699318</v>
      </c>
      <c r="M20097" s="4">
        <v>2995648.4489078298</v>
      </c>
      <c r="N20097" s="3">
        <v>-6.1153190100890001E-2</v>
      </c>
      <c r="O20097" s="5">
        <v>1.4272481203079224</v>
      </c>
      <c r="P20097" s="3">
        <v>0.21607020497322083</v>
      </c>
    </row>
    <row r="20098" spans="1:16" x14ac:dyDescent="0.25">
      <c r="A20098" s="1">
        <v>2017</v>
      </c>
      <c r="B20098" t="s">
        <v>1577</v>
      </c>
      <c r="C20098" t="s">
        <v>3278</v>
      </c>
      <c r="D20098" t="s">
        <v>3403</v>
      </c>
      <c r="E20098" t="s">
        <v>3469</v>
      </c>
      <c r="F20098" t="s">
        <v>5048</v>
      </c>
      <c r="G20098" s="4"/>
      <c r="H20098" s="4"/>
      <c r="I20098" s="4"/>
      <c r="J20098" s="4"/>
      <c r="K20098" s="4">
        <v>-997427.50197913998</v>
      </c>
      <c r="L20098" s="4">
        <v>20388933.723781198</v>
      </c>
      <c r="M20098" s="4">
        <v>4984262.1842022296</v>
      </c>
      <c r="N20098" s="3">
        <v>-5.7501367278255999E-2</v>
      </c>
      <c r="O20098" s="5">
        <v>1.4426246881484985</v>
      </c>
      <c r="P20098" s="3">
        <v>0.24445918202400208</v>
      </c>
    </row>
    <row r="20099" spans="1:16" x14ac:dyDescent="0.25">
      <c r="A20099" s="1">
        <v>2018</v>
      </c>
      <c r="B20099" t="s">
        <v>1577</v>
      </c>
      <c r="C20099" t="s">
        <v>3278</v>
      </c>
      <c r="D20099" t="s">
        <v>3403</v>
      </c>
      <c r="E20099" t="s">
        <v>3469</v>
      </c>
      <c r="F20099" t="s">
        <v>5048</v>
      </c>
      <c r="G20099" s="4"/>
      <c r="H20099" s="4"/>
      <c r="I20099" s="4"/>
      <c r="J20099" s="4"/>
      <c r="K20099" s="4">
        <v>-1280097.55808703</v>
      </c>
      <c r="L20099" s="4">
        <v>24142106.159187</v>
      </c>
      <c r="M20099" s="4">
        <v>5532402.9045366701</v>
      </c>
      <c r="N20099" s="3">
        <v>-5.8481778472017999E-2</v>
      </c>
      <c r="O20099" s="5">
        <v>2.9079165458679199</v>
      </c>
      <c r="P20099" s="3">
        <v>0.22915990650653839</v>
      </c>
    </row>
    <row r="20100" spans="1:16" x14ac:dyDescent="0.25">
      <c r="A20100" s="1">
        <v>2019</v>
      </c>
      <c r="B20100" t="s">
        <v>1577</v>
      </c>
      <c r="C20100" t="s">
        <v>3278</v>
      </c>
      <c r="D20100" t="s">
        <v>3403</v>
      </c>
      <c r="E20100" t="s">
        <v>3469</v>
      </c>
      <c r="F20100" t="s">
        <v>5048</v>
      </c>
      <c r="G20100" s="4"/>
      <c r="H20100" s="4"/>
      <c r="I20100" s="4"/>
      <c r="J20100" s="4"/>
      <c r="K20100" s="4">
        <v>-1755495.96349596</v>
      </c>
      <c r="L20100" s="4">
        <v>34812713.2327132</v>
      </c>
      <c r="M20100" s="4">
        <v>5550146.01614602</v>
      </c>
      <c r="N20100" s="3">
        <v>-6.0839602691049002E-2</v>
      </c>
      <c r="O20100" s="5">
        <v>1.7257453203201294</v>
      </c>
      <c r="P20100" s="3">
        <v>0.15942871570587158</v>
      </c>
    </row>
    <row r="20101" spans="1:16" x14ac:dyDescent="0.25">
      <c r="A20101" s="1">
        <v>2020</v>
      </c>
      <c r="B20101" t="s">
        <v>1577</v>
      </c>
      <c r="C20101" t="s">
        <v>3278</v>
      </c>
      <c r="D20101" t="s">
        <v>3403</v>
      </c>
      <c r="E20101" t="s">
        <v>3469</v>
      </c>
      <c r="F20101" t="s">
        <v>5048</v>
      </c>
      <c r="G20101" s="4"/>
      <c r="H20101" s="4"/>
      <c r="I20101" s="4"/>
      <c r="J20101" s="4"/>
      <c r="K20101" s="4">
        <v>-1624660.7677760399</v>
      </c>
      <c r="L20101" s="4">
        <v>37855551.951189198</v>
      </c>
      <c r="M20101" s="4">
        <v>5435895.8077384997</v>
      </c>
      <c r="N20101" s="3">
        <v>-4.5077531806997001E-2</v>
      </c>
      <c r="O20101" s="5">
        <v>0.89889532327651978</v>
      </c>
      <c r="P20101" s="3">
        <v>0.14359574019908905</v>
      </c>
    </row>
    <row r="20102" spans="1:16" x14ac:dyDescent="0.25">
      <c r="A20102" s="1">
        <v>2021</v>
      </c>
      <c r="B20102" t="s">
        <v>1577</v>
      </c>
      <c r="C20102" t="s">
        <v>3278</v>
      </c>
      <c r="D20102" t="s">
        <v>3403</v>
      </c>
      <c r="E20102" t="s">
        <v>3469</v>
      </c>
      <c r="F20102" t="s">
        <v>5048</v>
      </c>
      <c r="G20102" s="4"/>
      <c r="H20102" s="4"/>
      <c r="I20102" s="4"/>
      <c r="J20102" s="4"/>
      <c r="K20102" s="4">
        <v>-1489775.7349908899</v>
      </c>
      <c r="L20102" s="4">
        <v>68444600.319414601</v>
      </c>
      <c r="M20102" s="4">
        <v>3217291.1246241601</v>
      </c>
      <c r="N20102" s="3">
        <v>-2.7193343979195001E-2</v>
      </c>
      <c r="O20102" s="5">
        <v>1.3329755067825317</v>
      </c>
      <c r="P20102" s="3">
        <v>4.7005768865346909E-2</v>
      </c>
    </row>
    <row r="20103" spans="1:16" x14ac:dyDescent="0.25">
      <c r="A20103" s="1">
        <v>2022</v>
      </c>
      <c r="B20103" t="s">
        <v>1577</v>
      </c>
      <c r="C20103" t="s">
        <v>3278</v>
      </c>
      <c r="D20103" t="s">
        <v>3403</v>
      </c>
      <c r="E20103" t="s">
        <v>3469</v>
      </c>
      <c r="F20103" t="s">
        <v>5048</v>
      </c>
      <c r="G20103" s="4"/>
      <c r="H20103" s="4"/>
      <c r="I20103" s="4"/>
      <c r="J20103" s="4"/>
      <c r="K20103" s="4">
        <v>-2700024.8435203298</v>
      </c>
      <c r="L20103" s="4">
        <v>80937683.479749098</v>
      </c>
      <c r="M20103" s="4">
        <v>2970881.3238835898</v>
      </c>
      <c r="N20103" s="3">
        <v>-3.7517935136511998E-2</v>
      </c>
      <c r="O20103" s="5">
        <v>0.82899260520935059</v>
      </c>
      <c r="P20103" s="3">
        <v>3.6705788224935532E-2</v>
      </c>
    </row>
    <row r="20104" spans="1:16" x14ac:dyDescent="0.25">
      <c r="A20104" s="1">
        <v>2023</v>
      </c>
      <c r="B20104" t="s">
        <v>1577</v>
      </c>
      <c r="C20104" t="s">
        <v>3278</v>
      </c>
      <c r="D20104" t="s">
        <v>3403</v>
      </c>
      <c r="E20104" t="s">
        <v>3469</v>
      </c>
      <c r="F20104" t="s">
        <v>5048</v>
      </c>
      <c r="G20104" s="4"/>
      <c r="H20104" s="4"/>
      <c r="I20104" s="4"/>
      <c r="J20104" s="4"/>
      <c r="K20104" s="4">
        <v>-857103.62297103601</v>
      </c>
      <c r="L20104" s="4">
        <v>75939430.723594293</v>
      </c>
      <c r="M20104" s="4">
        <v>1628073.19268073</v>
      </c>
      <c r="N20104" s="3">
        <v>-1.1122462946353001E-2</v>
      </c>
      <c r="O20104" s="5">
        <v>0.68418020009994507</v>
      </c>
      <c r="P20104" s="3">
        <v>2.1439101547002792E-2</v>
      </c>
    </row>
    <row r="20105" spans="1:16" x14ac:dyDescent="0.25">
      <c r="A20105" s="1">
        <v>2024</v>
      </c>
      <c r="B20105" t="s">
        <v>1577</v>
      </c>
      <c r="C20105" t="s">
        <v>3278</v>
      </c>
      <c r="D20105" t="s">
        <v>3403</v>
      </c>
      <c r="E20105" t="s">
        <v>3469</v>
      </c>
      <c r="F20105" t="s">
        <v>5048</v>
      </c>
      <c r="G20105" s="4"/>
      <c r="H20105" s="4"/>
      <c r="I20105" s="4"/>
      <c r="J20105" s="4"/>
      <c r="K20105" s="4">
        <v>-1342534.65161708</v>
      </c>
      <c r="L20105" s="4">
        <v>73859196.095817804</v>
      </c>
      <c r="M20105" s="4">
        <v>1083342.5559859499</v>
      </c>
      <c r="N20105" s="3">
        <v>-1.7923192797484999E-2</v>
      </c>
      <c r="O20105" s="5">
        <v>0.66996294260025024</v>
      </c>
      <c r="P20105" s="3">
        <v>1.4667673036456108E-2</v>
      </c>
    </row>
    <row r="20106" spans="1:16" x14ac:dyDescent="0.25">
      <c r="A20106" s="1">
        <v>2009</v>
      </c>
      <c r="B20106" t="s">
        <v>1578</v>
      </c>
      <c r="C20106" t="s">
        <v>3279</v>
      </c>
      <c r="D20106" t="s">
        <v>3403</v>
      </c>
      <c r="E20106" t="s">
        <v>3469</v>
      </c>
      <c r="F20106" t="s">
        <v>5049</v>
      </c>
      <c r="G20106" s="4"/>
      <c r="H20106" s="4"/>
      <c r="I20106" s="4"/>
      <c r="J20106" s="4"/>
      <c r="K20106" s="4">
        <v>-10511802.003839901</v>
      </c>
      <c r="L20106" s="4">
        <v>403643.05190300301</v>
      </c>
      <c r="M20106" s="4">
        <v>4037104.9192494499</v>
      </c>
      <c r="N20106" s="3">
        <v>-3.2316596820282402</v>
      </c>
      <c r="O20106" s="5">
        <v>16.285211563110352</v>
      </c>
      <c r="P20106" s="3">
        <v>10.001670837402344</v>
      </c>
    </row>
    <row r="20107" spans="1:16" x14ac:dyDescent="0.25">
      <c r="A20107" s="1">
        <v>2010</v>
      </c>
      <c r="B20107" t="s">
        <v>1578</v>
      </c>
      <c r="C20107" t="s">
        <v>3279</v>
      </c>
      <c r="D20107" t="s">
        <v>3403</v>
      </c>
      <c r="E20107" t="s">
        <v>3469</v>
      </c>
      <c r="F20107" t="s">
        <v>5049</v>
      </c>
      <c r="G20107" s="4"/>
      <c r="H20107" s="4"/>
      <c r="I20107" s="4"/>
      <c r="J20107" s="4"/>
      <c r="K20107" s="4">
        <v>-233181.87162990699</v>
      </c>
      <c r="L20107" s="4">
        <v>44955.5693672204</v>
      </c>
      <c r="M20107" s="4">
        <v>4115765.7354991501</v>
      </c>
      <c r="N20107" s="3">
        <v>-1.0024788360122701</v>
      </c>
      <c r="O20107" s="5">
        <v>150.29183959960938</v>
      </c>
      <c r="P20107" s="3">
        <v>91.551856994628906</v>
      </c>
    </row>
    <row r="20108" spans="1:16" x14ac:dyDescent="0.25">
      <c r="A20108" s="1">
        <v>2011</v>
      </c>
      <c r="B20108" t="s">
        <v>1578</v>
      </c>
      <c r="C20108" t="s">
        <v>3279</v>
      </c>
      <c r="D20108" t="s">
        <v>3403</v>
      </c>
      <c r="E20108" t="s">
        <v>3469</v>
      </c>
      <c r="F20108" t="s">
        <v>5049</v>
      </c>
      <c r="G20108" s="4"/>
      <c r="H20108" s="4"/>
      <c r="I20108" s="4"/>
      <c r="J20108" s="4"/>
      <c r="K20108" s="4">
        <v>5926.4816204051003</v>
      </c>
      <c r="L20108" s="4">
        <v>63289.036544850504</v>
      </c>
      <c r="M20108" s="4">
        <v>5251648.2692101598</v>
      </c>
      <c r="N20108" s="3">
        <v>9.8241250666193006E-2</v>
      </c>
      <c r="O20108" s="5">
        <v>136.21829223632813</v>
      </c>
      <c r="P20108" s="3">
        <v>82.978797912597656</v>
      </c>
    </row>
    <row r="20109" spans="1:16" x14ac:dyDescent="0.25">
      <c r="A20109" s="1">
        <v>2012</v>
      </c>
      <c r="B20109" t="s">
        <v>1578</v>
      </c>
      <c r="C20109" t="s">
        <v>3279</v>
      </c>
      <c r="D20109" t="s">
        <v>3403</v>
      </c>
      <c r="E20109" t="s">
        <v>3469</v>
      </c>
      <c r="F20109" t="s">
        <v>5049</v>
      </c>
      <c r="G20109" s="4"/>
      <c r="H20109" s="4"/>
      <c r="I20109" s="4"/>
      <c r="J20109" s="4"/>
      <c r="K20109" s="4">
        <v>-373818.85533600103</v>
      </c>
      <c r="L20109" s="4">
        <v>1074743.9190364601</v>
      </c>
      <c r="M20109" s="4">
        <v>73969.280517380801</v>
      </c>
      <c r="N20109" s="3">
        <v>-0.65861013028620097</v>
      </c>
      <c r="O20109" s="5">
        <v>2.3277342319488525</v>
      </c>
      <c r="P20109" s="3">
        <v>6.8825028836727142E-2</v>
      </c>
    </row>
    <row r="20110" spans="1:16" x14ac:dyDescent="0.25">
      <c r="A20110" s="1">
        <v>2013</v>
      </c>
      <c r="B20110" t="s">
        <v>1578</v>
      </c>
      <c r="C20110" t="s">
        <v>3279</v>
      </c>
      <c r="D20110" t="s">
        <v>3403</v>
      </c>
      <c r="E20110" t="s">
        <v>3469</v>
      </c>
      <c r="F20110" t="s">
        <v>5049</v>
      </c>
      <c r="G20110" s="4"/>
      <c r="H20110" s="4"/>
      <c r="I20110" s="4"/>
      <c r="J20110" s="4"/>
      <c r="K20110" s="4">
        <v>-486428.46049133397</v>
      </c>
      <c r="L20110" s="4">
        <v>464703.03406817297</v>
      </c>
      <c r="M20110" s="4">
        <v>37655.883132188901</v>
      </c>
      <c r="N20110" s="3">
        <v>-0.68307458615633099</v>
      </c>
      <c r="O20110" s="5">
        <v>2.7462399005889893</v>
      </c>
      <c r="P20110" s="3">
        <v>8.1032142043113708E-2</v>
      </c>
    </row>
    <row r="20111" spans="1:16" x14ac:dyDescent="0.25">
      <c r="A20111" s="1">
        <v>2014</v>
      </c>
      <c r="B20111" t="s">
        <v>1578</v>
      </c>
      <c r="C20111" t="s">
        <v>3279</v>
      </c>
      <c r="D20111" t="s">
        <v>3403</v>
      </c>
      <c r="E20111" t="s">
        <v>3469</v>
      </c>
      <c r="F20111" t="s">
        <v>5049</v>
      </c>
      <c r="G20111" s="4"/>
      <c r="H20111" s="4"/>
      <c r="I20111" s="4"/>
      <c r="J20111" s="4"/>
      <c r="K20111" s="4">
        <v>-988027.72407939995</v>
      </c>
      <c r="L20111" s="4">
        <v>226128.53034089299</v>
      </c>
      <c r="M20111" s="4">
        <v>113939.365363761</v>
      </c>
      <c r="N20111" s="3">
        <v>-2.7998043952285299</v>
      </c>
      <c r="O20111" s="5">
        <v>16.990192413330078</v>
      </c>
      <c r="P20111" s="3">
        <v>0.50386995077133179</v>
      </c>
    </row>
    <row r="20112" spans="1:16" x14ac:dyDescent="0.25">
      <c r="A20112" s="1">
        <v>2015</v>
      </c>
      <c r="B20112" t="s">
        <v>1578</v>
      </c>
      <c r="C20112" t="s">
        <v>3279</v>
      </c>
      <c r="D20112" t="s">
        <v>3403</v>
      </c>
      <c r="E20112" t="s">
        <v>3469</v>
      </c>
      <c r="F20112" t="s">
        <v>5049</v>
      </c>
      <c r="G20112" s="4"/>
      <c r="H20112" s="4"/>
      <c r="I20112" s="4"/>
      <c r="J20112" s="4"/>
      <c r="K20112" s="4">
        <v>-1340214.78702341</v>
      </c>
      <c r="L20112" s="4">
        <v>362192.70741046098</v>
      </c>
      <c r="M20112" s="4">
        <v>192680.44652280799</v>
      </c>
      <c r="N20112" s="3">
        <v>-4.9008402177664196</v>
      </c>
      <c r="O20112" s="5">
        <v>14.926346778869629</v>
      </c>
      <c r="P20112" s="3">
        <v>0.53198325634002686</v>
      </c>
    </row>
    <row r="20113" spans="1:16" x14ac:dyDescent="0.25">
      <c r="A20113" s="1">
        <v>2016</v>
      </c>
      <c r="B20113" t="s">
        <v>1578</v>
      </c>
      <c r="C20113" t="s">
        <v>3279</v>
      </c>
      <c r="D20113" t="s">
        <v>3403</v>
      </c>
      <c r="E20113" t="s">
        <v>3469</v>
      </c>
      <c r="F20113" t="s">
        <v>5049</v>
      </c>
      <c r="G20113" s="4"/>
      <c r="H20113" s="4"/>
      <c r="I20113" s="4"/>
      <c r="J20113" s="4"/>
      <c r="K20113" s="4">
        <v>-2180519.7127275998</v>
      </c>
      <c r="L20113" s="4">
        <v>7935286.9744017599</v>
      </c>
      <c r="M20113" s="4">
        <v>5664786.7807014901</v>
      </c>
      <c r="N20113" s="3">
        <v>-0.52634344568554203</v>
      </c>
      <c r="O20113" s="5">
        <v>3.6786701679229736</v>
      </c>
      <c r="P20113" s="3">
        <v>0.71387296915054321</v>
      </c>
    </row>
    <row r="20114" spans="1:16" x14ac:dyDescent="0.25">
      <c r="A20114" s="1">
        <v>2017</v>
      </c>
      <c r="B20114" t="s">
        <v>1578</v>
      </c>
      <c r="C20114" t="s">
        <v>3279</v>
      </c>
      <c r="D20114" t="s">
        <v>3403</v>
      </c>
      <c r="E20114" t="s">
        <v>3469</v>
      </c>
      <c r="F20114" t="s">
        <v>5049</v>
      </c>
      <c r="G20114" s="4"/>
      <c r="H20114" s="4"/>
      <c r="I20114" s="4"/>
      <c r="J20114" s="4"/>
      <c r="K20114" s="4">
        <v>-1917222.7474309599</v>
      </c>
      <c r="L20114" s="4">
        <v>7179407.7182626603</v>
      </c>
      <c r="M20114" s="4">
        <v>5735127.2414243696</v>
      </c>
      <c r="N20114" s="3">
        <v>-0.24954031026662299</v>
      </c>
      <c r="O20114" s="5">
        <v>2.8544552326202393</v>
      </c>
      <c r="P20114" s="3">
        <v>0.79883015155792236</v>
      </c>
    </row>
    <row r="20115" spans="1:16" x14ac:dyDescent="0.25">
      <c r="A20115" s="1">
        <v>2018</v>
      </c>
      <c r="B20115" t="s">
        <v>1578</v>
      </c>
      <c r="C20115" t="s">
        <v>3279</v>
      </c>
      <c r="D20115" t="s">
        <v>3403</v>
      </c>
      <c r="E20115" t="s">
        <v>3469</v>
      </c>
      <c r="F20115" t="s">
        <v>5049</v>
      </c>
      <c r="G20115" s="4"/>
      <c r="H20115" s="4"/>
      <c r="I20115" s="4"/>
      <c r="J20115" s="4"/>
      <c r="K20115" s="4">
        <v>-1751454.11883138</v>
      </c>
      <c r="L20115" s="4">
        <v>10011334.650885601</v>
      </c>
      <c r="M20115" s="4">
        <v>6767640.0269432003</v>
      </c>
      <c r="N20115" s="3">
        <v>-0.206960908330554</v>
      </c>
      <c r="O20115" s="5">
        <v>1.7105758190155029</v>
      </c>
      <c r="P20115" s="3">
        <v>0.67599779367446899</v>
      </c>
    </row>
    <row r="20116" spans="1:16" x14ac:dyDescent="0.25">
      <c r="A20116" s="1">
        <v>2019</v>
      </c>
      <c r="B20116" t="s">
        <v>1578</v>
      </c>
      <c r="C20116" t="s">
        <v>3279</v>
      </c>
      <c r="D20116" t="s">
        <v>3403</v>
      </c>
      <c r="E20116" t="s">
        <v>3469</v>
      </c>
      <c r="F20116" t="s">
        <v>5049</v>
      </c>
      <c r="G20116" s="4"/>
      <c r="H20116" s="4"/>
      <c r="I20116" s="4"/>
      <c r="J20116" s="4"/>
      <c r="K20116" s="4">
        <v>1524296.9462969501</v>
      </c>
      <c r="L20116" s="4">
        <v>2936745.5247455202</v>
      </c>
      <c r="M20116" s="4">
        <v>976708.31870831898</v>
      </c>
      <c r="N20116" s="3">
        <v>0.24523227603390799</v>
      </c>
      <c r="O20116" s="5">
        <v>1.4592431783676147</v>
      </c>
      <c r="P20116" s="3">
        <v>0.33258187770843506</v>
      </c>
    </row>
    <row r="20117" spans="1:16" x14ac:dyDescent="0.25">
      <c r="A20117" s="1">
        <v>2020</v>
      </c>
      <c r="B20117" t="s">
        <v>1578</v>
      </c>
      <c r="C20117" t="s">
        <v>3279</v>
      </c>
      <c r="D20117" t="s">
        <v>3403</v>
      </c>
      <c r="E20117" t="s">
        <v>3469</v>
      </c>
      <c r="F20117" t="s">
        <v>5049</v>
      </c>
      <c r="G20117" s="4"/>
      <c r="H20117" s="4"/>
      <c r="I20117" s="4"/>
      <c r="J20117" s="4"/>
      <c r="K20117" s="4">
        <v>-943049.01784851495</v>
      </c>
      <c r="L20117" s="4">
        <v>2818035.5589912101</v>
      </c>
      <c r="M20117" s="4">
        <v>555062.60094142996</v>
      </c>
      <c r="N20117" s="3">
        <v>-0.33058092385099902</v>
      </c>
      <c r="O20117" s="5">
        <v>12.86391544342041</v>
      </c>
      <c r="P20117" s="3">
        <v>0.19696791470050812</v>
      </c>
    </row>
    <row r="20118" spans="1:16" x14ac:dyDescent="0.25">
      <c r="A20118" s="1">
        <v>2021</v>
      </c>
      <c r="B20118" t="s">
        <v>1578</v>
      </c>
      <c r="C20118" t="s">
        <v>3279</v>
      </c>
      <c r="D20118" t="s">
        <v>3403</v>
      </c>
      <c r="E20118" t="s">
        <v>3469</v>
      </c>
      <c r="F20118" t="s">
        <v>5049</v>
      </c>
      <c r="G20118" s="4"/>
      <c r="H20118" s="4"/>
      <c r="I20118" s="4"/>
      <c r="J20118" s="4"/>
      <c r="K20118" s="4">
        <v>-1543944.24491449</v>
      </c>
      <c r="L20118" s="4">
        <v>7405892.67370978</v>
      </c>
      <c r="M20118" s="4">
        <v>806521.75543042202</v>
      </c>
      <c r="N20118" s="3">
        <v>-0.295003962721195</v>
      </c>
      <c r="O20118" s="5">
        <v>2.4285848140716553</v>
      </c>
      <c r="P20118" s="3">
        <v>0.108902707695961</v>
      </c>
    </row>
    <row r="20119" spans="1:16" x14ac:dyDescent="0.25">
      <c r="A20119" s="1">
        <v>2022</v>
      </c>
      <c r="B20119" t="s">
        <v>1578</v>
      </c>
      <c r="C20119" t="s">
        <v>3279</v>
      </c>
      <c r="D20119" t="s">
        <v>3403</v>
      </c>
      <c r="E20119" t="s">
        <v>3469</v>
      </c>
      <c r="F20119" t="s">
        <v>5049</v>
      </c>
      <c r="G20119" s="4"/>
      <c r="H20119" s="4"/>
      <c r="I20119" s="4"/>
      <c r="J20119" s="4"/>
      <c r="K20119" s="4">
        <v>-3578636.6428122902</v>
      </c>
      <c r="L20119" s="4">
        <v>8683107.0962755401</v>
      </c>
      <c r="M20119" s="4">
        <v>581948.42209141003</v>
      </c>
      <c r="N20119" s="3">
        <v>-0.46177992078663899</v>
      </c>
      <c r="O20119" s="5">
        <v>0.89159756898880005</v>
      </c>
      <c r="P20119" s="3">
        <v>6.7020758986473083E-2</v>
      </c>
    </row>
    <row r="20120" spans="1:16" x14ac:dyDescent="0.25">
      <c r="A20120" s="1">
        <v>2023</v>
      </c>
      <c r="B20120" t="s">
        <v>1578</v>
      </c>
      <c r="C20120" t="s">
        <v>3279</v>
      </c>
      <c r="D20120" t="s">
        <v>3403</v>
      </c>
      <c r="E20120" t="s">
        <v>3469</v>
      </c>
      <c r="F20120" t="s">
        <v>5049</v>
      </c>
      <c r="G20120" s="4"/>
      <c r="H20120" s="4"/>
      <c r="I20120" s="4"/>
      <c r="J20120" s="4"/>
      <c r="K20120" s="4">
        <v>-1716486.3513648601</v>
      </c>
      <c r="L20120" s="4">
        <v>6357734.8931773501</v>
      </c>
      <c r="M20120" s="4">
        <v>401397.19361397199</v>
      </c>
      <c r="N20120" s="3">
        <v>-0.232819948439389</v>
      </c>
      <c r="O20120" s="5">
        <v>0.45485886931419373</v>
      </c>
      <c r="P20120" s="3">
        <v>6.3135251402854919E-2</v>
      </c>
    </row>
    <row r="20121" spans="1:16" x14ac:dyDescent="0.25">
      <c r="A20121" s="1">
        <v>2024</v>
      </c>
      <c r="B20121" t="s">
        <v>1578</v>
      </c>
      <c r="C20121" t="s">
        <v>3279</v>
      </c>
      <c r="D20121" t="s">
        <v>3403</v>
      </c>
      <c r="E20121" t="s">
        <v>3469</v>
      </c>
      <c r="F20121" t="s">
        <v>5049</v>
      </c>
      <c r="G20121" s="4"/>
      <c r="H20121" s="4"/>
      <c r="I20121" s="4"/>
      <c r="J20121" s="4"/>
      <c r="K20121" s="4">
        <v>-737767.76249558304</v>
      </c>
      <c r="L20121" s="4">
        <v>6473414.0926576601</v>
      </c>
      <c r="M20121" s="4">
        <v>193762.37557752701</v>
      </c>
      <c r="N20121" s="3">
        <v>-0.114988010738588</v>
      </c>
      <c r="O20121" s="5">
        <v>0.95392912626266479</v>
      </c>
      <c r="P20121" s="3">
        <v>2.9932022094726563E-2</v>
      </c>
    </row>
    <row r="20122" spans="1:16" x14ac:dyDescent="0.25">
      <c r="A20122" s="1">
        <v>2009</v>
      </c>
      <c r="B20122" t="s">
        <v>1579</v>
      </c>
      <c r="C20122" t="s">
        <v>3280</v>
      </c>
      <c r="D20122" t="s">
        <v>3403</v>
      </c>
      <c r="E20122" t="s">
        <v>3469</v>
      </c>
      <c r="F20122" t="s">
        <v>5050</v>
      </c>
      <c r="G20122" s="4"/>
      <c r="H20122" s="4"/>
      <c r="I20122" s="4"/>
      <c r="J20122" s="4"/>
      <c r="K20122" s="4">
        <v>-14960229.7478259</v>
      </c>
      <c r="L20122" s="4">
        <v>23647306.432616401</v>
      </c>
      <c r="M20122" s="4">
        <v>2406301.1245381702</v>
      </c>
      <c r="N20122" s="3">
        <v>-0.72119300606505998</v>
      </c>
      <c r="O20122" s="5">
        <v>1.9870842695236206</v>
      </c>
      <c r="P20122" s="3">
        <v>0.10175793617963791</v>
      </c>
    </row>
    <row r="20123" spans="1:16" x14ac:dyDescent="0.25">
      <c r="A20123" s="1">
        <v>2010</v>
      </c>
      <c r="B20123" t="s">
        <v>1579</v>
      </c>
      <c r="C20123" t="s">
        <v>3280</v>
      </c>
      <c r="D20123" t="s">
        <v>3403</v>
      </c>
      <c r="E20123" t="s">
        <v>3469</v>
      </c>
      <c r="F20123" t="s">
        <v>5050</v>
      </c>
      <c r="G20123" s="4"/>
      <c r="H20123" s="4"/>
      <c r="I20123" s="4"/>
      <c r="J20123" s="4"/>
      <c r="K20123" s="4">
        <v>-3845084.9137424198</v>
      </c>
      <c r="L20123" s="4">
        <v>58604769.783810101</v>
      </c>
      <c r="M20123" s="4">
        <v>2062167.61015269</v>
      </c>
      <c r="N20123" s="3">
        <v>-9.2401847881543001E-2</v>
      </c>
      <c r="O20123" s="5">
        <v>0.63493132591247559</v>
      </c>
      <c r="P20123" s="3">
        <v>3.5187710076570511E-2</v>
      </c>
    </row>
    <row r="20124" spans="1:16" x14ac:dyDescent="0.25">
      <c r="A20124" s="1">
        <v>2011</v>
      </c>
      <c r="B20124" t="s">
        <v>1579</v>
      </c>
      <c r="C20124" t="s">
        <v>3280</v>
      </c>
      <c r="D20124" t="s">
        <v>3403</v>
      </c>
      <c r="E20124" t="s">
        <v>3469</v>
      </c>
      <c r="F20124" t="s">
        <v>5050</v>
      </c>
      <c r="G20124" s="4"/>
      <c r="H20124" s="4"/>
      <c r="I20124" s="4"/>
      <c r="J20124" s="4"/>
      <c r="K20124" s="4">
        <v>-11631730.7898403</v>
      </c>
      <c r="L20124" s="4">
        <v>69648728.967956305</v>
      </c>
      <c r="M20124" s="4">
        <v>3005024.11317115</v>
      </c>
      <c r="N20124" s="3">
        <v>-0.161073701200695</v>
      </c>
      <c r="O20124" s="5">
        <v>1.4441108703613281</v>
      </c>
      <c r="P20124" s="3">
        <v>4.3145425617694855E-2</v>
      </c>
    </row>
    <row r="20125" spans="1:16" x14ac:dyDescent="0.25">
      <c r="A20125" s="1">
        <v>2012</v>
      </c>
      <c r="B20125" t="s">
        <v>1579</v>
      </c>
      <c r="C20125" t="s">
        <v>3280</v>
      </c>
      <c r="D20125" t="s">
        <v>3403</v>
      </c>
      <c r="E20125" t="s">
        <v>3469</v>
      </c>
      <c r="F20125" t="s">
        <v>5050</v>
      </c>
      <c r="G20125" s="4"/>
      <c r="H20125" s="4"/>
      <c r="I20125" s="4"/>
      <c r="J20125" s="4"/>
      <c r="K20125" s="4">
        <v>-4640541.1213327497</v>
      </c>
      <c r="L20125" s="4">
        <v>61137460.986666404</v>
      </c>
      <c r="M20125" s="4">
        <v>2571967.70463453</v>
      </c>
      <c r="N20125" s="3">
        <v>-7.2712404794852997E-2</v>
      </c>
      <c r="O20125" s="5">
        <v>0.66629570722579956</v>
      </c>
      <c r="P20125" s="3">
        <v>4.2068604379892349E-2</v>
      </c>
    </row>
    <row r="20126" spans="1:16" x14ac:dyDescent="0.25">
      <c r="A20126" s="1">
        <v>2013</v>
      </c>
      <c r="B20126" t="s">
        <v>1579</v>
      </c>
      <c r="C20126" t="s">
        <v>3280</v>
      </c>
      <c r="D20126" t="s">
        <v>3403</v>
      </c>
      <c r="E20126" t="s">
        <v>3469</v>
      </c>
      <c r="F20126" t="s">
        <v>5050</v>
      </c>
      <c r="G20126" s="4"/>
      <c r="H20126" s="4"/>
      <c r="I20126" s="4"/>
      <c r="J20126" s="4"/>
      <c r="K20126" s="4">
        <v>-6687647.2039248301</v>
      </c>
      <c r="L20126" s="4">
        <v>72182544.743597895</v>
      </c>
      <c r="M20126" s="4">
        <v>1934500.3060562599</v>
      </c>
      <c r="N20126" s="3">
        <v>-0.105511725413677</v>
      </c>
      <c r="O20126" s="5">
        <v>0.42706933617591858</v>
      </c>
      <c r="P20126" s="3">
        <v>2.6800112798810005E-2</v>
      </c>
    </row>
    <row r="20127" spans="1:16" x14ac:dyDescent="0.25">
      <c r="A20127" s="1">
        <v>2014</v>
      </c>
      <c r="B20127" t="s">
        <v>1579</v>
      </c>
      <c r="C20127" t="s">
        <v>3280</v>
      </c>
      <c r="D20127" t="s">
        <v>3403</v>
      </c>
      <c r="E20127" t="s">
        <v>3469</v>
      </c>
      <c r="F20127" t="s">
        <v>5050</v>
      </c>
      <c r="G20127" s="4"/>
      <c r="H20127" s="4"/>
      <c r="I20127" s="4"/>
      <c r="J20127" s="4"/>
      <c r="K20127" s="4">
        <v>-2837246.45197793</v>
      </c>
      <c r="L20127" s="4">
        <v>70650006.129473299</v>
      </c>
      <c r="M20127" s="4">
        <v>2269389.4101560698</v>
      </c>
      <c r="N20127" s="3">
        <v>-3.9092638210234003E-2</v>
      </c>
      <c r="O20127" s="5">
        <v>0.31704378128051758</v>
      </c>
      <c r="P20127" s="3">
        <v>3.2121572643518448E-2</v>
      </c>
    </row>
    <row r="20128" spans="1:16" x14ac:dyDescent="0.25">
      <c r="A20128" s="1">
        <v>2015</v>
      </c>
      <c r="B20128" t="s">
        <v>1579</v>
      </c>
      <c r="C20128" t="s">
        <v>3280</v>
      </c>
      <c r="D20128" t="s">
        <v>3403</v>
      </c>
      <c r="E20128" t="s">
        <v>3469</v>
      </c>
      <c r="F20128" t="s">
        <v>5050</v>
      </c>
      <c r="G20128" s="4"/>
      <c r="H20128" s="4"/>
      <c r="I20128" s="4"/>
      <c r="J20128" s="4"/>
      <c r="K20128" s="4">
        <v>-5064759.6742756302</v>
      </c>
      <c r="L20128" s="4">
        <v>25982292.39694</v>
      </c>
      <c r="M20128" s="4">
        <v>3077066.0154233701</v>
      </c>
      <c r="N20128" s="3">
        <v>-0.121020084624098</v>
      </c>
      <c r="O20128" s="5">
        <v>0.67256653308868408</v>
      </c>
      <c r="P20128" s="3">
        <v>0.11842934787273407</v>
      </c>
    </row>
    <row r="20129" spans="1:16" x14ac:dyDescent="0.25">
      <c r="A20129" s="1">
        <v>2016</v>
      </c>
      <c r="B20129" t="s">
        <v>1579</v>
      </c>
      <c r="C20129" t="s">
        <v>3280</v>
      </c>
      <c r="D20129" t="s">
        <v>3403</v>
      </c>
      <c r="E20129" t="s">
        <v>3469</v>
      </c>
      <c r="F20129" t="s">
        <v>5050</v>
      </c>
      <c r="G20129" s="4"/>
      <c r="H20129" s="4"/>
      <c r="I20129" s="4"/>
      <c r="J20129" s="4"/>
      <c r="K20129" s="4">
        <v>-5470133.6531871101</v>
      </c>
      <c r="L20129" s="4">
        <v>62821173.674643099</v>
      </c>
      <c r="M20129" s="4">
        <v>9016019.0124266203</v>
      </c>
      <c r="N20129" s="3">
        <v>-0.12439624428417299</v>
      </c>
      <c r="O20129" s="5">
        <v>1.0645767450332642</v>
      </c>
      <c r="P20129" s="3">
        <v>0.14351879060268402</v>
      </c>
    </row>
    <row r="20130" spans="1:16" x14ac:dyDescent="0.25">
      <c r="A20130" s="1">
        <v>2017</v>
      </c>
      <c r="B20130" t="s">
        <v>1579</v>
      </c>
      <c r="C20130" t="s">
        <v>3280</v>
      </c>
      <c r="D20130" t="s">
        <v>3403</v>
      </c>
      <c r="E20130" t="s">
        <v>3469</v>
      </c>
      <c r="F20130" t="s">
        <v>5050</v>
      </c>
      <c r="G20130" s="4"/>
      <c r="H20130" s="4"/>
      <c r="I20130" s="4"/>
      <c r="J20130" s="4"/>
      <c r="K20130" s="4">
        <v>-10824094.783524301</v>
      </c>
      <c r="L20130" s="4">
        <v>51378168.738038696</v>
      </c>
      <c r="M20130" s="4">
        <v>15572343.532630799</v>
      </c>
      <c r="N20130" s="3">
        <v>-0.186318534911765</v>
      </c>
      <c r="O20130" s="5">
        <v>0.94879555702209473</v>
      </c>
      <c r="P20130" s="3">
        <v>0.30309262871742249</v>
      </c>
    </row>
    <row r="20131" spans="1:16" x14ac:dyDescent="0.25">
      <c r="A20131" s="1">
        <v>2018</v>
      </c>
      <c r="B20131" t="s">
        <v>1579</v>
      </c>
      <c r="C20131" t="s">
        <v>3280</v>
      </c>
      <c r="D20131" t="s">
        <v>3403</v>
      </c>
      <c r="E20131" t="s">
        <v>3469</v>
      </c>
      <c r="F20131" t="s">
        <v>5050</v>
      </c>
      <c r="G20131" s="4"/>
      <c r="H20131" s="4"/>
      <c r="I20131" s="4"/>
      <c r="J20131" s="4"/>
      <c r="K20131" s="4">
        <v>-2287345.5762070799</v>
      </c>
      <c r="L20131" s="4">
        <v>53319093.405576602</v>
      </c>
      <c r="M20131" s="4">
        <v>11764974.5742011</v>
      </c>
      <c r="N20131" s="3">
        <v>-4.4501404505911002E-2</v>
      </c>
      <c r="O20131" s="5">
        <v>0.545582115650177</v>
      </c>
      <c r="P20131" s="3">
        <v>0.22065219283103943</v>
      </c>
    </row>
    <row r="20132" spans="1:16" x14ac:dyDescent="0.25">
      <c r="A20132" s="1">
        <v>2019</v>
      </c>
      <c r="B20132" t="s">
        <v>1579</v>
      </c>
      <c r="C20132" t="s">
        <v>3280</v>
      </c>
      <c r="D20132" t="s">
        <v>3403</v>
      </c>
      <c r="E20132" t="s">
        <v>3469</v>
      </c>
      <c r="F20132" t="s">
        <v>5050</v>
      </c>
      <c r="G20132" s="4"/>
      <c r="H20132" s="4"/>
      <c r="I20132" s="4"/>
      <c r="J20132" s="4"/>
      <c r="K20132" s="4">
        <v>-2142763.77676378</v>
      </c>
      <c r="L20132" s="4">
        <v>23067613.899613898</v>
      </c>
      <c r="M20132" s="4">
        <v>11500037.206037199</v>
      </c>
      <c r="N20132" s="3">
        <v>-5.8199422274301998E-2</v>
      </c>
      <c r="O20132" s="5">
        <v>0.70436835289001465</v>
      </c>
      <c r="P20132" s="3">
        <v>0.49853605031967163</v>
      </c>
    </row>
    <row r="20133" spans="1:16" x14ac:dyDescent="0.25">
      <c r="A20133" s="1">
        <v>2020</v>
      </c>
      <c r="B20133" t="s">
        <v>1579</v>
      </c>
      <c r="C20133" t="s">
        <v>3280</v>
      </c>
      <c r="D20133" t="s">
        <v>3403</v>
      </c>
      <c r="E20133" t="s">
        <v>3469</v>
      </c>
      <c r="F20133" t="s">
        <v>5050</v>
      </c>
      <c r="G20133" s="4"/>
      <c r="H20133" s="4"/>
      <c r="I20133" s="4"/>
      <c r="J20133" s="4"/>
      <c r="K20133" s="4">
        <v>-1896718.7996079701</v>
      </c>
      <c r="L20133" s="4">
        <v>6720137.9015225796</v>
      </c>
      <c r="M20133" s="4">
        <v>1517685.62870119</v>
      </c>
      <c r="N20133" s="3">
        <v>-0.12902888052275799</v>
      </c>
      <c r="O20133" s="5">
        <v>0.70785623788833618</v>
      </c>
      <c r="P20133" s="3">
        <v>0.22584144771099091</v>
      </c>
    </row>
    <row r="20134" spans="1:16" x14ac:dyDescent="0.25">
      <c r="A20134" s="1">
        <v>2021</v>
      </c>
      <c r="B20134" t="s">
        <v>1579</v>
      </c>
      <c r="C20134" t="s">
        <v>3280</v>
      </c>
      <c r="D20134" t="s">
        <v>3403</v>
      </c>
      <c r="E20134" t="s">
        <v>3469</v>
      </c>
      <c r="F20134" t="s">
        <v>5050</v>
      </c>
      <c r="G20134" s="4"/>
      <c r="H20134" s="4"/>
      <c r="I20134" s="4"/>
      <c r="J20134" s="4"/>
      <c r="K20134" s="4">
        <v>-1514228.19395812</v>
      </c>
      <c r="L20134" s="4">
        <v>10506528.5036253</v>
      </c>
      <c r="M20134" s="4">
        <v>3677740.7043615798</v>
      </c>
      <c r="N20134" s="3">
        <v>-0.17007130955584601</v>
      </c>
      <c r="O20134" s="5">
        <v>0.80903273820877075</v>
      </c>
      <c r="P20134" s="3">
        <v>0.35004338622093201</v>
      </c>
    </row>
    <row r="20135" spans="1:16" x14ac:dyDescent="0.25">
      <c r="A20135" s="1">
        <v>2022</v>
      </c>
      <c r="B20135" t="s">
        <v>1579</v>
      </c>
      <c r="C20135" t="s">
        <v>3280</v>
      </c>
      <c r="D20135" t="s">
        <v>3403</v>
      </c>
      <c r="E20135" t="s">
        <v>3469</v>
      </c>
      <c r="F20135" t="s">
        <v>5050</v>
      </c>
      <c r="G20135" s="4"/>
      <c r="H20135" s="4"/>
      <c r="I20135" s="4"/>
      <c r="J20135" s="4"/>
      <c r="K20135" s="4">
        <v>-1416511.2796483301</v>
      </c>
      <c r="L20135" s="4">
        <v>8562167.4591289591</v>
      </c>
      <c r="M20135" s="4">
        <v>4189574.00263617</v>
      </c>
      <c r="N20135" s="3">
        <v>-0.155386267303042</v>
      </c>
      <c r="O20135" s="5">
        <v>1.2154853343963623</v>
      </c>
      <c r="P20135" s="3">
        <v>0.48931232094764709</v>
      </c>
    </row>
    <row r="20136" spans="1:16" x14ac:dyDescent="0.25">
      <c r="A20136" s="1">
        <v>2023</v>
      </c>
      <c r="B20136" t="s">
        <v>1579</v>
      </c>
      <c r="C20136" t="s">
        <v>3280</v>
      </c>
      <c r="D20136" t="s">
        <v>3403</v>
      </c>
      <c r="E20136" t="s">
        <v>3469</v>
      </c>
      <c r="F20136" t="s">
        <v>5050</v>
      </c>
      <c r="G20136" s="4"/>
      <c r="H20136" s="4"/>
      <c r="I20136" s="4"/>
      <c r="J20136" s="4"/>
      <c r="K20136" s="4">
        <v>-2135601.7731560199</v>
      </c>
      <c r="L20136" s="4">
        <v>11572829.383728299</v>
      </c>
      <c r="M20136" s="4">
        <v>4334017.93154018</v>
      </c>
      <c r="N20136" s="3">
        <v>-0.21524494627817101</v>
      </c>
      <c r="O20136" s="5">
        <v>2.0391590595245361</v>
      </c>
      <c r="P20136" s="3">
        <v>0.37449941039085388</v>
      </c>
    </row>
    <row r="20137" spans="1:16" x14ac:dyDescent="0.25">
      <c r="A20137" s="1">
        <v>2024</v>
      </c>
      <c r="B20137" t="s">
        <v>1579</v>
      </c>
      <c r="C20137" t="s">
        <v>3280</v>
      </c>
      <c r="D20137" t="s">
        <v>3403</v>
      </c>
      <c r="E20137" t="s">
        <v>3469</v>
      </c>
      <c r="F20137" t="s">
        <v>5050</v>
      </c>
      <c r="G20137" s="4"/>
      <c r="H20137" s="4"/>
      <c r="I20137" s="4"/>
      <c r="J20137" s="4"/>
      <c r="K20137" s="4">
        <v>-2051556.4059656099</v>
      </c>
      <c r="L20137" s="4">
        <v>14596379.8310588</v>
      </c>
      <c r="M20137" s="4">
        <v>4055385.9180095098</v>
      </c>
      <c r="N20137" s="3">
        <v>-0.15678145461333801</v>
      </c>
      <c r="O20137" s="5">
        <v>0.70700877904891968</v>
      </c>
      <c r="P20137" s="3">
        <v>0.27783504128456116</v>
      </c>
    </row>
    <row r="20138" spans="1:16" x14ac:dyDescent="0.25">
      <c r="A20138" s="1">
        <v>2009</v>
      </c>
      <c r="B20138" t="s">
        <v>1580</v>
      </c>
      <c r="C20138" t="s">
        <v>3281</v>
      </c>
      <c r="D20138" t="s">
        <v>3403</v>
      </c>
      <c r="E20138" t="s">
        <v>3469</v>
      </c>
      <c r="F20138" t="s">
        <v>5051</v>
      </c>
      <c r="G20138" s="4"/>
      <c r="H20138" s="4"/>
      <c r="I20138" s="4"/>
      <c r="J20138" s="4"/>
      <c r="K20138" s="4">
        <v>-568400.80024523602</v>
      </c>
      <c r="L20138" s="4">
        <v>6777076.8461302696</v>
      </c>
      <c r="M20138" s="4">
        <v>79988.222197124895</v>
      </c>
      <c r="N20138" s="3">
        <v>-8.1058498705780996E-2</v>
      </c>
      <c r="O20138" s="5">
        <v>0.24661406874656677</v>
      </c>
      <c r="P20138" s="3">
        <v>1.1802761815488338E-2</v>
      </c>
    </row>
    <row r="20139" spans="1:16" x14ac:dyDescent="0.25">
      <c r="A20139" s="1">
        <v>2010</v>
      </c>
      <c r="B20139" t="s">
        <v>1580</v>
      </c>
      <c r="C20139" t="s">
        <v>3281</v>
      </c>
      <c r="D20139" t="s">
        <v>3403</v>
      </c>
      <c r="E20139" t="s">
        <v>3469</v>
      </c>
      <c r="F20139" t="s">
        <v>5051</v>
      </c>
      <c r="G20139" s="4"/>
      <c r="H20139" s="4"/>
      <c r="I20139" s="4"/>
      <c r="J20139" s="4"/>
      <c r="K20139" s="4">
        <v>-1013849.92692883</v>
      </c>
      <c r="L20139" s="4">
        <v>7676403.0505114999</v>
      </c>
      <c r="M20139" s="4">
        <v>96873.897633165907</v>
      </c>
      <c r="N20139" s="3">
        <v>-0.13763549290195701</v>
      </c>
      <c r="O20139" s="5">
        <v>0.60744369029998779</v>
      </c>
      <c r="P20139" s="3">
        <v>1.2619699351489544E-2</v>
      </c>
    </row>
    <row r="20140" spans="1:16" x14ac:dyDescent="0.25">
      <c r="A20140" s="1">
        <v>2011</v>
      </c>
      <c r="B20140" t="s">
        <v>1580</v>
      </c>
      <c r="C20140" t="s">
        <v>3281</v>
      </c>
      <c r="D20140" t="s">
        <v>3403</v>
      </c>
      <c r="E20140" t="s">
        <v>3469</v>
      </c>
      <c r="F20140" t="s">
        <v>5051</v>
      </c>
      <c r="G20140" s="4"/>
      <c r="H20140" s="4"/>
      <c r="I20140" s="4"/>
      <c r="J20140" s="4"/>
      <c r="K20140" s="4">
        <v>-692986.81813310494</v>
      </c>
      <c r="L20140" s="4">
        <v>11506628.442825001</v>
      </c>
      <c r="M20140" s="4">
        <v>127303.61161719001</v>
      </c>
      <c r="N20140" s="3">
        <v>-6.5064326672172004E-2</v>
      </c>
      <c r="O20140" s="5">
        <v>0.45034027099609375</v>
      </c>
      <c r="P20140" s="3">
        <v>1.1063502170145512E-2</v>
      </c>
    </row>
    <row r="20141" spans="1:16" x14ac:dyDescent="0.25">
      <c r="A20141" s="1">
        <v>2012</v>
      </c>
      <c r="B20141" t="s">
        <v>1580</v>
      </c>
      <c r="C20141" t="s">
        <v>3281</v>
      </c>
      <c r="D20141" t="s">
        <v>3403</v>
      </c>
      <c r="E20141" t="s">
        <v>3469</v>
      </c>
      <c r="F20141" t="s">
        <v>5051</v>
      </c>
      <c r="G20141" s="4"/>
      <c r="H20141" s="4"/>
      <c r="I20141" s="4"/>
      <c r="J20141" s="4"/>
      <c r="K20141" s="4">
        <v>-6351900.7807783196</v>
      </c>
      <c r="L20141" s="4">
        <v>7077154.8151407503</v>
      </c>
      <c r="M20141" s="4">
        <v>271679.13387841103</v>
      </c>
      <c r="N20141" s="3">
        <v>-0.70325986584710498</v>
      </c>
      <c r="O20141" s="5">
        <v>0.57737880945205688</v>
      </c>
      <c r="P20141" s="3">
        <v>3.8388185203075409E-2</v>
      </c>
    </row>
    <row r="20142" spans="1:16" x14ac:dyDescent="0.25">
      <c r="A20142" s="1">
        <v>2013</v>
      </c>
      <c r="B20142" t="s">
        <v>1580</v>
      </c>
      <c r="C20142" t="s">
        <v>3281</v>
      </c>
      <c r="D20142" t="s">
        <v>3403</v>
      </c>
      <c r="E20142" t="s">
        <v>3469</v>
      </c>
      <c r="F20142" t="s">
        <v>5051</v>
      </c>
      <c r="G20142" s="4"/>
      <c r="H20142" s="4"/>
      <c r="I20142" s="4"/>
      <c r="J20142" s="4"/>
      <c r="K20142" s="4">
        <v>-2727139.4246142302</v>
      </c>
      <c r="L20142" s="4">
        <v>2748662.9452661802</v>
      </c>
      <c r="M20142" s="4">
        <v>179602.03550252601</v>
      </c>
      <c r="N20142" s="3">
        <v>-0.60154391929881001</v>
      </c>
      <c r="O20142" s="5">
        <v>0.95173227787017822</v>
      </c>
      <c r="P20142" s="3">
        <v>6.534159928560257E-2</v>
      </c>
    </row>
    <row r="20143" spans="1:16" x14ac:dyDescent="0.25">
      <c r="A20143" s="1">
        <v>2014</v>
      </c>
      <c r="B20143" t="s">
        <v>1580</v>
      </c>
      <c r="C20143" t="s">
        <v>3281</v>
      </c>
      <c r="D20143" t="s">
        <v>3403</v>
      </c>
      <c r="E20143" t="s">
        <v>3469</v>
      </c>
      <c r="F20143" t="s">
        <v>5051</v>
      </c>
      <c r="G20143" s="4"/>
      <c r="H20143" s="4"/>
      <c r="I20143" s="4"/>
      <c r="J20143" s="4"/>
      <c r="K20143" s="4">
        <v>-1287581.6870196599</v>
      </c>
      <c r="L20143" s="4">
        <v>1260960.91282003</v>
      </c>
      <c r="M20143" s="4">
        <v>137333.207600547</v>
      </c>
      <c r="N20143" s="3">
        <v>-0.62838563299192995</v>
      </c>
      <c r="O20143" s="5">
        <v>2.1032478809356689</v>
      </c>
      <c r="P20143" s="3">
        <v>0.10891155153512955</v>
      </c>
    </row>
    <row r="20144" spans="1:16" x14ac:dyDescent="0.25">
      <c r="A20144" s="1">
        <v>2015</v>
      </c>
      <c r="B20144" t="s">
        <v>1580</v>
      </c>
      <c r="C20144" t="s">
        <v>3281</v>
      </c>
      <c r="D20144" t="s">
        <v>3403</v>
      </c>
      <c r="E20144" t="s">
        <v>3469</v>
      </c>
      <c r="F20144" t="s">
        <v>5051</v>
      </c>
      <c r="G20144" s="4"/>
      <c r="H20144" s="4"/>
      <c r="I20144" s="4"/>
      <c r="J20144" s="4"/>
      <c r="K20144" s="4">
        <v>-1024271.39588453</v>
      </c>
      <c r="L20144" s="4">
        <v>997735.79963483103</v>
      </c>
      <c r="M20144" s="4">
        <v>104731.01546189201</v>
      </c>
      <c r="N20144" s="3">
        <v>-1.0101786400139501</v>
      </c>
      <c r="O20144" s="5">
        <v>2.7111828327178955</v>
      </c>
      <c r="P20144" s="3">
        <v>0.10496868193149567</v>
      </c>
    </row>
    <row r="20145" spans="1:16" x14ac:dyDescent="0.25">
      <c r="A20145" s="1">
        <v>2016</v>
      </c>
      <c r="B20145" t="s">
        <v>1580</v>
      </c>
      <c r="C20145" t="s">
        <v>3281</v>
      </c>
      <c r="D20145" t="s">
        <v>3403</v>
      </c>
      <c r="E20145" t="s">
        <v>3469</v>
      </c>
      <c r="F20145" t="s">
        <v>5051</v>
      </c>
      <c r="G20145" s="4"/>
      <c r="H20145" s="4"/>
      <c r="I20145" s="4"/>
      <c r="J20145" s="4"/>
      <c r="K20145" s="4">
        <v>-1361707.69139077</v>
      </c>
      <c r="L20145" s="4">
        <v>321083.52951694099</v>
      </c>
      <c r="M20145" s="4">
        <v>156077.71850880599</v>
      </c>
      <c r="N20145" s="3">
        <v>-2.11786046376896</v>
      </c>
      <c r="O20145" s="5">
        <v>16.975168228149414</v>
      </c>
      <c r="P20145" s="3">
        <v>0.48609691858291626</v>
      </c>
    </row>
    <row r="20146" spans="1:16" x14ac:dyDescent="0.25">
      <c r="A20146" s="1">
        <v>2017</v>
      </c>
      <c r="B20146" t="s">
        <v>1580</v>
      </c>
      <c r="C20146" t="s">
        <v>3281</v>
      </c>
      <c r="D20146" t="s">
        <v>3403</v>
      </c>
      <c r="E20146" t="s">
        <v>3469</v>
      </c>
      <c r="F20146" t="s">
        <v>5051</v>
      </c>
      <c r="G20146" s="4"/>
      <c r="H20146" s="4"/>
      <c r="I20146" s="4"/>
      <c r="J20146" s="4"/>
      <c r="K20146" s="4">
        <v>-1003331.10439869</v>
      </c>
      <c r="L20146" s="4">
        <v>156523.476830609</v>
      </c>
      <c r="M20146" s="4">
        <v>471748.63765977201</v>
      </c>
      <c r="N20146" s="3">
        <v>-4.1138927756558097</v>
      </c>
      <c r="O20146" s="5">
        <v>20.821832656860352</v>
      </c>
      <c r="P20146" s="3">
        <v>3.0139162540435791</v>
      </c>
    </row>
    <row r="20147" spans="1:16" x14ac:dyDescent="0.25">
      <c r="A20147" s="1">
        <v>2018</v>
      </c>
      <c r="B20147" t="s">
        <v>1580</v>
      </c>
      <c r="C20147" t="s">
        <v>3281</v>
      </c>
      <c r="D20147" t="s">
        <v>3403</v>
      </c>
      <c r="E20147" t="s">
        <v>3469</v>
      </c>
      <c r="F20147" t="s">
        <v>5051</v>
      </c>
      <c r="G20147" s="4"/>
      <c r="H20147" s="4"/>
      <c r="I20147" s="4"/>
      <c r="J20147" s="4"/>
      <c r="K20147" s="4">
        <v>-1533666.42240135</v>
      </c>
      <c r="L20147" s="4">
        <v>891833.39625015703</v>
      </c>
      <c r="M20147" s="4">
        <v>167219.59451957501</v>
      </c>
      <c r="N20147" s="3">
        <v>-2.94207905397634</v>
      </c>
      <c r="O20147" s="5">
        <v>15.247124671936035</v>
      </c>
      <c r="P20147" s="3">
        <v>0.18750093877315521</v>
      </c>
    </row>
    <row r="20148" spans="1:16" x14ac:dyDescent="0.25">
      <c r="A20148" s="1">
        <v>2019</v>
      </c>
      <c r="B20148" t="s">
        <v>1580</v>
      </c>
      <c r="C20148" t="s">
        <v>3281</v>
      </c>
      <c r="D20148" t="s">
        <v>3403</v>
      </c>
      <c r="E20148" t="s">
        <v>3469</v>
      </c>
      <c r="F20148" t="s">
        <v>5051</v>
      </c>
      <c r="G20148" s="4"/>
      <c r="H20148" s="4"/>
      <c r="I20148" s="4"/>
      <c r="J20148" s="4"/>
      <c r="K20148" s="4">
        <v>-1328971.5689715701</v>
      </c>
      <c r="L20148" s="4">
        <v>148904.87890487901</v>
      </c>
      <c r="M20148" s="4">
        <v>183428.57142857101</v>
      </c>
      <c r="N20148" s="3">
        <v>-2.6720622058430199</v>
      </c>
      <c r="O20148" s="5">
        <v>29.488912582397461</v>
      </c>
      <c r="P20148" s="3">
        <v>1.2318506240844727</v>
      </c>
    </row>
    <row r="20149" spans="1:16" x14ac:dyDescent="0.25">
      <c r="A20149" s="1">
        <v>2020</v>
      </c>
      <c r="B20149" t="s">
        <v>1580</v>
      </c>
      <c r="C20149" t="s">
        <v>3281</v>
      </c>
      <c r="D20149" t="s">
        <v>3403</v>
      </c>
      <c r="E20149" t="s">
        <v>3469</v>
      </c>
      <c r="F20149" t="s">
        <v>5051</v>
      </c>
      <c r="G20149" s="4"/>
      <c r="H20149" s="4"/>
      <c r="I20149" s="4"/>
      <c r="J20149" s="4"/>
      <c r="K20149" s="4">
        <v>-353530.36180169199</v>
      </c>
      <c r="L20149" s="4">
        <v>223112.654086661</v>
      </c>
      <c r="M20149" s="4">
        <v>220741.13440912199</v>
      </c>
      <c r="N20149" s="3">
        <v>-1.91348851457112</v>
      </c>
      <c r="O20149" s="5">
        <v>24.732616424560547</v>
      </c>
      <c r="P20149" s="3">
        <v>0.98937076330184937</v>
      </c>
    </row>
    <row r="20150" spans="1:16" x14ac:dyDescent="0.25">
      <c r="A20150" s="1">
        <v>2021</v>
      </c>
      <c r="B20150" t="s">
        <v>1580</v>
      </c>
      <c r="C20150" t="s">
        <v>3281</v>
      </c>
      <c r="D20150" t="s">
        <v>3403</v>
      </c>
      <c r="E20150" t="s">
        <v>3469</v>
      </c>
      <c r="F20150" t="s">
        <v>5051</v>
      </c>
      <c r="G20150" s="4"/>
      <c r="H20150" s="4"/>
      <c r="I20150" s="4"/>
      <c r="J20150" s="4"/>
      <c r="K20150" s="4">
        <v>-3227268.70562125</v>
      </c>
      <c r="L20150" s="4">
        <v>1319648.49402785</v>
      </c>
      <c r="M20150" s="4">
        <v>274721.26206239802</v>
      </c>
      <c r="N20150" s="3">
        <v>-4.1321524283323097</v>
      </c>
      <c r="O20150" s="5">
        <v>6.0760679244995117</v>
      </c>
      <c r="P20150" s="3">
        <v>0.20817761123180389</v>
      </c>
    </row>
    <row r="20151" spans="1:16" x14ac:dyDescent="0.25">
      <c r="A20151" s="1">
        <v>2022</v>
      </c>
      <c r="B20151" t="s">
        <v>1580</v>
      </c>
      <c r="C20151" t="s">
        <v>3281</v>
      </c>
      <c r="D20151" t="s">
        <v>3403</v>
      </c>
      <c r="E20151" t="s">
        <v>3469</v>
      </c>
      <c r="F20151" t="s">
        <v>5051</v>
      </c>
      <c r="G20151" s="4"/>
      <c r="H20151" s="4"/>
      <c r="I20151" s="4"/>
      <c r="J20151" s="4"/>
      <c r="K20151" s="4">
        <v>-1343587.9564134199</v>
      </c>
      <c r="L20151" s="4">
        <v>2313565.9422940202</v>
      </c>
      <c r="M20151" s="4">
        <v>269649.49933405599</v>
      </c>
      <c r="N20151" s="3">
        <v>-0.76164107687772797</v>
      </c>
      <c r="O20151" s="5">
        <v>2.7092845439910889</v>
      </c>
      <c r="P20151" s="3">
        <v>0.1165514662861824</v>
      </c>
    </row>
    <row r="20152" spans="1:16" x14ac:dyDescent="0.25">
      <c r="A20152" s="1">
        <v>2023</v>
      </c>
      <c r="B20152" t="s">
        <v>1580</v>
      </c>
      <c r="C20152" t="s">
        <v>3281</v>
      </c>
      <c r="D20152" t="s">
        <v>3403</v>
      </c>
      <c r="E20152" t="s">
        <v>3469</v>
      </c>
      <c r="F20152" t="s">
        <v>5051</v>
      </c>
      <c r="G20152" s="4"/>
      <c r="H20152" s="4"/>
      <c r="I20152" s="4"/>
      <c r="J20152" s="4"/>
      <c r="K20152" s="4">
        <v>-2100309.3024030901</v>
      </c>
      <c r="L20152" s="4">
        <v>2899942.6723994301</v>
      </c>
      <c r="M20152" s="4">
        <v>849345.73209345702</v>
      </c>
      <c r="N20152" s="3">
        <v>-0.81807944781086706</v>
      </c>
      <c r="O20152" s="5">
        <v>1.9878256320953369</v>
      </c>
      <c r="P20152" s="3">
        <v>0.29288363456726074</v>
      </c>
    </row>
    <row r="20153" spans="1:16" x14ac:dyDescent="0.25">
      <c r="A20153" s="1">
        <v>2024</v>
      </c>
      <c r="B20153" t="s">
        <v>1580</v>
      </c>
      <c r="C20153" t="s">
        <v>3281</v>
      </c>
      <c r="D20153" t="s">
        <v>3403</v>
      </c>
      <c r="E20153" t="s">
        <v>3469</v>
      </c>
      <c r="F20153" t="s">
        <v>5051</v>
      </c>
      <c r="G20153" s="4"/>
      <c r="H20153" s="4"/>
      <c r="I20153" s="4"/>
      <c r="J20153" s="4"/>
      <c r="K20153" s="4">
        <v>-1993407.69235898</v>
      </c>
      <c r="L20153" s="4">
        <v>555397.91856953304</v>
      </c>
      <c r="M20153" s="4">
        <v>666873.78744341398</v>
      </c>
      <c r="N20153" s="3">
        <v>-1.15367054911953</v>
      </c>
      <c r="O20153" s="5">
        <v>4.3226809501647949</v>
      </c>
      <c r="P20153" s="3">
        <v>1.2007135152816772</v>
      </c>
    </row>
    <row r="20154" spans="1:16" x14ac:dyDescent="0.25">
      <c r="A20154" s="1">
        <v>2009</v>
      </c>
      <c r="B20154" t="s">
        <v>1581</v>
      </c>
      <c r="C20154" t="s">
        <v>3282</v>
      </c>
      <c r="D20154" t="s">
        <v>3428</v>
      </c>
      <c r="E20154" t="s">
        <v>3469</v>
      </c>
      <c r="F20154" t="s">
        <v>5052</v>
      </c>
      <c r="G20154" s="4"/>
      <c r="H20154" s="4"/>
      <c r="I20154" s="4"/>
      <c r="J20154" s="4"/>
      <c r="K20154" s="4">
        <v>790904.19709666399</v>
      </c>
      <c r="L20154" s="4">
        <v>50318028.315598696</v>
      </c>
      <c r="M20154" s="4">
        <v>4279159.8629080001</v>
      </c>
      <c r="N20154" s="3">
        <v>1.6236088716161001E-2</v>
      </c>
      <c r="O20154" s="5">
        <v>5.5760197639465332</v>
      </c>
      <c r="P20154" s="3">
        <v>8.5042282938957214E-2</v>
      </c>
    </row>
    <row r="20155" spans="1:16" x14ac:dyDescent="0.25">
      <c r="A20155" s="1">
        <v>2010</v>
      </c>
      <c r="B20155" t="s">
        <v>1581</v>
      </c>
      <c r="C20155" t="s">
        <v>3282</v>
      </c>
      <c r="D20155" t="s">
        <v>3428</v>
      </c>
      <c r="E20155" t="s">
        <v>3469</v>
      </c>
      <c r="F20155" t="s">
        <v>5052</v>
      </c>
      <c r="G20155" s="4"/>
      <c r="H20155" s="4"/>
      <c r="I20155" s="4"/>
      <c r="J20155" s="4"/>
      <c r="K20155" s="4">
        <v>-7928170.5948372604</v>
      </c>
      <c r="L20155" s="4">
        <v>54931077.441077501</v>
      </c>
      <c r="M20155" s="4">
        <v>6753259.8714416903</v>
      </c>
      <c r="N20155" s="3">
        <v>-0.141381001302048</v>
      </c>
      <c r="O20155" s="5">
        <v>4.8739190101623535</v>
      </c>
      <c r="P20155" s="3">
        <v>0.12294060736894608</v>
      </c>
    </row>
    <row r="20156" spans="1:16" x14ac:dyDescent="0.25">
      <c r="A20156" s="1">
        <v>2011</v>
      </c>
      <c r="B20156" t="s">
        <v>1581</v>
      </c>
      <c r="C20156" t="s">
        <v>3282</v>
      </c>
      <c r="D20156" t="s">
        <v>3428</v>
      </c>
      <c r="E20156" t="s">
        <v>3469</v>
      </c>
      <c r="F20156" t="s">
        <v>5052</v>
      </c>
      <c r="G20156" s="4"/>
      <c r="H20156" s="4"/>
      <c r="I20156" s="4"/>
      <c r="J20156" s="4"/>
      <c r="K20156" s="4">
        <v>-15752436.605317</v>
      </c>
      <c r="L20156" s="4">
        <v>46233606.3394683</v>
      </c>
      <c r="M20156" s="4">
        <v>10423170.756646199</v>
      </c>
      <c r="N20156" s="3">
        <v>-0.311058983983107</v>
      </c>
      <c r="O20156" s="5">
        <v>3.0213732719421387</v>
      </c>
      <c r="P20156" s="3">
        <v>0.22544576227664948</v>
      </c>
    </row>
    <row r="20157" spans="1:16" x14ac:dyDescent="0.25">
      <c r="A20157" s="1">
        <v>2012</v>
      </c>
      <c r="B20157" t="s">
        <v>1581</v>
      </c>
      <c r="C20157" t="s">
        <v>3282</v>
      </c>
      <c r="D20157" t="s">
        <v>3428</v>
      </c>
      <c r="E20157" t="s">
        <v>3469</v>
      </c>
      <c r="F20157" t="s">
        <v>5052</v>
      </c>
      <c r="G20157" s="4"/>
      <c r="H20157" s="4"/>
      <c r="I20157" s="4"/>
      <c r="J20157" s="4"/>
      <c r="K20157" s="4">
        <v>-9647399.16232761</v>
      </c>
      <c r="L20157" s="4">
        <v>50994969.808457799</v>
      </c>
      <c r="M20157" s="4">
        <v>10075672.1645413</v>
      </c>
      <c r="N20157" s="3">
        <v>-0.196909300507533</v>
      </c>
      <c r="O20157" s="5">
        <v>3.6336672306060791</v>
      </c>
      <c r="P20157" s="3">
        <v>0.1975816935300827</v>
      </c>
    </row>
    <row r="20158" spans="1:16" x14ac:dyDescent="0.25">
      <c r="A20158" s="1">
        <v>2013</v>
      </c>
      <c r="B20158" t="s">
        <v>1581</v>
      </c>
      <c r="C20158" t="s">
        <v>3282</v>
      </c>
      <c r="D20158" t="s">
        <v>3428</v>
      </c>
      <c r="E20158" t="s">
        <v>3469</v>
      </c>
      <c r="F20158" t="s">
        <v>5052</v>
      </c>
      <c r="G20158" s="4"/>
      <c r="H20158" s="4"/>
      <c r="I20158" s="4"/>
      <c r="J20158" s="4"/>
      <c r="K20158" s="4">
        <v>-16255327.284395199</v>
      </c>
      <c r="L20158" s="4">
        <v>48682394.203001902</v>
      </c>
      <c r="M20158" s="4">
        <v>22225176.476879701</v>
      </c>
      <c r="N20158" s="3">
        <v>-0.35178771356350202</v>
      </c>
      <c r="O20158" s="5">
        <v>2.0229842662811279</v>
      </c>
      <c r="P20158" s="3">
        <v>0.45653417706489563</v>
      </c>
    </row>
    <row r="20159" spans="1:16" x14ac:dyDescent="0.25">
      <c r="A20159" s="1">
        <v>2014</v>
      </c>
      <c r="B20159" t="s">
        <v>1581</v>
      </c>
      <c r="C20159" t="s">
        <v>3282</v>
      </c>
      <c r="D20159" t="s">
        <v>3428</v>
      </c>
      <c r="E20159" t="s">
        <v>3469</v>
      </c>
      <c r="F20159" t="s">
        <v>5052</v>
      </c>
      <c r="G20159" s="4"/>
      <c r="H20159" s="4"/>
      <c r="I20159" s="4"/>
      <c r="J20159" s="4"/>
      <c r="K20159" s="4">
        <v>-11260356.6148543</v>
      </c>
      <c r="L20159" s="4">
        <v>38824655.923024803</v>
      </c>
      <c r="M20159" s="4">
        <v>22700253.207981799</v>
      </c>
      <c r="N20159" s="3">
        <v>-0.26990947842926</v>
      </c>
      <c r="O20159" s="5">
        <v>1.2890782356262207</v>
      </c>
      <c r="P20159" s="3">
        <v>0.5846865177154541</v>
      </c>
    </row>
    <row r="20160" spans="1:16" x14ac:dyDescent="0.25">
      <c r="A20160" s="1">
        <v>2015</v>
      </c>
      <c r="B20160" t="s">
        <v>1581</v>
      </c>
      <c r="C20160" t="s">
        <v>3282</v>
      </c>
      <c r="D20160" t="s">
        <v>3428</v>
      </c>
      <c r="E20160" t="s">
        <v>3469</v>
      </c>
      <c r="F20160" t="s">
        <v>5052</v>
      </c>
      <c r="G20160" s="4"/>
      <c r="H20160" s="4"/>
      <c r="I20160" s="4"/>
      <c r="J20160" s="4"/>
      <c r="K20160" s="4">
        <v>-7563709.3782055499</v>
      </c>
      <c r="L20160" s="4">
        <v>32702405.115781698</v>
      </c>
      <c r="M20160" s="4">
        <v>23058876.594134901</v>
      </c>
      <c r="N20160" s="3">
        <v>-0.224834672898234</v>
      </c>
      <c r="O20160" s="5">
        <v>2.572516918182373</v>
      </c>
      <c r="P20160" s="3">
        <v>0.70511257648468018</v>
      </c>
    </row>
    <row r="20161" spans="1:16" x14ac:dyDescent="0.25">
      <c r="A20161" s="1">
        <v>2016</v>
      </c>
      <c r="B20161" t="s">
        <v>1581</v>
      </c>
      <c r="C20161" t="s">
        <v>3282</v>
      </c>
      <c r="D20161" t="s">
        <v>3428</v>
      </c>
      <c r="E20161" t="s">
        <v>3469</v>
      </c>
      <c r="F20161" t="s">
        <v>5052</v>
      </c>
      <c r="G20161" s="4"/>
      <c r="H20161" s="4"/>
      <c r="I20161" s="4"/>
      <c r="J20161" s="4"/>
      <c r="K20161" s="4">
        <v>-2686353.5353535302</v>
      </c>
      <c r="L20161" s="4">
        <v>36067329.004329003</v>
      </c>
      <c r="M20161" s="4">
        <v>26504360.028859999</v>
      </c>
      <c r="N20161" s="3">
        <v>-7.8433627818133997E-2</v>
      </c>
      <c r="O20161" s="5">
        <v>1.8934558629989624</v>
      </c>
      <c r="P20161" s="3">
        <v>0.73485785722732544</v>
      </c>
    </row>
    <row r="20162" spans="1:16" x14ac:dyDescent="0.25">
      <c r="A20162" s="1">
        <v>2017</v>
      </c>
      <c r="B20162" t="s">
        <v>1581</v>
      </c>
      <c r="C20162" t="s">
        <v>3282</v>
      </c>
      <c r="D20162" t="s">
        <v>3428</v>
      </c>
      <c r="E20162" t="s">
        <v>3469</v>
      </c>
      <c r="F20162" t="s">
        <v>5052</v>
      </c>
      <c r="G20162" s="4"/>
      <c r="H20162" s="4"/>
      <c r="I20162" s="4"/>
      <c r="J20162" s="4"/>
      <c r="K20162" s="4">
        <v>792591.40799912601</v>
      </c>
      <c r="L20162" s="4">
        <v>36088857.858318597</v>
      </c>
      <c r="M20162" s="4">
        <v>26127535.9040167</v>
      </c>
      <c r="N20162" s="3">
        <v>2.1111722750985999E-2</v>
      </c>
      <c r="O20162" s="5">
        <v>1.9363069534301758</v>
      </c>
      <c r="P20162" s="3">
        <v>0.72397792339324951</v>
      </c>
    </row>
    <row r="20163" spans="1:16" x14ac:dyDescent="0.25">
      <c r="A20163" s="1">
        <v>2018</v>
      </c>
      <c r="B20163" t="s">
        <v>1581</v>
      </c>
      <c r="C20163" t="s">
        <v>3282</v>
      </c>
      <c r="D20163" t="s">
        <v>3428</v>
      </c>
      <c r="E20163" t="s">
        <v>3469</v>
      </c>
      <c r="F20163" t="s">
        <v>5052</v>
      </c>
      <c r="G20163" s="4"/>
      <c r="H20163" s="4"/>
      <c r="I20163" s="4"/>
      <c r="J20163" s="4"/>
      <c r="K20163" s="4">
        <v>32723383.663226798</v>
      </c>
      <c r="L20163" s="4">
        <v>49327226.075678103</v>
      </c>
      <c r="M20163" s="4">
        <v>13607275.2777308</v>
      </c>
      <c r="N20163" s="3">
        <v>0.79874211802075401</v>
      </c>
      <c r="O20163" s="5">
        <v>0.86608034372329712</v>
      </c>
      <c r="P20163" s="3">
        <v>0.27585729956626892</v>
      </c>
    </row>
    <row r="20164" spans="1:16" x14ac:dyDescent="0.25">
      <c r="A20164" s="1">
        <v>2019</v>
      </c>
      <c r="B20164" t="s">
        <v>1581</v>
      </c>
      <c r="C20164" t="s">
        <v>3282</v>
      </c>
      <c r="D20164" t="s">
        <v>3428</v>
      </c>
      <c r="E20164" t="s">
        <v>3469</v>
      </c>
      <c r="F20164" t="s">
        <v>5052</v>
      </c>
      <c r="G20164" s="4"/>
      <c r="H20164" s="4"/>
      <c r="I20164" s="4"/>
      <c r="J20164" s="4"/>
      <c r="K20164" s="4">
        <v>-7301708.2075405503</v>
      </c>
      <c r="L20164" s="4">
        <v>43992868.0755459</v>
      </c>
      <c r="M20164" s="4">
        <v>12122092.9579443</v>
      </c>
      <c r="N20164" s="3">
        <v>-0.156816769860643</v>
      </c>
      <c r="O20164" s="5">
        <v>0.84587645530700684</v>
      </c>
      <c r="P20164" s="3">
        <v>0.27554678916931152</v>
      </c>
    </row>
    <row r="20165" spans="1:16" x14ac:dyDescent="0.25">
      <c r="A20165" s="1">
        <v>2020</v>
      </c>
      <c r="B20165" t="s">
        <v>1581</v>
      </c>
      <c r="C20165" t="s">
        <v>3282</v>
      </c>
      <c r="D20165" t="s">
        <v>3428</v>
      </c>
      <c r="E20165" t="s">
        <v>3469</v>
      </c>
      <c r="F20165" t="s">
        <v>5052</v>
      </c>
      <c r="G20165" s="4"/>
      <c r="H20165" s="4"/>
      <c r="I20165" s="4"/>
      <c r="J20165" s="4"/>
      <c r="K20165" s="4">
        <v>-9662296.2045379393</v>
      </c>
      <c r="L20165" s="4">
        <v>43380357.925998896</v>
      </c>
      <c r="M20165" s="4">
        <v>14160436.558924699</v>
      </c>
      <c r="N20165" s="3">
        <v>-0.210989334785674</v>
      </c>
      <c r="O20165" s="5">
        <v>1.7778801918029785</v>
      </c>
      <c r="P20165" s="3">
        <v>0.32642507553100586</v>
      </c>
    </row>
    <row r="20166" spans="1:16" x14ac:dyDescent="0.25">
      <c r="A20166" s="1">
        <v>2021</v>
      </c>
      <c r="B20166" t="s">
        <v>1581</v>
      </c>
      <c r="C20166" t="s">
        <v>3282</v>
      </c>
      <c r="D20166" t="s">
        <v>3428</v>
      </c>
      <c r="E20166" t="s">
        <v>3469</v>
      </c>
      <c r="F20166" t="s">
        <v>5052</v>
      </c>
      <c r="G20166" s="4"/>
      <c r="H20166" s="4"/>
      <c r="I20166" s="4"/>
      <c r="J20166" s="4"/>
      <c r="K20166" s="4">
        <v>-10917652.6960019</v>
      </c>
      <c r="L20166" s="4">
        <v>32308444.834871199</v>
      </c>
      <c r="M20166" s="4">
        <v>12265154.166152401</v>
      </c>
      <c r="N20166" s="3">
        <v>-0.29812665772304903</v>
      </c>
      <c r="O20166" s="5">
        <v>4.5698704719543457</v>
      </c>
      <c r="P20166" s="3">
        <v>0.37962687015533447</v>
      </c>
    </row>
    <row r="20167" spans="1:16" x14ac:dyDescent="0.25">
      <c r="A20167" s="1">
        <v>2022</v>
      </c>
      <c r="B20167" t="s">
        <v>1581</v>
      </c>
      <c r="C20167" t="s">
        <v>3282</v>
      </c>
      <c r="D20167" t="s">
        <v>3428</v>
      </c>
      <c r="E20167" t="s">
        <v>3469</v>
      </c>
      <c r="F20167" t="s">
        <v>5052</v>
      </c>
      <c r="G20167" s="4"/>
      <c r="H20167" s="4"/>
      <c r="I20167" s="4"/>
      <c r="J20167" s="4"/>
      <c r="K20167" s="4">
        <v>-16268713.294908</v>
      </c>
      <c r="L20167" s="4">
        <v>31438672.6893676</v>
      </c>
      <c r="M20167" s="4">
        <v>13662527.0817152</v>
      </c>
      <c r="N20167" s="3">
        <v>-0.52685437129048796</v>
      </c>
      <c r="O20167" s="5">
        <v>1.4675154685974121</v>
      </c>
      <c r="P20167" s="3">
        <v>0.43457710742950439</v>
      </c>
    </row>
    <row r="20168" spans="1:16" x14ac:dyDescent="0.25">
      <c r="A20168" s="1">
        <v>2023</v>
      </c>
      <c r="B20168" t="s">
        <v>1581</v>
      </c>
      <c r="C20168" t="s">
        <v>3282</v>
      </c>
      <c r="D20168" t="s">
        <v>3428</v>
      </c>
      <c r="E20168" t="s">
        <v>3469</v>
      </c>
      <c r="F20168" t="s">
        <v>5052</v>
      </c>
      <c r="G20168" s="4"/>
      <c r="H20168" s="4"/>
      <c r="I20168" s="4"/>
      <c r="J20168" s="4"/>
      <c r="K20168" s="4">
        <v>-11359289.17279</v>
      </c>
      <c r="L20168" s="4">
        <v>20411508.2094482</v>
      </c>
      <c r="M20168" s="4">
        <v>7126701.3068379099</v>
      </c>
      <c r="N20168" s="3">
        <v>-0.43827576174369198</v>
      </c>
      <c r="O20168" s="5">
        <v>1.7662287950515747</v>
      </c>
      <c r="P20168" s="3">
        <v>0.3491511344909668</v>
      </c>
    </row>
    <row r="20169" spans="1:16" x14ac:dyDescent="0.25">
      <c r="A20169" s="1">
        <v>2024</v>
      </c>
      <c r="B20169" t="s">
        <v>1581</v>
      </c>
      <c r="C20169" t="s">
        <v>3282</v>
      </c>
      <c r="D20169" t="s">
        <v>3428</v>
      </c>
      <c r="E20169" t="s">
        <v>3469</v>
      </c>
      <c r="F20169" t="s">
        <v>5052</v>
      </c>
      <c r="G20169" s="4"/>
      <c r="H20169" s="4"/>
      <c r="I20169" s="4"/>
      <c r="J20169" s="4"/>
      <c r="K20169" s="4">
        <v>-10498403.1331011</v>
      </c>
      <c r="L20169" s="4">
        <v>15987702.701866601</v>
      </c>
      <c r="M20169" s="4">
        <v>5239982.3051556302</v>
      </c>
      <c r="N20169" s="3">
        <v>-0.60804009629546596</v>
      </c>
      <c r="O20169" s="5">
        <v>1.5389022827148438</v>
      </c>
      <c r="P20169" s="3">
        <v>0.3277508020401001</v>
      </c>
    </row>
    <row r="20170" spans="1:16" x14ac:dyDescent="0.25">
      <c r="A20170" s="1">
        <v>2009</v>
      </c>
      <c r="B20170" t="s">
        <v>1582</v>
      </c>
      <c r="C20170" t="s">
        <v>3283</v>
      </c>
      <c r="D20170" t="s">
        <v>3403</v>
      </c>
      <c r="E20170" t="s">
        <v>3469</v>
      </c>
      <c r="F20170" t="s">
        <v>5053</v>
      </c>
      <c r="G20170" s="4"/>
      <c r="H20170" s="4"/>
      <c r="I20170" s="4"/>
      <c r="J20170" s="4"/>
      <c r="K20170" s="4">
        <v>-489967.086687856</v>
      </c>
      <c r="L20170" s="4">
        <v>1803357.48051822</v>
      </c>
      <c r="M20170" s="4">
        <v>63909.907874994002</v>
      </c>
      <c r="N20170" s="3">
        <v>-0.239582727266093</v>
      </c>
      <c r="O20170" s="5">
        <v>0.8230019211769104</v>
      </c>
      <c r="P20170" s="3">
        <v>3.5439401865005493E-2</v>
      </c>
    </row>
    <row r="20171" spans="1:16" x14ac:dyDescent="0.25">
      <c r="A20171" s="1">
        <v>2010</v>
      </c>
      <c r="B20171" t="s">
        <v>1582</v>
      </c>
      <c r="C20171" t="s">
        <v>3283</v>
      </c>
      <c r="D20171" t="s">
        <v>3403</v>
      </c>
      <c r="E20171" t="s">
        <v>3469</v>
      </c>
      <c r="F20171" t="s">
        <v>5053</v>
      </c>
      <c r="G20171" s="4"/>
      <c r="H20171" s="4"/>
      <c r="I20171" s="4"/>
      <c r="J20171" s="4"/>
      <c r="K20171" s="4">
        <v>-422618.46768910298</v>
      </c>
      <c r="L20171" s="4">
        <v>1381199.7110749001</v>
      </c>
      <c r="M20171" s="4">
        <v>21785.288337168899</v>
      </c>
      <c r="N20171" s="3">
        <v>-0.25937264334032101</v>
      </c>
      <c r="O20171" s="5">
        <v>1.2123184204101563</v>
      </c>
      <c r="P20171" s="3">
        <v>1.5772728249430656E-2</v>
      </c>
    </row>
    <row r="20172" spans="1:16" x14ac:dyDescent="0.25">
      <c r="A20172" s="1">
        <v>2011</v>
      </c>
      <c r="B20172" t="s">
        <v>1582</v>
      </c>
      <c r="C20172" t="s">
        <v>3283</v>
      </c>
      <c r="D20172" t="s">
        <v>3403</v>
      </c>
      <c r="E20172" t="s">
        <v>3469</v>
      </c>
      <c r="F20172" t="s">
        <v>5053</v>
      </c>
      <c r="G20172" s="4"/>
      <c r="H20172" s="4"/>
      <c r="I20172" s="4"/>
      <c r="J20172" s="4"/>
      <c r="K20172" s="4">
        <v>-489516.664880506</v>
      </c>
      <c r="L20172" s="4">
        <v>1358399.9571321399</v>
      </c>
      <c r="M20172" s="4">
        <v>90799.485585682196</v>
      </c>
      <c r="N20172" s="3">
        <v>-0.31371353159521898</v>
      </c>
      <c r="O20172" s="5">
        <v>3.1307322978973389</v>
      </c>
      <c r="P20172" s="3">
        <v>6.684296578168869E-2</v>
      </c>
    </row>
    <row r="20173" spans="1:16" x14ac:dyDescent="0.25">
      <c r="A20173" s="1">
        <v>2012</v>
      </c>
      <c r="B20173" t="s">
        <v>1582</v>
      </c>
      <c r="C20173" t="s">
        <v>3283</v>
      </c>
      <c r="D20173" t="s">
        <v>3403</v>
      </c>
      <c r="E20173" t="s">
        <v>3469</v>
      </c>
      <c r="F20173" t="s">
        <v>5053</v>
      </c>
      <c r="G20173" s="4"/>
      <c r="H20173" s="4"/>
      <c r="I20173" s="4"/>
      <c r="J20173" s="4"/>
      <c r="K20173" s="4">
        <v>-655708.48213828902</v>
      </c>
      <c r="L20173" s="4">
        <v>696816.511977733</v>
      </c>
      <c r="M20173" s="4">
        <v>45680.136712954001</v>
      </c>
      <c r="N20173" s="3">
        <v>-0.65772325302942403</v>
      </c>
      <c r="O20173" s="5">
        <v>5.3885188102722168</v>
      </c>
      <c r="P20173" s="3">
        <v>6.5555475652217865E-2</v>
      </c>
    </row>
    <row r="20174" spans="1:16" x14ac:dyDescent="0.25">
      <c r="A20174" s="1">
        <v>2013</v>
      </c>
      <c r="B20174" t="s">
        <v>1582</v>
      </c>
      <c r="C20174" t="s">
        <v>3283</v>
      </c>
      <c r="D20174" t="s">
        <v>3403</v>
      </c>
      <c r="E20174" t="s">
        <v>3469</v>
      </c>
      <c r="F20174" t="s">
        <v>5053</v>
      </c>
      <c r="G20174" s="4"/>
      <c r="H20174" s="4"/>
      <c r="I20174" s="4"/>
      <c r="J20174" s="4"/>
      <c r="K20174" s="4">
        <v>-515044.26395753602</v>
      </c>
      <c r="L20174" s="4">
        <v>594792.47558401898</v>
      </c>
      <c r="M20174" s="4">
        <v>54935.728185497501</v>
      </c>
      <c r="N20174" s="3">
        <v>-0.84647955843578604</v>
      </c>
      <c r="O20174" s="5">
        <v>6.2267413139343262</v>
      </c>
      <c r="P20174" s="3">
        <v>9.2361167073249817E-2</v>
      </c>
    </row>
    <row r="20175" spans="1:16" x14ac:dyDescent="0.25">
      <c r="A20175" s="1">
        <v>2014</v>
      </c>
      <c r="B20175" t="s">
        <v>1582</v>
      </c>
      <c r="C20175" t="s">
        <v>3283</v>
      </c>
      <c r="D20175" t="s">
        <v>3403</v>
      </c>
      <c r="E20175" t="s">
        <v>3469</v>
      </c>
      <c r="F20175" t="s">
        <v>5053</v>
      </c>
      <c r="G20175" s="4"/>
      <c r="H20175" s="4"/>
      <c r="I20175" s="4"/>
      <c r="J20175" s="4"/>
      <c r="K20175" s="4">
        <v>-528157.85751332005</v>
      </c>
      <c r="L20175" s="4">
        <v>103601.301334339</v>
      </c>
      <c r="M20175" s="4">
        <v>62617.756612758698</v>
      </c>
      <c r="N20175" s="3">
        <v>-1.4721529334766701</v>
      </c>
      <c r="O20175" s="5">
        <v>22.517690658569336</v>
      </c>
      <c r="P20175" s="3">
        <v>0.60441088676452637</v>
      </c>
    </row>
    <row r="20176" spans="1:16" x14ac:dyDescent="0.25">
      <c r="A20176" s="1">
        <v>2015</v>
      </c>
      <c r="B20176" t="s">
        <v>1582</v>
      </c>
      <c r="C20176" t="s">
        <v>3283</v>
      </c>
      <c r="D20176" t="s">
        <v>3403</v>
      </c>
      <c r="E20176" t="s">
        <v>3469</v>
      </c>
      <c r="F20176" t="s">
        <v>5053</v>
      </c>
      <c r="G20176" s="4"/>
      <c r="H20176" s="4"/>
      <c r="I20176" s="4"/>
      <c r="J20176" s="4"/>
      <c r="K20176" s="4">
        <v>-391507.900433734</v>
      </c>
      <c r="L20176" s="4">
        <v>18028.859117277701</v>
      </c>
      <c r="M20176" s="4">
        <v>88366.216497307498</v>
      </c>
      <c r="N20176" s="3">
        <v>-7.6266864766707201</v>
      </c>
      <c r="O20176" s="5">
        <v>37.117099761962891</v>
      </c>
      <c r="P20176" s="3">
        <v>4.9013757705688477</v>
      </c>
    </row>
    <row r="20177" spans="1:16" x14ac:dyDescent="0.25">
      <c r="A20177" s="1">
        <v>2016</v>
      </c>
      <c r="B20177" t="s">
        <v>1582</v>
      </c>
      <c r="C20177" t="s">
        <v>3283</v>
      </c>
      <c r="D20177" t="s">
        <v>3403</v>
      </c>
      <c r="E20177" t="s">
        <v>3469</v>
      </c>
      <c r="F20177" t="s">
        <v>5053</v>
      </c>
      <c r="G20177" s="4"/>
      <c r="H20177" s="4"/>
      <c r="I20177" s="4"/>
      <c r="J20177" s="4"/>
      <c r="K20177" s="4">
        <v>-287760.37786452897</v>
      </c>
      <c r="L20177" s="4">
        <v>48472.747861846998</v>
      </c>
      <c r="M20177" s="4">
        <v>187728.34281967999</v>
      </c>
      <c r="N20177" s="3">
        <v>-8.7322813284199601</v>
      </c>
      <c r="O20177" s="5">
        <v>16.599687576293945</v>
      </c>
      <c r="P20177" s="3">
        <v>3.8728635311126709</v>
      </c>
    </row>
    <row r="20178" spans="1:16" x14ac:dyDescent="0.25">
      <c r="A20178" s="1">
        <v>2017</v>
      </c>
      <c r="B20178" t="s">
        <v>1582</v>
      </c>
      <c r="C20178" t="s">
        <v>3283</v>
      </c>
      <c r="D20178" t="s">
        <v>3403</v>
      </c>
      <c r="E20178" t="s">
        <v>3469</v>
      </c>
      <c r="F20178" t="s">
        <v>5053</v>
      </c>
      <c r="G20178" s="4"/>
      <c r="H20178" s="4"/>
      <c r="I20178" s="4"/>
      <c r="J20178" s="4"/>
      <c r="K20178" s="4">
        <v>-578064.97728792496</v>
      </c>
      <c r="L20178" s="4">
        <v>167741.16688571699</v>
      </c>
      <c r="M20178" s="4">
        <v>248510.07247880599</v>
      </c>
      <c r="N20178" s="3">
        <v>-5.3094558200115101</v>
      </c>
      <c r="O20178" s="5">
        <v>22.922128677368164</v>
      </c>
      <c r="P20178" s="3">
        <v>1.4815090894699097</v>
      </c>
    </row>
    <row r="20179" spans="1:16" x14ac:dyDescent="0.25">
      <c r="A20179" s="1">
        <v>2018</v>
      </c>
      <c r="B20179" t="s">
        <v>1582</v>
      </c>
      <c r="C20179" t="s">
        <v>3283</v>
      </c>
      <c r="D20179" t="s">
        <v>3403</v>
      </c>
      <c r="E20179" t="s">
        <v>3469</v>
      </c>
      <c r="F20179" t="s">
        <v>5053</v>
      </c>
      <c r="G20179" s="4"/>
      <c r="H20179" s="4"/>
      <c r="I20179" s="4"/>
      <c r="J20179" s="4"/>
      <c r="K20179" s="4">
        <v>-3416580.4336079499</v>
      </c>
      <c r="L20179" s="4">
        <v>1118108.94233118</v>
      </c>
      <c r="M20179" s="4">
        <v>150044.04177677099</v>
      </c>
      <c r="N20179" s="3">
        <v>-5.3398588729619503</v>
      </c>
      <c r="O20179" s="5">
        <v>2.5446131229400635</v>
      </c>
      <c r="P20179" s="3">
        <v>0.13419447839260101</v>
      </c>
    </row>
    <row r="20180" spans="1:16" x14ac:dyDescent="0.25">
      <c r="A20180" s="1">
        <v>2019</v>
      </c>
      <c r="B20180" t="s">
        <v>1582</v>
      </c>
      <c r="C20180" t="s">
        <v>3283</v>
      </c>
      <c r="D20180" t="s">
        <v>3403</v>
      </c>
      <c r="E20180" t="s">
        <v>3469</v>
      </c>
      <c r="F20180" t="s">
        <v>5053</v>
      </c>
      <c r="G20180" s="4"/>
      <c r="H20180" s="4"/>
      <c r="I20180" s="4"/>
      <c r="J20180" s="4"/>
      <c r="K20180" s="4">
        <v>-614533.52053352096</v>
      </c>
      <c r="L20180" s="4">
        <v>430428.22042822</v>
      </c>
      <c r="M20180" s="4">
        <v>105482.62548262499</v>
      </c>
      <c r="N20180" s="3">
        <v>-0.82441344088780899</v>
      </c>
      <c r="O20180" s="5">
        <v>2.8692460060119629</v>
      </c>
      <c r="P20180" s="3">
        <v>0.245064377784729</v>
      </c>
    </row>
    <row r="20181" spans="1:16" x14ac:dyDescent="0.25">
      <c r="A20181" s="1">
        <v>2020</v>
      </c>
      <c r="B20181" t="s">
        <v>1582</v>
      </c>
      <c r="C20181" t="s">
        <v>3283</v>
      </c>
      <c r="D20181" t="s">
        <v>3403</v>
      </c>
      <c r="E20181" t="s">
        <v>3469</v>
      </c>
      <c r="F20181" t="s">
        <v>5053</v>
      </c>
      <c r="G20181" s="4"/>
      <c r="H20181" s="4"/>
      <c r="I20181" s="4"/>
      <c r="J20181" s="4"/>
      <c r="K20181" s="4">
        <v>-264858.578468589</v>
      </c>
      <c r="L20181" s="4">
        <v>158906.312549177</v>
      </c>
      <c r="M20181" s="4">
        <v>102473.66895352201</v>
      </c>
      <c r="N20181" s="3">
        <v>-0.910014252209567</v>
      </c>
      <c r="O20181" s="5">
        <v>9.3810558319091797</v>
      </c>
      <c r="P20181" s="3">
        <v>0.64486843347549438</v>
      </c>
    </row>
    <row r="20182" spans="1:16" x14ac:dyDescent="0.25">
      <c r="A20182" s="1">
        <v>2021</v>
      </c>
      <c r="B20182" t="s">
        <v>1582</v>
      </c>
      <c r="C20182" t="s">
        <v>3283</v>
      </c>
      <c r="D20182" t="s">
        <v>3403</v>
      </c>
      <c r="E20182" t="s">
        <v>3469</v>
      </c>
      <c r="F20182" t="s">
        <v>5053</v>
      </c>
      <c r="G20182" s="4"/>
      <c r="H20182" s="4"/>
      <c r="I20182" s="4"/>
      <c r="J20182" s="4"/>
      <c r="K20182" s="4">
        <v>-441338.69189991697</v>
      </c>
      <c r="L20182" s="4">
        <v>282884.328442142</v>
      </c>
      <c r="M20182" s="4">
        <v>135933.387818758</v>
      </c>
      <c r="N20182" s="3">
        <v>-1.9377659408111401</v>
      </c>
      <c r="O20182" s="5">
        <v>20.414039611816406</v>
      </c>
      <c r="P20182" s="3">
        <v>0.4805263876914978</v>
      </c>
    </row>
    <row r="20183" spans="1:16" x14ac:dyDescent="0.25">
      <c r="A20183" s="1">
        <v>2022</v>
      </c>
      <c r="B20183" t="s">
        <v>1582</v>
      </c>
      <c r="C20183" t="s">
        <v>3283</v>
      </c>
      <c r="D20183" t="s">
        <v>3403</v>
      </c>
      <c r="E20183" t="s">
        <v>3469</v>
      </c>
      <c r="F20183" t="s">
        <v>5053</v>
      </c>
      <c r="G20183" s="4"/>
      <c r="H20183" s="4"/>
      <c r="I20183" s="4"/>
      <c r="J20183" s="4"/>
      <c r="K20183" s="4">
        <v>-986166.98986246402</v>
      </c>
      <c r="L20183" s="4">
        <v>490264.10042302997</v>
      </c>
      <c r="M20183" s="4">
        <v>167305.237152104</v>
      </c>
      <c r="N20183" s="3">
        <v>-2.6275918055137999</v>
      </c>
      <c r="O20183" s="5">
        <v>13.680398941040039</v>
      </c>
      <c r="P20183" s="3">
        <v>0.34125533699989319</v>
      </c>
    </row>
    <row r="20184" spans="1:16" x14ac:dyDescent="0.25">
      <c r="A20184" s="1">
        <v>2023</v>
      </c>
      <c r="B20184" t="s">
        <v>1582</v>
      </c>
      <c r="C20184" t="s">
        <v>3283</v>
      </c>
      <c r="D20184" t="s">
        <v>3403</v>
      </c>
      <c r="E20184" t="s">
        <v>3469</v>
      </c>
      <c r="F20184" t="s">
        <v>5053</v>
      </c>
      <c r="G20184" s="4"/>
      <c r="H20184" s="4"/>
      <c r="I20184" s="4"/>
      <c r="J20184" s="4"/>
      <c r="K20184" s="4">
        <v>-511662.83371662803</v>
      </c>
      <c r="L20184" s="4">
        <v>148743.12568743099</v>
      </c>
      <c r="M20184" s="4">
        <v>271264.206912642</v>
      </c>
      <c r="N20184" s="3">
        <v>-1.6443886011028701</v>
      </c>
      <c r="O20184" s="5">
        <v>17.062932968139648</v>
      </c>
      <c r="P20184" s="3">
        <v>1.82370924949646</v>
      </c>
    </row>
    <row r="20185" spans="1:16" x14ac:dyDescent="0.25">
      <c r="A20185" s="1">
        <v>2024</v>
      </c>
      <c r="B20185" t="s">
        <v>1582</v>
      </c>
      <c r="C20185" t="s">
        <v>3283</v>
      </c>
      <c r="D20185" t="s">
        <v>3403</v>
      </c>
      <c r="E20185" t="s">
        <v>3469</v>
      </c>
      <c r="F20185" t="s">
        <v>5053</v>
      </c>
      <c r="G20185" s="4"/>
      <c r="H20185" s="4"/>
      <c r="I20185" s="4"/>
      <c r="J20185" s="4"/>
      <c r="K20185" s="4">
        <v>-438529.798057243</v>
      </c>
      <c r="L20185" s="4">
        <v>69516.577440280598</v>
      </c>
      <c r="M20185" s="4">
        <v>388761.47553552501</v>
      </c>
      <c r="N20185" s="3">
        <v>-4.0180203844145099</v>
      </c>
      <c r="O20185" s="5">
        <v>23.417446136474609</v>
      </c>
      <c r="P20185" s="3">
        <v>5.5923562049865723</v>
      </c>
    </row>
    <row r="20186" spans="1:16" x14ac:dyDescent="0.25">
      <c r="A20186" s="1">
        <v>2009</v>
      </c>
      <c r="B20186" t="s">
        <v>1583</v>
      </c>
      <c r="C20186" t="s">
        <v>3284</v>
      </c>
      <c r="D20186" t="s">
        <v>3449</v>
      </c>
      <c r="E20186" t="s">
        <v>3470</v>
      </c>
      <c r="F20186" t="s">
        <v>5054</v>
      </c>
      <c r="G20186" s="4"/>
      <c r="H20186" s="4"/>
      <c r="I20186" s="4"/>
      <c r="J20186" s="4"/>
      <c r="K20186" s="4">
        <v>-259857.62886945199</v>
      </c>
      <c r="L20186" s="4">
        <v>1532061.5743911599</v>
      </c>
      <c r="M20186" s="4">
        <v>454734.289211008</v>
      </c>
      <c r="N20186" s="3">
        <v>-0.190131033066338</v>
      </c>
      <c r="O20186" s="5">
        <v>2.9323303699493408</v>
      </c>
      <c r="P20186" s="3">
        <v>0.2968120276927948</v>
      </c>
    </row>
    <row r="20187" spans="1:16" x14ac:dyDescent="0.25">
      <c r="A20187" s="1">
        <v>2010</v>
      </c>
      <c r="B20187" t="s">
        <v>1583</v>
      </c>
      <c r="C20187" t="s">
        <v>3284</v>
      </c>
      <c r="D20187" t="s">
        <v>3449</v>
      </c>
      <c r="E20187" t="s">
        <v>3470</v>
      </c>
      <c r="F20187" t="s">
        <v>5054</v>
      </c>
      <c r="G20187" s="4"/>
      <c r="H20187" s="4"/>
      <c r="I20187" s="4"/>
      <c r="J20187" s="4"/>
      <c r="K20187" s="4">
        <v>-70329.482971740304</v>
      </c>
      <c r="L20187" s="4">
        <v>3929746.5297017698</v>
      </c>
      <c r="M20187" s="4">
        <v>2908868.6188426199</v>
      </c>
      <c r="N20187" s="3">
        <v>-2.3968776673586E-2</v>
      </c>
      <c r="O20187" s="5">
        <v>3.1749131679534912</v>
      </c>
      <c r="P20187" s="3">
        <v>0.74021786451339722</v>
      </c>
    </row>
    <row r="20188" spans="1:16" x14ac:dyDescent="0.25">
      <c r="A20188" s="1">
        <v>2011</v>
      </c>
      <c r="B20188" t="s">
        <v>1583</v>
      </c>
      <c r="C20188" t="s">
        <v>3284</v>
      </c>
      <c r="D20188" t="s">
        <v>3449</v>
      </c>
      <c r="E20188" t="s">
        <v>3470</v>
      </c>
      <c r="F20188" t="s">
        <v>5054</v>
      </c>
      <c r="G20188" s="4"/>
      <c r="H20188" s="4"/>
      <c r="I20188" s="4"/>
      <c r="J20188" s="4"/>
      <c r="K20188" s="4">
        <v>-657687.62461379205</v>
      </c>
      <c r="L20188" s="4">
        <v>3431735.99379024</v>
      </c>
      <c r="M20188" s="4">
        <v>3392155.6093329098</v>
      </c>
      <c r="N20188" s="3">
        <v>-0.17213806164050799</v>
      </c>
      <c r="O20188" s="5">
        <v>2.989799976348877</v>
      </c>
      <c r="P20188" s="3">
        <v>0.98846638202667236</v>
      </c>
    </row>
    <row r="20189" spans="1:16" x14ac:dyDescent="0.25">
      <c r="A20189" s="1">
        <v>2012</v>
      </c>
      <c r="B20189" t="s">
        <v>1583</v>
      </c>
      <c r="C20189" t="s">
        <v>3284</v>
      </c>
      <c r="D20189" t="s">
        <v>3449</v>
      </c>
      <c r="E20189" t="s">
        <v>3470</v>
      </c>
      <c r="F20189" t="s">
        <v>5054</v>
      </c>
      <c r="G20189" s="4"/>
      <c r="H20189" s="4"/>
      <c r="I20189" s="4"/>
      <c r="J20189" s="4"/>
      <c r="K20189" s="4">
        <v>-1012927.50777287</v>
      </c>
      <c r="L20189" s="4">
        <v>3578792.3416789402</v>
      </c>
      <c r="M20189" s="4">
        <v>3692521.6822123998</v>
      </c>
      <c r="N20189" s="3">
        <v>-0.27871875375344402</v>
      </c>
      <c r="O20189" s="5">
        <v>1.8128790855407715</v>
      </c>
      <c r="P20189" s="3">
        <v>1.0317786931991577</v>
      </c>
    </row>
    <row r="20190" spans="1:16" x14ac:dyDescent="0.25">
      <c r="A20190" s="1">
        <v>2013</v>
      </c>
      <c r="B20190" t="s">
        <v>1583</v>
      </c>
      <c r="C20190" t="s">
        <v>3284</v>
      </c>
      <c r="D20190" t="s">
        <v>3449</v>
      </c>
      <c r="E20190" t="s">
        <v>3470</v>
      </c>
      <c r="F20190" t="s">
        <v>5054</v>
      </c>
      <c r="G20190" s="4"/>
      <c r="H20190" s="4"/>
      <c r="I20190" s="4"/>
      <c r="J20190" s="4"/>
      <c r="K20190" s="4">
        <v>-1505282.72189944</v>
      </c>
      <c r="L20190" s="4">
        <v>3203958.2740317802</v>
      </c>
      <c r="M20190" s="4">
        <v>282135.86055623501</v>
      </c>
      <c r="N20190" s="3">
        <v>-0.43848311181563199</v>
      </c>
      <c r="O20190" s="5">
        <v>3.0624761581420898</v>
      </c>
      <c r="P20190" s="3">
        <v>8.8058531284332275E-2</v>
      </c>
    </row>
    <row r="20191" spans="1:16" x14ac:dyDescent="0.25">
      <c r="A20191" s="1">
        <v>2014</v>
      </c>
      <c r="B20191" t="s">
        <v>1583</v>
      </c>
      <c r="C20191" t="s">
        <v>3284</v>
      </c>
      <c r="D20191" t="s">
        <v>3449</v>
      </c>
      <c r="E20191" t="s">
        <v>3470</v>
      </c>
      <c r="F20191" t="s">
        <v>5054</v>
      </c>
      <c r="G20191" s="4"/>
      <c r="H20191" s="4"/>
      <c r="I20191" s="4"/>
      <c r="J20191" s="4"/>
      <c r="K20191" s="4">
        <v>-1336513.4431916701</v>
      </c>
      <c r="L20191" s="4">
        <v>5603642.6712922798</v>
      </c>
      <c r="M20191" s="4">
        <v>247181.26626192499</v>
      </c>
      <c r="N20191" s="3">
        <v>-0.29957231726283001</v>
      </c>
      <c r="O20191" s="5">
        <v>2.7734804153442383</v>
      </c>
      <c r="P20191" s="3">
        <v>4.4110819697380066E-2</v>
      </c>
    </row>
    <row r="20192" spans="1:16" x14ac:dyDescent="0.25">
      <c r="A20192" s="1">
        <v>2015</v>
      </c>
      <c r="B20192" t="s">
        <v>1583</v>
      </c>
      <c r="C20192" t="s">
        <v>3284</v>
      </c>
      <c r="D20192" t="s">
        <v>3449</v>
      </c>
      <c r="E20192" t="s">
        <v>3470</v>
      </c>
      <c r="F20192" t="s">
        <v>5054</v>
      </c>
      <c r="G20192" s="4"/>
      <c r="H20192" s="4"/>
      <c r="I20192" s="4"/>
      <c r="J20192" s="4"/>
      <c r="K20192" s="4">
        <v>-1025353.79560136</v>
      </c>
      <c r="L20192" s="4">
        <v>3919943.2433441598</v>
      </c>
      <c r="M20192" s="4">
        <v>333071.95399723703</v>
      </c>
      <c r="N20192" s="3">
        <v>-0.23450042698548201</v>
      </c>
      <c r="O20192" s="5">
        <v>4.0744748115539551</v>
      </c>
      <c r="P20192" s="3">
        <v>8.496856689453125E-2</v>
      </c>
    </row>
    <row r="20193" spans="1:16" x14ac:dyDescent="0.25">
      <c r="A20193" s="1">
        <v>2016</v>
      </c>
      <c r="B20193" t="s">
        <v>1583</v>
      </c>
      <c r="C20193" t="s">
        <v>3284</v>
      </c>
      <c r="D20193" t="s">
        <v>3449</v>
      </c>
      <c r="E20193" t="s">
        <v>3470</v>
      </c>
      <c r="F20193" t="s">
        <v>5054</v>
      </c>
      <c r="G20193" s="4"/>
      <c r="H20193" s="4"/>
      <c r="I20193" s="4"/>
      <c r="J20193" s="4"/>
      <c r="K20193" s="4">
        <v>-563283.05663894</v>
      </c>
      <c r="L20193" s="4">
        <v>3354847.6167466301</v>
      </c>
      <c r="M20193" s="4">
        <v>602630.03486004204</v>
      </c>
      <c r="N20193" s="3">
        <v>-0.161440300722129</v>
      </c>
      <c r="O20193" s="5">
        <v>6.0759243965148926</v>
      </c>
      <c r="P20193" s="3">
        <v>0.1796296238899231</v>
      </c>
    </row>
    <row r="20194" spans="1:16" x14ac:dyDescent="0.25">
      <c r="A20194" s="1">
        <v>2017</v>
      </c>
      <c r="B20194" t="s">
        <v>1583</v>
      </c>
      <c r="C20194" t="s">
        <v>3284</v>
      </c>
      <c r="D20194" t="s">
        <v>3449</v>
      </c>
      <c r="E20194" t="s">
        <v>3470</v>
      </c>
      <c r="F20194" t="s">
        <v>5054</v>
      </c>
      <c r="G20194" s="4"/>
      <c r="H20194" s="4"/>
      <c r="I20194" s="4"/>
      <c r="J20194" s="4"/>
      <c r="K20194" s="4">
        <v>-16812.0205947252</v>
      </c>
      <c r="L20194" s="4">
        <v>3152253.8615109799</v>
      </c>
      <c r="M20194" s="4">
        <v>338341.914468845</v>
      </c>
      <c r="N20194" s="3">
        <v>-5.1282051282049998E-3</v>
      </c>
      <c r="O20194" s="5">
        <v>9.2147073745727539</v>
      </c>
      <c r="P20194" s="3">
        <v>0.10733333230018616</v>
      </c>
    </row>
    <row r="20195" spans="1:16" x14ac:dyDescent="0.25">
      <c r="A20195" s="1">
        <v>2018</v>
      </c>
      <c r="B20195" t="s">
        <v>1583</v>
      </c>
      <c r="C20195" t="s">
        <v>3284</v>
      </c>
      <c r="D20195" t="s">
        <v>3449</v>
      </c>
      <c r="E20195" t="s">
        <v>3470</v>
      </c>
      <c r="F20195" t="s">
        <v>5054</v>
      </c>
      <c r="G20195" s="4"/>
      <c r="H20195" s="4"/>
      <c r="I20195" s="4"/>
      <c r="J20195" s="4"/>
      <c r="K20195" s="4">
        <v>-747996.18044503604</v>
      </c>
      <c r="L20195" s="4">
        <v>2812581.38256315</v>
      </c>
      <c r="M20195" s="4">
        <v>637315.89455713402</v>
      </c>
      <c r="N20195" s="3">
        <v>-0.24654268001907501</v>
      </c>
      <c r="O20195" s="5">
        <v>5.0549941062927246</v>
      </c>
      <c r="P20195" s="3">
        <v>0.22659465670585632</v>
      </c>
    </row>
    <row r="20196" spans="1:16" x14ac:dyDescent="0.25">
      <c r="A20196" s="1">
        <v>2019</v>
      </c>
      <c r="B20196" t="s">
        <v>1583</v>
      </c>
      <c r="C20196" t="s">
        <v>3284</v>
      </c>
      <c r="D20196" t="s">
        <v>3449</v>
      </c>
      <c r="E20196" t="s">
        <v>3470</v>
      </c>
      <c r="F20196" t="s">
        <v>5054</v>
      </c>
      <c r="G20196" s="4"/>
      <c r="H20196" s="4"/>
      <c r="I20196" s="4"/>
      <c r="J20196" s="4"/>
      <c r="K20196" s="4">
        <v>274119.82369265897</v>
      </c>
      <c r="L20196" s="4">
        <v>3537710.1812047702</v>
      </c>
      <c r="M20196" s="4">
        <v>1210752.5711487201</v>
      </c>
      <c r="N20196" s="3">
        <v>8.8678622510727001E-2</v>
      </c>
      <c r="O20196" s="5">
        <v>4.1756901741027832</v>
      </c>
      <c r="P20196" s="3">
        <v>0.34224188327789307</v>
      </c>
    </row>
    <row r="20197" spans="1:16" x14ac:dyDescent="0.25">
      <c r="A20197" s="1">
        <v>2020</v>
      </c>
      <c r="B20197" t="s">
        <v>1583</v>
      </c>
      <c r="C20197" t="s">
        <v>3284</v>
      </c>
      <c r="D20197" t="s">
        <v>3449</v>
      </c>
      <c r="E20197" t="s">
        <v>3470</v>
      </c>
      <c r="F20197" t="s">
        <v>5054</v>
      </c>
      <c r="G20197" s="4"/>
      <c r="H20197" s="4"/>
      <c r="I20197" s="4"/>
      <c r="J20197" s="4"/>
      <c r="K20197" s="4">
        <v>971694.63067268406</v>
      </c>
      <c r="L20197" s="4">
        <v>4202341.1172106704</v>
      </c>
      <c r="M20197" s="4">
        <v>1191993.0457148999</v>
      </c>
      <c r="N20197" s="3">
        <v>0.26625336487478601</v>
      </c>
      <c r="O20197" s="5">
        <v>9.5428676605224609</v>
      </c>
      <c r="P20197" s="3">
        <v>0.28364977240562439</v>
      </c>
    </row>
    <row r="20198" spans="1:16" x14ac:dyDescent="0.25">
      <c r="A20198" s="1">
        <v>2021</v>
      </c>
      <c r="B20198" t="s">
        <v>1583</v>
      </c>
      <c r="C20198" t="s">
        <v>3284</v>
      </c>
      <c r="D20198" t="s">
        <v>3449</v>
      </c>
      <c r="E20198" t="s">
        <v>3470</v>
      </c>
      <c r="F20198" t="s">
        <v>5054</v>
      </c>
      <c r="G20198" s="4"/>
      <c r="H20198" s="4"/>
      <c r="I20198" s="4"/>
      <c r="J20198" s="4"/>
      <c r="K20198" s="4">
        <v>411996.787821654</v>
      </c>
      <c r="L20198" s="4">
        <v>5450926.9927725997</v>
      </c>
      <c r="M20198" s="4">
        <v>1497154.4289654701</v>
      </c>
      <c r="N20198" s="3">
        <v>7.9386437029064005E-2</v>
      </c>
      <c r="O20198" s="5">
        <v>9.6399097442626953</v>
      </c>
      <c r="P20198" s="3">
        <v>0.27466052770614624</v>
      </c>
    </row>
    <row r="20199" spans="1:16" x14ac:dyDescent="0.25">
      <c r="A20199" s="1">
        <v>2022</v>
      </c>
      <c r="B20199" t="s">
        <v>1583</v>
      </c>
      <c r="C20199" t="s">
        <v>3284</v>
      </c>
      <c r="D20199" t="s">
        <v>3449</v>
      </c>
      <c r="E20199" t="s">
        <v>3470</v>
      </c>
      <c r="F20199" t="s">
        <v>5054</v>
      </c>
      <c r="G20199" s="4"/>
      <c r="H20199" s="4"/>
      <c r="I20199" s="4"/>
      <c r="J20199" s="4"/>
      <c r="K20199" s="4">
        <v>-1845829.54852757</v>
      </c>
      <c r="L20199" s="4">
        <v>9805362.7519640606</v>
      </c>
      <c r="M20199" s="4">
        <v>1381251.8635112401</v>
      </c>
      <c r="N20199" s="3">
        <v>-0.24258440789173899</v>
      </c>
      <c r="O20199" s="5">
        <v>3.834089994430542</v>
      </c>
      <c r="P20199" s="3">
        <v>0.14086697995662689</v>
      </c>
    </row>
    <row r="20200" spans="1:16" x14ac:dyDescent="0.25">
      <c r="A20200" s="1">
        <v>2023</v>
      </c>
      <c r="B20200" t="s">
        <v>1583</v>
      </c>
      <c r="C20200" t="s">
        <v>3284</v>
      </c>
      <c r="D20200" t="s">
        <v>3449</v>
      </c>
      <c r="E20200" t="s">
        <v>3470</v>
      </c>
      <c r="F20200" t="s">
        <v>5054</v>
      </c>
      <c r="G20200" s="4"/>
      <c r="H20200" s="4"/>
      <c r="I20200" s="4"/>
      <c r="J20200" s="4"/>
      <c r="K20200" s="4">
        <v>-566884.20170065295</v>
      </c>
      <c r="L20200" s="4">
        <v>8014591.3240437796</v>
      </c>
      <c r="M20200" s="4">
        <v>1234506.10370352</v>
      </c>
      <c r="N20200" s="3">
        <v>-6.7235621521335998E-2</v>
      </c>
      <c r="O20200" s="5">
        <v>3.0379612445831299</v>
      </c>
      <c r="P20200" s="3">
        <v>0.15403231978416443</v>
      </c>
    </row>
    <row r="20201" spans="1:16" x14ac:dyDescent="0.25">
      <c r="A20201" s="1">
        <v>2024</v>
      </c>
      <c r="B20201" t="s">
        <v>1583</v>
      </c>
      <c r="C20201" t="s">
        <v>3284</v>
      </c>
      <c r="D20201" t="s">
        <v>3449</v>
      </c>
      <c r="E20201" t="s">
        <v>3470</v>
      </c>
      <c r="F20201" t="s">
        <v>5054</v>
      </c>
      <c r="G20201" s="4"/>
      <c r="H20201" s="4"/>
      <c r="I20201" s="4"/>
      <c r="J20201" s="4"/>
      <c r="K20201" s="4">
        <v>543907.04568819201</v>
      </c>
      <c r="L20201" s="4">
        <v>7730054.7493246002</v>
      </c>
      <c r="M20201" s="4">
        <v>863676.57254883205</v>
      </c>
      <c r="N20201" s="3">
        <v>7.0701577189030002E-2</v>
      </c>
      <c r="O20201" s="5">
        <v>1.7933292388916016</v>
      </c>
      <c r="P20201" s="3">
        <v>0.11172968149185181</v>
      </c>
    </row>
    <row r="20202" spans="1:16" x14ac:dyDescent="0.25">
      <c r="A20202" s="1">
        <v>2009</v>
      </c>
      <c r="B20202" t="s">
        <v>1584</v>
      </c>
      <c r="C20202" t="s">
        <v>3285</v>
      </c>
      <c r="D20202" t="s">
        <v>3403</v>
      </c>
      <c r="E20202" t="s">
        <v>3470</v>
      </c>
      <c r="F20202" t="s">
        <v>5055</v>
      </c>
      <c r="G20202" s="4"/>
      <c r="H20202" s="4"/>
      <c r="I20202" s="4"/>
      <c r="J20202" s="4"/>
      <c r="K20202" s="4">
        <v>-1450658.52261882</v>
      </c>
      <c r="L20202" s="4">
        <v>5460596.4317393303</v>
      </c>
      <c r="M20202" s="4">
        <v>53871.978262578203</v>
      </c>
      <c r="N20202" s="3">
        <v>-0.230789065492739</v>
      </c>
      <c r="O20202" s="5">
        <v>0.60143738985061646</v>
      </c>
      <c r="P20202" s="3">
        <v>9.8655847832560539E-3</v>
      </c>
    </row>
    <row r="20203" spans="1:16" x14ac:dyDescent="0.25">
      <c r="A20203" s="1">
        <v>2010</v>
      </c>
      <c r="B20203" t="s">
        <v>1584</v>
      </c>
      <c r="C20203" t="s">
        <v>3285</v>
      </c>
      <c r="D20203" t="s">
        <v>3403</v>
      </c>
      <c r="E20203" t="s">
        <v>3470</v>
      </c>
      <c r="F20203" t="s">
        <v>5055</v>
      </c>
      <c r="G20203" s="4"/>
      <c r="H20203" s="4"/>
      <c r="I20203" s="4"/>
      <c r="J20203" s="4"/>
      <c r="K20203" s="4">
        <v>-468839.77665061201</v>
      </c>
      <c r="L20203" s="4">
        <v>7865250.8418226</v>
      </c>
      <c r="M20203" s="4">
        <v>94266.371140758405</v>
      </c>
      <c r="N20203" s="3">
        <v>-6.3463427203160006E-2</v>
      </c>
      <c r="O20203" s="5">
        <v>1.3045808076858521</v>
      </c>
      <c r="P20203" s="3">
        <v>1.1985170654952526E-2</v>
      </c>
    </row>
    <row r="20204" spans="1:16" x14ac:dyDescent="0.25">
      <c r="A20204" s="1">
        <v>2011</v>
      </c>
      <c r="B20204" t="s">
        <v>1584</v>
      </c>
      <c r="C20204" t="s">
        <v>3285</v>
      </c>
      <c r="D20204" t="s">
        <v>3403</v>
      </c>
      <c r="E20204" t="s">
        <v>3470</v>
      </c>
      <c r="F20204" t="s">
        <v>5055</v>
      </c>
      <c r="G20204" s="4"/>
      <c r="H20204" s="4"/>
      <c r="I20204" s="4"/>
      <c r="J20204" s="4"/>
      <c r="K20204" s="4">
        <v>-587274.55367334804</v>
      </c>
      <c r="L20204" s="4">
        <v>7755881.0099995397</v>
      </c>
      <c r="M20204" s="4">
        <v>79204.906929668301</v>
      </c>
      <c r="N20204" s="3">
        <v>-7.2586502597997996E-2</v>
      </c>
      <c r="O20204" s="5">
        <v>1.1543623208999634</v>
      </c>
      <c r="P20204" s="3">
        <v>1.0212238878011703E-2</v>
      </c>
    </row>
    <row r="20205" spans="1:16" x14ac:dyDescent="0.25">
      <c r="A20205" s="1">
        <v>2012</v>
      </c>
      <c r="B20205" t="s">
        <v>1584</v>
      </c>
      <c r="C20205" t="s">
        <v>3285</v>
      </c>
      <c r="D20205" t="s">
        <v>3403</v>
      </c>
      <c r="E20205" t="s">
        <v>3470</v>
      </c>
      <c r="F20205" t="s">
        <v>5055</v>
      </c>
      <c r="G20205" s="4"/>
      <c r="H20205" s="4"/>
      <c r="I20205" s="4"/>
      <c r="J20205" s="4"/>
      <c r="K20205" s="4">
        <v>-469195.71264932101</v>
      </c>
      <c r="L20205" s="4">
        <v>7720450.0081819696</v>
      </c>
      <c r="M20205" s="4">
        <v>167386.67975781401</v>
      </c>
      <c r="N20205" s="3">
        <v>-5.8433044402157998E-2</v>
      </c>
      <c r="O20205" s="5">
        <v>1.2013019323348999</v>
      </c>
      <c r="P20205" s="3">
        <v>2.1680949255824089E-2</v>
      </c>
    </row>
    <row r="20206" spans="1:16" x14ac:dyDescent="0.25">
      <c r="A20206" s="1">
        <v>2013</v>
      </c>
      <c r="B20206" t="s">
        <v>1584</v>
      </c>
      <c r="C20206" t="s">
        <v>3285</v>
      </c>
      <c r="D20206" t="s">
        <v>3403</v>
      </c>
      <c r="E20206" t="s">
        <v>3470</v>
      </c>
      <c r="F20206" t="s">
        <v>5055</v>
      </c>
      <c r="G20206" s="4"/>
      <c r="H20206" s="4"/>
      <c r="I20206" s="4"/>
      <c r="J20206" s="4"/>
      <c r="K20206" s="4">
        <v>-542553.12023843406</v>
      </c>
      <c r="L20206" s="4">
        <v>8459270.2978751902</v>
      </c>
      <c r="M20206" s="4">
        <v>127581.50126417</v>
      </c>
      <c r="N20206" s="3">
        <v>-6.6330764167438994E-2</v>
      </c>
      <c r="O20206" s="5">
        <v>1.5522830486297607</v>
      </c>
      <c r="P20206" s="3">
        <v>1.5081856399774551E-2</v>
      </c>
    </row>
    <row r="20207" spans="1:16" x14ac:dyDescent="0.25">
      <c r="A20207" s="1">
        <v>2014</v>
      </c>
      <c r="B20207" t="s">
        <v>1584</v>
      </c>
      <c r="C20207" t="s">
        <v>3285</v>
      </c>
      <c r="D20207" t="s">
        <v>3403</v>
      </c>
      <c r="E20207" t="s">
        <v>3470</v>
      </c>
      <c r="F20207" t="s">
        <v>5055</v>
      </c>
      <c r="G20207" s="4"/>
      <c r="H20207" s="4"/>
      <c r="I20207" s="4"/>
      <c r="J20207" s="4"/>
      <c r="K20207" s="4">
        <v>-1405942.75802255</v>
      </c>
      <c r="L20207" s="4">
        <v>8624936.68690373</v>
      </c>
      <c r="M20207" s="4">
        <v>658875.10841283598</v>
      </c>
      <c r="N20207" s="3">
        <v>-0.16171052928223401</v>
      </c>
      <c r="O20207" s="5">
        <v>1.3054871559143066</v>
      </c>
      <c r="P20207" s="3">
        <v>7.6391875743865967E-2</v>
      </c>
    </row>
    <row r="20208" spans="1:16" x14ac:dyDescent="0.25">
      <c r="A20208" s="1">
        <v>2015</v>
      </c>
      <c r="B20208" t="s">
        <v>1584</v>
      </c>
      <c r="C20208" t="s">
        <v>3285</v>
      </c>
      <c r="D20208" t="s">
        <v>3403</v>
      </c>
      <c r="E20208" t="s">
        <v>3470</v>
      </c>
      <c r="F20208" t="s">
        <v>5055</v>
      </c>
      <c r="G20208" s="4"/>
      <c r="H20208" s="4"/>
      <c r="I20208" s="4"/>
      <c r="J20208" s="4"/>
      <c r="K20208" s="4">
        <v>-653005.48896605801</v>
      </c>
      <c r="L20208" s="4">
        <v>8161805.0110152699</v>
      </c>
      <c r="M20208" s="4">
        <v>607773.42145550903</v>
      </c>
      <c r="N20208" s="3">
        <v>-8.3781071579497005E-2</v>
      </c>
      <c r="O20208" s="5">
        <v>1.1069878339767456</v>
      </c>
      <c r="P20208" s="3">
        <v>7.4465565383434296E-2</v>
      </c>
    </row>
    <row r="20209" spans="1:16" x14ac:dyDescent="0.25">
      <c r="A20209" s="1">
        <v>2016</v>
      </c>
      <c r="B20209" t="s">
        <v>1584</v>
      </c>
      <c r="C20209" t="s">
        <v>3285</v>
      </c>
      <c r="D20209" t="s">
        <v>3403</v>
      </c>
      <c r="E20209" t="s">
        <v>3470</v>
      </c>
      <c r="F20209" t="s">
        <v>5055</v>
      </c>
      <c r="G20209" s="4"/>
      <c r="H20209" s="4"/>
      <c r="I20209" s="4"/>
      <c r="J20209" s="4"/>
      <c r="K20209" s="4">
        <v>-1729852.62140614</v>
      </c>
      <c r="L20209" s="4">
        <v>5517410.0024160398</v>
      </c>
      <c r="M20209" s="4">
        <v>72102.992441238399</v>
      </c>
      <c r="N20209" s="3">
        <v>-0.26487362950187598</v>
      </c>
      <c r="O20209" s="5">
        <v>0.64443552494049072</v>
      </c>
      <c r="P20209" s="3">
        <v>1.3068268075585365E-2</v>
      </c>
    </row>
    <row r="20210" spans="1:16" x14ac:dyDescent="0.25">
      <c r="A20210" s="1">
        <v>2017</v>
      </c>
      <c r="B20210" t="s">
        <v>1584</v>
      </c>
      <c r="C20210" t="s">
        <v>3285</v>
      </c>
      <c r="D20210" t="s">
        <v>3403</v>
      </c>
      <c r="E20210" t="s">
        <v>3470</v>
      </c>
      <c r="F20210" t="s">
        <v>5055</v>
      </c>
      <c r="G20210" s="4"/>
      <c r="H20210" s="4"/>
      <c r="I20210" s="4"/>
      <c r="J20210" s="4"/>
      <c r="K20210" s="4">
        <v>-608705.824664635</v>
      </c>
      <c r="L20210" s="4">
        <v>11510580.3649609</v>
      </c>
      <c r="M20210" s="4">
        <v>93876.221498371306</v>
      </c>
      <c r="N20210" s="3">
        <v>-7.1153963862438996E-2</v>
      </c>
      <c r="O20210" s="5">
        <v>0.9832150936126709</v>
      </c>
      <c r="P20210" s="3">
        <v>8.1556458026170731E-3</v>
      </c>
    </row>
    <row r="20211" spans="1:16" x14ac:dyDescent="0.25">
      <c r="A20211" s="1">
        <v>2018</v>
      </c>
      <c r="B20211" t="s">
        <v>1584</v>
      </c>
      <c r="C20211" t="s">
        <v>3285</v>
      </c>
      <c r="D20211" t="s">
        <v>3403</v>
      </c>
      <c r="E20211" t="s">
        <v>3470</v>
      </c>
      <c r="F20211" t="s">
        <v>5055</v>
      </c>
      <c r="G20211" s="4"/>
      <c r="H20211" s="4"/>
      <c r="I20211" s="4"/>
      <c r="J20211" s="4"/>
      <c r="K20211" s="4">
        <v>-845810.78734917101</v>
      </c>
      <c r="L20211" s="4">
        <v>12646861.1649643</v>
      </c>
      <c r="M20211" s="4">
        <v>182809.83246043001</v>
      </c>
      <c r="N20211" s="3">
        <v>-6.8950857634582002E-2</v>
      </c>
      <c r="O20211" s="5">
        <v>3.2617166042327881</v>
      </c>
      <c r="P20211" s="3">
        <v>1.4454957097768784E-2</v>
      </c>
    </row>
    <row r="20212" spans="1:16" x14ac:dyDescent="0.25">
      <c r="A20212" s="1">
        <v>2019</v>
      </c>
      <c r="B20212" t="s">
        <v>1584</v>
      </c>
      <c r="C20212" t="s">
        <v>3285</v>
      </c>
      <c r="D20212" t="s">
        <v>3403</v>
      </c>
      <c r="E20212" t="s">
        <v>3470</v>
      </c>
      <c r="F20212" t="s">
        <v>5055</v>
      </c>
      <c r="G20212" s="4"/>
      <c r="H20212" s="4"/>
      <c r="I20212" s="4"/>
      <c r="J20212" s="4"/>
      <c r="K20212" s="4">
        <v>-815875.82303966896</v>
      </c>
      <c r="L20212" s="4">
        <v>11211378.3533765</v>
      </c>
      <c r="M20212" s="4">
        <v>308985.41655329999</v>
      </c>
      <c r="N20212" s="3">
        <v>-7.0629575385392995E-2</v>
      </c>
      <c r="O20212" s="5">
        <v>2.4588115215301514</v>
      </c>
      <c r="P20212" s="3">
        <v>2.7559984475374222E-2</v>
      </c>
    </row>
    <row r="20213" spans="1:16" x14ac:dyDescent="0.25">
      <c r="A20213" s="1">
        <v>2020</v>
      </c>
      <c r="B20213" t="s">
        <v>1584</v>
      </c>
      <c r="C20213" t="s">
        <v>3285</v>
      </c>
      <c r="D20213" t="s">
        <v>3403</v>
      </c>
      <c r="E20213" t="s">
        <v>3470</v>
      </c>
      <c r="F20213" t="s">
        <v>5055</v>
      </c>
      <c r="G20213" s="4"/>
      <c r="H20213" s="4"/>
      <c r="I20213" s="4"/>
      <c r="J20213" s="4"/>
      <c r="K20213" s="4">
        <v>-2195052.21667838</v>
      </c>
      <c r="L20213" s="4">
        <v>9563854.9841027893</v>
      </c>
      <c r="M20213" s="4">
        <v>57777.724853233602</v>
      </c>
      <c r="N20213" s="3">
        <v>-0.22655603187141901</v>
      </c>
      <c r="O20213" s="5">
        <v>1.557523250579834</v>
      </c>
      <c r="P20213" s="3">
        <v>6.0412590391933918E-3</v>
      </c>
    </row>
    <row r="20214" spans="1:16" x14ac:dyDescent="0.25">
      <c r="A20214" s="1">
        <v>2021</v>
      </c>
      <c r="B20214" t="s">
        <v>1584</v>
      </c>
      <c r="C20214" t="s">
        <v>3285</v>
      </c>
      <c r="D20214" t="s">
        <v>3403</v>
      </c>
      <c r="E20214" t="s">
        <v>3470</v>
      </c>
      <c r="F20214" t="s">
        <v>5055</v>
      </c>
      <c r="G20214" s="4"/>
      <c r="H20214" s="4"/>
      <c r="I20214" s="4"/>
      <c r="J20214" s="4"/>
      <c r="K20214" s="4">
        <v>-526786.07590517099</v>
      </c>
      <c r="L20214" s="4">
        <v>10728775.531580601</v>
      </c>
      <c r="M20214" s="4">
        <v>160775.112600817</v>
      </c>
      <c r="N20214" s="3">
        <v>-4.8008624425732997E-2</v>
      </c>
      <c r="O20214" s="5">
        <v>1.1365289688110352</v>
      </c>
      <c r="P20214" s="3">
        <v>1.4985411427915096E-2</v>
      </c>
    </row>
    <row r="20215" spans="1:16" x14ac:dyDescent="0.25">
      <c r="A20215" s="1">
        <v>2022</v>
      </c>
      <c r="B20215" t="s">
        <v>1584</v>
      </c>
      <c r="C20215" t="s">
        <v>3285</v>
      </c>
      <c r="D20215" t="s">
        <v>3403</v>
      </c>
      <c r="E20215" t="s">
        <v>3470</v>
      </c>
      <c r="F20215" t="s">
        <v>5055</v>
      </c>
      <c r="G20215" s="4"/>
      <c r="H20215" s="4"/>
      <c r="I20215" s="4"/>
      <c r="J20215" s="4"/>
      <c r="K20215" s="4">
        <v>-616741.43824930501</v>
      </c>
      <c r="L20215" s="4">
        <v>7311687.9424755797</v>
      </c>
      <c r="M20215" s="4">
        <v>195773.03646588101</v>
      </c>
      <c r="N20215" s="3">
        <v>-6.8659654388232003E-2</v>
      </c>
      <c r="O20215" s="5">
        <v>1.0099704265594482</v>
      </c>
      <c r="P20215" s="3">
        <v>2.6775354519486427E-2</v>
      </c>
    </row>
    <row r="20216" spans="1:16" x14ac:dyDescent="0.25">
      <c r="A20216" s="1">
        <v>2023</v>
      </c>
      <c r="B20216" t="s">
        <v>1584</v>
      </c>
      <c r="C20216" t="s">
        <v>3285</v>
      </c>
      <c r="D20216" t="s">
        <v>3403</v>
      </c>
      <c r="E20216" t="s">
        <v>3470</v>
      </c>
      <c r="F20216" t="s">
        <v>5055</v>
      </c>
      <c r="G20216" s="4"/>
      <c r="H20216" s="4"/>
      <c r="I20216" s="4"/>
      <c r="J20216" s="4"/>
      <c r="K20216" s="4">
        <v>-544053.03433215898</v>
      </c>
      <c r="L20216" s="4">
        <v>6574123.5507223699</v>
      </c>
      <c r="M20216" s="4">
        <v>764961.42559488397</v>
      </c>
      <c r="N20216" s="3">
        <v>-8.2607879228903003E-2</v>
      </c>
      <c r="O20216" s="5">
        <v>0.78762543201446533</v>
      </c>
      <c r="P20216" s="3">
        <v>0.11635945737361908</v>
      </c>
    </row>
    <row r="20217" spans="1:16" x14ac:dyDescent="0.25">
      <c r="A20217" s="1">
        <v>2024</v>
      </c>
      <c r="B20217" t="s">
        <v>1584</v>
      </c>
      <c r="C20217" t="s">
        <v>3285</v>
      </c>
      <c r="D20217" t="s">
        <v>3403</v>
      </c>
      <c r="E20217" t="s">
        <v>3470</v>
      </c>
      <c r="F20217" t="s">
        <v>5055</v>
      </c>
      <c r="G20217" s="4"/>
      <c r="H20217" s="4"/>
      <c r="I20217" s="4"/>
      <c r="J20217" s="4"/>
      <c r="K20217" s="4">
        <v>-740907.78683625394</v>
      </c>
      <c r="L20217" s="4">
        <v>5664312.5254022498</v>
      </c>
      <c r="M20217" s="4">
        <v>816063.18884930795</v>
      </c>
      <c r="N20217" s="3">
        <v>-0.12406104621982</v>
      </c>
      <c r="O20217" s="5">
        <v>1.1590309143066406</v>
      </c>
      <c r="P20217" s="3">
        <v>0.14407099783420563</v>
      </c>
    </row>
    <row r="20218" spans="1:16" x14ac:dyDescent="0.25">
      <c r="A20218" s="1">
        <v>2009</v>
      </c>
      <c r="B20218" t="s">
        <v>1585</v>
      </c>
      <c r="C20218" t="s">
        <v>3286</v>
      </c>
      <c r="D20218" t="s">
        <v>3453</v>
      </c>
      <c r="E20218" t="s">
        <v>3470</v>
      </c>
      <c r="F20218" t="s">
        <v>5056</v>
      </c>
      <c r="G20218" s="4"/>
      <c r="H20218" s="4"/>
      <c r="I20218" s="4"/>
      <c r="J20218" s="4"/>
      <c r="K20218" s="4">
        <v>1000000</v>
      </c>
      <c r="L20218" s="4">
        <v>269000000</v>
      </c>
      <c r="M20218" s="4">
        <v>75000000</v>
      </c>
      <c r="N20218" s="3">
        <v>3.5087719298249999E-3</v>
      </c>
      <c r="O20218" s="5">
        <v>0.75732201337814331</v>
      </c>
      <c r="P20218" s="3">
        <v>0.27881041169166565</v>
      </c>
    </row>
    <row r="20219" spans="1:16" x14ac:dyDescent="0.25">
      <c r="A20219" s="1">
        <v>2010</v>
      </c>
      <c r="B20219" t="s">
        <v>1585</v>
      </c>
      <c r="C20219" t="s">
        <v>3286</v>
      </c>
      <c r="D20219" t="s">
        <v>3453</v>
      </c>
      <c r="E20219" t="s">
        <v>3470</v>
      </c>
      <c r="F20219" t="s">
        <v>5056</v>
      </c>
      <c r="G20219" s="4"/>
      <c r="H20219" s="4"/>
      <c r="I20219" s="4"/>
      <c r="J20219" s="4"/>
      <c r="K20219" s="4">
        <v>3000000</v>
      </c>
      <c r="L20219" s="4">
        <v>271000000</v>
      </c>
      <c r="M20219" s="4">
        <v>63000000</v>
      </c>
      <c r="N20219" s="3">
        <v>1.1111111111111001E-2</v>
      </c>
      <c r="O20219" s="5">
        <v>0.82232022285461426</v>
      </c>
      <c r="P20219" s="3">
        <v>0.23247233033180237</v>
      </c>
    </row>
    <row r="20220" spans="1:16" x14ac:dyDescent="0.25">
      <c r="A20220" s="1">
        <v>2011</v>
      </c>
      <c r="B20220" t="s">
        <v>1585</v>
      </c>
      <c r="C20220" t="s">
        <v>3286</v>
      </c>
      <c r="D20220" t="s">
        <v>3453</v>
      </c>
      <c r="E20220" t="s">
        <v>3470</v>
      </c>
      <c r="F20220" t="s">
        <v>5056</v>
      </c>
      <c r="G20220" s="4"/>
      <c r="H20220" s="4"/>
      <c r="I20220" s="4"/>
      <c r="J20220" s="4"/>
      <c r="K20220" s="4">
        <v>0</v>
      </c>
      <c r="L20220" s="4">
        <v>271000000</v>
      </c>
      <c r="M20220" s="4">
        <v>67000000</v>
      </c>
      <c r="N20220" s="3">
        <v>0</v>
      </c>
      <c r="O20220" s="5">
        <v>0.69158607721328735</v>
      </c>
      <c r="P20220" s="3">
        <v>0.24723246693611145</v>
      </c>
    </row>
    <row r="20221" spans="1:16" x14ac:dyDescent="0.25">
      <c r="A20221" s="1">
        <v>2012</v>
      </c>
      <c r="B20221" t="s">
        <v>1585</v>
      </c>
      <c r="C20221" t="s">
        <v>3286</v>
      </c>
      <c r="D20221" t="s">
        <v>3453</v>
      </c>
      <c r="E20221" t="s">
        <v>3470</v>
      </c>
      <c r="F20221" t="s">
        <v>5056</v>
      </c>
      <c r="G20221" s="4"/>
      <c r="H20221" s="4"/>
      <c r="I20221" s="4"/>
      <c r="J20221" s="4"/>
      <c r="K20221" s="4">
        <v>-7000000</v>
      </c>
      <c r="L20221" s="4">
        <v>283000000</v>
      </c>
      <c r="M20221" s="4">
        <v>92000000</v>
      </c>
      <c r="N20221" s="3">
        <v>-2.5270758122744E-2</v>
      </c>
      <c r="O20221" s="5">
        <v>0.52652770280838013</v>
      </c>
      <c r="P20221" s="3">
        <v>0.32508835196495056</v>
      </c>
    </row>
    <row r="20222" spans="1:16" x14ac:dyDescent="0.25">
      <c r="A20222" s="1">
        <v>2013</v>
      </c>
      <c r="B20222" t="s">
        <v>1585</v>
      </c>
      <c r="C20222" t="s">
        <v>3286</v>
      </c>
      <c r="D20222" t="s">
        <v>3453</v>
      </c>
      <c r="E20222" t="s">
        <v>3470</v>
      </c>
      <c r="F20222" t="s">
        <v>5056</v>
      </c>
      <c r="G20222" s="4"/>
      <c r="H20222" s="4"/>
      <c r="I20222" s="4"/>
      <c r="J20222" s="4"/>
      <c r="K20222" s="4">
        <v>-1000000</v>
      </c>
      <c r="L20222" s="4">
        <v>305000000</v>
      </c>
      <c r="M20222" s="4">
        <v>106000000</v>
      </c>
      <c r="N20222" s="3">
        <v>-3.4013605442180001E-3</v>
      </c>
      <c r="O20222" s="5">
        <v>0.63666415214538574</v>
      </c>
      <c r="P20222" s="3">
        <v>0.34754097461700439</v>
      </c>
    </row>
    <row r="20223" spans="1:16" x14ac:dyDescent="0.25">
      <c r="A20223" s="1">
        <v>2014</v>
      </c>
      <c r="B20223" t="s">
        <v>1585</v>
      </c>
      <c r="C20223" t="s">
        <v>3286</v>
      </c>
      <c r="D20223" t="s">
        <v>3453</v>
      </c>
      <c r="E20223" t="s">
        <v>3470</v>
      </c>
      <c r="F20223" t="s">
        <v>5056</v>
      </c>
      <c r="G20223" s="4"/>
      <c r="H20223" s="4"/>
      <c r="I20223" s="4"/>
      <c r="J20223" s="4"/>
      <c r="K20223" s="4">
        <v>4000000</v>
      </c>
      <c r="L20223" s="4">
        <v>304000000</v>
      </c>
      <c r="M20223" s="4">
        <v>95000000</v>
      </c>
      <c r="N20223" s="3">
        <v>1.3136288998358E-2</v>
      </c>
      <c r="O20223" s="5">
        <v>0.79555368423461914</v>
      </c>
      <c r="P20223" s="3">
        <v>0.3125</v>
      </c>
    </row>
    <row r="20224" spans="1:16" x14ac:dyDescent="0.25">
      <c r="A20224" s="1">
        <v>2015</v>
      </c>
      <c r="B20224" t="s">
        <v>1585</v>
      </c>
      <c r="C20224" t="s">
        <v>3286</v>
      </c>
      <c r="D20224" t="s">
        <v>3453</v>
      </c>
      <c r="E20224" t="s">
        <v>3470</v>
      </c>
      <c r="F20224" t="s">
        <v>5056</v>
      </c>
      <c r="G20224" s="4"/>
      <c r="H20224" s="4"/>
      <c r="I20224" s="4"/>
      <c r="J20224" s="4"/>
      <c r="K20224" s="4">
        <v>7000000</v>
      </c>
      <c r="L20224" s="4">
        <v>323000000</v>
      </c>
      <c r="M20224" s="4">
        <v>117000000</v>
      </c>
      <c r="N20224" s="3">
        <v>2.2328548644338E-2</v>
      </c>
      <c r="O20224" s="5">
        <v>0.61913406848907471</v>
      </c>
      <c r="P20224" s="3">
        <v>0.3622291088104248</v>
      </c>
    </row>
    <row r="20225" spans="1:16" x14ac:dyDescent="0.25">
      <c r="A20225" s="1">
        <v>2016</v>
      </c>
      <c r="B20225" t="s">
        <v>1585</v>
      </c>
      <c r="C20225" t="s">
        <v>3286</v>
      </c>
      <c r="D20225" t="s">
        <v>3453</v>
      </c>
      <c r="E20225" t="s">
        <v>3470</v>
      </c>
      <c r="F20225" t="s">
        <v>5056</v>
      </c>
      <c r="G20225" s="4"/>
      <c r="H20225" s="4"/>
      <c r="I20225" s="4"/>
      <c r="J20225" s="4"/>
      <c r="K20225" s="4">
        <v>3000000</v>
      </c>
      <c r="L20225" s="4">
        <v>289000000</v>
      </c>
      <c r="M20225" s="4">
        <v>109000000</v>
      </c>
      <c r="N20225" s="3">
        <v>9.8039215686269998E-3</v>
      </c>
      <c r="O20225" s="5">
        <v>0.62441307306289673</v>
      </c>
      <c r="P20225" s="3">
        <v>0.3771626353263855</v>
      </c>
    </row>
    <row r="20226" spans="1:16" x14ac:dyDescent="0.25">
      <c r="A20226" s="1">
        <v>2020</v>
      </c>
      <c r="B20226" t="s">
        <v>1585</v>
      </c>
      <c r="C20226" t="s">
        <v>3286</v>
      </c>
      <c r="D20226" t="s">
        <v>3453</v>
      </c>
      <c r="E20226" t="s">
        <v>3470</v>
      </c>
      <c r="F20226" t="s">
        <v>5056</v>
      </c>
      <c r="G20226" s="4"/>
      <c r="H20226" s="4"/>
      <c r="I20226" s="4"/>
      <c r="J20226" s="4"/>
      <c r="K20226" s="4">
        <v>-700000</v>
      </c>
      <c r="L20226" s="4">
        <v>200700000</v>
      </c>
      <c r="M20226" s="4">
        <v>58800000</v>
      </c>
      <c r="N20226" s="3">
        <v>-3.5469977197870001E-3</v>
      </c>
      <c r="O20226" s="5">
        <v>0.5107576847076416</v>
      </c>
      <c r="P20226" s="3">
        <v>0.29297459125518799</v>
      </c>
    </row>
    <row r="20227" spans="1:16" x14ac:dyDescent="0.25">
      <c r="A20227" s="1">
        <v>2021</v>
      </c>
      <c r="B20227" t="s">
        <v>1585</v>
      </c>
      <c r="C20227" t="s">
        <v>3286</v>
      </c>
      <c r="D20227" t="s">
        <v>3453</v>
      </c>
      <c r="E20227" t="s">
        <v>3470</v>
      </c>
      <c r="F20227" t="s">
        <v>5056</v>
      </c>
      <c r="G20227" s="4"/>
      <c r="H20227" s="4"/>
      <c r="I20227" s="4"/>
      <c r="J20227" s="4"/>
      <c r="K20227" s="4">
        <v>3000000</v>
      </c>
      <c r="L20227" s="4">
        <v>203300000</v>
      </c>
      <c r="M20227" s="4">
        <v>55100000</v>
      </c>
      <c r="N20227" s="3">
        <v>1.4851485148515E-2</v>
      </c>
      <c r="O20227" s="5">
        <v>0.55246484279632568</v>
      </c>
      <c r="P20227" s="3">
        <v>0.27102804183959961</v>
      </c>
    </row>
    <row r="20228" spans="1:16" x14ac:dyDescent="0.25">
      <c r="A20228" s="1">
        <v>2022</v>
      </c>
      <c r="B20228" t="s">
        <v>1585</v>
      </c>
      <c r="C20228" t="s">
        <v>3286</v>
      </c>
      <c r="D20228" t="s">
        <v>3453</v>
      </c>
      <c r="E20228" t="s">
        <v>3470</v>
      </c>
      <c r="F20228" t="s">
        <v>5056</v>
      </c>
      <c r="G20228" s="4"/>
      <c r="H20228" s="4"/>
      <c r="I20228" s="4"/>
      <c r="J20228" s="4"/>
      <c r="K20228" s="4">
        <v>-600000</v>
      </c>
      <c r="L20228" s="4">
        <v>192100000</v>
      </c>
      <c r="M20228" s="4">
        <v>40700000</v>
      </c>
      <c r="N20228" s="3">
        <v>-3.0349013657060002E-3</v>
      </c>
      <c r="O20228" s="5">
        <v>0.64630591869354248</v>
      </c>
      <c r="P20228" s="3">
        <v>0.21186882257461548</v>
      </c>
    </row>
    <row r="20229" spans="1:16" x14ac:dyDescent="0.25">
      <c r="A20229" s="1">
        <v>2023</v>
      </c>
      <c r="B20229" t="s">
        <v>1585</v>
      </c>
      <c r="C20229" t="s">
        <v>3286</v>
      </c>
      <c r="D20229" t="s">
        <v>3453</v>
      </c>
      <c r="E20229" t="s">
        <v>3470</v>
      </c>
      <c r="F20229" t="s">
        <v>5056</v>
      </c>
      <c r="G20229" s="4"/>
      <c r="H20229" s="4"/>
      <c r="I20229" s="4"/>
      <c r="J20229" s="4"/>
      <c r="K20229" s="4">
        <v>2200000</v>
      </c>
      <c r="L20229" s="4">
        <v>199800000</v>
      </c>
      <c r="M20229" s="4">
        <v>50500000</v>
      </c>
      <c r="N20229" s="3">
        <v>1.1227353916816001E-2</v>
      </c>
      <c r="O20229" s="5">
        <v>0.55190718173980713</v>
      </c>
      <c r="P20229" s="3">
        <v>0.25275275111198425</v>
      </c>
    </row>
    <row r="20230" spans="1:16" x14ac:dyDescent="0.25">
      <c r="A20230" s="1">
        <v>2024</v>
      </c>
      <c r="B20230" t="s">
        <v>1585</v>
      </c>
      <c r="C20230" t="s">
        <v>3286</v>
      </c>
      <c r="D20230" t="s">
        <v>3453</v>
      </c>
      <c r="E20230" t="s">
        <v>3470</v>
      </c>
      <c r="F20230" t="s">
        <v>5056</v>
      </c>
      <c r="G20230" s="4"/>
      <c r="H20230" s="4"/>
      <c r="I20230" s="4"/>
      <c r="J20230" s="4"/>
      <c r="K20230" s="4">
        <v>5000000</v>
      </c>
      <c r="L20230" s="4">
        <v>197300000</v>
      </c>
      <c r="M20230" s="4">
        <v>48600000</v>
      </c>
      <c r="N20230" s="3">
        <v>2.5182573659027999E-2</v>
      </c>
      <c r="O20230" s="5">
        <v>0.49376186728477478</v>
      </c>
      <c r="P20230" s="3">
        <v>0.24632538855075836</v>
      </c>
    </row>
    <row r="20231" spans="1:16" x14ac:dyDescent="0.25">
      <c r="A20231" s="1">
        <v>2009</v>
      </c>
      <c r="B20231" t="s">
        <v>1586</v>
      </c>
      <c r="C20231" t="s">
        <v>3287</v>
      </c>
      <c r="D20231" t="s">
        <v>3414</v>
      </c>
      <c r="E20231" t="s">
        <v>3470</v>
      </c>
      <c r="F20231" t="s">
        <v>5057</v>
      </c>
      <c r="G20231" s="4"/>
      <c r="H20231" s="4"/>
      <c r="I20231" s="4"/>
      <c r="J20231" s="4"/>
      <c r="K20231" s="4">
        <v>9717278.7801893093</v>
      </c>
      <c r="L20231" s="4">
        <v>658964440.901384</v>
      </c>
      <c r="M20231" s="4">
        <v>429799692.35260397</v>
      </c>
      <c r="N20231" s="3">
        <v>1.5768015497456999E-2</v>
      </c>
      <c r="O20231" s="5">
        <v>1.2995823621749878</v>
      </c>
      <c r="P20231" s="3">
        <v>0.65223503112792969</v>
      </c>
    </row>
    <row r="20232" spans="1:16" x14ac:dyDescent="0.25">
      <c r="A20232" s="1">
        <v>2010</v>
      </c>
      <c r="B20232" t="s">
        <v>1586</v>
      </c>
      <c r="C20232" t="s">
        <v>3287</v>
      </c>
      <c r="D20232" t="s">
        <v>3414</v>
      </c>
      <c r="E20232" t="s">
        <v>3470</v>
      </c>
      <c r="F20232" t="s">
        <v>5057</v>
      </c>
      <c r="G20232" s="4"/>
      <c r="H20232" s="4"/>
      <c r="I20232" s="4"/>
      <c r="J20232" s="4"/>
      <c r="K20232" s="4">
        <v>17613628.2909225</v>
      </c>
      <c r="L20232" s="4">
        <v>944375772.55871403</v>
      </c>
      <c r="M20232" s="4">
        <v>620040350.65285695</v>
      </c>
      <c r="N20232" s="3">
        <v>1.9810262841136E-2</v>
      </c>
      <c r="O20232" s="5">
        <v>1.4957027435302734</v>
      </c>
      <c r="P20232" s="3">
        <v>0.65656107664108276</v>
      </c>
    </row>
    <row r="20233" spans="1:16" x14ac:dyDescent="0.25">
      <c r="A20233" s="1">
        <v>2011</v>
      </c>
      <c r="B20233" t="s">
        <v>1586</v>
      </c>
      <c r="C20233" t="s">
        <v>3287</v>
      </c>
      <c r="D20233" t="s">
        <v>3414</v>
      </c>
      <c r="E20233" t="s">
        <v>3470</v>
      </c>
      <c r="F20233" t="s">
        <v>5057</v>
      </c>
      <c r="G20233" s="4"/>
      <c r="H20233" s="4"/>
      <c r="I20233" s="4"/>
      <c r="J20233" s="4"/>
      <c r="K20233" s="4">
        <v>22779781.7451258</v>
      </c>
      <c r="L20233" s="4">
        <v>1224689131.3943</v>
      </c>
      <c r="M20233" s="4">
        <v>794092354.99140096</v>
      </c>
      <c r="N20233" s="3">
        <v>2.0372446765973998E-2</v>
      </c>
      <c r="O20233" s="5">
        <v>1.4420274496078491</v>
      </c>
      <c r="P20233" s="3">
        <v>0.64840322732925415</v>
      </c>
    </row>
    <row r="20234" spans="1:16" x14ac:dyDescent="0.25">
      <c r="A20234" s="1">
        <v>2012</v>
      </c>
      <c r="B20234" t="s">
        <v>1586</v>
      </c>
      <c r="C20234" t="s">
        <v>3287</v>
      </c>
      <c r="D20234" t="s">
        <v>3414</v>
      </c>
      <c r="E20234" t="s">
        <v>3470</v>
      </c>
      <c r="F20234" t="s">
        <v>5057</v>
      </c>
      <c r="G20234" s="4"/>
      <c r="H20234" s="4"/>
      <c r="I20234" s="4"/>
      <c r="J20234" s="4"/>
      <c r="K20234" s="4">
        <v>28933071.510391101</v>
      </c>
      <c r="L20234" s="4">
        <v>1565616920.3076401</v>
      </c>
      <c r="M20234" s="4">
        <v>1036064473.8995301</v>
      </c>
      <c r="N20234" s="3">
        <v>2.0076007462219998E-2</v>
      </c>
      <c r="O20234" s="5">
        <v>1.5319994688034058</v>
      </c>
      <c r="P20234" s="3">
        <v>0.66176116466522217</v>
      </c>
    </row>
    <row r="20235" spans="1:16" x14ac:dyDescent="0.25">
      <c r="A20235" s="1">
        <v>2009</v>
      </c>
      <c r="B20235" t="s">
        <v>1587</v>
      </c>
      <c r="C20235" t="s">
        <v>3288</v>
      </c>
      <c r="D20235" t="s">
        <v>3403</v>
      </c>
      <c r="E20235" t="s">
        <v>3469</v>
      </c>
      <c r="F20235" t="s">
        <v>5058</v>
      </c>
      <c r="G20235" s="4"/>
      <c r="H20235" s="4"/>
      <c r="I20235" s="4"/>
      <c r="J20235" s="4"/>
      <c r="K20235" s="4">
        <v>-242908.310611316</v>
      </c>
      <c r="L20235" s="4">
        <v>3974944.7411303502</v>
      </c>
      <c r="M20235" s="4">
        <v>144856.48827866599</v>
      </c>
      <c r="N20235" s="3">
        <v>-5.9810710187877002E-2</v>
      </c>
      <c r="O20235" s="5">
        <v>0.38470360636711121</v>
      </c>
      <c r="P20235" s="3">
        <v>3.6442391574382782E-2</v>
      </c>
    </row>
    <row r="20236" spans="1:16" x14ac:dyDescent="0.25">
      <c r="A20236" s="1">
        <v>2010</v>
      </c>
      <c r="B20236" t="s">
        <v>1587</v>
      </c>
      <c r="C20236" t="s">
        <v>3288</v>
      </c>
      <c r="D20236" t="s">
        <v>3403</v>
      </c>
      <c r="E20236" t="s">
        <v>3469</v>
      </c>
      <c r="F20236" t="s">
        <v>5058</v>
      </c>
      <c r="G20236" s="4"/>
      <c r="H20236" s="4"/>
      <c r="I20236" s="4"/>
      <c r="J20236" s="4"/>
      <c r="K20236" s="4">
        <v>-390368.04354033998</v>
      </c>
      <c r="L20236" s="4">
        <v>3983327.1740773702</v>
      </c>
      <c r="M20236" s="4">
        <v>67523.643143908193</v>
      </c>
      <c r="N20236" s="3">
        <v>-9.6127734603233997E-2</v>
      </c>
      <c r="O20236" s="5">
        <v>1.1974729299545288</v>
      </c>
      <c r="P20236" s="3">
        <v>1.6951568424701691E-2</v>
      </c>
    </row>
    <row r="20237" spans="1:16" x14ac:dyDescent="0.25">
      <c r="A20237" s="1">
        <v>2011</v>
      </c>
      <c r="B20237" t="s">
        <v>1587</v>
      </c>
      <c r="C20237" t="s">
        <v>3288</v>
      </c>
      <c r="D20237" t="s">
        <v>3403</v>
      </c>
      <c r="E20237" t="s">
        <v>3469</v>
      </c>
      <c r="F20237" t="s">
        <v>5058</v>
      </c>
      <c r="G20237" s="4"/>
      <c r="H20237" s="4"/>
      <c r="I20237" s="4"/>
      <c r="J20237" s="4"/>
      <c r="K20237" s="4">
        <v>-1013544.10031079</v>
      </c>
      <c r="L20237" s="4">
        <v>6757746.2222698499</v>
      </c>
      <c r="M20237" s="4">
        <v>468771.83581609698</v>
      </c>
      <c r="N20237" s="3">
        <v>-0.171200916124335</v>
      </c>
      <c r="O20237" s="5">
        <v>1.3639885187149048</v>
      </c>
      <c r="P20237" s="3">
        <v>6.9368071854114532E-2</v>
      </c>
    </row>
    <row r="20238" spans="1:16" x14ac:dyDescent="0.25">
      <c r="A20238" s="1">
        <v>2012</v>
      </c>
      <c r="B20238" t="s">
        <v>1587</v>
      </c>
      <c r="C20238" t="s">
        <v>3288</v>
      </c>
      <c r="D20238" t="s">
        <v>3403</v>
      </c>
      <c r="E20238" t="s">
        <v>3469</v>
      </c>
      <c r="F20238" t="s">
        <v>5058</v>
      </c>
      <c r="G20238" s="4"/>
      <c r="H20238" s="4"/>
      <c r="I20238" s="4"/>
      <c r="J20238" s="4"/>
      <c r="K20238" s="4">
        <v>-951127.16555979697</v>
      </c>
      <c r="L20238" s="4">
        <v>5957669.1259989999</v>
      </c>
      <c r="M20238" s="4">
        <v>304399.16907995002</v>
      </c>
      <c r="N20238" s="3">
        <v>-0.15328093633185499</v>
      </c>
      <c r="O20238" s="5">
        <v>0.68205016851425171</v>
      </c>
      <c r="P20238" s="3">
        <v>5.109366774559021E-2</v>
      </c>
    </row>
    <row r="20239" spans="1:16" x14ac:dyDescent="0.25">
      <c r="A20239" s="1">
        <v>2013</v>
      </c>
      <c r="B20239" t="s">
        <v>1587</v>
      </c>
      <c r="C20239" t="s">
        <v>3288</v>
      </c>
      <c r="D20239" t="s">
        <v>3403</v>
      </c>
      <c r="E20239" t="s">
        <v>3469</v>
      </c>
      <c r="F20239" t="s">
        <v>5058</v>
      </c>
      <c r="G20239" s="4"/>
      <c r="H20239" s="4"/>
      <c r="I20239" s="4"/>
      <c r="J20239" s="4"/>
      <c r="K20239" s="4">
        <v>-1057544.97199814</v>
      </c>
      <c r="L20239" s="4">
        <v>6829621.6779191801</v>
      </c>
      <c r="M20239" s="4">
        <v>464276.382506372</v>
      </c>
      <c r="N20239" s="3">
        <v>-0.17410129052713</v>
      </c>
      <c r="O20239" s="5">
        <v>0.77364981174468994</v>
      </c>
      <c r="P20239" s="3">
        <v>6.7979812622070313E-2</v>
      </c>
    </row>
    <row r="20240" spans="1:16" x14ac:dyDescent="0.25">
      <c r="A20240" s="1">
        <v>2014</v>
      </c>
      <c r="B20240" t="s">
        <v>1587</v>
      </c>
      <c r="C20240" t="s">
        <v>3288</v>
      </c>
      <c r="D20240" t="s">
        <v>3403</v>
      </c>
      <c r="E20240" t="s">
        <v>3469</v>
      </c>
      <c r="F20240" t="s">
        <v>5058</v>
      </c>
      <c r="G20240" s="4"/>
      <c r="H20240" s="4"/>
      <c r="I20240" s="4"/>
      <c r="J20240" s="4"/>
      <c r="K20240" s="4">
        <v>-1411066.05686265</v>
      </c>
      <c r="L20240" s="4">
        <v>6854528.73779999</v>
      </c>
      <c r="M20240" s="4">
        <v>495516.99750106101</v>
      </c>
      <c r="N20240" s="3">
        <v>-0.20297423073083301</v>
      </c>
      <c r="O20240" s="5">
        <v>0.76504385471343994</v>
      </c>
      <c r="P20240" s="3">
        <v>7.2290457785129547E-2</v>
      </c>
    </row>
    <row r="20241" spans="1:16" x14ac:dyDescent="0.25">
      <c r="A20241" s="1">
        <v>2015</v>
      </c>
      <c r="B20241" t="s">
        <v>1587</v>
      </c>
      <c r="C20241" t="s">
        <v>3288</v>
      </c>
      <c r="D20241" t="s">
        <v>3403</v>
      </c>
      <c r="E20241" t="s">
        <v>3469</v>
      </c>
      <c r="F20241" t="s">
        <v>5058</v>
      </c>
      <c r="G20241" s="4"/>
      <c r="H20241" s="4"/>
      <c r="I20241" s="4"/>
      <c r="J20241" s="4"/>
      <c r="K20241" s="4">
        <v>-285740.699367503</v>
      </c>
      <c r="L20241" s="4">
        <v>5228145.7285270803</v>
      </c>
      <c r="M20241" s="4">
        <v>52414.813216951901</v>
      </c>
      <c r="N20241" s="3">
        <v>-5.2777713546789999E-2</v>
      </c>
      <c r="O20241" s="5">
        <v>0.30121636390686035</v>
      </c>
      <c r="P20241" s="3">
        <v>1.0025507770478725E-2</v>
      </c>
    </row>
    <row r="20242" spans="1:16" x14ac:dyDescent="0.25">
      <c r="A20242" s="1">
        <v>2016</v>
      </c>
      <c r="B20242" t="s">
        <v>1587</v>
      </c>
      <c r="C20242" t="s">
        <v>3288</v>
      </c>
      <c r="D20242" t="s">
        <v>3403</v>
      </c>
      <c r="E20242" t="s">
        <v>3469</v>
      </c>
      <c r="F20242" t="s">
        <v>5058</v>
      </c>
      <c r="G20242" s="4"/>
      <c r="H20242" s="4"/>
      <c r="I20242" s="4"/>
      <c r="J20242" s="4"/>
      <c r="K20242" s="4">
        <v>-480978.63337008702</v>
      </c>
      <c r="L20242" s="4">
        <v>5955383.3775367299</v>
      </c>
      <c r="M20242" s="4">
        <v>75481.270673778898</v>
      </c>
      <c r="N20242" s="3">
        <v>-8.7361896909637998E-2</v>
      </c>
      <c r="O20242" s="5">
        <v>0.33451417088508606</v>
      </c>
      <c r="P20242" s="3">
        <v>1.2674460187554359E-2</v>
      </c>
    </row>
    <row r="20243" spans="1:16" x14ac:dyDescent="0.25">
      <c r="A20243" s="1">
        <v>2017</v>
      </c>
      <c r="B20243" t="s">
        <v>1587</v>
      </c>
      <c r="C20243" t="s">
        <v>3288</v>
      </c>
      <c r="D20243" t="s">
        <v>3403</v>
      </c>
      <c r="E20243" t="s">
        <v>3469</v>
      </c>
      <c r="F20243" t="s">
        <v>5058</v>
      </c>
      <c r="G20243" s="4"/>
      <c r="H20243" s="4"/>
      <c r="I20243" s="4"/>
      <c r="J20243" s="4"/>
      <c r="K20243" s="4">
        <v>-3246006.74829179</v>
      </c>
      <c r="L20243" s="4">
        <v>3326893.2494024201</v>
      </c>
      <c r="M20243" s="4">
        <v>45368.811824113996</v>
      </c>
      <c r="N20243" s="3">
        <v>-0.68546903491251998</v>
      </c>
      <c r="O20243" s="5">
        <v>0.67404210567474365</v>
      </c>
      <c r="P20243" s="3">
        <v>1.3636990450322628E-2</v>
      </c>
    </row>
    <row r="20244" spans="1:16" x14ac:dyDescent="0.25">
      <c r="A20244" s="1">
        <v>2018</v>
      </c>
      <c r="B20244" t="s">
        <v>1587</v>
      </c>
      <c r="C20244" t="s">
        <v>3288</v>
      </c>
      <c r="D20244" t="s">
        <v>3403</v>
      </c>
      <c r="E20244" t="s">
        <v>3469</v>
      </c>
      <c r="F20244" t="s">
        <v>5058</v>
      </c>
      <c r="G20244" s="4"/>
      <c r="H20244" s="4"/>
      <c r="I20244" s="4"/>
      <c r="J20244" s="4"/>
      <c r="K20244" s="4">
        <v>-529001.69505325705</v>
      </c>
      <c r="L20244" s="4">
        <v>3170134.49396369</v>
      </c>
      <c r="M20244" s="4">
        <v>59622.2029770761</v>
      </c>
      <c r="N20244" s="3">
        <v>-0.165984833256516</v>
      </c>
      <c r="O20244" s="5">
        <v>0.78468149900436401</v>
      </c>
      <c r="P20244" s="3">
        <v>1.8807467073202133E-2</v>
      </c>
    </row>
    <row r="20245" spans="1:16" x14ac:dyDescent="0.25">
      <c r="A20245" s="1">
        <v>2019</v>
      </c>
      <c r="B20245" t="s">
        <v>1587</v>
      </c>
      <c r="C20245" t="s">
        <v>3288</v>
      </c>
      <c r="D20245" t="s">
        <v>3403</v>
      </c>
      <c r="E20245" t="s">
        <v>3469</v>
      </c>
      <c r="F20245" t="s">
        <v>5058</v>
      </c>
      <c r="G20245" s="4"/>
      <c r="H20245" s="4"/>
      <c r="I20245" s="4"/>
      <c r="J20245" s="4"/>
      <c r="K20245" s="4">
        <v>-391535.27553527599</v>
      </c>
      <c r="L20245" s="4">
        <v>2621971.9199719201</v>
      </c>
      <c r="M20245" s="4">
        <v>52908.388908388901</v>
      </c>
      <c r="N20245" s="3">
        <v>-0.139125615083104</v>
      </c>
      <c r="O20245" s="5">
        <v>0.46130388975143433</v>
      </c>
      <c r="P20245" s="3">
        <v>2.0178854465484619E-2</v>
      </c>
    </row>
    <row r="20246" spans="1:16" x14ac:dyDescent="0.25">
      <c r="A20246" s="1">
        <v>2020</v>
      </c>
      <c r="B20246" t="s">
        <v>1587</v>
      </c>
      <c r="C20246" t="s">
        <v>3288</v>
      </c>
      <c r="D20246" t="s">
        <v>3403</v>
      </c>
      <c r="E20246" t="s">
        <v>3469</v>
      </c>
      <c r="F20246" t="s">
        <v>5058</v>
      </c>
      <c r="G20246" s="4"/>
      <c r="H20246" s="4"/>
      <c r="I20246" s="4"/>
      <c r="J20246" s="4"/>
      <c r="K20246" s="4">
        <v>-232850.65499772201</v>
      </c>
      <c r="L20246" s="4">
        <v>2281376.39247408</v>
      </c>
      <c r="M20246" s="4">
        <v>71181.480612343497</v>
      </c>
      <c r="N20246" s="3">
        <v>-9.5837818167562996E-2</v>
      </c>
      <c r="O20246" s="5">
        <v>0.65427398681640625</v>
      </c>
      <c r="P20246" s="3">
        <v>3.1201113015413284E-2</v>
      </c>
    </row>
    <row r="20247" spans="1:16" x14ac:dyDescent="0.25">
      <c r="A20247" s="1">
        <v>2021</v>
      </c>
      <c r="B20247" t="s">
        <v>1587</v>
      </c>
      <c r="C20247" t="s">
        <v>3288</v>
      </c>
      <c r="D20247" t="s">
        <v>3403</v>
      </c>
      <c r="E20247" t="s">
        <v>3469</v>
      </c>
      <c r="F20247" t="s">
        <v>5058</v>
      </c>
      <c r="G20247" s="4"/>
      <c r="H20247" s="4"/>
      <c r="I20247" s="4"/>
      <c r="J20247" s="4"/>
      <c r="K20247" s="4">
        <v>-444178.93213565397</v>
      </c>
      <c r="L20247" s="4">
        <v>3808543.9644895</v>
      </c>
      <c r="M20247" s="4">
        <v>73291.394551957404</v>
      </c>
      <c r="N20247" s="3">
        <v>-0.141302392945721</v>
      </c>
      <c r="O20247" s="5">
        <v>2.2199840545654297</v>
      </c>
      <c r="P20247" s="3">
        <v>1.9243940711021423E-2</v>
      </c>
    </row>
    <row r="20248" spans="1:16" x14ac:dyDescent="0.25">
      <c r="A20248" s="1">
        <v>2022</v>
      </c>
      <c r="B20248" t="s">
        <v>1587</v>
      </c>
      <c r="C20248" t="s">
        <v>3288</v>
      </c>
      <c r="D20248" t="s">
        <v>3403</v>
      </c>
      <c r="E20248" t="s">
        <v>3469</v>
      </c>
      <c r="F20248" t="s">
        <v>5058</v>
      </c>
      <c r="G20248" s="4"/>
      <c r="H20248" s="4"/>
      <c r="I20248" s="4"/>
      <c r="J20248" s="4"/>
      <c r="K20248" s="4">
        <v>-2057597.6315844001</v>
      </c>
      <c r="L20248" s="4">
        <v>6115386.4202557504</v>
      </c>
      <c r="M20248" s="4">
        <v>160829.359520244</v>
      </c>
      <c r="N20248" s="3">
        <v>-0.42774470197345399</v>
      </c>
      <c r="O20248" s="5">
        <v>2.3828842639923096</v>
      </c>
      <c r="P20248" s="3">
        <v>2.6299132034182549E-2</v>
      </c>
    </row>
    <row r="20249" spans="1:16" x14ac:dyDescent="0.25">
      <c r="A20249" s="1">
        <v>2023</v>
      </c>
      <c r="B20249" t="s">
        <v>1587</v>
      </c>
      <c r="C20249" t="s">
        <v>3288</v>
      </c>
      <c r="D20249" t="s">
        <v>3403</v>
      </c>
      <c r="E20249" t="s">
        <v>3469</v>
      </c>
      <c r="F20249" t="s">
        <v>5058</v>
      </c>
      <c r="G20249" s="4"/>
      <c r="H20249" s="4"/>
      <c r="I20249" s="4"/>
      <c r="J20249" s="4"/>
      <c r="K20249" s="4">
        <v>-479201.41319201398</v>
      </c>
      <c r="L20249" s="4">
        <v>8819886.0113988593</v>
      </c>
      <c r="M20249" s="4">
        <v>203677.632236776</v>
      </c>
      <c r="N20249" s="3">
        <v>-6.5077746005199E-2</v>
      </c>
      <c r="O20249" s="5">
        <v>0.96174633502960205</v>
      </c>
      <c r="P20249" s="3">
        <v>2.3093000054359436E-2</v>
      </c>
    </row>
    <row r="20250" spans="1:16" x14ac:dyDescent="0.25">
      <c r="A20250" s="1">
        <v>2024</v>
      </c>
      <c r="B20250" t="s">
        <v>1587</v>
      </c>
      <c r="C20250" t="s">
        <v>3288</v>
      </c>
      <c r="D20250" t="s">
        <v>3403</v>
      </c>
      <c r="E20250" t="s">
        <v>3469</v>
      </c>
      <c r="F20250" t="s">
        <v>5058</v>
      </c>
      <c r="G20250" s="4"/>
      <c r="H20250" s="4"/>
      <c r="I20250" s="4"/>
      <c r="J20250" s="4"/>
      <c r="K20250" s="4">
        <v>-562675.59152760496</v>
      </c>
      <c r="L20250" s="4">
        <v>8278480.3290820196</v>
      </c>
      <c r="M20250" s="4">
        <v>121624.342469315</v>
      </c>
      <c r="N20250" s="3">
        <v>-6.5811319295206006E-2</v>
      </c>
      <c r="O20250" s="5">
        <v>0.51478517055511475</v>
      </c>
      <c r="P20250" s="3">
        <v>1.4691626653075218E-2</v>
      </c>
    </row>
    <row r="20251" spans="1:16" x14ac:dyDescent="0.25">
      <c r="A20251" s="1">
        <v>2009</v>
      </c>
      <c r="B20251" t="s">
        <v>1588</v>
      </c>
      <c r="C20251" t="s">
        <v>3289</v>
      </c>
      <c r="D20251" t="s">
        <v>3439</v>
      </c>
      <c r="E20251" t="s">
        <v>3469</v>
      </c>
      <c r="F20251" t="s">
        <v>5059</v>
      </c>
      <c r="G20251" s="4"/>
      <c r="H20251" s="4"/>
      <c r="I20251" s="4"/>
      <c r="J20251" s="4"/>
      <c r="K20251" s="4">
        <v>-4835151.0946903098</v>
      </c>
      <c r="L20251" s="4">
        <v>4806288.2173569296</v>
      </c>
      <c r="M20251" s="4">
        <v>2999774.9310272499</v>
      </c>
      <c r="N20251" s="3">
        <v>-0.79991480031557505</v>
      </c>
      <c r="O20251" s="5">
        <v>2.1706156730651855</v>
      </c>
      <c r="P20251" s="3">
        <v>0.62413549423217773</v>
      </c>
    </row>
    <row r="20252" spans="1:16" x14ac:dyDescent="0.25">
      <c r="A20252" s="1">
        <v>2010</v>
      </c>
      <c r="B20252" t="s">
        <v>1588</v>
      </c>
      <c r="C20252" t="s">
        <v>3289</v>
      </c>
      <c r="D20252" t="s">
        <v>3439</v>
      </c>
      <c r="E20252" t="s">
        <v>3469</v>
      </c>
      <c r="F20252" t="s">
        <v>5059</v>
      </c>
      <c r="G20252" s="4"/>
      <c r="H20252" s="4"/>
      <c r="I20252" s="4"/>
      <c r="J20252" s="4"/>
      <c r="K20252" s="4">
        <v>-3680381.6498966902</v>
      </c>
      <c r="L20252" s="4">
        <v>5366154.6085232897</v>
      </c>
      <c r="M20252" s="4">
        <v>2940209.30271623</v>
      </c>
      <c r="N20252" s="3">
        <v>-0.70979641892595602</v>
      </c>
      <c r="O20252" s="5">
        <v>2.0355825424194336</v>
      </c>
      <c r="P20252" s="3">
        <v>0.54791736602783203</v>
      </c>
    </row>
    <row r="20253" spans="1:16" x14ac:dyDescent="0.25">
      <c r="A20253" s="1">
        <v>2011</v>
      </c>
      <c r="B20253" t="s">
        <v>1588</v>
      </c>
      <c r="C20253" t="s">
        <v>3289</v>
      </c>
      <c r="D20253" t="s">
        <v>3439</v>
      </c>
      <c r="E20253" t="s">
        <v>3469</v>
      </c>
      <c r="F20253" t="s">
        <v>5059</v>
      </c>
      <c r="G20253" s="4"/>
      <c r="H20253" s="4"/>
      <c r="I20253" s="4"/>
      <c r="J20253" s="4"/>
      <c r="K20253" s="4">
        <v>-3312679.24123888</v>
      </c>
      <c r="L20253" s="4">
        <v>7141066.3380130799</v>
      </c>
      <c r="M20253" s="4">
        <v>951018.11167077499</v>
      </c>
      <c r="N20253" s="3">
        <v>-0.47363944353443599</v>
      </c>
      <c r="O20253" s="5">
        <v>1.0308197736740112</v>
      </c>
      <c r="P20253" s="3">
        <v>0.13317592442035675</v>
      </c>
    </row>
    <row r="20254" spans="1:16" x14ac:dyDescent="0.25">
      <c r="A20254" s="1">
        <v>2012</v>
      </c>
      <c r="B20254" t="s">
        <v>1588</v>
      </c>
      <c r="C20254" t="s">
        <v>3289</v>
      </c>
      <c r="D20254" t="s">
        <v>3439</v>
      </c>
      <c r="E20254" t="s">
        <v>3469</v>
      </c>
      <c r="F20254" t="s">
        <v>5059</v>
      </c>
      <c r="G20254" s="4"/>
      <c r="H20254" s="4"/>
      <c r="I20254" s="4"/>
      <c r="J20254" s="4"/>
      <c r="K20254" s="4">
        <v>-2932663.7536710901</v>
      </c>
      <c r="L20254" s="4">
        <v>6309775.5901885899</v>
      </c>
      <c r="M20254" s="4">
        <v>853201.39578195498</v>
      </c>
      <c r="N20254" s="3">
        <v>-0.44676759242089498</v>
      </c>
      <c r="O20254" s="5">
        <v>1.5763806104660034</v>
      </c>
      <c r="P20254" s="3">
        <v>0.13521897792816162</v>
      </c>
    </row>
    <row r="20255" spans="1:16" x14ac:dyDescent="0.25">
      <c r="A20255" s="1">
        <v>2013</v>
      </c>
      <c r="B20255" t="s">
        <v>1588</v>
      </c>
      <c r="C20255" t="s">
        <v>3289</v>
      </c>
      <c r="D20255" t="s">
        <v>3439</v>
      </c>
      <c r="E20255" t="s">
        <v>3469</v>
      </c>
      <c r="F20255" t="s">
        <v>5059</v>
      </c>
      <c r="G20255" s="4"/>
      <c r="H20255" s="4"/>
      <c r="I20255" s="4"/>
      <c r="J20255" s="4"/>
      <c r="K20255" s="4">
        <v>-2068257.85468266</v>
      </c>
      <c r="L20255" s="4">
        <v>3854547.44785624</v>
      </c>
      <c r="M20255" s="4">
        <v>1564715.82447902</v>
      </c>
      <c r="N20255" s="3">
        <v>-0.43597786613878597</v>
      </c>
      <c r="O20255" s="5">
        <v>3.17539381980896</v>
      </c>
      <c r="P20255" s="3">
        <v>0.40594020485877991</v>
      </c>
    </row>
    <row r="20256" spans="1:16" x14ac:dyDescent="0.25">
      <c r="A20256" s="1">
        <v>2014</v>
      </c>
      <c r="B20256" t="s">
        <v>1588</v>
      </c>
      <c r="C20256" t="s">
        <v>3289</v>
      </c>
      <c r="D20256" t="s">
        <v>3439</v>
      </c>
      <c r="E20256" t="s">
        <v>3469</v>
      </c>
      <c r="F20256" t="s">
        <v>5059</v>
      </c>
      <c r="G20256" s="4"/>
      <c r="H20256" s="4"/>
      <c r="I20256" s="4"/>
      <c r="J20256" s="4"/>
      <c r="K20256" s="4">
        <v>-3457750.9547833502</v>
      </c>
      <c r="L20256" s="4">
        <v>2859941.5342543302</v>
      </c>
      <c r="M20256" s="4">
        <v>2731125.4656042201</v>
      </c>
      <c r="N20256" s="3">
        <v>-1.0112587092729</v>
      </c>
      <c r="O20256" s="5">
        <v>2.8541076183319092</v>
      </c>
      <c r="P20256" s="3">
        <v>0.95495849847793579</v>
      </c>
    </row>
    <row r="20257" spans="1:16" x14ac:dyDescent="0.25">
      <c r="A20257" s="1">
        <v>2015</v>
      </c>
      <c r="B20257" t="s">
        <v>1588</v>
      </c>
      <c r="C20257" t="s">
        <v>3289</v>
      </c>
      <c r="D20257" t="s">
        <v>3439</v>
      </c>
      <c r="E20257" t="s">
        <v>3469</v>
      </c>
      <c r="F20257" t="s">
        <v>5059</v>
      </c>
      <c r="G20257" s="4"/>
      <c r="H20257" s="4"/>
      <c r="I20257" s="4"/>
      <c r="J20257" s="4"/>
      <c r="K20257" s="4">
        <v>-1803655.5395483901</v>
      </c>
      <c r="L20257" s="4">
        <v>2315360.1996872202</v>
      </c>
      <c r="M20257" s="4">
        <v>998180.31940710195</v>
      </c>
      <c r="N20257" s="3">
        <v>-0.77545844545224496</v>
      </c>
      <c r="O20257" s="5">
        <v>1.4671046733856201</v>
      </c>
      <c r="P20257" s="3">
        <v>0.43111231923103333</v>
      </c>
    </row>
    <row r="20258" spans="1:16" x14ac:dyDescent="0.25">
      <c r="A20258" s="1">
        <v>2016</v>
      </c>
      <c r="B20258" t="s">
        <v>1588</v>
      </c>
      <c r="C20258" t="s">
        <v>3289</v>
      </c>
      <c r="D20258" t="s">
        <v>3439</v>
      </c>
      <c r="E20258" t="s">
        <v>3469</v>
      </c>
      <c r="F20258" t="s">
        <v>5059</v>
      </c>
      <c r="G20258" s="4"/>
      <c r="H20258" s="4"/>
      <c r="I20258" s="4"/>
      <c r="J20258" s="4"/>
      <c r="K20258" s="4">
        <v>-1830194.89227285</v>
      </c>
      <c r="L20258" s="4">
        <v>3025683.1659564301</v>
      </c>
      <c r="M20258" s="4">
        <v>3062154.6920165699</v>
      </c>
      <c r="N20258" s="3">
        <v>-0.69526842788897403</v>
      </c>
      <c r="O20258" s="5">
        <v>8.3706731796264648</v>
      </c>
      <c r="P20258" s="3">
        <v>1.0120539665222168</v>
      </c>
    </row>
    <row r="20259" spans="1:16" x14ac:dyDescent="0.25">
      <c r="A20259" s="1">
        <v>2017</v>
      </c>
      <c r="B20259" t="s">
        <v>1588</v>
      </c>
      <c r="C20259" t="s">
        <v>3289</v>
      </c>
      <c r="D20259" t="s">
        <v>3439</v>
      </c>
      <c r="E20259" t="s">
        <v>3469</v>
      </c>
      <c r="F20259" t="s">
        <v>5059</v>
      </c>
      <c r="G20259" s="4"/>
      <c r="H20259" s="4"/>
      <c r="I20259" s="4"/>
      <c r="J20259" s="4"/>
      <c r="K20259" s="4">
        <v>-2274034.4485692498</v>
      </c>
      <c r="L20259" s="4">
        <v>1858434.21184102</v>
      </c>
      <c r="M20259" s="4">
        <v>1681410.6850515299</v>
      </c>
      <c r="N20259" s="3">
        <v>-0.91327552946961399</v>
      </c>
      <c r="O20259" s="5">
        <v>13.311934471130371</v>
      </c>
      <c r="P20259" s="3">
        <v>0.90474587678909302</v>
      </c>
    </row>
    <row r="20260" spans="1:16" x14ac:dyDescent="0.25">
      <c r="A20260" s="1">
        <v>2018</v>
      </c>
      <c r="B20260" t="s">
        <v>1588</v>
      </c>
      <c r="C20260" t="s">
        <v>3289</v>
      </c>
      <c r="D20260" t="s">
        <v>3439</v>
      </c>
      <c r="E20260" t="s">
        <v>3469</v>
      </c>
      <c r="F20260" t="s">
        <v>5059</v>
      </c>
      <c r="G20260" s="4"/>
      <c r="H20260" s="4"/>
      <c r="I20260" s="4"/>
      <c r="J20260" s="4"/>
      <c r="K20260" s="4">
        <v>-1502092.5395450699</v>
      </c>
      <c r="L20260" s="4">
        <v>1571181.13383519</v>
      </c>
      <c r="M20260" s="4">
        <v>2826647.8656392698</v>
      </c>
      <c r="N20260" s="3">
        <v>-0.89385132327138095</v>
      </c>
      <c r="O20260" s="5">
        <v>6.2745966911315918</v>
      </c>
      <c r="P20260" s="3">
        <v>1.7990591526031494</v>
      </c>
    </row>
    <row r="20261" spans="1:16" x14ac:dyDescent="0.25">
      <c r="A20261" s="1">
        <v>2019</v>
      </c>
      <c r="B20261" t="s">
        <v>1588</v>
      </c>
      <c r="C20261" t="s">
        <v>3289</v>
      </c>
      <c r="D20261" t="s">
        <v>3439</v>
      </c>
      <c r="E20261" t="s">
        <v>3469</v>
      </c>
      <c r="F20261" t="s">
        <v>5059</v>
      </c>
      <c r="G20261" s="4"/>
      <c r="H20261" s="4"/>
      <c r="I20261" s="4"/>
      <c r="J20261" s="4"/>
      <c r="K20261" s="4">
        <v>-1148190.24219024</v>
      </c>
      <c r="L20261" s="4">
        <v>1012204.28220428</v>
      </c>
      <c r="M20261" s="4">
        <v>4176719.5507195499</v>
      </c>
      <c r="N20261" s="3">
        <v>-0.91770567549483995</v>
      </c>
      <c r="O20261" s="5">
        <v>10.714958190917969</v>
      </c>
      <c r="P20261" s="3">
        <v>4.1263604164123535</v>
      </c>
    </row>
    <row r="20262" spans="1:16" x14ac:dyDescent="0.25">
      <c r="A20262" s="1">
        <v>2020</v>
      </c>
      <c r="B20262" t="s">
        <v>1588</v>
      </c>
      <c r="C20262" t="s">
        <v>3289</v>
      </c>
      <c r="D20262" t="s">
        <v>3439</v>
      </c>
      <c r="E20262" t="s">
        <v>3469</v>
      </c>
      <c r="F20262" t="s">
        <v>5059</v>
      </c>
      <c r="G20262" s="4"/>
      <c r="H20262" s="4"/>
      <c r="I20262" s="4"/>
      <c r="J20262" s="4"/>
      <c r="K20262" s="4">
        <v>-935114.50381679402</v>
      </c>
      <c r="L20262" s="4">
        <v>465116.022251977</v>
      </c>
      <c r="M20262" s="4">
        <v>5673578.5376088796</v>
      </c>
      <c r="N20262" s="3">
        <v>-1.2807139518275401</v>
      </c>
      <c r="O20262" s="5">
        <v>26.295497894287109</v>
      </c>
      <c r="P20262" s="3">
        <v>12.198200225830078</v>
      </c>
    </row>
    <row r="20263" spans="1:16" x14ac:dyDescent="0.25">
      <c r="A20263" s="1">
        <v>2021</v>
      </c>
      <c r="B20263" t="s">
        <v>1588</v>
      </c>
      <c r="C20263" t="s">
        <v>3289</v>
      </c>
      <c r="D20263" t="s">
        <v>3439</v>
      </c>
      <c r="E20263" t="s">
        <v>3469</v>
      </c>
      <c r="F20263" t="s">
        <v>5059</v>
      </c>
      <c r="G20263" s="4"/>
      <c r="H20263" s="4"/>
      <c r="I20263" s="4"/>
      <c r="J20263" s="4"/>
      <c r="K20263" s="4">
        <v>-1802335.6252202501</v>
      </c>
      <c r="L20263" s="4">
        <v>2591285.0812407699</v>
      </c>
      <c r="M20263" s="4">
        <v>458181.43646574498</v>
      </c>
      <c r="N20263" s="3">
        <v>-1.16408671579344</v>
      </c>
      <c r="O20263" s="5">
        <v>5.1298980712890625</v>
      </c>
      <c r="P20263" s="3">
        <v>0.17681629955768585</v>
      </c>
    </row>
    <row r="20264" spans="1:16" x14ac:dyDescent="0.25">
      <c r="A20264" s="1">
        <v>2022</v>
      </c>
      <c r="B20264" t="s">
        <v>1588</v>
      </c>
      <c r="C20264" t="s">
        <v>3289</v>
      </c>
      <c r="D20264" t="s">
        <v>3439</v>
      </c>
      <c r="E20264" t="s">
        <v>3469</v>
      </c>
      <c r="F20264" t="s">
        <v>5059</v>
      </c>
      <c r="G20264" s="4"/>
      <c r="H20264" s="4"/>
      <c r="I20264" s="4"/>
      <c r="J20264" s="4"/>
      <c r="K20264" s="4">
        <v>-2852296.3003857601</v>
      </c>
      <c r="L20264" s="4">
        <v>1295360.47257896</v>
      </c>
      <c r="M20264" s="4">
        <v>487573.40915207699</v>
      </c>
      <c r="N20264" s="3">
        <v>-1.5500269171104899</v>
      </c>
      <c r="O20264" s="5">
        <v>9.9216890335083008</v>
      </c>
      <c r="P20264" s="3">
        <v>0.37639978528022766</v>
      </c>
    </row>
    <row r="20265" spans="1:16" x14ac:dyDescent="0.25">
      <c r="A20265" s="1">
        <v>2023</v>
      </c>
      <c r="B20265" t="s">
        <v>1588</v>
      </c>
      <c r="C20265" t="s">
        <v>3289</v>
      </c>
      <c r="D20265" t="s">
        <v>3439</v>
      </c>
      <c r="E20265" t="s">
        <v>3469</v>
      </c>
      <c r="F20265" t="s">
        <v>5059</v>
      </c>
      <c r="G20265" s="4"/>
      <c r="H20265" s="4"/>
      <c r="I20265" s="4"/>
      <c r="J20265" s="4"/>
      <c r="K20265" s="4">
        <v>-2523524.3142352402</v>
      </c>
      <c r="L20265" s="4">
        <v>1529866.3466986599</v>
      </c>
      <c r="M20265" s="4">
        <v>2984012.9320401298</v>
      </c>
      <c r="N20265" s="3">
        <v>-1.81475406731914</v>
      </c>
      <c r="O20265" s="5">
        <v>6.2661128044128418</v>
      </c>
      <c r="P20265" s="3">
        <v>1.9505056142807007</v>
      </c>
    </row>
    <row r="20266" spans="1:16" x14ac:dyDescent="0.25">
      <c r="A20266" s="1">
        <v>2024</v>
      </c>
      <c r="B20266" t="s">
        <v>1588</v>
      </c>
      <c r="C20266" t="s">
        <v>3289</v>
      </c>
      <c r="D20266" t="s">
        <v>3439</v>
      </c>
      <c r="E20266" t="s">
        <v>3469</v>
      </c>
      <c r="F20266" t="s">
        <v>5059</v>
      </c>
      <c r="G20266" s="4"/>
      <c r="H20266" s="4"/>
      <c r="I20266" s="4"/>
      <c r="J20266" s="4"/>
      <c r="K20266" s="4">
        <v>-2675344.1827285299</v>
      </c>
      <c r="L20266" s="4">
        <v>2990702.2327708602</v>
      </c>
      <c r="M20266" s="4">
        <v>4250437.0203942899</v>
      </c>
      <c r="N20266" s="3">
        <v>-1.1835729706189799</v>
      </c>
      <c r="O20266" s="5">
        <v>7.3467998504638672</v>
      </c>
      <c r="P20266" s="3">
        <v>1.4212170839309692</v>
      </c>
    </row>
    <row r="20267" spans="1:16" x14ac:dyDescent="0.25">
      <c r="A20267" s="1">
        <v>2009</v>
      </c>
      <c r="B20267" t="s">
        <v>1589</v>
      </c>
      <c r="C20267" t="s">
        <v>3290</v>
      </c>
      <c r="D20267" t="s">
        <v>3436</v>
      </c>
      <c r="E20267" t="s">
        <v>3469</v>
      </c>
      <c r="F20267" t="s">
        <v>5060</v>
      </c>
      <c r="G20267" s="4"/>
      <c r="H20267" s="4"/>
      <c r="I20267" s="4"/>
      <c r="J20267" s="4"/>
      <c r="K20267" s="4">
        <v>-227489.06923089299</v>
      </c>
      <c r="L20267" s="4">
        <v>4512537.7131701699</v>
      </c>
      <c r="M20267" s="4">
        <v>31461.254255336298</v>
      </c>
      <c r="N20267" s="3">
        <v>-4.9860448208298998E-2</v>
      </c>
      <c r="O20267" s="5">
        <v>0.71254825592041016</v>
      </c>
      <c r="P20267" s="3">
        <v>6.9719646126031876E-3</v>
      </c>
    </row>
    <row r="20268" spans="1:16" x14ac:dyDescent="0.25">
      <c r="A20268" s="1">
        <v>2010</v>
      </c>
      <c r="B20268" t="s">
        <v>1589</v>
      </c>
      <c r="C20268" t="s">
        <v>3290</v>
      </c>
      <c r="D20268" t="s">
        <v>3436</v>
      </c>
      <c r="E20268" t="s">
        <v>3469</v>
      </c>
      <c r="F20268" t="s">
        <v>5060</v>
      </c>
      <c r="G20268" s="4"/>
      <c r="H20268" s="4"/>
      <c r="I20268" s="4"/>
      <c r="J20268" s="4"/>
      <c r="K20268" s="4">
        <v>-996377.51759587403</v>
      </c>
      <c r="L20268" s="4">
        <v>4290386.5213082302</v>
      </c>
      <c r="M20268" s="4">
        <v>91364.163209084305</v>
      </c>
      <c r="N20268" s="3">
        <v>-0.22169711004954901</v>
      </c>
      <c r="O20268" s="5">
        <v>1.1518239974975586</v>
      </c>
      <c r="P20268" s="3">
        <v>2.1295089274644852E-2</v>
      </c>
    </row>
    <row r="20269" spans="1:16" x14ac:dyDescent="0.25">
      <c r="A20269" s="1">
        <v>2011</v>
      </c>
      <c r="B20269" t="s">
        <v>1589</v>
      </c>
      <c r="C20269" t="s">
        <v>3290</v>
      </c>
      <c r="D20269" t="s">
        <v>3436</v>
      </c>
      <c r="E20269" t="s">
        <v>3469</v>
      </c>
      <c r="F20269" t="s">
        <v>5060</v>
      </c>
      <c r="G20269" s="4"/>
      <c r="H20269" s="4"/>
      <c r="I20269" s="4"/>
      <c r="J20269" s="4"/>
      <c r="K20269" s="4">
        <v>-669769.58525345603</v>
      </c>
      <c r="L20269" s="4">
        <v>3040276.4976958502</v>
      </c>
      <c r="M20269" s="4">
        <v>106432.32236630601</v>
      </c>
      <c r="N20269" s="3">
        <v>-0.15732006964794201</v>
      </c>
      <c r="O20269" s="5">
        <v>1.9340981245040894</v>
      </c>
      <c r="P20269" s="3">
        <v>3.5007447004318237E-2</v>
      </c>
    </row>
    <row r="20270" spans="1:16" x14ac:dyDescent="0.25">
      <c r="A20270" s="1">
        <v>2012</v>
      </c>
      <c r="B20270" t="s">
        <v>1589</v>
      </c>
      <c r="C20270" t="s">
        <v>3290</v>
      </c>
      <c r="D20270" t="s">
        <v>3436</v>
      </c>
      <c r="E20270" t="s">
        <v>3469</v>
      </c>
      <c r="F20270" t="s">
        <v>5060</v>
      </c>
      <c r="G20270" s="4"/>
      <c r="H20270" s="4"/>
      <c r="I20270" s="4"/>
      <c r="J20270" s="4"/>
      <c r="K20270" s="4">
        <v>-632063.07624612399</v>
      </c>
      <c r="L20270" s="4">
        <v>4466159.4506922597</v>
      </c>
      <c r="M20270" s="4">
        <v>929063.78232350596</v>
      </c>
      <c r="N20270" s="3">
        <v>-0.17154318490693499</v>
      </c>
      <c r="O20270" s="5">
        <v>1.6753768920898438</v>
      </c>
      <c r="P20270" s="3">
        <v>0.20802298188209534</v>
      </c>
    </row>
    <row r="20271" spans="1:16" x14ac:dyDescent="0.25">
      <c r="A20271" s="1">
        <v>2013</v>
      </c>
      <c r="B20271" t="s">
        <v>1589</v>
      </c>
      <c r="C20271" t="s">
        <v>3290</v>
      </c>
      <c r="D20271" t="s">
        <v>3436</v>
      </c>
      <c r="E20271" t="s">
        <v>3469</v>
      </c>
      <c r="F20271" t="s">
        <v>5060</v>
      </c>
      <c r="G20271" s="4"/>
      <c r="H20271" s="4"/>
      <c r="I20271" s="4"/>
      <c r="J20271" s="4"/>
      <c r="K20271" s="4">
        <v>-1797764.41890423</v>
      </c>
      <c r="L20271" s="4">
        <v>5830025.4894616203</v>
      </c>
      <c r="M20271" s="4">
        <v>371777.04486693401</v>
      </c>
      <c r="N20271" s="3">
        <v>-0.366240281351772</v>
      </c>
      <c r="O20271" s="5">
        <v>1.4214049577713013</v>
      </c>
      <c r="P20271" s="3">
        <v>6.3769370317459106E-2</v>
      </c>
    </row>
    <row r="20272" spans="1:16" x14ac:dyDescent="0.25">
      <c r="A20272" s="1">
        <v>2014</v>
      </c>
      <c r="B20272" t="s">
        <v>1589</v>
      </c>
      <c r="C20272" t="s">
        <v>3290</v>
      </c>
      <c r="D20272" t="s">
        <v>3436</v>
      </c>
      <c r="E20272" t="s">
        <v>3469</v>
      </c>
      <c r="F20272" t="s">
        <v>5060</v>
      </c>
      <c r="G20272" s="4"/>
      <c r="H20272" s="4"/>
      <c r="I20272" s="4"/>
      <c r="J20272" s="4"/>
      <c r="K20272" s="4">
        <v>-2042885.5674477799</v>
      </c>
      <c r="L20272" s="4">
        <v>4492311.7544438699</v>
      </c>
      <c r="M20272" s="4">
        <v>205629.685510868</v>
      </c>
      <c r="N20272" s="3">
        <v>-0.388753838745373</v>
      </c>
      <c r="O20272" s="5">
        <v>0.76679247617721558</v>
      </c>
      <c r="P20272" s="3">
        <v>4.5773688703775406E-2</v>
      </c>
    </row>
    <row r="20273" spans="1:16" x14ac:dyDescent="0.25">
      <c r="A20273" s="1">
        <v>2015</v>
      </c>
      <c r="B20273" t="s">
        <v>1589</v>
      </c>
      <c r="C20273" t="s">
        <v>3290</v>
      </c>
      <c r="D20273" t="s">
        <v>3436</v>
      </c>
      <c r="E20273" t="s">
        <v>3469</v>
      </c>
      <c r="F20273" t="s">
        <v>5060</v>
      </c>
      <c r="G20273" s="4"/>
      <c r="H20273" s="4"/>
      <c r="I20273" s="4"/>
      <c r="J20273" s="4"/>
      <c r="K20273" s="4">
        <v>-226122.66280440401</v>
      </c>
      <c r="L20273" s="4">
        <v>272079.22775282501</v>
      </c>
      <c r="M20273" s="4">
        <v>410248.60750521999</v>
      </c>
      <c r="N20273" s="3">
        <v>-0.114720251301583</v>
      </c>
      <c r="O20273" s="5">
        <v>35.746429443359375</v>
      </c>
      <c r="P20273" s="3">
        <v>1.5078277587890625</v>
      </c>
    </row>
    <row r="20274" spans="1:16" x14ac:dyDescent="0.25">
      <c r="A20274" s="1">
        <v>2016</v>
      </c>
      <c r="B20274" t="s">
        <v>1589</v>
      </c>
      <c r="C20274" t="s">
        <v>3290</v>
      </c>
      <c r="D20274" t="s">
        <v>3436</v>
      </c>
      <c r="E20274" t="s">
        <v>3469</v>
      </c>
      <c r="F20274" t="s">
        <v>5060</v>
      </c>
      <c r="G20274" s="4"/>
      <c r="H20274" s="4"/>
      <c r="I20274" s="4"/>
      <c r="J20274" s="4"/>
      <c r="K20274" s="4">
        <v>-1052484.5784784099</v>
      </c>
      <c r="L20274" s="4">
        <v>1695439.1036147501</v>
      </c>
      <c r="M20274" s="4">
        <v>109328.903060464</v>
      </c>
      <c r="N20274" s="3">
        <v>-1.0747595686595399</v>
      </c>
      <c r="O20274" s="5">
        <v>3.895268440246582</v>
      </c>
      <c r="P20274" s="3">
        <v>6.4484119415283203E-2</v>
      </c>
    </row>
    <row r="20275" spans="1:16" x14ac:dyDescent="0.25">
      <c r="A20275" s="1">
        <v>2017</v>
      </c>
      <c r="B20275" t="s">
        <v>1589</v>
      </c>
      <c r="C20275" t="s">
        <v>3290</v>
      </c>
      <c r="D20275" t="s">
        <v>3436</v>
      </c>
      <c r="E20275" t="s">
        <v>3469</v>
      </c>
      <c r="F20275" t="s">
        <v>5060</v>
      </c>
      <c r="G20275" s="4"/>
      <c r="H20275" s="4"/>
      <c r="I20275" s="4"/>
      <c r="J20275" s="4"/>
      <c r="K20275" s="4">
        <v>-1220326.3467761199</v>
      </c>
      <c r="L20275" s="4">
        <v>462374.81457569503</v>
      </c>
      <c r="M20275" s="4">
        <v>47949.764424665897</v>
      </c>
      <c r="N20275" s="3">
        <v>-1.1036111180619901</v>
      </c>
      <c r="O20275" s="5">
        <v>9.8964223861694336</v>
      </c>
      <c r="P20275" s="3">
        <v>0.10370323807001114</v>
      </c>
    </row>
    <row r="20276" spans="1:16" x14ac:dyDescent="0.25">
      <c r="A20276" s="1">
        <v>2018</v>
      </c>
      <c r="B20276" t="s">
        <v>1589</v>
      </c>
      <c r="C20276" t="s">
        <v>3290</v>
      </c>
      <c r="D20276" t="s">
        <v>3436</v>
      </c>
      <c r="E20276" t="s">
        <v>3469</v>
      </c>
      <c r="F20276" t="s">
        <v>5060</v>
      </c>
      <c r="G20276" s="4"/>
      <c r="H20276" s="4"/>
      <c r="I20276" s="4"/>
      <c r="J20276" s="4"/>
      <c r="K20276" s="4">
        <v>-1259541.52140282</v>
      </c>
      <c r="L20276" s="4">
        <v>252037.39479936901</v>
      </c>
      <c r="M20276" s="4">
        <v>255814.62483068</v>
      </c>
      <c r="N20276" s="3">
        <v>-3.61248383898642</v>
      </c>
      <c r="O20276" s="5">
        <v>71.018592834472656</v>
      </c>
      <c r="P20276" s="3">
        <v>1.0149867534637451</v>
      </c>
    </row>
    <row r="20277" spans="1:16" x14ac:dyDescent="0.25">
      <c r="A20277" s="1">
        <v>2019</v>
      </c>
      <c r="B20277" t="s">
        <v>1589</v>
      </c>
      <c r="C20277" t="s">
        <v>3290</v>
      </c>
      <c r="D20277" t="s">
        <v>3436</v>
      </c>
      <c r="E20277" t="s">
        <v>3469</v>
      </c>
      <c r="F20277" t="s">
        <v>5060</v>
      </c>
      <c r="G20277" s="4"/>
      <c r="H20277" s="4"/>
      <c r="I20277" s="4"/>
      <c r="J20277" s="4"/>
      <c r="K20277" s="4">
        <v>-1454129.1681291701</v>
      </c>
      <c r="L20277" s="4">
        <v>133644.08564408601</v>
      </c>
      <c r="M20277" s="4">
        <v>919635.66163566196</v>
      </c>
      <c r="N20277" s="3">
        <v>-7.8037319449362901</v>
      </c>
      <c r="O20277" s="5">
        <v>69.131668090820313</v>
      </c>
      <c r="P20277" s="3">
        <v>6.8812298774719238</v>
      </c>
    </row>
    <row r="20278" spans="1:16" x14ac:dyDescent="0.25">
      <c r="A20278" s="1">
        <v>2020</v>
      </c>
      <c r="B20278" t="s">
        <v>1589</v>
      </c>
      <c r="C20278" t="s">
        <v>3290</v>
      </c>
      <c r="D20278" t="s">
        <v>3436</v>
      </c>
      <c r="E20278" t="s">
        <v>3469</v>
      </c>
      <c r="F20278" t="s">
        <v>5060</v>
      </c>
      <c r="G20278" s="4"/>
      <c r="H20278" s="4"/>
      <c r="I20278" s="4"/>
      <c r="J20278" s="4"/>
      <c r="K20278" s="4">
        <v>-1196821.6390817601</v>
      </c>
      <c r="L20278" s="4">
        <v>304038.347390362</v>
      </c>
      <c r="M20278" s="4">
        <v>986269.89495189302</v>
      </c>
      <c r="N20278" s="3">
        <v>-5.4971254666064304</v>
      </c>
      <c r="O20278" s="5">
        <v>29.288881301879883</v>
      </c>
      <c r="P20278" s="3">
        <v>3.2438995838165283</v>
      </c>
    </row>
    <row r="20279" spans="1:16" x14ac:dyDescent="0.25">
      <c r="A20279" s="1">
        <v>2021</v>
      </c>
      <c r="B20279" t="s">
        <v>1589</v>
      </c>
      <c r="C20279" t="s">
        <v>3290</v>
      </c>
      <c r="D20279" t="s">
        <v>3436</v>
      </c>
      <c r="E20279" t="s">
        <v>3469</v>
      </c>
      <c r="F20279" t="s">
        <v>5060</v>
      </c>
      <c r="G20279" s="4"/>
      <c r="H20279" s="4"/>
      <c r="I20279" s="4"/>
      <c r="J20279" s="4"/>
      <c r="K20279" s="4">
        <v>-1415519.34857426</v>
      </c>
      <c r="L20279" s="4">
        <v>2696781.1110527902</v>
      </c>
      <c r="M20279" s="4">
        <v>699610.10429710103</v>
      </c>
      <c r="N20279" s="3">
        <v>-0.93523918557983199</v>
      </c>
      <c r="O20279" s="5">
        <v>7.8162474632263184</v>
      </c>
      <c r="P20279" s="3">
        <v>0.2594241201877594</v>
      </c>
    </row>
    <row r="20280" spans="1:16" x14ac:dyDescent="0.25">
      <c r="A20280" s="1">
        <v>2022</v>
      </c>
      <c r="B20280" t="s">
        <v>1589</v>
      </c>
      <c r="C20280" t="s">
        <v>3290</v>
      </c>
      <c r="D20280" t="s">
        <v>3436</v>
      </c>
      <c r="E20280" t="s">
        <v>3469</v>
      </c>
      <c r="F20280" t="s">
        <v>5060</v>
      </c>
      <c r="G20280" s="4"/>
      <c r="H20280" s="4"/>
      <c r="I20280" s="4"/>
      <c r="J20280" s="4"/>
      <c r="K20280" s="4">
        <v>-2374879.0603628499</v>
      </c>
      <c r="L20280" s="4">
        <v>4016185.5534929298</v>
      </c>
      <c r="M20280" s="4">
        <v>502209.00301572698</v>
      </c>
      <c r="N20280" s="3">
        <v>-0.73092998133894804</v>
      </c>
      <c r="O20280" s="5">
        <v>3.2765152454376221</v>
      </c>
      <c r="P20280" s="3">
        <v>0.1250462681055069</v>
      </c>
    </row>
    <row r="20281" spans="1:16" x14ac:dyDescent="0.25">
      <c r="A20281" s="1">
        <v>2023</v>
      </c>
      <c r="B20281" t="s">
        <v>1589</v>
      </c>
      <c r="C20281" t="s">
        <v>3290</v>
      </c>
      <c r="D20281" t="s">
        <v>3436</v>
      </c>
      <c r="E20281" t="s">
        <v>3469</v>
      </c>
      <c r="F20281" t="s">
        <v>5060</v>
      </c>
      <c r="G20281" s="4"/>
      <c r="H20281" s="4"/>
      <c r="I20281" s="4"/>
      <c r="J20281" s="4"/>
      <c r="K20281" s="4">
        <v>-1638011.53218012</v>
      </c>
      <c r="L20281" s="4">
        <v>2307837.21627837</v>
      </c>
      <c r="M20281" s="4">
        <v>532666.73332666699</v>
      </c>
      <c r="N20281" s="3">
        <v>-0.52947778866163997</v>
      </c>
      <c r="O20281" s="5">
        <v>3.7625179290771484</v>
      </c>
      <c r="P20281" s="3">
        <v>0.23080775141716003</v>
      </c>
    </row>
    <row r="20282" spans="1:16" x14ac:dyDescent="0.25">
      <c r="A20282" s="1">
        <v>2024</v>
      </c>
      <c r="B20282" t="s">
        <v>1589</v>
      </c>
      <c r="C20282" t="s">
        <v>3290</v>
      </c>
      <c r="D20282" t="s">
        <v>3436</v>
      </c>
      <c r="E20282" t="s">
        <v>3469</v>
      </c>
      <c r="F20282" t="s">
        <v>5060</v>
      </c>
      <c r="G20282" s="4"/>
      <c r="H20282" s="4"/>
      <c r="I20282" s="4"/>
      <c r="J20282" s="4"/>
      <c r="K20282" s="4">
        <v>-2523042.4086457398</v>
      </c>
      <c r="L20282" s="4">
        <v>1063669.6379164399</v>
      </c>
      <c r="M20282" s="4">
        <v>761669.54457874701</v>
      </c>
      <c r="N20282" s="3">
        <v>-1.4965350688834</v>
      </c>
      <c r="O20282" s="5">
        <v>14.012544631958008</v>
      </c>
      <c r="P20282" s="3">
        <v>0.71607714891433716</v>
      </c>
    </row>
    <row r="20283" spans="1:16" x14ac:dyDescent="0.25">
      <c r="A20283" s="1">
        <v>2009</v>
      </c>
      <c r="B20283" t="s">
        <v>1590</v>
      </c>
      <c r="C20283" t="s">
        <v>3291</v>
      </c>
      <c r="D20283" t="s">
        <v>3436</v>
      </c>
      <c r="E20283" t="s">
        <v>3469</v>
      </c>
      <c r="F20283" t="s">
        <v>5061</v>
      </c>
      <c r="G20283" s="4"/>
      <c r="H20283" s="4"/>
      <c r="I20283" s="4"/>
      <c r="J20283" s="4"/>
      <c r="K20283" s="4">
        <v>7609590.0356560899</v>
      </c>
      <c r="L20283" s="4">
        <v>22251173.7467934</v>
      </c>
      <c r="M20283" s="4">
        <v>14043819.8802859</v>
      </c>
      <c r="N20283" s="3">
        <v>0.35401185919087302</v>
      </c>
      <c r="O20283" s="5">
        <v>1.0780491828918457</v>
      </c>
      <c r="P20283" s="3">
        <v>0.63114964962005615</v>
      </c>
    </row>
    <row r="20284" spans="1:16" x14ac:dyDescent="0.25">
      <c r="A20284" s="1">
        <v>2010</v>
      </c>
      <c r="B20284" t="s">
        <v>1590</v>
      </c>
      <c r="C20284" t="s">
        <v>3291</v>
      </c>
      <c r="D20284" t="s">
        <v>3436</v>
      </c>
      <c r="E20284" t="s">
        <v>3469</v>
      </c>
      <c r="F20284" t="s">
        <v>5061</v>
      </c>
      <c r="G20284" s="4"/>
      <c r="H20284" s="4"/>
      <c r="I20284" s="4"/>
      <c r="J20284" s="4"/>
      <c r="K20284" s="4">
        <v>7723706.97619728</v>
      </c>
      <c r="L20284" s="4">
        <v>23630545.430112001</v>
      </c>
      <c r="M20284" s="4">
        <v>14667148.208496399</v>
      </c>
      <c r="N20284" s="3">
        <v>0.33009081445852301</v>
      </c>
      <c r="O20284" s="5">
        <v>0.78647488355636597</v>
      </c>
      <c r="P20284" s="3">
        <v>0.62068599462509155</v>
      </c>
    </row>
    <row r="20285" spans="1:16" x14ac:dyDescent="0.25">
      <c r="A20285" s="1">
        <v>2011</v>
      </c>
      <c r="B20285" t="s">
        <v>1590</v>
      </c>
      <c r="C20285" t="s">
        <v>3291</v>
      </c>
      <c r="D20285" t="s">
        <v>3436</v>
      </c>
      <c r="E20285" t="s">
        <v>3469</v>
      </c>
      <c r="F20285" t="s">
        <v>5061</v>
      </c>
      <c r="G20285" s="4"/>
      <c r="H20285" s="4"/>
      <c r="I20285" s="4"/>
      <c r="J20285" s="4"/>
      <c r="K20285" s="4">
        <v>1495016.61129568</v>
      </c>
      <c r="L20285" s="4">
        <v>29120137.177151401</v>
      </c>
      <c r="M20285" s="4">
        <v>15602829.2787483</v>
      </c>
      <c r="N20285" s="3">
        <v>5.0445694035113002E-2</v>
      </c>
      <c r="O20285" s="5">
        <v>0.64857465028762817</v>
      </c>
      <c r="P20285" s="3">
        <v>0.53580892086029053</v>
      </c>
    </row>
    <row r="20286" spans="1:16" x14ac:dyDescent="0.25">
      <c r="A20286" s="1">
        <v>2012</v>
      </c>
      <c r="B20286" t="s">
        <v>1590</v>
      </c>
      <c r="C20286" t="s">
        <v>3291</v>
      </c>
      <c r="D20286" t="s">
        <v>3436</v>
      </c>
      <c r="E20286" t="s">
        <v>3469</v>
      </c>
      <c r="F20286" t="s">
        <v>5061</v>
      </c>
      <c r="G20286" s="4"/>
      <c r="H20286" s="4"/>
      <c r="I20286" s="4"/>
      <c r="J20286" s="4"/>
      <c r="K20286" s="4">
        <v>951669.51485320798</v>
      </c>
      <c r="L20286" s="4">
        <v>26404224.184685301</v>
      </c>
      <c r="M20286" s="4">
        <v>17656027.751910999</v>
      </c>
      <c r="N20286" s="3">
        <v>3.5110901368570001E-2</v>
      </c>
      <c r="O20286" s="5">
        <v>0.7874305248260498</v>
      </c>
      <c r="P20286" s="3">
        <v>0.66868191957473755</v>
      </c>
    </row>
    <row r="20287" spans="1:16" x14ac:dyDescent="0.25">
      <c r="A20287" s="1">
        <v>2013</v>
      </c>
      <c r="B20287" t="s">
        <v>1590</v>
      </c>
      <c r="C20287" t="s">
        <v>3291</v>
      </c>
      <c r="D20287" t="s">
        <v>3436</v>
      </c>
      <c r="E20287" t="s">
        <v>3469</v>
      </c>
      <c r="F20287" t="s">
        <v>5061</v>
      </c>
      <c r="G20287" s="4"/>
      <c r="H20287" s="4"/>
      <c r="I20287" s="4"/>
      <c r="J20287" s="4"/>
      <c r="K20287" s="4">
        <v>-836871.10006669303</v>
      </c>
      <c r="L20287" s="4">
        <v>371899.467370748</v>
      </c>
      <c r="M20287" s="4">
        <v>97061.859908457205</v>
      </c>
      <c r="N20287" s="3">
        <v>-6.9897867499017996E-2</v>
      </c>
      <c r="O20287" s="5">
        <v>8.960820198059082</v>
      </c>
      <c r="P20287" s="3">
        <v>0.26098951697349548</v>
      </c>
    </row>
    <row r="20288" spans="1:16" x14ac:dyDescent="0.25">
      <c r="A20288" s="1">
        <v>2014</v>
      </c>
      <c r="B20288" t="s">
        <v>1590</v>
      </c>
      <c r="C20288" t="s">
        <v>3291</v>
      </c>
      <c r="D20288" t="s">
        <v>3436</v>
      </c>
      <c r="E20288" t="s">
        <v>3469</v>
      </c>
      <c r="F20288" t="s">
        <v>5061</v>
      </c>
      <c r="G20288" s="4"/>
      <c r="H20288" s="4"/>
      <c r="I20288" s="4"/>
      <c r="J20288" s="4"/>
      <c r="K20288" s="4">
        <v>-2306847.09321514</v>
      </c>
      <c r="L20288" s="4">
        <v>5106763.16658023</v>
      </c>
      <c r="M20288" s="4">
        <v>1300916.5920128201</v>
      </c>
      <c r="N20288" s="3">
        <v>-0.840285257096692</v>
      </c>
      <c r="O20288" s="5">
        <v>0.25615021586418152</v>
      </c>
      <c r="P20288" s="3">
        <v>0.25474387407302856</v>
      </c>
    </row>
    <row r="20289" spans="1:16" x14ac:dyDescent="0.25">
      <c r="A20289" s="1">
        <v>2015</v>
      </c>
      <c r="B20289" t="s">
        <v>1590</v>
      </c>
      <c r="C20289" t="s">
        <v>3291</v>
      </c>
      <c r="D20289" t="s">
        <v>3436</v>
      </c>
      <c r="E20289" t="s">
        <v>3469</v>
      </c>
      <c r="F20289" t="s">
        <v>5061</v>
      </c>
      <c r="G20289" s="4"/>
      <c r="H20289" s="4"/>
      <c r="I20289" s="4"/>
      <c r="J20289" s="4"/>
      <c r="K20289" s="4">
        <v>-4467359.7682642201</v>
      </c>
      <c r="L20289" s="4">
        <v>5074424.3199309697</v>
      </c>
      <c r="M20289" s="4">
        <v>403037.680176883</v>
      </c>
      <c r="N20289" s="3">
        <v>-0.96628224340459601</v>
      </c>
      <c r="O20289" s="5">
        <v>6.0963902473449707</v>
      </c>
      <c r="P20289" s="3">
        <v>7.9425297677516937E-2</v>
      </c>
    </row>
    <row r="20290" spans="1:16" x14ac:dyDescent="0.25">
      <c r="A20290" s="1">
        <v>2016</v>
      </c>
      <c r="B20290" t="s">
        <v>1590</v>
      </c>
      <c r="C20290" t="s">
        <v>3291</v>
      </c>
      <c r="D20290" t="s">
        <v>3436</v>
      </c>
      <c r="E20290" t="s">
        <v>3469</v>
      </c>
      <c r="F20290" t="s">
        <v>5061</v>
      </c>
      <c r="G20290" s="4"/>
      <c r="H20290" s="4"/>
      <c r="I20290" s="4"/>
      <c r="J20290" s="4"/>
      <c r="K20290" s="4">
        <v>-11315085.5261197</v>
      </c>
      <c r="L20290" s="4">
        <v>1222711.3567959</v>
      </c>
      <c r="M20290" s="4">
        <v>622747.11684596399</v>
      </c>
      <c r="N20290" s="3">
        <v>-3.6917980801110701</v>
      </c>
      <c r="O20290" s="5">
        <v>6.4027366638183594</v>
      </c>
      <c r="P20290" s="3">
        <v>0.50931656360626221</v>
      </c>
    </row>
    <row r="20291" spans="1:16" x14ac:dyDescent="0.25">
      <c r="A20291" s="1">
        <v>2017</v>
      </c>
      <c r="B20291" t="s">
        <v>1590</v>
      </c>
      <c r="C20291" t="s">
        <v>3291</v>
      </c>
      <c r="D20291" t="s">
        <v>3436</v>
      </c>
      <c r="E20291" t="s">
        <v>3469</v>
      </c>
      <c r="F20291" t="s">
        <v>5061</v>
      </c>
      <c r="G20291" s="4"/>
      <c r="H20291" s="4"/>
      <c r="I20291" s="4"/>
      <c r="J20291" s="4"/>
      <c r="K20291" s="4">
        <v>-2193880.42149923</v>
      </c>
      <c r="L20291" s="4">
        <v>988953.70733319502</v>
      </c>
      <c r="M20291" s="4">
        <v>422462.281045601</v>
      </c>
      <c r="N20291" s="3">
        <v>-1.94977524993007</v>
      </c>
      <c r="O20291" s="5">
        <v>2.6382236480712891</v>
      </c>
      <c r="P20291" s="3">
        <v>0.42718103528022766</v>
      </c>
    </row>
    <row r="20292" spans="1:16" x14ac:dyDescent="0.25">
      <c r="A20292" s="1">
        <v>2018</v>
      </c>
      <c r="B20292" t="s">
        <v>1590</v>
      </c>
      <c r="C20292" t="s">
        <v>3291</v>
      </c>
      <c r="D20292" t="s">
        <v>3436</v>
      </c>
      <c r="E20292" t="s">
        <v>3469</v>
      </c>
      <c r="F20292" t="s">
        <v>5061</v>
      </c>
      <c r="G20292" s="4"/>
      <c r="H20292" s="4"/>
      <c r="I20292" s="4"/>
      <c r="J20292" s="4"/>
      <c r="K20292" s="4">
        <v>-478260.38682743802</v>
      </c>
      <c r="L20292" s="4">
        <v>1235992.12429404</v>
      </c>
      <c r="M20292" s="4">
        <v>107618.85728243701</v>
      </c>
      <c r="N20292" s="3">
        <v>-0.43708614647467903</v>
      </c>
      <c r="O20292" s="5">
        <v>1.4321366548538208</v>
      </c>
      <c r="P20292" s="3">
        <v>8.7070830166339874E-2</v>
      </c>
    </row>
    <row r="20293" spans="1:16" x14ac:dyDescent="0.25">
      <c r="A20293" s="1">
        <v>2019</v>
      </c>
      <c r="B20293" t="s">
        <v>1590</v>
      </c>
      <c r="C20293" t="s">
        <v>3291</v>
      </c>
      <c r="D20293" t="s">
        <v>3436</v>
      </c>
      <c r="E20293" t="s">
        <v>3469</v>
      </c>
      <c r="F20293" t="s">
        <v>5061</v>
      </c>
      <c r="G20293" s="4"/>
      <c r="H20293" s="4"/>
      <c r="I20293" s="4"/>
      <c r="J20293" s="4"/>
      <c r="K20293" s="4">
        <v>-305568.26956827001</v>
      </c>
      <c r="L20293" s="4">
        <v>1146353.1063531099</v>
      </c>
      <c r="M20293" s="4">
        <v>75357.669357669394</v>
      </c>
      <c r="N20293" s="3">
        <v>-0.263584184658257</v>
      </c>
      <c r="O20293" s="5">
        <v>1.4261986017227173</v>
      </c>
      <c r="P20293" s="3">
        <v>6.5736874938011169E-2</v>
      </c>
    </row>
    <row r="20294" spans="1:16" x14ac:dyDescent="0.25">
      <c r="A20294" s="1">
        <v>2020</v>
      </c>
      <c r="B20294" t="s">
        <v>1590</v>
      </c>
      <c r="C20294" t="s">
        <v>3291</v>
      </c>
      <c r="D20294" t="s">
        <v>3436</v>
      </c>
      <c r="E20294" t="s">
        <v>3469</v>
      </c>
      <c r="F20294" t="s">
        <v>5061</v>
      </c>
      <c r="G20294" s="4"/>
      <c r="H20294" s="4"/>
      <c r="I20294" s="4"/>
      <c r="J20294" s="4"/>
      <c r="K20294" s="4">
        <v>-1746743.6467291501</v>
      </c>
      <c r="L20294" s="4">
        <v>560778.81920958497</v>
      </c>
      <c r="M20294" s="4">
        <v>1181754.6208743399</v>
      </c>
      <c r="N20294" s="3">
        <v>-2.0697755441694201</v>
      </c>
      <c r="O20294" s="5">
        <v>6.0646572113037109</v>
      </c>
      <c r="P20294" s="3">
        <v>2.1073453426361084</v>
      </c>
    </row>
    <row r="20295" spans="1:16" x14ac:dyDescent="0.25">
      <c r="A20295" s="1">
        <v>2021</v>
      </c>
      <c r="B20295" t="s">
        <v>1590</v>
      </c>
      <c r="C20295" t="s">
        <v>3291</v>
      </c>
      <c r="D20295" t="s">
        <v>3436</v>
      </c>
      <c r="E20295" t="s">
        <v>3469</v>
      </c>
      <c r="F20295" t="s">
        <v>5061</v>
      </c>
      <c r="G20295" s="4"/>
      <c r="H20295" s="4"/>
      <c r="I20295" s="4"/>
      <c r="J20295" s="4"/>
      <c r="K20295" s="4">
        <v>-6937986.3386544101</v>
      </c>
      <c r="L20295" s="4">
        <v>8034220.0961242896</v>
      </c>
      <c r="M20295" s="4">
        <v>1737507.2168195001</v>
      </c>
      <c r="N20295" s="3">
        <v>-1.6053790326197499</v>
      </c>
      <c r="O20295" s="5">
        <v>3.4021005630493164</v>
      </c>
      <c r="P20295" s="3">
        <v>0.21626333892345428</v>
      </c>
    </row>
    <row r="20296" spans="1:16" x14ac:dyDescent="0.25">
      <c r="A20296" s="1">
        <v>2022</v>
      </c>
      <c r="B20296" t="s">
        <v>1590</v>
      </c>
      <c r="C20296" t="s">
        <v>3291</v>
      </c>
      <c r="D20296" t="s">
        <v>3436</v>
      </c>
      <c r="E20296" t="s">
        <v>3469</v>
      </c>
      <c r="F20296" t="s">
        <v>5061</v>
      </c>
      <c r="G20296" s="4"/>
      <c r="H20296" s="4"/>
      <c r="I20296" s="4"/>
      <c r="J20296" s="4"/>
      <c r="K20296" s="4">
        <v>-10715309.129303601</v>
      </c>
      <c r="L20296" s="4">
        <v>4050488.9342819899</v>
      </c>
      <c r="M20296" s="4">
        <v>1490513.9158218701</v>
      </c>
      <c r="N20296" s="3">
        <v>-1.8724879784566399</v>
      </c>
      <c r="O20296" s="5">
        <v>1.7868510484695435</v>
      </c>
      <c r="P20296" s="3">
        <v>0.36798369884490967</v>
      </c>
    </row>
    <row r="20297" spans="1:16" x14ac:dyDescent="0.25">
      <c r="A20297" s="1">
        <v>2023</v>
      </c>
      <c r="B20297" t="s">
        <v>1590</v>
      </c>
      <c r="C20297" t="s">
        <v>3291</v>
      </c>
      <c r="D20297" t="s">
        <v>3436</v>
      </c>
      <c r="E20297" t="s">
        <v>3469</v>
      </c>
      <c r="F20297" t="s">
        <v>5061</v>
      </c>
      <c r="G20297" s="4"/>
      <c r="H20297" s="4"/>
      <c r="I20297" s="4"/>
      <c r="J20297" s="4"/>
      <c r="K20297" s="4">
        <v>-5610460.2873045998</v>
      </c>
      <c r="L20297" s="4">
        <v>1864838.1828483799</v>
      </c>
      <c r="M20297" s="4">
        <v>1647980.53527981</v>
      </c>
      <c r="N20297" s="3">
        <v>-1.9422066212460001</v>
      </c>
      <c r="O20297" s="5">
        <v>3.6973254680633545</v>
      </c>
      <c r="P20297" s="3">
        <v>0.88371235132217407</v>
      </c>
    </row>
    <row r="20298" spans="1:16" x14ac:dyDescent="0.25">
      <c r="A20298" s="1">
        <v>2024</v>
      </c>
      <c r="B20298" t="s">
        <v>1590</v>
      </c>
      <c r="C20298" t="s">
        <v>3291</v>
      </c>
      <c r="D20298" t="s">
        <v>3436</v>
      </c>
      <c r="E20298" t="s">
        <v>3469</v>
      </c>
      <c r="F20298" t="s">
        <v>5061</v>
      </c>
      <c r="G20298" s="4"/>
      <c r="H20298" s="4"/>
      <c r="I20298" s="4"/>
      <c r="J20298" s="4"/>
      <c r="K20298" s="4">
        <v>-2457468.0151740401</v>
      </c>
      <c r="L20298" s="4">
        <v>981097.78456327994</v>
      </c>
      <c r="M20298" s="4">
        <v>1438293.7870434001</v>
      </c>
      <c r="N20298" s="3">
        <v>-1.72683565563354</v>
      </c>
      <c r="O20298" s="5">
        <v>3.6719403266906738</v>
      </c>
      <c r="P20298" s="3">
        <v>1.466004490852356</v>
      </c>
    </row>
    <row r="20299" spans="1:16" x14ac:dyDescent="0.25">
      <c r="A20299" s="1">
        <v>2010</v>
      </c>
      <c r="B20299" t="s">
        <v>1591</v>
      </c>
      <c r="C20299" t="s">
        <v>3292</v>
      </c>
      <c r="D20299" t="s">
        <v>3403</v>
      </c>
      <c r="E20299" t="s">
        <v>3469</v>
      </c>
      <c r="F20299" t="s">
        <v>5062</v>
      </c>
      <c r="G20299" s="4"/>
      <c r="H20299" s="4"/>
      <c r="I20299" s="4"/>
      <c r="J20299" s="4"/>
      <c r="K20299" s="4">
        <v>-9490124.4729636703</v>
      </c>
      <c r="L20299" s="4">
        <v>10562093.699081101</v>
      </c>
      <c r="M20299" s="4">
        <v>1460749.0215181999</v>
      </c>
      <c r="N20299" s="3">
        <v>-1.5144827845033699</v>
      </c>
      <c r="O20299" s="5">
        <v>3.605806827545166</v>
      </c>
      <c r="P20299" s="3">
        <v>0.13830108940601349</v>
      </c>
    </row>
    <row r="20300" spans="1:16" x14ac:dyDescent="0.25">
      <c r="A20300" s="1">
        <v>2011</v>
      </c>
      <c r="B20300" t="s">
        <v>1591</v>
      </c>
      <c r="C20300" t="s">
        <v>3292</v>
      </c>
      <c r="D20300" t="s">
        <v>3403</v>
      </c>
      <c r="E20300" t="s">
        <v>3469</v>
      </c>
      <c r="F20300" t="s">
        <v>5062</v>
      </c>
      <c r="G20300" s="4"/>
      <c r="H20300" s="4"/>
      <c r="I20300" s="4"/>
      <c r="J20300" s="4"/>
      <c r="K20300" s="4">
        <v>-2138839.3526953198</v>
      </c>
      <c r="L20300" s="4">
        <v>27591113.492658898</v>
      </c>
      <c r="M20300" s="4">
        <v>3487221.09098703</v>
      </c>
      <c r="N20300" s="3">
        <v>-0.10416044505232</v>
      </c>
      <c r="O20300" s="5">
        <v>3.8686022758483887</v>
      </c>
      <c r="P20300" s="3">
        <v>0.126389279961586</v>
      </c>
    </row>
    <row r="20301" spans="1:16" x14ac:dyDescent="0.25">
      <c r="A20301" s="1">
        <v>2012</v>
      </c>
      <c r="B20301" t="s">
        <v>1591</v>
      </c>
      <c r="C20301" t="s">
        <v>3292</v>
      </c>
      <c r="D20301" t="s">
        <v>3403</v>
      </c>
      <c r="E20301" t="s">
        <v>3469</v>
      </c>
      <c r="F20301" t="s">
        <v>5062</v>
      </c>
      <c r="G20301" s="4"/>
      <c r="H20301" s="4"/>
      <c r="I20301" s="4"/>
      <c r="J20301" s="4"/>
      <c r="K20301" s="4">
        <v>-2607109.8922464498</v>
      </c>
      <c r="L20301" s="4">
        <v>58091612.005362101</v>
      </c>
      <c r="M20301" s="4">
        <v>2893685.2122836998</v>
      </c>
      <c r="N20301" s="3">
        <v>-6.1752959802014E-2</v>
      </c>
      <c r="O20301" s="5">
        <v>0.91592484712600708</v>
      </c>
      <c r="P20301" s="3">
        <v>4.9812443554401398E-2</v>
      </c>
    </row>
    <row r="20302" spans="1:16" x14ac:dyDescent="0.25">
      <c r="A20302" s="1">
        <v>2013</v>
      </c>
      <c r="B20302" t="s">
        <v>1591</v>
      </c>
      <c r="C20302" t="s">
        <v>3292</v>
      </c>
      <c r="D20302" t="s">
        <v>3403</v>
      </c>
      <c r="E20302" t="s">
        <v>3469</v>
      </c>
      <c r="F20302" t="s">
        <v>5062</v>
      </c>
      <c r="G20302" s="4"/>
      <c r="H20302" s="4"/>
      <c r="I20302" s="4"/>
      <c r="J20302" s="4"/>
      <c r="K20302" s="4">
        <v>-3442702.6138118198</v>
      </c>
      <c r="L20302" s="4">
        <v>86221542.706268206</v>
      </c>
      <c r="M20302" s="4">
        <v>5338729.3640425</v>
      </c>
      <c r="N20302" s="3">
        <v>-4.9863302889595E-2</v>
      </c>
      <c r="O20302" s="5">
        <v>0.89775216579437256</v>
      </c>
      <c r="P20302" s="3">
        <v>6.1918739229440689E-2</v>
      </c>
    </row>
    <row r="20303" spans="1:16" x14ac:dyDescent="0.25">
      <c r="A20303" s="1">
        <v>2014</v>
      </c>
      <c r="B20303" t="s">
        <v>1591</v>
      </c>
      <c r="C20303" t="s">
        <v>3292</v>
      </c>
      <c r="D20303" t="s">
        <v>3403</v>
      </c>
      <c r="E20303" t="s">
        <v>3469</v>
      </c>
      <c r="F20303" t="s">
        <v>5062</v>
      </c>
      <c r="G20303" s="4"/>
      <c r="H20303" s="4"/>
      <c r="I20303" s="4"/>
      <c r="J20303" s="4"/>
      <c r="K20303" s="4">
        <v>-3526990.4285916402</v>
      </c>
      <c r="L20303" s="4">
        <v>129113800.744967</v>
      </c>
      <c r="M20303" s="4">
        <v>1400526.19171107</v>
      </c>
      <c r="N20303" s="3">
        <v>-3.2341461986404002E-2</v>
      </c>
      <c r="O20303" s="5">
        <v>1.2859179973602295</v>
      </c>
      <c r="P20303" s="3">
        <v>1.0847222991287708E-2</v>
      </c>
    </row>
    <row r="20304" spans="1:16" x14ac:dyDescent="0.25">
      <c r="A20304" s="1">
        <v>2015</v>
      </c>
      <c r="B20304" t="s">
        <v>1591</v>
      </c>
      <c r="C20304" t="s">
        <v>3292</v>
      </c>
      <c r="D20304" t="s">
        <v>3403</v>
      </c>
      <c r="E20304" t="s">
        <v>3469</v>
      </c>
      <c r="F20304" t="s">
        <v>5062</v>
      </c>
      <c r="G20304" s="4"/>
      <c r="H20304" s="4"/>
      <c r="I20304" s="4"/>
      <c r="J20304" s="4"/>
      <c r="K20304" s="4">
        <v>-3776505.9359182799</v>
      </c>
      <c r="L20304" s="4">
        <v>102120228.34603199</v>
      </c>
      <c r="M20304" s="4">
        <v>1522406.2617967201</v>
      </c>
      <c r="N20304" s="3">
        <v>-3.6382142460204998E-2</v>
      </c>
      <c r="O20304" s="5">
        <v>0.30026775598526001</v>
      </c>
      <c r="P20304" s="3">
        <v>1.4907979406416416E-2</v>
      </c>
    </row>
    <row r="20305" spans="1:16" x14ac:dyDescent="0.25">
      <c r="A20305" s="1">
        <v>2016</v>
      </c>
      <c r="B20305" t="s">
        <v>1591</v>
      </c>
      <c r="C20305" t="s">
        <v>3292</v>
      </c>
      <c r="D20305" t="s">
        <v>3403</v>
      </c>
      <c r="E20305" t="s">
        <v>3469</v>
      </c>
      <c r="F20305" t="s">
        <v>5062</v>
      </c>
      <c r="G20305" s="4"/>
      <c r="H20305" s="4"/>
      <c r="I20305" s="4"/>
      <c r="J20305" s="4"/>
      <c r="K20305" s="4">
        <v>-3483395.4167535799</v>
      </c>
      <c r="L20305" s="4">
        <v>96753515.659921899</v>
      </c>
      <c r="M20305" s="4">
        <v>3794177.0718478998</v>
      </c>
      <c r="N20305" s="3">
        <v>-3.5634443032576998E-2</v>
      </c>
      <c r="O20305" s="5">
        <v>0.58135533332824707</v>
      </c>
      <c r="P20305" s="3">
        <v>3.9214875549077988E-2</v>
      </c>
    </row>
    <row r="20306" spans="1:16" x14ac:dyDescent="0.25">
      <c r="A20306" s="1">
        <v>2017</v>
      </c>
      <c r="B20306" t="s">
        <v>1591</v>
      </c>
      <c r="C20306" t="s">
        <v>3292</v>
      </c>
      <c r="D20306" t="s">
        <v>3403</v>
      </c>
      <c r="E20306" t="s">
        <v>3469</v>
      </c>
      <c r="F20306" t="s">
        <v>5062</v>
      </c>
      <c r="G20306" s="4"/>
      <c r="H20306" s="4"/>
      <c r="I20306" s="4"/>
      <c r="J20306" s="4"/>
      <c r="K20306" s="4">
        <v>-3014820.8782002502</v>
      </c>
      <c r="L20306" s="4">
        <v>101330484.908575</v>
      </c>
      <c r="M20306" s="4">
        <v>1830144.4195931</v>
      </c>
      <c r="N20306" s="3">
        <v>-2.9976061559790001E-2</v>
      </c>
      <c r="O20306" s="5">
        <v>0.91743725538253784</v>
      </c>
      <c r="P20306" s="3">
        <v>1.8061144277453423E-2</v>
      </c>
    </row>
    <row r="20307" spans="1:16" x14ac:dyDescent="0.25">
      <c r="A20307" s="1">
        <v>2018</v>
      </c>
      <c r="B20307" t="s">
        <v>1591</v>
      </c>
      <c r="C20307" t="s">
        <v>3292</v>
      </c>
      <c r="D20307" t="s">
        <v>3403</v>
      </c>
      <c r="E20307" t="s">
        <v>3469</v>
      </c>
      <c r="F20307" t="s">
        <v>5062</v>
      </c>
      <c r="G20307" s="4"/>
      <c r="H20307" s="4"/>
      <c r="I20307" s="4"/>
      <c r="J20307" s="4"/>
      <c r="K20307" s="4">
        <v>-2387743.8026928399</v>
      </c>
      <c r="L20307" s="4">
        <v>97743317.1229987</v>
      </c>
      <c r="M20307" s="4">
        <v>4309260.6162887998</v>
      </c>
      <c r="N20307" s="3">
        <v>-2.4448359585842998E-2</v>
      </c>
      <c r="O20307" s="5">
        <v>0.55719089508056641</v>
      </c>
      <c r="P20307" s="3">
        <v>4.4087521731853485E-2</v>
      </c>
    </row>
    <row r="20308" spans="1:16" x14ac:dyDescent="0.25">
      <c r="A20308" s="1">
        <v>2019</v>
      </c>
      <c r="B20308" t="s">
        <v>1591</v>
      </c>
      <c r="C20308" t="s">
        <v>3292</v>
      </c>
      <c r="D20308" t="s">
        <v>3403</v>
      </c>
      <c r="E20308" t="s">
        <v>3469</v>
      </c>
      <c r="F20308" t="s">
        <v>5062</v>
      </c>
      <c r="G20308" s="4"/>
      <c r="H20308" s="4"/>
      <c r="I20308" s="4"/>
      <c r="J20308" s="4"/>
      <c r="K20308" s="4">
        <v>-1530980.69498069</v>
      </c>
      <c r="L20308" s="4">
        <v>93062874.6928747</v>
      </c>
      <c r="M20308" s="4">
        <v>5106152.3341523297</v>
      </c>
      <c r="N20308" s="3">
        <v>-1.6483228301484999E-2</v>
      </c>
      <c r="O20308" s="5">
        <v>0.33219876885414124</v>
      </c>
      <c r="P20308" s="3">
        <v>5.486777052283287E-2</v>
      </c>
    </row>
    <row r="20309" spans="1:16" x14ac:dyDescent="0.25">
      <c r="A20309" s="1">
        <v>2020</v>
      </c>
      <c r="B20309" t="s">
        <v>1591</v>
      </c>
      <c r="C20309" t="s">
        <v>3292</v>
      </c>
      <c r="D20309" t="s">
        <v>3403</v>
      </c>
      <c r="E20309" t="s">
        <v>3469</v>
      </c>
      <c r="F20309" t="s">
        <v>5062</v>
      </c>
      <c r="G20309" s="4"/>
      <c r="H20309" s="4"/>
      <c r="I20309" s="4"/>
      <c r="J20309" s="4"/>
      <c r="K20309" s="4">
        <v>-1221625.2778046201</v>
      </c>
      <c r="L20309" s="4">
        <v>91232627.721104905</v>
      </c>
      <c r="M20309" s="4">
        <v>6225714.0096351597</v>
      </c>
      <c r="N20309" s="3">
        <v>-1.3370763671591001E-2</v>
      </c>
      <c r="O20309" s="5">
        <v>0.39885714650154114</v>
      </c>
      <c r="P20309" s="3">
        <v>6.823999434709549E-2</v>
      </c>
    </row>
    <row r="20310" spans="1:16" x14ac:dyDescent="0.25">
      <c r="A20310" s="1">
        <v>2021</v>
      </c>
      <c r="B20310" t="s">
        <v>1591</v>
      </c>
      <c r="C20310" t="s">
        <v>3292</v>
      </c>
      <c r="D20310" t="s">
        <v>3403</v>
      </c>
      <c r="E20310" t="s">
        <v>3469</v>
      </c>
      <c r="F20310" t="s">
        <v>5062</v>
      </c>
      <c r="G20310" s="4"/>
      <c r="H20310" s="4"/>
      <c r="I20310" s="4"/>
      <c r="J20310" s="4"/>
      <c r="K20310" s="4">
        <v>-4050112.84481401</v>
      </c>
      <c r="L20310" s="4">
        <v>102956345.177665</v>
      </c>
      <c r="M20310" s="4">
        <v>1113752.8211203499</v>
      </c>
      <c r="N20310" s="3">
        <v>-4.0086769204343002E-2</v>
      </c>
      <c r="O20310" s="5">
        <v>1.5398482084274292</v>
      </c>
      <c r="P20310" s="3">
        <v>1.081771869212389E-2</v>
      </c>
    </row>
    <row r="20311" spans="1:16" x14ac:dyDescent="0.25">
      <c r="A20311" s="1">
        <v>2022</v>
      </c>
      <c r="B20311" t="s">
        <v>1591</v>
      </c>
      <c r="C20311" t="s">
        <v>3292</v>
      </c>
      <c r="D20311" t="s">
        <v>3403</v>
      </c>
      <c r="E20311" t="s">
        <v>3469</v>
      </c>
      <c r="F20311" t="s">
        <v>5062</v>
      </c>
      <c r="G20311" s="4"/>
      <c r="H20311" s="4"/>
      <c r="I20311" s="4"/>
      <c r="J20311" s="4"/>
      <c r="K20311" s="4">
        <v>-2670992.4296272802</v>
      </c>
      <c r="L20311" s="4">
        <v>93624383.9152008</v>
      </c>
      <c r="M20311" s="4">
        <v>1274155.1477844401</v>
      </c>
      <c r="N20311" s="3">
        <v>-2.8357045205348E-2</v>
      </c>
      <c r="O20311" s="5">
        <v>0.8675578236579895</v>
      </c>
      <c r="P20311" s="3">
        <v>1.3609223067760468E-2</v>
      </c>
    </row>
    <row r="20312" spans="1:16" x14ac:dyDescent="0.25">
      <c r="A20312" s="1">
        <v>2023</v>
      </c>
      <c r="B20312" t="s">
        <v>1591</v>
      </c>
      <c r="C20312" t="s">
        <v>3292</v>
      </c>
      <c r="D20312" t="s">
        <v>3403</v>
      </c>
      <c r="E20312" t="s">
        <v>3469</v>
      </c>
      <c r="F20312" t="s">
        <v>5062</v>
      </c>
      <c r="G20312" s="4"/>
      <c r="H20312" s="4"/>
      <c r="I20312" s="4"/>
      <c r="J20312" s="4"/>
      <c r="K20312" s="4">
        <v>-261533.18001533201</v>
      </c>
      <c r="L20312" s="4">
        <v>90518153.517981499</v>
      </c>
      <c r="M20312" s="4">
        <v>2297876.8789787702</v>
      </c>
      <c r="N20312" s="3">
        <v>-2.8905938955210001E-3</v>
      </c>
      <c r="O20312" s="5">
        <v>0.45916390419006348</v>
      </c>
      <c r="P20312" s="3">
        <v>2.5385811924934387E-2</v>
      </c>
    </row>
    <row r="20313" spans="1:16" x14ac:dyDescent="0.25">
      <c r="A20313" s="1">
        <v>2024</v>
      </c>
      <c r="B20313" t="s">
        <v>1591</v>
      </c>
      <c r="C20313" t="s">
        <v>3292</v>
      </c>
      <c r="D20313" t="s">
        <v>3403</v>
      </c>
      <c r="E20313" t="s">
        <v>3469</v>
      </c>
      <c r="F20313" t="s">
        <v>5062</v>
      </c>
      <c r="G20313" s="4"/>
      <c r="H20313" s="4"/>
      <c r="I20313" s="4"/>
      <c r="J20313" s="4"/>
      <c r="K20313" s="4">
        <v>-992454.98123245803</v>
      </c>
      <c r="L20313" s="4">
        <v>89846154.153860494</v>
      </c>
      <c r="M20313" s="4">
        <v>1548074.9101624701</v>
      </c>
      <c r="N20313" s="3">
        <v>-1.1004194175834E-2</v>
      </c>
      <c r="O20313" s="5">
        <v>0.49268439412117004</v>
      </c>
      <c r="P20313" s="3">
        <v>1.7230285331606865E-2</v>
      </c>
    </row>
    <row r="20314" spans="1:16" x14ac:dyDescent="0.25">
      <c r="A20314" s="1">
        <v>2009</v>
      </c>
      <c r="B20314" t="s">
        <v>1592</v>
      </c>
      <c r="C20314" t="s">
        <v>3293</v>
      </c>
      <c r="D20314" t="s">
        <v>3403</v>
      </c>
      <c r="E20314" t="s">
        <v>3469</v>
      </c>
      <c r="F20314" t="s">
        <v>5063</v>
      </c>
      <c r="G20314" s="4"/>
      <c r="H20314" s="4"/>
      <c r="I20314" s="4"/>
      <c r="J20314" s="4"/>
      <c r="K20314" s="4">
        <v>-268972.74971362198</v>
      </c>
      <c r="L20314" s="4">
        <v>3212282.7963408101</v>
      </c>
      <c r="M20314" s="4">
        <v>115128.82980268099</v>
      </c>
      <c r="N20314" s="3">
        <v>-8.2889982159053993E-2</v>
      </c>
      <c r="O20314" s="5">
        <v>0.51298618316650391</v>
      </c>
      <c r="P20314" s="3">
        <v>3.5840190947055817E-2</v>
      </c>
    </row>
    <row r="20315" spans="1:16" x14ac:dyDescent="0.25">
      <c r="A20315" s="1">
        <v>2010</v>
      </c>
      <c r="B20315" t="s">
        <v>1592</v>
      </c>
      <c r="C20315" t="s">
        <v>3293</v>
      </c>
      <c r="D20315" t="s">
        <v>3403</v>
      </c>
      <c r="E20315" t="s">
        <v>3469</v>
      </c>
      <c r="F20315" t="s">
        <v>5063</v>
      </c>
      <c r="G20315" s="4"/>
      <c r="H20315" s="4"/>
      <c r="I20315" s="4"/>
      <c r="J20315" s="4"/>
      <c r="K20315" s="4">
        <v>-143598.29332616599</v>
      </c>
      <c r="L20315" s="4">
        <v>5023590.2303001797</v>
      </c>
      <c r="M20315" s="4">
        <v>588042.36448237102</v>
      </c>
      <c r="N20315" s="3">
        <v>-3.4320509772113997E-2</v>
      </c>
      <c r="O20315" s="5">
        <v>0.55384242534637451</v>
      </c>
      <c r="P20315" s="3">
        <v>0.11705619841814041</v>
      </c>
    </row>
    <row r="20316" spans="1:16" x14ac:dyDescent="0.25">
      <c r="A20316" s="1">
        <v>2011</v>
      </c>
      <c r="B20316" t="s">
        <v>1592</v>
      </c>
      <c r="C20316" t="s">
        <v>3293</v>
      </c>
      <c r="D20316" t="s">
        <v>3403</v>
      </c>
      <c r="E20316" t="s">
        <v>3469</v>
      </c>
      <c r="F20316" t="s">
        <v>5063</v>
      </c>
      <c r="G20316" s="4"/>
      <c r="H20316" s="4"/>
      <c r="I20316" s="4"/>
      <c r="J20316" s="4"/>
      <c r="K20316" s="4">
        <v>340329.01082413498</v>
      </c>
      <c r="L20316" s="4">
        <v>11498254.2064087</v>
      </c>
      <c r="M20316" s="4">
        <v>2270666.5952202301</v>
      </c>
      <c r="N20316" s="3">
        <v>3.8008024795382997E-2</v>
      </c>
      <c r="O20316" s="5">
        <v>0.77302104234695435</v>
      </c>
      <c r="P20316" s="3">
        <v>0.197479248046875</v>
      </c>
    </row>
    <row r="20317" spans="1:16" x14ac:dyDescent="0.25">
      <c r="A20317" s="1">
        <v>2012</v>
      </c>
      <c r="B20317" t="s">
        <v>1592</v>
      </c>
      <c r="C20317" t="s">
        <v>3293</v>
      </c>
      <c r="D20317" t="s">
        <v>3403</v>
      </c>
      <c r="E20317" t="s">
        <v>3469</v>
      </c>
      <c r="F20317" t="s">
        <v>5063</v>
      </c>
      <c r="G20317" s="4"/>
      <c r="H20317" s="4"/>
      <c r="I20317" s="4"/>
      <c r="J20317" s="4"/>
      <c r="K20317" s="4">
        <v>3730997.8203698201</v>
      </c>
      <c r="L20317" s="4">
        <v>9518447.0390798505</v>
      </c>
      <c r="M20317" s="4">
        <v>1677271.47140387</v>
      </c>
      <c r="N20317" s="3">
        <v>0.36404489041913701</v>
      </c>
      <c r="O20317" s="5">
        <v>0.82730251550674438</v>
      </c>
      <c r="P20317" s="3">
        <v>0.17621272802352905</v>
      </c>
    </row>
    <row r="20318" spans="1:16" x14ac:dyDescent="0.25">
      <c r="A20318" s="1">
        <v>2013</v>
      </c>
      <c r="B20318" t="s">
        <v>1592</v>
      </c>
      <c r="C20318" t="s">
        <v>3293</v>
      </c>
      <c r="D20318" t="s">
        <v>3403</v>
      </c>
      <c r="E20318" t="s">
        <v>3469</v>
      </c>
      <c r="F20318" t="s">
        <v>5063</v>
      </c>
      <c r="G20318" s="4"/>
      <c r="H20318" s="4"/>
      <c r="I20318" s="4"/>
      <c r="J20318" s="4"/>
      <c r="K20318" s="4">
        <v>-139769.04172414701</v>
      </c>
      <c r="L20318" s="4">
        <v>4719750.2215481903</v>
      </c>
      <c r="M20318" s="4">
        <v>86629.452661775897</v>
      </c>
      <c r="N20318" s="3">
        <v>-2.1148606537452E-2</v>
      </c>
      <c r="O20318" s="5">
        <v>0.80231207609176636</v>
      </c>
      <c r="P20318" s="3">
        <v>1.8354669213294983E-2</v>
      </c>
    </row>
    <row r="20319" spans="1:16" x14ac:dyDescent="0.25">
      <c r="A20319" s="1">
        <v>2014</v>
      </c>
      <c r="B20319" t="s">
        <v>1592</v>
      </c>
      <c r="C20319" t="s">
        <v>3293</v>
      </c>
      <c r="D20319" t="s">
        <v>3403</v>
      </c>
      <c r="E20319" t="s">
        <v>3469</v>
      </c>
      <c r="F20319" t="s">
        <v>5063</v>
      </c>
      <c r="G20319" s="4"/>
      <c r="H20319" s="4"/>
      <c r="I20319" s="4"/>
      <c r="J20319" s="4"/>
      <c r="K20319" s="4">
        <v>-304569.758121552</v>
      </c>
      <c r="L20319" s="4">
        <v>3241719.081522</v>
      </c>
      <c r="M20319" s="4">
        <v>64577.302088735902</v>
      </c>
      <c r="N20319" s="3">
        <v>-7.5078878139347993E-2</v>
      </c>
      <c r="O20319" s="5">
        <v>0.56883722543716431</v>
      </c>
      <c r="P20319" s="3">
        <v>1.9920697435736656E-2</v>
      </c>
    </row>
    <row r="20320" spans="1:16" x14ac:dyDescent="0.25">
      <c r="A20320" s="1">
        <v>2015</v>
      </c>
      <c r="B20320" t="s">
        <v>1592</v>
      </c>
      <c r="C20320" t="s">
        <v>3293</v>
      </c>
      <c r="D20320" t="s">
        <v>3403</v>
      </c>
      <c r="E20320" t="s">
        <v>3469</v>
      </c>
      <c r="F20320" t="s">
        <v>5063</v>
      </c>
      <c r="G20320" s="4"/>
      <c r="H20320" s="4"/>
      <c r="I20320" s="4"/>
      <c r="J20320" s="4"/>
      <c r="K20320" s="4">
        <v>-238717.13288598901</v>
      </c>
      <c r="L20320" s="4">
        <v>2132095.5601950702</v>
      </c>
      <c r="M20320" s="4">
        <v>57152.762262813703</v>
      </c>
      <c r="N20320" s="3">
        <v>-9.9871640018338995E-2</v>
      </c>
      <c r="O20320" s="5">
        <v>1.0219192504882813</v>
      </c>
      <c r="P20320" s="3">
        <v>2.6805909350514412E-2</v>
      </c>
    </row>
    <row r="20321" spans="1:16" x14ac:dyDescent="0.25">
      <c r="A20321" s="1">
        <v>2016</v>
      </c>
      <c r="B20321" t="s">
        <v>1592</v>
      </c>
      <c r="C20321" t="s">
        <v>3293</v>
      </c>
      <c r="D20321" t="s">
        <v>3403</v>
      </c>
      <c r="E20321" t="s">
        <v>3469</v>
      </c>
      <c r="F20321" t="s">
        <v>5063</v>
      </c>
      <c r="G20321" s="4"/>
      <c r="H20321" s="4"/>
      <c r="I20321" s="4"/>
      <c r="J20321" s="4"/>
      <c r="K20321" s="4">
        <v>-208373.06672229301</v>
      </c>
      <c r="L20321" s="4">
        <v>1754649.5515093701</v>
      </c>
      <c r="M20321" s="4">
        <v>59363.173108442403</v>
      </c>
      <c r="N20321" s="3">
        <v>-0.10919710195002499</v>
      </c>
      <c r="O20321" s="5">
        <v>1.094874382019043</v>
      </c>
      <c r="P20321" s="3">
        <v>3.3831924200057983E-2</v>
      </c>
    </row>
    <row r="20322" spans="1:16" x14ac:dyDescent="0.25">
      <c r="A20322" s="1">
        <v>2017</v>
      </c>
      <c r="B20322" t="s">
        <v>1592</v>
      </c>
      <c r="C20322" t="s">
        <v>3293</v>
      </c>
      <c r="D20322" t="s">
        <v>3403</v>
      </c>
      <c r="E20322" t="s">
        <v>3469</v>
      </c>
      <c r="F20322" t="s">
        <v>5063</v>
      </c>
      <c r="G20322" s="4"/>
      <c r="H20322" s="4"/>
      <c r="I20322" s="4"/>
      <c r="J20322" s="4"/>
      <c r="K20322" s="4">
        <v>-235340.91171113</v>
      </c>
      <c r="L20322" s="4">
        <v>1670315.97070104</v>
      </c>
      <c r="M20322" s="4">
        <v>66539.847971285199</v>
      </c>
      <c r="N20322" s="3">
        <v>-0.135232328915834</v>
      </c>
      <c r="O20322" s="5">
        <v>1.9172542095184326</v>
      </c>
      <c r="P20322" s="3">
        <v>3.9836682379245758E-2</v>
      </c>
    </row>
    <row r="20323" spans="1:16" x14ac:dyDescent="0.25">
      <c r="A20323" s="1">
        <v>2018</v>
      </c>
      <c r="B20323" t="s">
        <v>1592</v>
      </c>
      <c r="C20323" t="s">
        <v>3293</v>
      </c>
      <c r="D20323" t="s">
        <v>3403</v>
      </c>
      <c r="E20323" t="s">
        <v>3469</v>
      </c>
      <c r="F20323" t="s">
        <v>5063</v>
      </c>
      <c r="G20323" s="4"/>
      <c r="H20323" s="4"/>
      <c r="I20323" s="4"/>
      <c r="J20323" s="4"/>
      <c r="K20323" s="4">
        <v>-238200.13471602299</v>
      </c>
      <c r="L20323" s="4">
        <v>2920171.1337611699</v>
      </c>
      <c r="M20323" s="4">
        <v>77127.883996180593</v>
      </c>
      <c r="N20323" s="3">
        <v>-0.105194236326312</v>
      </c>
      <c r="P20323" s="3">
        <v>2.6412110775709152E-2</v>
      </c>
    </row>
    <row r="20324" spans="1:16" x14ac:dyDescent="0.25">
      <c r="A20324" s="1">
        <v>2019</v>
      </c>
      <c r="B20324" t="s">
        <v>1592</v>
      </c>
      <c r="C20324" t="s">
        <v>3293</v>
      </c>
      <c r="D20324" t="s">
        <v>3403</v>
      </c>
      <c r="E20324" t="s">
        <v>3469</v>
      </c>
      <c r="F20324" t="s">
        <v>5063</v>
      </c>
      <c r="G20324" s="4"/>
      <c r="H20324" s="4"/>
      <c r="I20324" s="4"/>
      <c r="J20324" s="4"/>
      <c r="K20324" s="4">
        <v>-484786.94278694299</v>
      </c>
      <c r="L20324" s="4">
        <v>3008646.5426465399</v>
      </c>
      <c r="M20324" s="4">
        <v>90684.450684450698</v>
      </c>
      <c r="N20324" s="3">
        <v>-0.16780078190349901</v>
      </c>
      <c r="O20324" s="5">
        <v>1.2958303689956665</v>
      </c>
      <c r="P20324" s="3">
        <v>3.0141277238726616E-2</v>
      </c>
    </row>
    <row r="20325" spans="1:16" x14ac:dyDescent="0.25">
      <c r="A20325" s="1">
        <v>2020</v>
      </c>
      <c r="B20325" t="s">
        <v>1592</v>
      </c>
      <c r="C20325" t="s">
        <v>3293</v>
      </c>
      <c r="D20325" t="s">
        <v>3403</v>
      </c>
      <c r="E20325" t="s">
        <v>3469</v>
      </c>
      <c r="F20325" t="s">
        <v>5063</v>
      </c>
      <c r="G20325" s="4"/>
      <c r="H20325" s="4"/>
      <c r="I20325" s="4"/>
      <c r="J20325" s="4"/>
      <c r="K20325" s="4">
        <v>-394113.993070414</v>
      </c>
      <c r="L20325" s="4">
        <v>2271069.6685670102</v>
      </c>
      <c r="M20325" s="4">
        <v>85531.3832944522</v>
      </c>
      <c r="N20325" s="3">
        <v>-0.150737849015328</v>
      </c>
      <c r="O20325" s="5">
        <v>0.86478853225708008</v>
      </c>
      <c r="P20325" s="3">
        <v>3.7661276757717133E-2</v>
      </c>
    </row>
    <row r="20326" spans="1:16" x14ac:dyDescent="0.25">
      <c r="A20326" s="1">
        <v>2021</v>
      </c>
      <c r="B20326" t="s">
        <v>1592</v>
      </c>
      <c r="C20326" t="s">
        <v>3293</v>
      </c>
      <c r="D20326" t="s">
        <v>3403</v>
      </c>
      <c r="E20326" t="s">
        <v>3469</v>
      </c>
      <c r="F20326" t="s">
        <v>5063</v>
      </c>
      <c r="G20326" s="4"/>
      <c r="H20326" s="4"/>
      <c r="I20326" s="4"/>
      <c r="J20326" s="4"/>
      <c r="K20326" s="4">
        <v>-404764.97536908899</v>
      </c>
      <c r="L20326" s="4">
        <v>2688600.0494867601</v>
      </c>
      <c r="M20326" s="4">
        <v>96300.489619026906</v>
      </c>
      <c r="N20326" s="3">
        <v>-0.157013859793046</v>
      </c>
      <c r="O20326" s="5">
        <v>1.9485100507736206</v>
      </c>
      <c r="P20326" s="3">
        <v>3.5818077623844147E-2</v>
      </c>
    </row>
    <row r="20327" spans="1:16" x14ac:dyDescent="0.25">
      <c r="A20327" s="1">
        <v>2022</v>
      </c>
      <c r="B20327" t="s">
        <v>1592</v>
      </c>
      <c r="C20327" t="s">
        <v>3293</v>
      </c>
      <c r="D20327" t="s">
        <v>3403</v>
      </c>
      <c r="E20327" t="s">
        <v>3469</v>
      </c>
      <c r="F20327" t="s">
        <v>5063</v>
      </c>
      <c r="G20327" s="4"/>
      <c r="H20327" s="4"/>
      <c r="I20327" s="4"/>
      <c r="J20327" s="4"/>
      <c r="K20327" s="4">
        <v>-369241.65154202399</v>
      </c>
      <c r="L20327" s="4">
        <v>2262363.4469004301</v>
      </c>
      <c r="M20327" s="4">
        <v>114347.823086531</v>
      </c>
      <c r="N20327" s="3">
        <v>-0.155900526829371</v>
      </c>
      <c r="O20327" s="5">
        <v>0.9961971640586853</v>
      </c>
      <c r="P20327" s="3">
        <v>5.0543524324893951E-2</v>
      </c>
    </row>
    <row r="20328" spans="1:16" x14ac:dyDescent="0.25">
      <c r="A20328" s="1">
        <v>2023</v>
      </c>
      <c r="B20328" t="s">
        <v>1592</v>
      </c>
      <c r="C20328" t="s">
        <v>3293</v>
      </c>
      <c r="D20328" t="s">
        <v>3403</v>
      </c>
      <c r="E20328" t="s">
        <v>3469</v>
      </c>
      <c r="F20328" t="s">
        <v>5063</v>
      </c>
      <c r="G20328" s="4"/>
      <c r="H20328" s="4"/>
      <c r="I20328" s="4"/>
      <c r="J20328" s="4"/>
      <c r="K20328" s="4">
        <v>-331708.162517082</v>
      </c>
      <c r="L20328" s="4">
        <v>1630030.3303002999</v>
      </c>
      <c r="M20328" s="4">
        <v>330792.92070792901</v>
      </c>
      <c r="N20328" s="3">
        <v>-0.17388037940370901</v>
      </c>
      <c r="O20328" s="5">
        <v>0.76388871669769287</v>
      </c>
      <c r="P20328" s="3">
        <v>0.20293666422367096</v>
      </c>
    </row>
    <row r="20329" spans="1:16" x14ac:dyDescent="0.25">
      <c r="A20329" s="1">
        <v>2024</v>
      </c>
      <c r="B20329" t="s">
        <v>1592</v>
      </c>
      <c r="C20329" t="s">
        <v>3293</v>
      </c>
      <c r="D20329" t="s">
        <v>3403</v>
      </c>
      <c r="E20329" t="s">
        <v>3469</v>
      </c>
      <c r="F20329" t="s">
        <v>5063</v>
      </c>
      <c r="G20329" s="4"/>
      <c r="H20329" s="4"/>
      <c r="I20329" s="4"/>
      <c r="J20329" s="4"/>
      <c r="K20329" s="4">
        <v>-450220.34361603501</v>
      </c>
      <c r="L20329" s="4">
        <v>1036955.0579027</v>
      </c>
      <c r="M20329" s="4">
        <v>109743.78804344199</v>
      </c>
      <c r="N20329" s="3">
        <v>-0.337594640870858</v>
      </c>
      <c r="O20329" s="5">
        <v>0.81136220693588257</v>
      </c>
      <c r="P20329" s="3">
        <v>0.10583273321390152</v>
      </c>
    </row>
    <row r="20330" spans="1:16" x14ac:dyDescent="0.25">
      <c r="A20330" s="1">
        <v>2009</v>
      </c>
      <c r="B20330" t="s">
        <v>1593</v>
      </c>
      <c r="C20330" t="s">
        <v>3294</v>
      </c>
      <c r="D20330" t="s">
        <v>3430</v>
      </c>
      <c r="E20330" t="s">
        <v>3469</v>
      </c>
      <c r="F20330" t="s">
        <v>5064</v>
      </c>
      <c r="G20330" s="4"/>
      <c r="H20330" s="4"/>
      <c r="I20330" s="4"/>
      <c r="J20330" s="4"/>
      <c r="K20330" s="4">
        <v>-252724.51431999999</v>
      </c>
      <c r="L20330" s="4">
        <v>2918989.6903900001</v>
      </c>
      <c r="M20330" s="4">
        <v>63976.057180000003</v>
      </c>
      <c r="N20330" s="3">
        <v>-7.7545740880099995E-2</v>
      </c>
      <c r="O20330" s="5">
        <v>0.62786239385604858</v>
      </c>
      <c r="P20330" s="3">
        <v>2.191719226539135E-2</v>
      </c>
    </row>
    <row r="20331" spans="1:16" x14ac:dyDescent="0.25">
      <c r="A20331" s="1">
        <v>2010</v>
      </c>
      <c r="B20331" t="s">
        <v>1593</v>
      </c>
      <c r="C20331" t="s">
        <v>3294</v>
      </c>
      <c r="D20331" t="s">
        <v>3430</v>
      </c>
      <c r="E20331" t="s">
        <v>3469</v>
      </c>
      <c r="F20331" t="s">
        <v>5064</v>
      </c>
      <c r="G20331" s="4"/>
      <c r="H20331" s="4"/>
      <c r="I20331" s="4"/>
      <c r="J20331" s="4"/>
      <c r="K20331" s="4">
        <v>-232632.68317999999</v>
      </c>
      <c r="L20331" s="4">
        <v>3255671.8348400001</v>
      </c>
      <c r="M20331" s="4">
        <v>241774.0337</v>
      </c>
      <c r="N20331" s="3">
        <v>-7.5350748289423994E-2</v>
      </c>
      <c r="O20331" s="5">
        <v>1.9255973100662231</v>
      </c>
      <c r="P20331" s="3">
        <v>7.4262410402297974E-2</v>
      </c>
    </row>
    <row r="20332" spans="1:16" x14ac:dyDescent="0.25">
      <c r="A20332" s="1">
        <v>2018</v>
      </c>
      <c r="B20332" t="s">
        <v>1637</v>
      </c>
      <c r="C20332" t="s">
        <v>3338</v>
      </c>
      <c r="D20332" t="s">
        <v>3428</v>
      </c>
      <c r="E20332" t="s">
        <v>3469</v>
      </c>
      <c r="F20332" t="s">
        <v>5108</v>
      </c>
      <c r="G20332" s="4">
        <v>25.799697728471699</v>
      </c>
      <c r="H20332" s="4">
        <v>0</v>
      </c>
      <c r="I20332" s="4">
        <v>26.094072483146402</v>
      </c>
      <c r="J20332" s="4">
        <v>37.451963241436999</v>
      </c>
      <c r="K20332" s="4">
        <v>-5216393.1635319302</v>
      </c>
      <c r="L20332" s="4">
        <v>22074127.121592298</v>
      </c>
      <c r="M20332" s="4">
        <v>1008856.4682196</v>
      </c>
      <c r="N20332" s="3">
        <v>-0.33656480765973601</v>
      </c>
      <c r="O20332" s="5">
        <v>11.8516845703125</v>
      </c>
      <c r="P20332" s="3">
        <v>4.5703120529651642E-2</v>
      </c>
    </row>
    <row r="20333" spans="1:16" x14ac:dyDescent="0.25">
      <c r="A20333" s="1">
        <v>2019</v>
      </c>
      <c r="B20333" t="s">
        <v>1637</v>
      </c>
      <c r="C20333" t="s">
        <v>3338</v>
      </c>
      <c r="D20333" t="s">
        <v>3428</v>
      </c>
      <c r="E20333" t="s">
        <v>3469</v>
      </c>
      <c r="F20333" t="s">
        <v>5108</v>
      </c>
      <c r="G20333" s="4">
        <v>29.009468676291899</v>
      </c>
      <c r="H20333" s="4">
        <v>1.5625</v>
      </c>
      <c r="I20333" s="4">
        <v>32.494738869338399</v>
      </c>
      <c r="J20333" s="4">
        <v>37.2291149710505</v>
      </c>
      <c r="K20333" s="4">
        <v>-2969260.09126009</v>
      </c>
      <c r="L20333" s="4">
        <v>19816437.346437301</v>
      </c>
      <c r="M20333" s="4">
        <v>1494584.7665847701</v>
      </c>
      <c r="N20333" s="3">
        <v>-0.145725372624221</v>
      </c>
      <c r="O20333" s="5">
        <v>36.140922546386719</v>
      </c>
      <c r="P20333" s="3">
        <v>7.5421467423439026E-2</v>
      </c>
    </row>
    <row r="20334" spans="1:16" x14ac:dyDescent="0.25">
      <c r="A20334" s="1">
        <v>2020</v>
      </c>
      <c r="B20334" t="s">
        <v>1637</v>
      </c>
      <c r="C20334" t="s">
        <v>3338</v>
      </c>
      <c r="D20334" t="s">
        <v>3428</v>
      </c>
      <c r="E20334" t="s">
        <v>3469</v>
      </c>
      <c r="F20334" t="s">
        <v>5108</v>
      </c>
      <c r="G20334" s="4">
        <v>26.949600109024299</v>
      </c>
      <c r="H20334" s="4">
        <v>1.19047619047619</v>
      </c>
      <c r="I20334" s="4">
        <v>39.333562122991999</v>
      </c>
      <c r="J20334" s="4">
        <v>22.6649746192893</v>
      </c>
      <c r="K20334" s="4">
        <v>-2833250.9697279199</v>
      </c>
      <c r="L20334" s="4">
        <v>26128777.7977168</v>
      </c>
      <c r="M20334" s="4">
        <v>9693770.9647585005</v>
      </c>
      <c r="N20334" s="3">
        <v>-0.124232599681237</v>
      </c>
      <c r="O20334" s="5">
        <v>44.72650146484375</v>
      </c>
      <c r="P20334" s="3">
        <v>0.3709997832775116</v>
      </c>
    </row>
    <row r="20335" spans="1:16" x14ac:dyDescent="0.25">
      <c r="A20335" s="1">
        <v>2021</v>
      </c>
      <c r="B20335" t="s">
        <v>1637</v>
      </c>
      <c r="C20335" t="s">
        <v>3338</v>
      </c>
      <c r="D20335" t="s">
        <v>3428</v>
      </c>
      <c r="E20335" t="s">
        <v>3469</v>
      </c>
      <c r="F20335" t="s">
        <v>5108</v>
      </c>
      <c r="G20335" s="4">
        <v>30.403900240984001</v>
      </c>
      <c r="H20335" s="4">
        <v>1.1371712864250201</v>
      </c>
      <c r="I20335" s="4">
        <v>42.658714706893299</v>
      </c>
      <c r="J20335" s="4">
        <v>27.926201372997699</v>
      </c>
      <c r="K20335" s="4">
        <v>-2359159.1749207098</v>
      </c>
      <c r="L20335" s="4">
        <v>28746783.735350799</v>
      </c>
      <c r="M20335" s="4">
        <v>11987233.1651283</v>
      </c>
      <c r="N20335" s="3">
        <v>-8.2586412171866005E-2</v>
      </c>
      <c r="O20335" s="5">
        <v>49.064579010009766</v>
      </c>
      <c r="P20335" s="3">
        <v>0.4169938862323761</v>
      </c>
    </row>
    <row r="20336" spans="1:16" x14ac:dyDescent="0.25">
      <c r="A20336" s="1">
        <v>2022</v>
      </c>
      <c r="B20336" t="s">
        <v>1637</v>
      </c>
      <c r="C20336" t="s">
        <v>3338</v>
      </c>
      <c r="D20336" t="s">
        <v>3428</v>
      </c>
      <c r="E20336" t="s">
        <v>3469</v>
      </c>
      <c r="F20336" t="s">
        <v>5108</v>
      </c>
      <c r="G20336" s="4">
        <v>27.637957966202599</v>
      </c>
      <c r="H20336" s="4">
        <v>1.0745891276864701</v>
      </c>
      <c r="I20336" s="4">
        <v>42.154334550160399</v>
      </c>
      <c r="J20336" s="4">
        <v>20.920967588632301</v>
      </c>
      <c r="K20336" s="4">
        <v>-176653.99187064799</v>
      </c>
      <c r="L20336" s="4">
        <v>24133775.4559821</v>
      </c>
      <c r="M20336" s="4">
        <v>11908633.8134114</v>
      </c>
      <c r="N20336" s="3">
        <v>-6.9835249985169996E-3</v>
      </c>
      <c r="O20336" s="5">
        <v>26.131076812744141</v>
      </c>
      <c r="P20336" s="3">
        <v>0.49344262480735779</v>
      </c>
    </row>
    <row r="20337" spans="1:16" x14ac:dyDescent="0.25">
      <c r="A20337" s="1">
        <v>2023</v>
      </c>
      <c r="B20337" t="s">
        <v>1637</v>
      </c>
      <c r="C20337" t="s">
        <v>3338</v>
      </c>
      <c r="D20337" t="s">
        <v>3428</v>
      </c>
      <c r="E20337" t="s">
        <v>3469</v>
      </c>
      <c r="F20337" t="s">
        <v>5108</v>
      </c>
      <c r="G20337" s="4">
        <v>30.799982247366799</v>
      </c>
      <c r="H20337" s="4">
        <v>2.3607748184019401</v>
      </c>
      <c r="I20337" s="4">
        <v>53.131387565625502</v>
      </c>
      <c r="J20337" s="4">
        <v>14.6685953785097</v>
      </c>
      <c r="K20337" s="4">
        <v>-3542979.0354297902</v>
      </c>
      <c r="L20337" s="4">
        <v>61740925.240809299</v>
      </c>
      <c r="M20337" s="4">
        <v>18156522.3477652</v>
      </c>
      <c r="N20337" s="3">
        <v>-8.3312316501782002E-2</v>
      </c>
      <c r="O20337" s="5">
        <v>11.80781078338623</v>
      </c>
      <c r="P20337" s="3">
        <v>0.29407596588134766</v>
      </c>
    </row>
    <row r="20338" spans="1:16" x14ac:dyDescent="0.25">
      <c r="A20338" s="1">
        <v>2024</v>
      </c>
      <c r="B20338" t="s">
        <v>1637</v>
      </c>
      <c r="C20338" t="s">
        <v>3338</v>
      </c>
      <c r="D20338" t="s">
        <v>3428</v>
      </c>
      <c r="E20338" t="s">
        <v>3469</v>
      </c>
      <c r="F20338" t="s">
        <v>5108</v>
      </c>
      <c r="G20338" s="4">
        <v>32.042499121269699</v>
      </c>
      <c r="H20338" s="4">
        <v>10.9000325693116</v>
      </c>
      <c r="I20338" s="4">
        <v>50.181576774024002</v>
      </c>
      <c r="J20338" s="4">
        <v>18.025864602723601</v>
      </c>
      <c r="K20338" s="4">
        <v>1798750.6083617201</v>
      </c>
      <c r="L20338" s="4">
        <v>72483382.5578527</v>
      </c>
      <c r="M20338" s="4">
        <v>24398471.928690001</v>
      </c>
      <c r="N20338" s="3">
        <v>2.6800350683283999E-2</v>
      </c>
      <c r="O20338" s="5">
        <v>15.890970230102539</v>
      </c>
      <c r="P20338" s="3">
        <v>0.33660781383514404</v>
      </c>
    </row>
    <row r="20339" spans="1:16" x14ac:dyDescent="0.25">
      <c r="A20339" s="1">
        <v>2011</v>
      </c>
      <c r="B20339" t="s">
        <v>1593</v>
      </c>
      <c r="C20339" t="s">
        <v>3294</v>
      </c>
      <c r="D20339" t="s">
        <v>3430</v>
      </c>
      <c r="E20339" t="s">
        <v>3469</v>
      </c>
      <c r="F20339" t="s">
        <v>5064</v>
      </c>
      <c r="G20339" s="4"/>
      <c r="H20339" s="4"/>
      <c r="I20339" s="4"/>
      <c r="J20339" s="4"/>
      <c r="K20339" s="4">
        <v>-463795.30459000001</v>
      </c>
      <c r="L20339" s="4">
        <v>12622839.99571</v>
      </c>
      <c r="M20339" s="4">
        <v>361111.34927000001</v>
      </c>
      <c r="N20339" s="3">
        <v>-5.8417981425395997E-2</v>
      </c>
      <c r="O20339" s="5">
        <v>2.0944862365722656</v>
      </c>
      <c r="P20339" s="3">
        <v>2.8607774525880814E-2</v>
      </c>
    </row>
    <row r="20340" spans="1:16" x14ac:dyDescent="0.25">
      <c r="A20340" s="1">
        <v>2012</v>
      </c>
      <c r="B20340" t="s">
        <v>1593</v>
      </c>
      <c r="C20340" t="s">
        <v>3294</v>
      </c>
      <c r="D20340" t="s">
        <v>3430</v>
      </c>
      <c r="E20340" t="s">
        <v>3469</v>
      </c>
      <c r="F20340" t="s">
        <v>5064</v>
      </c>
      <c r="G20340" s="4"/>
      <c r="H20340" s="4"/>
      <c r="I20340" s="4"/>
      <c r="J20340" s="4"/>
      <c r="K20340" s="4">
        <v>-3886506.48508</v>
      </c>
      <c r="L20340" s="4">
        <v>17828078.34389</v>
      </c>
      <c r="M20340" s="4">
        <v>1216319.59723</v>
      </c>
      <c r="N20340" s="3">
        <v>-0.25526366342953799</v>
      </c>
      <c r="O20340" s="5">
        <v>1.0101981163024902</v>
      </c>
      <c r="P20340" s="3">
        <v>6.8224944174289703E-2</v>
      </c>
    </row>
    <row r="20341" spans="1:16" x14ac:dyDescent="0.25">
      <c r="A20341" s="1">
        <v>2013</v>
      </c>
      <c r="B20341" t="s">
        <v>1593</v>
      </c>
      <c r="C20341" t="s">
        <v>3294</v>
      </c>
      <c r="D20341" t="s">
        <v>3430</v>
      </c>
      <c r="E20341" t="s">
        <v>3469</v>
      </c>
      <c r="F20341" t="s">
        <v>5064</v>
      </c>
      <c r="G20341" s="4"/>
      <c r="H20341" s="4"/>
      <c r="I20341" s="4"/>
      <c r="J20341" s="4"/>
      <c r="K20341" s="4">
        <v>-1452586.1493800001</v>
      </c>
      <c r="L20341" s="4">
        <v>18345979.699790001</v>
      </c>
      <c r="M20341" s="4">
        <v>706449.10786999995</v>
      </c>
      <c r="N20341" s="3">
        <v>-8.0310931531430998E-2</v>
      </c>
      <c r="O20341" s="5">
        <v>0.57680195569992065</v>
      </c>
      <c r="P20341" s="3">
        <v>3.8507025688886642E-2</v>
      </c>
    </row>
    <row r="20342" spans="1:16" x14ac:dyDescent="0.25">
      <c r="A20342" s="1">
        <v>2014</v>
      </c>
      <c r="B20342" t="s">
        <v>1593</v>
      </c>
      <c r="C20342" t="s">
        <v>3294</v>
      </c>
      <c r="D20342" t="s">
        <v>3430</v>
      </c>
      <c r="E20342" t="s">
        <v>3469</v>
      </c>
      <c r="F20342" t="s">
        <v>5064</v>
      </c>
      <c r="G20342" s="4"/>
      <c r="H20342" s="4"/>
      <c r="I20342" s="4"/>
      <c r="J20342" s="4"/>
      <c r="K20342" s="4">
        <v>-904668.62485999998</v>
      </c>
      <c r="L20342" s="4">
        <v>30580065.066720001</v>
      </c>
      <c r="M20342" s="4">
        <v>1439293.6960700001</v>
      </c>
      <c r="N20342" s="3">
        <v>-3.6981065163854999E-2</v>
      </c>
      <c r="O20342" s="5">
        <v>0.56550782918930054</v>
      </c>
      <c r="P20342" s="3">
        <v>4.7066405415534973E-2</v>
      </c>
    </row>
    <row r="20343" spans="1:16" x14ac:dyDescent="0.25">
      <c r="A20343" s="1">
        <v>2015</v>
      </c>
      <c r="B20343" t="s">
        <v>1593</v>
      </c>
      <c r="C20343" t="s">
        <v>3294</v>
      </c>
      <c r="D20343" t="s">
        <v>3430</v>
      </c>
      <c r="E20343" t="s">
        <v>3469</v>
      </c>
      <c r="F20343" t="s">
        <v>5064</v>
      </c>
      <c r="G20343" s="4"/>
      <c r="H20343" s="4"/>
      <c r="I20343" s="4"/>
      <c r="J20343" s="4"/>
      <c r="K20343" s="4">
        <v>-826350.30996999994</v>
      </c>
      <c r="L20343" s="4">
        <v>5935842.7771300003</v>
      </c>
      <c r="M20343" s="4">
        <v>1354465.6132799999</v>
      </c>
      <c r="N20343" s="3">
        <v>-4.5259743424902001E-2</v>
      </c>
      <c r="O20343" s="5">
        <v>0.45688581466674805</v>
      </c>
      <c r="P20343" s="3">
        <v>0.22818420827388763</v>
      </c>
    </row>
    <row r="20344" spans="1:16" x14ac:dyDescent="0.25">
      <c r="A20344" s="1">
        <v>2016</v>
      </c>
      <c r="B20344" t="s">
        <v>1593</v>
      </c>
      <c r="C20344" t="s">
        <v>3294</v>
      </c>
      <c r="D20344" t="s">
        <v>3430</v>
      </c>
      <c r="E20344" t="s">
        <v>3469</v>
      </c>
      <c r="F20344" t="s">
        <v>5064</v>
      </c>
      <c r="G20344" s="4"/>
      <c r="H20344" s="4"/>
      <c r="I20344" s="4"/>
      <c r="J20344" s="4"/>
      <c r="K20344" s="4">
        <v>-562479.58348000003</v>
      </c>
      <c r="L20344" s="4">
        <v>960511.96472000005</v>
      </c>
      <c r="M20344" s="4">
        <v>1085497.8097000001</v>
      </c>
      <c r="N20344" s="3">
        <v>-0.16312373841984501</v>
      </c>
      <c r="O20344" s="5">
        <v>1.7210754156112671</v>
      </c>
      <c r="P20344" s="3">
        <v>1.1301242113113403</v>
      </c>
    </row>
    <row r="20345" spans="1:16" x14ac:dyDescent="0.25">
      <c r="A20345" s="1">
        <v>2017</v>
      </c>
      <c r="B20345" t="s">
        <v>1593</v>
      </c>
      <c r="C20345" t="s">
        <v>3294</v>
      </c>
      <c r="D20345" t="s">
        <v>3430</v>
      </c>
      <c r="E20345" t="s">
        <v>3469</v>
      </c>
      <c r="F20345" t="s">
        <v>5064</v>
      </c>
      <c r="G20345" s="4"/>
      <c r="H20345" s="4"/>
      <c r="I20345" s="4"/>
      <c r="J20345" s="4"/>
      <c r="K20345" s="4">
        <v>-1919223</v>
      </c>
      <c r="L20345" s="4">
        <v>3075390</v>
      </c>
      <c r="M20345" s="4">
        <v>234676</v>
      </c>
      <c r="N20345" s="3">
        <v>-0.95107513352750706</v>
      </c>
      <c r="O20345" s="5">
        <v>0.96216815710067749</v>
      </c>
      <c r="P20345" s="3">
        <v>7.6307721436023712E-2</v>
      </c>
    </row>
    <row r="20346" spans="1:16" x14ac:dyDescent="0.25">
      <c r="A20346" s="1">
        <v>2018</v>
      </c>
      <c r="B20346" t="s">
        <v>1593</v>
      </c>
      <c r="C20346" t="s">
        <v>3294</v>
      </c>
      <c r="D20346" t="s">
        <v>3430</v>
      </c>
      <c r="E20346" t="s">
        <v>3469</v>
      </c>
      <c r="F20346" t="s">
        <v>5064</v>
      </c>
      <c r="G20346" s="4"/>
      <c r="H20346" s="4"/>
      <c r="I20346" s="4"/>
      <c r="J20346" s="4"/>
      <c r="K20346" s="4">
        <v>-2580316</v>
      </c>
      <c r="L20346" s="4">
        <v>341174</v>
      </c>
      <c r="M20346" s="4">
        <v>554820</v>
      </c>
      <c r="N20346" s="3">
        <v>-1.51047426595843</v>
      </c>
      <c r="O20346" s="5">
        <v>31.209091186523438</v>
      </c>
      <c r="P20346" s="3">
        <v>1.6262083053588867</v>
      </c>
    </row>
    <row r="20347" spans="1:16" x14ac:dyDescent="0.25">
      <c r="A20347" s="1">
        <v>2019</v>
      </c>
      <c r="B20347" t="s">
        <v>1593</v>
      </c>
      <c r="C20347" t="s">
        <v>3294</v>
      </c>
      <c r="D20347" t="s">
        <v>3430</v>
      </c>
      <c r="E20347" t="s">
        <v>3469</v>
      </c>
      <c r="F20347" t="s">
        <v>5064</v>
      </c>
      <c r="G20347" s="4"/>
      <c r="H20347" s="4"/>
      <c r="I20347" s="4"/>
      <c r="J20347" s="4"/>
      <c r="K20347" s="4">
        <v>-2265971</v>
      </c>
      <c r="L20347" s="4">
        <v>260417</v>
      </c>
      <c r="M20347" s="4">
        <v>1257017</v>
      </c>
      <c r="N20347" s="3">
        <v>-7.53326096966211</v>
      </c>
      <c r="O20347" s="5">
        <v>51.454753875732422</v>
      </c>
      <c r="P20347" s="3">
        <v>4.8269391059875488</v>
      </c>
    </row>
    <row r="20348" spans="1:16" x14ac:dyDescent="0.25">
      <c r="A20348" s="1">
        <v>2020</v>
      </c>
      <c r="B20348" t="s">
        <v>1593</v>
      </c>
      <c r="C20348" t="s">
        <v>3294</v>
      </c>
      <c r="D20348" t="s">
        <v>3430</v>
      </c>
      <c r="E20348" t="s">
        <v>3469</v>
      </c>
      <c r="F20348" t="s">
        <v>5064</v>
      </c>
      <c r="G20348" s="4"/>
      <c r="H20348" s="4"/>
      <c r="I20348" s="4"/>
      <c r="J20348" s="4"/>
      <c r="K20348" s="4">
        <v>-1155886</v>
      </c>
      <c r="L20348" s="4">
        <v>323661</v>
      </c>
      <c r="M20348" s="4">
        <v>504452</v>
      </c>
      <c r="N20348" s="3">
        <v>-3.9579850636387599</v>
      </c>
      <c r="O20348" s="5">
        <v>14.856492042541504</v>
      </c>
      <c r="P20348" s="3">
        <v>1.5585813522338867</v>
      </c>
    </row>
    <row r="20349" spans="1:16" x14ac:dyDescent="0.25">
      <c r="A20349" s="1">
        <v>2021</v>
      </c>
      <c r="B20349" t="s">
        <v>1593</v>
      </c>
      <c r="C20349" t="s">
        <v>3294</v>
      </c>
      <c r="D20349" t="s">
        <v>3430</v>
      </c>
      <c r="E20349" t="s">
        <v>3469</v>
      </c>
      <c r="F20349" t="s">
        <v>5064</v>
      </c>
      <c r="G20349" s="4"/>
      <c r="H20349" s="4"/>
      <c r="I20349" s="4"/>
      <c r="J20349" s="4"/>
      <c r="K20349" s="4">
        <v>-1462932</v>
      </c>
      <c r="L20349" s="4">
        <v>1381329</v>
      </c>
      <c r="M20349" s="4">
        <v>137340</v>
      </c>
      <c r="N20349" s="3">
        <v>-1.71605933172629</v>
      </c>
      <c r="O20349" s="5">
        <v>5.5135998725891113</v>
      </c>
      <c r="P20349" s="3">
        <v>9.9425986409187317E-2</v>
      </c>
    </row>
    <row r="20350" spans="1:16" x14ac:dyDescent="0.25">
      <c r="A20350" s="1">
        <v>2022</v>
      </c>
      <c r="B20350" t="s">
        <v>1593</v>
      </c>
      <c r="C20350" t="s">
        <v>3294</v>
      </c>
      <c r="D20350" t="s">
        <v>3430</v>
      </c>
      <c r="E20350" t="s">
        <v>3469</v>
      </c>
      <c r="F20350" t="s">
        <v>5064</v>
      </c>
      <c r="G20350" s="4"/>
      <c r="H20350" s="4"/>
      <c r="I20350" s="4"/>
      <c r="J20350" s="4"/>
      <c r="K20350" s="4">
        <v>-1714648</v>
      </c>
      <c r="L20350" s="4">
        <v>1766810</v>
      </c>
      <c r="M20350" s="4">
        <v>182179</v>
      </c>
      <c r="N20350" s="3">
        <v>-1.08930895363896</v>
      </c>
      <c r="O20350" s="5">
        <v>5.4444513320922852</v>
      </c>
      <c r="P20350" s="3">
        <v>0.10311182588338852</v>
      </c>
    </row>
    <row r="20351" spans="1:16" x14ac:dyDescent="0.25">
      <c r="A20351" s="1">
        <v>2023</v>
      </c>
      <c r="B20351" t="s">
        <v>1593</v>
      </c>
      <c r="C20351" t="s">
        <v>3294</v>
      </c>
      <c r="D20351" t="s">
        <v>3430</v>
      </c>
      <c r="E20351" t="s">
        <v>3469</v>
      </c>
      <c r="F20351" t="s">
        <v>5064</v>
      </c>
      <c r="G20351" s="4"/>
      <c r="H20351" s="4"/>
      <c r="I20351" s="4"/>
      <c r="J20351" s="4"/>
      <c r="K20351" s="4">
        <v>-1833517</v>
      </c>
      <c r="L20351" s="4">
        <v>203681</v>
      </c>
      <c r="M20351" s="4">
        <v>680836</v>
      </c>
      <c r="N20351" s="3">
        <v>-1.8609747519780599</v>
      </c>
      <c r="O20351" s="5">
        <v>52.270584106445313</v>
      </c>
      <c r="P20351" s="3">
        <v>3.3426582813262939</v>
      </c>
    </row>
    <row r="20352" spans="1:16" x14ac:dyDescent="0.25">
      <c r="A20352" s="1">
        <v>2024</v>
      </c>
      <c r="B20352" t="s">
        <v>1593</v>
      </c>
      <c r="C20352" t="s">
        <v>3294</v>
      </c>
      <c r="D20352" t="s">
        <v>3430</v>
      </c>
      <c r="E20352" t="s">
        <v>3469</v>
      </c>
      <c r="F20352" t="s">
        <v>5064</v>
      </c>
      <c r="G20352" s="4"/>
      <c r="H20352" s="4"/>
      <c r="I20352" s="4"/>
      <c r="J20352" s="4"/>
      <c r="K20352" s="4">
        <v>-629394</v>
      </c>
      <c r="L20352" s="4">
        <v>34052</v>
      </c>
      <c r="M20352" s="4">
        <v>595857</v>
      </c>
      <c r="N20352" s="3">
        <v>-5.2949653602991598</v>
      </c>
      <c r="O20352" s="5">
        <v>53.787746429443359</v>
      </c>
      <c r="P20352" s="3">
        <v>17.498443603515625</v>
      </c>
    </row>
    <row r="20353" spans="1:16" x14ac:dyDescent="0.25">
      <c r="A20353" s="1">
        <v>2010</v>
      </c>
      <c r="B20353" t="s">
        <v>1594</v>
      </c>
      <c r="C20353" t="s">
        <v>3295</v>
      </c>
      <c r="D20353" t="s">
        <v>3403</v>
      </c>
      <c r="E20353" t="s">
        <v>3469</v>
      </c>
      <c r="F20353" t="s">
        <v>5065</v>
      </c>
      <c r="G20353" s="4"/>
      <c r="H20353" s="4"/>
      <c r="I20353" s="4"/>
      <c r="J20353" s="4"/>
      <c r="K20353" s="4">
        <v>-143735.196788228</v>
      </c>
      <c r="L20353" s="4">
        <v>5822766.2898321897</v>
      </c>
      <c r="M20353" s="4">
        <v>141826.107406225</v>
      </c>
      <c r="N20353" s="3">
        <v>-2.4560201764094E-2</v>
      </c>
      <c r="O20353" s="5">
        <v>1.1321502923965454</v>
      </c>
      <c r="P20353" s="3">
        <v>2.435716986656189E-2</v>
      </c>
    </row>
    <row r="20354" spans="1:16" x14ac:dyDescent="0.25">
      <c r="A20354" s="1">
        <v>2011</v>
      </c>
      <c r="B20354" t="s">
        <v>1594</v>
      </c>
      <c r="C20354" t="s">
        <v>3295</v>
      </c>
      <c r="D20354" t="s">
        <v>3403</v>
      </c>
      <c r="E20354" t="s">
        <v>3469</v>
      </c>
      <c r="F20354" t="s">
        <v>5065</v>
      </c>
      <c r="G20354" s="4"/>
      <c r="H20354" s="4"/>
      <c r="I20354" s="4"/>
      <c r="J20354" s="4"/>
      <c r="K20354" s="4">
        <v>-564766.90601221705</v>
      </c>
      <c r="L20354" s="4">
        <v>7209400.92165899</v>
      </c>
      <c r="M20354" s="4">
        <v>225308.11274247101</v>
      </c>
      <c r="N20354" s="3">
        <v>-7.7158411027282006E-2</v>
      </c>
      <c r="O20354" s="5">
        <v>1.5867528915405273</v>
      </c>
      <c r="P20354" s="3">
        <v>3.1251989305019379E-2</v>
      </c>
    </row>
    <row r="20355" spans="1:16" x14ac:dyDescent="0.25">
      <c r="A20355" s="1">
        <v>2012</v>
      </c>
      <c r="B20355" t="s">
        <v>1594</v>
      </c>
      <c r="C20355" t="s">
        <v>3295</v>
      </c>
      <c r="D20355" t="s">
        <v>3403</v>
      </c>
      <c r="E20355" t="s">
        <v>3469</v>
      </c>
      <c r="F20355" t="s">
        <v>5065</v>
      </c>
      <c r="G20355" s="4"/>
      <c r="H20355" s="4"/>
      <c r="I20355" s="4"/>
      <c r="J20355" s="4"/>
      <c r="K20355" s="4">
        <v>-3981713.6191070699</v>
      </c>
      <c r="L20355" s="4">
        <v>9967635.0500905607</v>
      </c>
      <c r="M20355" s="4">
        <v>170857.42353386601</v>
      </c>
      <c r="N20355" s="3">
        <v>-0.47256567436842101</v>
      </c>
      <c r="O20355" s="5">
        <v>0.54560518264770508</v>
      </c>
      <c r="P20355" s="3">
        <v>1.7141219228506088E-2</v>
      </c>
    </row>
    <row r="20356" spans="1:16" x14ac:dyDescent="0.25">
      <c r="A20356" s="1">
        <v>2013</v>
      </c>
      <c r="B20356" t="s">
        <v>1594</v>
      </c>
      <c r="C20356" t="s">
        <v>3295</v>
      </c>
      <c r="D20356" t="s">
        <v>3403</v>
      </c>
      <c r="E20356" t="s">
        <v>3469</v>
      </c>
      <c r="F20356" t="s">
        <v>5065</v>
      </c>
      <c r="G20356" s="4"/>
      <c r="H20356" s="4"/>
      <c r="I20356" s="4"/>
      <c r="J20356" s="4"/>
      <c r="K20356" s="4">
        <v>-3640267.8677471499</v>
      </c>
      <c r="L20356" s="4">
        <v>11406487.479101401</v>
      </c>
      <c r="M20356" s="4">
        <v>146686.82679042901</v>
      </c>
      <c r="N20356" s="3">
        <v>-0.35854864810472398</v>
      </c>
      <c r="O20356" s="5">
        <v>0.75379568338394165</v>
      </c>
      <c r="P20356" s="3">
        <v>1.2859947048127651E-2</v>
      </c>
    </row>
    <row r="20357" spans="1:16" x14ac:dyDescent="0.25">
      <c r="A20357" s="1">
        <v>2014</v>
      </c>
      <c r="B20357" t="s">
        <v>1594</v>
      </c>
      <c r="C20357" t="s">
        <v>3295</v>
      </c>
      <c r="D20357" t="s">
        <v>3403</v>
      </c>
      <c r="E20357" t="s">
        <v>3469</v>
      </c>
      <c r="F20357" t="s">
        <v>5065</v>
      </c>
      <c r="G20357" s="4"/>
      <c r="H20357" s="4"/>
      <c r="I20357" s="4"/>
      <c r="J20357" s="4"/>
      <c r="K20357" s="4">
        <v>-1955589.6081852</v>
      </c>
      <c r="L20357" s="4">
        <v>10331296.147861799</v>
      </c>
      <c r="M20357" s="4">
        <v>332465.46277523699</v>
      </c>
      <c r="N20357" s="3">
        <v>-0.17693810449049499</v>
      </c>
      <c r="O20357" s="5">
        <v>1.0000013113021851</v>
      </c>
      <c r="P20357" s="3">
        <v>3.2180421054363251E-2</v>
      </c>
    </row>
    <row r="20358" spans="1:16" x14ac:dyDescent="0.25">
      <c r="A20358" s="1">
        <v>2015</v>
      </c>
      <c r="B20358" t="s">
        <v>1594</v>
      </c>
      <c r="C20358" t="s">
        <v>3295</v>
      </c>
      <c r="D20358" t="s">
        <v>3403</v>
      </c>
      <c r="E20358" t="s">
        <v>3469</v>
      </c>
      <c r="F20358" t="s">
        <v>5065</v>
      </c>
      <c r="G20358" s="4"/>
      <c r="H20358" s="4"/>
      <c r="I20358" s="4"/>
      <c r="J20358" s="4"/>
      <c r="K20358" s="4">
        <v>-1463020.88549571</v>
      </c>
      <c r="L20358" s="4">
        <v>7191913.9002950601</v>
      </c>
      <c r="M20358" s="4">
        <v>221902.421361602</v>
      </c>
      <c r="N20358" s="3">
        <v>-0.187179697072757</v>
      </c>
      <c r="O20358" s="5">
        <v>1.323253870010376</v>
      </c>
      <c r="P20358" s="3">
        <v>3.0854431912302971E-2</v>
      </c>
    </row>
    <row r="20359" spans="1:16" x14ac:dyDescent="0.25">
      <c r="A20359" s="1">
        <v>2016</v>
      </c>
      <c r="B20359" t="s">
        <v>1594</v>
      </c>
      <c r="C20359" t="s">
        <v>3295</v>
      </c>
      <c r="D20359" t="s">
        <v>3403</v>
      </c>
      <c r="E20359" t="s">
        <v>3469</v>
      </c>
      <c r="F20359" t="s">
        <v>5065</v>
      </c>
      <c r="G20359" s="4"/>
      <c r="H20359" s="4"/>
      <c r="I20359" s="4"/>
      <c r="J20359" s="4"/>
      <c r="K20359" s="4">
        <v>-9796462.7350478303</v>
      </c>
      <c r="L20359" s="4">
        <v>546035.10444914596</v>
      </c>
      <c r="M20359" s="4">
        <v>190288.16640343299</v>
      </c>
      <c r="N20359" s="3">
        <v>-2.6120911554458499</v>
      </c>
      <c r="O20359" s="5">
        <v>8.7973308563232422</v>
      </c>
      <c r="P20359" s="3">
        <v>0.34849071502685547</v>
      </c>
    </row>
    <row r="20360" spans="1:16" x14ac:dyDescent="0.25">
      <c r="A20360" s="1">
        <v>2017</v>
      </c>
      <c r="B20360" t="s">
        <v>1594</v>
      </c>
      <c r="C20360" t="s">
        <v>3295</v>
      </c>
      <c r="D20360" t="s">
        <v>3403</v>
      </c>
      <c r="E20360" t="s">
        <v>3469</v>
      </c>
      <c r="F20360" t="s">
        <v>5065</v>
      </c>
      <c r="G20360" s="4"/>
      <c r="H20360" s="4"/>
      <c r="I20360" s="4"/>
      <c r="J20360" s="4"/>
      <c r="K20360" s="4">
        <v>-961871.38278493902</v>
      </c>
      <c r="L20360" s="4">
        <v>4229152.1593765104</v>
      </c>
      <c r="M20360" s="4">
        <v>178465.41692606901</v>
      </c>
      <c r="N20360" s="3">
        <v>-0.40140842021023698</v>
      </c>
      <c r="O20360" s="5">
        <v>3.3080158233642578</v>
      </c>
      <c r="P20360" s="3">
        <v>4.2198862880468369E-2</v>
      </c>
    </row>
    <row r="20361" spans="1:16" x14ac:dyDescent="0.25">
      <c r="A20361" s="1">
        <v>2018</v>
      </c>
      <c r="B20361" t="s">
        <v>1594</v>
      </c>
      <c r="C20361" t="s">
        <v>3295</v>
      </c>
      <c r="D20361" t="s">
        <v>3403</v>
      </c>
      <c r="E20361" t="s">
        <v>3469</v>
      </c>
      <c r="F20361" t="s">
        <v>5065</v>
      </c>
      <c r="G20361" s="4"/>
      <c r="H20361" s="4"/>
      <c r="I20361" s="4"/>
      <c r="J20361" s="4"/>
      <c r="K20361" s="4">
        <v>-993581.74375828099</v>
      </c>
      <c r="L20361" s="4">
        <v>4757646.61470477</v>
      </c>
      <c r="M20361" s="4">
        <v>493051.021843241</v>
      </c>
      <c r="N20361" s="3">
        <v>-0.225033353014881</v>
      </c>
      <c r="O20361" s="5">
        <v>2.1205692291259766</v>
      </c>
      <c r="P20361" s="3">
        <v>0.10363338142633438</v>
      </c>
    </row>
    <row r="20362" spans="1:16" x14ac:dyDescent="0.25">
      <c r="A20362" s="1">
        <v>2019</v>
      </c>
      <c r="B20362" t="s">
        <v>1594</v>
      </c>
      <c r="C20362" t="s">
        <v>3295</v>
      </c>
      <c r="D20362" t="s">
        <v>3403</v>
      </c>
      <c r="E20362" t="s">
        <v>3469</v>
      </c>
      <c r="F20362" t="s">
        <v>5065</v>
      </c>
      <c r="G20362" s="4"/>
      <c r="H20362" s="4"/>
      <c r="I20362" s="4"/>
      <c r="J20362" s="4"/>
      <c r="K20362" s="4">
        <v>-1307694.6296946299</v>
      </c>
      <c r="L20362" s="4">
        <v>5979055.1070551099</v>
      </c>
      <c r="M20362" s="4">
        <v>1407480.5194805199</v>
      </c>
      <c r="N20362" s="3">
        <v>-0.24929391341959001</v>
      </c>
      <c r="O20362" s="5">
        <v>1.3222370147705078</v>
      </c>
      <c r="P20362" s="3">
        <v>0.23540182411670685</v>
      </c>
    </row>
    <row r="20363" spans="1:16" x14ac:dyDescent="0.25">
      <c r="A20363" s="1">
        <v>2020</v>
      </c>
      <c r="B20363" t="s">
        <v>1594</v>
      </c>
      <c r="C20363" t="s">
        <v>3295</v>
      </c>
      <c r="D20363" t="s">
        <v>3403</v>
      </c>
      <c r="E20363" t="s">
        <v>3469</v>
      </c>
      <c r="F20363" t="s">
        <v>5065</v>
      </c>
      <c r="G20363" s="4"/>
      <c r="H20363" s="4"/>
      <c r="I20363" s="4"/>
      <c r="J20363" s="4"/>
      <c r="K20363" s="4">
        <v>-899224.21766078204</v>
      </c>
      <c r="L20363" s="4">
        <v>6993664.6742956499</v>
      </c>
      <c r="M20363" s="4">
        <v>2363340.8334828801</v>
      </c>
      <c r="N20363" s="3">
        <v>-0.139715780237056</v>
      </c>
      <c r="O20363" s="5">
        <v>0.9393278956413269</v>
      </c>
      <c r="P20363" s="3">
        <v>0.33792597055435181</v>
      </c>
    </row>
    <row r="20364" spans="1:16" x14ac:dyDescent="0.25">
      <c r="A20364" s="1">
        <v>2021</v>
      </c>
      <c r="B20364" t="s">
        <v>1594</v>
      </c>
      <c r="C20364" t="s">
        <v>3295</v>
      </c>
      <c r="D20364" t="s">
        <v>3403</v>
      </c>
      <c r="E20364" t="s">
        <v>3469</v>
      </c>
      <c r="F20364" t="s">
        <v>5065</v>
      </c>
      <c r="G20364" s="4"/>
      <c r="H20364" s="4"/>
      <c r="I20364" s="4"/>
      <c r="J20364" s="4"/>
      <c r="K20364" s="4">
        <v>-978436.51823137305</v>
      </c>
      <c r="L20364" s="4">
        <v>15215469.1120125</v>
      </c>
      <c r="M20364" s="4">
        <v>585969.00329162006</v>
      </c>
      <c r="N20364" s="3">
        <v>-8.5778601938633001E-2</v>
      </c>
      <c r="O20364" s="5">
        <v>2.3958749771118164</v>
      </c>
      <c r="P20364" s="3">
        <v>3.8511399179697037E-2</v>
      </c>
    </row>
    <row r="20365" spans="1:16" x14ac:dyDescent="0.25">
      <c r="A20365" s="1">
        <v>2022</v>
      </c>
      <c r="B20365" t="s">
        <v>1594</v>
      </c>
      <c r="C20365" t="s">
        <v>3295</v>
      </c>
      <c r="D20365" t="s">
        <v>3403</v>
      </c>
      <c r="E20365" t="s">
        <v>3469</v>
      </c>
      <c r="F20365" t="s">
        <v>5065</v>
      </c>
      <c r="G20365" s="4"/>
      <c r="H20365" s="4"/>
      <c r="I20365" s="4"/>
      <c r="J20365" s="4"/>
      <c r="K20365" s="4">
        <v>-8204535.3226552196</v>
      </c>
      <c r="L20365" s="4">
        <v>10398474.193793301</v>
      </c>
      <c r="M20365" s="4">
        <v>747128.15805999702</v>
      </c>
      <c r="N20365" s="3">
        <v>-0.67243579874638704</v>
      </c>
      <c r="O20365" s="5">
        <v>3.0911448001861572</v>
      </c>
      <c r="P20365" s="3">
        <v>7.184978574514389E-2</v>
      </c>
    </row>
    <row r="20366" spans="1:16" x14ac:dyDescent="0.25">
      <c r="A20366" s="1">
        <v>2023</v>
      </c>
      <c r="B20366" t="s">
        <v>1594</v>
      </c>
      <c r="C20366" t="s">
        <v>3295</v>
      </c>
      <c r="D20366" t="s">
        <v>3403</v>
      </c>
      <c r="E20366" t="s">
        <v>3469</v>
      </c>
      <c r="F20366" t="s">
        <v>5065</v>
      </c>
      <c r="G20366" s="4"/>
      <c r="H20366" s="4"/>
      <c r="I20366" s="4"/>
      <c r="J20366" s="4"/>
      <c r="K20366" s="4">
        <v>-515075.15915075201</v>
      </c>
      <c r="L20366" s="4">
        <v>9065422.7910542302</v>
      </c>
      <c r="M20366" s="4">
        <v>445979.402059794</v>
      </c>
      <c r="N20366" s="3">
        <v>-5.3906828859928001E-2</v>
      </c>
      <c r="O20366" s="5">
        <v>0.92002934217453003</v>
      </c>
      <c r="P20366" s="3">
        <v>4.9195654690265656E-2</v>
      </c>
    </row>
    <row r="20367" spans="1:16" x14ac:dyDescent="0.25">
      <c r="A20367" s="1">
        <v>2024</v>
      </c>
      <c r="B20367" t="s">
        <v>1594</v>
      </c>
      <c r="C20367" t="s">
        <v>3295</v>
      </c>
      <c r="D20367" t="s">
        <v>3403</v>
      </c>
      <c r="E20367" t="s">
        <v>3469</v>
      </c>
      <c r="F20367" t="s">
        <v>5065</v>
      </c>
      <c r="G20367" s="4"/>
      <c r="H20367" s="4"/>
      <c r="I20367" s="4"/>
      <c r="J20367" s="4"/>
      <c r="K20367" s="4">
        <v>-1254203.86284693</v>
      </c>
      <c r="L20367" s="4">
        <v>7063528.2979872404</v>
      </c>
      <c r="M20367" s="4">
        <v>207675.02483449201</v>
      </c>
      <c r="N20367" s="3">
        <v>-0.15550924160128399</v>
      </c>
      <c r="O20367" s="5">
        <v>0.56109327077865601</v>
      </c>
      <c r="P20367" s="3">
        <v>2.9401032254099846E-2</v>
      </c>
    </row>
    <row r="20368" spans="1:16" x14ac:dyDescent="0.25">
      <c r="A20368" s="1">
        <v>2009</v>
      </c>
      <c r="B20368" t="s">
        <v>1595</v>
      </c>
      <c r="C20368" t="s">
        <v>3296</v>
      </c>
      <c r="D20368" t="s">
        <v>3418</v>
      </c>
      <c r="E20368" t="s">
        <v>3469</v>
      </c>
      <c r="F20368" t="s">
        <v>5066</v>
      </c>
      <c r="G20368" s="4"/>
      <c r="H20368" s="4"/>
      <c r="I20368" s="4"/>
      <c r="J20368" s="4"/>
      <c r="K20368" s="4">
        <v>398752.03691453801</v>
      </c>
      <c r="L20368" s="4">
        <v>3776157.2094674199</v>
      </c>
      <c r="M20368" s="4">
        <v>2314632.7100240402</v>
      </c>
      <c r="N20368" s="3">
        <v>0.19552314994554201</v>
      </c>
      <c r="O20368" s="5">
        <v>1.4888143539428711</v>
      </c>
      <c r="P20368" s="3">
        <v>0.61295986175537109</v>
      </c>
    </row>
    <row r="20369" spans="1:16" x14ac:dyDescent="0.25">
      <c r="A20369" s="1">
        <v>2010</v>
      </c>
      <c r="B20369" t="s">
        <v>1595</v>
      </c>
      <c r="C20369" t="s">
        <v>3296</v>
      </c>
      <c r="D20369" t="s">
        <v>3418</v>
      </c>
      <c r="E20369" t="s">
        <v>3469</v>
      </c>
      <c r="F20369" t="s">
        <v>5066</v>
      </c>
      <c r="G20369" s="4"/>
      <c r="H20369" s="4"/>
      <c r="I20369" s="4"/>
      <c r="J20369" s="4"/>
      <c r="K20369" s="4">
        <v>1304817.6580269099</v>
      </c>
      <c r="L20369" s="4">
        <v>30212649.7119148</v>
      </c>
      <c r="M20369" s="4">
        <v>488313.651710873</v>
      </c>
      <c r="N20369" s="3">
        <v>7.6429794416299005E-2</v>
      </c>
      <c r="O20369" s="5">
        <v>2.3433609008789063</v>
      </c>
      <c r="P20369" s="3">
        <v>1.6162555664777756E-2</v>
      </c>
    </row>
    <row r="20370" spans="1:16" x14ac:dyDescent="0.25">
      <c r="A20370" s="1">
        <v>2011</v>
      </c>
      <c r="B20370" t="s">
        <v>1595</v>
      </c>
      <c r="C20370" t="s">
        <v>3296</v>
      </c>
      <c r="D20370" t="s">
        <v>3418</v>
      </c>
      <c r="E20370" t="s">
        <v>3469</v>
      </c>
      <c r="F20370" t="s">
        <v>5066</v>
      </c>
      <c r="G20370" s="4"/>
      <c r="H20370" s="4"/>
      <c r="I20370" s="4"/>
      <c r="J20370" s="4"/>
      <c r="K20370" s="4">
        <v>-24000129.223673798</v>
      </c>
      <c r="L20370" s="4">
        <v>124242000</v>
      </c>
      <c r="M20370" s="4">
        <v>70625000</v>
      </c>
      <c r="N20370" s="3">
        <v>-0.294854857556341</v>
      </c>
      <c r="O20370" s="5">
        <v>2.5655622482299805</v>
      </c>
      <c r="P20370" s="3">
        <v>0.5684470534324646</v>
      </c>
    </row>
    <row r="20371" spans="1:16" x14ac:dyDescent="0.25">
      <c r="A20371" s="1">
        <v>2013</v>
      </c>
      <c r="B20371" t="s">
        <v>1595</v>
      </c>
      <c r="C20371" t="s">
        <v>3296</v>
      </c>
      <c r="D20371" t="s">
        <v>3418</v>
      </c>
      <c r="E20371" t="s">
        <v>3469</v>
      </c>
      <c r="F20371" t="s">
        <v>5066</v>
      </c>
      <c r="G20371" s="4"/>
      <c r="H20371" s="4"/>
      <c r="I20371" s="4"/>
      <c r="J20371" s="4"/>
      <c r="K20371" s="4">
        <v>-73233889.908219695</v>
      </c>
      <c r="L20371" s="4">
        <v>121625000</v>
      </c>
      <c r="M20371" s="4">
        <v>152372000</v>
      </c>
      <c r="N20371" s="3">
        <v>-0.47662764733990998</v>
      </c>
      <c r="O20371" s="5">
        <v>1.2978532314300537</v>
      </c>
      <c r="P20371" s="3">
        <v>1.2528016567230225</v>
      </c>
    </row>
    <row r="20372" spans="1:16" x14ac:dyDescent="0.25">
      <c r="A20372" s="1">
        <v>2014</v>
      </c>
      <c r="B20372" t="s">
        <v>1595</v>
      </c>
      <c r="C20372" t="s">
        <v>3296</v>
      </c>
      <c r="D20372" t="s">
        <v>3418</v>
      </c>
      <c r="E20372" t="s">
        <v>3469</v>
      </c>
      <c r="F20372" t="s">
        <v>5066</v>
      </c>
      <c r="G20372" s="4"/>
      <c r="H20372" s="4"/>
      <c r="I20372" s="4"/>
      <c r="J20372" s="4"/>
      <c r="K20372" s="4">
        <v>-8762084.4333349094</v>
      </c>
      <c r="L20372" s="4">
        <v>1970000</v>
      </c>
      <c r="M20372" s="4">
        <v>8390000</v>
      </c>
      <c r="N20372" s="3">
        <v>-0.137435529131372</v>
      </c>
      <c r="O20372" s="5">
        <v>7.1297941207885742</v>
      </c>
      <c r="P20372" s="3">
        <v>4.2588834762573242</v>
      </c>
    </row>
    <row r="20373" spans="1:16" x14ac:dyDescent="0.25">
      <c r="A20373" s="1">
        <v>2015</v>
      </c>
      <c r="B20373" t="s">
        <v>1595</v>
      </c>
      <c r="C20373" t="s">
        <v>3296</v>
      </c>
      <c r="D20373" t="s">
        <v>3418</v>
      </c>
      <c r="E20373" t="s">
        <v>3469</v>
      </c>
      <c r="F20373" t="s">
        <v>5066</v>
      </c>
      <c r="G20373" s="4"/>
      <c r="H20373" s="4"/>
      <c r="I20373" s="4"/>
      <c r="J20373" s="4"/>
      <c r="K20373" s="4">
        <v>-463879.87950971897</v>
      </c>
      <c r="L20373" s="4">
        <v>194809.056801461</v>
      </c>
      <c r="M20373" s="4">
        <v>7035271.9120513396</v>
      </c>
      <c r="N20373" s="3">
        <v>-0.51421152716673202</v>
      </c>
      <c r="O20373" s="5">
        <v>59.8319091796875</v>
      </c>
      <c r="P20373" s="3">
        <v>36.113677978515625</v>
      </c>
    </row>
    <row r="20374" spans="1:16" x14ac:dyDescent="0.25">
      <c r="A20374" s="1">
        <v>2016</v>
      </c>
      <c r="B20374" t="s">
        <v>1595</v>
      </c>
      <c r="C20374" t="s">
        <v>3296</v>
      </c>
      <c r="D20374" t="s">
        <v>3418</v>
      </c>
      <c r="E20374" t="s">
        <v>3469</v>
      </c>
      <c r="F20374" t="s">
        <v>5066</v>
      </c>
      <c r="G20374" s="4"/>
      <c r="H20374" s="4"/>
      <c r="I20374" s="4"/>
      <c r="J20374" s="4"/>
      <c r="K20374" s="4">
        <v>-436377.65592871798</v>
      </c>
      <c r="L20374" s="4">
        <v>959941.29391781101</v>
      </c>
      <c r="M20374" s="4">
        <v>185190.869267217</v>
      </c>
      <c r="N20374" s="3">
        <v>-0.760022525298791</v>
      </c>
      <c r="O20374" s="5">
        <v>2.3814570903778076</v>
      </c>
      <c r="P20374" s="3">
        <v>0.19291895627975464</v>
      </c>
    </row>
    <row r="20375" spans="1:16" x14ac:dyDescent="0.25">
      <c r="A20375" s="1">
        <v>2017</v>
      </c>
      <c r="B20375" t="s">
        <v>1595</v>
      </c>
      <c r="C20375" t="s">
        <v>3296</v>
      </c>
      <c r="D20375" t="s">
        <v>3418</v>
      </c>
      <c r="E20375" t="s">
        <v>3469</v>
      </c>
      <c r="F20375" t="s">
        <v>5066</v>
      </c>
      <c r="G20375" s="4"/>
      <c r="H20375" s="4"/>
      <c r="I20375" s="4"/>
      <c r="J20375" s="4"/>
      <c r="K20375" s="4">
        <v>-473693.19098895497</v>
      </c>
      <c r="L20375" s="4">
        <v>437260.10130123701</v>
      </c>
      <c r="M20375" s="4">
        <v>78741.3436632925</v>
      </c>
      <c r="N20375" s="3">
        <v>-0.66361870469512496</v>
      </c>
      <c r="O20375" s="5">
        <v>3.4846124649047852</v>
      </c>
      <c r="P20375" s="3">
        <v>0.18007895350456238</v>
      </c>
    </row>
    <row r="20376" spans="1:16" x14ac:dyDescent="0.25">
      <c r="A20376" s="1">
        <v>2018</v>
      </c>
      <c r="B20376" t="s">
        <v>1595</v>
      </c>
      <c r="C20376" t="s">
        <v>3296</v>
      </c>
      <c r="D20376" t="s">
        <v>3418</v>
      </c>
      <c r="E20376" t="s">
        <v>3469</v>
      </c>
      <c r="F20376" t="s">
        <v>5066</v>
      </c>
      <c r="G20376" s="4"/>
      <c r="H20376" s="4"/>
      <c r="I20376" s="4"/>
      <c r="J20376" s="4"/>
      <c r="K20376" s="4">
        <v>448814.57301682502</v>
      </c>
      <c r="L20376" s="4">
        <v>37221171.141163103</v>
      </c>
      <c r="M20376" s="4">
        <v>8319629.3088771896</v>
      </c>
      <c r="N20376" s="3">
        <v>2.3846304865725001E-2</v>
      </c>
      <c r="O20376" s="5">
        <v>1.1664799451828003</v>
      </c>
      <c r="P20376" s="3">
        <v>0.2235187441110611</v>
      </c>
    </row>
    <row r="20377" spans="1:16" x14ac:dyDescent="0.25">
      <c r="A20377" s="1">
        <v>2019</v>
      </c>
      <c r="B20377" t="s">
        <v>1595</v>
      </c>
      <c r="C20377" t="s">
        <v>3296</v>
      </c>
      <c r="D20377" t="s">
        <v>3418</v>
      </c>
      <c r="E20377" t="s">
        <v>3469</v>
      </c>
      <c r="F20377" t="s">
        <v>5066</v>
      </c>
      <c r="G20377" s="4"/>
      <c r="H20377" s="4"/>
      <c r="I20377" s="4"/>
      <c r="J20377" s="4"/>
      <c r="K20377" s="4">
        <v>4203057.2130572097</v>
      </c>
      <c r="L20377" s="4">
        <v>52860449.982450001</v>
      </c>
      <c r="M20377" s="4">
        <v>19429034.047033999</v>
      </c>
      <c r="N20377" s="3">
        <v>9.5349735682504003E-2</v>
      </c>
      <c r="O20377" s="5">
        <v>1.0746535062789917</v>
      </c>
      <c r="P20377" s="3">
        <v>0.36755332350730896</v>
      </c>
    </row>
    <row r="20378" spans="1:16" x14ac:dyDescent="0.25">
      <c r="A20378" s="1">
        <v>2020</v>
      </c>
      <c r="B20378" t="s">
        <v>1595</v>
      </c>
      <c r="C20378" t="s">
        <v>3296</v>
      </c>
      <c r="D20378" t="s">
        <v>3418</v>
      </c>
      <c r="E20378" t="s">
        <v>3469</v>
      </c>
      <c r="F20378" t="s">
        <v>5066</v>
      </c>
      <c r="G20378" s="4"/>
      <c r="H20378" s="4"/>
      <c r="I20378" s="4"/>
      <c r="J20378" s="4"/>
      <c r="K20378" s="4">
        <v>4143496.9562276602</v>
      </c>
      <c r="L20378" s="4">
        <v>102300576.315172</v>
      </c>
      <c r="M20378" s="4">
        <v>62065333.434562303</v>
      </c>
      <c r="N20378" s="3">
        <v>5.3716677698394999E-2</v>
      </c>
      <c r="O20378" s="5">
        <v>1.0706921815872192</v>
      </c>
      <c r="P20378" s="3">
        <v>0.60669583082199097</v>
      </c>
    </row>
    <row r="20379" spans="1:16" x14ac:dyDescent="0.25">
      <c r="A20379" s="1">
        <v>2021</v>
      </c>
      <c r="B20379" t="s">
        <v>1595</v>
      </c>
      <c r="C20379" t="s">
        <v>3296</v>
      </c>
      <c r="D20379" t="s">
        <v>3418</v>
      </c>
      <c r="E20379" t="s">
        <v>3469</v>
      </c>
      <c r="F20379" t="s">
        <v>5066</v>
      </c>
      <c r="G20379" s="4"/>
      <c r="H20379" s="4"/>
      <c r="I20379" s="4"/>
      <c r="J20379" s="4"/>
      <c r="K20379" s="4">
        <v>2732273.6168074999</v>
      </c>
      <c r="L20379" s="4">
        <v>119241696.34622701</v>
      </c>
      <c r="M20379" s="4">
        <v>73138446.715503603</v>
      </c>
      <c r="N20379" s="3">
        <v>2.3720084894461001E-2</v>
      </c>
      <c r="O20379" s="5">
        <v>1.13649582862854</v>
      </c>
      <c r="P20379" s="3">
        <v>0.61336302757263184</v>
      </c>
    </row>
    <row r="20380" spans="1:16" x14ac:dyDescent="0.25">
      <c r="A20380" s="1">
        <v>2022</v>
      </c>
      <c r="B20380" t="s">
        <v>1595</v>
      </c>
      <c r="C20380" t="s">
        <v>3296</v>
      </c>
      <c r="D20380" t="s">
        <v>3418</v>
      </c>
      <c r="E20380" t="s">
        <v>3469</v>
      </c>
      <c r="F20380" t="s">
        <v>5066</v>
      </c>
      <c r="G20380" s="4"/>
      <c r="H20380" s="4"/>
      <c r="I20380" s="4"/>
      <c r="J20380" s="4"/>
      <c r="K20380" s="4">
        <v>11705529.753566099</v>
      </c>
      <c r="L20380" s="4">
        <v>127601623.10999499</v>
      </c>
      <c r="M20380" s="4">
        <v>70103378.718764499</v>
      </c>
      <c r="N20380" s="3">
        <v>9.8635643344640006E-2</v>
      </c>
      <c r="O20380" s="5">
        <v>1.2462368011474609</v>
      </c>
      <c r="P20380" s="3">
        <v>0.54939252138137817</v>
      </c>
    </row>
    <row r="20381" spans="1:16" x14ac:dyDescent="0.25">
      <c r="A20381" s="1">
        <v>2010</v>
      </c>
      <c r="B20381" t="s">
        <v>1596</v>
      </c>
      <c r="C20381" t="s">
        <v>3297</v>
      </c>
      <c r="D20381" t="s">
        <v>3403</v>
      </c>
      <c r="E20381" t="s">
        <v>3469</v>
      </c>
      <c r="F20381" t="s">
        <v>5067</v>
      </c>
      <c r="G20381" s="4"/>
      <c r="H20381" s="4"/>
      <c r="I20381" s="4"/>
      <c r="J20381" s="4"/>
      <c r="K20381" s="4">
        <v>-1127079.1688363999</v>
      </c>
      <c r="L20381" s="4">
        <v>10458115.099695999</v>
      </c>
      <c r="M20381" s="4">
        <v>394986.64561320998</v>
      </c>
      <c r="N20381" s="3">
        <v>-0.122995745175405</v>
      </c>
      <c r="O20381" s="5">
        <v>0.65495765209197998</v>
      </c>
      <c r="P20381" s="3">
        <v>3.776843473315239E-2</v>
      </c>
    </row>
    <row r="20382" spans="1:16" x14ac:dyDescent="0.25">
      <c r="A20382" s="1">
        <v>2011</v>
      </c>
      <c r="B20382" t="s">
        <v>1596</v>
      </c>
      <c r="C20382" t="s">
        <v>3297</v>
      </c>
      <c r="D20382" t="s">
        <v>3403</v>
      </c>
      <c r="E20382" t="s">
        <v>3469</v>
      </c>
      <c r="F20382" t="s">
        <v>5067</v>
      </c>
      <c r="G20382" s="4"/>
      <c r="H20382" s="4"/>
      <c r="I20382" s="4"/>
      <c r="J20382" s="4"/>
      <c r="K20382" s="4">
        <v>-1097019.6120458699</v>
      </c>
      <c r="L20382" s="4">
        <v>12020678.383881699</v>
      </c>
      <c r="M20382" s="4">
        <v>174981.24531132801</v>
      </c>
      <c r="N20382" s="3">
        <v>-8.6498488938883997E-2</v>
      </c>
      <c r="O20382" s="5">
        <v>1.0823044776916504</v>
      </c>
      <c r="P20382" s="3">
        <v>1.4556686393916607E-2</v>
      </c>
    </row>
    <row r="20383" spans="1:16" x14ac:dyDescent="0.25">
      <c r="A20383" s="1">
        <v>2012</v>
      </c>
      <c r="B20383" t="s">
        <v>1596</v>
      </c>
      <c r="C20383" t="s">
        <v>3297</v>
      </c>
      <c r="D20383" t="s">
        <v>3403</v>
      </c>
      <c r="E20383" t="s">
        <v>3469</v>
      </c>
      <c r="F20383" t="s">
        <v>5067</v>
      </c>
      <c r="G20383" s="4"/>
      <c r="H20383" s="4"/>
      <c r="I20383" s="4"/>
      <c r="J20383" s="4"/>
      <c r="K20383" s="4">
        <v>-1313590.45465244</v>
      </c>
      <c r="L20383" s="4">
        <v>10757697.778414501</v>
      </c>
      <c r="M20383" s="4">
        <v>1021331.72334046</v>
      </c>
      <c r="N20383" s="3">
        <v>-0.11815231457703999</v>
      </c>
      <c r="O20383" s="5">
        <v>0.8683667778968811</v>
      </c>
      <c r="P20383" s="3">
        <v>9.4939619302749634E-2</v>
      </c>
    </row>
    <row r="20384" spans="1:16" x14ac:dyDescent="0.25">
      <c r="A20384" s="1">
        <v>2013</v>
      </c>
      <c r="B20384" t="s">
        <v>1596</v>
      </c>
      <c r="C20384" t="s">
        <v>3297</v>
      </c>
      <c r="D20384" t="s">
        <v>3403</v>
      </c>
      <c r="E20384" t="s">
        <v>3469</v>
      </c>
      <c r="F20384" t="s">
        <v>5067</v>
      </c>
      <c r="G20384" s="4"/>
      <c r="H20384" s="4"/>
      <c r="I20384" s="4"/>
      <c r="J20384" s="4"/>
      <c r="K20384" s="4">
        <v>-1215488.27393406</v>
      </c>
      <c r="L20384" s="4">
        <v>6369377.0156317102</v>
      </c>
      <c r="M20384" s="4">
        <v>113609.910741204</v>
      </c>
      <c r="N20384" s="3">
        <v>-0.15218496135485701</v>
      </c>
      <c r="O20384" s="5">
        <v>0.27212843298912048</v>
      </c>
      <c r="P20384" s="3">
        <v>1.783689484000206E-2</v>
      </c>
    </row>
    <row r="20385" spans="1:16" x14ac:dyDescent="0.25">
      <c r="A20385" s="1">
        <v>2014</v>
      </c>
      <c r="B20385" t="s">
        <v>1596</v>
      </c>
      <c r="C20385" t="s">
        <v>3297</v>
      </c>
      <c r="D20385" t="s">
        <v>3403</v>
      </c>
      <c r="E20385" t="s">
        <v>3469</v>
      </c>
      <c r="F20385" t="s">
        <v>5067</v>
      </c>
      <c r="G20385" s="4"/>
      <c r="H20385" s="4"/>
      <c r="I20385" s="4"/>
      <c r="J20385" s="4"/>
      <c r="K20385" s="4">
        <v>-384842.28393606498</v>
      </c>
      <c r="L20385" s="4">
        <v>6360711.0189070702</v>
      </c>
      <c r="M20385" s="4">
        <v>38958.932528643498</v>
      </c>
      <c r="N20385" s="3">
        <v>-5.9503920151316003E-2</v>
      </c>
      <c r="O20385" s="5">
        <v>0.34063708782196045</v>
      </c>
      <c r="P20385" s="3">
        <v>6.1249337159097195E-3</v>
      </c>
    </row>
    <row r="20386" spans="1:16" x14ac:dyDescent="0.25">
      <c r="A20386" s="1">
        <v>2015</v>
      </c>
      <c r="B20386" t="s">
        <v>1596</v>
      </c>
      <c r="C20386" t="s">
        <v>3297</v>
      </c>
      <c r="D20386" t="s">
        <v>3403</v>
      </c>
      <c r="E20386" t="s">
        <v>3469</v>
      </c>
      <c r="F20386" t="s">
        <v>5067</v>
      </c>
      <c r="G20386" s="4"/>
      <c r="H20386" s="4"/>
      <c r="I20386" s="4"/>
      <c r="J20386" s="4"/>
      <c r="K20386" s="4">
        <v>-463322.11119927902</v>
      </c>
      <c r="L20386" s="4">
        <v>5677767.0778025202</v>
      </c>
      <c r="M20386" s="4">
        <v>57255.995624138101</v>
      </c>
      <c r="N20386" s="3">
        <v>-8.5214388420706999E-2</v>
      </c>
      <c r="O20386" s="5">
        <v>0.4037158191204071</v>
      </c>
      <c r="P20386" s="3">
        <v>1.0084245353937149E-2</v>
      </c>
    </row>
    <row r="20387" spans="1:16" x14ac:dyDescent="0.25">
      <c r="A20387" s="1">
        <v>2016</v>
      </c>
      <c r="B20387" t="s">
        <v>1596</v>
      </c>
      <c r="C20387" t="s">
        <v>3297</v>
      </c>
      <c r="D20387" t="s">
        <v>3403</v>
      </c>
      <c r="E20387" t="s">
        <v>3469</v>
      </c>
      <c r="F20387" t="s">
        <v>5067</v>
      </c>
      <c r="G20387" s="4"/>
      <c r="H20387" s="4"/>
      <c r="I20387" s="4"/>
      <c r="J20387" s="4"/>
      <c r="K20387" s="4">
        <v>-336908.09667133499</v>
      </c>
      <c r="L20387" s="4">
        <v>4845081.5031140996</v>
      </c>
      <c r="M20387" s="4">
        <v>45731.144023601599</v>
      </c>
      <c r="N20387" s="3">
        <v>-6.5193253721806996E-2</v>
      </c>
      <c r="O20387" s="5">
        <v>0.45551380515098572</v>
      </c>
      <c r="P20387" s="3">
        <v>9.4386739656329155E-3</v>
      </c>
    </row>
    <row r="20388" spans="1:16" x14ac:dyDescent="0.25">
      <c r="A20388" s="1">
        <v>2017</v>
      </c>
      <c r="B20388" t="s">
        <v>1596</v>
      </c>
      <c r="C20388" t="s">
        <v>3297</v>
      </c>
      <c r="D20388" t="s">
        <v>3403</v>
      </c>
      <c r="E20388" t="s">
        <v>3469</v>
      </c>
      <c r="F20388" t="s">
        <v>5067</v>
      </c>
      <c r="G20388" s="4"/>
      <c r="H20388" s="4"/>
      <c r="I20388" s="4"/>
      <c r="J20388" s="4"/>
      <c r="K20388" s="4">
        <v>-303494.815805452</v>
      </c>
      <c r="L20388" s="4">
        <v>2437363.0934538501</v>
      </c>
      <c r="M20388" s="4">
        <v>83324.494454564294</v>
      </c>
      <c r="N20388" s="3">
        <v>-8.1629531074863995E-2</v>
      </c>
      <c r="O20388" s="5">
        <v>1.2539341449737549</v>
      </c>
      <c r="P20388" s="3">
        <v>3.4186329692602158E-2</v>
      </c>
    </row>
    <row r="20389" spans="1:16" x14ac:dyDescent="0.25">
      <c r="A20389" s="1">
        <v>2018</v>
      </c>
      <c r="B20389" t="s">
        <v>1596</v>
      </c>
      <c r="C20389" t="s">
        <v>3297</v>
      </c>
      <c r="D20389" t="s">
        <v>3403</v>
      </c>
      <c r="E20389" t="s">
        <v>3469</v>
      </c>
      <c r="F20389" t="s">
        <v>5067</v>
      </c>
      <c r="G20389" s="4"/>
      <c r="H20389" s="4"/>
      <c r="I20389" s="4"/>
      <c r="J20389" s="4"/>
      <c r="K20389" s="4">
        <v>-447957.42381512799</v>
      </c>
      <c r="L20389" s="4">
        <v>3017356.16103746</v>
      </c>
      <c r="M20389" s="4">
        <v>106514.481972479</v>
      </c>
      <c r="N20389" s="3">
        <v>-0.16700319195407901</v>
      </c>
      <c r="O20389" s="5">
        <v>3.5936782360076904</v>
      </c>
      <c r="P20389" s="3">
        <v>3.5300601273775101E-2</v>
      </c>
    </row>
    <row r="20390" spans="1:16" x14ac:dyDescent="0.25">
      <c r="A20390" s="1">
        <v>2019</v>
      </c>
      <c r="B20390" t="s">
        <v>1596</v>
      </c>
      <c r="C20390" t="s">
        <v>3297</v>
      </c>
      <c r="D20390" t="s">
        <v>3403</v>
      </c>
      <c r="E20390" t="s">
        <v>3469</v>
      </c>
      <c r="F20390" t="s">
        <v>5067</v>
      </c>
      <c r="G20390" s="4"/>
      <c r="H20390" s="4"/>
      <c r="I20390" s="4"/>
      <c r="J20390" s="4"/>
      <c r="K20390" s="4">
        <v>-513664.44366444403</v>
      </c>
      <c r="L20390" s="4">
        <v>2388004.9140049098</v>
      </c>
      <c r="M20390" s="4">
        <v>94223.938223938196</v>
      </c>
      <c r="N20390" s="3">
        <v>-0.19569461941760599</v>
      </c>
      <c r="O20390" s="5">
        <v>1.6686275005340576</v>
      </c>
      <c r="P20390" s="3">
        <v>3.9457179605960846E-2</v>
      </c>
    </row>
    <row r="20391" spans="1:16" x14ac:dyDescent="0.25">
      <c r="A20391" s="1">
        <v>2020</v>
      </c>
      <c r="B20391" t="s">
        <v>1596</v>
      </c>
      <c r="C20391" t="s">
        <v>3297</v>
      </c>
      <c r="D20391" t="s">
        <v>3403</v>
      </c>
      <c r="E20391" t="s">
        <v>3469</v>
      </c>
      <c r="F20391" t="s">
        <v>5067</v>
      </c>
      <c r="G20391" s="4"/>
      <c r="H20391" s="4"/>
      <c r="I20391" s="4"/>
      <c r="J20391" s="4"/>
      <c r="K20391" s="4">
        <v>-443424.48545753199</v>
      </c>
      <c r="L20391" s="4">
        <v>2124962.38421932</v>
      </c>
      <c r="M20391" s="4">
        <v>78924.119652692505</v>
      </c>
      <c r="N20391" s="3">
        <v>-0.19827525281282901</v>
      </c>
      <c r="O20391" s="5">
        <v>2.3637754917144775</v>
      </c>
      <c r="P20391" s="3">
        <v>3.7141419947147369E-2</v>
      </c>
    </row>
    <row r="20392" spans="1:16" x14ac:dyDescent="0.25">
      <c r="A20392" s="1">
        <v>2021</v>
      </c>
      <c r="B20392" t="s">
        <v>1596</v>
      </c>
      <c r="C20392" t="s">
        <v>3297</v>
      </c>
      <c r="D20392" t="s">
        <v>3403</v>
      </c>
      <c r="E20392" t="s">
        <v>3469</v>
      </c>
      <c r="F20392" t="s">
        <v>5067</v>
      </c>
      <c r="G20392" s="4"/>
      <c r="H20392" s="4"/>
      <c r="I20392" s="4"/>
      <c r="J20392" s="4"/>
      <c r="K20392" s="4">
        <v>-978694.44923482998</v>
      </c>
      <c r="L20392" s="4">
        <v>6582627.1472381102</v>
      </c>
      <c r="M20392" s="4">
        <v>178355.539893079</v>
      </c>
      <c r="N20392" s="3">
        <v>-0.22015175126710301</v>
      </c>
      <c r="O20392" s="5">
        <v>1.4726240634918213</v>
      </c>
      <c r="P20392" s="3">
        <v>2.70948875695467E-2</v>
      </c>
    </row>
    <row r="20393" spans="1:16" x14ac:dyDescent="0.25">
      <c r="A20393" s="1">
        <v>2022</v>
      </c>
      <c r="B20393" t="s">
        <v>1596</v>
      </c>
      <c r="C20393" t="s">
        <v>3297</v>
      </c>
      <c r="D20393" t="s">
        <v>3403</v>
      </c>
      <c r="E20393" t="s">
        <v>3469</v>
      </c>
      <c r="F20393" t="s">
        <v>5067</v>
      </c>
      <c r="G20393" s="4"/>
      <c r="H20393" s="4"/>
      <c r="I20393" s="4"/>
      <c r="J20393" s="4"/>
      <c r="K20393" s="4">
        <v>-1430938.4639803499</v>
      </c>
      <c r="L20393" s="4">
        <v>2616091.01009613</v>
      </c>
      <c r="M20393" s="4">
        <v>269375.53051267401</v>
      </c>
      <c r="N20393" s="3">
        <v>-0.329915084888461</v>
      </c>
      <c r="O20393" s="5">
        <v>2.2789349555969238</v>
      </c>
      <c r="P20393" s="3">
        <v>0.10296871513128281</v>
      </c>
    </row>
    <row r="20394" spans="1:16" x14ac:dyDescent="0.25">
      <c r="A20394" s="1">
        <v>2023</v>
      </c>
      <c r="B20394" t="s">
        <v>1596</v>
      </c>
      <c r="C20394" t="s">
        <v>3297</v>
      </c>
      <c r="D20394" t="s">
        <v>3403</v>
      </c>
      <c r="E20394" t="s">
        <v>3469</v>
      </c>
      <c r="F20394" t="s">
        <v>5067</v>
      </c>
      <c r="G20394" s="4"/>
      <c r="H20394" s="4"/>
      <c r="I20394" s="4"/>
      <c r="J20394" s="4"/>
      <c r="K20394" s="4">
        <v>-1090915.57510916</v>
      </c>
      <c r="L20394" s="4">
        <v>2273633.9699363401</v>
      </c>
      <c r="M20394" s="4">
        <v>197746.22537746199</v>
      </c>
      <c r="N20394" s="3">
        <v>-0.45448686981988001</v>
      </c>
      <c r="O20394" s="5">
        <v>2.3814113140106201</v>
      </c>
      <c r="P20394" s="3">
        <v>8.69736447930336E-2</v>
      </c>
    </row>
    <row r="20395" spans="1:16" x14ac:dyDescent="0.25">
      <c r="A20395" s="1">
        <v>2024</v>
      </c>
      <c r="B20395" t="s">
        <v>1596</v>
      </c>
      <c r="C20395" t="s">
        <v>3297</v>
      </c>
      <c r="D20395" t="s">
        <v>3403</v>
      </c>
      <c r="E20395" t="s">
        <v>3469</v>
      </c>
      <c r="F20395" t="s">
        <v>5067</v>
      </c>
      <c r="G20395" s="4"/>
      <c r="H20395" s="4"/>
      <c r="I20395" s="4"/>
      <c r="J20395" s="4"/>
      <c r="K20395" s="4">
        <v>-958869.41390598204</v>
      </c>
      <c r="L20395" s="4">
        <v>1364795.69046556</v>
      </c>
      <c r="M20395" s="4">
        <v>242627.98930616799</v>
      </c>
      <c r="N20395" s="3">
        <v>-0.52703040918743305</v>
      </c>
      <c r="O20395" s="5">
        <v>4.5172834396362305</v>
      </c>
      <c r="P20395" s="3">
        <v>0.17777605354785919</v>
      </c>
    </row>
    <row r="20396" spans="1:16" x14ac:dyDescent="0.25">
      <c r="A20396" s="1">
        <v>2009</v>
      </c>
      <c r="B20396" t="s">
        <v>1597</v>
      </c>
      <c r="C20396" t="s">
        <v>3298</v>
      </c>
      <c r="D20396" t="s">
        <v>3403</v>
      </c>
      <c r="E20396" t="s">
        <v>3469</v>
      </c>
      <c r="F20396" t="s">
        <v>5068</v>
      </c>
      <c r="G20396" s="4"/>
      <c r="H20396" s="4"/>
      <c r="I20396" s="4"/>
      <c r="J20396" s="4"/>
      <c r="K20396" s="4">
        <v>-750270.24410706502</v>
      </c>
      <c r="L20396" s="4">
        <v>7267595.7148158299</v>
      </c>
      <c r="M20396" s="4">
        <v>1067173.0046304499</v>
      </c>
      <c r="N20396" s="3">
        <v>-7.2124695187762003E-2</v>
      </c>
      <c r="O20396" s="5">
        <v>0.44803741574287415</v>
      </c>
      <c r="P20396" s="3">
        <v>0.14683990180492401</v>
      </c>
    </row>
    <row r="20397" spans="1:16" x14ac:dyDescent="0.25">
      <c r="A20397" s="1">
        <v>2010</v>
      </c>
      <c r="B20397" t="s">
        <v>1597</v>
      </c>
      <c r="C20397" t="s">
        <v>3298</v>
      </c>
      <c r="D20397" t="s">
        <v>3403</v>
      </c>
      <c r="E20397" t="s">
        <v>3469</v>
      </c>
      <c r="F20397" t="s">
        <v>5068</v>
      </c>
      <c r="G20397" s="4"/>
      <c r="H20397" s="4"/>
      <c r="I20397" s="4"/>
      <c r="J20397" s="4"/>
      <c r="K20397" s="4">
        <v>-584113.31911105104</v>
      </c>
      <c r="L20397" s="4">
        <v>6411022.8284423202</v>
      </c>
      <c r="M20397" s="4">
        <v>1124005.9800776099</v>
      </c>
      <c r="N20397" s="3">
        <v>-8.3577787940727996E-2</v>
      </c>
      <c r="O20397" s="5">
        <v>0.69195711612701416</v>
      </c>
      <c r="P20397" s="3">
        <v>0.1753239780664444</v>
      </c>
    </row>
    <row r="20398" spans="1:16" x14ac:dyDescent="0.25">
      <c r="A20398" s="1">
        <v>2011</v>
      </c>
      <c r="B20398" t="s">
        <v>1597</v>
      </c>
      <c r="C20398" t="s">
        <v>3298</v>
      </c>
      <c r="D20398" t="s">
        <v>3403</v>
      </c>
      <c r="E20398" t="s">
        <v>3469</v>
      </c>
      <c r="F20398" t="s">
        <v>5068</v>
      </c>
      <c r="G20398" s="4"/>
      <c r="H20398" s="4"/>
      <c r="I20398" s="4"/>
      <c r="J20398" s="4"/>
      <c r="K20398" s="4">
        <v>-605138.78469617397</v>
      </c>
      <c r="L20398" s="4">
        <v>9061228.1641839091</v>
      </c>
      <c r="M20398" s="4">
        <v>1123764.86978888</v>
      </c>
      <c r="N20398" s="3">
        <v>-7.0195257072856995E-2</v>
      </c>
      <c r="O20398" s="5">
        <v>0.84618711471557617</v>
      </c>
      <c r="P20398" s="3">
        <v>0.12401904910802841</v>
      </c>
    </row>
    <row r="20399" spans="1:16" x14ac:dyDescent="0.25">
      <c r="A20399" s="1">
        <v>2012</v>
      </c>
      <c r="B20399" t="s">
        <v>1597</v>
      </c>
      <c r="C20399" t="s">
        <v>3298</v>
      </c>
      <c r="D20399" t="s">
        <v>3403</v>
      </c>
      <c r="E20399" t="s">
        <v>3469</v>
      </c>
      <c r="F20399" t="s">
        <v>5068</v>
      </c>
      <c r="G20399" s="4"/>
      <c r="H20399" s="4"/>
      <c r="I20399" s="4"/>
      <c r="J20399" s="4"/>
      <c r="K20399" s="4">
        <v>-726258.91550607304</v>
      </c>
      <c r="L20399" s="4">
        <v>11612239.697921701</v>
      </c>
      <c r="M20399" s="4">
        <v>1405825.6500516799</v>
      </c>
      <c r="N20399" s="3">
        <v>-7.1678733694086005E-2</v>
      </c>
      <c r="O20399" s="5">
        <v>1.2937843799591064</v>
      </c>
      <c r="P20399" s="3">
        <v>0.12106412649154663</v>
      </c>
    </row>
    <row r="20400" spans="1:16" x14ac:dyDescent="0.25">
      <c r="A20400" s="1">
        <v>2013</v>
      </c>
      <c r="B20400" t="s">
        <v>1597</v>
      </c>
      <c r="C20400" t="s">
        <v>3298</v>
      </c>
      <c r="D20400" t="s">
        <v>3403</v>
      </c>
      <c r="E20400" t="s">
        <v>3469</v>
      </c>
      <c r="F20400" t="s">
        <v>5068</v>
      </c>
      <c r="G20400" s="4"/>
      <c r="H20400" s="4"/>
      <c r="I20400" s="4"/>
      <c r="J20400" s="4"/>
      <c r="K20400" s="4">
        <v>-1147942.11425491</v>
      </c>
      <c r="L20400" s="4">
        <v>7314880.7294188598</v>
      </c>
      <c r="M20400" s="4">
        <v>809895.20999113796</v>
      </c>
      <c r="N20400" s="3">
        <v>-0.12984106313794699</v>
      </c>
      <c r="O20400" s="5">
        <v>0.48758739233016968</v>
      </c>
      <c r="P20400" s="3">
        <v>0.11071885377168655</v>
      </c>
    </row>
    <row r="20401" spans="1:16" x14ac:dyDescent="0.25">
      <c r="A20401" s="1">
        <v>2014</v>
      </c>
      <c r="B20401" t="s">
        <v>1597</v>
      </c>
      <c r="C20401" t="s">
        <v>3298</v>
      </c>
      <c r="D20401" t="s">
        <v>3403</v>
      </c>
      <c r="E20401" t="s">
        <v>3469</v>
      </c>
      <c r="F20401" t="s">
        <v>5068</v>
      </c>
      <c r="G20401" s="4"/>
      <c r="H20401" s="4"/>
      <c r="I20401" s="4"/>
      <c r="J20401" s="4"/>
      <c r="K20401" s="4">
        <v>200805.31849686499</v>
      </c>
      <c r="L20401" s="4">
        <v>8043020.4158611903</v>
      </c>
      <c r="M20401" s="4">
        <v>1088312.50884059</v>
      </c>
      <c r="N20401" s="3">
        <v>2.5755403253654E-2</v>
      </c>
      <c r="O20401" s="5">
        <v>0.66334760189056396</v>
      </c>
      <c r="P20401" s="3">
        <v>0.13531142473220825</v>
      </c>
    </row>
    <row r="20402" spans="1:16" x14ac:dyDescent="0.25">
      <c r="A20402" s="1">
        <v>2015</v>
      </c>
      <c r="B20402" t="s">
        <v>1597</v>
      </c>
      <c r="C20402" t="s">
        <v>3298</v>
      </c>
      <c r="D20402" t="s">
        <v>3403</v>
      </c>
      <c r="E20402" t="s">
        <v>3469</v>
      </c>
      <c r="F20402" t="s">
        <v>5068</v>
      </c>
      <c r="G20402" s="4"/>
      <c r="H20402" s="4"/>
      <c r="I20402" s="4"/>
      <c r="J20402" s="4"/>
      <c r="K20402" s="4">
        <v>-1228497.0301148701</v>
      </c>
      <c r="L20402" s="4">
        <v>5830004.6994291404</v>
      </c>
      <c r="M20402" s="4">
        <v>566622.49716878706</v>
      </c>
      <c r="N20402" s="3">
        <v>-0.19813028002809499</v>
      </c>
      <c r="O20402" s="5">
        <v>0.49048143625259399</v>
      </c>
      <c r="P20402" s="3">
        <v>9.7190745174884796E-2</v>
      </c>
    </row>
    <row r="20403" spans="1:16" x14ac:dyDescent="0.25">
      <c r="A20403" s="1">
        <v>2016</v>
      </c>
      <c r="B20403" t="s">
        <v>1597</v>
      </c>
      <c r="C20403" t="s">
        <v>3298</v>
      </c>
      <c r="D20403" t="s">
        <v>3403</v>
      </c>
      <c r="E20403" t="s">
        <v>3469</v>
      </c>
      <c r="F20403" t="s">
        <v>5068</v>
      </c>
      <c r="G20403" s="4"/>
      <c r="H20403" s="4"/>
      <c r="I20403" s="4"/>
      <c r="J20403" s="4"/>
      <c r="K20403" s="4">
        <v>-1161470.78105909</v>
      </c>
      <c r="L20403" s="4">
        <v>18982902.226063099</v>
      </c>
      <c r="M20403" s="4">
        <v>1691026.46243705</v>
      </c>
      <c r="N20403" s="3">
        <v>-9.4349076617325001E-2</v>
      </c>
      <c r="O20403" s="5">
        <v>1.9391698837280273</v>
      </c>
      <c r="P20403" s="3">
        <v>8.9081555604934692E-2</v>
      </c>
    </row>
    <row r="20404" spans="1:16" x14ac:dyDescent="0.25">
      <c r="A20404" s="1">
        <v>2017</v>
      </c>
      <c r="B20404" t="s">
        <v>1597</v>
      </c>
      <c r="C20404" t="s">
        <v>3298</v>
      </c>
      <c r="D20404" t="s">
        <v>3403</v>
      </c>
      <c r="E20404" t="s">
        <v>3469</v>
      </c>
      <c r="F20404" t="s">
        <v>5068</v>
      </c>
      <c r="G20404" s="4"/>
      <c r="H20404" s="4"/>
      <c r="I20404" s="4"/>
      <c r="J20404" s="4"/>
      <c r="K20404" s="4">
        <v>-2259138.2477499298</v>
      </c>
      <c r="L20404" s="4">
        <v>24536552.2224016</v>
      </c>
      <c r="M20404" s="4">
        <v>1395946.4133367201</v>
      </c>
      <c r="N20404" s="3">
        <v>-0.10240713988896499</v>
      </c>
      <c r="O20404" s="5">
        <v>1.5091894865036011</v>
      </c>
      <c r="P20404" s="3">
        <v>5.6892525404691696E-2</v>
      </c>
    </row>
    <row r="20405" spans="1:16" x14ac:dyDescent="0.25">
      <c r="A20405" s="1">
        <v>2018</v>
      </c>
      <c r="B20405" t="s">
        <v>1597</v>
      </c>
      <c r="C20405" t="s">
        <v>3298</v>
      </c>
      <c r="D20405" t="s">
        <v>3403</v>
      </c>
      <c r="E20405" t="s">
        <v>3469</v>
      </c>
      <c r="F20405" t="s">
        <v>5068</v>
      </c>
      <c r="G20405" s="4"/>
      <c r="H20405" s="4"/>
      <c r="I20405" s="4"/>
      <c r="J20405" s="4"/>
      <c r="K20405" s="4">
        <v>-2373599.3604689902</v>
      </c>
      <c r="L20405" s="4">
        <v>27674805.142895199</v>
      </c>
      <c r="M20405" s="4">
        <v>1039692.37374074</v>
      </c>
      <c r="N20405" s="3">
        <v>-9.2529482237870997E-2</v>
      </c>
      <c r="O20405" s="5">
        <v>1.3578658103942871</v>
      </c>
      <c r="P20405" s="3">
        <v>3.7568192929029465E-2</v>
      </c>
    </row>
    <row r="20406" spans="1:16" x14ac:dyDescent="0.25">
      <c r="A20406" s="1">
        <v>2019</v>
      </c>
      <c r="B20406" t="s">
        <v>1597</v>
      </c>
      <c r="C20406" t="s">
        <v>3298</v>
      </c>
      <c r="D20406" t="s">
        <v>3403</v>
      </c>
      <c r="E20406" t="s">
        <v>3469</v>
      </c>
      <c r="F20406" t="s">
        <v>5068</v>
      </c>
      <c r="G20406" s="4"/>
      <c r="H20406" s="4"/>
      <c r="I20406" s="4"/>
      <c r="J20406" s="4"/>
      <c r="K20406" s="4">
        <v>-2382124.2541242498</v>
      </c>
      <c r="L20406" s="4">
        <v>18451357.669357698</v>
      </c>
      <c r="M20406" s="4">
        <v>1731571.0775710801</v>
      </c>
      <c r="N20406" s="3">
        <v>-0.10658743771079</v>
      </c>
      <c r="O20406" s="5">
        <v>3.2650365829467773</v>
      </c>
      <c r="P20406" s="3">
        <v>9.3845188617706299E-2</v>
      </c>
    </row>
    <row r="20407" spans="1:16" x14ac:dyDescent="0.25">
      <c r="A20407" s="1">
        <v>2009</v>
      </c>
      <c r="B20407" t="s">
        <v>1598</v>
      </c>
      <c r="C20407" t="s">
        <v>3299</v>
      </c>
      <c r="D20407" t="s">
        <v>3411</v>
      </c>
      <c r="E20407" t="s">
        <v>3469</v>
      </c>
      <c r="F20407" t="s">
        <v>5069</v>
      </c>
      <c r="G20407" s="4"/>
      <c r="H20407" s="4"/>
      <c r="I20407" s="4"/>
      <c r="J20407" s="4"/>
      <c r="K20407" s="4">
        <v>-1565500.71796196</v>
      </c>
      <c r="L20407" s="4">
        <v>4419651.99012601</v>
      </c>
      <c r="M20407" s="4">
        <v>795954.40538229502</v>
      </c>
      <c r="N20407" s="3">
        <v>-0.308999928268266</v>
      </c>
      <c r="O20407" s="5">
        <v>1.1880917549133301</v>
      </c>
      <c r="P20407" s="3">
        <v>0.18009436130523682</v>
      </c>
    </row>
    <row r="20408" spans="1:16" x14ac:dyDescent="0.25">
      <c r="A20408" s="1">
        <v>2010</v>
      </c>
      <c r="B20408" t="s">
        <v>1598</v>
      </c>
      <c r="C20408" t="s">
        <v>3299</v>
      </c>
      <c r="D20408" t="s">
        <v>3411</v>
      </c>
      <c r="E20408" t="s">
        <v>3469</v>
      </c>
      <c r="F20408" t="s">
        <v>5069</v>
      </c>
      <c r="G20408" s="4"/>
      <c r="H20408" s="4"/>
      <c r="I20408" s="4"/>
      <c r="J20408" s="4"/>
      <c r="K20408" s="4">
        <v>-578085.36728763196</v>
      </c>
      <c r="L20408" s="4">
        <v>4004067.6286304598</v>
      </c>
      <c r="M20408" s="4">
        <v>917585.79563588696</v>
      </c>
      <c r="N20408" s="3">
        <v>-0.134350808880567</v>
      </c>
      <c r="O20408" s="5">
        <v>1.0088609457015991</v>
      </c>
      <c r="P20408" s="3">
        <v>0.22916340827941895</v>
      </c>
    </row>
    <row r="20409" spans="1:16" x14ac:dyDescent="0.25">
      <c r="A20409" s="1">
        <v>2011</v>
      </c>
      <c r="B20409" t="s">
        <v>1598</v>
      </c>
      <c r="C20409" t="s">
        <v>3299</v>
      </c>
      <c r="D20409" t="s">
        <v>3411</v>
      </c>
      <c r="E20409" t="s">
        <v>3469</v>
      </c>
      <c r="F20409" t="s">
        <v>5069</v>
      </c>
      <c r="G20409" s="4"/>
      <c r="H20409" s="4"/>
      <c r="I20409" s="4"/>
      <c r="J20409" s="4"/>
      <c r="K20409" s="4">
        <v>-636563.06933876302</v>
      </c>
      <c r="L20409" s="4">
        <v>4523669.4888007697</v>
      </c>
      <c r="M20409" s="4">
        <v>1218616.43982424</v>
      </c>
      <c r="N20409" s="3">
        <v>-0.13216583805786999</v>
      </c>
      <c r="O20409" s="5">
        <v>0.8018035888671875</v>
      </c>
      <c r="P20409" s="3">
        <v>0.26938670873641968</v>
      </c>
    </row>
    <row r="20410" spans="1:16" x14ac:dyDescent="0.25">
      <c r="A20410" s="1">
        <v>2012</v>
      </c>
      <c r="B20410" t="s">
        <v>1598</v>
      </c>
      <c r="C20410" t="s">
        <v>3299</v>
      </c>
      <c r="D20410" t="s">
        <v>3411</v>
      </c>
      <c r="E20410" t="s">
        <v>3469</v>
      </c>
      <c r="F20410" t="s">
        <v>5069</v>
      </c>
      <c r="G20410" s="4"/>
      <c r="H20410" s="4"/>
      <c r="I20410" s="4"/>
      <c r="J20410" s="4"/>
      <c r="K20410" s="4">
        <v>-169273.35427688499</v>
      </c>
      <c r="L20410" s="4">
        <v>4505839.9762594299</v>
      </c>
      <c r="M20410" s="4">
        <v>1586792.25975461</v>
      </c>
      <c r="N20410" s="3">
        <v>-3.8361240210485002E-2</v>
      </c>
      <c r="O20410" s="5">
        <v>0.69242048263549805</v>
      </c>
      <c r="P20410" s="3">
        <v>0.35216346383094788</v>
      </c>
    </row>
    <row r="20411" spans="1:16" x14ac:dyDescent="0.25">
      <c r="A20411" s="1">
        <v>2013</v>
      </c>
      <c r="B20411" t="s">
        <v>1598</v>
      </c>
      <c r="C20411" t="s">
        <v>3299</v>
      </c>
      <c r="D20411" t="s">
        <v>3411</v>
      </c>
      <c r="E20411" t="s">
        <v>3469</v>
      </c>
      <c r="F20411" t="s">
        <v>5069</v>
      </c>
      <c r="G20411" s="4"/>
      <c r="H20411" s="4"/>
      <c r="I20411" s="4"/>
      <c r="J20411" s="4"/>
      <c r="K20411" s="4">
        <v>-325580.82169253699</v>
      </c>
      <c r="L20411" s="4">
        <v>3885131.1473912098</v>
      </c>
      <c r="M20411" s="4">
        <v>1635791.22395096</v>
      </c>
      <c r="N20411" s="3">
        <v>-8.2342801754664005E-2</v>
      </c>
      <c r="O20411" s="5">
        <v>0.65591514110565186</v>
      </c>
      <c r="P20411" s="3">
        <v>0.42103886604309082</v>
      </c>
    </row>
    <row r="20412" spans="1:16" x14ac:dyDescent="0.25">
      <c r="A20412" s="1">
        <v>2014</v>
      </c>
      <c r="B20412" t="s">
        <v>1598</v>
      </c>
      <c r="C20412" t="s">
        <v>3299</v>
      </c>
      <c r="D20412" t="s">
        <v>3411</v>
      </c>
      <c r="E20412" t="s">
        <v>3469</v>
      </c>
      <c r="F20412" t="s">
        <v>5069</v>
      </c>
      <c r="G20412" s="4"/>
      <c r="H20412" s="4"/>
      <c r="I20412" s="4"/>
      <c r="J20412" s="4"/>
      <c r="K20412" s="4">
        <v>-243820.07638266799</v>
      </c>
      <c r="L20412" s="4">
        <v>2186859.35216182</v>
      </c>
      <c r="M20412" s="4">
        <v>189235.701824697</v>
      </c>
      <c r="N20412" s="3">
        <v>-7.8689780864729997E-2</v>
      </c>
      <c r="O20412" s="5">
        <v>0.40955987572669983</v>
      </c>
      <c r="P20412" s="3">
        <v>8.6533091962337494E-2</v>
      </c>
    </row>
    <row r="20413" spans="1:16" x14ac:dyDescent="0.25">
      <c r="A20413" s="1">
        <v>2015</v>
      </c>
      <c r="B20413" t="s">
        <v>1598</v>
      </c>
      <c r="C20413" t="s">
        <v>3299</v>
      </c>
      <c r="D20413" t="s">
        <v>3411</v>
      </c>
      <c r="E20413" t="s">
        <v>3469</v>
      </c>
      <c r="F20413" t="s">
        <v>5069</v>
      </c>
      <c r="G20413" s="4"/>
      <c r="H20413" s="4"/>
      <c r="I20413" s="4"/>
      <c r="J20413" s="4"/>
      <c r="K20413" s="4">
        <v>-265362.12568276498</v>
      </c>
      <c r="L20413" s="4">
        <v>1384021.1705430499</v>
      </c>
      <c r="M20413" s="4">
        <v>107027.57255225199</v>
      </c>
      <c r="N20413" s="3">
        <v>-0.167388318856553</v>
      </c>
      <c r="O20413" s="5">
        <v>0.49431750178337097</v>
      </c>
      <c r="P20413" s="3">
        <v>7.7330879867076874E-2</v>
      </c>
    </row>
    <row r="20414" spans="1:16" x14ac:dyDescent="0.25">
      <c r="A20414" s="1">
        <v>2016</v>
      </c>
      <c r="B20414" t="s">
        <v>1598</v>
      </c>
      <c r="C20414" t="s">
        <v>3299</v>
      </c>
      <c r="D20414" t="s">
        <v>3411</v>
      </c>
      <c r="E20414" t="s">
        <v>3469</v>
      </c>
      <c r="F20414" t="s">
        <v>5069</v>
      </c>
      <c r="G20414" s="4"/>
      <c r="H20414" s="4"/>
      <c r="I20414" s="4"/>
      <c r="J20414" s="4"/>
      <c r="K20414" s="4">
        <v>-472906.54706916597</v>
      </c>
      <c r="L20414" s="4">
        <v>83086.2413207379</v>
      </c>
      <c r="M20414" s="4">
        <v>23299.1626188277</v>
      </c>
      <c r="N20414" s="3">
        <v>-0.66537143623828998</v>
      </c>
      <c r="O20414" s="5">
        <v>11.475473403930664</v>
      </c>
      <c r="P20414" s="3">
        <v>0.28042143583297729</v>
      </c>
    </row>
    <row r="20415" spans="1:16" x14ac:dyDescent="0.25">
      <c r="A20415" s="1">
        <v>2017</v>
      </c>
      <c r="B20415" t="s">
        <v>1598</v>
      </c>
      <c r="C20415" t="s">
        <v>3299</v>
      </c>
      <c r="D20415" t="s">
        <v>3411</v>
      </c>
      <c r="E20415" t="s">
        <v>3469</v>
      </c>
      <c r="F20415" t="s">
        <v>5069</v>
      </c>
      <c r="G20415" s="4"/>
      <c r="H20415" s="4"/>
      <c r="I20415" s="4"/>
      <c r="J20415" s="4"/>
      <c r="K20415" s="4">
        <v>-132998.224538265</v>
      </c>
      <c r="L20415" s="4">
        <v>8954.1684920872794</v>
      </c>
      <c r="M20415" s="4">
        <v>128305.16421099599</v>
      </c>
      <c r="N20415" s="3">
        <v>-2.80966105134971</v>
      </c>
      <c r="O20415" s="5">
        <v>121.4989013671875</v>
      </c>
      <c r="P20415" s="3">
        <v>14.329098701477051</v>
      </c>
    </row>
    <row r="20416" spans="1:16" x14ac:dyDescent="0.25">
      <c r="A20416" s="1">
        <v>2018</v>
      </c>
      <c r="B20416" t="s">
        <v>1598</v>
      </c>
      <c r="C20416" t="s">
        <v>3299</v>
      </c>
      <c r="D20416" t="s">
        <v>3411</v>
      </c>
      <c r="E20416" t="s">
        <v>3469</v>
      </c>
      <c r="F20416" t="s">
        <v>5069</v>
      </c>
      <c r="G20416" s="4"/>
      <c r="H20416" s="4"/>
      <c r="I20416" s="4"/>
      <c r="J20416" s="4"/>
      <c r="K20416" s="4">
        <v>1242408.1599419699</v>
      </c>
      <c r="L20416" s="4">
        <v>3554158.80206367</v>
      </c>
      <c r="M20416" s="4">
        <v>369894.66983471398</v>
      </c>
      <c r="N20416" s="3">
        <v>0.69743707153724399</v>
      </c>
      <c r="O20416" s="5">
        <v>2.8379008769989014</v>
      </c>
      <c r="P20416" s="3">
        <v>0.10407376289367676</v>
      </c>
    </row>
    <row r="20417" spans="1:16" x14ac:dyDescent="0.25">
      <c r="A20417" s="1">
        <v>2019</v>
      </c>
      <c r="B20417" t="s">
        <v>1598</v>
      </c>
      <c r="C20417" t="s">
        <v>3299</v>
      </c>
      <c r="D20417" t="s">
        <v>3411</v>
      </c>
      <c r="E20417" t="s">
        <v>3469</v>
      </c>
      <c r="F20417" t="s">
        <v>5069</v>
      </c>
      <c r="G20417" s="4"/>
      <c r="H20417" s="4"/>
      <c r="I20417" s="4"/>
      <c r="J20417" s="4"/>
      <c r="K20417" s="4">
        <v>629142.85714285704</v>
      </c>
      <c r="L20417" s="4">
        <v>8899593.5415935405</v>
      </c>
      <c r="M20417" s="4">
        <v>4479126.0091260104</v>
      </c>
      <c r="N20417" s="3">
        <v>0.10254690400606301</v>
      </c>
      <c r="O20417" s="5">
        <v>1.474026083946228</v>
      </c>
      <c r="P20417" s="3">
        <v>0.50329554080963135</v>
      </c>
    </row>
    <row r="20418" spans="1:16" x14ac:dyDescent="0.25">
      <c r="A20418" s="1">
        <v>2020</v>
      </c>
      <c r="B20418" t="s">
        <v>1598</v>
      </c>
      <c r="C20418" t="s">
        <v>3299</v>
      </c>
      <c r="D20418" t="s">
        <v>3411</v>
      </c>
      <c r="E20418" t="s">
        <v>3469</v>
      </c>
      <c r="F20418" t="s">
        <v>5069</v>
      </c>
      <c r="G20418" s="4"/>
      <c r="H20418" s="4"/>
      <c r="I20418" s="4"/>
      <c r="J20418" s="4"/>
      <c r="K20418" s="4">
        <v>3362796.9576080502</v>
      </c>
      <c r="L20418" s="4">
        <v>19257414.104882501</v>
      </c>
      <c r="M20418" s="4">
        <v>11629254.0342062</v>
      </c>
      <c r="N20418" s="3">
        <v>0.24013651671238501</v>
      </c>
      <c r="O20418" s="5">
        <v>1.6672588586807251</v>
      </c>
      <c r="P20418" s="3">
        <v>0.60388451814651489</v>
      </c>
    </row>
    <row r="20419" spans="1:16" x14ac:dyDescent="0.25">
      <c r="A20419" s="1">
        <v>2021</v>
      </c>
      <c r="B20419" t="s">
        <v>1598</v>
      </c>
      <c r="C20419" t="s">
        <v>3299</v>
      </c>
      <c r="D20419" t="s">
        <v>3411</v>
      </c>
      <c r="E20419" t="s">
        <v>3469</v>
      </c>
      <c r="F20419" t="s">
        <v>5069</v>
      </c>
      <c r="G20419" s="4"/>
      <c r="H20419" s="4"/>
      <c r="I20419" s="4"/>
      <c r="J20419" s="4"/>
      <c r="K20419" s="4">
        <v>2247384.3246931401</v>
      </c>
      <c r="L20419" s="4">
        <v>22121359.536324002</v>
      </c>
      <c r="M20419" s="4">
        <v>4062102.1376781701</v>
      </c>
      <c r="N20419" s="3">
        <v>0.104428144823144</v>
      </c>
      <c r="O20419" s="5">
        <v>1.0528123378753662</v>
      </c>
      <c r="P20419" s="3">
        <v>0.18362805247306824</v>
      </c>
    </row>
    <row r="20420" spans="1:16" x14ac:dyDescent="0.25">
      <c r="A20420" s="1">
        <v>2022</v>
      </c>
      <c r="B20420" t="s">
        <v>1598</v>
      </c>
      <c r="C20420" t="s">
        <v>3299</v>
      </c>
      <c r="D20420" t="s">
        <v>3411</v>
      </c>
      <c r="E20420" t="s">
        <v>3469</v>
      </c>
      <c r="F20420" t="s">
        <v>5069</v>
      </c>
      <c r="G20420" s="4"/>
      <c r="H20420" s="4"/>
      <c r="I20420" s="4"/>
      <c r="J20420" s="4"/>
      <c r="K20420" s="4">
        <v>2380840.8151435098</v>
      </c>
      <c r="L20420" s="4">
        <v>22486639.0167487</v>
      </c>
      <c r="M20420" s="4">
        <v>4719547.0198127097</v>
      </c>
      <c r="N20420" s="3">
        <v>0.11113319455126</v>
      </c>
      <c r="O20420" s="5">
        <v>0.44843864440917969</v>
      </c>
      <c r="P20420" s="3">
        <v>0.20988227427005768</v>
      </c>
    </row>
    <row r="20421" spans="1:16" x14ac:dyDescent="0.25">
      <c r="A20421" s="1">
        <v>2023</v>
      </c>
      <c r="B20421" t="s">
        <v>1598</v>
      </c>
      <c r="C20421" t="s">
        <v>3299</v>
      </c>
      <c r="D20421" t="s">
        <v>3411</v>
      </c>
      <c r="E20421" t="s">
        <v>3469</v>
      </c>
      <c r="F20421" t="s">
        <v>5069</v>
      </c>
      <c r="G20421" s="4"/>
      <c r="H20421" s="4"/>
      <c r="I20421" s="4"/>
      <c r="J20421" s="4"/>
      <c r="K20421" s="4">
        <v>1120893.9106089401</v>
      </c>
      <c r="L20421" s="4">
        <v>18129371.7294937</v>
      </c>
      <c r="M20421" s="4">
        <v>3294718.5281471899</v>
      </c>
      <c r="N20421" s="3">
        <v>5.6255171019404998E-2</v>
      </c>
      <c r="O20421" s="5">
        <v>0.59620881080627441</v>
      </c>
      <c r="P20421" s="3">
        <v>0.18173374235630035</v>
      </c>
    </row>
    <row r="20422" spans="1:16" x14ac:dyDescent="0.25">
      <c r="A20422" s="1">
        <v>2024</v>
      </c>
      <c r="B20422" t="s">
        <v>1598</v>
      </c>
      <c r="C20422" t="s">
        <v>3299</v>
      </c>
      <c r="D20422" t="s">
        <v>3411</v>
      </c>
      <c r="E20422" t="s">
        <v>3469</v>
      </c>
      <c r="F20422" t="s">
        <v>5069</v>
      </c>
      <c r="G20422" s="4"/>
      <c r="H20422" s="4"/>
      <c r="I20422" s="4"/>
      <c r="J20422" s="4"/>
      <c r="K20422" s="4">
        <v>-1095441.7872834101</v>
      </c>
      <c r="L20422" s="4">
        <v>8444582.7471948694</v>
      </c>
      <c r="M20422" s="4">
        <v>2592562.9862726899</v>
      </c>
      <c r="N20422" s="3">
        <v>-8.2436521431119E-2</v>
      </c>
      <c r="O20422" s="5">
        <v>1.071635365486145</v>
      </c>
      <c r="P20422" s="3">
        <v>0.3070090115070343</v>
      </c>
    </row>
    <row r="20423" spans="1:16" x14ac:dyDescent="0.25">
      <c r="A20423" s="1">
        <v>2009</v>
      </c>
      <c r="B20423" t="s">
        <v>1599</v>
      </c>
      <c r="C20423" t="s">
        <v>3300</v>
      </c>
      <c r="D20423" t="s">
        <v>3436</v>
      </c>
      <c r="E20423" t="s">
        <v>3469</v>
      </c>
      <c r="F20423" t="s">
        <v>5070</v>
      </c>
      <c r="G20423" s="4"/>
      <c r="H20423" s="4"/>
      <c r="I20423" s="4"/>
      <c r="J20423" s="4"/>
      <c r="K20423" s="4">
        <v>-324832.60999338498</v>
      </c>
      <c r="L20423" s="4">
        <v>2535905.35809361</v>
      </c>
      <c r="M20423" s="4">
        <v>58242.848614898103</v>
      </c>
      <c r="N20423" s="3">
        <v>-0.13045663011742301</v>
      </c>
      <c r="O20423" s="5">
        <v>0.69100373983383179</v>
      </c>
      <c r="P20423" s="3">
        <v>2.2967280820012093E-2</v>
      </c>
    </row>
    <row r="20424" spans="1:16" x14ac:dyDescent="0.25">
      <c r="A20424" s="1">
        <v>2010</v>
      </c>
      <c r="B20424" t="s">
        <v>1599</v>
      </c>
      <c r="C20424" t="s">
        <v>3300</v>
      </c>
      <c r="D20424" t="s">
        <v>3436</v>
      </c>
      <c r="E20424" t="s">
        <v>3469</v>
      </c>
      <c r="F20424" t="s">
        <v>5070</v>
      </c>
      <c r="G20424" s="4"/>
      <c r="H20424" s="4"/>
      <c r="I20424" s="4"/>
      <c r="J20424" s="4"/>
      <c r="K20424" s="4">
        <v>-327413.44845542702</v>
      </c>
      <c r="L20424" s="4">
        <v>2149160.9413582799</v>
      </c>
      <c r="M20424" s="4">
        <v>58992.793670524603</v>
      </c>
      <c r="N20424" s="3">
        <v>-0.13672330195410901</v>
      </c>
      <c r="O20424" s="5">
        <v>0.88233566284179688</v>
      </c>
      <c r="P20424" s="3">
        <v>2.7449220418930054E-2</v>
      </c>
    </row>
    <row r="20425" spans="1:16" x14ac:dyDescent="0.25">
      <c r="A20425" s="1">
        <v>2011</v>
      </c>
      <c r="B20425" t="s">
        <v>1599</v>
      </c>
      <c r="C20425" t="s">
        <v>3300</v>
      </c>
      <c r="D20425" t="s">
        <v>3436</v>
      </c>
      <c r="E20425" t="s">
        <v>3469</v>
      </c>
      <c r="F20425" t="s">
        <v>5070</v>
      </c>
      <c r="G20425" s="4"/>
      <c r="H20425" s="4"/>
      <c r="I20425" s="4"/>
      <c r="J20425" s="4"/>
      <c r="K20425" s="4">
        <v>-6056568.4278212404</v>
      </c>
      <c r="L20425" s="4">
        <v>10803479.7985211</v>
      </c>
      <c r="M20425" s="4">
        <v>320928.08916514902</v>
      </c>
      <c r="N20425" s="3">
        <v>-0.89423738688392695</v>
      </c>
      <c r="O20425" s="5">
        <v>4.5069065093994141</v>
      </c>
      <c r="P20425" s="3">
        <v>2.9705991968512535E-2</v>
      </c>
    </row>
    <row r="20426" spans="1:16" x14ac:dyDescent="0.25">
      <c r="A20426" s="1">
        <v>2012</v>
      </c>
      <c r="B20426" t="s">
        <v>1599</v>
      </c>
      <c r="C20426" t="s">
        <v>3300</v>
      </c>
      <c r="D20426" t="s">
        <v>3436</v>
      </c>
      <c r="E20426" t="s">
        <v>3469</v>
      </c>
      <c r="F20426" t="s">
        <v>5070</v>
      </c>
      <c r="G20426" s="4"/>
      <c r="H20426" s="4"/>
      <c r="I20426" s="4"/>
      <c r="J20426" s="4"/>
      <c r="K20426" s="4">
        <v>-6273413.6283167703</v>
      </c>
      <c r="L20426" s="4">
        <v>4473849.5543526104</v>
      </c>
      <c r="M20426" s="4">
        <v>394939.77876242</v>
      </c>
      <c r="N20426" s="3">
        <v>-0.84836259394174396</v>
      </c>
      <c r="O20426" s="5">
        <v>3.5112185478210449</v>
      </c>
      <c r="P20426" s="3">
        <v>8.8277392089366913E-2</v>
      </c>
    </row>
    <row r="20427" spans="1:16" x14ac:dyDescent="0.25">
      <c r="A20427" s="1">
        <v>2013</v>
      </c>
      <c r="B20427" t="s">
        <v>1599</v>
      </c>
      <c r="C20427" t="s">
        <v>3300</v>
      </c>
      <c r="D20427" t="s">
        <v>3436</v>
      </c>
      <c r="E20427" t="s">
        <v>3469</v>
      </c>
      <c r="F20427" t="s">
        <v>5070</v>
      </c>
      <c r="G20427" s="4"/>
      <c r="H20427" s="4"/>
      <c r="I20427" s="4"/>
      <c r="J20427" s="4"/>
      <c r="K20427" s="4">
        <v>-2686181.7882821602</v>
      </c>
      <c r="L20427" s="4">
        <v>1299660.1405118001</v>
      </c>
      <c r="M20427" s="4">
        <v>259516.522470011</v>
      </c>
      <c r="N20427" s="3">
        <v>-1.0148206529964601</v>
      </c>
      <c r="O20427" s="5">
        <v>5.611020565032959</v>
      </c>
      <c r="P20427" s="3">
        <v>0.19968029856681824</v>
      </c>
    </row>
    <row r="20428" spans="1:16" x14ac:dyDescent="0.25">
      <c r="A20428" s="1">
        <v>2014</v>
      </c>
      <c r="B20428" t="s">
        <v>1599</v>
      </c>
      <c r="C20428" t="s">
        <v>3300</v>
      </c>
      <c r="D20428" t="s">
        <v>3436</v>
      </c>
      <c r="E20428" t="s">
        <v>3469</v>
      </c>
      <c r="F20428" t="s">
        <v>5070</v>
      </c>
      <c r="G20428" s="4"/>
      <c r="H20428" s="4"/>
      <c r="I20428" s="4"/>
      <c r="J20428" s="4"/>
      <c r="K20428" s="4">
        <v>-1520515.8187561899</v>
      </c>
      <c r="L20428" s="4">
        <v>1930304.11617709</v>
      </c>
      <c r="M20428" s="4">
        <v>298200.76382667699</v>
      </c>
      <c r="N20428" s="3">
        <v>-0.92947290146300998</v>
      </c>
      <c r="O20428" s="5">
        <v>1.7766093015670776</v>
      </c>
      <c r="P20428" s="3">
        <v>0.15448382496833801</v>
      </c>
    </row>
    <row r="20429" spans="1:16" x14ac:dyDescent="0.25">
      <c r="A20429" s="1">
        <v>2015</v>
      </c>
      <c r="B20429" t="s">
        <v>1599</v>
      </c>
      <c r="C20429" t="s">
        <v>3300</v>
      </c>
      <c r="D20429" t="s">
        <v>3436</v>
      </c>
      <c r="E20429" t="s">
        <v>3469</v>
      </c>
      <c r="F20429" t="s">
        <v>5070</v>
      </c>
      <c r="G20429" s="4"/>
      <c r="H20429" s="4"/>
      <c r="I20429" s="4"/>
      <c r="J20429" s="4"/>
      <c r="K20429" s="4">
        <v>-2154146.6684129001</v>
      </c>
      <c r="L20429" s="4">
        <v>1371187.10661541</v>
      </c>
      <c r="M20429" s="4">
        <v>896283.59899231896</v>
      </c>
      <c r="N20429" s="3">
        <v>-1.4613373512771499</v>
      </c>
      <c r="O20429" s="5">
        <v>1.3848474025726318</v>
      </c>
      <c r="P20429" s="3">
        <v>0.65365523099899292</v>
      </c>
    </row>
    <row r="20430" spans="1:16" x14ac:dyDescent="0.25">
      <c r="A20430" s="1">
        <v>2016</v>
      </c>
      <c r="B20430" t="s">
        <v>1599</v>
      </c>
      <c r="C20430" t="s">
        <v>3300</v>
      </c>
      <c r="D20430" t="s">
        <v>3436</v>
      </c>
      <c r="E20430" t="s">
        <v>3469</v>
      </c>
      <c r="F20430" t="s">
        <v>5070</v>
      </c>
      <c r="G20430" s="4"/>
      <c r="H20430" s="4"/>
      <c r="I20430" s="4"/>
      <c r="J20430" s="4"/>
      <c r="K20430" s="4">
        <v>-1254176.4758470701</v>
      </c>
      <c r="L20430" s="4">
        <v>523950.29353041103</v>
      </c>
      <c r="M20430" s="4">
        <v>539161.72482641495</v>
      </c>
      <c r="N20430" s="3">
        <v>-1.35591451112104</v>
      </c>
      <c r="O20430" s="5">
        <v>7.8103251457214355</v>
      </c>
      <c r="P20430" s="3">
        <v>1.0290322303771973</v>
      </c>
    </row>
    <row r="20431" spans="1:16" x14ac:dyDescent="0.25">
      <c r="A20431" s="1">
        <v>2017</v>
      </c>
      <c r="B20431" t="s">
        <v>1599</v>
      </c>
      <c r="C20431" t="s">
        <v>3300</v>
      </c>
      <c r="D20431" t="s">
        <v>3436</v>
      </c>
      <c r="E20431" t="s">
        <v>3469</v>
      </c>
      <c r="F20431" t="s">
        <v>5070</v>
      </c>
      <c r="G20431" s="4"/>
      <c r="H20431" s="4"/>
      <c r="I20431" s="4"/>
      <c r="J20431" s="4"/>
      <c r="K20431" s="4">
        <v>-866680.50143343594</v>
      </c>
      <c r="L20431" s="4">
        <v>261004.40406742101</v>
      </c>
      <c r="M20431" s="4">
        <v>769099.27982353</v>
      </c>
      <c r="N20431" s="3">
        <v>-2.1625106796321298</v>
      </c>
      <c r="O20431" s="5">
        <v>3.4482705593109131</v>
      </c>
      <c r="P20431" s="3">
        <v>2.9466907978057861</v>
      </c>
    </row>
    <row r="20432" spans="1:16" x14ac:dyDescent="0.25">
      <c r="A20432" s="1">
        <v>2018</v>
      </c>
      <c r="B20432" t="s">
        <v>1599</v>
      </c>
      <c r="C20432" t="s">
        <v>3300</v>
      </c>
      <c r="D20432" t="s">
        <v>3436</v>
      </c>
      <c r="E20432" t="s">
        <v>3469</v>
      </c>
      <c r="F20432" t="s">
        <v>5070</v>
      </c>
      <c r="G20432" s="4"/>
      <c r="H20432" s="4"/>
      <c r="I20432" s="4"/>
      <c r="J20432" s="4"/>
      <c r="K20432" s="4">
        <v>-4181094.6046973001</v>
      </c>
      <c r="L20432" s="4">
        <v>2313643.3282259698</v>
      </c>
      <c r="M20432" s="4">
        <v>4209171.7925373204</v>
      </c>
      <c r="N20432" s="3">
        <v>-3.2601083775287201</v>
      </c>
      <c r="O20432" s="5">
        <v>6.7813963890075684</v>
      </c>
      <c r="P20432" s="3">
        <v>1.8192828893661499</v>
      </c>
    </row>
    <row r="20433" spans="1:16" x14ac:dyDescent="0.25">
      <c r="A20433" s="1">
        <v>2019</v>
      </c>
      <c r="B20433" t="s">
        <v>1599</v>
      </c>
      <c r="C20433" t="s">
        <v>3300</v>
      </c>
      <c r="D20433" t="s">
        <v>3436</v>
      </c>
      <c r="E20433" t="s">
        <v>3469</v>
      </c>
      <c r="F20433" t="s">
        <v>5070</v>
      </c>
      <c r="G20433" s="4"/>
      <c r="H20433" s="4"/>
      <c r="I20433" s="4"/>
      <c r="J20433" s="4"/>
      <c r="K20433" s="4">
        <v>-4099401.8954019002</v>
      </c>
      <c r="L20433" s="4">
        <v>6247882.7658827696</v>
      </c>
      <c r="M20433" s="4">
        <v>5547155.4931554897</v>
      </c>
      <c r="N20433" s="3">
        <v>-0.97117684634841495</v>
      </c>
      <c r="O20433" s="5">
        <v>2.2128391265869141</v>
      </c>
      <c r="P20433" s="3">
        <v>0.88784563541412354</v>
      </c>
    </row>
    <row r="20434" spans="1:16" x14ac:dyDescent="0.25">
      <c r="A20434" s="1">
        <v>2020</v>
      </c>
      <c r="B20434" t="s">
        <v>1599</v>
      </c>
      <c r="C20434" t="s">
        <v>3300</v>
      </c>
      <c r="D20434" t="s">
        <v>3436</v>
      </c>
      <c r="E20434" t="s">
        <v>3469</v>
      </c>
      <c r="F20434" t="s">
        <v>5070</v>
      </c>
      <c r="G20434" s="4"/>
      <c r="H20434" s="4"/>
      <c r="I20434" s="4"/>
      <c r="J20434" s="4"/>
      <c r="K20434" s="4">
        <v>-1406888.8643485201</v>
      </c>
      <c r="L20434" s="4">
        <v>1248069.5167234901</v>
      </c>
      <c r="M20434" s="4">
        <v>4788014.7150173197</v>
      </c>
      <c r="N20434" s="3">
        <v>-0.38070813092578698</v>
      </c>
      <c r="O20434" s="5">
        <v>10.488628387451172</v>
      </c>
      <c r="P20434" s="3">
        <v>3.836336612701416</v>
      </c>
    </row>
    <row r="20435" spans="1:16" x14ac:dyDescent="0.25">
      <c r="A20435" s="1">
        <v>2021</v>
      </c>
      <c r="B20435" t="s">
        <v>1599</v>
      </c>
      <c r="C20435" t="s">
        <v>3300</v>
      </c>
      <c r="D20435" t="s">
        <v>3436</v>
      </c>
      <c r="E20435" t="s">
        <v>3469</v>
      </c>
      <c r="F20435" t="s">
        <v>5070</v>
      </c>
      <c r="G20435" s="4"/>
      <c r="H20435" s="4"/>
      <c r="I20435" s="4"/>
      <c r="J20435" s="4"/>
      <c r="K20435" s="4">
        <v>337565.70117493602</v>
      </c>
      <c r="L20435" s="4">
        <v>7061706.2435798403</v>
      </c>
      <c r="M20435" s="4">
        <v>6076525.2794877402</v>
      </c>
      <c r="N20435" s="3">
        <v>8.0205194806352006E-2</v>
      </c>
      <c r="O20435" s="5">
        <v>2.6752774715423584</v>
      </c>
      <c r="P20435" s="3">
        <v>0.86048966646194458</v>
      </c>
    </row>
    <row r="20436" spans="1:16" x14ac:dyDescent="0.25">
      <c r="A20436" s="1">
        <v>2022</v>
      </c>
      <c r="B20436" t="s">
        <v>1599</v>
      </c>
      <c r="C20436" t="s">
        <v>3300</v>
      </c>
      <c r="D20436" t="s">
        <v>3436</v>
      </c>
      <c r="E20436" t="s">
        <v>3469</v>
      </c>
      <c r="F20436" t="s">
        <v>5070</v>
      </c>
      <c r="G20436" s="4"/>
      <c r="H20436" s="4"/>
      <c r="I20436" s="4"/>
      <c r="J20436" s="4"/>
      <c r="K20436" s="4">
        <v>-1380933.9783447301</v>
      </c>
      <c r="L20436" s="4">
        <v>9371101.4650775995</v>
      </c>
      <c r="M20436" s="4">
        <v>5577723.6434402801</v>
      </c>
      <c r="N20436" s="3">
        <v>-0.17402493461357099</v>
      </c>
      <c r="O20436" s="5">
        <v>1.7458881139755249</v>
      </c>
      <c r="P20436" s="3">
        <v>0.59520471096038818</v>
      </c>
    </row>
    <row r="20437" spans="1:16" x14ac:dyDescent="0.25">
      <c r="A20437" s="1">
        <v>2023</v>
      </c>
      <c r="B20437" t="s">
        <v>1599</v>
      </c>
      <c r="C20437" t="s">
        <v>3300</v>
      </c>
      <c r="D20437" t="s">
        <v>3436</v>
      </c>
      <c r="E20437" t="s">
        <v>3469</v>
      </c>
      <c r="F20437" t="s">
        <v>5070</v>
      </c>
      <c r="G20437" s="4"/>
      <c r="H20437" s="4"/>
      <c r="I20437" s="4"/>
      <c r="J20437" s="4"/>
      <c r="K20437" s="4">
        <v>-2391076.2257107599</v>
      </c>
      <c r="L20437" s="4">
        <v>12840019.998000201</v>
      </c>
      <c r="M20437" s="4">
        <v>7432738.7261273898</v>
      </c>
      <c r="N20437" s="3">
        <v>-0.21844256162766601</v>
      </c>
      <c r="O20437" s="5">
        <v>1.5238138437271118</v>
      </c>
      <c r="P20437" s="3">
        <v>0.57887285947799683</v>
      </c>
    </row>
    <row r="20438" spans="1:16" x14ac:dyDescent="0.25">
      <c r="A20438" s="1">
        <v>2024</v>
      </c>
      <c r="B20438" t="s">
        <v>1599</v>
      </c>
      <c r="C20438" t="s">
        <v>3300</v>
      </c>
      <c r="D20438" t="s">
        <v>3436</v>
      </c>
      <c r="E20438" t="s">
        <v>3469</v>
      </c>
      <c r="F20438" t="s">
        <v>5070</v>
      </c>
      <c r="G20438" s="4"/>
      <c r="H20438" s="4"/>
      <c r="I20438" s="4"/>
      <c r="J20438" s="4"/>
      <c r="K20438" s="4">
        <v>-3695085.7706693001</v>
      </c>
      <c r="L20438" s="4">
        <v>9151507.0703299493</v>
      </c>
      <c r="M20438" s="4">
        <v>8178731.0074470099</v>
      </c>
      <c r="N20438" s="3">
        <v>-0.33601753528251699</v>
      </c>
      <c r="O20438" s="5">
        <v>1.9170877933502197</v>
      </c>
      <c r="P20438" s="3">
        <v>0.8937031626701355</v>
      </c>
    </row>
    <row r="20439" spans="1:16" x14ac:dyDescent="0.25">
      <c r="A20439" s="1">
        <v>2009</v>
      </c>
      <c r="B20439" t="s">
        <v>1600</v>
      </c>
      <c r="C20439" t="s">
        <v>3301</v>
      </c>
      <c r="D20439" t="s">
        <v>3403</v>
      </c>
      <c r="E20439" t="s">
        <v>3469</v>
      </c>
      <c r="F20439" t="s">
        <v>5071</v>
      </c>
      <c r="G20439" s="4"/>
      <c r="H20439" s="4"/>
      <c r="I20439" s="4"/>
      <c r="J20439" s="4"/>
      <c r="K20439" s="4">
        <v>-745993.12692599301</v>
      </c>
      <c r="L20439" s="4">
        <v>8587484.8743969891</v>
      </c>
      <c r="M20439" s="4">
        <v>122391.539342702</v>
      </c>
      <c r="N20439" s="3">
        <v>-0.16547015545370899</v>
      </c>
      <c r="O20439" s="5">
        <v>0.42967358231544495</v>
      </c>
      <c r="P20439" s="3">
        <v>1.4252315275371075E-2</v>
      </c>
    </row>
    <row r="20440" spans="1:16" x14ac:dyDescent="0.25">
      <c r="A20440" s="1">
        <v>2010</v>
      </c>
      <c r="B20440" t="s">
        <v>1600</v>
      </c>
      <c r="C20440" t="s">
        <v>3301</v>
      </c>
      <c r="D20440" t="s">
        <v>3403</v>
      </c>
      <c r="E20440" t="s">
        <v>3469</v>
      </c>
      <c r="F20440" t="s">
        <v>5071</v>
      </c>
      <c r="G20440" s="4"/>
      <c r="H20440" s="4"/>
      <c r="I20440" s="4"/>
      <c r="J20440" s="4"/>
      <c r="K20440" s="4">
        <v>-940704.002956443</v>
      </c>
      <c r="L20440" s="4">
        <v>12255294.7203978</v>
      </c>
      <c r="M20440" s="4">
        <v>160810.33411163901</v>
      </c>
      <c r="N20440" s="3">
        <v>-8.8761580048545993E-2</v>
      </c>
      <c r="O20440" s="5">
        <v>0.53123915195465088</v>
      </c>
      <c r="P20440" s="3">
        <v>1.3121702708303928E-2</v>
      </c>
    </row>
    <row r="20441" spans="1:16" x14ac:dyDescent="0.25">
      <c r="A20441" s="1">
        <v>2012</v>
      </c>
      <c r="B20441" t="s">
        <v>1600</v>
      </c>
      <c r="C20441" t="s">
        <v>3301</v>
      </c>
      <c r="D20441" t="s">
        <v>3403</v>
      </c>
      <c r="E20441" t="s">
        <v>3469</v>
      </c>
      <c r="F20441" t="s">
        <v>5071</v>
      </c>
      <c r="G20441" s="4"/>
      <c r="H20441" s="4"/>
      <c r="I20441" s="4"/>
      <c r="J20441" s="4"/>
      <c r="K20441" s="4">
        <v>-2681431.9417162901</v>
      </c>
      <c r="L20441" s="4">
        <v>29600277.4919714</v>
      </c>
      <c r="M20441" s="4">
        <v>628001.74601689901</v>
      </c>
      <c r="N20441" s="3">
        <v>-8.5812665815197003E-2</v>
      </c>
      <c r="O20441" s="5">
        <v>1.1850773096084595</v>
      </c>
      <c r="P20441" s="3">
        <v>2.1216075867414474E-2</v>
      </c>
    </row>
    <row r="20442" spans="1:16" x14ac:dyDescent="0.25">
      <c r="A20442" s="1">
        <v>2013</v>
      </c>
      <c r="B20442" t="s">
        <v>1600</v>
      </c>
      <c r="C20442" t="s">
        <v>3301</v>
      </c>
      <c r="D20442" t="s">
        <v>3403</v>
      </c>
      <c r="E20442" t="s">
        <v>3469</v>
      </c>
      <c r="F20442" t="s">
        <v>5071</v>
      </c>
      <c r="G20442" s="4"/>
      <c r="H20442" s="4"/>
      <c r="I20442" s="4"/>
      <c r="J20442" s="4"/>
      <c r="K20442" s="4">
        <v>-2365775.9634924601</v>
      </c>
      <c r="L20442" s="4">
        <v>31383510.998609599</v>
      </c>
      <c r="M20442" s="4">
        <v>1112852.5081108101</v>
      </c>
      <c r="N20442" s="3">
        <v>-8.3347998932677997E-2</v>
      </c>
      <c r="O20442" s="5">
        <v>0.41108125448226929</v>
      </c>
      <c r="P20442" s="3">
        <v>3.5459782928228378E-2</v>
      </c>
    </row>
    <row r="20443" spans="1:16" x14ac:dyDescent="0.25">
      <c r="A20443" s="1">
        <v>2014</v>
      </c>
      <c r="B20443" t="s">
        <v>1600</v>
      </c>
      <c r="C20443" t="s">
        <v>3301</v>
      </c>
      <c r="D20443" t="s">
        <v>3403</v>
      </c>
      <c r="E20443" t="s">
        <v>3469</v>
      </c>
      <c r="F20443" t="s">
        <v>5071</v>
      </c>
      <c r="G20443" s="4"/>
      <c r="H20443" s="4"/>
      <c r="I20443" s="4"/>
      <c r="J20443" s="4"/>
      <c r="K20443" s="4">
        <v>-1216310.6780256301</v>
      </c>
      <c r="L20443" s="4">
        <v>17021605.175244398</v>
      </c>
      <c r="M20443" s="4">
        <v>369581.55339012801</v>
      </c>
      <c r="N20443" s="3">
        <v>-5.3134904864682003E-2</v>
      </c>
      <c r="O20443" s="5">
        <v>0.31841287016868591</v>
      </c>
      <c r="P20443" s="3">
        <v>2.1712496876716614E-2</v>
      </c>
    </row>
    <row r="20444" spans="1:16" x14ac:dyDescent="0.25">
      <c r="A20444" s="1">
        <v>2015</v>
      </c>
      <c r="B20444" t="s">
        <v>1600</v>
      </c>
      <c r="C20444" t="s">
        <v>3301</v>
      </c>
      <c r="D20444" t="s">
        <v>3403</v>
      </c>
      <c r="E20444" t="s">
        <v>3469</v>
      </c>
      <c r="F20444" t="s">
        <v>5071</v>
      </c>
      <c r="G20444" s="4"/>
      <c r="H20444" s="4"/>
      <c r="I20444" s="4"/>
      <c r="J20444" s="4"/>
      <c r="K20444" s="4">
        <v>-623627.02517878299</v>
      </c>
      <c r="L20444" s="4">
        <v>20907576.9149625</v>
      </c>
      <c r="M20444" s="4">
        <v>357084.03355231101</v>
      </c>
      <c r="N20444" s="3">
        <v>-3.4580404910542997E-2</v>
      </c>
      <c r="O20444" s="5">
        <v>0.14176082611083984</v>
      </c>
      <c r="P20444" s="3">
        <v>1.7079168930649757E-2</v>
      </c>
    </row>
    <row r="20445" spans="1:16" x14ac:dyDescent="0.25">
      <c r="A20445" s="1">
        <v>2016</v>
      </c>
      <c r="B20445" t="s">
        <v>1600</v>
      </c>
      <c r="C20445" t="s">
        <v>3301</v>
      </c>
      <c r="D20445" t="s">
        <v>3403</v>
      </c>
      <c r="E20445" t="s">
        <v>3469</v>
      </c>
      <c r="F20445" t="s">
        <v>5071</v>
      </c>
      <c r="G20445" s="4"/>
      <c r="H20445" s="4"/>
      <c r="I20445" s="4"/>
      <c r="J20445" s="4"/>
      <c r="K20445" s="4">
        <v>-747629.87012987002</v>
      </c>
      <c r="L20445" s="4">
        <v>10346761.904761899</v>
      </c>
      <c r="M20445" s="4">
        <v>554812.40981241001</v>
      </c>
      <c r="N20445" s="3">
        <v>-4.8107059638983998E-2</v>
      </c>
      <c r="O20445" s="5">
        <v>0.7879454493522644</v>
      </c>
      <c r="P20445" s="3">
        <v>5.3621839731931686E-2</v>
      </c>
    </row>
    <row r="20446" spans="1:16" x14ac:dyDescent="0.25">
      <c r="A20446" s="1">
        <v>2017</v>
      </c>
      <c r="B20446" t="s">
        <v>1600</v>
      </c>
      <c r="C20446" t="s">
        <v>3301</v>
      </c>
      <c r="D20446" t="s">
        <v>3403</v>
      </c>
      <c r="E20446" t="s">
        <v>3469</v>
      </c>
      <c r="F20446" t="s">
        <v>5071</v>
      </c>
      <c r="G20446" s="4"/>
      <c r="H20446" s="4"/>
      <c r="I20446" s="4"/>
      <c r="J20446" s="4"/>
      <c r="K20446" s="4">
        <v>-1046819.14984905</v>
      </c>
      <c r="L20446" s="4">
        <v>7603029.1210634299</v>
      </c>
      <c r="M20446" s="4">
        <v>151981.83931538599</v>
      </c>
      <c r="N20446" s="3">
        <v>-0.11142233198608401</v>
      </c>
      <c r="O20446" s="5">
        <v>1.2403805255889893</v>
      </c>
      <c r="P20446" s="3">
        <v>1.998964324593544E-2</v>
      </c>
    </row>
    <row r="20447" spans="1:16" x14ac:dyDescent="0.25">
      <c r="A20447" s="1">
        <v>2018</v>
      </c>
      <c r="B20447" t="s">
        <v>1600</v>
      </c>
      <c r="C20447" t="s">
        <v>3301</v>
      </c>
      <c r="D20447" t="s">
        <v>3403</v>
      </c>
      <c r="E20447" t="s">
        <v>3469</v>
      </c>
      <c r="F20447" t="s">
        <v>5071</v>
      </c>
      <c r="G20447" s="4"/>
      <c r="H20447" s="4"/>
      <c r="I20447" s="4"/>
      <c r="J20447" s="4"/>
      <c r="K20447" s="4">
        <v>-615643.15118705202</v>
      </c>
      <c r="L20447" s="4">
        <v>6886300.2594033703</v>
      </c>
      <c r="M20447" s="4">
        <v>164126.910280268</v>
      </c>
      <c r="N20447" s="3">
        <v>-8.9506210163568994E-2</v>
      </c>
      <c r="O20447" s="5">
        <v>1.1060791015625</v>
      </c>
      <c r="P20447" s="3">
        <v>2.3833829909563065E-2</v>
      </c>
    </row>
    <row r="20448" spans="1:16" x14ac:dyDescent="0.25">
      <c r="A20448" s="1">
        <v>2019</v>
      </c>
      <c r="B20448" t="s">
        <v>1600</v>
      </c>
      <c r="C20448" t="s">
        <v>3301</v>
      </c>
      <c r="D20448" t="s">
        <v>3403</v>
      </c>
      <c r="E20448" t="s">
        <v>3469</v>
      </c>
      <c r="F20448" t="s">
        <v>5071</v>
      </c>
      <c r="G20448" s="4"/>
      <c r="H20448" s="4"/>
      <c r="I20448" s="4"/>
      <c r="J20448" s="4"/>
      <c r="K20448" s="4">
        <v>-515451.09878536803</v>
      </c>
      <c r="L20448" s="4">
        <v>6305663.8348662499</v>
      </c>
      <c r="M20448" s="4">
        <v>75394.228743944404</v>
      </c>
      <c r="N20448" s="3">
        <v>-7.8308668355738006E-2</v>
      </c>
      <c r="O20448" s="5">
        <v>0.60055834054946899</v>
      </c>
      <c r="P20448" s="3">
        <v>1.1956588365137577E-2</v>
      </c>
    </row>
    <row r="20449" spans="1:16" x14ac:dyDescent="0.25">
      <c r="A20449" s="1">
        <v>2020</v>
      </c>
      <c r="B20449" t="s">
        <v>1600</v>
      </c>
      <c r="C20449" t="s">
        <v>3301</v>
      </c>
      <c r="D20449" t="s">
        <v>3403</v>
      </c>
      <c r="E20449" t="s">
        <v>3469</v>
      </c>
      <c r="F20449" t="s">
        <v>5071</v>
      </c>
      <c r="G20449" s="4"/>
      <c r="H20449" s="4"/>
      <c r="I20449" s="4"/>
      <c r="J20449" s="4"/>
      <c r="K20449" s="4">
        <v>-700106.94693431596</v>
      </c>
      <c r="L20449" s="4">
        <v>6498373.4833155097</v>
      </c>
      <c r="M20449" s="4">
        <v>277466.51176031597</v>
      </c>
      <c r="N20449" s="3">
        <v>-0.10442735413312899</v>
      </c>
      <c r="O20449" s="5">
        <v>2.0035834312438965</v>
      </c>
      <c r="P20449" s="3">
        <v>4.2697839438915253E-2</v>
      </c>
    </row>
    <row r="20450" spans="1:16" x14ac:dyDescent="0.25">
      <c r="A20450" s="1">
        <v>2021</v>
      </c>
      <c r="B20450" t="s">
        <v>1600</v>
      </c>
      <c r="C20450" t="s">
        <v>3301</v>
      </c>
      <c r="D20450" t="s">
        <v>3403</v>
      </c>
      <c r="E20450" t="s">
        <v>3469</v>
      </c>
      <c r="F20450" t="s">
        <v>5071</v>
      </c>
      <c r="G20450" s="4"/>
      <c r="H20450" s="4"/>
      <c r="I20450" s="4"/>
      <c r="J20450" s="4"/>
      <c r="K20450" s="4">
        <v>-3636620.1784508601</v>
      </c>
      <c r="L20450" s="4">
        <v>11170642.002018301</v>
      </c>
      <c r="M20450" s="4">
        <v>720002.03280069097</v>
      </c>
      <c r="N20450" s="3">
        <v>-0.42035921033225399</v>
      </c>
      <c r="O20450" s="5">
        <v>3.4586620330810547</v>
      </c>
      <c r="P20450" s="3">
        <v>6.4454846084117889E-2</v>
      </c>
    </row>
    <row r="20451" spans="1:16" x14ac:dyDescent="0.25">
      <c r="A20451" s="1">
        <v>2022</v>
      </c>
      <c r="B20451" t="s">
        <v>1600</v>
      </c>
      <c r="C20451" t="s">
        <v>3301</v>
      </c>
      <c r="D20451" t="s">
        <v>3403</v>
      </c>
      <c r="E20451" t="s">
        <v>3469</v>
      </c>
      <c r="F20451" t="s">
        <v>5071</v>
      </c>
      <c r="G20451" s="4"/>
      <c r="H20451" s="4"/>
      <c r="I20451" s="4"/>
      <c r="J20451" s="4"/>
      <c r="K20451" s="4">
        <v>-7221396.2582948403</v>
      </c>
      <c r="L20451" s="4">
        <v>3749194.7022033301</v>
      </c>
      <c r="M20451" s="4">
        <v>1024203.21846598</v>
      </c>
      <c r="N20451" s="3">
        <v>-1.01480620905757</v>
      </c>
      <c r="O20451" s="5">
        <v>4.7811932563781738</v>
      </c>
      <c r="P20451" s="3">
        <v>0.27317953109741211</v>
      </c>
    </row>
    <row r="20452" spans="1:16" x14ac:dyDescent="0.25">
      <c r="A20452" s="1">
        <v>2023</v>
      </c>
      <c r="B20452" t="s">
        <v>1600</v>
      </c>
      <c r="C20452" t="s">
        <v>3301</v>
      </c>
      <c r="D20452" t="s">
        <v>3403</v>
      </c>
      <c r="E20452" t="s">
        <v>3469</v>
      </c>
      <c r="F20452" t="s">
        <v>5071</v>
      </c>
      <c r="G20452" s="4"/>
      <c r="H20452" s="4"/>
      <c r="I20452" s="4"/>
      <c r="J20452" s="4"/>
      <c r="K20452" s="4">
        <v>-2987510.4703663099</v>
      </c>
      <c r="L20452" s="4">
        <v>6550364.6751973201</v>
      </c>
      <c r="M20452" s="4">
        <v>549866.18361106794</v>
      </c>
      <c r="N20452" s="3">
        <v>-0.58021742861025605</v>
      </c>
      <c r="O20452" s="5">
        <v>8.3253459930419922</v>
      </c>
      <c r="P20452" s="3">
        <v>8.3944365382194519E-2</v>
      </c>
    </row>
    <row r="20453" spans="1:16" x14ac:dyDescent="0.25">
      <c r="A20453" s="1">
        <v>2024</v>
      </c>
      <c r="B20453" t="s">
        <v>1600</v>
      </c>
      <c r="C20453" t="s">
        <v>3301</v>
      </c>
      <c r="D20453" t="s">
        <v>3403</v>
      </c>
      <c r="E20453" t="s">
        <v>3469</v>
      </c>
      <c r="F20453" t="s">
        <v>5071</v>
      </c>
      <c r="G20453" s="4"/>
      <c r="H20453" s="4"/>
      <c r="I20453" s="4"/>
      <c r="J20453" s="4"/>
      <c r="K20453" s="4">
        <v>-10779986.883541901</v>
      </c>
      <c r="L20453" s="4">
        <v>42906085.541579798</v>
      </c>
      <c r="M20453" s="4">
        <v>8870355.5673796199</v>
      </c>
      <c r="N20453" s="3">
        <v>-0.44128535576357703</v>
      </c>
      <c r="O20453" s="5">
        <v>3.3913753032684326</v>
      </c>
      <c r="P20453" s="3">
        <v>0.20673887431621552</v>
      </c>
    </row>
    <row r="20454" spans="1:16" x14ac:dyDescent="0.25">
      <c r="A20454" s="1">
        <v>2014</v>
      </c>
      <c r="B20454" t="s">
        <v>1601</v>
      </c>
      <c r="C20454" t="s">
        <v>3302</v>
      </c>
      <c r="D20454" t="s">
        <v>3403</v>
      </c>
      <c r="E20454" t="s">
        <v>3469</v>
      </c>
      <c r="F20454" t="s">
        <v>5072</v>
      </c>
      <c r="G20454" s="4"/>
      <c r="H20454" s="4"/>
      <c r="I20454" s="4"/>
      <c r="J20454" s="4"/>
      <c r="K20454" s="4">
        <v>90807.675986609494</v>
      </c>
      <c r="L20454" s="4">
        <v>5374613.6074308101</v>
      </c>
      <c r="M20454" s="4">
        <v>19396.482625300599</v>
      </c>
      <c r="N20454" s="3">
        <v>3.3791331849813998E-2</v>
      </c>
      <c r="O20454" s="5">
        <v>0.27998390793800354</v>
      </c>
      <c r="P20454" s="3">
        <v>3.6089073400944471E-3</v>
      </c>
    </row>
    <row r="20455" spans="1:16" x14ac:dyDescent="0.25">
      <c r="A20455" s="1">
        <v>2015</v>
      </c>
      <c r="B20455" t="s">
        <v>1601</v>
      </c>
      <c r="C20455" t="s">
        <v>3302</v>
      </c>
      <c r="D20455" t="s">
        <v>3403</v>
      </c>
      <c r="E20455" t="s">
        <v>3469</v>
      </c>
      <c r="F20455" t="s">
        <v>5072</v>
      </c>
      <c r="G20455" s="4"/>
      <c r="H20455" s="4"/>
      <c r="I20455" s="4"/>
      <c r="J20455" s="4"/>
      <c r="K20455" s="4">
        <v>-233637.127030962</v>
      </c>
      <c r="L20455" s="4">
        <v>6760940.0399066303</v>
      </c>
      <c r="M20455" s="4">
        <v>218799.25733611701</v>
      </c>
      <c r="N20455" s="3">
        <v>-4.1901121709005999E-2</v>
      </c>
      <c r="O20455" s="5">
        <v>0.54695284366607666</v>
      </c>
      <c r="P20455" s="3">
        <v>3.2362252473831177E-2</v>
      </c>
    </row>
    <row r="20456" spans="1:16" x14ac:dyDescent="0.25">
      <c r="A20456" s="1">
        <v>2016</v>
      </c>
      <c r="B20456" t="s">
        <v>1601</v>
      </c>
      <c r="C20456" t="s">
        <v>3302</v>
      </c>
      <c r="D20456" t="s">
        <v>3403</v>
      </c>
      <c r="E20456" t="s">
        <v>3469</v>
      </c>
      <c r="F20456" t="s">
        <v>5072</v>
      </c>
      <c r="G20456" s="4"/>
      <c r="H20456" s="4"/>
      <c r="I20456" s="4"/>
      <c r="J20456" s="4"/>
      <c r="K20456" s="4">
        <v>-364938.01591322199</v>
      </c>
      <c r="L20456" s="4">
        <v>5983198.73647823</v>
      </c>
      <c r="M20456" s="4">
        <v>22705.396787555499</v>
      </c>
      <c r="N20456" s="3">
        <v>-5.8290961681453E-2</v>
      </c>
      <c r="O20456" s="5">
        <v>0.54796749353408813</v>
      </c>
      <c r="P20456" s="3">
        <v>3.7948591634631157E-3</v>
      </c>
    </row>
    <row r="20457" spans="1:16" x14ac:dyDescent="0.25">
      <c r="A20457" s="1">
        <v>2017</v>
      </c>
      <c r="B20457" t="s">
        <v>1601</v>
      </c>
      <c r="C20457" t="s">
        <v>3302</v>
      </c>
      <c r="D20457" t="s">
        <v>3403</v>
      </c>
      <c r="E20457" t="s">
        <v>3469</v>
      </c>
      <c r="F20457" t="s">
        <v>5072</v>
      </c>
      <c r="G20457" s="4"/>
      <c r="H20457" s="4"/>
      <c r="I20457" s="4"/>
      <c r="J20457" s="4"/>
      <c r="K20457" s="4">
        <v>-142189.88985988501</v>
      </c>
      <c r="L20457" s="4">
        <v>5745032.9344308898</v>
      </c>
      <c r="M20457" s="4">
        <v>25701.922263982698</v>
      </c>
      <c r="N20457" s="3">
        <v>-2.3861882036793999E-2</v>
      </c>
      <c r="O20457" s="5">
        <v>0.11361448466777802</v>
      </c>
      <c r="P20457" s="3">
        <v>4.4737639836966991E-3</v>
      </c>
    </row>
    <row r="20458" spans="1:16" x14ac:dyDescent="0.25">
      <c r="A20458" s="1">
        <v>2018</v>
      </c>
      <c r="B20458" t="s">
        <v>1601</v>
      </c>
      <c r="C20458" t="s">
        <v>3302</v>
      </c>
      <c r="D20458" t="s">
        <v>3403</v>
      </c>
      <c r="E20458" t="s">
        <v>3469</v>
      </c>
      <c r="F20458" t="s">
        <v>5072</v>
      </c>
      <c r="G20458" s="4"/>
      <c r="H20458" s="4"/>
      <c r="I20458" s="4"/>
      <c r="J20458" s="4"/>
      <c r="K20458" s="4">
        <v>-202286.471402453</v>
      </c>
      <c r="L20458" s="4">
        <v>10570.0264250661</v>
      </c>
      <c r="M20458" s="4">
        <v>166962.745838237</v>
      </c>
      <c r="N20458" s="3">
        <v>-7.2983868275611E-2</v>
      </c>
      <c r="O20458" s="5">
        <v>111.14541625976563</v>
      </c>
      <c r="P20458" s="3">
        <v>15.795867919921875</v>
      </c>
    </row>
    <row r="20459" spans="1:16" x14ac:dyDescent="0.25">
      <c r="A20459" s="1">
        <v>2019</v>
      </c>
      <c r="B20459" t="s">
        <v>1601</v>
      </c>
      <c r="C20459" t="s">
        <v>3302</v>
      </c>
      <c r="D20459" t="s">
        <v>3403</v>
      </c>
      <c r="E20459" t="s">
        <v>3469</v>
      </c>
      <c r="F20459" t="s">
        <v>5072</v>
      </c>
      <c r="G20459" s="4"/>
      <c r="H20459" s="4"/>
      <c r="I20459" s="4"/>
      <c r="J20459" s="4"/>
      <c r="K20459" s="4">
        <v>-1015203.9312039301</v>
      </c>
      <c r="L20459" s="4">
        <v>597783.08178308199</v>
      </c>
      <c r="M20459" s="4">
        <v>1065882.0638820601</v>
      </c>
      <c r="N20459" s="3">
        <v>-3.3405434373346901</v>
      </c>
      <c r="O20459" s="5">
        <v>4.605262279510498</v>
      </c>
      <c r="P20459" s="3">
        <v>1.7830582857131958</v>
      </c>
    </row>
    <row r="20460" spans="1:16" x14ac:dyDescent="0.25">
      <c r="A20460" s="1">
        <v>2020</v>
      </c>
      <c r="B20460" t="s">
        <v>1601</v>
      </c>
      <c r="C20460" t="s">
        <v>3302</v>
      </c>
      <c r="D20460" t="s">
        <v>3403</v>
      </c>
      <c r="E20460" t="s">
        <v>3469</v>
      </c>
      <c r="F20460" t="s">
        <v>5072</v>
      </c>
      <c r="G20460" s="4"/>
      <c r="H20460" s="4"/>
      <c r="I20460" s="4"/>
      <c r="J20460" s="4"/>
      <c r="K20460" s="4">
        <v>-982261.22606739099</v>
      </c>
      <c r="L20460" s="4">
        <v>2073169.94050495</v>
      </c>
      <c r="M20460" s="4">
        <v>697337.90704415902</v>
      </c>
      <c r="N20460" s="3">
        <v>-0.73829182094662504</v>
      </c>
      <c r="O20460" s="5">
        <v>1.2634098529815674</v>
      </c>
      <c r="P20460" s="3">
        <v>0.33636310696601868</v>
      </c>
    </row>
    <row r="20461" spans="1:16" x14ac:dyDescent="0.25">
      <c r="A20461" s="1">
        <v>2021</v>
      </c>
      <c r="B20461" t="s">
        <v>1601</v>
      </c>
      <c r="C20461" t="s">
        <v>3302</v>
      </c>
      <c r="D20461" t="s">
        <v>3403</v>
      </c>
      <c r="E20461" t="s">
        <v>3469</v>
      </c>
      <c r="F20461" t="s">
        <v>5072</v>
      </c>
      <c r="G20461" s="4"/>
      <c r="H20461" s="4"/>
      <c r="I20461" s="4"/>
      <c r="J20461" s="4"/>
      <c r="K20461" s="4">
        <v>-1384719.0876440599</v>
      </c>
      <c r="L20461" s="4">
        <v>5029233.1801243201</v>
      </c>
      <c r="M20461" s="4">
        <v>764982.11728362704</v>
      </c>
      <c r="N20461" s="3">
        <v>-0.38034259720068803</v>
      </c>
      <c r="O20461" s="5">
        <v>4.5020256042480469</v>
      </c>
      <c r="P20461" s="3">
        <v>0.15210710465908051</v>
      </c>
    </row>
    <row r="20462" spans="1:16" x14ac:dyDescent="0.25">
      <c r="A20462" s="1">
        <v>2022</v>
      </c>
      <c r="B20462" t="s">
        <v>1601</v>
      </c>
      <c r="C20462" t="s">
        <v>3302</v>
      </c>
      <c r="D20462" t="s">
        <v>3403</v>
      </c>
      <c r="E20462" t="s">
        <v>3469</v>
      </c>
      <c r="F20462" t="s">
        <v>5072</v>
      </c>
      <c r="G20462" s="4"/>
      <c r="H20462" s="4"/>
      <c r="I20462" s="4"/>
      <c r="J20462" s="4"/>
      <c r="K20462" s="4">
        <v>-2621645.60718254</v>
      </c>
      <c r="L20462" s="4">
        <v>3417764.4972292599</v>
      </c>
      <c r="M20462" s="4">
        <v>789576.76302732097</v>
      </c>
      <c r="N20462" s="3">
        <v>-0.65161957725965802</v>
      </c>
      <c r="O20462" s="5">
        <v>1.9711768627166748</v>
      </c>
      <c r="P20462" s="3">
        <v>0.23102140426635742</v>
      </c>
    </row>
    <row r="20463" spans="1:16" x14ac:dyDescent="0.25">
      <c r="A20463" s="1">
        <v>2023</v>
      </c>
      <c r="B20463" t="s">
        <v>1601</v>
      </c>
      <c r="C20463" t="s">
        <v>3302</v>
      </c>
      <c r="D20463" t="s">
        <v>3403</v>
      </c>
      <c r="E20463" t="s">
        <v>3469</v>
      </c>
      <c r="F20463" t="s">
        <v>5072</v>
      </c>
      <c r="G20463" s="4"/>
      <c r="H20463" s="4"/>
      <c r="I20463" s="4"/>
      <c r="J20463" s="4"/>
      <c r="K20463" s="4">
        <v>-448637.80288637802</v>
      </c>
      <c r="L20463" s="4">
        <v>5312797.3869279698</v>
      </c>
      <c r="M20463" s="4">
        <v>1703969.6030397001</v>
      </c>
      <c r="N20463" s="3">
        <v>-0.10416253790944</v>
      </c>
      <c r="O20463" s="5">
        <v>1.2884984016418457</v>
      </c>
      <c r="P20463" s="3">
        <v>0.32072925567626953</v>
      </c>
    </row>
    <row r="20464" spans="1:16" x14ac:dyDescent="0.25">
      <c r="A20464" s="1">
        <v>2024</v>
      </c>
      <c r="B20464" t="s">
        <v>1601</v>
      </c>
      <c r="C20464" t="s">
        <v>3302</v>
      </c>
      <c r="D20464" t="s">
        <v>3403</v>
      </c>
      <c r="E20464" t="s">
        <v>3469</v>
      </c>
      <c r="F20464" t="s">
        <v>5072</v>
      </c>
      <c r="G20464" s="4"/>
      <c r="H20464" s="4"/>
      <c r="I20464" s="4"/>
      <c r="J20464" s="4"/>
      <c r="K20464" s="4">
        <v>-861686.21202322806</v>
      </c>
      <c r="L20464" s="4">
        <v>2436559.7061196198</v>
      </c>
      <c r="M20464" s="4">
        <v>2071313.9946530799</v>
      </c>
      <c r="N20464" s="3">
        <v>-0.22236672343677599</v>
      </c>
      <c r="O20464" s="5">
        <v>2.1725566387176514</v>
      </c>
      <c r="P20464" s="3">
        <v>0.85009777545928955</v>
      </c>
    </row>
    <row r="20465" spans="1:16" x14ac:dyDescent="0.25">
      <c r="A20465" s="1">
        <v>2009</v>
      </c>
      <c r="B20465" t="s">
        <v>1602</v>
      </c>
      <c r="C20465" t="s">
        <v>3303</v>
      </c>
      <c r="D20465" t="s">
        <v>3430</v>
      </c>
      <c r="E20465" t="s">
        <v>3469</v>
      </c>
      <c r="F20465" t="s">
        <v>5073</v>
      </c>
      <c r="G20465" s="4"/>
      <c r="H20465" s="4"/>
      <c r="I20465" s="4"/>
      <c r="J20465" s="4"/>
      <c r="K20465" s="4">
        <v>-92106.451977218807</v>
      </c>
      <c r="L20465" s="4">
        <v>2696794.1788612599</v>
      </c>
      <c r="M20465" s="4">
        <v>842193.57545054099</v>
      </c>
      <c r="N20465" s="3">
        <v>-3.1702623906706001E-2</v>
      </c>
      <c r="O20465" s="5">
        <v>1.9374543428421021</v>
      </c>
      <c r="P20465" s="3">
        <v>0.31229433417320251</v>
      </c>
    </row>
    <row r="20466" spans="1:16" x14ac:dyDescent="0.25">
      <c r="A20466" s="1">
        <v>2010</v>
      </c>
      <c r="B20466" t="s">
        <v>1602</v>
      </c>
      <c r="C20466" t="s">
        <v>3303</v>
      </c>
      <c r="D20466" t="s">
        <v>3430</v>
      </c>
      <c r="E20466" t="s">
        <v>3469</v>
      </c>
      <c r="F20466" t="s">
        <v>5073</v>
      </c>
      <c r="G20466" s="4"/>
      <c r="H20466" s="4"/>
      <c r="I20466" s="4"/>
      <c r="J20466" s="4"/>
      <c r="K20466" s="4">
        <v>-682214.30851153203</v>
      </c>
      <c r="L20466" s="4">
        <v>37838.269137088202</v>
      </c>
      <c r="M20466" s="4">
        <v>329293.14138852002</v>
      </c>
      <c r="N20466" s="3">
        <v>-0.47948392748515301</v>
      </c>
      <c r="O20466" s="5">
        <v>85.963272094726563</v>
      </c>
      <c r="P20466" s="3">
        <v>8.7026481628417969</v>
      </c>
    </row>
    <row r="20467" spans="1:16" x14ac:dyDescent="0.25">
      <c r="A20467" s="1">
        <v>2011</v>
      </c>
      <c r="B20467" t="s">
        <v>1602</v>
      </c>
      <c r="C20467" t="s">
        <v>3303</v>
      </c>
      <c r="D20467" t="s">
        <v>3430</v>
      </c>
      <c r="E20467" t="s">
        <v>3469</v>
      </c>
      <c r="F20467" t="s">
        <v>5073</v>
      </c>
      <c r="G20467" s="4"/>
      <c r="H20467" s="4"/>
      <c r="I20467" s="4"/>
      <c r="J20467" s="4"/>
      <c r="K20467" s="4">
        <v>-1284557.9251955899</v>
      </c>
      <c r="L20467" s="4">
        <v>972337.37005679996</v>
      </c>
      <c r="M20467" s="4">
        <v>2738487.8362447801</v>
      </c>
      <c r="N20467" s="3">
        <v>-2.5172149833200201</v>
      </c>
      <c r="O20467" s="5">
        <v>4.9165854454040527</v>
      </c>
      <c r="P20467" s="3">
        <v>2.8163967132568359</v>
      </c>
    </row>
    <row r="20468" spans="1:16" x14ac:dyDescent="0.25">
      <c r="A20468" s="1">
        <v>2012</v>
      </c>
      <c r="B20468" t="s">
        <v>1602</v>
      </c>
      <c r="C20468" t="s">
        <v>3303</v>
      </c>
      <c r="D20468" t="s">
        <v>3430</v>
      </c>
      <c r="E20468" t="s">
        <v>3469</v>
      </c>
      <c r="F20468" t="s">
        <v>5073</v>
      </c>
      <c r="G20468" s="4"/>
      <c r="H20468" s="4"/>
      <c r="I20468" s="4"/>
      <c r="J20468" s="4"/>
      <c r="K20468" s="4">
        <v>-2021004.26716331</v>
      </c>
      <c r="L20468" s="4">
        <v>615001.58611585805</v>
      </c>
      <c r="M20468" s="4">
        <v>126288.591222128</v>
      </c>
      <c r="N20468" s="3">
        <v>-2.61884814948889</v>
      </c>
      <c r="O20468" s="5">
        <v>1.8448495864868164</v>
      </c>
      <c r="P20468" s="3">
        <v>0.20534677803516388</v>
      </c>
    </row>
    <row r="20469" spans="1:16" x14ac:dyDescent="0.25">
      <c r="A20469" s="1">
        <v>2013</v>
      </c>
      <c r="B20469" t="s">
        <v>1602</v>
      </c>
      <c r="C20469" t="s">
        <v>3303</v>
      </c>
      <c r="D20469" t="s">
        <v>3430</v>
      </c>
      <c r="E20469" t="s">
        <v>3469</v>
      </c>
      <c r="F20469" t="s">
        <v>5073</v>
      </c>
      <c r="G20469" s="4"/>
      <c r="H20469" s="4"/>
      <c r="I20469" s="4"/>
      <c r="J20469" s="4"/>
      <c r="K20469" s="4">
        <v>-1737657.7103337401</v>
      </c>
      <c r="L20469" s="4">
        <v>193419.33361959501</v>
      </c>
      <c r="M20469" s="4">
        <v>1199521.2731940399</v>
      </c>
      <c r="N20469" s="3">
        <v>-4.6806126178004703</v>
      </c>
      <c r="O20469" s="5">
        <v>12.937839508056641</v>
      </c>
      <c r="P20469" s="3">
        <v>6.2016615867614746</v>
      </c>
    </row>
    <row r="20470" spans="1:16" x14ac:dyDescent="0.25">
      <c r="A20470" s="1">
        <v>2014</v>
      </c>
      <c r="B20470" t="s">
        <v>1602</v>
      </c>
      <c r="C20470" t="s">
        <v>3303</v>
      </c>
      <c r="D20470" t="s">
        <v>3430</v>
      </c>
      <c r="E20470" t="s">
        <v>3469</v>
      </c>
      <c r="F20470" t="s">
        <v>5073</v>
      </c>
      <c r="G20470" s="4"/>
      <c r="H20470" s="4"/>
      <c r="I20470" s="4"/>
      <c r="J20470" s="4"/>
      <c r="K20470" s="4">
        <v>-1447976.80230091</v>
      </c>
      <c r="L20470" s="4">
        <v>414240.18105521199</v>
      </c>
      <c r="M20470" s="4">
        <v>1746568.90942524</v>
      </c>
      <c r="N20470" s="3">
        <v>-4.7174373878634501</v>
      </c>
      <c r="O20470" s="5">
        <v>10.278778076171875</v>
      </c>
      <c r="P20470" s="3">
        <v>4.2163195610046387</v>
      </c>
    </row>
    <row r="20471" spans="1:16" x14ac:dyDescent="0.25">
      <c r="A20471" s="1">
        <v>2015</v>
      </c>
      <c r="B20471" t="s">
        <v>1602</v>
      </c>
      <c r="C20471" t="s">
        <v>3303</v>
      </c>
      <c r="D20471" t="s">
        <v>3430</v>
      </c>
      <c r="E20471" t="s">
        <v>3469</v>
      </c>
      <c r="F20471" t="s">
        <v>5073</v>
      </c>
      <c r="G20471" s="4"/>
      <c r="H20471" s="4"/>
      <c r="I20471" s="4"/>
      <c r="J20471" s="4"/>
      <c r="K20471" s="4">
        <v>-1001315.84015778</v>
      </c>
      <c r="L20471" s="4">
        <v>812016.671417456</v>
      </c>
      <c r="M20471" s="4">
        <v>1758741.3233900601</v>
      </c>
      <c r="N20471" s="3">
        <v>-1.7407558948184001</v>
      </c>
      <c r="O20471" s="5">
        <v>4.075737476348877</v>
      </c>
      <c r="P20471" s="3">
        <v>2.1658930778503418</v>
      </c>
    </row>
    <row r="20472" spans="1:16" x14ac:dyDescent="0.25">
      <c r="A20472" s="1">
        <v>2016</v>
      </c>
      <c r="B20472" t="s">
        <v>1602</v>
      </c>
      <c r="C20472" t="s">
        <v>3303</v>
      </c>
      <c r="D20472" t="s">
        <v>3430</v>
      </c>
      <c r="E20472" t="s">
        <v>3469</v>
      </c>
      <c r="F20472" t="s">
        <v>5073</v>
      </c>
      <c r="G20472" s="4"/>
      <c r="H20472" s="4"/>
      <c r="I20472" s="4"/>
      <c r="J20472" s="4"/>
      <c r="K20472" s="4">
        <v>-1069111.51175612</v>
      </c>
      <c r="L20472" s="4">
        <v>361995.26179336698</v>
      </c>
      <c r="M20472" s="4">
        <v>1473386.3277408599</v>
      </c>
      <c r="N20472" s="3">
        <v>-1.8637930127584501</v>
      </c>
      <c r="O20472" s="5">
        <v>11.373640060424805</v>
      </c>
      <c r="P20472" s="3">
        <v>4.0701813697814941</v>
      </c>
    </row>
    <row r="20473" spans="1:16" x14ac:dyDescent="0.25">
      <c r="A20473" s="1">
        <v>2017</v>
      </c>
      <c r="B20473" t="s">
        <v>1602</v>
      </c>
      <c r="C20473" t="s">
        <v>3303</v>
      </c>
      <c r="D20473" t="s">
        <v>3430</v>
      </c>
      <c r="E20473" t="s">
        <v>3469</v>
      </c>
      <c r="F20473" t="s">
        <v>5073</v>
      </c>
      <c r="G20473" s="4"/>
      <c r="H20473" s="4"/>
      <c r="I20473" s="4"/>
      <c r="J20473" s="4"/>
      <c r="K20473" s="4">
        <v>-969193.04879829695</v>
      </c>
      <c r="L20473" s="4">
        <v>740827.93393130298</v>
      </c>
      <c r="M20473" s="4">
        <v>834184.17148962</v>
      </c>
      <c r="N20473" s="3">
        <v>-1.7395721246433899</v>
      </c>
      <c r="O20473" s="5">
        <v>13.199771881103516</v>
      </c>
      <c r="P20473" s="3">
        <v>1.1260161399841309</v>
      </c>
    </row>
    <row r="20474" spans="1:16" x14ac:dyDescent="0.25">
      <c r="A20474" s="1">
        <v>2016</v>
      </c>
      <c r="B20474" t="s">
        <v>1646</v>
      </c>
      <c r="C20474" t="s">
        <v>3347</v>
      </c>
      <c r="D20474" t="s">
        <v>3403</v>
      </c>
      <c r="E20474" t="s">
        <v>3469</v>
      </c>
      <c r="F20474" t="s">
        <v>5117</v>
      </c>
      <c r="G20474" s="4">
        <v>9.19178399713903</v>
      </c>
      <c r="H20474" s="4">
        <v>0</v>
      </c>
      <c r="I20474" s="4">
        <v>9.6189073556031008</v>
      </c>
      <c r="J20474" s="4">
        <v>21.6666666666667</v>
      </c>
      <c r="K20474" s="4">
        <v>-31210328.694460198</v>
      </c>
      <c r="L20474" s="4">
        <v>76536192.150668994</v>
      </c>
      <c r="M20474" s="4">
        <v>3204994.48699228</v>
      </c>
      <c r="N20474" s="3">
        <v>-0.76140711189465704</v>
      </c>
      <c r="O20474" s="5">
        <v>7.4182929992675781</v>
      </c>
      <c r="P20474" s="3">
        <v>4.1875541210174561E-2</v>
      </c>
    </row>
    <row r="20475" spans="1:16" x14ac:dyDescent="0.25">
      <c r="A20475" s="1">
        <v>2017</v>
      </c>
      <c r="B20475" t="s">
        <v>1646</v>
      </c>
      <c r="C20475" t="s">
        <v>3347</v>
      </c>
      <c r="D20475" t="s">
        <v>3403</v>
      </c>
      <c r="E20475" t="s">
        <v>3469</v>
      </c>
      <c r="F20475" t="s">
        <v>5117</v>
      </c>
      <c r="G20475" s="4">
        <v>10.3300812728297</v>
      </c>
      <c r="H20475" s="4">
        <v>0</v>
      </c>
      <c r="I20475" s="4">
        <v>10.576917894963801</v>
      </c>
      <c r="J20475" s="4">
        <v>24.731993299832499</v>
      </c>
      <c r="K20475" s="4">
        <v>-21529202.886854701</v>
      </c>
      <c r="L20475" s="4">
        <v>258616369.60348001</v>
      </c>
      <c r="M20475" s="4">
        <v>104764539.955575</v>
      </c>
      <c r="N20475" s="3">
        <v>-0.127551450214134</v>
      </c>
      <c r="O20475" s="5">
        <v>2.1829288005828857</v>
      </c>
      <c r="P20475" s="3">
        <v>0.40509632229804993</v>
      </c>
    </row>
    <row r="20476" spans="1:16" x14ac:dyDescent="0.25">
      <c r="A20476" s="1">
        <v>2018</v>
      </c>
      <c r="B20476" t="s">
        <v>1646</v>
      </c>
      <c r="C20476" t="s">
        <v>3347</v>
      </c>
      <c r="D20476" t="s">
        <v>3403</v>
      </c>
      <c r="E20476" t="s">
        <v>3469</v>
      </c>
      <c r="F20476" t="s">
        <v>5117</v>
      </c>
      <c r="G20476" s="4">
        <v>11.6301205698527</v>
      </c>
      <c r="H20476" s="4">
        <v>0</v>
      </c>
      <c r="I20476" s="4">
        <v>10.939437345084</v>
      </c>
      <c r="J20476" s="4">
        <v>29.431913116123699</v>
      </c>
      <c r="K20476" s="4">
        <v>-12513045.9884973</v>
      </c>
      <c r="L20476" s="4">
        <v>393770494.23015702</v>
      </c>
      <c r="M20476" s="4">
        <v>139704216.907601</v>
      </c>
      <c r="N20476" s="3">
        <v>-3.8931070932618002E-2</v>
      </c>
      <c r="O20476" s="5">
        <v>3.3996341228485107</v>
      </c>
      <c r="P20476" s="3">
        <v>0.35478588938713074</v>
      </c>
    </row>
    <row r="20477" spans="1:16" x14ac:dyDescent="0.25">
      <c r="A20477" s="1">
        <v>2019</v>
      </c>
      <c r="B20477" t="s">
        <v>1646</v>
      </c>
      <c r="C20477" t="s">
        <v>3347</v>
      </c>
      <c r="D20477" t="s">
        <v>3403</v>
      </c>
      <c r="E20477" t="s">
        <v>3469</v>
      </c>
      <c r="F20477" t="s">
        <v>5117</v>
      </c>
      <c r="G20477" s="4">
        <v>33.656298890300697</v>
      </c>
      <c r="H20477" s="4">
        <v>14.069193940096801</v>
      </c>
      <c r="I20477" s="4">
        <v>33.903341810594902</v>
      </c>
      <c r="J20477" s="4">
        <v>61.3262734217776</v>
      </c>
      <c r="K20477" s="4">
        <v>-11834327.8343278</v>
      </c>
      <c r="L20477" s="4">
        <v>408754650.75465101</v>
      </c>
      <c r="M20477" s="4">
        <v>144346086.346086</v>
      </c>
      <c r="N20477" s="3">
        <v>-3.0258891398795999E-2</v>
      </c>
      <c r="O20477" s="5">
        <v>2.2132816314697266</v>
      </c>
      <c r="P20477" s="3">
        <v>0.35313624143600464</v>
      </c>
    </row>
    <row r="20478" spans="1:16" x14ac:dyDescent="0.25">
      <c r="A20478" s="1">
        <v>2020</v>
      </c>
      <c r="B20478" t="s">
        <v>1646</v>
      </c>
      <c r="C20478" t="s">
        <v>3347</v>
      </c>
      <c r="D20478" t="s">
        <v>3403</v>
      </c>
      <c r="E20478" t="s">
        <v>3469</v>
      </c>
      <c r="F20478" t="s">
        <v>5117</v>
      </c>
      <c r="G20478" s="4">
        <v>34.0729435291641</v>
      </c>
      <c r="H20478" s="4">
        <v>21.093732073705201</v>
      </c>
      <c r="I20478" s="4">
        <v>34.542434186783503</v>
      </c>
      <c r="J20478" s="4">
        <v>51.907036926445699</v>
      </c>
      <c r="K20478" s="4">
        <v>-34710738.097538799</v>
      </c>
      <c r="L20478" s="4">
        <v>415819333.821073</v>
      </c>
      <c r="M20478" s="4">
        <v>148730726.226136</v>
      </c>
      <c r="N20478" s="3">
        <v>-8.4898310592664006E-2</v>
      </c>
      <c r="O20478" s="5">
        <v>1.348645806312561</v>
      </c>
      <c r="P20478" s="3">
        <v>0.35768112540245056</v>
      </c>
    </row>
    <row r="20479" spans="1:16" x14ac:dyDescent="0.25">
      <c r="A20479" s="1">
        <v>2021</v>
      </c>
      <c r="B20479" t="s">
        <v>1646</v>
      </c>
      <c r="C20479" t="s">
        <v>3347</v>
      </c>
      <c r="D20479" t="s">
        <v>3403</v>
      </c>
      <c r="E20479" t="s">
        <v>3469</v>
      </c>
      <c r="F20479" t="s">
        <v>5117</v>
      </c>
      <c r="G20479" s="4">
        <v>38.812500182115997</v>
      </c>
      <c r="H20479" s="4">
        <v>26.9937059481984</v>
      </c>
      <c r="I20479" s="4">
        <v>38.918614332441301</v>
      </c>
      <c r="J20479" s="4">
        <v>55.578862615475899</v>
      </c>
      <c r="K20479" s="4">
        <v>-3934947.4015700798</v>
      </c>
      <c r="L20479" s="4">
        <v>712099513.38017094</v>
      </c>
      <c r="M20479" s="4">
        <v>281530940.473423</v>
      </c>
      <c r="N20479" s="3">
        <v>-6.7620849074590001E-3</v>
      </c>
      <c r="O20479" s="5">
        <v>4.818366527557373</v>
      </c>
      <c r="P20479" s="3">
        <v>0.39535337686538696</v>
      </c>
    </row>
    <row r="20480" spans="1:16" x14ac:dyDescent="0.25">
      <c r="A20480" s="1">
        <v>2022</v>
      </c>
      <c r="B20480" t="s">
        <v>1646</v>
      </c>
      <c r="C20480" t="s">
        <v>3347</v>
      </c>
      <c r="D20480" t="s">
        <v>3403</v>
      </c>
      <c r="E20480" t="s">
        <v>3469</v>
      </c>
      <c r="F20480" t="s">
        <v>5117</v>
      </c>
      <c r="G20480" s="4">
        <v>45.952596838747198</v>
      </c>
      <c r="H20480" s="4">
        <v>33.125086517165002</v>
      </c>
      <c r="I20480" s="4">
        <v>40.223604058648299</v>
      </c>
      <c r="J20480" s="4">
        <v>73.727877578177001</v>
      </c>
      <c r="K20480" s="4">
        <v>531783833.76924503</v>
      </c>
      <c r="L20480" s="4">
        <v>1365281180.34325</v>
      </c>
      <c r="M20480" s="4">
        <v>473656897.18233103</v>
      </c>
      <c r="N20480" s="3">
        <v>0.52634124151158401</v>
      </c>
      <c r="O20480" s="5">
        <v>3.7926559448242188</v>
      </c>
      <c r="P20480" s="3">
        <v>0.34692993760108948</v>
      </c>
    </row>
    <row r="20481" spans="1:16" x14ac:dyDescent="0.25">
      <c r="A20481" s="1">
        <v>2023</v>
      </c>
      <c r="B20481" t="s">
        <v>1646</v>
      </c>
      <c r="C20481" t="s">
        <v>3347</v>
      </c>
      <c r="D20481" t="s">
        <v>3403</v>
      </c>
      <c r="E20481" t="s">
        <v>3469</v>
      </c>
      <c r="F20481" t="s">
        <v>5117</v>
      </c>
      <c r="G20481" s="4">
        <v>46.223957875980702</v>
      </c>
      <c r="H20481" s="4">
        <v>45.075147429774702</v>
      </c>
      <c r="I20481" s="4">
        <v>41.9089425689411</v>
      </c>
      <c r="J20481" s="4">
        <v>54.942416824301802</v>
      </c>
      <c r="K20481" s="4">
        <v>2141067893.21068</v>
      </c>
      <c r="L20481" s="4">
        <v>3465543445.6554298</v>
      </c>
      <c r="M20481" s="4">
        <v>1205754757.8575499</v>
      </c>
      <c r="N20481" s="3">
        <v>0.89503224297196804</v>
      </c>
      <c r="O20481" s="5">
        <v>3.1680078506469727</v>
      </c>
      <c r="P20481" s="3">
        <v>0.34792661666870117</v>
      </c>
    </row>
    <row r="20482" spans="1:16" x14ac:dyDescent="0.25">
      <c r="A20482" s="1">
        <v>2024</v>
      </c>
      <c r="B20482" t="s">
        <v>1646</v>
      </c>
      <c r="C20482" t="s">
        <v>3347</v>
      </c>
      <c r="D20482" t="s">
        <v>3403</v>
      </c>
      <c r="E20482" t="s">
        <v>3469</v>
      </c>
      <c r="F20482" t="s">
        <v>5117</v>
      </c>
      <c r="G20482" s="4">
        <v>64.104948421962803</v>
      </c>
      <c r="H20482" s="4">
        <v>58.483207953954199</v>
      </c>
      <c r="I20482" s="4">
        <v>71.011459588345105</v>
      </c>
      <c r="J20482" s="4">
        <v>60.843772014537201</v>
      </c>
      <c r="K20482" s="4">
        <v>265158374.05745599</v>
      </c>
      <c r="L20482" s="4">
        <v>2846830185.4086499</v>
      </c>
      <c r="M20482" s="4">
        <v>710083803.91084898</v>
      </c>
      <c r="N20482" s="3">
        <v>8.4005491250760997E-2</v>
      </c>
      <c r="O20482" s="5">
        <v>2.4133040904998779</v>
      </c>
      <c r="P20482" s="3">
        <v>0.24942962825298309</v>
      </c>
    </row>
    <row r="20483" spans="1:16" x14ac:dyDescent="0.25">
      <c r="A20483" s="1">
        <v>2018</v>
      </c>
      <c r="B20483" t="s">
        <v>1602</v>
      </c>
      <c r="C20483" t="s">
        <v>3303</v>
      </c>
      <c r="D20483" t="s">
        <v>3430</v>
      </c>
      <c r="E20483" t="s">
        <v>3469</v>
      </c>
      <c r="F20483" t="s">
        <v>5073</v>
      </c>
      <c r="G20483" s="4"/>
      <c r="H20483" s="4"/>
      <c r="I20483" s="4"/>
      <c r="J20483" s="4"/>
      <c r="K20483" s="4">
        <v>-1753972.2721855801</v>
      </c>
      <c r="L20483" s="4">
        <v>3033939.5554371201</v>
      </c>
      <c r="M20483" s="4">
        <v>290629.09421979397</v>
      </c>
      <c r="N20483" s="3">
        <v>-0.93610255889604999</v>
      </c>
      <c r="O20483" s="5">
        <v>5.9794440269470215</v>
      </c>
      <c r="P20483" s="3">
        <v>9.579264372587204E-2</v>
      </c>
    </row>
    <row r="20484" spans="1:16" x14ac:dyDescent="0.25">
      <c r="A20484" s="1">
        <v>2019</v>
      </c>
      <c r="B20484" t="s">
        <v>1602</v>
      </c>
      <c r="C20484" t="s">
        <v>3303</v>
      </c>
      <c r="D20484" t="s">
        <v>3430</v>
      </c>
      <c r="E20484" t="s">
        <v>3469</v>
      </c>
      <c r="F20484" t="s">
        <v>5073</v>
      </c>
      <c r="G20484" s="4"/>
      <c r="H20484" s="4"/>
      <c r="I20484" s="4"/>
      <c r="J20484" s="4"/>
      <c r="K20484" s="4">
        <v>-2769710.07371007</v>
      </c>
      <c r="L20484" s="4">
        <v>1545926.99192699</v>
      </c>
      <c r="M20484" s="4">
        <v>561960.68796068802</v>
      </c>
      <c r="N20484" s="3">
        <v>-1.25232665634555</v>
      </c>
      <c r="O20484" s="5">
        <v>13.00007152557373</v>
      </c>
      <c r="P20484" s="3">
        <v>0.36351048946380615</v>
      </c>
    </row>
    <row r="20485" spans="1:16" x14ac:dyDescent="0.25">
      <c r="A20485" s="1">
        <v>2020</v>
      </c>
      <c r="B20485" t="s">
        <v>1602</v>
      </c>
      <c r="C20485" t="s">
        <v>3303</v>
      </c>
      <c r="D20485" t="s">
        <v>3430</v>
      </c>
      <c r="E20485" t="s">
        <v>3469</v>
      </c>
      <c r="F20485" t="s">
        <v>5073</v>
      </c>
      <c r="G20485" s="4"/>
      <c r="H20485" s="4"/>
      <c r="I20485" s="4"/>
      <c r="J20485" s="4"/>
      <c r="K20485" s="4">
        <v>-2487725.5221346398</v>
      </c>
      <c r="L20485" s="4">
        <v>1514485.8716508199</v>
      </c>
      <c r="M20485" s="4">
        <v>592988.28044117405</v>
      </c>
      <c r="N20485" s="3">
        <v>-1.6396707253191301</v>
      </c>
      <c r="O20485" s="5">
        <v>6.0955524444580078</v>
      </c>
      <c r="P20485" s="3">
        <v>0.39154428243637085</v>
      </c>
    </row>
    <row r="20486" spans="1:16" x14ac:dyDescent="0.25">
      <c r="A20486" s="1">
        <v>2021</v>
      </c>
      <c r="B20486" t="s">
        <v>1602</v>
      </c>
      <c r="C20486" t="s">
        <v>3303</v>
      </c>
      <c r="D20486" t="s">
        <v>3430</v>
      </c>
      <c r="E20486" t="s">
        <v>3469</v>
      </c>
      <c r="F20486" t="s">
        <v>5073</v>
      </c>
      <c r="G20486" s="4"/>
      <c r="H20486" s="4"/>
      <c r="I20486" s="4"/>
      <c r="J20486" s="4"/>
      <c r="K20486" s="4">
        <v>-2396752.6186745102</v>
      </c>
      <c r="L20486" s="4">
        <v>713981.50994608901</v>
      </c>
      <c r="M20486" s="4">
        <v>971917.76199866505</v>
      </c>
      <c r="N20486" s="3">
        <v>-2.0317920691763698</v>
      </c>
      <c r="O20486" s="5">
        <v>6.1383662223815918</v>
      </c>
      <c r="P20486" s="3">
        <v>1.3612645864486694</v>
      </c>
    </row>
    <row r="20487" spans="1:16" x14ac:dyDescent="0.25">
      <c r="A20487" s="1">
        <v>2022</v>
      </c>
      <c r="B20487" t="s">
        <v>1602</v>
      </c>
      <c r="C20487" t="s">
        <v>3303</v>
      </c>
      <c r="D20487" t="s">
        <v>3430</v>
      </c>
      <c r="E20487" t="s">
        <v>3469</v>
      </c>
      <c r="F20487" t="s">
        <v>5073</v>
      </c>
      <c r="G20487" s="4"/>
      <c r="H20487" s="4"/>
      <c r="I20487" s="4"/>
      <c r="J20487" s="4"/>
      <c r="K20487" s="4">
        <v>-2296214.8136390899</v>
      </c>
      <c r="L20487" s="4">
        <v>1010092.68013277</v>
      </c>
      <c r="M20487" s="4">
        <v>1389315.2159661001</v>
      </c>
      <c r="N20487" s="3">
        <v>-2.7545358403096101</v>
      </c>
      <c r="O20487" s="5">
        <v>23.381992340087891</v>
      </c>
      <c r="P20487" s="3">
        <v>1.3754334449768066</v>
      </c>
    </row>
    <row r="20488" spans="1:16" x14ac:dyDescent="0.25">
      <c r="A20488" s="1">
        <v>2023</v>
      </c>
      <c r="B20488" t="s">
        <v>1602</v>
      </c>
      <c r="C20488" t="s">
        <v>3303</v>
      </c>
      <c r="D20488" t="s">
        <v>3430</v>
      </c>
      <c r="E20488" t="s">
        <v>3469</v>
      </c>
      <c r="F20488" t="s">
        <v>5073</v>
      </c>
      <c r="G20488" s="4"/>
      <c r="H20488" s="4"/>
      <c r="I20488" s="4"/>
      <c r="J20488" s="4"/>
      <c r="K20488" s="4">
        <v>-1632264.7735226499</v>
      </c>
      <c r="L20488" s="4">
        <v>1159326.0673932601</v>
      </c>
      <c r="M20488" s="4">
        <v>1999626.0373962601</v>
      </c>
      <c r="N20488" s="3">
        <v>-1.52903563005291</v>
      </c>
      <c r="O20488" s="5">
        <v>4.910614013671875</v>
      </c>
      <c r="P20488" s="3">
        <v>1.7248176336288452</v>
      </c>
    </row>
    <row r="20489" spans="1:16" x14ac:dyDescent="0.25">
      <c r="A20489" s="1">
        <v>2024</v>
      </c>
      <c r="B20489" t="s">
        <v>1602</v>
      </c>
      <c r="C20489" t="s">
        <v>3303</v>
      </c>
      <c r="D20489" t="s">
        <v>3430</v>
      </c>
      <c r="E20489" t="s">
        <v>3469</v>
      </c>
      <c r="F20489" t="s">
        <v>5073</v>
      </c>
      <c r="G20489" s="4"/>
      <c r="H20489" s="4"/>
      <c r="I20489" s="4"/>
      <c r="J20489" s="4"/>
      <c r="K20489" s="4">
        <v>-1224201.7960838201</v>
      </c>
      <c r="L20489" s="4">
        <v>1018631.53613835</v>
      </c>
      <c r="M20489" s="4">
        <v>2933521.5643396699</v>
      </c>
      <c r="N20489" s="3">
        <v>-1.12408636689063</v>
      </c>
      <c r="O20489" s="5">
        <v>5.4531598091125488</v>
      </c>
      <c r="P20489" s="3">
        <v>2.8798651695251465</v>
      </c>
    </row>
    <row r="20490" spans="1:16" x14ac:dyDescent="0.25">
      <c r="A20490" s="1">
        <v>2009</v>
      </c>
      <c r="B20490" t="s">
        <v>1603</v>
      </c>
      <c r="C20490" t="s">
        <v>3304</v>
      </c>
      <c r="D20490" t="s">
        <v>3419</v>
      </c>
      <c r="E20490" t="s">
        <v>3470</v>
      </c>
      <c r="F20490" t="s">
        <v>5074</v>
      </c>
      <c r="G20490" s="4"/>
      <c r="H20490" s="4"/>
      <c r="I20490" s="4"/>
      <c r="J20490" s="4"/>
      <c r="K20490" s="4">
        <v>-1789744.3382774</v>
      </c>
      <c r="L20490" s="4">
        <v>3319560.3112403601</v>
      </c>
      <c r="M20490" s="4">
        <v>2225391.0153486901</v>
      </c>
      <c r="N20490" s="3">
        <v>-0.44042273951785599</v>
      </c>
      <c r="O20490" s="5">
        <v>0.9588470458984375</v>
      </c>
      <c r="P20490" s="3">
        <v>0.67038726806640625</v>
      </c>
    </row>
    <row r="20491" spans="1:16" x14ac:dyDescent="0.25">
      <c r="A20491" s="1">
        <v>2010</v>
      </c>
      <c r="B20491" t="s">
        <v>1603</v>
      </c>
      <c r="C20491" t="s">
        <v>3304</v>
      </c>
      <c r="D20491" t="s">
        <v>3419</v>
      </c>
      <c r="E20491" t="s">
        <v>3470</v>
      </c>
      <c r="F20491" t="s">
        <v>5074</v>
      </c>
      <c r="G20491" s="4"/>
      <c r="H20491" s="4"/>
      <c r="I20491" s="4"/>
      <c r="J20491" s="4"/>
      <c r="K20491" s="4">
        <v>-428675.95868320501</v>
      </c>
      <c r="L20491" s="4">
        <v>2063903.2152650501</v>
      </c>
      <c r="M20491" s="4">
        <v>2165836.92084736</v>
      </c>
      <c r="N20491" s="3">
        <v>-0.13685898170095401</v>
      </c>
      <c r="O20491" s="5">
        <v>1.6252598762512207</v>
      </c>
      <c r="P20491" s="3">
        <v>1.0493887662887573</v>
      </c>
    </row>
    <row r="20492" spans="1:16" x14ac:dyDescent="0.25">
      <c r="A20492" s="1">
        <v>2011</v>
      </c>
      <c r="B20492" t="s">
        <v>1603</v>
      </c>
      <c r="C20492" t="s">
        <v>3304</v>
      </c>
      <c r="D20492" t="s">
        <v>3419</v>
      </c>
      <c r="E20492" t="s">
        <v>3470</v>
      </c>
      <c r="F20492" t="s">
        <v>5074</v>
      </c>
      <c r="G20492" s="4"/>
      <c r="H20492" s="4"/>
      <c r="I20492" s="4"/>
      <c r="J20492" s="4"/>
      <c r="K20492" s="4">
        <v>-573443.37397074699</v>
      </c>
      <c r="L20492" s="4">
        <v>1949951.29598344</v>
      </c>
      <c r="M20492" s="4">
        <v>2221932.0274568899</v>
      </c>
      <c r="N20492" s="3">
        <v>-0.27563657872053099</v>
      </c>
      <c r="O20492" s="5">
        <v>2.2250921726226807</v>
      </c>
      <c r="P20492" s="3">
        <v>1.1394808292388916</v>
      </c>
    </row>
    <row r="20493" spans="1:16" x14ac:dyDescent="0.25">
      <c r="A20493" s="1">
        <v>2012</v>
      </c>
      <c r="B20493" t="s">
        <v>1603</v>
      </c>
      <c r="C20493" t="s">
        <v>3304</v>
      </c>
      <c r="D20493" t="s">
        <v>3419</v>
      </c>
      <c r="E20493" t="s">
        <v>3470</v>
      </c>
      <c r="F20493" t="s">
        <v>5074</v>
      </c>
      <c r="G20493" s="4"/>
      <c r="H20493" s="4"/>
      <c r="I20493" s="4"/>
      <c r="J20493" s="4"/>
      <c r="K20493" s="4">
        <v>-672043.85534282401</v>
      </c>
      <c r="L20493" s="4">
        <v>1713726.06774669</v>
      </c>
      <c r="M20493" s="4">
        <v>1359734.0860742901</v>
      </c>
      <c r="N20493" s="3">
        <v>-0.35275718513877002</v>
      </c>
      <c r="O20493" s="5">
        <v>2.0311136245727539</v>
      </c>
      <c r="P20493" s="3">
        <v>0.79343724250793457</v>
      </c>
    </row>
    <row r="20494" spans="1:16" x14ac:dyDescent="0.25">
      <c r="A20494" s="1">
        <v>2013</v>
      </c>
      <c r="B20494" t="s">
        <v>1603</v>
      </c>
      <c r="C20494" t="s">
        <v>3304</v>
      </c>
      <c r="D20494" t="s">
        <v>3419</v>
      </c>
      <c r="E20494" t="s">
        <v>3470</v>
      </c>
      <c r="F20494" t="s">
        <v>5074</v>
      </c>
      <c r="G20494" s="4"/>
      <c r="H20494" s="4"/>
      <c r="I20494" s="4"/>
      <c r="J20494" s="4"/>
      <c r="K20494" s="4">
        <v>-768970.07852920995</v>
      </c>
      <c r="L20494" s="4">
        <v>232721.899435728</v>
      </c>
      <c r="M20494" s="4">
        <v>868826.080404534</v>
      </c>
      <c r="N20494" s="3">
        <v>-0.77429438147973495</v>
      </c>
      <c r="O20494" s="5">
        <v>9.3287496566772461</v>
      </c>
      <c r="P20494" s="3">
        <v>3.733323335647583</v>
      </c>
    </row>
    <row r="20495" spans="1:16" x14ac:dyDescent="0.25">
      <c r="A20495" s="1">
        <v>2014</v>
      </c>
      <c r="B20495" t="s">
        <v>1603</v>
      </c>
      <c r="C20495" t="s">
        <v>3304</v>
      </c>
      <c r="D20495" t="s">
        <v>3419</v>
      </c>
      <c r="E20495" t="s">
        <v>3470</v>
      </c>
      <c r="F20495" t="s">
        <v>5074</v>
      </c>
      <c r="G20495" s="4"/>
      <c r="H20495" s="4"/>
      <c r="I20495" s="4"/>
      <c r="J20495" s="4"/>
      <c r="K20495" s="4">
        <v>-88471.812662619297</v>
      </c>
      <c r="L20495" s="4">
        <v>115533.391153513</v>
      </c>
      <c r="M20495" s="4">
        <v>914370.33824804903</v>
      </c>
      <c r="N20495" s="3">
        <v>-0.49616354602650398</v>
      </c>
      <c r="O20495" s="5">
        <v>15.932957649230957</v>
      </c>
      <c r="P20495" s="3">
        <v>7.9143381118774414</v>
      </c>
    </row>
    <row r="20496" spans="1:16" x14ac:dyDescent="0.25">
      <c r="A20496" s="1">
        <v>2015</v>
      </c>
      <c r="B20496" t="s">
        <v>1603</v>
      </c>
      <c r="C20496" t="s">
        <v>3304</v>
      </c>
      <c r="D20496" t="s">
        <v>3419</v>
      </c>
      <c r="E20496" t="s">
        <v>3470</v>
      </c>
      <c r="F20496" t="s">
        <v>5074</v>
      </c>
      <c r="G20496" s="4"/>
      <c r="H20496" s="4"/>
      <c r="I20496" s="4"/>
      <c r="J20496" s="4"/>
      <c r="K20496" s="4">
        <v>-50160.934991225098</v>
      </c>
      <c r="L20496" s="4">
        <v>87117.732720958898</v>
      </c>
      <c r="M20496" s="4">
        <v>830731.48874201905</v>
      </c>
      <c r="N20496" s="3">
        <v>-0.53763432253416799</v>
      </c>
      <c r="O20496" s="5">
        <v>32.427173614501953</v>
      </c>
      <c r="P20496" s="3">
        <v>9.5357332229614258</v>
      </c>
    </row>
    <row r="20497" spans="1:16" x14ac:dyDescent="0.25">
      <c r="A20497" s="1">
        <v>2016</v>
      </c>
      <c r="B20497" t="s">
        <v>1603</v>
      </c>
      <c r="C20497" t="s">
        <v>3304</v>
      </c>
      <c r="D20497" t="s">
        <v>3419</v>
      </c>
      <c r="E20497" t="s">
        <v>3470</v>
      </c>
      <c r="F20497" t="s">
        <v>5074</v>
      </c>
      <c r="G20497" s="4"/>
      <c r="H20497" s="4"/>
      <c r="I20497" s="4"/>
      <c r="J20497" s="4"/>
      <c r="K20497" s="4">
        <v>653505.67769992806</v>
      </c>
      <c r="L20497" s="4">
        <v>4103301.0043833898</v>
      </c>
      <c r="M20497" s="4">
        <v>2113997.1697787601</v>
      </c>
      <c r="N20497" s="3">
        <v>0.31239607569962402</v>
      </c>
      <c r="O20497" s="5">
        <v>2.6188216209411621</v>
      </c>
      <c r="P20497" s="3">
        <v>0.51519429683685303</v>
      </c>
    </row>
    <row r="20498" spans="1:16" x14ac:dyDescent="0.25">
      <c r="A20498" s="1">
        <v>2017</v>
      </c>
      <c r="B20498" t="s">
        <v>1603</v>
      </c>
      <c r="C20498" t="s">
        <v>3304</v>
      </c>
      <c r="D20498" t="s">
        <v>3419</v>
      </c>
      <c r="E20498" t="s">
        <v>3470</v>
      </c>
      <c r="F20498" t="s">
        <v>5074</v>
      </c>
      <c r="G20498" s="4"/>
      <c r="H20498" s="4"/>
      <c r="I20498" s="4"/>
      <c r="J20498" s="4"/>
      <c r="K20498" s="4">
        <v>-875436.23690938996</v>
      </c>
      <c r="L20498" s="4">
        <v>4696193.4783370104</v>
      </c>
      <c r="M20498" s="4">
        <v>1203013.5546915999</v>
      </c>
      <c r="N20498" s="3">
        <v>-0.197612200471558</v>
      </c>
      <c r="O20498" s="5">
        <v>2.4424598217010498</v>
      </c>
      <c r="P20498" s="3">
        <v>0.25616779923439026</v>
      </c>
    </row>
    <row r="20499" spans="1:16" x14ac:dyDescent="0.25">
      <c r="A20499" s="1">
        <v>2018</v>
      </c>
      <c r="B20499" t="s">
        <v>1603</v>
      </c>
      <c r="C20499" t="s">
        <v>3304</v>
      </c>
      <c r="D20499" t="s">
        <v>3419</v>
      </c>
      <c r="E20499" t="s">
        <v>3470</v>
      </c>
      <c r="F20499" t="s">
        <v>5074</v>
      </c>
      <c r="G20499" s="4"/>
      <c r="H20499" s="4"/>
      <c r="I20499" s="4"/>
      <c r="J20499" s="4"/>
      <c r="K20499" s="4">
        <v>-332955.23597326298</v>
      </c>
      <c r="L20499" s="4">
        <v>3979670.2740241298</v>
      </c>
      <c r="M20499" s="4">
        <v>569656.24005324196</v>
      </c>
      <c r="N20499" s="3">
        <v>-7.5419806400255002E-2</v>
      </c>
      <c r="O20499" s="5">
        <v>0.8092074990272522</v>
      </c>
      <c r="P20499" s="3">
        <v>0.14314156770706177</v>
      </c>
    </row>
    <row r="20500" spans="1:16" x14ac:dyDescent="0.25">
      <c r="A20500" s="1">
        <v>2019</v>
      </c>
      <c r="B20500" t="s">
        <v>1603</v>
      </c>
      <c r="C20500" t="s">
        <v>3304</v>
      </c>
      <c r="D20500" t="s">
        <v>3419</v>
      </c>
      <c r="E20500" t="s">
        <v>3470</v>
      </c>
      <c r="F20500" t="s">
        <v>5074</v>
      </c>
      <c r="G20500" s="4"/>
      <c r="H20500" s="4"/>
      <c r="I20500" s="4"/>
      <c r="J20500" s="4"/>
      <c r="K20500" s="4">
        <v>-669161.17973553902</v>
      </c>
      <c r="L20500" s="4">
        <v>2984235.7294444102</v>
      </c>
      <c r="M20500" s="4">
        <v>444567.25798552501</v>
      </c>
      <c r="N20500" s="3">
        <v>-0.198970515766524</v>
      </c>
      <c r="O20500" s="5">
        <v>0.98416662216186523</v>
      </c>
      <c r="P20500" s="3">
        <v>0.14897190034389496</v>
      </c>
    </row>
    <row r="20501" spans="1:16" x14ac:dyDescent="0.25">
      <c r="A20501" s="1">
        <v>2020</v>
      </c>
      <c r="B20501" t="s">
        <v>1603</v>
      </c>
      <c r="C20501" t="s">
        <v>3304</v>
      </c>
      <c r="D20501" t="s">
        <v>3419</v>
      </c>
      <c r="E20501" t="s">
        <v>3470</v>
      </c>
      <c r="F20501" t="s">
        <v>5074</v>
      </c>
      <c r="G20501" s="4"/>
      <c r="H20501" s="4"/>
      <c r="I20501" s="4"/>
      <c r="J20501" s="4"/>
      <c r="K20501" s="4">
        <v>-670203.15086273605</v>
      </c>
      <c r="L20501" s="4">
        <v>2383887.2548435898</v>
      </c>
      <c r="M20501" s="4">
        <v>857775.34324874706</v>
      </c>
      <c r="N20501" s="3">
        <v>-0.26829090404662598</v>
      </c>
      <c r="O20501" s="5">
        <v>1.2750082015991211</v>
      </c>
      <c r="P20501" s="3">
        <v>0.35982212424278259</v>
      </c>
    </row>
    <row r="20502" spans="1:16" x14ac:dyDescent="0.25">
      <c r="A20502" s="1">
        <v>2021</v>
      </c>
      <c r="B20502" t="s">
        <v>1603</v>
      </c>
      <c r="C20502" t="s">
        <v>3304</v>
      </c>
      <c r="D20502" t="s">
        <v>3419</v>
      </c>
      <c r="E20502" t="s">
        <v>3470</v>
      </c>
      <c r="F20502" t="s">
        <v>5074</v>
      </c>
      <c r="G20502" s="4"/>
      <c r="H20502" s="4"/>
      <c r="I20502" s="4"/>
      <c r="J20502" s="4"/>
      <c r="K20502" s="4">
        <v>-900542.578820572</v>
      </c>
      <c r="L20502" s="4">
        <v>1911416.5008205001</v>
      </c>
      <c r="M20502" s="4">
        <v>1009691.70070877</v>
      </c>
      <c r="N20502" s="3">
        <v>-0.38261595548961203</v>
      </c>
      <c r="O20502" s="5">
        <v>1.8668942451477051</v>
      </c>
      <c r="P20502" s="3">
        <v>0.52824264764785767</v>
      </c>
    </row>
    <row r="20503" spans="1:16" x14ac:dyDescent="0.25">
      <c r="A20503" s="1">
        <v>2022</v>
      </c>
      <c r="B20503" t="s">
        <v>1603</v>
      </c>
      <c r="C20503" t="s">
        <v>3304</v>
      </c>
      <c r="D20503" t="s">
        <v>3419</v>
      </c>
      <c r="E20503" t="s">
        <v>3470</v>
      </c>
      <c r="F20503" t="s">
        <v>5074</v>
      </c>
      <c r="G20503" s="4"/>
      <c r="H20503" s="4"/>
      <c r="I20503" s="4"/>
      <c r="J20503" s="4"/>
      <c r="K20503" s="4">
        <v>-605753.13589937403</v>
      </c>
      <c r="L20503" s="4">
        <v>1293894.61713945</v>
      </c>
      <c r="M20503" s="4">
        <v>910520.95106679504</v>
      </c>
      <c r="N20503" s="3">
        <v>-0.37955666201778698</v>
      </c>
      <c r="O20503" s="5">
        <v>2.6673629283905029</v>
      </c>
      <c r="P20503" s="3">
        <v>0.70370566844940186</v>
      </c>
    </row>
    <row r="20504" spans="1:16" x14ac:dyDescent="0.25">
      <c r="A20504" s="1">
        <v>2023</v>
      </c>
      <c r="B20504" t="s">
        <v>1603</v>
      </c>
      <c r="C20504" t="s">
        <v>3304</v>
      </c>
      <c r="D20504" t="s">
        <v>3419</v>
      </c>
      <c r="E20504" t="s">
        <v>3470</v>
      </c>
      <c r="F20504" t="s">
        <v>5074</v>
      </c>
      <c r="G20504" s="4"/>
      <c r="H20504" s="4"/>
      <c r="I20504" s="4"/>
      <c r="J20504" s="4"/>
      <c r="K20504" s="4">
        <v>-74715.462924146399</v>
      </c>
      <c r="L20504" s="4">
        <v>1177688.1636330599</v>
      </c>
      <c r="M20504" s="4">
        <v>943382.90963014902</v>
      </c>
      <c r="N20504" s="3">
        <v>-6.3716297570385994E-2</v>
      </c>
      <c r="O20504" s="5">
        <v>2.7478265762329102</v>
      </c>
      <c r="P20504" s="3">
        <v>0.80104643106460571</v>
      </c>
    </row>
    <row r="20505" spans="1:16" x14ac:dyDescent="0.25">
      <c r="A20505" s="1">
        <v>2024</v>
      </c>
      <c r="B20505" t="s">
        <v>1603</v>
      </c>
      <c r="C20505" t="s">
        <v>3304</v>
      </c>
      <c r="D20505" t="s">
        <v>3419</v>
      </c>
      <c r="E20505" t="s">
        <v>3470</v>
      </c>
      <c r="F20505" t="s">
        <v>5074</v>
      </c>
      <c r="G20505" s="4"/>
      <c r="H20505" s="4"/>
      <c r="I20505" s="4"/>
      <c r="J20505" s="4"/>
      <c r="K20505" s="4">
        <v>83342.697300786604</v>
      </c>
      <c r="L20505" s="4">
        <v>1197317.5221746699</v>
      </c>
      <c r="M20505" s="4">
        <v>941274.77466708096</v>
      </c>
      <c r="N20505" s="3">
        <v>7.1775860458161006E-2</v>
      </c>
      <c r="O20505" s="5">
        <v>2.6153271198272705</v>
      </c>
      <c r="P20505" s="3">
        <v>0.78615301847457886</v>
      </c>
    </row>
    <row r="20506" spans="1:16" x14ac:dyDescent="0.25">
      <c r="A20506" s="1">
        <v>2011</v>
      </c>
      <c r="B20506" t="s">
        <v>1604</v>
      </c>
      <c r="C20506" t="s">
        <v>3305</v>
      </c>
      <c r="D20506" t="s">
        <v>3405</v>
      </c>
      <c r="E20506" t="s">
        <v>3469</v>
      </c>
      <c r="F20506" t="s">
        <v>5075</v>
      </c>
      <c r="G20506" s="4"/>
      <c r="H20506" s="4"/>
      <c r="I20506" s="4"/>
      <c r="J20506" s="4"/>
      <c r="K20506" s="4">
        <v>-1890472.61815454</v>
      </c>
      <c r="L20506" s="4">
        <v>88313149.716000497</v>
      </c>
      <c r="M20506" s="4">
        <v>53265459.2219484</v>
      </c>
      <c r="N20506" s="3">
        <v>-2.0435351768399002E-2</v>
      </c>
      <c r="O20506" s="5">
        <v>2.0564596652984619</v>
      </c>
      <c r="P20506" s="3">
        <v>0.60314303636550903</v>
      </c>
    </row>
    <row r="20507" spans="1:16" x14ac:dyDescent="0.25">
      <c r="A20507" s="1">
        <v>2011</v>
      </c>
      <c r="B20507" t="s">
        <v>1605</v>
      </c>
      <c r="C20507" t="s">
        <v>3306</v>
      </c>
      <c r="D20507" t="s">
        <v>3416</v>
      </c>
      <c r="E20507" t="s">
        <v>3470</v>
      </c>
      <c r="F20507" t="s">
        <v>5076</v>
      </c>
      <c r="G20507" s="4"/>
      <c r="H20507" s="4"/>
      <c r="I20507" s="4"/>
      <c r="J20507" s="4"/>
      <c r="K20507" s="4">
        <v>-99691.033894951499</v>
      </c>
      <c r="L20507" s="4">
        <v>19025.006468502201</v>
      </c>
      <c r="M20507" s="4">
        <v>3614751.2290154202</v>
      </c>
      <c r="N20507" s="3">
        <v>-1.94074074074074</v>
      </c>
      <c r="O20507" s="5">
        <v>288.679443359375</v>
      </c>
      <c r="P20507" s="3">
        <v>190</v>
      </c>
    </row>
    <row r="20508" spans="1:16" x14ac:dyDescent="0.25">
      <c r="A20508" s="1">
        <v>2012</v>
      </c>
      <c r="B20508" t="s">
        <v>1605</v>
      </c>
      <c r="C20508" t="s">
        <v>3306</v>
      </c>
      <c r="D20508" t="s">
        <v>3416</v>
      </c>
      <c r="E20508" t="s">
        <v>3470</v>
      </c>
      <c r="F20508" t="s">
        <v>5076</v>
      </c>
      <c r="G20508" s="4"/>
      <c r="H20508" s="4"/>
      <c r="I20508" s="4"/>
      <c r="J20508" s="4"/>
      <c r="K20508" s="4">
        <v>-13909.343806250999</v>
      </c>
      <c r="L20508" s="4">
        <v>100638.193421699</v>
      </c>
      <c r="M20508" s="4">
        <v>4450990.0180003298</v>
      </c>
      <c r="N20508" s="3">
        <v>-0.22972972972972999</v>
      </c>
      <c r="O20508" s="5">
        <v>64.284439086914063</v>
      </c>
      <c r="P20508" s="3">
        <v>44.227642059326172</v>
      </c>
    </row>
    <row r="20509" spans="1:16" x14ac:dyDescent="0.25">
      <c r="A20509" s="1">
        <v>2013</v>
      </c>
      <c r="B20509" t="s">
        <v>1605</v>
      </c>
      <c r="C20509" t="s">
        <v>3306</v>
      </c>
      <c r="D20509" t="s">
        <v>3416</v>
      </c>
      <c r="E20509" t="s">
        <v>3470</v>
      </c>
      <c r="F20509" t="s">
        <v>5076</v>
      </c>
      <c r="G20509" s="4"/>
      <c r="H20509" s="4"/>
      <c r="I20509" s="4"/>
      <c r="J20509" s="4"/>
      <c r="K20509" s="4">
        <v>1038126.0151030601</v>
      </c>
      <c r="L20509" s="4">
        <v>1530398.67387774</v>
      </c>
      <c r="M20509" s="4">
        <v>4595382.0136295902</v>
      </c>
      <c r="N20509" s="3">
        <v>1.2711430035879001</v>
      </c>
      <c r="O20509" s="5">
        <v>4.5344052314758301</v>
      </c>
      <c r="P20509" s="3">
        <v>3.0027351379394531</v>
      </c>
    </row>
    <row r="20510" spans="1:16" x14ac:dyDescent="0.25">
      <c r="A20510" s="1">
        <v>2014</v>
      </c>
      <c r="B20510" t="s">
        <v>1605</v>
      </c>
      <c r="C20510" t="s">
        <v>3306</v>
      </c>
      <c r="D20510" t="s">
        <v>3416</v>
      </c>
      <c r="E20510" t="s">
        <v>3470</v>
      </c>
      <c r="F20510" t="s">
        <v>5076</v>
      </c>
      <c r="G20510" s="4"/>
      <c r="H20510" s="4"/>
      <c r="I20510" s="4"/>
      <c r="J20510" s="4"/>
      <c r="K20510" s="4">
        <v>-2854293.14830876</v>
      </c>
      <c r="L20510" s="4">
        <v>7728534.2584562004</v>
      </c>
      <c r="M20510" s="4">
        <v>6882046.8343451899</v>
      </c>
      <c r="N20510" s="3">
        <v>-0.61290622963031904</v>
      </c>
      <c r="O20510" s="5">
        <v>5.6344208717346191</v>
      </c>
      <c r="P20510" s="3">
        <v>0.89047247171401978</v>
      </c>
    </row>
    <row r="20511" spans="1:16" x14ac:dyDescent="0.25">
      <c r="A20511" s="1">
        <v>2015</v>
      </c>
      <c r="B20511" t="s">
        <v>1605</v>
      </c>
      <c r="C20511" t="s">
        <v>3306</v>
      </c>
      <c r="D20511" t="s">
        <v>3416</v>
      </c>
      <c r="E20511" t="s">
        <v>3470</v>
      </c>
      <c r="F20511" t="s">
        <v>5076</v>
      </c>
      <c r="G20511" s="4"/>
      <c r="H20511" s="4"/>
      <c r="I20511" s="4"/>
      <c r="J20511" s="4"/>
      <c r="K20511" s="4">
        <v>-2816922.44501699</v>
      </c>
      <c r="L20511" s="4">
        <v>15363877.375751499</v>
      </c>
      <c r="M20511" s="4">
        <v>9094507.2999514602</v>
      </c>
      <c r="N20511" s="3">
        <v>-0.25586758920092301</v>
      </c>
      <c r="O20511" s="5">
        <v>3.2636768817901611</v>
      </c>
      <c r="P20511" s="3">
        <v>0.59194087982177734</v>
      </c>
    </row>
    <row r="20512" spans="1:16" x14ac:dyDescent="0.25">
      <c r="A20512" s="1">
        <v>2016</v>
      </c>
      <c r="B20512" t="s">
        <v>1605</v>
      </c>
      <c r="C20512" t="s">
        <v>3306</v>
      </c>
      <c r="D20512" t="s">
        <v>3416</v>
      </c>
      <c r="E20512" t="s">
        <v>3470</v>
      </c>
      <c r="F20512" t="s">
        <v>5076</v>
      </c>
      <c r="G20512" s="4"/>
      <c r="H20512" s="4"/>
      <c r="I20512" s="4"/>
      <c r="J20512" s="4"/>
      <c r="K20512" s="4">
        <v>-2340109.7573603</v>
      </c>
      <c r="L20512" s="4">
        <v>14483139.4746833</v>
      </c>
      <c r="M20512" s="4">
        <v>7823835.9852276295</v>
      </c>
      <c r="N20512" s="3">
        <v>-0.16316118785195199</v>
      </c>
      <c r="O20512" s="5">
        <v>2.7368776798248291</v>
      </c>
      <c r="P20512" s="3">
        <v>0.5402030348777771</v>
      </c>
    </row>
    <row r="20513" spans="1:16" x14ac:dyDescent="0.25">
      <c r="A20513" s="1">
        <v>2017</v>
      </c>
      <c r="B20513" t="s">
        <v>1605</v>
      </c>
      <c r="C20513" t="s">
        <v>3306</v>
      </c>
      <c r="D20513" t="s">
        <v>3416</v>
      </c>
      <c r="E20513" t="s">
        <v>3470</v>
      </c>
      <c r="F20513" t="s">
        <v>5076</v>
      </c>
      <c r="G20513" s="4"/>
      <c r="H20513" s="4"/>
      <c r="I20513" s="4"/>
      <c r="J20513" s="4"/>
      <c r="K20513" s="4">
        <v>-1667892.5431683699</v>
      </c>
      <c r="L20513" s="4">
        <v>9325767.9240657091</v>
      </c>
      <c r="M20513" s="4">
        <v>9187769.2550173402</v>
      </c>
      <c r="N20513" s="3">
        <v>-0.13885810929025499</v>
      </c>
      <c r="O20513" s="5">
        <v>4.1323947906494141</v>
      </c>
      <c r="P20513" s="3">
        <v>0.98520243167877197</v>
      </c>
    </row>
    <row r="20514" spans="1:16" x14ac:dyDescent="0.25">
      <c r="A20514" s="1">
        <v>2018</v>
      </c>
      <c r="B20514" t="s">
        <v>1605</v>
      </c>
      <c r="C20514" t="s">
        <v>3306</v>
      </c>
      <c r="D20514" t="s">
        <v>3416</v>
      </c>
      <c r="E20514" t="s">
        <v>3470</v>
      </c>
      <c r="F20514" t="s">
        <v>5076</v>
      </c>
      <c r="G20514" s="4"/>
      <c r="H20514" s="4"/>
      <c r="I20514" s="4"/>
      <c r="J20514" s="4"/>
      <c r="K20514" s="4">
        <v>-1118377.26786076</v>
      </c>
      <c r="L20514" s="4">
        <v>7706386.1801556796</v>
      </c>
      <c r="M20514" s="4">
        <v>6425243.7859891802</v>
      </c>
      <c r="N20514" s="3">
        <v>-0.12901610615038001</v>
      </c>
      <c r="O20514" s="5">
        <v>4.0995383262634277</v>
      </c>
      <c r="P20514" s="3">
        <v>0.8337557315826416</v>
      </c>
    </row>
    <row r="20515" spans="1:16" x14ac:dyDescent="0.25">
      <c r="A20515" s="1">
        <v>2019</v>
      </c>
      <c r="B20515" t="s">
        <v>1605</v>
      </c>
      <c r="C20515" t="s">
        <v>3306</v>
      </c>
      <c r="D20515" t="s">
        <v>3416</v>
      </c>
      <c r="E20515" t="s">
        <v>3470</v>
      </c>
      <c r="F20515" t="s">
        <v>5076</v>
      </c>
      <c r="G20515" s="4"/>
      <c r="H20515" s="4"/>
      <c r="I20515" s="4"/>
      <c r="J20515" s="4"/>
      <c r="K20515" s="4">
        <v>-1632475.3768297301</v>
      </c>
      <c r="L20515" s="4">
        <v>5481036.0777058303</v>
      </c>
      <c r="M20515" s="4">
        <v>7997088.7522446504</v>
      </c>
      <c r="N20515" s="3">
        <v>-0.25653358986692298</v>
      </c>
      <c r="O20515" s="5">
        <v>6.2699713706970215</v>
      </c>
      <c r="P20515" s="3">
        <v>1.4590469598770142</v>
      </c>
    </row>
    <row r="20516" spans="1:16" x14ac:dyDescent="0.25">
      <c r="A20516" s="1">
        <v>2020</v>
      </c>
      <c r="B20516" t="s">
        <v>1605</v>
      </c>
      <c r="C20516" t="s">
        <v>3306</v>
      </c>
      <c r="D20516" t="s">
        <v>3416</v>
      </c>
      <c r="E20516" t="s">
        <v>3470</v>
      </c>
      <c r="F20516" t="s">
        <v>5076</v>
      </c>
      <c r="G20516" s="4"/>
      <c r="H20516" s="4"/>
      <c r="I20516" s="4"/>
      <c r="J20516" s="4"/>
      <c r="K20516" s="4">
        <v>-91096.371625564207</v>
      </c>
      <c r="L20516" s="4">
        <v>15528061.254867399</v>
      </c>
      <c r="M20516" s="4">
        <v>18928397.061100099</v>
      </c>
      <c r="N20516" s="3">
        <v>-8.9636182553169998E-3</v>
      </c>
      <c r="O20516" s="5">
        <v>2.0765426158905029</v>
      </c>
      <c r="P20516" s="3">
        <v>1.218980073928833</v>
      </c>
    </row>
    <row r="20517" spans="1:16" x14ac:dyDescent="0.25">
      <c r="A20517" s="1">
        <v>2021</v>
      </c>
      <c r="B20517" t="s">
        <v>1605</v>
      </c>
      <c r="C20517" t="s">
        <v>3306</v>
      </c>
      <c r="D20517" t="s">
        <v>3416</v>
      </c>
      <c r="E20517" t="s">
        <v>3470</v>
      </c>
      <c r="F20517" t="s">
        <v>5076</v>
      </c>
      <c r="G20517" s="4"/>
      <c r="H20517" s="4"/>
      <c r="I20517" s="4"/>
      <c r="J20517" s="4"/>
      <c r="K20517" s="4">
        <v>-1464334.3458678101</v>
      </c>
      <c r="L20517" s="4">
        <v>31394853.531650402</v>
      </c>
      <c r="M20517" s="4">
        <v>32596627.212737001</v>
      </c>
      <c r="N20517" s="3">
        <v>-5.9037993214994998E-2</v>
      </c>
      <c r="O20517" s="5">
        <v>1.5628819465637207</v>
      </c>
      <c r="P20517" s="3">
        <v>1.0382792949676514</v>
      </c>
    </row>
    <row r="20518" spans="1:16" x14ac:dyDescent="0.25">
      <c r="A20518" s="1">
        <v>2022</v>
      </c>
      <c r="B20518" t="s">
        <v>1605</v>
      </c>
      <c r="C20518" t="s">
        <v>3306</v>
      </c>
      <c r="D20518" t="s">
        <v>3416</v>
      </c>
      <c r="E20518" t="s">
        <v>3470</v>
      </c>
      <c r="F20518" t="s">
        <v>5076</v>
      </c>
      <c r="G20518" s="4"/>
      <c r="H20518" s="4"/>
      <c r="I20518" s="4"/>
      <c r="J20518" s="4"/>
      <c r="K20518" s="4">
        <v>321043.98233218002</v>
      </c>
      <c r="L20518" s="4">
        <v>25500461.110687401</v>
      </c>
      <c r="M20518" s="4">
        <v>24187855.800633799</v>
      </c>
      <c r="N20518" s="3">
        <v>1.1329295895270999E-2</v>
      </c>
      <c r="O20518" s="5">
        <v>1.5768707990646362</v>
      </c>
      <c r="P20518" s="3">
        <v>0.94852620363235474</v>
      </c>
    </row>
    <row r="20519" spans="1:16" x14ac:dyDescent="0.25">
      <c r="A20519" s="1">
        <v>2023</v>
      </c>
      <c r="B20519" t="s">
        <v>1605</v>
      </c>
      <c r="C20519" t="s">
        <v>3306</v>
      </c>
      <c r="D20519" t="s">
        <v>3416</v>
      </c>
      <c r="E20519" t="s">
        <v>3470</v>
      </c>
      <c r="F20519" t="s">
        <v>5076</v>
      </c>
      <c r="G20519" s="4"/>
      <c r="H20519" s="4"/>
      <c r="I20519" s="4"/>
      <c r="J20519" s="4"/>
      <c r="K20519" s="4">
        <v>318481.30095544399</v>
      </c>
      <c r="L20519" s="4">
        <v>21657979.864973899</v>
      </c>
      <c r="M20519" s="4">
        <v>21181822.1635455</v>
      </c>
      <c r="N20519" s="3">
        <v>1.4259700238128999E-2</v>
      </c>
      <c r="O20519" s="5">
        <v>1.4938696622848511</v>
      </c>
      <c r="P20519" s="3">
        <v>0.97801464796066284</v>
      </c>
    </row>
    <row r="20520" spans="1:16" x14ac:dyDescent="0.25">
      <c r="A20520" s="1">
        <v>2024</v>
      </c>
      <c r="B20520" t="s">
        <v>1605</v>
      </c>
      <c r="C20520" t="s">
        <v>3306</v>
      </c>
      <c r="D20520" t="s">
        <v>3416</v>
      </c>
      <c r="E20520" t="s">
        <v>3470</v>
      </c>
      <c r="F20520" t="s">
        <v>5076</v>
      </c>
      <c r="G20520" s="4"/>
      <c r="H20520" s="4"/>
      <c r="I20520" s="4"/>
      <c r="J20520" s="4"/>
      <c r="K20520" s="4">
        <v>124321.610443015</v>
      </c>
      <c r="L20520" s="4">
        <v>17891553.302890498</v>
      </c>
      <c r="M20520" s="4">
        <v>20282951.203767899</v>
      </c>
      <c r="N20520" s="3">
        <v>6.4448162607669999E-3</v>
      </c>
      <c r="O20520" s="5">
        <v>1.5328994989395142</v>
      </c>
      <c r="P20520" s="3">
        <v>1.1336606740951538</v>
      </c>
    </row>
    <row r="20521" spans="1:16" x14ac:dyDescent="0.25">
      <c r="A20521" s="1">
        <v>2009</v>
      </c>
      <c r="B20521" t="s">
        <v>1606</v>
      </c>
      <c r="C20521" t="s">
        <v>3307</v>
      </c>
      <c r="D20521" t="s">
        <v>3403</v>
      </c>
      <c r="E20521" t="s">
        <v>3469</v>
      </c>
      <c r="F20521" t="s">
        <v>5077</v>
      </c>
      <c r="G20521" s="4"/>
      <c r="H20521" s="4"/>
      <c r="I20521" s="4"/>
      <c r="J20521" s="4"/>
      <c r="K20521" s="4">
        <v>-3359068.1015149802</v>
      </c>
      <c r="L20521" s="4">
        <v>4177893.2253432502</v>
      </c>
      <c r="M20521" s="4">
        <v>1418176.5379713101</v>
      </c>
      <c r="N20521" s="3">
        <v>-1.17659451822549</v>
      </c>
      <c r="O20521" s="5">
        <v>2.3397989273071289</v>
      </c>
      <c r="P20521" s="3">
        <v>0.33944776654243469</v>
      </c>
    </row>
    <row r="20522" spans="1:16" x14ac:dyDescent="0.25">
      <c r="A20522" s="1">
        <v>2010</v>
      </c>
      <c r="B20522" t="s">
        <v>1606</v>
      </c>
      <c r="C20522" t="s">
        <v>3307</v>
      </c>
      <c r="D20522" t="s">
        <v>3403</v>
      </c>
      <c r="E20522" t="s">
        <v>3469</v>
      </c>
      <c r="F20522" t="s">
        <v>5077</v>
      </c>
      <c r="G20522" s="4"/>
      <c r="H20522" s="4"/>
      <c r="I20522" s="4"/>
      <c r="J20522" s="4"/>
      <c r="K20522" s="4">
        <v>-3261166.4510927098</v>
      </c>
      <c r="L20522" s="4">
        <v>2405667.6353496499</v>
      </c>
      <c r="M20522" s="4">
        <v>2090079.9583410299</v>
      </c>
      <c r="N20522" s="3">
        <v>-0.96548453881000096</v>
      </c>
      <c r="O20522" s="5">
        <v>2.6417975425720215</v>
      </c>
      <c r="P20522" s="3">
        <v>0.86881494522094727</v>
      </c>
    </row>
    <row r="20523" spans="1:16" x14ac:dyDescent="0.25">
      <c r="A20523" s="1">
        <v>2011</v>
      </c>
      <c r="B20523" t="s">
        <v>1606</v>
      </c>
      <c r="C20523" t="s">
        <v>3307</v>
      </c>
      <c r="D20523" t="s">
        <v>3403</v>
      </c>
      <c r="E20523" t="s">
        <v>3469</v>
      </c>
      <c r="F20523" t="s">
        <v>5077</v>
      </c>
      <c r="G20523" s="4"/>
      <c r="H20523" s="4"/>
      <c r="I20523" s="4"/>
      <c r="J20523" s="4"/>
      <c r="K20523" s="4">
        <v>-583484.08530704095</v>
      </c>
      <c r="L20523" s="4">
        <v>327835.17307898402</v>
      </c>
      <c r="M20523" s="4">
        <v>1747322.9021541099</v>
      </c>
      <c r="N20523" s="3">
        <v>-0.34348588500378102</v>
      </c>
      <c r="O20523" s="5">
        <v>8.8700809478759766</v>
      </c>
      <c r="P20523" s="3">
        <v>5.3298821449279785</v>
      </c>
    </row>
    <row r="20524" spans="1:16" x14ac:dyDescent="0.25">
      <c r="A20524" s="1">
        <v>2012</v>
      </c>
      <c r="B20524" t="s">
        <v>1606</v>
      </c>
      <c r="C20524" t="s">
        <v>3307</v>
      </c>
      <c r="D20524" t="s">
        <v>3403</v>
      </c>
      <c r="E20524" t="s">
        <v>3469</v>
      </c>
      <c r="F20524" t="s">
        <v>5077</v>
      </c>
      <c r="G20524" s="4"/>
      <c r="H20524" s="4"/>
      <c r="I20524" s="4"/>
      <c r="J20524" s="4"/>
      <c r="K20524" s="4">
        <v>-5442982.71645365</v>
      </c>
      <c r="L20524" s="4">
        <v>6311329.9837295199</v>
      </c>
      <c r="M20524" s="4">
        <v>1120797.5604514801</v>
      </c>
      <c r="N20524" s="3">
        <v>-1.6433231729734801</v>
      </c>
      <c r="O20524" s="5">
        <v>2.8421304225921631</v>
      </c>
      <c r="P20524" s="3">
        <v>0.17758500576019287</v>
      </c>
    </row>
    <row r="20525" spans="1:16" x14ac:dyDescent="0.25">
      <c r="A20525" s="1">
        <v>2013</v>
      </c>
      <c r="B20525" t="s">
        <v>1606</v>
      </c>
      <c r="C20525" t="s">
        <v>3307</v>
      </c>
      <c r="D20525" t="s">
        <v>3403</v>
      </c>
      <c r="E20525" t="s">
        <v>3469</v>
      </c>
      <c r="F20525" t="s">
        <v>5077</v>
      </c>
      <c r="G20525" s="4"/>
      <c r="H20525" s="4"/>
      <c r="I20525" s="4"/>
      <c r="J20525" s="4"/>
      <c r="K20525" s="4">
        <v>-4565227.4409128698</v>
      </c>
      <c r="L20525" s="4">
        <v>3623212.7684844299</v>
      </c>
      <c r="M20525" s="4">
        <v>390511.34235361801</v>
      </c>
      <c r="N20525" s="3">
        <v>-0.98622793095482197</v>
      </c>
      <c r="O20525" s="5">
        <v>1.2657212018966675</v>
      </c>
      <c r="P20525" s="3">
        <v>0.10778040438890457</v>
      </c>
    </row>
    <row r="20526" spans="1:16" x14ac:dyDescent="0.25">
      <c r="A20526" s="1">
        <v>2014</v>
      </c>
      <c r="B20526" t="s">
        <v>1606</v>
      </c>
      <c r="C20526" t="s">
        <v>3307</v>
      </c>
      <c r="D20526" t="s">
        <v>3403</v>
      </c>
      <c r="E20526" t="s">
        <v>3469</v>
      </c>
      <c r="F20526" t="s">
        <v>5077</v>
      </c>
      <c r="G20526" s="4"/>
      <c r="H20526" s="4"/>
      <c r="I20526" s="4"/>
      <c r="J20526" s="4"/>
      <c r="K20526" s="4">
        <v>-1719036.2581922801</v>
      </c>
      <c r="L20526" s="4">
        <v>8789253.6187467594</v>
      </c>
      <c r="M20526" s="4">
        <v>589702.48479419097</v>
      </c>
      <c r="N20526" s="3">
        <v>-0.27440822301019402</v>
      </c>
      <c r="O20526" s="5">
        <v>11.650689125061035</v>
      </c>
      <c r="P20526" s="3">
        <v>6.7093580961227417E-2</v>
      </c>
    </row>
    <row r="20527" spans="1:16" x14ac:dyDescent="0.25">
      <c r="A20527" s="1">
        <v>2015</v>
      </c>
      <c r="B20527" t="s">
        <v>1606</v>
      </c>
      <c r="C20527" t="s">
        <v>3307</v>
      </c>
      <c r="D20527" t="s">
        <v>3403</v>
      </c>
      <c r="E20527" t="s">
        <v>3469</v>
      </c>
      <c r="F20527" t="s">
        <v>5077</v>
      </c>
      <c r="G20527" s="4"/>
      <c r="H20527" s="4"/>
      <c r="I20527" s="4"/>
      <c r="J20527" s="4"/>
      <c r="K20527" s="4">
        <v>-3588286.0950825498</v>
      </c>
      <c r="L20527" s="4">
        <v>6428562.5139634702</v>
      </c>
      <c r="M20527" s="4">
        <v>360358.38925140398</v>
      </c>
      <c r="N20527" s="3">
        <v>-0.52733595542515599</v>
      </c>
      <c r="O20527" s="5">
        <v>1.3486913442611694</v>
      </c>
      <c r="P20527" s="3">
        <v>5.6055828928947449E-2</v>
      </c>
    </row>
    <row r="20528" spans="1:16" x14ac:dyDescent="0.25">
      <c r="A20528" s="1">
        <v>2016</v>
      </c>
      <c r="B20528" t="s">
        <v>1606</v>
      </c>
      <c r="C20528" t="s">
        <v>3307</v>
      </c>
      <c r="D20528" t="s">
        <v>3403</v>
      </c>
      <c r="E20528" t="s">
        <v>3469</v>
      </c>
      <c r="F20528" t="s">
        <v>5077</v>
      </c>
      <c r="G20528" s="4"/>
      <c r="H20528" s="4"/>
      <c r="I20528" s="4"/>
      <c r="J20528" s="4"/>
      <c r="K20528" s="4">
        <v>-725623.56587299204</v>
      </c>
      <c r="L20528" s="4">
        <v>6786559.4361832105</v>
      </c>
      <c r="M20528" s="4">
        <v>245447.29862621799</v>
      </c>
      <c r="N20528" s="3">
        <v>-0.11160695614111001</v>
      </c>
      <c r="O20528" s="5">
        <v>3.886491060256958</v>
      </c>
      <c r="P20528" s="3">
        <v>3.6166675388813019E-2</v>
      </c>
    </row>
    <row r="20529" spans="1:16" x14ac:dyDescent="0.25">
      <c r="A20529" s="1">
        <v>2017</v>
      </c>
      <c r="B20529" t="s">
        <v>1606</v>
      </c>
      <c r="C20529" t="s">
        <v>3307</v>
      </c>
      <c r="D20529" t="s">
        <v>3403</v>
      </c>
      <c r="E20529" t="s">
        <v>3469</v>
      </c>
      <c r="F20529" t="s">
        <v>5077</v>
      </c>
      <c r="G20529" s="4"/>
      <c r="H20529" s="4"/>
      <c r="I20529" s="4"/>
      <c r="J20529" s="4"/>
      <c r="K20529" s="4">
        <v>-986877.72371970804</v>
      </c>
      <c r="L20529" s="4">
        <v>9125910.2123636696</v>
      </c>
      <c r="M20529" s="4">
        <v>265273.96681193198</v>
      </c>
      <c r="N20529" s="3">
        <v>-0.12238502083910099</v>
      </c>
      <c r="O20529" s="5">
        <v>1.813515305519104</v>
      </c>
      <c r="P20529" s="3">
        <v>2.9068220406770706E-2</v>
      </c>
    </row>
    <row r="20530" spans="1:16" x14ac:dyDescent="0.25">
      <c r="A20530" s="1">
        <v>2018</v>
      </c>
      <c r="B20530" t="s">
        <v>1606</v>
      </c>
      <c r="C20530" t="s">
        <v>3307</v>
      </c>
      <c r="D20530" t="s">
        <v>3403</v>
      </c>
      <c r="E20530" t="s">
        <v>3469</v>
      </c>
      <c r="F20530" t="s">
        <v>5077</v>
      </c>
      <c r="G20530" s="4"/>
      <c r="H20530" s="4"/>
      <c r="I20530" s="4"/>
      <c r="J20530" s="4"/>
      <c r="K20530" s="4">
        <v>-1762968.63781375</v>
      </c>
      <c r="L20530" s="4">
        <v>6209085.1893796399</v>
      </c>
      <c r="M20530" s="4">
        <v>257713.23251837501</v>
      </c>
      <c r="N20530" s="3">
        <v>-0.23509717271760799</v>
      </c>
      <c r="O20530" s="5">
        <v>6.4238429069519043</v>
      </c>
      <c r="P20530" s="3">
        <v>4.1505828499794006E-2</v>
      </c>
    </row>
    <row r="20531" spans="1:16" x14ac:dyDescent="0.25">
      <c r="A20531" s="1">
        <v>2019</v>
      </c>
      <c r="B20531" t="s">
        <v>1606</v>
      </c>
      <c r="C20531" t="s">
        <v>3307</v>
      </c>
      <c r="D20531" t="s">
        <v>3403</v>
      </c>
      <c r="E20531" t="s">
        <v>3469</v>
      </c>
      <c r="F20531" t="s">
        <v>5077</v>
      </c>
      <c r="G20531" s="4"/>
      <c r="H20531" s="4"/>
      <c r="I20531" s="4"/>
      <c r="J20531" s="4"/>
      <c r="K20531" s="4">
        <v>-2743674.2716742698</v>
      </c>
      <c r="L20531" s="4">
        <v>3856389.6103896098</v>
      </c>
      <c r="M20531" s="4">
        <v>261342.927342927</v>
      </c>
      <c r="N20531" s="3">
        <v>-0.56309023609912201</v>
      </c>
      <c r="O20531" s="5">
        <v>5.0605792999267578</v>
      </c>
      <c r="P20531" s="3">
        <v>6.7768804728984833E-2</v>
      </c>
    </row>
    <row r="20532" spans="1:16" x14ac:dyDescent="0.25">
      <c r="A20532" s="1">
        <v>2020</v>
      </c>
      <c r="B20532" t="s">
        <v>1606</v>
      </c>
      <c r="C20532" t="s">
        <v>3307</v>
      </c>
      <c r="D20532" t="s">
        <v>3403</v>
      </c>
      <c r="E20532" t="s">
        <v>3469</v>
      </c>
      <c r="F20532" t="s">
        <v>5077</v>
      </c>
      <c r="G20532" s="4"/>
      <c r="H20532" s="4"/>
      <c r="I20532" s="4"/>
      <c r="J20532" s="4"/>
      <c r="K20532" s="4">
        <v>-1983451.81729084</v>
      </c>
      <c r="L20532" s="4">
        <v>2111859.6689811298</v>
      </c>
      <c r="M20532" s="4">
        <v>260276.35520340101</v>
      </c>
      <c r="N20532" s="3">
        <v>-0.67196806440992496</v>
      </c>
      <c r="O20532" s="5">
        <v>4.232886791229248</v>
      </c>
      <c r="P20532" s="3">
        <v>0.12324509769678116</v>
      </c>
    </row>
    <row r="20533" spans="1:16" x14ac:dyDescent="0.25">
      <c r="A20533" s="1">
        <v>2021</v>
      </c>
      <c r="B20533" t="s">
        <v>1606</v>
      </c>
      <c r="C20533" t="s">
        <v>3307</v>
      </c>
      <c r="D20533" t="s">
        <v>3403</v>
      </c>
      <c r="E20533" t="s">
        <v>3469</v>
      </c>
      <c r="F20533" t="s">
        <v>5077</v>
      </c>
      <c r="G20533" s="4"/>
      <c r="H20533" s="4"/>
      <c r="I20533" s="4"/>
      <c r="J20533" s="4"/>
      <c r="K20533" s="4">
        <v>-1633764.21807167</v>
      </c>
      <c r="L20533" s="4">
        <v>13907370.5283837</v>
      </c>
      <c r="M20533" s="4">
        <v>1583660.3708508001</v>
      </c>
      <c r="N20533" s="3">
        <v>-0.20167938500299201</v>
      </c>
      <c r="O20533" s="5">
        <v>1.7730672359466553</v>
      </c>
      <c r="P20533" s="3">
        <v>0.11387202143669128</v>
      </c>
    </row>
    <row r="20534" spans="1:16" x14ac:dyDescent="0.25">
      <c r="A20534" s="1">
        <v>2022</v>
      </c>
      <c r="B20534" t="s">
        <v>1606</v>
      </c>
      <c r="C20534" t="s">
        <v>3307</v>
      </c>
      <c r="D20534" t="s">
        <v>3403</v>
      </c>
      <c r="E20534" t="s">
        <v>3469</v>
      </c>
      <c r="F20534" t="s">
        <v>5077</v>
      </c>
      <c r="G20534" s="4"/>
      <c r="H20534" s="4"/>
      <c r="I20534" s="4"/>
      <c r="J20534" s="4"/>
      <c r="K20534" s="4">
        <v>-1800089.71271229</v>
      </c>
      <c r="L20534" s="4">
        <v>3732752.7310619899</v>
      </c>
      <c r="M20534" s="4">
        <v>1102854.2444464399</v>
      </c>
      <c r="N20534" s="3">
        <v>-0.21776020769757101</v>
      </c>
      <c r="O20534" s="5">
        <v>1.9074958562850952</v>
      </c>
      <c r="P20534" s="3">
        <v>0.29545333981513977</v>
      </c>
    </row>
    <row r="20535" spans="1:16" x14ac:dyDescent="0.25">
      <c r="A20535" s="1">
        <v>2023</v>
      </c>
      <c r="B20535" t="s">
        <v>1606</v>
      </c>
      <c r="C20535" t="s">
        <v>3307</v>
      </c>
      <c r="D20535" t="s">
        <v>3403</v>
      </c>
      <c r="E20535" t="s">
        <v>3469</v>
      </c>
      <c r="F20535" t="s">
        <v>5077</v>
      </c>
      <c r="G20535" s="4"/>
      <c r="H20535" s="4"/>
      <c r="I20535" s="4"/>
      <c r="J20535" s="4"/>
      <c r="K20535" s="4">
        <v>-1322260.4406226</v>
      </c>
      <c r="L20535" s="4">
        <v>2974580.54194581</v>
      </c>
      <c r="M20535" s="4">
        <v>1070972.90270973</v>
      </c>
      <c r="N20535" s="3">
        <v>-0.40188861954566002</v>
      </c>
      <c r="O20535" s="5">
        <v>1.5094801187515259</v>
      </c>
      <c r="P20535" s="3">
        <v>0.36004164814949036</v>
      </c>
    </row>
    <row r="20536" spans="1:16" x14ac:dyDescent="0.25">
      <c r="A20536" s="1">
        <v>2024</v>
      </c>
      <c r="B20536" t="s">
        <v>1606</v>
      </c>
      <c r="C20536" t="s">
        <v>3307</v>
      </c>
      <c r="D20536" t="s">
        <v>3403</v>
      </c>
      <c r="E20536" t="s">
        <v>3469</v>
      </c>
      <c r="F20536" t="s">
        <v>5077</v>
      </c>
      <c r="G20536" s="4"/>
      <c r="H20536" s="4"/>
      <c r="I20536" s="4"/>
      <c r="J20536" s="4"/>
      <c r="K20536" s="4">
        <v>-1365959.0780903101</v>
      </c>
      <c r="L20536" s="4">
        <v>2704878.8943484002</v>
      </c>
      <c r="M20536" s="4">
        <v>1838042.4419806299</v>
      </c>
      <c r="N20536" s="3">
        <v>-0.48098033604532497</v>
      </c>
      <c r="O20536" s="5">
        <v>1.9437621831893921</v>
      </c>
      <c r="P20536" s="3">
        <v>0.67952853441238403</v>
      </c>
    </row>
    <row r="20537" spans="1:16" x14ac:dyDescent="0.25">
      <c r="A20537" s="1">
        <v>2009</v>
      </c>
      <c r="B20537" t="s">
        <v>1607</v>
      </c>
      <c r="C20537" t="s">
        <v>3308</v>
      </c>
      <c r="D20537" t="s">
        <v>3413</v>
      </c>
      <c r="E20537" t="s">
        <v>3469</v>
      </c>
      <c r="F20537" t="s">
        <v>5078</v>
      </c>
      <c r="G20537" s="4"/>
      <c r="H20537" s="4"/>
      <c r="I20537" s="4"/>
      <c r="J20537" s="4"/>
      <c r="K20537" s="4">
        <v>-1675513.4638034201</v>
      </c>
      <c r="L20537" s="4">
        <v>1074522.8376437901</v>
      </c>
      <c r="M20537" s="4">
        <v>242009.64811797201</v>
      </c>
      <c r="N20537" s="3">
        <v>-0.86469608659450503</v>
      </c>
      <c r="O20537" s="5">
        <v>1.5774004459381104</v>
      </c>
      <c r="P20537" s="3">
        <v>0.22522522509098053</v>
      </c>
    </row>
    <row r="20538" spans="1:16" x14ac:dyDescent="0.25">
      <c r="A20538" s="1">
        <v>2010</v>
      </c>
      <c r="B20538" t="s">
        <v>1607</v>
      </c>
      <c r="C20538" t="s">
        <v>3308</v>
      </c>
      <c r="D20538" t="s">
        <v>3413</v>
      </c>
      <c r="E20538" t="s">
        <v>3469</v>
      </c>
      <c r="F20538" t="s">
        <v>5078</v>
      </c>
      <c r="G20538" s="4"/>
      <c r="H20538" s="4"/>
      <c r="I20538" s="4"/>
      <c r="J20538" s="4"/>
      <c r="K20538" s="4">
        <v>-1922760.4105424101</v>
      </c>
      <c r="L20538" s="4">
        <v>1447318.20396096</v>
      </c>
      <c r="M20538" s="4">
        <v>263461.89380322897</v>
      </c>
      <c r="N20538" s="3">
        <v>-1.49860729522003</v>
      </c>
      <c r="O20538" s="5">
        <v>16.556671142578125</v>
      </c>
      <c r="P20538" s="3">
        <v>0.18203453719615936</v>
      </c>
    </row>
    <row r="20539" spans="1:16" x14ac:dyDescent="0.25">
      <c r="A20539" s="1">
        <v>2011</v>
      </c>
      <c r="B20539" t="s">
        <v>1607</v>
      </c>
      <c r="C20539" t="s">
        <v>3308</v>
      </c>
      <c r="D20539" t="s">
        <v>3413</v>
      </c>
      <c r="E20539" t="s">
        <v>3469</v>
      </c>
      <c r="F20539" t="s">
        <v>5078</v>
      </c>
      <c r="G20539" s="4"/>
      <c r="H20539" s="4"/>
      <c r="I20539" s="4"/>
      <c r="J20539" s="4"/>
      <c r="K20539" s="4">
        <v>-2585280.2486335901</v>
      </c>
      <c r="L20539" s="4">
        <v>7807595.1130639799</v>
      </c>
      <c r="M20539" s="4">
        <v>422348.08702175599</v>
      </c>
      <c r="N20539" s="3">
        <v>-0.53556801469017001</v>
      </c>
      <c r="O20539" s="5">
        <v>7.3786182403564453</v>
      </c>
      <c r="P20539" s="3">
        <v>5.4094515740871429E-2</v>
      </c>
    </row>
    <row r="20540" spans="1:16" x14ac:dyDescent="0.25">
      <c r="A20540" s="1">
        <v>2012</v>
      </c>
      <c r="B20540" t="s">
        <v>1607</v>
      </c>
      <c r="C20540" t="s">
        <v>3308</v>
      </c>
      <c r="D20540" t="s">
        <v>3413</v>
      </c>
      <c r="E20540" t="s">
        <v>3469</v>
      </c>
      <c r="F20540" t="s">
        <v>5078</v>
      </c>
      <c r="G20540" s="4"/>
      <c r="H20540" s="4"/>
      <c r="I20540" s="4"/>
      <c r="J20540" s="4"/>
      <c r="K20540" s="4">
        <v>-2604793.1397930901</v>
      </c>
      <c r="L20540" s="4">
        <v>5332826.45845911</v>
      </c>
      <c r="M20540" s="4">
        <v>449058.05184040603</v>
      </c>
      <c r="N20540" s="3">
        <v>-0.40738581053425099</v>
      </c>
      <c r="O20540" s="5">
        <v>10.946957588195801</v>
      </c>
      <c r="P20540" s="3">
        <v>8.4206387400627136E-2</v>
      </c>
    </row>
    <row r="20541" spans="1:16" x14ac:dyDescent="0.25">
      <c r="A20541" s="1">
        <v>2013</v>
      </c>
      <c r="B20541" t="s">
        <v>1607</v>
      </c>
      <c r="C20541" t="s">
        <v>3308</v>
      </c>
      <c r="D20541" t="s">
        <v>3413</v>
      </c>
      <c r="E20541" t="s">
        <v>3469</v>
      </c>
      <c r="F20541" t="s">
        <v>5078</v>
      </c>
      <c r="G20541" s="4"/>
      <c r="H20541" s="4"/>
      <c r="I20541" s="4"/>
      <c r="J20541" s="4"/>
      <c r="K20541" s="4">
        <v>-2217646.1989639802</v>
      </c>
      <c r="L20541" s="4">
        <v>2992360.47032168</v>
      </c>
      <c r="M20541" s="4">
        <v>456418.50224289001</v>
      </c>
      <c r="N20541" s="3">
        <v>-0.57203762195781505</v>
      </c>
      <c r="O20541" s="5">
        <v>14.257928848266602</v>
      </c>
      <c r="P20541" s="3">
        <v>0.15252791345119476</v>
      </c>
    </row>
    <row r="20542" spans="1:16" x14ac:dyDescent="0.25">
      <c r="A20542" s="1">
        <v>2014</v>
      </c>
      <c r="B20542" t="s">
        <v>1607</v>
      </c>
      <c r="C20542" t="s">
        <v>3308</v>
      </c>
      <c r="D20542" t="s">
        <v>3413</v>
      </c>
      <c r="E20542" t="s">
        <v>3469</v>
      </c>
      <c r="F20542" t="s">
        <v>5078</v>
      </c>
      <c r="G20542" s="4"/>
      <c r="H20542" s="4"/>
      <c r="I20542" s="4"/>
      <c r="J20542" s="4"/>
      <c r="K20542" s="4">
        <v>-2619949.0782215102</v>
      </c>
      <c r="L20542" s="4">
        <v>7229889.1979819899</v>
      </c>
      <c r="M20542" s="4">
        <v>533359.42288651096</v>
      </c>
      <c r="N20542" s="3">
        <v>-0.50781445628718802</v>
      </c>
      <c r="O20542" s="5">
        <v>20.684482574462891</v>
      </c>
      <c r="P20542" s="3">
        <v>7.3771454393863678E-2</v>
      </c>
    </row>
    <row r="20543" spans="1:16" x14ac:dyDescent="0.25">
      <c r="A20543" s="1">
        <v>2015</v>
      </c>
      <c r="B20543" t="s">
        <v>1607</v>
      </c>
      <c r="C20543" t="s">
        <v>3308</v>
      </c>
      <c r="D20543" t="s">
        <v>3413</v>
      </c>
      <c r="E20543" t="s">
        <v>3469</v>
      </c>
      <c r="F20543" t="s">
        <v>5078</v>
      </c>
      <c r="G20543" s="4"/>
      <c r="H20543" s="4"/>
      <c r="I20543" s="4"/>
      <c r="J20543" s="4"/>
      <c r="K20543" s="4">
        <v>-3441853.9793918501</v>
      </c>
      <c r="L20543" s="4">
        <v>4620248.9783672197</v>
      </c>
      <c r="M20543" s="4">
        <v>532420.63536281895</v>
      </c>
      <c r="N20543" s="3">
        <v>-0.65391951591114095</v>
      </c>
      <c r="O20543" s="5">
        <v>11.265487670898438</v>
      </c>
      <c r="P20543" s="3">
        <v>0.11523634940385818</v>
      </c>
    </row>
    <row r="20544" spans="1:16" x14ac:dyDescent="0.25">
      <c r="A20544" s="1">
        <v>2016</v>
      </c>
      <c r="B20544" t="s">
        <v>1607</v>
      </c>
      <c r="C20544" t="s">
        <v>3308</v>
      </c>
      <c r="D20544" t="s">
        <v>3413</v>
      </c>
      <c r="E20544" t="s">
        <v>3469</v>
      </c>
      <c r="F20544" t="s">
        <v>5078</v>
      </c>
      <c r="G20544" s="4"/>
      <c r="H20544" s="4"/>
      <c r="I20544" s="4"/>
      <c r="J20544" s="4"/>
      <c r="K20544" s="4">
        <v>-4947985.0685102995</v>
      </c>
      <c r="L20544" s="4">
        <v>39186273.355782703</v>
      </c>
      <c r="M20544" s="4">
        <v>28826559.287183002</v>
      </c>
      <c r="N20544" s="3">
        <v>-0.22668993835274301</v>
      </c>
      <c r="O20544" s="5">
        <v>1.5342673063278198</v>
      </c>
      <c r="P20544" s="3">
        <v>0.73562902212142944</v>
      </c>
    </row>
    <row r="20545" spans="1:16" x14ac:dyDescent="0.25">
      <c r="A20545" s="1">
        <v>2017</v>
      </c>
      <c r="B20545" t="s">
        <v>1607</v>
      </c>
      <c r="C20545" t="s">
        <v>3308</v>
      </c>
      <c r="D20545" t="s">
        <v>3413</v>
      </c>
      <c r="E20545" t="s">
        <v>3469</v>
      </c>
      <c r="F20545" t="s">
        <v>5078</v>
      </c>
      <c r="G20545" s="4"/>
      <c r="H20545" s="4"/>
      <c r="I20545" s="4"/>
      <c r="J20545" s="4"/>
      <c r="K20545" s="4">
        <v>-3189533.2303411802</v>
      </c>
      <c r="L20545" s="4">
        <v>35212828.671785504</v>
      </c>
      <c r="M20545" s="4">
        <v>29753107.826634999</v>
      </c>
      <c r="N20545" s="3">
        <v>-8.4334246428018997E-2</v>
      </c>
      <c r="O20545" s="5">
        <v>1.2409592866897583</v>
      </c>
      <c r="P20545" s="3">
        <v>0.84495079517364502</v>
      </c>
    </row>
    <row r="20546" spans="1:16" x14ac:dyDescent="0.25">
      <c r="A20546" s="1">
        <v>2018</v>
      </c>
      <c r="B20546" t="s">
        <v>1607</v>
      </c>
      <c r="C20546" t="s">
        <v>3308</v>
      </c>
      <c r="D20546" t="s">
        <v>3413</v>
      </c>
      <c r="E20546" t="s">
        <v>3469</v>
      </c>
      <c r="F20546" t="s">
        <v>5078</v>
      </c>
      <c r="G20546" s="4"/>
      <c r="H20546" s="4"/>
      <c r="I20546" s="4"/>
      <c r="J20546" s="4"/>
      <c r="K20546" s="4">
        <v>-2663891.6646311199</v>
      </c>
      <c r="L20546" s="4">
        <v>3309042.9980976898</v>
      </c>
      <c r="M20546" s="4">
        <v>346513.29765579302</v>
      </c>
      <c r="N20546" s="3">
        <v>-0.14314020176141001</v>
      </c>
      <c r="O20546" s="5">
        <v>3.9726090431213379</v>
      </c>
      <c r="P20546" s="3">
        <v>0.10471707582473755</v>
      </c>
    </row>
    <row r="20547" spans="1:16" x14ac:dyDescent="0.25">
      <c r="A20547" s="1">
        <v>2019</v>
      </c>
      <c r="B20547" t="s">
        <v>1607</v>
      </c>
      <c r="C20547" t="s">
        <v>3308</v>
      </c>
      <c r="D20547" t="s">
        <v>3413</v>
      </c>
      <c r="E20547" t="s">
        <v>3469</v>
      </c>
      <c r="F20547" t="s">
        <v>5078</v>
      </c>
      <c r="G20547" s="4"/>
      <c r="H20547" s="4"/>
      <c r="I20547" s="4"/>
      <c r="J20547" s="4"/>
      <c r="K20547" s="4">
        <v>-2412676.0266760299</v>
      </c>
      <c r="L20547" s="4">
        <v>3346916.1109161102</v>
      </c>
      <c r="M20547" s="4">
        <v>373851.17585117603</v>
      </c>
      <c r="N20547" s="3">
        <v>-0.74405612542576105</v>
      </c>
      <c r="O20547" s="5">
        <v>4.1791267395019531</v>
      </c>
      <c r="P20547" s="3">
        <v>0.11170019209384918</v>
      </c>
    </row>
    <row r="20548" spans="1:16" x14ac:dyDescent="0.25">
      <c r="A20548" s="1">
        <v>2020</v>
      </c>
      <c r="B20548" t="s">
        <v>1607</v>
      </c>
      <c r="C20548" t="s">
        <v>3308</v>
      </c>
      <c r="D20548" t="s">
        <v>3413</v>
      </c>
      <c r="E20548" t="s">
        <v>3469</v>
      </c>
      <c r="F20548" t="s">
        <v>5078</v>
      </c>
      <c r="G20548" s="4"/>
      <c r="H20548" s="4"/>
      <c r="I20548" s="4"/>
      <c r="J20548" s="4"/>
      <c r="K20548" s="4">
        <v>-2829328.5755697601</v>
      </c>
      <c r="L20548" s="4">
        <v>2697887.3045014702</v>
      </c>
      <c r="M20548" s="4">
        <v>482881.02370139299</v>
      </c>
      <c r="N20548" s="3">
        <v>-0.94491573429648201</v>
      </c>
      <c r="O20548" s="5">
        <v>8.5911073684692383</v>
      </c>
      <c r="P20548" s="3">
        <v>0.1789848804473877</v>
      </c>
    </row>
    <row r="20549" spans="1:16" x14ac:dyDescent="0.25">
      <c r="A20549" s="1">
        <v>2021</v>
      </c>
      <c r="B20549" t="s">
        <v>1607</v>
      </c>
      <c r="C20549" t="s">
        <v>3308</v>
      </c>
      <c r="D20549" t="s">
        <v>3413</v>
      </c>
      <c r="E20549" t="s">
        <v>3469</v>
      </c>
      <c r="F20549" t="s">
        <v>5078</v>
      </c>
      <c r="G20549" s="4"/>
      <c r="H20549" s="4"/>
      <c r="I20549" s="4"/>
      <c r="J20549" s="4"/>
      <c r="K20549" s="4">
        <v>-5799909.2742691301</v>
      </c>
      <c r="L20549" s="4">
        <v>17751652.9328405</v>
      </c>
      <c r="M20549" s="4">
        <v>1920511.51317023</v>
      </c>
      <c r="N20549" s="3">
        <v>-0.56085145977226003</v>
      </c>
      <c r="O20549" s="5">
        <v>21.139705657958984</v>
      </c>
      <c r="P20549" s="3">
        <v>0.10818775743246078</v>
      </c>
    </row>
    <row r="20550" spans="1:16" x14ac:dyDescent="0.25">
      <c r="A20550" s="1">
        <v>2022</v>
      </c>
      <c r="B20550" t="s">
        <v>1607</v>
      </c>
      <c r="C20550" t="s">
        <v>3308</v>
      </c>
      <c r="D20550" t="s">
        <v>3413</v>
      </c>
      <c r="E20550" t="s">
        <v>3469</v>
      </c>
      <c r="F20550" t="s">
        <v>5078</v>
      </c>
      <c r="G20550" s="4"/>
      <c r="H20550" s="4"/>
      <c r="I20550" s="4"/>
      <c r="J20550" s="4"/>
      <c r="K20550" s="4">
        <v>-8784588.0461261403</v>
      </c>
      <c r="L20550" s="4">
        <v>10533608.4523177</v>
      </c>
      <c r="M20550" s="4">
        <v>2007302.6147805101</v>
      </c>
      <c r="N20550" s="3">
        <v>-0.65381431915621802</v>
      </c>
      <c r="O20550" s="5">
        <v>8.6557350158691406</v>
      </c>
      <c r="P20550" s="3">
        <v>0.19056172668933868</v>
      </c>
    </row>
    <row r="20551" spans="1:16" x14ac:dyDescent="0.25">
      <c r="A20551" s="1">
        <v>2023</v>
      </c>
      <c r="B20551" t="s">
        <v>1607</v>
      </c>
      <c r="C20551" t="s">
        <v>3308</v>
      </c>
      <c r="D20551" t="s">
        <v>3413</v>
      </c>
      <c r="E20551" t="s">
        <v>3469</v>
      </c>
      <c r="F20551" t="s">
        <v>5078</v>
      </c>
      <c r="G20551" s="4"/>
      <c r="H20551" s="4"/>
      <c r="I20551" s="4"/>
      <c r="J20551" s="4"/>
      <c r="K20551" s="4">
        <v>-8873402.6597340293</v>
      </c>
      <c r="L20551" s="4">
        <v>3574554.5445455499</v>
      </c>
      <c r="M20551" s="4">
        <v>1990319.6347032001</v>
      </c>
      <c r="N20551" s="3">
        <v>-1.2907242131212699</v>
      </c>
      <c r="O20551" s="5">
        <v>16.235258102416992</v>
      </c>
      <c r="P20551" s="3">
        <v>0.55680215358734131</v>
      </c>
    </row>
    <row r="20552" spans="1:16" x14ac:dyDescent="0.25">
      <c r="A20552" s="1">
        <v>2024</v>
      </c>
      <c r="B20552" t="s">
        <v>1607</v>
      </c>
      <c r="C20552" t="s">
        <v>3308</v>
      </c>
      <c r="D20552" t="s">
        <v>3413</v>
      </c>
      <c r="E20552" t="s">
        <v>3469</v>
      </c>
      <c r="F20552" t="s">
        <v>5078</v>
      </c>
      <c r="G20552" s="4"/>
      <c r="H20552" s="4"/>
      <c r="I20552" s="4"/>
      <c r="J20552" s="4"/>
      <c r="K20552" s="4">
        <v>-8474936.1636876408</v>
      </c>
      <c r="L20552" s="4">
        <v>6254411.8725540498</v>
      </c>
      <c r="M20552" s="4">
        <v>2716964.7916902802</v>
      </c>
      <c r="N20552" s="3">
        <v>-1.7243896787937301</v>
      </c>
      <c r="O20552" s="5">
        <v>5.8298530578613281</v>
      </c>
      <c r="P20552" s="3">
        <v>0.43440771102905273</v>
      </c>
    </row>
    <row r="20553" spans="1:16" x14ac:dyDescent="0.25">
      <c r="A20553" s="1">
        <v>2009</v>
      </c>
      <c r="B20553" t="s">
        <v>1608</v>
      </c>
      <c r="C20553" t="s">
        <v>3309</v>
      </c>
      <c r="D20553" t="s">
        <v>3405</v>
      </c>
      <c r="E20553" t="s">
        <v>3469</v>
      </c>
      <c r="F20553" t="s">
        <v>5079</v>
      </c>
      <c r="G20553" s="4"/>
      <c r="H20553" s="4"/>
      <c r="I20553" s="4"/>
      <c r="J20553" s="4"/>
      <c r="K20553" s="4">
        <v>-1486003.7753505099</v>
      </c>
      <c r="L20553" s="4">
        <v>901889.28865297395</v>
      </c>
      <c r="M20553" s="4">
        <v>763137.09039867099</v>
      </c>
      <c r="N20553" s="3">
        <v>-1.7056296296296301</v>
      </c>
      <c r="O20553" s="5">
        <v>7.2494516372680664</v>
      </c>
      <c r="P20553" s="3">
        <v>0.8461538553237915</v>
      </c>
    </row>
    <row r="20554" spans="1:16" x14ac:dyDescent="0.25">
      <c r="A20554" s="1">
        <v>2010</v>
      </c>
      <c r="B20554" t="s">
        <v>1608</v>
      </c>
      <c r="C20554" t="s">
        <v>3309</v>
      </c>
      <c r="D20554" t="s">
        <v>3405</v>
      </c>
      <c r="E20554" t="s">
        <v>3469</v>
      </c>
      <c r="F20554" t="s">
        <v>5079</v>
      </c>
      <c r="G20554" s="4"/>
      <c r="H20554" s="4"/>
      <c r="I20554" s="4"/>
      <c r="J20554" s="4"/>
      <c r="K20554" s="4">
        <v>-1366211.72162403</v>
      </c>
      <c r="L20554" s="4">
        <v>2598984.5626648301</v>
      </c>
      <c r="M20554" s="4">
        <v>458818.09477415099</v>
      </c>
      <c r="N20554" s="3">
        <v>-0.77230929709242002</v>
      </c>
      <c r="O20554" s="5">
        <v>2.5790801048278809</v>
      </c>
      <c r="P20554" s="3">
        <v>0.17653743922710419</v>
      </c>
    </row>
    <row r="20555" spans="1:16" x14ac:dyDescent="0.25">
      <c r="A20555" s="1">
        <v>2011</v>
      </c>
      <c r="B20555" t="s">
        <v>1608</v>
      </c>
      <c r="C20555" t="s">
        <v>3309</v>
      </c>
      <c r="D20555" t="s">
        <v>3405</v>
      </c>
      <c r="E20555" t="s">
        <v>3469</v>
      </c>
      <c r="F20555" t="s">
        <v>5079</v>
      </c>
      <c r="G20555" s="4"/>
      <c r="H20555" s="4"/>
      <c r="I20555" s="4"/>
      <c r="J20555" s="4"/>
      <c r="K20555" s="4">
        <v>-1466484.83549459</v>
      </c>
      <c r="L20555" s="4">
        <v>2967646.55449577</v>
      </c>
      <c r="M20555" s="4">
        <v>736594.14853713405</v>
      </c>
      <c r="N20555" s="3">
        <v>-0.466742980403901</v>
      </c>
      <c r="O20555" s="5">
        <v>2.7280755043029785</v>
      </c>
      <c r="P20555" s="3">
        <v>0.2482081800699234</v>
      </c>
    </row>
    <row r="20556" spans="1:16" x14ac:dyDescent="0.25">
      <c r="A20556" s="1">
        <v>2012</v>
      </c>
      <c r="B20556" t="s">
        <v>1608</v>
      </c>
      <c r="C20556" t="s">
        <v>3309</v>
      </c>
      <c r="D20556" t="s">
        <v>3405</v>
      </c>
      <c r="E20556" t="s">
        <v>3469</v>
      </c>
      <c r="F20556" t="s">
        <v>5079</v>
      </c>
      <c r="G20556" s="4"/>
      <c r="H20556" s="4"/>
      <c r="I20556" s="4"/>
      <c r="J20556" s="4"/>
      <c r="K20556" s="4">
        <v>-1062335.37652344</v>
      </c>
      <c r="L20556" s="4">
        <v>3834322.52386849</v>
      </c>
      <c r="M20556" s="4">
        <v>448635.42871176702</v>
      </c>
      <c r="N20556" s="3">
        <v>-0.31863901956469198</v>
      </c>
      <c r="O20556" s="5">
        <v>2.3248124122619629</v>
      </c>
      <c r="P20556" s="3">
        <v>0.11700513958930969</v>
      </c>
    </row>
    <row r="20557" spans="1:16" x14ac:dyDescent="0.25">
      <c r="A20557" s="1">
        <v>2013</v>
      </c>
      <c r="B20557" t="s">
        <v>1608</v>
      </c>
      <c r="C20557" t="s">
        <v>3309</v>
      </c>
      <c r="D20557" t="s">
        <v>3405</v>
      </c>
      <c r="E20557" t="s">
        <v>3469</v>
      </c>
      <c r="F20557" t="s">
        <v>5079</v>
      </c>
      <c r="G20557" s="4"/>
      <c r="H20557" s="4"/>
      <c r="I20557" s="4"/>
      <c r="J20557" s="4"/>
      <c r="K20557" s="4">
        <v>-1157227.0389285299</v>
      </c>
      <c r="L20557" s="4">
        <v>1310651.6714326199</v>
      </c>
      <c r="M20557" s="4">
        <v>1059273.50466393</v>
      </c>
      <c r="N20557" s="3">
        <v>-0.48890780191118</v>
      </c>
      <c r="O20557" s="5">
        <v>1.9415020942687988</v>
      </c>
      <c r="P20557" s="3">
        <v>0.80820369720458984</v>
      </c>
    </row>
    <row r="20558" spans="1:16" x14ac:dyDescent="0.25">
      <c r="A20558" s="1">
        <v>2014</v>
      </c>
      <c r="B20558" t="s">
        <v>1608</v>
      </c>
      <c r="C20558" t="s">
        <v>3309</v>
      </c>
      <c r="D20558" t="s">
        <v>3405</v>
      </c>
      <c r="E20558" t="s">
        <v>3469</v>
      </c>
      <c r="F20558" t="s">
        <v>5079</v>
      </c>
      <c r="G20558" s="4"/>
      <c r="H20558" s="4"/>
      <c r="I20558" s="4"/>
      <c r="J20558" s="4"/>
      <c r="K20558" s="4">
        <v>-1868805.69569522</v>
      </c>
      <c r="L20558" s="4">
        <v>310150.407845726</v>
      </c>
      <c r="M20558" s="4">
        <v>2875243.5286906501</v>
      </c>
      <c r="N20558" s="3">
        <v>-2.2475487652672301</v>
      </c>
      <c r="O20558" s="5">
        <v>11.17210865020752</v>
      </c>
      <c r="P20558" s="3">
        <v>9.2704811096191406</v>
      </c>
    </row>
    <row r="20559" spans="1:16" x14ac:dyDescent="0.25">
      <c r="A20559" s="1">
        <v>2015</v>
      </c>
      <c r="B20559" t="s">
        <v>1608</v>
      </c>
      <c r="C20559" t="s">
        <v>3309</v>
      </c>
      <c r="D20559" t="s">
        <v>3405</v>
      </c>
      <c r="E20559" t="s">
        <v>3469</v>
      </c>
      <c r="F20559" t="s">
        <v>5079</v>
      </c>
      <c r="G20559" s="4"/>
      <c r="H20559" s="4"/>
      <c r="I20559" s="4"/>
      <c r="J20559" s="4"/>
      <c r="K20559" s="4">
        <v>-140198.608660817</v>
      </c>
      <c r="L20559" s="4">
        <v>108804.110844896</v>
      </c>
      <c r="M20559" s="4">
        <v>140929.71657049499</v>
      </c>
      <c r="N20559" s="3">
        <v>-0.77417735519962605</v>
      </c>
      <c r="P20559" s="3">
        <v>1.2952609062194824</v>
      </c>
    </row>
    <row r="20560" spans="1:16" x14ac:dyDescent="0.25">
      <c r="A20560" s="1">
        <v>2016</v>
      </c>
      <c r="B20560" t="s">
        <v>1608</v>
      </c>
      <c r="C20560" t="s">
        <v>3309</v>
      </c>
      <c r="D20560" t="s">
        <v>3405</v>
      </c>
      <c r="E20560" t="s">
        <v>3469</v>
      </c>
      <c r="F20560" t="s">
        <v>5079</v>
      </c>
      <c r="G20560" s="4"/>
      <c r="H20560" s="4"/>
      <c r="I20560" s="4"/>
      <c r="J20560" s="4"/>
      <c r="K20560" s="4">
        <v>-60713.114998361001</v>
      </c>
      <c r="L20560" s="4">
        <v>15057.2160801025</v>
      </c>
      <c r="M20560" s="4">
        <v>183782.07229490101</v>
      </c>
      <c r="N20560" s="3">
        <v>-1.0095761945466499</v>
      </c>
      <c r="P20560" s="3">
        <v>12.205580711364746</v>
      </c>
    </row>
    <row r="20561" spans="1:16" x14ac:dyDescent="0.25">
      <c r="A20561" s="1">
        <v>2017</v>
      </c>
      <c r="B20561" t="s">
        <v>1608</v>
      </c>
      <c r="C20561" t="s">
        <v>3309</v>
      </c>
      <c r="D20561" t="s">
        <v>3405</v>
      </c>
      <c r="E20561" t="s">
        <v>3469</v>
      </c>
      <c r="F20561" t="s">
        <v>5079</v>
      </c>
      <c r="G20561" s="4"/>
      <c r="H20561" s="4"/>
      <c r="I20561" s="4"/>
      <c r="J20561" s="4"/>
      <c r="K20561" s="4">
        <v>-918829.88617061405</v>
      </c>
      <c r="L20561" s="4">
        <v>787947.61234983499</v>
      </c>
      <c r="M20561" s="4">
        <v>77320.974275019806</v>
      </c>
      <c r="N20561" s="3">
        <v>-2.2871207381770899</v>
      </c>
      <c r="O20561" s="5">
        <v>2.5953702926635742</v>
      </c>
      <c r="P20561" s="3">
        <v>9.8129585385322571E-2</v>
      </c>
    </row>
    <row r="20562" spans="1:16" x14ac:dyDescent="0.25">
      <c r="A20562" s="1">
        <v>2020</v>
      </c>
      <c r="B20562" t="s">
        <v>1608</v>
      </c>
      <c r="C20562" t="s">
        <v>3309</v>
      </c>
      <c r="D20562" t="s">
        <v>3405</v>
      </c>
      <c r="E20562" t="s">
        <v>3469</v>
      </c>
      <c r="F20562" t="s">
        <v>5079</v>
      </c>
      <c r="G20562" s="4"/>
      <c r="H20562" s="4"/>
      <c r="I20562" s="4"/>
      <c r="J20562" s="4"/>
      <c r="K20562" s="4">
        <v>-598995.16045887198</v>
      </c>
      <c r="L20562" s="4">
        <v>159132.42184795099</v>
      </c>
      <c r="M20562" s="4">
        <v>146693.49316386</v>
      </c>
      <c r="N20562" s="3">
        <v>-1.9557806466848</v>
      </c>
      <c r="P20562" s="3">
        <v>0.9218328595161438</v>
      </c>
    </row>
    <row r="20563" spans="1:16" x14ac:dyDescent="0.25">
      <c r="A20563" s="1">
        <v>2021</v>
      </c>
      <c r="B20563" t="s">
        <v>1608</v>
      </c>
      <c r="C20563" t="s">
        <v>3309</v>
      </c>
      <c r="D20563" t="s">
        <v>3405</v>
      </c>
      <c r="E20563" t="s">
        <v>3469</v>
      </c>
      <c r="F20563" t="s">
        <v>5079</v>
      </c>
      <c r="G20563" s="4"/>
      <c r="H20563" s="4"/>
      <c r="I20563" s="4"/>
      <c r="J20563" s="4"/>
      <c r="K20563" s="4">
        <v>-4588260.5760086002</v>
      </c>
      <c r="L20563" s="4">
        <v>6437207.5126505503</v>
      </c>
      <c r="M20563" s="4">
        <v>791049.86895695596</v>
      </c>
      <c r="N20563" s="3">
        <v>-1.3930492092356901</v>
      </c>
      <c r="O20563" s="5">
        <v>4.1369524002075195</v>
      </c>
      <c r="P20563" s="3">
        <v>0.12288711965084076</v>
      </c>
    </row>
    <row r="20564" spans="1:16" x14ac:dyDescent="0.25">
      <c r="A20564" s="1">
        <v>2022</v>
      </c>
      <c r="B20564" t="s">
        <v>1608</v>
      </c>
      <c r="C20564" t="s">
        <v>3309</v>
      </c>
      <c r="D20564" t="s">
        <v>3405</v>
      </c>
      <c r="E20564" t="s">
        <v>3469</v>
      </c>
      <c r="F20564" t="s">
        <v>5079</v>
      </c>
      <c r="G20564" s="4"/>
      <c r="H20564" s="4"/>
      <c r="I20564" s="4"/>
      <c r="J20564" s="4"/>
      <c r="K20564" s="4">
        <v>-2723102.9173309398</v>
      </c>
      <c r="L20564" s="4">
        <v>9221377.1818664894</v>
      </c>
      <c r="M20564" s="4">
        <v>628539.69940999302</v>
      </c>
      <c r="N20564" s="3">
        <v>-0.35684158119407999</v>
      </c>
      <c r="O20564" s="5">
        <v>3.0612926483154297</v>
      </c>
      <c r="P20564" s="3">
        <v>6.8161152303218842E-2</v>
      </c>
    </row>
    <row r="20565" spans="1:16" x14ac:dyDescent="0.25">
      <c r="A20565" s="1">
        <v>2023</v>
      </c>
      <c r="B20565" t="s">
        <v>1608</v>
      </c>
      <c r="C20565" t="s">
        <v>3309</v>
      </c>
      <c r="D20565" t="s">
        <v>3405</v>
      </c>
      <c r="E20565" t="s">
        <v>3469</v>
      </c>
      <c r="F20565" t="s">
        <v>5079</v>
      </c>
      <c r="G20565" s="4"/>
      <c r="H20565" s="4"/>
      <c r="I20565" s="4"/>
      <c r="J20565" s="4"/>
      <c r="K20565" s="4">
        <v>-3032068.2633833401</v>
      </c>
      <c r="L20565" s="4">
        <v>15709430.480172699</v>
      </c>
      <c r="M20565" s="4">
        <v>2681395.7764415098</v>
      </c>
      <c r="N20565" s="3">
        <v>-0.243278502354114</v>
      </c>
      <c r="O20565" s="5">
        <v>3.2466764450073242</v>
      </c>
      <c r="P20565" s="3">
        <v>0.17068701982498169</v>
      </c>
    </row>
    <row r="20566" spans="1:16" x14ac:dyDescent="0.25">
      <c r="A20566" s="1">
        <v>2024</v>
      </c>
      <c r="B20566" t="s">
        <v>1608</v>
      </c>
      <c r="C20566" t="s">
        <v>3309</v>
      </c>
      <c r="D20566" t="s">
        <v>3405</v>
      </c>
      <c r="E20566" t="s">
        <v>3469</v>
      </c>
      <c r="F20566" t="s">
        <v>5079</v>
      </c>
      <c r="G20566" s="4"/>
      <c r="H20566" s="4"/>
      <c r="I20566" s="4"/>
      <c r="J20566" s="4"/>
      <c r="K20566" s="4">
        <v>-3350882.57676531</v>
      </c>
      <c r="L20566" s="4">
        <v>18786373.113735799</v>
      </c>
      <c r="M20566" s="4">
        <v>5514005.5311856205</v>
      </c>
      <c r="N20566" s="3">
        <v>-0.20272326770264901</v>
      </c>
      <c r="O20566" s="5">
        <v>2.3489844799041748</v>
      </c>
      <c r="P20566" s="3">
        <v>0.29351091384887695</v>
      </c>
    </row>
    <row r="20567" spans="1:16" x14ac:dyDescent="0.25">
      <c r="A20567" s="1">
        <v>2009</v>
      </c>
      <c r="B20567" t="s">
        <v>1609</v>
      </c>
      <c r="C20567" t="s">
        <v>3310</v>
      </c>
      <c r="D20567" t="s">
        <v>3403</v>
      </c>
      <c r="E20567" t="s">
        <v>3469</v>
      </c>
      <c r="F20567" t="s">
        <v>5080</v>
      </c>
      <c r="G20567" s="4"/>
      <c r="H20567" s="4"/>
      <c r="I20567" s="4"/>
      <c r="J20567" s="4"/>
      <c r="K20567" s="4">
        <v>-828129.58809957898</v>
      </c>
      <c r="L20567" s="4">
        <v>1722301.9957729001</v>
      </c>
      <c r="M20567" s="4">
        <v>158919.66893080101</v>
      </c>
      <c r="N20567" s="3">
        <v>-0.31975268649742999</v>
      </c>
      <c r="O20567" s="5">
        <v>0.90352410078048706</v>
      </c>
      <c r="P20567" s="3">
        <v>9.2271663248538971E-2</v>
      </c>
    </row>
    <row r="20568" spans="1:16" x14ac:dyDescent="0.25">
      <c r="A20568" s="1">
        <v>2010</v>
      </c>
      <c r="B20568" t="s">
        <v>1609</v>
      </c>
      <c r="C20568" t="s">
        <v>3310</v>
      </c>
      <c r="D20568" t="s">
        <v>3403</v>
      </c>
      <c r="E20568" t="s">
        <v>3469</v>
      </c>
      <c r="F20568" t="s">
        <v>5080</v>
      </c>
      <c r="G20568" s="4"/>
      <c r="H20568" s="4"/>
      <c r="I20568" s="4"/>
      <c r="J20568" s="4"/>
      <c r="K20568" s="4">
        <v>-911440.25801683206</v>
      </c>
      <c r="L20568" s="4">
        <v>3929146.1591439801</v>
      </c>
      <c r="M20568" s="4">
        <v>402194.65488569002</v>
      </c>
      <c r="N20568" s="3">
        <v>-0.31855566906204502</v>
      </c>
      <c r="O20568" s="5">
        <v>0.57410901784896851</v>
      </c>
      <c r="P20568" s="3">
        <v>0.10236184298992157</v>
      </c>
    </row>
    <row r="20569" spans="1:16" x14ac:dyDescent="0.25">
      <c r="A20569" s="1">
        <v>2011</v>
      </c>
      <c r="B20569" t="s">
        <v>1609</v>
      </c>
      <c r="C20569" t="s">
        <v>3310</v>
      </c>
      <c r="D20569" t="s">
        <v>3403</v>
      </c>
      <c r="E20569" t="s">
        <v>3469</v>
      </c>
      <c r="F20569" t="s">
        <v>5080</v>
      </c>
      <c r="G20569" s="4"/>
      <c r="H20569" s="4"/>
      <c r="I20569" s="4"/>
      <c r="J20569" s="4"/>
      <c r="K20569" s="4">
        <v>-999339.83495874004</v>
      </c>
      <c r="L20569" s="4">
        <v>3954186.0465116301</v>
      </c>
      <c r="M20569" s="4">
        <v>181747.93698424599</v>
      </c>
      <c r="N20569" s="3">
        <v>-0.22287512409218699</v>
      </c>
      <c r="O20569" s="5">
        <v>0.63168513774871826</v>
      </c>
      <c r="P20569" s="3">
        <v>4.5963425189256668E-2</v>
      </c>
    </row>
    <row r="20570" spans="1:16" x14ac:dyDescent="0.25">
      <c r="A20570" s="1">
        <v>2012</v>
      </c>
      <c r="B20570" t="s">
        <v>1609</v>
      </c>
      <c r="C20570" t="s">
        <v>3310</v>
      </c>
      <c r="D20570" t="s">
        <v>3403</v>
      </c>
      <c r="E20570" t="s">
        <v>3469</v>
      </c>
      <c r="F20570" t="s">
        <v>5080</v>
      </c>
      <c r="G20570" s="4"/>
      <c r="H20570" s="4"/>
      <c r="I20570" s="4"/>
      <c r="J20570" s="4"/>
      <c r="K20570" s="4">
        <v>-584003.76574603701</v>
      </c>
      <c r="L20570" s="4">
        <v>3185738.2601843998</v>
      </c>
      <c r="M20570" s="4">
        <v>120102.73937558199</v>
      </c>
      <c r="N20570" s="3">
        <v>-0.16778438448591401</v>
      </c>
      <c r="O20570" s="5">
        <v>0.46488550305366516</v>
      </c>
      <c r="P20570" s="3">
        <v>3.7700127810239792E-2</v>
      </c>
    </row>
    <row r="20571" spans="1:16" x14ac:dyDescent="0.25">
      <c r="A20571" s="1">
        <v>2013</v>
      </c>
      <c r="B20571" t="s">
        <v>1609</v>
      </c>
      <c r="C20571" t="s">
        <v>3310</v>
      </c>
      <c r="D20571" t="s">
        <v>3403</v>
      </c>
      <c r="E20571" t="s">
        <v>3469</v>
      </c>
      <c r="F20571" t="s">
        <v>5080</v>
      </c>
      <c r="G20571" s="4"/>
      <c r="H20571" s="4"/>
      <c r="I20571" s="4"/>
      <c r="J20571" s="4"/>
      <c r="K20571" s="4">
        <v>-584567.45571320201</v>
      </c>
      <c r="L20571" s="4">
        <v>2279815.8180838102</v>
      </c>
      <c r="M20571" s="4">
        <v>155704.980037823</v>
      </c>
      <c r="N20571" s="3">
        <v>-0.22816676553239401</v>
      </c>
      <c r="O20571" s="5">
        <v>1.1304662227630615</v>
      </c>
      <c r="P20571" s="3">
        <v>6.829717755317688E-2</v>
      </c>
    </row>
    <row r="20572" spans="1:16" x14ac:dyDescent="0.25">
      <c r="A20572" s="1">
        <v>2014</v>
      </c>
      <c r="B20572" t="s">
        <v>1609</v>
      </c>
      <c r="C20572" t="s">
        <v>3310</v>
      </c>
      <c r="D20572" t="s">
        <v>3403</v>
      </c>
      <c r="E20572" t="s">
        <v>3469</v>
      </c>
      <c r="F20572" t="s">
        <v>5080</v>
      </c>
      <c r="G20572" s="4"/>
      <c r="H20572" s="4"/>
      <c r="I20572" s="4"/>
      <c r="J20572" s="4"/>
      <c r="K20572" s="4">
        <v>-696803.24390588899</v>
      </c>
      <c r="L20572" s="4">
        <v>2320102.78655288</v>
      </c>
      <c r="M20572" s="4">
        <v>371317.83676740999</v>
      </c>
      <c r="N20572" s="3">
        <v>-0.29820788732974102</v>
      </c>
      <c r="O20572" s="5">
        <v>1.4466704130172729</v>
      </c>
      <c r="P20572" s="3">
        <v>0.16004370152950287</v>
      </c>
    </row>
    <row r="20573" spans="1:16" x14ac:dyDescent="0.25">
      <c r="A20573" s="1">
        <v>2015</v>
      </c>
      <c r="B20573" t="s">
        <v>1609</v>
      </c>
      <c r="C20573" t="s">
        <v>3310</v>
      </c>
      <c r="D20573" t="s">
        <v>3403</v>
      </c>
      <c r="E20573" t="s">
        <v>3469</v>
      </c>
      <c r="F20573" t="s">
        <v>5080</v>
      </c>
      <c r="G20573" s="4"/>
      <c r="H20573" s="4"/>
      <c r="I20573" s="4"/>
      <c r="J20573" s="4"/>
      <c r="K20573" s="4">
        <v>-1590349.9919108199</v>
      </c>
      <c r="L20573" s="4">
        <v>874022.17206073797</v>
      </c>
      <c r="M20573" s="4">
        <v>450031.97152608202</v>
      </c>
      <c r="N20573" s="3">
        <v>-1.1484853373984001</v>
      </c>
      <c r="O20573" s="5">
        <v>2.4823036193847656</v>
      </c>
      <c r="P20573" s="3">
        <v>0.51489764451980591</v>
      </c>
    </row>
    <row r="20574" spans="1:16" x14ac:dyDescent="0.25">
      <c r="A20574" s="1">
        <v>2016</v>
      </c>
      <c r="B20574" t="s">
        <v>1609</v>
      </c>
      <c r="C20574" t="s">
        <v>3310</v>
      </c>
      <c r="D20574" t="s">
        <v>3403</v>
      </c>
      <c r="E20574" t="s">
        <v>3469</v>
      </c>
      <c r="F20574" t="s">
        <v>5080</v>
      </c>
      <c r="G20574" s="4"/>
      <c r="H20574" s="4"/>
      <c r="I20574" s="4"/>
      <c r="J20574" s="4"/>
      <c r="K20574" s="4">
        <v>-558301.54662216501</v>
      </c>
      <c r="L20574" s="4">
        <v>733802.18732306198</v>
      </c>
      <c r="M20574" s="4">
        <v>402641.77369848301</v>
      </c>
      <c r="N20574" s="3">
        <v>-0.70715342242772405</v>
      </c>
      <c r="O20574" s="5">
        <v>3.9672989845275879</v>
      </c>
      <c r="P20574" s="3">
        <v>0.54870617389678955</v>
      </c>
    </row>
    <row r="20575" spans="1:16" x14ac:dyDescent="0.25">
      <c r="A20575" s="1">
        <v>2017</v>
      </c>
      <c r="B20575" t="s">
        <v>1609</v>
      </c>
      <c r="C20575" t="s">
        <v>3310</v>
      </c>
      <c r="D20575" t="s">
        <v>3403</v>
      </c>
      <c r="E20575" t="s">
        <v>3469</v>
      </c>
      <c r="F20575" t="s">
        <v>5080</v>
      </c>
      <c r="G20575" s="4"/>
      <c r="H20575" s="4"/>
      <c r="I20575" s="4"/>
      <c r="J20575" s="4"/>
      <c r="K20575" s="4">
        <v>-688500.23442243703</v>
      </c>
      <c r="L20575" s="4">
        <v>267668.15006110398</v>
      </c>
      <c r="M20575" s="4">
        <v>422296.26384437399</v>
      </c>
      <c r="N20575" s="3">
        <v>-1.34379169876307</v>
      </c>
      <c r="O20575" s="5">
        <v>7.9461669921875</v>
      </c>
      <c r="P20575" s="3">
        <v>1.5776858329772949</v>
      </c>
    </row>
    <row r="20576" spans="1:16" x14ac:dyDescent="0.25">
      <c r="A20576" s="1">
        <v>2018</v>
      </c>
      <c r="B20576" t="s">
        <v>1609</v>
      </c>
      <c r="C20576" t="s">
        <v>3310</v>
      </c>
      <c r="D20576" t="s">
        <v>3403</v>
      </c>
      <c r="E20576" t="s">
        <v>3469</v>
      </c>
      <c r="F20576" t="s">
        <v>5080</v>
      </c>
      <c r="G20576" s="4"/>
      <c r="H20576" s="4"/>
      <c r="I20576" s="4"/>
      <c r="J20576" s="4"/>
      <c r="K20576" s="4">
        <v>-1067432.7715231101</v>
      </c>
      <c r="L20576" s="4">
        <v>5014195.5158809498</v>
      </c>
      <c r="M20576" s="4">
        <v>334045.40374096</v>
      </c>
      <c r="N20576" s="3">
        <v>-0.404946209716608</v>
      </c>
      <c r="O20576" s="5">
        <v>3.6341536045074463</v>
      </c>
      <c r="P20576" s="3">
        <v>6.6619940102100372E-2</v>
      </c>
    </row>
    <row r="20577" spans="1:16" x14ac:dyDescent="0.25">
      <c r="A20577" s="1">
        <v>2019</v>
      </c>
      <c r="B20577" t="s">
        <v>1609</v>
      </c>
      <c r="C20577" t="s">
        <v>3310</v>
      </c>
      <c r="D20577" t="s">
        <v>3403</v>
      </c>
      <c r="E20577" t="s">
        <v>3469</v>
      </c>
      <c r="F20577" t="s">
        <v>5080</v>
      </c>
      <c r="G20577" s="4"/>
      <c r="H20577" s="4"/>
      <c r="I20577" s="4"/>
      <c r="J20577" s="4"/>
      <c r="K20577" s="4">
        <v>-2835084.5910845902</v>
      </c>
      <c r="L20577" s="4">
        <v>3826835.3808353799</v>
      </c>
      <c r="M20577" s="4">
        <v>1013760.61776062</v>
      </c>
      <c r="N20577" s="3">
        <v>-0.66068346740468997</v>
      </c>
      <c r="O20577" s="5">
        <v>2.1391184329986572</v>
      </c>
      <c r="P20577" s="3">
        <v>0.26490834355354309</v>
      </c>
    </row>
    <row r="20578" spans="1:16" x14ac:dyDescent="0.25">
      <c r="A20578" s="1">
        <v>2020</v>
      </c>
      <c r="B20578" t="s">
        <v>1609</v>
      </c>
      <c r="C20578" t="s">
        <v>3310</v>
      </c>
      <c r="D20578" t="s">
        <v>3403</v>
      </c>
      <c r="E20578" t="s">
        <v>3469</v>
      </c>
      <c r="F20578" t="s">
        <v>5080</v>
      </c>
      <c r="G20578" s="4"/>
      <c r="H20578" s="4"/>
      <c r="I20578" s="4"/>
      <c r="J20578" s="4"/>
      <c r="K20578" s="4">
        <v>-2029337.5481413</v>
      </c>
      <c r="L20578" s="4">
        <v>5000265.0359593099</v>
      </c>
      <c r="M20578" s="4">
        <v>2605343.5114503801</v>
      </c>
      <c r="N20578" s="3">
        <v>-0.46317319668358797</v>
      </c>
      <c r="O20578" s="5">
        <v>1.8028128147125244</v>
      </c>
      <c r="P20578" s="3">
        <v>0.52104109525680542</v>
      </c>
    </row>
    <row r="20579" spans="1:16" x14ac:dyDescent="0.25">
      <c r="A20579" s="1">
        <v>2021</v>
      </c>
      <c r="B20579" t="s">
        <v>1609</v>
      </c>
      <c r="C20579" t="s">
        <v>3310</v>
      </c>
      <c r="D20579" t="s">
        <v>3403</v>
      </c>
      <c r="E20579" t="s">
        <v>3469</v>
      </c>
      <c r="F20579" t="s">
        <v>5080</v>
      </c>
      <c r="G20579" s="4"/>
      <c r="H20579" s="4"/>
      <c r="I20579" s="4"/>
      <c r="J20579" s="4"/>
      <c r="K20579" s="4">
        <v>-3500296.1707743201</v>
      </c>
      <c r="L20579" s="4">
        <v>11898495.1525467</v>
      </c>
      <c r="M20579" s="4">
        <v>694174.80823879596</v>
      </c>
      <c r="N20579" s="3">
        <v>-0.40394507334819701</v>
      </c>
      <c r="O20579" s="5">
        <v>11.436336517333984</v>
      </c>
      <c r="P20579" s="3">
        <v>5.8341395109891891E-2</v>
      </c>
    </row>
    <row r="20580" spans="1:16" x14ac:dyDescent="0.25">
      <c r="A20580" s="1">
        <v>2022</v>
      </c>
      <c r="B20580" t="s">
        <v>1609</v>
      </c>
      <c r="C20580" t="s">
        <v>3310</v>
      </c>
      <c r="D20580" t="s">
        <v>3403</v>
      </c>
      <c r="E20580" t="s">
        <v>3469</v>
      </c>
      <c r="F20580" t="s">
        <v>5080</v>
      </c>
      <c r="G20580" s="4"/>
      <c r="H20580" s="4"/>
      <c r="I20580" s="4"/>
      <c r="J20580" s="4"/>
      <c r="K20580" s="4">
        <v>-3474585.76880344</v>
      </c>
      <c r="L20580" s="4">
        <v>11679104.529111801</v>
      </c>
      <c r="M20580" s="4">
        <v>156136.00447183399</v>
      </c>
      <c r="N20580" s="3">
        <v>-0.30707512613156102</v>
      </c>
      <c r="O20580" s="5">
        <v>3.3642323017120361</v>
      </c>
      <c r="P20580" s="3">
        <v>1.3368833810091019E-2</v>
      </c>
    </row>
    <row r="20581" spans="1:16" x14ac:dyDescent="0.25">
      <c r="A20581" s="1">
        <v>2023</v>
      </c>
      <c r="B20581" t="s">
        <v>1609</v>
      </c>
      <c r="C20581" t="s">
        <v>3310</v>
      </c>
      <c r="D20581" t="s">
        <v>3403</v>
      </c>
      <c r="E20581" t="s">
        <v>3469</v>
      </c>
      <c r="F20581" t="s">
        <v>5080</v>
      </c>
      <c r="G20581" s="4"/>
      <c r="H20581" s="4"/>
      <c r="I20581" s="4"/>
      <c r="J20581" s="4"/>
      <c r="K20581" s="4">
        <v>-3577746.8919774699</v>
      </c>
      <c r="L20581" s="4">
        <v>8758490.8175849095</v>
      </c>
      <c r="M20581" s="4">
        <v>207463.25367463299</v>
      </c>
      <c r="N20581" s="3">
        <v>-0.35706194580760497</v>
      </c>
      <c r="O20581" s="5">
        <v>2.4226818084716797</v>
      </c>
      <c r="P20581" s="3">
        <v>2.3687100037932396E-2</v>
      </c>
    </row>
    <row r="20582" spans="1:16" x14ac:dyDescent="0.25">
      <c r="A20582" s="1">
        <v>2024</v>
      </c>
      <c r="B20582" t="s">
        <v>1609</v>
      </c>
      <c r="C20582" t="s">
        <v>3310</v>
      </c>
      <c r="D20582" t="s">
        <v>3403</v>
      </c>
      <c r="E20582" t="s">
        <v>3469</v>
      </c>
      <c r="F20582" t="s">
        <v>5080</v>
      </c>
      <c r="G20582" s="4"/>
      <c r="H20582" s="4"/>
      <c r="I20582" s="4"/>
      <c r="J20582" s="4"/>
      <c r="K20582" s="4">
        <v>-3330105.4049189002</v>
      </c>
      <c r="L20582" s="4">
        <v>6743950.0510023804</v>
      </c>
      <c r="M20582" s="4">
        <v>399161.294193729</v>
      </c>
      <c r="N20582" s="3">
        <v>-0.42958776629197398</v>
      </c>
      <c r="O20582" s="5">
        <v>1.892608642578125</v>
      </c>
      <c r="P20582" s="3">
        <v>5.9188056737184525E-2</v>
      </c>
    </row>
    <row r="20583" spans="1:16" x14ac:dyDescent="0.25">
      <c r="A20583" s="1">
        <v>2009</v>
      </c>
      <c r="B20583" t="s">
        <v>1610</v>
      </c>
      <c r="C20583" t="s">
        <v>3311</v>
      </c>
      <c r="D20583" t="s">
        <v>3408</v>
      </c>
      <c r="E20583" t="s">
        <v>3469</v>
      </c>
      <c r="F20583" t="s">
        <v>5081</v>
      </c>
      <c r="G20583" s="4"/>
      <c r="H20583" s="4"/>
      <c r="I20583" s="4"/>
      <c r="J20583" s="4"/>
      <c r="K20583" s="4">
        <v>-1160340.2655652501</v>
      </c>
      <c r="L20583" s="4">
        <v>1145512.3344250701</v>
      </c>
      <c r="M20583" s="4">
        <v>369468.06279343698</v>
      </c>
      <c r="N20583" s="3">
        <v>-0.76775073392047</v>
      </c>
      <c r="O20583" s="5">
        <v>1.6871879100799561</v>
      </c>
      <c r="P20583" s="3">
        <v>0.32253521680831909</v>
      </c>
    </row>
    <row r="20584" spans="1:16" x14ac:dyDescent="0.25">
      <c r="A20584" s="1">
        <v>2010</v>
      </c>
      <c r="B20584" t="s">
        <v>1610</v>
      </c>
      <c r="C20584" t="s">
        <v>3311</v>
      </c>
      <c r="D20584" t="s">
        <v>3408</v>
      </c>
      <c r="E20584" t="s">
        <v>3469</v>
      </c>
      <c r="F20584" t="s">
        <v>5081</v>
      </c>
      <c r="G20584" s="4"/>
      <c r="H20584" s="4"/>
      <c r="I20584" s="4"/>
      <c r="J20584" s="4"/>
      <c r="K20584" s="4">
        <v>-1869198.4008331799</v>
      </c>
      <c r="L20584" s="4">
        <v>1048878.73544876</v>
      </c>
      <c r="M20584" s="4">
        <v>266089.09643714997</v>
      </c>
      <c r="N20584" s="3">
        <v>-1.6677845156803599</v>
      </c>
      <c r="O20584" s="5">
        <v>6.073462963104248</v>
      </c>
      <c r="P20584" s="3">
        <v>0.25368908047676086</v>
      </c>
    </row>
    <row r="20585" spans="1:16" x14ac:dyDescent="0.25">
      <c r="A20585" s="1">
        <v>2011</v>
      </c>
      <c r="B20585" t="s">
        <v>1610</v>
      </c>
      <c r="C20585" t="s">
        <v>3311</v>
      </c>
      <c r="D20585" t="s">
        <v>3408</v>
      </c>
      <c r="E20585" t="s">
        <v>3469</v>
      </c>
      <c r="F20585" t="s">
        <v>5081</v>
      </c>
      <c r="G20585" s="4"/>
      <c r="H20585" s="4"/>
      <c r="I20585" s="4"/>
      <c r="J20585" s="4"/>
      <c r="K20585" s="4">
        <v>-2747486.8717179298</v>
      </c>
      <c r="L20585" s="4">
        <v>1305170.9355910399</v>
      </c>
      <c r="M20585" s="4">
        <v>263556.96066873899</v>
      </c>
      <c r="N20585" s="3">
        <v>-2.07865580776682</v>
      </c>
      <c r="O20585" s="5">
        <v>3.2252581119537354</v>
      </c>
      <c r="P20585" s="3">
        <v>0.20193290710449219</v>
      </c>
    </row>
    <row r="20586" spans="1:16" x14ac:dyDescent="0.25">
      <c r="A20586" s="1">
        <v>2012</v>
      </c>
      <c r="B20586" t="s">
        <v>1610</v>
      </c>
      <c r="C20586" t="s">
        <v>3311</v>
      </c>
      <c r="D20586" t="s">
        <v>3408</v>
      </c>
      <c r="E20586" t="s">
        <v>3469</v>
      </c>
      <c r="F20586" t="s">
        <v>5081</v>
      </c>
      <c r="G20586" s="4"/>
      <c r="H20586" s="4"/>
      <c r="I20586" s="4"/>
      <c r="J20586" s="4"/>
      <c r="K20586" s="4">
        <v>-1617487.18316057</v>
      </c>
      <c r="L20586" s="4">
        <v>1040531.91162776</v>
      </c>
      <c r="M20586" s="4">
        <v>166885.99408532301</v>
      </c>
      <c r="N20586" s="3">
        <v>-1.4146518494254701</v>
      </c>
      <c r="O20586" s="5">
        <v>2.1529498100280762</v>
      </c>
      <c r="P20586" s="3">
        <v>0.16038526594638824</v>
      </c>
    </row>
    <row r="20587" spans="1:16" x14ac:dyDescent="0.25">
      <c r="A20587" s="1">
        <v>2013</v>
      </c>
      <c r="B20587" t="s">
        <v>1610</v>
      </c>
      <c r="C20587" t="s">
        <v>3311</v>
      </c>
      <c r="D20587" t="s">
        <v>3408</v>
      </c>
      <c r="E20587" t="s">
        <v>3469</v>
      </c>
      <c r="F20587" t="s">
        <v>5081</v>
      </c>
      <c r="G20587" s="4"/>
      <c r="H20587" s="4"/>
      <c r="I20587" s="4"/>
      <c r="J20587" s="4"/>
      <c r="K20587" s="4">
        <v>-741023.41558785597</v>
      </c>
      <c r="L20587" s="4">
        <v>1637668.6735430399</v>
      </c>
      <c r="M20587" s="4">
        <v>136766.03597759901</v>
      </c>
      <c r="N20587" s="3">
        <v>-0.57742378928889004</v>
      </c>
      <c r="O20587" s="5">
        <v>2.9019858837127686</v>
      </c>
      <c r="P20587" s="3">
        <v>8.3512641489505768E-2</v>
      </c>
    </row>
    <row r="20588" spans="1:16" x14ac:dyDescent="0.25">
      <c r="A20588" s="1">
        <v>2014</v>
      </c>
      <c r="B20588" t="s">
        <v>1610</v>
      </c>
      <c r="C20588" t="s">
        <v>3311</v>
      </c>
      <c r="D20588" t="s">
        <v>3408</v>
      </c>
      <c r="E20588" t="s">
        <v>3469</v>
      </c>
      <c r="F20588" t="s">
        <v>5081</v>
      </c>
      <c r="G20588" s="4"/>
      <c r="H20588" s="4"/>
      <c r="I20588" s="4"/>
      <c r="J20588" s="4"/>
      <c r="K20588" s="4">
        <v>-2968002.26319016</v>
      </c>
      <c r="L20588" s="4">
        <v>9360109.3875241708</v>
      </c>
      <c r="M20588" s="4">
        <v>67231.835541515393</v>
      </c>
      <c r="N20588" s="3">
        <v>-0.53717212766068201</v>
      </c>
      <c r="O20588" s="5">
        <v>1.8189691305160522</v>
      </c>
      <c r="P20588" s="3">
        <v>7.1828044019639492E-3</v>
      </c>
    </row>
    <row r="20589" spans="1:16" x14ac:dyDescent="0.25">
      <c r="A20589" s="1">
        <v>2015</v>
      </c>
      <c r="B20589" t="s">
        <v>1610</v>
      </c>
      <c r="C20589" t="s">
        <v>3311</v>
      </c>
      <c r="D20589" t="s">
        <v>3408</v>
      </c>
      <c r="E20589" t="s">
        <v>3469</v>
      </c>
      <c r="F20589" t="s">
        <v>5081</v>
      </c>
      <c r="G20589" s="4"/>
      <c r="H20589" s="4"/>
      <c r="I20589" s="4"/>
      <c r="J20589" s="4"/>
      <c r="K20589" s="4">
        <v>-3148591.3268568502</v>
      </c>
      <c r="L20589" s="4">
        <v>7030154.9270818103</v>
      </c>
      <c r="M20589" s="4">
        <v>289202.09856474801</v>
      </c>
      <c r="N20589" s="3">
        <v>-0.42904896678858301</v>
      </c>
      <c r="O20589" s="5">
        <v>6.7385282516479492</v>
      </c>
      <c r="P20589" s="3">
        <v>4.1137371212244034E-2</v>
      </c>
    </row>
    <row r="20590" spans="1:16" x14ac:dyDescent="0.25">
      <c r="A20590" s="1">
        <v>2016</v>
      </c>
      <c r="B20590" t="s">
        <v>1610</v>
      </c>
      <c r="C20590" t="s">
        <v>3311</v>
      </c>
      <c r="D20590" t="s">
        <v>3408</v>
      </c>
      <c r="E20590" t="s">
        <v>3469</v>
      </c>
      <c r="F20590" t="s">
        <v>5081</v>
      </c>
      <c r="G20590" s="4"/>
      <c r="H20590" s="4"/>
      <c r="I20590" s="4"/>
      <c r="J20590" s="4"/>
      <c r="K20590" s="4">
        <v>-4499198.3788777301</v>
      </c>
      <c r="L20590" s="4">
        <v>6727743.0938403299</v>
      </c>
      <c r="M20590" s="4">
        <v>333296.331614864</v>
      </c>
      <c r="N20590" s="3">
        <v>-0.66525977525612001</v>
      </c>
      <c r="O20590" s="5">
        <v>2.546497106552124</v>
      </c>
      <c r="P20590" s="3">
        <v>4.9540586769580841E-2</v>
      </c>
    </row>
    <row r="20591" spans="1:16" x14ac:dyDescent="0.25">
      <c r="A20591" s="1">
        <v>2017</v>
      </c>
      <c r="B20591" t="s">
        <v>1610</v>
      </c>
      <c r="C20591" t="s">
        <v>3311</v>
      </c>
      <c r="D20591" t="s">
        <v>3408</v>
      </c>
      <c r="E20591" t="s">
        <v>3469</v>
      </c>
      <c r="F20591" t="s">
        <v>5081</v>
      </c>
      <c r="G20591" s="4"/>
      <c r="H20591" s="4"/>
      <c r="I20591" s="4"/>
      <c r="J20591" s="4"/>
      <c r="K20591" s="4">
        <v>-4844020.6906623002</v>
      </c>
      <c r="L20591" s="4">
        <v>10955746.4240971</v>
      </c>
      <c r="M20591" s="4">
        <v>299443.534936629</v>
      </c>
      <c r="N20591" s="3">
        <v>-0.54133468197239198</v>
      </c>
      <c r="O20591" s="5">
        <v>3.8812801837921143</v>
      </c>
      <c r="P20591" s="3">
        <v>2.7332097291946411E-2</v>
      </c>
    </row>
    <row r="20592" spans="1:16" x14ac:dyDescent="0.25">
      <c r="A20592" s="1">
        <v>2018</v>
      </c>
      <c r="B20592" t="s">
        <v>1610</v>
      </c>
      <c r="C20592" t="s">
        <v>3311</v>
      </c>
      <c r="D20592" t="s">
        <v>3408</v>
      </c>
      <c r="E20592" t="s">
        <v>3469</v>
      </c>
      <c r="F20592" t="s">
        <v>5081</v>
      </c>
      <c r="G20592" s="4"/>
      <c r="H20592" s="4"/>
      <c r="I20592" s="4"/>
      <c r="J20592" s="4"/>
      <c r="K20592" s="4">
        <v>-4432376.2574112304</v>
      </c>
      <c r="L20592" s="4">
        <v>11941619.1089497</v>
      </c>
      <c r="M20592" s="4">
        <v>552295.723876565</v>
      </c>
      <c r="N20592" s="3">
        <v>-0.394119616347685</v>
      </c>
      <c r="O20592" s="5">
        <v>8.0897235870361328</v>
      </c>
      <c r="P20592" s="3">
        <v>4.6249650418758392E-2</v>
      </c>
    </row>
    <row r="20593" spans="1:16" x14ac:dyDescent="0.25">
      <c r="A20593" s="1">
        <v>2019</v>
      </c>
      <c r="B20593" t="s">
        <v>1610</v>
      </c>
      <c r="C20593" t="s">
        <v>3311</v>
      </c>
      <c r="D20593" t="s">
        <v>3408</v>
      </c>
      <c r="E20593" t="s">
        <v>3469</v>
      </c>
      <c r="F20593" t="s">
        <v>5081</v>
      </c>
      <c r="G20593" s="4"/>
      <c r="H20593" s="4"/>
      <c r="I20593" s="4"/>
      <c r="J20593" s="4"/>
      <c r="K20593" s="4">
        <v>-6926358.7223587204</v>
      </c>
      <c r="L20593" s="4">
        <v>8599328.8873288892</v>
      </c>
      <c r="M20593" s="4">
        <v>897352.05335205304</v>
      </c>
      <c r="N20593" s="3">
        <v>-0.69525308891822801</v>
      </c>
      <c r="O20593" s="5">
        <v>10.459416389465332</v>
      </c>
      <c r="P20593" s="3">
        <v>0.10435140877962112</v>
      </c>
    </row>
    <row r="20594" spans="1:16" x14ac:dyDescent="0.25">
      <c r="A20594" s="1">
        <v>2020</v>
      </c>
      <c r="B20594" t="s">
        <v>1610</v>
      </c>
      <c r="C20594" t="s">
        <v>3311</v>
      </c>
      <c r="D20594" t="s">
        <v>3408</v>
      </c>
      <c r="E20594" t="s">
        <v>3469</v>
      </c>
      <c r="F20594" t="s">
        <v>5081</v>
      </c>
      <c r="G20594" s="4"/>
      <c r="H20594" s="4"/>
      <c r="I20594" s="4"/>
      <c r="J20594" s="4"/>
      <c r="K20594" s="4">
        <v>-4103508.9656695598</v>
      </c>
      <c r="L20594" s="4">
        <v>12065237.497066701</v>
      </c>
      <c r="M20594" s="4">
        <v>476054.27715583303</v>
      </c>
      <c r="N20594" s="3">
        <v>-0.39995245300260501</v>
      </c>
      <c r="O20594" s="5">
        <v>4.1388378143310547</v>
      </c>
      <c r="P20594" s="3">
        <v>3.9456684142351151E-2</v>
      </c>
    </row>
    <row r="20595" spans="1:16" x14ac:dyDescent="0.25">
      <c r="A20595" s="1">
        <v>2021</v>
      </c>
      <c r="B20595" t="s">
        <v>1610</v>
      </c>
      <c r="C20595" t="s">
        <v>3311</v>
      </c>
      <c r="D20595" t="s">
        <v>3408</v>
      </c>
      <c r="E20595" t="s">
        <v>3469</v>
      </c>
      <c r="F20595" t="s">
        <v>5081</v>
      </c>
      <c r="G20595" s="4"/>
      <c r="H20595" s="4"/>
      <c r="I20595" s="4"/>
      <c r="J20595" s="4"/>
      <c r="K20595" s="4">
        <v>-6748703.2218881501</v>
      </c>
      <c r="L20595" s="4">
        <v>22475165.1433242</v>
      </c>
      <c r="M20595" s="4">
        <v>1200991.2348446799</v>
      </c>
      <c r="N20595" s="3">
        <v>-0.37932934692435399</v>
      </c>
      <c r="O20595" s="5">
        <v>2.4672784805297852</v>
      </c>
      <c r="P20595" s="3">
        <v>5.3436368703842163E-2</v>
      </c>
    </row>
    <row r="20596" spans="1:16" x14ac:dyDescent="0.25">
      <c r="A20596" s="1">
        <v>2022</v>
      </c>
      <c r="B20596" t="s">
        <v>1610</v>
      </c>
      <c r="C20596" t="s">
        <v>3311</v>
      </c>
      <c r="D20596" t="s">
        <v>3408</v>
      </c>
      <c r="E20596" t="s">
        <v>3469</v>
      </c>
      <c r="F20596" t="s">
        <v>5081</v>
      </c>
      <c r="G20596" s="4"/>
      <c r="H20596" s="4"/>
      <c r="I20596" s="4"/>
      <c r="J20596" s="4"/>
      <c r="K20596" s="4">
        <v>-4718676.8065034803</v>
      </c>
      <c r="L20596" s="4">
        <v>18320736.0582995</v>
      </c>
      <c r="M20596" s="4">
        <v>1785934.42690829</v>
      </c>
      <c r="N20596" s="3">
        <v>-0.24194403078736301</v>
      </c>
      <c r="O20596" s="5">
        <v>2.0403592586517334</v>
      </c>
      <c r="P20596" s="3">
        <v>9.7481586039066315E-2</v>
      </c>
    </row>
    <row r="20597" spans="1:16" x14ac:dyDescent="0.25">
      <c r="A20597" s="1">
        <v>2023</v>
      </c>
      <c r="B20597" t="s">
        <v>1610</v>
      </c>
      <c r="C20597" t="s">
        <v>3311</v>
      </c>
      <c r="D20597" t="s">
        <v>3408</v>
      </c>
      <c r="E20597" t="s">
        <v>3469</v>
      </c>
      <c r="F20597" t="s">
        <v>5081</v>
      </c>
      <c r="G20597" s="4"/>
      <c r="H20597" s="4"/>
      <c r="I20597" s="4"/>
      <c r="J20597" s="4"/>
      <c r="K20597" s="4">
        <v>-10792019.464720201</v>
      </c>
      <c r="L20597" s="4">
        <v>12661244.542212401</v>
      </c>
      <c r="M20597" s="4">
        <v>1506705.9960670599</v>
      </c>
      <c r="N20597" s="3">
        <v>-0.71097979339637396</v>
      </c>
      <c r="O20597" s="5">
        <v>1.3011773824691772</v>
      </c>
      <c r="P20597" s="3">
        <v>0.11900141090154648</v>
      </c>
    </row>
    <row r="20598" spans="1:16" x14ac:dyDescent="0.25">
      <c r="A20598" s="1">
        <v>2024</v>
      </c>
      <c r="B20598" t="s">
        <v>1610</v>
      </c>
      <c r="C20598" t="s">
        <v>3311</v>
      </c>
      <c r="D20598" t="s">
        <v>3408</v>
      </c>
      <c r="E20598" t="s">
        <v>3469</v>
      </c>
      <c r="F20598" t="s">
        <v>5081</v>
      </c>
      <c r="G20598" s="4"/>
      <c r="H20598" s="4"/>
      <c r="I20598" s="4"/>
      <c r="J20598" s="4"/>
      <c r="K20598" s="4">
        <v>-8085778.6696712496</v>
      </c>
      <c r="L20598" s="4">
        <v>5592454.31453468</v>
      </c>
      <c r="M20598" s="4">
        <v>780739.76785583305</v>
      </c>
      <c r="N20598" s="3">
        <v>-0.88584304991560903</v>
      </c>
      <c r="O20598" s="5">
        <v>6.4569096565246582</v>
      </c>
      <c r="P20598" s="3">
        <v>0.13960592448711395</v>
      </c>
    </row>
    <row r="20599" spans="1:16" x14ac:dyDescent="0.25">
      <c r="A20599" s="1">
        <v>2009</v>
      </c>
      <c r="B20599" t="s">
        <v>1611</v>
      </c>
      <c r="C20599" t="s">
        <v>3312</v>
      </c>
      <c r="D20599" t="s">
        <v>3403</v>
      </c>
      <c r="E20599" t="s">
        <v>3469</v>
      </c>
      <c r="F20599" t="s">
        <v>5082</v>
      </c>
      <c r="G20599" s="4"/>
      <c r="H20599" s="4"/>
      <c r="I20599" s="4"/>
      <c r="J20599" s="4"/>
      <c r="K20599" s="4">
        <v>-727112.34087865602</v>
      </c>
      <c r="L20599" s="4">
        <v>8991089.2047563009</v>
      </c>
      <c r="M20599" s="4">
        <v>169924.65432955301</v>
      </c>
      <c r="N20599" s="3">
        <v>-0.107774031368364</v>
      </c>
      <c r="O20599" s="5">
        <v>1.9112383127212524</v>
      </c>
      <c r="P20599" s="3">
        <v>1.8899228423833847E-2</v>
      </c>
    </row>
    <row r="20600" spans="1:16" x14ac:dyDescent="0.25">
      <c r="A20600" s="1">
        <v>2010</v>
      </c>
      <c r="B20600" t="s">
        <v>1611</v>
      </c>
      <c r="C20600" t="s">
        <v>3312</v>
      </c>
      <c r="D20600" t="s">
        <v>3403</v>
      </c>
      <c r="E20600" t="s">
        <v>3469</v>
      </c>
      <c r="F20600" t="s">
        <v>5082</v>
      </c>
      <c r="G20600" s="4"/>
      <c r="H20600" s="4"/>
      <c r="I20600" s="4"/>
      <c r="J20600" s="4"/>
      <c r="K20600" s="4">
        <v>-395312.52624682902</v>
      </c>
      <c r="L20600" s="4">
        <v>14545458.668592799</v>
      </c>
      <c r="M20600" s="4">
        <v>269719.97782667901</v>
      </c>
      <c r="N20600" s="3">
        <v>-3.3071446077467002E-2</v>
      </c>
      <c r="O20600" s="5">
        <v>0.98837321996688843</v>
      </c>
      <c r="P20600" s="3">
        <v>1.8543243408203125E-2</v>
      </c>
    </row>
    <row r="20601" spans="1:16" x14ac:dyDescent="0.25">
      <c r="A20601" s="1">
        <v>2011</v>
      </c>
      <c r="B20601" t="s">
        <v>1611</v>
      </c>
      <c r="C20601" t="s">
        <v>3312</v>
      </c>
      <c r="D20601" t="s">
        <v>3403</v>
      </c>
      <c r="E20601" t="s">
        <v>3469</v>
      </c>
      <c r="F20601" t="s">
        <v>5082</v>
      </c>
      <c r="G20601" s="4"/>
      <c r="H20601" s="4"/>
      <c r="I20601" s="4"/>
      <c r="J20601" s="4"/>
      <c r="K20601" s="4">
        <v>-585154.86014360702</v>
      </c>
      <c r="L20601" s="4">
        <v>21109246.597363599</v>
      </c>
      <c r="M20601" s="4">
        <v>270161.82617082802</v>
      </c>
      <c r="N20601" s="3">
        <v>-2.9501864533746001E-2</v>
      </c>
      <c r="O20601" s="5">
        <v>1.4441888332366943</v>
      </c>
      <c r="P20601" s="3">
        <v>1.2798269279301167E-2</v>
      </c>
    </row>
    <row r="20602" spans="1:16" x14ac:dyDescent="0.25">
      <c r="A20602" s="1">
        <v>2012</v>
      </c>
      <c r="B20602" t="s">
        <v>1611</v>
      </c>
      <c r="C20602" t="s">
        <v>3312</v>
      </c>
      <c r="D20602" t="s">
        <v>3403</v>
      </c>
      <c r="E20602" t="s">
        <v>3469</v>
      </c>
      <c r="F20602" t="s">
        <v>5082</v>
      </c>
      <c r="G20602" s="4"/>
      <c r="H20602" s="4"/>
      <c r="I20602" s="4"/>
      <c r="J20602" s="4"/>
      <c r="K20602" s="4">
        <v>-726385.80477471999</v>
      </c>
      <c r="L20602" s="4">
        <v>30760780.982982501</v>
      </c>
      <c r="M20602" s="4">
        <v>733163.12434125005</v>
      </c>
      <c r="N20602" s="3">
        <v>-2.8532280909556E-2</v>
      </c>
      <c r="O20602" s="5">
        <v>0.73367887735366821</v>
      </c>
      <c r="P20602" s="3">
        <v>2.3834347724914551E-2</v>
      </c>
    </row>
    <row r="20603" spans="1:16" x14ac:dyDescent="0.25">
      <c r="A20603" s="1">
        <v>2013</v>
      </c>
      <c r="B20603" t="s">
        <v>1611</v>
      </c>
      <c r="C20603" t="s">
        <v>3312</v>
      </c>
      <c r="D20603" t="s">
        <v>3403</v>
      </c>
      <c r="E20603" t="s">
        <v>3469</v>
      </c>
      <c r="F20603" t="s">
        <v>5082</v>
      </c>
      <c r="G20603" s="4"/>
      <c r="H20603" s="4"/>
      <c r="I20603" s="4"/>
      <c r="J20603" s="4"/>
      <c r="K20603" s="4">
        <v>-1841679.38094411</v>
      </c>
      <c r="L20603" s="4">
        <v>19549451.382734802</v>
      </c>
      <c r="M20603" s="4">
        <v>341122.08447152801</v>
      </c>
      <c r="N20603" s="3">
        <v>-7.8348301773691995E-2</v>
      </c>
      <c r="O20603" s="5">
        <v>0.42500516772270203</v>
      </c>
      <c r="P20603" s="3">
        <v>1.7449188977479935E-2</v>
      </c>
    </row>
    <row r="20604" spans="1:16" x14ac:dyDescent="0.25">
      <c r="A20604" s="1">
        <v>2014</v>
      </c>
      <c r="B20604" t="s">
        <v>1611</v>
      </c>
      <c r="C20604" t="s">
        <v>3312</v>
      </c>
      <c r="D20604" t="s">
        <v>3403</v>
      </c>
      <c r="E20604" t="s">
        <v>3469</v>
      </c>
      <c r="F20604" t="s">
        <v>5082</v>
      </c>
      <c r="G20604" s="4"/>
      <c r="H20604" s="4"/>
      <c r="I20604" s="4"/>
      <c r="J20604" s="4"/>
      <c r="K20604" s="4">
        <v>-640575.22749775997</v>
      </c>
      <c r="L20604" s="4">
        <v>16222576.2647932</v>
      </c>
      <c r="M20604" s="4">
        <v>761848.27196001704</v>
      </c>
      <c r="N20604" s="3">
        <v>-3.5195443572958E-2</v>
      </c>
      <c r="O20604" s="5">
        <v>1.0665273666381836</v>
      </c>
      <c r="P20604" s="3">
        <v>4.6962223947048187E-2</v>
      </c>
    </row>
    <row r="20605" spans="1:16" x14ac:dyDescent="0.25">
      <c r="A20605" s="1">
        <v>2015</v>
      </c>
      <c r="B20605" t="s">
        <v>1611</v>
      </c>
      <c r="C20605" t="s">
        <v>3312</v>
      </c>
      <c r="D20605" t="s">
        <v>3403</v>
      </c>
      <c r="E20605" t="s">
        <v>3469</v>
      </c>
      <c r="F20605" t="s">
        <v>5082</v>
      </c>
      <c r="G20605" s="4"/>
      <c r="H20605" s="4"/>
      <c r="I20605" s="4"/>
      <c r="J20605" s="4"/>
      <c r="K20605" s="4">
        <v>-657574.17008851899</v>
      </c>
      <c r="L20605" s="4">
        <v>7353124.3499764996</v>
      </c>
      <c r="M20605" s="4">
        <v>232306.64930702699</v>
      </c>
      <c r="N20605" s="3">
        <v>-6.3822129417936996E-2</v>
      </c>
      <c r="O20605" s="5">
        <v>0.94326704740524292</v>
      </c>
      <c r="P20605" s="3">
        <v>3.1592916697263718E-2</v>
      </c>
    </row>
    <row r="20606" spans="1:16" x14ac:dyDescent="0.25">
      <c r="A20606" s="1">
        <v>2016</v>
      </c>
      <c r="B20606" t="s">
        <v>1611</v>
      </c>
      <c r="C20606" t="s">
        <v>3312</v>
      </c>
      <c r="D20606" t="s">
        <v>3403</v>
      </c>
      <c r="E20606" t="s">
        <v>3469</v>
      </c>
      <c r="F20606" t="s">
        <v>5082</v>
      </c>
      <c r="G20606" s="4"/>
      <c r="H20606" s="4"/>
      <c r="I20606" s="4"/>
      <c r="J20606" s="4"/>
      <c r="K20606" s="4">
        <v>-316176.95264773403</v>
      </c>
      <c r="L20606" s="4">
        <v>6103150.6094108503</v>
      </c>
      <c r="M20606" s="4">
        <v>96943.260720564998</v>
      </c>
      <c r="N20606" s="3">
        <v>-4.7855315694626997E-2</v>
      </c>
      <c r="O20606" s="5">
        <v>0.56655317544937134</v>
      </c>
      <c r="P20606" s="3">
        <v>1.588413305580616E-2</v>
      </c>
    </row>
    <row r="20607" spans="1:16" x14ac:dyDescent="0.25">
      <c r="A20607" s="1">
        <v>2017</v>
      </c>
      <c r="B20607" t="s">
        <v>1611</v>
      </c>
      <c r="C20607" t="s">
        <v>3312</v>
      </c>
      <c r="D20607" t="s">
        <v>3403</v>
      </c>
      <c r="E20607" t="s">
        <v>3469</v>
      </c>
      <c r="F20607" t="s">
        <v>5082</v>
      </c>
      <c r="G20607" s="4"/>
      <c r="H20607" s="4"/>
      <c r="I20607" s="4"/>
      <c r="J20607" s="4"/>
      <c r="K20607" s="4">
        <v>-270458.16135949601</v>
      </c>
      <c r="L20607" s="4">
        <v>5944663.2387188999</v>
      </c>
      <c r="M20607" s="4">
        <v>153183.14925407601</v>
      </c>
      <c r="N20607" s="3">
        <v>-4.4188449985432997E-2</v>
      </c>
      <c r="O20607" s="5">
        <v>1.1636422872543335</v>
      </c>
      <c r="P20607" s="3">
        <v>2.5768179446458817E-2</v>
      </c>
    </row>
    <row r="20608" spans="1:16" x14ac:dyDescent="0.25">
      <c r="A20608" s="1">
        <v>2018</v>
      </c>
      <c r="B20608" t="s">
        <v>1611</v>
      </c>
      <c r="C20608" t="s">
        <v>3312</v>
      </c>
      <c r="D20608" t="s">
        <v>3403</v>
      </c>
      <c r="E20608" t="s">
        <v>3469</v>
      </c>
      <c r="F20608" t="s">
        <v>5082</v>
      </c>
      <c r="G20608" s="4"/>
      <c r="H20608" s="4"/>
      <c r="I20608" s="4"/>
      <c r="J20608" s="4"/>
      <c r="K20608" s="4">
        <v>-258040.40000296099</v>
      </c>
      <c r="L20608" s="4">
        <v>5534716.0230645696</v>
      </c>
      <c r="M20608" s="4">
        <v>155898.267196648</v>
      </c>
      <c r="N20608" s="3">
        <v>-4.5834248469063997E-2</v>
      </c>
      <c r="O20608" s="5">
        <v>1.0495387315750122</v>
      </c>
      <c r="P20608" s="3">
        <v>2.8167346492409706E-2</v>
      </c>
    </row>
    <row r="20609" spans="1:16" x14ac:dyDescent="0.25">
      <c r="A20609" s="1">
        <v>2019</v>
      </c>
      <c r="B20609" t="s">
        <v>1611</v>
      </c>
      <c r="C20609" t="s">
        <v>3312</v>
      </c>
      <c r="D20609" t="s">
        <v>3403</v>
      </c>
      <c r="E20609" t="s">
        <v>3469</v>
      </c>
      <c r="F20609" t="s">
        <v>5082</v>
      </c>
      <c r="G20609" s="4"/>
      <c r="H20609" s="4"/>
      <c r="I20609" s="4"/>
      <c r="J20609" s="4"/>
      <c r="K20609" s="4">
        <v>-208322.92032291999</v>
      </c>
      <c r="L20609" s="4">
        <v>5035136.5391365401</v>
      </c>
      <c r="M20609" s="4">
        <v>60968.058968058998</v>
      </c>
      <c r="N20609" s="3">
        <v>-4.0513046575478003E-2</v>
      </c>
      <c r="O20609" s="5">
        <v>0.4699045717716217</v>
      </c>
      <c r="P20609" s="3">
        <v>1.2108521535992622E-2</v>
      </c>
    </row>
    <row r="20610" spans="1:16" x14ac:dyDescent="0.25">
      <c r="A20610" s="1">
        <v>2020</v>
      </c>
      <c r="B20610" t="s">
        <v>1611</v>
      </c>
      <c r="C20610" t="s">
        <v>3312</v>
      </c>
      <c r="D20610" t="s">
        <v>3403</v>
      </c>
      <c r="E20610" t="s">
        <v>3469</v>
      </c>
      <c r="F20610" t="s">
        <v>5082</v>
      </c>
      <c r="G20610" s="4"/>
      <c r="H20610" s="4"/>
      <c r="I20610" s="4"/>
      <c r="J20610" s="4"/>
      <c r="K20610" s="4">
        <v>-558699.253205969</v>
      </c>
      <c r="L20610" s="4">
        <v>5165325.8423864301</v>
      </c>
      <c r="M20610" s="4">
        <v>84068.163935784003</v>
      </c>
      <c r="N20610" s="3">
        <v>-0.110460655171063</v>
      </c>
      <c r="O20610" s="5">
        <v>0.86283034086227417</v>
      </c>
      <c r="P20610" s="3">
        <v>1.6275480389595032E-2</v>
      </c>
    </row>
    <row r="20611" spans="1:16" x14ac:dyDescent="0.25">
      <c r="A20611" s="1">
        <v>2021</v>
      </c>
      <c r="B20611" t="s">
        <v>1611</v>
      </c>
      <c r="C20611" t="s">
        <v>3312</v>
      </c>
      <c r="D20611" t="s">
        <v>3403</v>
      </c>
      <c r="E20611" t="s">
        <v>3469</v>
      </c>
      <c r="F20611" t="s">
        <v>5082</v>
      </c>
      <c r="G20611" s="4"/>
      <c r="H20611" s="4"/>
      <c r="I20611" s="4"/>
      <c r="J20611" s="4"/>
      <c r="K20611" s="4">
        <v>-1238284.7588270099</v>
      </c>
      <c r="L20611" s="4">
        <v>5908761.4063238101</v>
      </c>
      <c r="M20611" s="4">
        <v>135234.574751254</v>
      </c>
      <c r="N20611" s="3">
        <v>-0.21497745746793401</v>
      </c>
      <c r="O20611" s="5">
        <v>1.1864967346191406</v>
      </c>
      <c r="P20611" s="3">
        <v>2.2887127473950386E-2</v>
      </c>
    </row>
    <row r="20612" spans="1:16" x14ac:dyDescent="0.25">
      <c r="A20612" s="1">
        <v>2022</v>
      </c>
      <c r="B20612" t="s">
        <v>1611</v>
      </c>
      <c r="C20612" t="s">
        <v>3312</v>
      </c>
      <c r="D20612" t="s">
        <v>3403</v>
      </c>
      <c r="E20612" t="s">
        <v>3469</v>
      </c>
      <c r="F20612" t="s">
        <v>5082</v>
      </c>
      <c r="G20612" s="4"/>
      <c r="H20612" s="4"/>
      <c r="I20612" s="4"/>
      <c r="J20612" s="4"/>
      <c r="K20612" s="4">
        <v>-780161.75892123894</v>
      </c>
      <c r="L20612" s="4">
        <v>5388946.0136501295</v>
      </c>
      <c r="M20612" s="4">
        <v>199567.30868764099</v>
      </c>
      <c r="N20612" s="3">
        <v>-0.144111036382744</v>
      </c>
      <c r="O20612" s="5">
        <v>0.69745033979415894</v>
      </c>
      <c r="P20612" s="3">
        <v>3.7032715976238251E-2</v>
      </c>
    </row>
    <row r="20613" spans="1:16" x14ac:dyDescent="0.25">
      <c r="A20613" s="1">
        <v>2023</v>
      </c>
      <c r="B20613" t="s">
        <v>1611</v>
      </c>
      <c r="C20613" t="s">
        <v>3312</v>
      </c>
      <c r="D20613" t="s">
        <v>3403</v>
      </c>
      <c r="E20613" t="s">
        <v>3469</v>
      </c>
      <c r="F20613" t="s">
        <v>5082</v>
      </c>
      <c r="G20613" s="4"/>
      <c r="H20613" s="4"/>
      <c r="I20613" s="4"/>
      <c r="J20613" s="4"/>
      <c r="K20613" s="4">
        <v>-571232.87671232899</v>
      </c>
      <c r="L20613" s="4">
        <v>4055212.4787521199</v>
      </c>
      <c r="M20613" s="4">
        <v>219674.03259674</v>
      </c>
      <c r="N20613" s="3">
        <v>-0.123367568150815</v>
      </c>
      <c r="O20613" s="5">
        <v>0.53381550312042236</v>
      </c>
      <c r="P20613" s="3">
        <v>5.417078360915184E-2</v>
      </c>
    </row>
    <row r="20614" spans="1:16" x14ac:dyDescent="0.25">
      <c r="A20614" s="1">
        <v>2024</v>
      </c>
      <c r="B20614" t="s">
        <v>1611</v>
      </c>
      <c r="C20614" t="s">
        <v>3312</v>
      </c>
      <c r="D20614" t="s">
        <v>3403</v>
      </c>
      <c r="E20614" t="s">
        <v>3469</v>
      </c>
      <c r="F20614" t="s">
        <v>5082</v>
      </c>
      <c r="G20614" s="4"/>
      <c r="H20614" s="4"/>
      <c r="I20614" s="4"/>
      <c r="J20614" s="4"/>
      <c r="K20614" s="4">
        <v>-294885.76133552898</v>
      </c>
      <c r="L20614" s="4">
        <v>3971477.3356090002</v>
      </c>
      <c r="M20614" s="4">
        <v>456900.655363917</v>
      </c>
      <c r="N20614" s="3">
        <v>-7.3470862386647004E-2</v>
      </c>
      <c r="O20614" s="5">
        <v>0.66565585136413574</v>
      </c>
      <c r="P20614" s="3">
        <v>0.11504551768302917</v>
      </c>
    </row>
    <row r="20615" spans="1:16" x14ac:dyDescent="0.25">
      <c r="A20615" s="1">
        <v>2009</v>
      </c>
      <c r="B20615" t="s">
        <v>1612</v>
      </c>
      <c r="C20615" t="s">
        <v>3313</v>
      </c>
      <c r="D20615" t="s">
        <v>3422</v>
      </c>
      <c r="E20615" t="s">
        <v>3469</v>
      </c>
      <c r="F20615" t="s">
        <v>5083</v>
      </c>
      <c r="G20615" s="4"/>
      <c r="H20615" s="4"/>
      <c r="I20615" s="4"/>
      <c r="J20615" s="4"/>
      <c r="K20615" s="4">
        <v>-296803.85924718902</v>
      </c>
      <c r="L20615" s="4">
        <v>3345844.69434181</v>
      </c>
      <c r="M20615" s="4">
        <v>87455.026540391395</v>
      </c>
      <c r="N20615" s="3">
        <v>-0.10744486837474999</v>
      </c>
      <c r="O20615" s="5">
        <v>0.76672697067260742</v>
      </c>
      <c r="P20615" s="3">
        <v>2.6138400658965111E-2</v>
      </c>
    </row>
    <row r="20616" spans="1:16" x14ac:dyDescent="0.25">
      <c r="A20616" s="1">
        <v>2010</v>
      </c>
      <c r="B20616" t="s">
        <v>1612</v>
      </c>
      <c r="C20616" t="s">
        <v>3313</v>
      </c>
      <c r="D20616" t="s">
        <v>3422</v>
      </c>
      <c r="E20616" t="s">
        <v>3469</v>
      </c>
      <c r="F20616" t="s">
        <v>5083</v>
      </c>
      <c r="G20616" s="4"/>
      <c r="H20616" s="4"/>
      <c r="I20616" s="4"/>
      <c r="J20616" s="4"/>
      <c r="K20616" s="4">
        <v>-296160.82377248799</v>
      </c>
      <c r="L20616" s="4">
        <v>2993642.8079487998</v>
      </c>
      <c r="M20616" s="4">
        <v>50576.170398615803</v>
      </c>
      <c r="N20616" s="3">
        <v>-9.1447375842969997E-2</v>
      </c>
      <c r="O20616" s="5">
        <v>0.68717062473297119</v>
      </c>
      <c r="P20616" s="3">
        <v>1.6894524917006493E-2</v>
      </c>
    </row>
    <row r="20617" spans="1:16" x14ac:dyDescent="0.25">
      <c r="A20617" s="1">
        <v>2011</v>
      </c>
      <c r="B20617" t="s">
        <v>1612</v>
      </c>
      <c r="C20617" t="s">
        <v>3313</v>
      </c>
      <c r="D20617" t="s">
        <v>3422</v>
      </c>
      <c r="E20617" t="s">
        <v>3469</v>
      </c>
      <c r="F20617" t="s">
        <v>5083</v>
      </c>
      <c r="G20617" s="4"/>
      <c r="H20617" s="4"/>
      <c r="I20617" s="4"/>
      <c r="J20617" s="4"/>
      <c r="K20617" s="4">
        <v>-551113.49265887903</v>
      </c>
      <c r="L20617" s="4">
        <v>4709275.5331690097</v>
      </c>
      <c r="M20617" s="4">
        <v>98016.289786732406</v>
      </c>
      <c r="N20617" s="3">
        <v>-0.12923112801431799</v>
      </c>
      <c r="O20617" s="5">
        <v>3.2512316703796387</v>
      </c>
      <c r="P20617" s="3">
        <v>2.0813453942537308E-2</v>
      </c>
    </row>
    <row r="20618" spans="1:16" x14ac:dyDescent="0.25">
      <c r="A20618" s="1">
        <v>2012</v>
      </c>
      <c r="B20618" t="s">
        <v>1612</v>
      </c>
      <c r="C20618" t="s">
        <v>3313</v>
      </c>
      <c r="D20618" t="s">
        <v>3422</v>
      </c>
      <c r="E20618" t="s">
        <v>3469</v>
      </c>
      <c r="F20618" t="s">
        <v>5083</v>
      </c>
      <c r="G20618" s="4"/>
      <c r="H20618" s="4"/>
      <c r="I20618" s="4"/>
      <c r="J20618" s="4"/>
      <c r="K20618" s="4">
        <v>-652342.84661748004</v>
      </c>
      <c r="L20618" s="4">
        <v>4072345.3025388098</v>
      </c>
      <c r="M20618" s="4">
        <v>149791.75833734099</v>
      </c>
      <c r="N20618" s="3">
        <v>-0.15225721332487399</v>
      </c>
      <c r="O20618" s="5">
        <v>2.3354969024658203</v>
      </c>
      <c r="P20618" s="3">
        <v>3.6782674491405487E-2</v>
      </c>
    </row>
    <row r="20619" spans="1:16" x14ac:dyDescent="0.25">
      <c r="A20619" s="1">
        <v>2013</v>
      </c>
      <c r="B20619" t="s">
        <v>1612</v>
      </c>
      <c r="C20619" t="s">
        <v>3313</v>
      </c>
      <c r="D20619" t="s">
        <v>3422</v>
      </c>
      <c r="E20619" t="s">
        <v>3469</v>
      </c>
      <c r="F20619" t="s">
        <v>5083</v>
      </c>
      <c r="G20619" s="4"/>
      <c r="H20619" s="4"/>
      <c r="I20619" s="4"/>
      <c r="J20619" s="4"/>
      <c r="K20619" s="4">
        <v>-407515.27997295698</v>
      </c>
      <c r="L20619" s="4">
        <v>1346357.01691075</v>
      </c>
      <c r="M20619" s="4">
        <v>32283.9105767562</v>
      </c>
      <c r="N20619" s="3">
        <v>-0.16359048649441599</v>
      </c>
      <c r="O20619" s="5">
        <v>0.5249364972114563</v>
      </c>
      <c r="P20619" s="3">
        <v>2.3978713899850845E-2</v>
      </c>
    </row>
    <row r="20620" spans="1:16" x14ac:dyDescent="0.25">
      <c r="A20620" s="1">
        <v>2014</v>
      </c>
      <c r="B20620" t="s">
        <v>1612</v>
      </c>
      <c r="C20620" t="s">
        <v>3313</v>
      </c>
      <c r="D20620" t="s">
        <v>3422</v>
      </c>
      <c r="E20620" t="s">
        <v>3469</v>
      </c>
      <c r="F20620" t="s">
        <v>5083</v>
      </c>
      <c r="G20620" s="4"/>
      <c r="H20620" s="4"/>
      <c r="I20620" s="4"/>
      <c r="J20620" s="4"/>
      <c r="K20620" s="4">
        <v>-264637.65382620599</v>
      </c>
      <c r="L20620" s="4">
        <v>1196916.4034136501</v>
      </c>
      <c r="M20620" s="4">
        <v>112238.200763827</v>
      </c>
      <c r="N20620" s="3">
        <v>-0.20462261096803699</v>
      </c>
      <c r="O20620" s="5">
        <v>0.50091910362243652</v>
      </c>
      <c r="P20620" s="3">
        <v>9.3772798776626587E-2</v>
      </c>
    </row>
    <row r="20621" spans="1:16" x14ac:dyDescent="0.25">
      <c r="A20621" s="1">
        <v>2015</v>
      </c>
      <c r="B20621" t="s">
        <v>1612</v>
      </c>
      <c r="C20621" t="s">
        <v>3313</v>
      </c>
      <c r="D20621" t="s">
        <v>3422</v>
      </c>
      <c r="E20621" t="s">
        <v>3469</v>
      </c>
      <c r="F20621" t="s">
        <v>5083</v>
      </c>
      <c r="G20621" s="4"/>
      <c r="H20621" s="4"/>
      <c r="I20621" s="4"/>
      <c r="J20621" s="4"/>
      <c r="K20621" s="4">
        <v>-1730939.1924685901</v>
      </c>
      <c r="L20621" s="4">
        <v>415612.11990477901</v>
      </c>
      <c r="M20621" s="4">
        <v>45829.4492423134</v>
      </c>
      <c r="N20621" s="3">
        <v>-2.4843839409270601</v>
      </c>
      <c r="O20621" s="5">
        <v>1.9038190841674805</v>
      </c>
      <c r="P20621" s="3">
        <v>0.11026976257562637</v>
      </c>
    </row>
    <row r="20622" spans="1:16" x14ac:dyDescent="0.25">
      <c r="A20622" s="1">
        <v>2016</v>
      </c>
      <c r="B20622" t="s">
        <v>1612</v>
      </c>
      <c r="C20622" t="s">
        <v>3313</v>
      </c>
      <c r="D20622" t="s">
        <v>3422</v>
      </c>
      <c r="E20622" t="s">
        <v>3469</v>
      </c>
      <c r="F20622" t="s">
        <v>5083</v>
      </c>
      <c r="G20622" s="4"/>
      <c r="H20622" s="4"/>
      <c r="I20622" s="4"/>
      <c r="J20622" s="4"/>
      <c r="K20622" s="4">
        <v>-1259789.3137050399</v>
      </c>
      <c r="L20622" s="4">
        <v>1203893.3754507301</v>
      </c>
      <c r="M20622" s="4">
        <v>2269602.4674434499</v>
      </c>
      <c r="N20622" s="3">
        <v>-1.56904463545477</v>
      </c>
      <c r="O20622" s="5">
        <v>2.9717912673950195</v>
      </c>
      <c r="P20622" s="3">
        <v>1.8852188587188721</v>
      </c>
    </row>
    <row r="20623" spans="1:16" x14ac:dyDescent="0.25">
      <c r="A20623" s="1">
        <v>2017</v>
      </c>
      <c r="B20623" t="s">
        <v>1612</v>
      </c>
      <c r="C20623" t="s">
        <v>3313</v>
      </c>
      <c r="D20623" t="s">
        <v>3422</v>
      </c>
      <c r="E20623" t="s">
        <v>3469</v>
      </c>
      <c r="F20623" t="s">
        <v>5083</v>
      </c>
      <c r="G20623" s="4"/>
      <c r="H20623" s="4"/>
      <c r="I20623" s="4"/>
      <c r="J20623" s="4"/>
      <c r="K20623" s="4">
        <v>-1575697.69497414</v>
      </c>
      <c r="L20623" s="4">
        <v>5470877.0473533301</v>
      </c>
      <c r="M20623" s="4">
        <v>3596793.40850223</v>
      </c>
      <c r="N20623" s="3">
        <v>-0.469453475607159</v>
      </c>
      <c r="O20623" s="5">
        <v>2.4127523899078369</v>
      </c>
      <c r="P20623" s="3">
        <v>0.65744364261627197</v>
      </c>
    </row>
    <row r="20624" spans="1:16" x14ac:dyDescent="0.25">
      <c r="A20624" s="1">
        <v>2018</v>
      </c>
      <c r="B20624" t="s">
        <v>1612</v>
      </c>
      <c r="C20624" t="s">
        <v>3313</v>
      </c>
      <c r="D20624" t="s">
        <v>3422</v>
      </c>
      <c r="E20624" t="s">
        <v>3469</v>
      </c>
      <c r="F20624" t="s">
        <v>5083</v>
      </c>
      <c r="G20624" s="4"/>
      <c r="H20624" s="4"/>
      <c r="I20624" s="4"/>
      <c r="J20624" s="4"/>
      <c r="K20624" s="4">
        <v>-2762773.2255605101</v>
      </c>
      <c r="L20624" s="4">
        <v>7244326.0127758197</v>
      </c>
      <c r="M20624" s="4">
        <v>6829852.9226715202</v>
      </c>
      <c r="N20624" s="3">
        <v>-0.44158268858348798</v>
      </c>
      <c r="O20624" s="5">
        <v>1.4655265808105469</v>
      </c>
      <c r="P20624" s="3">
        <v>0.94278651475906372</v>
      </c>
    </row>
    <row r="20625" spans="1:16" x14ac:dyDescent="0.25">
      <c r="A20625" s="1">
        <v>2019</v>
      </c>
      <c r="B20625" t="s">
        <v>1612</v>
      </c>
      <c r="C20625" t="s">
        <v>3313</v>
      </c>
      <c r="D20625" t="s">
        <v>3422</v>
      </c>
      <c r="E20625" t="s">
        <v>3469</v>
      </c>
      <c r="F20625" t="s">
        <v>5083</v>
      </c>
      <c r="G20625" s="4"/>
      <c r="H20625" s="4"/>
      <c r="I20625" s="4"/>
      <c r="J20625" s="4"/>
      <c r="K20625" s="4">
        <v>-4803876.4478764497</v>
      </c>
      <c r="L20625" s="4">
        <v>35191003.861003898</v>
      </c>
      <c r="M20625" s="4">
        <v>28851230.6072306</v>
      </c>
      <c r="N20625" s="3">
        <v>-0.22842158408963001</v>
      </c>
      <c r="O20625" s="5">
        <v>0.96687692403793335</v>
      </c>
      <c r="P20625" s="3">
        <v>0.8198467493057251</v>
      </c>
    </row>
    <row r="20626" spans="1:16" x14ac:dyDescent="0.25">
      <c r="A20626" s="1">
        <v>2020</v>
      </c>
      <c r="B20626" t="s">
        <v>1612</v>
      </c>
      <c r="C20626" t="s">
        <v>3313</v>
      </c>
      <c r="D20626" t="s">
        <v>3422</v>
      </c>
      <c r="E20626" t="s">
        <v>3469</v>
      </c>
      <c r="F20626" t="s">
        <v>5083</v>
      </c>
      <c r="G20626" s="4"/>
      <c r="H20626" s="4"/>
      <c r="I20626" s="4"/>
      <c r="J20626" s="4"/>
      <c r="K20626" s="4">
        <v>-3698068.1363278702</v>
      </c>
      <c r="L20626" s="4">
        <v>32423679.306489199</v>
      </c>
      <c r="M20626" s="4">
        <v>24409553.718095601</v>
      </c>
      <c r="N20626" s="3">
        <v>-0.110352196496076</v>
      </c>
      <c r="O20626" s="5">
        <v>1.0264749526977539</v>
      </c>
      <c r="P20626" s="3">
        <v>0.7528311014175415</v>
      </c>
    </row>
    <row r="20627" spans="1:16" x14ac:dyDescent="0.25">
      <c r="A20627" s="1">
        <v>2021</v>
      </c>
      <c r="B20627" t="s">
        <v>1612</v>
      </c>
      <c r="C20627" t="s">
        <v>3313</v>
      </c>
      <c r="D20627" t="s">
        <v>3422</v>
      </c>
      <c r="E20627" t="s">
        <v>3469</v>
      </c>
      <c r="F20627" t="s">
        <v>5083</v>
      </c>
      <c r="G20627" s="4"/>
      <c r="H20627" s="4"/>
      <c r="I20627" s="4"/>
      <c r="J20627" s="4"/>
      <c r="K20627" s="4">
        <v>-1372720.0473873201</v>
      </c>
      <c r="L20627" s="4">
        <v>33937141.314698301</v>
      </c>
      <c r="M20627" s="4">
        <v>23337031.094182301</v>
      </c>
      <c r="N20627" s="3">
        <v>-3.9696506677143001E-2</v>
      </c>
      <c r="O20627" s="5">
        <v>1.1610982418060303</v>
      </c>
      <c r="P20627" s="3">
        <v>0.68765461444854736</v>
      </c>
    </row>
    <row r="20628" spans="1:16" x14ac:dyDescent="0.25">
      <c r="A20628" s="1">
        <v>2022</v>
      </c>
      <c r="B20628" t="s">
        <v>1612</v>
      </c>
      <c r="C20628" t="s">
        <v>3313</v>
      </c>
      <c r="D20628" t="s">
        <v>3422</v>
      </c>
      <c r="E20628" t="s">
        <v>3469</v>
      </c>
      <c r="F20628" t="s">
        <v>5083</v>
      </c>
      <c r="G20628" s="4"/>
      <c r="H20628" s="4"/>
      <c r="I20628" s="4"/>
      <c r="J20628" s="4"/>
      <c r="K20628" s="4">
        <v>-181495.717943233</v>
      </c>
      <c r="L20628" s="4">
        <v>32885229.837067898</v>
      </c>
      <c r="M20628" s="4">
        <v>21567626.132622998</v>
      </c>
      <c r="N20628" s="3">
        <v>-5.6611108782809996E-3</v>
      </c>
      <c r="O20628" s="5">
        <v>0.98861211538314819</v>
      </c>
      <c r="P20628" s="3">
        <v>0.65584540367126465</v>
      </c>
    </row>
    <row r="20629" spans="1:16" x14ac:dyDescent="0.25">
      <c r="A20629" s="1">
        <v>2023</v>
      </c>
      <c r="B20629" t="s">
        <v>1612</v>
      </c>
      <c r="C20629" t="s">
        <v>3313</v>
      </c>
      <c r="D20629" t="s">
        <v>3422</v>
      </c>
      <c r="E20629" t="s">
        <v>3469</v>
      </c>
      <c r="F20629" t="s">
        <v>5083</v>
      </c>
      <c r="G20629" s="4"/>
      <c r="H20629" s="4"/>
      <c r="I20629" s="4"/>
      <c r="J20629" s="4"/>
      <c r="K20629" s="4">
        <v>-4550211.6455021203</v>
      </c>
      <c r="L20629" s="4">
        <v>33143352.331433501</v>
      </c>
      <c r="M20629" s="4">
        <v>24783521.647835199</v>
      </c>
      <c r="N20629" s="3">
        <v>-0.14020313639304499</v>
      </c>
      <c r="O20629" s="5">
        <v>0.97188234329223633</v>
      </c>
      <c r="P20629" s="3">
        <v>0.74776750802993774</v>
      </c>
    </row>
    <row r="20630" spans="1:16" x14ac:dyDescent="0.25">
      <c r="A20630" s="1">
        <v>2024</v>
      </c>
      <c r="B20630" t="s">
        <v>1612</v>
      </c>
      <c r="C20630" t="s">
        <v>3313</v>
      </c>
      <c r="D20630" t="s">
        <v>3422</v>
      </c>
      <c r="E20630" t="s">
        <v>3469</v>
      </c>
      <c r="F20630" t="s">
        <v>5083</v>
      </c>
      <c r="G20630" s="4"/>
      <c r="H20630" s="4"/>
      <c r="I20630" s="4"/>
      <c r="J20630" s="4"/>
      <c r="K20630" s="4">
        <v>-3578833.67890502</v>
      </c>
      <c r="L20630" s="4">
        <v>31306794.3170681</v>
      </c>
      <c r="M20630" s="4">
        <v>26046548.838945799</v>
      </c>
      <c r="N20630" s="3">
        <v>-0.111049049421792</v>
      </c>
      <c r="O20630" s="5">
        <v>1.0145136117935181</v>
      </c>
      <c r="P20630" s="3">
        <v>0.8319774866104126</v>
      </c>
    </row>
    <row r="20631" spans="1:16" x14ac:dyDescent="0.25">
      <c r="A20631" s="1">
        <v>2009</v>
      </c>
      <c r="B20631" t="s">
        <v>1613</v>
      </c>
      <c r="C20631" t="s">
        <v>3314</v>
      </c>
      <c r="D20631" t="s">
        <v>3403</v>
      </c>
      <c r="E20631" t="s">
        <v>3469</v>
      </c>
      <c r="F20631" t="s">
        <v>5084</v>
      </c>
      <c r="G20631" s="4"/>
      <c r="H20631" s="4"/>
      <c r="I20631" s="4"/>
      <c r="J20631" s="4"/>
      <c r="K20631" s="4">
        <v>-225875.67157677401</v>
      </c>
      <c r="L20631" s="4">
        <v>219422.080960294</v>
      </c>
      <c r="M20631" s="4">
        <v>79863.183878930606</v>
      </c>
      <c r="N20631" s="3">
        <v>-0.48695652173913001</v>
      </c>
      <c r="O20631" s="5">
        <v>7.6845946311950684</v>
      </c>
      <c r="P20631" s="3">
        <v>0.36397057771682739</v>
      </c>
    </row>
    <row r="20632" spans="1:16" x14ac:dyDescent="0.25">
      <c r="A20632" s="1">
        <v>2010</v>
      </c>
      <c r="B20632" t="s">
        <v>1613</v>
      </c>
      <c r="C20632" t="s">
        <v>3314</v>
      </c>
      <c r="D20632" t="s">
        <v>3403</v>
      </c>
      <c r="E20632" t="s">
        <v>3469</v>
      </c>
      <c r="F20632" t="s">
        <v>5084</v>
      </c>
      <c r="G20632" s="4"/>
      <c r="H20632" s="4"/>
      <c r="I20632" s="4"/>
      <c r="J20632" s="4"/>
      <c r="K20632" s="4">
        <v>-188858.74586349999</v>
      </c>
      <c r="L20632" s="4">
        <v>1021152.84473636</v>
      </c>
      <c r="M20632" s="4">
        <v>81329.895348641905</v>
      </c>
      <c r="N20632" s="3">
        <v>-0.30226945063365201</v>
      </c>
      <c r="O20632" s="5">
        <v>5.355614185333252</v>
      </c>
      <c r="P20632" s="3">
        <v>7.9645171761512756E-2</v>
      </c>
    </row>
    <row r="20633" spans="1:16" x14ac:dyDescent="0.25">
      <c r="A20633" s="1">
        <v>2011</v>
      </c>
      <c r="B20633" t="s">
        <v>1613</v>
      </c>
      <c r="C20633" t="s">
        <v>3314</v>
      </c>
      <c r="D20633" t="s">
        <v>3403</v>
      </c>
      <c r="E20633" t="s">
        <v>3469</v>
      </c>
      <c r="F20633" t="s">
        <v>5084</v>
      </c>
      <c r="G20633" s="4"/>
      <c r="H20633" s="4"/>
      <c r="I20633" s="4"/>
      <c r="J20633" s="4"/>
      <c r="K20633" s="4">
        <v>-265327.403279391</v>
      </c>
      <c r="L20633" s="4">
        <v>1285054.1206730299</v>
      </c>
      <c r="M20633" s="4">
        <v>119202.65780730901</v>
      </c>
      <c r="N20633" s="3">
        <v>-0.20504213651227901</v>
      </c>
      <c r="O20633" s="5">
        <v>3.4569964408874512</v>
      </c>
      <c r="P20633" s="3">
        <v>9.2760808765888214E-2</v>
      </c>
    </row>
    <row r="20634" spans="1:16" x14ac:dyDescent="0.25">
      <c r="A20634" s="1">
        <v>2012</v>
      </c>
      <c r="B20634" t="s">
        <v>1613</v>
      </c>
      <c r="C20634" t="s">
        <v>3314</v>
      </c>
      <c r="D20634" t="s">
        <v>3403</v>
      </c>
      <c r="E20634" t="s">
        <v>3469</v>
      </c>
      <c r="F20634" t="s">
        <v>5084</v>
      </c>
      <c r="G20634" s="4"/>
      <c r="H20634" s="4"/>
      <c r="I20634" s="4"/>
      <c r="J20634" s="4"/>
      <c r="K20634" s="4">
        <v>-342220.35754121299</v>
      </c>
      <c r="L20634" s="4">
        <v>927326.21798348404</v>
      </c>
      <c r="M20634" s="4">
        <v>156342.928481524</v>
      </c>
      <c r="N20634" s="3">
        <v>-0.31770179476035398</v>
      </c>
      <c r="O20634" s="5">
        <v>1.2814661264419556</v>
      </c>
      <c r="P20634" s="3">
        <v>0.16859538853168488</v>
      </c>
    </row>
    <row r="20635" spans="1:16" x14ac:dyDescent="0.25">
      <c r="A20635" s="1">
        <v>2013</v>
      </c>
      <c r="B20635" t="s">
        <v>1613</v>
      </c>
      <c r="C20635" t="s">
        <v>3314</v>
      </c>
      <c r="D20635" t="s">
        <v>3403</v>
      </c>
      <c r="E20635" t="s">
        <v>3469</v>
      </c>
      <c r="F20635" t="s">
        <v>5084</v>
      </c>
      <c r="G20635" s="4"/>
      <c r="H20635" s="4"/>
      <c r="I20635" s="4"/>
      <c r="J20635" s="4"/>
      <c r="K20635" s="4">
        <v>-292541.36327507597</v>
      </c>
      <c r="L20635" s="4">
        <v>2009593.72173548</v>
      </c>
      <c r="M20635" s="4">
        <v>57984.413970783004</v>
      </c>
      <c r="N20635" s="3">
        <v>-0.20619591661160899</v>
      </c>
      <c r="O20635" s="5">
        <v>1.9498527050018311</v>
      </c>
      <c r="P20635" s="3">
        <v>2.8853800147771835E-2</v>
      </c>
    </row>
    <row r="20636" spans="1:16" x14ac:dyDescent="0.25">
      <c r="A20636" s="1">
        <v>2014</v>
      </c>
      <c r="B20636" t="s">
        <v>1613</v>
      </c>
      <c r="C20636" t="s">
        <v>3314</v>
      </c>
      <c r="D20636" t="s">
        <v>3403</v>
      </c>
      <c r="E20636" t="s">
        <v>3469</v>
      </c>
      <c r="F20636" t="s">
        <v>5084</v>
      </c>
      <c r="G20636" s="4"/>
      <c r="H20636" s="4"/>
      <c r="I20636" s="4"/>
      <c r="J20636" s="4"/>
      <c r="K20636" s="4">
        <v>-408743.45796595799</v>
      </c>
      <c r="L20636" s="4">
        <v>1029471.45079919</v>
      </c>
      <c r="M20636" s="4">
        <v>109298.88254986099</v>
      </c>
      <c r="N20636" s="3">
        <v>-0.26338905930221801</v>
      </c>
      <c r="O20636" s="5">
        <v>2.6865315437316895</v>
      </c>
      <c r="P20636" s="3">
        <v>0.10616990178823471</v>
      </c>
    </row>
    <row r="20637" spans="1:16" x14ac:dyDescent="0.25">
      <c r="A20637" s="1">
        <v>2015</v>
      </c>
      <c r="B20637" t="s">
        <v>1613</v>
      </c>
      <c r="C20637" t="s">
        <v>3314</v>
      </c>
      <c r="D20637" t="s">
        <v>3403</v>
      </c>
      <c r="E20637" t="s">
        <v>3469</v>
      </c>
      <c r="F20637" t="s">
        <v>5084</v>
      </c>
      <c r="G20637" s="4"/>
      <c r="H20637" s="4"/>
      <c r="I20637" s="4"/>
      <c r="J20637" s="4"/>
      <c r="K20637" s="4">
        <v>-281805.50526567199</v>
      </c>
      <c r="L20637" s="4">
        <v>500963.768171768</v>
      </c>
      <c r="M20637" s="4">
        <v>278457.354606596</v>
      </c>
      <c r="N20637" s="3">
        <v>-0.419975326771028</v>
      </c>
      <c r="O20637" s="5">
        <v>5.7543272972106934</v>
      </c>
      <c r="P20637" s="3">
        <v>0.5558432936668396</v>
      </c>
    </row>
    <row r="20638" spans="1:16" x14ac:dyDescent="0.25">
      <c r="A20638" s="1">
        <v>2016</v>
      </c>
      <c r="B20638" t="s">
        <v>1613</v>
      </c>
      <c r="C20638" t="s">
        <v>3314</v>
      </c>
      <c r="D20638" t="s">
        <v>3403</v>
      </c>
      <c r="E20638" t="s">
        <v>3469</v>
      </c>
      <c r="F20638" t="s">
        <v>5084</v>
      </c>
      <c r="G20638" s="4"/>
      <c r="H20638" s="4"/>
      <c r="I20638" s="4"/>
      <c r="J20638" s="4"/>
      <c r="K20638" s="4">
        <v>-391426.52799713903</v>
      </c>
      <c r="L20638" s="4">
        <v>199829.394761153</v>
      </c>
      <c r="M20638" s="4">
        <v>403799.50531930698</v>
      </c>
      <c r="N20638" s="3">
        <v>-1.1440566231860201</v>
      </c>
      <c r="O20638" s="5">
        <v>8.5158815383911133</v>
      </c>
      <c r="P20638" s="3">
        <v>2.0207211971282959</v>
      </c>
    </row>
    <row r="20639" spans="1:16" x14ac:dyDescent="0.25">
      <c r="A20639" s="1">
        <v>2017</v>
      </c>
      <c r="B20639" t="s">
        <v>1613</v>
      </c>
      <c r="C20639" t="s">
        <v>3314</v>
      </c>
      <c r="D20639" t="s">
        <v>3403</v>
      </c>
      <c r="E20639" t="s">
        <v>3469</v>
      </c>
      <c r="F20639" t="s">
        <v>5084</v>
      </c>
      <c r="G20639" s="4"/>
      <c r="H20639" s="4"/>
      <c r="I20639" s="4"/>
      <c r="J20639" s="4"/>
      <c r="K20639" s="4">
        <v>-473545.62014342</v>
      </c>
      <c r="L20639" s="4">
        <v>2248070.4343348201</v>
      </c>
      <c r="M20639" s="4">
        <v>106244.859999846</v>
      </c>
      <c r="N20639" s="3">
        <v>-0.38590170629139398</v>
      </c>
      <c r="O20639" s="5">
        <v>1.0339406728744507</v>
      </c>
      <c r="P20639" s="3">
        <v>4.726046696305275E-2</v>
      </c>
    </row>
    <row r="20640" spans="1:16" x14ac:dyDescent="0.25">
      <c r="A20640" s="1">
        <v>2018</v>
      </c>
      <c r="B20640" t="s">
        <v>1613</v>
      </c>
      <c r="C20640" t="s">
        <v>3314</v>
      </c>
      <c r="D20640" t="s">
        <v>3403</v>
      </c>
      <c r="E20640" t="s">
        <v>3469</v>
      </c>
      <c r="F20640" t="s">
        <v>5084</v>
      </c>
      <c r="G20640" s="4"/>
      <c r="H20640" s="4"/>
      <c r="I20640" s="4"/>
      <c r="J20640" s="4"/>
      <c r="K20640" s="4">
        <v>-770475.72520892101</v>
      </c>
      <c r="L20640" s="4">
        <v>3751569.5897082901</v>
      </c>
      <c r="M20640" s="4">
        <v>163244.731641241</v>
      </c>
      <c r="N20640" s="3">
        <v>-0.26044665298008401</v>
      </c>
      <c r="O20640" s="5">
        <v>0.99597418308258057</v>
      </c>
      <c r="P20640" s="3">
        <v>4.3513715267181396E-2</v>
      </c>
    </row>
    <row r="20641" spans="1:16" x14ac:dyDescent="0.25">
      <c r="A20641" s="1">
        <v>2019</v>
      </c>
      <c r="B20641" t="s">
        <v>1613</v>
      </c>
      <c r="C20641" t="s">
        <v>3314</v>
      </c>
      <c r="D20641" t="s">
        <v>3403</v>
      </c>
      <c r="E20641" t="s">
        <v>3469</v>
      </c>
      <c r="F20641" t="s">
        <v>5084</v>
      </c>
      <c r="G20641" s="4"/>
      <c r="H20641" s="4"/>
      <c r="I20641" s="4"/>
      <c r="J20641" s="4"/>
      <c r="K20641" s="4">
        <v>-564937.87293787301</v>
      </c>
      <c r="L20641" s="4">
        <v>2525844.8578448598</v>
      </c>
      <c r="M20641" s="4">
        <v>60121.446121446097</v>
      </c>
      <c r="N20641" s="3">
        <v>-0.18571819737355699</v>
      </c>
      <c r="O20641" s="5">
        <v>1.0945183038711548</v>
      </c>
      <c r="P20641" s="3">
        <v>2.3802509531378746E-2</v>
      </c>
    </row>
    <row r="20642" spans="1:16" x14ac:dyDescent="0.25">
      <c r="A20642" s="1">
        <v>2020</v>
      </c>
      <c r="B20642" t="s">
        <v>1613</v>
      </c>
      <c r="C20642" t="s">
        <v>3314</v>
      </c>
      <c r="D20642" t="s">
        <v>3403</v>
      </c>
      <c r="E20642" t="s">
        <v>3469</v>
      </c>
      <c r="F20642" t="s">
        <v>5084</v>
      </c>
      <c r="G20642" s="4"/>
      <c r="H20642" s="4"/>
      <c r="I20642" s="4"/>
      <c r="J20642" s="4"/>
      <c r="K20642" s="4">
        <v>-291113.70318733301</v>
      </c>
      <c r="L20642" s="4">
        <v>2223379.0704415902</v>
      </c>
      <c r="M20642" s="4">
        <v>27171.707411344101</v>
      </c>
      <c r="N20642" s="3">
        <v>-0.12370034977991599</v>
      </c>
      <c r="O20642" s="5">
        <v>1.8915292024612427</v>
      </c>
      <c r="P20642" s="3">
        <v>1.2220906093716621E-2</v>
      </c>
    </row>
    <row r="20643" spans="1:16" x14ac:dyDescent="0.25">
      <c r="A20643" s="1">
        <v>2021</v>
      </c>
      <c r="B20643" t="s">
        <v>1613</v>
      </c>
      <c r="C20643" t="s">
        <v>3314</v>
      </c>
      <c r="D20643" t="s">
        <v>3403</v>
      </c>
      <c r="E20643" t="s">
        <v>3469</v>
      </c>
      <c r="F20643" t="s">
        <v>5084</v>
      </c>
      <c r="G20643" s="4"/>
      <c r="H20643" s="4"/>
      <c r="I20643" s="4"/>
      <c r="J20643" s="4"/>
      <c r="K20643" s="4">
        <v>-2568740.1120200302</v>
      </c>
      <c r="L20643" s="4">
        <v>17181143.2941688</v>
      </c>
      <c r="M20643" s="4">
        <v>2994655.4296725602</v>
      </c>
      <c r="N20643" s="3">
        <v>-0.26216287279873801</v>
      </c>
      <c r="O20643" s="5">
        <v>2.4491493701934814</v>
      </c>
      <c r="P20643" s="3">
        <v>0.174298956990242</v>
      </c>
    </row>
    <row r="20644" spans="1:16" x14ac:dyDescent="0.25">
      <c r="A20644" s="1">
        <v>2022</v>
      </c>
      <c r="B20644" t="s">
        <v>1613</v>
      </c>
      <c r="C20644" t="s">
        <v>3314</v>
      </c>
      <c r="D20644" t="s">
        <v>3403</v>
      </c>
      <c r="E20644" t="s">
        <v>3469</v>
      </c>
      <c r="F20644" t="s">
        <v>5084</v>
      </c>
      <c r="G20644" s="4"/>
      <c r="H20644" s="4"/>
      <c r="I20644" s="4"/>
      <c r="J20644" s="4"/>
      <c r="K20644" s="4">
        <v>-2054699.9109773899</v>
      </c>
      <c r="L20644" s="4">
        <v>15370182.254825501</v>
      </c>
      <c r="M20644" s="4">
        <v>2949504.8548379298</v>
      </c>
      <c r="N20644" s="3">
        <v>-0.13178205691933501</v>
      </c>
      <c r="O20644" s="5">
        <v>2.2580926418304443</v>
      </c>
      <c r="P20644" s="3">
        <v>0.19189783930778503</v>
      </c>
    </row>
    <row r="20645" spans="1:16" x14ac:dyDescent="0.25">
      <c r="A20645" s="1">
        <v>2023</v>
      </c>
      <c r="B20645" t="s">
        <v>1613</v>
      </c>
      <c r="C20645" t="s">
        <v>3314</v>
      </c>
      <c r="D20645" t="s">
        <v>3403</v>
      </c>
      <c r="E20645" t="s">
        <v>3469</v>
      </c>
      <c r="F20645" t="s">
        <v>5084</v>
      </c>
      <c r="G20645" s="4"/>
      <c r="H20645" s="4"/>
      <c r="I20645" s="4"/>
      <c r="J20645" s="4"/>
      <c r="K20645" s="4">
        <v>-574577.20894577203</v>
      </c>
      <c r="L20645" s="4">
        <v>20115715.095157199</v>
      </c>
      <c r="M20645" s="4">
        <v>3173971.2695397101</v>
      </c>
      <c r="N20645" s="3">
        <v>-3.2868158170994997E-2</v>
      </c>
      <c r="O20645" s="5">
        <v>1.3606618642807007</v>
      </c>
      <c r="P20645" s="3">
        <v>0.15778565406799316</v>
      </c>
    </row>
    <row r="20646" spans="1:16" x14ac:dyDescent="0.25">
      <c r="A20646" s="1">
        <v>2024</v>
      </c>
      <c r="B20646" t="s">
        <v>1613</v>
      </c>
      <c r="C20646" t="s">
        <v>3314</v>
      </c>
      <c r="D20646" t="s">
        <v>3403</v>
      </c>
      <c r="E20646" t="s">
        <v>3469</v>
      </c>
      <c r="F20646" t="s">
        <v>5084</v>
      </c>
      <c r="G20646" s="4"/>
      <c r="H20646" s="4"/>
      <c r="I20646" s="4"/>
      <c r="J20646" s="4"/>
      <c r="K20646" s="4">
        <v>-1606790.98357923</v>
      </c>
      <c r="L20646" s="4">
        <v>23633340.889241502</v>
      </c>
      <c r="M20646" s="4">
        <v>5021068.9832192203</v>
      </c>
      <c r="N20646" s="3">
        <v>-7.3449933605280002E-2</v>
      </c>
      <c r="O20646" s="5">
        <v>1.3793023824691772</v>
      </c>
      <c r="P20646" s="3">
        <v>0.21245701611042023</v>
      </c>
    </row>
    <row r="20647" spans="1:16" x14ac:dyDescent="0.25">
      <c r="A20647" s="1">
        <v>2009</v>
      </c>
      <c r="B20647" t="s">
        <v>1614</v>
      </c>
      <c r="C20647" t="s">
        <v>3315</v>
      </c>
      <c r="D20647" t="s">
        <v>3440</v>
      </c>
      <c r="E20647" t="s">
        <v>3469</v>
      </c>
      <c r="F20647" t="s">
        <v>5085</v>
      </c>
      <c r="G20647" s="4"/>
      <c r="H20647" s="4"/>
      <c r="I20647" s="4"/>
      <c r="J20647" s="4"/>
      <c r="K20647" s="4">
        <v>-1321847.01763444</v>
      </c>
      <c r="L20647" s="4">
        <v>488052.79037124303</v>
      </c>
      <c r="M20647" s="4">
        <v>391248.93112405401</v>
      </c>
      <c r="N20647" s="3">
        <v>-1.7339555555555599</v>
      </c>
      <c r="O20647" s="5">
        <v>44.209255218505859</v>
      </c>
      <c r="P20647" s="3">
        <v>0.80165290832519531</v>
      </c>
    </row>
    <row r="20648" spans="1:16" x14ac:dyDescent="0.25">
      <c r="A20648" s="1">
        <v>2010</v>
      </c>
      <c r="B20648" t="s">
        <v>1614</v>
      </c>
      <c r="C20648" t="s">
        <v>3315</v>
      </c>
      <c r="D20648" t="s">
        <v>3440</v>
      </c>
      <c r="E20648" t="s">
        <v>3469</v>
      </c>
      <c r="F20648" t="s">
        <v>5085</v>
      </c>
      <c r="G20648" s="4"/>
      <c r="H20648" s="4"/>
      <c r="I20648" s="4"/>
      <c r="J20648" s="4"/>
      <c r="K20648" s="4">
        <v>-908026.91034923005</v>
      </c>
      <c r="L20648" s="4">
        <v>282787.95921452699</v>
      </c>
      <c r="M20648" s="4">
        <v>173515.47933009701</v>
      </c>
      <c r="N20648" s="3">
        <v>-2.29610924154687</v>
      </c>
      <c r="O20648" s="5">
        <v>49.051120758056641</v>
      </c>
      <c r="P20648" s="3">
        <v>0.61358863115310669</v>
      </c>
    </row>
    <row r="20649" spans="1:16" x14ac:dyDescent="0.25">
      <c r="A20649" s="1">
        <v>2011</v>
      </c>
      <c r="B20649" t="s">
        <v>1614</v>
      </c>
      <c r="C20649" t="s">
        <v>3315</v>
      </c>
      <c r="D20649" t="s">
        <v>3440</v>
      </c>
      <c r="E20649" t="s">
        <v>3469</v>
      </c>
      <c r="F20649" t="s">
        <v>5085</v>
      </c>
      <c r="G20649" s="4"/>
      <c r="H20649" s="4"/>
      <c r="I20649" s="4"/>
      <c r="J20649" s="4"/>
      <c r="K20649" s="4">
        <v>-4121183.15293109</v>
      </c>
      <c r="L20649" s="4">
        <v>1651104.9190869201</v>
      </c>
      <c r="M20649" s="4">
        <v>610102.88286357303</v>
      </c>
      <c r="N20649" s="3">
        <v>-4.0967305318858198</v>
      </c>
      <c r="O20649" s="5">
        <v>3.473330020904541</v>
      </c>
      <c r="P20649" s="3">
        <v>0.36951187252998352</v>
      </c>
    </row>
    <row r="20650" spans="1:16" x14ac:dyDescent="0.25">
      <c r="A20650" s="1">
        <v>2012</v>
      </c>
      <c r="B20650" t="s">
        <v>1614</v>
      </c>
      <c r="C20650" t="s">
        <v>3315</v>
      </c>
      <c r="D20650" t="s">
        <v>3440</v>
      </c>
      <c r="E20650" t="s">
        <v>3469</v>
      </c>
      <c r="F20650" t="s">
        <v>5085</v>
      </c>
      <c r="G20650" s="4"/>
      <c r="H20650" s="4"/>
      <c r="I20650" s="4"/>
      <c r="J20650" s="4"/>
      <c r="K20650" s="4">
        <v>-1572849.7897117401</v>
      </c>
      <c r="L20650" s="4">
        <v>513956.79625062703</v>
      </c>
      <c r="M20650" s="4">
        <v>466423.462235093</v>
      </c>
      <c r="N20650" s="3">
        <v>-1.50475892114151</v>
      </c>
      <c r="O20650" s="5">
        <v>18.575002670288086</v>
      </c>
      <c r="P20650" s="3">
        <v>0.90751492977142334</v>
      </c>
    </row>
    <row r="20651" spans="1:16" x14ac:dyDescent="0.25">
      <c r="A20651" s="1">
        <v>2013</v>
      </c>
      <c r="B20651" t="s">
        <v>1614</v>
      </c>
      <c r="C20651" t="s">
        <v>3315</v>
      </c>
      <c r="D20651" t="s">
        <v>3440</v>
      </c>
      <c r="E20651" t="s">
        <v>3469</v>
      </c>
      <c r="F20651" t="s">
        <v>5085</v>
      </c>
      <c r="G20651" s="4"/>
      <c r="H20651" s="4"/>
      <c r="I20651" s="4"/>
      <c r="J20651" s="4"/>
      <c r="K20651" s="4">
        <v>-1566730.3141873099</v>
      </c>
      <c r="L20651" s="4">
        <v>87088.993851466803</v>
      </c>
      <c r="M20651" s="4">
        <v>458314.223850462</v>
      </c>
      <c r="N20651" s="3">
        <v>-5.7394787969456802</v>
      </c>
      <c r="O20651" s="5">
        <v>14.563534736633301</v>
      </c>
      <c r="P20651" s="3">
        <v>5.262596607208252</v>
      </c>
    </row>
    <row r="20652" spans="1:16" x14ac:dyDescent="0.25">
      <c r="A20652" s="1">
        <v>2014</v>
      </c>
      <c r="B20652" t="s">
        <v>1614</v>
      </c>
      <c r="C20652" t="s">
        <v>3315</v>
      </c>
      <c r="D20652" t="s">
        <v>3440</v>
      </c>
      <c r="E20652" t="s">
        <v>3469</v>
      </c>
      <c r="F20652" t="s">
        <v>5085</v>
      </c>
      <c r="G20652" s="4"/>
      <c r="H20652" s="4"/>
      <c r="I20652" s="4"/>
      <c r="J20652" s="4"/>
      <c r="K20652" s="4">
        <v>-1447888.1606864999</v>
      </c>
      <c r="L20652" s="4">
        <v>1293816.77589702</v>
      </c>
      <c r="M20652" s="4">
        <v>327114.90405016701</v>
      </c>
      <c r="N20652" s="3">
        <v>-2.0927656807871</v>
      </c>
      <c r="O20652" s="5">
        <v>21.902988433837891</v>
      </c>
      <c r="P20652" s="3">
        <v>0.25282940268516541</v>
      </c>
    </row>
    <row r="20653" spans="1:16" x14ac:dyDescent="0.25">
      <c r="A20653" s="1">
        <v>2015</v>
      </c>
      <c r="B20653" t="s">
        <v>1614</v>
      </c>
      <c r="C20653" t="s">
        <v>3315</v>
      </c>
      <c r="D20653" t="s">
        <v>3440</v>
      </c>
      <c r="E20653" t="s">
        <v>3469</v>
      </c>
      <c r="F20653" t="s">
        <v>5085</v>
      </c>
      <c r="G20653" s="4"/>
      <c r="H20653" s="4"/>
      <c r="I20653" s="4"/>
      <c r="J20653" s="4"/>
      <c r="K20653" s="4">
        <v>-3376076.8241103799</v>
      </c>
      <c r="L20653" s="4">
        <v>5574122.3238291899</v>
      </c>
      <c r="M20653" s="4">
        <v>118342.411192345</v>
      </c>
      <c r="N20653" s="3">
        <v>-1.0182507947225901</v>
      </c>
      <c r="O20653" s="5">
        <v>11.656961441040039</v>
      </c>
      <c r="P20653" s="3">
        <v>2.1230680868029594E-2</v>
      </c>
    </row>
    <row r="20654" spans="1:16" x14ac:dyDescent="0.25">
      <c r="A20654" s="1">
        <v>2016</v>
      </c>
      <c r="B20654" t="s">
        <v>1614</v>
      </c>
      <c r="C20654" t="s">
        <v>3315</v>
      </c>
      <c r="D20654" t="s">
        <v>3440</v>
      </c>
      <c r="E20654" t="s">
        <v>3469</v>
      </c>
      <c r="F20654" t="s">
        <v>5085</v>
      </c>
      <c r="G20654" s="4"/>
      <c r="H20654" s="4"/>
      <c r="I20654" s="4"/>
      <c r="J20654" s="4"/>
      <c r="K20654" s="4">
        <v>-3636137.7655928698</v>
      </c>
      <c r="L20654" s="4">
        <v>3094912.38787734</v>
      </c>
      <c r="M20654" s="4">
        <v>467241.55913818302</v>
      </c>
      <c r="N20654" s="3">
        <v>-0.85704637829349295</v>
      </c>
      <c r="O20654" s="5">
        <v>15.740028381347656</v>
      </c>
      <c r="P20654" s="3">
        <v>0.15097084641456604</v>
      </c>
    </row>
    <row r="20655" spans="1:16" x14ac:dyDescent="0.25">
      <c r="A20655" s="1">
        <v>2017</v>
      </c>
      <c r="B20655" t="s">
        <v>1614</v>
      </c>
      <c r="C20655" t="s">
        <v>3315</v>
      </c>
      <c r="D20655" t="s">
        <v>3440</v>
      </c>
      <c r="E20655" t="s">
        <v>3469</v>
      </c>
      <c r="F20655" t="s">
        <v>5085</v>
      </c>
      <c r="G20655" s="4"/>
      <c r="H20655" s="4"/>
      <c r="I20655" s="4"/>
      <c r="J20655" s="4"/>
      <c r="K20655" s="4">
        <v>-3363346.3226421298</v>
      </c>
      <c r="L20655" s="4">
        <v>1090631.5571030001</v>
      </c>
      <c r="M20655" s="4">
        <v>661666.93567602104</v>
      </c>
      <c r="N20655" s="3">
        <v>-1.57034658735415</v>
      </c>
      <c r="O20655" s="5">
        <v>17.949390411376953</v>
      </c>
      <c r="P20655" s="3">
        <v>0.60668236017227173</v>
      </c>
    </row>
    <row r="20656" spans="1:16" x14ac:dyDescent="0.25">
      <c r="A20656" s="1">
        <v>2018</v>
      </c>
      <c r="B20656" t="s">
        <v>1614</v>
      </c>
      <c r="C20656" t="s">
        <v>3315</v>
      </c>
      <c r="D20656" t="s">
        <v>3440</v>
      </c>
      <c r="E20656" t="s">
        <v>3469</v>
      </c>
      <c r="F20656" t="s">
        <v>5085</v>
      </c>
      <c r="G20656" s="4"/>
      <c r="H20656" s="4"/>
      <c r="I20656" s="4"/>
      <c r="J20656" s="4"/>
      <c r="K20656" s="4">
        <v>-4003340.5132532399</v>
      </c>
      <c r="L20656" s="4">
        <v>6156402.3419862501</v>
      </c>
      <c r="M20656" s="4">
        <v>5448862.6858822098</v>
      </c>
      <c r="N20656" s="3">
        <v>-1.1109998884578101</v>
      </c>
      <c r="O20656" s="5">
        <v>4.9377388954162598</v>
      </c>
      <c r="P20656" s="3">
        <v>0.88507252931594849</v>
      </c>
    </row>
    <row r="20657" spans="1:16" x14ac:dyDescent="0.25">
      <c r="A20657" s="1">
        <v>2019</v>
      </c>
      <c r="B20657" t="s">
        <v>1614</v>
      </c>
      <c r="C20657" t="s">
        <v>3315</v>
      </c>
      <c r="D20657" t="s">
        <v>3440</v>
      </c>
      <c r="E20657" t="s">
        <v>3469</v>
      </c>
      <c r="F20657" t="s">
        <v>5085</v>
      </c>
      <c r="G20657" s="4"/>
      <c r="H20657" s="4"/>
      <c r="I20657" s="4"/>
      <c r="J20657" s="4"/>
      <c r="K20657" s="4">
        <v>-2492454.8964549</v>
      </c>
      <c r="L20657" s="4">
        <v>7449482.62548263</v>
      </c>
      <c r="M20657" s="4">
        <v>6651653.2116532102</v>
      </c>
      <c r="N20657" s="3">
        <v>-0.37513837214867801</v>
      </c>
      <c r="O20657" s="5">
        <v>2.668201208114624</v>
      </c>
      <c r="P20657" s="3">
        <v>0.89290136098861694</v>
      </c>
    </row>
    <row r="20658" spans="1:16" x14ac:dyDescent="0.25">
      <c r="A20658" s="1">
        <v>2020</v>
      </c>
      <c r="B20658" t="s">
        <v>1614</v>
      </c>
      <c r="C20658" t="s">
        <v>3315</v>
      </c>
      <c r="D20658" t="s">
        <v>3440</v>
      </c>
      <c r="E20658" t="s">
        <v>3469</v>
      </c>
      <c r="F20658" t="s">
        <v>5085</v>
      </c>
      <c r="G20658" s="4"/>
      <c r="H20658" s="4"/>
      <c r="I20658" s="4"/>
      <c r="J20658" s="4"/>
      <c r="K20658" s="4">
        <v>-1460479.96355756</v>
      </c>
      <c r="L20658" s="4">
        <v>13129545.2976823</v>
      </c>
      <c r="M20658" s="4">
        <v>11544871.8302666</v>
      </c>
      <c r="N20658" s="3">
        <v>-0.14280784247877801</v>
      </c>
      <c r="O20658" s="5">
        <v>1.414803147315979</v>
      </c>
      <c r="P20658" s="3">
        <v>0.87930476665496826</v>
      </c>
    </row>
    <row r="20659" spans="1:16" x14ac:dyDescent="0.25">
      <c r="A20659" s="1">
        <v>2021</v>
      </c>
      <c r="B20659" t="s">
        <v>1614</v>
      </c>
      <c r="C20659" t="s">
        <v>3315</v>
      </c>
      <c r="D20659" t="s">
        <v>3440</v>
      </c>
      <c r="E20659" t="s">
        <v>3469</v>
      </c>
      <c r="F20659" t="s">
        <v>5085</v>
      </c>
      <c r="G20659" s="4"/>
      <c r="H20659" s="4"/>
      <c r="I20659" s="4"/>
      <c r="J20659" s="4"/>
      <c r="K20659" s="4">
        <v>-6614648.8314375896</v>
      </c>
      <c r="L20659" s="4">
        <v>14530250.657949001</v>
      </c>
      <c r="M20659" s="4">
        <v>10249156.1007431</v>
      </c>
      <c r="N20659" s="3">
        <v>-0.45945287402859503</v>
      </c>
      <c r="O20659" s="5">
        <v>2.6939239501953125</v>
      </c>
      <c r="P20659" s="3">
        <v>0.70536679029464722</v>
      </c>
    </row>
    <row r="20660" spans="1:16" x14ac:dyDescent="0.25">
      <c r="A20660" s="1">
        <v>2022</v>
      </c>
      <c r="B20660" t="s">
        <v>1614</v>
      </c>
      <c r="C20660" t="s">
        <v>3315</v>
      </c>
      <c r="D20660" t="s">
        <v>3440</v>
      </c>
      <c r="E20660" t="s">
        <v>3469</v>
      </c>
      <c r="F20660" t="s">
        <v>5085</v>
      </c>
      <c r="G20660" s="4"/>
      <c r="H20660" s="4"/>
      <c r="I20660" s="4"/>
      <c r="J20660" s="4"/>
      <c r="K20660" s="4">
        <v>-4057403.0240084999</v>
      </c>
      <c r="L20660" s="4">
        <v>10999823.3349666</v>
      </c>
      <c r="M20660" s="4">
        <v>8738751.0610253494</v>
      </c>
      <c r="N20660" s="3">
        <v>-0.33294073304188199</v>
      </c>
      <c r="O20660" s="5">
        <v>1.9683076143264771</v>
      </c>
      <c r="P20660" s="3">
        <v>0.79444468021392822</v>
      </c>
    </row>
    <row r="20661" spans="1:16" x14ac:dyDescent="0.25">
      <c r="A20661" s="1">
        <v>2023</v>
      </c>
      <c r="B20661" t="s">
        <v>1614</v>
      </c>
      <c r="C20661" t="s">
        <v>3315</v>
      </c>
      <c r="D20661" t="s">
        <v>3440</v>
      </c>
      <c r="E20661" t="s">
        <v>3469</v>
      </c>
      <c r="F20661" t="s">
        <v>5085</v>
      </c>
      <c r="G20661" s="4"/>
      <c r="H20661" s="4"/>
      <c r="I20661" s="4"/>
      <c r="J20661" s="4"/>
      <c r="K20661" s="4">
        <v>-2462962.3704296201</v>
      </c>
      <c r="L20661" s="4">
        <v>9717232.9433723297</v>
      </c>
      <c r="M20661" s="4">
        <v>5482398.4268239802</v>
      </c>
      <c r="N20661" s="3">
        <v>-0.24214927236359299</v>
      </c>
      <c r="O20661" s="5">
        <v>1.0176166296005249</v>
      </c>
      <c r="P20661" s="3">
        <v>0.56419336795806885</v>
      </c>
    </row>
    <row r="20662" spans="1:16" x14ac:dyDescent="0.25">
      <c r="A20662" s="1">
        <v>2024</v>
      </c>
      <c r="B20662" t="s">
        <v>1614</v>
      </c>
      <c r="C20662" t="s">
        <v>3315</v>
      </c>
      <c r="D20662" t="s">
        <v>3440</v>
      </c>
      <c r="E20662" t="s">
        <v>3469</v>
      </c>
      <c r="F20662" t="s">
        <v>5085</v>
      </c>
      <c r="G20662" s="4"/>
      <c r="H20662" s="4"/>
      <c r="I20662" s="4"/>
      <c r="J20662" s="4"/>
      <c r="K20662" s="4">
        <v>-2982881.8678204999</v>
      </c>
      <c r="L20662" s="4">
        <v>5749917.6628242703</v>
      </c>
      <c r="M20662" s="4">
        <v>7986750.7150333701</v>
      </c>
      <c r="N20662" s="3">
        <v>-0.38566987594616098</v>
      </c>
      <c r="O20662" s="5">
        <v>1.8016902208328247</v>
      </c>
      <c r="P20662" s="3">
        <v>1.3890199661254883</v>
      </c>
    </row>
    <row r="20663" spans="1:16" x14ac:dyDescent="0.25">
      <c r="A20663" s="1">
        <v>2009</v>
      </c>
      <c r="B20663" t="s">
        <v>1615</v>
      </c>
      <c r="C20663" t="s">
        <v>3316</v>
      </c>
      <c r="D20663" t="s">
        <v>3403</v>
      </c>
      <c r="E20663" t="s">
        <v>3469</v>
      </c>
      <c r="F20663" t="s">
        <v>5086</v>
      </c>
      <c r="G20663" s="4"/>
      <c r="H20663" s="4"/>
      <c r="I20663" s="4"/>
      <c r="J20663" s="4"/>
      <c r="K20663" s="4">
        <v>-5333563.5113986498</v>
      </c>
      <c r="L20663" s="4">
        <v>11557574.095287301</v>
      </c>
      <c r="M20663" s="4">
        <v>938190.73587066995</v>
      </c>
      <c r="N20663" s="3">
        <v>-0.44318074873479202</v>
      </c>
      <c r="O20663" s="5">
        <v>0.71321576833724976</v>
      </c>
      <c r="P20663" s="3">
        <v>8.117540180683136E-2</v>
      </c>
    </row>
    <row r="20664" spans="1:16" x14ac:dyDescent="0.25">
      <c r="A20664" s="1">
        <v>2010</v>
      </c>
      <c r="B20664" t="s">
        <v>1615</v>
      </c>
      <c r="C20664" t="s">
        <v>3316</v>
      </c>
      <c r="D20664" t="s">
        <v>3403</v>
      </c>
      <c r="E20664" t="s">
        <v>3469</v>
      </c>
      <c r="F20664" t="s">
        <v>5086</v>
      </c>
      <c r="G20664" s="4"/>
      <c r="H20664" s="4"/>
      <c r="I20664" s="4"/>
      <c r="J20664" s="4"/>
      <c r="K20664" s="4">
        <v>-3620936.99081151</v>
      </c>
      <c r="L20664" s="4">
        <v>15128083.687490599</v>
      </c>
      <c r="M20664" s="4">
        <v>613560.16193243896</v>
      </c>
      <c r="N20664" s="3">
        <v>-0.26662462016601202</v>
      </c>
      <c r="O20664" s="5">
        <v>1.8030167818069458</v>
      </c>
      <c r="P20664" s="3">
        <v>4.0557693690061569E-2</v>
      </c>
    </row>
    <row r="20665" spans="1:16" x14ac:dyDescent="0.25">
      <c r="A20665" s="1">
        <v>2011</v>
      </c>
      <c r="B20665" t="s">
        <v>1615</v>
      </c>
      <c r="C20665" t="s">
        <v>3316</v>
      </c>
      <c r="D20665" t="s">
        <v>3403</v>
      </c>
      <c r="E20665" t="s">
        <v>3469</v>
      </c>
      <c r="F20665" t="s">
        <v>5086</v>
      </c>
      <c r="G20665" s="4"/>
      <c r="H20665" s="4"/>
      <c r="I20665" s="4"/>
      <c r="J20665" s="4"/>
      <c r="K20665" s="4">
        <v>-2903024.32751045</v>
      </c>
      <c r="L20665" s="4">
        <v>18594583.6459115</v>
      </c>
      <c r="M20665" s="4">
        <v>712885.00696602697</v>
      </c>
      <c r="N20665" s="3">
        <v>-0.15320292836417701</v>
      </c>
      <c r="O20665" s="5">
        <v>1.43165123462677</v>
      </c>
      <c r="P20665" s="3">
        <v>3.8338314741849899E-2</v>
      </c>
    </row>
    <row r="20666" spans="1:16" x14ac:dyDescent="0.25">
      <c r="A20666" s="1">
        <v>2012</v>
      </c>
      <c r="B20666" t="s">
        <v>1615</v>
      </c>
      <c r="C20666" t="s">
        <v>3316</v>
      </c>
      <c r="D20666" t="s">
        <v>3403</v>
      </c>
      <c r="E20666" t="s">
        <v>3469</v>
      </c>
      <c r="F20666" t="s">
        <v>5086</v>
      </c>
      <c r="G20666" s="4"/>
      <c r="H20666" s="4"/>
      <c r="I20666" s="4"/>
      <c r="J20666" s="4"/>
      <c r="K20666" s="4">
        <v>-1448784.8305925899</v>
      </c>
      <c r="L20666" s="4">
        <v>19198357.602611501</v>
      </c>
      <c r="M20666" s="4">
        <v>1995534.3163840701</v>
      </c>
      <c r="N20666" s="3">
        <v>-7.8411784153646996E-2</v>
      </c>
      <c r="O20666" s="5">
        <v>0.89827489852905273</v>
      </c>
      <c r="P20666" s="3">
        <v>0.10394296795129776</v>
      </c>
    </row>
    <row r="20667" spans="1:16" x14ac:dyDescent="0.25">
      <c r="A20667" s="1">
        <v>2013</v>
      </c>
      <c r="B20667" t="s">
        <v>1615</v>
      </c>
      <c r="C20667" t="s">
        <v>3316</v>
      </c>
      <c r="D20667" t="s">
        <v>3403</v>
      </c>
      <c r="E20667" t="s">
        <v>3469</v>
      </c>
      <c r="F20667" t="s">
        <v>5086</v>
      </c>
      <c r="G20667" s="4"/>
      <c r="H20667" s="4"/>
      <c r="I20667" s="4"/>
      <c r="J20667" s="4"/>
      <c r="K20667" s="4">
        <v>-3296537.45306376</v>
      </c>
      <c r="L20667" s="4">
        <v>13616393.6523018</v>
      </c>
      <c r="M20667" s="4">
        <v>745712.01476378797</v>
      </c>
      <c r="N20667" s="3">
        <v>-0.21436257806887099</v>
      </c>
      <c r="O20667" s="5">
        <v>2.9995253086090088</v>
      </c>
      <c r="P20667" s="3">
        <v>5.4765749722719193E-2</v>
      </c>
    </row>
    <row r="20668" spans="1:16" x14ac:dyDescent="0.25">
      <c r="A20668" s="1">
        <v>2014</v>
      </c>
      <c r="B20668" t="s">
        <v>1615</v>
      </c>
      <c r="C20668" t="s">
        <v>3316</v>
      </c>
      <c r="D20668" t="s">
        <v>3403</v>
      </c>
      <c r="E20668" t="s">
        <v>3469</v>
      </c>
      <c r="F20668" t="s">
        <v>5086</v>
      </c>
      <c r="G20668" s="4"/>
      <c r="H20668" s="4"/>
      <c r="I20668" s="4"/>
      <c r="J20668" s="4"/>
      <c r="K20668" s="4">
        <v>-2255516.9975010599</v>
      </c>
      <c r="L20668" s="4">
        <v>22738693.950681299</v>
      </c>
      <c r="M20668" s="4">
        <v>1399686.9253618701</v>
      </c>
      <c r="N20668" s="3">
        <v>-0.122605116329805</v>
      </c>
      <c r="O20668" s="5">
        <v>2.2763645648956299</v>
      </c>
      <c r="P20668" s="3">
        <v>6.1555292457342148E-2</v>
      </c>
    </row>
    <row r="20669" spans="1:16" x14ac:dyDescent="0.25">
      <c r="A20669" s="1">
        <v>2015</v>
      </c>
      <c r="B20669" t="s">
        <v>1615</v>
      </c>
      <c r="C20669" t="s">
        <v>3316</v>
      </c>
      <c r="D20669" t="s">
        <v>3403</v>
      </c>
      <c r="E20669" t="s">
        <v>3469</v>
      </c>
      <c r="F20669" t="s">
        <v>5086</v>
      </c>
      <c r="G20669" s="4"/>
      <c r="H20669" s="4"/>
      <c r="I20669" s="4"/>
      <c r="J20669" s="4"/>
      <c r="K20669" s="4">
        <v>-2640822.6312180799</v>
      </c>
      <c r="L20669" s="4">
        <v>13063516.251550401</v>
      </c>
      <c r="M20669" s="4">
        <v>846136.83813162998</v>
      </c>
      <c r="N20669" s="3">
        <v>-0.166927683907342</v>
      </c>
      <c r="O20669" s="5">
        <v>1.2825981378555298</v>
      </c>
      <c r="P20669" s="3">
        <v>6.4770989120006561E-2</v>
      </c>
    </row>
    <row r="20670" spans="1:16" x14ac:dyDescent="0.25">
      <c r="A20670" s="1">
        <v>2016</v>
      </c>
      <c r="B20670" t="s">
        <v>1615</v>
      </c>
      <c r="C20670" t="s">
        <v>3316</v>
      </c>
      <c r="D20670" t="s">
        <v>3403</v>
      </c>
      <c r="E20670" t="s">
        <v>3469</v>
      </c>
      <c r="F20670" t="s">
        <v>5086</v>
      </c>
      <c r="G20670" s="4"/>
      <c r="H20670" s="4"/>
      <c r="I20670" s="4"/>
      <c r="J20670" s="4"/>
      <c r="K20670" s="4">
        <v>-4264758.47066186</v>
      </c>
      <c r="L20670" s="4">
        <v>10762104.776946699</v>
      </c>
      <c r="M20670" s="4">
        <v>593370.23571833002</v>
      </c>
      <c r="N20670" s="3">
        <v>-0.36458771526963701</v>
      </c>
      <c r="O20670" s="5">
        <v>1.7515902519226074</v>
      </c>
      <c r="P20670" s="3">
        <v>5.5135145783424377E-2</v>
      </c>
    </row>
    <row r="20671" spans="1:16" x14ac:dyDescent="0.25">
      <c r="A20671" s="1">
        <v>2017</v>
      </c>
      <c r="B20671" t="s">
        <v>1615</v>
      </c>
      <c r="C20671" t="s">
        <v>3316</v>
      </c>
      <c r="D20671" t="s">
        <v>3403</v>
      </c>
      <c r="E20671" t="s">
        <v>3469</v>
      </c>
      <c r="F20671" t="s">
        <v>5086</v>
      </c>
      <c r="G20671" s="4"/>
      <c r="H20671" s="4"/>
      <c r="I20671" s="4"/>
      <c r="J20671" s="4"/>
      <c r="K20671" s="4">
        <v>-3191991.2072371198</v>
      </c>
      <c r="L20671" s="4">
        <v>15097525.8825428</v>
      </c>
      <c r="M20671" s="4">
        <v>1658580.2454902499</v>
      </c>
      <c r="N20671" s="3">
        <v>-0.24365871900761499</v>
      </c>
      <c r="O20671" s="5">
        <v>1.9515750408172607</v>
      </c>
      <c r="P20671" s="3">
        <v>0.10985775291919708</v>
      </c>
    </row>
    <row r="20672" spans="1:16" x14ac:dyDescent="0.25">
      <c r="A20672" s="1">
        <v>2018</v>
      </c>
      <c r="B20672" t="s">
        <v>1615</v>
      </c>
      <c r="C20672" t="s">
        <v>3316</v>
      </c>
      <c r="D20672" t="s">
        <v>3403</v>
      </c>
      <c r="E20672" t="s">
        <v>3469</v>
      </c>
      <c r="F20672" t="s">
        <v>5086</v>
      </c>
      <c r="G20672" s="4"/>
      <c r="H20672" s="4"/>
      <c r="I20672" s="4"/>
      <c r="J20672" s="4"/>
      <c r="K20672" s="4">
        <v>-4330798.1554267602</v>
      </c>
      <c r="L20672" s="4">
        <v>18376959.8590663</v>
      </c>
      <c r="M20672" s="4">
        <v>5564111.5034160102</v>
      </c>
      <c r="N20672" s="3">
        <v>-0.26313746110385799</v>
      </c>
      <c r="O20672" s="5">
        <v>1.4073035717010498</v>
      </c>
      <c r="P20672" s="3">
        <v>0.30277648568153381</v>
      </c>
    </row>
    <row r="20673" spans="1:16" x14ac:dyDescent="0.25">
      <c r="A20673" s="1">
        <v>2019</v>
      </c>
      <c r="B20673" t="s">
        <v>1615</v>
      </c>
      <c r="C20673" t="s">
        <v>3316</v>
      </c>
      <c r="D20673" t="s">
        <v>3403</v>
      </c>
      <c r="E20673" t="s">
        <v>3469</v>
      </c>
      <c r="F20673" t="s">
        <v>5086</v>
      </c>
      <c r="G20673" s="4"/>
      <c r="H20673" s="4"/>
      <c r="I20673" s="4"/>
      <c r="J20673" s="4"/>
      <c r="K20673" s="4">
        <v>-2818131.2741312701</v>
      </c>
      <c r="L20673" s="4">
        <v>15428036.504036499</v>
      </c>
      <c r="M20673" s="4">
        <v>6129839.9438399402</v>
      </c>
      <c r="N20673" s="3">
        <v>-0.17154089193505501</v>
      </c>
      <c r="O20673" s="5">
        <v>1.5645722150802612</v>
      </c>
      <c r="P20673" s="3">
        <v>0.39731821417808533</v>
      </c>
    </row>
    <row r="20674" spans="1:16" x14ac:dyDescent="0.25">
      <c r="A20674" s="1">
        <v>2020</v>
      </c>
      <c r="B20674" t="s">
        <v>1615</v>
      </c>
      <c r="C20674" t="s">
        <v>3316</v>
      </c>
      <c r="D20674" t="s">
        <v>3403</v>
      </c>
      <c r="E20674" t="s">
        <v>3469</v>
      </c>
      <c r="F20674" t="s">
        <v>5086</v>
      </c>
      <c r="G20674" s="4"/>
      <c r="H20674" s="4"/>
      <c r="I20674" s="4"/>
      <c r="J20674" s="4"/>
      <c r="K20674" s="4">
        <v>-2348083.3206797098</v>
      </c>
      <c r="L20674" s="4">
        <v>18712140.579490099</v>
      </c>
      <c r="M20674" s="4">
        <v>8077411.2060516505</v>
      </c>
      <c r="N20674" s="3">
        <v>-0.13860856644457101</v>
      </c>
      <c r="O20674" s="5">
        <v>1.7298517227172852</v>
      </c>
      <c r="P20674" s="3">
        <v>0.43166688084602356</v>
      </c>
    </row>
    <row r="20675" spans="1:16" x14ac:dyDescent="0.25">
      <c r="A20675" s="1">
        <v>2021</v>
      </c>
      <c r="B20675" t="s">
        <v>1615</v>
      </c>
      <c r="C20675" t="s">
        <v>3316</v>
      </c>
      <c r="D20675" t="s">
        <v>3403</v>
      </c>
      <c r="E20675" t="s">
        <v>3469</v>
      </c>
      <c r="F20675" t="s">
        <v>5086</v>
      </c>
      <c r="G20675" s="4"/>
      <c r="H20675" s="4"/>
      <c r="I20675" s="4"/>
      <c r="J20675" s="4"/>
      <c r="K20675" s="4">
        <v>-1945005.21110603</v>
      </c>
      <c r="L20675" s="4">
        <v>20868886.322908599</v>
      </c>
      <c r="M20675" s="4">
        <v>9342983.0020469502</v>
      </c>
      <c r="N20675" s="3">
        <v>-9.4424827565471006E-2</v>
      </c>
      <c r="O20675" s="5">
        <v>1.2650606632232666</v>
      </c>
      <c r="P20675" s="3">
        <v>0.4476991593837738</v>
      </c>
    </row>
    <row r="20676" spans="1:16" x14ac:dyDescent="0.25">
      <c r="A20676" s="1">
        <v>2022</v>
      </c>
      <c r="B20676" t="s">
        <v>1615</v>
      </c>
      <c r="C20676" t="s">
        <v>3316</v>
      </c>
      <c r="D20676" t="s">
        <v>3403</v>
      </c>
      <c r="E20676" t="s">
        <v>3469</v>
      </c>
      <c r="F20676" t="s">
        <v>5086</v>
      </c>
      <c r="G20676" s="4"/>
      <c r="H20676" s="4"/>
      <c r="I20676" s="4"/>
      <c r="J20676" s="4"/>
      <c r="K20676" s="4">
        <v>153593.68422505501</v>
      </c>
      <c r="L20676" s="4">
        <v>15627033.2006045</v>
      </c>
      <c r="M20676" s="4">
        <v>6969577.0390664404</v>
      </c>
      <c r="N20676" s="3">
        <v>8.8185399810489992E-3</v>
      </c>
      <c r="O20676" s="5">
        <v>1.1276144981384277</v>
      </c>
      <c r="P20676" s="3">
        <v>0.44599488377571106</v>
      </c>
    </row>
    <row r="20677" spans="1:16" x14ac:dyDescent="0.25">
      <c r="A20677" s="1">
        <v>2023</v>
      </c>
      <c r="B20677" t="s">
        <v>1615</v>
      </c>
      <c r="C20677" t="s">
        <v>3316</v>
      </c>
      <c r="D20677" t="s">
        <v>3403</v>
      </c>
      <c r="E20677" t="s">
        <v>3469</v>
      </c>
      <c r="F20677" t="s">
        <v>5086</v>
      </c>
      <c r="G20677" s="4"/>
      <c r="H20677" s="4"/>
      <c r="I20677" s="4"/>
      <c r="J20677" s="4"/>
      <c r="K20677" s="4">
        <v>120655.934406559</v>
      </c>
      <c r="L20677" s="4">
        <v>15488397.160284</v>
      </c>
      <c r="M20677" s="4">
        <v>6342535.0798253501</v>
      </c>
      <c r="N20677" s="3">
        <v>7.8903069391390006E-3</v>
      </c>
      <c r="O20677" s="5">
        <v>1.0478633642196655</v>
      </c>
      <c r="P20677" s="3">
        <v>0.40950235724449158</v>
      </c>
    </row>
    <row r="20678" spans="1:16" x14ac:dyDescent="0.25">
      <c r="A20678" s="1">
        <v>2024</v>
      </c>
      <c r="B20678" t="s">
        <v>1615</v>
      </c>
      <c r="C20678" t="s">
        <v>3316</v>
      </c>
      <c r="D20678" t="s">
        <v>3403</v>
      </c>
      <c r="E20678" t="s">
        <v>3469</v>
      </c>
      <c r="F20678" t="s">
        <v>5086</v>
      </c>
      <c r="G20678" s="4"/>
      <c r="H20678" s="4"/>
      <c r="I20678" s="4"/>
      <c r="J20678" s="4"/>
      <c r="K20678" s="4">
        <v>-2422925.06983659</v>
      </c>
      <c r="L20678" s="4">
        <v>15518310.8545065</v>
      </c>
      <c r="M20678" s="4">
        <v>6806422.2997073196</v>
      </c>
      <c r="N20678" s="3">
        <v>-0.156272479080836</v>
      </c>
      <c r="O20678" s="5">
        <v>1.029843807220459</v>
      </c>
      <c r="P20678" s="3">
        <v>0.43860587477684021</v>
      </c>
    </row>
    <row r="20679" spans="1:16" x14ac:dyDescent="0.25">
      <c r="A20679" s="1">
        <v>2009</v>
      </c>
      <c r="B20679" t="s">
        <v>1616</v>
      </c>
      <c r="C20679" t="s">
        <v>3317</v>
      </c>
      <c r="D20679" t="s">
        <v>3449</v>
      </c>
      <c r="E20679" t="s">
        <v>3469</v>
      </c>
      <c r="F20679" t="s">
        <v>5087</v>
      </c>
      <c r="G20679" s="4"/>
      <c r="H20679" s="4"/>
      <c r="I20679" s="4"/>
      <c r="J20679" s="4"/>
      <c r="K20679" s="4">
        <v>-1637700.2629838199</v>
      </c>
      <c r="L20679" s="4">
        <v>6078475.6618963899</v>
      </c>
      <c r="M20679" s="4">
        <v>1096303.7059744101</v>
      </c>
      <c r="N20679" s="3">
        <v>-0.19245636820400999</v>
      </c>
      <c r="O20679" s="5">
        <v>1.8200960159301758</v>
      </c>
      <c r="P20679" s="3">
        <v>0.18035832047462463</v>
      </c>
    </row>
    <row r="20680" spans="1:16" x14ac:dyDescent="0.25">
      <c r="A20680" s="1">
        <v>2010</v>
      </c>
      <c r="B20680" t="s">
        <v>1616</v>
      </c>
      <c r="C20680" t="s">
        <v>3317</v>
      </c>
      <c r="D20680" t="s">
        <v>3449</v>
      </c>
      <c r="E20680" t="s">
        <v>3469</v>
      </c>
      <c r="F20680" t="s">
        <v>5087</v>
      </c>
      <c r="G20680" s="4"/>
      <c r="H20680" s="4"/>
      <c r="I20680" s="4"/>
      <c r="J20680" s="4"/>
      <c r="K20680" s="4">
        <v>-1067511.0446657999</v>
      </c>
      <c r="L20680" s="4">
        <v>41879102.484419897</v>
      </c>
      <c r="M20680" s="4">
        <v>17864827.5688297</v>
      </c>
      <c r="N20680" s="3">
        <v>-4.4287954145136997E-2</v>
      </c>
      <c r="O20680" s="5">
        <v>0.82050108909606934</v>
      </c>
      <c r="P20680" s="3">
        <v>0.42658096551895142</v>
      </c>
    </row>
    <row r="20681" spans="1:16" x14ac:dyDescent="0.25">
      <c r="A20681" s="1">
        <v>2011</v>
      </c>
      <c r="B20681" t="s">
        <v>1616</v>
      </c>
      <c r="C20681" t="s">
        <v>3317</v>
      </c>
      <c r="D20681" t="s">
        <v>3449</v>
      </c>
      <c r="E20681" t="s">
        <v>3469</v>
      </c>
      <c r="F20681" t="s">
        <v>5087</v>
      </c>
      <c r="G20681" s="4"/>
      <c r="H20681" s="4"/>
      <c r="I20681" s="4"/>
      <c r="J20681" s="4"/>
      <c r="K20681" s="4">
        <v>-3236523.4165684301</v>
      </c>
      <c r="L20681" s="4">
        <v>36183688.779337697</v>
      </c>
      <c r="M20681" s="4">
        <v>23486228.700032201</v>
      </c>
      <c r="N20681" s="3">
        <v>-7.2227121004117004E-2</v>
      </c>
      <c r="O20681" s="5">
        <v>0.96362817287445068</v>
      </c>
      <c r="P20681" s="3">
        <v>0.64908331632614136</v>
      </c>
    </row>
    <row r="20682" spans="1:16" x14ac:dyDescent="0.25">
      <c r="A20682" s="1">
        <v>2012</v>
      </c>
      <c r="B20682" t="s">
        <v>1616</v>
      </c>
      <c r="C20682" t="s">
        <v>3317</v>
      </c>
      <c r="D20682" t="s">
        <v>3449</v>
      </c>
      <c r="E20682" t="s">
        <v>3469</v>
      </c>
      <c r="F20682" t="s">
        <v>5087</v>
      </c>
      <c r="G20682" s="4"/>
      <c r="H20682" s="4"/>
      <c r="I20682" s="4"/>
      <c r="J20682" s="4"/>
      <c r="K20682" s="4">
        <v>-417506.62587108498</v>
      </c>
      <c r="L20682" s="4">
        <v>26510647.442260299</v>
      </c>
      <c r="M20682" s="4">
        <v>19210421.292837899</v>
      </c>
      <c r="N20682" s="3">
        <v>-1.3675213675214E-2</v>
      </c>
      <c r="O20682" s="5">
        <v>0.76788729429244995</v>
      </c>
      <c r="P20682" s="3">
        <v>0.72463041543960571</v>
      </c>
    </row>
    <row r="20683" spans="1:16" x14ac:dyDescent="0.25">
      <c r="A20683" s="1">
        <v>2013</v>
      </c>
      <c r="B20683" t="s">
        <v>1616</v>
      </c>
      <c r="C20683" t="s">
        <v>3317</v>
      </c>
      <c r="D20683" t="s">
        <v>3449</v>
      </c>
      <c r="E20683" t="s">
        <v>3469</v>
      </c>
      <c r="F20683" t="s">
        <v>5087</v>
      </c>
      <c r="G20683" s="4"/>
      <c r="H20683" s="4"/>
      <c r="I20683" s="4"/>
      <c r="J20683" s="4"/>
      <c r="K20683" s="4">
        <v>-1426130.80935893</v>
      </c>
      <c r="L20683" s="4">
        <v>18463871.657363199</v>
      </c>
      <c r="M20683" s="4">
        <v>18722420.676612701</v>
      </c>
      <c r="N20683" s="3">
        <v>-6.7697378407094999E-2</v>
      </c>
      <c r="O20683" s="5">
        <v>1.0694534778594971</v>
      </c>
      <c r="P20683" s="3">
        <v>1.0140029191970825</v>
      </c>
    </row>
    <row r="20684" spans="1:16" x14ac:dyDescent="0.25">
      <c r="A20684" s="1">
        <v>2014</v>
      </c>
      <c r="B20684" t="s">
        <v>1616</v>
      </c>
      <c r="C20684" t="s">
        <v>3317</v>
      </c>
      <c r="D20684" t="s">
        <v>3449</v>
      </c>
      <c r="E20684" t="s">
        <v>3469</v>
      </c>
      <c r="F20684" t="s">
        <v>5087</v>
      </c>
      <c r="G20684" s="4"/>
      <c r="H20684" s="4"/>
      <c r="I20684" s="4"/>
      <c r="J20684" s="4"/>
      <c r="K20684" s="4">
        <v>-1971477.20307417</v>
      </c>
      <c r="L20684" s="4">
        <v>19197778.301664401</v>
      </c>
      <c r="M20684" s="4">
        <v>21078864.632938799</v>
      </c>
      <c r="N20684" s="3">
        <v>-0.10306834767770801</v>
      </c>
      <c r="O20684" s="5">
        <v>1.1457887887954712</v>
      </c>
      <c r="P20684" s="3">
        <v>1.0979845523834229</v>
      </c>
    </row>
    <row r="20685" spans="1:16" x14ac:dyDescent="0.25">
      <c r="A20685" s="1">
        <v>2015</v>
      </c>
      <c r="B20685" t="s">
        <v>1616</v>
      </c>
      <c r="C20685" t="s">
        <v>3317</v>
      </c>
      <c r="D20685" t="s">
        <v>3449</v>
      </c>
      <c r="E20685" t="s">
        <v>3469</v>
      </c>
      <c r="F20685" t="s">
        <v>5087</v>
      </c>
      <c r="G20685" s="4"/>
      <c r="H20685" s="4"/>
      <c r="I20685" s="4"/>
      <c r="J20685" s="4"/>
      <c r="K20685" s="4">
        <v>4292235.9267505398</v>
      </c>
      <c r="L20685" s="4">
        <v>569900.541589948</v>
      </c>
      <c r="M20685" s="4">
        <v>52567.352064282</v>
      </c>
      <c r="N20685" s="3">
        <v>0.52814888137433902</v>
      </c>
      <c r="O20685" s="5">
        <v>3.5534274578094482</v>
      </c>
      <c r="P20685" s="3">
        <v>9.2239521443843842E-2</v>
      </c>
    </row>
    <row r="20686" spans="1:16" x14ac:dyDescent="0.25">
      <c r="A20686" s="1">
        <v>2016</v>
      </c>
      <c r="B20686" t="s">
        <v>1616</v>
      </c>
      <c r="C20686" t="s">
        <v>3317</v>
      </c>
      <c r="D20686" t="s">
        <v>3449</v>
      </c>
      <c r="E20686" t="s">
        <v>3469</v>
      </c>
      <c r="F20686" t="s">
        <v>5087</v>
      </c>
      <c r="G20686" s="4"/>
      <c r="H20686" s="4"/>
      <c r="I20686" s="4"/>
      <c r="J20686" s="4"/>
      <c r="K20686" s="4">
        <v>-261434.27600798599</v>
      </c>
      <c r="L20686" s="4">
        <v>276010.966415353</v>
      </c>
      <c r="M20686" s="4">
        <v>37801.352921894097</v>
      </c>
      <c r="N20686" s="3">
        <v>-0.63215255910476398</v>
      </c>
      <c r="O20686" s="5">
        <v>7.0479345321655273</v>
      </c>
      <c r="P20686" s="3">
        <v>0.13695597648620605</v>
      </c>
    </row>
    <row r="20687" spans="1:16" x14ac:dyDescent="0.25">
      <c r="A20687" s="1">
        <v>2017</v>
      </c>
      <c r="B20687" t="s">
        <v>1616</v>
      </c>
      <c r="C20687" t="s">
        <v>3317</v>
      </c>
      <c r="D20687" t="s">
        <v>3449</v>
      </c>
      <c r="E20687" t="s">
        <v>3469</v>
      </c>
      <c r="F20687" t="s">
        <v>5087</v>
      </c>
      <c r="G20687" s="4"/>
      <c r="H20687" s="4"/>
      <c r="I20687" s="4"/>
      <c r="J20687" s="4"/>
      <c r="K20687" s="4">
        <v>-202562.50624486001</v>
      </c>
      <c r="L20687" s="4">
        <v>326098.51891135803</v>
      </c>
      <c r="M20687" s="4">
        <v>13128.425065523001</v>
      </c>
      <c r="N20687" s="3">
        <v>-0.66321321755848595</v>
      </c>
      <c r="O20687" s="5">
        <v>9.2176704406738281</v>
      </c>
      <c r="P20687" s="3">
        <v>4.0259074419736862E-2</v>
      </c>
    </row>
    <row r="20688" spans="1:16" x14ac:dyDescent="0.25">
      <c r="A20688" s="1">
        <v>2018</v>
      </c>
      <c r="B20688" t="s">
        <v>1616</v>
      </c>
      <c r="C20688" t="s">
        <v>3317</v>
      </c>
      <c r="D20688" t="s">
        <v>3449</v>
      </c>
      <c r="E20688" t="s">
        <v>3469</v>
      </c>
      <c r="F20688" t="s">
        <v>5087</v>
      </c>
      <c r="G20688" s="4"/>
      <c r="H20688" s="4"/>
      <c r="I20688" s="4"/>
      <c r="J20688" s="4"/>
      <c r="K20688" s="4">
        <v>-161890.16943130601</v>
      </c>
      <c r="L20688" s="4">
        <v>157452.68284739301</v>
      </c>
      <c r="M20688" s="4">
        <v>17937.216411668502</v>
      </c>
      <c r="N20688" s="3">
        <v>-0.68670034568614502</v>
      </c>
      <c r="O20688" s="5">
        <v>18.418827056884766</v>
      </c>
      <c r="P20688" s="3">
        <v>0.11392131447792053</v>
      </c>
    </row>
    <row r="20689" spans="1:16" x14ac:dyDescent="0.25">
      <c r="A20689" s="1">
        <v>2019</v>
      </c>
      <c r="B20689" t="s">
        <v>1616</v>
      </c>
      <c r="C20689" t="s">
        <v>3317</v>
      </c>
      <c r="D20689" t="s">
        <v>3449</v>
      </c>
      <c r="E20689" t="s">
        <v>3469</v>
      </c>
      <c r="F20689" t="s">
        <v>5087</v>
      </c>
      <c r="G20689" s="4"/>
      <c r="H20689" s="4"/>
      <c r="I20689" s="4"/>
      <c r="J20689" s="4"/>
      <c r="K20689" s="4">
        <v>-594428.92242892203</v>
      </c>
      <c r="L20689" s="4">
        <v>824941.38294138305</v>
      </c>
      <c r="M20689" s="4">
        <v>116808.002808003</v>
      </c>
      <c r="N20689" s="3">
        <v>-1.22025642614526</v>
      </c>
      <c r="O20689" s="5">
        <v>3.4550740718841553</v>
      </c>
      <c r="P20689" s="3">
        <v>0.1415955126285553</v>
      </c>
    </row>
    <row r="20690" spans="1:16" x14ac:dyDescent="0.25">
      <c r="A20690" s="1">
        <v>2020</v>
      </c>
      <c r="B20690" t="s">
        <v>1616</v>
      </c>
      <c r="C20690" t="s">
        <v>3317</v>
      </c>
      <c r="D20690" t="s">
        <v>3449</v>
      </c>
      <c r="E20690" t="s">
        <v>3469</v>
      </c>
      <c r="F20690" t="s">
        <v>5087</v>
      </c>
      <c r="G20690" s="4"/>
      <c r="H20690" s="4"/>
      <c r="I20690" s="4"/>
      <c r="J20690" s="4"/>
      <c r="K20690" s="4">
        <v>-1390494.59575114</v>
      </c>
      <c r="L20690" s="4">
        <v>3773154.0659552999</v>
      </c>
      <c r="M20690" s="4">
        <v>298190.30134036398</v>
      </c>
      <c r="N20690" s="3">
        <v>-0.60664318844860798</v>
      </c>
      <c r="O20690" s="5">
        <v>0.8476405143737793</v>
      </c>
      <c r="P20690" s="3">
        <v>7.9029455780982971E-2</v>
      </c>
    </row>
    <row r="20691" spans="1:16" x14ac:dyDescent="0.25">
      <c r="A20691" s="1">
        <v>2021</v>
      </c>
      <c r="B20691" t="s">
        <v>1616</v>
      </c>
      <c r="C20691" t="s">
        <v>3317</v>
      </c>
      <c r="D20691" t="s">
        <v>3449</v>
      </c>
      <c r="E20691" t="s">
        <v>3469</v>
      </c>
      <c r="F20691" t="s">
        <v>5087</v>
      </c>
      <c r="G20691" s="4"/>
      <c r="H20691" s="4"/>
      <c r="I20691" s="4"/>
      <c r="J20691" s="4"/>
      <c r="K20691" s="4">
        <v>-3933481.54368706</v>
      </c>
      <c r="L20691" s="4">
        <v>15000436.3832675</v>
      </c>
      <c r="M20691" s="4">
        <v>2186715.0537231299</v>
      </c>
      <c r="N20691" s="3">
        <v>-0.42051813580529201</v>
      </c>
      <c r="O20691" s="5">
        <v>1.2898520231246948</v>
      </c>
      <c r="P20691" s="3">
        <v>0.14577676355838776</v>
      </c>
    </row>
    <row r="20692" spans="1:16" x14ac:dyDescent="0.25">
      <c r="A20692" s="1">
        <v>2022</v>
      </c>
      <c r="B20692" t="s">
        <v>1616</v>
      </c>
      <c r="C20692" t="s">
        <v>3317</v>
      </c>
      <c r="D20692" t="s">
        <v>3449</v>
      </c>
      <c r="E20692" t="s">
        <v>3469</v>
      </c>
      <c r="F20692" t="s">
        <v>5087</v>
      </c>
      <c r="G20692" s="4"/>
      <c r="H20692" s="4"/>
      <c r="I20692" s="4"/>
      <c r="J20692" s="4"/>
      <c r="K20692" s="4">
        <v>-609541.98209886299</v>
      </c>
      <c r="L20692" s="4">
        <v>16439244.480943</v>
      </c>
      <c r="M20692" s="4">
        <v>1140000.8281173401</v>
      </c>
      <c r="N20692" s="3">
        <v>-6.6168200876764005E-2</v>
      </c>
      <c r="O20692" s="5">
        <v>0.85806959867477417</v>
      </c>
      <c r="P20692" s="3">
        <v>6.9346301257610321E-2</v>
      </c>
    </row>
    <row r="20693" spans="1:16" x14ac:dyDescent="0.25">
      <c r="A20693" s="1">
        <v>2023</v>
      </c>
      <c r="B20693" t="s">
        <v>1616</v>
      </c>
      <c r="C20693" t="s">
        <v>3317</v>
      </c>
      <c r="D20693" t="s">
        <v>3449</v>
      </c>
      <c r="E20693" t="s">
        <v>3469</v>
      </c>
      <c r="F20693" t="s">
        <v>5087</v>
      </c>
      <c r="G20693" s="4"/>
      <c r="H20693" s="4"/>
      <c r="I20693" s="4"/>
      <c r="J20693" s="4"/>
      <c r="K20693" s="4">
        <v>-1339844.68219845</v>
      </c>
      <c r="L20693" s="4">
        <v>17416565.010165699</v>
      </c>
      <c r="M20693" s="4">
        <v>2616582.34176582</v>
      </c>
      <c r="N20693" s="3">
        <v>-0.10960879436488501</v>
      </c>
      <c r="O20693" s="5">
        <v>1.2077581882476807</v>
      </c>
      <c r="P20693" s="3">
        <v>0.15023526549339294</v>
      </c>
    </row>
    <row r="20694" spans="1:16" x14ac:dyDescent="0.25">
      <c r="A20694" s="1">
        <v>2024</v>
      </c>
      <c r="B20694" t="s">
        <v>1616</v>
      </c>
      <c r="C20694" t="s">
        <v>3317</v>
      </c>
      <c r="D20694" t="s">
        <v>3449</v>
      </c>
      <c r="E20694" t="s">
        <v>3469</v>
      </c>
      <c r="F20694" t="s">
        <v>5087</v>
      </c>
      <c r="G20694" s="4"/>
      <c r="H20694" s="4"/>
      <c r="I20694" s="4"/>
      <c r="J20694" s="4"/>
      <c r="K20694" s="4">
        <v>913793.31035448296</v>
      </c>
      <c r="L20694" s="4">
        <v>21921841.685945299</v>
      </c>
      <c r="M20694" s="4">
        <v>3112613.25528525</v>
      </c>
      <c r="N20694" s="3">
        <v>4.645505760101E-2</v>
      </c>
      <c r="O20694" s="5">
        <v>0.80818283557891846</v>
      </c>
      <c r="P20694" s="3">
        <v>0.14198684692382813</v>
      </c>
    </row>
    <row r="20695" spans="1:16" x14ac:dyDescent="0.25">
      <c r="A20695" s="1">
        <v>2009</v>
      </c>
      <c r="B20695" t="s">
        <v>1617</v>
      </c>
      <c r="C20695" t="s">
        <v>3318</v>
      </c>
      <c r="D20695" t="s">
        <v>3405</v>
      </c>
      <c r="E20695" t="s">
        <v>3469</v>
      </c>
      <c r="F20695" t="s">
        <v>5088</v>
      </c>
      <c r="G20695" s="4"/>
      <c r="H20695" s="4"/>
      <c r="I20695" s="4"/>
      <c r="J20695" s="4"/>
      <c r="K20695" s="4">
        <v>-487968.89369322901</v>
      </c>
      <c r="L20695" s="4">
        <v>4540616.4792436399</v>
      </c>
      <c r="M20695" s="4">
        <v>164961.84314548</v>
      </c>
      <c r="N20695" s="3">
        <v>-0.20807339752498</v>
      </c>
      <c r="O20695" s="5">
        <v>1.8550777435302734</v>
      </c>
      <c r="P20695" s="3">
        <v>3.6330275237560272E-2</v>
      </c>
    </row>
    <row r="20696" spans="1:16" x14ac:dyDescent="0.25">
      <c r="A20696" s="1">
        <v>2010</v>
      </c>
      <c r="B20696" t="s">
        <v>1617</v>
      </c>
      <c r="C20696" t="s">
        <v>3318</v>
      </c>
      <c r="D20696" t="s">
        <v>3405</v>
      </c>
      <c r="E20696" t="s">
        <v>3469</v>
      </c>
      <c r="F20696" t="s">
        <v>5088</v>
      </c>
      <c r="G20696" s="4"/>
      <c r="H20696" s="4"/>
      <c r="I20696" s="4"/>
      <c r="J20696" s="4"/>
      <c r="K20696" s="4">
        <v>-1286605.2980799901</v>
      </c>
      <c r="L20696" s="4">
        <v>3447749.91181065</v>
      </c>
      <c r="M20696" s="4">
        <v>179955.821336783</v>
      </c>
      <c r="N20696" s="3">
        <v>-0.31475675133113701</v>
      </c>
      <c r="O20696" s="5">
        <v>3.5875704288482666</v>
      </c>
      <c r="P20696" s="3">
        <v>5.2195150405168533E-2</v>
      </c>
    </row>
    <row r="20697" spans="1:16" x14ac:dyDescent="0.25">
      <c r="A20697" s="1">
        <v>2011</v>
      </c>
      <c r="B20697" t="s">
        <v>1617</v>
      </c>
      <c r="C20697" t="s">
        <v>3318</v>
      </c>
      <c r="D20697" t="s">
        <v>3405</v>
      </c>
      <c r="E20697" t="s">
        <v>3469</v>
      </c>
      <c r="F20697" t="s">
        <v>5088</v>
      </c>
      <c r="G20697" s="4"/>
      <c r="H20697" s="4"/>
      <c r="I20697" s="4"/>
      <c r="J20697" s="4"/>
      <c r="K20697" s="4">
        <v>-1274495.7667988399</v>
      </c>
      <c r="L20697" s="4">
        <v>25970902.368449301</v>
      </c>
      <c r="M20697" s="4">
        <v>2868889.7224306101</v>
      </c>
      <c r="N20697" s="3">
        <v>-8.3930752781499002E-2</v>
      </c>
      <c r="O20697" s="5">
        <v>1.0900634527206421</v>
      </c>
      <c r="P20697" s="3">
        <v>0.11046554148197174</v>
      </c>
    </row>
    <row r="20698" spans="1:16" x14ac:dyDescent="0.25">
      <c r="A20698" s="1">
        <v>2012</v>
      </c>
      <c r="B20698" t="s">
        <v>1617</v>
      </c>
      <c r="C20698" t="s">
        <v>3318</v>
      </c>
      <c r="D20698" t="s">
        <v>3405</v>
      </c>
      <c r="E20698" t="s">
        <v>3469</v>
      </c>
      <c r="F20698" t="s">
        <v>5088</v>
      </c>
      <c r="G20698" s="4"/>
      <c r="H20698" s="4"/>
      <c r="I20698" s="4"/>
      <c r="J20698" s="4"/>
      <c r="K20698" s="4">
        <v>-1160444.3171003801</v>
      </c>
      <c r="L20698" s="4">
        <v>22879688.507311501</v>
      </c>
      <c r="M20698" s="4">
        <v>1226428.78339797</v>
      </c>
      <c r="N20698" s="3">
        <v>-4.8678611578637003E-2</v>
      </c>
      <c r="O20698" s="5">
        <v>1.4846373796463013</v>
      </c>
      <c r="P20698" s="3">
        <v>5.3603384643793106E-2</v>
      </c>
    </row>
    <row r="20699" spans="1:16" x14ac:dyDescent="0.25">
      <c r="A20699" s="1">
        <v>2013</v>
      </c>
      <c r="B20699" t="s">
        <v>1617</v>
      </c>
      <c r="C20699" t="s">
        <v>3318</v>
      </c>
      <c r="D20699" t="s">
        <v>3405</v>
      </c>
      <c r="E20699" t="s">
        <v>3469</v>
      </c>
      <c r="F20699" t="s">
        <v>5088</v>
      </c>
      <c r="G20699" s="4"/>
      <c r="H20699" s="4"/>
      <c r="I20699" s="4"/>
      <c r="J20699" s="4"/>
      <c r="K20699" s="4">
        <v>-1148186.04566177</v>
      </c>
      <c r="L20699" s="4">
        <v>18529343.943283699</v>
      </c>
      <c r="M20699" s="4">
        <v>345499.14578327601</v>
      </c>
      <c r="N20699" s="3">
        <v>-5.8947408116559998E-2</v>
      </c>
      <c r="O20699" s="5">
        <v>0.57843500375747681</v>
      </c>
      <c r="P20699" s="3">
        <v>1.8646053969860077E-2</v>
      </c>
    </row>
    <row r="20700" spans="1:16" x14ac:dyDescent="0.25">
      <c r="A20700" s="1">
        <v>2014</v>
      </c>
      <c r="B20700" t="s">
        <v>1617</v>
      </c>
      <c r="C20700" t="s">
        <v>3318</v>
      </c>
      <c r="D20700" t="s">
        <v>3405</v>
      </c>
      <c r="E20700" t="s">
        <v>3469</v>
      </c>
      <c r="F20700" t="s">
        <v>5088</v>
      </c>
      <c r="G20700" s="4"/>
      <c r="H20700" s="4"/>
      <c r="I20700" s="4"/>
      <c r="J20700" s="4"/>
      <c r="K20700" s="4">
        <v>-781570.088170117</v>
      </c>
      <c r="L20700" s="4">
        <v>18882761.091989201</v>
      </c>
      <c r="M20700" s="4">
        <v>895430.24187844805</v>
      </c>
      <c r="N20700" s="3">
        <v>-4.1126298966542997E-2</v>
      </c>
      <c r="O20700" s="5">
        <v>0.8205828070640564</v>
      </c>
      <c r="P20700" s="3">
        <v>4.742051288485527E-2</v>
      </c>
    </row>
    <row r="20701" spans="1:16" x14ac:dyDescent="0.25">
      <c r="A20701" s="1">
        <v>2015</v>
      </c>
      <c r="B20701" t="s">
        <v>1617</v>
      </c>
      <c r="C20701" t="s">
        <v>3318</v>
      </c>
      <c r="D20701" t="s">
        <v>3405</v>
      </c>
      <c r="E20701" t="s">
        <v>3469</v>
      </c>
      <c r="F20701" t="s">
        <v>5088</v>
      </c>
      <c r="G20701" s="4"/>
      <c r="H20701" s="4"/>
      <c r="I20701" s="4"/>
      <c r="J20701" s="4"/>
      <c r="K20701" s="4">
        <v>-8956947.8363365997</v>
      </c>
      <c r="L20701" s="4">
        <v>5760220.4879702302</v>
      </c>
      <c r="M20701" s="4">
        <v>22019.521890865399</v>
      </c>
      <c r="N20701" s="3">
        <v>-0.84551966038672599</v>
      </c>
      <c r="O20701" s="5">
        <v>0.1970812976360321</v>
      </c>
      <c r="P20701" s="3">
        <v>3.8226873148232698E-3</v>
      </c>
    </row>
    <row r="20702" spans="1:16" x14ac:dyDescent="0.25">
      <c r="A20702" s="1">
        <v>2016</v>
      </c>
      <c r="B20702" t="s">
        <v>1617</v>
      </c>
      <c r="C20702" t="s">
        <v>3318</v>
      </c>
      <c r="D20702" t="s">
        <v>3405</v>
      </c>
      <c r="E20702" t="s">
        <v>3469</v>
      </c>
      <c r="F20702" t="s">
        <v>5088</v>
      </c>
      <c r="G20702" s="4"/>
      <c r="H20702" s="4"/>
      <c r="I20702" s="4"/>
      <c r="J20702" s="4"/>
      <c r="K20702" s="4">
        <v>-5127022.6778317504</v>
      </c>
      <c r="L20702" s="4">
        <v>570517.32872425998</v>
      </c>
      <c r="M20702" s="4">
        <v>142459.844443782</v>
      </c>
      <c r="N20702" s="3">
        <v>-1.6698102437625999</v>
      </c>
      <c r="O20702" s="5">
        <v>1.1157312393188477</v>
      </c>
      <c r="P20702" s="3">
        <v>0.24970291554927826</v>
      </c>
    </row>
    <row r="20703" spans="1:16" x14ac:dyDescent="0.25">
      <c r="A20703" s="1">
        <v>2017</v>
      </c>
      <c r="B20703" t="s">
        <v>1617</v>
      </c>
      <c r="C20703" t="s">
        <v>3318</v>
      </c>
      <c r="D20703" t="s">
        <v>3405</v>
      </c>
      <c r="E20703" t="s">
        <v>3469</v>
      </c>
      <c r="F20703" t="s">
        <v>5088</v>
      </c>
      <c r="G20703" s="4"/>
      <c r="H20703" s="4"/>
      <c r="I20703" s="4"/>
      <c r="J20703" s="4"/>
      <c r="K20703" s="4">
        <v>-3912263.7521424699</v>
      </c>
      <c r="L20703" s="4">
        <v>2398504.3079926502</v>
      </c>
      <c r="M20703" s="4">
        <v>14697.1338974844</v>
      </c>
      <c r="N20703" s="3">
        <v>-2.6194462970510601</v>
      </c>
      <c r="O20703" s="5">
        <v>1.1884710788726807</v>
      </c>
      <c r="P20703" s="3">
        <v>6.1276247724890709E-3</v>
      </c>
    </row>
    <row r="20704" spans="1:16" x14ac:dyDescent="0.25">
      <c r="A20704" s="1">
        <v>2018</v>
      </c>
      <c r="B20704" t="s">
        <v>1617</v>
      </c>
      <c r="C20704" t="s">
        <v>3318</v>
      </c>
      <c r="D20704" t="s">
        <v>3405</v>
      </c>
      <c r="E20704" t="s">
        <v>3469</v>
      </c>
      <c r="F20704" t="s">
        <v>5088</v>
      </c>
      <c r="G20704" s="4"/>
      <c r="H20704" s="4"/>
      <c r="I20704" s="4"/>
      <c r="J20704" s="4"/>
      <c r="K20704" s="4">
        <v>-1747842.69313614</v>
      </c>
      <c r="L20704" s="4">
        <v>9431483.5787089504</v>
      </c>
      <c r="M20704" s="4">
        <v>280774.09899407101</v>
      </c>
      <c r="N20704" s="3">
        <v>-0.29772402291649303</v>
      </c>
      <c r="O20704" s="5">
        <v>1.0207647085189819</v>
      </c>
      <c r="P20704" s="3">
        <v>2.9769876971840858E-2</v>
      </c>
    </row>
    <row r="20705" spans="1:16" x14ac:dyDescent="0.25">
      <c r="A20705" s="1">
        <v>2019</v>
      </c>
      <c r="B20705" t="s">
        <v>1617</v>
      </c>
      <c r="C20705" t="s">
        <v>3318</v>
      </c>
      <c r="D20705" t="s">
        <v>3405</v>
      </c>
      <c r="E20705" t="s">
        <v>3469</v>
      </c>
      <c r="F20705" t="s">
        <v>5088</v>
      </c>
      <c r="G20705" s="4"/>
      <c r="H20705" s="4"/>
      <c r="I20705" s="4"/>
      <c r="J20705" s="4"/>
      <c r="K20705" s="4">
        <v>-576598.10459810495</v>
      </c>
      <c r="L20705" s="4">
        <v>8373401.8954018997</v>
      </c>
      <c r="M20705" s="4">
        <v>271504.38750438701</v>
      </c>
      <c r="N20705" s="3">
        <v>-6.6588754787188995E-2</v>
      </c>
      <c r="O20705" s="5">
        <v>0.41021615266799927</v>
      </c>
      <c r="P20705" s="3">
        <v>3.2424621284008026E-2</v>
      </c>
    </row>
    <row r="20706" spans="1:16" x14ac:dyDescent="0.25">
      <c r="A20706" s="1">
        <v>2020</v>
      </c>
      <c r="B20706" t="s">
        <v>1617</v>
      </c>
      <c r="C20706" t="s">
        <v>3318</v>
      </c>
      <c r="D20706" t="s">
        <v>3405</v>
      </c>
      <c r="E20706" t="s">
        <v>3469</v>
      </c>
      <c r="F20706" t="s">
        <v>5088</v>
      </c>
      <c r="G20706" s="4"/>
      <c r="H20706" s="4"/>
      <c r="I20706" s="4"/>
      <c r="J20706" s="4"/>
      <c r="K20706" s="4">
        <v>-11453517.9382411</v>
      </c>
      <c r="L20706" s="4">
        <v>56726676.835581101</v>
      </c>
      <c r="M20706" s="4">
        <v>51473062.959844299</v>
      </c>
      <c r="N20706" s="3">
        <v>-0.352636769131979</v>
      </c>
      <c r="O20706" s="5">
        <v>1.4761592149734497</v>
      </c>
      <c r="P20706" s="3">
        <v>0.90738725662231445</v>
      </c>
    </row>
    <row r="20707" spans="1:16" x14ac:dyDescent="0.25">
      <c r="A20707" s="1">
        <v>2021</v>
      </c>
      <c r="B20707" t="s">
        <v>1617</v>
      </c>
      <c r="C20707" t="s">
        <v>3318</v>
      </c>
      <c r="D20707" t="s">
        <v>3405</v>
      </c>
      <c r="E20707" t="s">
        <v>3469</v>
      </c>
      <c r="F20707" t="s">
        <v>5088</v>
      </c>
      <c r="G20707" s="4"/>
      <c r="H20707" s="4"/>
      <c r="I20707" s="4"/>
      <c r="J20707" s="4"/>
      <c r="K20707" s="4">
        <v>-4464151.3395166798</v>
      </c>
      <c r="L20707" s="4">
        <v>66629431.876972899</v>
      </c>
      <c r="M20707" s="4">
        <v>49875636.767164797</v>
      </c>
      <c r="N20707" s="3">
        <v>-6.9613840280869005E-2</v>
      </c>
      <c r="O20707" s="5">
        <v>2.7895207405090332</v>
      </c>
      <c r="P20707" s="3">
        <v>0.74855262041091919</v>
      </c>
    </row>
    <row r="20708" spans="1:16" x14ac:dyDescent="0.25">
      <c r="A20708" s="1">
        <v>2024</v>
      </c>
      <c r="B20708" t="s">
        <v>1617</v>
      </c>
      <c r="C20708" t="s">
        <v>3318</v>
      </c>
      <c r="D20708" t="s">
        <v>3405</v>
      </c>
      <c r="E20708" t="s">
        <v>3469</v>
      </c>
      <c r="F20708" t="s">
        <v>5088</v>
      </c>
      <c r="G20708" s="4"/>
      <c r="H20708" s="4"/>
      <c r="I20708" s="4"/>
      <c r="J20708" s="4"/>
      <c r="K20708" s="4">
        <v>-7938995.1531071505</v>
      </c>
      <c r="L20708" s="4">
        <v>112552539.11849201</v>
      </c>
      <c r="M20708" s="4">
        <v>27618656.870654002</v>
      </c>
      <c r="N20708" s="3">
        <v>-9.8988852780377001E-2</v>
      </c>
      <c r="O20708" s="5">
        <v>3.9333958625793457</v>
      </c>
      <c r="P20708" s="3">
        <v>0.2453845739364624</v>
      </c>
    </row>
    <row r="20709" spans="1:16" x14ac:dyDescent="0.25">
      <c r="A20709" s="1">
        <v>2011</v>
      </c>
      <c r="B20709" t="s">
        <v>1618</v>
      </c>
      <c r="C20709" t="s">
        <v>3319</v>
      </c>
      <c r="D20709" t="s">
        <v>3403</v>
      </c>
      <c r="E20709" t="s">
        <v>3469</v>
      </c>
      <c r="F20709" t="s">
        <v>5089</v>
      </c>
      <c r="G20709" s="4"/>
      <c r="H20709" s="4"/>
      <c r="I20709" s="4"/>
      <c r="J20709" s="4"/>
      <c r="K20709" s="4">
        <v>-2581461.7940199301</v>
      </c>
      <c r="L20709" s="4">
        <v>8209801.7361483201</v>
      </c>
      <c r="M20709" s="4">
        <v>939215.51816525601</v>
      </c>
      <c r="N20709" s="3">
        <v>-0.31109456827392401</v>
      </c>
      <c r="O20709" s="5">
        <v>1.9722050428390503</v>
      </c>
      <c r="P20709" s="3">
        <v>0.11440172791481018</v>
      </c>
    </row>
    <row r="20710" spans="1:16" x14ac:dyDescent="0.25">
      <c r="A20710" s="1">
        <v>2012</v>
      </c>
      <c r="B20710" t="s">
        <v>1618</v>
      </c>
      <c r="C20710" t="s">
        <v>3319</v>
      </c>
      <c r="D20710" t="s">
        <v>3403</v>
      </c>
      <c r="E20710" t="s">
        <v>3469</v>
      </c>
      <c r="F20710" t="s">
        <v>5089</v>
      </c>
      <c r="G20710" s="4"/>
      <c r="H20710" s="4"/>
      <c r="I20710" s="4"/>
      <c r="J20710" s="4"/>
      <c r="K20710" s="4">
        <v>-1218154.3751215199</v>
      </c>
      <c r="L20710" s="4">
        <v>3743760.42487439</v>
      </c>
      <c r="M20710" s="4">
        <v>72328.929729951007</v>
      </c>
      <c r="N20710" s="3">
        <v>-0.210338100769842</v>
      </c>
      <c r="O20710" s="5">
        <v>3.1663100719451904</v>
      </c>
      <c r="P20710" s="3">
        <v>1.9319860264658928E-2</v>
      </c>
    </row>
    <row r="20711" spans="1:16" x14ac:dyDescent="0.25">
      <c r="A20711" s="1">
        <v>2013</v>
      </c>
      <c r="B20711" t="s">
        <v>1618</v>
      </c>
      <c r="C20711" t="s">
        <v>3319</v>
      </c>
      <c r="D20711" t="s">
        <v>3403</v>
      </c>
      <c r="E20711" t="s">
        <v>3469</v>
      </c>
      <c r="F20711" t="s">
        <v>5089</v>
      </c>
      <c r="G20711" s="4"/>
      <c r="H20711" s="4"/>
      <c r="I20711" s="4"/>
      <c r="J20711" s="4"/>
      <c r="K20711" s="4">
        <v>-693013.69487561297</v>
      </c>
      <c r="L20711" s="4">
        <v>2672325.2053317698</v>
      </c>
      <c r="M20711" s="4">
        <v>48362.370611290302</v>
      </c>
      <c r="N20711" s="3">
        <v>-0.23043817313484699</v>
      </c>
      <c r="O20711" s="5">
        <v>0.47520527243614197</v>
      </c>
      <c r="P20711" s="3">
        <v>1.8097486346960068E-2</v>
      </c>
    </row>
    <row r="20712" spans="1:16" x14ac:dyDescent="0.25">
      <c r="A20712" s="1">
        <v>2014</v>
      </c>
      <c r="B20712" t="s">
        <v>1618</v>
      </c>
      <c r="C20712" t="s">
        <v>3319</v>
      </c>
      <c r="D20712" t="s">
        <v>3403</v>
      </c>
      <c r="E20712" t="s">
        <v>3469</v>
      </c>
      <c r="F20712" t="s">
        <v>5089</v>
      </c>
      <c r="G20712" s="4"/>
      <c r="H20712" s="4"/>
      <c r="I20712" s="4"/>
      <c r="J20712" s="4"/>
      <c r="K20712" s="4">
        <v>-393037.86128530302</v>
      </c>
      <c r="L20712" s="4">
        <v>3326153.99123014</v>
      </c>
      <c r="M20712" s="4">
        <v>47018.718468574698</v>
      </c>
      <c r="N20712" s="3">
        <v>-0.12919397166918201</v>
      </c>
      <c r="O20712" s="5">
        <v>0.43582746386528015</v>
      </c>
      <c r="P20712" s="3">
        <v>1.4136062003672123E-2</v>
      </c>
    </row>
    <row r="20713" spans="1:16" x14ac:dyDescent="0.25">
      <c r="A20713" s="1">
        <v>2015</v>
      </c>
      <c r="B20713" t="s">
        <v>1618</v>
      </c>
      <c r="C20713" t="s">
        <v>3319</v>
      </c>
      <c r="D20713" t="s">
        <v>3403</v>
      </c>
      <c r="E20713" t="s">
        <v>3469</v>
      </c>
      <c r="F20713" t="s">
        <v>5089</v>
      </c>
      <c r="G20713" s="4"/>
      <c r="H20713" s="4"/>
      <c r="I20713" s="4"/>
      <c r="J20713" s="4"/>
      <c r="K20713" s="4">
        <v>-478072.15549717698</v>
      </c>
      <c r="L20713" s="4">
        <v>2657790.6519880099</v>
      </c>
      <c r="M20713" s="4">
        <v>15411.8163678806</v>
      </c>
      <c r="N20713" s="3">
        <v>-0.177882195383993</v>
      </c>
      <c r="O20713" s="5">
        <v>0.45475926995277405</v>
      </c>
      <c r="P20713" s="3">
        <v>5.7987323962152004E-3</v>
      </c>
    </row>
    <row r="20714" spans="1:16" x14ac:dyDescent="0.25">
      <c r="A20714" s="1">
        <v>2016</v>
      </c>
      <c r="B20714" t="s">
        <v>1618</v>
      </c>
      <c r="C20714" t="s">
        <v>3319</v>
      </c>
      <c r="D20714" t="s">
        <v>3403</v>
      </c>
      <c r="E20714" t="s">
        <v>3469</v>
      </c>
      <c r="F20714" t="s">
        <v>5089</v>
      </c>
      <c r="G20714" s="4"/>
      <c r="H20714" s="4"/>
      <c r="I20714" s="4"/>
      <c r="J20714" s="4"/>
      <c r="K20714" s="4">
        <v>-802608.99365259102</v>
      </c>
      <c r="L20714" s="4">
        <v>1893498.37589773</v>
      </c>
      <c r="M20714" s="4">
        <v>140837.97717316801</v>
      </c>
      <c r="N20714" s="3">
        <v>-0.35961830574228798</v>
      </c>
      <c r="O20714" s="5">
        <v>0.94495755434036255</v>
      </c>
      <c r="P20714" s="3">
        <v>7.4379771947860718E-2</v>
      </c>
    </row>
    <row r="20715" spans="1:16" x14ac:dyDescent="0.25">
      <c r="A20715" s="1">
        <v>2017</v>
      </c>
      <c r="B20715" t="s">
        <v>1618</v>
      </c>
      <c r="C20715" t="s">
        <v>3319</v>
      </c>
      <c r="D20715" t="s">
        <v>3403</v>
      </c>
      <c r="E20715" t="s">
        <v>3469</v>
      </c>
      <c r="F20715" t="s">
        <v>5089</v>
      </c>
      <c r="G20715" s="4"/>
      <c r="H20715" s="4"/>
      <c r="I20715" s="4"/>
      <c r="J20715" s="4"/>
      <c r="K20715" s="4">
        <v>-1879557.59490266</v>
      </c>
      <c r="L20715" s="4">
        <v>481303.849908153</v>
      </c>
      <c r="M20715" s="4">
        <v>23635.161828341301</v>
      </c>
      <c r="N20715" s="3">
        <v>-1.54392601840701</v>
      </c>
      <c r="O20715" s="5">
        <v>1.9522339105606079</v>
      </c>
      <c r="P20715" s="3">
        <v>4.9106530845165253E-2</v>
      </c>
    </row>
    <row r="20716" spans="1:16" x14ac:dyDescent="0.25">
      <c r="A20716" s="1">
        <v>2018</v>
      </c>
      <c r="B20716" t="s">
        <v>1618</v>
      </c>
      <c r="C20716" t="s">
        <v>3319</v>
      </c>
      <c r="D20716" t="s">
        <v>3403</v>
      </c>
      <c r="E20716" t="s">
        <v>3469</v>
      </c>
      <c r="F20716" t="s">
        <v>5089</v>
      </c>
      <c r="G20716" s="4"/>
      <c r="H20716" s="4"/>
      <c r="I20716" s="4"/>
      <c r="J20716" s="4"/>
      <c r="K20716" s="4">
        <v>-438004.722462787</v>
      </c>
      <c r="L20716" s="4">
        <v>1488874.08493031</v>
      </c>
      <c r="M20716" s="4">
        <v>45915.2177292208</v>
      </c>
      <c r="N20716" s="3">
        <v>-0.44868489693911001</v>
      </c>
      <c r="O20716" s="5">
        <v>2.2557382583618164</v>
      </c>
      <c r="P20716" s="3">
        <v>3.0838886275887489E-2</v>
      </c>
    </row>
    <row r="20717" spans="1:16" x14ac:dyDescent="0.25">
      <c r="A20717" s="1">
        <v>2019</v>
      </c>
      <c r="B20717" t="s">
        <v>1618</v>
      </c>
      <c r="C20717" t="s">
        <v>3319</v>
      </c>
      <c r="D20717" t="s">
        <v>3403</v>
      </c>
      <c r="E20717" t="s">
        <v>3469</v>
      </c>
      <c r="F20717" t="s">
        <v>5089</v>
      </c>
      <c r="G20717" s="4"/>
      <c r="H20717" s="4"/>
      <c r="I20717" s="4"/>
      <c r="J20717" s="4"/>
      <c r="K20717" s="4">
        <v>-260002.80800280799</v>
      </c>
      <c r="L20717" s="4">
        <v>1269921.37592138</v>
      </c>
      <c r="M20717" s="4">
        <v>89823.797823797795</v>
      </c>
      <c r="N20717" s="3">
        <v>-0.19388989327716599</v>
      </c>
      <c r="O20717" s="5">
        <v>1.2394182682037354</v>
      </c>
      <c r="P20717" s="3">
        <v>7.0731781423091888E-2</v>
      </c>
    </row>
    <row r="20718" spans="1:16" x14ac:dyDescent="0.25">
      <c r="A20718" s="1">
        <v>2020</v>
      </c>
      <c r="B20718" t="s">
        <v>1618</v>
      </c>
      <c r="C20718" t="s">
        <v>3319</v>
      </c>
      <c r="D20718" t="s">
        <v>3403</v>
      </c>
      <c r="E20718" t="s">
        <v>3469</v>
      </c>
      <c r="F20718" t="s">
        <v>5089</v>
      </c>
      <c r="G20718" s="4"/>
      <c r="H20718" s="4"/>
      <c r="I20718" s="4"/>
      <c r="J20718" s="4"/>
      <c r="K20718" s="4">
        <v>-761919.71619066002</v>
      </c>
      <c r="L20718" s="4">
        <v>629539.08590201999</v>
      </c>
      <c r="M20718" s="4">
        <v>93745.427439504201</v>
      </c>
      <c r="N20718" s="3">
        <v>-0.81136900765384201</v>
      </c>
      <c r="O20718" s="5">
        <v>2.1603024005889893</v>
      </c>
      <c r="P20718" s="3">
        <v>0.14891120791435242</v>
      </c>
    </row>
    <row r="20719" spans="1:16" x14ac:dyDescent="0.25">
      <c r="A20719" s="1">
        <v>2021</v>
      </c>
      <c r="B20719" t="s">
        <v>1618</v>
      </c>
      <c r="C20719" t="s">
        <v>3319</v>
      </c>
      <c r="D20719" t="s">
        <v>3403</v>
      </c>
      <c r="E20719" t="s">
        <v>3469</v>
      </c>
      <c r="F20719" t="s">
        <v>5089</v>
      </c>
      <c r="G20719" s="4"/>
      <c r="H20719" s="4"/>
      <c r="I20719" s="4"/>
      <c r="J20719" s="4"/>
      <c r="K20719" s="4">
        <v>-432585.533369824</v>
      </c>
      <c r="L20719" s="4">
        <v>1001285.90602014</v>
      </c>
      <c r="M20719" s="4">
        <v>264796.91682474897</v>
      </c>
      <c r="N20719" s="3">
        <v>-0.51339721710917696</v>
      </c>
      <c r="O20719" s="5">
        <v>2.9252951145172119</v>
      </c>
      <c r="P20719" s="3">
        <v>0.26445683836936951</v>
      </c>
    </row>
    <row r="20720" spans="1:16" x14ac:dyDescent="0.25">
      <c r="A20720" s="1">
        <v>2022</v>
      </c>
      <c r="B20720" t="s">
        <v>1618</v>
      </c>
      <c r="C20720" t="s">
        <v>3319</v>
      </c>
      <c r="D20720" t="s">
        <v>3403</v>
      </c>
      <c r="E20720" t="s">
        <v>3469</v>
      </c>
      <c r="F20720" t="s">
        <v>5089</v>
      </c>
      <c r="G20720" s="4"/>
      <c r="H20720" s="4"/>
      <c r="I20720" s="4"/>
      <c r="J20720" s="4"/>
      <c r="K20720" s="4">
        <v>-442294.02306306799</v>
      </c>
      <c r="L20720" s="4">
        <v>1458861.20063213</v>
      </c>
      <c r="M20720" s="4">
        <v>353105.78508974699</v>
      </c>
      <c r="N20720" s="3">
        <v>-0.37160987848020999</v>
      </c>
      <c r="O20720" s="5">
        <v>2.6752281188964844</v>
      </c>
      <c r="P20720" s="3">
        <v>0.24204206466674805</v>
      </c>
    </row>
    <row r="20721" spans="1:16" x14ac:dyDescent="0.25">
      <c r="A20721" s="1">
        <v>2023</v>
      </c>
      <c r="B20721" t="s">
        <v>1618</v>
      </c>
      <c r="C20721" t="s">
        <v>3319</v>
      </c>
      <c r="D20721" t="s">
        <v>3403</v>
      </c>
      <c r="E20721" t="s">
        <v>3469</v>
      </c>
      <c r="F20721" t="s">
        <v>5089</v>
      </c>
      <c r="G20721" s="4"/>
      <c r="H20721" s="4"/>
      <c r="I20721" s="4"/>
      <c r="J20721" s="4"/>
      <c r="K20721" s="4">
        <v>-368585.14148585103</v>
      </c>
      <c r="L20721" s="4">
        <v>1570148.3185014799</v>
      </c>
      <c r="M20721" s="4">
        <v>337287.60457287601</v>
      </c>
      <c r="N20721" s="3">
        <v>-0.247427759567732</v>
      </c>
      <c r="O20721" s="5">
        <v>1.6550898551940918</v>
      </c>
      <c r="P20721" s="3">
        <v>0.21481257677078247</v>
      </c>
    </row>
    <row r="20722" spans="1:16" x14ac:dyDescent="0.25">
      <c r="A20722" s="1">
        <v>2024</v>
      </c>
      <c r="B20722" t="s">
        <v>1618</v>
      </c>
      <c r="C20722" t="s">
        <v>3319</v>
      </c>
      <c r="D20722" t="s">
        <v>3403</v>
      </c>
      <c r="E20722" t="s">
        <v>3469</v>
      </c>
      <c r="F20722" t="s">
        <v>5089</v>
      </c>
      <c r="G20722" s="4"/>
      <c r="H20722" s="4"/>
      <c r="I20722" s="4"/>
      <c r="J20722" s="4"/>
      <c r="K20722" s="4">
        <v>-339103.82484515902</v>
      </c>
      <c r="L20722" s="4">
        <v>1885271.97935904</v>
      </c>
      <c r="M20722" s="4">
        <v>643601.36806384299</v>
      </c>
      <c r="N20722" s="3">
        <v>-0.196260481390576</v>
      </c>
      <c r="O20722" s="5">
        <v>1.0903818607330322</v>
      </c>
      <c r="P20722" s="3">
        <v>0.34138381481170654</v>
      </c>
    </row>
    <row r="20723" spans="1:16" x14ac:dyDescent="0.25">
      <c r="A20723" s="1">
        <v>2009</v>
      </c>
      <c r="B20723" t="s">
        <v>1619</v>
      </c>
      <c r="C20723" t="s">
        <v>3320</v>
      </c>
      <c r="D20723" t="s">
        <v>3413</v>
      </c>
      <c r="E20723" t="s">
        <v>3469</v>
      </c>
      <c r="F20723" t="s">
        <v>5090</v>
      </c>
      <c r="G20723" s="4"/>
      <c r="H20723" s="4"/>
      <c r="I20723" s="4"/>
      <c r="J20723" s="4"/>
      <c r="K20723" s="4">
        <v>-29328342.556589901</v>
      </c>
      <c r="L20723" s="4">
        <v>3033187.5897452398</v>
      </c>
      <c r="M20723" s="4">
        <v>2561268.7759151999</v>
      </c>
      <c r="N20723" s="3">
        <v>-0.53730196263892205</v>
      </c>
      <c r="O20723" s="5">
        <v>1.4304138422012329</v>
      </c>
      <c r="P20723" s="3">
        <v>0.84441488981246948</v>
      </c>
    </row>
    <row r="20724" spans="1:16" x14ac:dyDescent="0.25">
      <c r="A20724" s="1">
        <v>2010</v>
      </c>
      <c r="B20724" t="s">
        <v>1619</v>
      </c>
      <c r="C20724" t="s">
        <v>3320</v>
      </c>
      <c r="D20724" t="s">
        <v>3413</v>
      </c>
      <c r="E20724" t="s">
        <v>3469</v>
      </c>
      <c r="F20724" t="s">
        <v>5090</v>
      </c>
      <c r="G20724" s="4"/>
      <c r="H20724" s="4"/>
      <c r="I20724" s="4"/>
      <c r="J20724" s="4"/>
      <c r="K20724" s="4">
        <v>-521501.40263056202</v>
      </c>
      <c r="L20724" s="4">
        <v>764975.39097277098</v>
      </c>
      <c r="M20724" s="4">
        <v>763193.96616888698</v>
      </c>
      <c r="N20724" s="3">
        <v>-0.26586908652595498</v>
      </c>
      <c r="O20724" s="5">
        <v>2.3319857120513916</v>
      </c>
      <c r="P20724" s="3">
        <v>0.99767124652862549</v>
      </c>
    </row>
    <row r="20725" spans="1:16" x14ac:dyDescent="0.25">
      <c r="A20725" s="1">
        <v>2011</v>
      </c>
      <c r="B20725" t="s">
        <v>1619</v>
      </c>
      <c r="C20725" t="s">
        <v>3320</v>
      </c>
      <c r="D20725" t="s">
        <v>3413</v>
      </c>
      <c r="E20725" t="s">
        <v>3469</v>
      </c>
      <c r="F20725" t="s">
        <v>5090</v>
      </c>
      <c r="G20725" s="4"/>
      <c r="H20725" s="4"/>
      <c r="I20725" s="4"/>
      <c r="J20725" s="4"/>
      <c r="K20725" s="4">
        <v>-518610.00964526902</v>
      </c>
      <c r="L20725" s="4">
        <v>306739.89926052903</v>
      </c>
      <c r="M20725" s="4">
        <v>194162.46918872601</v>
      </c>
      <c r="N20725" s="3">
        <v>-0.80853690934274802</v>
      </c>
      <c r="O20725" s="5">
        <v>6.18511962890625</v>
      </c>
      <c r="P20725" s="3">
        <v>0.63298732042312622</v>
      </c>
    </row>
    <row r="20726" spans="1:16" x14ac:dyDescent="0.25">
      <c r="A20726" s="1">
        <v>2012</v>
      </c>
      <c r="B20726" t="s">
        <v>1619</v>
      </c>
      <c r="C20726" t="s">
        <v>3320</v>
      </c>
      <c r="D20726" t="s">
        <v>3413</v>
      </c>
      <c r="E20726" t="s">
        <v>3469</v>
      </c>
      <c r="F20726" t="s">
        <v>5090</v>
      </c>
      <c r="G20726" s="4"/>
      <c r="H20726" s="4"/>
      <c r="I20726" s="4"/>
      <c r="J20726" s="4"/>
      <c r="K20726" s="4">
        <v>-663199.04219068203</v>
      </c>
      <c r="L20726" s="4">
        <v>742281.75557442999</v>
      </c>
      <c r="M20726" s="4">
        <v>55700.295733860003</v>
      </c>
      <c r="N20726" s="3">
        <v>-1.2813338091477</v>
      </c>
      <c r="O20726" s="5">
        <v>4.478363037109375</v>
      </c>
      <c r="P20726" s="3">
        <v>7.5039289891719818E-2</v>
      </c>
    </row>
    <row r="20727" spans="1:16" x14ac:dyDescent="0.25">
      <c r="A20727" s="1">
        <v>2013</v>
      </c>
      <c r="B20727" t="s">
        <v>1619</v>
      </c>
      <c r="C20727" t="s">
        <v>3320</v>
      </c>
      <c r="D20727" t="s">
        <v>3413</v>
      </c>
      <c r="E20727" t="s">
        <v>3469</v>
      </c>
      <c r="F20727" t="s">
        <v>5090</v>
      </c>
      <c r="G20727" s="4"/>
      <c r="H20727" s="4"/>
      <c r="I20727" s="4"/>
      <c r="J20727" s="4"/>
      <c r="K20727" s="4">
        <v>-2384466.9596279799</v>
      </c>
      <c r="L20727" s="4">
        <v>1516030.03919347</v>
      </c>
      <c r="M20727" s="4">
        <v>656796.73296363</v>
      </c>
      <c r="N20727" s="3">
        <v>-2.1888517226529398</v>
      </c>
      <c r="O20727" s="5">
        <v>3.359018087387085</v>
      </c>
      <c r="P20727" s="3">
        <v>0.43323463201522827</v>
      </c>
    </row>
    <row r="20728" spans="1:16" x14ac:dyDescent="0.25">
      <c r="A20728" s="1">
        <v>2014</v>
      </c>
      <c r="B20728" t="s">
        <v>1619</v>
      </c>
      <c r="C20728" t="s">
        <v>3320</v>
      </c>
      <c r="D20728" t="s">
        <v>3413</v>
      </c>
      <c r="E20728" t="s">
        <v>3469</v>
      </c>
      <c r="F20728" t="s">
        <v>5090</v>
      </c>
      <c r="G20728" s="4"/>
      <c r="H20728" s="4"/>
      <c r="I20728" s="4"/>
      <c r="J20728" s="4"/>
      <c r="K20728" s="4">
        <v>-1957537.8377104099</v>
      </c>
      <c r="L20728" s="4">
        <v>2660412.0892074099</v>
      </c>
      <c r="M20728" s="4">
        <v>213301.90013673401</v>
      </c>
      <c r="N20728" s="3">
        <v>-0.92659678817846103</v>
      </c>
      <c r="O20728" s="5">
        <v>4.037468433380127</v>
      </c>
      <c r="P20728" s="3">
        <v>8.0176264047622681E-2</v>
      </c>
    </row>
    <row r="20729" spans="1:16" x14ac:dyDescent="0.25">
      <c r="A20729" s="1">
        <v>2015</v>
      </c>
      <c r="B20729" t="s">
        <v>1619</v>
      </c>
      <c r="C20729" t="s">
        <v>3320</v>
      </c>
      <c r="D20729" t="s">
        <v>3413</v>
      </c>
      <c r="E20729" t="s">
        <v>3469</v>
      </c>
      <c r="F20729" t="s">
        <v>5090</v>
      </c>
      <c r="G20729" s="4"/>
      <c r="H20729" s="4"/>
      <c r="I20729" s="4"/>
      <c r="J20729" s="4"/>
      <c r="K20729" s="4">
        <v>-2774213.2308190102</v>
      </c>
      <c r="L20729" s="4">
        <v>2384998.8058827599</v>
      </c>
      <c r="M20729" s="4">
        <v>373475.18932536198</v>
      </c>
      <c r="N20729" s="3">
        <v>-1.21716792568709</v>
      </c>
      <c r="O20729" s="5">
        <v>3.0426959991455078</v>
      </c>
      <c r="P20729" s="3">
        <v>0.1565934419631958</v>
      </c>
    </row>
    <row r="20730" spans="1:16" x14ac:dyDescent="0.25">
      <c r="A20730" s="1">
        <v>2016</v>
      </c>
      <c r="B20730" t="s">
        <v>1619</v>
      </c>
      <c r="C20730" t="s">
        <v>3320</v>
      </c>
      <c r="D20730" t="s">
        <v>3413</v>
      </c>
      <c r="E20730" t="s">
        <v>3469</v>
      </c>
      <c r="F20730" t="s">
        <v>5090</v>
      </c>
      <c r="G20730" s="4"/>
      <c r="H20730" s="4"/>
      <c r="I20730" s="4"/>
      <c r="J20730" s="4"/>
      <c r="K20730" s="4">
        <v>-3495074.7981047202</v>
      </c>
      <c r="L20730" s="4">
        <v>4070724.4390142099</v>
      </c>
      <c r="M20730" s="4">
        <v>569707.51259051799</v>
      </c>
      <c r="N20730" s="3">
        <v>-1.09613320417222</v>
      </c>
      <c r="O20730" s="5">
        <v>6.0389842987060547</v>
      </c>
      <c r="P20730" s="3">
        <v>0.13995236158370972</v>
      </c>
    </row>
    <row r="20731" spans="1:16" x14ac:dyDescent="0.25">
      <c r="A20731" s="1">
        <v>2017</v>
      </c>
      <c r="B20731" t="s">
        <v>1619</v>
      </c>
      <c r="C20731" t="s">
        <v>3320</v>
      </c>
      <c r="D20731" t="s">
        <v>3413</v>
      </c>
      <c r="E20731" t="s">
        <v>3469</v>
      </c>
      <c r="F20731" t="s">
        <v>5090</v>
      </c>
      <c r="G20731" s="4"/>
      <c r="H20731" s="4"/>
      <c r="I20731" s="4"/>
      <c r="J20731" s="4"/>
      <c r="K20731" s="4">
        <v>-3252113.26062395</v>
      </c>
      <c r="L20731" s="4">
        <v>5504461.7122829696</v>
      </c>
      <c r="M20731" s="4">
        <v>825729.59179752099</v>
      </c>
      <c r="N20731" s="3">
        <v>-0.67025399378507799</v>
      </c>
      <c r="O20731" s="5">
        <v>3.6595308780670166</v>
      </c>
      <c r="P20731" s="3">
        <v>0.15001095831394196</v>
      </c>
    </row>
    <row r="20732" spans="1:16" x14ac:dyDescent="0.25">
      <c r="A20732" s="1">
        <v>2018</v>
      </c>
      <c r="B20732" t="s">
        <v>1619</v>
      </c>
      <c r="C20732" t="s">
        <v>3320</v>
      </c>
      <c r="D20732" t="s">
        <v>3413</v>
      </c>
      <c r="E20732" t="s">
        <v>3469</v>
      </c>
      <c r="F20732" t="s">
        <v>5090</v>
      </c>
      <c r="G20732" s="4"/>
      <c r="H20732" s="4"/>
      <c r="I20732" s="4"/>
      <c r="J20732" s="4"/>
      <c r="K20732" s="4">
        <v>-2721608.5981391398</v>
      </c>
      <c r="L20732" s="4">
        <v>6684300.4019274702</v>
      </c>
      <c r="M20732" s="4">
        <v>1576753.3438441399</v>
      </c>
      <c r="N20732" s="3">
        <v>-0.45415518036466301</v>
      </c>
      <c r="O20732" s="5">
        <v>7.8456978797912598</v>
      </c>
      <c r="P20732" s="3">
        <v>0.23588906228542328</v>
      </c>
    </row>
    <row r="20733" spans="1:16" x14ac:dyDescent="0.25">
      <c r="A20733" s="1">
        <v>2019</v>
      </c>
      <c r="B20733" t="s">
        <v>1619</v>
      </c>
      <c r="C20733" t="s">
        <v>3320</v>
      </c>
      <c r="D20733" t="s">
        <v>3413</v>
      </c>
      <c r="E20733" t="s">
        <v>3469</v>
      </c>
      <c r="F20733" t="s">
        <v>5090</v>
      </c>
      <c r="G20733" s="4"/>
      <c r="H20733" s="4"/>
      <c r="I20733" s="4"/>
      <c r="J20733" s="4"/>
      <c r="K20733" s="4">
        <v>-2453522.63952264</v>
      </c>
      <c r="L20733" s="4">
        <v>4989379.43137943</v>
      </c>
      <c r="M20733" s="4">
        <v>715775.35977535998</v>
      </c>
      <c r="N20733" s="3">
        <v>-0.433150032773996</v>
      </c>
      <c r="O20733" s="5">
        <v>16.114492416381836</v>
      </c>
      <c r="P20733" s="3">
        <v>0.14345979690551758</v>
      </c>
    </row>
    <row r="20734" spans="1:16" x14ac:dyDescent="0.25">
      <c r="A20734" s="1">
        <v>2020</v>
      </c>
      <c r="B20734" t="s">
        <v>1619</v>
      </c>
      <c r="C20734" t="s">
        <v>3320</v>
      </c>
      <c r="D20734" t="s">
        <v>3413</v>
      </c>
      <c r="E20734" t="s">
        <v>3469</v>
      </c>
      <c r="F20734" t="s">
        <v>5090</v>
      </c>
      <c r="G20734" s="4"/>
      <c r="H20734" s="4"/>
      <c r="I20734" s="4"/>
      <c r="J20734" s="4"/>
      <c r="K20734" s="4">
        <v>-4065059.4260315001</v>
      </c>
      <c r="L20734" s="4">
        <v>9735285.6728738509</v>
      </c>
      <c r="M20734" s="4">
        <v>1282857.5569758301</v>
      </c>
      <c r="N20734" s="3">
        <v>-0.55530649307290803</v>
      </c>
      <c r="O20734" s="5">
        <v>4.6039104461669922</v>
      </c>
      <c r="P20734" s="3">
        <v>0.13177400827407837</v>
      </c>
    </row>
    <row r="20735" spans="1:16" x14ac:dyDescent="0.25">
      <c r="A20735" s="1">
        <v>2021</v>
      </c>
      <c r="B20735" t="s">
        <v>1619</v>
      </c>
      <c r="C20735" t="s">
        <v>3320</v>
      </c>
      <c r="D20735" t="s">
        <v>3413</v>
      </c>
      <c r="E20735" t="s">
        <v>3469</v>
      </c>
      <c r="F20735" t="s">
        <v>5090</v>
      </c>
      <c r="G20735" s="4"/>
      <c r="H20735" s="4"/>
      <c r="I20735" s="4"/>
      <c r="J20735" s="4"/>
      <c r="K20735" s="4">
        <v>-5113482.14352661</v>
      </c>
      <c r="L20735" s="4">
        <v>11991757.4548808</v>
      </c>
      <c r="M20735" s="4">
        <v>5075761.23386994</v>
      </c>
      <c r="N20735" s="3">
        <v>-0.45316765339286202</v>
      </c>
      <c r="O20735" s="5">
        <v>10.213069915771484</v>
      </c>
      <c r="P20735" s="3">
        <v>0.42327085137367249</v>
      </c>
    </row>
    <row r="20736" spans="1:16" x14ac:dyDescent="0.25">
      <c r="A20736" s="1">
        <v>2022</v>
      </c>
      <c r="B20736" t="s">
        <v>1619</v>
      </c>
      <c r="C20736" t="s">
        <v>3320</v>
      </c>
      <c r="D20736" t="s">
        <v>3413</v>
      </c>
      <c r="E20736" t="s">
        <v>3469</v>
      </c>
      <c r="F20736" t="s">
        <v>5090</v>
      </c>
      <c r="G20736" s="4"/>
      <c r="H20736" s="4"/>
      <c r="I20736" s="4"/>
      <c r="J20736" s="4"/>
      <c r="K20736" s="4">
        <v>-4016716.92878881</v>
      </c>
      <c r="L20736" s="4">
        <v>10640446.6312877</v>
      </c>
      <c r="M20736" s="4">
        <v>4857343.67559883</v>
      </c>
      <c r="N20736" s="3">
        <v>-0.37059065156515297</v>
      </c>
      <c r="O20736" s="5">
        <v>4.6334824562072754</v>
      </c>
      <c r="P20736" s="3">
        <v>0.45649808645248413</v>
      </c>
    </row>
    <row r="20737" spans="1:16" x14ac:dyDescent="0.25">
      <c r="A20737" s="1">
        <v>2023</v>
      </c>
      <c r="B20737" t="s">
        <v>1619</v>
      </c>
      <c r="C20737" t="s">
        <v>3320</v>
      </c>
      <c r="D20737" t="s">
        <v>3413</v>
      </c>
      <c r="E20737" t="s">
        <v>3469</v>
      </c>
      <c r="F20737" t="s">
        <v>5090</v>
      </c>
      <c r="G20737" s="4"/>
      <c r="H20737" s="4"/>
      <c r="I20737" s="4"/>
      <c r="J20737" s="4"/>
      <c r="K20737" s="4">
        <v>-3642922.3744292199</v>
      </c>
      <c r="L20737" s="4">
        <v>7807476.5856747702</v>
      </c>
      <c r="M20737" s="4">
        <v>3242746.39202746</v>
      </c>
      <c r="N20737" s="3">
        <v>-0.40285298758938898</v>
      </c>
      <c r="O20737" s="5">
        <v>3.8923554420471191</v>
      </c>
      <c r="P20737" s="3">
        <v>0.41533860564231873</v>
      </c>
    </row>
    <row r="20738" spans="1:16" x14ac:dyDescent="0.25">
      <c r="A20738" s="1">
        <v>2024</v>
      </c>
      <c r="B20738" t="s">
        <v>1619</v>
      </c>
      <c r="C20738" t="s">
        <v>3320</v>
      </c>
      <c r="D20738" t="s">
        <v>3413</v>
      </c>
      <c r="E20738" t="s">
        <v>3469</v>
      </c>
      <c r="F20738" t="s">
        <v>5090</v>
      </c>
      <c r="G20738" s="4"/>
      <c r="H20738" s="4"/>
      <c r="I20738" s="4"/>
      <c r="J20738" s="4"/>
      <c r="K20738" s="4">
        <v>-3758410.0591360899</v>
      </c>
      <c r="L20738" s="4">
        <v>6424328.4686618699</v>
      </c>
      <c r="M20738" s="4">
        <v>2690278.2129832702</v>
      </c>
      <c r="N20738" s="3">
        <v>-0.52812804164653004</v>
      </c>
      <c r="O20738" s="5">
        <v>3.9079389572143555</v>
      </c>
      <c r="P20738" s="3">
        <v>0.41876411437988281</v>
      </c>
    </row>
    <row r="20739" spans="1:16" x14ac:dyDescent="0.25">
      <c r="A20739" s="1">
        <v>2009</v>
      </c>
      <c r="B20739" t="s">
        <v>1620</v>
      </c>
      <c r="C20739" t="s">
        <v>3321</v>
      </c>
      <c r="D20739" t="s">
        <v>3458</v>
      </c>
      <c r="E20739" t="s">
        <v>3469</v>
      </c>
      <c r="F20739" t="s">
        <v>5091</v>
      </c>
      <c r="G20739" s="4"/>
      <c r="H20739" s="4"/>
      <c r="I20739" s="4"/>
      <c r="J20739" s="4"/>
      <c r="K20739" s="4">
        <v>2288901.6490516602</v>
      </c>
      <c r="L20739" s="4">
        <v>3931.5257765256902</v>
      </c>
      <c r="M20739" s="4">
        <v>1692102.8548870401</v>
      </c>
      <c r="N20739" s="3">
        <v>0.51661914251595398</v>
      </c>
      <c r="O20739" s="5">
        <v>1585.4539794921875</v>
      </c>
      <c r="P20739" s="3">
        <v>430.3934326171875</v>
      </c>
    </row>
    <row r="20740" spans="1:16" x14ac:dyDescent="0.25">
      <c r="A20740" s="1">
        <v>2010</v>
      </c>
      <c r="B20740" t="s">
        <v>1620</v>
      </c>
      <c r="C20740" t="s">
        <v>3321</v>
      </c>
      <c r="D20740" t="s">
        <v>3458</v>
      </c>
      <c r="E20740" t="s">
        <v>3469</v>
      </c>
      <c r="F20740" t="s">
        <v>5091</v>
      </c>
      <c r="G20740" s="4"/>
      <c r="H20740" s="4"/>
      <c r="I20740" s="4"/>
      <c r="J20740" s="4"/>
      <c r="K20740" s="4">
        <v>-58151.209060300003</v>
      </c>
      <c r="L20740" s="4">
        <v>714.21283542495701</v>
      </c>
      <c r="M20740" s="4">
        <v>1891108.0501989599</v>
      </c>
      <c r="N20740" s="3">
        <v>-22.4297520661157</v>
      </c>
      <c r="O20740" s="5">
        <v>10323.4736328125</v>
      </c>
      <c r="P20740" s="3">
        <v>2647.821533203125</v>
      </c>
    </row>
    <row r="20741" spans="1:16" x14ac:dyDescent="0.25">
      <c r="A20741" s="1">
        <v>2011</v>
      </c>
      <c r="B20741" t="s">
        <v>1620</v>
      </c>
      <c r="C20741" t="s">
        <v>3321</v>
      </c>
      <c r="D20741" t="s">
        <v>3458</v>
      </c>
      <c r="E20741" t="s">
        <v>3469</v>
      </c>
      <c r="F20741" t="s">
        <v>5091</v>
      </c>
      <c r="G20741" s="4"/>
      <c r="H20741" s="4"/>
      <c r="I20741" s="4"/>
      <c r="J20741" s="4"/>
      <c r="K20741" s="4">
        <v>706840.49079754599</v>
      </c>
      <c r="L20741" s="4">
        <v>1312104.2944785301</v>
      </c>
      <c r="M20741" s="4">
        <v>102679.959100205</v>
      </c>
      <c r="N20741" s="3">
        <v>1.0768276972875599</v>
      </c>
      <c r="O20741" s="5">
        <v>4.9359564781188965</v>
      </c>
      <c r="P20741" s="3">
        <v>7.8255943953990936E-2</v>
      </c>
    </row>
    <row r="20742" spans="1:16" x14ac:dyDescent="0.25">
      <c r="A20742" s="1">
        <v>2012</v>
      </c>
      <c r="B20742" t="s">
        <v>1620</v>
      </c>
      <c r="C20742" t="s">
        <v>3321</v>
      </c>
      <c r="D20742" t="s">
        <v>3458</v>
      </c>
      <c r="E20742" t="s">
        <v>3469</v>
      </c>
      <c r="F20742" t="s">
        <v>5091</v>
      </c>
      <c r="G20742" s="4"/>
      <c r="H20742" s="4"/>
      <c r="I20742" s="4"/>
      <c r="J20742" s="4"/>
      <c r="K20742" s="4">
        <v>-501388.49915297399</v>
      </c>
      <c r="L20742" s="4">
        <v>782810.04791153502</v>
      </c>
      <c r="M20742" s="4">
        <v>51969.985138070399</v>
      </c>
      <c r="N20742" s="3">
        <v>-0.473796066684672</v>
      </c>
      <c r="O20742" s="5">
        <v>2.6526403427124023</v>
      </c>
      <c r="P20742" s="3">
        <v>6.6389009356498718E-2</v>
      </c>
    </row>
    <row r="20743" spans="1:16" x14ac:dyDescent="0.25">
      <c r="A20743" s="1">
        <v>2013</v>
      </c>
      <c r="B20743" t="s">
        <v>1620</v>
      </c>
      <c r="C20743" t="s">
        <v>3321</v>
      </c>
      <c r="D20743" t="s">
        <v>3458</v>
      </c>
      <c r="E20743" t="s">
        <v>3469</v>
      </c>
      <c r="F20743" t="s">
        <v>5091</v>
      </c>
      <c r="G20743" s="4"/>
      <c r="H20743" s="4"/>
      <c r="I20743" s="4"/>
      <c r="J20743" s="4"/>
      <c r="K20743" s="4">
        <v>-184106.38525437599</v>
      </c>
      <c r="L20743" s="4">
        <v>745080.03850404697</v>
      </c>
      <c r="M20743" s="4">
        <v>27460.872045349199</v>
      </c>
      <c r="N20743" s="3">
        <v>-0.25996091021557299</v>
      </c>
      <c r="O20743" s="5">
        <v>3.2526395320892334</v>
      </c>
      <c r="P20743" s="3">
        <v>3.6856271326541901E-2</v>
      </c>
    </row>
    <row r="20744" spans="1:16" x14ac:dyDescent="0.25">
      <c r="A20744" s="1">
        <v>2014</v>
      </c>
      <c r="B20744" t="s">
        <v>1620</v>
      </c>
      <c r="C20744" t="s">
        <v>3321</v>
      </c>
      <c r="D20744" t="s">
        <v>3458</v>
      </c>
      <c r="E20744" t="s">
        <v>3469</v>
      </c>
      <c r="F20744" t="s">
        <v>5091</v>
      </c>
      <c r="G20744" s="4"/>
      <c r="H20744" s="4"/>
      <c r="I20744" s="4"/>
      <c r="J20744" s="4"/>
      <c r="K20744" s="4">
        <v>-107667.301047954</v>
      </c>
      <c r="L20744" s="4">
        <v>998666.16569603595</v>
      </c>
      <c r="M20744" s="4">
        <v>35293.925458837402</v>
      </c>
      <c r="N20744" s="3">
        <v>-0.12806329717133999</v>
      </c>
      <c r="O20744" s="5">
        <v>1.7737593650817871</v>
      </c>
      <c r="P20744" s="3">
        <v>3.5341065376996994E-2</v>
      </c>
    </row>
    <row r="20745" spans="1:16" x14ac:dyDescent="0.25">
      <c r="A20745" s="1">
        <v>2015</v>
      </c>
      <c r="B20745" t="s">
        <v>1620</v>
      </c>
      <c r="C20745" t="s">
        <v>3321</v>
      </c>
      <c r="D20745" t="s">
        <v>3458</v>
      </c>
      <c r="E20745" t="s">
        <v>3469</v>
      </c>
      <c r="F20745" t="s">
        <v>5091</v>
      </c>
      <c r="G20745" s="4"/>
      <c r="H20745" s="4"/>
      <c r="I20745" s="4"/>
      <c r="J20745" s="4"/>
      <c r="K20745" s="4">
        <v>-764050.57581643702</v>
      </c>
      <c r="L20745" s="4">
        <v>3312041.58391352</v>
      </c>
      <c r="M20745" s="4">
        <v>276594.86239333003</v>
      </c>
      <c r="N20745" s="3">
        <v>-0.36370156303839302</v>
      </c>
      <c r="O20745" s="5">
        <v>0.87398594617843628</v>
      </c>
      <c r="P20745" s="3">
        <v>8.3511896431446075E-2</v>
      </c>
    </row>
    <row r="20746" spans="1:16" x14ac:dyDescent="0.25">
      <c r="A20746" s="1">
        <v>2016</v>
      </c>
      <c r="B20746" t="s">
        <v>1620</v>
      </c>
      <c r="C20746" t="s">
        <v>3321</v>
      </c>
      <c r="D20746" t="s">
        <v>3458</v>
      </c>
      <c r="E20746" t="s">
        <v>3469</v>
      </c>
      <c r="F20746" t="s">
        <v>5091</v>
      </c>
      <c r="G20746" s="4"/>
      <c r="H20746" s="4"/>
      <c r="I20746" s="4"/>
      <c r="J20746" s="4"/>
      <c r="K20746" s="4">
        <v>-2843779.2207792201</v>
      </c>
      <c r="L20746" s="4">
        <v>357901.87590187602</v>
      </c>
      <c r="M20746" s="4">
        <v>593183.26118326106</v>
      </c>
      <c r="N20746" s="3">
        <v>-1.56138796538108</v>
      </c>
      <c r="O20746" s="5">
        <v>3.9727396965026855</v>
      </c>
      <c r="P20746" s="3">
        <v>1.6573907136917114</v>
      </c>
    </row>
    <row r="20747" spans="1:16" x14ac:dyDescent="0.25">
      <c r="A20747" s="1">
        <v>2017</v>
      </c>
      <c r="B20747" t="s">
        <v>1620</v>
      </c>
      <c r="C20747" t="s">
        <v>3321</v>
      </c>
      <c r="D20747" t="s">
        <v>3458</v>
      </c>
      <c r="E20747" t="s">
        <v>3469</v>
      </c>
      <c r="F20747" t="s">
        <v>5091</v>
      </c>
      <c r="G20747" s="4"/>
      <c r="H20747" s="4"/>
      <c r="I20747" s="4"/>
      <c r="J20747" s="4"/>
      <c r="K20747" s="4">
        <v>-257688.25718275399</v>
      </c>
      <c r="L20747" s="4">
        <v>1207445.2566132799</v>
      </c>
      <c r="M20747" s="4">
        <v>69501.283261434306</v>
      </c>
      <c r="N20747" s="3">
        <v>-0.323238728212836</v>
      </c>
      <c r="O20747" s="5">
        <v>2.9776279926300049</v>
      </c>
      <c r="P20747" s="3">
        <v>5.756060779094696E-2</v>
      </c>
    </row>
    <row r="20748" spans="1:16" x14ac:dyDescent="0.25">
      <c r="A20748" s="1">
        <v>2018</v>
      </c>
      <c r="B20748" t="s">
        <v>1620</v>
      </c>
      <c r="C20748" t="s">
        <v>3321</v>
      </c>
      <c r="D20748" t="s">
        <v>3458</v>
      </c>
      <c r="E20748" t="s">
        <v>3469</v>
      </c>
      <c r="F20748" t="s">
        <v>5091</v>
      </c>
      <c r="G20748" s="4"/>
      <c r="H20748" s="4"/>
      <c r="I20748" s="4"/>
      <c r="J20748" s="4"/>
      <c r="K20748" s="4">
        <v>-237867.25314385601</v>
      </c>
      <c r="L20748" s="4">
        <v>6524472.0295494301</v>
      </c>
      <c r="M20748" s="4">
        <v>2400243.8955619498</v>
      </c>
      <c r="N20748" s="3">
        <v>-6.2469032568411999E-2</v>
      </c>
      <c r="O20748" s="5">
        <v>1.4365479946136475</v>
      </c>
      <c r="P20748" s="3">
        <v>0.36788323521614075</v>
      </c>
    </row>
    <row r="20749" spans="1:16" x14ac:dyDescent="0.25">
      <c r="A20749" s="1">
        <v>2019</v>
      </c>
      <c r="B20749" t="s">
        <v>1620</v>
      </c>
      <c r="C20749" t="s">
        <v>3321</v>
      </c>
      <c r="D20749" t="s">
        <v>3458</v>
      </c>
      <c r="E20749" t="s">
        <v>3469</v>
      </c>
      <c r="F20749" t="s">
        <v>5091</v>
      </c>
      <c r="G20749" s="4"/>
      <c r="H20749" s="4"/>
      <c r="I20749" s="4"/>
      <c r="J20749" s="4"/>
      <c r="K20749" s="4">
        <v>-3520054.7637435901</v>
      </c>
      <c r="L20749" s="4">
        <v>10389231.2012919</v>
      </c>
      <c r="M20749" s="4">
        <v>3145928.52629362</v>
      </c>
      <c r="N20749" s="3">
        <v>-0.41687606656545001</v>
      </c>
      <c r="O20749" s="5">
        <v>1.9608684778213501</v>
      </c>
      <c r="P20749" s="3">
        <v>0.30280667543411255</v>
      </c>
    </row>
    <row r="20750" spans="1:16" x14ac:dyDescent="0.25">
      <c r="A20750" s="1">
        <v>2020</v>
      </c>
      <c r="B20750" t="s">
        <v>1620</v>
      </c>
      <c r="C20750" t="s">
        <v>3321</v>
      </c>
      <c r="D20750" t="s">
        <v>3458</v>
      </c>
      <c r="E20750" t="s">
        <v>3469</v>
      </c>
      <c r="F20750" t="s">
        <v>5091</v>
      </c>
      <c r="G20750" s="4"/>
      <c r="H20750" s="4"/>
      <c r="I20750" s="4"/>
      <c r="J20750" s="4"/>
      <c r="K20750" s="4">
        <v>-1421756.39181048</v>
      </c>
      <c r="L20750" s="4">
        <v>16006760.7389341</v>
      </c>
      <c r="M20750" s="4">
        <v>4053335.7441275399</v>
      </c>
      <c r="N20750" s="3">
        <v>-0.10380851901051801</v>
      </c>
      <c r="O20750" s="5">
        <v>2.5516502857208252</v>
      </c>
      <c r="P20750" s="3">
        <v>0.25322648882865906</v>
      </c>
    </row>
    <row r="20751" spans="1:16" x14ac:dyDescent="0.25">
      <c r="A20751" s="1">
        <v>2021</v>
      </c>
      <c r="B20751" t="s">
        <v>1620</v>
      </c>
      <c r="C20751" t="s">
        <v>3321</v>
      </c>
      <c r="D20751" t="s">
        <v>3458</v>
      </c>
      <c r="E20751" t="s">
        <v>3469</v>
      </c>
      <c r="F20751" t="s">
        <v>5091</v>
      </c>
      <c r="G20751" s="4"/>
      <c r="H20751" s="4"/>
      <c r="I20751" s="4"/>
      <c r="J20751" s="4"/>
      <c r="K20751" s="4">
        <v>-2951371.7774664001</v>
      </c>
      <c r="L20751" s="4">
        <v>18156306.401144199</v>
      </c>
      <c r="M20751" s="4">
        <v>6066399.2565757502</v>
      </c>
      <c r="N20751" s="3">
        <v>-0.177472094331664</v>
      </c>
      <c r="O20751" s="5">
        <v>1.6940895318984985</v>
      </c>
      <c r="P20751" s="3">
        <v>0.33412078022956848</v>
      </c>
    </row>
    <row r="20752" spans="1:16" x14ac:dyDescent="0.25">
      <c r="A20752" s="1">
        <v>2022</v>
      </c>
      <c r="B20752" t="s">
        <v>1620</v>
      </c>
      <c r="C20752" t="s">
        <v>3321</v>
      </c>
      <c r="D20752" t="s">
        <v>3458</v>
      </c>
      <c r="E20752" t="s">
        <v>3469</v>
      </c>
      <c r="F20752" t="s">
        <v>5091</v>
      </c>
      <c r="G20752" s="4"/>
      <c r="H20752" s="4"/>
      <c r="I20752" s="4"/>
      <c r="J20752" s="4"/>
      <c r="K20752" s="4">
        <v>-1699796.2909972901</v>
      </c>
      <c r="L20752" s="4">
        <v>14061656.379021401</v>
      </c>
      <c r="M20752" s="4">
        <v>3228564.2262464399</v>
      </c>
      <c r="N20752" s="3">
        <v>-0.109311328121988</v>
      </c>
      <c r="O20752" s="5">
        <v>1.1491339206695557</v>
      </c>
      <c r="P20752" s="3">
        <v>0.22960056364536285</v>
      </c>
    </row>
    <row r="20753" spans="1:16" x14ac:dyDescent="0.25">
      <c r="A20753" s="1">
        <v>2023</v>
      </c>
      <c r="B20753" t="s">
        <v>1620</v>
      </c>
      <c r="C20753" t="s">
        <v>3321</v>
      </c>
      <c r="D20753" t="s">
        <v>3458</v>
      </c>
      <c r="E20753" t="s">
        <v>3469</v>
      </c>
      <c r="F20753" t="s">
        <v>5091</v>
      </c>
      <c r="G20753" s="4"/>
      <c r="H20753" s="4"/>
      <c r="I20753" s="4"/>
      <c r="J20753" s="4"/>
      <c r="K20753" s="4">
        <v>-1905784.40919894</v>
      </c>
      <c r="L20753" s="4">
        <v>15426866.789700599</v>
      </c>
      <c r="M20753" s="4">
        <v>4717423.3705385998</v>
      </c>
      <c r="N20753" s="3">
        <v>-0.12928329797555699</v>
      </c>
      <c r="O20753" s="5">
        <v>1.5659705400466919</v>
      </c>
      <c r="P20753" s="3">
        <v>0.30579271912574768</v>
      </c>
    </row>
    <row r="20754" spans="1:16" x14ac:dyDescent="0.25">
      <c r="A20754" s="1">
        <v>2024</v>
      </c>
      <c r="B20754" t="s">
        <v>1620</v>
      </c>
      <c r="C20754" t="s">
        <v>3321</v>
      </c>
      <c r="D20754" t="s">
        <v>3458</v>
      </c>
      <c r="E20754" t="s">
        <v>3469</v>
      </c>
      <c r="F20754" t="s">
        <v>5091</v>
      </c>
      <c r="G20754" s="4"/>
      <c r="H20754" s="4"/>
      <c r="I20754" s="4"/>
      <c r="J20754" s="4"/>
      <c r="K20754" s="4">
        <v>-1359488.70561595</v>
      </c>
      <c r="L20754" s="4">
        <v>13491860.3715917</v>
      </c>
      <c r="M20754" s="4">
        <v>4536843.6357336901</v>
      </c>
      <c r="N20754" s="3">
        <v>-9.8845090825730994E-2</v>
      </c>
      <c r="O20754" s="5">
        <v>1.1225571632385254</v>
      </c>
      <c r="P20754" s="3">
        <v>0.33626523613929749</v>
      </c>
    </row>
    <row r="20755" spans="1:16" x14ac:dyDescent="0.25">
      <c r="A20755" s="1">
        <v>2009</v>
      </c>
      <c r="B20755" t="s">
        <v>1621</v>
      </c>
      <c r="C20755" t="s">
        <v>3322</v>
      </c>
      <c r="D20755" t="s">
        <v>3403</v>
      </c>
      <c r="E20755" t="s">
        <v>3469</v>
      </c>
      <c r="F20755" t="s">
        <v>5092</v>
      </c>
      <c r="G20755" s="4"/>
      <c r="H20755" s="4"/>
      <c r="I20755" s="4"/>
      <c r="J20755" s="4"/>
      <c r="K20755" s="4">
        <v>-759910.295090431</v>
      </c>
      <c r="L20755" s="4">
        <v>343653.70032752003</v>
      </c>
      <c r="M20755" s="4">
        <v>77443.087397750904</v>
      </c>
      <c r="N20755" s="3">
        <v>-1.0437673130193901</v>
      </c>
      <c r="O20755" s="5">
        <v>11.724990844726563</v>
      </c>
      <c r="P20755" s="3">
        <v>0.22535210847854614</v>
      </c>
    </row>
    <row r="20756" spans="1:16" x14ac:dyDescent="0.25">
      <c r="A20756" s="1">
        <v>2010</v>
      </c>
      <c r="B20756" t="s">
        <v>1621</v>
      </c>
      <c r="C20756" t="s">
        <v>3322</v>
      </c>
      <c r="D20756" t="s">
        <v>3403</v>
      </c>
      <c r="E20756" t="s">
        <v>3469</v>
      </c>
      <c r="F20756" t="s">
        <v>5092</v>
      </c>
      <c r="G20756" s="4"/>
      <c r="H20756" s="4"/>
      <c r="I20756" s="4"/>
      <c r="J20756" s="4"/>
      <c r="K20756" s="4">
        <v>-805739.86662411201</v>
      </c>
      <c r="L20756" s="4">
        <v>648434.42912096204</v>
      </c>
      <c r="M20756" s="4">
        <v>1250365.3558650101</v>
      </c>
      <c r="N20756" s="3">
        <v>-1.60150045198862</v>
      </c>
      <c r="O20756" s="5">
        <v>5.5154953002929688</v>
      </c>
      <c r="P20756" s="3">
        <v>1.9282834529876709</v>
      </c>
    </row>
    <row r="20757" spans="1:16" x14ac:dyDescent="0.25">
      <c r="A20757" s="1">
        <v>2011</v>
      </c>
      <c r="B20757" t="s">
        <v>1621</v>
      </c>
      <c r="C20757" t="s">
        <v>3322</v>
      </c>
      <c r="D20757" t="s">
        <v>3403</v>
      </c>
      <c r="E20757" t="s">
        <v>3469</v>
      </c>
      <c r="F20757" t="s">
        <v>5092</v>
      </c>
      <c r="G20757" s="4"/>
      <c r="H20757" s="4"/>
      <c r="I20757" s="4"/>
      <c r="J20757" s="4"/>
      <c r="K20757" s="4">
        <v>-1247781.5882542101</v>
      </c>
      <c r="L20757" s="4">
        <v>2372793.9127639099</v>
      </c>
      <c r="M20757" s="4">
        <v>151990.14039224101</v>
      </c>
      <c r="N20757" s="3">
        <v>-0.77981831108408195</v>
      </c>
      <c r="O20757" s="5">
        <v>2.4494130611419678</v>
      </c>
      <c r="P20757" s="3">
        <v>6.4055345952510834E-2</v>
      </c>
    </row>
    <row r="20758" spans="1:16" x14ac:dyDescent="0.25">
      <c r="A20758" s="1">
        <v>2012</v>
      </c>
      <c r="B20758" t="s">
        <v>1621</v>
      </c>
      <c r="C20758" t="s">
        <v>3322</v>
      </c>
      <c r="D20758" t="s">
        <v>3403</v>
      </c>
      <c r="E20758" t="s">
        <v>3469</v>
      </c>
      <c r="F20758" t="s">
        <v>5092</v>
      </c>
      <c r="G20758" s="4"/>
      <c r="H20758" s="4"/>
      <c r="I20758" s="4"/>
      <c r="J20758" s="4"/>
      <c r="K20758" s="4">
        <v>-1122853.37126367</v>
      </c>
      <c r="L20758" s="4">
        <v>979831.76938898698</v>
      </c>
      <c r="M20758" s="4">
        <v>109247.567102934</v>
      </c>
      <c r="N20758" s="3">
        <v>-0.69195021401038903</v>
      </c>
      <c r="O20758" s="5">
        <v>2.4753284454345703</v>
      </c>
      <c r="P20758" s="3">
        <v>0.11149624735116959</v>
      </c>
    </row>
    <row r="20759" spans="1:16" x14ac:dyDescent="0.25">
      <c r="A20759" s="1">
        <v>2013</v>
      </c>
      <c r="B20759" t="s">
        <v>1621</v>
      </c>
      <c r="C20759" t="s">
        <v>3322</v>
      </c>
      <c r="D20759" t="s">
        <v>3403</v>
      </c>
      <c r="E20759" t="s">
        <v>3469</v>
      </c>
      <c r="F20759" t="s">
        <v>5092</v>
      </c>
      <c r="G20759" s="4"/>
      <c r="H20759" s="4"/>
      <c r="I20759" s="4"/>
      <c r="J20759" s="4"/>
      <c r="K20759" s="4">
        <v>-637030.98020227102</v>
      </c>
      <c r="L20759" s="4">
        <v>1765121.4632230001</v>
      </c>
      <c r="M20759" s="4">
        <v>1837472.24937647</v>
      </c>
      <c r="N20759" s="3">
        <v>-0.482615060372305</v>
      </c>
      <c r="O20759" s="5">
        <v>1.4315385818481445</v>
      </c>
      <c r="P20759" s="3">
        <v>1.0409891605377197</v>
      </c>
    </row>
    <row r="20760" spans="1:16" x14ac:dyDescent="0.25">
      <c r="A20760" s="1">
        <v>2014</v>
      </c>
      <c r="B20760" t="s">
        <v>1621</v>
      </c>
      <c r="C20760" t="s">
        <v>3322</v>
      </c>
      <c r="D20760" t="s">
        <v>3403</v>
      </c>
      <c r="E20760" t="s">
        <v>3469</v>
      </c>
      <c r="F20760" t="s">
        <v>5092</v>
      </c>
      <c r="G20760" s="4"/>
      <c r="H20760" s="4"/>
      <c r="I20760" s="4"/>
      <c r="J20760" s="4"/>
      <c r="K20760" s="4">
        <v>-263893.63006270898</v>
      </c>
      <c r="L20760" s="4">
        <v>1792503.18261116</v>
      </c>
      <c r="M20760" s="4">
        <v>2136313.8290348402</v>
      </c>
      <c r="N20760" s="3">
        <v>-0.14602277278171699</v>
      </c>
      <c r="O20760" s="5">
        <v>1.5887622833251953</v>
      </c>
      <c r="P20760" s="3">
        <v>1.1918047666549683</v>
      </c>
    </row>
    <row r="20761" spans="1:16" x14ac:dyDescent="0.25">
      <c r="A20761" s="1">
        <v>2015</v>
      </c>
      <c r="B20761" t="s">
        <v>1621</v>
      </c>
      <c r="C20761" t="s">
        <v>3322</v>
      </c>
      <c r="D20761" t="s">
        <v>3403</v>
      </c>
      <c r="E20761" t="s">
        <v>3469</v>
      </c>
      <c r="F20761" t="s">
        <v>5092</v>
      </c>
      <c r="G20761" s="4"/>
      <c r="H20761" s="4"/>
      <c r="I20761" s="4"/>
      <c r="J20761" s="4"/>
      <c r="K20761" s="4">
        <v>-203188.67822777599</v>
      </c>
      <c r="L20761" s="4">
        <v>725401.57007156999</v>
      </c>
      <c r="M20761" s="4">
        <v>1930464.6271657799</v>
      </c>
      <c r="N20761" s="3">
        <v>-0.18557562781161199</v>
      </c>
      <c r="O20761" s="5">
        <v>4.2077674865722656</v>
      </c>
      <c r="P20761" s="3">
        <v>2.6612358093261719</v>
      </c>
    </row>
    <row r="20762" spans="1:16" x14ac:dyDescent="0.25">
      <c r="A20762" s="1">
        <v>2016</v>
      </c>
      <c r="B20762" t="s">
        <v>1621</v>
      </c>
      <c r="C20762" t="s">
        <v>3322</v>
      </c>
      <c r="D20762" t="s">
        <v>3403</v>
      </c>
      <c r="E20762" t="s">
        <v>3469</v>
      </c>
      <c r="F20762" t="s">
        <v>5092</v>
      </c>
      <c r="G20762" s="4"/>
      <c r="H20762" s="4"/>
      <c r="I20762" s="4"/>
      <c r="J20762" s="4"/>
      <c r="K20762" s="4">
        <v>-272390.26134636602</v>
      </c>
      <c r="L20762" s="4">
        <v>813185.77346008294</v>
      </c>
      <c r="M20762" s="4">
        <v>1136718.1214053701</v>
      </c>
      <c r="N20762" s="3">
        <v>-0.35966860720194999</v>
      </c>
      <c r="O20762" s="5">
        <v>2.9144117832183838</v>
      </c>
      <c r="P20762" s="3">
        <v>1.3978579044342041</v>
      </c>
    </row>
    <row r="20763" spans="1:16" x14ac:dyDescent="0.25">
      <c r="A20763" s="1">
        <v>2017</v>
      </c>
      <c r="B20763" t="s">
        <v>1621</v>
      </c>
      <c r="C20763" t="s">
        <v>3322</v>
      </c>
      <c r="D20763" t="s">
        <v>3403</v>
      </c>
      <c r="E20763" t="s">
        <v>3469</v>
      </c>
      <c r="F20763" t="s">
        <v>5092</v>
      </c>
      <c r="G20763" s="4"/>
      <c r="H20763" s="4"/>
      <c r="I20763" s="4"/>
      <c r="J20763" s="4"/>
      <c r="K20763" s="4">
        <v>-365825.82028638001</v>
      </c>
      <c r="L20763" s="4">
        <v>334766.00029206701</v>
      </c>
      <c r="M20763" s="4">
        <v>908865.77970439696</v>
      </c>
      <c r="N20763" s="3">
        <v>-0.62336738749912401</v>
      </c>
      <c r="O20763" s="5">
        <v>8.1890764236450195</v>
      </c>
      <c r="P20763" s="3">
        <v>2.7149286270141602</v>
      </c>
    </row>
    <row r="20764" spans="1:16" x14ac:dyDescent="0.25">
      <c r="A20764" s="1">
        <v>2018</v>
      </c>
      <c r="B20764" t="s">
        <v>1621</v>
      </c>
      <c r="C20764" t="s">
        <v>3322</v>
      </c>
      <c r="D20764" t="s">
        <v>3403</v>
      </c>
      <c r="E20764" t="s">
        <v>3469</v>
      </c>
      <c r="F20764" t="s">
        <v>5092</v>
      </c>
      <c r="G20764" s="4"/>
      <c r="H20764" s="4"/>
      <c r="I20764" s="4"/>
      <c r="J20764" s="4"/>
      <c r="K20764" s="4">
        <v>-894813.43311201397</v>
      </c>
      <c r="L20764" s="4">
        <v>1408722.4923944699</v>
      </c>
      <c r="M20764" s="4">
        <v>530795.93483297399</v>
      </c>
      <c r="N20764" s="3">
        <v>-1.0337979171548199</v>
      </c>
      <c r="O20764" s="5">
        <v>3.0272355079650879</v>
      </c>
      <c r="P20764" s="3">
        <v>0.37679240107536316</v>
      </c>
    </row>
    <row r="20765" spans="1:16" x14ac:dyDescent="0.25">
      <c r="A20765" s="1">
        <v>2019</v>
      </c>
      <c r="B20765" t="s">
        <v>1621</v>
      </c>
      <c r="C20765" t="s">
        <v>3322</v>
      </c>
      <c r="D20765" t="s">
        <v>3403</v>
      </c>
      <c r="E20765" t="s">
        <v>3469</v>
      </c>
      <c r="F20765" t="s">
        <v>5092</v>
      </c>
      <c r="G20765" s="4"/>
      <c r="H20765" s="4"/>
      <c r="I20765" s="4"/>
      <c r="J20765" s="4"/>
      <c r="K20765" s="4">
        <v>-772178.30817830795</v>
      </c>
      <c r="L20765" s="4">
        <v>113233.415233415</v>
      </c>
      <c r="M20765" s="4">
        <v>487917.865917866</v>
      </c>
      <c r="N20765" s="3">
        <v>-1.0656172937280299</v>
      </c>
      <c r="O20765" s="5">
        <v>13.666995048522949</v>
      </c>
      <c r="P20765" s="3">
        <v>4.3089566230773926</v>
      </c>
    </row>
    <row r="20766" spans="1:16" x14ac:dyDescent="0.25">
      <c r="A20766" s="1">
        <v>2020</v>
      </c>
      <c r="B20766" t="s">
        <v>1621</v>
      </c>
      <c r="C20766" t="s">
        <v>3322</v>
      </c>
      <c r="D20766" t="s">
        <v>3403</v>
      </c>
      <c r="E20766" t="s">
        <v>3469</v>
      </c>
      <c r="F20766" t="s">
        <v>5092</v>
      </c>
      <c r="G20766" s="4"/>
      <c r="H20766" s="4"/>
      <c r="I20766" s="4"/>
      <c r="J20766" s="4"/>
      <c r="K20766" s="4">
        <v>-762422.87039465504</v>
      </c>
      <c r="L20766" s="4">
        <v>186461.769943266</v>
      </c>
      <c r="M20766" s="4">
        <v>576943.25193600496</v>
      </c>
      <c r="N20766" s="3">
        <v>-5.1205169448706496</v>
      </c>
      <c r="O20766" s="5">
        <v>12.394735336303711</v>
      </c>
      <c r="P20766" s="3">
        <v>3.0941636562347412</v>
      </c>
    </row>
    <row r="20767" spans="1:16" x14ac:dyDescent="0.25">
      <c r="A20767" s="1">
        <v>2021</v>
      </c>
      <c r="B20767" t="s">
        <v>1621</v>
      </c>
      <c r="C20767" t="s">
        <v>3322</v>
      </c>
      <c r="D20767" t="s">
        <v>3403</v>
      </c>
      <c r="E20767" t="s">
        <v>3469</v>
      </c>
      <c r="F20767" t="s">
        <v>5092</v>
      </c>
      <c r="G20767" s="4"/>
      <c r="H20767" s="4"/>
      <c r="I20767" s="4"/>
      <c r="J20767" s="4"/>
      <c r="K20767" s="4">
        <v>-1896745.8704796501</v>
      </c>
      <c r="L20767" s="4">
        <v>2707585.72081968</v>
      </c>
      <c r="M20767" s="4">
        <v>526071.27593368804</v>
      </c>
      <c r="N20767" s="3">
        <v>-1.3035385368118499</v>
      </c>
      <c r="O20767" s="5">
        <v>4.434563159942627</v>
      </c>
      <c r="P20767" s="3">
        <v>0.19429533183574677</v>
      </c>
    </row>
    <row r="20768" spans="1:16" x14ac:dyDescent="0.25">
      <c r="A20768" s="1">
        <v>2022</v>
      </c>
      <c r="B20768" t="s">
        <v>1621</v>
      </c>
      <c r="C20768" t="s">
        <v>3322</v>
      </c>
      <c r="D20768" t="s">
        <v>3403</v>
      </c>
      <c r="E20768" t="s">
        <v>3469</v>
      </c>
      <c r="F20768" t="s">
        <v>5092</v>
      </c>
      <c r="G20768" s="4"/>
      <c r="H20768" s="4"/>
      <c r="I20768" s="4"/>
      <c r="J20768" s="4"/>
      <c r="K20768" s="4">
        <v>-1650887.1207049999</v>
      </c>
      <c r="L20768" s="4">
        <v>3632271.7329045502</v>
      </c>
      <c r="M20768" s="4">
        <v>396595.74761743698</v>
      </c>
      <c r="N20768" s="3">
        <v>-0.53912943337852604</v>
      </c>
      <c r="O20768" s="5">
        <v>6.1925268173217773</v>
      </c>
      <c r="P20768" s="3">
        <v>0.10918669402599335</v>
      </c>
    </row>
    <row r="20769" spans="1:16" x14ac:dyDescent="0.25">
      <c r="A20769" s="1">
        <v>2023</v>
      </c>
      <c r="B20769" t="s">
        <v>1621</v>
      </c>
      <c r="C20769" t="s">
        <v>3322</v>
      </c>
      <c r="D20769" t="s">
        <v>3403</v>
      </c>
      <c r="E20769" t="s">
        <v>3469</v>
      </c>
      <c r="F20769" t="s">
        <v>5092</v>
      </c>
      <c r="G20769" s="4"/>
      <c r="H20769" s="4"/>
      <c r="I20769" s="4"/>
      <c r="J20769" s="4"/>
      <c r="K20769" s="4">
        <v>-2347063.2936706301</v>
      </c>
      <c r="L20769" s="4">
        <v>3691818.8181181899</v>
      </c>
      <c r="M20769" s="4">
        <v>2672254.7745225499</v>
      </c>
      <c r="N20769" s="3">
        <v>-0.65192472516820998</v>
      </c>
      <c r="O20769" s="5">
        <v>5.1964192390441895</v>
      </c>
      <c r="P20769" s="3">
        <v>0.72383153438568115</v>
      </c>
    </row>
    <row r="20770" spans="1:16" x14ac:dyDescent="0.25">
      <c r="A20770" s="1">
        <v>2024</v>
      </c>
      <c r="B20770" t="s">
        <v>1621</v>
      </c>
      <c r="C20770" t="s">
        <v>3322</v>
      </c>
      <c r="D20770" t="s">
        <v>3403</v>
      </c>
      <c r="E20770" t="s">
        <v>3469</v>
      </c>
      <c r="F20770" t="s">
        <v>5092</v>
      </c>
      <c r="G20770" s="4"/>
      <c r="H20770" s="4"/>
      <c r="I20770" s="4"/>
      <c r="J20770" s="4"/>
      <c r="K20770" s="4">
        <v>-1984342.60265479</v>
      </c>
      <c r="L20770" s="4">
        <v>9653939.1838285793</v>
      </c>
      <c r="M20770" s="4">
        <v>8219864.2603321504</v>
      </c>
      <c r="N20770" s="3">
        <v>-0.297362216927679</v>
      </c>
      <c r="O20770" s="5">
        <v>1.9488418102264404</v>
      </c>
      <c r="P20770" s="3">
        <v>0.8514518141746521</v>
      </c>
    </row>
    <row r="20771" spans="1:16" x14ac:dyDescent="0.25">
      <c r="A20771" s="1">
        <v>2009</v>
      </c>
      <c r="B20771" t="s">
        <v>1622</v>
      </c>
      <c r="C20771" t="s">
        <v>3323</v>
      </c>
      <c r="D20771" t="s">
        <v>3405</v>
      </c>
      <c r="E20771" t="s">
        <v>3469</v>
      </c>
      <c r="F20771" t="s">
        <v>5093</v>
      </c>
      <c r="G20771" s="4"/>
      <c r="H20771" s="4"/>
      <c r="I20771" s="4"/>
      <c r="J20771" s="4"/>
      <c r="K20771" s="4">
        <v>-1145512.3344250701</v>
      </c>
      <c r="L20771" s="4">
        <v>13785676.255626701</v>
      </c>
      <c r="M20771" s="4">
        <v>3164679.49855601</v>
      </c>
      <c r="N20771" s="3">
        <v>-0.10004227138227401</v>
      </c>
      <c r="O20771" s="5">
        <v>1.4351333379745483</v>
      </c>
      <c r="P20771" s="3">
        <v>0.22956287860870361</v>
      </c>
    </row>
    <row r="20772" spans="1:16" x14ac:dyDescent="0.25">
      <c r="A20772" s="1">
        <v>2010</v>
      </c>
      <c r="B20772" t="s">
        <v>1622</v>
      </c>
      <c r="C20772" t="s">
        <v>3323</v>
      </c>
      <c r="D20772" t="s">
        <v>3405</v>
      </c>
      <c r="E20772" t="s">
        <v>3469</v>
      </c>
      <c r="F20772" t="s">
        <v>5093</v>
      </c>
      <c r="G20772" s="4"/>
      <c r="H20772" s="4"/>
      <c r="I20772" s="4"/>
      <c r="J20772" s="4"/>
      <c r="K20772" s="4">
        <v>-3106883.8084359402</v>
      </c>
      <c r="L20772" s="4">
        <v>18356218.6087921</v>
      </c>
      <c r="M20772" s="4">
        <v>8723598.6292855795</v>
      </c>
      <c r="N20772" s="3">
        <v>-0.18996976731962301</v>
      </c>
      <c r="O20772" s="5">
        <v>1.3683552742004395</v>
      </c>
      <c r="P20772" s="3">
        <v>0.47523942589759827</v>
      </c>
    </row>
    <row r="20773" spans="1:16" x14ac:dyDescent="0.25">
      <c r="A20773" s="1">
        <v>2011</v>
      </c>
      <c r="B20773" t="s">
        <v>1622</v>
      </c>
      <c r="C20773" t="s">
        <v>3323</v>
      </c>
      <c r="D20773" t="s">
        <v>3405</v>
      </c>
      <c r="E20773" t="s">
        <v>3469</v>
      </c>
      <c r="F20773" t="s">
        <v>5093</v>
      </c>
      <c r="G20773" s="4"/>
      <c r="H20773" s="4"/>
      <c r="I20773" s="4"/>
      <c r="J20773" s="4"/>
      <c r="K20773" s="4">
        <v>-3946444.11102776</v>
      </c>
      <c r="L20773" s="4">
        <v>17888538.2059801</v>
      </c>
      <c r="M20773" s="4">
        <v>13708924.016718499</v>
      </c>
      <c r="N20773" s="3">
        <v>-0.191061288280335</v>
      </c>
      <c r="O20773" s="5">
        <v>1.326082706451416</v>
      </c>
      <c r="P20773" s="3">
        <v>0.76635241508483887</v>
      </c>
    </row>
    <row r="20774" spans="1:16" x14ac:dyDescent="0.25">
      <c r="A20774" s="1">
        <v>2012</v>
      </c>
      <c r="B20774" t="s">
        <v>1622</v>
      </c>
      <c r="C20774" t="s">
        <v>3323</v>
      </c>
      <c r="D20774" t="s">
        <v>3405</v>
      </c>
      <c r="E20774" t="s">
        <v>3469</v>
      </c>
      <c r="F20774" t="s">
        <v>5093</v>
      </c>
      <c r="G20774" s="4"/>
      <c r="H20774" s="4"/>
      <c r="I20774" s="4"/>
      <c r="J20774" s="4"/>
      <c r="K20774" s="4">
        <v>-883953.62401891104</v>
      </c>
      <c r="L20774" s="4">
        <v>16699847.5282175</v>
      </c>
      <c r="M20774" s="4">
        <v>12500346.898887699</v>
      </c>
      <c r="N20774" s="3">
        <v>-5.2335032151179003E-2</v>
      </c>
      <c r="O20774" s="5">
        <v>1.7219743728637695</v>
      </c>
      <c r="P20774" s="3">
        <v>0.74853062629699707</v>
      </c>
    </row>
    <row r="20775" spans="1:16" x14ac:dyDescent="0.25">
      <c r="A20775" s="1">
        <v>2013</v>
      </c>
      <c r="B20775" t="s">
        <v>1622</v>
      </c>
      <c r="C20775" t="s">
        <v>3323</v>
      </c>
      <c r="D20775" t="s">
        <v>3405</v>
      </c>
      <c r="E20775" t="s">
        <v>3469</v>
      </c>
      <c r="F20775" t="s">
        <v>5093</v>
      </c>
      <c r="G20775" s="4"/>
      <c r="H20775" s="4"/>
      <c r="I20775" s="4"/>
      <c r="J20775" s="4"/>
      <c r="K20775" s="4">
        <v>-3230136.0351553601</v>
      </c>
      <c r="L20775" s="4">
        <v>9649357.2818549797</v>
      </c>
      <c r="M20775" s="4">
        <v>476466.55764364102</v>
      </c>
      <c r="N20775" s="3">
        <v>-0.26305164866425401</v>
      </c>
      <c r="O20775" s="5">
        <v>1.5606843233108521</v>
      </c>
      <c r="P20775" s="3">
        <v>4.9378059804439545E-2</v>
      </c>
    </row>
    <row r="20776" spans="1:16" x14ac:dyDescent="0.25">
      <c r="A20776" s="1">
        <v>2014</v>
      </c>
      <c r="B20776" t="s">
        <v>1622</v>
      </c>
      <c r="C20776" t="s">
        <v>3323</v>
      </c>
      <c r="D20776" t="s">
        <v>3405</v>
      </c>
      <c r="E20776" t="s">
        <v>3469</v>
      </c>
      <c r="F20776" t="s">
        <v>5093</v>
      </c>
      <c r="G20776" s="4"/>
      <c r="H20776" s="4"/>
      <c r="I20776" s="4"/>
      <c r="J20776" s="4"/>
      <c r="K20776" s="4">
        <v>-2549822.2452732301</v>
      </c>
      <c r="L20776" s="4">
        <v>13064526.3803102</v>
      </c>
      <c r="M20776" s="4">
        <v>3677363.3834692799</v>
      </c>
      <c r="N20776" s="3">
        <v>-0.221489165337698</v>
      </c>
      <c r="O20776" s="5">
        <v>5.3638019561767578</v>
      </c>
      <c r="P20776" s="3">
        <v>0.28147697448730469</v>
      </c>
    </row>
    <row r="20777" spans="1:16" x14ac:dyDescent="0.25">
      <c r="A20777" s="1">
        <v>2015</v>
      </c>
      <c r="B20777" t="s">
        <v>1622</v>
      </c>
      <c r="C20777" t="s">
        <v>3323</v>
      </c>
      <c r="D20777" t="s">
        <v>3405</v>
      </c>
      <c r="E20777" t="s">
        <v>3469</v>
      </c>
      <c r="F20777" t="s">
        <v>5093</v>
      </c>
      <c r="G20777" s="4"/>
      <c r="H20777" s="4"/>
      <c r="I20777" s="4"/>
      <c r="J20777" s="4"/>
      <c r="K20777" s="4">
        <v>-3599458.4100521598</v>
      </c>
      <c r="L20777" s="4">
        <v>10888881.6129057</v>
      </c>
      <c r="M20777" s="4">
        <v>1994706.5938383599</v>
      </c>
      <c r="N20777" s="3">
        <v>-0.33386757900745401</v>
      </c>
      <c r="O20777" s="5">
        <v>2.1374313831329346</v>
      </c>
      <c r="P20777" s="3">
        <v>0.18318746984004974</v>
      </c>
    </row>
    <row r="20778" spans="1:16" x14ac:dyDescent="0.25">
      <c r="A20778" s="1">
        <v>2016</v>
      </c>
      <c r="B20778" t="s">
        <v>1622</v>
      </c>
      <c r="C20778" t="s">
        <v>3323</v>
      </c>
      <c r="D20778" t="s">
        <v>3405</v>
      </c>
      <c r="E20778" t="s">
        <v>3469</v>
      </c>
      <c r="F20778" t="s">
        <v>5093</v>
      </c>
      <c r="G20778" s="4"/>
      <c r="H20778" s="4"/>
      <c r="I20778" s="4"/>
      <c r="J20778" s="4"/>
      <c r="K20778" s="4">
        <v>-2660062.7290878198</v>
      </c>
      <c r="L20778" s="4">
        <v>10097858.8670024</v>
      </c>
      <c r="M20778" s="4">
        <v>395476.35366689501</v>
      </c>
      <c r="N20778" s="3">
        <v>-0.25791078374078502</v>
      </c>
      <c r="O20778" s="5">
        <v>1.441551685333252</v>
      </c>
      <c r="P20778" s="3">
        <v>3.9164375513792038E-2</v>
      </c>
    </row>
    <row r="20779" spans="1:16" x14ac:dyDescent="0.25">
      <c r="A20779" s="1">
        <v>2017</v>
      </c>
      <c r="B20779" t="s">
        <v>1622</v>
      </c>
      <c r="C20779" t="s">
        <v>3323</v>
      </c>
      <c r="D20779" t="s">
        <v>3405</v>
      </c>
      <c r="E20779" t="s">
        <v>3469</v>
      </c>
      <c r="F20779" t="s">
        <v>5093</v>
      </c>
      <c r="G20779" s="4"/>
      <c r="H20779" s="4"/>
      <c r="I20779" s="4"/>
      <c r="J20779" s="4"/>
      <c r="K20779" s="4">
        <v>-1423240.1023772701</v>
      </c>
      <c r="L20779" s="4">
        <v>3768293.7889583199</v>
      </c>
      <c r="M20779" s="4">
        <v>482380.65592166502</v>
      </c>
      <c r="N20779" s="3">
        <v>-0.20065430031628201</v>
      </c>
      <c r="O20779" s="5">
        <v>2.4115662574768066</v>
      </c>
      <c r="P20779" s="3">
        <v>0.12801036238670349</v>
      </c>
    </row>
    <row r="20780" spans="1:16" x14ac:dyDescent="0.25">
      <c r="A20780" s="1">
        <v>2018</v>
      </c>
      <c r="B20780" t="s">
        <v>1622</v>
      </c>
      <c r="C20780" t="s">
        <v>3323</v>
      </c>
      <c r="D20780" t="s">
        <v>3405</v>
      </c>
      <c r="E20780" t="s">
        <v>3469</v>
      </c>
      <c r="F20780" t="s">
        <v>5093</v>
      </c>
      <c r="G20780" s="4"/>
      <c r="H20780" s="4"/>
      <c r="I20780" s="4"/>
      <c r="J20780" s="4"/>
      <c r="K20780" s="4">
        <v>-1196729.8055499999</v>
      </c>
      <c r="L20780" s="4">
        <v>3765627.42877445</v>
      </c>
      <c r="M20780" s="4">
        <v>522493.13466420898</v>
      </c>
      <c r="N20780" s="3">
        <v>-0.32367317411699698</v>
      </c>
      <c r="O20780" s="5">
        <v>2.0805776119232178</v>
      </c>
      <c r="P20780" s="3">
        <v>0.13875328004360199</v>
      </c>
    </row>
    <row r="20781" spans="1:16" x14ac:dyDescent="0.25">
      <c r="A20781" s="1">
        <v>2019</v>
      </c>
      <c r="B20781" t="s">
        <v>1622</v>
      </c>
      <c r="C20781" t="s">
        <v>3323</v>
      </c>
      <c r="D20781" t="s">
        <v>3405</v>
      </c>
      <c r="E20781" t="s">
        <v>3469</v>
      </c>
      <c r="F20781" t="s">
        <v>5093</v>
      </c>
      <c r="G20781" s="4"/>
      <c r="H20781" s="4"/>
      <c r="I20781" s="4"/>
      <c r="J20781" s="4"/>
      <c r="K20781" s="4">
        <v>-977279.74727974704</v>
      </c>
      <c r="L20781" s="4">
        <v>1297085.9950859901</v>
      </c>
      <c r="M20781" s="4">
        <v>487849.77184977202</v>
      </c>
      <c r="N20781" s="3">
        <v>-0.401479504613106</v>
      </c>
      <c r="O20781" s="5">
        <v>3.4057857990264893</v>
      </c>
      <c r="P20781" s="3">
        <v>0.37611213326454163</v>
      </c>
    </row>
    <row r="20782" spans="1:16" x14ac:dyDescent="0.25">
      <c r="A20782" s="1">
        <v>2020</v>
      </c>
      <c r="B20782" t="s">
        <v>1622</v>
      </c>
      <c r="C20782" t="s">
        <v>3323</v>
      </c>
      <c r="D20782" t="s">
        <v>3405</v>
      </c>
      <c r="E20782" t="s">
        <v>3469</v>
      </c>
      <c r="F20782" t="s">
        <v>5093</v>
      </c>
      <c r="G20782" s="4"/>
      <c r="H20782" s="4"/>
      <c r="I20782" s="4"/>
      <c r="J20782" s="4"/>
      <c r="K20782" s="4">
        <v>-704284.05781096895</v>
      </c>
      <c r="L20782" s="4">
        <v>709499.882666372</v>
      </c>
      <c r="M20782" s="4">
        <v>547511.14669464296</v>
      </c>
      <c r="N20782" s="3">
        <v>-0.70968558576885699</v>
      </c>
      <c r="O20782" s="5">
        <v>6.6285309791564941</v>
      </c>
      <c r="P20782" s="3">
        <v>0.77168601751327515</v>
      </c>
    </row>
    <row r="20783" spans="1:16" x14ac:dyDescent="0.25">
      <c r="A20783" s="1">
        <v>2021</v>
      </c>
      <c r="B20783" t="s">
        <v>1622</v>
      </c>
      <c r="C20783" t="s">
        <v>3323</v>
      </c>
      <c r="D20783" t="s">
        <v>3405</v>
      </c>
      <c r="E20783" t="s">
        <v>3469</v>
      </c>
      <c r="F20783" t="s">
        <v>5093</v>
      </c>
      <c r="G20783" s="4"/>
      <c r="H20783" s="4"/>
      <c r="I20783" s="4"/>
      <c r="J20783" s="4"/>
      <c r="K20783" s="4">
        <v>-1131649.0338834401</v>
      </c>
      <c r="L20783" s="4">
        <v>3161820.9628924299</v>
      </c>
      <c r="M20783" s="4">
        <v>793275.79872384097</v>
      </c>
      <c r="N20783" s="3">
        <v>-0.57552363220718195</v>
      </c>
      <c r="O20783" s="5">
        <v>4.4682145118713379</v>
      </c>
      <c r="P20783" s="3">
        <v>0.25089207291603088</v>
      </c>
    </row>
    <row r="20784" spans="1:16" x14ac:dyDescent="0.25">
      <c r="A20784" s="1">
        <v>2022</v>
      </c>
      <c r="B20784" t="s">
        <v>1622</v>
      </c>
      <c r="C20784" t="s">
        <v>3323</v>
      </c>
      <c r="D20784" t="s">
        <v>3405</v>
      </c>
      <c r="E20784" t="s">
        <v>3469</v>
      </c>
      <c r="F20784" t="s">
        <v>5093</v>
      </c>
      <c r="G20784" s="4"/>
      <c r="H20784" s="4"/>
      <c r="I20784" s="4"/>
      <c r="J20784" s="4"/>
      <c r="K20784" s="4">
        <v>-1996845.5630162801</v>
      </c>
      <c r="L20784" s="4">
        <v>470024.22243231902</v>
      </c>
      <c r="M20784" s="4">
        <v>765686.26774413895</v>
      </c>
      <c r="N20784" s="3">
        <v>-1.18153396487169</v>
      </c>
      <c r="O20784" s="5">
        <v>7.131737232208252</v>
      </c>
      <c r="P20784" s="3">
        <v>1.6290357112884521</v>
      </c>
    </row>
    <row r="20785" spans="1:16" x14ac:dyDescent="0.25">
      <c r="A20785" s="1">
        <v>2023</v>
      </c>
      <c r="B20785" t="s">
        <v>1622</v>
      </c>
      <c r="C20785" t="s">
        <v>3323</v>
      </c>
      <c r="D20785" t="s">
        <v>3405</v>
      </c>
      <c r="E20785" t="s">
        <v>3469</v>
      </c>
      <c r="F20785" t="s">
        <v>5093</v>
      </c>
      <c r="G20785" s="4"/>
      <c r="H20785" s="4"/>
      <c r="I20785" s="4"/>
      <c r="J20785" s="4"/>
      <c r="K20785" s="4">
        <v>-1357010.9655701099</v>
      </c>
      <c r="L20785" s="4">
        <v>736385.69476385706</v>
      </c>
      <c r="M20785" s="4">
        <v>653497.98353497998</v>
      </c>
      <c r="N20785" s="3">
        <v>-2.2799135619197601</v>
      </c>
      <c r="O20785" s="5">
        <v>6.7906317710876465</v>
      </c>
      <c r="P20785" s="3">
        <v>0.8874397873878479</v>
      </c>
    </row>
    <row r="20786" spans="1:16" x14ac:dyDescent="0.25">
      <c r="A20786" s="1">
        <v>2024</v>
      </c>
      <c r="B20786" t="s">
        <v>1622</v>
      </c>
      <c r="C20786" t="s">
        <v>3323</v>
      </c>
      <c r="D20786" t="s">
        <v>3405</v>
      </c>
      <c r="E20786" t="s">
        <v>3469</v>
      </c>
      <c r="F20786" t="s">
        <v>5093</v>
      </c>
      <c r="G20786" s="4"/>
      <c r="H20786" s="4"/>
      <c r="I20786" s="4"/>
      <c r="J20786" s="4"/>
      <c r="K20786" s="4">
        <v>-3383984.5859473501</v>
      </c>
      <c r="L20786" s="4">
        <v>1705604.9282299799</v>
      </c>
      <c r="M20786" s="4">
        <v>808213.04994233104</v>
      </c>
      <c r="N20786" s="3">
        <v>-2.7713742128329</v>
      </c>
      <c r="O20786" s="5">
        <v>11.980375289916992</v>
      </c>
      <c r="P20786" s="3">
        <v>0.47385713458061218</v>
      </c>
    </row>
    <row r="20787" spans="1:16" x14ac:dyDescent="0.25">
      <c r="A20787" s="1">
        <v>2009</v>
      </c>
      <c r="B20787" t="s">
        <v>1623</v>
      </c>
      <c r="C20787" t="s">
        <v>3324</v>
      </c>
      <c r="D20787" t="s">
        <v>3403</v>
      </c>
      <c r="E20787" t="s">
        <v>3469</v>
      </c>
      <c r="F20787" t="s">
        <v>5094</v>
      </c>
      <c r="G20787" s="4"/>
      <c r="H20787" s="4"/>
      <c r="I20787" s="4"/>
      <c r="J20787" s="4"/>
      <c r="K20787" s="4">
        <v>-2739097.4653522898</v>
      </c>
      <c r="L20787" s="4">
        <v>12716800.3097724</v>
      </c>
      <c r="M20787" s="4">
        <v>6714961.0364466496</v>
      </c>
      <c r="N20787" s="3">
        <v>-0.13438505531039099</v>
      </c>
      <c r="O20787" s="5">
        <v>2.0875210762023926</v>
      </c>
      <c r="P20787" s="3">
        <v>0.52803856134414673</v>
      </c>
    </row>
    <row r="20788" spans="1:16" x14ac:dyDescent="0.25">
      <c r="A20788" s="1">
        <v>2010</v>
      </c>
      <c r="B20788" t="s">
        <v>1623</v>
      </c>
      <c r="C20788" t="s">
        <v>3324</v>
      </c>
      <c r="D20788" t="s">
        <v>3403</v>
      </c>
      <c r="E20788" t="s">
        <v>3469</v>
      </c>
      <c r="F20788" t="s">
        <v>5094</v>
      </c>
      <c r="G20788" s="4"/>
      <c r="H20788" s="4"/>
      <c r="I20788" s="4"/>
      <c r="J20788" s="4"/>
      <c r="K20788" s="4">
        <v>-3198420.15084578</v>
      </c>
      <c r="L20788" s="4">
        <v>10967962.9100805</v>
      </c>
      <c r="M20788" s="4">
        <v>15791561.539365999</v>
      </c>
      <c r="N20788" s="3">
        <v>-0.26424354213328399</v>
      </c>
      <c r="O20788" s="5">
        <v>2.7285208702087402</v>
      </c>
      <c r="P20788" s="3">
        <v>1.439789891242981</v>
      </c>
    </row>
    <row r="20789" spans="1:16" x14ac:dyDescent="0.25">
      <c r="A20789" s="1">
        <v>2011</v>
      </c>
      <c r="B20789" t="s">
        <v>1623</v>
      </c>
      <c r="C20789" t="s">
        <v>3324</v>
      </c>
      <c r="D20789" t="s">
        <v>3403</v>
      </c>
      <c r="E20789" t="s">
        <v>3469</v>
      </c>
      <c r="F20789" t="s">
        <v>5094</v>
      </c>
      <c r="G20789" s="4"/>
      <c r="H20789" s="4"/>
      <c r="I20789" s="4"/>
      <c r="J20789" s="4"/>
      <c r="K20789" s="4">
        <v>-2766152.6095809699</v>
      </c>
      <c r="L20789" s="4">
        <v>11354429.3216161</v>
      </c>
      <c r="M20789" s="4">
        <v>15406295.1452149</v>
      </c>
      <c r="N20789" s="3">
        <v>-0.21824234508440901</v>
      </c>
      <c r="O20789" s="5">
        <v>2.5120747089385986</v>
      </c>
      <c r="P20789" s="3">
        <v>1.3568533658981323</v>
      </c>
    </row>
    <row r="20790" spans="1:16" x14ac:dyDescent="0.25">
      <c r="A20790" s="1">
        <v>2012</v>
      </c>
      <c r="B20790" t="s">
        <v>1623</v>
      </c>
      <c r="C20790" t="s">
        <v>3324</v>
      </c>
      <c r="D20790" t="s">
        <v>3403</v>
      </c>
      <c r="E20790" t="s">
        <v>3469</v>
      </c>
      <c r="F20790" t="s">
        <v>5094</v>
      </c>
      <c r="G20790" s="4"/>
      <c r="H20790" s="4"/>
      <c r="I20790" s="4"/>
      <c r="J20790" s="4"/>
      <c r="K20790" s="4">
        <v>-2074848.29569293</v>
      </c>
      <c r="L20790" s="4">
        <v>9781416.8619465195</v>
      </c>
      <c r="M20790" s="4">
        <v>10952584.345548101</v>
      </c>
      <c r="N20790" s="3">
        <v>-0.20121594687814201</v>
      </c>
      <c r="O20790" s="5">
        <v>1.6799277067184448</v>
      </c>
      <c r="P20790" s="3">
        <v>1.1197339296340942</v>
      </c>
    </row>
    <row r="20791" spans="1:16" x14ac:dyDescent="0.25">
      <c r="A20791" s="1">
        <v>2013</v>
      </c>
      <c r="B20791" t="s">
        <v>1623</v>
      </c>
      <c r="C20791" t="s">
        <v>3324</v>
      </c>
      <c r="D20791" t="s">
        <v>3403</v>
      </c>
      <c r="E20791" t="s">
        <v>3469</v>
      </c>
      <c r="F20791" t="s">
        <v>5094</v>
      </c>
      <c r="G20791" s="4"/>
      <c r="H20791" s="4"/>
      <c r="I20791" s="4"/>
      <c r="J20791" s="4"/>
      <c r="K20791" s="4">
        <v>-2198797.7013804498</v>
      </c>
      <c r="L20791" s="4">
        <v>11137947.3217793</v>
      </c>
      <c r="M20791" s="4">
        <v>1211864.0196606901</v>
      </c>
      <c r="N20791" s="3">
        <v>-0.22130967891108899</v>
      </c>
      <c r="O20791" s="5">
        <v>0.52782535552978516</v>
      </c>
      <c r="P20791" s="3">
        <v>0.10880497097969055</v>
      </c>
    </row>
    <row r="20792" spans="1:16" x14ac:dyDescent="0.25">
      <c r="A20792" s="1">
        <v>2014</v>
      </c>
      <c r="B20792" t="s">
        <v>1623</v>
      </c>
      <c r="C20792" t="s">
        <v>3324</v>
      </c>
      <c r="D20792" t="s">
        <v>3403</v>
      </c>
      <c r="E20792" t="s">
        <v>3469</v>
      </c>
      <c r="F20792" t="s">
        <v>5094</v>
      </c>
      <c r="G20792" s="4"/>
      <c r="H20792" s="4"/>
      <c r="I20792" s="4"/>
      <c r="J20792" s="4"/>
      <c r="K20792" s="4">
        <v>-3159181.4795605601</v>
      </c>
      <c r="L20792" s="4">
        <v>6610316.37512377</v>
      </c>
      <c r="M20792" s="4">
        <v>746974.39766136999</v>
      </c>
      <c r="N20792" s="3">
        <v>-0.348953056149226</v>
      </c>
      <c r="O20792" s="5">
        <v>1.5526636838912964</v>
      </c>
      <c r="P20792" s="3">
        <v>0.11300130933523178</v>
      </c>
    </row>
    <row r="20793" spans="1:16" x14ac:dyDescent="0.25">
      <c r="A20793" s="1">
        <v>2015</v>
      </c>
      <c r="B20793" t="s">
        <v>1623</v>
      </c>
      <c r="C20793" t="s">
        <v>3324</v>
      </c>
      <c r="D20793" t="s">
        <v>3403</v>
      </c>
      <c r="E20793" t="s">
        <v>3469</v>
      </c>
      <c r="F20793" t="s">
        <v>5094</v>
      </c>
      <c r="G20793" s="4"/>
      <c r="H20793" s="4"/>
      <c r="I20793" s="4"/>
      <c r="J20793" s="4"/>
      <c r="K20793" s="4">
        <v>-1342219.36318883</v>
      </c>
      <c r="L20793" s="4">
        <v>4213628.3444912704</v>
      </c>
      <c r="M20793" s="4">
        <v>448733.85052733799</v>
      </c>
      <c r="N20793" s="3">
        <v>-0.27922036815129297</v>
      </c>
      <c r="O20793" s="5">
        <v>1.3917232751846313</v>
      </c>
      <c r="P20793" s="3">
        <v>0.10649582743644714</v>
      </c>
    </row>
    <row r="20794" spans="1:16" x14ac:dyDescent="0.25">
      <c r="A20794" s="1">
        <v>2016</v>
      </c>
      <c r="B20794" t="s">
        <v>1623</v>
      </c>
      <c r="C20794" t="s">
        <v>3324</v>
      </c>
      <c r="D20794" t="s">
        <v>3403</v>
      </c>
      <c r="E20794" t="s">
        <v>3469</v>
      </c>
      <c r="F20794" t="s">
        <v>5094</v>
      </c>
      <c r="G20794" s="4"/>
      <c r="H20794" s="4"/>
      <c r="I20794" s="4"/>
      <c r="J20794" s="4"/>
      <c r="K20794" s="4">
        <v>-1706919.5696874</v>
      </c>
      <c r="L20794" s="4">
        <v>4171697.41037637</v>
      </c>
      <c r="M20794" s="4">
        <v>233459.48684328201</v>
      </c>
      <c r="N20794" s="3">
        <v>-0.41397842370974403</v>
      </c>
      <c r="O20794" s="5">
        <v>1.4133141040802002</v>
      </c>
      <c r="P20794" s="3">
        <v>5.5962707847356796E-2</v>
      </c>
    </row>
    <row r="20795" spans="1:16" x14ac:dyDescent="0.25">
      <c r="A20795" s="1">
        <v>2017</v>
      </c>
      <c r="B20795" t="s">
        <v>1623</v>
      </c>
      <c r="C20795" t="s">
        <v>3324</v>
      </c>
      <c r="D20795" t="s">
        <v>3403</v>
      </c>
      <c r="E20795" t="s">
        <v>3469</v>
      </c>
      <c r="F20795" t="s">
        <v>5094</v>
      </c>
      <c r="G20795" s="4"/>
      <c r="H20795" s="4"/>
      <c r="I20795" s="4"/>
      <c r="J20795" s="4"/>
      <c r="K20795" s="4">
        <v>-4583705.7191388598</v>
      </c>
      <c r="L20795" s="4">
        <v>16976796.021736</v>
      </c>
      <c r="M20795" s="4">
        <v>8295479.8742573401</v>
      </c>
      <c r="N20795" s="3">
        <v>-0.43078670708237299</v>
      </c>
      <c r="O20795" s="5">
        <v>1.5270061492919922</v>
      </c>
      <c r="P20795" s="3">
        <v>0.48863637447357178</v>
      </c>
    </row>
    <row r="20796" spans="1:16" x14ac:dyDescent="0.25">
      <c r="A20796" s="1">
        <v>2018</v>
      </c>
      <c r="B20796" t="s">
        <v>1623</v>
      </c>
      <c r="C20796" t="s">
        <v>3324</v>
      </c>
      <c r="D20796" t="s">
        <v>3403</v>
      </c>
      <c r="E20796" t="s">
        <v>3469</v>
      </c>
      <c r="F20796" t="s">
        <v>5094</v>
      </c>
      <c r="G20796" s="4"/>
      <c r="H20796" s="4"/>
      <c r="I20796" s="4"/>
      <c r="J20796" s="4"/>
      <c r="K20796" s="4">
        <v>-4658805.7646614704</v>
      </c>
      <c r="L20796" s="4">
        <v>30226722.625630099</v>
      </c>
      <c r="M20796" s="4">
        <v>15581166.403896401</v>
      </c>
      <c r="N20796" s="3">
        <v>-0.200050854999682</v>
      </c>
      <c r="O20796" s="5">
        <v>1.8770239353179932</v>
      </c>
      <c r="P20796" s="3">
        <v>0.5154765248298645</v>
      </c>
    </row>
    <row r="20797" spans="1:16" x14ac:dyDescent="0.25">
      <c r="A20797" s="1">
        <v>2019</v>
      </c>
      <c r="B20797" t="s">
        <v>1623</v>
      </c>
      <c r="C20797" t="s">
        <v>3324</v>
      </c>
      <c r="D20797" t="s">
        <v>3403</v>
      </c>
      <c r="E20797" t="s">
        <v>3469</v>
      </c>
      <c r="F20797" t="s">
        <v>5094</v>
      </c>
      <c r="G20797" s="4"/>
      <c r="H20797" s="4"/>
      <c r="I20797" s="4"/>
      <c r="J20797" s="4"/>
      <c r="K20797" s="4">
        <v>-7289575.2895752899</v>
      </c>
      <c r="L20797" s="4">
        <v>33554229.554229598</v>
      </c>
      <c r="M20797" s="4">
        <v>12972972.972973</v>
      </c>
      <c r="N20797" s="3">
        <v>-0.23431188934269001</v>
      </c>
      <c r="O20797" s="5">
        <v>1.7278345823287964</v>
      </c>
      <c r="P20797" s="3">
        <v>0.38662704825401306</v>
      </c>
    </row>
    <row r="20798" spans="1:16" x14ac:dyDescent="0.25">
      <c r="A20798" s="1">
        <v>2020</v>
      </c>
      <c r="B20798" t="s">
        <v>1623</v>
      </c>
      <c r="C20798" t="s">
        <v>3324</v>
      </c>
      <c r="D20798" t="s">
        <v>3403</v>
      </c>
      <c r="E20798" t="s">
        <v>3469</v>
      </c>
      <c r="F20798" t="s">
        <v>5094</v>
      </c>
      <c r="G20798" s="4"/>
      <c r="H20798" s="4"/>
      <c r="I20798" s="4"/>
      <c r="J20798" s="4"/>
      <c r="K20798" s="4">
        <v>-6385019.9467167296</v>
      </c>
      <c r="L20798" s="4">
        <v>45435721.877890199</v>
      </c>
      <c r="M20798" s="4">
        <v>7590795.5219965996</v>
      </c>
      <c r="N20798" s="3">
        <v>-0.16282958425740099</v>
      </c>
      <c r="O20798" s="5">
        <v>0.82775944471359253</v>
      </c>
      <c r="P20798" s="3">
        <v>0.16706669330596924</v>
      </c>
    </row>
    <row r="20799" spans="1:16" x14ac:dyDescent="0.25">
      <c r="A20799" s="1">
        <v>2021</v>
      </c>
      <c r="B20799" t="s">
        <v>1623</v>
      </c>
      <c r="C20799" t="s">
        <v>3324</v>
      </c>
      <c r="D20799" t="s">
        <v>3403</v>
      </c>
      <c r="E20799" t="s">
        <v>3469</v>
      </c>
      <c r="F20799" t="s">
        <v>5094</v>
      </c>
      <c r="G20799" s="4"/>
      <c r="H20799" s="4"/>
      <c r="I20799" s="4"/>
      <c r="J20799" s="4"/>
      <c r="K20799" s="4">
        <v>-7818158.6425631102</v>
      </c>
      <c r="L20799" s="4">
        <v>73450352.030831799</v>
      </c>
      <c r="M20799" s="4">
        <v>5216354.6251377799</v>
      </c>
      <c r="N20799" s="3">
        <v>-0.12732157030343699</v>
      </c>
      <c r="O20799" s="5">
        <v>1.5694053173065186</v>
      </c>
      <c r="P20799" s="3">
        <v>7.1018785238265991E-2</v>
      </c>
    </row>
    <row r="20800" spans="1:16" x14ac:dyDescent="0.25">
      <c r="A20800" s="1">
        <v>2022</v>
      </c>
      <c r="B20800" t="s">
        <v>1623</v>
      </c>
      <c r="C20800" t="s">
        <v>3324</v>
      </c>
      <c r="D20800" t="s">
        <v>3403</v>
      </c>
      <c r="E20800" t="s">
        <v>3469</v>
      </c>
      <c r="F20800" t="s">
        <v>5094</v>
      </c>
      <c r="G20800" s="4"/>
      <c r="H20800" s="4"/>
      <c r="I20800" s="4"/>
      <c r="J20800" s="4"/>
      <c r="K20800" s="4">
        <v>-10760694.7904518</v>
      </c>
      <c r="L20800" s="4">
        <v>61857605.222660102</v>
      </c>
      <c r="M20800" s="4">
        <v>6030764.5593380602</v>
      </c>
      <c r="N20800" s="3">
        <v>-0.16624021834154201</v>
      </c>
      <c r="O20800" s="5">
        <v>0.95346760749816895</v>
      </c>
      <c r="P20800" s="3">
        <v>9.7494311630725861E-2</v>
      </c>
    </row>
    <row r="20801" spans="1:16" x14ac:dyDescent="0.25">
      <c r="A20801" s="1">
        <v>2023</v>
      </c>
      <c r="B20801" t="s">
        <v>1623</v>
      </c>
      <c r="C20801" t="s">
        <v>3324</v>
      </c>
      <c r="D20801" t="s">
        <v>3403</v>
      </c>
      <c r="E20801" t="s">
        <v>3469</v>
      </c>
      <c r="F20801" t="s">
        <v>5094</v>
      </c>
      <c r="G20801" s="4"/>
      <c r="H20801" s="4"/>
      <c r="I20801" s="4"/>
      <c r="J20801" s="4"/>
      <c r="K20801" s="4">
        <v>-7033963.2703396296</v>
      </c>
      <c r="L20801" s="4">
        <v>61570509.615705103</v>
      </c>
      <c r="M20801" s="4">
        <v>5158817.4515881697</v>
      </c>
      <c r="N20801" s="3">
        <v>-0.11595540683842399</v>
      </c>
      <c r="O20801" s="5">
        <v>1.1842783689498901</v>
      </c>
      <c r="P20801" s="3">
        <v>8.3787150681018829E-2</v>
      </c>
    </row>
    <row r="20802" spans="1:16" x14ac:dyDescent="0.25">
      <c r="A20802" s="1">
        <v>2024</v>
      </c>
      <c r="B20802" t="s">
        <v>1623</v>
      </c>
      <c r="C20802" t="s">
        <v>3324</v>
      </c>
      <c r="D20802" t="s">
        <v>3403</v>
      </c>
      <c r="E20802" t="s">
        <v>3469</v>
      </c>
      <c r="F20802" t="s">
        <v>5094</v>
      </c>
      <c r="G20802" s="4"/>
      <c r="H20802" s="4"/>
      <c r="I20802" s="4"/>
      <c r="J20802" s="4"/>
      <c r="K20802" s="4">
        <v>-7691025.5811937898</v>
      </c>
      <c r="L20802" s="4">
        <v>91071583.340555906</v>
      </c>
      <c r="M20802" s="4">
        <v>29108691.738947801</v>
      </c>
      <c r="N20802" s="3">
        <v>-0.10076605260169599</v>
      </c>
      <c r="O20802" s="5">
        <v>0.98458701372146606</v>
      </c>
      <c r="P20802" s="3">
        <v>0.31962430477142334</v>
      </c>
    </row>
    <row r="20803" spans="1:16" x14ac:dyDescent="0.25">
      <c r="A20803" s="1">
        <v>2009</v>
      </c>
      <c r="B20803" t="s">
        <v>1624</v>
      </c>
      <c r="C20803" t="s">
        <v>3325</v>
      </c>
      <c r="D20803" t="s">
        <v>3403</v>
      </c>
      <c r="E20803" t="s">
        <v>3469</v>
      </c>
      <c r="F20803" t="s">
        <v>5095</v>
      </c>
      <c r="G20803" s="4"/>
      <c r="H20803" s="4"/>
      <c r="I20803" s="4"/>
      <c r="J20803" s="4"/>
      <c r="K20803" s="4">
        <v>-3777113.1475774799</v>
      </c>
      <c r="L20803" s="4">
        <v>8031559.6715122396</v>
      </c>
      <c r="M20803" s="4">
        <v>6457624.1106145401</v>
      </c>
      <c r="N20803" s="3">
        <v>-0.474648034814798</v>
      </c>
      <c r="O20803" s="5">
        <v>1.7932624816894531</v>
      </c>
      <c r="P20803" s="3">
        <v>0.8040311336517334</v>
      </c>
    </row>
    <row r="20804" spans="1:16" x14ac:dyDescent="0.25">
      <c r="A20804" s="1">
        <v>2010</v>
      </c>
      <c r="B20804" t="s">
        <v>1624</v>
      </c>
      <c r="C20804" t="s">
        <v>3325</v>
      </c>
      <c r="D20804" t="s">
        <v>3403</v>
      </c>
      <c r="E20804" t="s">
        <v>3469</v>
      </c>
      <c r="F20804" t="s">
        <v>5095</v>
      </c>
      <c r="G20804" s="4"/>
      <c r="H20804" s="4"/>
      <c r="I20804" s="4"/>
      <c r="J20804" s="4"/>
      <c r="K20804" s="4">
        <v>-2750207.4549394399</v>
      </c>
      <c r="L20804" s="4">
        <v>11255135.979573701</v>
      </c>
      <c r="M20804" s="4">
        <v>3779727.3689338299</v>
      </c>
      <c r="N20804" s="3">
        <v>-0.28038686333395402</v>
      </c>
      <c r="O20804" s="5">
        <v>0.74384677410125732</v>
      </c>
      <c r="P20804" s="3">
        <v>0.3358224630355835</v>
      </c>
    </row>
    <row r="20805" spans="1:16" x14ac:dyDescent="0.25">
      <c r="A20805" s="1">
        <v>2011</v>
      </c>
      <c r="B20805" t="s">
        <v>1624</v>
      </c>
      <c r="C20805" t="s">
        <v>3325</v>
      </c>
      <c r="D20805" t="s">
        <v>3403</v>
      </c>
      <c r="E20805" t="s">
        <v>3469</v>
      </c>
      <c r="F20805" t="s">
        <v>5095</v>
      </c>
      <c r="G20805" s="4"/>
      <c r="H20805" s="4"/>
      <c r="I20805" s="4"/>
      <c r="J20805" s="4"/>
      <c r="K20805" s="4">
        <v>-2358584.28892938</v>
      </c>
      <c r="L20805" s="4">
        <v>16604268.567141799</v>
      </c>
      <c r="M20805" s="4">
        <v>3625810.73839889</v>
      </c>
      <c r="N20805" s="3">
        <v>-0.15233560507112301</v>
      </c>
      <c r="O20805" s="5">
        <v>0.39424657821655273</v>
      </c>
      <c r="P20805" s="3">
        <v>0.21836617588996887</v>
      </c>
    </row>
    <row r="20806" spans="1:16" x14ac:dyDescent="0.25">
      <c r="A20806" s="1">
        <v>2012</v>
      </c>
      <c r="B20806" t="s">
        <v>1624</v>
      </c>
      <c r="C20806" t="s">
        <v>3325</v>
      </c>
      <c r="D20806" t="s">
        <v>3403</v>
      </c>
      <c r="E20806" t="s">
        <v>3469</v>
      </c>
      <c r="F20806" t="s">
        <v>5095</v>
      </c>
      <c r="G20806" s="4"/>
      <c r="H20806" s="4"/>
      <c r="I20806" s="4"/>
      <c r="J20806" s="4"/>
      <c r="K20806" s="4">
        <v>-12186217.1648435</v>
      </c>
      <c r="L20806" s="4">
        <v>6496343.7471219702</v>
      </c>
      <c r="M20806" s="4">
        <v>6375883.87585318</v>
      </c>
      <c r="N20806" s="3">
        <v>-1.0904505636309001</v>
      </c>
      <c r="O20806" s="5">
        <v>1.166998028755188</v>
      </c>
      <c r="P20806" s="3">
        <v>0.98145729303359985</v>
      </c>
    </row>
    <row r="20807" spans="1:16" x14ac:dyDescent="0.25">
      <c r="A20807" s="1">
        <v>2013</v>
      </c>
      <c r="B20807" t="s">
        <v>1624</v>
      </c>
      <c r="C20807" t="s">
        <v>3325</v>
      </c>
      <c r="D20807" t="s">
        <v>3403</v>
      </c>
      <c r="E20807" t="s">
        <v>3469</v>
      </c>
      <c r="F20807" t="s">
        <v>5095</v>
      </c>
      <c r="G20807" s="4"/>
      <c r="H20807" s="4"/>
      <c r="I20807" s="4"/>
      <c r="J20807" s="4"/>
      <c r="K20807" s="4">
        <v>-1603936.70573833</v>
      </c>
      <c r="L20807" s="4">
        <v>7523334.27738747</v>
      </c>
      <c r="M20807" s="4">
        <v>907095.93721735501</v>
      </c>
      <c r="N20807" s="3">
        <v>-0.24077245396392799</v>
      </c>
      <c r="O20807" s="5">
        <v>0.97284150123596191</v>
      </c>
      <c r="P20807" s="3">
        <v>0.12057100236415863</v>
      </c>
    </row>
    <row r="20808" spans="1:16" x14ac:dyDescent="0.25">
      <c r="A20808" s="1">
        <v>2014</v>
      </c>
      <c r="B20808" t="s">
        <v>1624</v>
      </c>
      <c r="C20808" t="s">
        <v>3325</v>
      </c>
      <c r="D20808" t="s">
        <v>3403</v>
      </c>
      <c r="E20808" t="s">
        <v>3469</v>
      </c>
      <c r="F20808" t="s">
        <v>5095</v>
      </c>
      <c r="G20808" s="4"/>
      <c r="H20808" s="4"/>
      <c r="I20808" s="4"/>
      <c r="J20808" s="4"/>
      <c r="K20808" s="4">
        <v>-1248744.4009618601</v>
      </c>
      <c r="L20808" s="4">
        <v>6701736.0554481596</v>
      </c>
      <c r="M20808" s="4">
        <v>1140913.7630251299</v>
      </c>
      <c r="N20808" s="3">
        <v>-0.172631900877558</v>
      </c>
      <c r="O20808" s="5">
        <v>0.82860022783279419</v>
      </c>
      <c r="P20808" s="3">
        <v>0.17024151980876923</v>
      </c>
    </row>
    <row r="20809" spans="1:16" x14ac:dyDescent="0.25">
      <c r="A20809" s="1">
        <v>2015</v>
      </c>
      <c r="B20809" t="s">
        <v>1624</v>
      </c>
      <c r="C20809" t="s">
        <v>3325</v>
      </c>
      <c r="D20809" t="s">
        <v>3403</v>
      </c>
      <c r="E20809" t="s">
        <v>3469</v>
      </c>
      <c r="F20809" t="s">
        <v>5095</v>
      </c>
      <c r="G20809" s="4"/>
      <c r="H20809" s="4"/>
      <c r="I20809" s="4"/>
      <c r="J20809" s="4"/>
      <c r="K20809" s="4">
        <v>-1002803.47911836</v>
      </c>
      <c r="L20809" s="4">
        <v>2680005.8550264598</v>
      </c>
      <c r="M20809" s="4">
        <v>795057.12502792699</v>
      </c>
      <c r="N20809" s="3">
        <v>-0.245932392582214</v>
      </c>
      <c r="O20809" s="5">
        <v>0.9691583514213562</v>
      </c>
      <c r="P20809" s="3">
        <v>0.29666244983673096</v>
      </c>
    </row>
    <row r="20810" spans="1:16" x14ac:dyDescent="0.25">
      <c r="A20810" s="1">
        <v>2016</v>
      </c>
      <c r="B20810" t="s">
        <v>1624</v>
      </c>
      <c r="C20810" t="s">
        <v>3325</v>
      </c>
      <c r="D20810" t="s">
        <v>3403</v>
      </c>
      <c r="E20810" t="s">
        <v>3469</v>
      </c>
      <c r="F20810" t="s">
        <v>5095</v>
      </c>
      <c r="G20810" s="4"/>
      <c r="H20810" s="4"/>
      <c r="I20810" s="4"/>
      <c r="J20810" s="4"/>
      <c r="K20810" s="4">
        <v>-643052.86527401197</v>
      </c>
      <c r="L20810" s="4">
        <v>534091.24772774696</v>
      </c>
      <c r="M20810" s="4">
        <v>1433347.7366868299</v>
      </c>
      <c r="N20810" s="3">
        <v>-0.41145544838579601</v>
      </c>
      <c r="O20810" s="5">
        <v>9.210230827331543</v>
      </c>
      <c r="P20810" s="3">
        <v>2.6837131977081299</v>
      </c>
    </row>
    <row r="20811" spans="1:16" x14ac:dyDescent="0.25">
      <c r="A20811" s="1">
        <v>2017</v>
      </c>
      <c r="B20811" t="s">
        <v>1624</v>
      </c>
      <c r="C20811" t="s">
        <v>3325</v>
      </c>
      <c r="D20811" t="s">
        <v>3403</v>
      </c>
      <c r="E20811" t="s">
        <v>3469</v>
      </c>
      <c r="F20811" t="s">
        <v>5095</v>
      </c>
      <c r="G20811" s="4"/>
      <c r="H20811" s="4"/>
      <c r="I20811" s="4"/>
      <c r="J20811" s="4"/>
      <c r="K20811" s="4">
        <v>-457033.82600474998</v>
      </c>
      <c r="L20811" s="4">
        <v>303290.36869653402</v>
      </c>
      <c r="M20811" s="4">
        <v>1723673.5917360301</v>
      </c>
      <c r="N20811" s="3">
        <v>-1.06996298702117</v>
      </c>
      <c r="O20811" s="5">
        <v>17.540409088134766</v>
      </c>
      <c r="P20811" s="3">
        <v>5.6832451820373535</v>
      </c>
    </row>
    <row r="20812" spans="1:16" x14ac:dyDescent="0.25">
      <c r="A20812" s="1">
        <v>2018</v>
      </c>
      <c r="B20812" t="s">
        <v>1624</v>
      </c>
      <c r="C20812" t="s">
        <v>3325</v>
      </c>
      <c r="D20812" t="s">
        <v>3403</v>
      </c>
      <c r="E20812" t="s">
        <v>3469</v>
      </c>
      <c r="F20812" t="s">
        <v>5095</v>
      </c>
      <c r="G20812" s="4"/>
      <c r="H20812" s="4"/>
      <c r="I20812" s="4"/>
      <c r="J20812" s="4"/>
      <c r="K20812" s="4">
        <v>-293700.91562483797</v>
      </c>
      <c r="L20812" s="4">
        <v>69292.888918496799</v>
      </c>
      <c r="M20812" s="4">
        <v>1350268.3217492399</v>
      </c>
      <c r="N20812" s="3">
        <v>-1.62545676503843</v>
      </c>
      <c r="O20812" s="5">
        <v>58.221286773681641</v>
      </c>
      <c r="P20812" s="3">
        <v>19.486391067504883</v>
      </c>
    </row>
    <row r="20813" spans="1:16" x14ac:dyDescent="0.25">
      <c r="A20813" s="1">
        <v>2019</v>
      </c>
      <c r="B20813" t="s">
        <v>1624</v>
      </c>
      <c r="C20813" t="s">
        <v>3325</v>
      </c>
      <c r="D20813" t="s">
        <v>3403</v>
      </c>
      <c r="E20813" t="s">
        <v>3469</v>
      </c>
      <c r="F20813" t="s">
        <v>5095</v>
      </c>
      <c r="G20813" s="4"/>
      <c r="H20813" s="4"/>
      <c r="I20813" s="4"/>
      <c r="J20813" s="4"/>
      <c r="K20813" s="4">
        <v>-494782.73078273103</v>
      </c>
      <c r="L20813" s="4">
        <v>30739.9087399087</v>
      </c>
      <c r="M20813" s="4">
        <v>1779269.2172692199</v>
      </c>
      <c r="N20813" s="3">
        <v>-10.259135535614201</v>
      </c>
      <c r="O20813" s="5">
        <v>92.607810974121094</v>
      </c>
      <c r="P20813" s="3">
        <v>57.88140869140625</v>
      </c>
    </row>
    <row r="20814" spans="1:16" x14ac:dyDescent="0.25">
      <c r="A20814" s="1">
        <v>2020</v>
      </c>
      <c r="B20814" t="s">
        <v>1624</v>
      </c>
      <c r="C20814" t="s">
        <v>3325</v>
      </c>
      <c r="D20814" t="s">
        <v>3403</v>
      </c>
      <c r="E20814" t="s">
        <v>3469</v>
      </c>
      <c r="F20814" t="s">
        <v>5095</v>
      </c>
      <c r="G20814" s="4"/>
      <c r="H20814" s="4"/>
      <c r="I20814" s="4"/>
      <c r="J20814" s="4"/>
      <c r="K20814" s="4">
        <v>-436708.17056168301</v>
      </c>
      <c r="L20814" s="4">
        <v>697387.60128652898</v>
      </c>
      <c r="M20814" s="4">
        <v>1433001.1181204501</v>
      </c>
      <c r="N20814" s="3">
        <v>-1.2003896771598701</v>
      </c>
      <c r="O20814" s="5">
        <v>6.6565985679626465</v>
      </c>
      <c r="P20814" s="3">
        <v>2.0548129081726074</v>
      </c>
    </row>
    <row r="20815" spans="1:16" x14ac:dyDescent="0.25">
      <c r="A20815" s="1">
        <v>2021</v>
      </c>
      <c r="B20815" t="s">
        <v>1624</v>
      </c>
      <c r="C20815" t="s">
        <v>3325</v>
      </c>
      <c r="D20815" t="s">
        <v>3403</v>
      </c>
      <c r="E20815" t="s">
        <v>3469</v>
      </c>
      <c r="F20815" t="s">
        <v>5095</v>
      </c>
      <c r="G20815" s="4"/>
      <c r="H20815" s="4"/>
      <c r="I20815" s="4"/>
      <c r="J20815" s="4"/>
      <c r="K20815" s="4">
        <v>-1562367.56667591</v>
      </c>
      <c r="L20815" s="4">
        <v>7736639.6988805505</v>
      </c>
      <c r="M20815" s="4">
        <v>1646235.63196845</v>
      </c>
      <c r="N20815" s="3">
        <v>-0.36786475689699899</v>
      </c>
      <c r="O20815" s="5">
        <v>3.6110496520996094</v>
      </c>
      <c r="P20815" s="3">
        <v>0.21278432011604309</v>
      </c>
    </row>
    <row r="20816" spans="1:16" x14ac:dyDescent="0.25">
      <c r="A20816" s="1">
        <v>2022</v>
      </c>
      <c r="B20816" t="s">
        <v>1624</v>
      </c>
      <c r="C20816" t="s">
        <v>3325</v>
      </c>
      <c r="D20816" t="s">
        <v>3403</v>
      </c>
      <c r="E20816" t="s">
        <v>3469</v>
      </c>
      <c r="F20816" t="s">
        <v>5095</v>
      </c>
      <c r="G20816" s="4"/>
      <c r="H20816" s="4"/>
      <c r="I20816" s="4"/>
      <c r="J20816" s="4"/>
      <c r="K20816" s="4">
        <v>-777580.10310060903</v>
      </c>
      <c r="L20816" s="4">
        <v>8460412.5404569805</v>
      </c>
      <c r="M20816" s="4">
        <v>834590.46146838996</v>
      </c>
      <c r="N20816" s="3">
        <v>-9.9811103804591003E-2</v>
      </c>
      <c r="O20816" s="5">
        <v>1.3395888805389404</v>
      </c>
      <c r="P20816" s="3">
        <v>9.8646543920040131E-2</v>
      </c>
    </row>
    <row r="20817" spans="1:16" x14ac:dyDescent="0.25">
      <c r="A20817" s="1">
        <v>2023</v>
      </c>
      <c r="B20817" t="s">
        <v>1624</v>
      </c>
      <c r="C20817" t="s">
        <v>3325</v>
      </c>
      <c r="D20817" t="s">
        <v>3403</v>
      </c>
      <c r="E20817" t="s">
        <v>3469</v>
      </c>
      <c r="F20817" t="s">
        <v>5095</v>
      </c>
      <c r="G20817" s="4"/>
      <c r="H20817" s="4"/>
      <c r="I20817" s="4"/>
      <c r="J20817" s="4"/>
      <c r="K20817" s="4">
        <v>-1180631.93680632</v>
      </c>
      <c r="L20817" s="4">
        <v>7760724.5942072496</v>
      </c>
      <c r="M20817" s="4">
        <v>452685.39812685398</v>
      </c>
      <c r="N20817" s="3">
        <v>-0.14819901329517399</v>
      </c>
      <c r="O20817" s="5">
        <v>0.53975719213485718</v>
      </c>
      <c r="P20817" s="3">
        <v>5.8330301195383072E-2</v>
      </c>
    </row>
    <row r="20818" spans="1:16" x14ac:dyDescent="0.25">
      <c r="A20818" s="1">
        <v>2024</v>
      </c>
      <c r="B20818" t="s">
        <v>1624</v>
      </c>
      <c r="C20818" t="s">
        <v>3325</v>
      </c>
      <c r="D20818" t="s">
        <v>3403</v>
      </c>
      <c r="E20818" t="s">
        <v>3469</v>
      </c>
      <c r="F20818" t="s">
        <v>5095</v>
      </c>
      <c r="G20818" s="4"/>
      <c r="H20818" s="4"/>
      <c r="I20818" s="4"/>
      <c r="J20818" s="4"/>
      <c r="K20818" s="4">
        <v>-1197827.8986352701</v>
      </c>
      <c r="L20818" s="4">
        <v>9018879.5477122292</v>
      </c>
      <c r="M20818" s="4">
        <v>1508363.72364044</v>
      </c>
      <c r="N20818" s="3">
        <v>-0.142762205343446</v>
      </c>
      <c r="O20818" s="5">
        <v>0.61849868297576904</v>
      </c>
      <c r="P20818" s="3">
        <v>0.16724513471126556</v>
      </c>
    </row>
    <row r="20819" spans="1:16" x14ac:dyDescent="0.25">
      <c r="A20819" s="1">
        <v>2009</v>
      </c>
      <c r="B20819" t="s">
        <v>1625</v>
      </c>
      <c r="C20819" t="s">
        <v>3326</v>
      </c>
      <c r="D20819" t="s">
        <v>3403</v>
      </c>
      <c r="E20819" t="s">
        <v>3469</v>
      </c>
      <c r="F20819" t="s">
        <v>5096</v>
      </c>
      <c r="G20819" s="4"/>
      <c r="H20819" s="4"/>
      <c r="I20819" s="4"/>
      <c r="J20819" s="4"/>
      <c r="K20819" s="4">
        <v>-2560725.0609057602</v>
      </c>
      <c r="L20819" s="4">
        <v>2612897.50084703</v>
      </c>
      <c r="M20819" s="4">
        <v>93926.364531066007</v>
      </c>
      <c r="N20819" s="3">
        <v>-0.58507529259975999</v>
      </c>
      <c r="O20819" s="5">
        <v>4.1610345840454102</v>
      </c>
      <c r="P20819" s="3">
        <v>3.5947207361459732E-2</v>
      </c>
    </row>
    <row r="20820" spans="1:16" x14ac:dyDescent="0.25">
      <c r="A20820" s="1">
        <v>2010</v>
      </c>
      <c r="B20820" t="s">
        <v>1625</v>
      </c>
      <c r="C20820" t="s">
        <v>3326</v>
      </c>
      <c r="D20820" t="s">
        <v>3403</v>
      </c>
      <c r="E20820" t="s">
        <v>3469</v>
      </c>
      <c r="F20820" t="s">
        <v>5096</v>
      </c>
      <c r="G20820" s="4"/>
      <c r="H20820" s="4"/>
      <c r="I20820" s="4"/>
      <c r="J20820" s="4"/>
      <c r="K20820" s="4">
        <v>-2806347.9531672602</v>
      </c>
      <c r="L20820" s="4">
        <v>9174771.1276477799</v>
      </c>
      <c r="M20820" s="4">
        <v>916342.74579630804</v>
      </c>
      <c r="N20820" s="3">
        <v>-0.47184534324257899</v>
      </c>
      <c r="O20820" s="5">
        <v>5.4835453033447266</v>
      </c>
      <c r="P20820" s="3">
        <v>9.9876359105110168E-2</v>
      </c>
    </row>
    <row r="20821" spans="1:16" x14ac:dyDescent="0.25">
      <c r="A20821" s="1">
        <v>2011</v>
      </c>
      <c r="B20821" t="s">
        <v>1625</v>
      </c>
      <c r="C20821" t="s">
        <v>3326</v>
      </c>
      <c r="D20821" t="s">
        <v>3403</v>
      </c>
      <c r="E20821" t="s">
        <v>3469</v>
      </c>
      <c r="F20821" t="s">
        <v>5096</v>
      </c>
      <c r="G20821" s="4"/>
      <c r="H20821" s="4"/>
      <c r="I20821" s="4"/>
      <c r="J20821" s="4"/>
      <c r="K20821" s="4">
        <v>963690.922730683</v>
      </c>
      <c r="L20821" s="4">
        <v>11047689.4223556</v>
      </c>
      <c r="M20821" s="4">
        <v>205255.59961418901</v>
      </c>
      <c r="N20821" s="3">
        <v>8.4703162851442998E-2</v>
      </c>
      <c r="O20821" s="5">
        <v>3.1993162631988525</v>
      </c>
      <c r="P20821" s="3">
        <v>1.857905276119709E-2</v>
      </c>
    </row>
    <row r="20822" spans="1:16" x14ac:dyDescent="0.25">
      <c r="A20822" s="1">
        <v>2012</v>
      </c>
      <c r="B20822" t="s">
        <v>1625</v>
      </c>
      <c r="C20822" t="s">
        <v>3326</v>
      </c>
      <c r="D20822" t="s">
        <v>3403</v>
      </c>
      <c r="E20822" t="s">
        <v>3469</v>
      </c>
      <c r="F20822" t="s">
        <v>5096</v>
      </c>
      <c r="G20822" s="4"/>
      <c r="H20822" s="4"/>
      <c r="I20822" s="4"/>
      <c r="J20822" s="4"/>
      <c r="K20822" s="4">
        <v>-536980.03540619905</v>
      </c>
      <c r="L20822" s="4">
        <v>9696284.39568986</v>
      </c>
      <c r="M20822" s="4">
        <v>70469.592624049605</v>
      </c>
      <c r="N20822" s="3">
        <v>-5.3047955330186997E-2</v>
      </c>
      <c r="O20822" s="5">
        <v>1.9771984815597534</v>
      </c>
      <c r="P20822" s="3">
        <v>7.2676902636885643E-3</v>
      </c>
    </row>
    <row r="20823" spans="1:16" x14ac:dyDescent="0.25">
      <c r="A20823" s="1">
        <v>2013</v>
      </c>
      <c r="B20823" t="s">
        <v>1625</v>
      </c>
      <c r="C20823" t="s">
        <v>3326</v>
      </c>
      <c r="D20823" t="s">
        <v>3403</v>
      </c>
      <c r="E20823" t="s">
        <v>3469</v>
      </c>
      <c r="F20823" t="s">
        <v>5096</v>
      </c>
      <c r="G20823" s="4"/>
      <c r="H20823" s="4"/>
      <c r="I20823" s="4"/>
      <c r="J20823" s="4"/>
      <c r="K20823" s="4">
        <v>-533220.35137085803</v>
      </c>
      <c r="L20823" s="4">
        <v>8925437.3863708992</v>
      </c>
      <c r="M20823" s="4">
        <v>64856.518998328102</v>
      </c>
      <c r="N20823" s="3">
        <v>-6.0654353314125997E-2</v>
      </c>
      <c r="O20823" s="5">
        <v>23.408824920654297</v>
      </c>
      <c r="P20823" s="3">
        <v>7.2664809413254261E-3</v>
      </c>
    </row>
    <row r="20824" spans="1:16" x14ac:dyDescent="0.25">
      <c r="A20824" s="1">
        <v>2014</v>
      </c>
      <c r="B20824" t="s">
        <v>1625</v>
      </c>
      <c r="C20824" t="s">
        <v>3326</v>
      </c>
      <c r="D20824" t="s">
        <v>3403</v>
      </c>
      <c r="E20824" t="s">
        <v>3469</v>
      </c>
      <c r="F20824" t="s">
        <v>5096</v>
      </c>
      <c r="G20824" s="4"/>
      <c r="H20824" s="4"/>
      <c r="I20824" s="4"/>
      <c r="J20824" s="4"/>
      <c r="K20824" s="4">
        <v>-4407220.5195907401</v>
      </c>
      <c r="L20824" s="4">
        <v>5655947.0036305301</v>
      </c>
      <c r="M20824" s="4">
        <v>21287.1894007261</v>
      </c>
      <c r="N20824" s="3">
        <v>-0.59282410218828596</v>
      </c>
      <c r="O20824" s="5">
        <v>6.3987240195274353E-2</v>
      </c>
      <c r="P20824" s="3">
        <v>3.7636826746165752E-3</v>
      </c>
    </row>
    <row r="20825" spans="1:16" x14ac:dyDescent="0.25">
      <c r="A20825" s="1">
        <v>2015</v>
      </c>
      <c r="B20825" t="s">
        <v>1625</v>
      </c>
      <c r="C20825" t="s">
        <v>3326</v>
      </c>
      <c r="D20825" t="s">
        <v>3403</v>
      </c>
      <c r="E20825" t="s">
        <v>3469</v>
      </c>
      <c r="F20825" t="s">
        <v>5096</v>
      </c>
      <c r="G20825" s="4"/>
      <c r="H20825" s="4"/>
      <c r="I20825" s="4"/>
      <c r="J20825" s="4"/>
      <c r="K20825" s="4">
        <v>-560359.93004784198</v>
      </c>
      <c r="L20825" s="4">
        <v>4344780.1668682499</v>
      </c>
      <c r="M20825" s="4">
        <v>36208.716285447998</v>
      </c>
      <c r="N20825" s="3">
        <v>-0.12500343716315801</v>
      </c>
      <c r="O20825" s="5">
        <v>6.8112500011920929E-2</v>
      </c>
      <c r="P20825" s="3">
        <v>8.3338432013988495E-3</v>
      </c>
    </row>
    <row r="20826" spans="1:16" x14ac:dyDescent="0.25">
      <c r="A20826" s="1">
        <v>2016</v>
      </c>
      <c r="B20826" t="s">
        <v>1625</v>
      </c>
      <c r="C20826" t="s">
        <v>3326</v>
      </c>
      <c r="D20826" t="s">
        <v>3403</v>
      </c>
      <c r="E20826" t="s">
        <v>3469</v>
      </c>
      <c r="F20826" t="s">
        <v>5096</v>
      </c>
      <c r="G20826" s="4"/>
      <c r="H20826" s="4"/>
      <c r="I20826" s="4"/>
      <c r="J20826" s="4"/>
      <c r="K20826" s="4">
        <v>-387150.96701135399</v>
      </c>
      <c r="L20826" s="4">
        <v>4332371.0403194604</v>
      </c>
      <c r="M20826" s="4">
        <v>25581.8458145841</v>
      </c>
      <c r="N20826" s="3">
        <v>-9.0732271139624995E-2</v>
      </c>
      <c r="O20826" s="5">
        <v>6.6544301807880402E-2</v>
      </c>
      <c r="P20826" s="3">
        <v>5.9048142284154892E-3</v>
      </c>
    </row>
    <row r="20827" spans="1:16" x14ac:dyDescent="0.25">
      <c r="A20827" s="1">
        <v>2017</v>
      </c>
      <c r="B20827" t="s">
        <v>1625</v>
      </c>
      <c r="C20827" t="s">
        <v>3326</v>
      </c>
      <c r="D20827" t="s">
        <v>3403</v>
      </c>
      <c r="E20827" t="s">
        <v>3469</v>
      </c>
      <c r="F20827" t="s">
        <v>5096</v>
      </c>
      <c r="G20827" s="4"/>
      <c r="H20827" s="4"/>
      <c r="I20827" s="4"/>
      <c r="J20827" s="4"/>
      <c r="K20827" s="4">
        <v>-2154561.2457438898</v>
      </c>
      <c r="L20827" s="4">
        <v>2458263.5830508699</v>
      </c>
      <c r="M20827" s="4">
        <v>59264.297847156602</v>
      </c>
      <c r="N20827" s="3">
        <v>-0.62199926600032795</v>
      </c>
      <c r="O20827" s="5">
        <v>0.11569397896528244</v>
      </c>
      <c r="P20827" s="3">
        <v>2.4108195677399635E-2</v>
      </c>
    </row>
    <row r="20828" spans="1:16" x14ac:dyDescent="0.25">
      <c r="A20828" s="1">
        <v>2018</v>
      </c>
      <c r="B20828" t="s">
        <v>1625</v>
      </c>
      <c r="C20828" t="s">
        <v>3326</v>
      </c>
      <c r="D20828" t="s">
        <v>3403</v>
      </c>
      <c r="E20828" t="s">
        <v>3469</v>
      </c>
      <c r="F20828" t="s">
        <v>5096</v>
      </c>
      <c r="G20828" s="4"/>
      <c r="H20828" s="4"/>
      <c r="I20828" s="4"/>
      <c r="J20828" s="4"/>
      <c r="K20828" s="4">
        <v>-2663187.73640071</v>
      </c>
      <c r="L20828" s="4">
        <v>243596.17761789501</v>
      </c>
      <c r="M20828" s="4">
        <v>497262.007860902</v>
      </c>
      <c r="N20828" s="3">
        <v>-2.0399555602047799</v>
      </c>
      <c r="O20828" s="5">
        <v>2.5359227657318115</v>
      </c>
      <c r="P20828" s="3">
        <v>2.0413374900817871</v>
      </c>
    </row>
    <row r="20829" spans="1:16" x14ac:dyDescent="0.25">
      <c r="A20829" s="1">
        <v>2019</v>
      </c>
      <c r="B20829" t="s">
        <v>1625</v>
      </c>
      <c r="C20829" t="s">
        <v>3326</v>
      </c>
      <c r="D20829" t="s">
        <v>3403</v>
      </c>
      <c r="E20829" t="s">
        <v>3469</v>
      </c>
      <c r="F20829" t="s">
        <v>5096</v>
      </c>
      <c r="G20829" s="4"/>
      <c r="H20829" s="4"/>
      <c r="I20829" s="4"/>
      <c r="J20829" s="4"/>
      <c r="K20829" s="4">
        <v>-1011590.73359073</v>
      </c>
      <c r="L20829" s="4">
        <v>728998.24499824503</v>
      </c>
      <c r="M20829" s="4">
        <v>17653.2116532117</v>
      </c>
      <c r="N20829" s="3">
        <v>-2.10742829899222</v>
      </c>
      <c r="O20829" s="5">
        <v>0.22981412708759308</v>
      </c>
      <c r="P20829" s="3">
        <v>2.4215711280703545E-2</v>
      </c>
    </row>
    <row r="20830" spans="1:16" x14ac:dyDescent="0.25">
      <c r="A20830" s="1">
        <v>2020</v>
      </c>
      <c r="B20830" t="s">
        <v>1625</v>
      </c>
      <c r="C20830" t="s">
        <v>3326</v>
      </c>
      <c r="D20830" t="s">
        <v>3403</v>
      </c>
      <c r="E20830" t="s">
        <v>3469</v>
      </c>
      <c r="F20830" t="s">
        <v>5096</v>
      </c>
      <c r="G20830" s="4"/>
      <c r="H20830" s="4"/>
      <c r="I20830" s="4"/>
      <c r="J20830" s="4"/>
      <c r="K20830" s="4">
        <v>-366332.84099222801</v>
      </c>
      <c r="L20830" s="4">
        <v>1849932.3606145501</v>
      </c>
      <c r="M20830" s="4">
        <v>50539.734687961602</v>
      </c>
      <c r="N20830" s="3">
        <v>-0.28545336861758203</v>
      </c>
      <c r="O20830" s="5">
        <v>0.57195204496383667</v>
      </c>
      <c r="P20830" s="3">
        <v>2.7319774031639099E-2</v>
      </c>
    </row>
    <row r="20831" spans="1:16" x14ac:dyDescent="0.25">
      <c r="A20831" s="1">
        <v>2021</v>
      </c>
      <c r="B20831" t="s">
        <v>1625</v>
      </c>
      <c r="C20831" t="s">
        <v>3326</v>
      </c>
      <c r="D20831" t="s">
        <v>3403</v>
      </c>
      <c r="E20831" t="s">
        <v>3469</v>
      </c>
      <c r="F20831" t="s">
        <v>5096</v>
      </c>
      <c r="G20831" s="4"/>
      <c r="H20831" s="4"/>
      <c r="I20831" s="4"/>
      <c r="J20831" s="4"/>
      <c r="K20831" s="4">
        <v>-451189.556793558</v>
      </c>
      <c r="L20831" s="4">
        <v>6091742.4588922504</v>
      </c>
      <c r="M20831" s="4">
        <v>60340.109020836899</v>
      </c>
      <c r="N20831" s="3">
        <v>-0.111385238527101</v>
      </c>
      <c r="O20831" s="5">
        <v>0.17223040759563446</v>
      </c>
      <c r="P20831" s="3">
        <v>9.9052302539348602E-3</v>
      </c>
    </row>
    <row r="20832" spans="1:16" x14ac:dyDescent="0.25">
      <c r="A20832" s="1">
        <v>2022</v>
      </c>
      <c r="B20832" t="s">
        <v>1625</v>
      </c>
      <c r="C20832" t="s">
        <v>3326</v>
      </c>
      <c r="D20832" t="s">
        <v>3403</v>
      </c>
      <c r="E20832" t="s">
        <v>3469</v>
      </c>
      <c r="F20832" t="s">
        <v>5096</v>
      </c>
      <c r="G20832" s="4"/>
      <c r="H20832" s="4"/>
      <c r="I20832" s="4"/>
      <c r="J20832" s="4"/>
      <c r="K20832" s="4">
        <v>-369908.97610191401</v>
      </c>
      <c r="L20832" s="4">
        <v>5394274.2586624501</v>
      </c>
      <c r="M20832" s="4">
        <v>213022.14523798</v>
      </c>
      <c r="N20832" s="3">
        <v>-6.7250241309032996E-2</v>
      </c>
      <c r="O20832" s="5">
        <v>0.15196870267391205</v>
      </c>
      <c r="P20832" s="3">
        <v>3.9490416646003723E-2</v>
      </c>
    </row>
    <row r="20833" spans="1:16" x14ac:dyDescent="0.25">
      <c r="A20833" s="1">
        <v>2023</v>
      </c>
      <c r="B20833" t="s">
        <v>1625</v>
      </c>
      <c r="C20833" t="s">
        <v>3326</v>
      </c>
      <c r="D20833" t="s">
        <v>3403</v>
      </c>
      <c r="E20833" t="s">
        <v>3469</v>
      </c>
      <c r="F20833" t="s">
        <v>5096</v>
      </c>
      <c r="G20833" s="4"/>
      <c r="H20833" s="4"/>
      <c r="I20833" s="4"/>
      <c r="J20833" s="4"/>
      <c r="K20833" s="4">
        <v>-526014.06526014104</v>
      </c>
      <c r="L20833" s="4">
        <v>9349133.7532913405</v>
      </c>
      <c r="M20833" s="4">
        <v>71534.846515348501</v>
      </c>
      <c r="N20833" s="3">
        <v>-7.2256002531661007E-2</v>
      </c>
      <c r="O20833" s="5">
        <v>0.1282518059015274</v>
      </c>
      <c r="P20833" s="3">
        <v>7.6514948159456253E-3</v>
      </c>
    </row>
    <row r="20834" spans="1:16" x14ac:dyDescent="0.25">
      <c r="A20834" s="1">
        <v>2024</v>
      </c>
      <c r="B20834" t="s">
        <v>1625</v>
      </c>
      <c r="C20834" t="s">
        <v>3326</v>
      </c>
      <c r="D20834" t="s">
        <v>3403</v>
      </c>
      <c r="E20834" t="s">
        <v>3469</v>
      </c>
      <c r="F20834" t="s">
        <v>5096</v>
      </c>
      <c r="G20834" s="4"/>
      <c r="H20834" s="4"/>
      <c r="I20834" s="4"/>
      <c r="J20834" s="4"/>
      <c r="K20834" s="4">
        <v>-1085974.0121205701</v>
      </c>
      <c r="L20834" s="4">
        <v>8373225.4171861401</v>
      </c>
      <c r="M20834" s="4">
        <v>153494.49640983201</v>
      </c>
      <c r="N20834" s="3">
        <v>-0.122544631983736</v>
      </c>
      <c r="O20834" s="5">
        <v>4.358939453959465E-2</v>
      </c>
      <c r="P20834" s="3">
        <v>1.8331585451960564E-2</v>
      </c>
    </row>
    <row r="20835" spans="1:16" x14ac:dyDescent="0.25">
      <c r="A20835" s="1">
        <v>2009</v>
      </c>
      <c r="B20835" t="s">
        <v>1626</v>
      </c>
      <c r="C20835" t="s">
        <v>3327</v>
      </c>
      <c r="D20835" t="s">
        <v>3403</v>
      </c>
      <c r="E20835" t="s">
        <v>3469</v>
      </c>
      <c r="F20835" t="s">
        <v>5097</v>
      </c>
      <c r="G20835" s="4"/>
      <c r="H20835" s="4"/>
      <c r="I20835" s="4"/>
      <c r="J20835" s="4"/>
      <c r="K20835" s="4">
        <v>-479985.80210064398</v>
      </c>
      <c r="L20835" s="4">
        <v>112937.835788387</v>
      </c>
      <c r="M20835" s="4">
        <v>25744179.667962801</v>
      </c>
      <c r="N20835" s="3">
        <v>-8.2638888888888893</v>
      </c>
      <c r="O20835" s="5">
        <v>2856.8798828125</v>
      </c>
      <c r="P20835" s="3">
        <v>227.94999694824219</v>
      </c>
    </row>
    <row r="20836" spans="1:16" x14ac:dyDescent="0.25">
      <c r="A20836" s="1">
        <v>2010</v>
      </c>
      <c r="B20836" t="s">
        <v>1626</v>
      </c>
      <c r="C20836" t="s">
        <v>3327</v>
      </c>
      <c r="D20836" t="s">
        <v>3403</v>
      </c>
      <c r="E20836" t="s">
        <v>3469</v>
      </c>
      <c r="F20836" t="s">
        <v>5097</v>
      </c>
      <c r="G20836" s="4"/>
      <c r="H20836" s="4"/>
      <c r="I20836" s="4"/>
      <c r="J20836" s="4"/>
      <c r="K20836" s="4">
        <v>-1172678.9403840001</v>
      </c>
      <c r="L20836" s="4">
        <v>3057208.8491710201</v>
      </c>
      <c r="M20836" s="4">
        <v>65451.613445095798</v>
      </c>
      <c r="N20836" s="3">
        <v>-0.73874317654036803</v>
      </c>
      <c r="O20836" s="5">
        <v>48.157123565673828</v>
      </c>
      <c r="P20836" s="3">
        <v>2.1408943459391594E-2</v>
      </c>
    </row>
    <row r="20837" spans="1:16" x14ac:dyDescent="0.25">
      <c r="A20837" s="1">
        <v>2011</v>
      </c>
      <c r="B20837" t="s">
        <v>1626</v>
      </c>
      <c r="C20837" t="s">
        <v>3327</v>
      </c>
      <c r="D20837" t="s">
        <v>3403</v>
      </c>
      <c r="E20837" t="s">
        <v>3469</v>
      </c>
      <c r="F20837" t="s">
        <v>5097</v>
      </c>
      <c r="G20837" s="4"/>
      <c r="H20837" s="4"/>
      <c r="I20837" s="4"/>
      <c r="J20837" s="4"/>
      <c r="K20837" s="4">
        <v>-1348420.3193655601</v>
      </c>
      <c r="L20837" s="4">
        <v>17563986.710963499</v>
      </c>
      <c r="M20837" s="4">
        <v>466357.30361161701</v>
      </c>
      <c r="N20837" s="3">
        <v>-0.12563936266191</v>
      </c>
      <c r="O20837" s="5">
        <v>64.9664306640625</v>
      </c>
      <c r="P20837" s="3">
        <v>2.6551904156804085E-2</v>
      </c>
    </row>
    <row r="20838" spans="1:16" x14ac:dyDescent="0.25">
      <c r="A20838" s="1">
        <v>2012</v>
      </c>
      <c r="B20838" t="s">
        <v>1626</v>
      </c>
      <c r="C20838" t="s">
        <v>3327</v>
      </c>
      <c r="D20838" t="s">
        <v>3403</v>
      </c>
      <c r="E20838" t="s">
        <v>3469</v>
      </c>
      <c r="F20838" t="s">
        <v>5097</v>
      </c>
      <c r="G20838" s="4"/>
      <c r="H20838" s="4"/>
      <c r="I20838" s="4"/>
      <c r="J20838" s="4"/>
      <c r="K20838" s="4">
        <v>-6613692.7847077996</v>
      </c>
      <c r="L20838" s="4">
        <v>32149001.77031</v>
      </c>
      <c r="M20838" s="4">
        <v>1579125.6920070001</v>
      </c>
      <c r="N20838" s="3">
        <v>-0.27038903650541202</v>
      </c>
      <c r="O20838" s="5">
        <v>0.90160197019577026</v>
      </c>
      <c r="P20838" s="3">
        <v>4.9118965864181519E-2</v>
      </c>
    </row>
    <row r="20839" spans="1:16" x14ac:dyDescent="0.25">
      <c r="A20839" s="1">
        <v>2013</v>
      </c>
      <c r="B20839" t="s">
        <v>1626</v>
      </c>
      <c r="C20839" t="s">
        <v>3327</v>
      </c>
      <c r="D20839" t="s">
        <v>3403</v>
      </c>
      <c r="E20839" t="s">
        <v>3469</v>
      </c>
      <c r="F20839" t="s">
        <v>5097</v>
      </c>
      <c r="G20839" s="4"/>
      <c r="H20839" s="4"/>
      <c r="I20839" s="4"/>
      <c r="J20839" s="4"/>
      <c r="K20839" s="4">
        <v>-1989884.61222215</v>
      </c>
      <c r="L20839" s="4">
        <v>32333245.018591799</v>
      </c>
      <c r="M20839" s="4">
        <v>147947.595859561</v>
      </c>
      <c r="N20839" s="3">
        <v>-6.5203838182836996E-2</v>
      </c>
      <c r="O20839" s="5">
        <v>0.2163698822259903</v>
      </c>
      <c r="P20839" s="3">
        <v>4.5757112093269825E-3</v>
      </c>
    </row>
    <row r="20840" spans="1:16" x14ac:dyDescent="0.25">
      <c r="A20840" s="1">
        <v>2014</v>
      </c>
      <c r="B20840" t="s">
        <v>1626</v>
      </c>
      <c r="C20840" t="s">
        <v>3327</v>
      </c>
      <c r="D20840" t="s">
        <v>3403</v>
      </c>
      <c r="E20840" t="s">
        <v>3469</v>
      </c>
      <c r="F20840" t="s">
        <v>5097</v>
      </c>
      <c r="G20840" s="4"/>
      <c r="H20840" s="4"/>
      <c r="I20840" s="4"/>
      <c r="J20840" s="4"/>
      <c r="K20840" s="4">
        <v>-1619437.03144891</v>
      </c>
      <c r="L20840" s="4">
        <v>3628072.0448866002</v>
      </c>
      <c r="M20840" s="4">
        <v>230610.58984393399</v>
      </c>
      <c r="N20840" s="3">
        <v>-8.7533257290455996E-2</v>
      </c>
      <c r="O20840" s="5">
        <v>0.46620514988899231</v>
      </c>
      <c r="P20840" s="3">
        <v>6.3562847673892975E-2</v>
      </c>
    </row>
    <row r="20841" spans="1:16" x14ac:dyDescent="0.25">
      <c r="A20841" s="1">
        <v>2015</v>
      </c>
      <c r="B20841" t="s">
        <v>1626</v>
      </c>
      <c r="C20841" t="s">
        <v>3327</v>
      </c>
      <c r="D20841" t="s">
        <v>3403</v>
      </c>
      <c r="E20841" t="s">
        <v>3469</v>
      </c>
      <c r="F20841" t="s">
        <v>5097</v>
      </c>
      <c r="G20841" s="4"/>
      <c r="H20841" s="4"/>
      <c r="I20841" s="4"/>
      <c r="J20841" s="4"/>
      <c r="K20841" s="4">
        <v>-1463294.3768634</v>
      </c>
      <c r="L20841" s="4">
        <v>835098.57245210104</v>
      </c>
      <c r="M20841" s="4">
        <v>628730.46077517502</v>
      </c>
      <c r="N20841" s="3">
        <v>-0.77033328655797995</v>
      </c>
      <c r="O20841" s="5">
        <v>1.6354331970214844</v>
      </c>
      <c r="P20841" s="3">
        <v>0.75288170576095581</v>
      </c>
    </row>
    <row r="20842" spans="1:16" x14ac:dyDescent="0.25">
      <c r="A20842" s="1">
        <v>2016</v>
      </c>
      <c r="B20842" t="s">
        <v>1626</v>
      </c>
      <c r="C20842" t="s">
        <v>3327</v>
      </c>
      <c r="D20842" t="s">
        <v>3403</v>
      </c>
      <c r="E20842" t="s">
        <v>3469</v>
      </c>
      <c r="F20842" t="s">
        <v>5097</v>
      </c>
      <c r="G20842" s="4"/>
      <c r="H20842" s="4"/>
      <c r="I20842" s="4"/>
      <c r="J20842" s="4"/>
      <c r="K20842" s="4">
        <v>-384798.99871859798</v>
      </c>
      <c r="L20842" s="4">
        <v>101143.57660100699</v>
      </c>
      <c r="M20842" s="4">
        <v>780507.79271090997</v>
      </c>
      <c r="N20842" s="3">
        <v>-0.84691075027095797</v>
      </c>
      <c r="O20842" s="5">
        <v>12.891425132751465</v>
      </c>
      <c r="P20842" s="3">
        <v>7.7168302536010742</v>
      </c>
    </row>
    <row r="20843" spans="1:16" x14ac:dyDescent="0.25">
      <c r="A20843" s="1">
        <v>2017</v>
      </c>
      <c r="B20843" t="s">
        <v>1626</v>
      </c>
      <c r="C20843" t="s">
        <v>3327</v>
      </c>
      <c r="D20843" t="s">
        <v>3403</v>
      </c>
      <c r="E20843" t="s">
        <v>3469</v>
      </c>
      <c r="F20843" t="s">
        <v>5097</v>
      </c>
      <c r="G20843" s="4"/>
      <c r="H20843" s="4"/>
      <c r="I20843" s="4"/>
      <c r="J20843" s="4"/>
      <c r="K20843" s="4">
        <v>-904850.62294880406</v>
      </c>
      <c r="L20843" s="4">
        <v>11679375.4371402</v>
      </c>
      <c r="M20843" s="4">
        <v>8522162.5277656093</v>
      </c>
      <c r="N20843" s="3">
        <v>-0.15357636147609799</v>
      </c>
      <c r="O20843" s="5">
        <v>1.505681037902832</v>
      </c>
      <c r="P20843" s="3">
        <v>0.72967624664306641</v>
      </c>
    </row>
    <row r="20844" spans="1:16" x14ac:dyDescent="0.25">
      <c r="A20844" s="1">
        <v>2018</v>
      </c>
      <c r="B20844" t="s">
        <v>1626</v>
      </c>
      <c r="C20844" t="s">
        <v>3327</v>
      </c>
      <c r="D20844" t="s">
        <v>3403</v>
      </c>
      <c r="E20844" t="s">
        <v>3469</v>
      </c>
      <c r="F20844" t="s">
        <v>5097</v>
      </c>
      <c r="G20844" s="4"/>
      <c r="H20844" s="4"/>
      <c r="I20844" s="4"/>
      <c r="J20844" s="4"/>
      <c r="K20844" s="4">
        <v>-1635335.56873108</v>
      </c>
      <c r="L20844" s="4">
        <v>12230076.462446099</v>
      </c>
      <c r="M20844" s="4">
        <v>9036499.9000732806</v>
      </c>
      <c r="N20844" s="3">
        <v>-0.13930855772151901</v>
      </c>
      <c r="O20844" s="5">
        <v>1.5425894260406494</v>
      </c>
      <c r="P20844" s="3">
        <v>0.73887515068054199</v>
      </c>
    </row>
    <row r="20845" spans="1:16" x14ac:dyDescent="0.25">
      <c r="A20845" s="1">
        <v>2019</v>
      </c>
      <c r="B20845" t="s">
        <v>1626</v>
      </c>
      <c r="C20845" t="s">
        <v>3327</v>
      </c>
      <c r="D20845" t="s">
        <v>3403</v>
      </c>
      <c r="E20845" t="s">
        <v>3469</v>
      </c>
      <c r="F20845" t="s">
        <v>5097</v>
      </c>
      <c r="G20845" s="4"/>
      <c r="H20845" s="4"/>
      <c r="I20845" s="4"/>
      <c r="J20845" s="4"/>
      <c r="K20845" s="4">
        <v>-849609.68760968803</v>
      </c>
      <c r="L20845" s="4">
        <v>12692687.960688001</v>
      </c>
      <c r="M20845" s="4">
        <v>9414384.6963847</v>
      </c>
      <c r="N20845" s="3">
        <v>-6.9950780912131999E-2</v>
      </c>
      <c r="O20845" s="5">
        <v>1.2652556896209717</v>
      </c>
      <c r="P20845" s="3">
        <v>0.74171715974807739</v>
      </c>
    </row>
    <row r="20846" spans="1:16" x14ac:dyDescent="0.25">
      <c r="A20846" s="1">
        <v>2020</v>
      </c>
      <c r="B20846" t="s">
        <v>1626</v>
      </c>
      <c r="C20846" t="s">
        <v>3327</v>
      </c>
      <c r="D20846" t="s">
        <v>3403</v>
      </c>
      <c r="E20846" t="s">
        <v>3469</v>
      </c>
      <c r="F20846" t="s">
        <v>5097</v>
      </c>
      <c r="G20846" s="4"/>
      <c r="H20846" s="4"/>
      <c r="I20846" s="4"/>
      <c r="J20846" s="4"/>
      <c r="K20846" s="4">
        <v>-1057945.55719669</v>
      </c>
      <c r="L20846" s="4">
        <v>11010776.7486162</v>
      </c>
      <c r="M20846" s="4">
        <v>10306790.166061601</v>
      </c>
      <c r="N20846" s="3">
        <v>-9.0076020879004001E-2</v>
      </c>
      <c r="O20846" s="5">
        <v>1.1768761873245239</v>
      </c>
      <c r="P20846" s="3">
        <v>0.93606388568878174</v>
      </c>
    </row>
    <row r="20847" spans="1:16" x14ac:dyDescent="0.25">
      <c r="A20847" s="1">
        <v>2021</v>
      </c>
      <c r="B20847" t="s">
        <v>1626</v>
      </c>
      <c r="C20847" t="s">
        <v>3327</v>
      </c>
      <c r="D20847" t="s">
        <v>3403</v>
      </c>
      <c r="E20847" t="s">
        <v>3469</v>
      </c>
      <c r="F20847" t="s">
        <v>5097</v>
      </c>
      <c r="G20847" s="4"/>
      <c r="H20847" s="4"/>
      <c r="I20847" s="4"/>
      <c r="J20847" s="4"/>
      <c r="K20847" s="4">
        <v>-1721039.371968</v>
      </c>
      <c r="L20847" s="4">
        <v>5288636.0398593396</v>
      </c>
      <c r="M20847" s="4">
        <v>397965.04435063602</v>
      </c>
      <c r="N20847" s="3">
        <v>-0.19953799962836599</v>
      </c>
      <c r="O20847" s="5">
        <v>4.1779952049255371</v>
      </c>
      <c r="P20847" s="3">
        <v>7.5249090790748596E-2</v>
      </c>
    </row>
    <row r="20848" spans="1:16" x14ac:dyDescent="0.25">
      <c r="A20848" s="1">
        <v>2022</v>
      </c>
      <c r="B20848" t="s">
        <v>1626</v>
      </c>
      <c r="C20848" t="s">
        <v>3327</v>
      </c>
      <c r="D20848" t="s">
        <v>3403</v>
      </c>
      <c r="E20848" t="s">
        <v>3469</v>
      </c>
      <c r="F20848" t="s">
        <v>5097</v>
      </c>
      <c r="G20848" s="4"/>
      <c r="H20848" s="4"/>
      <c r="I20848" s="4"/>
      <c r="J20848" s="4"/>
      <c r="K20848" s="4">
        <v>-1849929.95507463</v>
      </c>
      <c r="L20848" s="4">
        <v>10873124.8317887</v>
      </c>
      <c r="M20848" s="4">
        <v>1408237.0071839199</v>
      </c>
      <c r="N20848" s="3">
        <v>-0.235051110686333</v>
      </c>
      <c r="O20848" s="5">
        <v>1.2905186414718628</v>
      </c>
      <c r="P20848" s="3">
        <v>0.1295153945684433</v>
      </c>
    </row>
    <row r="20849" spans="1:16" x14ac:dyDescent="0.25">
      <c r="A20849" s="1">
        <v>2023</v>
      </c>
      <c r="B20849" t="s">
        <v>1626</v>
      </c>
      <c r="C20849" t="s">
        <v>3327</v>
      </c>
      <c r="D20849" t="s">
        <v>3403</v>
      </c>
      <c r="E20849" t="s">
        <v>3469</v>
      </c>
      <c r="F20849" t="s">
        <v>5097</v>
      </c>
      <c r="G20849" s="4"/>
      <c r="H20849" s="4"/>
      <c r="I20849" s="4"/>
      <c r="J20849" s="4"/>
      <c r="K20849" s="4">
        <v>-1225524.7808552501</v>
      </c>
      <c r="L20849" s="4">
        <v>10048809.7856881</v>
      </c>
      <c r="M20849" s="4">
        <v>1607491.25087491</v>
      </c>
      <c r="N20849" s="3">
        <v>-0.11926258685312401</v>
      </c>
      <c r="O20849" s="5">
        <v>0.91680514812469482</v>
      </c>
      <c r="P20849" s="3">
        <v>0.15996831655502319</v>
      </c>
    </row>
    <row r="20850" spans="1:16" x14ac:dyDescent="0.25">
      <c r="A20850" s="1">
        <v>2024</v>
      </c>
      <c r="B20850" t="s">
        <v>1626</v>
      </c>
      <c r="C20850" t="s">
        <v>3327</v>
      </c>
      <c r="D20850" t="s">
        <v>3403</v>
      </c>
      <c r="E20850" t="s">
        <v>3469</v>
      </c>
      <c r="F20850" t="s">
        <v>5097</v>
      </c>
      <c r="G20850" s="4"/>
      <c r="H20850" s="4"/>
      <c r="I20850" s="4"/>
      <c r="J20850" s="4"/>
      <c r="K20850" s="4">
        <v>-1092973.6721047</v>
      </c>
      <c r="L20850" s="4">
        <v>11484439.9405306</v>
      </c>
      <c r="M20850" s="4">
        <v>1652990.47288873</v>
      </c>
      <c r="N20850" s="3">
        <v>-0.101508028741777</v>
      </c>
      <c r="O20850" s="5">
        <v>0.49415332078933716</v>
      </c>
      <c r="P20850" s="3">
        <v>0.14393305778503418</v>
      </c>
    </row>
    <row r="20851" spans="1:16" x14ac:dyDescent="0.25">
      <c r="A20851" s="1">
        <v>2009</v>
      </c>
      <c r="B20851" t="s">
        <v>1627</v>
      </c>
      <c r="C20851" t="s">
        <v>3328</v>
      </c>
      <c r="D20851" t="s">
        <v>3403</v>
      </c>
      <c r="E20851" t="s">
        <v>3469</v>
      </c>
      <c r="F20851" t="s">
        <v>5098</v>
      </c>
      <c r="G20851" s="4"/>
      <c r="H20851" s="4"/>
      <c r="I20851" s="4"/>
      <c r="J20851" s="4"/>
      <c r="K20851" s="4">
        <v>-1060338.4234420101</v>
      </c>
      <c r="L20851" s="4">
        <v>8458171.6879900899</v>
      </c>
      <c r="M20851" s="4">
        <v>406433.813633835</v>
      </c>
      <c r="N20851" s="3">
        <v>-0.18489042746266601</v>
      </c>
      <c r="O20851" s="5">
        <v>1.0997481346130371</v>
      </c>
      <c r="P20851" s="3">
        <v>4.8052206635475159E-2</v>
      </c>
    </row>
    <row r="20852" spans="1:16" x14ac:dyDescent="0.25">
      <c r="A20852" s="1">
        <v>2010</v>
      </c>
      <c r="B20852" t="s">
        <v>1627</v>
      </c>
      <c r="C20852" t="s">
        <v>3328</v>
      </c>
      <c r="D20852" t="s">
        <v>3403</v>
      </c>
      <c r="E20852" t="s">
        <v>3469</v>
      </c>
      <c r="F20852" t="s">
        <v>5098</v>
      </c>
      <c r="G20852" s="4"/>
      <c r="H20852" s="4"/>
      <c r="I20852" s="4"/>
      <c r="J20852" s="4"/>
      <c r="K20852" s="4">
        <v>-1705720.8448117501</v>
      </c>
      <c r="L20852" s="4">
        <v>7418075.7065605596</v>
      </c>
      <c r="M20852" s="4">
        <v>285535.149474543</v>
      </c>
      <c r="N20852" s="3">
        <v>-0.20023961290627801</v>
      </c>
      <c r="O20852" s="5">
        <v>1.2067902088165283</v>
      </c>
      <c r="P20852" s="3">
        <v>3.8491807878017426E-2</v>
      </c>
    </row>
    <row r="20853" spans="1:16" x14ac:dyDescent="0.25">
      <c r="A20853" s="1">
        <v>2011</v>
      </c>
      <c r="B20853" t="s">
        <v>1627</v>
      </c>
      <c r="C20853" t="s">
        <v>3328</v>
      </c>
      <c r="D20853" t="s">
        <v>3403</v>
      </c>
      <c r="E20853" t="s">
        <v>3469</v>
      </c>
      <c r="F20853" t="s">
        <v>5098</v>
      </c>
      <c r="G20853" s="4"/>
      <c r="H20853" s="4"/>
      <c r="I20853" s="4"/>
      <c r="J20853" s="4"/>
      <c r="K20853" s="4">
        <v>-1370757.66871166</v>
      </c>
      <c r="L20853" s="4">
        <v>1462656.44171779</v>
      </c>
      <c r="M20853" s="4">
        <v>62293.456032719798</v>
      </c>
      <c r="N20853" s="3">
        <v>-0.30815105596709502</v>
      </c>
      <c r="O20853" s="5">
        <v>2.6696643829345703</v>
      </c>
      <c r="P20853" s="3">
        <v>4.2589262127876282E-2</v>
      </c>
    </row>
    <row r="20854" spans="1:16" x14ac:dyDescent="0.25">
      <c r="A20854" s="1">
        <v>2012</v>
      </c>
      <c r="B20854" t="s">
        <v>1627</v>
      </c>
      <c r="C20854" t="s">
        <v>3328</v>
      </c>
      <c r="D20854" t="s">
        <v>3403</v>
      </c>
      <c r="E20854" t="s">
        <v>3469</v>
      </c>
      <c r="F20854" t="s">
        <v>5098</v>
      </c>
      <c r="G20854" s="4"/>
      <c r="H20854" s="4"/>
      <c r="I20854" s="4"/>
      <c r="J20854" s="4"/>
      <c r="K20854" s="4">
        <v>-1055713.52851308</v>
      </c>
      <c r="L20854" s="4">
        <v>1336933.4538916401</v>
      </c>
      <c r="M20854" s="4">
        <v>74948.814683170698</v>
      </c>
      <c r="N20854" s="3">
        <v>-0.74777224606917803</v>
      </c>
      <c r="O20854" s="5">
        <v>5.9949431419372559</v>
      </c>
      <c r="P20854" s="3">
        <v>5.6060243397951126E-2</v>
      </c>
    </row>
    <row r="20855" spans="1:16" x14ac:dyDescent="0.25">
      <c r="A20855" s="1">
        <v>2013</v>
      </c>
      <c r="B20855" t="s">
        <v>1627</v>
      </c>
      <c r="C20855" t="s">
        <v>3328</v>
      </c>
      <c r="D20855" t="s">
        <v>3403</v>
      </c>
      <c r="E20855" t="s">
        <v>3469</v>
      </c>
      <c r="F20855" t="s">
        <v>5098</v>
      </c>
      <c r="G20855" s="4"/>
      <c r="H20855" s="4"/>
      <c r="I20855" s="4"/>
      <c r="J20855" s="4"/>
      <c r="K20855" s="4">
        <v>-1571408.96288638</v>
      </c>
      <c r="L20855" s="4">
        <v>4489760.7757852301</v>
      </c>
      <c r="M20855" s="4">
        <v>1616068.3090306299</v>
      </c>
      <c r="N20855" s="3">
        <v>-0.55760189104001501</v>
      </c>
      <c r="O20855" s="5">
        <v>2.6766624450683594</v>
      </c>
      <c r="P20855" s="3">
        <v>0.35994529724121094</v>
      </c>
    </row>
    <row r="20856" spans="1:16" x14ac:dyDescent="0.25">
      <c r="A20856" s="1">
        <v>2014</v>
      </c>
      <c r="B20856" t="s">
        <v>1627</v>
      </c>
      <c r="C20856" t="s">
        <v>3328</v>
      </c>
      <c r="D20856" t="s">
        <v>3403</v>
      </c>
      <c r="E20856" t="s">
        <v>3469</v>
      </c>
      <c r="F20856" t="s">
        <v>5098</v>
      </c>
      <c r="G20856" s="4"/>
      <c r="H20856" s="4"/>
      <c r="I20856" s="4"/>
      <c r="J20856" s="4"/>
      <c r="K20856" s="4">
        <v>-4211659.8191604903</v>
      </c>
      <c r="L20856" s="4">
        <v>20226549.265288498</v>
      </c>
      <c r="M20856" s="4">
        <v>554880.78804858297</v>
      </c>
      <c r="N20856" s="3">
        <v>-0.346054196282786</v>
      </c>
      <c r="O20856" s="5">
        <v>2.3441295623779297</v>
      </c>
      <c r="P20856" s="3">
        <v>2.7433289214968681E-2</v>
      </c>
    </row>
    <row r="20857" spans="1:16" x14ac:dyDescent="0.25">
      <c r="A20857" s="1">
        <v>2015</v>
      </c>
      <c r="B20857" t="s">
        <v>1627</v>
      </c>
      <c r="C20857" t="s">
        <v>3328</v>
      </c>
      <c r="D20857" t="s">
        <v>3403</v>
      </c>
      <c r="E20857" t="s">
        <v>3469</v>
      </c>
      <c r="F20857" t="s">
        <v>5098</v>
      </c>
      <c r="G20857" s="4"/>
      <c r="H20857" s="4"/>
      <c r="I20857" s="4"/>
      <c r="J20857" s="4"/>
      <c r="K20857" s="4">
        <v>-4430992.9650727101</v>
      </c>
      <c r="L20857" s="4">
        <v>24785408.527757801</v>
      </c>
      <c r="M20857" s="4">
        <v>2820666.0992164798</v>
      </c>
      <c r="N20857" s="3">
        <v>-0.20705277212618101</v>
      </c>
      <c r="O20857" s="5">
        <v>1.1374833583831787</v>
      </c>
      <c r="P20857" s="3">
        <v>0.11380349099636078</v>
      </c>
    </row>
    <row r="20858" spans="1:16" x14ac:dyDescent="0.25">
      <c r="A20858" s="1">
        <v>2016</v>
      </c>
      <c r="B20858" t="s">
        <v>1627</v>
      </c>
      <c r="C20858" t="s">
        <v>3328</v>
      </c>
      <c r="D20858" t="s">
        <v>3403</v>
      </c>
      <c r="E20858" t="s">
        <v>3469</v>
      </c>
      <c r="F20858" t="s">
        <v>5098</v>
      </c>
      <c r="G20858" s="4"/>
      <c r="H20858" s="4"/>
      <c r="I20858" s="4"/>
      <c r="J20858" s="4"/>
      <c r="K20858" s="4">
        <v>-22258256.854256898</v>
      </c>
      <c r="L20858" s="4">
        <v>11675665.2236652</v>
      </c>
      <c r="M20858" s="4">
        <v>562653.67965367995</v>
      </c>
      <c r="N20858" s="3">
        <v>-1.2278156834773799</v>
      </c>
      <c r="O20858" s="5">
        <v>2.6497557163238525</v>
      </c>
      <c r="P20858" s="3">
        <v>4.8190288245677948E-2</v>
      </c>
    </row>
    <row r="20859" spans="1:16" x14ac:dyDescent="0.25">
      <c r="A20859" s="1">
        <v>2017</v>
      </c>
      <c r="B20859" t="s">
        <v>1627</v>
      </c>
      <c r="C20859" t="s">
        <v>3328</v>
      </c>
      <c r="D20859" t="s">
        <v>3403</v>
      </c>
      <c r="E20859" t="s">
        <v>3469</v>
      </c>
      <c r="F20859" t="s">
        <v>5098</v>
      </c>
      <c r="G20859" s="4"/>
      <c r="H20859" s="4"/>
      <c r="I20859" s="4"/>
      <c r="J20859" s="4"/>
      <c r="K20859" s="4">
        <v>-2692429.1475867699</v>
      </c>
      <c r="L20859" s="4">
        <v>16169496.602672599</v>
      </c>
      <c r="M20859" s="4">
        <v>1079271.23232103</v>
      </c>
      <c r="N20859" s="3">
        <v>-0.187017020975461</v>
      </c>
      <c r="O20859" s="5">
        <v>3.627760648727417</v>
      </c>
      <c r="P20859" s="3">
        <v>6.6747359931468964E-2</v>
      </c>
    </row>
    <row r="20860" spans="1:16" x14ac:dyDescent="0.25">
      <c r="A20860" s="1">
        <v>2018</v>
      </c>
      <c r="B20860" t="s">
        <v>1627</v>
      </c>
      <c r="C20860" t="s">
        <v>3328</v>
      </c>
      <c r="D20860" t="s">
        <v>3403</v>
      </c>
      <c r="E20860" t="s">
        <v>3469</v>
      </c>
      <c r="F20860" t="s">
        <v>5098</v>
      </c>
      <c r="G20860" s="4"/>
      <c r="H20860" s="4"/>
      <c r="I20860" s="4"/>
      <c r="J20860" s="4"/>
      <c r="K20860" s="4">
        <v>-2777252.1569954301</v>
      </c>
      <c r="L20860" s="4">
        <v>15413933.062651601</v>
      </c>
      <c r="M20860" s="4">
        <v>920991.93593864597</v>
      </c>
      <c r="N20860" s="3">
        <v>-0.18499740505416501</v>
      </c>
      <c r="O20860" s="5">
        <v>1.8405212163925171</v>
      </c>
      <c r="P20860" s="3">
        <v>5.9750612825155258E-2</v>
      </c>
    </row>
    <row r="20861" spans="1:16" x14ac:dyDescent="0.25">
      <c r="A20861" s="1">
        <v>2019</v>
      </c>
      <c r="B20861" t="s">
        <v>1627</v>
      </c>
      <c r="C20861" t="s">
        <v>3328</v>
      </c>
      <c r="D20861" t="s">
        <v>3403</v>
      </c>
      <c r="E20861" t="s">
        <v>3469</v>
      </c>
      <c r="F20861" t="s">
        <v>5098</v>
      </c>
      <c r="G20861" s="4"/>
      <c r="H20861" s="4"/>
      <c r="I20861" s="4"/>
      <c r="J20861" s="4"/>
      <c r="K20861" s="4">
        <v>-1756799.1293969001</v>
      </c>
      <c r="L20861" s="4">
        <v>19909600.5055115</v>
      </c>
      <c r="M20861" s="4">
        <v>1036680.47461911</v>
      </c>
      <c r="N20861" s="3">
        <v>-9.9641833060668997E-2</v>
      </c>
      <c r="O20861" s="5">
        <v>1.5722911357879639</v>
      </c>
      <c r="P20861" s="3">
        <v>5.2069377154111862E-2</v>
      </c>
    </row>
    <row r="20862" spans="1:16" x14ac:dyDescent="0.25">
      <c r="A20862" s="1">
        <v>2020</v>
      </c>
      <c r="B20862" t="s">
        <v>1627</v>
      </c>
      <c r="C20862" t="s">
        <v>3328</v>
      </c>
      <c r="D20862" t="s">
        <v>3403</v>
      </c>
      <c r="E20862" t="s">
        <v>3469</v>
      </c>
      <c r="F20862" t="s">
        <v>5098</v>
      </c>
      <c r="G20862" s="4"/>
      <c r="H20862" s="4"/>
      <c r="I20862" s="4"/>
      <c r="J20862" s="4"/>
      <c r="K20862" s="4">
        <v>-1550797.4855929399</v>
      </c>
      <c r="L20862" s="4">
        <v>18447550.607443199</v>
      </c>
      <c r="M20862" s="4">
        <v>958262.22772772401</v>
      </c>
      <c r="N20862" s="3">
        <v>-7.7028248140633998E-2</v>
      </c>
      <c r="O20862" s="5">
        <v>2.4650561809539795</v>
      </c>
      <c r="P20862" s="3">
        <v>5.194522812962532E-2</v>
      </c>
    </row>
    <row r="20863" spans="1:16" x14ac:dyDescent="0.25">
      <c r="A20863" s="1">
        <v>2021</v>
      </c>
      <c r="B20863" t="s">
        <v>1627</v>
      </c>
      <c r="C20863" t="s">
        <v>3328</v>
      </c>
      <c r="D20863" t="s">
        <v>3403</v>
      </c>
      <c r="E20863" t="s">
        <v>3469</v>
      </c>
      <c r="F20863" t="s">
        <v>5098</v>
      </c>
      <c r="G20863" s="4"/>
      <c r="H20863" s="4"/>
      <c r="I20863" s="4"/>
      <c r="J20863" s="4"/>
      <c r="K20863" s="4">
        <v>-1398259.0514080799</v>
      </c>
      <c r="L20863" s="4">
        <v>19210704.873639699</v>
      </c>
      <c r="M20863" s="4">
        <v>1156092.2310713599</v>
      </c>
      <c r="N20863" s="3">
        <v>-7.637082127988E-2</v>
      </c>
      <c r="O20863" s="5">
        <v>1.7509455680847168</v>
      </c>
      <c r="P20863" s="3">
        <v>6.0179583728313446E-2</v>
      </c>
    </row>
    <row r="20864" spans="1:16" x14ac:dyDescent="0.25">
      <c r="A20864" s="1">
        <v>2022</v>
      </c>
      <c r="B20864" t="s">
        <v>1627</v>
      </c>
      <c r="C20864" t="s">
        <v>3328</v>
      </c>
      <c r="D20864" t="s">
        <v>3403</v>
      </c>
      <c r="E20864" t="s">
        <v>3469</v>
      </c>
      <c r="F20864" t="s">
        <v>5098</v>
      </c>
      <c r="G20864" s="4"/>
      <c r="H20864" s="4"/>
      <c r="I20864" s="4"/>
      <c r="J20864" s="4"/>
      <c r="K20864" s="4">
        <v>-1755339.35603428</v>
      </c>
      <c r="L20864" s="4">
        <v>18559791.658150401</v>
      </c>
      <c r="M20864" s="4">
        <v>562440.55648666702</v>
      </c>
      <c r="N20864" s="3">
        <v>-9.5952405230664006E-2</v>
      </c>
      <c r="O20864" s="5">
        <v>1.857658863067627</v>
      </c>
      <c r="P20864" s="3">
        <v>3.0304249376058578E-2</v>
      </c>
    </row>
    <row r="20865" spans="1:16" x14ac:dyDescent="0.25">
      <c r="A20865" s="1">
        <v>2023</v>
      </c>
      <c r="B20865" t="s">
        <v>1627</v>
      </c>
      <c r="C20865" t="s">
        <v>3328</v>
      </c>
      <c r="D20865" t="s">
        <v>3403</v>
      </c>
      <c r="E20865" t="s">
        <v>3469</v>
      </c>
      <c r="F20865" t="s">
        <v>5098</v>
      </c>
      <c r="G20865" s="4"/>
      <c r="H20865" s="4"/>
      <c r="I20865" s="4"/>
      <c r="J20865" s="4"/>
      <c r="K20865" s="4">
        <v>-1606660.85547149</v>
      </c>
      <c r="L20865" s="4">
        <v>20430346.015812799</v>
      </c>
      <c r="M20865" s="4">
        <v>1007685.07862138</v>
      </c>
      <c r="N20865" s="3">
        <v>-8.2431073956875003E-2</v>
      </c>
      <c r="O20865" s="5">
        <v>1.2463440895080566</v>
      </c>
      <c r="P20865" s="3">
        <v>4.9322955310344696E-2</v>
      </c>
    </row>
    <row r="20866" spans="1:16" x14ac:dyDescent="0.25">
      <c r="A20866" s="1">
        <v>2024</v>
      </c>
      <c r="B20866" t="s">
        <v>1627</v>
      </c>
      <c r="C20866" t="s">
        <v>3328</v>
      </c>
      <c r="D20866" t="s">
        <v>3403</v>
      </c>
      <c r="E20866" t="s">
        <v>3469</v>
      </c>
      <c r="F20866" t="s">
        <v>5098</v>
      </c>
      <c r="G20866" s="4"/>
      <c r="H20866" s="4"/>
      <c r="I20866" s="4"/>
      <c r="J20866" s="4"/>
      <c r="K20866" s="4">
        <v>-1680441.0099672701</v>
      </c>
      <c r="L20866" s="4">
        <v>18903111.4465845</v>
      </c>
      <c r="M20866" s="4">
        <v>5330059.5808920404</v>
      </c>
      <c r="N20866" s="3">
        <v>-8.9708524088382993E-2</v>
      </c>
      <c r="O20866" s="5">
        <v>0.74396908283233643</v>
      </c>
      <c r="P20866" s="3">
        <v>0.28196731209754944</v>
      </c>
    </row>
    <row r="20867" spans="1:16" x14ac:dyDescent="0.25">
      <c r="A20867" s="1">
        <v>2010</v>
      </c>
      <c r="B20867" t="s">
        <v>1628</v>
      </c>
      <c r="C20867" t="s">
        <v>3329</v>
      </c>
      <c r="D20867" t="s">
        <v>3438</v>
      </c>
      <c r="E20867" t="s">
        <v>3469</v>
      </c>
      <c r="F20867" t="s">
        <v>5099</v>
      </c>
      <c r="G20867" s="4"/>
      <c r="H20867" s="4"/>
      <c r="I20867" s="4"/>
      <c r="J20867" s="4"/>
      <c r="K20867" s="4">
        <v>-3626304.7823822899</v>
      </c>
      <c r="L20867" s="4">
        <v>6471424.1319648596</v>
      </c>
      <c r="M20867" s="4">
        <v>3069294.9891653098</v>
      </c>
      <c r="N20867" s="3">
        <v>-0.63494279442559898</v>
      </c>
      <c r="O20867" s="5">
        <v>1.017012357711792</v>
      </c>
      <c r="P20867" s="3">
        <v>0.47428432106971741</v>
      </c>
    </row>
    <row r="20868" spans="1:16" x14ac:dyDescent="0.25">
      <c r="A20868" s="1">
        <v>2011</v>
      </c>
      <c r="B20868" t="s">
        <v>1628</v>
      </c>
      <c r="C20868" t="s">
        <v>3329</v>
      </c>
      <c r="D20868" t="s">
        <v>3438</v>
      </c>
      <c r="E20868" t="s">
        <v>3469</v>
      </c>
      <c r="F20868" t="s">
        <v>5099</v>
      </c>
      <c r="G20868" s="4"/>
      <c r="H20868" s="4"/>
      <c r="I20868" s="4"/>
      <c r="J20868" s="4"/>
      <c r="K20868" s="4">
        <v>-2074665.0948451399</v>
      </c>
      <c r="L20868" s="4">
        <v>9003457.2928946503</v>
      </c>
      <c r="M20868" s="4">
        <v>5210429.7502947198</v>
      </c>
      <c r="N20868" s="3">
        <v>-0.24038917349062</v>
      </c>
      <c r="O20868" s="5">
        <v>0.85905849933624268</v>
      </c>
      <c r="P20868" s="3">
        <v>0.57871431112289429</v>
      </c>
    </row>
    <row r="20869" spans="1:16" x14ac:dyDescent="0.25">
      <c r="A20869" s="1">
        <v>2012</v>
      </c>
      <c r="B20869" t="s">
        <v>1628</v>
      </c>
      <c r="C20869" t="s">
        <v>3329</v>
      </c>
      <c r="D20869" t="s">
        <v>3438</v>
      </c>
      <c r="E20869" t="s">
        <v>3469</v>
      </c>
      <c r="F20869" t="s">
        <v>5099</v>
      </c>
      <c r="G20869" s="4"/>
      <c r="H20869" s="4"/>
      <c r="I20869" s="4"/>
      <c r="J20869" s="4"/>
      <c r="K20869" s="4">
        <v>-1537642.1108643799</v>
      </c>
      <c r="L20869" s="4">
        <v>63431.331416350302</v>
      </c>
      <c r="M20869" s="4">
        <v>6105537.0792955598</v>
      </c>
      <c r="N20869" s="3">
        <v>-0.35510101306694097</v>
      </c>
      <c r="O20869" s="5">
        <v>122.72579956054688</v>
      </c>
      <c r="P20869" s="3">
        <v>96.254280090332031</v>
      </c>
    </row>
    <row r="20870" spans="1:16" x14ac:dyDescent="0.25">
      <c r="A20870" s="1">
        <v>2013</v>
      </c>
      <c r="B20870" t="s">
        <v>1628</v>
      </c>
      <c r="C20870" t="s">
        <v>3329</v>
      </c>
      <c r="D20870" t="s">
        <v>3438</v>
      </c>
      <c r="E20870" t="s">
        <v>3469</v>
      </c>
      <c r="F20870" t="s">
        <v>5099</v>
      </c>
      <c r="G20870" s="4"/>
      <c r="H20870" s="4"/>
      <c r="I20870" s="4"/>
      <c r="J20870" s="4"/>
      <c r="K20870" s="4">
        <v>-147291.63050330299</v>
      </c>
      <c r="L20870" s="4">
        <v>905193.82040435995</v>
      </c>
      <c r="M20870" s="4">
        <v>41163.196506390603</v>
      </c>
      <c r="N20870" s="3">
        <v>-0.3062752603808</v>
      </c>
      <c r="O20870" s="5">
        <v>1.0276994705200195</v>
      </c>
      <c r="P20870" s="3">
        <v>4.5474454760551453E-2</v>
      </c>
    </row>
    <row r="20871" spans="1:16" x14ac:dyDescent="0.25">
      <c r="A20871" s="1">
        <v>2014</v>
      </c>
      <c r="B20871" t="s">
        <v>1628</v>
      </c>
      <c r="C20871" t="s">
        <v>3329</v>
      </c>
      <c r="D20871" t="s">
        <v>3438</v>
      </c>
      <c r="E20871" t="s">
        <v>3469</v>
      </c>
      <c r="F20871" t="s">
        <v>5099</v>
      </c>
      <c r="G20871" s="4"/>
      <c r="H20871" s="4"/>
      <c r="I20871" s="4"/>
      <c r="J20871" s="4"/>
      <c r="K20871" s="4">
        <v>-645394.87953227398</v>
      </c>
      <c r="L20871" s="4">
        <v>5145114.8097505802</v>
      </c>
      <c r="M20871" s="4">
        <v>179121.12782309399</v>
      </c>
      <c r="N20871" s="3">
        <v>-0.212320738459438</v>
      </c>
      <c r="O20871" s="5">
        <v>1.2302378416061401</v>
      </c>
      <c r="P20871" s="3">
        <v>3.4813825041055679E-2</v>
      </c>
    </row>
    <row r="20872" spans="1:16" x14ac:dyDescent="0.25">
      <c r="A20872" s="1">
        <v>2015</v>
      </c>
      <c r="B20872" t="s">
        <v>1628</v>
      </c>
      <c r="C20872" t="s">
        <v>3329</v>
      </c>
      <c r="D20872" t="s">
        <v>3438</v>
      </c>
      <c r="E20872" t="s">
        <v>3469</v>
      </c>
      <c r="F20872" t="s">
        <v>5099</v>
      </c>
      <c r="G20872" s="4"/>
      <c r="H20872" s="4"/>
      <c r="I20872" s="4"/>
      <c r="J20872" s="4"/>
      <c r="K20872" s="4">
        <v>-1817597.4361147301</v>
      </c>
      <c r="L20872" s="4">
        <v>7701200.2804249497</v>
      </c>
      <c r="M20872" s="4">
        <v>3893067.1864286698</v>
      </c>
      <c r="N20872" s="3">
        <v>-0.30536056046759003</v>
      </c>
      <c r="O20872" s="5">
        <v>1.1814539432525635</v>
      </c>
      <c r="P20872" s="3">
        <v>0.50551432371139526</v>
      </c>
    </row>
    <row r="20873" spans="1:16" x14ac:dyDescent="0.25">
      <c r="A20873" s="1">
        <v>2016</v>
      </c>
      <c r="B20873" t="s">
        <v>1628</v>
      </c>
      <c r="C20873" t="s">
        <v>3329</v>
      </c>
      <c r="D20873" t="s">
        <v>3438</v>
      </c>
      <c r="E20873" t="s">
        <v>3469</v>
      </c>
      <c r="F20873" t="s">
        <v>5099</v>
      </c>
      <c r="G20873" s="4"/>
      <c r="H20873" s="4"/>
      <c r="I20873" s="4"/>
      <c r="J20873" s="4"/>
      <c r="K20873" s="4">
        <v>-1561084.8705188199</v>
      </c>
      <c r="L20873" s="4">
        <v>1227193.2830705999</v>
      </c>
      <c r="M20873" s="4">
        <v>3821584.9152188799</v>
      </c>
      <c r="N20873" s="3">
        <v>-0.35992447713452802</v>
      </c>
      <c r="O20873" s="5">
        <v>6.5198531150817871</v>
      </c>
      <c r="P20873" s="3">
        <v>3.1140856742858887</v>
      </c>
    </row>
    <row r="20874" spans="1:16" x14ac:dyDescent="0.25">
      <c r="A20874" s="1">
        <v>2017</v>
      </c>
      <c r="B20874" t="s">
        <v>1628</v>
      </c>
      <c r="C20874" t="s">
        <v>3329</v>
      </c>
      <c r="D20874" t="s">
        <v>3438</v>
      </c>
      <c r="E20874" t="s">
        <v>3469</v>
      </c>
      <c r="F20874" t="s">
        <v>5099</v>
      </c>
      <c r="G20874" s="4"/>
      <c r="H20874" s="4"/>
      <c r="I20874" s="4"/>
      <c r="J20874" s="4"/>
      <c r="K20874" s="4">
        <v>-1700947.68152367</v>
      </c>
      <c r="L20874" s="4">
        <v>294362.33254167699</v>
      </c>
      <c r="M20874" s="4">
        <v>2421143.3666136302</v>
      </c>
      <c r="N20874" s="3">
        <v>-2.1801073084089801</v>
      </c>
      <c r="O20874" s="5">
        <v>14.40160083770752</v>
      </c>
      <c r="P20874" s="3">
        <v>8.2250452041625977</v>
      </c>
    </row>
    <row r="20875" spans="1:16" x14ac:dyDescent="0.25">
      <c r="A20875" s="1">
        <v>2018</v>
      </c>
      <c r="B20875" t="s">
        <v>1628</v>
      </c>
      <c r="C20875" t="s">
        <v>3329</v>
      </c>
      <c r="D20875" t="s">
        <v>3438</v>
      </c>
      <c r="E20875" t="s">
        <v>3469</v>
      </c>
      <c r="F20875" t="s">
        <v>5099</v>
      </c>
      <c r="G20875" s="4"/>
      <c r="H20875" s="4"/>
      <c r="I20875" s="4"/>
      <c r="J20875" s="4"/>
      <c r="K20875" s="4">
        <v>-2558366.8272896199</v>
      </c>
      <c r="L20875" s="4">
        <v>12463652.580700099</v>
      </c>
      <c r="M20875" s="4">
        <v>5382272.9998001503</v>
      </c>
      <c r="N20875" s="3">
        <v>-0.40140254578411699</v>
      </c>
      <c r="O20875" s="5">
        <v>1.9172121286392212</v>
      </c>
      <c r="P20875" s="3">
        <v>0.4318375289440155</v>
      </c>
    </row>
    <row r="20876" spans="1:16" x14ac:dyDescent="0.25">
      <c r="A20876" s="1">
        <v>2019</v>
      </c>
      <c r="B20876" t="s">
        <v>1628</v>
      </c>
      <c r="C20876" t="s">
        <v>3329</v>
      </c>
      <c r="D20876" t="s">
        <v>3438</v>
      </c>
      <c r="E20876" t="s">
        <v>3469</v>
      </c>
      <c r="F20876" t="s">
        <v>5099</v>
      </c>
      <c r="G20876" s="4"/>
      <c r="H20876" s="4"/>
      <c r="I20876" s="4"/>
      <c r="J20876" s="4"/>
      <c r="K20876" s="4">
        <v>-2475754.2997543002</v>
      </c>
      <c r="L20876" s="4">
        <v>3120233.06423306</v>
      </c>
      <c r="M20876" s="4">
        <v>3854031.5900315898</v>
      </c>
      <c r="N20876" s="3">
        <v>-0.331410519229347</v>
      </c>
      <c r="O20876" s="5">
        <v>8.8045158386230469</v>
      </c>
      <c r="P20876" s="3">
        <v>1.235174298286438</v>
      </c>
    </row>
    <row r="20877" spans="1:16" x14ac:dyDescent="0.25">
      <c r="A20877" s="1">
        <v>2020</v>
      </c>
      <c r="B20877" t="s">
        <v>1628</v>
      </c>
      <c r="C20877" t="s">
        <v>3329</v>
      </c>
      <c r="D20877" t="s">
        <v>3438</v>
      </c>
      <c r="E20877" t="s">
        <v>3469</v>
      </c>
      <c r="F20877" t="s">
        <v>5099</v>
      </c>
      <c r="G20877" s="4"/>
      <c r="H20877" s="4"/>
      <c r="I20877" s="4"/>
      <c r="J20877" s="4"/>
      <c r="K20877" s="4">
        <v>-1984166.1720249001</v>
      </c>
      <c r="L20877" s="4">
        <v>4330497.77066107</v>
      </c>
      <c r="M20877" s="4">
        <v>6850087.6551219597</v>
      </c>
      <c r="N20877" s="3">
        <v>-0.53638654967503197</v>
      </c>
      <c r="O20877" s="5">
        <v>4.0995521545410156</v>
      </c>
      <c r="P20877" s="3">
        <v>1.5818245410919189</v>
      </c>
    </row>
    <row r="20878" spans="1:16" x14ac:dyDescent="0.25">
      <c r="A20878" s="1">
        <v>2021</v>
      </c>
      <c r="B20878" t="s">
        <v>1628</v>
      </c>
      <c r="C20878" t="s">
        <v>3329</v>
      </c>
      <c r="D20878" t="s">
        <v>3438</v>
      </c>
      <c r="E20878" t="s">
        <v>3469</v>
      </c>
      <c r="F20878" t="s">
        <v>5099</v>
      </c>
      <c r="G20878" s="4"/>
      <c r="H20878" s="4"/>
      <c r="I20878" s="4"/>
      <c r="J20878" s="4"/>
      <c r="K20878" s="4">
        <v>-263939.89607779903</v>
      </c>
      <c r="L20878" s="4">
        <v>9623675.6667591408</v>
      </c>
      <c r="M20878" s="4">
        <v>8133824.2020259602</v>
      </c>
      <c r="N20878" s="3">
        <v>-3.6842194775994999E-2</v>
      </c>
      <c r="O20878" s="5">
        <v>6.2824897766113281</v>
      </c>
      <c r="P20878" s="3">
        <v>0.84518891572952271</v>
      </c>
    </row>
    <row r="20879" spans="1:16" x14ac:dyDescent="0.25">
      <c r="A20879" s="1">
        <v>2022</v>
      </c>
      <c r="B20879" t="s">
        <v>1628</v>
      </c>
      <c r="C20879" t="s">
        <v>3329</v>
      </c>
      <c r="D20879" t="s">
        <v>3438</v>
      </c>
      <c r="E20879" t="s">
        <v>3469</v>
      </c>
      <c r="F20879" t="s">
        <v>5099</v>
      </c>
      <c r="G20879" s="4"/>
      <c r="H20879" s="4"/>
      <c r="I20879" s="4"/>
      <c r="J20879" s="4"/>
      <c r="K20879" s="4">
        <v>-2801106.9168501198</v>
      </c>
      <c r="L20879" s="4">
        <v>92949270.911688194</v>
      </c>
      <c r="M20879" s="4">
        <v>50461330.370513499</v>
      </c>
      <c r="N20879" s="3">
        <v>-5.5027961362480997E-2</v>
      </c>
      <c r="O20879" s="5">
        <v>1.5879416465759277</v>
      </c>
      <c r="P20879" s="3">
        <v>0.54289108514785767</v>
      </c>
    </row>
    <row r="20880" spans="1:16" x14ac:dyDescent="0.25">
      <c r="A20880" s="1">
        <v>2023</v>
      </c>
      <c r="B20880" t="s">
        <v>1628</v>
      </c>
      <c r="C20880" t="s">
        <v>3329</v>
      </c>
      <c r="D20880" t="s">
        <v>3438</v>
      </c>
      <c r="E20880" t="s">
        <v>3469</v>
      </c>
      <c r="F20880" t="s">
        <v>5099</v>
      </c>
      <c r="G20880" s="4"/>
      <c r="H20880" s="4"/>
      <c r="I20880" s="4"/>
      <c r="J20880" s="4"/>
      <c r="K20880" s="4">
        <v>3680298.63680299</v>
      </c>
      <c r="L20880" s="4">
        <v>114701863.147019</v>
      </c>
      <c r="M20880" s="4">
        <v>71080891.910808906</v>
      </c>
      <c r="N20880" s="3">
        <v>3.5995566566697001E-2</v>
      </c>
      <c r="O20880" s="5">
        <v>2.5448417663574219</v>
      </c>
      <c r="P20880" s="3">
        <v>0.61970126628875732</v>
      </c>
    </row>
    <row r="20881" spans="1:16" x14ac:dyDescent="0.25">
      <c r="A20881" s="1">
        <v>2024</v>
      </c>
      <c r="B20881" t="s">
        <v>1628</v>
      </c>
      <c r="C20881" t="s">
        <v>3329</v>
      </c>
      <c r="D20881" t="s">
        <v>3438</v>
      </c>
      <c r="E20881" t="s">
        <v>3469</v>
      </c>
      <c r="F20881" t="s">
        <v>5099</v>
      </c>
      <c r="G20881" s="4"/>
      <c r="H20881" s="4"/>
      <c r="I20881" s="4"/>
      <c r="J20881" s="4"/>
      <c r="K20881" s="4">
        <v>505356.91665611102</v>
      </c>
      <c r="L20881" s="4">
        <v>89526844.5860807</v>
      </c>
      <c r="M20881" s="4">
        <v>66443100.678031601</v>
      </c>
      <c r="N20881" s="3">
        <v>4.9485236034129999E-3</v>
      </c>
      <c r="O20881" s="5">
        <v>1.0555850267410278</v>
      </c>
      <c r="P20881" s="3">
        <v>0.74215841293334961</v>
      </c>
    </row>
    <row r="20882" spans="1:16" x14ac:dyDescent="0.25">
      <c r="A20882" s="1">
        <v>2009</v>
      </c>
      <c r="B20882" t="s">
        <v>1629</v>
      </c>
      <c r="C20882" t="s">
        <v>3330</v>
      </c>
      <c r="D20882" t="s">
        <v>3403</v>
      </c>
      <c r="E20882" t="s">
        <v>3469</v>
      </c>
      <c r="F20882" t="s">
        <v>5100</v>
      </c>
      <c r="G20882" s="4"/>
      <c r="H20882" s="4"/>
      <c r="I20882" s="4"/>
      <c r="J20882" s="4"/>
      <c r="K20882" s="4">
        <v>-1441570.80395605</v>
      </c>
      <c r="L20882" s="4">
        <v>475952.30796534399</v>
      </c>
      <c r="M20882" s="4">
        <v>158919.66893080101</v>
      </c>
      <c r="N20882" s="3">
        <v>-2.23514696685428</v>
      </c>
      <c r="O20882" s="5">
        <v>7.104586124420166</v>
      </c>
      <c r="P20882" s="3">
        <v>0.33389830589294434</v>
      </c>
    </row>
    <row r="20883" spans="1:16" x14ac:dyDescent="0.25">
      <c r="A20883" s="1">
        <v>2010</v>
      </c>
      <c r="B20883" t="s">
        <v>1629</v>
      </c>
      <c r="C20883" t="s">
        <v>3330</v>
      </c>
      <c r="D20883" t="s">
        <v>3403</v>
      </c>
      <c r="E20883" t="s">
        <v>3469</v>
      </c>
      <c r="F20883" t="s">
        <v>5100</v>
      </c>
      <c r="G20883" s="4"/>
      <c r="H20883" s="4"/>
      <c r="I20883" s="4"/>
      <c r="J20883" s="4"/>
      <c r="K20883" s="4">
        <v>-1456221.1284876801</v>
      </c>
      <c r="L20883" s="4">
        <v>525115.48604928504</v>
      </c>
      <c r="M20883" s="4">
        <v>39126.673497841497</v>
      </c>
      <c r="N20883" s="3">
        <v>-2.8535014026347598</v>
      </c>
      <c r="O20883" s="5">
        <v>3.2374362945556641</v>
      </c>
      <c r="P20883" s="3">
        <v>7.45106041431427E-2</v>
      </c>
    </row>
    <row r="20884" spans="1:16" x14ac:dyDescent="0.25">
      <c r="A20884" s="1">
        <v>2011</v>
      </c>
      <c r="B20884" t="s">
        <v>1629</v>
      </c>
      <c r="C20884" t="s">
        <v>3330</v>
      </c>
      <c r="D20884" t="s">
        <v>3403</v>
      </c>
      <c r="E20884" t="s">
        <v>3469</v>
      </c>
      <c r="F20884" t="s">
        <v>5100</v>
      </c>
      <c r="G20884" s="4"/>
      <c r="H20884" s="4"/>
      <c r="I20884" s="4"/>
      <c r="J20884" s="4"/>
      <c r="K20884" s="4">
        <v>-813269.74600793095</v>
      </c>
      <c r="L20884" s="4">
        <v>1637753.72414532</v>
      </c>
      <c r="M20884" s="4">
        <v>410900.22505626403</v>
      </c>
      <c r="N20884" s="3">
        <v>-0.70480323915517795</v>
      </c>
      <c r="O20884" s="5">
        <v>2.6655068397521973</v>
      </c>
      <c r="P20884" s="3">
        <v>0.25089254975318909</v>
      </c>
    </row>
    <row r="20885" spans="1:16" x14ac:dyDescent="0.25">
      <c r="A20885" s="1">
        <v>2012</v>
      </c>
      <c r="B20885" t="s">
        <v>1629</v>
      </c>
      <c r="C20885" t="s">
        <v>3330</v>
      </c>
      <c r="D20885" t="s">
        <v>3403</v>
      </c>
      <c r="E20885" t="s">
        <v>3469</v>
      </c>
      <c r="F20885" t="s">
        <v>5100</v>
      </c>
      <c r="G20885" s="4"/>
      <c r="H20885" s="4"/>
      <c r="I20885" s="4"/>
      <c r="J20885" s="4"/>
      <c r="K20885" s="4">
        <v>-740464.37379122595</v>
      </c>
      <c r="L20885" s="4">
        <v>454927.70381588797</v>
      </c>
      <c r="M20885" s="4">
        <v>18054.091667263601</v>
      </c>
      <c r="N20885" s="3">
        <v>-0.73359668727572602</v>
      </c>
      <c r="O20885" s="5">
        <v>10.492448806762695</v>
      </c>
      <c r="P20885" s="3">
        <v>3.9685629308223724E-2</v>
      </c>
    </row>
    <row r="20886" spans="1:16" x14ac:dyDescent="0.25">
      <c r="A20886" s="1">
        <v>2013</v>
      </c>
      <c r="B20886" t="s">
        <v>1629</v>
      </c>
      <c r="C20886" t="s">
        <v>3330</v>
      </c>
      <c r="D20886" t="s">
        <v>3403</v>
      </c>
      <c r="E20886" t="s">
        <v>3469</v>
      </c>
      <c r="F20886" t="s">
        <v>5100</v>
      </c>
      <c r="G20886" s="4"/>
      <c r="H20886" s="4"/>
      <c r="I20886" s="4"/>
      <c r="J20886" s="4"/>
      <c r="K20886" s="4">
        <v>-1422450.8254382999</v>
      </c>
      <c r="L20886" s="4">
        <v>5781575.4131759498</v>
      </c>
      <c r="M20886" s="4">
        <v>50278.191435906301</v>
      </c>
      <c r="N20886" s="3">
        <v>-0.45976469782256002</v>
      </c>
      <c r="O20886" s="5">
        <v>0.37404096126556396</v>
      </c>
      <c r="P20886" s="3">
        <v>8.6962785571813583E-3</v>
      </c>
    </row>
    <row r="20887" spans="1:16" x14ac:dyDescent="0.25">
      <c r="A20887" s="1">
        <v>2014</v>
      </c>
      <c r="B20887" t="s">
        <v>1629</v>
      </c>
      <c r="C20887" t="s">
        <v>3330</v>
      </c>
      <c r="D20887" t="s">
        <v>3403</v>
      </c>
      <c r="E20887" t="s">
        <v>3469</v>
      </c>
      <c r="F20887" t="s">
        <v>5100</v>
      </c>
      <c r="G20887" s="4"/>
      <c r="H20887" s="4"/>
      <c r="I20887" s="4"/>
      <c r="J20887" s="4"/>
      <c r="K20887" s="4">
        <v>-494958.74392946402</v>
      </c>
      <c r="L20887" s="4">
        <v>5724161.4408977302</v>
      </c>
      <c r="M20887" s="4">
        <v>32182.564005846602</v>
      </c>
      <c r="N20887" s="3">
        <v>-8.4667967789073997E-2</v>
      </c>
      <c r="O20887" s="5">
        <v>0.12779144942760468</v>
      </c>
      <c r="P20887" s="3">
        <v>5.6222318671643734E-3</v>
      </c>
    </row>
    <row r="20888" spans="1:16" x14ac:dyDescent="0.25">
      <c r="A20888" s="1">
        <v>2015</v>
      </c>
      <c r="B20888" t="s">
        <v>1629</v>
      </c>
      <c r="C20888" t="s">
        <v>3330</v>
      </c>
      <c r="D20888" t="s">
        <v>3403</v>
      </c>
      <c r="E20888" t="s">
        <v>3469</v>
      </c>
      <c r="F20888" t="s">
        <v>5100</v>
      </c>
      <c r="G20888" s="4"/>
      <c r="H20888" s="4"/>
      <c r="I20888" s="4"/>
      <c r="J20888" s="4"/>
      <c r="K20888" s="4">
        <v>-284038.88970208698</v>
      </c>
      <c r="L20888" s="4">
        <v>3302666.3482353999</v>
      </c>
      <c r="M20888" s="4">
        <v>19342.3880803988</v>
      </c>
      <c r="N20888" s="3">
        <v>-7.1195474970086006E-2</v>
      </c>
      <c r="O20888" s="5">
        <v>0.82290971279144287</v>
      </c>
      <c r="P20888" s="3">
        <v>5.8565977960824966E-3</v>
      </c>
    </row>
    <row r="20889" spans="1:16" x14ac:dyDescent="0.25">
      <c r="A20889" s="1">
        <v>2016</v>
      </c>
      <c r="B20889" t="s">
        <v>1629</v>
      </c>
      <c r="C20889" t="s">
        <v>3330</v>
      </c>
      <c r="D20889" t="s">
        <v>3403</v>
      </c>
      <c r="E20889" t="s">
        <v>3469</v>
      </c>
      <c r="F20889" t="s">
        <v>5100</v>
      </c>
      <c r="G20889" s="4"/>
      <c r="H20889" s="4"/>
      <c r="I20889" s="4"/>
      <c r="J20889" s="4"/>
      <c r="K20889" s="4">
        <v>-330785.67809994897</v>
      </c>
      <c r="L20889" s="4">
        <v>660034.41904818697</v>
      </c>
      <c r="M20889" s="4">
        <v>65480.376672527302</v>
      </c>
      <c r="N20889" s="3">
        <v>-0.17166620496660401</v>
      </c>
      <c r="O20889" s="5">
        <v>5.0550904273986816</v>
      </c>
      <c r="P20889" s="3">
        <v>9.9207520484924316E-2</v>
      </c>
    </row>
    <row r="20890" spans="1:16" x14ac:dyDescent="0.25">
      <c r="A20890" s="1">
        <v>2017</v>
      </c>
      <c r="B20890" t="s">
        <v>1629</v>
      </c>
      <c r="C20890" t="s">
        <v>3330</v>
      </c>
      <c r="D20890" t="s">
        <v>3403</v>
      </c>
      <c r="E20890" t="s">
        <v>3469</v>
      </c>
      <c r="F20890" t="s">
        <v>5100</v>
      </c>
      <c r="G20890" s="4"/>
      <c r="H20890" s="4"/>
      <c r="I20890" s="4"/>
      <c r="J20890" s="4"/>
      <c r="K20890" s="4">
        <v>-966715.85694851202</v>
      </c>
      <c r="L20890" s="4">
        <v>7842280.58444204</v>
      </c>
      <c r="M20890" s="4">
        <v>355850.184847856</v>
      </c>
      <c r="N20890" s="3">
        <v>-0.22684284960277501</v>
      </c>
      <c r="O20890" s="5">
        <v>1.2851277589797974</v>
      </c>
      <c r="P20890" s="3">
        <v>4.5375853776931763E-2</v>
      </c>
    </row>
    <row r="20891" spans="1:16" x14ac:dyDescent="0.25">
      <c r="A20891" s="1">
        <v>2018</v>
      </c>
      <c r="B20891" t="s">
        <v>1629</v>
      </c>
      <c r="C20891" t="s">
        <v>3330</v>
      </c>
      <c r="D20891" t="s">
        <v>3403</v>
      </c>
      <c r="E20891" t="s">
        <v>3469</v>
      </c>
      <c r="F20891" t="s">
        <v>5100</v>
      </c>
      <c r="G20891" s="4"/>
      <c r="H20891" s="4"/>
      <c r="I20891" s="4"/>
      <c r="J20891" s="4"/>
      <c r="K20891" s="4">
        <v>-1419951.2949762801</v>
      </c>
      <c r="L20891" s="4">
        <v>11602133.2504312</v>
      </c>
      <c r="M20891" s="4">
        <v>469628.938778229</v>
      </c>
      <c r="N20891" s="3">
        <v>-0.14826189105826201</v>
      </c>
      <c r="O20891" s="5">
        <v>1.8232678174972534</v>
      </c>
      <c r="P20891" s="3">
        <v>4.0477808564901352E-2</v>
      </c>
    </row>
    <row r="20892" spans="1:16" x14ac:dyDescent="0.25">
      <c r="A20892" s="1">
        <v>2019</v>
      </c>
      <c r="B20892" t="s">
        <v>1629</v>
      </c>
      <c r="C20892" t="s">
        <v>3330</v>
      </c>
      <c r="D20892" t="s">
        <v>3403</v>
      </c>
      <c r="E20892" t="s">
        <v>3469</v>
      </c>
      <c r="F20892" t="s">
        <v>5100</v>
      </c>
      <c r="G20892" s="4"/>
      <c r="H20892" s="4"/>
      <c r="I20892" s="4"/>
      <c r="J20892" s="4"/>
      <c r="K20892" s="4">
        <v>-1492862.05686206</v>
      </c>
      <c r="L20892" s="4">
        <v>13621312.741312699</v>
      </c>
      <c r="M20892" s="4">
        <v>398000</v>
      </c>
      <c r="N20892" s="3">
        <v>-0.12124901569152099</v>
      </c>
      <c r="O20892" s="5">
        <v>1.0793644189834595</v>
      </c>
      <c r="P20892" s="3">
        <v>2.9218915849924088E-2</v>
      </c>
    </row>
    <row r="20893" spans="1:16" x14ac:dyDescent="0.25">
      <c r="A20893" s="1">
        <v>2020</v>
      </c>
      <c r="B20893" t="s">
        <v>1629</v>
      </c>
      <c r="C20893" t="s">
        <v>3330</v>
      </c>
      <c r="D20893" t="s">
        <v>3403</v>
      </c>
      <c r="E20893" t="s">
        <v>3469</v>
      </c>
      <c r="F20893" t="s">
        <v>5100</v>
      </c>
      <c r="G20893" s="4"/>
      <c r="H20893" s="4"/>
      <c r="I20893" s="4"/>
      <c r="J20893" s="4"/>
      <c r="K20893" s="4">
        <v>-968702.980274147</v>
      </c>
      <c r="L20893" s="4">
        <v>20622281.655922599</v>
      </c>
      <c r="M20893" s="4">
        <v>1680174.7580856699</v>
      </c>
      <c r="N20893" s="3">
        <v>-5.6958109493095002E-2</v>
      </c>
      <c r="O20893" s="5">
        <v>1.3163745403289795</v>
      </c>
      <c r="P20893" s="3">
        <v>8.1473760306835175E-2</v>
      </c>
    </row>
    <row r="20894" spans="1:16" x14ac:dyDescent="0.25">
      <c r="A20894" s="1">
        <v>2021</v>
      </c>
      <c r="B20894" t="s">
        <v>1629</v>
      </c>
      <c r="C20894" t="s">
        <v>3330</v>
      </c>
      <c r="D20894" t="s">
        <v>3403</v>
      </c>
      <c r="E20894" t="s">
        <v>3469</v>
      </c>
      <c r="F20894" t="s">
        <v>5100</v>
      </c>
      <c r="G20894" s="4"/>
      <c r="H20894" s="4"/>
      <c r="I20894" s="4"/>
      <c r="J20894" s="4"/>
      <c r="K20894" s="4">
        <v>-1481343.4906162601</v>
      </c>
      <c r="L20894" s="4">
        <v>31745795.499703798</v>
      </c>
      <c r="M20894" s="4">
        <v>1208631.6910226501</v>
      </c>
      <c r="N20894" s="3">
        <v>-5.4713703810259001E-2</v>
      </c>
      <c r="O20894" s="5">
        <v>1.4789038896560669</v>
      </c>
      <c r="P20894" s="3">
        <v>3.807218000292778E-2</v>
      </c>
    </row>
    <row r="20895" spans="1:16" x14ac:dyDescent="0.25">
      <c r="A20895" s="1">
        <v>2022</v>
      </c>
      <c r="B20895" t="s">
        <v>1629</v>
      </c>
      <c r="C20895" t="s">
        <v>3330</v>
      </c>
      <c r="D20895" t="s">
        <v>3403</v>
      </c>
      <c r="E20895" t="s">
        <v>3469</v>
      </c>
      <c r="F20895" t="s">
        <v>5100</v>
      </c>
      <c r="G20895" s="4"/>
      <c r="H20895" s="4"/>
      <c r="I20895" s="4"/>
      <c r="J20895" s="4"/>
      <c r="K20895" s="4">
        <v>-2158303.60162035</v>
      </c>
      <c r="L20895" s="4">
        <v>61135365.441283002</v>
      </c>
      <c r="M20895" s="4">
        <v>18949565.583443198</v>
      </c>
      <c r="N20895" s="3">
        <v>-4.7774680395343001E-2</v>
      </c>
      <c r="O20895" s="5">
        <v>0.68736839294433594</v>
      </c>
      <c r="P20895" s="3">
        <v>0.30996078252792358</v>
      </c>
    </row>
    <row r="20896" spans="1:16" x14ac:dyDescent="0.25">
      <c r="A20896" s="1">
        <v>2023</v>
      </c>
      <c r="B20896" t="s">
        <v>1629</v>
      </c>
      <c r="C20896" t="s">
        <v>3330</v>
      </c>
      <c r="D20896" t="s">
        <v>3403</v>
      </c>
      <c r="E20896" t="s">
        <v>3469</v>
      </c>
      <c r="F20896" t="s">
        <v>5100</v>
      </c>
      <c r="G20896" s="4"/>
      <c r="H20896" s="4"/>
      <c r="I20896" s="4"/>
      <c r="J20896" s="4"/>
      <c r="K20896" s="4">
        <v>6849027.09729027</v>
      </c>
      <c r="L20896" s="4">
        <v>74273087.357930899</v>
      </c>
      <c r="M20896" s="4">
        <v>23308250.508282501</v>
      </c>
      <c r="N20896" s="3">
        <v>0.102740442292252</v>
      </c>
      <c r="O20896" s="5">
        <v>0.61682397127151489</v>
      </c>
      <c r="P20896" s="3">
        <v>0.31381824612617493</v>
      </c>
    </row>
    <row r="20897" spans="1:16" x14ac:dyDescent="0.25">
      <c r="A20897" s="1">
        <v>2024</v>
      </c>
      <c r="B20897" t="s">
        <v>1629</v>
      </c>
      <c r="C20897" t="s">
        <v>3330</v>
      </c>
      <c r="D20897" t="s">
        <v>3403</v>
      </c>
      <c r="E20897" t="s">
        <v>3469</v>
      </c>
      <c r="F20897" t="s">
        <v>5100</v>
      </c>
      <c r="G20897" s="4"/>
      <c r="H20897" s="4"/>
      <c r="I20897" s="4"/>
      <c r="J20897" s="4"/>
      <c r="K20897" s="4">
        <v>1081642.47664891</v>
      </c>
      <c r="L20897" s="4">
        <v>81082049.828991994</v>
      </c>
      <c r="M20897" s="4">
        <v>20558209.383104499</v>
      </c>
      <c r="N20897" s="3">
        <v>1.3923796200752001E-2</v>
      </c>
      <c r="O20897" s="5">
        <v>0.73025333881378174</v>
      </c>
      <c r="P20897" s="3">
        <v>0.25354820489883423</v>
      </c>
    </row>
    <row r="20898" spans="1:16" x14ac:dyDescent="0.25">
      <c r="A20898" s="1">
        <v>2009</v>
      </c>
      <c r="B20898" t="s">
        <v>1630</v>
      </c>
      <c r="C20898" t="s">
        <v>3331</v>
      </c>
      <c r="D20898" t="s">
        <v>3403</v>
      </c>
      <c r="E20898" t="s">
        <v>3469</v>
      </c>
      <c r="F20898" t="s">
        <v>5101</v>
      </c>
      <c r="G20898" s="4"/>
      <c r="H20898" s="4"/>
      <c r="I20898" s="4"/>
      <c r="J20898" s="4"/>
      <c r="K20898" s="4">
        <v>-1370356.2382020301</v>
      </c>
      <c r="L20898" s="4">
        <v>4862780.5295171104</v>
      </c>
      <c r="M20898" s="4">
        <v>871234.73322469799</v>
      </c>
      <c r="N20898" s="3">
        <v>-6.6287670965601994E-2</v>
      </c>
      <c r="O20898" s="5">
        <v>0.36679157614707947</v>
      </c>
      <c r="P20898" s="3">
        <v>0.17916390299797058</v>
      </c>
    </row>
    <row r="20899" spans="1:16" x14ac:dyDescent="0.25">
      <c r="A20899" s="1">
        <v>2010</v>
      </c>
      <c r="B20899" t="s">
        <v>1630</v>
      </c>
      <c r="C20899" t="s">
        <v>3331</v>
      </c>
      <c r="D20899" t="s">
        <v>3403</v>
      </c>
      <c r="E20899" t="s">
        <v>3469</v>
      </c>
      <c r="F20899" t="s">
        <v>5101</v>
      </c>
      <c r="G20899" s="4"/>
      <c r="H20899" s="4"/>
      <c r="I20899" s="4"/>
      <c r="J20899" s="4"/>
      <c r="K20899" s="4">
        <v>-538737.80047370296</v>
      </c>
      <c r="L20899" s="4">
        <v>6107291.1592279701</v>
      </c>
      <c r="M20899" s="4">
        <v>761458.73578471702</v>
      </c>
      <c r="N20899" s="3">
        <v>-9.6459834506100003E-2</v>
      </c>
      <c r="O20899" s="5">
        <v>0.31144964694976807</v>
      </c>
      <c r="P20899" s="3">
        <v>0.12468027323484421</v>
      </c>
    </row>
    <row r="20900" spans="1:16" x14ac:dyDescent="0.25">
      <c r="A20900" s="1">
        <v>2011</v>
      </c>
      <c r="B20900" t="s">
        <v>1630</v>
      </c>
      <c r="C20900" t="s">
        <v>3331</v>
      </c>
      <c r="D20900" t="s">
        <v>3403</v>
      </c>
      <c r="E20900" t="s">
        <v>3469</v>
      </c>
      <c r="F20900" t="s">
        <v>5101</v>
      </c>
      <c r="G20900" s="4"/>
      <c r="H20900" s="4"/>
      <c r="I20900" s="4"/>
      <c r="J20900" s="4"/>
      <c r="K20900" s="4">
        <v>-915733.57625120599</v>
      </c>
      <c r="L20900" s="4">
        <v>9857861.9654913805</v>
      </c>
      <c r="M20900" s="4">
        <v>98933.661986925305</v>
      </c>
      <c r="N20900" s="3">
        <v>-0.10376194441304</v>
      </c>
      <c r="O20900" s="5">
        <v>0.16616550087928772</v>
      </c>
      <c r="P20900" s="3">
        <v>1.0036015883088112E-2</v>
      </c>
    </row>
    <row r="20901" spans="1:16" x14ac:dyDescent="0.25">
      <c r="A20901" s="1">
        <v>2012</v>
      </c>
      <c r="B20901" t="s">
        <v>1630</v>
      </c>
      <c r="C20901" t="s">
        <v>3331</v>
      </c>
      <c r="D20901" t="s">
        <v>3403</v>
      </c>
      <c r="E20901" t="s">
        <v>3469</v>
      </c>
      <c r="F20901" t="s">
        <v>5101</v>
      </c>
      <c r="G20901" s="4"/>
      <c r="H20901" s="4"/>
      <c r="I20901" s="4"/>
      <c r="J20901" s="4"/>
      <c r="K20901" s="4">
        <v>-868813.892328316</v>
      </c>
      <c r="L20901" s="4">
        <v>8238705.3201395804</v>
      </c>
      <c r="M20901" s="4">
        <v>109521.8116513</v>
      </c>
      <c r="N20901" s="3">
        <v>-9.8441338611869003E-2</v>
      </c>
      <c r="O20901" s="5">
        <v>0.16646724939346313</v>
      </c>
      <c r="P20901" s="3">
        <v>1.3293570838868618E-2</v>
      </c>
    </row>
    <row r="20902" spans="1:16" x14ac:dyDescent="0.25">
      <c r="A20902" s="1">
        <v>2013</v>
      </c>
      <c r="B20902" t="s">
        <v>1630</v>
      </c>
      <c r="C20902" t="s">
        <v>3331</v>
      </c>
      <c r="D20902" t="s">
        <v>3403</v>
      </c>
      <c r="E20902" t="s">
        <v>3469</v>
      </c>
      <c r="F20902" t="s">
        <v>5101</v>
      </c>
      <c r="G20902" s="4"/>
      <c r="H20902" s="4"/>
      <c r="I20902" s="4"/>
      <c r="J20902" s="4"/>
      <c r="K20902" s="4">
        <v>-535823.19997807394</v>
      </c>
      <c r="L20902" s="4">
        <v>3676422.7048064498</v>
      </c>
      <c r="M20902" s="4">
        <v>52842.668810583098</v>
      </c>
      <c r="N20902" s="3">
        <v>-9.7140489127644003E-2</v>
      </c>
      <c r="O20902" s="5">
        <v>0.41182205080986023</v>
      </c>
      <c r="P20902" s="3">
        <v>1.4373392798006535E-2</v>
      </c>
    </row>
    <row r="20903" spans="1:16" x14ac:dyDescent="0.25">
      <c r="A20903" s="1">
        <v>2014</v>
      </c>
      <c r="B20903" t="s">
        <v>1630</v>
      </c>
      <c r="C20903" t="s">
        <v>3331</v>
      </c>
      <c r="D20903" t="s">
        <v>3403</v>
      </c>
      <c r="E20903" t="s">
        <v>3469</v>
      </c>
      <c r="F20903" t="s">
        <v>5101</v>
      </c>
      <c r="G20903" s="4"/>
      <c r="H20903" s="4"/>
      <c r="I20903" s="4"/>
      <c r="J20903" s="4"/>
      <c r="K20903" s="4">
        <v>-577493.516903201</v>
      </c>
      <c r="L20903" s="4">
        <v>3346953.6517516202</v>
      </c>
      <c r="M20903" s="4">
        <v>89978.782592295698</v>
      </c>
      <c r="N20903" s="3">
        <v>-0.161725169174816</v>
      </c>
      <c r="O20903" s="5">
        <v>0.61409556865692139</v>
      </c>
      <c r="P20903" s="3">
        <v>2.6883784681558609E-2</v>
      </c>
    </row>
    <row r="20904" spans="1:16" x14ac:dyDescent="0.25">
      <c r="A20904" s="1">
        <v>2015</v>
      </c>
      <c r="B20904" t="s">
        <v>1630</v>
      </c>
      <c r="C20904" t="s">
        <v>3331</v>
      </c>
      <c r="D20904" t="s">
        <v>3403</v>
      </c>
      <c r="E20904" t="s">
        <v>3469</v>
      </c>
      <c r="F20904" t="s">
        <v>5101</v>
      </c>
      <c r="G20904" s="4"/>
      <c r="H20904" s="4"/>
      <c r="I20904" s="4"/>
      <c r="J20904" s="4"/>
      <c r="K20904" s="4">
        <v>-408330.31594031001</v>
      </c>
      <c r="L20904" s="4">
        <v>2832783.5258044899</v>
      </c>
      <c r="M20904" s="4">
        <v>593979.33791977097</v>
      </c>
      <c r="N20904" s="3">
        <v>-0.14669302403783899</v>
      </c>
      <c r="O20904" s="5">
        <v>0.4101911187171936</v>
      </c>
      <c r="P20904" s="3">
        <v>0.20968045294284821</v>
      </c>
    </row>
    <row r="20905" spans="1:16" x14ac:dyDescent="0.25">
      <c r="A20905" s="1">
        <v>2016</v>
      </c>
      <c r="B20905" t="s">
        <v>1630</v>
      </c>
      <c r="C20905" t="s">
        <v>3331</v>
      </c>
      <c r="D20905" t="s">
        <v>3403</v>
      </c>
      <c r="E20905" t="s">
        <v>3469</v>
      </c>
      <c r="F20905" t="s">
        <v>5101</v>
      </c>
      <c r="G20905" s="4"/>
      <c r="H20905" s="4"/>
      <c r="I20905" s="4"/>
      <c r="J20905" s="4"/>
      <c r="K20905" s="4">
        <v>-601102.601543642</v>
      </c>
      <c r="L20905" s="4">
        <v>3095936.0193104302</v>
      </c>
      <c r="M20905" s="4">
        <v>1470398.87355842</v>
      </c>
      <c r="N20905" s="3">
        <v>-0.206021690485124</v>
      </c>
      <c r="O20905" s="5">
        <v>1.1010785102844238</v>
      </c>
      <c r="P20905" s="3">
        <v>0.47494485974311829</v>
      </c>
    </row>
    <row r="20906" spans="1:16" x14ac:dyDescent="0.25">
      <c r="A20906" s="1">
        <v>2017</v>
      </c>
      <c r="B20906" t="s">
        <v>1630</v>
      </c>
      <c r="C20906" t="s">
        <v>3331</v>
      </c>
      <c r="D20906" t="s">
        <v>3403</v>
      </c>
      <c r="E20906" t="s">
        <v>3469</v>
      </c>
      <c r="F20906" t="s">
        <v>5101</v>
      </c>
      <c r="G20906" s="4"/>
      <c r="H20906" s="4"/>
      <c r="I20906" s="4"/>
      <c r="J20906" s="4"/>
      <c r="K20906" s="4">
        <v>-303942.13993097999</v>
      </c>
      <c r="L20906" s="4">
        <v>3603996.7103999001</v>
      </c>
      <c r="M20906" s="4">
        <v>2136176.3779043402</v>
      </c>
      <c r="N20906" s="3">
        <v>-8.9421136922652994E-2</v>
      </c>
      <c r="O20906" s="5">
        <v>1.2116545438766479</v>
      </c>
      <c r="P20906" s="3">
        <v>0.5927242636680603</v>
      </c>
    </row>
    <row r="20907" spans="1:16" x14ac:dyDescent="0.25">
      <c r="A20907" s="1">
        <v>2018</v>
      </c>
      <c r="B20907" t="s">
        <v>1630</v>
      </c>
      <c r="C20907" t="s">
        <v>3331</v>
      </c>
      <c r="D20907" t="s">
        <v>3403</v>
      </c>
      <c r="E20907" t="s">
        <v>3469</v>
      </c>
      <c r="F20907" t="s">
        <v>5101</v>
      </c>
      <c r="G20907" s="4"/>
      <c r="H20907" s="4"/>
      <c r="I20907" s="4"/>
      <c r="J20907" s="4"/>
      <c r="K20907" s="4">
        <v>-315812.108157721</v>
      </c>
      <c r="L20907" s="4">
        <v>3846724.9942634702</v>
      </c>
      <c r="M20907" s="4">
        <v>2771289.2027328098</v>
      </c>
      <c r="N20907" s="3">
        <v>-8.6316332722668004E-2</v>
      </c>
      <c r="O20907" s="5">
        <v>2.4201836585998535</v>
      </c>
      <c r="P20907" s="3">
        <v>0.7204282283782959</v>
      </c>
    </row>
    <row r="20908" spans="1:16" x14ac:dyDescent="0.25">
      <c r="A20908" s="1">
        <v>2019</v>
      </c>
      <c r="B20908" t="s">
        <v>1630</v>
      </c>
      <c r="C20908" t="s">
        <v>3331</v>
      </c>
      <c r="D20908" t="s">
        <v>3403</v>
      </c>
      <c r="E20908" t="s">
        <v>3469</v>
      </c>
      <c r="F20908" t="s">
        <v>5101</v>
      </c>
      <c r="G20908" s="4"/>
      <c r="H20908" s="4"/>
      <c r="I20908" s="4"/>
      <c r="J20908" s="4"/>
      <c r="K20908" s="4">
        <v>-807142.15514215501</v>
      </c>
      <c r="L20908" s="4">
        <v>3338207.7922077901</v>
      </c>
      <c r="M20908" s="4">
        <v>3193413.8294138298</v>
      </c>
      <c r="N20908" s="3">
        <v>-0.23106009909000699</v>
      </c>
      <c r="O20908" s="5">
        <v>1.2995439767837524</v>
      </c>
      <c r="P20908" s="3">
        <v>0.95662522315979004</v>
      </c>
    </row>
    <row r="20909" spans="1:16" x14ac:dyDescent="0.25">
      <c r="A20909" s="1">
        <v>2020</v>
      </c>
      <c r="B20909" t="s">
        <v>1630</v>
      </c>
      <c r="C20909" t="s">
        <v>3331</v>
      </c>
      <c r="D20909" t="s">
        <v>3403</v>
      </c>
      <c r="E20909" t="s">
        <v>3469</v>
      </c>
      <c r="F20909" t="s">
        <v>5101</v>
      </c>
      <c r="G20909" s="4"/>
      <c r="H20909" s="4"/>
      <c r="I20909" s="4"/>
      <c r="J20909" s="4"/>
      <c r="K20909" s="4">
        <v>-395308.03528291202</v>
      </c>
      <c r="L20909" s="4">
        <v>3388811.2032908602</v>
      </c>
      <c r="M20909" s="4">
        <v>4128627.33459409</v>
      </c>
      <c r="N20909" s="3">
        <v>-0.118517276949548</v>
      </c>
      <c r="O20909" s="5">
        <v>1.8087679147720337</v>
      </c>
      <c r="P20909" s="3">
        <v>1.2183114290237427</v>
      </c>
    </row>
    <row r="20910" spans="1:16" x14ac:dyDescent="0.25">
      <c r="A20910" s="1">
        <v>2021</v>
      </c>
      <c r="B20910" t="s">
        <v>1630</v>
      </c>
      <c r="C20910" t="s">
        <v>3331</v>
      </c>
      <c r="D20910" t="s">
        <v>3403</v>
      </c>
      <c r="E20910" t="s">
        <v>3469</v>
      </c>
      <c r="F20910" t="s">
        <v>5101</v>
      </c>
      <c r="G20910" s="4"/>
      <c r="H20910" s="4"/>
      <c r="I20910" s="4"/>
      <c r="J20910" s="4"/>
      <c r="K20910" s="4">
        <v>-428511.87307395297</v>
      </c>
      <c r="L20910" s="4">
        <v>6340108.2710375004</v>
      </c>
      <c r="M20910" s="4">
        <v>460325.86283169303</v>
      </c>
      <c r="N20910" s="3">
        <v>-8.5518012888558995E-2</v>
      </c>
      <c r="O20910" s="5">
        <v>3.5090160369873047</v>
      </c>
      <c r="P20910" s="3">
        <v>7.260536402463913E-2</v>
      </c>
    </row>
    <row r="20911" spans="1:16" x14ac:dyDescent="0.25">
      <c r="A20911" s="1">
        <v>2022</v>
      </c>
      <c r="B20911" t="s">
        <v>1630</v>
      </c>
      <c r="C20911" t="s">
        <v>3331</v>
      </c>
      <c r="D20911" t="s">
        <v>3403</v>
      </c>
      <c r="E20911" t="s">
        <v>3469</v>
      </c>
      <c r="F20911" t="s">
        <v>5101</v>
      </c>
      <c r="G20911" s="4"/>
      <c r="H20911" s="4"/>
      <c r="I20911" s="4"/>
      <c r="J20911" s="4"/>
      <c r="K20911" s="4">
        <v>-1100455.46453933</v>
      </c>
      <c r="L20911" s="4">
        <v>8541470.7364033498</v>
      </c>
      <c r="M20911" s="4">
        <v>1402246.9583940001</v>
      </c>
      <c r="N20911" s="3">
        <v>-0.15308813048266701</v>
      </c>
      <c r="O20911" s="5">
        <v>8.141932487487793</v>
      </c>
      <c r="P20911" s="3">
        <v>0.16416926681995392</v>
      </c>
    </row>
    <row r="20912" spans="1:16" x14ac:dyDescent="0.25">
      <c r="A20912" s="1">
        <v>2023</v>
      </c>
      <c r="B20912" t="s">
        <v>1630</v>
      </c>
      <c r="C20912" t="s">
        <v>3331</v>
      </c>
      <c r="D20912" t="s">
        <v>3403</v>
      </c>
      <c r="E20912" t="s">
        <v>3469</v>
      </c>
      <c r="F20912" t="s">
        <v>5101</v>
      </c>
      <c r="G20912" s="4"/>
      <c r="H20912" s="4"/>
      <c r="I20912" s="4"/>
      <c r="J20912" s="4"/>
      <c r="K20912" s="4">
        <v>-1266734.65986735</v>
      </c>
      <c r="L20912" s="4">
        <v>11218084.858180899</v>
      </c>
      <c r="M20912" s="4">
        <v>1834112.58874113</v>
      </c>
      <c r="N20912" s="3">
        <v>-0.130130251665077</v>
      </c>
      <c r="O20912" s="5">
        <v>5.172584056854248</v>
      </c>
      <c r="P20912" s="3">
        <v>0.16349604725837708</v>
      </c>
    </row>
    <row r="20913" spans="1:16" x14ac:dyDescent="0.25">
      <c r="A20913" s="1">
        <v>2024</v>
      </c>
      <c r="B20913" t="s">
        <v>1630</v>
      </c>
      <c r="C20913" t="s">
        <v>3331</v>
      </c>
      <c r="D20913" t="s">
        <v>3403</v>
      </c>
      <c r="E20913" t="s">
        <v>3469</v>
      </c>
      <c r="F20913" t="s">
        <v>5101</v>
      </c>
      <c r="G20913" s="4"/>
      <c r="H20913" s="4"/>
      <c r="I20913" s="4"/>
      <c r="J20913" s="4"/>
      <c r="K20913" s="4">
        <v>-947401.54540545202</v>
      </c>
      <c r="L20913" s="4">
        <v>11885086.6373764</v>
      </c>
      <c r="M20913" s="4">
        <v>2075194.1757282</v>
      </c>
      <c r="N20913" s="3">
        <v>-8.2009007027087993E-2</v>
      </c>
      <c r="O20913" s="5">
        <v>2.0554046630859375</v>
      </c>
      <c r="P20913" s="3">
        <v>0.1746048778295517</v>
      </c>
    </row>
    <row r="20914" spans="1:16" x14ac:dyDescent="0.25">
      <c r="A20914" s="1">
        <v>2009</v>
      </c>
      <c r="B20914" t="s">
        <v>1631</v>
      </c>
      <c r="C20914" t="s">
        <v>3332</v>
      </c>
      <c r="D20914" t="s">
        <v>3403</v>
      </c>
      <c r="E20914" t="s">
        <v>3469</v>
      </c>
      <c r="F20914" t="s">
        <v>5102</v>
      </c>
      <c r="G20914" s="4"/>
      <c r="H20914" s="4"/>
      <c r="I20914" s="4"/>
      <c r="J20914" s="4"/>
      <c r="K20914" s="4">
        <v>-767993.41733757104</v>
      </c>
      <c r="L20914" s="4">
        <v>1817765.1215695101</v>
      </c>
      <c r="M20914" s="4">
        <v>78557.1384779207</v>
      </c>
      <c r="N20914" s="3">
        <v>-0.25114828015846302</v>
      </c>
      <c r="O20914" s="5">
        <v>2.2042453289031982</v>
      </c>
      <c r="P20914" s="3">
        <v>4.321632906794548E-2</v>
      </c>
    </row>
    <row r="20915" spans="1:16" x14ac:dyDescent="0.25">
      <c r="A20915" s="1">
        <v>2010</v>
      </c>
      <c r="B20915" t="s">
        <v>1631</v>
      </c>
      <c r="C20915" t="s">
        <v>3332</v>
      </c>
      <c r="D20915" t="s">
        <v>3403</v>
      </c>
      <c r="E20915" t="s">
        <v>3469</v>
      </c>
      <c r="F20915" t="s">
        <v>5102</v>
      </c>
      <c r="G20915" s="4"/>
      <c r="H20915" s="4"/>
      <c r="I20915" s="4"/>
      <c r="J20915" s="4"/>
      <c r="K20915" s="4">
        <v>-1038505.98847659</v>
      </c>
      <c r="L20915" s="4">
        <v>10274204.196133099</v>
      </c>
      <c r="M20915" s="4">
        <v>190092.55681913599</v>
      </c>
      <c r="N20915" s="3">
        <v>-0.170711730096022</v>
      </c>
      <c r="O20915" s="5">
        <v>0.82452058792114258</v>
      </c>
      <c r="P20915" s="3">
        <v>1.8501924350857735E-2</v>
      </c>
    </row>
    <row r="20916" spans="1:16" x14ac:dyDescent="0.25">
      <c r="A20916" s="1">
        <v>2011</v>
      </c>
      <c r="B20916" t="s">
        <v>1631</v>
      </c>
      <c r="C20916" t="s">
        <v>3332</v>
      </c>
      <c r="D20916" t="s">
        <v>3403</v>
      </c>
      <c r="E20916" t="s">
        <v>3469</v>
      </c>
      <c r="F20916" t="s">
        <v>5102</v>
      </c>
      <c r="G20916" s="4"/>
      <c r="H20916" s="4"/>
      <c r="I20916" s="4"/>
      <c r="J20916" s="4"/>
      <c r="K20916" s="4">
        <v>-1437425.7850176799</v>
      </c>
      <c r="L20916" s="4">
        <v>11493097.202872099</v>
      </c>
      <c r="M20916" s="4">
        <v>108219.91212088701</v>
      </c>
      <c r="N20916" s="3">
        <v>-0.11685053745539099</v>
      </c>
      <c r="O20916" s="5">
        <v>0.31713095307350159</v>
      </c>
      <c r="P20916" s="3">
        <v>9.4160791486501694E-3</v>
      </c>
    </row>
    <row r="20917" spans="1:16" x14ac:dyDescent="0.25">
      <c r="A20917" s="1">
        <v>2012</v>
      </c>
      <c r="B20917" t="s">
        <v>1631</v>
      </c>
      <c r="C20917" t="s">
        <v>3332</v>
      </c>
      <c r="D20917" t="s">
        <v>3403</v>
      </c>
      <c r="E20917" t="s">
        <v>3469</v>
      </c>
      <c r="F20917" t="s">
        <v>5102</v>
      </c>
      <c r="G20917" s="4"/>
      <c r="H20917" s="4"/>
      <c r="I20917" s="4"/>
      <c r="J20917" s="4"/>
      <c r="K20917" s="4">
        <v>-894541.71484706795</v>
      </c>
      <c r="L20917" s="4">
        <v>466401.97292346699</v>
      </c>
      <c r="M20917" s="4">
        <v>107918.2996838</v>
      </c>
      <c r="N20917" s="3">
        <v>-0.15638170012838101</v>
      </c>
      <c r="O20917" s="5">
        <v>3.1077258586883545</v>
      </c>
      <c r="P20917" s="3">
        <v>0.23138473927974701</v>
      </c>
    </row>
    <row r="20918" spans="1:16" x14ac:dyDescent="0.25">
      <c r="A20918" s="1">
        <v>2013</v>
      </c>
      <c r="B20918" t="s">
        <v>1631</v>
      </c>
      <c r="C20918" t="s">
        <v>3332</v>
      </c>
      <c r="D20918" t="s">
        <v>3403</v>
      </c>
      <c r="E20918" t="s">
        <v>3469</v>
      </c>
      <c r="F20918" t="s">
        <v>5102</v>
      </c>
      <c r="G20918" s="4"/>
      <c r="H20918" s="4"/>
      <c r="I20918" s="4"/>
      <c r="J20918" s="4"/>
      <c r="K20918" s="4">
        <v>-469292.96436043398</v>
      </c>
      <c r="L20918" s="4">
        <v>920147.63788519695</v>
      </c>
      <c r="M20918" s="4">
        <v>156544.579149803</v>
      </c>
      <c r="N20918" s="3">
        <v>-0.70224505587348296</v>
      </c>
      <c r="O20918" s="5">
        <v>2.2736737728118896</v>
      </c>
      <c r="P20918" s="3">
        <v>0.17012985050678253</v>
      </c>
    </row>
    <row r="20919" spans="1:16" x14ac:dyDescent="0.25">
      <c r="A20919" s="1">
        <v>2014</v>
      </c>
      <c r="B20919" t="s">
        <v>1631</v>
      </c>
      <c r="C20919" t="s">
        <v>3332</v>
      </c>
      <c r="D20919" t="s">
        <v>3403</v>
      </c>
      <c r="E20919" t="s">
        <v>3469</v>
      </c>
      <c r="F20919" t="s">
        <v>5102</v>
      </c>
      <c r="G20919" s="4"/>
      <c r="H20919" s="4"/>
      <c r="I20919" s="4"/>
      <c r="J20919" s="4"/>
      <c r="K20919" s="4">
        <v>-355201.09387524199</v>
      </c>
      <c r="L20919" s="4">
        <v>419003.25333584798</v>
      </c>
      <c r="M20919" s="4">
        <v>54706.0210288085</v>
      </c>
      <c r="N20919" s="3">
        <v>-0.51901277163316795</v>
      </c>
      <c r="O20919" s="5">
        <v>3.6889116764068604</v>
      </c>
      <c r="P20919" s="3">
        <v>0.13056227564811707</v>
      </c>
    </row>
    <row r="20920" spans="1:16" x14ac:dyDescent="0.25">
      <c r="A20920" s="1">
        <v>2015</v>
      </c>
      <c r="B20920" t="s">
        <v>1631</v>
      </c>
      <c r="C20920" t="s">
        <v>3332</v>
      </c>
      <c r="D20920" t="s">
        <v>3403</v>
      </c>
      <c r="E20920" t="s">
        <v>3469</v>
      </c>
      <c r="F20920" t="s">
        <v>5102</v>
      </c>
      <c r="G20920" s="4"/>
      <c r="H20920" s="4"/>
      <c r="I20920" s="4"/>
      <c r="J20920" s="4"/>
      <c r="K20920" s="4">
        <v>-189245.240865003</v>
      </c>
      <c r="L20920" s="4">
        <v>200490.74366540101</v>
      </c>
      <c r="M20920" s="4">
        <v>27639.5768972982</v>
      </c>
      <c r="N20920" s="3">
        <v>-0.69728843629138104</v>
      </c>
      <c r="O20920" s="5">
        <v>4.5740079879760742</v>
      </c>
      <c r="P20920" s="3">
        <v>0.13785961270332336</v>
      </c>
    </row>
    <row r="20921" spans="1:16" x14ac:dyDescent="0.25">
      <c r="A20921" s="1">
        <v>2016</v>
      </c>
      <c r="B20921" t="s">
        <v>1631</v>
      </c>
      <c r="C20921" t="s">
        <v>3332</v>
      </c>
      <c r="D20921" t="s">
        <v>3403</v>
      </c>
      <c r="E20921" t="s">
        <v>3469</v>
      </c>
      <c r="F20921" t="s">
        <v>5102</v>
      </c>
      <c r="G20921" s="4"/>
      <c r="H20921" s="4"/>
      <c r="I20921" s="4"/>
      <c r="J20921" s="4"/>
      <c r="K20921" s="4">
        <v>-509302.08302291599</v>
      </c>
      <c r="L20921" s="4">
        <v>2240832.7621658701</v>
      </c>
      <c r="M20921" s="4">
        <v>448116.63736329199</v>
      </c>
      <c r="N20921" s="3">
        <v>-0.41836705968174498</v>
      </c>
      <c r="O20921" s="5">
        <v>1.2293877601623535</v>
      </c>
      <c r="P20921" s="3">
        <v>0.19997772574424744</v>
      </c>
    </row>
    <row r="20922" spans="1:16" x14ac:dyDescent="0.25">
      <c r="A20922" s="1">
        <v>2017</v>
      </c>
      <c r="B20922" t="s">
        <v>1631</v>
      </c>
      <c r="C20922" t="s">
        <v>3332</v>
      </c>
      <c r="D20922" t="s">
        <v>3403</v>
      </c>
      <c r="E20922" t="s">
        <v>3469</v>
      </c>
      <c r="F20922" t="s">
        <v>5102</v>
      </c>
      <c r="G20922" s="4"/>
      <c r="H20922" s="4"/>
      <c r="I20922" s="4"/>
      <c r="J20922" s="4"/>
      <c r="K20922" s="4">
        <v>-888631.66470674099</v>
      </c>
      <c r="L20922" s="4">
        <v>3716921.4569546599</v>
      </c>
      <c r="M20922" s="4">
        <v>473826.92706772097</v>
      </c>
      <c r="N20922" s="3">
        <v>-0.294798949488768</v>
      </c>
      <c r="O20922" s="5">
        <v>2.0650577545166016</v>
      </c>
      <c r="P20922" s="3">
        <v>0.12747833132743835</v>
      </c>
    </row>
    <row r="20923" spans="1:16" x14ac:dyDescent="0.25">
      <c r="A20923" s="1">
        <v>2018</v>
      </c>
      <c r="B20923" t="s">
        <v>1631</v>
      </c>
      <c r="C20923" t="s">
        <v>3332</v>
      </c>
      <c r="D20923" t="s">
        <v>3403</v>
      </c>
      <c r="E20923" t="s">
        <v>3469</v>
      </c>
      <c r="F20923" t="s">
        <v>5102</v>
      </c>
      <c r="G20923" s="4"/>
      <c r="H20923" s="4"/>
      <c r="I20923" s="4"/>
      <c r="J20923" s="4"/>
      <c r="K20923" s="4">
        <v>-1388557.28021673</v>
      </c>
      <c r="L20923" s="4">
        <v>6789284.15458294</v>
      </c>
      <c r="M20923" s="4">
        <v>1008209.5352297199</v>
      </c>
      <c r="N20923" s="3">
        <v>-0.267832124401156</v>
      </c>
      <c r="O20923" s="5">
        <v>2.1435585021972656</v>
      </c>
      <c r="P20923" s="3">
        <v>0.14850012958049774</v>
      </c>
    </row>
    <row r="20924" spans="1:16" x14ac:dyDescent="0.25">
      <c r="A20924" s="1">
        <v>2019</v>
      </c>
      <c r="B20924" t="s">
        <v>1631</v>
      </c>
      <c r="C20924" t="s">
        <v>3332</v>
      </c>
      <c r="D20924" t="s">
        <v>3403</v>
      </c>
      <c r="E20924" t="s">
        <v>3469</v>
      </c>
      <c r="F20924" t="s">
        <v>5102</v>
      </c>
      <c r="G20924" s="4"/>
      <c r="H20924" s="4"/>
      <c r="I20924" s="4"/>
      <c r="J20924" s="4"/>
      <c r="K20924" s="4">
        <v>-1137277.6412776399</v>
      </c>
      <c r="L20924" s="4">
        <v>6829176.5531765502</v>
      </c>
      <c r="M20924" s="4">
        <v>263151.28115128097</v>
      </c>
      <c r="N20924" s="3">
        <v>-0.17143029172319299</v>
      </c>
      <c r="O20924" s="5">
        <v>0.75712931156158447</v>
      </c>
      <c r="P20924" s="3">
        <v>3.853338211774826E-2</v>
      </c>
    </row>
    <row r="20925" spans="1:16" x14ac:dyDescent="0.25">
      <c r="A20925" s="1">
        <v>2020</v>
      </c>
      <c r="B20925" t="s">
        <v>1631</v>
      </c>
      <c r="C20925" t="s">
        <v>3332</v>
      </c>
      <c r="D20925" t="s">
        <v>3403</v>
      </c>
      <c r="E20925" t="s">
        <v>3469</v>
      </c>
      <c r="F20925" t="s">
        <v>5102</v>
      </c>
      <c r="G20925" s="4"/>
      <c r="H20925" s="4"/>
      <c r="I20925" s="4"/>
      <c r="J20925" s="4"/>
      <c r="K20925" s="4">
        <v>-1087278.9641511301</v>
      </c>
      <c r="L20925" s="4">
        <v>10446685.6701131</v>
      </c>
      <c r="M20925" s="4">
        <v>301910.46753999701</v>
      </c>
      <c r="N20925" s="3">
        <v>-0.126714797131767</v>
      </c>
      <c r="O20925" s="5">
        <v>2.1216902732849121</v>
      </c>
      <c r="P20925" s="3">
        <v>2.8900120407342911E-2</v>
      </c>
    </row>
    <row r="20926" spans="1:16" x14ac:dyDescent="0.25">
      <c r="A20926" s="1">
        <v>2021</v>
      </c>
      <c r="B20926" t="s">
        <v>1631</v>
      </c>
      <c r="C20926" t="s">
        <v>3332</v>
      </c>
      <c r="D20926" t="s">
        <v>3403</v>
      </c>
      <c r="E20926" t="s">
        <v>3469</v>
      </c>
      <c r="F20926" t="s">
        <v>5102</v>
      </c>
      <c r="G20926" s="4"/>
      <c r="H20926" s="4"/>
      <c r="I20926" s="4"/>
      <c r="J20926" s="4"/>
      <c r="K20926" s="4">
        <v>-1408235.0471248899</v>
      </c>
      <c r="L20926" s="4">
        <v>16725139.275243901</v>
      </c>
      <c r="M20926" s="4">
        <v>572303.15890499298</v>
      </c>
      <c r="N20926" s="3">
        <v>-0.1003232845652</v>
      </c>
      <c r="O20926" s="5">
        <v>0.6994624137878418</v>
      </c>
      <c r="P20926" s="3">
        <v>3.4218139946460724E-2</v>
      </c>
    </row>
    <row r="20927" spans="1:16" x14ac:dyDescent="0.25">
      <c r="A20927" s="1">
        <v>2022</v>
      </c>
      <c r="B20927" t="s">
        <v>1631</v>
      </c>
      <c r="C20927" t="s">
        <v>3332</v>
      </c>
      <c r="D20927" t="s">
        <v>3403</v>
      </c>
      <c r="E20927" t="s">
        <v>3469</v>
      </c>
      <c r="F20927" t="s">
        <v>5102</v>
      </c>
      <c r="G20927" s="4"/>
      <c r="H20927" s="4"/>
      <c r="I20927" s="4"/>
      <c r="J20927" s="4"/>
      <c r="K20927" s="4">
        <v>-1266492.99205697</v>
      </c>
      <c r="L20927" s="4">
        <v>12389731.344931601</v>
      </c>
      <c r="M20927" s="4">
        <v>612130.53889736196</v>
      </c>
      <c r="N20927" s="3">
        <v>-9.116984091725E-2</v>
      </c>
      <c r="O20927" s="5">
        <v>0.33339095115661621</v>
      </c>
      <c r="P20927" s="3">
        <v>4.9406278878450394E-2</v>
      </c>
    </row>
    <row r="20928" spans="1:16" x14ac:dyDescent="0.25">
      <c r="A20928" s="1">
        <v>2023</v>
      </c>
      <c r="B20928" t="s">
        <v>1631</v>
      </c>
      <c r="C20928" t="s">
        <v>3332</v>
      </c>
      <c r="D20928" t="s">
        <v>3403</v>
      </c>
      <c r="E20928" t="s">
        <v>3469</v>
      </c>
      <c r="F20928" t="s">
        <v>5102</v>
      </c>
      <c r="G20928" s="4"/>
      <c r="H20928" s="4"/>
      <c r="I20928" s="4"/>
      <c r="J20928" s="4"/>
      <c r="K20928" s="4">
        <v>-1574380.56194381</v>
      </c>
      <c r="L20928" s="4">
        <v>239828.68379828701</v>
      </c>
      <c r="M20928" s="4">
        <v>604595.540445955</v>
      </c>
      <c r="N20928" s="3">
        <v>-0.25793258006569703</v>
      </c>
      <c r="O20928" s="5">
        <v>9.5538415908813477</v>
      </c>
      <c r="P20928" s="3">
        <v>2.5209476947784424</v>
      </c>
    </row>
    <row r="20929" spans="1:16" x14ac:dyDescent="0.25">
      <c r="A20929" s="1">
        <v>2024</v>
      </c>
      <c r="B20929" t="s">
        <v>1631</v>
      </c>
      <c r="C20929" t="s">
        <v>3332</v>
      </c>
      <c r="D20929" t="s">
        <v>3403</v>
      </c>
      <c r="E20929" t="s">
        <v>3469</v>
      </c>
      <c r="F20929" t="s">
        <v>5102</v>
      </c>
      <c r="G20929" s="4"/>
      <c r="H20929" s="4"/>
      <c r="I20929" s="4"/>
      <c r="J20929" s="4"/>
      <c r="K20929" s="4">
        <v>-1319520.91097585</v>
      </c>
      <c r="L20929" s="4">
        <v>399506.64364337001</v>
      </c>
      <c r="M20929" s="4">
        <v>358166.04774889501</v>
      </c>
      <c r="N20929" s="3">
        <v>-4.1275626661216602</v>
      </c>
      <c r="O20929" s="5">
        <v>7.8152775764465332</v>
      </c>
      <c r="P20929" s="3">
        <v>0.89652085304260254</v>
      </c>
    </row>
    <row r="20930" spans="1:16" x14ac:dyDescent="0.25">
      <c r="A20930" s="1">
        <v>2011</v>
      </c>
      <c r="B20930" t="s">
        <v>1632</v>
      </c>
      <c r="C20930" t="s">
        <v>3333</v>
      </c>
      <c r="D20930" t="s">
        <v>3403</v>
      </c>
      <c r="E20930" t="s">
        <v>3469</v>
      </c>
      <c r="F20930" t="s">
        <v>5103</v>
      </c>
      <c r="G20930" s="4"/>
      <c r="H20930" s="4"/>
      <c r="I20930" s="4"/>
      <c r="J20930" s="4"/>
      <c r="K20930" s="4">
        <v>-1831891.5443146499</v>
      </c>
      <c r="L20930" s="4">
        <v>6705168.7921980498</v>
      </c>
      <c r="M20930" s="4">
        <v>185578.18025935101</v>
      </c>
      <c r="N20930" s="3">
        <v>-0.25934173905760899</v>
      </c>
      <c r="O20930" s="5">
        <v>0.5454215407371521</v>
      </c>
      <c r="P20930" s="3">
        <v>2.7676884084939957E-2</v>
      </c>
    </row>
    <row r="20931" spans="1:16" x14ac:dyDescent="0.25">
      <c r="A20931" s="1">
        <v>2012</v>
      </c>
      <c r="B20931" t="s">
        <v>1632</v>
      </c>
      <c r="C20931" t="s">
        <v>3333</v>
      </c>
      <c r="D20931" t="s">
        <v>3403</v>
      </c>
      <c r="E20931" t="s">
        <v>3469</v>
      </c>
      <c r="F20931" t="s">
        <v>5103</v>
      </c>
      <c r="G20931" s="4"/>
      <c r="H20931" s="4"/>
      <c r="I20931" s="4"/>
      <c r="J20931" s="4"/>
      <c r="K20931" s="4">
        <v>-3686621.3685621601</v>
      </c>
      <c r="L20931" s="4">
        <v>7300275.2678489201</v>
      </c>
      <c r="M20931" s="4">
        <v>554772.16213174001</v>
      </c>
      <c r="N20931" s="3">
        <v>-0.53808880396390302</v>
      </c>
      <c r="O20931" s="5">
        <v>0.65045720338821411</v>
      </c>
      <c r="P20931" s="3">
        <v>7.599332183599472E-2</v>
      </c>
    </row>
    <row r="20932" spans="1:16" x14ac:dyDescent="0.25">
      <c r="A20932" s="1">
        <v>2013</v>
      </c>
      <c r="B20932" t="s">
        <v>1632</v>
      </c>
      <c r="C20932" t="s">
        <v>3333</v>
      </c>
      <c r="D20932" t="s">
        <v>3403</v>
      </c>
      <c r="E20932" t="s">
        <v>3469</v>
      </c>
      <c r="F20932" t="s">
        <v>5103</v>
      </c>
      <c r="G20932" s="4"/>
      <c r="H20932" s="4"/>
      <c r="I20932" s="4"/>
      <c r="J20932" s="4"/>
      <c r="K20932" s="4">
        <v>-4427885.8364471896</v>
      </c>
      <c r="L20932" s="4">
        <v>5735811.3231680002</v>
      </c>
      <c r="M20932" s="4">
        <v>466342.94745881902</v>
      </c>
      <c r="N20932" s="3">
        <v>-0.72271464354161596</v>
      </c>
      <c r="O20932" s="5">
        <v>0.47281080484390259</v>
      </c>
      <c r="P20932" s="3">
        <v>8.130374550819397E-2</v>
      </c>
    </row>
    <row r="20933" spans="1:16" x14ac:dyDescent="0.25">
      <c r="A20933" s="1">
        <v>2014</v>
      </c>
      <c r="B20933" t="s">
        <v>1632</v>
      </c>
      <c r="C20933" t="s">
        <v>3333</v>
      </c>
      <c r="D20933" t="s">
        <v>3403</v>
      </c>
      <c r="E20933" t="s">
        <v>3469</v>
      </c>
      <c r="F20933" t="s">
        <v>5103</v>
      </c>
      <c r="G20933" s="4"/>
      <c r="H20933" s="4"/>
      <c r="I20933" s="4"/>
      <c r="J20933" s="4"/>
      <c r="K20933" s="4">
        <v>-1965103.4937998001</v>
      </c>
      <c r="L20933" s="4">
        <v>5710692.6304870602</v>
      </c>
      <c r="M20933" s="4">
        <v>165411.85345843699</v>
      </c>
      <c r="N20933" s="3">
        <v>-0.33790635447871498</v>
      </c>
      <c r="O20933" s="5">
        <v>0.50822430849075317</v>
      </c>
      <c r="P20933" s="3">
        <v>2.8965286910533905E-2</v>
      </c>
    </row>
    <row r="20934" spans="1:16" x14ac:dyDescent="0.25">
      <c r="A20934" s="1">
        <v>2015</v>
      </c>
      <c r="B20934" t="s">
        <v>1632</v>
      </c>
      <c r="C20934" t="s">
        <v>3333</v>
      </c>
      <c r="D20934" t="s">
        <v>3403</v>
      </c>
      <c r="E20934" t="s">
        <v>3469</v>
      </c>
      <c r="F20934" t="s">
        <v>5103</v>
      </c>
      <c r="G20934" s="4"/>
      <c r="H20934" s="4"/>
      <c r="I20934" s="4"/>
      <c r="J20934" s="4"/>
      <c r="K20934" s="4">
        <v>-4505656.2637227196</v>
      </c>
      <c r="L20934" s="4">
        <v>658024.08264832105</v>
      </c>
      <c r="M20934" s="4">
        <v>360195.83522722899</v>
      </c>
      <c r="N20934" s="3">
        <v>-1.6927478991073699</v>
      </c>
      <c r="O20934" s="5">
        <v>1.1686195135116577</v>
      </c>
      <c r="P20934" s="3">
        <v>0.54739004373550415</v>
      </c>
    </row>
    <row r="20935" spans="1:16" x14ac:dyDescent="0.25">
      <c r="A20935" s="1">
        <v>2016</v>
      </c>
      <c r="B20935" t="s">
        <v>1632</v>
      </c>
      <c r="C20935" t="s">
        <v>3333</v>
      </c>
      <c r="D20935" t="s">
        <v>3403</v>
      </c>
      <c r="E20935" t="s">
        <v>3469</v>
      </c>
      <c r="F20935" t="s">
        <v>5103</v>
      </c>
      <c r="G20935" s="4"/>
      <c r="H20935" s="4"/>
      <c r="I20935" s="4"/>
      <c r="J20935" s="4"/>
      <c r="K20935" s="4">
        <v>-792643.11470036104</v>
      </c>
      <c r="L20935" s="4">
        <v>171004.55940638299</v>
      </c>
      <c r="M20935" s="4">
        <v>67066.4838930775</v>
      </c>
      <c r="N20935" s="3">
        <v>-1.9636014989789301</v>
      </c>
      <c r="O20935" s="5">
        <v>17.476224899291992</v>
      </c>
      <c r="P20935" s="3">
        <v>0.39219120144844055</v>
      </c>
    </row>
    <row r="20936" spans="1:16" x14ac:dyDescent="0.25">
      <c r="A20936" s="1">
        <v>2017</v>
      </c>
      <c r="B20936" t="s">
        <v>1632</v>
      </c>
      <c r="C20936" t="s">
        <v>3333</v>
      </c>
      <c r="D20936" t="s">
        <v>3403</v>
      </c>
      <c r="E20936" t="s">
        <v>3469</v>
      </c>
      <c r="F20936" t="s">
        <v>5103</v>
      </c>
      <c r="G20936" s="4"/>
      <c r="H20936" s="4"/>
      <c r="I20936" s="4"/>
      <c r="J20936" s="4"/>
      <c r="K20936" s="4">
        <v>-409134.02046008297</v>
      </c>
      <c r="L20936" s="4">
        <v>2220035.8166739698</v>
      </c>
      <c r="M20936" s="4">
        <v>44787.751619820599</v>
      </c>
      <c r="N20936" s="3">
        <v>-0.34144911509391701</v>
      </c>
      <c r="O20936" s="5">
        <v>1.8622535467147827</v>
      </c>
      <c r="P20936" s="3">
        <v>2.0174337550997734E-2</v>
      </c>
    </row>
    <row r="20937" spans="1:16" x14ac:dyDescent="0.25">
      <c r="A20937" s="1">
        <v>2018</v>
      </c>
      <c r="B20937" t="s">
        <v>1632</v>
      </c>
      <c r="C20937" t="s">
        <v>3333</v>
      </c>
      <c r="D20937" t="s">
        <v>3403</v>
      </c>
      <c r="E20937" t="s">
        <v>3469</v>
      </c>
      <c r="F20937" t="s">
        <v>5103</v>
      </c>
      <c r="G20937" s="4"/>
      <c r="H20937" s="4"/>
      <c r="I20937" s="4"/>
      <c r="J20937" s="4"/>
      <c r="K20937" s="4">
        <v>-1150913.7743432601</v>
      </c>
      <c r="L20937" s="4">
        <v>1915251.0381276</v>
      </c>
      <c r="M20937" s="4">
        <v>696374.51054411998</v>
      </c>
      <c r="N20937" s="3">
        <v>-0.56789605813247002</v>
      </c>
      <c r="O20937" s="5">
        <v>2.3993518352508545</v>
      </c>
      <c r="P20937" s="3">
        <v>0.36359438300132751</v>
      </c>
    </row>
    <row r="20938" spans="1:16" x14ac:dyDescent="0.25">
      <c r="A20938" s="1">
        <v>2019</v>
      </c>
      <c r="B20938" t="s">
        <v>1632</v>
      </c>
      <c r="C20938" t="s">
        <v>3333</v>
      </c>
      <c r="D20938" t="s">
        <v>3403</v>
      </c>
      <c r="E20938" t="s">
        <v>3469</v>
      </c>
      <c r="F20938" t="s">
        <v>5103</v>
      </c>
      <c r="G20938" s="4"/>
      <c r="H20938" s="4"/>
      <c r="I20938" s="4"/>
      <c r="J20938" s="4"/>
      <c r="K20938" s="4">
        <v>-373243.24324324302</v>
      </c>
      <c r="L20938" s="4">
        <v>1948233.06423306</v>
      </c>
      <c r="M20938" s="4">
        <v>21545.103545103499</v>
      </c>
      <c r="N20938" s="3">
        <v>-0.19828845051869901</v>
      </c>
      <c r="O20938" s="5">
        <v>1.2240526676177979</v>
      </c>
      <c r="P20938" s="3">
        <v>1.1058791540563107E-2</v>
      </c>
    </row>
    <row r="20939" spans="1:16" x14ac:dyDescent="0.25">
      <c r="A20939" s="1">
        <v>2020</v>
      </c>
      <c r="B20939" t="s">
        <v>1632</v>
      </c>
      <c r="C20939" t="s">
        <v>3333</v>
      </c>
      <c r="D20939" t="s">
        <v>3403</v>
      </c>
      <c r="E20939" t="s">
        <v>3469</v>
      </c>
      <c r="F20939" t="s">
        <v>5103</v>
      </c>
      <c r="G20939" s="4"/>
      <c r="H20939" s="4"/>
      <c r="I20939" s="4"/>
      <c r="J20939" s="4"/>
      <c r="K20939" s="4">
        <v>-1902906.4229808301</v>
      </c>
      <c r="L20939" s="4">
        <v>4618709.8822522499</v>
      </c>
      <c r="M20939" s="4">
        <v>148235.85439587</v>
      </c>
      <c r="N20939" s="3">
        <v>-0.58244628092888195</v>
      </c>
      <c r="O20939" s="5">
        <v>1.9660943746566772</v>
      </c>
      <c r="P20939" s="3">
        <v>3.2094646245241165E-2</v>
      </c>
    </row>
    <row r="20940" spans="1:16" x14ac:dyDescent="0.25">
      <c r="A20940" s="1">
        <v>2021</v>
      </c>
      <c r="B20940" t="s">
        <v>1632</v>
      </c>
      <c r="C20940" t="s">
        <v>3333</v>
      </c>
      <c r="D20940" t="s">
        <v>3403</v>
      </c>
      <c r="E20940" t="s">
        <v>3469</v>
      </c>
      <c r="F20940" t="s">
        <v>5103</v>
      </c>
      <c r="G20940" s="4"/>
      <c r="H20940" s="4"/>
      <c r="I20940" s="4"/>
      <c r="J20940" s="4"/>
      <c r="K20940" s="4">
        <v>-2319592.2590707</v>
      </c>
      <c r="L20940" s="4">
        <v>8634106.1266111303</v>
      </c>
      <c r="M20940" s="4">
        <v>119874.933455301</v>
      </c>
      <c r="N20940" s="3">
        <v>-0.33982562282759698</v>
      </c>
      <c r="O20940" s="5">
        <v>9.6918277740478516</v>
      </c>
      <c r="P20940" s="3">
        <v>1.3883884996175766E-2</v>
      </c>
    </row>
    <row r="20941" spans="1:16" x14ac:dyDescent="0.25">
      <c r="A20941" s="1">
        <v>2022</v>
      </c>
      <c r="B20941" t="s">
        <v>1632</v>
      </c>
      <c r="C20941" t="s">
        <v>3333</v>
      </c>
      <c r="D20941" t="s">
        <v>3403</v>
      </c>
      <c r="E20941" t="s">
        <v>3469</v>
      </c>
      <c r="F20941" t="s">
        <v>5103</v>
      </c>
      <c r="G20941" s="4"/>
      <c r="H20941" s="4"/>
      <c r="I20941" s="4"/>
      <c r="J20941" s="4"/>
      <c r="K20941" s="4">
        <v>-3357643.8681361098</v>
      </c>
      <c r="L20941" s="4">
        <v>6568149.2267454304</v>
      </c>
      <c r="M20941" s="4">
        <v>455090.50632474601</v>
      </c>
      <c r="N20941" s="3">
        <v>-0.46265177807617802</v>
      </c>
      <c r="O20941" s="5">
        <v>8.080225944519043</v>
      </c>
      <c r="P20941" s="3">
        <v>6.9287478923797607E-2</v>
      </c>
    </row>
    <row r="20942" spans="1:16" x14ac:dyDescent="0.25">
      <c r="A20942" s="1">
        <v>2023</v>
      </c>
      <c r="B20942" t="s">
        <v>1632</v>
      </c>
      <c r="C20942" t="s">
        <v>3333</v>
      </c>
      <c r="D20942" t="s">
        <v>3403</v>
      </c>
      <c r="E20942" t="s">
        <v>3469</v>
      </c>
      <c r="F20942" t="s">
        <v>5103</v>
      </c>
      <c r="G20942" s="4"/>
      <c r="H20942" s="4"/>
      <c r="I20942" s="4"/>
      <c r="J20942" s="4"/>
      <c r="K20942" s="4">
        <v>-2307384.5948738498</v>
      </c>
      <c r="L20942" s="4">
        <v>9967491.2508749105</v>
      </c>
      <c r="M20942" s="4">
        <v>494563.87694563897</v>
      </c>
      <c r="N20942" s="3">
        <v>-0.28290647818347398</v>
      </c>
      <c r="O20942" s="5">
        <v>4.9872941970825195</v>
      </c>
      <c r="P20942" s="3">
        <v>4.9617689102888107E-2</v>
      </c>
    </row>
    <row r="20943" spans="1:16" x14ac:dyDescent="0.25">
      <c r="A20943" s="1">
        <v>2024</v>
      </c>
      <c r="B20943" t="s">
        <v>1632</v>
      </c>
      <c r="C20943" t="s">
        <v>3333</v>
      </c>
      <c r="D20943" t="s">
        <v>3403</v>
      </c>
      <c r="E20943" t="s">
        <v>3469</v>
      </c>
      <c r="F20943" t="s">
        <v>5103</v>
      </c>
      <c r="G20943" s="4"/>
      <c r="H20943" s="4"/>
      <c r="I20943" s="4"/>
      <c r="J20943" s="4"/>
      <c r="K20943" s="4">
        <v>-4085121.30566093</v>
      </c>
      <c r="L20943" s="4">
        <v>8558130.0460688192</v>
      </c>
      <c r="M20943" s="4">
        <v>865583.06054282503</v>
      </c>
      <c r="N20943" s="3">
        <v>-0.44098914518551902</v>
      </c>
      <c r="O20943" s="5">
        <v>4.7453932762145996</v>
      </c>
      <c r="P20943" s="3">
        <v>0.10114160925149918</v>
      </c>
    </row>
    <row r="20944" spans="1:16" x14ac:dyDescent="0.25">
      <c r="A20944" s="1">
        <v>2009</v>
      </c>
      <c r="B20944" t="s">
        <v>1633</v>
      </c>
      <c r="C20944" t="s">
        <v>3334</v>
      </c>
      <c r="D20944" t="s">
        <v>3411</v>
      </c>
      <c r="E20944" t="s">
        <v>3469</v>
      </c>
      <c r="F20944" t="s">
        <v>5104</v>
      </c>
      <c r="G20944" s="4"/>
      <c r="H20944" s="4"/>
      <c r="I20944" s="4"/>
      <c r="J20944" s="4"/>
      <c r="K20944" s="4">
        <v>-295599.45789838798</v>
      </c>
      <c r="L20944" s="4">
        <v>754738.54891014996</v>
      </c>
      <c r="M20944" s="4">
        <v>493712.58934189501</v>
      </c>
      <c r="N20944" s="3">
        <v>-0.15694357683299301</v>
      </c>
      <c r="O20944" s="5">
        <v>4.3130626678466797</v>
      </c>
      <c r="P20944" s="3">
        <v>0.65415048599243164</v>
      </c>
    </row>
    <row r="20945" spans="1:16" x14ac:dyDescent="0.25">
      <c r="A20945" s="1">
        <v>2010</v>
      </c>
      <c r="B20945" t="s">
        <v>1633</v>
      </c>
      <c r="C20945" t="s">
        <v>3334</v>
      </c>
      <c r="D20945" t="s">
        <v>3411</v>
      </c>
      <c r="E20945" t="s">
        <v>3469</v>
      </c>
      <c r="F20945" t="s">
        <v>5104</v>
      </c>
      <c r="G20945" s="4"/>
      <c r="H20945" s="4"/>
      <c r="I20945" s="4"/>
      <c r="J20945" s="4"/>
      <c r="K20945" s="4">
        <v>-2339511.3470292799</v>
      </c>
      <c r="L20945" s="4">
        <v>5028970.6203490598</v>
      </c>
      <c r="M20945" s="4">
        <v>732389.84730644501</v>
      </c>
      <c r="N20945" s="3">
        <v>-0.80467883120796202</v>
      </c>
      <c r="O20945" s="5">
        <v>0.88643395900726318</v>
      </c>
      <c r="P20945" s="3">
        <v>0.14563414454460144</v>
      </c>
    </row>
    <row r="20946" spans="1:16" x14ac:dyDescent="0.25">
      <c r="A20946" s="1">
        <v>2011</v>
      </c>
      <c r="B20946" t="s">
        <v>1633</v>
      </c>
      <c r="C20946" t="s">
        <v>3334</v>
      </c>
      <c r="D20946" t="s">
        <v>3411</v>
      </c>
      <c r="E20946" t="s">
        <v>3469</v>
      </c>
      <c r="F20946" t="s">
        <v>5104</v>
      </c>
      <c r="G20946" s="4"/>
      <c r="H20946" s="4"/>
      <c r="I20946" s="4"/>
      <c r="J20946" s="4"/>
      <c r="K20946" s="4">
        <v>-3392967.5275961901</v>
      </c>
      <c r="L20946" s="4">
        <v>5476809.5595327402</v>
      </c>
      <c r="M20946" s="4">
        <v>1106325.15271675</v>
      </c>
      <c r="N20946" s="3">
        <v>-0.57054908251970304</v>
      </c>
      <c r="O20946" s="5">
        <v>1.7630062103271484</v>
      </c>
      <c r="P20946" s="3">
        <v>0.20200175046920776</v>
      </c>
    </row>
    <row r="20947" spans="1:16" x14ac:dyDescent="0.25">
      <c r="A20947" s="1">
        <v>2012</v>
      </c>
      <c r="B20947" t="s">
        <v>1633</v>
      </c>
      <c r="C20947" t="s">
        <v>3334</v>
      </c>
      <c r="D20947" t="s">
        <v>3411</v>
      </c>
      <c r="E20947" t="s">
        <v>3469</v>
      </c>
      <c r="F20947" t="s">
        <v>5104</v>
      </c>
      <c r="G20947" s="4"/>
      <c r="H20947" s="4"/>
      <c r="I20947" s="4"/>
      <c r="J20947" s="4"/>
      <c r="K20947" s="4">
        <v>-2127289.3791635502</v>
      </c>
      <c r="L20947" s="4">
        <v>3228395.5670619998</v>
      </c>
      <c r="M20947" s="4">
        <v>272652.29270489002</v>
      </c>
      <c r="N20947" s="3">
        <v>-0.50303122840367698</v>
      </c>
      <c r="O20947" s="5">
        <v>1.2145537137985229</v>
      </c>
      <c r="P20947" s="3">
        <v>8.4454424679279327E-2</v>
      </c>
    </row>
    <row r="20948" spans="1:16" x14ac:dyDescent="0.25">
      <c r="A20948" s="1">
        <v>2013</v>
      </c>
      <c r="B20948" t="s">
        <v>1633</v>
      </c>
      <c r="C20948" t="s">
        <v>3334</v>
      </c>
      <c r="D20948" t="s">
        <v>3411</v>
      </c>
      <c r="E20948" t="s">
        <v>3469</v>
      </c>
      <c r="F20948" t="s">
        <v>5104</v>
      </c>
      <c r="G20948" s="4"/>
      <c r="H20948" s="4"/>
      <c r="I20948" s="4"/>
      <c r="J20948" s="4"/>
      <c r="K20948" s="4">
        <v>-467078.39608247997</v>
      </c>
      <c r="L20948" s="4">
        <v>10555963.5290571</v>
      </c>
      <c r="M20948" s="4">
        <v>4033523.6668280698</v>
      </c>
      <c r="N20948" s="3">
        <v>-6.9514667288865004E-2</v>
      </c>
      <c r="O20948" s="5">
        <v>1.0713642835617065</v>
      </c>
      <c r="P20948" s="3">
        <v>0.38210853934288025</v>
      </c>
    </row>
    <row r="20949" spans="1:16" x14ac:dyDescent="0.25">
      <c r="A20949" s="1">
        <v>2014</v>
      </c>
      <c r="B20949" t="s">
        <v>1633</v>
      </c>
      <c r="C20949" t="s">
        <v>3334</v>
      </c>
      <c r="D20949" t="s">
        <v>3411</v>
      </c>
      <c r="E20949" t="s">
        <v>3469</v>
      </c>
      <c r="F20949" t="s">
        <v>5104</v>
      </c>
      <c r="G20949" s="4"/>
      <c r="H20949" s="4"/>
      <c r="I20949" s="4"/>
      <c r="J20949" s="4"/>
      <c r="K20949" s="4">
        <v>-5451364.9865623098</v>
      </c>
      <c r="L20949" s="4">
        <v>28618199.8208308</v>
      </c>
      <c r="M20949" s="4">
        <v>4724328.3511716696</v>
      </c>
      <c r="N20949" s="3">
        <v>-0.27592207045079098</v>
      </c>
      <c r="O20949" s="5">
        <v>0.61585336923599243</v>
      </c>
      <c r="P20949" s="3">
        <v>0.16508126258850098</v>
      </c>
    </row>
    <row r="20950" spans="1:16" x14ac:dyDescent="0.25">
      <c r="A20950" s="1">
        <v>2015</v>
      </c>
      <c r="B20950" t="s">
        <v>1633</v>
      </c>
      <c r="C20950" t="s">
        <v>3334</v>
      </c>
      <c r="D20950" t="s">
        <v>3411</v>
      </c>
      <c r="E20950" t="s">
        <v>3469</v>
      </c>
      <c r="F20950" t="s">
        <v>5104</v>
      </c>
      <c r="G20950" s="4"/>
      <c r="H20950" s="4"/>
      <c r="I20950" s="4"/>
      <c r="J20950" s="4"/>
      <c r="K20950" s="4">
        <v>-721447.88641248702</v>
      </c>
      <c r="L20950" s="4">
        <v>14618505.7356147</v>
      </c>
      <c r="M20950" s="4">
        <v>4873039.1439335002</v>
      </c>
      <c r="N20950" s="3">
        <v>-3.7972258579184001E-2</v>
      </c>
      <c r="O20950" s="5">
        <v>0.46205499768257141</v>
      </c>
      <c r="P20950" s="3">
        <v>0.33334729075431824</v>
      </c>
    </row>
    <row r="20951" spans="1:16" x14ac:dyDescent="0.25">
      <c r="A20951" s="1">
        <v>2016</v>
      </c>
      <c r="B20951" t="s">
        <v>1633</v>
      </c>
      <c r="C20951" t="s">
        <v>3334</v>
      </c>
      <c r="D20951" t="s">
        <v>3411</v>
      </c>
      <c r="E20951" t="s">
        <v>3469</v>
      </c>
      <c r="F20951" t="s">
        <v>5104</v>
      </c>
      <c r="G20951" s="4"/>
      <c r="H20951" s="4"/>
      <c r="I20951" s="4"/>
      <c r="J20951" s="4"/>
      <c r="K20951" s="4">
        <v>-1445535.2087492901</v>
      </c>
      <c r="L20951" s="4">
        <v>4415262.0913669299</v>
      </c>
      <c r="M20951" s="4">
        <v>1582749.5008493001</v>
      </c>
      <c r="N20951" s="3">
        <v>-0.155837312333172</v>
      </c>
      <c r="O20951" s="5">
        <v>3.1107892990112305</v>
      </c>
      <c r="P20951" s="3">
        <v>0.35847237706184387</v>
      </c>
    </row>
    <row r="20952" spans="1:16" x14ac:dyDescent="0.25">
      <c r="A20952" s="1">
        <v>2017</v>
      </c>
      <c r="B20952" t="s">
        <v>1633</v>
      </c>
      <c r="C20952" t="s">
        <v>3334</v>
      </c>
      <c r="D20952" t="s">
        <v>3411</v>
      </c>
      <c r="E20952" t="s">
        <v>3469</v>
      </c>
      <c r="F20952" t="s">
        <v>5104</v>
      </c>
      <c r="G20952" s="4"/>
      <c r="H20952" s="4"/>
      <c r="I20952" s="4"/>
      <c r="J20952" s="4"/>
      <c r="K20952" s="4">
        <v>-1828752.48833652</v>
      </c>
      <c r="L20952" s="4">
        <v>1427742.55036239</v>
      </c>
      <c r="M20952" s="4">
        <v>334265.64289392601</v>
      </c>
      <c r="N20952" s="3">
        <v>-0.61133121046192695</v>
      </c>
      <c r="O20952" s="5">
        <v>9.015192985534668</v>
      </c>
      <c r="P20952" s="3">
        <v>0.23412178456783295</v>
      </c>
    </row>
    <row r="20953" spans="1:16" x14ac:dyDescent="0.25">
      <c r="A20953" s="1">
        <v>2018</v>
      </c>
      <c r="B20953" t="s">
        <v>1633</v>
      </c>
      <c r="C20953" t="s">
        <v>3334</v>
      </c>
      <c r="D20953" t="s">
        <v>3411</v>
      </c>
      <c r="E20953" t="s">
        <v>3469</v>
      </c>
      <c r="F20953" t="s">
        <v>5104</v>
      </c>
      <c r="G20953" s="4"/>
      <c r="H20953" s="4"/>
      <c r="I20953" s="4"/>
      <c r="J20953" s="4"/>
      <c r="K20953" s="4">
        <v>-3361485.28116418</v>
      </c>
      <c r="L20953" s="4">
        <v>6310095.5595526202</v>
      </c>
      <c r="M20953" s="4">
        <v>1019554.54888637</v>
      </c>
      <c r="N20953" s="3">
        <v>-0.874807909371075</v>
      </c>
      <c r="O20953" s="5">
        <v>1.7023621797561646</v>
      </c>
      <c r="P20953" s="3">
        <v>0.16157513856887817</v>
      </c>
    </row>
    <row r="20954" spans="1:16" x14ac:dyDescent="0.25">
      <c r="A20954" s="1">
        <v>2019</v>
      </c>
      <c r="B20954" t="s">
        <v>1633</v>
      </c>
      <c r="C20954" t="s">
        <v>3334</v>
      </c>
      <c r="D20954" t="s">
        <v>3411</v>
      </c>
      <c r="E20954" t="s">
        <v>3469</v>
      </c>
      <c r="F20954" t="s">
        <v>5104</v>
      </c>
      <c r="G20954" s="4"/>
      <c r="H20954" s="4"/>
      <c r="I20954" s="4"/>
      <c r="J20954" s="4"/>
      <c r="K20954" s="4">
        <v>-3703352.7553527602</v>
      </c>
      <c r="L20954" s="4">
        <v>7937956.47595648</v>
      </c>
      <c r="M20954" s="4">
        <v>1207842.75184275</v>
      </c>
      <c r="N20954" s="3">
        <v>-0.53199821807594105</v>
      </c>
      <c r="O20954" s="5">
        <v>2.2490496635437012</v>
      </c>
      <c r="P20954" s="3">
        <v>0.15216042101383209</v>
      </c>
    </row>
    <row r="20955" spans="1:16" x14ac:dyDescent="0.25">
      <c r="A20955" s="1">
        <v>2020</v>
      </c>
      <c r="B20955" t="s">
        <v>1633</v>
      </c>
      <c r="C20955" t="s">
        <v>3334</v>
      </c>
      <c r="D20955" t="s">
        <v>3411</v>
      </c>
      <c r="E20955" t="s">
        <v>3469</v>
      </c>
      <c r="F20955" t="s">
        <v>5104</v>
      </c>
      <c r="G20955" s="4"/>
      <c r="H20955" s="4"/>
      <c r="I20955" s="4"/>
      <c r="J20955" s="4"/>
      <c r="K20955" s="4">
        <v>-4558713.0571621796</v>
      </c>
      <c r="L20955" s="4">
        <v>6776233.7285866104</v>
      </c>
      <c r="M20955" s="4">
        <v>3817127.9488701499</v>
      </c>
      <c r="N20955" s="3">
        <v>-0.62530666235338195</v>
      </c>
      <c r="O20955" s="5">
        <v>2.7177772521972656</v>
      </c>
      <c r="P20955" s="3">
        <v>0.56331115961074829</v>
      </c>
    </row>
    <row r="20956" spans="1:16" x14ac:dyDescent="0.25">
      <c r="A20956" s="1">
        <v>2021</v>
      </c>
      <c r="B20956" t="s">
        <v>1633</v>
      </c>
      <c r="C20956" t="s">
        <v>3334</v>
      </c>
      <c r="D20956" t="s">
        <v>3411</v>
      </c>
      <c r="E20956" t="s">
        <v>3469</v>
      </c>
      <c r="F20956" t="s">
        <v>5104</v>
      </c>
      <c r="G20956" s="4"/>
      <c r="H20956" s="4"/>
      <c r="I20956" s="4"/>
      <c r="J20956" s="4"/>
      <c r="K20956" s="4">
        <v>-6130633.0556576103</v>
      </c>
      <c r="L20956" s="4">
        <v>9144054.4654305</v>
      </c>
      <c r="M20956" s="4">
        <v>4519186.6175798001</v>
      </c>
      <c r="N20956" s="3">
        <v>-0.74286185692296303</v>
      </c>
      <c r="O20956" s="5">
        <v>2.0674784183502197</v>
      </c>
      <c r="P20956" s="3">
        <v>0.49422129988670349</v>
      </c>
    </row>
    <row r="20957" spans="1:16" x14ac:dyDescent="0.25">
      <c r="A20957" s="1">
        <v>2022</v>
      </c>
      <c r="B20957" t="s">
        <v>1633</v>
      </c>
      <c r="C20957" t="s">
        <v>3334</v>
      </c>
      <c r="D20957" t="s">
        <v>3411</v>
      </c>
      <c r="E20957" t="s">
        <v>3469</v>
      </c>
      <c r="F20957" t="s">
        <v>5104</v>
      </c>
      <c r="G20957" s="4"/>
      <c r="H20957" s="4"/>
      <c r="I20957" s="4"/>
      <c r="J20957" s="4"/>
      <c r="K20957" s="4">
        <v>-9788347.0087711401</v>
      </c>
      <c r="L20957" s="4">
        <v>16502308.377096999</v>
      </c>
      <c r="M20957" s="4">
        <v>6552478.4862014996</v>
      </c>
      <c r="N20957" s="3">
        <v>-0.78563580363469598</v>
      </c>
      <c r="O20957" s="5">
        <v>0.85809898376464844</v>
      </c>
      <c r="P20957" s="3">
        <v>0.39706435799598694</v>
      </c>
    </row>
    <row r="20958" spans="1:16" x14ac:dyDescent="0.25">
      <c r="A20958" s="1">
        <v>2023</v>
      </c>
      <c r="B20958" t="s">
        <v>1633</v>
      </c>
      <c r="C20958" t="s">
        <v>3334</v>
      </c>
      <c r="D20958" t="s">
        <v>3411</v>
      </c>
      <c r="E20958" t="s">
        <v>3469</v>
      </c>
      <c r="F20958" t="s">
        <v>5104</v>
      </c>
      <c r="G20958" s="4"/>
      <c r="H20958" s="4"/>
      <c r="I20958" s="4"/>
      <c r="J20958" s="4"/>
      <c r="K20958" s="4">
        <v>-11026230.7102623</v>
      </c>
      <c r="L20958" s="4">
        <v>19502716.395027202</v>
      </c>
      <c r="M20958" s="4">
        <v>9895677.0989567693</v>
      </c>
      <c r="N20958" s="3">
        <v>-0.62219296595824702</v>
      </c>
      <c r="O20958" s="5">
        <v>1.2185553312301636</v>
      </c>
      <c r="P20958" s="3">
        <v>0.50739991664886475</v>
      </c>
    </row>
    <row r="20959" spans="1:16" x14ac:dyDescent="0.25">
      <c r="A20959" s="1">
        <v>2024</v>
      </c>
      <c r="B20959" t="s">
        <v>1633</v>
      </c>
      <c r="C20959" t="s">
        <v>3334</v>
      </c>
      <c r="D20959" t="s">
        <v>3411</v>
      </c>
      <c r="E20959" t="s">
        <v>3469</v>
      </c>
      <c r="F20959" t="s">
        <v>5104</v>
      </c>
      <c r="G20959" s="4"/>
      <c r="H20959" s="4"/>
      <c r="I20959" s="4"/>
      <c r="J20959" s="4"/>
      <c r="K20959" s="4">
        <v>-7536772.3827111898</v>
      </c>
      <c r="L20959" s="4">
        <v>4195927.8099644696</v>
      </c>
      <c r="M20959" s="4">
        <v>10219771.5893408</v>
      </c>
      <c r="N20959" s="3">
        <v>-0.63597416842327104</v>
      </c>
      <c r="O20959" s="5">
        <v>4.6413307189941406</v>
      </c>
      <c r="P20959" s="3">
        <v>2.4356405735015869</v>
      </c>
    </row>
    <row r="20960" spans="1:16" x14ac:dyDescent="0.25">
      <c r="A20960" s="1">
        <v>2009</v>
      </c>
      <c r="B20960" t="s">
        <v>1634</v>
      </c>
      <c r="C20960" t="s">
        <v>3335</v>
      </c>
      <c r="D20960" t="s">
        <v>3403</v>
      </c>
      <c r="E20960" t="s">
        <v>3469</v>
      </c>
      <c r="F20960" t="s">
        <v>5105</v>
      </c>
      <c r="G20960" s="4"/>
      <c r="H20960" s="4"/>
      <c r="I20960" s="4"/>
      <c r="J20960" s="4"/>
      <c r="K20960" s="4">
        <v>-478372.40444652399</v>
      </c>
      <c r="L20960" s="4">
        <v>780884.46459398803</v>
      </c>
      <c r="M20960" s="4">
        <v>173440.24781788001</v>
      </c>
      <c r="N20960" s="3">
        <v>-0.98097601323407801</v>
      </c>
      <c r="P20960" s="3">
        <v>0.22210744023323059</v>
      </c>
    </row>
    <row r="20961" spans="1:16" x14ac:dyDescent="0.25">
      <c r="A20961" s="1">
        <v>2010</v>
      </c>
      <c r="B20961" t="s">
        <v>1634</v>
      </c>
      <c r="C20961" t="s">
        <v>3335</v>
      </c>
      <c r="D20961" t="s">
        <v>3403</v>
      </c>
      <c r="E20961" t="s">
        <v>3469</v>
      </c>
      <c r="F20961" t="s">
        <v>5105</v>
      </c>
      <c r="G20961" s="4"/>
      <c r="H20961" s="4"/>
      <c r="I20961" s="4"/>
      <c r="J20961" s="4"/>
      <c r="K20961" s="4">
        <v>-100419.109371588</v>
      </c>
      <c r="L20961" s="4">
        <v>4305820.49688398</v>
      </c>
      <c r="M20961" s="4">
        <v>291624.53175656399</v>
      </c>
      <c r="N20961" s="3">
        <v>-3.9235086296121997E-2</v>
      </c>
      <c r="O20961" s="5">
        <v>1.2774436473846436</v>
      </c>
      <c r="P20961" s="3">
        <v>6.7727982997894287E-2</v>
      </c>
    </row>
    <row r="20962" spans="1:16" x14ac:dyDescent="0.25">
      <c r="A20962" s="1">
        <v>2011</v>
      </c>
      <c r="B20962" t="s">
        <v>1634</v>
      </c>
      <c r="C20962" t="s">
        <v>3335</v>
      </c>
      <c r="D20962" t="s">
        <v>3403</v>
      </c>
      <c r="E20962" t="s">
        <v>3469</v>
      </c>
      <c r="F20962" t="s">
        <v>5105</v>
      </c>
      <c r="G20962" s="4"/>
      <c r="H20962" s="4"/>
      <c r="I20962" s="4"/>
      <c r="J20962" s="4"/>
      <c r="K20962" s="4">
        <v>-558596.07759082597</v>
      </c>
      <c r="L20962" s="4">
        <v>4576959.5970421201</v>
      </c>
      <c r="M20962" s="4">
        <v>104928.732183046</v>
      </c>
      <c r="N20962" s="3">
        <v>-0.110930339243257</v>
      </c>
      <c r="O20962" s="5">
        <v>0.96253824234008789</v>
      </c>
      <c r="P20962" s="3">
        <v>2.2925421595573425E-2</v>
      </c>
    </row>
    <row r="20963" spans="1:16" x14ac:dyDescent="0.25">
      <c r="A20963" s="1">
        <v>2012</v>
      </c>
      <c r="B20963" t="s">
        <v>1634</v>
      </c>
      <c r="C20963" t="s">
        <v>3335</v>
      </c>
      <c r="D20963" t="s">
        <v>3403</v>
      </c>
      <c r="E20963" t="s">
        <v>3469</v>
      </c>
      <c r="F20963" t="s">
        <v>5105</v>
      </c>
      <c r="G20963" s="4"/>
      <c r="H20963" s="4"/>
      <c r="I20963" s="4"/>
      <c r="J20963" s="4"/>
      <c r="K20963" s="4">
        <v>-843058.44069461594</v>
      </c>
      <c r="L20963" s="4">
        <v>4366655.7514607599</v>
      </c>
      <c r="M20963" s="4">
        <v>202440.571820349</v>
      </c>
      <c r="N20963" s="3">
        <v>-0.19298738766088699</v>
      </c>
      <c r="O20963" s="5">
        <v>1.5204098224639893</v>
      </c>
      <c r="P20963" s="3">
        <v>4.6360552310943604E-2</v>
      </c>
    </row>
    <row r="20964" spans="1:16" x14ac:dyDescent="0.25">
      <c r="A20964" s="1">
        <v>2013</v>
      </c>
      <c r="B20964" t="s">
        <v>1634</v>
      </c>
      <c r="C20964" t="s">
        <v>3335</v>
      </c>
      <c r="D20964" t="s">
        <v>3403</v>
      </c>
      <c r="E20964" t="s">
        <v>3469</v>
      </c>
      <c r="F20964" t="s">
        <v>5105</v>
      </c>
      <c r="G20964" s="4"/>
      <c r="H20964" s="4"/>
      <c r="I20964" s="4"/>
      <c r="J20964" s="4"/>
      <c r="K20964" s="4">
        <v>-1727764.3275441499</v>
      </c>
      <c r="L20964" s="4">
        <v>8924331.9294334799</v>
      </c>
      <c r="M20964" s="4">
        <v>1632412.72828599</v>
      </c>
      <c r="N20964" s="3">
        <v>-0.26948160785913899</v>
      </c>
      <c r="O20964" s="5">
        <v>1.4726593494415283</v>
      </c>
      <c r="P20964" s="3">
        <v>0.18291707336902618</v>
      </c>
    </row>
    <row r="20965" spans="1:16" x14ac:dyDescent="0.25">
      <c r="A20965" s="1">
        <v>2014</v>
      </c>
      <c r="B20965" t="s">
        <v>1634</v>
      </c>
      <c r="C20965" t="s">
        <v>3335</v>
      </c>
      <c r="D20965" t="s">
        <v>3403</v>
      </c>
      <c r="E20965" t="s">
        <v>3469</v>
      </c>
      <c r="F20965" t="s">
        <v>5105</v>
      </c>
      <c r="G20965" s="4"/>
      <c r="H20965" s="4"/>
      <c r="I20965" s="4"/>
      <c r="J20965" s="4"/>
      <c r="K20965" s="4">
        <v>-2274540.9967466602</v>
      </c>
      <c r="L20965" s="4">
        <v>13356146.918760899</v>
      </c>
      <c r="M20965" s="4">
        <v>6536519.4021405997</v>
      </c>
      <c r="N20965" s="3">
        <v>-0.20157562530106299</v>
      </c>
      <c r="O20965" s="5">
        <v>1.0745722055435181</v>
      </c>
      <c r="P20965" s="3">
        <v>0.48940157890319824</v>
      </c>
    </row>
    <row r="20966" spans="1:16" x14ac:dyDescent="0.25">
      <c r="A20966" s="1">
        <v>2015</v>
      </c>
      <c r="B20966" t="s">
        <v>1634</v>
      </c>
      <c r="C20966" t="s">
        <v>3335</v>
      </c>
      <c r="D20966" t="s">
        <v>3403</v>
      </c>
      <c r="E20966" t="s">
        <v>3469</v>
      </c>
      <c r="F20966" t="s">
        <v>5105</v>
      </c>
      <c r="G20966" s="4"/>
      <c r="H20966" s="4"/>
      <c r="I20966" s="4"/>
      <c r="J20966" s="4"/>
      <c r="K20966" s="4">
        <v>-1603352.0026501699</v>
      </c>
      <c r="L20966" s="4">
        <v>12383894.054836901</v>
      </c>
      <c r="M20966" s="4">
        <v>3059790.6057641199</v>
      </c>
      <c r="N20966" s="3">
        <v>-0.13765366659488101</v>
      </c>
      <c r="O20966" s="5">
        <v>1.3696322441101074</v>
      </c>
      <c r="P20966" s="3">
        <v>0.24707822501659393</v>
      </c>
    </row>
    <row r="20967" spans="1:16" x14ac:dyDescent="0.25">
      <c r="A20967" s="1">
        <v>2016</v>
      </c>
      <c r="B20967" t="s">
        <v>1634</v>
      </c>
      <c r="C20967" t="s">
        <v>3335</v>
      </c>
      <c r="D20967" t="s">
        <v>3403</v>
      </c>
      <c r="E20967" t="s">
        <v>3469</v>
      </c>
      <c r="F20967" t="s">
        <v>5105</v>
      </c>
      <c r="G20967" s="4"/>
      <c r="H20967" s="4"/>
      <c r="I20967" s="4"/>
      <c r="J20967" s="4"/>
      <c r="K20967" s="4">
        <v>-1474480.73427303</v>
      </c>
      <c r="L20967" s="4">
        <v>12975606.430849001</v>
      </c>
      <c r="M20967" s="4">
        <v>2615152.5762136099</v>
      </c>
      <c r="N20967" s="3">
        <v>-0.11818893014936301</v>
      </c>
      <c r="O20967" s="5">
        <v>1.1959702968597412</v>
      </c>
      <c r="P20967" s="3">
        <v>0.20154376327991486</v>
      </c>
    </row>
    <row r="20968" spans="1:16" x14ac:dyDescent="0.25">
      <c r="A20968" s="1">
        <v>2017</v>
      </c>
      <c r="B20968" t="s">
        <v>1634</v>
      </c>
      <c r="C20968" t="s">
        <v>3335</v>
      </c>
      <c r="D20968" t="s">
        <v>3403</v>
      </c>
      <c r="E20968" t="s">
        <v>3469</v>
      </c>
      <c r="F20968" t="s">
        <v>5105</v>
      </c>
      <c r="G20968" s="4"/>
      <c r="H20968" s="4"/>
      <c r="I20968" s="4"/>
      <c r="J20968" s="4"/>
      <c r="K20968" s="4">
        <v>-1568900.98149984</v>
      </c>
      <c r="L20968" s="4">
        <v>15947872.136011099</v>
      </c>
      <c r="M20968" s="4">
        <v>3091928.95078666</v>
      </c>
      <c r="N20968" s="3">
        <v>-0.10696638740120699</v>
      </c>
      <c r="O20968" s="5">
        <v>0.96378171443939209</v>
      </c>
      <c r="P20968" s="3">
        <v>0.1938772052526474</v>
      </c>
    </row>
    <row r="20969" spans="1:16" x14ac:dyDescent="0.25">
      <c r="A20969" s="1">
        <v>2018</v>
      </c>
      <c r="B20969" t="s">
        <v>1634</v>
      </c>
      <c r="C20969" t="s">
        <v>3335</v>
      </c>
      <c r="D20969" t="s">
        <v>3403</v>
      </c>
      <c r="E20969" t="s">
        <v>3469</v>
      </c>
      <c r="F20969" t="s">
        <v>5105</v>
      </c>
      <c r="G20969" s="4"/>
      <c r="H20969" s="4"/>
      <c r="I20969" s="4"/>
      <c r="J20969" s="4"/>
      <c r="K20969" s="4">
        <v>-1178498.73056055</v>
      </c>
      <c r="L20969" s="4">
        <v>16076107.8912501</v>
      </c>
      <c r="M20969" s="4">
        <v>3906610.7077032402</v>
      </c>
      <c r="N20969" s="3">
        <v>-7.4980763732959005E-2</v>
      </c>
      <c r="O20969" s="5">
        <v>0.5674089789390564</v>
      </c>
      <c r="P20969" s="3">
        <v>0.24300724267959595</v>
      </c>
    </row>
    <row r="20970" spans="1:16" x14ac:dyDescent="0.25">
      <c r="A20970" s="1">
        <v>2019</v>
      </c>
      <c r="B20970" t="s">
        <v>1634</v>
      </c>
      <c r="C20970" t="s">
        <v>3335</v>
      </c>
      <c r="D20970" t="s">
        <v>3403</v>
      </c>
      <c r="E20970" t="s">
        <v>3469</v>
      </c>
      <c r="F20970" t="s">
        <v>5105</v>
      </c>
      <c r="G20970" s="4"/>
      <c r="H20970" s="4"/>
      <c r="I20970" s="4"/>
      <c r="J20970" s="4"/>
      <c r="K20970" s="4">
        <v>-982396.63039663003</v>
      </c>
      <c r="L20970" s="4">
        <v>15130488.5924886</v>
      </c>
      <c r="M20970" s="4">
        <v>4864937.8729378702</v>
      </c>
      <c r="N20970" s="3">
        <v>-6.4680284789888007E-2</v>
      </c>
      <c r="O20970" s="5">
        <v>0.50313735008239746</v>
      </c>
      <c r="P20970" s="3">
        <v>0.32153210043907166</v>
      </c>
    </row>
    <row r="20971" spans="1:16" x14ac:dyDescent="0.25">
      <c r="A20971" s="1">
        <v>2020</v>
      </c>
      <c r="B20971" t="s">
        <v>1634</v>
      </c>
      <c r="C20971" t="s">
        <v>3335</v>
      </c>
      <c r="D20971" t="s">
        <v>3403</v>
      </c>
      <c r="E20971" t="s">
        <v>3469</v>
      </c>
      <c r="F20971" t="s">
        <v>5105</v>
      </c>
      <c r="G20971" s="4"/>
      <c r="H20971" s="4"/>
      <c r="I20971" s="4"/>
      <c r="J20971" s="4"/>
      <c r="K20971" s="4">
        <v>-929078.033764477</v>
      </c>
      <c r="L20971" s="4">
        <v>15149512.7203457</v>
      </c>
      <c r="M20971" s="4">
        <v>6278368.51041508</v>
      </c>
      <c r="N20971" s="3">
        <v>-6.1885707675975003E-2</v>
      </c>
      <c r="O20971" s="5">
        <v>0.98507553339004517</v>
      </c>
      <c r="P20971" s="3">
        <v>0.41442710161209106</v>
      </c>
    </row>
    <row r="20972" spans="1:16" x14ac:dyDescent="0.25">
      <c r="A20972" s="1">
        <v>2021</v>
      </c>
      <c r="B20972" t="s">
        <v>1634</v>
      </c>
      <c r="C20972" t="s">
        <v>3335</v>
      </c>
      <c r="D20972" t="s">
        <v>3403</v>
      </c>
      <c r="E20972" t="s">
        <v>3469</v>
      </c>
      <c r="F20972" t="s">
        <v>5105</v>
      </c>
      <c r="G20972" s="4"/>
      <c r="H20972" s="4"/>
      <c r="I20972" s="4"/>
      <c r="J20972" s="4"/>
      <c r="K20972" s="4">
        <v>-1058292.4067811901</v>
      </c>
      <c r="L20972" s="4">
        <v>16574958.948481301</v>
      </c>
      <c r="M20972" s="4">
        <v>8634094.8796197008</v>
      </c>
      <c r="N20972" s="3">
        <v>-6.4075443226230003E-2</v>
      </c>
      <c r="O20972" s="5">
        <v>0.94587159156799316</v>
      </c>
      <c r="P20972" s="3">
        <v>0.52091199159622192</v>
      </c>
    </row>
    <row r="20973" spans="1:16" x14ac:dyDescent="0.25">
      <c r="A20973" s="1">
        <v>2022</v>
      </c>
      <c r="B20973" t="s">
        <v>1634</v>
      </c>
      <c r="C20973" t="s">
        <v>3335</v>
      </c>
      <c r="D20973" t="s">
        <v>3403</v>
      </c>
      <c r="E20973" t="s">
        <v>3469</v>
      </c>
      <c r="F20973" t="s">
        <v>5105</v>
      </c>
      <c r="G20973" s="4"/>
      <c r="H20973" s="4"/>
      <c r="I20973" s="4"/>
      <c r="J20973" s="4"/>
      <c r="K20973" s="4">
        <v>-747247.54497712303</v>
      </c>
      <c r="L20973" s="4">
        <v>15060796.2348265</v>
      </c>
      <c r="M20973" s="4">
        <v>9094629.6590226796</v>
      </c>
      <c r="N20973" s="3">
        <v>-4.9297240007143001E-2</v>
      </c>
      <c r="O20973" s="5">
        <v>0.96256530284881592</v>
      </c>
      <c r="P20973" s="3">
        <v>0.60386115312576294</v>
      </c>
    </row>
    <row r="20974" spans="1:16" x14ac:dyDescent="0.25">
      <c r="A20974" s="1">
        <v>2023</v>
      </c>
      <c r="B20974" t="s">
        <v>1634</v>
      </c>
      <c r="C20974" t="s">
        <v>3335</v>
      </c>
      <c r="D20974" t="s">
        <v>3403</v>
      </c>
      <c r="E20974" t="s">
        <v>3469</v>
      </c>
      <c r="F20974" t="s">
        <v>5105</v>
      </c>
      <c r="G20974" s="4"/>
      <c r="H20974" s="4"/>
      <c r="I20974" s="4"/>
      <c r="J20974" s="4"/>
      <c r="K20974" s="4">
        <v>-712665.40012665396</v>
      </c>
      <c r="L20974" s="4">
        <v>15106234.043262299</v>
      </c>
      <c r="M20974" s="4">
        <v>10509349.065093501</v>
      </c>
      <c r="N20974" s="3">
        <v>-4.8065038333049002E-2</v>
      </c>
      <c r="O20974" s="5">
        <v>0.86842024326324463</v>
      </c>
      <c r="P20974" s="3">
        <v>0.69569617509841919</v>
      </c>
    </row>
    <row r="20975" spans="1:16" x14ac:dyDescent="0.25">
      <c r="A20975" s="1">
        <v>2024</v>
      </c>
      <c r="B20975" t="s">
        <v>1634</v>
      </c>
      <c r="C20975" t="s">
        <v>3335</v>
      </c>
      <c r="D20975" t="s">
        <v>3403</v>
      </c>
      <c r="E20975" t="s">
        <v>3469</v>
      </c>
      <c r="F20975" t="s">
        <v>5105</v>
      </c>
      <c r="G20975" s="4"/>
      <c r="H20975" s="4"/>
      <c r="I20975" s="4"/>
      <c r="J20975" s="4"/>
      <c r="K20975" s="4">
        <v>-711291.19358903402</v>
      </c>
      <c r="L20975" s="4">
        <v>15537293.0736768</v>
      </c>
      <c r="M20975" s="4">
        <v>12369463.9083157</v>
      </c>
      <c r="N20975" s="3">
        <v>-4.6420228623607999E-2</v>
      </c>
      <c r="O20975" s="5">
        <v>0.96407121419906616</v>
      </c>
      <c r="P20975" s="3">
        <v>0.79611444473266602</v>
      </c>
    </row>
    <row r="20976" spans="1:16" x14ac:dyDescent="0.25">
      <c r="A20976" s="1">
        <v>2009</v>
      </c>
      <c r="B20976" t="s">
        <v>1635</v>
      </c>
      <c r="C20976" t="s">
        <v>3336</v>
      </c>
      <c r="D20976" t="s">
        <v>3403</v>
      </c>
      <c r="E20976" t="s">
        <v>3469</v>
      </c>
      <c r="F20976" t="s">
        <v>5106</v>
      </c>
      <c r="G20976" s="4"/>
      <c r="H20976" s="4"/>
      <c r="I20976" s="4"/>
      <c r="J20976" s="4"/>
      <c r="K20976" s="4">
        <v>-97677.514076894498</v>
      </c>
      <c r="L20976" s="4">
        <v>2240.2026427453602</v>
      </c>
      <c r="M20976" s="4">
        <v>157306.271276682</v>
      </c>
      <c r="N20976" s="3">
        <v>-2.3045211880132799</v>
      </c>
      <c r="P20976" s="3">
        <v>70.219657897949219</v>
      </c>
    </row>
    <row r="20977" spans="1:16" x14ac:dyDescent="0.25">
      <c r="A20977" s="1">
        <v>2010</v>
      </c>
      <c r="B20977" t="s">
        <v>1635</v>
      </c>
      <c r="C20977" t="s">
        <v>3336</v>
      </c>
      <c r="D20977" t="s">
        <v>3403</v>
      </c>
      <c r="E20977" t="s">
        <v>3469</v>
      </c>
      <c r="F20977" t="s">
        <v>5106</v>
      </c>
      <c r="G20977" s="4"/>
      <c r="H20977" s="4"/>
      <c r="I20977" s="4"/>
      <c r="J20977" s="4"/>
      <c r="K20977" s="4">
        <v>-283083.60350069701</v>
      </c>
      <c r="L20977" s="4">
        <v>2211638.4740723302</v>
      </c>
      <c r="M20977" s="4">
        <v>65310.510490332803</v>
      </c>
      <c r="N20977" s="3">
        <v>-0.25572477672593102</v>
      </c>
      <c r="O20977" s="5">
        <v>0.91226440668106079</v>
      </c>
      <c r="P20977" s="3">
        <v>2.9530374333262444E-2</v>
      </c>
    </row>
    <row r="20978" spans="1:16" x14ac:dyDescent="0.25">
      <c r="A20978" s="1">
        <v>2011</v>
      </c>
      <c r="B20978" t="s">
        <v>1635</v>
      </c>
      <c r="C20978" t="s">
        <v>3336</v>
      </c>
      <c r="D20978" t="s">
        <v>3403</v>
      </c>
      <c r="E20978" t="s">
        <v>3469</v>
      </c>
      <c r="F20978" t="s">
        <v>5106</v>
      </c>
      <c r="G20978" s="4"/>
      <c r="H20978" s="4"/>
      <c r="I20978" s="4"/>
      <c r="J20978" s="4"/>
      <c r="K20978" s="4">
        <v>-1720070.73196871</v>
      </c>
      <c r="L20978" s="4">
        <v>3950799.4855856802</v>
      </c>
      <c r="M20978" s="4">
        <v>846774.19354838703</v>
      </c>
      <c r="N20978" s="3">
        <v>-0.50793390584887399</v>
      </c>
      <c r="O20978" s="5">
        <v>8.470555305480957</v>
      </c>
      <c r="P20978" s="3">
        <v>0.21432983875274658</v>
      </c>
    </row>
    <row r="20979" spans="1:16" x14ac:dyDescent="0.25">
      <c r="A20979" s="1">
        <v>2012</v>
      </c>
      <c r="B20979" t="s">
        <v>1635</v>
      </c>
      <c r="C20979" t="s">
        <v>3336</v>
      </c>
      <c r="D20979" t="s">
        <v>3403</v>
      </c>
      <c r="E20979" t="s">
        <v>3469</v>
      </c>
      <c r="F20979" t="s">
        <v>5106</v>
      </c>
      <c r="G20979" s="4"/>
      <c r="H20979" s="4"/>
      <c r="I20979" s="4"/>
      <c r="J20979" s="4"/>
      <c r="K20979" s="4">
        <v>-2127481.7596676298</v>
      </c>
      <c r="L20979" s="4">
        <v>8364044.2884479603</v>
      </c>
      <c r="M20979" s="4">
        <v>335943.43194539699</v>
      </c>
      <c r="N20979" s="3">
        <v>-0.35059425370102698</v>
      </c>
      <c r="O20979" s="5">
        <v>0.82256120443344116</v>
      </c>
      <c r="P20979" s="3">
        <v>4.0165189653635025E-2</v>
      </c>
    </row>
    <row r="20980" spans="1:16" x14ac:dyDescent="0.25">
      <c r="A20980" s="1">
        <v>2013</v>
      </c>
      <c r="B20980" t="s">
        <v>1635</v>
      </c>
      <c r="C20980" t="s">
        <v>3336</v>
      </c>
      <c r="D20980" t="s">
        <v>3403</v>
      </c>
      <c r="E20980" t="s">
        <v>3469</v>
      </c>
      <c r="F20980" t="s">
        <v>5106</v>
      </c>
      <c r="G20980" s="4"/>
      <c r="H20980" s="4"/>
      <c r="I20980" s="4"/>
      <c r="J20980" s="4"/>
      <c r="K20980" s="4">
        <v>-1144710.70831468</v>
      </c>
      <c r="L20980" s="4">
        <v>3686344.4092200599</v>
      </c>
      <c r="M20980" s="4">
        <v>486326.137204564</v>
      </c>
      <c r="N20980" s="3">
        <v>-0.20526029407078999</v>
      </c>
      <c r="O20980" s="5">
        <v>0.85754883289337158</v>
      </c>
      <c r="P20980" s="3">
        <v>0.13192640244960785</v>
      </c>
    </row>
    <row r="20981" spans="1:16" x14ac:dyDescent="0.25">
      <c r="A20981" s="1">
        <v>2014</v>
      </c>
      <c r="B20981" t="s">
        <v>1635</v>
      </c>
      <c r="C20981" t="s">
        <v>3336</v>
      </c>
      <c r="D20981" t="s">
        <v>3403</v>
      </c>
      <c r="E20981" t="s">
        <v>3469</v>
      </c>
      <c r="F20981" t="s">
        <v>5106</v>
      </c>
      <c r="G20981" s="4"/>
      <c r="H20981" s="4"/>
      <c r="I20981" s="4"/>
      <c r="J20981" s="4"/>
      <c r="K20981" s="4">
        <v>-619012.68329482805</v>
      </c>
      <c r="L20981" s="4">
        <v>5150808.6189825097</v>
      </c>
      <c r="M20981" s="4">
        <v>558469.51765759801</v>
      </c>
      <c r="N20981" s="3">
        <v>-0.13823787105524499</v>
      </c>
      <c r="O20981" s="5">
        <v>1.2350637912750244</v>
      </c>
      <c r="P20981" s="3">
        <v>0.10842365771532059</v>
      </c>
    </row>
    <row r="20982" spans="1:16" x14ac:dyDescent="0.25">
      <c r="A20982" s="1">
        <v>2015</v>
      </c>
      <c r="B20982" t="s">
        <v>1635</v>
      </c>
      <c r="C20982" t="s">
        <v>3336</v>
      </c>
      <c r="D20982" t="s">
        <v>3403</v>
      </c>
      <c r="E20982" t="s">
        <v>3469</v>
      </c>
      <c r="F20982" t="s">
        <v>5106</v>
      </c>
      <c r="G20982" s="4"/>
      <c r="H20982" s="4"/>
      <c r="I20982" s="4"/>
      <c r="J20982" s="4"/>
      <c r="K20982" s="4">
        <v>-907552.98413750099</v>
      </c>
      <c r="L20982" s="4">
        <v>3727.18658274462</v>
      </c>
      <c r="M20982" s="4">
        <v>560959.299862099</v>
      </c>
      <c r="N20982" s="3">
        <v>-0.43095964834910799</v>
      </c>
      <c r="O20982" s="5">
        <v>945.0513916015625</v>
      </c>
      <c r="P20982" s="3">
        <v>150.5047607421875</v>
      </c>
    </row>
    <row r="20983" spans="1:16" x14ac:dyDescent="0.25">
      <c r="A20983" s="1">
        <v>2016</v>
      </c>
      <c r="B20983" t="s">
        <v>1635</v>
      </c>
      <c r="C20983" t="s">
        <v>3336</v>
      </c>
      <c r="D20983" t="s">
        <v>3403</v>
      </c>
      <c r="E20983" t="s">
        <v>3469</v>
      </c>
      <c r="F20983" t="s">
        <v>5106</v>
      </c>
      <c r="G20983" s="4"/>
      <c r="H20983" s="4"/>
      <c r="I20983" s="4"/>
      <c r="J20983" s="4"/>
      <c r="K20983" s="4">
        <v>-5796954.4357362101</v>
      </c>
      <c r="L20983" s="4">
        <v>3000587.8058229298</v>
      </c>
      <c r="M20983" s="4">
        <v>847256.90615966904</v>
      </c>
      <c r="N20983" s="3">
        <v>-3.8592434854395599</v>
      </c>
      <c r="O20983" s="5">
        <v>4.4383697509765625</v>
      </c>
      <c r="P20983" s="3">
        <v>0.2823636531829834</v>
      </c>
    </row>
    <row r="20984" spans="1:16" x14ac:dyDescent="0.25">
      <c r="A20984" s="1">
        <v>2017</v>
      </c>
      <c r="B20984" t="s">
        <v>1635</v>
      </c>
      <c r="C20984" t="s">
        <v>3336</v>
      </c>
      <c r="D20984" t="s">
        <v>3403</v>
      </c>
      <c r="E20984" t="s">
        <v>3469</v>
      </c>
      <c r="F20984" t="s">
        <v>5106</v>
      </c>
      <c r="G20984" s="4"/>
      <c r="H20984" s="4"/>
      <c r="I20984" s="4"/>
      <c r="J20984" s="4"/>
      <c r="K20984" s="4">
        <v>-2106997.3175924402</v>
      </c>
      <c r="L20984" s="4">
        <v>3612708.7704735301</v>
      </c>
      <c r="M20984" s="4">
        <v>536847.36409263196</v>
      </c>
      <c r="N20984" s="3">
        <v>-0.628172771452298</v>
      </c>
      <c r="O20984" s="5">
        <v>1.6329250335693359</v>
      </c>
      <c r="P20984" s="3">
        <v>0.14859968423843384</v>
      </c>
    </row>
    <row r="20985" spans="1:16" x14ac:dyDescent="0.25">
      <c r="A20985" s="1">
        <v>2018</v>
      </c>
      <c r="B20985" t="s">
        <v>1635</v>
      </c>
      <c r="C20985" t="s">
        <v>3336</v>
      </c>
      <c r="D20985" t="s">
        <v>3403</v>
      </c>
      <c r="E20985" t="s">
        <v>3469</v>
      </c>
      <c r="F20985" t="s">
        <v>5106</v>
      </c>
      <c r="G20985" s="4"/>
      <c r="H20985" s="4"/>
      <c r="I20985" s="4"/>
      <c r="J20985" s="4"/>
      <c r="K20985" s="4">
        <v>-1133481.3729191199</v>
      </c>
      <c r="L20985" s="4">
        <v>2616681.1005262798</v>
      </c>
      <c r="M20985" s="4">
        <v>253842.73754802</v>
      </c>
      <c r="N20985" s="3">
        <v>-0.37188332410296498</v>
      </c>
      <c r="O20985" s="5">
        <v>1.4165310859680176</v>
      </c>
      <c r="P20985" s="3">
        <v>9.7009427845478058E-2</v>
      </c>
    </row>
    <row r="20986" spans="1:16" x14ac:dyDescent="0.25">
      <c r="A20986" s="1">
        <v>2019</v>
      </c>
      <c r="B20986" t="s">
        <v>1635</v>
      </c>
      <c r="C20986" t="s">
        <v>3336</v>
      </c>
      <c r="D20986" t="s">
        <v>3403</v>
      </c>
      <c r="E20986" t="s">
        <v>3469</v>
      </c>
      <c r="F20986" t="s">
        <v>5106</v>
      </c>
      <c r="G20986" s="4"/>
      <c r="H20986" s="4"/>
      <c r="I20986" s="4"/>
      <c r="J20986" s="4"/>
      <c r="K20986" s="4">
        <v>-535865.21586521599</v>
      </c>
      <c r="L20986" s="4">
        <v>1526324.3243243201</v>
      </c>
      <c r="M20986" s="4">
        <v>284334.15233415202</v>
      </c>
      <c r="N20986" s="3">
        <v>-0.267399545202885</v>
      </c>
      <c r="O20986" s="5">
        <v>1.8322720527648926</v>
      </c>
      <c r="P20986" s="3">
        <v>0.18628685176372528</v>
      </c>
    </row>
    <row r="20987" spans="1:16" x14ac:dyDescent="0.25">
      <c r="A20987" s="1">
        <v>2020</v>
      </c>
      <c r="B20987" t="s">
        <v>1635</v>
      </c>
      <c r="C20987" t="s">
        <v>3336</v>
      </c>
      <c r="D20987" t="s">
        <v>3403</v>
      </c>
      <c r="E20987" t="s">
        <v>3469</v>
      </c>
      <c r="F20987" t="s">
        <v>5106</v>
      </c>
      <c r="G20987" s="4"/>
      <c r="H20987" s="4"/>
      <c r="I20987" s="4"/>
      <c r="J20987" s="4"/>
      <c r="K20987" s="4">
        <v>-261681.59794597101</v>
      </c>
      <c r="L20987" s="4">
        <v>1618901.0670458199</v>
      </c>
      <c r="M20987" s="4">
        <v>86421.048272434899</v>
      </c>
      <c r="N20987" s="3">
        <v>-0.16776811414639101</v>
      </c>
      <c r="O20987" s="5">
        <v>1.5791504383087158</v>
      </c>
      <c r="P20987" s="3">
        <v>5.3382538259029388E-2</v>
      </c>
    </row>
    <row r="20988" spans="1:16" x14ac:dyDescent="0.25">
      <c r="A20988" s="1">
        <v>2021</v>
      </c>
      <c r="B20988" t="s">
        <v>1635</v>
      </c>
      <c r="C20988" t="s">
        <v>3336</v>
      </c>
      <c r="D20988" t="s">
        <v>3403</v>
      </c>
      <c r="E20988" t="s">
        <v>3469</v>
      </c>
      <c r="F20988" t="s">
        <v>5106</v>
      </c>
      <c r="G20988" s="4"/>
      <c r="H20988" s="4"/>
      <c r="I20988" s="4"/>
      <c r="J20988" s="4"/>
      <c r="K20988" s="4">
        <v>-4079888.8797246702</v>
      </c>
      <c r="L20988" s="4">
        <v>4076633.2506054598</v>
      </c>
      <c r="M20988" s="4">
        <v>938961.07791165903</v>
      </c>
      <c r="N20988" s="3">
        <v>-1.3983395622449599</v>
      </c>
      <c r="O20988" s="5">
        <v>1.9672893285751343</v>
      </c>
      <c r="P20988" s="3">
        <v>0.23032757639884949</v>
      </c>
    </row>
    <row r="20989" spans="1:16" x14ac:dyDescent="0.25">
      <c r="A20989" s="1">
        <v>2022</v>
      </c>
      <c r="B20989" t="s">
        <v>1635</v>
      </c>
      <c r="C20989" t="s">
        <v>3336</v>
      </c>
      <c r="D20989" t="s">
        <v>3403</v>
      </c>
      <c r="E20989" t="s">
        <v>3469</v>
      </c>
      <c r="F20989" t="s">
        <v>5106</v>
      </c>
      <c r="G20989" s="4"/>
      <c r="H20989" s="4"/>
      <c r="I20989" s="4"/>
      <c r="J20989" s="4"/>
      <c r="K20989" s="4">
        <v>-4562377.9389539501</v>
      </c>
      <c r="L20989" s="4">
        <v>6798022.1797428699</v>
      </c>
      <c r="M20989" s="4">
        <v>600561.73959850101</v>
      </c>
      <c r="N20989" s="3">
        <v>-0.86490087668087701</v>
      </c>
      <c r="O20989" s="5">
        <v>2.354680061340332</v>
      </c>
      <c r="P20989" s="3">
        <v>8.8343597948551178E-2</v>
      </c>
    </row>
    <row r="20990" spans="1:16" x14ac:dyDescent="0.25">
      <c r="A20990" s="1">
        <v>2023</v>
      </c>
      <c r="B20990" t="s">
        <v>1635</v>
      </c>
      <c r="C20990" t="s">
        <v>3336</v>
      </c>
      <c r="D20990" t="s">
        <v>3403</v>
      </c>
      <c r="E20990" t="s">
        <v>3469</v>
      </c>
      <c r="F20990" t="s">
        <v>5106</v>
      </c>
      <c r="G20990" s="4"/>
      <c r="H20990" s="4"/>
      <c r="I20990" s="4"/>
      <c r="J20990" s="4"/>
      <c r="K20990" s="4">
        <v>-4137080.95857081</v>
      </c>
      <c r="L20990" s="4">
        <v>2786348.0318634799</v>
      </c>
      <c r="M20990" s="4">
        <v>721107.22261107201</v>
      </c>
      <c r="N20990" s="3">
        <v>-0.88466290112788004</v>
      </c>
      <c r="O20990" s="5">
        <v>2.1432979106903076</v>
      </c>
      <c r="P20990" s="3">
        <v>0.25880011916160583</v>
      </c>
    </row>
    <row r="20991" spans="1:16" x14ac:dyDescent="0.25">
      <c r="A20991" s="1">
        <v>2024</v>
      </c>
      <c r="B20991" t="s">
        <v>1635</v>
      </c>
      <c r="C20991" t="s">
        <v>3336</v>
      </c>
      <c r="D20991" t="s">
        <v>3403</v>
      </c>
      <c r="E20991" t="s">
        <v>3469</v>
      </c>
      <c r="F20991" t="s">
        <v>5106</v>
      </c>
      <c r="G20991" s="4"/>
      <c r="H20991" s="4"/>
      <c r="I20991" s="4"/>
      <c r="J20991" s="4"/>
      <c r="K20991" s="4">
        <v>-1316356.09661784</v>
      </c>
      <c r="L20991" s="4">
        <v>1422992.4063122901</v>
      </c>
      <c r="M20991" s="4">
        <v>448478.262318908</v>
      </c>
      <c r="N20991" s="3">
        <v>-0.62538458163963295</v>
      </c>
      <c r="O20991" s="5">
        <v>1.3128751516342163</v>
      </c>
      <c r="P20991" s="3">
        <v>0.31516560912132263</v>
      </c>
    </row>
    <row r="20992" spans="1:16" x14ac:dyDescent="0.25">
      <c r="A20992" s="1">
        <v>2009</v>
      </c>
      <c r="B20992" t="s">
        <v>1636</v>
      </c>
      <c r="C20992" t="s">
        <v>3337</v>
      </c>
      <c r="D20992" t="s">
        <v>3445</v>
      </c>
      <c r="E20992" t="s">
        <v>3469</v>
      </c>
      <c r="F20992" t="s">
        <v>5107</v>
      </c>
      <c r="G20992" s="4"/>
      <c r="H20992" s="4"/>
      <c r="I20992" s="4"/>
      <c r="J20992" s="4"/>
      <c r="K20992" s="4">
        <v>-2876430.6803697902</v>
      </c>
      <c r="L20992" s="4">
        <v>985785.96666720498</v>
      </c>
      <c r="M20992" s="4">
        <v>390442.23229699401</v>
      </c>
      <c r="N20992" s="3">
        <v>-1.8648959205020901</v>
      </c>
      <c r="O20992" s="5">
        <v>3.1589837074279785</v>
      </c>
      <c r="P20992" s="3">
        <v>0.39607200026512146</v>
      </c>
    </row>
    <row r="20993" spans="1:16" x14ac:dyDescent="0.25">
      <c r="A20993" s="1">
        <v>2010</v>
      </c>
      <c r="B20993" t="s">
        <v>1636</v>
      </c>
      <c r="C20993" t="s">
        <v>3337</v>
      </c>
      <c r="D20993" t="s">
        <v>3445</v>
      </c>
      <c r="E20993" t="s">
        <v>3469</v>
      </c>
      <c r="F20993" t="s">
        <v>5107</v>
      </c>
      <c r="G20993" s="4"/>
      <c r="H20993" s="4"/>
      <c r="I20993" s="4"/>
      <c r="J20993" s="4"/>
      <c r="K20993" s="4">
        <v>-1280140.5990156401</v>
      </c>
      <c r="L20993" s="4">
        <v>2703004.3170785001</v>
      </c>
      <c r="M20993" s="4">
        <v>310184.60969914799</v>
      </c>
      <c r="N20993" s="3">
        <v>-0.68652019897073402</v>
      </c>
      <c r="O20993" s="5">
        <v>2.0381121635437012</v>
      </c>
      <c r="P20993" s="3">
        <v>0.11475549638271332</v>
      </c>
    </row>
    <row r="20994" spans="1:16" x14ac:dyDescent="0.25">
      <c r="A20994" s="1">
        <v>2011</v>
      </c>
      <c r="B20994" t="s">
        <v>1636</v>
      </c>
      <c r="C20994" t="s">
        <v>3337</v>
      </c>
      <c r="D20994" t="s">
        <v>3445</v>
      </c>
      <c r="E20994" t="s">
        <v>3469</v>
      </c>
      <c r="F20994" t="s">
        <v>5107</v>
      </c>
      <c r="G20994" s="4"/>
      <c r="H20994" s="4"/>
      <c r="I20994" s="4"/>
      <c r="J20994" s="4"/>
      <c r="K20994" s="4">
        <v>-2863185.0819847798</v>
      </c>
      <c r="L20994" s="4">
        <v>3024190.3332976098</v>
      </c>
      <c r="M20994" s="4">
        <v>840107.169649555</v>
      </c>
      <c r="N20994" s="3">
        <v>-0.90369417973773003</v>
      </c>
      <c r="O20994" s="5">
        <v>3.363116979598999</v>
      </c>
      <c r="P20994" s="3">
        <v>0.27779573202133179</v>
      </c>
    </row>
    <row r="20995" spans="1:16" x14ac:dyDescent="0.25">
      <c r="A20995" s="1">
        <v>2012</v>
      </c>
      <c r="B20995" t="s">
        <v>1636</v>
      </c>
      <c r="C20995" t="s">
        <v>3337</v>
      </c>
      <c r="D20995" t="s">
        <v>3445</v>
      </c>
      <c r="E20995" t="s">
        <v>3469</v>
      </c>
      <c r="F20995" t="s">
        <v>5107</v>
      </c>
      <c r="G20995" s="4"/>
      <c r="H20995" s="4"/>
      <c r="I20995" s="4"/>
      <c r="J20995" s="4"/>
      <c r="K20995" s="4">
        <v>-2774613.9598661498</v>
      </c>
      <c r="L20995" s="4">
        <v>2576938.8987239399</v>
      </c>
      <c r="M20995" s="4">
        <v>438768.76477390202</v>
      </c>
      <c r="N20995" s="3">
        <v>-1.0154936186994601</v>
      </c>
      <c r="O20995" s="5">
        <v>3.8280730247497559</v>
      </c>
      <c r="P20995" s="3">
        <v>0.17026743292808533</v>
      </c>
    </row>
    <row r="20996" spans="1:16" x14ac:dyDescent="0.25">
      <c r="A20996" s="1">
        <v>2013</v>
      </c>
      <c r="B20996" t="s">
        <v>1636</v>
      </c>
      <c r="C20996" t="s">
        <v>3337</v>
      </c>
      <c r="D20996" t="s">
        <v>3445</v>
      </c>
      <c r="E20996" t="s">
        <v>3469</v>
      </c>
      <c r="F20996" t="s">
        <v>5107</v>
      </c>
      <c r="G20996" s="4"/>
      <c r="H20996" s="4"/>
      <c r="I20996" s="4"/>
      <c r="J20996" s="4"/>
      <c r="K20996" s="4">
        <v>-2181918.0134664802</v>
      </c>
      <c r="L20996" s="4">
        <v>5475866.3219346404</v>
      </c>
      <c r="M20996" s="4">
        <v>629070.77665201901</v>
      </c>
      <c r="N20996" s="3">
        <v>-0.58821301410329696</v>
      </c>
      <c r="O20996" s="5">
        <v>2.9938549995422363</v>
      </c>
      <c r="P20996" s="3">
        <v>0.11488059163093567</v>
      </c>
    </row>
    <row r="20997" spans="1:16" x14ac:dyDescent="0.25">
      <c r="A20997" s="1">
        <v>2014</v>
      </c>
      <c r="B20997" t="s">
        <v>1636</v>
      </c>
      <c r="C20997" t="s">
        <v>3337</v>
      </c>
      <c r="D20997" t="s">
        <v>3445</v>
      </c>
      <c r="E20997" t="s">
        <v>3469</v>
      </c>
      <c r="F20997" t="s">
        <v>5107</v>
      </c>
      <c r="G20997" s="4"/>
      <c r="H20997" s="4"/>
      <c r="I20997" s="4"/>
      <c r="J20997" s="4"/>
      <c r="K20997" s="4">
        <v>-1765280.77702862</v>
      </c>
      <c r="L20997" s="4">
        <v>6086496.2987411004</v>
      </c>
      <c r="M20997" s="4">
        <v>745625.91352727602</v>
      </c>
      <c r="N20997" s="3">
        <v>-0.43662187712481498</v>
      </c>
      <c r="O20997" s="5">
        <v>3.3977560997009277</v>
      </c>
      <c r="P20997" s="3">
        <v>0.12250494956970215</v>
      </c>
    </row>
    <row r="20998" spans="1:16" x14ac:dyDescent="0.25">
      <c r="A20998" s="1">
        <v>2015</v>
      </c>
      <c r="B20998" t="s">
        <v>1636</v>
      </c>
      <c r="C20998" t="s">
        <v>3337</v>
      </c>
      <c r="D20998" t="s">
        <v>3445</v>
      </c>
      <c r="E20998" t="s">
        <v>3469</v>
      </c>
      <c r="F20998" t="s">
        <v>5107</v>
      </c>
      <c r="G20998" s="4"/>
      <c r="H20998" s="4"/>
      <c r="I20998" s="4"/>
      <c r="J20998" s="4"/>
      <c r="K20998" s="4">
        <v>-2548079.0120413201</v>
      </c>
      <c r="L20998" s="4">
        <v>4736059.2590309903</v>
      </c>
      <c r="M20998" s="4">
        <v>1828646.4873693199</v>
      </c>
      <c r="N20998" s="3">
        <v>-0.68178758054691802</v>
      </c>
      <c r="O20998" s="5">
        <v>4.6752815246582031</v>
      </c>
      <c r="P20998" s="3">
        <v>0.38611140847206116</v>
      </c>
    </row>
    <row r="20999" spans="1:16" x14ac:dyDescent="0.25">
      <c r="A20999" s="1">
        <v>2016</v>
      </c>
      <c r="B20999" t="s">
        <v>1636</v>
      </c>
      <c r="C20999" t="s">
        <v>3337</v>
      </c>
      <c r="D20999" t="s">
        <v>3445</v>
      </c>
      <c r="E20999" t="s">
        <v>3469</v>
      </c>
      <c r="F20999" t="s">
        <v>5107</v>
      </c>
      <c r="G20999" s="4"/>
      <c r="H20999" s="4"/>
      <c r="I20999" s="4"/>
      <c r="J20999" s="4"/>
      <c r="K20999" s="4">
        <v>-2524010.6386148902</v>
      </c>
      <c r="L20999" s="4">
        <v>5291693.2383705303</v>
      </c>
      <c r="M20999" s="4">
        <v>2029952.0219328301</v>
      </c>
      <c r="N20999" s="3">
        <v>-0.68135835974558201</v>
      </c>
      <c r="O20999" s="5">
        <v>5.1518020629882813</v>
      </c>
      <c r="P20999" s="3">
        <v>0.3836110532283783</v>
      </c>
    </row>
    <row r="21000" spans="1:16" x14ac:dyDescent="0.25">
      <c r="A21000" s="1">
        <v>2017</v>
      </c>
      <c r="B21000" t="s">
        <v>1636</v>
      </c>
      <c r="C21000" t="s">
        <v>3337</v>
      </c>
      <c r="D21000" t="s">
        <v>3445</v>
      </c>
      <c r="E21000" t="s">
        <v>3469</v>
      </c>
      <c r="F21000" t="s">
        <v>5107</v>
      </c>
      <c r="G21000" s="4"/>
      <c r="H21000" s="4"/>
      <c r="I21000" s="4"/>
      <c r="J21000" s="4"/>
      <c r="K21000" s="4">
        <v>-3146538.6182142398</v>
      </c>
      <c r="L21000" s="4">
        <v>6262838.2792624496</v>
      </c>
      <c r="M21000" s="4">
        <v>3133855.2114797798</v>
      </c>
      <c r="N21000" s="3">
        <v>-0.64668243578836604</v>
      </c>
      <c r="O21000" s="5">
        <v>4.1373891830444336</v>
      </c>
      <c r="P21000" s="3">
        <v>0.5003889799118042</v>
      </c>
    </row>
    <row r="21001" spans="1:16" x14ac:dyDescent="0.25">
      <c r="A21001" s="1">
        <v>2018</v>
      </c>
      <c r="B21001" t="s">
        <v>1636</v>
      </c>
      <c r="C21001" t="s">
        <v>3337</v>
      </c>
      <c r="D21001" t="s">
        <v>3445</v>
      </c>
      <c r="E21001" t="s">
        <v>3469</v>
      </c>
      <c r="F21001" t="s">
        <v>5107</v>
      </c>
      <c r="G21001" s="4"/>
      <c r="H21001" s="4"/>
      <c r="I21001" s="4"/>
      <c r="J21001" s="4"/>
      <c r="K21001" s="4">
        <v>-2423321.4161466798</v>
      </c>
      <c r="L21001" s="4">
        <v>4995282.7185989497</v>
      </c>
      <c r="M21001" s="4">
        <v>3622088.2463970901</v>
      </c>
      <c r="N21001" s="3">
        <v>-0.58155001742636503</v>
      </c>
      <c r="O21001" s="5">
        <v>5.1062440872192383</v>
      </c>
      <c r="P21001" s="3">
        <v>0.7251017689704895</v>
      </c>
    </row>
    <row r="21002" spans="1:16" x14ac:dyDescent="0.25">
      <c r="A21002" s="1">
        <v>2019</v>
      </c>
      <c r="B21002" t="s">
        <v>1636</v>
      </c>
      <c r="C21002" t="s">
        <v>3337</v>
      </c>
      <c r="D21002" t="s">
        <v>3445</v>
      </c>
      <c r="E21002" t="s">
        <v>3469</v>
      </c>
      <c r="F21002" t="s">
        <v>5107</v>
      </c>
      <c r="G21002" s="4"/>
      <c r="H21002" s="4"/>
      <c r="I21002" s="4"/>
      <c r="J21002" s="4"/>
      <c r="K21002" s="4">
        <v>-2135507.8975078999</v>
      </c>
      <c r="L21002" s="4">
        <v>6874084.9420849402</v>
      </c>
      <c r="M21002" s="4">
        <v>2762272.3762723799</v>
      </c>
      <c r="N21002" s="3">
        <v>-0.47432930785139799</v>
      </c>
      <c r="O21002" s="5">
        <v>2.0534586906433105</v>
      </c>
      <c r="P21002" s="3">
        <v>0.40183857083320618</v>
      </c>
    </row>
    <row r="21003" spans="1:16" x14ac:dyDescent="0.25">
      <c r="A21003" s="1">
        <v>2020</v>
      </c>
      <c r="B21003" t="s">
        <v>1636</v>
      </c>
      <c r="C21003" t="s">
        <v>3337</v>
      </c>
      <c r="D21003" t="s">
        <v>3445</v>
      </c>
      <c r="E21003" t="s">
        <v>3469</v>
      </c>
      <c r="F21003" t="s">
        <v>5107</v>
      </c>
      <c r="G21003" s="4"/>
      <c r="H21003" s="4"/>
      <c r="I21003" s="4"/>
      <c r="J21003" s="4"/>
      <c r="K21003" s="4">
        <v>-2557004.1273829099</v>
      </c>
      <c r="L21003" s="4">
        <v>10275810.637328699</v>
      </c>
      <c r="M21003" s="4">
        <v>3504476.6230001501</v>
      </c>
      <c r="N21003" s="3">
        <v>-0.37453422956607801</v>
      </c>
      <c r="O21003" s="5">
        <v>1.2709044218063354</v>
      </c>
      <c r="P21003" s="3">
        <v>0.34104138612747192</v>
      </c>
    </row>
    <row r="21004" spans="1:16" x14ac:dyDescent="0.25">
      <c r="A21004" s="1">
        <v>2021</v>
      </c>
      <c r="B21004" t="s">
        <v>1636</v>
      </c>
      <c r="C21004" t="s">
        <v>3337</v>
      </c>
      <c r="D21004" t="s">
        <v>3445</v>
      </c>
      <c r="E21004" t="s">
        <v>3469</v>
      </c>
      <c r="F21004" t="s">
        <v>5107</v>
      </c>
      <c r="G21004" s="4"/>
      <c r="H21004" s="4"/>
      <c r="I21004" s="4"/>
      <c r="J21004" s="4"/>
      <c r="K21004" s="4">
        <v>-2393422.7594118598</v>
      </c>
      <c r="L21004" s="4">
        <v>9967146.0384347197</v>
      </c>
      <c r="M21004" s="4">
        <v>2143450.8768904302</v>
      </c>
      <c r="N21004" s="3">
        <v>-0.22653920717764101</v>
      </c>
      <c r="O21004" s="5">
        <v>1.0853556394577026</v>
      </c>
      <c r="P21004" s="3">
        <v>0.21505162119865417</v>
      </c>
    </row>
    <row r="21005" spans="1:16" x14ac:dyDescent="0.25">
      <c r="A21005" s="1">
        <v>2022</v>
      </c>
      <c r="B21005" t="s">
        <v>1636</v>
      </c>
      <c r="C21005" t="s">
        <v>3337</v>
      </c>
      <c r="D21005" t="s">
        <v>3445</v>
      </c>
      <c r="E21005" t="s">
        <v>3469</v>
      </c>
      <c r="F21005" t="s">
        <v>5107</v>
      </c>
      <c r="G21005" s="4"/>
      <c r="H21005" s="4"/>
      <c r="I21005" s="4"/>
      <c r="J21005" s="4"/>
      <c r="K21005" s="4">
        <v>-2152198.99659782</v>
      </c>
      <c r="L21005" s="4">
        <v>8919337.2300854996</v>
      </c>
      <c r="M21005" s="4">
        <v>3198702.6161607099</v>
      </c>
      <c r="N21005" s="3">
        <v>-0.23790583407236601</v>
      </c>
      <c r="O21005" s="5">
        <v>0.76324701309204102</v>
      </c>
      <c r="P21005" s="3">
        <v>0.35862559080123901</v>
      </c>
    </row>
    <row r="21006" spans="1:16" x14ac:dyDescent="0.25">
      <c r="A21006" s="1">
        <v>2023</v>
      </c>
      <c r="B21006" t="s">
        <v>1636</v>
      </c>
      <c r="C21006" t="s">
        <v>3337</v>
      </c>
      <c r="D21006" t="s">
        <v>3445</v>
      </c>
      <c r="E21006" t="s">
        <v>3469</v>
      </c>
      <c r="F21006" t="s">
        <v>5107</v>
      </c>
      <c r="G21006" s="4"/>
      <c r="H21006" s="4"/>
      <c r="I21006" s="4"/>
      <c r="J21006" s="4"/>
      <c r="K21006" s="4">
        <v>-1425734.0932573399</v>
      </c>
      <c r="L21006" s="4">
        <v>7407341.2658734098</v>
      </c>
      <c r="M21006" s="4">
        <v>1477644.90217645</v>
      </c>
      <c r="N21006" s="3">
        <v>-0.177961212665528</v>
      </c>
      <c r="O21006" s="5">
        <v>0.7588314414024353</v>
      </c>
      <c r="P21006" s="3">
        <v>0.19948384165763855</v>
      </c>
    </row>
    <row r="21007" spans="1:16" x14ac:dyDescent="0.25">
      <c r="A21007" s="1">
        <v>2024</v>
      </c>
      <c r="B21007" t="s">
        <v>1636</v>
      </c>
      <c r="C21007" t="s">
        <v>3337</v>
      </c>
      <c r="D21007" t="s">
        <v>3445</v>
      </c>
      <c r="E21007" t="s">
        <v>3469</v>
      </c>
      <c r="F21007" t="s">
        <v>5107</v>
      </c>
      <c r="G21007" s="4"/>
      <c r="H21007" s="4"/>
      <c r="I21007" s="4"/>
      <c r="J21007" s="4"/>
      <c r="K21007" s="4">
        <v>-2567289.14015987</v>
      </c>
      <c r="L21007" s="4">
        <v>4128257.98537265</v>
      </c>
      <c r="M21007" s="4">
        <v>2321604.3415359398</v>
      </c>
      <c r="N21007" s="3">
        <v>-0.44506528204881302</v>
      </c>
      <c r="O21007" s="5">
        <v>1.1583807468414307</v>
      </c>
      <c r="P21007" s="3">
        <v>0.56236898899078369</v>
      </c>
    </row>
    <row r="21008" spans="1:16" x14ac:dyDescent="0.25">
      <c r="A21008" s="1">
        <v>2009</v>
      </c>
      <c r="B21008" t="s">
        <v>1637</v>
      </c>
      <c r="C21008" t="s">
        <v>3338</v>
      </c>
      <c r="D21008" t="s">
        <v>3428</v>
      </c>
      <c r="E21008" t="s">
        <v>3469</v>
      </c>
      <c r="F21008" t="s">
        <v>5108</v>
      </c>
      <c r="G21008" s="4"/>
      <c r="H21008" s="4"/>
      <c r="I21008" s="4"/>
      <c r="J21008" s="4"/>
      <c r="K21008" s="4">
        <v>-1644052.2095480899</v>
      </c>
      <c r="L21008" s="4">
        <v>13947016.0210387</v>
      </c>
      <c r="M21008" s="4">
        <v>1181813.7816427599</v>
      </c>
      <c r="N21008" s="3">
        <v>-0.11830953210263601</v>
      </c>
      <c r="O21008" s="5">
        <v>0.55553209781646729</v>
      </c>
      <c r="P21008" s="3">
        <v>8.4735959768295288E-2</v>
      </c>
    </row>
    <row r="21009" spans="1:16" x14ac:dyDescent="0.25">
      <c r="A21009" s="1">
        <v>2010</v>
      </c>
      <c r="B21009" t="s">
        <v>1637</v>
      </c>
      <c r="C21009" t="s">
        <v>3338</v>
      </c>
      <c r="D21009" t="s">
        <v>3428</v>
      </c>
      <c r="E21009" t="s">
        <v>3469</v>
      </c>
      <c r="F21009" t="s">
        <v>5108</v>
      </c>
      <c r="G21009" s="4"/>
      <c r="H21009" s="4"/>
      <c r="I21009" s="4"/>
      <c r="J21009" s="4"/>
      <c r="K21009" s="4">
        <v>-2285819.1530463099</v>
      </c>
      <c r="L21009" s="4">
        <v>12616487.208345201</v>
      </c>
      <c r="M21009" s="4">
        <v>1074732.4923149301</v>
      </c>
      <c r="N21009" s="3">
        <v>-0.16846207179709899</v>
      </c>
      <c r="O21009" s="5">
        <v>0.66208058595657349</v>
      </c>
      <c r="P21009" s="3">
        <v>8.5184767842292786E-2</v>
      </c>
    </row>
    <row r="21010" spans="1:16" x14ac:dyDescent="0.25">
      <c r="A21010" s="1">
        <v>2011</v>
      </c>
      <c r="B21010" t="s">
        <v>1637</v>
      </c>
      <c r="C21010" t="s">
        <v>3338</v>
      </c>
      <c r="D21010" t="s">
        <v>3428</v>
      </c>
      <c r="E21010" t="s">
        <v>3469</v>
      </c>
      <c r="F21010" t="s">
        <v>5108</v>
      </c>
      <c r="G21010" s="4"/>
      <c r="H21010" s="4"/>
      <c r="I21010" s="4"/>
      <c r="J21010" s="4"/>
      <c r="K21010" s="4">
        <v>-3586713.1068481398</v>
      </c>
      <c r="L21010" s="4">
        <v>12615444.2181974</v>
      </c>
      <c r="M21010" s="4">
        <v>1212080.1628978699</v>
      </c>
      <c r="N21010" s="3">
        <v>-0.24982442185364501</v>
      </c>
      <c r="O21010" s="5">
        <v>2.0101218223571777</v>
      </c>
      <c r="P21010" s="3">
        <v>9.6079073846340179E-2</v>
      </c>
    </row>
    <row r="21011" spans="1:16" x14ac:dyDescent="0.25">
      <c r="A21011" s="1">
        <v>2012</v>
      </c>
      <c r="B21011" t="s">
        <v>1637</v>
      </c>
      <c r="C21011" t="s">
        <v>3338</v>
      </c>
      <c r="D21011" t="s">
        <v>3428</v>
      </c>
      <c r="E21011" t="s">
        <v>3469</v>
      </c>
      <c r="F21011" t="s">
        <v>5108</v>
      </c>
      <c r="G21011" s="4"/>
      <c r="H21011" s="4"/>
      <c r="I21011" s="4"/>
      <c r="J21011" s="4"/>
      <c r="K21011" s="4">
        <v>-3589096.7326013301</v>
      </c>
      <c r="L21011" s="4">
        <v>9116689.0087287501</v>
      </c>
      <c r="M21011" s="4">
        <v>941932.81008564995</v>
      </c>
      <c r="N21011" s="3">
        <v>-0.339194953640791</v>
      </c>
      <c r="O21011" s="5">
        <v>2.4377789497375488</v>
      </c>
      <c r="P21011" s="3">
        <v>0.10331961512565613</v>
      </c>
    </row>
    <row r="21012" spans="1:16" x14ac:dyDescent="0.25">
      <c r="A21012" s="1">
        <v>2013</v>
      </c>
      <c r="B21012" t="s">
        <v>1637</v>
      </c>
      <c r="C21012" t="s">
        <v>3338</v>
      </c>
      <c r="D21012" t="s">
        <v>3428</v>
      </c>
      <c r="E21012" t="s">
        <v>3469</v>
      </c>
      <c r="F21012" t="s">
        <v>5108</v>
      </c>
      <c r="G21012" s="4"/>
      <c r="H21012" s="4"/>
      <c r="I21012" s="4"/>
      <c r="J21012" s="4"/>
      <c r="K21012" s="4">
        <v>-2872124.2131613302</v>
      </c>
      <c r="L21012" s="4">
        <v>7874040.0339859501</v>
      </c>
      <c r="M21012" s="4">
        <v>731618.80921275006</v>
      </c>
      <c r="N21012" s="3">
        <v>-0.35871504622088701</v>
      </c>
      <c r="O21012" s="5">
        <v>3.06441330909729</v>
      </c>
      <c r="P21012" s="3">
        <v>9.2915304005146027E-2</v>
      </c>
    </row>
    <row r="21013" spans="1:16" x14ac:dyDescent="0.25">
      <c r="A21013" s="1">
        <v>2014</v>
      </c>
      <c r="B21013" t="s">
        <v>1637</v>
      </c>
      <c r="C21013" t="s">
        <v>3338</v>
      </c>
      <c r="D21013" t="s">
        <v>3428</v>
      </c>
      <c r="E21013" t="s">
        <v>3469</v>
      </c>
      <c r="F21013" t="s">
        <v>5108</v>
      </c>
      <c r="G21013" s="4"/>
      <c r="H21013" s="4"/>
      <c r="I21013" s="4"/>
      <c r="J21013" s="4"/>
      <c r="K21013" s="4">
        <v>-3678822.1981234401</v>
      </c>
      <c r="L21013" s="4">
        <v>8877097.4586260598</v>
      </c>
      <c r="M21013" s="4">
        <v>703198.64208590705</v>
      </c>
      <c r="N21013" s="3">
        <v>-0.43268846098518399</v>
      </c>
      <c r="O21013" s="5">
        <v>4.7472419738769531</v>
      </c>
      <c r="P21013" s="3">
        <v>7.9214930534362793E-2</v>
      </c>
    </row>
    <row r="21014" spans="1:16" x14ac:dyDescent="0.25">
      <c r="A21014" s="1">
        <v>2015</v>
      </c>
      <c r="B21014" t="s">
        <v>1637</v>
      </c>
      <c r="C21014" t="s">
        <v>3338</v>
      </c>
      <c r="D21014" t="s">
        <v>3428</v>
      </c>
      <c r="E21014" t="s">
        <v>3469</v>
      </c>
      <c r="F21014" t="s">
        <v>5108</v>
      </c>
      <c r="G21014" s="4"/>
      <c r="H21014" s="4"/>
      <c r="I21014" s="4"/>
      <c r="J21014" s="4"/>
      <c r="K21014" s="4">
        <v>-2885925.5949400198</v>
      </c>
      <c r="L21014" s="4">
        <v>6260094.1426623398</v>
      </c>
      <c r="M21014" s="4">
        <v>564304.36892829905</v>
      </c>
      <c r="N21014" s="3">
        <v>-0.42715200449180202</v>
      </c>
      <c r="O21014" s="5">
        <v>4.7254891395568848</v>
      </c>
      <c r="P21014" s="3">
        <v>9.0143114328384399E-2</v>
      </c>
    </row>
    <row r="21015" spans="1:16" x14ac:dyDescent="0.25">
      <c r="A21015" s="1">
        <v>2016</v>
      </c>
      <c r="B21015" t="s">
        <v>1637</v>
      </c>
      <c r="C21015" t="s">
        <v>3338</v>
      </c>
      <c r="D21015" t="s">
        <v>3428</v>
      </c>
      <c r="E21015" t="s">
        <v>3469</v>
      </c>
      <c r="F21015" t="s">
        <v>5108</v>
      </c>
      <c r="G21015" s="4"/>
      <c r="H21015" s="4"/>
      <c r="I21015" s="4"/>
      <c r="J21015" s="4"/>
      <c r="K21015" s="4">
        <v>-3112306.6722293398</v>
      </c>
      <c r="L21015" s="4">
        <v>11938544.1189618</v>
      </c>
      <c r="M21015" s="4">
        <v>680292.48740948201</v>
      </c>
      <c r="N21015" s="3">
        <v>-0.34596049739263801</v>
      </c>
      <c r="O21015" s="5">
        <v>9.8219232559204102</v>
      </c>
      <c r="P21015" s="3">
        <v>5.6982867419719696E-2</v>
      </c>
    </row>
    <row r="21016" spans="1:16" x14ac:dyDescent="0.25">
      <c r="A21016" s="1">
        <v>2017</v>
      </c>
      <c r="B21016" t="s">
        <v>1637</v>
      </c>
      <c r="C21016" t="s">
        <v>3338</v>
      </c>
      <c r="D21016" t="s">
        <v>3428</v>
      </c>
      <c r="E21016" t="s">
        <v>3469</v>
      </c>
      <c r="F21016" t="s">
        <v>5108</v>
      </c>
      <c r="G21016" s="4"/>
      <c r="H21016" s="4"/>
      <c r="I21016" s="4"/>
      <c r="J21016" s="4"/>
      <c r="K21016" s="4">
        <v>-4487989.1166501399</v>
      </c>
      <c r="L21016" s="4">
        <v>9266114.8131922204</v>
      </c>
      <c r="M21016" s="4">
        <v>955365.96801094501</v>
      </c>
      <c r="N21016" s="3">
        <v>-0.41588572492035702</v>
      </c>
      <c r="O21016" s="5">
        <v>9.9108028411865234</v>
      </c>
      <c r="P21016" s="3">
        <v>0.10310319066047668</v>
      </c>
    </row>
    <row r="21017" spans="1:16" x14ac:dyDescent="0.25">
      <c r="A21017" s="1">
        <v>2010</v>
      </c>
      <c r="B21017" t="s">
        <v>1638</v>
      </c>
      <c r="C21017" t="s">
        <v>3339</v>
      </c>
      <c r="D21017" t="s">
        <v>3403</v>
      </c>
      <c r="E21017" t="s">
        <v>3469</v>
      </c>
      <c r="F21017" t="s">
        <v>5109</v>
      </c>
      <c r="G21017" s="4"/>
      <c r="H21017" s="4"/>
      <c r="I21017" s="4"/>
      <c r="J21017" s="4"/>
      <c r="K21017" s="4">
        <v>-540054.76138482499</v>
      </c>
      <c r="L21017" s="4">
        <v>947405.55340914801</v>
      </c>
      <c r="M21017" s="4">
        <v>424988.66136970703</v>
      </c>
      <c r="N21017" s="3">
        <v>-8.7338973013200002E-4</v>
      </c>
      <c r="O21017" s="5">
        <v>9.3283901214599609</v>
      </c>
      <c r="P21017" s="3">
        <v>0.44858154654502869</v>
      </c>
    </row>
    <row r="21018" spans="1:16" x14ac:dyDescent="0.25">
      <c r="A21018" s="1">
        <v>2011</v>
      </c>
      <c r="B21018" t="s">
        <v>1638</v>
      </c>
      <c r="C21018" t="s">
        <v>3339</v>
      </c>
      <c r="D21018" t="s">
        <v>3403</v>
      </c>
      <c r="E21018" t="s">
        <v>3469</v>
      </c>
      <c r="F21018" t="s">
        <v>5109</v>
      </c>
      <c r="G21018" s="4"/>
      <c r="H21018" s="4"/>
      <c r="I21018" s="4"/>
      <c r="J21018" s="4"/>
      <c r="K21018" s="4">
        <v>-14133533.3833458</v>
      </c>
      <c r="L21018" s="4">
        <v>15222377.0228271</v>
      </c>
      <c r="M21018" s="4">
        <v>2200192.9053691998</v>
      </c>
      <c r="N21018" s="3">
        <v>-1.72032350639186</v>
      </c>
      <c r="O21018" s="5">
        <v>0.88941711187362671</v>
      </c>
      <c r="P21018" s="3">
        <v>0.14453674852848053</v>
      </c>
    </row>
    <row r="21019" spans="1:16" x14ac:dyDescent="0.25">
      <c r="A21019" s="1">
        <v>2012</v>
      </c>
      <c r="B21019" t="s">
        <v>1638</v>
      </c>
      <c r="C21019" t="s">
        <v>3339</v>
      </c>
      <c r="D21019" t="s">
        <v>3403</v>
      </c>
      <c r="E21019" t="s">
        <v>3469</v>
      </c>
      <c r="F21019" t="s">
        <v>5109</v>
      </c>
      <c r="G21019" s="4"/>
      <c r="H21019" s="4"/>
      <c r="I21019" s="4"/>
      <c r="J21019" s="4"/>
      <c r="K21019" s="4">
        <v>-4686716.5355136497</v>
      </c>
      <c r="L21019" s="4">
        <v>11715768.038230499</v>
      </c>
      <c r="M21019" s="4">
        <v>1244333.47318441</v>
      </c>
      <c r="N21019" s="3">
        <v>-0.35707324679374702</v>
      </c>
      <c r="O21019" s="5">
        <v>0.68390166759490967</v>
      </c>
      <c r="P21019" s="3">
        <v>0.10621014982461929</v>
      </c>
    </row>
    <row r="21020" spans="1:16" x14ac:dyDescent="0.25">
      <c r="A21020" s="1">
        <v>2013</v>
      </c>
      <c r="B21020" t="s">
        <v>1638</v>
      </c>
      <c r="C21020" t="s">
        <v>3339</v>
      </c>
      <c r="D21020" t="s">
        <v>3403</v>
      </c>
      <c r="E21020" t="s">
        <v>3469</v>
      </c>
      <c r="F21020" t="s">
        <v>5109</v>
      </c>
      <c r="G21020" s="4"/>
      <c r="H21020" s="4"/>
      <c r="I21020" s="4"/>
      <c r="J21020" s="4"/>
      <c r="K21020" s="4">
        <v>-1589665.3480362101</v>
      </c>
      <c r="L21020" s="4">
        <v>14431237.8376897</v>
      </c>
      <c r="M21020" s="4">
        <v>3484473.3548333999</v>
      </c>
      <c r="N21020" s="3">
        <v>-0.12772985868966799</v>
      </c>
      <c r="O21020" s="5">
        <v>0.51829862594604492</v>
      </c>
      <c r="P21020" s="3">
        <v>0.24145352840423584</v>
      </c>
    </row>
    <row r="21021" spans="1:16" x14ac:dyDescent="0.25">
      <c r="A21021" s="1">
        <v>2014</v>
      </c>
      <c r="B21021" t="s">
        <v>1638</v>
      </c>
      <c r="C21021" t="s">
        <v>3339</v>
      </c>
      <c r="D21021" t="s">
        <v>3403</v>
      </c>
      <c r="E21021" t="s">
        <v>3469</v>
      </c>
      <c r="F21021" t="s">
        <v>5109</v>
      </c>
      <c r="G21021" s="4"/>
      <c r="H21021" s="4"/>
      <c r="I21021" s="4"/>
      <c r="J21021" s="4"/>
      <c r="K21021" s="4">
        <v>-1881934.08458673</v>
      </c>
      <c r="L21021" s="4">
        <v>4923845.5372719103</v>
      </c>
      <c r="M21021" s="4">
        <v>1163147.72030742</v>
      </c>
      <c r="N21021" s="3">
        <v>-0.189908196467971</v>
      </c>
      <c r="O21021" s="5">
        <v>0.62706798315048218</v>
      </c>
      <c r="P21021" s="3">
        <v>0.23622749745845795</v>
      </c>
    </row>
    <row r="21022" spans="1:16" x14ac:dyDescent="0.25">
      <c r="A21022" s="1">
        <v>2015</v>
      </c>
      <c r="B21022" t="s">
        <v>1638</v>
      </c>
      <c r="C21022" t="s">
        <v>3339</v>
      </c>
      <c r="D21022" t="s">
        <v>3403</v>
      </c>
      <c r="E21022" t="s">
        <v>3469</v>
      </c>
      <c r="F21022" t="s">
        <v>5109</v>
      </c>
      <c r="G21022" s="4"/>
      <c r="H21022" s="4"/>
      <c r="I21022" s="4"/>
      <c r="J21022" s="4"/>
      <c r="K21022" s="4">
        <v>-5049007.3418950299</v>
      </c>
      <c r="L21022" s="4">
        <v>485522.67667157197</v>
      </c>
      <c r="M21022" s="4">
        <v>1368055.43785583</v>
      </c>
      <c r="N21022" s="3">
        <v>-2.2399460670931499</v>
      </c>
      <c r="O21022" s="5">
        <v>4.9764776229858398</v>
      </c>
      <c r="P21022" s="3">
        <v>2.8176963329315186</v>
      </c>
    </row>
    <row r="21023" spans="1:16" x14ac:dyDescent="0.25">
      <c r="A21023" s="1">
        <v>2016</v>
      </c>
      <c r="B21023" t="s">
        <v>1638</v>
      </c>
      <c r="C21023" t="s">
        <v>3339</v>
      </c>
      <c r="D21023" t="s">
        <v>3403</v>
      </c>
      <c r="E21023" t="s">
        <v>3469</v>
      </c>
      <c r="F21023" t="s">
        <v>5109</v>
      </c>
      <c r="G21023" s="4"/>
      <c r="H21023" s="4"/>
      <c r="I21023" s="4"/>
      <c r="J21023" s="4"/>
      <c r="K21023" s="4">
        <v>-124653.574515004</v>
      </c>
      <c r="L21023" s="4">
        <v>211206.305688828</v>
      </c>
      <c r="M21023" s="4">
        <v>30799.833119766401</v>
      </c>
      <c r="N21023" s="3">
        <v>-0.36623870962799399</v>
      </c>
      <c r="O21023" s="5">
        <v>3.7450973987579346</v>
      </c>
      <c r="P21023" s="3">
        <v>0.14582818746566772</v>
      </c>
    </row>
    <row r="21024" spans="1:16" x14ac:dyDescent="0.25">
      <c r="A21024" s="1">
        <v>2017</v>
      </c>
      <c r="B21024" t="s">
        <v>1638</v>
      </c>
      <c r="C21024" t="s">
        <v>3339</v>
      </c>
      <c r="D21024" t="s">
        <v>3403</v>
      </c>
      <c r="E21024" t="s">
        <v>3469</v>
      </c>
      <c r="F21024" t="s">
        <v>5109</v>
      </c>
      <c r="G21024" s="4"/>
      <c r="H21024" s="4"/>
      <c r="I21024" s="4"/>
      <c r="J21024" s="4"/>
      <c r="K21024" s="4">
        <v>-136845.05829817001</v>
      </c>
      <c r="L21024" s="4">
        <v>98820.201833875195</v>
      </c>
      <c r="M21024" s="4">
        <v>23768.129308953401</v>
      </c>
      <c r="N21024" s="3">
        <v>-0.86414929502269</v>
      </c>
      <c r="O21024" s="5">
        <v>4.6056947708129883</v>
      </c>
      <c r="P21024" s="3">
        <v>0.24051892757415771</v>
      </c>
    </row>
    <row r="21025" spans="1:16" x14ac:dyDescent="0.25">
      <c r="A21025" s="1">
        <v>2018</v>
      </c>
      <c r="B21025" t="s">
        <v>1638</v>
      </c>
      <c r="C21025" t="s">
        <v>3339</v>
      </c>
      <c r="D21025" t="s">
        <v>3403</v>
      </c>
      <c r="E21025" t="s">
        <v>3469</v>
      </c>
      <c r="F21025" t="s">
        <v>5109</v>
      </c>
      <c r="G21025" s="4"/>
      <c r="H21025" s="4"/>
      <c r="I21025" s="4"/>
      <c r="J21025" s="4"/>
      <c r="K21025" s="4">
        <v>-115783.240438493</v>
      </c>
      <c r="L21025" s="4">
        <v>213781.74523867699</v>
      </c>
      <c r="M21025" s="4">
        <v>36664.964211430102</v>
      </c>
      <c r="N21025" s="3">
        <v>-0.74952622134267999</v>
      </c>
      <c r="O21025" s="5">
        <v>4.1612129211425781</v>
      </c>
      <c r="P21025" s="3">
        <v>0.17150652408599854</v>
      </c>
    </row>
    <row r="21026" spans="1:16" x14ac:dyDescent="0.25">
      <c r="A21026" s="1">
        <v>2019</v>
      </c>
      <c r="B21026" t="s">
        <v>1638</v>
      </c>
      <c r="C21026" t="s">
        <v>3339</v>
      </c>
      <c r="D21026" t="s">
        <v>3403</v>
      </c>
      <c r="E21026" t="s">
        <v>3469</v>
      </c>
      <c r="F21026" t="s">
        <v>5109</v>
      </c>
      <c r="G21026" s="4"/>
      <c r="H21026" s="4"/>
      <c r="I21026" s="4"/>
      <c r="J21026" s="4"/>
      <c r="K21026" s="4">
        <v>-158215.51421551401</v>
      </c>
      <c r="L21026" s="4">
        <v>340256.23025622999</v>
      </c>
      <c r="M21026" s="4">
        <v>301149.87714987702</v>
      </c>
      <c r="N21026" s="3">
        <v>-0.58273950501091099</v>
      </c>
      <c r="O21026" s="5">
        <v>3.6043264865875244</v>
      </c>
      <c r="P21026" s="3">
        <v>0.88506793975830078</v>
      </c>
    </row>
    <row r="21027" spans="1:16" x14ac:dyDescent="0.25">
      <c r="A21027" s="1">
        <v>2020</v>
      </c>
      <c r="B21027" t="s">
        <v>1638</v>
      </c>
      <c r="C21027" t="s">
        <v>3339</v>
      </c>
      <c r="D21027" t="s">
        <v>3403</v>
      </c>
      <c r="E21027" t="s">
        <v>3469</v>
      </c>
      <c r="F21027" t="s">
        <v>5109</v>
      </c>
      <c r="G21027" s="4"/>
      <c r="H21027" s="4"/>
      <c r="I21027" s="4"/>
      <c r="J21027" s="4"/>
      <c r="K21027" s="4">
        <v>-336202.255566445</v>
      </c>
      <c r="L21027" s="4">
        <v>719674.778791602</v>
      </c>
      <c r="M21027" s="4">
        <v>260461.328216667</v>
      </c>
      <c r="N21027" s="3">
        <v>-0.63782773766975698</v>
      </c>
      <c r="O21027" s="5">
        <v>1.5984436273574829</v>
      </c>
      <c r="P21027" s="3">
        <v>0.36191532015800476</v>
      </c>
    </row>
    <row r="21028" spans="1:16" x14ac:dyDescent="0.25">
      <c r="A21028" s="1">
        <v>2021</v>
      </c>
      <c r="B21028" t="s">
        <v>1638</v>
      </c>
      <c r="C21028" t="s">
        <v>3339</v>
      </c>
      <c r="D21028" t="s">
        <v>3403</v>
      </c>
      <c r="E21028" t="s">
        <v>3469</v>
      </c>
      <c r="F21028" t="s">
        <v>5109</v>
      </c>
      <c r="G21028" s="4"/>
      <c r="H21028" s="4"/>
      <c r="I21028" s="4"/>
      <c r="J21028" s="4"/>
      <c r="K21028" s="4">
        <v>-550909.88160666998</v>
      </c>
      <c r="L21028" s="4">
        <v>2949529.5008585202</v>
      </c>
      <c r="M21028" s="4">
        <v>360619.03440829599</v>
      </c>
      <c r="N21028" s="3">
        <v>-0.295287057120455</v>
      </c>
      <c r="O21028" s="5">
        <v>2.5706198215484619</v>
      </c>
      <c r="P21028" s="3">
        <v>0.12226323783397675</v>
      </c>
    </row>
    <row r="21029" spans="1:16" x14ac:dyDescent="0.25">
      <c r="A21029" s="1">
        <v>2022</v>
      </c>
      <c r="B21029" t="s">
        <v>1638</v>
      </c>
      <c r="C21029" t="s">
        <v>3339</v>
      </c>
      <c r="D21029" t="s">
        <v>3403</v>
      </c>
      <c r="E21029" t="s">
        <v>3469</v>
      </c>
      <c r="F21029" t="s">
        <v>5109</v>
      </c>
      <c r="G21029" s="4"/>
      <c r="H21029" s="4"/>
      <c r="I21029" s="4"/>
      <c r="J21029" s="4"/>
      <c r="K21029" s="4">
        <v>-697053.28245012299</v>
      </c>
      <c r="L21029" s="4">
        <v>3653017.4525730298</v>
      </c>
      <c r="M21029" s="4">
        <v>246252.42396847601</v>
      </c>
      <c r="N21029" s="3">
        <v>-0.218934250733372</v>
      </c>
      <c r="O21029" s="5">
        <v>0.70835697650909424</v>
      </c>
      <c r="P21029" s="3">
        <v>6.7410692572593689E-2</v>
      </c>
    </row>
    <row r="21030" spans="1:16" x14ac:dyDescent="0.25">
      <c r="A21030" s="1">
        <v>2023</v>
      </c>
      <c r="B21030" t="s">
        <v>1638</v>
      </c>
      <c r="C21030" t="s">
        <v>3339</v>
      </c>
      <c r="D21030" t="s">
        <v>3403</v>
      </c>
      <c r="E21030" t="s">
        <v>3469</v>
      </c>
      <c r="F21030" t="s">
        <v>5109</v>
      </c>
      <c r="G21030" s="4"/>
      <c r="H21030" s="4"/>
      <c r="I21030" s="4"/>
      <c r="J21030" s="4"/>
      <c r="K21030" s="4">
        <v>-2074365.8967436601</v>
      </c>
      <c r="L21030" s="4">
        <v>597939.53937939496</v>
      </c>
      <c r="M21030" s="4">
        <v>160545.27880545301</v>
      </c>
      <c r="N21030" s="3">
        <v>-1.00537002237469</v>
      </c>
      <c r="O21030" s="5">
        <v>4.4666399955749512</v>
      </c>
      <c r="P21030" s="3">
        <v>0.2684975266456604</v>
      </c>
    </row>
    <row r="21031" spans="1:16" x14ac:dyDescent="0.25">
      <c r="A21031" s="1">
        <v>2024</v>
      </c>
      <c r="B21031" t="s">
        <v>1638</v>
      </c>
      <c r="C21031" t="s">
        <v>3339</v>
      </c>
      <c r="D21031" t="s">
        <v>3403</v>
      </c>
      <c r="E21031" t="s">
        <v>3469</v>
      </c>
      <c r="F21031" t="s">
        <v>5109</v>
      </c>
      <c r="G21031" s="4"/>
      <c r="H21031" s="4"/>
      <c r="I21031" s="4"/>
      <c r="J21031" s="4"/>
      <c r="K21031" s="4">
        <v>-630979.44570746599</v>
      </c>
      <c r="L21031" s="4">
        <v>118194.849092958</v>
      </c>
      <c r="M21031" s="4">
        <v>62934.270265945801</v>
      </c>
      <c r="N21031" s="3">
        <v>-1.7619658879457301</v>
      </c>
      <c r="O21031" s="5">
        <v>9.451019287109375</v>
      </c>
      <c r="P21031" s="3">
        <v>0.53246206045150757</v>
      </c>
    </row>
    <row r="21032" spans="1:16" x14ac:dyDescent="0.25">
      <c r="A21032" s="1">
        <v>2009</v>
      </c>
      <c r="B21032" t="s">
        <v>1639</v>
      </c>
      <c r="C21032" t="s">
        <v>3340</v>
      </c>
      <c r="D21032" t="s">
        <v>3405</v>
      </c>
      <c r="E21032" t="s">
        <v>3469</v>
      </c>
      <c r="F21032" t="s">
        <v>5110</v>
      </c>
      <c r="G21032" s="4"/>
      <c r="H21032" s="4"/>
      <c r="I21032" s="4"/>
      <c r="J21032" s="4"/>
      <c r="K21032" s="4">
        <v>-5836466.0137784202</v>
      </c>
      <c r="L21032" s="4">
        <v>8753488.9724270292</v>
      </c>
      <c r="M21032" s="4">
        <v>1123731.4660944501</v>
      </c>
      <c r="N21032" s="3">
        <v>-1.06679445591271</v>
      </c>
      <c r="O21032" s="5">
        <v>7.6421537399291992</v>
      </c>
      <c r="P21032" s="3">
        <v>0.12837526202201843</v>
      </c>
    </row>
    <row r="21033" spans="1:16" x14ac:dyDescent="0.25">
      <c r="A21033" s="1">
        <v>2010</v>
      </c>
      <c r="B21033" t="s">
        <v>1639</v>
      </c>
      <c r="C21033" t="s">
        <v>3340</v>
      </c>
      <c r="D21033" t="s">
        <v>3405</v>
      </c>
      <c r="E21033" t="s">
        <v>3469</v>
      </c>
      <c r="F21033" t="s">
        <v>5110</v>
      </c>
      <c r="G21033" s="4"/>
      <c r="H21033" s="4"/>
      <c r="I21033" s="4"/>
      <c r="J21033" s="4"/>
      <c r="K21033" s="4">
        <v>-7953929.8852698598</v>
      </c>
      <c r="L21033" s="4">
        <v>2474512.4388973801</v>
      </c>
      <c r="M21033" s="4">
        <v>428436.44487745903</v>
      </c>
      <c r="N21033" s="3">
        <v>-1.3727575529071001</v>
      </c>
      <c r="O21033" s="5">
        <v>13.918316841125488</v>
      </c>
      <c r="P21033" s="3">
        <v>0.17313973605632782</v>
      </c>
    </row>
    <row r="21034" spans="1:16" x14ac:dyDescent="0.25">
      <c r="A21034" s="1">
        <v>2011</v>
      </c>
      <c r="B21034" t="s">
        <v>1639</v>
      </c>
      <c r="C21034" t="s">
        <v>3340</v>
      </c>
      <c r="D21034" t="s">
        <v>3405</v>
      </c>
      <c r="E21034" t="s">
        <v>3469</v>
      </c>
      <c r="F21034" t="s">
        <v>5110</v>
      </c>
      <c r="G21034" s="4"/>
      <c r="H21034" s="4"/>
      <c r="I21034" s="4"/>
      <c r="J21034" s="4"/>
      <c r="K21034" s="4">
        <v>-977869.46736684197</v>
      </c>
      <c r="L21034" s="4">
        <v>3933249.3837745199</v>
      </c>
      <c r="M21034" s="4">
        <v>2490804.8440681598</v>
      </c>
      <c r="N21034" s="3">
        <v>-0.27581801905258801</v>
      </c>
      <c r="O21034" s="5">
        <v>4.0298223495483398</v>
      </c>
      <c r="P21034" s="3">
        <v>0.63326901197433472</v>
      </c>
    </row>
    <row r="21035" spans="1:16" x14ac:dyDescent="0.25">
      <c r="A21035" s="1">
        <v>2012</v>
      </c>
      <c r="B21035" t="s">
        <v>1639</v>
      </c>
      <c r="C21035" t="s">
        <v>3340</v>
      </c>
      <c r="D21035" t="s">
        <v>3405</v>
      </c>
      <c r="E21035" t="s">
        <v>3469</v>
      </c>
      <c r="F21035" t="s">
        <v>5110</v>
      </c>
      <c r="G21035" s="4"/>
      <c r="H21035" s="4"/>
      <c r="I21035" s="4"/>
      <c r="J21035" s="4"/>
      <c r="K21035" s="4">
        <v>-3167328.05992448</v>
      </c>
      <c r="L21035" s="4">
        <v>3286251.9570623101</v>
      </c>
      <c r="M21035" s="4">
        <v>2174531.0725213098</v>
      </c>
      <c r="N21035" s="3">
        <v>-0.89956854128124497</v>
      </c>
      <c r="O21035" s="5">
        <v>3.3676314353942871</v>
      </c>
      <c r="P21035" s="3">
        <v>0.66170555353164673</v>
      </c>
    </row>
    <row r="21036" spans="1:16" x14ac:dyDescent="0.25">
      <c r="A21036" s="1">
        <v>2013</v>
      </c>
      <c r="B21036" t="s">
        <v>1639</v>
      </c>
      <c r="C21036" t="s">
        <v>3340</v>
      </c>
      <c r="D21036" t="s">
        <v>3405</v>
      </c>
      <c r="E21036" t="s">
        <v>3469</v>
      </c>
      <c r="F21036" t="s">
        <v>5110</v>
      </c>
      <c r="G21036" s="4"/>
      <c r="H21036" s="4"/>
      <c r="I21036" s="4"/>
      <c r="J21036" s="4"/>
      <c r="K21036" s="4">
        <v>-2448187.8728633202</v>
      </c>
      <c r="L21036" s="4">
        <v>541831.03867272101</v>
      </c>
      <c r="M21036" s="4">
        <v>2038443.4070000099</v>
      </c>
      <c r="N21036" s="3">
        <v>-1.40870853852915</v>
      </c>
      <c r="O21036" s="5">
        <v>8.6533212661743164</v>
      </c>
      <c r="P21036" s="3">
        <v>3.7621386051177979</v>
      </c>
    </row>
    <row r="21037" spans="1:16" x14ac:dyDescent="0.25">
      <c r="A21037" s="1">
        <v>2014</v>
      </c>
      <c r="B21037" t="s">
        <v>1639</v>
      </c>
      <c r="C21037" t="s">
        <v>3340</v>
      </c>
      <c r="D21037" t="s">
        <v>3405</v>
      </c>
      <c r="E21037" t="s">
        <v>3469</v>
      </c>
      <c r="F21037" t="s">
        <v>5110</v>
      </c>
      <c r="G21037" s="4"/>
      <c r="H21037" s="4"/>
      <c r="I21037" s="4"/>
      <c r="J21037" s="4"/>
      <c r="K21037" s="4">
        <v>-1093719.6473195299</v>
      </c>
      <c r="L21037" s="4">
        <v>154433.49521429601</v>
      </c>
      <c r="M21037" s="4">
        <v>1927387.4298646799</v>
      </c>
      <c r="N21037" s="3">
        <v>-3.0649370211180398</v>
      </c>
      <c r="O21037" s="5">
        <v>24.883392333984375</v>
      </c>
      <c r="P21037" s="3">
        <v>12.480371475219727</v>
      </c>
    </row>
    <row r="21038" spans="1:16" x14ac:dyDescent="0.25">
      <c r="A21038" s="1">
        <v>2015</v>
      </c>
      <c r="B21038" t="s">
        <v>1639</v>
      </c>
      <c r="C21038" t="s">
        <v>3340</v>
      </c>
      <c r="D21038" t="s">
        <v>3405</v>
      </c>
      <c r="E21038" t="s">
        <v>3469</v>
      </c>
      <c r="F21038" t="s">
        <v>5110</v>
      </c>
      <c r="G21038" s="4"/>
      <c r="H21038" s="4"/>
      <c r="I21038" s="4"/>
      <c r="J21038" s="4"/>
      <c r="K21038" s="4">
        <v>-598827.45391092706</v>
      </c>
      <c r="L21038" s="4">
        <v>358418.52653636702</v>
      </c>
      <c r="M21038" s="4">
        <v>1753379.3517869399</v>
      </c>
      <c r="N21038" s="3">
        <v>-2.4715019069740101</v>
      </c>
      <c r="O21038" s="5">
        <v>11.584186553955078</v>
      </c>
      <c r="P21038" s="3">
        <v>4.8919887542724609</v>
      </c>
    </row>
    <row r="21039" spans="1:16" x14ac:dyDescent="0.25">
      <c r="A21039" s="1">
        <v>2016</v>
      </c>
      <c r="B21039" t="s">
        <v>1639</v>
      </c>
      <c r="C21039" t="s">
        <v>3340</v>
      </c>
      <c r="D21039" t="s">
        <v>3405</v>
      </c>
      <c r="E21039" t="s">
        <v>3469</v>
      </c>
      <c r="F21039" t="s">
        <v>5110</v>
      </c>
      <c r="G21039" s="4"/>
      <c r="H21039" s="4"/>
      <c r="I21039" s="4"/>
      <c r="J21039" s="4"/>
      <c r="K21039" s="4">
        <v>-925217.54030455602</v>
      </c>
      <c r="L21039" s="4">
        <v>443415.68078195298</v>
      </c>
      <c r="M21039" s="4">
        <v>1927850.3739905199</v>
      </c>
      <c r="N21039" s="3">
        <v>-2.3422681073455398</v>
      </c>
      <c r="O21039" s="5">
        <v>10.88792896270752</v>
      </c>
      <c r="P21039" s="3">
        <v>4.3477272987365723</v>
      </c>
    </row>
    <row r="21040" spans="1:16" x14ac:dyDescent="0.25">
      <c r="A21040" s="1">
        <v>2017</v>
      </c>
      <c r="B21040" t="s">
        <v>1639</v>
      </c>
      <c r="C21040" t="s">
        <v>3340</v>
      </c>
      <c r="D21040" t="s">
        <v>3405</v>
      </c>
      <c r="E21040" t="s">
        <v>3469</v>
      </c>
      <c r="F21040" t="s">
        <v>5110</v>
      </c>
      <c r="G21040" s="4"/>
      <c r="H21040" s="4"/>
      <c r="I21040" s="4"/>
      <c r="J21040" s="4"/>
      <c r="K21040" s="4">
        <v>-1141521.2094660599</v>
      </c>
      <c r="L21040" s="4">
        <v>405892.84204539302</v>
      </c>
      <c r="M21040" s="4">
        <v>1562088.89606247</v>
      </c>
      <c r="N21040" s="3">
        <v>-2.6443897041083999</v>
      </c>
      <c r="O21040" s="5">
        <v>16.288446426391602</v>
      </c>
      <c r="P21040" s="3">
        <v>3.8485252857208252</v>
      </c>
    </row>
    <row r="21041" spans="1:16" x14ac:dyDescent="0.25">
      <c r="A21041" s="1">
        <v>2018</v>
      </c>
      <c r="B21041" t="s">
        <v>1639</v>
      </c>
      <c r="C21041" t="s">
        <v>3340</v>
      </c>
      <c r="D21041" t="s">
        <v>3405</v>
      </c>
      <c r="E21041" t="s">
        <v>3469</v>
      </c>
      <c r="F21041" t="s">
        <v>5110</v>
      </c>
      <c r="G21041" s="4"/>
      <c r="H21041" s="4"/>
      <c r="I21041" s="4"/>
      <c r="J21041" s="4"/>
      <c r="K21041" s="4">
        <v>-806081.46618405799</v>
      </c>
      <c r="L21041" s="4">
        <v>646377.84143479995</v>
      </c>
      <c r="M21041" s="4">
        <v>1539992.89409988</v>
      </c>
      <c r="N21041" s="3">
        <v>-1.5542325408803701</v>
      </c>
      <c r="O21041" s="5">
        <v>9.2840385437011719</v>
      </c>
      <c r="P21041" s="3">
        <v>2.3824963569641113</v>
      </c>
    </row>
    <row r="21042" spans="1:16" x14ac:dyDescent="0.25">
      <c r="A21042" s="1">
        <v>2024</v>
      </c>
      <c r="B21042" t="s">
        <v>1681</v>
      </c>
      <c r="C21042" t="s">
        <v>3382</v>
      </c>
      <c r="D21042" t="s">
        <v>3416</v>
      </c>
      <c r="E21042" t="s">
        <v>3469</v>
      </c>
      <c r="F21042" t="s">
        <v>5152</v>
      </c>
      <c r="G21042" s="4">
        <v>27.541223749973302</v>
      </c>
      <c r="H21042" s="4">
        <v>10.318532762792399</v>
      </c>
      <c r="I21042" s="4">
        <v>40.260405318992497</v>
      </c>
      <c r="J21042" s="4">
        <v>23.9628732849072</v>
      </c>
      <c r="K21042" s="4">
        <v>-2566119.7522551101</v>
      </c>
      <c r="L21042" s="4">
        <v>441218590.200876</v>
      </c>
      <c r="M21042" s="4">
        <v>205221577.00692701</v>
      </c>
      <c r="N21042" s="3">
        <v>-7.8048958536109997E-3</v>
      </c>
      <c r="O21042" s="5">
        <v>4.6644439697265625</v>
      </c>
      <c r="P21042" s="3">
        <v>0.46512448787689209</v>
      </c>
    </row>
    <row r="21043" spans="1:16" x14ac:dyDescent="0.25">
      <c r="A21043" s="1">
        <v>2019</v>
      </c>
      <c r="B21043" t="s">
        <v>1639</v>
      </c>
      <c r="C21043" t="s">
        <v>3340</v>
      </c>
      <c r="D21043" t="s">
        <v>3405</v>
      </c>
      <c r="E21043" t="s">
        <v>3469</v>
      </c>
      <c r="F21043" t="s">
        <v>5110</v>
      </c>
      <c r="G21043" s="4"/>
      <c r="H21043" s="4"/>
      <c r="I21043" s="4"/>
      <c r="J21043" s="4"/>
      <c r="K21043" s="4">
        <v>-864634.60863460903</v>
      </c>
      <c r="L21043" s="4">
        <v>560943.48894348904</v>
      </c>
      <c r="M21043" s="4">
        <v>207310.635310635</v>
      </c>
      <c r="N21043" s="3">
        <v>-1.47301523517713</v>
      </c>
      <c r="O21043" s="5">
        <v>8.615605354309082</v>
      </c>
      <c r="P21043" s="3">
        <v>0.3695749044418335</v>
      </c>
    </row>
    <row r="21044" spans="1:16" x14ac:dyDescent="0.25">
      <c r="A21044" s="1">
        <v>2020</v>
      </c>
      <c r="B21044" t="s">
        <v>1639</v>
      </c>
      <c r="C21044" t="s">
        <v>3340</v>
      </c>
      <c r="D21044" t="s">
        <v>3405</v>
      </c>
      <c r="E21044" t="s">
        <v>3469</v>
      </c>
      <c r="F21044" t="s">
        <v>5110</v>
      </c>
      <c r="G21044" s="4"/>
      <c r="H21044" s="4"/>
      <c r="I21044" s="4"/>
      <c r="J21044" s="4"/>
      <c r="K21044" s="4">
        <v>-1212404.9252515801</v>
      </c>
      <c r="L21044" s="4">
        <v>3008749.6376461498</v>
      </c>
      <c r="M21044" s="4">
        <v>300234.66725563502</v>
      </c>
      <c r="N21044" s="3">
        <v>-0.68107626493194195</v>
      </c>
      <c r="O21044" s="5">
        <v>2.0407750606536865</v>
      </c>
      <c r="P21044" s="3">
        <v>9.9787190556526184E-2</v>
      </c>
    </row>
    <row r="21045" spans="1:16" x14ac:dyDescent="0.25">
      <c r="A21045" s="1">
        <v>2021</v>
      </c>
      <c r="B21045" t="s">
        <v>1639</v>
      </c>
      <c r="C21045" t="s">
        <v>3340</v>
      </c>
      <c r="D21045" t="s">
        <v>3405</v>
      </c>
      <c r="E21045" t="s">
        <v>3469</v>
      </c>
      <c r="F21045" t="s">
        <v>5110</v>
      </c>
      <c r="G21045" s="4"/>
      <c r="H21045" s="4"/>
      <c r="I21045" s="4"/>
      <c r="J21045" s="4"/>
      <c r="K21045" s="4">
        <v>-1928625.8425871099</v>
      </c>
      <c r="L21045" s="4">
        <v>7465267.79086594</v>
      </c>
      <c r="M21045" s="4">
        <v>322067.34698468202</v>
      </c>
      <c r="N21045" s="3">
        <v>-0.35935443896557701</v>
      </c>
      <c r="O21045" s="5">
        <v>7.5525503158569336</v>
      </c>
      <c r="P21045" s="3">
        <v>4.3142102658748627E-2</v>
      </c>
    </row>
    <row r="21046" spans="1:16" x14ac:dyDescent="0.25">
      <c r="A21046" s="1">
        <v>2022</v>
      </c>
      <c r="B21046" t="s">
        <v>1639</v>
      </c>
      <c r="C21046" t="s">
        <v>3340</v>
      </c>
      <c r="D21046" t="s">
        <v>3405</v>
      </c>
      <c r="E21046" t="s">
        <v>3469</v>
      </c>
      <c r="F21046" t="s">
        <v>5110</v>
      </c>
      <c r="G21046" s="4"/>
      <c r="H21046" s="4"/>
      <c r="I21046" s="4"/>
      <c r="J21046" s="4"/>
      <c r="K21046" s="4">
        <v>-3903050.2322179098</v>
      </c>
      <c r="L21046" s="4">
        <v>13340616.395343199</v>
      </c>
      <c r="M21046" s="4">
        <v>578711.86347105401</v>
      </c>
      <c r="N21046" s="3">
        <v>-0.38622124403848201</v>
      </c>
      <c r="O21046" s="5">
        <v>5.2450456619262695</v>
      </c>
      <c r="P21046" s="3">
        <v>4.3379694223403931E-2</v>
      </c>
    </row>
    <row r="21047" spans="1:16" x14ac:dyDescent="0.25">
      <c r="A21047" s="1">
        <v>2023</v>
      </c>
      <c r="B21047" t="s">
        <v>1639</v>
      </c>
      <c r="C21047" t="s">
        <v>3340</v>
      </c>
      <c r="D21047" t="s">
        <v>3405</v>
      </c>
      <c r="E21047" t="s">
        <v>3469</v>
      </c>
      <c r="F21047" t="s">
        <v>5110</v>
      </c>
      <c r="G21047" s="4"/>
      <c r="H21047" s="4"/>
      <c r="I21047" s="4"/>
      <c r="J21047" s="4"/>
      <c r="K21047" s="4">
        <v>-5047777.8888777802</v>
      </c>
      <c r="L21047" s="4">
        <v>8358700.7965870099</v>
      </c>
      <c r="M21047" s="4">
        <v>680537.94620537898</v>
      </c>
      <c r="N21047" s="3">
        <v>-0.47519521949752602</v>
      </c>
      <c r="O21047" s="5">
        <v>6.9508471488952637</v>
      </c>
      <c r="P21047" s="3">
        <v>8.1416711211204529E-2</v>
      </c>
    </row>
    <row r="21048" spans="1:16" x14ac:dyDescent="0.25">
      <c r="A21048" s="1">
        <v>2024</v>
      </c>
      <c r="B21048" t="s">
        <v>1639</v>
      </c>
      <c r="C21048" t="s">
        <v>3340</v>
      </c>
      <c r="D21048" t="s">
        <v>3405</v>
      </c>
      <c r="E21048" t="s">
        <v>3469</v>
      </c>
      <c r="F21048" t="s">
        <v>5110</v>
      </c>
      <c r="G21048" s="4"/>
      <c r="H21048" s="4"/>
      <c r="I21048" s="4"/>
      <c r="J21048" s="4"/>
      <c r="K21048" s="4">
        <v>-6674849.4929763405</v>
      </c>
      <c r="L21048" s="4">
        <v>8840275.2128432691</v>
      </c>
      <c r="M21048" s="4">
        <v>987430.08007040306</v>
      </c>
      <c r="N21048" s="3">
        <v>-0.77613617436795002</v>
      </c>
      <c r="O21048" s="5">
        <v>9.300105094909668</v>
      </c>
      <c r="P21048" s="3">
        <v>0.111696757376194</v>
      </c>
    </row>
    <row r="21049" spans="1:16" x14ac:dyDescent="0.25">
      <c r="A21049" s="1">
        <v>2009</v>
      </c>
      <c r="B21049" t="s">
        <v>1640</v>
      </c>
      <c r="C21049" t="s">
        <v>3341</v>
      </c>
      <c r="D21049" t="s">
        <v>3403</v>
      </c>
      <c r="E21049" t="s">
        <v>3469</v>
      </c>
      <c r="F21049" t="s">
        <v>5111</v>
      </c>
      <c r="G21049" s="4"/>
      <c r="H21049" s="4"/>
      <c r="I21049" s="4"/>
      <c r="J21049" s="4"/>
      <c r="K21049" s="4">
        <v>-483339.24912473198</v>
      </c>
      <c r="L21049" s="4">
        <v>1712549.00695374</v>
      </c>
      <c r="M21049" s="4">
        <v>755254.02946064097</v>
      </c>
      <c r="N21049" s="3">
        <v>-0.30362614007331701</v>
      </c>
      <c r="P21049" s="3">
        <v>0.44101163744926453</v>
      </c>
    </row>
    <row r="21050" spans="1:16" x14ac:dyDescent="0.25">
      <c r="A21050" s="1">
        <v>2010</v>
      </c>
      <c r="B21050" t="s">
        <v>1640</v>
      </c>
      <c r="C21050" t="s">
        <v>3341</v>
      </c>
      <c r="D21050" t="s">
        <v>3403</v>
      </c>
      <c r="E21050" t="s">
        <v>3469</v>
      </c>
      <c r="F21050" t="s">
        <v>5111</v>
      </c>
      <c r="G21050" s="4"/>
      <c r="H21050" s="4"/>
      <c r="I21050" s="4"/>
      <c r="J21050" s="4"/>
      <c r="K21050" s="4">
        <v>-1327200.9541247401</v>
      </c>
      <c r="L21050" s="4">
        <v>9912354.0676286295</v>
      </c>
      <c r="M21050" s="4">
        <v>1258994.4734676101</v>
      </c>
      <c r="N21050" s="3">
        <v>-0.22696151896941499</v>
      </c>
      <c r="O21050" s="5">
        <v>1.4202492237091064</v>
      </c>
      <c r="P21050" s="3">
        <v>0.12701265513896942</v>
      </c>
    </row>
    <row r="21051" spans="1:16" x14ac:dyDescent="0.25">
      <c r="A21051" s="1">
        <v>2011</v>
      </c>
      <c r="B21051" t="s">
        <v>1640</v>
      </c>
      <c r="C21051" t="s">
        <v>3341</v>
      </c>
      <c r="D21051" t="s">
        <v>3403</v>
      </c>
      <c r="E21051" t="s">
        <v>3469</v>
      </c>
      <c r="F21051" t="s">
        <v>5111</v>
      </c>
      <c r="G21051" s="4"/>
      <c r="H21051" s="4"/>
      <c r="I21051" s="4"/>
      <c r="J21051" s="4"/>
      <c r="K21051" s="4">
        <v>-2383219.3762726402</v>
      </c>
      <c r="L21051" s="4">
        <v>21563290.108241301</v>
      </c>
      <c r="M21051" s="4">
        <v>1979425.5706783801</v>
      </c>
      <c r="N21051" s="3">
        <v>-0.13932356851283201</v>
      </c>
      <c r="O21051" s="5">
        <v>2.9866740703582764</v>
      </c>
      <c r="P21051" s="3">
        <v>9.1796085238456726E-2</v>
      </c>
    </row>
    <row r="21052" spans="1:16" x14ac:dyDescent="0.25">
      <c r="A21052" s="1">
        <v>2012</v>
      </c>
      <c r="B21052" t="s">
        <v>1640</v>
      </c>
      <c r="C21052" t="s">
        <v>3341</v>
      </c>
      <c r="D21052" t="s">
        <v>3403</v>
      </c>
      <c r="E21052" t="s">
        <v>3469</v>
      </c>
      <c r="F21052" t="s">
        <v>5111</v>
      </c>
      <c r="G21052" s="4"/>
      <c r="H21052" s="4"/>
      <c r="I21052" s="4"/>
      <c r="J21052" s="4"/>
      <c r="K21052" s="4">
        <v>-3812094.3892430598</v>
      </c>
      <c r="L21052" s="4">
        <v>37467712.820932597</v>
      </c>
      <c r="M21052" s="4">
        <v>1811562.2729551899</v>
      </c>
      <c r="N21052" s="3">
        <v>-0.13132192405363899</v>
      </c>
      <c r="O21052" s="5">
        <v>1.4745858907699585</v>
      </c>
      <c r="P21052" s="3">
        <v>4.8349957913160324E-2</v>
      </c>
    </row>
    <row r="21053" spans="1:16" x14ac:dyDescent="0.25">
      <c r="A21053" s="1">
        <v>2013</v>
      </c>
      <c r="B21053" t="s">
        <v>1640</v>
      </c>
      <c r="C21053" t="s">
        <v>3341</v>
      </c>
      <c r="D21053" t="s">
        <v>3403</v>
      </c>
      <c r="E21053" t="s">
        <v>3469</v>
      </c>
      <c r="F21053" t="s">
        <v>5111</v>
      </c>
      <c r="G21053" s="4"/>
      <c r="H21053" s="4"/>
      <c r="I21053" s="4"/>
      <c r="J21053" s="4"/>
      <c r="K21053" s="4">
        <v>-2613458.2530125999</v>
      </c>
      <c r="L21053" s="4">
        <v>32266826.2422687</v>
      </c>
      <c r="M21053" s="4">
        <v>1023720.73051518</v>
      </c>
      <c r="N21053" s="3">
        <v>-7.9535624831779006E-2</v>
      </c>
      <c r="O21053" s="5">
        <v>0.33927261829376221</v>
      </c>
      <c r="P21053" s="3">
        <v>3.1726725399494171E-2</v>
      </c>
    </row>
    <row r="21054" spans="1:16" x14ac:dyDescent="0.25">
      <c r="A21054" s="1">
        <v>2014</v>
      </c>
      <c r="B21054" t="s">
        <v>1640</v>
      </c>
      <c r="C21054" t="s">
        <v>3341</v>
      </c>
      <c r="D21054" t="s">
        <v>3403</v>
      </c>
      <c r="E21054" t="s">
        <v>3469</v>
      </c>
      <c r="F21054" t="s">
        <v>5111</v>
      </c>
      <c r="G21054" s="4"/>
      <c r="H21054" s="4"/>
      <c r="I21054" s="4"/>
      <c r="J21054" s="4"/>
      <c r="K21054" s="4">
        <v>-14209465.792823801</v>
      </c>
      <c r="L21054" s="4">
        <v>16614741.854872899</v>
      </c>
      <c r="M21054" s="4">
        <v>367443.06662265997</v>
      </c>
      <c r="N21054" s="3">
        <v>-0.56929230170206901</v>
      </c>
      <c r="O21054" s="5">
        <v>0.4014950692653656</v>
      </c>
      <c r="P21054" s="3">
        <v>2.211548388004303E-2</v>
      </c>
    </row>
    <row r="21055" spans="1:16" x14ac:dyDescent="0.25">
      <c r="A21055" s="1">
        <v>2015</v>
      </c>
      <c r="B21055" t="s">
        <v>1640</v>
      </c>
      <c r="C21055" t="s">
        <v>3341</v>
      </c>
      <c r="D21055" t="s">
        <v>3403</v>
      </c>
      <c r="E21055" t="s">
        <v>3469</v>
      </c>
      <c r="F21055" t="s">
        <v>5111</v>
      </c>
      <c r="G21055" s="4"/>
      <c r="H21055" s="4"/>
      <c r="I21055" s="4"/>
      <c r="J21055" s="4"/>
      <c r="K21055" s="4">
        <v>-2358441.6384829301</v>
      </c>
      <c r="L21055" s="4">
        <v>11830006.2402256</v>
      </c>
      <c r="M21055" s="4">
        <v>593690.43858770595</v>
      </c>
      <c r="N21055" s="3">
        <v>-0.18567678608935601</v>
      </c>
      <c r="O21055" s="5">
        <v>1.7423768043518066</v>
      </c>
      <c r="P21055" s="3">
        <v>5.0185132771730423E-2</v>
      </c>
    </row>
    <row r="21056" spans="1:16" x14ac:dyDescent="0.25">
      <c r="A21056" s="1">
        <v>2016</v>
      </c>
      <c r="B21056" t="s">
        <v>1640</v>
      </c>
      <c r="C21056" t="s">
        <v>3341</v>
      </c>
      <c r="D21056" t="s">
        <v>3403</v>
      </c>
      <c r="E21056" t="s">
        <v>3469</v>
      </c>
      <c r="F21056" t="s">
        <v>5111</v>
      </c>
      <c r="G21056" s="4"/>
      <c r="H21056" s="4"/>
      <c r="I21056" s="4"/>
      <c r="J21056" s="4"/>
      <c r="K21056" s="4">
        <v>-5165320.9464493301</v>
      </c>
      <c r="L21056" s="4">
        <v>13135960.455344601</v>
      </c>
      <c r="M21056" s="4">
        <v>894922.07289090205</v>
      </c>
      <c r="N21056" s="3">
        <v>-0.420355318808385</v>
      </c>
      <c r="O21056" s="5">
        <v>1.6185362339019775</v>
      </c>
      <c r="P21056" s="3">
        <v>6.8127647042274475E-2</v>
      </c>
    </row>
    <row r="21057" spans="1:16" x14ac:dyDescent="0.25">
      <c r="A21057" s="1">
        <v>2017</v>
      </c>
      <c r="B21057" t="s">
        <v>1640</v>
      </c>
      <c r="C21057" t="s">
        <v>3341</v>
      </c>
      <c r="D21057" t="s">
        <v>3403</v>
      </c>
      <c r="E21057" t="s">
        <v>3469</v>
      </c>
      <c r="F21057" t="s">
        <v>5111</v>
      </c>
      <c r="G21057" s="4"/>
      <c r="H21057" s="4"/>
      <c r="I21057" s="4"/>
      <c r="J21057" s="4"/>
      <c r="K21057" s="4">
        <v>-2395652.8088419498</v>
      </c>
      <c r="L21057" s="4">
        <v>78483094.683606595</v>
      </c>
      <c r="M21057" s="4">
        <v>16398041.6119041</v>
      </c>
      <c r="N21057" s="3">
        <v>-5.2059534238407E-2</v>
      </c>
      <c r="O21057" s="5">
        <v>1.6346644163131714</v>
      </c>
      <c r="P21057" s="3">
        <v>0.20893724262714386</v>
      </c>
    </row>
    <row r="21058" spans="1:16" x14ac:dyDescent="0.25">
      <c r="A21058" s="1">
        <v>2020</v>
      </c>
      <c r="B21058" t="s">
        <v>1640</v>
      </c>
      <c r="C21058" t="s">
        <v>3341</v>
      </c>
      <c r="D21058" t="s">
        <v>3403</v>
      </c>
      <c r="E21058" t="s">
        <v>3469</v>
      </c>
      <c r="F21058" t="s">
        <v>5111</v>
      </c>
      <c r="G21058" s="4"/>
      <c r="H21058" s="4"/>
      <c r="I21058" s="4"/>
      <c r="J21058" s="4"/>
      <c r="K21058" s="4">
        <v>-5968254.4567634296</v>
      </c>
      <c r="L21058" s="4">
        <v>155426979.864739</v>
      </c>
      <c r="M21058" s="4">
        <v>60855883.235491</v>
      </c>
      <c r="N21058" s="3">
        <v>-3.6963705805689001E-2</v>
      </c>
      <c r="O21058" s="5">
        <v>0.79754406213760376</v>
      </c>
      <c r="P21058" s="3">
        <v>0.39154002070426941</v>
      </c>
    </row>
    <row r="21059" spans="1:16" x14ac:dyDescent="0.25">
      <c r="A21059" s="1">
        <v>2021</v>
      </c>
      <c r="B21059" t="s">
        <v>1640</v>
      </c>
      <c r="C21059" t="s">
        <v>3341</v>
      </c>
      <c r="D21059" t="s">
        <v>3403</v>
      </c>
      <c r="E21059" t="s">
        <v>3469</v>
      </c>
      <c r="F21059" t="s">
        <v>5111</v>
      </c>
      <c r="G21059" s="4"/>
      <c r="H21059" s="4"/>
      <c r="I21059" s="4"/>
      <c r="J21059" s="4"/>
      <c r="K21059" s="4">
        <v>-25725818.746778399</v>
      </c>
      <c r="L21059" s="4">
        <v>110545153.585352</v>
      </c>
      <c r="M21059" s="4">
        <v>80058225.219796598</v>
      </c>
      <c r="N21059" s="3">
        <v>-0.200041775339001</v>
      </c>
      <c r="O21059" s="5">
        <v>1.0971564054489136</v>
      </c>
      <c r="P21059" s="3">
        <v>0.7242128849029541</v>
      </c>
    </row>
    <row r="21060" spans="1:16" x14ac:dyDescent="0.25">
      <c r="A21060" s="1">
        <v>2022</v>
      </c>
      <c r="B21060" t="s">
        <v>1640</v>
      </c>
      <c r="C21060" t="s">
        <v>3341</v>
      </c>
      <c r="D21060" t="s">
        <v>3403</v>
      </c>
      <c r="E21060" t="s">
        <v>3469</v>
      </c>
      <c r="F21060" t="s">
        <v>5111</v>
      </c>
      <c r="G21060" s="4"/>
      <c r="H21060" s="4"/>
      <c r="I21060" s="4"/>
      <c r="J21060" s="4"/>
      <c r="K21060" s="4">
        <v>-24939704.860401399</v>
      </c>
      <c r="L21060" s="4">
        <v>88246876.234858096</v>
      </c>
      <c r="M21060" s="4">
        <v>75343716.360762507</v>
      </c>
      <c r="N21060" s="3">
        <v>-0.25980773120695</v>
      </c>
      <c r="O21060" s="5">
        <v>1.3254504203796387</v>
      </c>
      <c r="P21060" s="3">
        <v>0.85378336906433105</v>
      </c>
    </row>
    <row r="21061" spans="1:16" x14ac:dyDescent="0.25">
      <c r="A21061" s="1">
        <v>2023</v>
      </c>
      <c r="B21061" t="s">
        <v>1640</v>
      </c>
      <c r="C21061" t="s">
        <v>3341</v>
      </c>
      <c r="D21061" t="s">
        <v>3403</v>
      </c>
      <c r="E21061" t="s">
        <v>3469</v>
      </c>
      <c r="F21061" t="s">
        <v>5111</v>
      </c>
      <c r="G21061" s="4"/>
      <c r="H21061" s="4"/>
      <c r="I21061" s="4"/>
      <c r="J21061" s="4"/>
      <c r="K21061" s="4">
        <v>3453348.1337210499</v>
      </c>
      <c r="L21061" s="4">
        <v>115086861.47790501</v>
      </c>
      <c r="M21061" s="4">
        <v>108308874.103634</v>
      </c>
      <c r="N21061" s="3">
        <v>3.3973817850491E-2</v>
      </c>
      <c r="O21061" s="5">
        <v>1.483543872833252</v>
      </c>
      <c r="P21061" s="3">
        <v>0.94110548496246338</v>
      </c>
    </row>
    <row r="21062" spans="1:16" x14ac:dyDescent="0.25">
      <c r="A21062" s="1">
        <v>2024</v>
      </c>
      <c r="B21062" t="s">
        <v>1640</v>
      </c>
      <c r="C21062" t="s">
        <v>3341</v>
      </c>
      <c r="D21062" t="s">
        <v>3403</v>
      </c>
      <c r="E21062" t="s">
        <v>3469</v>
      </c>
      <c r="F21062" t="s">
        <v>5111</v>
      </c>
      <c r="G21062" s="4"/>
      <c r="H21062" s="4"/>
      <c r="I21062" s="4"/>
      <c r="J21062" s="4"/>
      <c r="K21062" s="4">
        <v>16228523.3466767</v>
      </c>
      <c r="L21062" s="4">
        <v>150471759.39961299</v>
      </c>
      <c r="M21062" s="4">
        <v>125350030.006991</v>
      </c>
      <c r="N21062" s="3">
        <v>0.12726739009662699</v>
      </c>
      <c r="O21062" s="5">
        <v>2.3310022354125977</v>
      </c>
      <c r="P21062" s="3">
        <v>0.83304685354232788</v>
      </c>
    </row>
    <row r="21063" spans="1:16" x14ac:dyDescent="0.25">
      <c r="A21063" s="1">
        <v>2010</v>
      </c>
      <c r="B21063" t="s">
        <v>1641</v>
      </c>
      <c r="C21063" t="s">
        <v>3342</v>
      </c>
      <c r="D21063" t="s">
        <v>3403</v>
      </c>
      <c r="E21063" t="s">
        <v>3469</v>
      </c>
      <c r="F21063" t="s">
        <v>5112</v>
      </c>
      <c r="G21063" s="4"/>
      <c r="H21063" s="4"/>
      <c r="I21063" s="4"/>
      <c r="J21063" s="4"/>
      <c r="K21063" s="4">
        <v>-4122162.4027817398</v>
      </c>
      <c r="L21063" s="4">
        <v>4189466.8324066498</v>
      </c>
      <c r="M21063" s="4">
        <v>566455.29220070201</v>
      </c>
      <c r="N21063" s="3">
        <v>-1.8785432275967699</v>
      </c>
      <c r="O21063" s="5">
        <v>2.8506157398223877</v>
      </c>
      <c r="P21063" s="3">
        <v>0.13520939648151398</v>
      </c>
    </row>
    <row r="21064" spans="1:16" x14ac:dyDescent="0.25">
      <c r="A21064" s="1">
        <v>2011</v>
      </c>
      <c r="B21064" t="s">
        <v>1641</v>
      </c>
      <c r="C21064" t="s">
        <v>3342</v>
      </c>
      <c r="D21064" t="s">
        <v>3403</v>
      </c>
      <c r="E21064" t="s">
        <v>3469</v>
      </c>
      <c r="F21064" t="s">
        <v>5112</v>
      </c>
      <c r="G21064" s="4"/>
      <c r="H21064" s="4"/>
      <c r="I21064" s="4"/>
      <c r="J21064" s="4"/>
      <c r="K21064" s="4">
        <v>-2911734.0049298001</v>
      </c>
      <c r="L21064" s="4">
        <v>1404310.36330511</v>
      </c>
      <c r="M21064" s="4">
        <v>1143315.8289572401</v>
      </c>
      <c r="N21064" s="3">
        <v>-0.86273600146068297</v>
      </c>
      <c r="O21064" s="5">
        <v>8.7917346954345703</v>
      </c>
      <c r="P21064" s="3">
        <v>0.81414753198623657</v>
      </c>
    </row>
    <row r="21065" spans="1:16" x14ac:dyDescent="0.25">
      <c r="A21065" s="1">
        <v>2012</v>
      </c>
      <c r="B21065" t="s">
        <v>1641</v>
      </c>
      <c r="C21065" t="s">
        <v>3342</v>
      </c>
      <c r="D21065" t="s">
        <v>3403</v>
      </c>
      <c r="E21065" t="s">
        <v>3469</v>
      </c>
      <c r="F21065" t="s">
        <v>5112</v>
      </c>
      <c r="G21065" s="4"/>
      <c r="H21065" s="4"/>
      <c r="I21065" s="4"/>
      <c r="J21065" s="4"/>
      <c r="K21065" s="4">
        <v>-975629.07401532901</v>
      </c>
      <c r="L21065" s="4">
        <v>2625972.39135106</v>
      </c>
      <c r="M21065" s="4">
        <v>204308.09533067999</v>
      </c>
      <c r="N21065" s="3">
        <v>-0.49188903200043499</v>
      </c>
      <c r="O21065" s="5">
        <v>21.130905151367188</v>
      </c>
      <c r="P21065" s="3">
        <v>7.7802836894989014E-2</v>
      </c>
    </row>
    <row r="21066" spans="1:16" x14ac:dyDescent="0.25">
      <c r="A21066" s="1">
        <v>2013</v>
      </c>
      <c r="B21066" t="s">
        <v>1641</v>
      </c>
      <c r="C21066" t="s">
        <v>3342</v>
      </c>
      <c r="D21066" t="s">
        <v>3403</v>
      </c>
      <c r="E21066" t="s">
        <v>3469</v>
      </c>
      <c r="F21066" t="s">
        <v>5112</v>
      </c>
      <c r="G21066" s="4"/>
      <c r="H21066" s="4"/>
      <c r="I21066" s="4"/>
      <c r="J21066" s="4"/>
      <c r="K21066" s="4">
        <v>-564630.85960696905</v>
      </c>
      <c r="L21066" s="4">
        <v>1057995.3771800799</v>
      </c>
      <c r="M21066" s="4">
        <v>83631.014919100606</v>
      </c>
      <c r="N21066" s="3">
        <v>-0.33189580984413097</v>
      </c>
      <c r="O21066" s="5">
        <v>1.6877565383911133</v>
      </c>
      <c r="P21066" s="3">
        <v>7.9046674072742462E-2</v>
      </c>
    </row>
    <row r="21067" spans="1:16" x14ac:dyDescent="0.25">
      <c r="A21067" s="1">
        <v>2014</v>
      </c>
      <c r="B21067" t="s">
        <v>1641</v>
      </c>
      <c r="C21067" t="s">
        <v>3342</v>
      </c>
      <c r="D21067" t="s">
        <v>3403</v>
      </c>
      <c r="E21067" t="s">
        <v>3469</v>
      </c>
      <c r="F21067" t="s">
        <v>5112</v>
      </c>
      <c r="G21067" s="4"/>
      <c r="H21067" s="4"/>
      <c r="I21067" s="4"/>
      <c r="J21067" s="4"/>
      <c r="K21067" s="4">
        <v>-2351897.7792446599</v>
      </c>
      <c r="L21067" s="4">
        <v>1202382.00763827</v>
      </c>
      <c r="M21067" s="4">
        <v>90856.711773303803</v>
      </c>
      <c r="N21067" s="3">
        <v>-2.0501036530933998</v>
      </c>
      <c r="O21067" s="5">
        <v>3.3947277069091797</v>
      </c>
      <c r="P21067" s="3">
        <v>7.5563929975032806E-2</v>
      </c>
    </row>
    <row r="21068" spans="1:16" x14ac:dyDescent="0.25">
      <c r="A21068" s="1">
        <v>2015</v>
      </c>
      <c r="B21068" t="s">
        <v>1641</v>
      </c>
      <c r="C21068" t="s">
        <v>3342</v>
      </c>
      <c r="D21068" t="s">
        <v>3403</v>
      </c>
      <c r="E21068" t="s">
        <v>3469</v>
      </c>
      <c r="F21068" t="s">
        <v>5112</v>
      </c>
      <c r="G21068" s="4"/>
      <c r="H21068" s="4"/>
      <c r="I21068" s="4"/>
      <c r="J21068" s="4"/>
      <c r="K21068" s="4">
        <v>-427317.55044182303</v>
      </c>
      <c r="L21068" s="4">
        <v>977517.46877961198</v>
      </c>
      <c r="M21068" s="4">
        <v>251921.75835689501</v>
      </c>
      <c r="N21068" s="3">
        <v>-0.43607701992953402</v>
      </c>
      <c r="O21068" s="5">
        <v>1.883029580116272</v>
      </c>
      <c r="P21068" s="3">
        <v>0.2577158510684967</v>
      </c>
    </row>
    <row r="21069" spans="1:16" x14ac:dyDescent="0.25">
      <c r="A21069" s="1">
        <v>2016</v>
      </c>
      <c r="B21069" t="s">
        <v>1641</v>
      </c>
      <c r="C21069" t="s">
        <v>3342</v>
      </c>
      <c r="D21069" t="s">
        <v>3403</v>
      </c>
      <c r="E21069" t="s">
        <v>3469</v>
      </c>
      <c r="F21069" t="s">
        <v>5112</v>
      </c>
      <c r="G21069" s="4"/>
      <c r="H21069" s="4"/>
      <c r="I21069" s="4"/>
      <c r="J21069" s="4"/>
      <c r="K21069" s="4">
        <v>-961067.73549482995</v>
      </c>
      <c r="L21069" s="4">
        <v>2950260.0053640101</v>
      </c>
      <c r="M21069" s="4">
        <v>441339.36287510803</v>
      </c>
      <c r="N21069" s="3">
        <v>-0.49341795498192598</v>
      </c>
      <c r="O21069" s="5">
        <v>7.0223979949951172</v>
      </c>
      <c r="P21069" s="3">
        <v>0.14959338307380676</v>
      </c>
    </row>
    <row r="21070" spans="1:16" x14ac:dyDescent="0.25">
      <c r="A21070" s="1">
        <v>2017</v>
      </c>
      <c r="B21070" t="s">
        <v>1641</v>
      </c>
      <c r="C21070" t="s">
        <v>3342</v>
      </c>
      <c r="D21070" t="s">
        <v>3403</v>
      </c>
      <c r="E21070" t="s">
        <v>3469</v>
      </c>
      <c r="F21070" t="s">
        <v>5112</v>
      </c>
      <c r="G21070" s="4"/>
      <c r="H21070" s="4"/>
      <c r="I21070" s="4"/>
      <c r="J21070" s="4"/>
      <c r="K21070" s="4">
        <v>-8519141.9370210692</v>
      </c>
      <c r="L21070" s="4">
        <v>11147747.623110199</v>
      </c>
      <c r="M21070" s="4">
        <v>850069.558132921</v>
      </c>
      <c r="N21070" s="3">
        <v>-1.2006017089943599</v>
      </c>
      <c r="O21070" s="5">
        <v>2.2744460105895996</v>
      </c>
      <c r="P21070" s="3">
        <v>7.625482976436615E-2</v>
      </c>
    </row>
    <row r="21071" spans="1:16" x14ac:dyDescent="0.25">
      <c r="A21071" s="1">
        <v>2018</v>
      </c>
      <c r="B21071" t="s">
        <v>1641</v>
      </c>
      <c r="C21071" t="s">
        <v>3342</v>
      </c>
      <c r="D21071" t="s">
        <v>3403</v>
      </c>
      <c r="E21071" t="s">
        <v>3469</v>
      </c>
      <c r="F21071" t="s">
        <v>5112</v>
      </c>
      <c r="G21071" s="4"/>
      <c r="H21071" s="4"/>
      <c r="I21071" s="4"/>
      <c r="J21071" s="4"/>
      <c r="K21071" s="4">
        <v>-3677303.3109053401</v>
      </c>
      <c r="L21071" s="4">
        <v>22390987.350017399</v>
      </c>
      <c r="M21071" s="4">
        <v>1116958.67474963</v>
      </c>
      <c r="N21071" s="3">
        <v>-0.22201367475532899</v>
      </c>
      <c r="O21071" s="5">
        <v>2.3420834541320801</v>
      </c>
      <c r="P21071" s="3">
        <v>4.9884296953678131E-2</v>
      </c>
    </row>
    <row r="21072" spans="1:16" x14ac:dyDescent="0.25">
      <c r="A21072" s="1">
        <v>2019</v>
      </c>
      <c r="B21072" t="s">
        <v>1641</v>
      </c>
      <c r="C21072" t="s">
        <v>3342</v>
      </c>
      <c r="D21072" t="s">
        <v>3403</v>
      </c>
      <c r="E21072" t="s">
        <v>3469</v>
      </c>
      <c r="F21072" t="s">
        <v>5112</v>
      </c>
      <c r="G21072" s="4"/>
      <c r="H21072" s="4"/>
      <c r="I21072" s="4"/>
      <c r="J21072" s="4"/>
      <c r="K21072" s="4">
        <v>-4188136.1881361902</v>
      </c>
      <c r="L21072" s="4">
        <v>20666900.666900702</v>
      </c>
      <c r="M21072" s="4">
        <v>811512.81151281099</v>
      </c>
      <c r="N21072" s="3">
        <v>-0.199899480650025</v>
      </c>
      <c r="O21072" s="5">
        <v>1.8425661325454712</v>
      </c>
      <c r="P21072" s="3">
        <v>3.9266303181648254E-2</v>
      </c>
    </row>
    <row r="21073" spans="1:16" x14ac:dyDescent="0.25">
      <c r="A21073" s="1">
        <v>2020</v>
      </c>
      <c r="B21073" t="s">
        <v>1641</v>
      </c>
      <c r="C21073" t="s">
        <v>3342</v>
      </c>
      <c r="D21073" t="s">
        <v>3403</v>
      </c>
      <c r="E21073" t="s">
        <v>3469</v>
      </c>
      <c r="F21073" t="s">
        <v>5112</v>
      </c>
      <c r="G21073" s="4"/>
      <c r="H21073" s="4"/>
      <c r="I21073" s="4"/>
      <c r="J21073" s="4"/>
      <c r="K21073" s="4">
        <v>-3047223.33420758</v>
      </c>
      <c r="L21073" s="4">
        <v>19707218.088704199</v>
      </c>
      <c r="M21073" s="4">
        <v>469334.51127093</v>
      </c>
      <c r="N21073" s="3">
        <v>-0.15225975548773099</v>
      </c>
      <c r="O21073" s="5">
        <v>0.74484044313430786</v>
      </c>
      <c r="P21073" s="3">
        <v>2.381536178290844E-2</v>
      </c>
    </row>
    <row r="21074" spans="1:16" x14ac:dyDescent="0.25">
      <c r="A21074" s="1">
        <v>2021</v>
      </c>
      <c r="B21074" t="s">
        <v>1641</v>
      </c>
      <c r="C21074" t="s">
        <v>3342</v>
      </c>
      <c r="D21074" t="s">
        <v>3403</v>
      </c>
      <c r="E21074" t="s">
        <v>3469</v>
      </c>
      <c r="F21074" t="s">
        <v>5112</v>
      </c>
      <c r="G21074" s="4"/>
      <c r="H21074" s="4"/>
      <c r="I21074" s="4"/>
      <c r="J21074" s="4"/>
      <c r="K21074" s="4">
        <v>-2083692.6122262301</v>
      </c>
      <c r="L21074" s="4">
        <v>26437927.854299001</v>
      </c>
      <c r="M21074" s="4">
        <v>977738.454963297</v>
      </c>
      <c r="N21074" s="3">
        <v>-8.7098240170497998E-2</v>
      </c>
      <c r="O21074" s="5">
        <v>0.14705877006053925</v>
      </c>
      <c r="P21074" s="3">
        <v>3.6982417106628418E-2</v>
      </c>
    </row>
    <row r="21075" spans="1:16" x14ac:dyDescent="0.25">
      <c r="A21075" s="1">
        <v>2022</v>
      </c>
      <c r="B21075" t="s">
        <v>1641</v>
      </c>
      <c r="C21075" t="s">
        <v>3342</v>
      </c>
      <c r="D21075" t="s">
        <v>3403</v>
      </c>
      <c r="E21075" t="s">
        <v>3469</v>
      </c>
      <c r="F21075" t="s">
        <v>5112</v>
      </c>
      <c r="G21075" s="4"/>
      <c r="H21075" s="4"/>
      <c r="I21075" s="4"/>
      <c r="J21075" s="4"/>
      <c r="K21075" s="4">
        <v>-3769314.1118096402</v>
      </c>
      <c r="L21075" s="4">
        <v>328202226.25546002</v>
      </c>
      <c r="M21075" s="4">
        <v>917139.95873215201</v>
      </c>
      <c r="N21075" s="3">
        <v>-2.1384051616136001E-2</v>
      </c>
      <c r="O21075" s="5">
        <v>4.8100847750902176E-2</v>
      </c>
      <c r="P21075" s="3">
        <v>2.7944354806095362E-3</v>
      </c>
    </row>
    <row r="21076" spans="1:16" x14ac:dyDescent="0.25">
      <c r="A21076" s="1">
        <v>2023</v>
      </c>
      <c r="B21076" t="s">
        <v>1641</v>
      </c>
      <c r="C21076" t="s">
        <v>3342</v>
      </c>
      <c r="D21076" t="s">
        <v>3403</v>
      </c>
      <c r="E21076" t="s">
        <v>3469</v>
      </c>
      <c r="F21076" t="s">
        <v>5112</v>
      </c>
      <c r="G21076" s="4"/>
      <c r="H21076" s="4"/>
      <c r="I21076" s="4"/>
      <c r="J21076" s="4"/>
      <c r="K21076" s="4">
        <v>-3564976.8356497702</v>
      </c>
      <c r="L21076" s="4">
        <v>19847348.5984735</v>
      </c>
      <c r="M21076" s="4">
        <v>471952.80471952801</v>
      </c>
      <c r="N21076" s="3">
        <v>-2.1165026258404999E-2</v>
      </c>
      <c r="O21076" s="5">
        <v>2.5078763961791992</v>
      </c>
      <c r="P21076" s="3">
        <v>2.3779137060046196E-2</v>
      </c>
    </row>
    <row r="21077" spans="1:16" x14ac:dyDescent="0.25">
      <c r="A21077" s="1">
        <v>2024</v>
      </c>
      <c r="B21077" t="s">
        <v>1641</v>
      </c>
      <c r="C21077" t="s">
        <v>3342</v>
      </c>
      <c r="D21077" t="s">
        <v>3403</v>
      </c>
      <c r="E21077" t="s">
        <v>3469</v>
      </c>
      <c r="F21077" t="s">
        <v>5112</v>
      </c>
      <c r="G21077" s="4"/>
      <c r="H21077" s="4"/>
      <c r="I21077" s="4"/>
      <c r="J21077" s="4"/>
      <c r="K21077" s="4">
        <v>-4433540.2318774899</v>
      </c>
      <c r="L21077" s="4">
        <v>18209516.4441007</v>
      </c>
      <c r="M21077" s="4">
        <v>699365.97041195305</v>
      </c>
      <c r="N21077" s="3">
        <v>-0.23297773573668301</v>
      </c>
      <c r="O21077" s="5">
        <v>2.7548925876617432</v>
      </c>
      <c r="P21077" s="3">
        <v>3.8406617939472198E-2</v>
      </c>
    </row>
    <row r="21078" spans="1:16" x14ac:dyDescent="0.25">
      <c r="A21078" s="1">
        <v>2009</v>
      </c>
      <c r="B21078" t="s">
        <v>1642</v>
      </c>
      <c r="C21078" t="s">
        <v>3343</v>
      </c>
      <c r="D21078" t="s">
        <v>3405</v>
      </c>
      <c r="E21078" t="s">
        <v>3469</v>
      </c>
      <c r="F21078" t="s">
        <v>5113</v>
      </c>
      <c r="G21078" s="4"/>
      <c r="H21078" s="4"/>
      <c r="I21078" s="4"/>
      <c r="J21078" s="4"/>
      <c r="K21078" s="4">
        <v>-314612.54255336302</v>
      </c>
      <c r="L21078" s="4">
        <v>668753.32763266203</v>
      </c>
      <c r="M21078" s="4">
        <v>145205.788870783</v>
      </c>
      <c r="N21078" s="3">
        <v>-0.30456852791878197</v>
      </c>
      <c r="O21078" s="5">
        <v>6.1869001388549805</v>
      </c>
      <c r="P21078" s="3">
        <v>0.21712906658649445</v>
      </c>
    </row>
    <row r="21079" spans="1:16" x14ac:dyDescent="0.25">
      <c r="A21079" s="1">
        <v>2010</v>
      </c>
      <c r="B21079" t="s">
        <v>1642</v>
      </c>
      <c r="C21079" t="s">
        <v>3343</v>
      </c>
      <c r="D21079" t="s">
        <v>3405</v>
      </c>
      <c r="E21079" t="s">
        <v>3469</v>
      </c>
      <c r="F21079" t="s">
        <v>5113</v>
      </c>
      <c r="G21079" s="4"/>
      <c r="H21079" s="4"/>
      <c r="I21079" s="4"/>
      <c r="J21079" s="4"/>
      <c r="K21079" s="4">
        <v>6584804.5556096798</v>
      </c>
      <c r="L21079" s="4">
        <v>9805815.4574927408</v>
      </c>
      <c r="M21079" s="4">
        <v>2386991.6514085098</v>
      </c>
      <c r="N21079" s="3">
        <v>1.25399872040947</v>
      </c>
      <c r="O21079" s="5">
        <v>2.5730364322662354</v>
      </c>
      <c r="P21079" s="3">
        <v>0.2434261292219162</v>
      </c>
    </row>
    <row r="21080" spans="1:16" x14ac:dyDescent="0.25">
      <c r="A21080" s="1">
        <v>2011</v>
      </c>
      <c r="B21080" t="s">
        <v>1642</v>
      </c>
      <c r="C21080" t="s">
        <v>3343</v>
      </c>
      <c r="D21080" t="s">
        <v>3405</v>
      </c>
      <c r="E21080" t="s">
        <v>3469</v>
      </c>
      <c r="F21080" t="s">
        <v>5113</v>
      </c>
      <c r="G21080" s="4"/>
      <c r="H21080" s="4"/>
      <c r="I21080" s="4"/>
      <c r="J21080" s="4"/>
      <c r="K21080" s="4">
        <v>2563498.0173614798</v>
      </c>
      <c r="L21080" s="4">
        <v>13738077.376487</v>
      </c>
      <c r="M21080" s="4">
        <v>5917908.0484406799</v>
      </c>
      <c r="N21080" s="3">
        <v>0.19531313791132501</v>
      </c>
      <c r="O21080" s="5">
        <v>6.57421875</v>
      </c>
      <c r="P21080" s="3">
        <v>0.43076682090759277</v>
      </c>
    </row>
    <row r="21081" spans="1:16" x14ac:dyDescent="0.25">
      <c r="A21081" s="1">
        <v>2012</v>
      </c>
      <c r="B21081" t="s">
        <v>1642</v>
      </c>
      <c r="C21081" t="s">
        <v>3343</v>
      </c>
      <c r="D21081" t="s">
        <v>3405</v>
      </c>
      <c r="E21081" t="s">
        <v>3469</v>
      </c>
      <c r="F21081" t="s">
        <v>5113</v>
      </c>
      <c r="G21081" s="4"/>
      <c r="H21081" s="4"/>
      <c r="I21081" s="4"/>
      <c r="J21081" s="4"/>
      <c r="K21081" s="4">
        <v>-7451126.1422592402</v>
      </c>
      <c r="L21081" s="4">
        <v>9406836.6709986404</v>
      </c>
      <c r="M21081" s="4">
        <v>3918268.98478352</v>
      </c>
      <c r="N21081" s="3">
        <v>-0.66160113536277099</v>
      </c>
      <c r="O21081" s="5">
        <v>1.8116506338119507</v>
      </c>
      <c r="P21081" s="3">
        <v>0.4165341854095459</v>
      </c>
    </row>
    <row r="21082" spans="1:16" x14ac:dyDescent="0.25">
      <c r="A21082" s="1">
        <v>2013</v>
      </c>
      <c r="B21082" t="s">
        <v>1642</v>
      </c>
      <c r="C21082" t="s">
        <v>3343</v>
      </c>
      <c r="D21082" t="s">
        <v>3405</v>
      </c>
      <c r="E21082" t="s">
        <v>3469</v>
      </c>
      <c r="F21082" t="s">
        <v>5113</v>
      </c>
      <c r="G21082" s="4"/>
      <c r="H21082" s="4"/>
      <c r="I21082" s="4"/>
      <c r="J21082" s="4"/>
      <c r="K21082" s="4">
        <v>-1600763.7702476799</v>
      </c>
      <c r="L21082" s="4">
        <v>3315644.49966654</v>
      </c>
      <c r="M21082" s="4">
        <v>1326545.58411066</v>
      </c>
      <c r="N21082" s="3">
        <v>-0.273306624754872</v>
      </c>
      <c r="O21082" s="5">
        <v>3.1485831737518311</v>
      </c>
      <c r="P21082" s="3">
        <v>0.40008679032325745</v>
      </c>
    </row>
    <row r="21083" spans="1:16" x14ac:dyDescent="0.25">
      <c r="A21083" s="1">
        <v>2014</v>
      </c>
      <c r="B21083" t="s">
        <v>1642</v>
      </c>
      <c r="C21083" t="s">
        <v>3343</v>
      </c>
      <c r="D21083" t="s">
        <v>3405</v>
      </c>
      <c r="E21083" t="s">
        <v>3469</v>
      </c>
      <c r="F21083" t="s">
        <v>5113</v>
      </c>
      <c r="G21083" s="4"/>
      <c r="H21083" s="4"/>
      <c r="I21083" s="4"/>
      <c r="J21083" s="4"/>
      <c r="K21083" s="4">
        <v>-3148723.6550520998</v>
      </c>
      <c r="L21083" s="4">
        <v>2643399.5002121702</v>
      </c>
      <c r="M21083" s="4">
        <v>1796145.9757650101</v>
      </c>
      <c r="N21083" s="3">
        <v>-1.03820192718174</v>
      </c>
      <c r="O21083" s="5">
        <v>1.3296458721160889</v>
      </c>
      <c r="P21083" s="3">
        <v>0.67948335409164429</v>
      </c>
    </row>
    <row r="21084" spans="1:16" x14ac:dyDescent="0.25">
      <c r="A21084" s="1">
        <v>2015</v>
      </c>
      <c r="B21084" t="s">
        <v>1642</v>
      </c>
      <c r="C21084" t="s">
        <v>3343</v>
      </c>
      <c r="D21084" t="s">
        <v>3405</v>
      </c>
      <c r="E21084" t="s">
        <v>3469</v>
      </c>
      <c r="F21084" t="s">
        <v>5113</v>
      </c>
      <c r="G21084" s="4"/>
      <c r="H21084" s="4"/>
      <c r="I21084" s="4"/>
      <c r="J21084" s="4"/>
      <c r="K21084" s="4">
        <v>-824956.279901081</v>
      </c>
      <c r="L21084" s="4">
        <v>190240.59536374401</v>
      </c>
      <c r="M21084" s="4">
        <v>1383807.77023644</v>
      </c>
      <c r="N21084" s="3">
        <v>-0.702145579976729</v>
      </c>
      <c r="O21084" s="5">
        <v>20.212566375732422</v>
      </c>
      <c r="P21084" s="3">
        <v>7.2739877700805664</v>
      </c>
    </row>
    <row r="21085" spans="1:16" x14ac:dyDescent="0.25">
      <c r="A21085" s="1">
        <v>2016</v>
      </c>
      <c r="B21085" t="s">
        <v>1642</v>
      </c>
      <c r="C21085" t="s">
        <v>3343</v>
      </c>
      <c r="D21085" t="s">
        <v>3405</v>
      </c>
      <c r="E21085" t="s">
        <v>3469</v>
      </c>
      <c r="F21085" t="s">
        <v>5113</v>
      </c>
      <c r="G21085" s="4"/>
      <c r="H21085" s="4"/>
      <c r="I21085" s="4"/>
      <c r="J21085" s="4"/>
      <c r="K21085" s="4">
        <v>297400.69136096799</v>
      </c>
      <c r="L21085" s="4">
        <v>24003848.675388101</v>
      </c>
      <c r="M21085" s="4">
        <v>21913728.134219401</v>
      </c>
      <c r="N21085" s="3">
        <v>2.4590948594170998E-2</v>
      </c>
      <c r="O21085" s="5">
        <v>1.1239147186279297</v>
      </c>
      <c r="P21085" s="3">
        <v>0.9129256010055542</v>
      </c>
    </row>
    <row r="21086" spans="1:16" x14ac:dyDescent="0.25">
      <c r="A21086" s="1">
        <v>2017</v>
      </c>
      <c r="B21086" t="s">
        <v>1642</v>
      </c>
      <c r="C21086" t="s">
        <v>3343</v>
      </c>
      <c r="D21086" t="s">
        <v>3405</v>
      </c>
      <c r="E21086" t="s">
        <v>3469</v>
      </c>
      <c r="F21086" t="s">
        <v>5113</v>
      </c>
      <c r="G21086" s="4"/>
      <c r="H21086" s="4"/>
      <c r="I21086" s="4"/>
      <c r="J21086" s="4"/>
      <c r="K21086" s="4">
        <v>-1046875.26420562</v>
      </c>
      <c r="L21086" s="4">
        <v>23953495.200104501</v>
      </c>
      <c r="M21086" s="4">
        <v>24573511.8018247</v>
      </c>
      <c r="N21086" s="3">
        <v>-4.2977256785747001E-2</v>
      </c>
      <c r="O21086" s="5">
        <v>1.300489068031311</v>
      </c>
      <c r="P21086" s="3">
        <v>1.0258841514587402</v>
      </c>
    </row>
    <row r="21087" spans="1:16" x14ac:dyDescent="0.25">
      <c r="A21087" s="1">
        <v>2018</v>
      </c>
      <c r="B21087" t="s">
        <v>1642</v>
      </c>
      <c r="C21087" t="s">
        <v>3343</v>
      </c>
      <c r="D21087" t="s">
        <v>3405</v>
      </c>
      <c r="E21087" t="s">
        <v>3469</v>
      </c>
      <c r="F21087" t="s">
        <v>5113</v>
      </c>
      <c r="G21087" s="4"/>
      <c r="H21087" s="4"/>
      <c r="I21087" s="4"/>
      <c r="J21087" s="4"/>
      <c r="K21087" s="4">
        <v>-693343.40002516704</v>
      </c>
      <c r="L21087" s="4">
        <v>18846546.6065626</v>
      </c>
      <c r="M21087" s="4">
        <v>20025473.911724001</v>
      </c>
      <c r="N21087" s="3">
        <v>-3.3083351007573002E-2</v>
      </c>
      <c r="O21087" s="5">
        <v>1.9620393514633179</v>
      </c>
      <c r="P21087" s="3">
        <v>1.0625540018081665</v>
      </c>
    </row>
    <row r="21088" spans="1:16" x14ac:dyDescent="0.25">
      <c r="A21088" s="1">
        <v>2019</v>
      </c>
      <c r="B21088" t="s">
        <v>1642</v>
      </c>
      <c r="C21088" t="s">
        <v>3343</v>
      </c>
      <c r="D21088" t="s">
        <v>3405</v>
      </c>
      <c r="E21088" t="s">
        <v>3469</v>
      </c>
      <c r="F21088" t="s">
        <v>5113</v>
      </c>
      <c r="G21088" s="4"/>
      <c r="H21088" s="4"/>
      <c r="I21088" s="4"/>
      <c r="J21088" s="4"/>
      <c r="K21088" s="4">
        <v>625870.83187083201</v>
      </c>
      <c r="L21088" s="4">
        <v>19887535.2755353</v>
      </c>
      <c r="M21088" s="4">
        <v>18119042.471042499</v>
      </c>
      <c r="N21088" s="3">
        <v>3.3148600823664998E-2</v>
      </c>
      <c r="O21088" s="5">
        <v>1.7390561103820801</v>
      </c>
      <c r="P21088" s="3">
        <v>0.91107529401779175</v>
      </c>
    </row>
    <row r="21089" spans="1:16" x14ac:dyDescent="0.25">
      <c r="A21089" s="1">
        <v>2020</v>
      </c>
      <c r="B21089" t="s">
        <v>1642</v>
      </c>
      <c r="C21089" t="s">
        <v>3343</v>
      </c>
      <c r="D21089" t="s">
        <v>3405</v>
      </c>
      <c r="E21089" t="s">
        <v>3469</v>
      </c>
      <c r="F21089" t="s">
        <v>5113</v>
      </c>
      <c r="G21089" s="4"/>
      <c r="H21089" s="4"/>
      <c r="I21089" s="4"/>
      <c r="J21089" s="4"/>
      <c r="K21089" s="4">
        <v>138870.56030258301</v>
      </c>
      <c r="L21089" s="4">
        <v>19581303.921704002</v>
      </c>
      <c r="M21089" s="4">
        <v>18005313.832944501</v>
      </c>
      <c r="N21089" s="3">
        <v>7.0970975458680002E-3</v>
      </c>
      <c r="O21089" s="5">
        <v>1.339136004447937</v>
      </c>
      <c r="P21089" s="3">
        <v>0.91951555013656616</v>
      </c>
    </row>
    <row r="21090" spans="1:16" x14ac:dyDescent="0.25">
      <c r="A21090" s="1">
        <v>2021</v>
      </c>
      <c r="B21090" t="s">
        <v>1642</v>
      </c>
      <c r="C21090" t="s">
        <v>3343</v>
      </c>
      <c r="D21090" t="s">
        <v>3405</v>
      </c>
      <c r="E21090" t="s">
        <v>3469</v>
      </c>
      <c r="F21090" t="s">
        <v>5113</v>
      </c>
      <c r="G21090" s="4"/>
      <c r="H21090" s="4"/>
      <c r="I21090" s="4"/>
      <c r="J21090" s="4"/>
      <c r="K21090" s="4">
        <v>436210.06380793097</v>
      </c>
      <c r="L21090" s="4">
        <v>19986119.712976798</v>
      </c>
      <c r="M21090" s="4">
        <v>14522553.9668139</v>
      </c>
      <c r="N21090" s="3">
        <v>2.1145295767866001E-2</v>
      </c>
      <c r="O21090" s="5">
        <v>1.2792305946350098</v>
      </c>
      <c r="P21090" s="3">
        <v>0.72663199901580811</v>
      </c>
    </row>
    <row r="21091" spans="1:16" x14ac:dyDescent="0.25">
      <c r="A21091" s="1">
        <v>2022</v>
      </c>
      <c r="B21091" t="s">
        <v>1642</v>
      </c>
      <c r="C21091" t="s">
        <v>3343</v>
      </c>
      <c r="D21091" t="s">
        <v>3405</v>
      </c>
      <c r="E21091" t="s">
        <v>3469</v>
      </c>
      <c r="F21091" t="s">
        <v>5113</v>
      </c>
      <c r="G21091" s="4"/>
      <c r="H21091" s="4"/>
      <c r="I21091" s="4"/>
      <c r="J21091" s="4"/>
      <c r="K21091" s="4">
        <v>2890117.1095944298</v>
      </c>
      <c r="L21091" s="4">
        <v>23722168.701304998</v>
      </c>
      <c r="M21091" s="4">
        <v>16087643.799126299</v>
      </c>
      <c r="N21091" s="3">
        <v>0.13724255420305401</v>
      </c>
      <c r="O21091" s="5">
        <v>1.1055901050567627</v>
      </c>
      <c r="P21091" s="3">
        <v>0.67816919088363647</v>
      </c>
    </row>
    <row r="21092" spans="1:16" x14ac:dyDescent="0.25">
      <c r="A21092" s="1">
        <v>2023</v>
      </c>
      <c r="B21092" t="s">
        <v>1642</v>
      </c>
      <c r="C21092" t="s">
        <v>3343</v>
      </c>
      <c r="D21092" t="s">
        <v>3405</v>
      </c>
      <c r="E21092" t="s">
        <v>3469</v>
      </c>
      <c r="F21092" t="s">
        <v>5113</v>
      </c>
      <c r="G21092" s="4"/>
      <c r="H21092" s="4"/>
      <c r="I21092" s="4"/>
      <c r="J21092" s="4"/>
      <c r="K21092" s="4">
        <v>9279851.3481985107</v>
      </c>
      <c r="L21092" s="4">
        <v>19215473.119354699</v>
      </c>
      <c r="M21092" s="4">
        <v>14057042.962370399</v>
      </c>
      <c r="N21092" s="3">
        <v>0.44053513245600301</v>
      </c>
      <c r="O21092" s="5">
        <v>1.5003107786178589</v>
      </c>
      <c r="P21092" s="3">
        <v>0.73154813051223755</v>
      </c>
    </row>
    <row r="21093" spans="1:16" x14ac:dyDescent="0.25">
      <c r="A21093" s="1">
        <v>2024</v>
      </c>
      <c r="B21093" t="s">
        <v>1642</v>
      </c>
      <c r="C21093" t="s">
        <v>3343</v>
      </c>
      <c r="D21093" t="s">
        <v>3405</v>
      </c>
      <c r="E21093" t="s">
        <v>3469</v>
      </c>
      <c r="F21093" t="s">
        <v>5113</v>
      </c>
      <c r="G21093" s="4"/>
      <c r="H21093" s="4"/>
      <c r="I21093" s="4"/>
      <c r="J21093" s="4"/>
      <c r="K21093" s="4">
        <v>-1504448.20758302</v>
      </c>
      <c r="L21093" s="4">
        <v>12330339.4158394</v>
      </c>
      <c r="M21093" s="4">
        <v>14165699.732654201</v>
      </c>
      <c r="N21093" s="3">
        <v>-9.5373280103958E-2</v>
      </c>
      <c r="O21093" s="5">
        <v>3.2079756259918213</v>
      </c>
      <c r="P21093" s="3">
        <v>1.1488491296768188</v>
      </c>
    </row>
    <row r="21094" spans="1:16" x14ac:dyDescent="0.25">
      <c r="A21094" s="1">
        <v>2010</v>
      </c>
      <c r="B21094" t="s">
        <v>1643</v>
      </c>
      <c r="C21094" t="s">
        <v>3344</v>
      </c>
      <c r="D21094" t="s">
        <v>3403</v>
      </c>
      <c r="E21094" t="s">
        <v>3469</v>
      </c>
      <c r="F21094" t="s">
        <v>5114</v>
      </c>
      <c r="G21094" s="4"/>
      <c r="H21094" s="4"/>
      <c r="I21094" s="4"/>
      <c r="J21094" s="4"/>
      <c r="K21094" s="4">
        <v>-317157.44738035602</v>
      </c>
      <c r="L21094" s="4">
        <v>8460722.9846634492</v>
      </c>
      <c r="M21094" s="4">
        <v>248405.872570593</v>
      </c>
      <c r="N21094" s="3">
        <v>-7.0256682277236998E-2</v>
      </c>
      <c r="O21094" s="5">
        <v>6.6500406265258789</v>
      </c>
      <c r="P21094" s="3">
        <v>2.9359886422753334E-2</v>
      </c>
    </row>
    <row r="21095" spans="1:16" x14ac:dyDescent="0.25">
      <c r="A21095" s="1">
        <v>2011</v>
      </c>
      <c r="B21095" t="s">
        <v>1643</v>
      </c>
      <c r="C21095" t="s">
        <v>3344</v>
      </c>
      <c r="D21095" t="s">
        <v>3403</v>
      </c>
      <c r="E21095" t="s">
        <v>3469</v>
      </c>
      <c r="F21095" t="s">
        <v>5114</v>
      </c>
      <c r="G21095" s="4"/>
      <c r="H21095" s="4"/>
      <c r="I21095" s="4"/>
      <c r="J21095" s="4"/>
      <c r="K21095" s="4">
        <v>-765243.81095273804</v>
      </c>
      <c r="L21095" s="4">
        <v>34293987.78266</v>
      </c>
      <c r="M21095" s="4">
        <v>1967590.8262779999</v>
      </c>
      <c r="N21095" s="3">
        <v>-3.3943154252064997E-2</v>
      </c>
      <c r="O21095" s="5">
        <v>35.522449493408203</v>
      </c>
      <c r="P21095" s="3">
        <v>5.7374220341444016E-2</v>
      </c>
    </row>
    <row r="21096" spans="1:16" x14ac:dyDescent="0.25">
      <c r="A21096" s="1">
        <v>2012</v>
      </c>
      <c r="B21096" t="s">
        <v>1643</v>
      </c>
      <c r="C21096" t="s">
        <v>3344</v>
      </c>
      <c r="D21096" t="s">
        <v>3403</v>
      </c>
      <c r="E21096" t="s">
        <v>3469</v>
      </c>
      <c r="F21096" t="s">
        <v>5114</v>
      </c>
      <c r="G21096" s="4"/>
      <c r="H21096" s="4"/>
      <c r="I21096" s="4"/>
      <c r="J21096" s="4"/>
      <c r="K21096" s="4">
        <v>-4139912.81479283</v>
      </c>
      <c r="L21096" s="4">
        <v>42424288.038639799</v>
      </c>
      <c r="M21096" s="4">
        <v>2662088.7610900202</v>
      </c>
      <c r="N21096" s="3">
        <v>-0.110148564199407</v>
      </c>
      <c r="O21096" s="5">
        <v>12.982414245605469</v>
      </c>
      <c r="P21096" s="3">
        <v>6.2749169766902924E-2</v>
      </c>
    </row>
    <row r="21097" spans="1:16" x14ac:dyDescent="0.25">
      <c r="A21097" s="1">
        <v>2013</v>
      </c>
      <c r="B21097" t="s">
        <v>1643</v>
      </c>
      <c r="C21097" t="s">
        <v>3344</v>
      </c>
      <c r="D21097" t="s">
        <v>3403</v>
      </c>
      <c r="E21097" t="s">
        <v>3469</v>
      </c>
      <c r="F21097" t="s">
        <v>5114</v>
      </c>
      <c r="G21097" s="4"/>
      <c r="H21097" s="4"/>
      <c r="I21097" s="4"/>
      <c r="J21097" s="4"/>
      <c r="K21097" s="4">
        <v>-1973679.1616799301</v>
      </c>
      <c r="L21097" s="4">
        <v>34905098.805923797</v>
      </c>
      <c r="M21097" s="4">
        <v>187596.04228144401</v>
      </c>
      <c r="N21097" s="3">
        <v>-5.4235795602503002E-2</v>
      </c>
      <c r="O21097" s="5">
        <v>7.3854193091392517E-2</v>
      </c>
      <c r="P21097" s="3">
        <v>5.3744595497846603E-3</v>
      </c>
    </row>
    <row r="21098" spans="1:16" x14ac:dyDescent="0.25">
      <c r="A21098" s="1">
        <v>2014</v>
      </c>
      <c r="B21098" t="s">
        <v>1643</v>
      </c>
      <c r="C21098" t="s">
        <v>3344</v>
      </c>
      <c r="D21098" t="s">
        <v>3403</v>
      </c>
      <c r="E21098" t="s">
        <v>3469</v>
      </c>
      <c r="F21098" t="s">
        <v>5114</v>
      </c>
      <c r="G21098" s="4"/>
      <c r="H21098" s="4"/>
      <c r="I21098" s="4"/>
      <c r="J21098" s="4"/>
      <c r="K21098" s="4">
        <v>-1218433.68381348</v>
      </c>
      <c r="L21098" s="4">
        <v>34165500.495072797</v>
      </c>
      <c r="M21098" s="4">
        <v>127455.325569334</v>
      </c>
      <c r="N21098" s="3">
        <v>-3.4716340001305003E-2</v>
      </c>
      <c r="O21098" s="5">
        <v>0.30958402156829834</v>
      </c>
      <c r="P21098" s="3">
        <v>3.7305271252989769E-3</v>
      </c>
    </row>
    <row r="21099" spans="1:16" x14ac:dyDescent="0.25">
      <c r="A21099" s="1">
        <v>2015</v>
      </c>
      <c r="B21099" t="s">
        <v>1643</v>
      </c>
      <c r="C21099" t="s">
        <v>3344</v>
      </c>
      <c r="D21099" t="s">
        <v>3403</v>
      </c>
      <c r="E21099" t="s">
        <v>3469</v>
      </c>
      <c r="F21099" t="s">
        <v>5114</v>
      </c>
      <c r="G21099" s="4"/>
      <c r="H21099" s="4"/>
      <c r="I21099" s="4"/>
      <c r="J21099" s="4"/>
      <c r="K21099" s="4">
        <v>-609321.818447956</v>
      </c>
      <c r="L21099" s="4">
        <v>28112327.912297901</v>
      </c>
      <c r="M21099" s="4">
        <v>135655.570364321</v>
      </c>
      <c r="N21099" s="3">
        <v>-2.1751986518421002E-2</v>
      </c>
      <c r="O21099" s="5">
        <v>0.29560226202011108</v>
      </c>
      <c r="P21099" s="3">
        <v>4.8254835419356823E-3</v>
      </c>
    </row>
    <row r="21100" spans="1:16" x14ac:dyDescent="0.25">
      <c r="A21100" s="1">
        <v>2016</v>
      </c>
      <c r="B21100" t="s">
        <v>1643</v>
      </c>
      <c r="C21100" t="s">
        <v>3344</v>
      </c>
      <c r="D21100" t="s">
        <v>3403</v>
      </c>
      <c r="E21100" t="s">
        <v>3469</v>
      </c>
      <c r="F21100" t="s">
        <v>5114</v>
      </c>
      <c r="G21100" s="4"/>
      <c r="H21100" s="4"/>
      <c r="I21100" s="4"/>
      <c r="J21100" s="4"/>
      <c r="K21100" s="4">
        <v>-933635.30708943005</v>
      </c>
      <c r="L21100" s="4">
        <v>26049816.729743399</v>
      </c>
      <c r="M21100" s="4">
        <v>934026.43263700604</v>
      </c>
      <c r="N21100" s="3">
        <v>-3.5075741504379997E-2</v>
      </c>
      <c r="O21100" s="5">
        <v>0.49166887998580933</v>
      </c>
      <c r="P21100" s="3">
        <v>3.585539385676384E-2</v>
      </c>
    </row>
    <row r="21101" spans="1:16" x14ac:dyDescent="0.25">
      <c r="A21101" s="1">
        <v>2017</v>
      </c>
      <c r="B21101" t="s">
        <v>1643</v>
      </c>
      <c r="C21101" t="s">
        <v>3344</v>
      </c>
      <c r="D21101" t="s">
        <v>3403</v>
      </c>
      <c r="E21101" t="s">
        <v>3469</v>
      </c>
      <c r="F21101" t="s">
        <v>5114</v>
      </c>
      <c r="G21101" s="4"/>
      <c r="H21101" s="4"/>
      <c r="I21101" s="4"/>
      <c r="J21101" s="4"/>
      <c r="K21101" s="4">
        <v>-1284226.82868716</v>
      </c>
      <c r="L21101" s="4">
        <v>27976285.672561798</v>
      </c>
      <c r="M21101" s="4">
        <v>1212251.4545720101</v>
      </c>
      <c r="N21101" s="3">
        <v>-4.6825840485343002E-2</v>
      </c>
      <c r="O21101" s="5">
        <v>0.32181209325790405</v>
      </c>
      <c r="P21101" s="3">
        <v>4.3331392109394073E-2</v>
      </c>
    </row>
    <row r="21102" spans="1:16" x14ac:dyDescent="0.25">
      <c r="A21102" s="1">
        <v>2018</v>
      </c>
      <c r="B21102" t="s">
        <v>1643</v>
      </c>
      <c r="C21102" t="s">
        <v>3344</v>
      </c>
      <c r="D21102" t="s">
        <v>3403</v>
      </c>
      <c r="E21102" t="s">
        <v>3469</v>
      </c>
      <c r="F21102" t="s">
        <v>5114</v>
      </c>
      <c r="G21102" s="4"/>
      <c r="H21102" s="4"/>
      <c r="I21102" s="4"/>
      <c r="J21102" s="4"/>
      <c r="K21102" s="4">
        <v>-870691.12280623801</v>
      </c>
      <c r="L21102" s="4">
        <v>31340807.852019601</v>
      </c>
      <c r="M21102" s="4">
        <v>1309406.4352807901</v>
      </c>
      <c r="N21102" s="3">
        <v>-2.9877867759177001E-2</v>
      </c>
      <c r="O21102" s="5">
        <v>0.42344611883163452</v>
      </c>
      <c r="P21102" s="3">
        <v>4.1779600083827972E-2</v>
      </c>
    </row>
    <row r="21103" spans="1:16" x14ac:dyDescent="0.25">
      <c r="A21103" s="1">
        <v>2019</v>
      </c>
      <c r="B21103" t="s">
        <v>1643</v>
      </c>
      <c r="C21103" t="s">
        <v>3344</v>
      </c>
      <c r="D21103" t="s">
        <v>3403</v>
      </c>
      <c r="E21103" t="s">
        <v>3469</v>
      </c>
      <c r="F21103" t="s">
        <v>5114</v>
      </c>
      <c r="G21103" s="4"/>
      <c r="H21103" s="4"/>
      <c r="I21103" s="4"/>
      <c r="J21103" s="4"/>
      <c r="K21103" s="4">
        <v>-916735.69673569698</v>
      </c>
      <c r="L21103" s="4">
        <v>29920029.484029502</v>
      </c>
      <c r="M21103" s="4">
        <v>1315822.3938223899</v>
      </c>
      <c r="N21103" s="3">
        <v>-3.0740494007923998E-2</v>
      </c>
      <c r="O21103" s="5">
        <v>0.28939864039421082</v>
      </c>
      <c r="P21103" s="3">
        <v>4.3977979570627213E-2</v>
      </c>
    </row>
    <row r="21104" spans="1:16" x14ac:dyDescent="0.25">
      <c r="A21104" s="1">
        <v>2020</v>
      </c>
      <c r="B21104" t="s">
        <v>1643</v>
      </c>
      <c r="C21104" t="s">
        <v>3344</v>
      </c>
      <c r="D21104" t="s">
        <v>3403</v>
      </c>
      <c r="E21104" t="s">
        <v>3469</v>
      </c>
      <c r="F21104" t="s">
        <v>5114</v>
      </c>
      <c r="G21104" s="4"/>
      <c r="H21104" s="4"/>
      <c r="I21104" s="4"/>
      <c r="J21104" s="4"/>
      <c r="K21104" s="4">
        <v>-871384.39876868704</v>
      </c>
      <c r="L21104" s="4">
        <v>31104861.0631807</v>
      </c>
      <c r="M21104" s="4">
        <v>1170429.8551965</v>
      </c>
      <c r="N21104" s="3">
        <v>-2.8795701507456001E-2</v>
      </c>
      <c r="O21104" s="5">
        <v>1.0685559511184692</v>
      </c>
      <c r="P21104" s="3">
        <v>3.7628520280122757E-2</v>
      </c>
    </row>
    <row r="21105" spans="1:16" x14ac:dyDescent="0.25">
      <c r="A21105" s="1">
        <v>2021</v>
      </c>
      <c r="B21105" t="s">
        <v>1643</v>
      </c>
      <c r="C21105" t="s">
        <v>3344</v>
      </c>
      <c r="D21105" t="s">
        <v>3403</v>
      </c>
      <c r="E21105" t="s">
        <v>3469</v>
      </c>
      <c r="F21105" t="s">
        <v>5114</v>
      </c>
      <c r="G21105" s="4"/>
      <c r="H21105" s="4"/>
      <c r="I21105" s="4"/>
      <c r="J21105" s="4"/>
      <c r="K21105" s="4">
        <v>-2570920.5287585598</v>
      </c>
      <c r="L21105" s="4">
        <v>44919623.000847302</v>
      </c>
      <c r="M21105" s="4">
        <v>1355398.9307860101</v>
      </c>
      <c r="N21105" s="3">
        <v>-6.5325965146456999E-2</v>
      </c>
      <c r="O21105" s="5">
        <v>1.16806960105896</v>
      </c>
      <c r="P21105" s="3">
        <v>3.0173871666193008E-2</v>
      </c>
    </row>
    <row r="21106" spans="1:16" x14ac:dyDescent="0.25">
      <c r="A21106" s="1">
        <v>2022</v>
      </c>
      <c r="B21106" t="s">
        <v>1643</v>
      </c>
      <c r="C21106" t="s">
        <v>3344</v>
      </c>
      <c r="D21106" t="s">
        <v>3403</v>
      </c>
      <c r="E21106" t="s">
        <v>3469</v>
      </c>
      <c r="F21106" t="s">
        <v>5114</v>
      </c>
      <c r="G21106" s="4"/>
      <c r="H21106" s="4"/>
      <c r="I21106" s="4"/>
      <c r="J21106" s="4"/>
      <c r="K21106" s="4">
        <v>-1845131.01506483</v>
      </c>
      <c r="L21106" s="4">
        <v>51047760.287632801</v>
      </c>
      <c r="M21106" s="4">
        <v>1515511.3279551701</v>
      </c>
      <c r="N21106" s="3">
        <v>-3.9941909445749997E-2</v>
      </c>
      <c r="O21106" s="5">
        <v>1.2917346954345703</v>
      </c>
      <c r="P21106" s="3">
        <v>2.9688106849789619E-2</v>
      </c>
    </row>
    <row r="21107" spans="1:16" x14ac:dyDescent="0.25">
      <c r="A21107" s="1">
        <v>2023</v>
      </c>
      <c r="B21107" t="s">
        <v>1643</v>
      </c>
      <c r="C21107" t="s">
        <v>3344</v>
      </c>
      <c r="D21107" t="s">
        <v>3403</v>
      </c>
      <c r="E21107" t="s">
        <v>3469</v>
      </c>
      <c r="F21107" t="s">
        <v>5114</v>
      </c>
      <c r="G21107" s="4"/>
      <c r="H21107" s="4"/>
      <c r="I21107" s="4"/>
      <c r="J21107" s="4"/>
      <c r="K21107" s="4">
        <v>-2471867.4799186699</v>
      </c>
      <c r="L21107" s="4">
        <v>54358760.1239876</v>
      </c>
      <c r="M21107" s="4">
        <v>1968719.12808719</v>
      </c>
      <c r="N21107" s="3">
        <v>-4.7687988313024003E-2</v>
      </c>
      <c r="O21107" s="5">
        <v>1.3314629793167114</v>
      </c>
      <c r="P21107" s="3">
        <v>3.6217145621776581E-2</v>
      </c>
    </row>
    <row r="21108" spans="1:16" x14ac:dyDescent="0.25">
      <c r="A21108" s="1">
        <v>2024</v>
      </c>
      <c r="B21108" t="s">
        <v>1643</v>
      </c>
      <c r="C21108" t="s">
        <v>3344</v>
      </c>
      <c r="D21108" t="s">
        <v>3403</v>
      </c>
      <c r="E21108" t="s">
        <v>3469</v>
      </c>
      <c r="F21108" t="s">
        <v>5114</v>
      </c>
      <c r="G21108" s="4"/>
      <c r="H21108" s="4"/>
      <c r="I21108" s="4"/>
      <c r="J21108" s="4"/>
      <c r="K21108" s="4">
        <v>-2581066.4497676599</v>
      </c>
      <c r="L21108" s="4">
        <v>59629852.726460598</v>
      </c>
      <c r="M21108" s="4">
        <v>3547502.21677012</v>
      </c>
      <c r="N21108" s="3">
        <v>-4.5283223716456003E-2</v>
      </c>
      <c r="O21108" s="5">
        <v>1.1712586879730225</v>
      </c>
      <c r="P21108" s="3">
        <v>5.9492051601409912E-2</v>
      </c>
    </row>
    <row r="21109" spans="1:16" x14ac:dyDescent="0.25">
      <c r="A21109" s="1">
        <v>2011</v>
      </c>
      <c r="B21109" t="s">
        <v>1644</v>
      </c>
      <c r="C21109" t="s">
        <v>3345</v>
      </c>
      <c r="D21109" t="s">
        <v>3403</v>
      </c>
      <c r="E21109" t="s">
        <v>3469</v>
      </c>
      <c r="F21109" t="s">
        <v>5115</v>
      </c>
      <c r="G21109" s="4"/>
      <c r="H21109" s="4"/>
      <c r="I21109" s="4"/>
      <c r="J21109" s="4"/>
      <c r="K21109" s="4">
        <v>-1737914.47861966</v>
      </c>
      <c r="L21109" s="4">
        <v>9931088.84363948</v>
      </c>
      <c r="M21109" s="4">
        <v>38739.684921230299</v>
      </c>
      <c r="N21109" s="3">
        <v>-0.27821546940994302</v>
      </c>
      <c r="O21109" s="5">
        <v>2.5706667900085449</v>
      </c>
      <c r="P21109" s="3">
        <v>3.9008497260510921E-3</v>
      </c>
    </row>
    <row r="21110" spans="1:16" x14ac:dyDescent="0.25">
      <c r="A21110" s="1">
        <v>2012</v>
      </c>
      <c r="B21110" t="s">
        <v>1644</v>
      </c>
      <c r="C21110" t="s">
        <v>3345</v>
      </c>
      <c r="D21110" t="s">
        <v>3403</v>
      </c>
      <c r="E21110" t="s">
        <v>3469</v>
      </c>
      <c r="F21110" t="s">
        <v>5115</v>
      </c>
      <c r="G21110" s="4"/>
      <c r="H21110" s="4"/>
      <c r="I21110" s="4"/>
      <c r="J21110" s="4"/>
      <c r="K21110" s="4">
        <v>-1999808.6427964801</v>
      </c>
      <c r="L21110" s="4">
        <v>28554156.1351985</v>
      </c>
      <c r="M21110" s="4">
        <v>958856.15464117995</v>
      </c>
      <c r="N21110" s="3">
        <v>-0.105151326676132</v>
      </c>
      <c r="O21110" s="5">
        <v>0.54341858625411987</v>
      </c>
      <c r="P21110" s="3">
        <v>3.3580265939235687E-2</v>
      </c>
    </row>
    <row r="21111" spans="1:16" x14ac:dyDescent="0.25">
      <c r="A21111" s="1">
        <v>2013</v>
      </c>
      <c r="B21111" t="s">
        <v>1644</v>
      </c>
      <c r="C21111" t="s">
        <v>3345</v>
      </c>
      <c r="D21111" t="s">
        <v>3403</v>
      </c>
      <c r="E21111" t="s">
        <v>3469</v>
      </c>
      <c r="F21111" t="s">
        <v>5115</v>
      </c>
      <c r="G21111" s="4"/>
      <c r="H21111" s="4"/>
      <c r="I21111" s="4"/>
      <c r="J21111" s="4"/>
      <c r="K21111" s="4">
        <v>-1543376.85118357</v>
      </c>
      <c r="L21111" s="4">
        <v>28212477.045780499</v>
      </c>
      <c r="M21111" s="4">
        <v>608642.663328978</v>
      </c>
      <c r="N21111" s="3">
        <v>-5.7475482188683001E-2</v>
      </c>
      <c r="O21111" s="5">
        <v>0.3653753399848938</v>
      </c>
      <c r="P21111" s="3">
        <v>2.1573528647422791E-2</v>
      </c>
    </row>
    <row r="21112" spans="1:16" x14ac:dyDescent="0.25">
      <c r="A21112" s="1">
        <v>2014</v>
      </c>
      <c r="B21112" t="s">
        <v>1644</v>
      </c>
      <c r="C21112" t="s">
        <v>3345</v>
      </c>
      <c r="D21112" t="s">
        <v>3403</v>
      </c>
      <c r="E21112" t="s">
        <v>3469</v>
      </c>
      <c r="F21112" t="s">
        <v>5115</v>
      </c>
      <c r="G21112" s="4"/>
      <c r="H21112" s="4"/>
      <c r="I21112" s="4"/>
      <c r="J21112" s="4"/>
      <c r="K21112" s="4">
        <v>-7728333.2547503402</v>
      </c>
      <c r="L21112" s="4">
        <v>10013341.5059644</v>
      </c>
      <c r="M21112" s="4">
        <v>888522.79692583298</v>
      </c>
      <c r="N21112" s="3">
        <v>-0.39497219932953398</v>
      </c>
      <c r="O21112" s="5">
        <v>0.97650033235549927</v>
      </c>
      <c r="P21112" s="3">
        <v>8.8733896613121033E-2</v>
      </c>
    </row>
    <row r="21113" spans="1:16" x14ac:dyDescent="0.25">
      <c r="A21113" s="1">
        <v>2015</v>
      </c>
      <c r="B21113" t="s">
        <v>1644</v>
      </c>
      <c r="C21113" t="s">
        <v>3345</v>
      </c>
      <c r="D21113" t="s">
        <v>3403</v>
      </c>
      <c r="E21113" t="s">
        <v>3469</v>
      </c>
      <c r="F21113" t="s">
        <v>5115</v>
      </c>
      <c r="G21113" s="4"/>
      <c r="H21113" s="4"/>
      <c r="I21113" s="4"/>
      <c r="J21113" s="4"/>
      <c r="K21113" s="4">
        <v>-2526795.99084767</v>
      </c>
      <c r="L21113" s="4">
        <v>10433006.1708897</v>
      </c>
      <c r="M21113" s="4">
        <v>362764.34288883902</v>
      </c>
      <c r="N21113" s="3">
        <v>-0.27150006976117702</v>
      </c>
      <c r="O21113" s="5">
        <v>0.76815289258956909</v>
      </c>
      <c r="P21113" s="3">
        <v>3.4770835191011429E-2</v>
      </c>
    </row>
    <row r="21114" spans="1:16" x14ac:dyDescent="0.25">
      <c r="A21114" s="1">
        <v>2016</v>
      </c>
      <c r="B21114" t="s">
        <v>1644</v>
      </c>
      <c r="C21114" t="s">
        <v>3345</v>
      </c>
      <c r="D21114" t="s">
        <v>3403</v>
      </c>
      <c r="E21114" t="s">
        <v>3469</v>
      </c>
      <c r="F21114" t="s">
        <v>5115</v>
      </c>
      <c r="G21114" s="4"/>
      <c r="H21114" s="4"/>
      <c r="I21114" s="4"/>
      <c r="J21114" s="4"/>
      <c r="K21114" s="4">
        <v>-9224332.4790654704</v>
      </c>
      <c r="L21114" s="4">
        <v>165461.751646452</v>
      </c>
      <c r="M21114" s="4">
        <v>1065954.94233692</v>
      </c>
      <c r="N21114" s="3">
        <v>-1.79907458713755</v>
      </c>
      <c r="O21114" s="5">
        <v>51.160442352294922</v>
      </c>
      <c r="P21114" s="3">
        <v>6.4423041343688965</v>
      </c>
    </row>
    <row r="21115" spans="1:16" x14ac:dyDescent="0.25">
      <c r="A21115" s="1">
        <v>2017</v>
      </c>
      <c r="B21115" t="s">
        <v>1644</v>
      </c>
      <c r="C21115" t="s">
        <v>3345</v>
      </c>
      <c r="D21115" t="s">
        <v>3403</v>
      </c>
      <c r="E21115" t="s">
        <v>3469</v>
      </c>
      <c r="F21115" t="s">
        <v>5115</v>
      </c>
      <c r="G21115" s="4"/>
      <c r="H21115" s="4"/>
      <c r="I21115" s="4"/>
      <c r="J21115" s="4"/>
      <c r="K21115" s="4">
        <v>-1203852.98254514</v>
      </c>
      <c r="L21115" s="4">
        <v>111935.56073078301</v>
      </c>
      <c r="M21115" s="4">
        <v>2489421.7836088799</v>
      </c>
      <c r="N21115" s="3">
        <v>-8.5186875224348206</v>
      </c>
      <c r="O21115" s="5">
        <v>90.435279846191406</v>
      </c>
      <c r="P21115" s="3">
        <v>22.239776611328125</v>
      </c>
    </row>
    <row r="21116" spans="1:16" x14ac:dyDescent="0.25">
      <c r="A21116" s="1">
        <v>2018</v>
      </c>
      <c r="B21116" t="s">
        <v>1644</v>
      </c>
      <c r="C21116" t="s">
        <v>3345</v>
      </c>
      <c r="D21116" t="s">
        <v>3403</v>
      </c>
      <c r="E21116" t="s">
        <v>3469</v>
      </c>
      <c r="F21116" t="s">
        <v>5115</v>
      </c>
      <c r="G21116" s="4"/>
      <c r="H21116" s="4"/>
      <c r="I21116" s="4"/>
      <c r="J21116" s="4"/>
      <c r="K21116" s="4">
        <v>-1177539.4340446601</v>
      </c>
      <c r="L21116" s="4">
        <v>483563.16479026497</v>
      </c>
      <c r="M21116" s="4">
        <v>571956.86126470205</v>
      </c>
      <c r="N21116" s="3">
        <v>-3.9824614325499899</v>
      </c>
      <c r="O21116" s="5">
        <v>4.7540836334228516</v>
      </c>
      <c r="P21116" s="3">
        <v>1.1827965974807739</v>
      </c>
    </row>
    <row r="21117" spans="1:16" x14ac:dyDescent="0.25">
      <c r="A21117" s="1">
        <v>2019</v>
      </c>
      <c r="B21117" t="s">
        <v>1644</v>
      </c>
      <c r="C21117" t="s">
        <v>3345</v>
      </c>
      <c r="D21117" t="s">
        <v>3403</v>
      </c>
      <c r="E21117" t="s">
        <v>3469</v>
      </c>
      <c r="F21117" t="s">
        <v>5115</v>
      </c>
      <c r="G21117" s="4"/>
      <c r="H21117" s="4"/>
      <c r="I21117" s="4"/>
      <c r="J21117" s="4"/>
      <c r="K21117" s="4">
        <v>-826325.02632502594</v>
      </c>
      <c r="L21117" s="4">
        <v>586483.67848367803</v>
      </c>
      <c r="M21117" s="4">
        <v>478194.45419445401</v>
      </c>
      <c r="N21117" s="3">
        <v>-1.5813425492112401</v>
      </c>
      <c r="O21117" s="5">
        <v>13.056798934936523</v>
      </c>
      <c r="P21117" s="3">
        <v>0.81535851955413818</v>
      </c>
    </row>
    <row r="21118" spans="1:16" x14ac:dyDescent="0.25">
      <c r="A21118" s="1">
        <v>2020</v>
      </c>
      <c r="B21118" t="s">
        <v>1644</v>
      </c>
      <c r="C21118" t="s">
        <v>3345</v>
      </c>
      <c r="D21118" t="s">
        <v>3403</v>
      </c>
      <c r="E21118" t="s">
        <v>3469</v>
      </c>
      <c r="F21118" t="s">
        <v>5115</v>
      </c>
      <c r="G21118" s="4"/>
      <c r="H21118" s="4"/>
      <c r="I21118" s="4"/>
      <c r="J21118" s="4"/>
      <c r="K21118" s="4">
        <v>-1270656.93027622</v>
      </c>
      <c r="L21118" s="4">
        <v>1154391.0384716301</v>
      </c>
      <c r="M21118" s="4">
        <v>404899.02406029601</v>
      </c>
      <c r="N21118" s="3">
        <v>-1.46810701926677</v>
      </c>
      <c r="O21118" s="5">
        <v>9.6304616928100586</v>
      </c>
      <c r="P21118" s="3">
        <v>0.35074684023857117</v>
      </c>
    </row>
    <row r="21119" spans="1:16" x14ac:dyDescent="0.25">
      <c r="A21119" s="1">
        <v>2021</v>
      </c>
      <c r="B21119" t="s">
        <v>1644</v>
      </c>
      <c r="C21119" t="s">
        <v>3345</v>
      </c>
      <c r="D21119" t="s">
        <v>3403</v>
      </c>
      <c r="E21119" t="s">
        <v>3469</v>
      </c>
      <c r="F21119" t="s">
        <v>5115</v>
      </c>
      <c r="G21119" s="4"/>
      <c r="H21119" s="4"/>
      <c r="I21119" s="4"/>
      <c r="J21119" s="4"/>
      <c r="K21119" s="4">
        <v>-856213.96276496002</v>
      </c>
      <c r="L21119" s="4">
        <v>503638.02682782401</v>
      </c>
      <c r="M21119" s="4">
        <v>465816.64404771698</v>
      </c>
      <c r="N21119" s="3">
        <v>-0.97423480792134598</v>
      </c>
      <c r="O21119" s="5">
        <v>20.089809417724609</v>
      </c>
      <c r="P21119" s="3">
        <v>0.92490363121032715</v>
      </c>
    </row>
    <row r="21120" spans="1:16" x14ac:dyDescent="0.25">
      <c r="A21120" s="1">
        <v>2022</v>
      </c>
      <c r="B21120" t="s">
        <v>1644</v>
      </c>
      <c r="C21120" t="s">
        <v>3345</v>
      </c>
      <c r="D21120" t="s">
        <v>3403</v>
      </c>
      <c r="E21120" t="s">
        <v>3469</v>
      </c>
      <c r="F21120" t="s">
        <v>5115</v>
      </c>
      <c r="G21120" s="4"/>
      <c r="H21120" s="4"/>
      <c r="I21120" s="4"/>
      <c r="J21120" s="4"/>
      <c r="K21120" s="4">
        <v>-1150136.9844106899</v>
      </c>
      <c r="L21120" s="4">
        <v>4269661.2309964299</v>
      </c>
      <c r="M21120" s="4">
        <v>5212078.78156335</v>
      </c>
      <c r="N21120" s="3">
        <v>-0.48598728482730402</v>
      </c>
      <c r="O21120" s="5">
        <v>6.3394732475280762</v>
      </c>
      <c r="P21120" s="3">
        <v>1.2207242250442505</v>
      </c>
    </row>
    <row r="21121" spans="1:16" x14ac:dyDescent="0.25">
      <c r="A21121" s="1">
        <v>2023</v>
      </c>
      <c r="B21121" t="s">
        <v>1644</v>
      </c>
      <c r="C21121" t="s">
        <v>3345</v>
      </c>
      <c r="D21121" t="s">
        <v>3403</v>
      </c>
      <c r="E21121" t="s">
        <v>3469</v>
      </c>
      <c r="F21121" t="s">
        <v>5115</v>
      </c>
      <c r="G21121" s="4"/>
      <c r="H21121" s="4"/>
      <c r="I21121" s="4"/>
      <c r="J21121" s="4"/>
      <c r="K21121" s="4">
        <v>-2197596.2403759598</v>
      </c>
      <c r="L21121" s="4">
        <v>951022.89771022904</v>
      </c>
      <c r="M21121" s="4">
        <v>5481339.1994133899</v>
      </c>
      <c r="N21121" s="3">
        <v>-0.86599616612914998</v>
      </c>
      <c r="O21121" s="5">
        <v>19.612422943115234</v>
      </c>
      <c r="P21121" s="3">
        <v>5.7636246681213379</v>
      </c>
    </row>
    <row r="21122" spans="1:16" x14ac:dyDescent="0.25">
      <c r="A21122" s="1">
        <v>2024</v>
      </c>
      <c r="B21122" t="s">
        <v>1644</v>
      </c>
      <c r="C21122" t="s">
        <v>3345</v>
      </c>
      <c r="D21122" t="s">
        <v>3403</v>
      </c>
      <c r="E21122" t="s">
        <v>3469</v>
      </c>
      <c r="F21122" t="s">
        <v>5115</v>
      </c>
      <c r="G21122" s="4"/>
      <c r="H21122" s="4"/>
      <c r="I21122" s="4"/>
      <c r="J21122" s="4"/>
      <c r="K21122" s="4">
        <v>-1018600.86804051</v>
      </c>
      <c r="L21122" s="4">
        <v>523136.41303260799</v>
      </c>
      <c r="M21122" s="4">
        <v>6303378.8243451398</v>
      </c>
      <c r="N21122" s="3">
        <v>-1.3818106175201099</v>
      </c>
      <c r="O21122" s="5">
        <v>22.031707763671875</v>
      </c>
      <c r="P21122" s="3">
        <v>12.049206733703613</v>
      </c>
    </row>
    <row r="21123" spans="1:16" x14ac:dyDescent="0.25">
      <c r="A21123" s="1">
        <v>2011</v>
      </c>
      <c r="B21123" t="s">
        <v>1645</v>
      </c>
      <c r="C21123" t="s">
        <v>3346</v>
      </c>
      <c r="D21123" t="s">
        <v>3425</v>
      </c>
      <c r="E21123" t="s">
        <v>3469</v>
      </c>
      <c r="F21123" t="s">
        <v>5116</v>
      </c>
      <c r="G21123" s="4"/>
      <c r="H21123" s="4"/>
      <c r="I21123" s="4"/>
      <c r="J21123" s="4"/>
      <c r="K21123" s="4">
        <v>-2256477.3336191201</v>
      </c>
      <c r="L21123" s="4">
        <v>4489726.7173936302</v>
      </c>
      <c r="M21123" s="4">
        <v>75696.066873861302</v>
      </c>
      <c r="N21123" s="3">
        <v>-0.39620307091773399</v>
      </c>
      <c r="O21123" s="5">
        <v>1.1864883899688721</v>
      </c>
      <c r="P21123" s="3">
        <v>1.6859838739037514E-2</v>
      </c>
    </row>
    <row r="21124" spans="1:16" x14ac:dyDescent="0.25">
      <c r="A21124" s="1">
        <v>2012</v>
      </c>
      <c r="B21124" t="s">
        <v>1645</v>
      </c>
      <c r="C21124" t="s">
        <v>3346</v>
      </c>
      <c r="D21124" t="s">
        <v>3425</v>
      </c>
      <c r="E21124" t="s">
        <v>3469</v>
      </c>
      <c r="F21124" t="s">
        <v>5116</v>
      </c>
      <c r="G21124" s="4"/>
      <c r="H21124" s="4"/>
      <c r="I21124" s="4"/>
      <c r="J21124" s="4"/>
      <c r="K21124" s="4">
        <v>-1250015.8611585801</v>
      </c>
      <c r="L21124" s="4">
        <v>3316290.9448134</v>
      </c>
      <c r="M21124" s="4">
        <v>64683.851293963497</v>
      </c>
      <c r="N21124" s="3">
        <v>-0.32881009154197999</v>
      </c>
      <c r="O21124" s="5">
        <v>5.4070982933044434</v>
      </c>
      <c r="P21124" s="3">
        <v>1.9504878669977188E-2</v>
      </c>
    </row>
    <row r="21125" spans="1:16" x14ac:dyDescent="0.25">
      <c r="A21125" s="1">
        <v>2015</v>
      </c>
      <c r="B21125" t="s">
        <v>1645</v>
      </c>
      <c r="C21125" t="s">
        <v>3346</v>
      </c>
      <c r="D21125" t="s">
        <v>3425</v>
      </c>
      <c r="E21125" t="s">
        <v>3469</v>
      </c>
      <c r="F21125" t="s">
        <v>5116</v>
      </c>
      <c r="G21125" s="4"/>
      <c r="H21125" s="4"/>
      <c r="I21125" s="4"/>
      <c r="J21125" s="4"/>
      <c r="K21125" s="4">
        <v>-756896.33849131002</v>
      </c>
      <c r="L21125" s="4">
        <v>240083.808027238</v>
      </c>
      <c r="M21125" s="4">
        <v>346499.63261238101</v>
      </c>
      <c r="N21125" s="3">
        <v>-2.94245230991134</v>
      </c>
      <c r="O21125" s="5">
        <v>62.008567810058594</v>
      </c>
      <c r="P21125" s="3">
        <v>1.443244457244873</v>
      </c>
    </row>
    <row r="21126" spans="1:16" x14ac:dyDescent="0.25">
      <c r="A21126" s="1">
        <v>2016</v>
      </c>
      <c r="B21126" t="s">
        <v>1645</v>
      </c>
      <c r="C21126" t="s">
        <v>3346</v>
      </c>
      <c r="D21126" t="s">
        <v>3425</v>
      </c>
      <c r="E21126" t="s">
        <v>3469</v>
      </c>
      <c r="F21126" t="s">
        <v>5116</v>
      </c>
      <c r="G21126" s="4"/>
      <c r="H21126" s="4"/>
      <c r="I21126" s="4"/>
      <c r="J21126" s="4"/>
      <c r="K21126" s="4">
        <v>-165428.57142857101</v>
      </c>
      <c r="L21126" s="4">
        <v>1113660.17316017</v>
      </c>
      <c r="M21126" s="4">
        <v>295401.15440115402</v>
      </c>
      <c r="N21126" s="3">
        <v>-0.24475953339791701</v>
      </c>
      <c r="O21126" s="5">
        <v>3.3892323970794678</v>
      </c>
      <c r="P21126" s="3">
        <v>0.2652525007724762</v>
      </c>
    </row>
    <row r="21127" spans="1:16" x14ac:dyDescent="0.25">
      <c r="A21127" s="1">
        <v>2017</v>
      </c>
      <c r="B21127" t="s">
        <v>1645</v>
      </c>
      <c r="C21127" t="s">
        <v>3346</v>
      </c>
      <c r="D21127" t="s">
        <v>3425</v>
      </c>
      <c r="E21127" t="s">
        <v>3469</v>
      </c>
      <c r="F21127" t="s">
        <v>5116</v>
      </c>
      <c r="G21127" s="4"/>
      <c r="H21127" s="4"/>
      <c r="I21127" s="4"/>
      <c r="J21127" s="4"/>
      <c r="K21127" s="4">
        <v>-292369.080030268</v>
      </c>
      <c r="L21127" s="4">
        <v>1217427.3923659599</v>
      </c>
      <c r="M21127" s="4">
        <v>45398.591142765799</v>
      </c>
      <c r="N21127" s="3">
        <v>-0.24147421138408301</v>
      </c>
      <c r="O21127" s="5">
        <v>6.4209980964660645</v>
      </c>
      <c r="P21127" s="3">
        <v>3.7290595471858978E-2</v>
      </c>
    </row>
    <row r="21128" spans="1:16" x14ac:dyDescent="0.25">
      <c r="A21128" s="1">
        <v>2018</v>
      </c>
      <c r="B21128" t="s">
        <v>1645</v>
      </c>
      <c r="C21128" t="s">
        <v>3346</v>
      </c>
      <c r="D21128" t="s">
        <v>3425</v>
      </c>
      <c r="E21128" t="s">
        <v>3469</v>
      </c>
      <c r="F21128" t="s">
        <v>5116</v>
      </c>
      <c r="G21128" s="4"/>
      <c r="H21128" s="4"/>
      <c r="I21128" s="4"/>
      <c r="J21128" s="4"/>
      <c r="K21128" s="4">
        <v>-2889016.9458072502</v>
      </c>
      <c r="L21128" s="4">
        <v>3858183.1895336402</v>
      </c>
      <c r="M21128" s="4">
        <v>859108.01894772402</v>
      </c>
      <c r="N21128" s="3">
        <v>-1.16533581765433</v>
      </c>
      <c r="O21128" s="5">
        <v>4.9193058013916016</v>
      </c>
      <c r="P21128" s="3">
        <v>0.22267165780067444</v>
      </c>
    </row>
    <row r="21129" spans="1:16" x14ac:dyDescent="0.25">
      <c r="A21129" s="1">
        <v>2019</v>
      </c>
      <c r="B21129" t="s">
        <v>1645</v>
      </c>
      <c r="C21129" t="s">
        <v>3346</v>
      </c>
      <c r="D21129" t="s">
        <v>3425</v>
      </c>
      <c r="E21129" t="s">
        <v>3469</v>
      </c>
      <c r="F21129" t="s">
        <v>5116</v>
      </c>
      <c r="G21129" s="4"/>
      <c r="H21129" s="4"/>
      <c r="I21129" s="4"/>
      <c r="J21129" s="4"/>
      <c r="K21129" s="4">
        <v>-4926654.4969458701</v>
      </c>
      <c r="L21129" s="4">
        <v>1740012.63778698</v>
      </c>
      <c r="M21129" s="4">
        <v>578138.03271782596</v>
      </c>
      <c r="N21129" s="3">
        <v>-1.7649201620841299</v>
      </c>
      <c r="O21129" s="5">
        <v>5.1339278221130371</v>
      </c>
      <c r="P21129" s="3">
        <v>0.33226081728935242</v>
      </c>
    </row>
    <row r="21130" spans="1:16" x14ac:dyDescent="0.25">
      <c r="A21130" s="1">
        <v>2020</v>
      </c>
      <c r="B21130" t="s">
        <v>1645</v>
      </c>
      <c r="C21130" t="s">
        <v>3346</v>
      </c>
      <c r="D21130" t="s">
        <v>3425</v>
      </c>
      <c r="E21130" t="s">
        <v>3469</v>
      </c>
      <c r="F21130" t="s">
        <v>5116</v>
      </c>
      <c r="G21130" s="4"/>
      <c r="H21130" s="4"/>
      <c r="I21130" s="4"/>
      <c r="J21130" s="4"/>
      <c r="K21130" s="4">
        <v>-2014567.8651391501</v>
      </c>
      <c r="L21130" s="4">
        <v>2225949.6349185598</v>
      </c>
      <c r="M21130" s="4">
        <v>126796.74696663101</v>
      </c>
      <c r="N21130" s="3">
        <v>-0.97492622485543301</v>
      </c>
      <c r="O21130" s="5">
        <v>8.1814651489257813</v>
      </c>
      <c r="P21130" s="3">
        <v>5.6962989270687103E-2</v>
      </c>
    </row>
    <row r="21131" spans="1:16" x14ac:dyDescent="0.25">
      <c r="A21131" s="1">
        <v>2021</v>
      </c>
      <c r="B21131" t="s">
        <v>1645</v>
      </c>
      <c r="C21131" t="s">
        <v>3346</v>
      </c>
      <c r="D21131" t="s">
        <v>3425</v>
      </c>
      <c r="E21131" t="s">
        <v>3469</v>
      </c>
      <c r="F21131" t="s">
        <v>5116</v>
      </c>
      <c r="G21131" s="4"/>
      <c r="H21131" s="4"/>
      <c r="I21131" s="4"/>
      <c r="J21131" s="4"/>
      <c r="K21131" s="4">
        <v>-2285705.7811399698</v>
      </c>
      <c r="L21131" s="4">
        <v>2296234.9627198898</v>
      </c>
      <c r="M21131" s="4">
        <v>737773.79284309002</v>
      </c>
      <c r="N21131" s="3">
        <v>-1.03975629901588</v>
      </c>
      <c r="O21131" s="5">
        <v>7.1673069000244141</v>
      </c>
      <c r="P21131" s="3">
        <v>0.32129716873168945</v>
      </c>
    </row>
    <row r="21132" spans="1:16" x14ac:dyDescent="0.25">
      <c r="A21132" s="1">
        <v>2022</v>
      </c>
      <c r="B21132" t="s">
        <v>1645</v>
      </c>
      <c r="C21132" t="s">
        <v>3346</v>
      </c>
      <c r="D21132" t="s">
        <v>3425</v>
      </c>
      <c r="E21132" t="s">
        <v>3469</v>
      </c>
      <c r="F21132" t="s">
        <v>5116</v>
      </c>
      <c r="G21132" s="4"/>
      <c r="H21132" s="4"/>
      <c r="I21132" s="4"/>
      <c r="J21132" s="4"/>
      <c r="K21132" s="4">
        <v>-4169373.4755889801</v>
      </c>
      <c r="L21132" s="4">
        <v>21757569.935548902</v>
      </c>
      <c r="M21132" s="4">
        <v>3647240.0495987101</v>
      </c>
      <c r="N21132" s="3">
        <v>-0.34872021722606</v>
      </c>
      <c r="O21132" s="5">
        <v>3.7018065452575684</v>
      </c>
      <c r="P21132" s="3">
        <v>0.16763085126876831</v>
      </c>
    </row>
    <row r="21133" spans="1:16" x14ac:dyDescent="0.25">
      <c r="A21133" s="1">
        <v>2023</v>
      </c>
      <c r="B21133" t="s">
        <v>1645</v>
      </c>
      <c r="C21133" t="s">
        <v>3346</v>
      </c>
      <c r="D21133" t="s">
        <v>3425</v>
      </c>
      <c r="E21133" t="s">
        <v>3469</v>
      </c>
      <c r="F21133" t="s">
        <v>5116</v>
      </c>
      <c r="G21133" s="4"/>
      <c r="H21133" s="4"/>
      <c r="I21133" s="4"/>
      <c r="J21133" s="4"/>
      <c r="K21133" s="4">
        <v>-2905010.7938410402</v>
      </c>
      <c r="L21133" s="4">
        <v>60663616.924197897</v>
      </c>
      <c r="M21133" s="4">
        <v>3840240.25660059</v>
      </c>
      <c r="N21133" s="3">
        <v>-7.0500083704084004E-2</v>
      </c>
      <c r="O21133" s="5">
        <v>1.7202345132827759</v>
      </c>
      <c r="P21133" s="3">
        <v>6.3303843140602112E-2</v>
      </c>
    </row>
    <row r="21134" spans="1:16" x14ac:dyDescent="0.25">
      <c r="A21134" s="1">
        <v>2024</v>
      </c>
      <c r="B21134" t="s">
        <v>1645</v>
      </c>
      <c r="C21134" t="s">
        <v>3346</v>
      </c>
      <c r="D21134" t="s">
        <v>3425</v>
      </c>
      <c r="E21134" t="s">
        <v>3469</v>
      </c>
      <c r="F21134" t="s">
        <v>5116</v>
      </c>
      <c r="G21134" s="4"/>
      <c r="H21134" s="4"/>
      <c r="I21134" s="4"/>
      <c r="J21134" s="4"/>
      <c r="K21134" s="4">
        <v>-2041047.0893218401</v>
      </c>
      <c r="L21134" s="4">
        <v>51604624.170167498</v>
      </c>
      <c r="M21134" s="4">
        <v>1321707.1193907</v>
      </c>
      <c r="N21134" s="3">
        <v>-3.8250985734900003E-2</v>
      </c>
      <c r="O21134" s="5">
        <v>0.76663857698440552</v>
      </c>
      <c r="P21134" s="3">
        <v>2.5612182915210724E-2</v>
      </c>
    </row>
    <row r="21135" spans="1:16" x14ac:dyDescent="0.25">
      <c r="A21135" s="1">
        <v>2009</v>
      </c>
      <c r="B21135" t="s">
        <v>1646</v>
      </c>
      <c r="C21135" t="s">
        <v>3347</v>
      </c>
      <c r="D21135" t="s">
        <v>3403</v>
      </c>
      <c r="E21135" t="s">
        <v>3469</v>
      </c>
      <c r="F21135" t="s">
        <v>5117</v>
      </c>
      <c r="G21135" s="4"/>
      <c r="H21135" s="4"/>
      <c r="I21135" s="4"/>
      <c r="J21135" s="4"/>
      <c r="K21135" s="4">
        <v>-172633.54899082001</v>
      </c>
      <c r="L21135" s="4">
        <v>346880.49563575903</v>
      </c>
      <c r="M21135" s="4">
        <v>28234.4589470967</v>
      </c>
      <c r="N21135" s="3">
        <v>-0.74176776429809399</v>
      </c>
      <c r="O21135" s="5">
        <v>11.006772994995117</v>
      </c>
      <c r="P21135" s="3">
        <v>8.1395350396633148E-2</v>
      </c>
    </row>
    <row r="21136" spans="1:16" x14ac:dyDescent="0.25">
      <c r="A21136" s="1">
        <v>2010</v>
      </c>
      <c r="B21136" t="s">
        <v>1646</v>
      </c>
      <c r="C21136" t="s">
        <v>3347</v>
      </c>
      <c r="D21136" t="s">
        <v>3403</v>
      </c>
      <c r="E21136" t="s">
        <v>3469</v>
      </c>
      <c r="F21136" t="s">
        <v>5117</v>
      </c>
      <c r="G21136" s="4"/>
      <c r="H21136" s="4"/>
      <c r="I21136" s="4"/>
      <c r="J21136" s="4"/>
      <c r="K21136" s="4">
        <v>-796884.816314189</v>
      </c>
      <c r="L21136" s="4">
        <v>4290633.4514790596</v>
      </c>
      <c r="M21136" s="4">
        <v>171346.02140061499</v>
      </c>
      <c r="N21136" s="3">
        <v>-0.34261428245915798</v>
      </c>
      <c r="O21136" s="5">
        <v>0.67192912101745605</v>
      </c>
      <c r="P21136" s="3">
        <v>3.9934899657964706E-2</v>
      </c>
    </row>
    <row r="21137" spans="1:16" x14ac:dyDescent="0.25">
      <c r="A21137" s="1">
        <v>2011</v>
      </c>
      <c r="B21137" t="s">
        <v>1646</v>
      </c>
      <c r="C21137" t="s">
        <v>3347</v>
      </c>
      <c r="D21137" t="s">
        <v>3403</v>
      </c>
      <c r="E21137" t="s">
        <v>3469</v>
      </c>
      <c r="F21137" t="s">
        <v>5117</v>
      </c>
      <c r="G21137" s="4"/>
      <c r="H21137" s="4"/>
      <c r="I21137" s="4"/>
      <c r="J21137" s="4"/>
      <c r="K21137" s="4">
        <v>-386987.46115100197</v>
      </c>
      <c r="L21137" s="4">
        <v>4552731.7543671597</v>
      </c>
      <c r="M21137" s="4">
        <v>282163.75522451999</v>
      </c>
      <c r="N21137" s="3">
        <v>-7.7185168908419005E-2</v>
      </c>
      <c r="O21137" s="5">
        <v>0.37784969806671143</v>
      </c>
      <c r="P21137" s="3">
        <v>6.1976801604032516E-2</v>
      </c>
    </row>
    <row r="21138" spans="1:16" x14ac:dyDescent="0.25">
      <c r="A21138" s="1">
        <v>2012</v>
      </c>
      <c r="B21138" t="s">
        <v>1646</v>
      </c>
      <c r="C21138" t="s">
        <v>3347</v>
      </c>
      <c r="D21138" t="s">
        <v>3403</v>
      </c>
      <c r="E21138" t="s">
        <v>3469</v>
      </c>
      <c r="F21138" t="s">
        <v>5117</v>
      </c>
      <c r="G21138" s="4"/>
      <c r="H21138" s="4"/>
      <c r="I21138" s="4"/>
      <c r="J21138" s="4"/>
      <c r="K21138" s="4">
        <v>-270911.65846320702</v>
      </c>
      <c r="L21138" s="4">
        <v>2019829.5181277699</v>
      </c>
      <c r="M21138" s="4">
        <v>71110.178770606697</v>
      </c>
      <c r="N21138" s="3">
        <v>-8.5099112952894004E-2</v>
      </c>
      <c r="O21138" s="5">
        <v>0.45755460858345032</v>
      </c>
      <c r="P21138" s="3">
        <v>3.5206031054258347E-2</v>
      </c>
    </row>
    <row r="21139" spans="1:16" x14ac:dyDescent="0.25">
      <c r="A21139" s="1">
        <v>2013</v>
      </c>
      <c r="B21139" t="s">
        <v>1646</v>
      </c>
      <c r="C21139" t="s">
        <v>3347</v>
      </c>
      <c r="D21139" t="s">
        <v>3403</v>
      </c>
      <c r="E21139" t="s">
        <v>3469</v>
      </c>
      <c r="F21139" t="s">
        <v>5117</v>
      </c>
      <c r="G21139" s="4"/>
      <c r="H21139" s="4"/>
      <c r="I21139" s="4"/>
      <c r="J21139" s="4"/>
      <c r="K21139" s="4">
        <v>-522759.62250016001</v>
      </c>
      <c r="L21139" s="4">
        <v>4306495.7015083497</v>
      </c>
      <c r="M21139" s="4">
        <v>598157.26723736303</v>
      </c>
      <c r="N21139" s="3">
        <v>-0.17112180320620299</v>
      </c>
      <c r="O21139" s="5">
        <v>0.31563475728034973</v>
      </c>
      <c r="P21139" s="3">
        <v>0.13889652490615845</v>
      </c>
    </row>
    <row r="21140" spans="1:16" x14ac:dyDescent="0.25">
      <c r="A21140" s="1">
        <v>2014</v>
      </c>
      <c r="B21140" t="s">
        <v>1646</v>
      </c>
      <c r="C21140" t="s">
        <v>3347</v>
      </c>
      <c r="D21140" t="s">
        <v>3403</v>
      </c>
      <c r="E21140" t="s">
        <v>3469</v>
      </c>
      <c r="F21140" t="s">
        <v>5117</v>
      </c>
      <c r="G21140" s="4"/>
      <c r="H21140" s="4"/>
      <c r="I21140" s="4"/>
      <c r="J21140" s="4"/>
      <c r="K21140" s="4">
        <v>-372109.95332170301</v>
      </c>
      <c r="L21140" s="4">
        <v>4443183.5541515397</v>
      </c>
      <c r="M21140" s="4">
        <v>2198078.17435994</v>
      </c>
      <c r="N21140" s="3">
        <v>-8.3730843925569995E-2</v>
      </c>
      <c r="O21140" s="5">
        <v>1.9996544122695923</v>
      </c>
      <c r="P21140" s="3">
        <v>0.49470794200897217</v>
      </c>
    </row>
    <row r="21141" spans="1:16" x14ac:dyDescent="0.25">
      <c r="A21141" s="1">
        <v>2015</v>
      </c>
      <c r="B21141" t="s">
        <v>1646</v>
      </c>
      <c r="C21141" t="s">
        <v>3347</v>
      </c>
      <c r="D21141" t="s">
        <v>3403</v>
      </c>
      <c r="E21141" t="s">
        <v>3469</v>
      </c>
      <c r="F21141" t="s">
        <v>5117</v>
      </c>
      <c r="G21141" s="4"/>
      <c r="H21141" s="4"/>
      <c r="I21141" s="4"/>
      <c r="J21141" s="4"/>
      <c r="K21141" s="4">
        <v>-3680962.6896142601</v>
      </c>
      <c r="L21141" s="4">
        <v>5630070.1832777401</v>
      </c>
      <c r="M21141" s="4">
        <v>2624746.7315855599</v>
      </c>
      <c r="N21141" s="3">
        <v>-0.79502326749238394</v>
      </c>
      <c r="O21141" s="5">
        <v>10.570844650268555</v>
      </c>
      <c r="P21141" s="3">
        <v>0.46620142459869385</v>
      </c>
    </row>
    <row r="21142" spans="1:16" x14ac:dyDescent="0.25">
      <c r="A21142" s="1">
        <v>2011</v>
      </c>
      <c r="B21142" t="s">
        <v>1647</v>
      </c>
      <c r="C21142" t="s">
        <v>3348</v>
      </c>
      <c r="D21142" t="s">
        <v>3403</v>
      </c>
      <c r="E21142" t="s">
        <v>3469</v>
      </c>
      <c r="F21142" t="s">
        <v>5118</v>
      </c>
      <c r="G21142" s="4"/>
      <c r="H21142" s="4"/>
      <c r="I21142" s="4"/>
      <c r="J21142" s="4"/>
      <c r="K21142" s="4">
        <v>-3737502.9471653602</v>
      </c>
      <c r="L21142" s="4">
        <v>14187304.683313699</v>
      </c>
      <c r="M21142" s="4">
        <v>916975.67248955101</v>
      </c>
      <c r="N21142" s="3">
        <v>-0.32435190913179301</v>
      </c>
      <c r="O21142" s="5">
        <v>1.3745205402374268</v>
      </c>
      <c r="P21142" s="3">
        <v>6.4633533358573914E-2</v>
      </c>
    </row>
    <row r="21143" spans="1:16" x14ac:dyDescent="0.25">
      <c r="A21143" s="1">
        <v>2012</v>
      </c>
      <c r="B21143" t="s">
        <v>1647</v>
      </c>
      <c r="C21143" t="s">
        <v>3348</v>
      </c>
      <c r="D21143" t="s">
        <v>3403</v>
      </c>
      <c r="E21143" t="s">
        <v>3469</v>
      </c>
      <c r="F21143" t="s">
        <v>5118</v>
      </c>
      <c r="G21143" s="4"/>
      <c r="H21143" s="4"/>
      <c r="I21143" s="4"/>
      <c r="J21143" s="4"/>
      <c r="K21143" s="4">
        <v>-3068673.7001524698</v>
      </c>
      <c r="L21143" s="4">
        <v>10289881.6041259</v>
      </c>
      <c r="M21143" s="4">
        <v>796503.38200832997</v>
      </c>
      <c r="N21143" s="3">
        <v>-0.25747673571736301</v>
      </c>
      <c r="O21143" s="5">
        <v>0.72463876008987427</v>
      </c>
      <c r="P21143" s="3">
        <v>7.7406466007232666E-2</v>
      </c>
    </row>
    <row r="21144" spans="1:16" x14ac:dyDescent="0.25">
      <c r="A21144" s="1">
        <v>2013</v>
      </c>
      <c r="B21144" t="s">
        <v>1647</v>
      </c>
      <c r="C21144" t="s">
        <v>3348</v>
      </c>
      <c r="D21144" t="s">
        <v>3403</v>
      </c>
      <c r="E21144" t="s">
        <v>3469</v>
      </c>
      <c r="F21144" t="s">
        <v>5118</v>
      </c>
      <c r="G21144" s="4"/>
      <c r="H21144" s="4"/>
      <c r="I21144" s="4"/>
      <c r="J21144" s="4"/>
      <c r="K21144" s="4">
        <v>-311442.84970353701</v>
      </c>
      <c r="L21144" s="4">
        <v>2919527.3029591502</v>
      </c>
      <c r="M21144" s="4">
        <v>313070.886284112</v>
      </c>
      <c r="N21144" s="3">
        <v>-5.1451309193849E-2</v>
      </c>
      <c r="O21144" s="5">
        <v>0.83173537254333496</v>
      </c>
      <c r="P21144" s="3">
        <v>0.10723341256380081</v>
      </c>
    </row>
    <row r="21145" spans="1:16" x14ac:dyDescent="0.25">
      <c r="A21145" s="1">
        <v>2014</v>
      </c>
      <c r="B21145" t="s">
        <v>1647</v>
      </c>
      <c r="C21145" t="s">
        <v>3348</v>
      </c>
      <c r="D21145" t="s">
        <v>3403</v>
      </c>
      <c r="E21145" t="s">
        <v>3469</v>
      </c>
      <c r="F21145" t="s">
        <v>5118</v>
      </c>
      <c r="G21145" s="4"/>
      <c r="H21145" s="4"/>
      <c r="I21145" s="4"/>
      <c r="J21145" s="4"/>
      <c r="K21145" s="4">
        <v>-1406625.4891791199</v>
      </c>
      <c r="L21145" s="4">
        <v>6828305.9078692999</v>
      </c>
      <c r="M21145" s="4">
        <v>457650.05422226398</v>
      </c>
      <c r="N21145" s="3">
        <v>-0.28584809917000598</v>
      </c>
      <c r="O21145" s="5">
        <v>1.7491576671600342</v>
      </c>
      <c r="P21145" s="3">
        <v>6.702248752117157E-2</v>
      </c>
    </row>
    <row r="21146" spans="1:16" x14ac:dyDescent="0.25">
      <c r="A21146" s="1">
        <v>2015</v>
      </c>
      <c r="B21146" t="s">
        <v>1647</v>
      </c>
      <c r="C21146" t="s">
        <v>3348</v>
      </c>
      <c r="D21146" t="s">
        <v>3403</v>
      </c>
      <c r="E21146" t="s">
        <v>3469</v>
      </c>
      <c r="F21146" t="s">
        <v>5118</v>
      </c>
      <c r="G21146" s="4"/>
      <c r="H21146" s="4"/>
      <c r="I21146" s="4"/>
      <c r="J21146" s="4"/>
      <c r="K21146" s="4">
        <v>-2074328.02015362</v>
      </c>
      <c r="L21146" s="4">
        <v>4367719.5442324104</v>
      </c>
      <c r="M21146" s="4">
        <v>128429.235071609</v>
      </c>
      <c r="N21146" s="3">
        <v>-0.41710829659065302</v>
      </c>
      <c r="O21146" s="5">
        <v>0.97700309753417969</v>
      </c>
      <c r="P21146" s="3">
        <v>2.9404185712337494E-2</v>
      </c>
    </row>
    <row r="21147" spans="1:16" x14ac:dyDescent="0.25">
      <c r="A21147" s="1">
        <v>2016</v>
      </c>
      <c r="B21147" t="s">
        <v>1647</v>
      </c>
      <c r="C21147" t="s">
        <v>3348</v>
      </c>
      <c r="D21147" t="s">
        <v>3403</v>
      </c>
      <c r="E21147" t="s">
        <v>3469</v>
      </c>
      <c r="F21147" t="s">
        <v>5118</v>
      </c>
      <c r="G21147" s="4"/>
      <c r="H21147" s="4"/>
      <c r="I21147" s="4"/>
      <c r="J21147" s="4"/>
      <c r="K21147" s="4">
        <v>-812018.35682570003</v>
      </c>
      <c r="L21147" s="4">
        <v>3843543.8209613501</v>
      </c>
      <c r="M21147" s="4">
        <v>430906.36826891598</v>
      </c>
      <c r="N21147" s="3">
        <v>-0.20131166307415499</v>
      </c>
      <c r="O21147" s="5">
        <v>1.3022096157073975</v>
      </c>
      <c r="P21147" s="3">
        <v>0.11211173236370087</v>
      </c>
    </row>
    <row r="21148" spans="1:16" x14ac:dyDescent="0.25">
      <c r="A21148" s="1">
        <v>2017</v>
      </c>
      <c r="B21148" t="s">
        <v>1647</v>
      </c>
      <c r="C21148" t="s">
        <v>3348</v>
      </c>
      <c r="D21148" t="s">
        <v>3403</v>
      </c>
      <c r="E21148" t="s">
        <v>3469</v>
      </c>
      <c r="F21148" t="s">
        <v>5118</v>
      </c>
      <c r="G21148" s="4"/>
      <c r="H21148" s="4"/>
      <c r="I21148" s="4"/>
      <c r="J21148" s="4"/>
      <c r="K21148" s="4">
        <v>-591430.89918297995</v>
      </c>
      <c r="L21148" s="4">
        <v>4157634.86976104</v>
      </c>
      <c r="M21148" s="4">
        <v>471790.91055823298</v>
      </c>
      <c r="N21148" s="3">
        <v>-0.14562029036136301</v>
      </c>
      <c r="O21148" s="5">
        <v>1.5265191793441772</v>
      </c>
      <c r="P21148" s="3">
        <v>0.11347579210996628</v>
      </c>
    </row>
    <row r="21149" spans="1:16" x14ac:dyDescent="0.25">
      <c r="A21149" s="1">
        <v>2018</v>
      </c>
      <c r="B21149" t="s">
        <v>1647</v>
      </c>
      <c r="C21149" t="s">
        <v>3348</v>
      </c>
      <c r="D21149" t="s">
        <v>3403</v>
      </c>
      <c r="E21149" t="s">
        <v>3469</v>
      </c>
      <c r="F21149" t="s">
        <v>5118</v>
      </c>
      <c r="G21149" s="4"/>
      <c r="H21149" s="4"/>
      <c r="I21149" s="4"/>
      <c r="J21149" s="4"/>
      <c r="K21149" s="4">
        <v>-606912.70845824201</v>
      </c>
      <c r="L21149" s="4">
        <v>4668989.4077676404</v>
      </c>
      <c r="M21149" s="4">
        <v>70254.406028171899</v>
      </c>
      <c r="N21149" s="3">
        <v>-0.13995455543216501</v>
      </c>
      <c r="O21149" s="5">
        <v>1.0393067598342896</v>
      </c>
      <c r="P21149" s="3">
        <v>1.5047025866806507E-2</v>
      </c>
    </row>
    <row r="21150" spans="1:16" x14ac:dyDescent="0.25">
      <c r="A21150" s="1">
        <v>2019</v>
      </c>
      <c r="B21150" t="s">
        <v>1647</v>
      </c>
      <c r="C21150" t="s">
        <v>3348</v>
      </c>
      <c r="D21150" t="s">
        <v>3403</v>
      </c>
      <c r="E21150" t="s">
        <v>3469</v>
      </c>
      <c r="F21150" t="s">
        <v>5118</v>
      </c>
      <c r="G21150" s="4"/>
      <c r="H21150" s="4"/>
      <c r="I21150" s="4"/>
      <c r="J21150" s="4"/>
      <c r="K21150" s="4">
        <v>-1374080.0280800301</v>
      </c>
      <c r="L21150" s="4">
        <v>4118157.2481572502</v>
      </c>
      <c r="M21150" s="4">
        <v>147528.95752895801</v>
      </c>
      <c r="N21150" s="3">
        <v>-0.32156485343894398</v>
      </c>
      <c r="O21150" s="5">
        <v>1.6153481006622314</v>
      </c>
      <c r="P21150" s="3">
        <v>3.5824023187160492E-2</v>
      </c>
    </row>
    <row r="21151" spans="1:16" x14ac:dyDescent="0.25">
      <c r="A21151" s="1">
        <v>2020</v>
      </c>
      <c r="B21151" t="s">
        <v>1647</v>
      </c>
      <c r="C21151" t="s">
        <v>3348</v>
      </c>
      <c r="D21151" t="s">
        <v>3403</v>
      </c>
      <c r="E21151" t="s">
        <v>3469</v>
      </c>
      <c r="F21151" t="s">
        <v>5118</v>
      </c>
      <c r="G21151" s="4"/>
      <c r="H21151" s="4"/>
      <c r="I21151" s="4"/>
      <c r="J21151" s="4"/>
      <c r="K21151" s="4">
        <v>-1132551.7993456901</v>
      </c>
      <c r="L21151" s="4">
        <v>6812692.73773864</v>
      </c>
      <c r="M21151" s="4">
        <v>1968989.41236558</v>
      </c>
      <c r="N21151" s="3">
        <v>-0.20854214916953701</v>
      </c>
      <c r="O21151" s="5">
        <v>1.5798821449279785</v>
      </c>
      <c r="P21151" s="3">
        <v>0.28901779651641846</v>
      </c>
    </row>
    <row r="21152" spans="1:16" x14ac:dyDescent="0.25">
      <c r="A21152" s="1">
        <v>2021</v>
      </c>
      <c r="B21152" t="s">
        <v>1647</v>
      </c>
      <c r="C21152" t="s">
        <v>3348</v>
      </c>
      <c r="D21152" t="s">
        <v>3403</v>
      </c>
      <c r="E21152" t="s">
        <v>3469</v>
      </c>
      <c r="F21152" t="s">
        <v>5118</v>
      </c>
      <c r="G21152" s="4"/>
      <c r="H21152" s="4"/>
      <c r="I21152" s="4"/>
      <c r="J21152" s="4"/>
      <c r="K21152" s="4">
        <v>-1223740.1495100099</v>
      </c>
      <c r="L21152" s="4">
        <v>12933260.3528556</v>
      </c>
      <c r="M21152" s="4">
        <v>2004131.3948518799</v>
      </c>
      <c r="N21152" s="3">
        <v>-0.120362403602</v>
      </c>
      <c r="O21152" s="5">
        <v>3.9604678153991699</v>
      </c>
      <c r="P21152" s="3">
        <v>0.15495948493480682</v>
      </c>
    </row>
    <row r="21153" spans="1:16" x14ac:dyDescent="0.25">
      <c r="A21153" s="1">
        <v>2022</v>
      </c>
      <c r="B21153" t="s">
        <v>1647</v>
      </c>
      <c r="C21153" t="s">
        <v>3348</v>
      </c>
      <c r="D21153" t="s">
        <v>3403</v>
      </c>
      <c r="E21153" t="s">
        <v>3469</v>
      </c>
      <c r="F21153" t="s">
        <v>5118</v>
      </c>
      <c r="G21153" s="4"/>
      <c r="H21153" s="4"/>
      <c r="I21153" s="4"/>
      <c r="J21153" s="4"/>
      <c r="K21153" s="4">
        <v>-1618730.63413086</v>
      </c>
      <c r="L21153" s="4">
        <v>14414109.0492523</v>
      </c>
      <c r="M21153" s="4">
        <v>598457.63144637598</v>
      </c>
      <c r="N21153" s="3">
        <v>-0.123015166792606</v>
      </c>
      <c r="O21153" s="5">
        <v>3.4760499000549316</v>
      </c>
      <c r="P21153" s="3">
        <v>4.1518878191709518E-2</v>
      </c>
    </row>
    <row r="21154" spans="1:16" x14ac:dyDescent="0.25">
      <c r="A21154" s="1">
        <v>2023</v>
      </c>
      <c r="B21154" t="s">
        <v>1647</v>
      </c>
      <c r="C21154" t="s">
        <v>3348</v>
      </c>
      <c r="D21154" t="s">
        <v>3403</v>
      </c>
      <c r="E21154" t="s">
        <v>3469</v>
      </c>
      <c r="F21154" t="s">
        <v>5118</v>
      </c>
      <c r="G21154" s="4"/>
      <c r="H21154" s="4"/>
      <c r="I21154" s="4"/>
      <c r="J21154" s="4"/>
      <c r="K21154" s="4">
        <v>-1513000.03333</v>
      </c>
      <c r="L21154" s="4">
        <v>15306983.968269801</v>
      </c>
      <c r="M21154" s="4">
        <v>699192.74739192706</v>
      </c>
      <c r="N21154" s="3">
        <v>-0.103522739258366</v>
      </c>
      <c r="O21154" s="5">
        <v>1.4350605010986328</v>
      </c>
      <c r="P21154" s="3">
        <v>4.5678023248910904E-2</v>
      </c>
    </row>
    <row r="21155" spans="1:16" x14ac:dyDescent="0.25">
      <c r="A21155" s="1">
        <v>2024</v>
      </c>
      <c r="B21155" t="s">
        <v>1647</v>
      </c>
      <c r="C21155" t="s">
        <v>3348</v>
      </c>
      <c r="D21155" t="s">
        <v>3403</v>
      </c>
      <c r="E21155" t="s">
        <v>3469</v>
      </c>
      <c r="F21155" t="s">
        <v>5118</v>
      </c>
      <c r="G21155" s="4"/>
      <c r="H21155" s="4"/>
      <c r="I21155" s="4"/>
      <c r="J21155" s="4"/>
      <c r="K21155" s="4">
        <v>-850077.67029128002</v>
      </c>
      <c r="L21155" s="4">
        <v>14628933.350222999</v>
      </c>
      <c r="M21155" s="4">
        <v>1318568.1998493299</v>
      </c>
      <c r="N21155" s="3">
        <v>-5.6788900907308003E-2</v>
      </c>
      <c r="O21155" s="5">
        <v>1.2604526281356812</v>
      </c>
      <c r="P21155" s="3">
        <v>9.0134270489215851E-2</v>
      </c>
    </row>
    <row r="21156" spans="1:16" x14ac:dyDescent="0.25">
      <c r="A21156" s="1">
        <v>2011</v>
      </c>
      <c r="B21156" t="s">
        <v>1648</v>
      </c>
      <c r="C21156" t="s">
        <v>3349</v>
      </c>
      <c r="D21156" t="s">
        <v>3403</v>
      </c>
      <c r="E21156" t="s">
        <v>3469</v>
      </c>
      <c r="F21156" t="s">
        <v>5119</v>
      </c>
      <c r="G21156" s="4"/>
      <c r="H21156" s="4"/>
      <c r="I21156" s="4"/>
      <c r="J21156" s="4"/>
      <c r="K21156" s="4">
        <v>-791664.62167689204</v>
      </c>
      <c r="L21156" s="4">
        <v>13716699.3865031</v>
      </c>
      <c r="M21156" s="4">
        <v>436086.91206543997</v>
      </c>
      <c r="N21156" s="3">
        <v>-5.6610862506465E-2</v>
      </c>
      <c r="O21156" s="5">
        <v>1.2219680547714233</v>
      </c>
      <c r="P21156" s="3">
        <v>3.1792409718036652E-2</v>
      </c>
    </row>
    <row r="21157" spans="1:16" x14ac:dyDescent="0.25">
      <c r="A21157" s="1">
        <v>2012</v>
      </c>
      <c r="B21157" t="s">
        <v>1648</v>
      </c>
      <c r="C21157" t="s">
        <v>3349</v>
      </c>
      <c r="D21157" t="s">
        <v>3403</v>
      </c>
      <c r="E21157" t="s">
        <v>3469</v>
      </c>
      <c r="F21157" t="s">
        <v>5119</v>
      </c>
      <c r="G21157" s="4"/>
      <c r="H21157" s="4"/>
      <c r="I21157" s="4"/>
      <c r="J21157" s="4"/>
      <c r="K21157" s="4">
        <v>-1096027.8115548899</v>
      </c>
      <c r="L21157" s="4">
        <v>15087942.0904395</v>
      </c>
      <c r="M21157" s="4">
        <v>257395.10907409099</v>
      </c>
      <c r="N21157" s="3">
        <v>-7.5509948143014996E-2</v>
      </c>
      <c r="O21157" s="5">
        <v>2.0848531723022461</v>
      </c>
      <c r="P21157" s="3">
        <v>1.7059655860066414E-2</v>
      </c>
    </row>
    <row r="21158" spans="1:16" x14ac:dyDescent="0.25">
      <c r="A21158" s="1">
        <v>2013</v>
      </c>
      <c r="B21158" t="s">
        <v>1648</v>
      </c>
      <c r="C21158" t="s">
        <v>3349</v>
      </c>
      <c r="D21158" t="s">
        <v>3403</v>
      </c>
      <c r="E21158" t="s">
        <v>3469</v>
      </c>
      <c r="F21158" t="s">
        <v>5119</v>
      </c>
      <c r="G21158" s="4"/>
      <c r="H21158" s="4"/>
      <c r="I21158" s="4"/>
      <c r="J21158" s="4"/>
      <c r="K21158" s="4">
        <v>-726869.94188741106</v>
      </c>
      <c r="L21158" s="4">
        <v>13910213.376591001</v>
      </c>
      <c r="M21158" s="4">
        <v>85773.111340867807</v>
      </c>
      <c r="N21158" s="3">
        <v>-5.4143832012633002E-2</v>
      </c>
      <c r="O21158" s="5">
        <v>1.7004121541976929</v>
      </c>
      <c r="P21158" s="3">
        <v>6.1661968939006329E-3</v>
      </c>
    </row>
    <row r="21159" spans="1:16" x14ac:dyDescent="0.25">
      <c r="A21159" s="1">
        <v>2014</v>
      </c>
      <c r="B21159" t="s">
        <v>1648</v>
      </c>
      <c r="C21159" t="s">
        <v>3349</v>
      </c>
      <c r="D21159" t="s">
        <v>3403</v>
      </c>
      <c r="E21159" t="s">
        <v>3469</v>
      </c>
      <c r="F21159" t="s">
        <v>5119</v>
      </c>
      <c r="G21159" s="4"/>
      <c r="H21159" s="4"/>
      <c r="I21159" s="4"/>
      <c r="J21159" s="4"/>
      <c r="K21159" s="4">
        <v>-1718240.77628666</v>
      </c>
      <c r="L21159" s="4">
        <v>15145744.8807064</v>
      </c>
      <c r="M21159" s="4">
        <v>645345.46553512698</v>
      </c>
      <c r="N21159" s="3">
        <v>-0.12320097224300899</v>
      </c>
      <c r="O21159" s="5">
        <v>2.3537430763244629</v>
      </c>
      <c r="P21159" s="3">
        <v>4.2609028518199921E-2</v>
      </c>
    </row>
    <row r="21160" spans="1:16" x14ac:dyDescent="0.25">
      <c r="A21160" s="1">
        <v>2015</v>
      </c>
      <c r="B21160" t="s">
        <v>1648</v>
      </c>
      <c r="C21160" t="s">
        <v>3349</v>
      </c>
      <c r="D21160" t="s">
        <v>3403</v>
      </c>
      <c r="E21160" t="s">
        <v>3469</v>
      </c>
      <c r="F21160" t="s">
        <v>5119</v>
      </c>
      <c r="G21160" s="4"/>
      <c r="H21160" s="4"/>
      <c r="I21160" s="4"/>
      <c r="J21160" s="4"/>
      <c r="K21160" s="4">
        <v>-676946.97250776598</v>
      </c>
      <c r="L21160" s="4">
        <v>14434847.2613254</v>
      </c>
      <c r="M21160" s="4">
        <v>2093056.0102432</v>
      </c>
      <c r="N21160" s="3">
        <v>-4.8483694925544003E-2</v>
      </c>
      <c r="O21160" s="5">
        <v>1.5713666677474976</v>
      </c>
      <c r="P21160" s="3">
        <v>0.14500021934509277</v>
      </c>
    </row>
    <row r="21161" spans="1:16" x14ac:dyDescent="0.25">
      <c r="A21161" s="1">
        <v>2016</v>
      </c>
      <c r="B21161" t="s">
        <v>1648</v>
      </c>
      <c r="C21161" t="s">
        <v>3349</v>
      </c>
      <c r="D21161" t="s">
        <v>3403</v>
      </c>
      <c r="E21161" t="s">
        <v>3469</v>
      </c>
      <c r="F21161" t="s">
        <v>5119</v>
      </c>
      <c r="G21161" s="4"/>
      <c r="H21161" s="4"/>
      <c r="I21161" s="4"/>
      <c r="J21161" s="4"/>
      <c r="K21161" s="4">
        <v>-4025.2525252525302</v>
      </c>
      <c r="L21161" s="4">
        <v>13270036.7965368</v>
      </c>
      <c r="M21161" s="4">
        <v>1088396.1038961001</v>
      </c>
      <c r="N21161" s="3">
        <v>-2.9183465315E-4</v>
      </c>
      <c r="O21161" s="5">
        <v>1.4347491264343262</v>
      </c>
      <c r="P21161" s="3">
        <v>8.2019075751304626E-2</v>
      </c>
    </row>
    <row r="21162" spans="1:16" x14ac:dyDescent="0.25">
      <c r="A21162" s="1">
        <v>2017</v>
      </c>
      <c r="B21162" t="s">
        <v>1648</v>
      </c>
      <c r="C21162" t="s">
        <v>3349</v>
      </c>
      <c r="D21162" t="s">
        <v>3403</v>
      </c>
      <c r="E21162" t="s">
        <v>3469</v>
      </c>
      <c r="F21162" t="s">
        <v>5119</v>
      </c>
      <c r="G21162" s="4"/>
      <c r="H21162" s="4"/>
      <c r="I21162" s="4"/>
      <c r="J21162" s="4"/>
      <c r="K21162" s="4">
        <v>159920.117950838</v>
      </c>
      <c r="L21162" s="4">
        <v>14728252.814204</v>
      </c>
      <c r="M21162" s="4">
        <v>1220853.58338079</v>
      </c>
      <c r="N21162" s="3">
        <v>1.1000134657746E-2</v>
      </c>
      <c r="O21162" s="5">
        <v>0.99734961986541748</v>
      </c>
      <c r="P21162" s="3">
        <v>8.2891948521137238E-2</v>
      </c>
    </row>
    <row r="21163" spans="1:16" x14ac:dyDescent="0.25">
      <c r="A21163" s="1">
        <v>2018</v>
      </c>
      <c r="B21163" t="s">
        <v>1648</v>
      </c>
      <c r="C21163" t="s">
        <v>3349</v>
      </c>
      <c r="D21163" t="s">
        <v>3403</v>
      </c>
      <c r="E21163" t="s">
        <v>3469</v>
      </c>
      <c r="F21163" t="s">
        <v>5119</v>
      </c>
      <c r="G21163" s="4"/>
      <c r="H21163" s="4"/>
      <c r="I21163" s="4"/>
      <c r="J21163" s="4"/>
      <c r="K21163" s="4">
        <v>-1667089.6069475</v>
      </c>
      <c r="L21163" s="4">
        <v>13186573.055884499</v>
      </c>
      <c r="M21163" s="4">
        <v>1416849.9407883601</v>
      </c>
      <c r="N21163" s="3">
        <v>-0.125841381328651</v>
      </c>
      <c r="O21163" s="5">
        <v>0.92674052715301514</v>
      </c>
      <c r="P21163" s="3">
        <v>0.10744640976190567</v>
      </c>
    </row>
    <row r="21164" spans="1:16" x14ac:dyDescent="0.25">
      <c r="A21164" s="1">
        <v>2019</v>
      </c>
      <c r="B21164" t="s">
        <v>1648</v>
      </c>
      <c r="C21164" t="s">
        <v>3349</v>
      </c>
      <c r="D21164" t="s">
        <v>3403</v>
      </c>
      <c r="E21164" t="s">
        <v>3469</v>
      </c>
      <c r="F21164" t="s">
        <v>5119</v>
      </c>
      <c r="G21164" s="4"/>
      <c r="H21164" s="4"/>
      <c r="I21164" s="4"/>
      <c r="J21164" s="4"/>
      <c r="K21164" s="4">
        <v>-1718739.0296988001</v>
      </c>
      <c r="L21164" s="4">
        <v>12017833.3216317</v>
      </c>
      <c r="M21164" s="4">
        <v>1615530.4360036501</v>
      </c>
      <c r="N21164" s="3">
        <v>-0.13666815542652999</v>
      </c>
      <c r="O21164" s="5">
        <v>1.2856543064117432</v>
      </c>
      <c r="P21164" s="3">
        <v>0.1344277560710907</v>
      </c>
    </row>
    <row r="21165" spans="1:16" x14ac:dyDescent="0.25">
      <c r="A21165" s="1">
        <v>2020</v>
      </c>
      <c r="B21165" t="s">
        <v>1648</v>
      </c>
      <c r="C21165" t="s">
        <v>3349</v>
      </c>
      <c r="D21165" t="s">
        <v>3403</v>
      </c>
      <c r="E21165" t="s">
        <v>3469</v>
      </c>
      <c r="F21165" t="s">
        <v>5119</v>
      </c>
      <c r="G21165" s="4"/>
      <c r="H21165" s="4"/>
      <c r="I21165" s="4"/>
      <c r="J21165" s="4"/>
      <c r="K21165" s="4">
        <v>-424710.12764385901</v>
      </c>
      <c r="L21165" s="4">
        <v>13020596.9023859</v>
      </c>
      <c r="M21165" s="4">
        <v>1523416.7622008</v>
      </c>
      <c r="N21165" s="3">
        <v>-3.2432432432431997E-2</v>
      </c>
      <c r="O21165" s="5">
        <v>0.91634982824325562</v>
      </c>
      <c r="P21165" s="3">
        <v>0.11700053513050079</v>
      </c>
    </row>
    <row r="21166" spans="1:16" x14ac:dyDescent="0.25">
      <c r="A21166" s="1">
        <v>2021</v>
      </c>
      <c r="B21166" t="s">
        <v>1648</v>
      </c>
      <c r="C21166" t="s">
        <v>3349</v>
      </c>
      <c r="D21166" t="s">
        <v>3403</v>
      </c>
      <c r="E21166" t="s">
        <v>3469</v>
      </c>
      <c r="F21166" t="s">
        <v>5119</v>
      </c>
      <c r="G21166" s="4"/>
      <c r="H21166" s="4"/>
      <c r="I21166" s="4"/>
      <c r="J21166" s="4"/>
      <c r="K21166" s="4">
        <v>-4257991.4477170901</v>
      </c>
      <c r="L21166" s="4">
        <v>14398036.8953325</v>
      </c>
      <c r="M21166" s="4">
        <v>2232450.7590332599</v>
      </c>
      <c r="N21166" s="3">
        <v>-0.31914025302679899</v>
      </c>
      <c r="O21166" s="5">
        <v>1.2599283456802368</v>
      </c>
      <c r="P21166" s="3">
        <v>0.15505243837833405</v>
      </c>
    </row>
    <row r="21167" spans="1:16" x14ac:dyDescent="0.25">
      <c r="A21167" s="1">
        <v>2022</v>
      </c>
      <c r="B21167" t="s">
        <v>1648</v>
      </c>
      <c r="C21167" t="s">
        <v>3349</v>
      </c>
      <c r="D21167" t="s">
        <v>3403</v>
      </c>
      <c r="E21167" t="s">
        <v>3469</v>
      </c>
      <c r="F21167" t="s">
        <v>5119</v>
      </c>
      <c r="G21167" s="4"/>
      <c r="H21167" s="4"/>
      <c r="I21167" s="4"/>
      <c r="J21167" s="4"/>
      <c r="K21167" s="4">
        <v>-2432244.6143155</v>
      </c>
      <c r="L21167" s="4">
        <v>11041845.508182401</v>
      </c>
      <c r="M21167" s="4">
        <v>2120208.7506301999</v>
      </c>
      <c r="N21167" s="3">
        <v>-0.19811870473653501</v>
      </c>
      <c r="O21167" s="5">
        <v>1.7785489559173584</v>
      </c>
      <c r="P21167" s="3">
        <v>0.19201579689979553</v>
      </c>
    </row>
    <row r="21168" spans="1:16" x14ac:dyDescent="0.25">
      <c r="A21168" s="1">
        <v>2023</v>
      </c>
      <c r="B21168" t="s">
        <v>1648</v>
      </c>
      <c r="C21168" t="s">
        <v>3349</v>
      </c>
      <c r="D21168" t="s">
        <v>3403</v>
      </c>
      <c r="E21168" t="s">
        <v>3469</v>
      </c>
      <c r="F21168" t="s">
        <v>5119</v>
      </c>
      <c r="G21168" s="4"/>
      <c r="H21168" s="4"/>
      <c r="I21168" s="4"/>
      <c r="J21168" s="4"/>
      <c r="K21168" s="4">
        <v>-1225117.9831520701</v>
      </c>
      <c r="L21168" s="4">
        <v>14734103.7706939</v>
      </c>
      <c r="M21168" s="4">
        <v>6066342.96493534</v>
      </c>
      <c r="N21168" s="3">
        <v>-9.5077028776788003E-2</v>
      </c>
      <c r="O21168" s="5">
        <v>1.2181798219680786</v>
      </c>
      <c r="P21168" s="3">
        <v>0.41172119975090027</v>
      </c>
    </row>
    <row r="21169" spans="1:16" x14ac:dyDescent="0.25">
      <c r="A21169" s="1">
        <v>2024</v>
      </c>
      <c r="B21169" t="s">
        <v>1648</v>
      </c>
      <c r="C21169" t="s">
        <v>3349</v>
      </c>
      <c r="D21169" t="s">
        <v>3403</v>
      </c>
      <c r="E21169" t="s">
        <v>3469</v>
      </c>
      <c r="F21169" t="s">
        <v>5119</v>
      </c>
      <c r="G21169" s="4"/>
      <c r="H21169" s="4"/>
      <c r="I21169" s="4"/>
      <c r="J21169" s="4"/>
      <c r="K21169" s="4">
        <v>-203552.580291903</v>
      </c>
      <c r="L21169" s="4">
        <v>12086939.8437162</v>
      </c>
      <c r="M21169" s="4">
        <v>5142022.7805653699</v>
      </c>
      <c r="N21169" s="3">
        <v>-1.5981735159817E-2</v>
      </c>
      <c r="O21169" s="5">
        <v>0.95070797204971313</v>
      </c>
      <c r="P21169" s="3">
        <v>0.42541974782943726</v>
      </c>
    </row>
    <row r="21170" spans="1:16" x14ac:dyDescent="0.25">
      <c r="A21170" s="1">
        <v>2010</v>
      </c>
      <c r="B21170" t="s">
        <v>1649</v>
      </c>
      <c r="C21170" t="s">
        <v>3350</v>
      </c>
      <c r="D21170" t="s">
        <v>3403</v>
      </c>
      <c r="E21170" t="s">
        <v>3469</v>
      </c>
      <c r="F21170" t="s">
        <v>5120</v>
      </c>
      <c r="G21170" s="4"/>
      <c r="H21170" s="4"/>
      <c r="I21170" s="4"/>
      <c r="J21170" s="4"/>
      <c r="K21170" s="4">
        <v>-1737421.6794611199</v>
      </c>
      <c r="L21170" s="4">
        <v>7203311.7199442303</v>
      </c>
      <c r="M21170" s="4">
        <v>139637.331810317</v>
      </c>
      <c r="N21170" s="3">
        <v>-0.48239525013213602</v>
      </c>
      <c r="O21170" s="5">
        <v>0.460176020860672</v>
      </c>
      <c r="P21170" s="3">
        <v>1.9385157153010368E-2</v>
      </c>
    </row>
    <row r="21171" spans="1:16" x14ac:dyDescent="0.25">
      <c r="A21171" s="1">
        <v>2011</v>
      </c>
      <c r="B21171" t="s">
        <v>1649</v>
      </c>
      <c r="C21171" t="s">
        <v>3350</v>
      </c>
      <c r="D21171" t="s">
        <v>3403</v>
      </c>
      <c r="E21171" t="s">
        <v>3469</v>
      </c>
      <c r="F21171" t="s">
        <v>5120</v>
      </c>
      <c r="G21171" s="4"/>
      <c r="H21171" s="4"/>
      <c r="I21171" s="4"/>
      <c r="J21171" s="4"/>
      <c r="K21171" s="4">
        <v>-4210685.8857571501</v>
      </c>
      <c r="L21171" s="4">
        <v>10374988.7471868</v>
      </c>
      <c r="M21171" s="4">
        <v>483271.88940092199</v>
      </c>
      <c r="N21171" s="3">
        <v>-0.43040198311810401</v>
      </c>
      <c r="O21171" s="5">
        <v>0.7081257700920105</v>
      </c>
      <c r="P21171" s="3">
        <v>4.6580474823713303E-2</v>
      </c>
    </row>
    <row r="21172" spans="1:16" x14ac:dyDescent="0.25">
      <c r="A21172" s="1">
        <v>2012</v>
      </c>
      <c r="B21172" t="s">
        <v>1649</v>
      </c>
      <c r="C21172" t="s">
        <v>3350</v>
      </c>
      <c r="D21172" t="s">
        <v>3403</v>
      </c>
      <c r="E21172" t="s">
        <v>3469</v>
      </c>
      <c r="F21172" t="s">
        <v>5120</v>
      </c>
      <c r="G21172" s="4"/>
      <c r="H21172" s="4"/>
      <c r="I21172" s="4"/>
      <c r="J21172" s="4"/>
      <c r="K21172" s="4">
        <v>-5134335.8267756803</v>
      </c>
      <c r="L21172" s="4">
        <v>4855271.5328019001</v>
      </c>
      <c r="M21172" s="4">
        <v>334236.56662198302</v>
      </c>
      <c r="N21172" s="3">
        <v>-0.695627272562793</v>
      </c>
      <c r="O21172" s="5">
        <v>1.1977529525756836</v>
      </c>
      <c r="P21172" s="3">
        <v>6.883992999792099E-2</v>
      </c>
    </row>
    <row r="21173" spans="1:16" x14ac:dyDescent="0.25">
      <c r="A21173" s="1">
        <v>2013</v>
      </c>
      <c r="B21173" t="s">
        <v>1649</v>
      </c>
      <c r="C21173" t="s">
        <v>3350</v>
      </c>
      <c r="D21173" t="s">
        <v>3403</v>
      </c>
      <c r="E21173" t="s">
        <v>3469</v>
      </c>
      <c r="F21173" t="s">
        <v>5120</v>
      </c>
      <c r="G21173" s="4"/>
      <c r="H21173" s="4"/>
      <c r="I21173" s="4"/>
      <c r="J21173" s="4"/>
      <c r="K21173" s="4">
        <v>-3590937.99391542</v>
      </c>
      <c r="L21173" s="4">
        <v>3279690.6547776698</v>
      </c>
      <c r="M21173" s="4">
        <v>371396.986944645</v>
      </c>
      <c r="N21173" s="3">
        <v>-0.94318817723965998</v>
      </c>
      <c r="O21173" s="5">
        <v>1.1577013731002808</v>
      </c>
      <c r="P21173" s="3">
        <v>0.11324147135019302</v>
      </c>
    </row>
    <row r="21174" spans="1:16" x14ac:dyDescent="0.25">
      <c r="A21174" s="1">
        <v>2014</v>
      </c>
      <c r="B21174" t="s">
        <v>1649</v>
      </c>
      <c r="C21174" t="s">
        <v>3350</v>
      </c>
      <c r="D21174" t="s">
        <v>3403</v>
      </c>
      <c r="E21174" t="s">
        <v>3469</v>
      </c>
      <c r="F21174" t="s">
        <v>5120</v>
      </c>
      <c r="G21174" s="4"/>
      <c r="H21174" s="4"/>
      <c r="I21174" s="4"/>
      <c r="J21174" s="4"/>
      <c r="K21174" s="4">
        <v>-2697686.8310622899</v>
      </c>
      <c r="L21174" s="4">
        <v>1913646.09363949</v>
      </c>
      <c r="M21174" s="4">
        <v>320027.34688104101</v>
      </c>
      <c r="N21174" s="3">
        <v>-1.0182138772279301</v>
      </c>
      <c r="O21174" s="5">
        <v>2.9339632987976074</v>
      </c>
      <c r="P21174" s="3">
        <v>0.16723434627056122</v>
      </c>
    </row>
    <row r="21175" spans="1:16" x14ac:dyDescent="0.25">
      <c r="A21175" s="1">
        <v>2015</v>
      </c>
      <c r="B21175" t="s">
        <v>1649</v>
      </c>
      <c r="C21175" t="s">
        <v>3350</v>
      </c>
      <c r="D21175" t="s">
        <v>3403</v>
      </c>
      <c r="E21175" t="s">
        <v>3469</v>
      </c>
      <c r="F21175" t="s">
        <v>5120</v>
      </c>
      <c r="G21175" s="4"/>
      <c r="H21175" s="4"/>
      <c r="I21175" s="4"/>
      <c r="J21175" s="4"/>
      <c r="K21175" s="4">
        <v>-2887775.3210634599</v>
      </c>
      <c r="L21175" s="4">
        <v>5171418.2260810602</v>
      </c>
      <c r="M21175" s="4">
        <v>819001.10166945297</v>
      </c>
      <c r="N21175" s="3">
        <v>-0.85756731139460096</v>
      </c>
      <c r="O21175" s="5">
        <v>5.4647603034973145</v>
      </c>
      <c r="P21175" s="3">
        <v>0.15837068855762482</v>
      </c>
    </row>
    <row r="21176" spans="1:16" x14ac:dyDescent="0.25">
      <c r="A21176" s="1">
        <v>2016</v>
      </c>
      <c r="B21176" t="s">
        <v>1649</v>
      </c>
      <c r="C21176" t="s">
        <v>3350</v>
      </c>
      <c r="D21176" t="s">
        <v>3403</v>
      </c>
      <c r="E21176" t="s">
        <v>3469</v>
      </c>
      <c r="F21176" t="s">
        <v>5120</v>
      </c>
      <c r="G21176" s="4"/>
      <c r="H21176" s="4"/>
      <c r="I21176" s="4"/>
      <c r="J21176" s="4"/>
      <c r="K21176" s="4">
        <v>-6817225.1691152398</v>
      </c>
      <c r="L21176" s="4">
        <v>6234027.9226390896</v>
      </c>
      <c r="M21176" s="4">
        <v>1577813.86893942</v>
      </c>
      <c r="N21176" s="3">
        <v>-1.2135731605659199</v>
      </c>
      <c r="O21176" s="5">
        <v>3.5811288356781006</v>
      </c>
      <c r="P21176" s="3">
        <v>0.25309702754020691</v>
      </c>
    </row>
    <row r="21177" spans="1:16" x14ac:dyDescent="0.25">
      <c r="A21177" s="1">
        <v>2017</v>
      </c>
      <c r="B21177" t="s">
        <v>1649</v>
      </c>
      <c r="C21177" t="s">
        <v>3350</v>
      </c>
      <c r="D21177" t="s">
        <v>3403</v>
      </c>
      <c r="E21177" t="s">
        <v>3469</v>
      </c>
      <c r="F21177" t="s">
        <v>5120</v>
      </c>
      <c r="G21177" s="4"/>
      <c r="H21177" s="4"/>
      <c r="I21177" s="4"/>
      <c r="J21177" s="4"/>
      <c r="K21177" s="4">
        <v>-7571139.9079219401</v>
      </c>
      <c r="L21177" s="4">
        <v>2189052.85649504</v>
      </c>
      <c r="M21177" s="4">
        <v>1105266.4345500199</v>
      </c>
      <c r="N21177" s="3">
        <v>-1.7565355750512499</v>
      </c>
      <c r="O21177" s="5">
        <v>5.4165687561035156</v>
      </c>
      <c r="P21177" s="3">
        <v>0.50490623712539673</v>
      </c>
    </row>
    <row r="21178" spans="1:16" x14ac:dyDescent="0.25">
      <c r="A21178" s="1">
        <v>2018</v>
      </c>
      <c r="B21178" t="s">
        <v>1649</v>
      </c>
      <c r="C21178" t="s">
        <v>3350</v>
      </c>
      <c r="D21178" t="s">
        <v>3403</v>
      </c>
      <c r="E21178" t="s">
        <v>3469</v>
      </c>
      <c r="F21178" t="s">
        <v>5120</v>
      </c>
      <c r="G21178" s="4"/>
      <c r="H21178" s="4"/>
      <c r="I21178" s="4"/>
      <c r="J21178" s="4"/>
      <c r="K21178" s="4">
        <v>-2810758.7768969401</v>
      </c>
      <c r="L21178" s="4">
        <v>3298253.1328877299</v>
      </c>
      <c r="M21178" s="4">
        <v>519379.12197721697</v>
      </c>
      <c r="N21178" s="3">
        <v>-1.0397857727075701</v>
      </c>
      <c r="O21178" s="5">
        <v>2.4444091320037842</v>
      </c>
      <c r="P21178" s="3">
        <v>0.15747097134590149</v>
      </c>
    </row>
    <row r="21179" spans="1:16" x14ac:dyDescent="0.25">
      <c r="A21179" s="1">
        <v>2019</v>
      </c>
      <c r="B21179" t="s">
        <v>1649</v>
      </c>
      <c r="C21179" t="s">
        <v>3350</v>
      </c>
      <c r="D21179" t="s">
        <v>3403</v>
      </c>
      <c r="E21179" t="s">
        <v>3469</v>
      </c>
      <c r="F21179" t="s">
        <v>5120</v>
      </c>
      <c r="G21179" s="4"/>
      <c r="H21179" s="4"/>
      <c r="I21179" s="4"/>
      <c r="J21179" s="4"/>
      <c r="K21179" s="4">
        <v>-2539773.2537732502</v>
      </c>
      <c r="L21179" s="4">
        <v>2092653.56265356</v>
      </c>
      <c r="M21179" s="4">
        <v>492699.19269919302</v>
      </c>
      <c r="N21179" s="3">
        <v>-0.97296209222885</v>
      </c>
      <c r="O21179" s="5">
        <v>2.1849398612976074</v>
      </c>
      <c r="P21179" s="3">
        <v>0.23544231057167053</v>
      </c>
    </row>
    <row r="21180" spans="1:16" x14ac:dyDescent="0.25">
      <c r="A21180" s="1">
        <v>2020</v>
      </c>
      <c r="B21180" t="s">
        <v>1649</v>
      </c>
      <c r="C21180" t="s">
        <v>3350</v>
      </c>
      <c r="D21180" t="s">
        <v>3403</v>
      </c>
      <c r="E21180" t="s">
        <v>3469</v>
      </c>
      <c r="F21180" t="s">
        <v>5120</v>
      </c>
      <c r="G21180" s="4"/>
      <c r="H21180" s="4"/>
      <c r="I21180" s="4"/>
      <c r="J21180" s="4"/>
      <c r="K21180" s="4">
        <v>-2655228.248416</v>
      </c>
      <c r="L21180" s="4">
        <v>2327235.2056099302</v>
      </c>
      <c r="M21180" s="4">
        <v>2184514.03172149</v>
      </c>
      <c r="N21180" s="3">
        <v>-1.2111321218929001</v>
      </c>
      <c r="O21180" s="5">
        <v>3.7167229652404785</v>
      </c>
      <c r="P21180" s="3">
        <v>0.93867349624633789</v>
      </c>
    </row>
    <row r="21181" spans="1:16" x14ac:dyDescent="0.25">
      <c r="A21181" s="1">
        <v>2021</v>
      </c>
      <c r="B21181" t="s">
        <v>1649</v>
      </c>
      <c r="C21181" t="s">
        <v>3350</v>
      </c>
      <c r="D21181" t="s">
        <v>3403</v>
      </c>
      <c r="E21181" t="s">
        <v>3469</v>
      </c>
      <c r="F21181" t="s">
        <v>5120</v>
      </c>
      <c r="G21181" s="4"/>
      <c r="H21181" s="4"/>
      <c r="I21181" s="4"/>
      <c r="J21181" s="4"/>
      <c r="K21181" s="4">
        <v>-4300081.7281377204</v>
      </c>
      <c r="L21181" s="4">
        <v>3970155.7333413302</v>
      </c>
      <c r="M21181" s="4">
        <v>1114318.16988955</v>
      </c>
      <c r="N21181" s="3">
        <v>-1.32343640296096</v>
      </c>
      <c r="O21181" s="5">
        <v>4.3092250823974609</v>
      </c>
      <c r="P21181" s="3">
        <v>0.28067365288734436</v>
      </c>
    </row>
    <row r="21182" spans="1:16" x14ac:dyDescent="0.25">
      <c r="A21182" s="1">
        <v>2022</v>
      </c>
      <c r="B21182" t="s">
        <v>1649</v>
      </c>
      <c r="C21182" t="s">
        <v>3350</v>
      </c>
      <c r="D21182" t="s">
        <v>3403</v>
      </c>
      <c r="E21182" t="s">
        <v>3469</v>
      </c>
      <c r="F21182" t="s">
        <v>5120</v>
      </c>
      <c r="G21182" s="4"/>
      <c r="H21182" s="4"/>
      <c r="I21182" s="4"/>
      <c r="J21182" s="4"/>
      <c r="K21182" s="4">
        <v>-3611768.2375592599</v>
      </c>
      <c r="L21182" s="4">
        <v>3745376.6898769601</v>
      </c>
      <c r="M21182" s="4">
        <v>978056.27057354001</v>
      </c>
      <c r="N21182" s="3">
        <v>-0.97623077948979098</v>
      </c>
      <c r="O21182" s="5">
        <v>7.4302420616149902</v>
      </c>
      <c r="P21182" s="3">
        <v>0.26113694906234741</v>
      </c>
    </row>
    <row r="21183" spans="1:16" x14ac:dyDescent="0.25">
      <c r="A21183" s="1">
        <v>2023</v>
      </c>
      <c r="B21183" t="s">
        <v>1649</v>
      </c>
      <c r="C21183" t="s">
        <v>3350</v>
      </c>
      <c r="D21183" t="s">
        <v>3403</v>
      </c>
      <c r="E21183" t="s">
        <v>3469</v>
      </c>
      <c r="F21183" t="s">
        <v>5120</v>
      </c>
      <c r="G21183" s="4"/>
      <c r="H21183" s="4"/>
      <c r="I21183" s="4"/>
      <c r="J21183" s="4"/>
      <c r="K21183" s="4">
        <v>-2162037.12962037</v>
      </c>
      <c r="L21183" s="4">
        <v>3445920.0746591999</v>
      </c>
      <c r="M21183" s="4">
        <v>376436.35636436398</v>
      </c>
      <c r="N21183" s="3">
        <v>-0.61214848759662199</v>
      </c>
      <c r="O21183" s="5">
        <v>5.6810836791992188</v>
      </c>
      <c r="P21183" s="3">
        <v>0.10924117267131805</v>
      </c>
    </row>
    <row r="21184" spans="1:16" x14ac:dyDescent="0.25">
      <c r="A21184" s="1">
        <v>2024</v>
      </c>
      <c r="B21184" t="s">
        <v>1649</v>
      </c>
      <c r="C21184" t="s">
        <v>3350</v>
      </c>
      <c r="D21184" t="s">
        <v>3403</v>
      </c>
      <c r="E21184" t="s">
        <v>3469</v>
      </c>
      <c r="F21184" t="s">
        <v>5120</v>
      </c>
      <c r="G21184" s="4"/>
      <c r="H21184" s="4"/>
      <c r="I21184" s="4"/>
      <c r="J21184" s="4"/>
      <c r="K21184" s="4">
        <v>-1450723.0337415701</v>
      </c>
      <c r="L21184" s="4">
        <v>2536739.7145200102</v>
      </c>
      <c r="M21184" s="4">
        <v>422038.36179021699</v>
      </c>
      <c r="N21184" s="3">
        <v>-0.48493497396852703</v>
      </c>
      <c r="O21184" s="5">
        <v>3.9494204521179199</v>
      </c>
      <c r="P21184" s="3">
        <v>0.16637039184570313</v>
      </c>
    </row>
    <row r="21185" spans="1:16" x14ac:dyDescent="0.25">
      <c r="A21185" s="1">
        <v>2009</v>
      </c>
      <c r="B21185" t="s">
        <v>1650</v>
      </c>
      <c r="C21185" t="s">
        <v>3351</v>
      </c>
      <c r="D21185" t="s">
        <v>3403</v>
      </c>
      <c r="E21185" t="s">
        <v>3469</v>
      </c>
      <c r="F21185" t="s">
        <v>5121</v>
      </c>
      <c r="G21185" s="4"/>
      <c r="H21185" s="4"/>
      <c r="I21185" s="4"/>
      <c r="J21185" s="4"/>
      <c r="K21185" s="4">
        <v>-913454.22671463795</v>
      </c>
      <c r="L21185" s="4">
        <v>6281408.17204466</v>
      </c>
      <c r="M21185" s="4">
        <v>592898.06451977196</v>
      </c>
      <c r="N21185" s="3">
        <v>-0.15672084308713799</v>
      </c>
      <c r="P21185" s="3">
        <v>9.4389356672763824E-2</v>
      </c>
    </row>
    <row r="21186" spans="1:16" x14ac:dyDescent="0.25">
      <c r="A21186" s="1">
        <v>2010</v>
      </c>
      <c r="B21186" t="s">
        <v>1650</v>
      </c>
      <c r="C21186" t="s">
        <v>3351</v>
      </c>
      <c r="D21186" t="s">
        <v>3403</v>
      </c>
      <c r="E21186" t="s">
        <v>3469</v>
      </c>
      <c r="F21186" t="s">
        <v>5121</v>
      </c>
      <c r="G21186" s="4"/>
      <c r="H21186" s="4"/>
      <c r="I21186" s="4"/>
      <c r="J21186" s="4"/>
      <c r="K21186" s="4">
        <v>-1764823.17083536</v>
      </c>
      <c r="L21186" s="4">
        <v>16334640.1052393</v>
      </c>
      <c r="M21186" s="4">
        <v>164183.42416556101</v>
      </c>
      <c r="N21186" s="3">
        <v>-0.154304448744505</v>
      </c>
      <c r="O21186" s="5">
        <v>1.606184720993042</v>
      </c>
      <c r="P21186" s="3">
        <v>1.00512420758605E-2</v>
      </c>
    </row>
    <row r="21187" spans="1:16" x14ac:dyDescent="0.25">
      <c r="A21187" s="1">
        <v>2011</v>
      </c>
      <c r="B21187" t="s">
        <v>1650</v>
      </c>
      <c r="C21187" t="s">
        <v>3351</v>
      </c>
      <c r="D21187" t="s">
        <v>3403</v>
      </c>
      <c r="E21187" t="s">
        <v>3469</v>
      </c>
      <c r="F21187" t="s">
        <v>5121</v>
      </c>
      <c r="G21187" s="4"/>
      <c r="H21187" s="4"/>
      <c r="I21187" s="4"/>
      <c r="J21187" s="4"/>
      <c r="K21187" s="4">
        <v>-2412279.9934519301</v>
      </c>
      <c r="L21187" s="4">
        <v>37448248</v>
      </c>
      <c r="M21187" s="4">
        <v>693232</v>
      </c>
      <c r="N21187" s="3">
        <v>-8.2766842213175998E-2</v>
      </c>
      <c r="O21187" s="5">
        <v>1.2407139539718628</v>
      </c>
      <c r="P21187" s="3">
        <v>1.8511733040213585E-2</v>
      </c>
    </row>
    <row r="21188" spans="1:16" x14ac:dyDescent="0.25">
      <c r="A21188" s="1">
        <v>2012</v>
      </c>
      <c r="B21188" t="s">
        <v>1650</v>
      </c>
      <c r="C21188" t="s">
        <v>3351</v>
      </c>
      <c r="D21188" t="s">
        <v>3403</v>
      </c>
      <c r="E21188" t="s">
        <v>3469</v>
      </c>
      <c r="F21188" t="s">
        <v>5121</v>
      </c>
      <c r="G21188" s="4"/>
      <c r="H21188" s="4"/>
      <c r="I21188" s="4"/>
      <c r="J21188" s="4"/>
      <c r="K21188" s="4">
        <v>-2059444.3939604801</v>
      </c>
      <c r="L21188" s="4">
        <v>33565066</v>
      </c>
      <c r="M21188" s="4">
        <v>598622</v>
      </c>
      <c r="N21188" s="3">
        <v>-5.9416576594305999E-2</v>
      </c>
      <c r="O21188" s="5">
        <v>0.57791739702224731</v>
      </c>
      <c r="P21188" s="3">
        <v>1.7834674566984177E-2</v>
      </c>
    </row>
    <row r="21189" spans="1:16" x14ac:dyDescent="0.25">
      <c r="A21189" s="1">
        <v>2013</v>
      </c>
      <c r="B21189" t="s">
        <v>1650</v>
      </c>
      <c r="C21189" t="s">
        <v>3351</v>
      </c>
      <c r="D21189" t="s">
        <v>3403</v>
      </c>
      <c r="E21189" t="s">
        <v>3469</v>
      </c>
      <c r="F21189" t="s">
        <v>5121</v>
      </c>
      <c r="G21189" s="4"/>
      <c r="H21189" s="4"/>
      <c r="I21189" s="4"/>
      <c r="J21189" s="4"/>
      <c r="K21189" s="4">
        <v>-2322455.62774423</v>
      </c>
      <c r="L21189" s="4">
        <v>31437399</v>
      </c>
      <c r="M21189" s="4">
        <v>277012</v>
      </c>
      <c r="N21189" s="3">
        <v>-7.5644814444898997E-2</v>
      </c>
      <c r="O21189" s="5">
        <v>0.38564425706863403</v>
      </c>
      <c r="P21189" s="3">
        <v>8.8115427643060684E-3</v>
      </c>
    </row>
    <row r="21190" spans="1:16" x14ac:dyDescent="0.25">
      <c r="A21190" s="1">
        <v>2014</v>
      </c>
      <c r="B21190" t="s">
        <v>1650</v>
      </c>
      <c r="C21190" t="s">
        <v>3351</v>
      </c>
      <c r="D21190" t="s">
        <v>3403</v>
      </c>
      <c r="E21190" t="s">
        <v>3469</v>
      </c>
      <c r="F21190" t="s">
        <v>5121</v>
      </c>
      <c r="G21190" s="4"/>
      <c r="H21190" s="4"/>
      <c r="I21190" s="4"/>
      <c r="J21190" s="4"/>
      <c r="K21190" s="4">
        <v>-1879375.7367155501</v>
      </c>
      <c r="L21190" s="4">
        <v>23806860.295157701</v>
      </c>
      <c r="M21190" s="4">
        <v>120927.9079636</v>
      </c>
      <c r="N21190" s="3">
        <v>-6.6815408611730007E-2</v>
      </c>
      <c r="O21190" s="5">
        <v>0.52396416664123535</v>
      </c>
      <c r="P21190" s="3">
        <v>5.0795404240489006E-3</v>
      </c>
    </row>
    <row r="21191" spans="1:16" x14ac:dyDescent="0.25">
      <c r="A21191" s="1">
        <v>2015</v>
      </c>
      <c r="B21191" t="s">
        <v>1650</v>
      </c>
      <c r="C21191" t="s">
        <v>3351</v>
      </c>
      <c r="D21191" t="s">
        <v>3403</v>
      </c>
      <c r="E21191" t="s">
        <v>3469</v>
      </c>
      <c r="F21191" t="s">
        <v>5121</v>
      </c>
      <c r="G21191" s="4"/>
      <c r="H21191" s="4"/>
      <c r="I21191" s="4"/>
      <c r="J21191" s="4"/>
      <c r="K21191" s="4">
        <v>-1175334.16022742</v>
      </c>
      <c r="L21191" s="4">
        <v>13016350.1613984</v>
      </c>
      <c r="M21191" s="4">
        <v>197228.87760683501</v>
      </c>
      <c r="N21191" s="3">
        <v>-7.2404420923952995E-2</v>
      </c>
      <c r="O21191" s="5">
        <v>0.1475415825843811</v>
      </c>
      <c r="P21191" s="3">
        <v>1.5152394771575928E-2</v>
      </c>
    </row>
    <row r="21192" spans="1:16" x14ac:dyDescent="0.25">
      <c r="A21192" s="1">
        <v>2016</v>
      </c>
      <c r="B21192" t="s">
        <v>1650</v>
      </c>
      <c r="C21192" t="s">
        <v>3351</v>
      </c>
      <c r="D21192" t="s">
        <v>3403</v>
      </c>
      <c r="E21192" t="s">
        <v>3469</v>
      </c>
      <c r="F21192" t="s">
        <v>5121</v>
      </c>
      <c r="G21192" s="4"/>
      <c r="H21192" s="4"/>
      <c r="I21192" s="4"/>
      <c r="J21192" s="4"/>
      <c r="K21192" s="4">
        <v>-499092.588729624</v>
      </c>
      <c r="L21192" s="4">
        <v>494235.92693029798</v>
      </c>
      <c r="M21192" s="4">
        <v>104729.26662097299</v>
      </c>
      <c r="N21192" s="3">
        <v>-7.6305187033260002E-2</v>
      </c>
      <c r="O21192" s="5">
        <v>2.6660566329956055</v>
      </c>
      <c r="P21192" s="3">
        <v>0.21190136671066284</v>
      </c>
    </row>
    <row r="21193" spans="1:16" x14ac:dyDescent="0.25">
      <c r="A21193" s="1">
        <v>2017</v>
      </c>
      <c r="B21193" t="s">
        <v>1650</v>
      </c>
      <c r="C21193" t="s">
        <v>3351</v>
      </c>
      <c r="D21193" t="s">
        <v>3403</v>
      </c>
      <c r="E21193" t="s">
        <v>3469</v>
      </c>
      <c r="F21193" t="s">
        <v>5121</v>
      </c>
      <c r="G21193" s="4"/>
      <c r="H21193" s="4"/>
      <c r="I21193" s="4"/>
      <c r="J21193" s="4"/>
      <c r="K21193" s="4">
        <v>-558069.89631610899</v>
      </c>
      <c r="L21193" s="4">
        <v>549738.29232862196</v>
      </c>
      <c r="M21193" s="4">
        <v>57118.371801670903</v>
      </c>
      <c r="N21193" s="3">
        <v>-1.0533311186079699</v>
      </c>
      <c r="O21193" s="5">
        <v>8.8433742523193359</v>
      </c>
      <c r="P21193" s="3">
        <v>0.10390102118253708</v>
      </c>
    </row>
    <row r="21194" spans="1:16" x14ac:dyDescent="0.25">
      <c r="A21194" s="1">
        <v>2018</v>
      </c>
      <c r="B21194" t="s">
        <v>1650</v>
      </c>
      <c r="C21194" t="s">
        <v>3351</v>
      </c>
      <c r="D21194" t="s">
        <v>3403</v>
      </c>
      <c r="E21194" t="s">
        <v>3469</v>
      </c>
      <c r="F21194" t="s">
        <v>5121</v>
      </c>
      <c r="G21194" s="4"/>
      <c r="H21194" s="4"/>
      <c r="I21194" s="4"/>
      <c r="J21194" s="4"/>
      <c r="K21194" s="4">
        <v>-1116474.5853041101</v>
      </c>
      <c r="L21194" s="4">
        <v>131740.42739028399</v>
      </c>
      <c r="M21194" s="4">
        <v>55044.818984596503</v>
      </c>
      <c r="N21194" s="3">
        <v>-3.3772922478919201</v>
      </c>
      <c r="O21194" s="5">
        <v>29.118627548217773</v>
      </c>
      <c r="P21194" s="3">
        <v>0.41782784461975098</v>
      </c>
    </row>
    <row r="21195" spans="1:16" x14ac:dyDescent="0.25">
      <c r="A21195" s="1">
        <v>2019</v>
      </c>
      <c r="B21195" t="s">
        <v>1650</v>
      </c>
      <c r="C21195" t="s">
        <v>3351</v>
      </c>
      <c r="D21195" t="s">
        <v>3403</v>
      </c>
      <c r="E21195" t="s">
        <v>3469</v>
      </c>
      <c r="F21195" t="s">
        <v>5121</v>
      </c>
      <c r="G21195" s="4"/>
      <c r="H21195" s="4"/>
      <c r="I21195" s="4"/>
      <c r="J21195" s="4"/>
      <c r="K21195" s="4">
        <v>-128769.392769393</v>
      </c>
      <c r="L21195" s="4">
        <v>97340.821340821305</v>
      </c>
      <c r="M21195" s="4">
        <v>46073.710073710099</v>
      </c>
      <c r="N21195" s="3">
        <v>-1.15860814421334</v>
      </c>
      <c r="O21195" s="5">
        <v>18.975975036621094</v>
      </c>
      <c r="P21195" s="3">
        <v>0.47332361340522766</v>
      </c>
    </row>
    <row r="21196" spans="1:16" x14ac:dyDescent="0.25">
      <c r="A21196" s="1">
        <v>2020</v>
      </c>
      <c r="B21196" t="s">
        <v>1650</v>
      </c>
      <c r="C21196" t="s">
        <v>3351</v>
      </c>
      <c r="D21196" t="s">
        <v>3403</v>
      </c>
      <c r="E21196" t="s">
        <v>3469</v>
      </c>
      <c r="F21196" t="s">
        <v>5121</v>
      </c>
      <c r="G21196" s="4"/>
      <c r="H21196" s="4"/>
      <c r="I21196" s="4"/>
      <c r="J21196" s="4"/>
      <c r="K21196" s="4">
        <v>-249489.25362008801</v>
      </c>
      <c r="L21196" s="4">
        <v>34350.454840357197</v>
      </c>
      <c r="M21196" s="4">
        <v>42006.128956558903</v>
      </c>
      <c r="N21196" s="3">
        <v>-3.8366829237227398</v>
      </c>
      <c r="O21196" s="5">
        <v>66.7093505859375</v>
      </c>
      <c r="P21196" s="3">
        <v>1.2228696346282959</v>
      </c>
    </row>
    <row r="21197" spans="1:16" x14ac:dyDescent="0.25">
      <c r="A21197" s="1">
        <v>2021</v>
      </c>
      <c r="B21197" t="s">
        <v>1650</v>
      </c>
      <c r="C21197" t="s">
        <v>3351</v>
      </c>
      <c r="D21197" t="s">
        <v>3403</v>
      </c>
      <c r="E21197" t="s">
        <v>3469</v>
      </c>
      <c r="F21197" t="s">
        <v>5121</v>
      </c>
      <c r="G21197" s="4"/>
      <c r="H21197" s="4"/>
      <c r="I21197" s="4"/>
      <c r="J21197" s="4"/>
      <c r="K21197" s="4">
        <v>-930400.61783472903</v>
      </c>
      <c r="L21197" s="4">
        <v>1165793.4002654301</v>
      </c>
      <c r="M21197" s="4">
        <v>146428.33042161199</v>
      </c>
      <c r="N21197" s="3">
        <v>-1.54665905510241</v>
      </c>
      <c r="O21197" s="5">
        <v>7.8291635513305664</v>
      </c>
      <c r="P21197" s="3">
        <v>0.12560401856899261</v>
      </c>
    </row>
    <row r="21198" spans="1:16" x14ac:dyDescent="0.25">
      <c r="A21198" s="1">
        <v>2022</v>
      </c>
      <c r="B21198" t="s">
        <v>1650</v>
      </c>
      <c r="C21198" t="s">
        <v>3351</v>
      </c>
      <c r="D21198" t="s">
        <v>3403</v>
      </c>
      <c r="E21198" t="s">
        <v>3469</v>
      </c>
      <c r="F21198" t="s">
        <v>5121</v>
      </c>
      <c r="G21198" s="4"/>
      <c r="H21198" s="4"/>
      <c r="I21198" s="4"/>
      <c r="J21198" s="4"/>
      <c r="K21198" s="4">
        <v>-1992749.1425534999</v>
      </c>
      <c r="L21198" s="4">
        <v>155346.53260367</v>
      </c>
      <c r="M21198" s="4">
        <v>213746.747914179</v>
      </c>
      <c r="N21198" s="3">
        <v>-3.24468640356422</v>
      </c>
      <c r="O21198" s="5">
        <v>27.437002182006836</v>
      </c>
      <c r="P21198" s="3">
        <v>1.3759350776672363</v>
      </c>
    </row>
    <row r="21199" spans="1:16" x14ac:dyDescent="0.25">
      <c r="A21199" s="1">
        <v>2023</v>
      </c>
      <c r="B21199" t="s">
        <v>1650</v>
      </c>
      <c r="C21199" t="s">
        <v>3351</v>
      </c>
      <c r="D21199" t="s">
        <v>3403</v>
      </c>
      <c r="E21199" t="s">
        <v>3469</v>
      </c>
      <c r="F21199" t="s">
        <v>5121</v>
      </c>
      <c r="G21199" s="4"/>
      <c r="H21199" s="4"/>
      <c r="I21199" s="4"/>
      <c r="J21199" s="4"/>
      <c r="K21199" s="4">
        <v>-1654374.56254375</v>
      </c>
      <c r="L21199" s="4">
        <v>442126.45402126497</v>
      </c>
      <c r="M21199" s="4">
        <v>167015.96507015999</v>
      </c>
      <c r="N21199" s="3">
        <v>-5.5873718430733303</v>
      </c>
      <c r="O21199" s="5">
        <v>12.486030578613281</v>
      </c>
      <c r="P21199" s="3">
        <v>0.37775608897209167</v>
      </c>
    </row>
    <row r="21200" spans="1:16" x14ac:dyDescent="0.25">
      <c r="A21200" s="1">
        <v>2024</v>
      </c>
      <c r="B21200" t="s">
        <v>1650</v>
      </c>
      <c r="C21200" t="s">
        <v>3351</v>
      </c>
      <c r="D21200" t="s">
        <v>3403</v>
      </c>
      <c r="E21200" t="s">
        <v>3469</v>
      </c>
      <c r="F21200" t="s">
        <v>5121</v>
      </c>
      <c r="G21200" s="4"/>
      <c r="H21200" s="4"/>
      <c r="I21200" s="4"/>
      <c r="J21200" s="4"/>
      <c r="K21200" s="4">
        <v>-2306726.9805924301</v>
      </c>
      <c r="L21200" s="4">
        <v>3135080.3037475101</v>
      </c>
      <c r="M21200" s="4">
        <v>461671.54467208497</v>
      </c>
      <c r="N21200" s="3">
        <v>-1.2896571659351299</v>
      </c>
      <c r="O21200" s="5">
        <v>6.4099330902099609</v>
      </c>
      <c r="P21200" s="3">
        <v>0.14725987613201141</v>
      </c>
    </row>
    <row r="21201" spans="1:16" x14ac:dyDescent="0.25">
      <c r="A21201" s="1">
        <v>2010</v>
      </c>
      <c r="B21201" t="s">
        <v>1651</v>
      </c>
      <c r="C21201" t="s">
        <v>3352</v>
      </c>
      <c r="D21201" t="s">
        <v>3403</v>
      </c>
      <c r="E21201" t="s">
        <v>3469</v>
      </c>
      <c r="F21201" t="s">
        <v>5122</v>
      </c>
      <c r="G21201" s="4"/>
      <c r="H21201" s="4"/>
      <c r="I21201" s="4"/>
      <c r="J21201" s="4"/>
      <c r="K21201" s="4">
        <v>-687965.93371520704</v>
      </c>
      <c r="L21201" s="4">
        <v>7337028.6069442797</v>
      </c>
      <c r="M21201" s="4">
        <v>98619.206799818596</v>
      </c>
      <c r="N21201" s="3">
        <v>-0.185192005579007</v>
      </c>
      <c r="O21201" s="5">
        <v>0.7200431227684021</v>
      </c>
      <c r="P21201" s="3">
        <v>1.3441300950944424E-2</v>
      </c>
    </row>
    <row r="21202" spans="1:16" x14ac:dyDescent="0.25">
      <c r="A21202" s="1">
        <v>2011</v>
      </c>
      <c r="B21202" t="s">
        <v>1651</v>
      </c>
      <c r="C21202" t="s">
        <v>3352</v>
      </c>
      <c r="D21202" t="s">
        <v>3403</v>
      </c>
      <c r="E21202" t="s">
        <v>3469</v>
      </c>
      <c r="F21202" t="s">
        <v>5122</v>
      </c>
      <c r="G21202" s="4"/>
      <c r="H21202" s="4"/>
      <c r="I21202" s="4"/>
      <c r="J21202" s="4"/>
      <c r="K21202" s="4">
        <v>-1420162.8978673201</v>
      </c>
      <c r="L21202" s="4">
        <v>8643156.1461794004</v>
      </c>
      <c r="M21202" s="4">
        <v>109089.05797877999</v>
      </c>
      <c r="N21202" s="3">
        <v>-0.157751339212747</v>
      </c>
      <c r="O21202" s="5">
        <v>0.78782975673675537</v>
      </c>
      <c r="P21202" s="3">
        <v>1.2621438130736351E-2</v>
      </c>
    </row>
    <row r="21203" spans="1:16" x14ac:dyDescent="0.25">
      <c r="A21203" s="1">
        <v>2012</v>
      </c>
      <c r="B21203" t="s">
        <v>1651</v>
      </c>
      <c r="C21203" t="s">
        <v>3352</v>
      </c>
      <c r="D21203" t="s">
        <v>3403</v>
      </c>
      <c r="E21203" t="s">
        <v>3469</v>
      </c>
      <c r="F21203" t="s">
        <v>5122</v>
      </c>
      <c r="G21203" s="4"/>
      <c r="H21203" s="4"/>
      <c r="I21203" s="4"/>
      <c r="J21203" s="4"/>
      <c r="K21203" s="4">
        <v>-1088846.0239657001</v>
      </c>
      <c r="L21203" s="4">
        <v>7874555.6317346003</v>
      </c>
      <c r="M21203" s="4">
        <v>266467.46415889799</v>
      </c>
      <c r="N21203" s="3">
        <v>-0.135030555803896</v>
      </c>
      <c r="O21203" s="5">
        <v>1.4116886854171753</v>
      </c>
      <c r="P21203" s="3">
        <v>3.3839046955108643E-2</v>
      </c>
    </row>
    <row r="21204" spans="1:16" x14ac:dyDescent="0.25">
      <c r="A21204" s="1">
        <v>2013</v>
      </c>
      <c r="B21204" t="s">
        <v>1651</v>
      </c>
      <c r="C21204" t="s">
        <v>3352</v>
      </c>
      <c r="D21204" t="s">
        <v>3403</v>
      </c>
      <c r="E21204" t="s">
        <v>3469</v>
      </c>
      <c r="F21204" t="s">
        <v>5122</v>
      </c>
      <c r="G21204" s="4"/>
      <c r="H21204" s="4"/>
      <c r="I21204" s="4"/>
      <c r="J21204" s="4"/>
      <c r="K21204" s="4">
        <v>-1386840.49444074</v>
      </c>
      <c r="L21204" s="4">
        <v>6779429.3649560995</v>
      </c>
      <c r="M21204" s="4">
        <v>237582.79507021001</v>
      </c>
      <c r="N21204" s="3">
        <v>-0.200848488986235</v>
      </c>
      <c r="O21204" s="5">
        <v>1.2739633321762085</v>
      </c>
      <c r="P21204" s="3">
        <v>3.5044658929109573E-2</v>
      </c>
    </row>
    <row r="21205" spans="1:16" x14ac:dyDescent="0.25">
      <c r="A21205" s="1">
        <v>2011</v>
      </c>
      <c r="B21205" t="s">
        <v>1690</v>
      </c>
      <c r="C21205" t="s">
        <v>3391</v>
      </c>
      <c r="D21205" t="s">
        <v>3413</v>
      </c>
      <c r="E21205" t="s">
        <v>3469</v>
      </c>
      <c r="F21205" t="s">
        <v>5161</v>
      </c>
      <c r="G21205" s="4">
        <v>4.8912080000407601</v>
      </c>
      <c r="H21205" s="4">
        <v>0</v>
      </c>
      <c r="I21205" s="4">
        <v>2.3789448143037002</v>
      </c>
      <c r="J21205" s="4">
        <v>17.789232531500598</v>
      </c>
      <c r="K21205" s="4">
        <v>-4757325.0455470998</v>
      </c>
      <c r="L21205" s="4">
        <v>15966956.381952601</v>
      </c>
      <c r="M21205" s="4">
        <v>170936.66273711299</v>
      </c>
      <c r="N21205" s="3">
        <v>-0.42288191798888097</v>
      </c>
      <c r="O21205" s="5">
        <v>2.6951351165771484</v>
      </c>
      <c r="P21205" s="3">
        <v>1.070565078407526E-2</v>
      </c>
    </row>
    <row r="21206" spans="1:16" x14ac:dyDescent="0.25">
      <c r="A21206" s="1">
        <v>2012</v>
      </c>
      <c r="B21206" t="s">
        <v>1690</v>
      </c>
      <c r="C21206" t="s">
        <v>3391</v>
      </c>
      <c r="D21206" t="s">
        <v>3413</v>
      </c>
      <c r="E21206" t="s">
        <v>3469</v>
      </c>
      <c r="F21206" t="s">
        <v>5161</v>
      </c>
      <c r="G21206" s="4">
        <v>4.9870805933320304</v>
      </c>
      <c r="H21206" s="4">
        <v>0</v>
      </c>
      <c r="I21206" s="4">
        <v>3.5131506962205301</v>
      </c>
      <c r="J21206" s="4">
        <v>16.2950819672131</v>
      </c>
      <c r="K21206" s="4">
        <v>-10627425.478137201</v>
      </c>
      <c r="L21206" s="4">
        <v>23491906.715921499</v>
      </c>
      <c r="M21206" s="4">
        <v>1915597.14703806</v>
      </c>
      <c r="N21206" s="3">
        <v>-0.548684700926514</v>
      </c>
      <c r="O21206" s="5">
        <v>0.84727126359939575</v>
      </c>
      <c r="P21206" s="3">
        <v>8.1542856991291046E-2</v>
      </c>
    </row>
    <row r="21207" spans="1:16" x14ac:dyDescent="0.25">
      <c r="A21207" s="1">
        <v>2013</v>
      </c>
      <c r="B21207" t="s">
        <v>1690</v>
      </c>
      <c r="C21207" t="s">
        <v>3391</v>
      </c>
      <c r="D21207" t="s">
        <v>3413</v>
      </c>
      <c r="E21207" t="s">
        <v>3469</v>
      </c>
      <c r="F21207" t="s">
        <v>5161</v>
      </c>
      <c r="G21207" s="4">
        <v>4.2083965830442001</v>
      </c>
      <c r="H21207" s="4">
        <v>0</v>
      </c>
      <c r="I21207" s="4">
        <v>2.8548254640305601</v>
      </c>
      <c r="J21207" s="4">
        <v>13.9367816091954</v>
      </c>
      <c r="K21207" s="4">
        <v>-8016474.9627707703</v>
      </c>
      <c r="L21207" s="4">
        <v>13509871.456371</v>
      </c>
      <c r="M21207" s="4">
        <v>680188.56719990505</v>
      </c>
      <c r="N21207" s="3">
        <v>-0.46494688921001898</v>
      </c>
      <c r="O21207" s="5">
        <v>0.34430715441703796</v>
      </c>
      <c r="P21207" s="3">
        <v>5.0347521901130676E-2</v>
      </c>
    </row>
    <row r="21208" spans="1:16" x14ac:dyDescent="0.25">
      <c r="A21208" s="1">
        <v>2014</v>
      </c>
      <c r="B21208" t="s">
        <v>1690</v>
      </c>
      <c r="C21208" t="s">
        <v>3391</v>
      </c>
      <c r="D21208" t="s">
        <v>3413</v>
      </c>
      <c r="E21208" t="s">
        <v>3469</v>
      </c>
      <c r="F21208" t="s">
        <v>5161</v>
      </c>
      <c r="G21208" s="4">
        <v>2.3553997730002698</v>
      </c>
      <c r="H21208" s="4">
        <v>0</v>
      </c>
      <c r="I21208" s="4">
        <v>2.09232856153313</v>
      </c>
      <c r="J21208" s="4">
        <v>6.9623655913978499</v>
      </c>
      <c r="K21208" s="4"/>
      <c r="L21208" s="4"/>
      <c r="M21208" s="4"/>
      <c r="N21208" s="3">
        <v>-0.47337280445407798</v>
      </c>
    </row>
    <row r="21209" spans="1:16" x14ac:dyDescent="0.25">
      <c r="A21209" s="1">
        <v>2015</v>
      </c>
      <c r="B21209" t="s">
        <v>1690</v>
      </c>
      <c r="C21209" t="s">
        <v>3391</v>
      </c>
      <c r="D21209" t="s">
        <v>3413</v>
      </c>
      <c r="E21209" t="s">
        <v>3469</v>
      </c>
      <c r="F21209" t="s">
        <v>5161</v>
      </c>
      <c r="G21209" s="4">
        <v>6.2798141536991903</v>
      </c>
      <c r="H21209" s="4">
        <v>0</v>
      </c>
      <c r="I21209" s="4">
        <v>7.1488383064040599</v>
      </c>
      <c r="J21209" s="4">
        <v>15.9016393442623</v>
      </c>
      <c r="K21209" s="4">
        <v>-2139695.3229009798</v>
      </c>
      <c r="L21209" s="4">
        <v>18131574.237761602</v>
      </c>
      <c r="M21209" s="4">
        <v>484916.01009770302</v>
      </c>
      <c r="O21209" s="5">
        <v>0.36569106578826904</v>
      </c>
      <c r="P21209" s="3">
        <v>2.6744285598397255E-2</v>
      </c>
    </row>
    <row r="21210" spans="1:16" x14ac:dyDescent="0.25">
      <c r="A21210" s="1">
        <v>2016</v>
      </c>
      <c r="B21210" t="s">
        <v>1690</v>
      </c>
      <c r="C21210" t="s">
        <v>3391</v>
      </c>
      <c r="D21210" t="s">
        <v>3413</v>
      </c>
      <c r="E21210" t="s">
        <v>3469</v>
      </c>
      <c r="F21210" t="s">
        <v>5161</v>
      </c>
      <c r="G21210" s="4">
        <v>6.7204363171784598</v>
      </c>
      <c r="H21210" s="4">
        <v>0</v>
      </c>
      <c r="I21210" s="4">
        <v>6.9393442622950801</v>
      </c>
      <c r="J21210" s="4">
        <v>18.2222797927461</v>
      </c>
      <c r="K21210" s="4">
        <v>-2302108.9466089499</v>
      </c>
      <c r="L21210" s="4">
        <v>24569683.261183299</v>
      </c>
      <c r="M21210" s="4">
        <v>279865.079365079</v>
      </c>
      <c r="N21210" s="3">
        <v>-0.108202834478749</v>
      </c>
      <c r="O21210" s="5">
        <v>0.53572696447372437</v>
      </c>
      <c r="P21210" s="3">
        <v>1.1390667408704758E-2</v>
      </c>
    </row>
    <row r="21211" spans="1:16" x14ac:dyDescent="0.25">
      <c r="A21211" s="1">
        <v>2017</v>
      </c>
      <c r="B21211" t="s">
        <v>1690</v>
      </c>
      <c r="C21211" t="s">
        <v>3391</v>
      </c>
      <c r="D21211" t="s">
        <v>3413</v>
      </c>
      <c r="E21211" t="s">
        <v>3469</v>
      </c>
      <c r="F21211" t="s">
        <v>5161</v>
      </c>
      <c r="G21211" s="4">
        <v>6.6593513715933597</v>
      </c>
      <c r="H21211" s="4">
        <v>0</v>
      </c>
      <c r="I21211" s="4">
        <v>6.6809583858764201</v>
      </c>
      <c r="J21211" s="4">
        <v>18.387593576095298</v>
      </c>
      <c r="K21211" s="4">
        <v>-1915405.3779965499</v>
      </c>
      <c r="L21211" s="4">
        <v>32630259.226610702</v>
      </c>
      <c r="M21211" s="4">
        <v>1007197.96550406</v>
      </c>
      <c r="N21211" s="3">
        <v>-6.4714675884067999E-2</v>
      </c>
      <c r="O21211" s="5">
        <v>0.74387919902801514</v>
      </c>
      <c r="P21211" s="3">
        <v>3.0866991728544235E-2</v>
      </c>
    </row>
    <row r="21212" spans="1:16" x14ac:dyDescent="0.25">
      <c r="A21212" s="1">
        <v>2018</v>
      </c>
      <c r="B21212" t="s">
        <v>1690</v>
      </c>
      <c r="C21212" t="s">
        <v>3391</v>
      </c>
      <c r="D21212" t="s">
        <v>3413</v>
      </c>
      <c r="E21212" t="s">
        <v>3469</v>
      </c>
      <c r="F21212" t="s">
        <v>5161</v>
      </c>
      <c r="G21212" s="4">
        <v>14.364018805640701</v>
      </c>
      <c r="H21212" s="4">
        <v>1.8381637813654901</v>
      </c>
      <c r="I21212" s="4">
        <v>20.260804769001499</v>
      </c>
      <c r="J21212" s="4">
        <v>26.501253132832101</v>
      </c>
      <c r="K21212" s="4">
        <v>-1885608.75204421</v>
      </c>
      <c r="L21212" s="4">
        <v>27359053.036711201</v>
      </c>
      <c r="M21212" s="4">
        <v>260063.86398240601</v>
      </c>
      <c r="N21212" s="3">
        <v>-6.6343382185623995E-2</v>
      </c>
      <c r="O21212" s="5">
        <v>0.84499204158782959</v>
      </c>
      <c r="P21212" s="3">
        <v>9.5055876299738884E-3</v>
      </c>
    </row>
    <row r="21213" spans="1:16" x14ac:dyDescent="0.25">
      <c r="A21213" s="1">
        <v>2019</v>
      </c>
      <c r="B21213" t="s">
        <v>1690</v>
      </c>
      <c r="C21213" t="s">
        <v>3391</v>
      </c>
      <c r="D21213" t="s">
        <v>3413</v>
      </c>
      <c r="E21213" t="s">
        <v>3469</v>
      </c>
      <c r="F21213" t="s">
        <v>5161</v>
      </c>
      <c r="G21213" s="4">
        <v>19.2044181405094</v>
      </c>
      <c r="H21213" s="4">
        <v>8.6765081566366202</v>
      </c>
      <c r="I21213" s="4">
        <v>23.599956061644701</v>
      </c>
      <c r="J21213" s="4">
        <v>30.355730967872201</v>
      </c>
      <c r="K21213" s="4">
        <v>-2411598.6800533598</v>
      </c>
      <c r="L21213" s="4">
        <v>54445227.129116103</v>
      </c>
      <c r="M21213" s="4">
        <v>8369450.9583655102</v>
      </c>
      <c r="N21213" s="3">
        <v>-5.9038672939942E-2</v>
      </c>
      <c r="O21213" s="5">
        <v>0.56217926740646362</v>
      </c>
      <c r="P21213" s="3">
        <v>0.15372240543365479</v>
      </c>
    </row>
    <row r="21214" spans="1:16" x14ac:dyDescent="0.25">
      <c r="A21214" s="1">
        <v>2020</v>
      </c>
      <c r="B21214" t="s">
        <v>1690</v>
      </c>
      <c r="C21214" t="s">
        <v>3391</v>
      </c>
      <c r="D21214" t="s">
        <v>3413</v>
      </c>
      <c r="E21214" t="s">
        <v>3469</v>
      </c>
      <c r="F21214" t="s">
        <v>5161</v>
      </c>
      <c r="G21214" s="4">
        <v>20.061174471381801</v>
      </c>
      <c r="H21214" s="4">
        <v>10.1386806596702</v>
      </c>
      <c r="I21214" s="4">
        <v>24.325848045996999</v>
      </c>
      <c r="J21214" s="4">
        <v>30.3646610928635</v>
      </c>
      <c r="K21214" s="4">
        <v>-2958610.7670172602</v>
      </c>
      <c r="L21214" s="4">
        <v>43828778.727562301</v>
      </c>
      <c r="M21214" s="4">
        <v>665499.99615298805</v>
      </c>
      <c r="N21214" s="3">
        <v>-5.7175024869148001E-2</v>
      </c>
      <c r="O21214" s="5">
        <v>0.30728167295455933</v>
      </c>
      <c r="P21214" s="3">
        <v>1.5184086747467518E-2</v>
      </c>
    </row>
    <row r="21215" spans="1:16" x14ac:dyDescent="0.25">
      <c r="A21215" s="1">
        <v>2021</v>
      </c>
      <c r="B21215" t="s">
        <v>1690</v>
      </c>
      <c r="C21215" t="s">
        <v>3391</v>
      </c>
      <c r="D21215" t="s">
        <v>3413</v>
      </c>
      <c r="E21215" t="s">
        <v>3469</v>
      </c>
      <c r="F21215" t="s">
        <v>5161</v>
      </c>
      <c r="G21215" s="4">
        <v>18.854970288591801</v>
      </c>
      <c r="H21215" s="4">
        <v>9.1340907620201008</v>
      </c>
      <c r="I21215" s="4">
        <v>22.6354310095297</v>
      </c>
      <c r="J21215" s="4">
        <v>29.622743452835</v>
      </c>
      <c r="K21215" s="4">
        <v>-3431051.0305573498</v>
      </c>
      <c r="L21215" s="4">
        <v>49791327.927051499</v>
      </c>
      <c r="M21215" s="4">
        <v>1014864.1290538</v>
      </c>
      <c r="N21215" s="3">
        <v>-7.5285507847510993E-2</v>
      </c>
      <c r="O21215" s="5">
        <v>0.39864659309387207</v>
      </c>
      <c r="P21215" s="3">
        <v>2.0382346585392952E-2</v>
      </c>
    </row>
    <row r="21216" spans="1:16" x14ac:dyDescent="0.25">
      <c r="A21216" s="1">
        <v>2022</v>
      </c>
      <c r="B21216" t="s">
        <v>1690</v>
      </c>
      <c r="C21216" t="s">
        <v>3391</v>
      </c>
      <c r="D21216" t="s">
        <v>3413</v>
      </c>
      <c r="E21216" t="s">
        <v>3469</v>
      </c>
      <c r="F21216" t="s">
        <v>5161</v>
      </c>
      <c r="G21216" s="4">
        <v>14.9884745459289</v>
      </c>
      <c r="H21216" s="4">
        <v>0.917899031106578</v>
      </c>
      <c r="I21216" s="4">
        <v>24.4651708871633</v>
      </c>
      <c r="J21216" s="4">
        <v>23.78875582169</v>
      </c>
      <c r="K21216" s="4">
        <v>-2981982.99472673</v>
      </c>
      <c r="L21216" s="4">
        <v>44198044.6660944</v>
      </c>
      <c r="M21216" s="4">
        <v>650546.40341195499</v>
      </c>
      <c r="N21216" s="3">
        <v>-6.5593040538828001E-2</v>
      </c>
      <c r="O21216" s="5">
        <v>0.38168486952781677</v>
      </c>
      <c r="P21216" s="3">
        <v>1.4718895778059959E-2</v>
      </c>
    </row>
    <row r="21217" spans="1:16" x14ac:dyDescent="0.25">
      <c r="A21217" s="1">
        <v>2023</v>
      </c>
      <c r="B21217" t="s">
        <v>1690</v>
      </c>
      <c r="C21217" t="s">
        <v>3391</v>
      </c>
      <c r="D21217" t="s">
        <v>3413</v>
      </c>
      <c r="E21217" t="s">
        <v>3469</v>
      </c>
      <c r="F21217" t="s">
        <v>5161</v>
      </c>
      <c r="G21217" s="4">
        <v>13.4674982917289</v>
      </c>
      <c r="H21217" s="4">
        <v>0.85311907556197497</v>
      </c>
      <c r="I21217" s="4">
        <v>23.193437128550901</v>
      </c>
      <c r="J21217" s="4">
        <v>19.272838544564401</v>
      </c>
      <c r="K21217" s="4">
        <v>1046210.57864522</v>
      </c>
      <c r="L21217" s="4">
        <v>133168936.891782</v>
      </c>
      <c r="M21217" s="4">
        <v>501559.48870562401</v>
      </c>
      <c r="N21217" s="3">
        <v>1.1798430386145E-2</v>
      </c>
      <c r="O21217" s="5">
        <v>0.13174864649772644</v>
      </c>
      <c r="P21217" s="3">
        <v>3.7663399707525969E-3</v>
      </c>
    </row>
    <row r="21218" spans="1:16" x14ac:dyDescent="0.25">
      <c r="A21218" s="1">
        <v>2014</v>
      </c>
      <c r="B21218" t="s">
        <v>1651</v>
      </c>
      <c r="C21218" t="s">
        <v>3352</v>
      </c>
      <c r="D21218" t="s">
        <v>3403</v>
      </c>
      <c r="E21218" t="s">
        <v>3469</v>
      </c>
      <c r="F21218" t="s">
        <v>5122</v>
      </c>
      <c r="G21218" s="4"/>
      <c r="H21218" s="4"/>
      <c r="I21218" s="4"/>
      <c r="J21218" s="4"/>
      <c r="K21218" s="4">
        <v>-3533199.11358386</v>
      </c>
      <c r="L21218" s="4">
        <v>3123326.8895280301</v>
      </c>
      <c r="M21218" s="4">
        <v>221656.84379273001</v>
      </c>
      <c r="N21218" s="3">
        <v>-0.69819966882493201</v>
      </c>
      <c r="O21218" s="5">
        <v>2.9197349548339844</v>
      </c>
      <c r="P21218" s="3">
        <v>7.0968188345432281E-2</v>
      </c>
    </row>
    <row r="21219" spans="1:16" x14ac:dyDescent="0.25">
      <c r="A21219" s="1">
        <v>2015</v>
      </c>
      <c r="B21219" t="s">
        <v>1651</v>
      </c>
      <c r="C21219" t="s">
        <v>3352</v>
      </c>
      <c r="D21219" t="s">
        <v>3403</v>
      </c>
      <c r="E21219" t="s">
        <v>3469</v>
      </c>
      <c r="F21219" t="s">
        <v>5122</v>
      </c>
      <c r="G21219" s="4"/>
      <c r="H21219" s="4"/>
      <c r="I21219" s="4"/>
      <c r="J21219" s="4"/>
      <c r="K21219" s="4">
        <v>-1025552.56812246</v>
      </c>
      <c r="L21219" s="4">
        <v>2911874.91814519</v>
      </c>
      <c r="M21219" s="4">
        <v>803768.78808656195</v>
      </c>
      <c r="N21219" s="3">
        <v>-0.375417187629771</v>
      </c>
      <c r="O21219" s="5">
        <v>2.3013312816619873</v>
      </c>
      <c r="P21219" s="3">
        <v>0.27603134512901306</v>
      </c>
    </row>
    <row r="21220" spans="1:16" x14ac:dyDescent="0.25">
      <c r="A21220" s="1">
        <v>2016</v>
      </c>
      <c r="B21220" t="s">
        <v>1651</v>
      </c>
      <c r="C21220" t="s">
        <v>3352</v>
      </c>
      <c r="D21220" t="s">
        <v>3403</v>
      </c>
      <c r="E21220" t="s">
        <v>3469</v>
      </c>
      <c r="F21220" t="s">
        <v>5122</v>
      </c>
      <c r="G21220" s="4"/>
      <c r="H21220" s="4"/>
      <c r="I21220" s="4"/>
      <c r="J21220" s="4"/>
      <c r="K21220" s="4">
        <v>-2408644.9921029899</v>
      </c>
      <c r="L21220" s="4">
        <v>5065854.3671961101</v>
      </c>
      <c r="M21220" s="4">
        <v>344708.25759156101</v>
      </c>
      <c r="N21220" s="3">
        <v>-0.61119660142600396</v>
      </c>
      <c r="O21220" s="5">
        <v>5.2910337448120117</v>
      </c>
      <c r="P21220" s="3">
        <v>6.8045437335968018E-2</v>
      </c>
    </row>
    <row r="21221" spans="1:16" x14ac:dyDescent="0.25">
      <c r="A21221" s="1">
        <v>2017</v>
      </c>
      <c r="B21221" t="s">
        <v>1651</v>
      </c>
      <c r="C21221" t="s">
        <v>3352</v>
      </c>
      <c r="D21221" t="s">
        <v>3403</v>
      </c>
      <c r="E21221" t="s">
        <v>3469</v>
      </c>
      <c r="F21221" t="s">
        <v>5122</v>
      </c>
      <c r="G21221" s="4"/>
      <c r="H21221" s="4"/>
      <c r="I21221" s="4"/>
      <c r="J21221" s="4"/>
      <c r="K21221" s="4">
        <v>-2929514.1691069701</v>
      </c>
      <c r="L21221" s="4">
        <v>19048836.7266942</v>
      </c>
      <c r="M21221" s="4">
        <v>5541485.8539509801</v>
      </c>
      <c r="N21221" s="3">
        <v>-0.24135913295686201</v>
      </c>
      <c r="O21221" s="5">
        <v>1.6359909772872925</v>
      </c>
      <c r="P21221" s="3">
        <v>0.29090940952301025</v>
      </c>
    </row>
    <row r="21222" spans="1:16" x14ac:dyDescent="0.25">
      <c r="A21222" s="1">
        <v>2018</v>
      </c>
      <c r="B21222" t="s">
        <v>1651</v>
      </c>
      <c r="C21222" t="s">
        <v>3352</v>
      </c>
      <c r="D21222" t="s">
        <v>3403</v>
      </c>
      <c r="E21222" t="s">
        <v>3469</v>
      </c>
      <c r="F21222" t="s">
        <v>5122</v>
      </c>
      <c r="G21222" s="4"/>
      <c r="H21222" s="4"/>
      <c r="I21222" s="4"/>
      <c r="J21222" s="4"/>
      <c r="K21222" s="4">
        <v>-3379988.7489914801</v>
      </c>
      <c r="L21222" s="4">
        <v>25671156.707303502</v>
      </c>
      <c r="M21222" s="4">
        <v>2436841.8715164401</v>
      </c>
      <c r="N21222" s="3">
        <v>-0.15357956548339899</v>
      </c>
      <c r="O21222" s="5">
        <v>2.7871637344360352</v>
      </c>
      <c r="P21222" s="3">
        <v>9.4925284385681152E-2</v>
      </c>
    </row>
    <row r="21223" spans="1:16" x14ac:dyDescent="0.25">
      <c r="A21223" s="1">
        <v>2019</v>
      </c>
      <c r="B21223" t="s">
        <v>1651</v>
      </c>
      <c r="C21223" t="s">
        <v>3352</v>
      </c>
      <c r="D21223" t="s">
        <v>3403</v>
      </c>
      <c r="E21223" t="s">
        <v>3469</v>
      </c>
      <c r="F21223" t="s">
        <v>5122</v>
      </c>
      <c r="G21223" s="4"/>
      <c r="H21223" s="4"/>
      <c r="I21223" s="4"/>
      <c r="J21223" s="4"/>
      <c r="K21223" s="4">
        <v>-4340779.9227799196</v>
      </c>
      <c r="L21223" s="4">
        <v>48140577.746577702</v>
      </c>
      <c r="M21223" s="4">
        <v>3629781.6777816801</v>
      </c>
      <c r="N21223" s="3">
        <v>-0.11976713142703301</v>
      </c>
      <c r="O21223" s="5">
        <v>1.1660914421081543</v>
      </c>
      <c r="P21223" s="3">
        <v>7.5399629771709442E-2</v>
      </c>
    </row>
    <row r="21224" spans="1:16" x14ac:dyDescent="0.25">
      <c r="A21224" s="1">
        <v>2020</v>
      </c>
      <c r="B21224" t="s">
        <v>1651</v>
      </c>
      <c r="C21224" t="s">
        <v>3352</v>
      </c>
      <c r="D21224" t="s">
        <v>3403</v>
      </c>
      <c r="E21224" t="s">
        <v>3469</v>
      </c>
      <c r="F21224" t="s">
        <v>5122</v>
      </c>
      <c r="G21224" s="4"/>
      <c r="H21224" s="4"/>
      <c r="I21224" s="4"/>
      <c r="J21224" s="4"/>
      <c r="K21224" s="4">
        <v>-1996257.7474704301</v>
      </c>
      <c r="L21224" s="4">
        <v>53431296.329527996</v>
      </c>
      <c r="M21224" s="4">
        <v>6114483.1108595701</v>
      </c>
      <c r="N21224" s="3">
        <v>-3.9623038782033E-2</v>
      </c>
      <c r="O21224" s="5">
        <v>0.59470528364181519</v>
      </c>
      <c r="P21224" s="3">
        <v>0.11443635821342468</v>
      </c>
    </row>
    <row r="21225" spans="1:16" x14ac:dyDescent="0.25">
      <c r="A21225" s="1">
        <v>2021</v>
      </c>
      <c r="B21225" t="s">
        <v>1651</v>
      </c>
      <c r="C21225" t="s">
        <v>3352</v>
      </c>
      <c r="D21225" t="s">
        <v>3403</v>
      </c>
      <c r="E21225" t="s">
        <v>3469</v>
      </c>
      <c r="F21225" t="s">
        <v>5122</v>
      </c>
      <c r="G21225" s="4"/>
      <c r="H21225" s="4"/>
      <c r="I21225" s="4"/>
      <c r="J21225" s="4"/>
      <c r="K21225" s="4">
        <v>-2927150.9871109501</v>
      </c>
      <c r="L21225" s="4">
        <v>67307324.040819094</v>
      </c>
      <c r="M21225" s="4">
        <v>630193.67319242097</v>
      </c>
      <c r="N21225" s="3">
        <v>-4.670265903049E-2</v>
      </c>
      <c r="O21225" s="5">
        <v>0.6465446949005127</v>
      </c>
      <c r="P21225" s="3">
        <v>9.362928569316864E-3</v>
      </c>
    </row>
    <row r="21226" spans="1:16" x14ac:dyDescent="0.25">
      <c r="A21226" s="1">
        <v>2022</v>
      </c>
      <c r="B21226" t="s">
        <v>1651</v>
      </c>
      <c r="C21226" t="s">
        <v>3352</v>
      </c>
      <c r="D21226" t="s">
        <v>3403</v>
      </c>
      <c r="E21226" t="s">
        <v>3469</v>
      </c>
      <c r="F21226" t="s">
        <v>5122</v>
      </c>
      <c r="G21226" s="4"/>
      <c r="H21226" s="4"/>
      <c r="I21226" s="4"/>
      <c r="J21226" s="4"/>
      <c r="K21226" s="4">
        <v>-3868994.5965343299</v>
      </c>
      <c r="L21226" s="4">
        <v>67897461.130242199</v>
      </c>
      <c r="M21226" s="4">
        <v>586949.56075275899</v>
      </c>
      <c r="N21226" s="3">
        <v>-5.9593799650979003E-2</v>
      </c>
      <c r="O21226" s="5">
        <v>0.6983647346496582</v>
      </c>
      <c r="P21226" s="3">
        <v>8.6446469649672508E-3</v>
      </c>
    </row>
    <row r="21227" spans="1:16" x14ac:dyDescent="0.25">
      <c r="A21227" s="1">
        <v>2023</v>
      </c>
      <c r="B21227" t="s">
        <v>1651</v>
      </c>
      <c r="C21227" t="s">
        <v>3352</v>
      </c>
      <c r="D21227" t="s">
        <v>3403</v>
      </c>
      <c r="E21227" t="s">
        <v>3469</v>
      </c>
      <c r="F21227" t="s">
        <v>5122</v>
      </c>
      <c r="G21227" s="4"/>
      <c r="H21227" s="4"/>
      <c r="I21227" s="4"/>
      <c r="J21227" s="4"/>
      <c r="K21227" s="4">
        <v>-8850438.9561043903</v>
      </c>
      <c r="L21227" s="4">
        <v>29915905.742759101</v>
      </c>
      <c r="M21227" s="4">
        <v>7334791.18754791</v>
      </c>
      <c r="N21227" s="3">
        <v>-0.185346667176672</v>
      </c>
      <c r="O21227" s="5">
        <v>3.1050169467926025</v>
      </c>
      <c r="P21227" s="3">
        <v>0.24518030881881714</v>
      </c>
    </row>
    <row r="21228" spans="1:16" x14ac:dyDescent="0.25">
      <c r="A21228" s="1">
        <v>2024</v>
      </c>
      <c r="B21228" t="s">
        <v>1651</v>
      </c>
      <c r="C21228" t="s">
        <v>3352</v>
      </c>
      <c r="D21228" t="s">
        <v>3403</v>
      </c>
      <c r="E21228" t="s">
        <v>3469</v>
      </c>
      <c r="F21228" t="s">
        <v>5122</v>
      </c>
      <c r="G21228" s="4"/>
      <c r="H21228" s="4"/>
      <c r="I21228" s="4"/>
      <c r="J21228" s="4"/>
      <c r="K21228" s="4">
        <v>-13574878.8276786</v>
      </c>
      <c r="L21228" s="4">
        <v>25403054.809224401</v>
      </c>
      <c r="M21228" s="4">
        <v>10311143.853379801</v>
      </c>
      <c r="N21228" s="3">
        <v>-0.49074682623704302</v>
      </c>
      <c r="O21228" s="5">
        <v>2.6627521514892578</v>
      </c>
      <c r="P21228" s="3">
        <v>0.40590173006057739</v>
      </c>
    </row>
    <row r="21229" spans="1:16" x14ac:dyDescent="0.25">
      <c r="A21229" s="1">
        <v>2009</v>
      </c>
      <c r="B21229" t="s">
        <v>1652</v>
      </c>
      <c r="C21229" t="s">
        <v>3353</v>
      </c>
      <c r="D21229" t="s">
        <v>3449</v>
      </c>
      <c r="E21229" t="s">
        <v>3469</v>
      </c>
      <c r="F21229" t="s">
        <v>5123</v>
      </c>
      <c r="G21229" s="4"/>
      <c r="H21229" s="4"/>
      <c r="I21229" s="4"/>
      <c r="J21229" s="4"/>
      <c r="K21229" s="4">
        <v>-10021145.996353701</v>
      </c>
      <c r="L21229" s="4">
        <v>573522.53109824006</v>
      </c>
      <c r="M21229" s="4">
        <v>9289750.8914021999</v>
      </c>
      <c r="N21229" s="3">
        <v>-6.2913185779418699</v>
      </c>
      <c r="P21229" s="3">
        <v>16.197708129882813</v>
      </c>
    </row>
    <row r="21230" spans="1:16" x14ac:dyDescent="0.25">
      <c r="A21230" s="1">
        <v>2010</v>
      </c>
      <c r="B21230" t="s">
        <v>1652</v>
      </c>
      <c r="C21230" t="s">
        <v>3353</v>
      </c>
      <c r="D21230" t="s">
        <v>3449</v>
      </c>
      <c r="E21230" t="s">
        <v>3469</v>
      </c>
      <c r="F21230" t="s">
        <v>5123</v>
      </c>
      <c r="G21230" s="4"/>
      <c r="H21230" s="4"/>
      <c r="I21230" s="4"/>
      <c r="J21230" s="4"/>
      <c r="K21230" s="4">
        <v>-11475849.557373499</v>
      </c>
      <c r="L21230" s="4">
        <v>3769153.0463120099</v>
      </c>
      <c r="M21230" s="4">
        <v>7781258.5039727204</v>
      </c>
      <c r="N21230" s="3">
        <v>-5.2565810772520702</v>
      </c>
      <c r="O21230" s="5">
        <v>5.9115171432495117</v>
      </c>
      <c r="P21230" s="3">
        <v>2.0644581317901611</v>
      </c>
    </row>
    <row r="21231" spans="1:16" x14ac:dyDescent="0.25">
      <c r="A21231" s="1">
        <v>2011</v>
      </c>
      <c r="B21231" t="s">
        <v>1652</v>
      </c>
      <c r="C21231" t="s">
        <v>3353</v>
      </c>
      <c r="D21231" t="s">
        <v>3449</v>
      </c>
      <c r="E21231" t="s">
        <v>3469</v>
      </c>
      <c r="F21231" t="s">
        <v>5123</v>
      </c>
      <c r="G21231" s="4"/>
      <c r="H21231" s="4"/>
      <c r="I21231" s="4"/>
      <c r="J21231" s="4"/>
      <c r="K21231" s="4">
        <v>-12636749.544529</v>
      </c>
      <c r="L21231" s="4">
        <v>5068785.7678705398</v>
      </c>
      <c r="M21231" s="4">
        <v>7364805.4870860605</v>
      </c>
      <c r="N21231" s="3">
        <v>-2.55852242405135</v>
      </c>
      <c r="O21231" s="5">
        <v>21.765481948852539</v>
      </c>
      <c r="P21231" s="3">
        <v>1.4529722929000854</v>
      </c>
    </row>
    <row r="21232" spans="1:16" x14ac:dyDescent="0.25">
      <c r="A21232" s="1">
        <v>2012</v>
      </c>
      <c r="B21232" t="s">
        <v>1652</v>
      </c>
      <c r="C21232" t="s">
        <v>3353</v>
      </c>
      <c r="D21232" t="s">
        <v>3449</v>
      </c>
      <c r="E21232" t="s">
        <v>3469</v>
      </c>
      <c r="F21232" t="s">
        <v>5123</v>
      </c>
      <c r="G21232" s="4"/>
      <c r="H21232" s="4"/>
      <c r="I21232" s="4"/>
      <c r="J21232" s="4"/>
      <c r="K21232" s="4">
        <v>-4675535.9536649501</v>
      </c>
      <c r="L21232" s="4">
        <v>6987876.9583414299</v>
      </c>
      <c r="M21232" s="4">
        <v>834525.13737809903</v>
      </c>
      <c r="N21232" s="3">
        <v>-0.79060344352489598</v>
      </c>
      <c r="O21232" s="5">
        <v>2.2206211090087891</v>
      </c>
      <c r="P21232" s="3">
        <v>0.11942470073699951</v>
      </c>
    </row>
    <row r="21233" spans="1:16" x14ac:dyDescent="0.25">
      <c r="A21233" s="1">
        <v>2013</v>
      </c>
      <c r="B21233" t="s">
        <v>1652</v>
      </c>
      <c r="C21233" t="s">
        <v>3353</v>
      </c>
      <c r="D21233" t="s">
        <v>3449</v>
      </c>
      <c r="E21233" t="s">
        <v>3469</v>
      </c>
      <c r="F21233" t="s">
        <v>5123</v>
      </c>
      <c r="G21233" s="4"/>
      <c r="H21233" s="4"/>
      <c r="I21233" s="4"/>
      <c r="J21233" s="4"/>
      <c r="K21233" s="4">
        <v>-4914951.0766785098</v>
      </c>
      <c r="L21233" s="4">
        <v>14845894.734918701</v>
      </c>
      <c r="M21233" s="4">
        <v>4763778.4700841401</v>
      </c>
      <c r="N21233" s="3">
        <v>-0.46621112844027102</v>
      </c>
      <c r="O21233" s="5">
        <v>1.2261296510696411</v>
      </c>
      <c r="P21233" s="3">
        <v>0.32088187336921692</v>
      </c>
    </row>
    <row r="21234" spans="1:16" x14ac:dyDescent="0.25">
      <c r="A21234" s="1">
        <v>2014</v>
      </c>
      <c r="B21234" t="s">
        <v>1652</v>
      </c>
      <c r="C21234" t="s">
        <v>3353</v>
      </c>
      <c r="D21234" t="s">
        <v>3449</v>
      </c>
      <c r="E21234" t="s">
        <v>3469</v>
      </c>
      <c r="F21234" t="s">
        <v>5123</v>
      </c>
      <c r="G21234" s="4"/>
      <c r="H21234" s="4"/>
      <c r="I21234" s="4"/>
      <c r="J21234" s="4"/>
      <c r="K21234" s="4">
        <v>-7102729.9731246196</v>
      </c>
      <c r="L21234" s="4">
        <v>13890912.3485313</v>
      </c>
      <c r="M21234" s="4">
        <v>4310941.5814041197</v>
      </c>
      <c r="N21234" s="3">
        <v>-0.48624732811673799</v>
      </c>
      <c r="O21234" s="5">
        <v>2.8822495937347412</v>
      </c>
      <c r="P21234" s="3">
        <v>0.31034258008003235</v>
      </c>
    </row>
    <row r="21235" spans="1:16" x14ac:dyDescent="0.25">
      <c r="A21235" s="1">
        <v>2015</v>
      </c>
      <c r="B21235" t="s">
        <v>1652</v>
      </c>
      <c r="C21235" t="s">
        <v>3353</v>
      </c>
      <c r="D21235" t="s">
        <v>3449</v>
      </c>
      <c r="E21235" t="s">
        <v>3469</v>
      </c>
      <c r="F21235" t="s">
        <v>5123</v>
      </c>
      <c r="G21235" s="4"/>
      <c r="H21235" s="4"/>
      <c r="I21235" s="4"/>
      <c r="J21235" s="4"/>
      <c r="K21235" s="4">
        <v>-9524819.9194163494</v>
      </c>
      <c r="L21235" s="4">
        <v>12402863.570179399</v>
      </c>
      <c r="M21235" s="4">
        <v>7117800.0508462796</v>
      </c>
      <c r="N21235" s="3">
        <v>-0.80204601330779202</v>
      </c>
      <c r="O21235" s="5">
        <v>1.544838547706604</v>
      </c>
      <c r="P21235" s="3">
        <v>0.57388359308242798</v>
      </c>
    </row>
    <row r="21236" spans="1:16" x14ac:dyDescent="0.25">
      <c r="A21236" s="1">
        <v>2016</v>
      </c>
      <c r="B21236" t="s">
        <v>1652</v>
      </c>
      <c r="C21236" t="s">
        <v>3353</v>
      </c>
      <c r="D21236" t="s">
        <v>3449</v>
      </c>
      <c r="E21236" t="s">
        <v>3469</v>
      </c>
      <c r="F21236" t="s">
        <v>5123</v>
      </c>
      <c r="G21236" s="4"/>
      <c r="H21236" s="4"/>
      <c r="I21236" s="4"/>
      <c r="J21236" s="4"/>
      <c r="K21236" s="4">
        <v>-2739756.9806597698</v>
      </c>
      <c r="L21236" s="4">
        <v>8926577.1672080308</v>
      </c>
      <c r="M21236" s="4">
        <v>4464792.7407098403</v>
      </c>
      <c r="N21236" s="3">
        <v>-0.26191998897485202</v>
      </c>
      <c r="O21236" s="5">
        <v>0.91316717863082886</v>
      </c>
      <c r="P21236" s="3">
        <v>0.50016850233078003</v>
      </c>
    </row>
    <row r="21237" spans="1:16" x14ac:dyDescent="0.25">
      <c r="A21237" s="1">
        <v>2017</v>
      </c>
      <c r="B21237" t="s">
        <v>1652</v>
      </c>
      <c r="C21237" t="s">
        <v>3353</v>
      </c>
      <c r="D21237" t="s">
        <v>3449</v>
      </c>
      <c r="E21237" t="s">
        <v>3469</v>
      </c>
      <c r="F21237" t="s">
        <v>5123</v>
      </c>
      <c r="G21237" s="4"/>
      <c r="H21237" s="4"/>
      <c r="I21237" s="4"/>
      <c r="J21237" s="4"/>
      <c r="K21237" s="4">
        <v>-1468793.3777583099</v>
      </c>
      <c r="L21237" s="4">
        <v>4467057.1145288097</v>
      </c>
      <c r="M21237" s="4">
        <v>1387131.36111047</v>
      </c>
      <c r="N21237" s="3">
        <v>-0.21479280563248601</v>
      </c>
      <c r="O21237" s="5">
        <v>0.93671786785125732</v>
      </c>
      <c r="P21237" s="3">
        <v>0.31052464246749878</v>
      </c>
    </row>
    <row r="21238" spans="1:16" x14ac:dyDescent="0.25">
      <c r="A21238" s="1">
        <v>2018</v>
      </c>
      <c r="B21238" t="s">
        <v>1652</v>
      </c>
      <c r="C21238" t="s">
        <v>3353</v>
      </c>
      <c r="D21238" t="s">
        <v>3449</v>
      </c>
      <c r="E21238" t="s">
        <v>3469</v>
      </c>
      <c r="F21238" t="s">
        <v>5123</v>
      </c>
      <c r="G21238" s="4"/>
      <c r="H21238" s="4"/>
      <c r="I21238" s="4"/>
      <c r="J21238" s="4"/>
      <c r="K21238" s="4">
        <v>-598509.24137114303</v>
      </c>
      <c r="L21238" s="4">
        <v>7660330.5723950602</v>
      </c>
      <c r="M21238" s="4">
        <v>1808070.37801908</v>
      </c>
      <c r="N21238" s="3">
        <v>-0.100065689069428</v>
      </c>
      <c r="O21238" s="5">
        <v>18.279970169067383</v>
      </c>
      <c r="P21238" s="3">
        <v>0.23603034019470215</v>
      </c>
    </row>
    <row r="21239" spans="1:16" x14ac:dyDescent="0.25">
      <c r="A21239" s="1">
        <v>2019</v>
      </c>
      <c r="B21239" t="s">
        <v>1652</v>
      </c>
      <c r="C21239" t="s">
        <v>3353</v>
      </c>
      <c r="D21239" t="s">
        <v>3449</v>
      </c>
      <c r="E21239" t="s">
        <v>3469</v>
      </c>
      <c r="F21239" t="s">
        <v>5123</v>
      </c>
      <c r="G21239" s="4"/>
      <c r="H21239" s="4"/>
      <c r="I21239" s="4"/>
      <c r="J21239" s="4"/>
      <c r="K21239" s="4">
        <v>-1767203.9312039299</v>
      </c>
      <c r="L21239" s="4">
        <v>4255512.1095121102</v>
      </c>
      <c r="M21239" s="4">
        <v>424508.24850824801</v>
      </c>
      <c r="N21239" s="3">
        <v>-0.30679189887616298</v>
      </c>
      <c r="O21239" s="5">
        <v>13.710676193237305</v>
      </c>
      <c r="P21239" s="3">
        <v>9.975491464138031E-2</v>
      </c>
    </row>
    <row r="21240" spans="1:16" x14ac:dyDescent="0.25">
      <c r="A21240" s="1">
        <v>2020</v>
      </c>
      <c r="B21240" t="s">
        <v>1652</v>
      </c>
      <c r="C21240" t="s">
        <v>3353</v>
      </c>
      <c r="D21240" t="s">
        <v>3449</v>
      </c>
      <c r="E21240" t="s">
        <v>3469</v>
      </c>
      <c r="F21240" t="s">
        <v>5123</v>
      </c>
      <c r="G21240" s="4"/>
      <c r="H21240" s="4"/>
      <c r="I21240" s="4"/>
      <c r="J21240" s="4"/>
      <c r="K21240" s="4">
        <v>-708463.20555471198</v>
      </c>
      <c r="L21240" s="4">
        <v>3976058.4183427002</v>
      </c>
      <c r="M21240" s="4">
        <v>225571.828886159</v>
      </c>
      <c r="N21240" s="3">
        <v>-0.17364248135942201</v>
      </c>
      <c r="O21240" s="5">
        <v>7.6954660415649414</v>
      </c>
      <c r="P21240" s="3">
        <v>5.6732524186372757E-2</v>
      </c>
    </row>
    <row r="21241" spans="1:16" x14ac:dyDescent="0.25">
      <c r="A21241" s="1">
        <v>2021</v>
      </c>
      <c r="B21241" t="s">
        <v>1652</v>
      </c>
      <c r="C21241" t="s">
        <v>3353</v>
      </c>
      <c r="D21241" t="s">
        <v>3449</v>
      </c>
      <c r="E21241" t="s">
        <v>3469</v>
      </c>
      <c r="F21241" t="s">
        <v>5123</v>
      </c>
      <c r="G21241" s="4"/>
      <c r="H21241" s="4"/>
      <c r="I21241" s="4"/>
      <c r="J21241" s="4"/>
      <c r="K21241" s="4">
        <v>-1178872.90149885</v>
      </c>
      <c r="L21241" s="4">
        <v>4230484.5953707397</v>
      </c>
      <c r="M21241" s="4">
        <v>638451.21430017496</v>
      </c>
      <c r="N21241" s="3">
        <v>-0.27576318915869402</v>
      </c>
      <c r="O21241" s="5">
        <v>12.914488792419434</v>
      </c>
      <c r="P21241" s="3">
        <v>0.15091679990291595</v>
      </c>
    </row>
    <row r="21242" spans="1:16" x14ac:dyDescent="0.25">
      <c r="A21242" s="1">
        <v>2022</v>
      </c>
      <c r="B21242" t="s">
        <v>1652</v>
      </c>
      <c r="C21242" t="s">
        <v>3353</v>
      </c>
      <c r="D21242" t="s">
        <v>3449</v>
      </c>
      <c r="E21242" t="s">
        <v>3469</v>
      </c>
      <c r="F21242" t="s">
        <v>5123</v>
      </c>
      <c r="G21242" s="4"/>
      <c r="H21242" s="4"/>
      <c r="I21242" s="4"/>
      <c r="J21242" s="4"/>
      <c r="K21242" s="4">
        <v>-1601978.5103549201</v>
      </c>
      <c r="L21242" s="4">
        <v>13830352.5709593</v>
      </c>
      <c r="M21242" s="4">
        <v>319109.49781584099</v>
      </c>
      <c r="N21242" s="3">
        <v>-0.180769499126748</v>
      </c>
      <c r="O21242" s="5">
        <v>2.9045755863189697</v>
      </c>
      <c r="P21242" s="3">
        <v>2.3073127493262291E-2</v>
      </c>
    </row>
    <row r="21243" spans="1:16" x14ac:dyDescent="0.25">
      <c r="A21243" s="1">
        <v>2023</v>
      </c>
      <c r="B21243" t="s">
        <v>1652</v>
      </c>
      <c r="C21243" t="s">
        <v>3353</v>
      </c>
      <c r="D21243" t="s">
        <v>3449</v>
      </c>
      <c r="E21243" t="s">
        <v>3469</v>
      </c>
      <c r="F21243" t="s">
        <v>5123</v>
      </c>
      <c r="G21243" s="4"/>
      <c r="H21243" s="4"/>
      <c r="I21243" s="4"/>
      <c r="J21243" s="4"/>
      <c r="K21243" s="4">
        <v>-1076441.02256441</v>
      </c>
      <c r="L21243" s="4">
        <v>12696616.338366199</v>
      </c>
      <c r="M21243" s="4">
        <v>433706.62933706603</v>
      </c>
      <c r="N21243" s="3">
        <v>-8.2625046504068003E-2</v>
      </c>
      <c r="O21243" s="5">
        <v>1.3827579021453857</v>
      </c>
      <c r="P21243" s="3">
        <v>3.4159228205680847E-2</v>
      </c>
    </row>
    <row r="21244" spans="1:16" x14ac:dyDescent="0.25">
      <c r="A21244" s="1">
        <v>2024</v>
      </c>
      <c r="B21244" t="s">
        <v>1652</v>
      </c>
      <c r="C21244" t="s">
        <v>3353</v>
      </c>
      <c r="D21244" t="s">
        <v>3449</v>
      </c>
      <c r="E21244" t="s">
        <v>3469</v>
      </c>
      <c r="F21244" t="s">
        <v>5123</v>
      </c>
      <c r="G21244" s="4"/>
      <c r="H21244" s="4"/>
      <c r="I21244" s="4"/>
      <c r="J21244" s="4"/>
      <c r="K21244" s="4">
        <v>-3592010.9605114898</v>
      </c>
      <c r="L21244" s="4">
        <v>10301472.068696501</v>
      </c>
      <c r="M21244" s="4">
        <v>675908.20904975606</v>
      </c>
      <c r="N21244" s="3">
        <v>-0.31234944917311303</v>
      </c>
      <c r="O21244" s="5">
        <v>1.7287620306015015</v>
      </c>
      <c r="P21244" s="3">
        <v>6.5612778067588806E-2</v>
      </c>
    </row>
    <row r="21245" spans="1:16" x14ac:dyDescent="0.25">
      <c r="A21245" s="1">
        <v>2010</v>
      </c>
      <c r="B21245" t="s">
        <v>1653</v>
      </c>
      <c r="C21245" t="s">
        <v>3354</v>
      </c>
      <c r="D21245" t="s">
        <v>3403</v>
      </c>
      <c r="E21245" t="s">
        <v>3469</v>
      </c>
      <c r="F21245" t="s">
        <v>5124</v>
      </c>
      <c r="G21245" s="4"/>
      <c r="H21245" s="4"/>
      <c r="I21245" s="4"/>
      <c r="J21245" s="4"/>
      <c r="K21245" s="4">
        <v>-242841.54474139499</v>
      </c>
      <c r="L21245" s="4">
        <v>6531603.70227277</v>
      </c>
      <c r="M21245" s="4">
        <v>46520.300347718003</v>
      </c>
      <c r="N21245" s="3">
        <v>-5.0712590011024003E-2</v>
      </c>
      <c r="O21245" s="5">
        <v>0.3726574182510376</v>
      </c>
      <c r="P21245" s="3">
        <v>7.1223396807909012E-3</v>
      </c>
    </row>
    <row r="21246" spans="1:16" x14ac:dyDescent="0.25">
      <c r="A21246" s="1">
        <v>2011</v>
      </c>
      <c r="B21246" t="s">
        <v>1653</v>
      </c>
      <c r="C21246" t="s">
        <v>3354</v>
      </c>
      <c r="D21246" t="s">
        <v>3403</v>
      </c>
      <c r="E21246" t="s">
        <v>3469</v>
      </c>
      <c r="F21246" t="s">
        <v>5124</v>
      </c>
      <c r="G21246" s="4"/>
      <c r="H21246" s="4"/>
      <c r="I21246" s="4"/>
      <c r="J21246" s="4"/>
      <c r="K21246" s="4">
        <v>-272491.69435215998</v>
      </c>
      <c r="L21246" s="4">
        <v>8531815.4538634699</v>
      </c>
      <c r="M21246" s="4">
        <v>254886.936019719</v>
      </c>
      <c r="N21246" s="3">
        <v>-3.2312482863595997E-2</v>
      </c>
      <c r="O21246" s="5">
        <v>0.53937196731567383</v>
      </c>
      <c r="P21246" s="3">
        <v>2.9874876141548157E-2</v>
      </c>
    </row>
    <row r="21247" spans="1:16" x14ac:dyDescent="0.25">
      <c r="A21247" s="1">
        <v>2012</v>
      </c>
      <c r="B21247" t="s">
        <v>1653</v>
      </c>
      <c r="C21247" t="s">
        <v>3354</v>
      </c>
      <c r="D21247" t="s">
        <v>3403</v>
      </c>
      <c r="E21247" t="s">
        <v>3469</v>
      </c>
      <c r="F21247" t="s">
        <v>5124</v>
      </c>
      <c r="G21247" s="4"/>
      <c r="H21247" s="4"/>
      <c r="I21247" s="4"/>
      <c r="J21247" s="4"/>
      <c r="K21247" s="4">
        <v>-527165.55979656801</v>
      </c>
      <c r="L21247" s="4">
        <v>9174910.7170266993</v>
      </c>
      <c r="M21247" s="4">
        <v>163864.18755052501</v>
      </c>
      <c r="N21247" s="3">
        <v>-6.0868545495416003E-2</v>
      </c>
      <c r="O21247" s="5">
        <v>1.5114083290100098</v>
      </c>
      <c r="P21247" s="3">
        <v>1.7860030755400658E-2</v>
      </c>
    </row>
    <row r="21248" spans="1:16" x14ac:dyDescent="0.25">
      <c r="A21248" s="1">
        <v>2013</v>
      </c>
      <c r="B21248" t="s">
        <v>1653</v>
      </c>
      <c r="C21248" t="s">
        <v>3354</v>
      </c>
      <c r="D21248" t="s">
        <v>3403</v>
      </c>
      <c r="E21248" t="s">
        <v>3469</v>
      </c>
      <c r="F21248" t="s">
        <v>5124</v>
      </c>
      <c r="G21248" s="4"/>
      <c r="H21248" s="4"/>
      <c r="I21248" s="4"/>
      <c r="J21248" s="4"/>
      <c r="K21248" s="4">
        <v>-697748.88769105705</v>
      </c>
      <c r="L21248" s="4">
        <v>8691784.9018335994</v>
      </c>
      <c r="M21248" s="4">
        <v>1215694.74770915</v>
      </c>
      <c r="N21248" s="3">
        <v>-8.2656354125714995E-2</v>
      </c>
      <c r="O21248" s="5">
        <v>1.3638348579406738</v>
      </c>
      <c r="P21248" s="3">
        <v>0.13986709713935852</v>
      </c>
    </row>
    <row r="21249" spans="1:16" x14ac:dyDescent="0.25">
      <c r="A21249" s="1">
        <v>2014</v>
      </c>
      <c r="B21249" t="s">
        <v>1653</v>
      </c>
      <c r="C21249" t="s">
        <v>3354</v>
      </c>
      <c r="D21249" t="s">
        <v>3403</v>
      </c>
      <c r="E21249" t="s">
        <v>3469</v>
      </c>
      <c r="F21249" t="s">
        <v>5124</v>
      </c>
      <c r="G21249" s="4"/>
      <c r="H21249" s="4"/>
      <c r="I21249" s="4"/>
      <c r="J21249" s="4"/>
      <c r="K21249" s="4">
        <v>-996683.48342684703</v>
      </c>
      <c r="L21249" s="4">
        <v>15475659.3898817</v>
      </c>
      <c r="M21249" s="4">
        <v>5380490.3578669401</v>
      </c>
      <c r="N21249" s="3">
        <v>-8.1537963651203998E-2</v>
      </c>
      <c r="O21249" s="5">
        <v>1.0680220127105713</v>
      </c>
      <c r="P21249" s="3">
        <v>0.34767439961433411</v>
      </c>
    </row>
    <row r="21250" spans="1:16" x14ac:dyDescent="0.25">
      <c r="A21250" s="1">
        <v>2015</v>
      </c>
      <c r="B21250" t="s">
        <v>1653</v>
      </c>
      <c r="C21250" t="s">
        <v>3354</v>
      </c>
      <c r="D21250" t="s">
        <v>3403</v>
      </c>
      <c r="E21250" t="s">
        <v>3469</v>
      </c>
      <c r="F21250" t="s">
        <v>5124</v>
      </c>
      <c r="G21250" s="4"/>
      <c r="H21250" s="4"/>
      <c r="I21250" s="4"/>
      <c r="J21250" s="4"/>
      <c r="K21250" s="4">
        <v>-1915739.23561089</v>
      </c>
      <c r="L21250" s="4">
        <v>4205063.8274924299</v>
      </c>
      <c r="M21250" s="4">
        <v>3038751.0304076201</v>
      </c>
      <c r="N21250" s="3">
        <v>-0.227411812874043</v>
      </c>
      <c r="O21250" s="5">
        <v>1.1336182355880737</v>
      </c>
      <c r="P21250" s="3">
        <v>0.72264087200164795</v>
      </c>
    </row>
    <row r="21251" spans="1:16" x14ac:dyDescent="0.25">
      <c r="A21251" s="1">
        <v>2016</v>
      </c>
      <c r="B21251" t="s">
        <v>1653</v>
      </c>
      <c r="C21251" t="s">
        <v>3354</v>
      </c>
      <c r="D21251" t="s">
        <v>3403</v>
      </c>
      <c r="E21251" t="s">
        <v>3469</v>
      </c>
      <c r="F21251" t="s">
        <v>5124</v>
      </c>
      <c r="G21251" s="4"/>
      <c r="H21251" s="4"/>
      <c r="I21251" s="4"/>
      <c r="J21251" s="4"/>
      <c r="K21251" s="4">
        <v>-1161356.05089847</v>
      </c>
      <c r="L21251" s="4">
        <v>4075935.7213100102</v>
      </c>
      <c r="M21251" s="4">
        <v>2927635.8136901399</v>
      </c>
      <c r="N21251" s="3">
        <v>-0.28526226546400901</v>
      </c>
      <c r="O21251" s="5">
        <v>1.5698835849761963</v>
      </c>
      <c r="P21251" s="3">
        <v>0.71827328205108643</v>
      </c>
    </row>
    <row r="21252" spans="1:16" x14ac:dyDescent="0.25">
      <c r="A21252" s="1">
        <v>2017</v>
      </c>
      <c r="B21252" t="s">
        <v>1653</v>
      </c>
      <c r="C21252" t="s">
        <v>3354</v>
      </c>
      <c r="D21252" t="s">
        <v>3403</v>
      </c>
      <c r="E21252" t="s">
        <v>3469</v>
      </c>
      <c r="F21252" t="s">
        <v>5124</v>
      </c>
      <c r="G21252" s="4"/>
      <c r="H21252" s="4"/>
      <c r="I21252" s="4"/>
      <c r="J21252" s="4"/>
      <c r="K21252" s="4">
        <v>-843972.26897861005</v>
      </c>
      <c r="L21252" s="4">
        <v>3327036.20865903</v>
      </c>
      <c r="M21252" s="4">
        <v>1773857.6709938699</v>
      </c>
      <c r="N21252" s="3">
        <v>-0.224100931513179</v>
      </c>
      <c r="O21252" s="5">
        <v>2.6060583591461182</v>
      </c>
      <c r="P21252" s="3">
        <v>0.53316450119018555</v>
      </c>
    </row>
    <row r="21253" spans="1:16" x14ac:dyDescent="0.25">
      <c r="A21253" s="1">
        <v>2018</v>
      </c>
      <c r="B21253" t="s">
        <v>1653</v>
      </c>
      <c r="C21253" t="s">
        <v>3354</v>
      </c>
      <c r="D21253" t="s">
        <v>3403</v>
      </c>
      <c r="E21253" t="s">
        <v>3469</v>
      </c>
      <c r="F21253" t="s">
        <v>5124</v>
      </c>
      <c r="G21253" s="4"/>
      <c r="H21253" s="4"/>
      <c r="I21253" s="4"/>
      <c r="J21253" s="4"/>
      <c r="K21253" s="4">
        <v>-677432.10534496896</v>
      </c>
      <c r="L21253" s="4">
        <v>1454047.0321764001</v>
      </c>
      <c r="M21253" s="4">
        <v>1331110.5189527699</v>
      </c>
      <c r="N21253" s="3">
        <v>-0.29085905061249501</v>
      </c>
      <c r="O21253" s="5">
        <v>3.5507311820983887</v>
      </c>
      <c r="P21253" s="3">
        <v>0.91545218229293823</v>
      </c>
    </row>
    <row r="21254" spans="1:16" x14ac:dyDescent="0.25">
      <c r="A21254" s="1">
        <v>2019</v>
      </c>
      <c r="B21254" t="s">
        <v>1653</v>
      </c>
      <c r="C21254" t="s">
        <v>3354</v>
      </c>
      <c r="D21254" t="s">
        <v>3403</v>
      </c>
      <c r="E21254" t="s">
        <v>3469</v>
      </c>
      <c r="F21254" t="s">
        <v>5124</v>
      </c>
      <c r="G21254" s="4"/>
      <c r="H21254" s="4"/>
      <c r="I21254" s="4"/>
      <c r="J21254" s="4"/>
      <c r="K21254" s="4">
        <v>-321984.55598455598</v>
      </c>
      <c r="L21254" s="4">
        <v>1780192.34819235</v>
      </c>
      <c r="M21254" s="4">
        <v>670927.34292734298</v>
      </c>
      <c r="N21254" s="3">
        <v>-0.203838999601581</v>
      </c>
      <c r="O21254" s="5">
        <v>2.4130053520202637</v>
      </c>
      <c r="P21254" s="3">
        <v>0.37688475847244263</v>
      </c>
    </row>
    <row r="21255" spans="1:16" x14ac:dyDescent="0.25">
      <c r="A21255" s="1">
        <v>2020</v>
      </c>
      <c r="B21255" t="s">
        <v>1653</v>
      </c>
      <c r="C21255" t="s">
        <v>3354</v>
      </c>
      <c r="D21255" t="s">
        <v>3403</v>
      </c>
      <c r="E21255" t="s">
        <v>3469</v>
      </c>
      <c r="F21255" t="s">
        <v>5124</v>
      </c>
      <c r="G21255" s="4"/>
      <c r="H21255" s="4"/>
      <c r="I21255" s="4"/>
      <c r="J21255" s="4"/>
      <c r="K21255" s="4">
        <v>-254875.557334732</v>
      </c>
      <c r="L21255" s="4">
        <v>1439072.78826112</v>
      </c>
      <c r="M21255" s="4">
        <v>610045.82913463004</v>
      </c>
      <c r="N21255" s="3">
        <v>-0.159829937854084</v>
      </c>
      <c r="O21255" s="5">
        <v>2.1928389072418213</v>
      </c>
      <c r="P21255" s="3">
        <v>0.42391589283943176</v>
      </c>
    </row>
    <row r="21256" spans="1:16" x14ac:dyDescent="0.25">
      <c r="A21256" s="1">
        <v>2021</v>
      </c>
      <c r="B21256" t="s">
        <v>1653</v>
      </c>
      <c r="C21256" t="s">
        <v>3354</v>
      </c>
      <c r="D21256" t="s">
        <v>3403</v>
      </c>
      <c r="E21256" t="s">
        <v>3469</v>
      </c>
      <c r="F21256" t="s">
        <v>5124</v>
      </c>
      <c r="G21256" s="4"/>
      <c r="H21256" s="4"/>
      <c r="I21256" s="4"/>
      <c r="J21256" s="4"/>
      <c r="K21256" s="4">
        <v>-663337.05733716197</v>
      </c>
      <c r="L21256" s="4">
        <v>4097007.5504802498</v>
      </c>
      <c r="M21256" s="4">
        <v>683421.18483305699</v>
      </c>
      <c r="N21256" s="3">
        <v>-0.23438020132854601</v>
      </c>
      <c r="O21256" s="5">
        <v>3.0006527900695801</v>
      </c>
      <c r="P21256" s="3">
        <v>0.16680984199047089</v>
      </c>
    </row>
    <row r="21257" spans="1:16" x14ac:dyDescent="0.25">
      <c r="A21257" s="1">
        <v>2022</v>
      </c>
      <c r="B21257" t="s">
        <v>1653</v>
      </c>
      <c r="C21257" t="s">
        <v>3354</v>
      </c>
      <c r="D21257" t="s">
        <v>3403</v>
      </c>
      <c r="E21257" t="s">
        <v>3469</v>
      </c>
      <c r="F21257" t="s">
        <v>5124</v>
      </c>
      <c r="G21257" s="4"/>
      <c r="H21257" s="4"/>
      <c r="I21257" s="4"/>
      <c r="J21257" s="4"/>
      <c r="K21257" s="4">
        <v>-441978.64837447501</v>
      </c>
      <c r="L21257" s="4">
        <v>5757129.0551871201</v>
      </c>
      <c r="M21257" s="4">
        <v>707517.23519222694</v>
      </c>
      <c r="N21257" s="3">
        <v>-9.2775487934375997E-2</v>
      </c>
      <c r="O21257" s="5">
        <v>1.4741203784942627</v>
      </c>
      <c r="P21257" s="3">
        <v>0.12289410829544067</v>
      </c>
    </row>
    <row r="21258" spans="1:16" x14ac:dyDescent="0.25">
      <c r="A21258" s="1">
        <v>2023</v>
      </c>
      <c r="B21258" t="s">
        <v>1653</v>
      </c>
      <c r="C21258" t="s">
        <v>3354</v>
      </c>
      <c r="D21258" t="s">
        <v>3403</v>
      </c>
      <c r="E21258" t="s">
        <v>3469</v>
      </c>
      <c r="F21258" t="s">
        <v>5124</v>
      </c>
      <c r="G21258" s="4"/>
      <c r="H21258" s="4"/>
      <c r="I21258" s="4"/>
      <c r="J21258" s="4"/>
      <c r="K21258" s="4">
        <v>-429173.74929173797</v>
      </c>
      <c r="L21258" s="4">
        <v>4723924.9408392496</v>
      </c>
      <c r="M21258" s="4">
        <v>800511.94880511903</v>
      </c>
      <c r="N21258" s="3">
        <v>-8.3456050746775007E-2</v>
      </c>
      <c r="O21258" s="5">
        <v>0.80587106943130493</v>
      </c>
      <c r="P21258" s="3">
        <v>0.16945907473564148</v>
      </c>
    </row>
    <row r="21259" spans="1:16" x14ac:dyDescent="0.25">
      <c r="A21259" s="1">
        <v>2024</v>
      </c>
      <c r="B21259" t="s">
        <v>1653</v>
      </c>
      <c r="C21259" t="s">
        <v>3354</v>
      </c>
      <c r="D21259" t="s">
        <v>3403</v>
      </c>
      <c r="E21259" t="s">
        <v>3469</v>
      </c>
      <c r="F21259" t="s">
        <v>5124</v>
      </c>
      <c r="G21259" s="4"/>
      <c r="H21259" s="4"/>
      <c r="I21259" s="4"/>
      <c r="J21259" s="4"/>
      <c r="K21259" s="4">
        <v>-212915.26937923799</v>
      </c>
      <c r="L21259" s="4">
        <v>3999243.2980205701</v>
      </c>
      <c r="M21259" s="4">
        <v>629040.68856546597</v>
      </c>
      <c r="N21259" s="3">
        <v>-4.8812163928034003E-2</v>
      </c>
      <c r="O21259" s="5">
        <v>0.90913301706314087</v>
      </c>
      <c r="P21259" s="3">
        <v>0.15728992223739624</v>
      </c>
    </row>
    <row r="21260" spans="1:16" x14ac:dyDescent="0.25">
      <c r="A21260" s="1">
        <v>2022</v>
      </c>
      <c r="B21260" t="s">
        <v>1654</v>
      </c>
      <c r="C21260" t="s">
        <v>3355</v>
      </c>
      <c r="D21260" t="s">
        <v>3403</v>
      </c>
      <c r="E21260" t="s">
        <v>3469</v>
      </c>
      <c r="F21260" t="s">
        <v>5125</v>
      </c>
      <c r="G21260" s="4"/>
      <c r="H21260" s="4"/>
      <c r="I21260" s="4"/>
      <c r="J21260" s="4"/>
      <c r="K21260" s="4">
        <v>-280487.48507663503</v>
      </c>
      <c r="L21260" s="4">
        <v>1723104.4739039501</v>
      </c>
      <c r="M21260" s="4">
        <v>642058.69971774996</v>
      </c>
      <c r="N21260" s="3">
        <v>-0.25389981649943399</v>
      </c>
      <c r="P21260" s="3">
        <v>0.37261739373207092</v>
      </c>
    </row>
    <row r="21261" spans="1:16" x14ac:dyDescent="0.25">
      <c r="A21261" s="1">
        <v>2023</v>
      </c>
      <c r="B21261" t="s">
        <v>1654</v>
      </c>
      <c r="C21261" t="s">
        <v>3355</v>
      </c>
      <c r="D21261" t="s">
        <v>3403</v>
      </c>
      <c r="E21261" t="s">
        <v>3469</v>
      </c>
      <c r="F21261" t="s">
        <v>5125</v>
      </c>
      <c r="G21261" s="4"/>
      <c r="H21261" s="4"/>
      <c r="I21261" s="4"/>
      <c r="J21261" s="4"/>
      <c r="K21261" s="4">
        <v>-1255565.1101556499</v>
      </c>
      <c r="L21261" s="4">
        <v>9915648.4351564907</v>
      </c>
      <c r="M21261" s="4">
        <v>232711.39552711399</v>
      </c>
      <c r="N21261" s="3">
        <v>-0.21684910060575599</v>
      </c>
      <c r="O21261" s="5">
        <v>1.5410261154174805</v>
      </c>
      <c r="P21261" s="3">
        <v>2.3469105362892151E-2</v>
      </c>
    </row>
    <row r="21262" spans="1:16" x14ac:dyDescent="0.25">
      <c r="A21262" s="1">
        <v>2024</v>
      </c>
      <c r="B21262" t="s">
        <v>1654</v>
      </c>
      <c r="C21262" t="s">
        <v>3355</v>
      </c>
      <c r="D21262" t="s">
        <v>3403</v>
      </c>
      <c r="E21262" t="s">
        <v>3469</v>
      </c>
      <c r="F21262" t="s">
        <v>5125</v>
      </c>
      <c r="G21262" s="4"/>
      <c r="H21262" s="4"/>
      <c r="I21262" s="4"/>
      <c r="J21262" s="4"/>
      <c r="K21262" s="4">
        <v>-628930.68343189301</v>
      </c>
      <c r="L21262" s="4">
        <v>9245008.1003780197</v>
      </c>
      <c r="M21262" s="4">
        <v>195180.44175394901</v>
      </c>
      <c r="N21262" s="3">
        <v>-6.5643152444217007E-2</v>
      </c>
      <c r="O21262" s="5">
        <v>0.27968087792396545</v>
      </c>
      <c r="P21262" s="3">
        <v>2.1111981943249702E-2</v>
      </c>
    </row>
    <row r="21263" spans="1:16" x14ac:dyDescent="0.25">
      <c r="A21263" s="1">
        <v>2023</v>
      </c>
      <c r="B21263" t="s">
        <v>1655</v>
      </c>
      <c r="C21263" t="s">
        <v>3356</v>
      </c>
      <c r="D21263" t="s">
        <v>3403</v>
      </c>
      <c r="E21263" t="s">
        <v>3469</v>
      </c>
      <c r="F21263" t="s">
        <v>5126</v>
      </c>
      <c r="G21263" s="4"/>
      <c r="H21263" s="4"/>
      <c r="I21263" s="4"/>
      <c r="J21263" s="4"/>
      <c r="K21263" s="4">
        <v>-212779.38872779399</v>
      </c>
      <c r="L21263" s="4">
        <v>550951.57150951598</v>
      </c>
      <c r="M21263" s="4">
        <v>1285936.07305936</v>
      </c>
      <c r="N21263" s="3">
        <v>-0.32720307848748997</v>
      </c>
      <c r="P21263" s="3">
        <v>2.3340275287628174</v>
      </c>
    </row>
    <row r="21264" spans="1:16" x14ac:dyDescent="0.25">
      <c r="A21264" s="1">
        <v>2024</v>
      </c>
      <c r="B21264" t="s">
        <v>1655</v>
      </c>
      <c r="C21264" t="s">
        <v>3356</v>
      </c>
      <c r="D21264" t="s">
        <v>3403</v>
      </c>
      <c r="E21264" t="s">
        <v>3469</v>
      </c>
      <c r="F21264" t="s">
        <v>5126</v>
      </c>
      <c r="G21264" s="4"/>
      <c r="H21264" s="4"/>
      <c r="I21264" s="4"/>
      <c r="J21264" s="4"/>
      <c r="K21264" s="4">
        <v>-1701987.42607988</v>
      </c>
      <c r="L21264" s="4">
        <v>15733218.8835479</v>
      </c>
      <c r="M21264" s="4">
        <v>1134744.9547645601</v>
      </c>
      <c r="N21264" s="3">
        <v>-0.20903477825005301</v>
      </c>
      <c r="O21264" s="5">
        <v>0.83235126733779907</v>
      </c>
      <c r="P21264" s="3">
        <v>7.2124145925045013E-2</v>
      </c>
    </row>
    <row r="21265" spans="1:16" x14ac:dyDescent="0.25">
      <c r="A21265" s="1">
        <v>2023</v>
      </c>
      <c r="B21265" t="s">
        <v>1656</v>
      </c>
      <c r="C21265" t="s">
        <v>3357</v>
      </c>
      <c r="D21265" t="s">
        <v>3403</v>
      </c>
      <c r="E21265" t="s">
        <v>3469</v>
      </c>
      <c r="F21265" t="s">
        <v>5127</v>
      </c>
      <c r="G21265" s="4"/>
      <c r="H21265" s="4"/>
      <c r="I21265" s="4"/>
      <c r="J21265" s="4"/>
      <c r="K21265" s="4">
        <v>-1564558.87744559</v>
      </c>
      <c r="L21265" s="4">
        <v>4560975.2358097499</v>
      </c>
      <c r="M21265" s="4">
        <v>384928.84044928802</v>
      </c>
      <c r="N21265" s="3">
        <v>-0.67618053141757695</v>
      </c>
      <c r="P21265" s="3">
        <v>8.439616858959198E-2</v>
      </c>
    </row>
    <row r="21266" spans="1:16" x14ac:dyDescent="0.25">
      <c r="A21266" s="1">
        <v>2024</v>
      </c>
      <c r="B21266" t="s">
        <v>1656</v>
      </c>
      <c r="C21266" t="s">
        <v>3357</v>
      </c>
      <c r="D21266" t="s">
        <v>3403</v>
      </c>
      <c r="E21266" t="s">
        <v>3469</v>
      </c>
      <c r="F21266" t="s">
        <v>5127</v>
      </c>
      <c r="G21266" s="4"/>
      <c r="H21266" s="4"/>
      <c r="I21266" s="4"/>
      <c r="J21266" s="4"/>
      <c r="K21266" s="4">
        <v>-1813845.97947904</v>
      </c>
      <c r="L21266" s="4">
        <v>2035857.67335809</v>
      </c>
      <c r="M21266" s="4">
        <v>103105.47825565199</v>
      </c>
      <c r="N21266" s="3">
        <v>-0.54985841960486004</v>
      </c>
      <c r="O21266" s="5">
        <v>0.97612917423248291</v>
      </c>
      <c r="P21266" s="3">
        <v>5.0644736737012863E-2</v>
      </c>
    </row>
    <row r="21267" spans="1:16" x14ac:dyDescent="0.25">
      <c r="A21267" s="1">
        <v>2023</v>
      </c>
      <c r="B21267" t="s">
        <v>1657</v>
      </c>
      <c r="C21267" t="s">
        <v>3358</v>
      </c>
      <c r="D21267" t="s">
        <v>3403</v>
      </c>
      <c r="E21267" t="s">
        <v>3469</v>
      </c>
      <c r="F21267" t="s">
        <v>5128</v>
      </c>
      <c r="G21267" s="4"/>
      <c r="H21267" s="4"/>
      <c r="I21267" s="4"/>
      <c r="J21267" s="4"/>
      <c r="K21267" s="4">
        <v>-635841.74915841699</v>
      </c>
      <c r="L21267" s="4">
        <v>5497783.5549778398</v>
      </c>
      <c r="M21267" s="4">
        <v>5810522.2811052203</v>
      </c>
      <c r="N21267" s="3">
        <v>-0.214069777162603</v>
      </c>
      <c r="P21267" s="3">
        <v>1.0568845272064209</v>
      </c>
    </row>
    <row r="21268" spans="1:16" x14ac:dyDescent="0.25">
      <c r="A21268" s="1">
        <v>2024</v>
      </c>
      <c r="B21268" t="s">
        <v>1657</v>
      </c>
      <c r="C21268" t="s">
        <v>3358</v>
      </c>
      <c r="D21268" t="s">
        <v>3403</v>
      </c>
      <c r="E21268" t="s">
        <v>3469</v>
      </c>
      <c r="F21268" t="s">
        <v>5128</v>
      </c>
      <c r="G21268" s="4"/>
      <c r="H21268" s="4"/>
      <c r="I21268" s="4"/>
      <c r="J21268" s="4"/>
      <c r="K21268" s="4">
        <v>-1161884.2212636599</v>
      </c>
      <c r="L21268" s="4">
        <v>7465288.3801244097</v>
      </c>
      <c r="M21268" s="4">
        <v>755261.91222257004</v>
      </c>
      <c r="N21268" s="3">
        <v>-0.17924947968388599</v>
      </c>
      <c r="O21268" s="5">
        <v>2.6822354793548584</v>
      </c>
      <c r="P21268" s="3">
        <v>0.10116982460021973</v>
      </c>
    </row>
    <row r="21269" spans="1:16" x14ac:dyDescent="0.25">
      <c r="A21269" s="1">
        <v>2023</v>
      </c>
      <c r="B21269" t="s">
        <v>1658</v>
      </c>
      <c r="C21269" t="s">
        <v>3359</v>
      </c>
      <c r="D21269" t="s">
        <v>3403</v>
      </c>
      <c r="E21269" t="s">
        <v>3469</v>
      </c>
      <c r="F21269" t="s">
        <v>5129</v>
      </c>
      <c r="G21269" s="4"/>
      <c r="H21269" s="4"/>
      <c r="I21269" s="4"/>
      <c r="J21269" s="4"/>
      <c r="K21269" s="4">
        <v>-566912.64206912601</v>
      </c>
      <c r="L21269" s="4">
        <v>239291.40419291399</v>
      </c>
      <c r="M21269" s="4">
        <v>886727.32726727298</v>
      </c>
      <c r="N21269" s="3">
        <v>-4.1256837095807901</v>
      </c>
      <c r="P21269" s="3">
        <v>3.7056379318237305</v>
      </c>
    </row>
    <row r="21270" spans="1:16" x14ac:dyDescent="0.25">
      <c r="A21270" s="1">
        <v>2024</v>
      </c>
      <c r="B21270" t="s">
        <v>1658</v>
      </c>
      <c r="C21270" t="s">
        <v>3359</v>
      </c>
      <c r="D21270" t="s">
        <v>3403</v>
      </c>
      <c r="E21270" t="s">
        <v>3469</v>
      </c>
      <c r="F21270" t="s">
        <v>5129</v>
      </c>
      <c r="G21270" s="4"/>
      <c r="H21270" s="4"/>
      <c r="I21270" s="4"/>
      <c r="J21270" s="4"/>
      <c r="K21270" s="4">
        <v>-779503.71017314098</v>
      </c>
      <c r="L21270" s="4">
        <v>2567439.1471601999</v>
      </c>
      <c r="M21270" s="4">
        <v>179251.031714813</v>
      </c>
      <c r="N21270" s="3">
        <v>-0.55544623786684499</v>
      </c>
      <c r="O21270" s="5">
        <v>1.8388477563858032</v>
      </c>
      <c r="P21270" s="3">
        <v>6.9817051291465759E-2</v>
      </c>
    </row>
    <row r="21271" spans="1:16" x14ac:dyDescent="0.25">
      <c r="A21271" s="1">
        <v>2020</v>
      </c>
      <c r="B21271" t="s">
        <v>1659</v>
      </c>
      <c r="C21271" t="s">
        <v>3360</v>
      </c>
      <c r="D21271" t="s">
        <v>3418</v>
      </c>
      <c r="E21271" t="s">
        <v>3469</v>
      </c>
      <c r="F21271" t="s">
        <v>5130</v>
      </c>
      <c r="G21271" s="4"/>
      <c r="H21271" s="4"/>
      <c r="I21271" s="4"/>
      <c r="J21271" s="4"/>
      <c r="K21271" s="4">
        <v>37251987.079497002</v>
      </c>
      <c r="L21271" s="4">
        <v>272209036.75993502</v>
      </c>
      <c r="M21271" s="4">
        <v>173615122.23403201</v>
      </c>
      <c r="N21271" s="3">
        <v>0.15504641248485701</v>
      </c>
      <c r="P21271" s="3">
        <v>0.63780075311660767</v>
      </c>
    </row>
    <row r="21272" spans="1:16" x14ac:dyDescent="0.25">
      <c r="A21272" s="1">
        <v>2021</v>
      </c>
      <c r="B21272" t="s">
        <v>1659</v>
      </c>
      <c r="C21272" t="s">
        <v>3360</v>
      </c>
      <c r="D21272" t="s">
        <v>3418</v>
      </c>
      <c r="E21272" t="s">
        <v>3469</v>
      </c>
      <c r="F21272" t="s">
        <v>5130</v>
      </c>
      <c r="G21272" s="4"/>
      <c r="H21272" s="4"/>
      <c r="I21272" s="4"/>
      <c r="J21272" s="4"/>
      <c r="K21272" s="4">
        <v>50346032.4363233</v>
      </c>
      <c r="L21272" s="4">
        <v>321457010.24975801</v>
      </c>
      <c r="M21272" s="4">
        <v>184897539.908075</v>
      </c>
      <c r="N21272" s="3">
        <v>0.163150603228192</v>
      </c>
      <c r="P21272" s="3">
        <v>0.57518589496612549</v>
      </c>
    </row>
    <row r="21273" spans="1:16" x14ac:dyDescent="0.25">
      <c r="A21273" s="1">
        <v>2022</v>
      </c>
      <c r="B21273" t="s">
        <v>1659</v>
      </c>
      <c r="C21273" t="s">
        <v>3360</v>
      </c>
      <c r="D21273" t="s">
        <v>3418</v>
      </c>
      <c r="E21273" t="s">
        <v>3469</v>
      </c>
      <c r="F21273" t="s">
        <v>5130</v>
      </c>
      <c r="G21273" s="4"/>
      <c r="H21273" s="4"/>
      <c r="I21273" s="4"/>
      <c r="J21273" s="4"/>
      <c r="K21273" s="4">
        <v>87644489.224123105</v>
      </c>
      <c r="L21273" s="4">
        <v>441356180.17072999</v>
      </c>
      <c r="M21273" s="4">
        <v>279997515.64796698</v>
      </c>
      <c r="N21273" s="3">
        <v>0.23777099636799301</v>
      </c>
      <c r="P21273" s="3">
        <v>0.63440263271331787</v>
      </c>
    </row>
    <row r="21274" spans="1:16" x14ac:dyDescent="0.25">
      <c r="A21274" s="1">
        <v>2023</v>
      </c>
      <c r="B21274" t="s">
        <v>1659</v>
      </c>
      <c r="C21274" t="s">
        <v>3360</v>
      </c>
      <c r="D21274" t="s">
        <v>3418</v>
      </c>
      <c r="E21274" t="s">
        <v>3469</v>
      </c>
      <c r="F21274" t="s">
        <v>5130</v>
      </c>
      <c r="G21274" s="4"/>
      <c r="H21274" s="4"/>
      <c r="I21274" s="4"/>
      <c r="J21274" s="4"/>
      <c r="K21274" s="4">
        <v>88736459.687364593</v>
      </c>
      <c r="L21274" s="4">
        <v>386534013.26533997</v>
      </c>
      <c r="M21274" s="4">
        <v>229908342.49908301</v>
      </c>
      <c r="N21274" s="3">
        <v>0.21833092097440199</v>
      </c>
      <c r="P21274" s="3">
        <v>0.59479457139968872</v>
      </c>
    </row>
    <row r="21275" spans="1:16" x14ac:dyDescent="0.25">
      <c r="A21275" s="1">
        <v>2024</v>
      </c>
      <c r="B21275" t="s">
        <v>1659</v>
      </c>
      <c r="C21275" t="s">
        <v>3360</v>
      </c>
      <c r="D21275" t="s">
        <v>3418</v>
      </c>
      <c r="E21275" t="s">
        <v>3469</v>
      </c>
      <c r="F21275" t="s">
        <v>5130</v>
      </c>
      <c r="G21275" s="4"/>
      <c r="H21275" s="4"/>
      <c r="I21275" s="4"/>
      <c r="J21275" s="4"/>
      <c r="K21275" s="4">
        <v>84005920.276279598</v>
      </c>
      <c r="L21275" s="4">
        <v>468276519.57091302</v>
      </c>
      <c r="M21275" s="4">
        <v>114079990.399552</v>
      </c>
      <c r="N21275" s="3">
        <v>0.196535596662406</v>
      </c>
      <c r="O21275" s="5">
        <v>2.5311884880065918</v>
      </c>
      <c r="P21275" s="3">
        <v>0.24361671507358551</v>
      </c>
    </row>
    <row r="21276" spans="1:16" x14ac:dyDescent="0.25">
      <c r="A21276" s="1">
        <v>2023</v>
      </c>
      <c r="B21276" t="s">
        <v>1660</v>
      </c>
      <c r="C21276" t="s">
        <v>3361</v>
      </c>
      <c r="D21276" t="s">
        <v>3408</v>
      </c>
      <c r="E21276" t="s">
        <v>3469</v>
      </c>
      <c r="F21276" t="s">
        <v>5131</v>
      </c>
      <c r="G21276" s="4"/>
      <c r="H21276" s="4"/>
      <c r="I21276" s="4"/>
      <c r="J21276" s="4"/>
      <c r="K21276" s="4">
        <v>-1050406.29270406</v>
      </c>
      <c r="L21276" s="4">
        <v>717680.89857680898</v>
      </c>
      <c r="M21276" s="4">
        <v>1346561.34386561</v>
      </c>
      <c r="N21276" s="3">
        <v>-2.3870935489710599</v>
      </c>
      <c r="P21276" s="3">
        <v>1.8762675523757935</v>
      </c>
    </row>
    <row r="21277" spans="1:16" x14ac:dyDescent="0.25">
      <c r="A21277" s="1">
        <v>2024</v>
      </c>
      <c r="B21277" t="s">
        <v>1660</v>
      </c>
      <c r="C21277" t="s">
        <v>3361</v>
      </c>
      <c r="D21277" t="s">
        <v>3408</v>
      </c>
      <c r="E21277" t="s">
        <v>3469</v>
      </c>
      <c r="F21277" t="s">
        <v>5131</v>
      </c>
      <c r="G21277" s="4"/>
      <c r="H21277" s="4"/>
      <c r="I21277" s="4"/>
      <c r="J21277" s="4"/>
      <c r="K21277" s="4">
        <v>-2408725.0738367802</v>
      </c>
      <c r="L21277" s="4">
        <v>6585806.0042802002</v>
      </c>
      <c r="M21277" s="4">
        <v>324159.12742594699</v>
      </c>
      <c r="N21277" s="3">
        <v>-0.65960010322343199</v>
      </c>
      <c r="O21277" s="5">
        <v>2.857816219329834</v>
      </c>
      <c r="P21277" s="3">
        <v>4.9220874905586243E-2</v>
      </c>
    </row>
    <row r="21278" spans="1:16" x14ac:dyDescent="0.25">
      <c r="A21278" s="1">
        <v>2022</v>
      </c>
      <c r="B21278" t="s">
        <v>1661</v>
      </c>
      <c r="C21278" t="s">
        <v>3362</v>
      </c>
      <c r="D21278" t="s">
        <v>3464</v>
      </c>
      <c r="E21278" t="s">
        <v>3469</v>
      </c>
      <c r="F21278" t="s">
        <v>5132</v>
      </c>
      <c r="G21278" s="4"/>
      <c r="H21278" s="4"/>
      <c r="I21278" s="4"/>
      <c r="J21278" s="4"/>
      <c r="K21278" s="4">
        <v>65054828.269165702</v>
      </c>
      <c r="L21278" s="4">
        <v>385598349.28609401</v>
      </c>
      <c r="M21278" s="4">
        <v>219622930.569262</v>
      </c>
      <c r="N21278" s="3">
        <v>0.19457206900395099</v>
      </c>
      <c r="P21278" s="3">
        <v>0.56956398487091064</v>
      </c>
    </row>
    <row r="21279" spans="1:16" x14ac:dyDescent="0.25">
      <c r="A21279" s="1">
        <v>2023</v>
      </c>
      <c r="B21279" t="s">
        <v>1661</v>
      </c>
      <c r="C21279" t="s">
        <v>3362</v>
      </c>
      <c r="D21279" t="s">
        <v>3464</v>
      </c>
      <c r="E21279" t="s">
        <v>3469</v>
      </c>
      <c r="F21279" t="s">
        <v>5132</v>
      </c>
      <c r="G21279" s="4"/>
      <c r="H21279" s="4"/>
      <c r="I21279" s="4"/>
      <c r="J21279" s="4"/>
      <c r="K21279" s="4">
        <v>75457787.554577902</v>
      </c>
      <c r="L21279" s="4">
        <v>341779822.01779801</v>
      </c>
      <c r="M21279" s="4">
        <v>167272606.07272601</v>
      </c>
      <c r="N21279" s="3">
        <v>0.21129279127935199</v>
      </c>
      <c r="P21279" s="3">
        <v>0.48941627144813538</v>
      </c>
    </row>
    <row r="21280" spans="1:16" x14ac:dyDescent="0.25">
      <c r="A21280" s="1">
        <v>2024</v>
      </c>
      <c r="B21280" t="s">
        <v>1661</v>
      </c>
      <c r="C21280" t="s">
        <v>3362</v>
      </c>
      <c r="D21280" t="s">
        <v>3464</v>
      </c>
      <c r="E21280" t="s">
        <v>3469</v>
      </c>
      <c r="F21280" t="s">
        <v>5132</v>
      </c>
      <c r="G21280" s="4"/>
      <c r="H21280" s="4"/>
      <c r="I21280" s="4"/>
      <c r="J21280" s="4"/>
      <c r="K21280" s="4">
        <v>75949544.312067896</v>
      </c>
      <c r="L21280" s="4">
        <v>2154475875.5408602</v>
      </c>
      <c r="M21280" s="4">
        <v>743041341.92929006</v>
      </c>
      <c r="N21280" s="3">
        <v>6.0849550942183001E-2</v>
      </c>
      <c r="O21280" s="5">
        <v>0.81455904245376587</v>
      </c>
      <c r="P21280" s="3">
        <v>0.34488263726234436</v>
      </c>
    </row>
    <row r="21281" spans="1:16" x14ac:dyDescent="0.25">
      <c r="A21281" s="1">
        <v>2024</v>
      </c>
      <c r="B21281" t="s">
        <v>1662</v>
      </c>
      <c r="C21281" t="s">
        <v>3363</v>
      </c>
      <c r="D21281" t="s">
        <v>3403</v>
      </c>
      <c r="E21281" t="s">
        <v>3469</v>
      </c>
      <c r="F21281" t="s">
        <v>5133</v>
      </c>
      <c r="G21281" s="4"/>
      <c r="H21281" s="4"/>
      <c r="I21281" s="4"/>
      <c r="J21281" s="4"/>
      <c r="K21281" s="4">
        <v>-3598409.2590987599</v>
      </c>
      <c r="L21281" s="4">
        <v>2113402.6254558498</v>
      </c>
      <c r="M21281" s="4">
        <v>309209.76312227902</v>
      </c>
      <c r="N21281" s="3">
        <v>-3.1224506324895902</v>
      </c>
      <c r="O21281" s="5">
        <v>1.7287836074829102</v>
      </c>
      <c r="P21281" s="3">
        <v>0.14630897343158722</v>
      </c>
    </row>
    <row r="21282" spans="1:16" x14ac:dyDescent="0.25">
      <c r="A21282" s="1">
        <v>2022</v>
      </c>
      <c r="B21282" t="s">
        <v>1663</v>
      </c>
      <c r="C21282" t="s">
        <v>3364</v>
      </c>
      <c r="D21282" t="s">
        <v>3403</v>
      </c>
      <c r="E21282" t="s">
        <v>3469</v>
      </c>
      <c r="F21282" t="s">
        <v>5134</v>
      </c>
      <c r="G21282" s="4"/>
      <c r="H21282" s="4"/>
      <c r="I21282" s="4"/>
      <c r="J21282" s="4"/>
      <c r="K21282" s="4">
        <v>-77880.295637891904</v>
      </c>
      <c r="L21282" s="4">
        <v>1049450.33711277</v>
      </c>
      <c r="M21282" s="4">
        <v>53857.991677420701</v>
      </c>
      <c r="N21282" s="3">
        <v>-7.0926304933336001E-2</v>
      </c>
      <c r="P21282" s="3">
        <v>5.1320191472768784E-2</v>
      </c>
    </row>
    <row r="21283" spans="1:16" x14ac:dyDescent="0.25">
      <c r="A21283" s="1">
        <v>2023</v>
      </c>
      <c r="B21283" t="s">
        <v>1663</v>
      </c>
      <c r="C21283" t="s">
        <v>3364</v>
      </c>
      <c r="D21283" t="s">
        <v>3403</v>
      </c>
      <c r="E21283" t="s">
        <v>3469</v>
      </c>
      <c r="F21283" t="s">
        <v>5134</v>
      </c>
      <c r="G21283" s="4"/>
      <c r="H21283" s="4"/>
      <c r="I21283" s="4"/>
      <c r="J21283" s="4"/>
      <c r="K21283" s="4">
        <v>-270956.237709562</v>
      </c>
      <c r="L21283" s="4">
        <v>1263815.61843816</v>
      </c>
      <c r="M21283" s="4">
        <v>89713.028697130299</v>
      </c>
      <c r="N21283" s="3">
        <v>-0.23793844244637999</v>
      </c>
      <c r="P21283" s="3">
        <v>7.0985853672027588E-2</v>
      </c>
    </row>
    <row r="21284" spans="1:16" x14ac:dyDescent="0.25">
      <c r="A21284" s="1">
        <v>2024</v>
      </c>
      <c r="B21284" t="s">
        <v>1663</v>
      </c>
      <c r="C21284" t="s">
        <v>3364</v>
      </c>
      <c r="D21284" t="s">
        <v>3403</v>
      </c>
      <c r="E21284" t="s">
        <v>3469</v>
      </c>
      <c r="F21284" t="s">
        <v>5134</v>
      </c>
      <c r="G21284" s="4"/>
      <c r="H21284" s="4"/>
      <c r="I21284" s="4"/>
      <c r="J21284" s="4"/>
      <c r="K21284" s="4">
        <v>-717236.80438420502</v>
      </c>
      <c r="L21284" s="4">
        <v>6282749.8616602104</v>
      </c>
      <c r="M21284" s="4">
        <v>134344.93609701801</v>
      </c>
      <c r="N21284" s="3">
        <v>-0.190078304900934</v>
      </c>
      <c r="O21284" s="5">
        <v>0.74208921194076538</v>
      </c>
      <c r="P21284" s="3">
        <v>2.1383142098784447E-2</v>
      </c>
    </row>
    <row r="21285" spans="1:16" x14ac:dyDescent="0.25">
      <c r="A21285" s="1">
        <v>2024</v>
      </c>
      <c r="B21285" t="s">
        <v>1664</v>
      </c>
      <c r="C21285" t="s">
        <v>3365</v>
      </c>
      <c r="D21285" t="s">
        <v>3403</v>
      </c>
      <c r="E21285" t="s">
        <v>3469</v>
      </c>
      <c r="F21285" t="s">
        <v>5135</v>
      </c>
      <c r="G21285" s="4"/>
      <c r="H21285" s="4"/>
      <c r="I21285" s="4"/>
      <c r="J21285" s="4"/>
      <c r="K21285" s="4">
        <v>-1326316.56143953</v>
      </c>
      <c r="L21285" s="4">
        <v>2793189.0154873901</v>
      </c>
      <c r="M21285" s="4">
        <v>164174.994833092</v>
      </c>
      <c r="N21285" s="3">
        <v>-0.90046703040540799</v>
      </c>
      <c r="O21285" s="5">
        <v>1.1443252563476563</v>
      </c>
      <c r="P21285" s="3">
        <v>5.8776900172233582E-2</v>
      </c>
    </row>
    <row r="21286" spans="1:16" x14ac:dyDescent="0.25">
      <c r="A21286" s="1">
        <v>2021</v>
      </c>
      <c r="B21286" t="s">
        <v>1665</v>
      </c>
      <c r="C21286" t="s">
        <v>3366</v>
      </c>
      <c r="D21286" t="s">
        <v>3403</v>
      </c>
      <c r="E21286" t="s">
        <v>3469</v>
      </c>
      <c r="F21286" t="s">
        <v>5136</v>
      </c>
      <c r="G21286" s="4"/>
      <c r="H21286" s="4"/>
      <c r="I21286" s="4"/>
      <c r="J21286" s="4"/>
      <c r="K21286" s="4">
        <v>-1002610.69688764</v>
      </c>
      <c r="L21286" s="4">
        <v>2991599.4511438101</v>
      </c>
      <c r="M21286" s="4">
        <v>201031.64635076001</v>
      </c>
      <c r="N21286" s="3">
        <v>-0.67013134226093896</v>
      </c>
      <c r="P21286" s="3">
        <v>6.7198716104030609E-2</v>
      </c>
    </row>
    <row r="21287" spans="1:16" x14ac:dyDescent="0.25">
      <c r="A21287" s="1">
        <v>2022</v>
      </c>
      <c r="B21287" t="s">
        <v>1665</v>
      </c>
      <c r="C21287" t="s">
        <v>3366</v>
      </c>
      <c r="D21287" t="s">
        <v>3403</v>
      </c>
      <c r="E21287" t="s">
        <v>3469</v>
      </c>
      <c r="F21287" t="s">
        <v>5136</v>
      </c>
      <c r="G21287" s="4"/>
      <c r="H21287" s="4"/>
      <c r="I21287" s="4"/>
      <c r="J21287" s="4"/>
      <c r="K21287" s="4">
        <v>-2512779.84439085</v>
      </c>
      <c r="L21287" s="4">
        <v>5191192.82181253</v>
      </c>
      <c r="M21287" s="4">
        <v>627772.55447001604</v>
      </c>
      <c r="N21287" s="3">
        <v>-0.54305041793197895</v>
      </c>
      <c r="P21287" s="3">
        <v>0.12093030661344528</v>
      </c>
    </row>
    <row r="21288" spans="1:16" x14ac:dyDescent="0.25">
      <c r="A21288" s="1">
        <v>2023</v>
      </c>
      <c r="B21288" t="s">
        <v>1665</v>
      </c>
      <c r="C21288" t="s">
        <v>3366</v>
      </c>
      <c r="D21288" t="s">
        <v>3403</v>
      </c>
      <c r="E21288" t="s">
        <v>3469</v>
      </c>
      <c r="F21288" t="s">
        <v>5136</v>
      </c>
      <c r="G21288" s="4"/>
      <c r="H21288" s="4"/>
      <c r="I21288" s="4"/>
      <c r="J21288" s="4"/>
      <c r="K21288" s="4">
        <v>-6472044.97320267</v>
      </c>
      <c r="L21288" s="4">
        <v>30748962.497361101</v>
      </c>
      <c r="M21288" s="4">
        <v>8389411.1397887506</v>
      </c>
      <c r="N21288" s="3">
        <v>-0.36017979002137301</v>
      </c>
      <c r="O21288" s="5">
        <v>1.1498384475708008</v>
      </c>
      <c r="P21288" s="3">
        <v>0.27283558249473572</v>
      </c>
    </row>
    <row r="21289" spans="1:16" x14ac:dyDescent="0.25">
      <c r="A21289" s="1">
        <v>2024</v>
      </c>
      <c r="B21289" t="s">
        <v>1665</v>
      </c>
      <c r="C21289" t="s">
        <v>3366</v>
      </c>
      <c r="D21289" t="s">
        <v>3403</v>
      </c>
      <c r="E21289" t="s">
        <v>3469</v>
      </c>
      <c r="F21289" t="s">
        <v>5136</v>
      </c>
      <c r="G21289" s="4"/>
      <c r="H21289" s="4"/>
      <c r="I21289" s="4"/>
      <c r="J21289" s="4"/>
      <c r="K21289" s="4">
        <v>-3900819.15992798</v>
      </c>
      <c r="L21289" s="4">
        <v>6944569.9719728502</v>
      </c>
      <c r="M21289" s="4">
        <v>2193394.1310037202</v>
      </c>
      <c r="N21289" s="3">
        <v>-0.22366708292286799</v>
      </c>
      <c r="O21289" s="5">
        <v>1.7343858480453491</v>
      </c>
      <c r="P21289" s="3">
        <v>0.31584304571151733</v>
      </c>
    </row>
    <row r="21290" spans="1:16" x14ac:dyDescent="0.25">
      <c r="A21290" s="1">
        <v>2022</v>
      </c>
      <c r="B21290" t="s">
        <v>1666</v>
      </c>
      <c r="C21290" t="s">
        <v>3367</v>
      </c>
      <c r="D21290" t="s">
        <v>3438</v>
      </c>
      <c r="E21290" t="s">
        <v>3469</v>
      </c>
      <c r="F21290" t="s">
        <v>5137</v>
      </c>
      <c r="G21290" s="4"/>
      <c r="H21290" s="4"/>
      <c r="I21290" s="4"/>
      <c r="J21290" s="4"/>
      <c r="K21290" s="4">
        <v>169643.95209091299</v>
      </c>
      <c r="L21290" s="4">
        <v>69017155.159492597</v>
      </c>
      <c r="M21290" s="4">
        <v>74236602.215590894</v>
      </c>
      <c r="N21290" s="3">
        <v>2.8704493578949998E-3</v>
      </c>
      <c r="P21290" s="3">
        <v>1.0756253004074097</v>
      </c>
    </row>
    <row r="21291" spans="1:16" x14ac:dyDescent="0.25">
      <c r="A21291" s="1">
        <v>2023</v>
      </c>
      <c r="B21291" t="s">
        <v>1666</v>
      </c>
      <c r="C21291" t="s">
        <v>3367</v>
      </c>
      <c r="D21291" t="s">
        <v>3438</v>
      </c>
      <c r="E21291" t="s">
        <v>3469</v>
      </c>
      <c r="F21291" t="s">
        <v>5137</v>
      </c>
      <c r="G21291" s="4"/>
      <c r="H21291" s="4"/>
      <c r="I21291" s="4"/>
      <c r="J21291" s="4"/>
      <c r="K21291" s="4">
        <v>-4204490.5102728801</v>
      </c>
      <c r="L21291" s="4">
        <v>220564139.93176401</v>
      </c>
      <c r="M21291" s="4">
        <v>146029432.795571</v>
      </c>
      <c r="N21291" s="3">
        <v>-2.9041476063361001E-2</v>
      </c>
      <c r="O21291" s="5">
        <v>1.3648748397827148</v>
      </c>
      <c r="P21291" s="3">
        <v>0.66207242012023926</v>
      </c>
    </row>
    <row r="21292" spans="1:16" x14ac:dyDescent="0.25">
      <c r="A21292" s="1">
        <v>2024</v>
      </c>
      <c r="B21292" t="s">
        <v>1666</v>
      </c>
      <c r="C21292" t="s">
        <v>3367</v>
      </c>
      <c r="D21292" t="s">
        <v>3438</v>
      </c>
      <c r="E21292" t="s">
        <v>3469</v>
      </c>
      <c r="F21292" t="s">
        <v>5137</v>
      </c>
      <c r="G21292" s="4"/>
      <c r="H21292" s="4"/>
      <c r="I21292" s="4"/>
      <c r="J21292" s="4"/>
      <c r="K21292" s="4">
        <v>17516658.520438801</v>
      </c>
      <c r="L21292" s="4">
        <v>200339048.06686899</v>
      </c>
      <c r="M21292" s="4">
        <v>123818745.398412</v>
      </c>
      <c r="N21292" s="3">
        <v>8.7424674496555999E-2</v>
      </c>
      <c r="O21292" s="5">
        <v>1.1568665504455566</v>
      </c>
      <c r="P21292" s="3">
        <v>0.61804598569869995</v>
      </c>
    </row>
    <row r="21293" spans="1:16" x14ac:dyDescent="0.25">
      <c r="A21293" s="1">
        <v>2023</v>
      </c>
      <c r="B21293" t="s">
        <v>1667</v>
      </c>
      <c r="C21293" t="s">
        <v>3368</v>
      </c>
      <c r="D21293" t="s">
        <v>3403</v>
      </c>
      <c r="E21293" t="s">
        <v>3469</v>
      </c>
      <c r="F21293" t="s">
        <v>5138</v>
      </c>
      <c r="G21293" s="4"/>
      <c r="H21293" s="4"/>
      <c r="I21293" s="4"/>
      <c r="J21293" s="4"/>
      <c r="K21293" s="4">
        <v>-38602.806386028104</v>
      </c>
      <c r="L21293" s="4">
        <v>190200.97990201</v>
      </c>
      <c r="M21293" s="4">
        <v>14111.922141119199</v>
      </c>
      <c r="N21293" s="3">
        <v>-0.340496839629575</v>
      </c>
      <c r="P21293" s="3">
        <v>7.4194788932800293E-2</v>
      </c>
    </row>
    <row r="21294" spans="1:16" x14ac:dyDescent="0.25">
      <c r="A21294" s="1">
        <v>2024</v>
      </c>
      <c r="B21294" t="s">
        <v>1667</v>
      </c>
      <c r="C21294" t="s">
        <v>3368</v>
      </c>
      <c r="D21294" t="s">
        <v>3403</v>
      </c>
      <c r="E21294" t="s">
        <v>3469</v>
      </c>
      <c r="F21294" t="s">
        <v>5138</v>
      </c>
      <c r="G21294" s="4"/>
      <c r="H21294" s="4"/>
      <c r="I21294" s="4"/>
      <c r="J21294" s="4"/>
      <c r="K21294" s="4">
        <v>-725610.52849132998</v>
      </c>
      <c r="L21294" s="4">
        <v>3141253.9251831798</v>
      </c>
      <c r="M21294" s="4">
        <v>98417.259472108693</v>
      </c>
      <c r="N21294" s="3">
        <v>-0.43560814898405897</v>
      </c>
      <c r="O21294" s="5">
        <v>1.2038446664810181</v>
      </c>
      <c r="P21294" s="3">
        <v>3.1330563127994537E-2</v>
      </c>
    </row>
    <row r="21295" spans="1:16" x14ac:dyDescent="0.25">
      <c r="A21295" s="1">
        <v>2022</v>
      </c>
      <c r="B21295" t="s">
        <v>1668</v>
      </c>
      <c r="C21295" t="s">
        <v>3369</v>
      </c>
      <c r="D21295" t="s">
        <v>3449</v>
      </c>
      <c r="E21295" t="s">
        <v>3469</v>
      </c>
      <c r="F21295" t="s">
        <v>5139</v>
      </c>
      <c r="G21295" s="4"/>
      <c r="H21295" s="4"/>
      <c r="I21295" s="4"/>
      <c r="J21295" s="4"/>
      <c r="K21295" s="4">
        <v>-699781.92909935303</v>
      </c>
      <c r="L21295" s="4">
        <v>1549526.24786932</v>
      </c>
      <c r="M21295" s="4">
        <v>328421.67735168099</v>
      </c>
      <c r="N21295" s="3">
        <v>-0.76012416456527399</v>
      </c>
      <c r="P21295" s="3">
        <v>0.21194973587989807</v>
      </c>
    </row>
    <row r="21296" spans="1:16" x14ac:dyDescent="0.25">
      <c r="A21296" s="1">
        <v>2023</v>
      </c>
      <c r="B21296" t="s">
        <v>1668</v>
      </c>
      <c r="C21296" t="s">
        <v>3369</v>
      </c>
      <c r="D21296" t="s">
        <v>3449</v>
      </c>
      <c r="E21296" t="s">
        <v>3469</v>
      </c>
      <c r="F21296" t="s">
        <v>5139</v>
      </c>
      <c r="G21296" s="4"/>
      <c r="H21296" s="4"/>
      <c r="I21296" s="4"/>
      <c r="J21296" s="4"/>
      <c r="K21296" s="4">
        <v>-939334.733193347</v>
      </c>
      <c r="L21296" s="4">
        <v>1395689.0977568901</v>
      </c>
      <c r="M21296" s="4">
        <v>14171.249541712499</v>
      </c>
      <c r="N21296" s="3">
        <v>-0.64950709995010503</v>
      </c>
      <c r="P21296" s="3">
        <v>1.015358604490757E-2</v>
      </c>
    </row>
    <row r="21297" spans="1:16" x14ac:dyDescent="0.25">
      <c r="A21297" s="1">
        <v>2024</v>
      </c>
      <c r="B21297" t="s">
        <v>1668</v>
      </c>
      <c r="C21297" t="s">
        <v>3369</v>
      </c>
      <c r="D21297" t="s">
        <v>3449</v>
      </c>
      <c r="E21297" t="s">
        <v>3469</v>
      </c>
      <c r="F21297" t="s">
        <v>5139</v>
      </c>
      <c r="G21297" s="4"/>
      <c r="H21297" s="4"/>
      <c r="I21297" s="4"/>
      <c r="J21297" s="4"/>
      <c r="K21297" s="4">
        <v>-4054581.8804877601</v>
      </c>
      <c r="L21297" s="4">
        <v>2246208.8230784098</v>
      </c>
      <c r="M21297" s="4">
        <v>285709.33310221101</v>
      </c>
      <c r="N21297" s="3">
        <v>-2.22650610966814</v>
      </c>
      <c r="O21297" s="5">
        <v>7.3366851806640625</v>
      </c>
      <c r="P21297" s="3">
        <v>0.12719625234603882</v>
      </c>
    </row>
    <row r="21298" spans="1:16" x14ac:dyDescent="0.25">
      <c r="A21298" s="1">
        <v>2021</v>
      </c>
      <c r="B21298" t="s">
        <v>1669</v>
      </c>
      <c r="C21298" t="s">
        <v>3370</v>
      </c>
      <c r="D21298" t="s">
        <v>3403</v>
      </c>
      <c r="E21298" t="s">
        <v>3469</v>
      </c>
      <c r="F21298" t="s">
        <v>5140</v>
      </c>
      <c r="G21298" s="4"/>
      <c r="H21298" s="4"/>
      <c r="I21298" s="4"/>
      <c r="J21298" s="4"/>
      <c r="K21298" s="4">
        <v>-660376.358527962</v>
      </c>
      <c r="L21298" s="4">
        <v>1043290.66871883</v>
      </c>
      <c r="M21298" s="4">
        <v>1180780.5954654</v>
      </c>
      <c r="N21298" s="3">
        <v>-1.2498371765171401</v>
      </c>
      <c r="P21298" s="3">
        <v>1.1317849159240723</v>
      </c>
    </row>
    <row r="21299" spans="1:16" x14ac:dyDescent="0.25">
      <c r="A21299" s="1">
        <v>2022</v>
      </c>
      <c r="B21299" t="s">
        <v>1669</v>
      </c>
      <c r="C21299" t="s">
        <v>3370</v>
      </c>
      <c r="D21299" t="s">
        <v>3403</v>
      </c>
      <c r="E21299" t="s">
        <v>3469</v>
      </c>
      <c r="F21299" t="s">
        <v>5140</v>
      </c>
      <c r="G21299" s="4"/>
      <c r="H21299" s="4"/>
      <c r="I21299" s="4"/>
      <c r="J21299" s="4"/>
      <c r="K21299" s="4">
        <v>-1503262.06924743</v>
      </c>
      <c r="L21299" s="4">
        <v>6778692.3108367696</v>
      </c>
      <c r="M21299" s="4">
        <v>3286995.3262750502</v>
      </c>
      <c r="N21299" s="3">
        <v>-0.387551125579494</v>
      </c>
      <c r="P21299" s="3">
        <v>0.48490110039710999</v>
      </c>
    </row>
    <row r="21300" spans="1:16" x14ac:dyDescent="0.25">
      <c r="A21300" s="1">
        <v>2023</v>
      </c>
      <c r="B21300" t="s">
        <v>1669</v>
      </c>
      <c r="C21300" t="s">
        <v>3370</v>
      </c>
      <c r="D21300" t="s">
        <v>3403</v>
      </c>
      <c r="E21300" t="s">
        <v>3469</v>
      </c>
      <c r="F21300" t="s">
        <v>5140</v>
      </c>
      <c r="G21300" s="4"/>
      <c r="H21300" s="4"/>
      <c r="I21300" s="4"/>
      <c r="J21300" s="4"/>
      <c r="K21300" s="4">
        <v>-3087720.8991916501</v>
      </c>
      <c r="L21300" s="4">
        <v>16177962.177291401</v>
      </c>
      <c r="M21300" s="4">
        <v>4451963.6618701601</v>
      </c>
      <c r="N21300" s="3">
        <v>-0.26903959712137698</v>
      </c>
      <c r="O21300" s="5">
        <v>1.5119341611862183</v>
      </c>
      <c r="P21300" s="3">
        <v>0.2751869261264801</v>
      </c>
    </row>
    <row r="21301" spans="1:16" x14ac:dyDescent="0.25">
      <c r="A21301" s="1">
        <v>2024</v>
      </c>
      <c r="B21301" t="s">
        <v>1669</v>
      </c>
      <c r="C21301" t="s">
        <v>3370</v>
      </c>
      <c r="D21301" t="s">
        <v>3403</v>
      </c>
      <c r="E21301" t="s">
        <v>3469</v>
      </c>
      <c r="F21301" t="s">
        <v>5140</v>
      </c>
      <c r="G21301" s="4"/>
      <c r="H21301" s="4"/>
      <c r="I21301" s="4"/>
      <c r="J21301" s="4"/>
      <c r="K21301" s="4">
        <v>-4603559.3860012703</v>
      </c>
      <c r="L21301" s="4">
        <v>33739007.8513138</v>
      </c>
      <c r="M21301" s="4">
        <v>6076629.8127192501</v>
      </c>
      <c r="N21301" s="3">
        <v>-0.19008444513738201</v>
      </c>
      <c r="O21301" s="5">
        <v>1.8840456008911133</v>
      </c>
      <c r="P21301" s="3">
        <v>0.18010695278644562</v>
      </c>
    </row>
    <row r="21302" spans="1:16" x14ac:dyDescent="0.25">
      <c r="A21302" s="1">
        <v>2021</v>
      </c>
      <c r="B21302" t="s">
        <v>1670</v>
      </c>
      <c r="C21302" t="s">
        <v>3371</v>
      </c>
      <c r="D21302" t="s">
        <v>3458</v>
      </c>
      <c r="E21302" t="s">
        <v>3469</v>
      </c>
      <c r="F21302" t="s">
        <v>5141</v>
      </c>
      <c r="G21302" s="4"/>
      <c r="H21302" s="4"/>
      <c r="I21302" s="4"/>
      <c r="J21302" s="4"/>
      <c r="K21302" s="4">
        <v>-15388793</v>
      </c>
      <c r="L21302" s="4">
        <v>13783218</v>
      </c>
      <c r="M21302" s="4">
        <v>16612952</v>
      </c>
      <c r="N21302" s="3">
        <v>-1.1501240092584599</v>
      </c>
      <c r="P21302" s="3">
        <v>1.2053028345108032</v>
      </c>
    </row>
    <row r="21303" spans="1:16" x14ac:dyDescent="0.25">
      <c r="A21303" s="1">
        <v>2022</v>
      </c>
      <c r="B21303" t="s">
        <v>1670</v>
      </c>
      <c r="C21303" t="s">
        <v>3371</v>
      </c>
      <c r="D21303" t="s">
        <v>3458</v>
      </c>
      <c r="E21303" t="s">
        <v>3469</v>
      </c>
      <c r="F21303" t="s">
        <v>5141</v>
      </c>
      <c r="G21303" s="4"/>
      <c r="H21303" s="4"/>
      <c r="I21303" s="4"/>
      <c r="J21303" s="4"/>
      <c r="K21303" s="4">
        <v>-17680128</v>
      </c>
      <c r="L21303" s="4">
        <v>3099669</v>
      </c>
      <c r="M21303" s="4">
        <v>30764030</v>
      </c>
      <c r="N21303" s="3">
        <v>-2.09450433447787</v>
      </c>
      <c r="P21303" s="3">
        <v>9.9249401092529297</v>
      </c>
    </row>
    <row r="21304" spans="1:16" x14ac:dyDescent="0.25">
      <c r="A21304" s="1">
        <v>2023</v>
      </c>
      <c r="B21304" t="s">
        <v>1670</v>
      </c>
      <c r="C21304" t="s">
        <v>3371</v>
      </c>
      <c r="D21304" t="s">
        <v>3458</v>
      </c>
      <c r="E21304" t="s">
        <v>3469</v>
      </c>
      <c r="F21304" t="s">
        <v>5141</v>
      </c>
      <c r="G21304" s="4"/>
      <c r="H21304" s="4"/>
      <c r="I21304" s="4"/>
      <c r="J21304" s="4"/>
      <c r="K21304" s="4">
        <v>-15496043</v>
      </c>
      <c r="L21304" s="4">
        <v>11573789</v>
      </c>
      <c r="M21304" s="4">
        <v>633426</v>
      </c>
      <c r="N21304" s="3">
        <v>-2.12402993214006</v>
      </c>
      <c r="O21304" s="5">
        <v>3.6888422966003418</v>
      </c>
      <c r="P21304" s="3">
        <v>5.472935363650322E-2</v>
      </c>
    </row>
    <row r="21305" spans="1:16" x14ac:dyDescent="0.25">
      <c r="A21305" s="1">
        <v>2024</v>
      </c>
      <c r="B21305" t="s">
        <v>1670</v>
      </c>
      <c r="C21305" t="s">
        <v>3371</v>
      </c>
      <c r="D21305" t="s">
        <v>3458</v>
      </c>
      <c r="E21305" t="s">
        <v>3469</v>
      </c>
      <c r="F21305" t="s">
        <v>5141</v>
      </c>
      <c r="G21305" s="4"/>
      <c r="H21305" s="4"/>
      <c r="I21305" s="4"/>
      <c r="J21305" s="4"/>
      <c r="K21305" s="4">
        <v>-15744507</v>
      </c>
      <c r="L21305" s="4">
        <v>14199056</v>
      </c>
      <c r="M21305" s="4">
        <v>3170856</v>
      </c>
      <c r="N21305" s="3">
        <v>-1.22179037665419</v>
      </c>
      <c r="O21305" s="5">
        <v>1.740626335144043</v>
      </c>
      <c r="P21305" s="3">
        <v>0.223314568400383</v>
      </c>
    </row>
    <row r="21306" spans="1:16" x14ac:dyDescent="0.25">
      <c r="A21306" s="1">
        <v>2023</v>
      </c>
      <c r="B21306" t="s">
        <v>1671</v>
      </c>
      <c r="C21306" t="s">
        <v>3372</v>
      </c>
      <c r="D21306" t="s">
        <v>3403</v>
      </c>
      <c r="E21306" t="s">
        <v>3469</v>
      </c>
      <c r="F21306" t="s">
        <v>5142</v>
      </c>
      <c r="G21306" s="4"/>
      <c r="H21306" s="4"/>
      <c r="I21306" s="4"/>
      <c r="J21306" s="4"/>
      <c r="K21306" s="4">
        <v>-77512.915375129203</v>
      </c>
      <c r="L21306" s="4">
        <v>870162.31710162305</v>
      </c>
      <c r="M21306" s="4">
        <v>138995.433789954</v>
      </c>
      <c r="N21306" s="3">
        <v>-0.16395270960965</v>
      </c>
      <c r="P21306" s="3">
        <v>0.1597350686788559</v>
      </c>
    </row>
    <row r="21307" spans="1:16" x14ac:dyDescent="0.25">
      <c r="A21307" s="1">
        <v>2024</v>
      </c>
      <c r="B21307" t="s">
        <v>1671</v>
      </c>
      <c r="C21307" t="s">
        <v>3372</v>
      </c>
      <c r="D21307" t="s">
        <v>3403</v>
      </c>
      <c r="E21307" t="s">
        <v>3469</v>
      </c>
      <c r="F21307" t="s">
        <v>5142</v>
      </c>
      <c r="G21307" s="4"/>
      <c r="H21307" s="4"/>
      <c r="I21307" s="4"/>
      <c r="J21307" s="4"/>
      <c r="K21307" s="4">
        <v>-960847.506216957</v>
      </c>
      <c r="L21307" s="4">
        <v>5530776.1028848002</v>
      </c>
      <c r="M21307" s="4">
        <v>365635.06296960497</v>
      </c>
      <c r="N21307" s="3">
        <v>-0.30021483882505301</v>
      </c>
      <c r="O21307" s="5">
        <v>0.77579742670059204</v>
      </c>
      <c r="P21307" s="3">
        <v>6.6109180450439453E-2</v>
      </c>
    </row>
    <row r="21308" spans="1:16" x14ac:dyDescent="0.25">
      <c r="A21308" s="1">
        <v>2022</v>
      </c>
      <c r="B21308" t="s">
        <v>1672</v>
      </c>
      <c r="C21308" t="s">
        <v>3373</v>
      </c>
      <c r="D21308" t="s">
        <v>3403</v>
      </c>
      <c r="E21308" t="s">
        <v>3469</v>
      </c>
      <c r="F21308" t="s">
        <v>5143</v>
      </c>
      <c r="G21308" s="4"/>
      <c r="H21308" s="4"/>
      <c r="I21308" s="4"/>
      <c r="J21308" s="4"/>
      <c r="K21308" s="4">
        <v>-5223192.1677635601</v>
      </c>
      <c r="L21308" s="4">
        <v>13655626.1837605</v>
      </c>
      <c r="M21308" s="4">
        <v>14695648.530433699</v>
      </c>
      <c r="N21308" s="3">
        <v>-0.74911951673295596</v>
      </c>
      <c r="P21308" s="3">
        <v>1.0761606693267822</v>
      </c>
    </row>
    <row r="21309" spans="1:16" x14ac:dyDescent="0.25">
      <c r="A21309" s="1">
        <v>2023</v>
      </c>
      <c r="B21309" t="s">
        <v>1672</v>
      </c>
      <c r="C21309" t="s">
        <v>3373</v>
      </c>
      <c r="D21309" t="s">
        <v>3403</v>
      </c>
      <c r="E21309" t="s">
        <v>3469</v>
      </c>
      <c r="F21309" t="s">
        <v>5143</v>
      </c>
      <c r="G21309" s="4"/>
      <c r="H21309" s="4"/>
      <c r="I21309" s="4"/>
      <c r="J21309" s="4"/>
      <c r="K21309" s="4">
        <v>-25621464.421184499</v>
      </c>
      <c r="L21309" s="4">
        <v>35000257.4177863</v>
      </c>
      <c r="M21309" s="4">
        <v>10607027.914166801</v>
      </c>
      <c r="N21309" s="3">
        <v>-1.0533010993467</v>
      </c>
      <c r="O21309" s="5">
        <v>2.5688128471374512</v>
      </c>
      <c r="P21309" s="3">
        <v>0.30305570363998413</v>
      </c>
    </row>
    <row r="21310" spans="1:16" x14ac:dyDescent="0.25">
      <c r="A21310" s="1">
        <v>2024</v>
      </c>
      <c r="B21310" t="s">
        <v>1672</v>
      </c>
      <c r="C21310" t="s">
        <v>3373</v>
      </c>
      <c r="D21310" t="s">
        <v>3403</v>
      </c>
      <c r="E21310" t="s">
        <v>3469</v>
      </c>
      <c r="F21310" t="s">
        <v>5143</v>
      </c>
      <c r="G21310" s="4"/>
      <c r="H21310" s="4"/>
      <c r="I21310" s="4"/>
      <c r="J21310" s="4"/>
      <c r="K21310" s="4">
        <v>-28496238.917521</v>
      </c>
      <c r="L21310" s="4">
        <v>53266551.794541799</v>
      </c>
      <c r="M21310" s="4">
        <v>2662640.3677557898</v>
      </c>
      <c r="N21310" s="3">
        <v>-0.66998781428035503</v>
      </c>
      <c r="O21310" s="5">
        <v>3.1345281600952148</v>
      </c>
      <c r="P21310" s="3">
        <v>4.9987100064754486E-2</v>
      </c>
    </row>
    <row r="21311" spans="1:16" x14ac:dyDescent="0.25">
      <c r="A21311" s="1">
        <v>2022</v>
      </c>
      <c r="B21311" t="s">
        <v>1673</v>
      </c>
      <c r="C21311" t="s">
        <v>3374</v>
      </c>
      <c r="D21311" t="s">
        <v>3403</v>
      </c>
      <c r="E21311" t="s">
        <v>3469</v>
      </c>
      <c r="F21311" t="s">
        <v>5144</v>
      </c>
      <c r="G21311" s="4"/>
      <c r="H21311" s="4"/>
      <c r="I21311" s="4"/>
      <c r="J21311" s="4"/>
      <c r="K21311" s="4">
        <v>-502.39118883145801</v>
      </c>
      <c r="L21311" s="4">
        <v>30888.776939692401</v>
      </c>
      <c r="M21311" s="4">
        <v>31322.158349838199</v>
      </c>
      <c r="N21311" s="3">
        <v>-3.2456531431118998E-2</v>
      </c>
      <c r="P21311" s="3">
        <v>1.0140303373336792</v>
      </c>
    </row>
    <row r="21312" spans="1:16" x14ac:dyDescent="0.25">
      <c r="A21312" s="1">
        <v>2023</v>
      </c>
      <c r="B21312" t="s">
        <v>1673</v>
      </c>
      <c r="C21312" t="s">
        <v>3374</v>
      </c>
      <c r="D21312" t="s">
        <v>3403</v>
      </c>
      <c r="E21312" t="s">
        <v>3469</v>
      </c>
      <c r="F21312" t="s">
        <v>5144</v>
      </c>
      <c r="G21312" s="4"/>
      <c r="H21312" s="4"/>
      <c r="I21312" s="4"/>
      <c r="J21312" s="4"/>
      <c r="K21312" s="4">
        <v>-4676.8656467686596</v>
      </c>
      <c r="L21312" s="4">
        <v>163171.01623171</v>
      </c>
      <c r="M21312" s="4">
        <v>34946.5053494651</v>
      </c>
      <c r="N21312" s="3">
        <v>-4.8462911988285E-2</v>
      </c>
      <c r="P21312" s="3">
        <v>0.21417103707790375</v>
      </c>
    </row>
    <row r="21313" spans="1:16" x14ac:dyDescent="0.25">
      <c r="A21313" s="1">
        <v>2024</v>
      </c>
      <c r="B21313" t="s">
        <v>1673</v>
      </c>
      <c r="C21313" t="s">
        <v>3374</v>
      </c>
      <c r="D21313" t="s">
        <v>3403</v>
      </c>
      <c r="E21313" t="s">
        <v>3469</v>
      </c>
      <c r="F21313" t="s">
        <v>5144</v>
      </c>
      <c r="G21313" s="4"/>
      <c r="H21313" s="4"/>
      <c r="I21313" s="4"/>
      <c r="J21313" s="4"/>
      <c r="K21313" s="4">
        <v>-388504.796890522</v>
      </c>
      <c r="L21313" s="4">
        <v>3930126.7392478301</v>
      </c>
      <c r="M21313" s="4">
        <v>824529.81139119796</v>
      </c>
      <c r="N21313" s="3">
        <v>-0.18982373068634001</v>
      </c>
      <c r="O21313" s="5">
        <v>0.86438679695129395</v>
      </c>
      <c r="P21313" s="3">
        <v>0.20979726314544678</v>
      </c>
    </row>
    <row r="21314" spans="1:16" x14ac:dyDescent="0.25">
      <c r="A21314" s="1">
        <v>2022</v>
      </c>
      <c r="B21314" t="s">
        <v>1674</v>
      </c>
      <c r="C21314" t="s">
        <v>3375</v>
      </c>
      <c r="D21314" t="s">
        <v>3405</v>
      </c>
      <c r="E21314" t="s">
        <v>3469</v>
      </c>
      <c r="F21314" t="s">
        <v>5145</v>
      </c>
      <c r="G21314" s="4"/>
      <c r="H21314" s="4"/>
      <c r="I21314" s="4"/>
      <c r="J21314" s="4"/>
      <c r="K21314" s="4">
        <v>-397848.27510058199</v>
      </c>
      <c r="L21314" s="4">
        <v>2441029.0738197598</v>
      </c>
      <c r="M21314" s="4">
        <v>54174.746561587803</v>
      </c>
      <c r="N21314" s="3">
        <v>-0.32578024144615703</v>
      </c>
      <c r="P21314" s="3">
        <v>2.2193405777215958E-2</v>
      </c>
    </row>
    <row r="21315" spans="1:16" x14ac:dyDescent="0.25">
      <c r="A21315" s="1">
        <v>2023</v>
      </c>
      <c r="B21315" t="s">
        <v>1674</v>
      </c>
      <c r="C21315" t="s">
        <v>3375</v>
      </c>
      <c r="D21315" t="s">
        <v>3405</v>
      </c>
      <c r="E21315" t="s">
        <v>3469</v>
      </c>
      <c r="F21315" t="s">
        <v>5145</v>
      </c>
      <c r="G21315" s="4"/>
      <c r="H21315" s="4"/>
      <c r="I21315" s="4"/>
      <c r="J21315" s="4"/>
      <c r="K21315" s="4">
        <v>-949183.081691831</v>
      </c>
      <c r="L21315" s="4">
        <v>4778265.50678265</v>
      </c>
      <c r="M21315" s="4">
        <v>1218288.8377828901</v>
      </c>
      <c r="N21315" s="3">
        <v>-0.26602002347053599</v>
      </c>
      <c r="P21315" s="3">
        <v>0.25496464967727661</v>
      </c>
    </row>
    <row r="21316" spans="1:16" x14ac:dyDescent="0.25">
      <c r="A21316" s="1">
        <v>2024</v>
      </c>
      <c r="B21316" t="s">
        <v>1674</v>
      </c>
      <c r="C21316" t="s">
        <v>3375</v>
      </c>
      <c r="D21316" t="s">
        <v>3405</v>
      </c>
      <c r="E21316" t="s">
        <v>3469</v>
      </c>
      <c r="F21316" t="s">
        <v>5145</v>
      </c>
      <c r="G21316" s="4"/>
      <c r="H21316" s="4"/>
      <c r="I21316" s="4"/>
      <c r="J21316" s="4"/>
      <c r="K21316" s="4">
        <v>-2345675.4648550302</v>
      </c>
      <c r="L21316" s="4">
        <v>9097066.5297713894</v>
      </c>
      <c r="M21316" s="4">
        <v>73520.097604554903</v>
      </c>
      <c r="N21316" s="3">
        <v>-0.338090214239336</v>
      </c>
      <c r="O21316" s="5">
        <v>0.9691232442855835</v>
      </c>
      <c r="P21316" s="3">
        <v>8.0817369744181633E-3</v>
      </c>
    </row>
    <row r="21317" spans="1:16" x14ac:dyDescent="0.25">
      <c r="A21317" s="1">
        <v>2023</v>
      </c>
      <c r="B21317" t="s">
        <v>1675</v>
      </c>
      <c r="C21317" t="s">
        <v>3376</v>
      </c>
      <c r="D21317" t="s">
        <v>3458</v>
      </c>
      <c r="E21317" t="s">
        <v>3469</v>
      </c>
      <c r="F21317" t="s">
        <v>5146</v>
      </c>
      <c r="G21317" s="4"/>
      <c r="H21317" s="4"/>
      <c r="I21317" s="4"/>
      <c r="J21317" s="4"/>
      <c r="K21317" s="4">
        <v>-449995.00049995002</v>
      </c>
      <c r="L21317" s="4">
        <v>246730.66026730699</v>
      </c>
      <c r="M21317" s="4">
        <v>219584.70819584699</v>
      </c>
      <c r="N21317" s="3">
        <v>-1.05344222617033</v>
      </c>
      <c r="P21317" s="3">
        <v>0.88997739553451538</v>
      </c>
    </row>
    <row r="21318" spans="1:16" x14ac:dyDescent="0.25">
      <c r="A21318" s="1">
        <v>2024</v>
      </c>
      <c r="B21318" t="s">
        <v>1675</v>
      </c>
      <c r="C21318" t="s">
        <v>3376</v>
      </c>
      <c r="D21318" t="s">
        <v>3458</v>
      </c>
      <c r="E21318" t="s">
        <v>3469</v>
      </c>
      <c r="F21318" t="s">
        <v>5146</v>
      </c>
      <c r="G21318" s="4"/>
      <c r="H21318" s="4"/>
      <c r="I21318" s="4"/>
      <c r="J21318" s="4"/>
      <c r="K21318" s="4">
        <v>-1165879.7410545801</v>
      </c>
      <c r="L21318" s="4">
        <v>4580345.0827705301</v>
      </c>
      <c r="M21318" s="4">
        <v>257466.015080704</v>
      </c>
      <c r="N21318" s="3">
        <v>-0.48305477788995799</v>
      </c>
      <c r="O21318" s="5">
        <v>2.2581603527069092</v>
      </c>
      <c r="P21318" s="3">
        <v>5.6211050599813461E-2</v>
      </c>
    </row>
    <row r="21319" spans="1:16" x14ac:dyDescent="0.25">
      <c r="A21319" s="1">
        <v>2009</v>
      </c>
      <c r="B21319" t="s">
        <v>1676</v>
      </c>
      <c r="C21319" t="s">
        <v>3377</v>
      </c>
      <c r="D21319" t="s">
        <v>3412</v>
      </c>
      <c r="E21319" t="s">
        <v>3469</v>
      </c>
      <c r="F21319" t="s">
        <v>5147</v>
      </c>
      <c r="G21319" s="4"/>
      <c r="H21319" s="4"/>
      <c r="I21319" s="4"/>
      <c r="J21319" s="4"/>
      <c r="K21319" s="4">
        <v>2372501.2503831801</v>
      </c>
      <c r="L21319" s="4">
        <v>85802100.643745705</v>
      </c>
      <c r="M21319" s="4">
        <v>53021893.806166403</v>
      </c>
      <c r="N21319" s="3">
        <v>2.8732628288107999E-2</v>
      </c>
      <c r="O21319" s="5">
        <v>0.76377022266387939</v>
      </c>
      <c r="P21319" s="3">
        <v>0.61795568466186523</v>
      </c>
    </row>
    <row r="21320" spans="1:16" x14ac:dyDescent="0.25">
      <c r="A21320" s="1">
        <v>2010</v>
      </c>
      <c r="B21320" t="s">
        <v>1676</v>
      </c>
      <c r="C21320" t="s">
        <v>3377</v>
      </c>
      <c r="D21320" t="s">
        <v>3412</v>
      </c>
      <c r="E21320" t="s">
        <v>3469</v>
      </c>
      <c r="F21320" t="s">
        <v>5147</v>
      </c>
      <c r="G21320" s="4"/>
      <c r="H21320" s="4"/>
      <c r="I21320" s="4"/>
      <c r="J21320" s="4"/>
      <c r="K21320" s="4">
        <v>5015874.0824108496</v>
      </c>
      <c r="L21320" s="4">
        <v>100314961.95259599</v>
      </c>
      <c r="M21320" s="4">
        <v>56977877.072449602</v>
      </c>
      <c r="N21320" s="3">
        <v>5.2896602730746999E-2</v>
      </c>
      <c r="P21320" s="3">
        <v>0.56798982620239258</v>
      </c>
    </row>
    <row r="21321" spans="1:16" x14ac:dyDescent="0.25">
      <c r="A21321" s="1">
        <v>2011</v>
      </c>
      <c r="B21321" t="s">
        <v>1676</v>
      </c>
      <c r="C21321" t="s">
        <v>3377</v>
      </c>
      <c r="D21321" t="s">
        <v>3412</v>
      </c>
      <c r="E21321" t="s">
        <v>3469</v>
      </c>
      <c r="F21321" t="s">
        <v>5147</v>
      </c>
      <c r="G21321" s="4"/>
      <c r="H21321" s="4"/>
      <c r="I21321" s="4"/>
      <c r="J21321" s="4"/>
      <c r="K21321" s="4">
        <v>6087236.0947379703</v>
      </c>
      <c r="L21321" s="4">
        <v>127598328.153467</v>
      </c>
      <c r="M21321" s="4">
        <v>70549780.302218407</v>
      </c>
      <c r="N21321" s="3">
        <v>4.7631226965312003E-2</v>
      </c>
      <c r="P21321" s="3">
        <v>0.55290520191192627</v>
      </c>
    </row>
    <row r="21322" spans="1:16" x14ac:dyDescent="0.25">
      <c r="A21322" s="1">
        <v>2012</v>
      </c>
      <c r="B21322" t="s">
        <v>1676</v>
      </c>
      <c r="C21322" t="s">
        <v>3377</v>
      </c>
      <c r="D21322" t="s">
        <v>3412</v>
      </c>
      <c r="E21322" t="s">
        <v>3469</v>
      </c>
      <c r="F21322" t="s">
        <v>5147</v>
      </c>
      <c r="G21322" s="4"/>
      <c r="H21322" s="4"/>
      <c r="I21322" s="4"/>
      <c r="J21322" s="4"/>
      <c r="K21322" s="4">
        <v>7324785.3627088796</v>
      </c>
      <c r="L21322" s="4">
        <v>123323066.217779</v>
      </c>
      <c r="M21322" s="4">
        <v>66517605.886024803</v>
      </c>
      <c r="N21322" s="3">
        <v>5.9755318749296002E-2</v>
      </c>
      <c r="P21322" s="3">
        <v>0.53937685489654541</v>
      </c>
    </row>
    <row r="21323" spans="1:16" x14ac:dyDescent="0.25">
      <c r="A21323" s="1">
        <v>2013</v>
      </c>
      <c r="B21323" t="s">
        <v>1676</v>
      </c>
      <c r="C21323" t="s">
        <v>3377</v>
      </c>
      <c r="D21323" t="s">
        <v>3412</v>
      </c>
      <c r="E21323" t="s">
        <v>3469</v>
      </c>
      <c r="F21323" t="s">
        <v>5147</v>
      </c>
      <c r="G21323" s="4"/>
      <c r="H21323" s="4"/>
      <c r="I21323" s="4"/>
      <c r="J21323" s="4"/>
      <c r="K21323" s="4">
        <v>12662506.7378057</v>
      </c>
      <c r="L21323" s="4">
        <v>133865353.51782</v>
      </c>
      <c r="M21323" s="4">
        <v>77375590.414500698</v>
      </c>
      <c r="N21323" s="3">
        <v>0.10380467345716</v>
      </c>
      <c r="P21323" s="3">
        <v>0.57801055908203125</v>
      </c>
    </row>
    <row r="21324" spans="1:16" x14ac:dyDescent="0.25">
      <c r="A21324" s="1">
        <v>2014</v>
      </c>
      <c r="B21324" t="s">
        <v>1676</v>
      </c>
      <c r="C21324" t="s">
        <v>3377</v>
      </c>
      <c r="D21324" t="s">
        <v>3412</v>
      </c>
      <c r="E21324" t="s">
        <v>3469</v>
      </c>
      <c r="F21324" t="s">
        <v>5147</v>
      </c>
      <c r="G21324" s="4"/>
      <c r="H21324" s="4"/>
      <c r="I21324" s="4"/>
      <c r="J21324" s="4"/>
      <c r="K21324" s="4">
        <v>13180253.6658966</v>
      </c>
      <c r="L21324" s="4">
        <v>156440190.48517099</v>
      </c>
      <c r="M21324" s="4">
        <v>88253100.099014595</v>
      </c>
      <c r="N21324" s="3">
        <v>8.9475132993194997E-2</v>
      </c>
      <c r="P21324" s="3">
        <v>0.5641331672668457</v>
      </c>
    </row>
    <row r="21325" spans="1:16" x14ac:dyDescent="0.25">
      <c r="A21325" s="1">
        <v>2015</v>
      </c>
      <c r="B21325" t="s">
        <v>1676</v>
      </c>
      <c r="C21325" t="s">
        <v>3377</v>
      </c>
      <c r="D21325" t="s">
        <v>3412</v>
      </c>
      <c r="E21325" t="s">
        <v>3469</v>
      </c>
      <c r="F21325" t="s">
        <v>5147</v>
      </c>
      <c r="G21325" s="4"/>
      <c r="H21325" s="4"/>
      <c r="I21325" s="4"/>
      <c r="J21325" s="4"/>
      <c r="K21325" s="4">
        <v>-23137369.706401199</v>
      </c>
      <c r="L21325" s="4">
        <v>135130158.779073</v>
      </c>
      <c r="M21325" s="4">
        <v>97671856.582667604</v>
      </c>
      <c r="N21325" s="3">
        <v>-0.175991796073835</v>
      </c>
      <c r="P21325" s="3">
        <v>0.72279834747314453</v>
      </c>
    </row>
    <row r="21326" spans="1:16" x14ac:dyDescent="0.25">
      <c r="A21326" s="1">
        <v>2016</v>
      </c>
      <c r="B21326" t="s">
        <v>1676</v>
      </c>
      <c r="C21326" t="s">
        <v>3377</v>
      </c>
      <c r="D21326" t="s">
        <v>3412</v>
      </c>
      <c r="E21326" t="s">
        <v>3469</v>
      </c>
      <c r="F21326" t="s">
        <v>5147</v>
      </c>
      <c r="G21326" s="4"/>
      <c r="H21326" s="4"/>
      <c r="I21326" s="4"/>
      <c r="J21326" s="4"/>
      <c r="K21326" s="4">
        <v>-8690437.1666120291</v>
      </c>
      <c r="L21326" s="4">
        <v>126171886.640641</v>
      </c>
      <c r="M21326" s="4">
        <v>104746401.644962</v>
      </c>
      <c r="N21326" s="3">
        <v>-6.7670067089955002E-2</v>
      </c>
      <c r="P21326" s="3">
        <v>0.8301880955696106</v>
      </c>
    </row>
    <row r="21327" spans="1:16" x14ac:dyDescent="0.25">
      <c r="A21327" s="1">
        <v>2021</v>
      </c>
      <c r="B21327" t="s">
        <v>1676</v>
      </c>
      <c r="C21327" t="s">
        <v>3377</v>
      </c>
      <c r="D21327" t="s">
        <v>3412</v>
      </c>
      <c r="E21327" t="s">
        <v>3469</v>
      </c>
      <c r="F21327" t="s">
        <v>5147</v>
      </c>
      <c r="G21327" s="4"/>
      <c r="H21327" s="4"/>
      <c r="I21327" s="4"/>
      <c r="J21327" s="4"/>
      <c r="K21327" s="4">
        <v>13270700.0877265</v>
      </c>
      <c r="L21327" s="4">
        <v>109506706.955889</v>
      </c>
      <c r="M21327" s="4">
        <v>72402882.229003698</v>
      </c>
      <c r="N21327" s="3">
        <v>0.12658825380590799</v>
      </c>
      <c r="P21327" s="3">
        <v>0.66117304563522339</v>
      </c>
    </row>
    <row r="21328" spans="1:16" x14ac:dyDescent="0.25">
      <c r="A21328" s="1">
        <v>2022</v>
      </c>
      <c r="B21328" t="s">
        <v>1676</v>
      </c>
      <c r="C21328" t="s">
        <v>3377</v>
      </c>
      <c r="D21328" t="s">
        <v>3412</v>
      </c>
      <c r="E21328" t="s">
        <v>3469</v>
      </c>
      <c r="F21328" t="s">
        <v>5147</v>
      </c>
      <c r="G21328" s="4"/>
      <c r="H21328" s="4"/>
      <c r="I21328" s="4"/>
      <c r="J21328" s="4"/>
      <c r="K21328" s="4">
        <v>14017266.2466271</v>
      </c>
      <c r="L21328" s="4">
        <v>120939637.146584</v>
      </c>
      <c r="M21328" s="4">
        <v>80312890.336560696</v>
      </c>
      <c r="N21328" s="3">
        <v>0.12643713935349701</v>
      </c>
      <c r="P21328" s="3">
        <v>0.66407418251037598</v>
      </c>
    </row>
    <row r="21329" spans="1:16" x14ac:dyDescent="0.25">
      <c r="A21329" s="1">
        <v>2023</v>
      </c>
      <c r="B21329" t="s">
        <v>1676</v>
      </c>
      <c r="C21329" t="s">
        <v>3377</v>
      </c>
      <c r="D21329" t="s">
        <v>3412</v>
      </c>
      <c r="E21329" t="s">
        <v>3469</v>
      </c>
      <c r="F21329" t="s">
        <v>5147</v>
      </c>
      <c r="G21329" s="4"/>
      <c r="H21329" s="4"/>
      <c r="I21329" s="4"/>
      <c r="J21329" s="4"/>
      <c r="K21329" s="4">
        <v>18882111.788821101</v>
      </c>
      <c r="L21329" s="4">
        <v>127834549.878345</v>
      </c>
      <c r="M21329" s="4">
        <v>78599473.385994703</v>
      </c>
      <c r="N21329" s="3">
        <v>0.15435629023952299</v>
      </c>
      <c r="P21329" s="3">
        <v>0.6148531436920166</v>
      </c>
    </row>
    <row r="21330" spans="1:16" x14ac:dyDescent="0.25">
      <c r="A21330" s="1">
        <v>2024</v>
      </c>
      <c r="B21330" t="s">
        <v>1676</v>
      </c>
      <c r="C21330" t="s">
        <v>3377</v>
      </c>
      <c r="D21330" t="s">
        <v>3412</v>
      </c>
      <c r="E21330" t="s">
        <v>3469</v>
      </c>
      <c r="F21330" t="s">
        <v>5147</v>
      </c>
      <c r="G21330" s="4"/>
      <c r="H21330" s="4"/>
      <c r="I21330" s="4"/>
      <c r="J21330" s="4"/>
      <c r="K21330" s="4">
        <v>30549425.6398632</v>
      </c>
      <c r="L21330" s="4">
        <v>193919049.555646</v>
      </c>
      <c r="M21330" s="4">
        <v>106343629.369371</v>
      </c>
      <c r="N21330" s="3">
        <v>0.18988223008644201</v>
      </c>
      <c r="O21330" s="5">
        <v>1.6905581951141357</v>
      </c>
      <c r="P21330" s="3">
        <v>0.54839187860488892</v>
      </c>
    </row>
    <row r="21331" spans="1:16" x14ac:dyDescent="0.25">
      <c r="A21331" s="1">
        <v>2024</v>
      </c>
      <c r="B21331" t="s">
        <v>1677</v>
      </c>
      <c r="C21331" t="s">
        <v>3378</v>
      </c>
      <c r="D21331" t="s">
        <v>3403</v>
      </c>
      <c r="E21331" t="s">
        <v>3469</v>
      </c>
      <c r="F21331" t="s">
        <v>5148</v>
      </c>
      <c r="G21331" s="4"/>
      <c r="H21331" s="4"/>
      <c r="I21331" s="4"/>
      <c r="J21331" s="4"/>
      <c r="K21331" s="4">
        <v>-1253768.1975388101</v>
      </c>
      <c r="L21331" s="4">
        <v>14992174.6716245</v>
      </c>
      <c r="M21331" s="4">
        <v>205314.64031826</v>
      </c>
      <c r="N21331" s="3">
        <v>-0.164556374066223</v>
      </c>
      <c r="O21331" s="5">
        <v>2.4809489250183105</v>
      </c>
      <c r="P21331" s="3">
        <v>1.369478739798069E-2</v>
      </c>
    </row>
    <row r="21332" spans="1:16" x14ac:dyDescent="0.25">
      <c r="A21332" s="1">
        <v>2024</v>
      </c>
      <c r="B21332" t="s">
        <v>1678</v>
      </c>
      <c r="C21332" t="s">
        <v>3379</v>
      </c>
      <c r="D21332" t="s">
        <v>3403</v>
      </c>
      <c r="E21332" t="s">
        <v>3469</v>
      </c>
      <c r="F21332" t="s">
        <v>5149</v>
      </c>
      <c r="G21332" s="4"/>
      <c r="H21332" s="4"/>
      <c r="I21332" s="4"/>
      <c r="J21332" s="4"/>
      <c r="K21332" s="4">
        <v>-1498484.59594781</v>
      </c>
      <c r="L21332" s="4">
        <v>6682631.1894555101</v>
      </c>
      <c r="M21332" s="4">
        <v>6847254.20519624</v>
      </c>
      <c r="N21332" s="3">
        <v>-0.44841770510380402</v>
      </c>
      <c r="P21332" s="3">
        <v>1.0246344804763794</v>
      </c>
    </row>
    <row r="21333" spans="1:16" x14ac:dyDescent="0.25">
      <c r="A21333" s="1">
        <v>2023</v>
      </c>
      <c r="B21333" t="s">
        <v>1679</v>
      </c>
      <c r="C21333" t="s">
        <v>3380</v>
      </c>
      <c r="D21333" t="s">
        <v>3403</v>
      </c>
      <c r="E21333" t="s">
        <v>3469</v>
      </c>
      <c r="F21333" t="s">
        <v>5150</v>
      </c>
      <c r="G21333" s="4"/>
      <c r="H21333" s="4"/>
      <c r="I21333" s="4"/>
      <c r="J21333" s="4"/>
      <c r="K21333" s="4">
        <v>-83769.740471115394</v>
      </c>
      <c r="L21333" s="4">
        <v>130161.46496598401</v>
      </c>
      <c r="M21333" s="4">
        <v>16955.523926915099</v>
      </c>
      <c r="N21333" s="3">
        <v>-0.49990246598501198</v>
      </c>
      <c r="P21333" s="3">
        <v>0.13026531040668488</v>
      </c>
    </row>
    <row r="21334" spans="1:16" x14ac:dyDescent="0.25">
      <c r="A21334" s="1">
        <v>2024</v>
      </c>
      <c r="B21334" t="s">
        <v>1679</v>
      </c>
      <c r="C21334" t="s">
        <v>3380</v>
      </c>
      <c r="D21334" t="s">
        <v>3403</v>
      </c>
      <c r="E21334" t="s">
        <v>3469</v>
      </c>
      <c r="F21334" t="s">
        <v>5150</v>
      </c>
      <c r="G21334" s="4"/>
      <c r="H21334" s="4"/>
      <c r="I21334" s="4"/>
      <c r="J21334" s="4"/>
      <c r="K21334" s="4">
        <v>-114500.01000046699</v>
      </c>
      <c r="L21334" s="4">
        <v>402366.77711626497</v>
      </c>
      <c r="M21334" s="4">
        <v>138909.81579140399</v>
      </c>
      <c r="N21334" s="3">
        <v>-0.43224292302949102</v>
      </c>
      <c r="P21334" s="3">
        <v>0.34523183107376099</v>
      </c>
    </row>
    <row r="21335" spans="1:16" x14ac:dyDescent="0.25">
      <c r="A21335" s="1">
        <v>2023</v>
      </c>
      <c r="B21335" t="s">
        <v>1680</v>
      </c>
      <c r="C21335" t="s">
        <v>3381</v>
      </c>
      <c r="D21335" t="s">
        <v>3439</v>
      </c>
      <c r="E21335" t="s">
        <v>3469</v>
      </c>
      <c r="F21335" t="s">
        <v>5151</v>
      </c>
      <c r="G21335" s="4"/>
      <c r="H21335" s="4"/>
      <c r="I21335" s="4"/>
      <c r="J21335" s="4"/>
      <c r="K21335" s="4">
        <v>5162037.7962203799</v>
      </c>
      <c r="L21335" s="4">
        <v>49415060.493950598</v>
      </c>
      <c r="M21335" s="4">
        <v>32419426.7239943</v>
      </c>
      <c r="N21335" s="3">
        <v>0.11042835314406201</v>
      </c>
      <c r="P21335" s="3">
        <v>0.65606367588043213</v>
      </c>
    </row>
    <row r="21336" spans="1:16" x14ac:dyDescent="0.25">
      <c r="A21336" s="1">
        <v>2024</v>
      </c>
      <c r="B21336" t="s">
        <v>1680</v>
      </c>
      <c r="C21336" t="s">
        <v>3381</v>
      </c>
      <c r="D21336" t="s">
        <v>3439</v>
      </c>
      <c r="E21336" t="s">
        <v>3469</v>
      </c>
      <c r="F21336" t="s">
        <v>5151</v>
      </c>
      <c r="G21336" s="4"/>
      <c r="H21336" s="4"/>
      <c r="I21336" s="4"/>
      <c r="J21336" s="4"/>
      <c r="K21336" s="4">
        <v>7548974.2854666598</v>
      </c>
      <c r="L21336" s="4">
        <v>77191295.593794405</v>
      </c>
      <c r="M21336" s="4">
        <v>39360170.141273297</v>
      </c>
      <c r="N21336" s="3">
        <v>0.11924428416655</v>
      </c>
      <c r="O21336" s="5">
        <v>0.77028250694274902</v>
      </c>
      <c r="P21336" s="3">
        <v>0.50990426540374756</v>
      </c>
    </row>
    <row r="21337" spans="1:16" x14ac:dyDescent="0.25">
      <c r="A21337" s="1">
        <v>2022</v>
      </c>
      <c r="B21337" t="s">
        <v>1681</v>
      </c>
      <c r="C21337" t="s">
        <v>3382</v>
      </c>
      <c r="D21337" t="s">
        <v>3416</v>
      </c>
      <c r="E21337" t="s">
        <v>3469</v>
      </c>
      <c r="F21337" t="s">
        <v>5152</v>
      </c>
      <c r="G21337" s="4"/>
      <c r="H21337" s="4"/>
      <c r="I21337" s="4"/>
      <c r="J21337" s="4"/>
      <c r="K21337" s="4">
        <v>37376386.233929403</v>
      </c>
      <c r="L21337" s="4">
        <v>171440303.09094799</v>
      </c>
      <c r="M21337" s="4">
        <v>115474062.67468099</v>
      </c>
      <c r="N21337" s="3">
        <v>0.23609337198404601</v>
      </c>
      <c r="P21337" s="3">
        <v>0.67355263233184814</v>
      </c>
    </row>
    <row r="21338" spans="1:16" x14ac:dyDescent="0.25">
      <c r="A21338" s="1">
        <v>2023</v>
      </c>
      <c r="B21338" t="s">
        <v>1681</v>
      </c>
      <c r="C21338" t="s">
        <v>3382</v>
      </c>
      <c r="D21338" t="s">
        <v>3416</v>
      </c>
      <c r="E21338" t="s">
        <v>3469</v>
      </c>
      <c r="F21338" t="s">
        <v>5152</v>
      </c>
      <c r="G21338" s="4"/>
      <c r="H21338" s="4"/>
      <c r="I21338" s="4"/>
      <c r="J21338" s="4"/>
      <c r="K21338" s="4">
        <v>3133686.6313368701</v>
      </c>
      <c r="L21338" s="4">
        <v>216316368.36316401</v>
      </c>
      <c r="M21338" s="4">
        <v>157678898.77678901</v>
      </c>
      <c r="N21338" s="3">
        <v>1.6410209866373E-2</v>
      </c>
      <c r="P21338" s="3">
        <v>0.72892725467681885</v>
      </c>
    </row>
    <row r="21339" spans="1:16" x14ac:dyDescent="0.25">
      <c r="A21339" s="1">
        <v>2023</v>
      </c>
      <c r="B21339" t="s">
        <v>1682</v>
      </c>
      <c r="C21339" t="s">
        <v>3383</v>
      </c>
      <c r="D21339" t="s">
        <v>3424</v>
      </c>
      <c r="E21339" t="s">
        <v>3469</v>
      </c>
      <c r="F21339" t="s">
        <v>5153</v>
      </c>
      <c r="G21339" s="4"/>
      <c r="H21339" s="4"/>
      <c r="I21339" s="4"/>
      <c r="J21339" s="4"/>
      <c r="K21339" s="4">
        <v>11334866.5133487</v>
      </c>
      <c r="L21339" s="4">
        <v>131136219.711362</v>
      </c>
      <c r="M21339" s="4">
        <v>88385161.483851597</v>
      </c>
      <c r="N21339" s="3">
        <v>8.7610195427824E-2</v>
      </c>
      <c r="P21339" s="3">
        <v>0.67399501800537109</v>
      </c>
    </row>
    <row r="21340" spans="1:16" x14ac:dyDescent="0.25">
      <c r="A21340" s="1">
        <v>2024</v>
      </c>
      <c r="B21340" t="s">
        <v>1682</v>
      </c>
      <c r="C21340" t="s">
        <v>3383</v>
      </c>
      <c r="D21340" t="s">
        <v>3424</v>
      </c>
      <c r="E21340" t="s">
        <v>3469</v>
      </c>
      <c r="F21340" t="s">
        <v>5153</v>
      </c>
      <c r="G21340" s="4"/>
      <c r="H21340" s="4"/>
      <c r="I21340" s="4"/>
      <c r="J21340" s="4"/>
      <c r="K21340" s="4">
        <v>11590540.891908299</v>
      </c>
      <c r="L21340" s="4">
        <v>169443907.38234499</v>
      </c>
      <c r="M21340" s="4">
        <v>117390811.571207</v>
      </c>
      <c r="N21340" s="3">
        <v>7.7116204383447004E-2</v>
      </c>
      <c r="P21340" s="3">
        <v>0.69280040264129639</v>
      </c>
    </row>
    <row r="21341" spans="1:16" x14ac:dyDescent="0.25">
      <c r="A21341" s="1">
        <v>2023</v>
      </c>
      <c r="B21341" t="s">
        <v>1683</v>
      </c>
      <c r="C21341" t="s">
        <v>3384</v>
      </c>
      <c r="D21341" t="s">
        <v>3403</v>
      </c>
      <c r="E21341" t="s">
        <v>3469</v>
      </c>
      <c r="F21341" t="s">
        <v>5154</v>
      </c>
      <c r="G21341" s="4"/>
      <c r="H21341" s="4"/>
      <c r="I21341" s="4"/>
      <c r="J21341" s="4"/>
      <c r="K21341" s="4">
        <v>-816141.71916141699</v>
      </c>
      <c r="L21341" s="4">
        <v>698160.85058160801</v>
      </c>
      <c r="M21341" s="4">
        <v>149366.39669366399</v>
      </c>
      <c r="N21341" s="3">
        <v>-2.3306327725989502</v>
      </c>
      <c r="P21341" s="3">
        <v>0.21394267678260803</v>
      </c>
    </row>
    <row r="21342" spans="1:16" x14ac:dyDescent="0.25">
      <c r="A21342" s="1">
        <v>2024</v>
      </c>
      <c r="B21342" t="s">
        <v>1683</v>
      </c>
      <c r="C21342" t="s">
        <v>3384</v>
      </c>
      <c r="D21342" t="s">
        <v>3403</v>
      </c>
      <c r="E21342" t="s">
        <v>3469</v>
      </c>
      <c r="F21342" t="s">
        <v>5154</v>
      </c>
      <c r="G21342" s="4"/>
      <c r="H21342" s="4"/>
      <c r="I21342" s="4"/>
      <c r="J21342" s="4"/>
      <c r="K21342" s="4">
        <v>-2065461.7215470099</v>
      </c>
      <c r="L21342" s="4">
        <v>1498662.60425487</v>
      </c>
      <c r="M21342" s="4">
        <v>1169623.24908496</v>
      </c>
      <c r="N21342" s="3">
        <v>-1.88031991648547</v>
      </c>
      <c r="P21342" s="3">
        <v>0.7804446816444397</v>
      </c>
    </row>
    <row r="21343" spans="1:16" x14ac:dyDescent="0.25">
      <c r="A21343" s="1">
        <v>2022</v>
      </c>
      <c r="B21343" t="s">
        <v>1684</v>
      </c>
      <c r="C21343" t="s">
        <v>3385</v>
      </c>
      <c r="D21343" t="s">
        <v>3452</v>
      </c>
      <c r="E21343" t="s">
        <v>3469</v>
      </c>
      <c r="F21343" t="s">
        <v>5155</v>
      </c>
      <c r="G21343" s="4"/>
      <c r="H21343" s="4"/>
      <c r="I21343" s="4"/>
      <c r="J21343" s="4"/>
      <c r="K21343" s="4">
        <v>228413.39617823801</v>
      </c>
      <c r="L21343" s="4">
        <v>3701362.2530312501</v>
      </c>
      <c r="M21343" s="4">
        <v>3640471.47480798</v>
      </c>
      <c r="N21343" s="3">
        <v>7.8332405614027004E-2</v>
      </c>
      <c r="P21343" s="3">
        <v>0.98354911804199219</v>
      </c>
    </row>
    <row r="21344" spans="1:16" x14ac:dyDescent="0.25">
      <c r="A21344" s="1">
        <v>2023</v>
      </c>
      <c r="B21344" t="s">
        <v>1684</v>
      </c>
      <c r="C21344" t="s">
        <v>3385</v>
      </c>
      <c r="D21344" t="s">
        <v>3452</v>
      </c>
      <c r="E21344" t="s">
        <v>3469</v>
      </c>
      <c r="F21344" t="s">
        <v>5155</v>
      </c>
      <c r="G21344" s="4"/>
      <c r="H21344" s="4"/>
      <c r="I21344" s="4"/>
      <c r="J21344" s="4"/>
      <c r="K21344" s="4">
        <v>532853.38132853399</v>
      </c>
      <c r="L21344" s="4">
        <v>4706561.3438656097</v>
      </c>
      <c r="M21344" s="4">
        <v>3571042.2291104202</v>
      </c>
      <c r="N21344" s="3">
        <v>0.128679135301838</v>
      </c>
      <c r="P21344" s="3">
        <v>0.75873702764511108</v>
      </c>
    </row>
    <row r="21345" spans="1:16" x14ac:dyDescent="0.25">
      <c r="A21345" s="1">
        <v>2024</v>
      </c>
      <c r="B21345" t="s">
        <v>1684</v>
      </c>
      <c r="C21345" t="s">
        <v>3385</v>
      </c>
      <c r="D21345" t="s">
        <v>3452</v>
      </c>
      <c r="E21345" t="s">
        <v>3469</v>
      </c>
      <c r="F21345" t="s">
        <v>5155</v>
      </c>
      <c r="G21345" s="4"/>
      <c r="H21345" s="4"/>
      <c r="I21345" s="4"/>
      <c r="J21345" s="4"/>
      <c r="K21345" s="4">
        <v>289277.499616649</v>
      </c>
      <c r="L21345" s="4">
        <v>4924749.8216583403</v>
      </c>
      <c r="M21345" s="4">
        <v>3697555.8859413401</v>
      </c>
      <c r="N21345" s="3">
        <v>6.0065916687154997E-2</v>
      </c>
      <c r="P21345" s="3">
        <v>0.75081092119216919</v>
      </c>
    </row>
    <row r="21346" spans="1:16" x14ac:dyDescent="0.25">
      <c r="A21346" s="1">
        <v>2023</v>
      </c>
      <c r="B21346" t="s">
        <v>1686</v>
      </c>
      <c r="C21346" t="s">
        <v>3387</v>
      </c>
      <c r="D21346" t="s">
        <v>3428</v>
      </c>
      <c r="E21346" t="s">
        <v>3469</v>
      </c>
      <c r="F21346" t="s">
        <v>5157</v>
      </c>
      <c r="G21346" s="4"/>
      <c r="H21346" s="4"/>
      <c r="I21346" s="4"/>
      <c r="J21346" s="4"/>
      <c r="K21346" s="4">
        <v>-1237340.93257341</v>
      </c>
      <c r="L21346" s="4">
        <v>1955344.4655534399</v>
      </c>
      <c r="M21346" s="4">
        <v>239364.06359364101</v>
      </c>
      <c r="N21346" s="3">
        <v>-0.66421132560506202</v>
      </c>
      <c r="P21346" s="3">
        <v>0.12241528928279877</v>
      </c>
    </row>
    <row r="21347" spans="1:16" x14ac:dyDescent="0.25">
      <c r="A21347" s="1">
        <v>2024</v>
      </c>
      <c r="B21347" t="s">
        <v>1686</v>
      </c>
      <c r="C21347" t="s">
        <v>3387</v>
      </c>
      <c r="D21347" t="s">
        <v>3428</v>
      </c>
      <c r="E21347" t="s">
        <v>3469</v>
      </c>
      <c r="F21347" t="s">
        <v>5157</v>
      </c>
      <c r="G21347" s="4"/>
      <c r="H21347" s="4"/>
      <c r="I21347" s="4"/>
      <c r="J21347" s="4"/>
      <c r="K21347" s="4">
        <v>-1826195.2224437101</v>
      </c>
      <c r="L21347" s="4">
        <v>1013073.94345069</v>
      </c>
      <c r="M21347" s="4">
        <v>1130527.4246131501</v>
      </c>
      <c r="N21347" s="3">
        <v>-1.2302974499477899</v>
      </c>
      <c r="P21347" s="3">
        <v>1.1159377098083496</v>
      </c>
    </row>
    <row r="21348" spans="1:16" x14ac:dyDescent="0.25">
      <c r="A21348" s="1">
        <v>2024</v>
      </c>
      <c r="B21348" t="s">
        <v>1688</v>
      </c>
      <c r="C21348" t="s">
        <v>3389</v>
      </c>
      <c r="D21348" t="s">
        <v>3412</v>
      </c>
      <c r="E21348" t="s">
        <v>3469</v>
      </c>
      <c r="F21348" t="s">
        <v>5159</v>
      </c>
      <c r="G21348" s="4"/>
      <c r="H21348" s="4"/>
      <c r="I21348" s="4"/>
      <c r="J21348" s="4"/>
      <c r="K21348" s="4">
        <v>39207075.663530998</v>
      </c>
      <c r="L21348" s="4">
        <v>241592732.99420601</v>
      </c>
      <c r="M21348" s="4">
        <v>186294717.086797</v>
      </c>
      <c r="N21348" s="3">
        <v>0.167695230406297</v>
      </c>
      <c r="P21348" s="3">
        <v>0.77111059427261353</v>
      </c>
    </row>
    <row r="21349" spans="1:16" x14ac:dyDescent="0.25">
      <c r="A21349" s="1">
        <v>2022</v>
      </c>
      <c r="B21349" t="s">
        <v>1689</v>
      </c>
      <c r="C21349" t="s">
        <v>3390</v>
      </c>
      <c r="D21349" t="s">
        <v>3463</v>
      </c>
      <c r="E21349" t="s">
        <v>3469</v>
      </c>
      <c r="F21349" t="s">
        <v>5160</v>
      </c>
      <c r="G21349" s="4"/>
      <c r="H21349" s="4"/>
      <c r="I21349" s="4"/>
      <c r="J21349" s="4"/>
      <c r="K21349" s="4">
        <v>-3185564.5344945402</v>
      </c>
      <c r="L21349" s="4">
        <v>3016043.3933488401</v>
      </c>
      <c r="M21349" s="4">
        <v>8033262.02322869</v>
      </c>
      <c r="N21349" s="3">
        <v>-0.71674991809425903</v>
      </c>
      <c r="P21349" s="3">
        <v>2.6635100841522217</v>
      </c>
    </row>
    <row r="21350" spans="1:16" x14ac:dyDescent="0.25">
      <c r="A21350" s="1">
        <v>2023</v>
      </c>
      <c r="B21350" t="s">
        <v>1689</v>
      </c>
      <c r="C21350" t="s">
        <v>3390</v>
      </c>
      <c r="D21350" t="s">
        <v>3463</v>
      </c>
      <c r="E21350" t="s">
        <v>3469</v>
      </c>
      <c r="F21350" t="s">
        <v>5160</v>
      </c>
      <c r="G21350" s="4"/>
      <c r="H21350" s="4"/>
      <c r="I21350" s="4"/>
      <c r="J21350" s="4"/>
      <c r="K21350" s="4">
        <v>-4766399.3600639896</v>
      </c>
      <c r="L21350" s="4">
        <v>3285302.8030530298</v>
      </c>
      <c r="M21350" s="4">
        <v>13039764.0235976</v>
      </c>
      <c r="N21350" s="3">
        <v>-1.5378830088058799</v>
      </c>
      <c r="P21350" s="3">
        <v>3.969120979309082</v>
      </c>
    </row>
    <row r="21351" spans="1:16" x14ac:dyDescent="0.25">
      <c r="A21351" s="1">
        <v>2024</v>
      </c>
      <c r="B21351" t="s">
        <v>1689</v>
      </c>
      <c r="C21351" t="s">
        <v>3390</v>
      </c>
      <c r="D21351" t="s">
        <v>3463</v>
      </c>
      <c r="E21351" t="s">
        <v>3469</v>
      </c>
      <c r="F21351" t="s">
        <v>5160</v>
      </c>
      <c r="G21351" s="4"/>
      <c r="H21351" s="4"/>
      <c r="I21351" s="4"/>
      <c r="J21351" s="4"/>
      <c r="K21351" s="4">
        <v>-5749196.2958271401</v>
      </c>
      <c r="L21351" s="4">
        <v>6517590.1542071998</v>
      </c>
      <c r="M21351" s="4">
        <v>22919081.5571393</v>
      </c>
      <c r="N21351" s="3">
        <v>-1.1729014546418</v>
      </c>
      <c r="P21351" s="3">
        <v>3.5164961814880371</v>
      </c>
    </row>
    <row r="21352" spans="1:16" x14ac:dyDescent="0.25">
      <c r="A21352" s="1">
        <v>2009</v>
      </c>
      <c r="B21352" t="s">
        <v>1690</v>
      </c>
      <c r="C21352" t="s">
        <v>3391</v>
      </c>
      <c r="D21352" t="s">
        <v>3413</v>
      </c>
      <c r="E21352" t="s">
        <v>3469</v>
      </c>
      <c r="F21352" t="s">
        <v>5161</v>
      </c>
      <c r="G21352" s="4"/>
      <c r="H21352" s="4"/>
      <c r="I21352" s="4"/>
      <c r="J21352" s="4"/>
      <c r="K21352" s="4">
        <v>-1343960.2458818001</v>
      </c>
      <c r="L21352" s="4">
        <v>3144512.0278795101</v>
      </c>
      <c r="M21352" s="4">
        <v>79863.183878930606</v>
      </c>
      <c r="N21352" s="3">
        <v>-0.385157785227141</v>
      </c>
      <c r="O21352" s="5">
        <v>0.27499201893806458</v>
      </c>
      <c r="P21352" s="3">
        <v>2.5397639721632004E-2</v>
      </c>
    </row>
    <row r="21353" spans="1:16" x14ac:dyDescent="0.25">
      <c r="A21353" s="1">
        <v>2010</v>
      </c>
      <c r="B21353" t="s">
        <v>1690</v>
      </c>
      <c r="C21353" t="s">
        <v>3391</v>
      </c>
      <c r="D21353" t="s">
        <v>3413</v>
      </c>
      <c r="E21353" t="s">
        <v>3469</v>
      </c>
      <c r="F21353" t="s">
        <v>5161</v>
      </c>
      <c r="G21353" s="4"/>
      <c r="H21353" s="4"/>
      <c r="I21353" s="4"/>
      <c r="J21353" s="4"/>
      <c r="K21353" s="4">
        <v>-3944506.2236481798</v>
      </c>
      <c r="L21353" s="4">
        <v>5119649.4263493</v>
      </c>
      <c r="M21353" s="4">
        <v>117196.082713208</v>
      </c>
      <c r="N21353" s="3">
        <v>-0.93988716930318195</v>
      </c>
      <c r="O21353" s="5">
        <v>1.4261320829391479</v>
      </c>
      <c r="P21353" s="3">
        <v>2.2891426458954811E-2</v>
      </c>
    </row>
    <row r="21354" spans="1:16" x14ac:dyDescent="0.25">
      <c r="A21354" s="1">
        <v>2024</v>
      </c>
      <c r="B21354" t="s">
        <v>1690</v>
      </c>
      <c r="C21354" t="s">
        <v>3391</v>
      </c>
      <c r="D21354" t="s">
        <v>3413</v>
      </c>
      <c r="E21354" t="s">
        <v>3469</v>
      </c>
      <c r="F21354" t="s">
        <v>5161</v>
      </c>
      <c r="G21354" s="4"/>
      <c r="H21354" s="4"/>
      <c r="I21354" s="4"/>
      <c r="J21354" s="4"/>
      <c r="K21354" s="4">
        <v>-1095981.5379665799</v>
      </c>
      <c r="L21354" s="4">
        <v>19546439.067246601</v>
      </c>
      <c r="M21354" s="4">
        <v>394152.65824820998</v>
      </c>
      <c r="N21354" s="3">
        <v>-1.5597504531702999E-2</v>
      </c>
      <c r="O21354" s="5">
        <v>0.48651847243309021</v>
      </c>
      <c r="P21354" s="3">
        <v>2.0164934918284416E-2</v>
      </c>
    </row>
    <row r="21355" spans="1:16" x14ac:dyDescent="0.25">
      <c r="A21355" s="1">
        <v>2009</v>
      </c>
      <c r="B21355" t="s">
        <v>1691</v>
      </c>
      <c r="C21355" t="s">
        <v>3392</v>
      </c>
      <c r="D21355" t="s">
        <v>3403</v>
      </c>
      <c r="E21355" t="s">
        <v>3469</v>
      </c>
      <c r="F21355" t="s">
        <v>5162</v>
      </c>
      <c r="G21355" s="4"/>
      <c r="H21355" s="4"/>
      <c r="I21355" s="4"/>
      <c r="J21355" s="4"/>
      <c r="K21355" s="4">
        <v>-246043.14225327101</v>
      </c>
      <c r="L21355" s="4">
        <v>2440263.9518562099</v>
      </c>
      <c r="M21355" s="4">
        <v>1603717.2681950899</v>
      </c>
      <c r="N21355" s="3">
        <v>-0.18920595533498799</v>
      </c>
      <c r="P21355" s="3">
        <v>0.65719008445739746</v>
      </c>
    </row>
    <row r="21356" spans="1:16" x14ac:dyDescent="0.25">
      <c r="A21356" s="1">
        <v>2010</v>
      </c>
      <c r="B21356" t="s">
        <v>1691</v>
      </c>
      <c r="C21356" t="s">
        <v>3392</v>
      </c>
      <c r="D21356" t="s">
        <v>3403</v>
      </c>
      <c r="E21356" t="s">
        <v>3469</v>
      </c>
      <c r="F21356" t="s">
        <v>5162</v>
      </c>
      <c r="G21356" s="4"/>
      <c r="H21356" s="4"/>
      <c r="I21356" s="4"/>
      <c r="J21356" s="4"/>
      <c r="K21356" s="4">
        <v>-12768977.507517099</v>
      </c>
      <c r="L21356" s="4">
        <v>10923720.4145739</v>
      </c>
      <c r="M21356" s="4">
        <v>1624363.77685576</v>
      </c>
      <c r="N21356" s="3">
        <v>-1.8967001434720201</v>
      </c>
      <c r="O21356" s="5">
        <v>5.6712169647216797</v>
      </c>
      <c r="P21356" s="3">
        <v>0.14870059490203857</v>
      </c>
    </row>
    <row r="21357" spans="1:16" x14ac:dyDescent="0.25">
      <c r="A21357" s="1">
        <v>2011</v>
      </c>
      <c r="B21357" t="s">
        <v>1691</v>
      </c>
      <c r="C21357" t="s">
        <v>3392</v>
      </c>
      <c r="D21357" t="s">
        <v>3403</v>
      </c>
      <c r="E21357" t="s">
        <v>3469</v>
      </c>
      <c r="F21357" t="s">
        <v>5162</v>
      </c>
      <c r="G21357" s="4"/>
      <c r="H21357" s="4"/>
      <c r="I21357" s="4"/>
      <c r="J21357" s="4"/>
      <c r="K21357" s="4">
        <v>-3562319.1512163798</v>
      </c>
      <c r="L21357" s="4">
        <v>46844925.517093599</v>
      </c>
      <c r="M21357" s="4">
        <v>5377773.0146822399</v>
      </c>
      <c r="N21357" s="3">
        <v>-0.11721353386110001</v>
      </c>
      <c r="O21357" s="5">
        <v>3.3654191493988037</v>
      </c>
      <c r="P21357" s="3">
        <v>0.11479947715997696</v>
      </c>
    </row>
    <row r="21358" spans="1:16" x14ac:dyDescent="0.25">
      <c r="A21358" s="1">
        <v>2012</v>
      </c>
      <c r="B21358" t="s">
        <v>1691</v>
      </c>
      <c r="C21358" t="s">
        <v>3392</v>
      </c>
      <c r="D21358" t="s">
        <v>3403</v>
      </c>
      <c r="E21358" t="s">
        <v>3469</v>
      </c>
      <c r="F21358" t="s">
        <v>5162</v>
      </c>
      <c r="G21358" s="4"/>
      <c r="H21358" s="4"/>
      <c r="I21358" s="4"/>
      <c r="J21358" s="4"/>
      <c r="K21358" s="4">
        <v>-4239534.1935879998</v>
      </c>
      <c r="L21358" s="4">
        <v>74236361.961871803</v>
      </c>
      <c r="M21358" s="4">
        <v>3194744.32835668</v>
      </c>
      <c r="N21358" s="3">
        <v>-7.1273127639625997E-2</v>
      </c>
      <c r="O21358" s="5">
        <v>2.5857932567596436</v>
      </c>
      <c r="P21358" s="3">
        <v>4.3034765869379044E-2</v>
      </c>
    </row>
    <row r="21359" spans="1:16" x14ac:dyDescent="0.25">
      <c r="A21359" s="1">
        <v>2013</v>
      </c>
      <c r="B21359" t="s">
        <v>1691</v>
      </c>
      <c r="C21359" t="s">
        <v>3392</v>
      </c>
      <c r="D21359" t="s">
        <v>3403</v>
      </c>
      <c r="E21359" t="s">
        <v>3469</v>
      </c>
      <c r="F21359" t="s">
        <v>5162</v>
      </c>
      <c r="G21359" s="4"/>
      <c r="H21359" s="4"/>
      <c r="I21359" s="4"/>
      <c r="J21359" s="4"/>
      <c r="K21359" s="4">
        <v>-5379281.3616305897</v>
      </c>
      <c r="L21359" s="4">
        <v>61596791.434079103</v>
      </c>
      <c r="M21359" s="4">
        <v>3613291.0640708199</v>
      </c>
      <c r="N21359" s="3">
        <v>-8.4133516232282005E-2</v>
      </c>
      <c r="O21359" s="5">
        <v>0.79966187477111816</v>
      </c>
      <c r="P21359" s="3">
        <v>5.8660376816987991E-2</v>
      </c>
    </row>
    <row r="21360" spans="1:16" x14ac:dyDescent="0.25">
      <c r="A21360" s="1">
        <v>2014</v>
      </c>
      <c r="B21360" t="s">
        <v>1691</v>
      </c>
      <c r="C21360" t="s">
        <v>3392</v>
      </c>
      <c r="D21360" t="s">
        <v>3403</v>
      </c>
      <c r="E21360" t="s">
        <v>3469</v>
      </c>
      <c r="F21360" t="s">
        <v>5162</v>
      </c>
      <c r="G21360" s="4"/>
      <c r="H21360" s="4"/>
      <c r="I21360" s="4"/>
      <c r="J21360" s="4"/>
      <c r="K21360" s="4">
        <v>-5070488.9433730999</v>
      </c>
      <c r="L21360" s="4">
        <v>24896977.698146999</v>
      </c>
      <c r="M21360" s="4">
        <v>4164269.8854260002</v>
      </c>
      <c r="N21360" s="3">
        <v>-0.114618860845839</v>
      </c>
      <c r="O21360" s="5">
        <v>0.57482665777206421</v>
      </c>
      <c r="P21360" s="3">
        <v>0.16726005077362061</v>
      </c>
    </row>
    <row r="21361" spans="1:16" x14ac:dyDescent="0.25">
      <c r="A21361" s="1">
        <v>2015</v>
      </c>
      <c r="B21361" t="s">
        <v>1691</v>
      </c>
      <c r="C21361" t="s">
        <v>3392</v>
      </c>
      <c r="D21361" t="s">
        <v>3403</v>
      </c>
      <c r="E21361" t="s">
        <v>3469</v>
      </c>
      <c r="F21361" t="s">
        <v>5162</v>
      </c>
      <c r="G21361" s="4"/>
      <c r="H21361" s="4"/>
      <c r="I21361" s="4"/>
      <c r="J21361" s="4"/>
      <c r="K21361" s="4">
        <v>-3524571.8511898802</v>
      </c>
      <c r="L21361" s="4">
        <v>15489626.587983301</v>
      </c>
      <c r="M21361" s="4">
        <v>2203338.9058804498</v>
      </c>
      <c r="N21361" s="3">
        <v>-0.196740345746968</v>
      </c>
      <c r="O21361" s="5">
        <v>0.21870210766792297</v>
      </c>
      <c r="P21361" s="3">
        <v>0.14224609732627869</v>
      </c>
    </row>
    <row r="21362" spans="1:16" x14ac:dyDescent="0.25">
      <c r="A21362" s="1">
        <v>2016</v>
      </c>
      <c r="B21362" t="s">
        <v>1691</v>
      </c>
      <c r="C21362" t="s">
        <v>3392</v>
      </c>
      <c r="D21362" t="s">
        <v>3403</v>
      </c>
      <c r="E21362" t="s">
        <v>3469</v>
      </c>
      <c r="F21362" t="s">
        <v>5162</v>
      </c>
      <c r="G21362" s="4"/>
      <c r="H21362" s="4"/>
      <c r="I21362" s="4"/>
      <c r="J21362" s="4"/>
      <c r="K21362" s="4">
        <v>-476055.666477933</v>
      </c>
      <c r="L21362" s="4">
        <v>6733319.4266472002</v>
      </c>
      <c r="M21362" s="4">
        <v>639955.89593825396</v>
      </c>
      <c r="N21362" s="3">
        <v>-4.3851221520725001E-2</v>
      </c>
      <c r="O21362" s="5">
        <v>0.2651277482509613</v>
      </c>
      <c r="P21362" s="3">
        <v>9.5043152570724487E-2</v>
      </c>
    </row>
    <row r="21363" spans="1:16" x14ac:dyDescent="0.25">
      <c r="A21363" s="1">
        <v>2017</v>
      </c>
      <c r="B21363" t="s">
        <v>1691</v>
      </c>
      <c r="C21363" t="s">
        <v>3392</v>
      </c>
      <c r="D21363" t="s">
        <v>3403</v>
      </c>
      <c r="E21363" t="s">
        <v>3469</v>
      </c>
      <c r="F21363" t="s">
        <v>5162</v>
      </c>
      <c r="G21363" s="4"/>
      <c r="H21363" s="4"/>
      <c r="I21363" s="4"/>
      <c r="J21363" s="4"/>
      <c r="K21363" s="4">
        <v>-1185946.9513554201</v>
      </c>
      <c r="L21363" s="4">
        <v>5070442.0207982697</v>
      </c>
      <c r="M21363" s="4">
        <v>32281.1224607439</v>
      </c>
      <c r="N21363" s="3">
        <v>-0.197377678285897</v>
      </c>
      <c r="O21363" s="5">
        <v>0.58891338109970093</v>
      </c>
      <c r="P21363" s="3">
        <v>6.3665304332971573E-3</v>
      </c>
    </row>
    <row r="21364" spans="1:16" x14ac:dyDescent="0.25">
      <c r="A21364" s="1">
        <v>2018</v>
      </c>
      <c r="B21364" t="s">
        <v>1691</v>
      </c>
      <c r="C21364" t="s">
        <v>3392</v>
      </c>
      <c r="D21364" t="s">
        <v>3403</v>
      </c>
      <c r="E21364" t="s">
        <v>3469</v>
      </c>
      <c r="F21364" t="s">
        <v>5162</v>
      </c>
      <c r="G21364" s="4"/>
      <c r="H21364" s="4"/>
      <c r="I21364" s="4"/>
      <c r="J21364" s="4"/>
      <c r="K21364" s="4">
        <v>-813245.84193813405</v>
      </c>
      <c r="L21364" s="4">
        <v>4117479.0338936602</v>
      </c>
      <c r="M21364" s="4">
        <v>45911.516739576196</v>
      </c>
      <c r="N21364" s="3">
        <v>-0.18070995823654101</v>
      </c>
      <c r="O21364" s="5">
        <v>2.0837485790252686</v>
      </c>
      <c r="P21364" s="3">
        <v>1.1150394566357136E-2</v>
      </c>
    </row>
    <row r="21365" spans="1:16" x14ac:dyDescent="0.25">
      <c r="A21365" s="1">
        <v>2019</v>
      </c>
      <c r="B21365" t="s">
        <v>1691</v>
      </c>
      <c r="C21365" t="s">
        <v>3392</v>
      </c>
      <c r="D21365" t="s">
        <v>3403</v>
      </c>
      <c r="E21365" t="s">
        <v>3469</v>
      </c>
      <c r="F21365" t="s">
        <v>5162</v>
      </c>
      <c r="G21365" s="4"/>
      <c r="H21365" s="4"/>
      <c r="I21365" s="4"/>
      <c r="J21365" s="4"/>
      <c r="K21365" s="4">
        <v>-715181.46718146699</v>
      </c>
      <c r="L21365" s="4">
        <v>3401545.8055458101</v>
      </c>
      <c r="M21365" s="4">
        <v>33564.759564759603</v>
      </c>
      <c r="N21365" s="3">
        <v>-0.19576457928503299</v>
      </c>
      <c r="O21365" s="5">
        <v>2.8650975227355957</v>
      </c>
      <c r="P21365" s="3">
        <v>9.8675014451146126E-3</v>
      </c>
    </row>
    <row r="21366" spans="1:16" x14ac:dyDescent="0.25">
      <c r="A21366" s="1">
        <v>2020</v>
      </c>
      <c r="B21366" t="s">
        <v>1691</v>
      </c>
      <c r="C21366" t="s">
        <v>3392</v>
      </c>
      <c r="D21366" t="s">
        <v>3403</v>
      </c>
      <c r="E21366" t="s">
        <v>3469</v>
      </c>
      <c r="F21366" t="s">
        <v>5162</v>
      </c>
      <c r="G21366" s="4"/>
      <c r="H21366" s="4"/>
      <c r="I21366" s="4"/>
      <c r="J21366" s="4"/>
      <c r="K21366" s="4">
        <v>-463771.51691674802</v>
      </c>
      <c r="L21366" s="4">
        <v>2952980.2741465699</v>
      </c>
      <c r="M21366" s="4">
        <v>37227.889513134498</v>
      </c>
      <c r="N21366" s="3">
        <v>-0.14729135615172201</v>
      </c>
      <c r="O21366" s="5">
        <v>1.2701370716094971</v>
      </c>
      <c r="P21366" s="3">
        <v>1.2606887146830559E-2</v>
      </c>
    </row>
    <row r="21367" spans="1:16" x14ac:dyDescent="0.25">
      <c r="A21367" s="1">
        <v>2021</v>
      </c>
      <c r="B21367" t="s">
        <v>1691</v>
      </c>
      <c r="C21367" t="s">
        <v>3392</v>
      </c>
      <c r="D21367" t="s">
        <v>3403</v>
      </c>
      <c r="E21367" t="s">
        <v>3469</v>
      </c>
      <c r="F21367" t="s">
        <v>5162</v>
      </c>
      <c r="G21367" s="4"/>
      <c r="H21367" s="4"/>
      <c r="I21367" s="4"/>
      <c r="J21367" s="4"/>
      <c r="K21367" s="4">
        <v>-389353.59791255801</v>
      </c>
      <c r="L21367" s="4">
        <v>2820168.85483133</v>
      </c>
      <c r="M21367" s="4">
        <v>37540.207994361503</v>
      </c>
      <c r="N21367" s="3">
        <v>-0.12917842811274</v>
      </c>
      <c r="O21367" s="5">
        <v>2.0568242073059082</v>
      </c>
      <c r="P21367" s="3">
        <v>1.3311333023011684E-2</v>
      </c>
    </row>
    <row r="21368" spans="1:16" x14ac:dyDescent="0.25">
      <c r="A21368" s="1">
        <v>2022</v>
      </c>
      <c r="B21368" t="s">
        <v>1691</v>
      </c>
      <c r="C21368" t="s">
        <v>3392</v>
      </c>
      <c r="D21368" t="s">
        <v>3403</v>
      </c>
      <c r="E21368" t="s">
        <v>3469</v>
      </c>
      <c r="F21368" t="s">
        <v>5162</v>
      </c>
      <c r="G21368" s="4"/>
      <c r="H21368" s="4"/>
      <c r="I21368" s="4"/>
      <c r="J21368" s="4"/>
      <c r="K21368" s="4">
        <v>-250316.40983527401</v>
      </c>
      <c r="L21368" s="4">
        <v>2339298.3085703198</v>
      </c>
      <c r="M21368" s="4">
        <v>29623.137598597699</v>
      </c>
      <c r="N21368" s="3">
        <v>-0.101447090618173</v>
      </c>
      <c r="O21368" s="5">
        <v>2.5068275928497314</v>
      </c>
      <c r="P21368" s="3">
        <v>1.2663258239626884E-2</v>
      </c>
    </row>
    <row r="21369" spans="1:16" x14ac:dyDescent="0.25">
      <c r="A21369" s="1">
        <v>2023</v>
      </c>
      <c r="B21369" t="s">
        <v>1691</v>
      </c>
      <c r="C21369" t="s">
        <v>3392</v>
      </c>
      <c r="D21369" t="s">
        <v>3403</v>
      </c>
      <c r="E21369" t="s">
        <v>3469</v>
      </c>
      <c r="F21369" t="s">
        <v>5162</v>
      </c>
      <c r="G21369" s="4"/>
      <c r="H21369" s="4"/>
      <c r="I21369" s="4"/>
      <c r="J21369" s="4"/>
      <c r="K21369" s="4">
        <v>-300924.57420924603</v>
      </c>
      <c r="L21369" s="4">
        <v>1948082.5250808301</v>
      </c>
      <c r="M21369" s="4">
        <v>25726.760657267601</v>
      </c>
      <c r="N21369" s="3">
        <v>-0.143034236908297</v>
      </c>
      <c r="O21369" s="5">
        <v>1.3282351493835449</v>
      </c>
      <c r="P21369" s="3">
        <v>1.3206196948885918E-2</v>
      </c>
    </row>
    <row r="21370" spans="1:16" x14ac:dyDescent="0.25">
      <c r="A21370" s="1">
        <v>2024</v>
      </c>
      <c r="B21370" t="s">
        <v>1691</v>
      </c>
      <c r="C21370" t="s">
        <v>3392</v>
      </c>
      <c r="D21370" t="s">
        <v>3403</v>
      </c>
      <c r="E21370" t="s">
        <v>3469</v>
      </c>
      <c r="F21370" t="s">
        <v>5162</v>
      </c>
      <c r="G21370" s="4"/>
      <c r="H21370" s="4"/>
      <c r="I21370" s="4"/>
      <c r="J21370" s="4"/>
      <c r="K21370" s="4">
        <v>-295985.14597347903</v>
      </c>
      <c r="L21370" s="4">
        <v>1721058.9827525299</v>
      </c>
      <c r="M21370" s="4">
        <v>22509.050422353001</v>
      </c>
      <c r="N21370" s="3">
        <v>-0.16132498432016401</v>
      </c>
      <c r="O21370" s="5">
        <v>1.5017904043197632</v>
      </c>
      <c r="P21370" s="3">
        <v>1.3078604824841022E-2</v>
      </c>
    </row>
    <row r="21371" spans="1:16" x14ac:dyDescent="0.25">
      <c r="A21371" s="1">
        <v>2009</v>
      </c>
      <c r="B21371" t="s">
        <v>1692</v>
      </c>
      <c r="C21371" t="s">
        <v>3393</v>
      </c>
      <c r="D21371" t="s">
        <v>3403</v>
      </c>
      <c r="E21371" t="s">
        <v>3469</v>
      </c>
      <c r="F21371" t="s">
        <v>5163</v>
      </c>
      <c r="G21371" s="4"/>
      <c r="H21371" s="4"/>
      <c r="I21371" s="4"/>
      <c r="J21371" s="4"/>
      <c r="K21371" s="4">
        <v>0</v>
      </c>
      <c r="L21371" s="4">
        <v>0</v>
      </c>
      <c r="M21371" s="4">
        <v>7643869.0889143497</v>
      </c>
      <c r="N21371" s="3">
        <v>0</v>
      </c>
    </row>
    <row r="21372" spans="1:16" x14ac:dyDescent="0.25">
      <c r="A21372" s="1">
        <v>2010</v>
      </c>
      <c r="B21372" t="s">
        <v>1692</v>
      </c>
      <c r="C21372" t="s">
        <v>3393</v>
      </c>
      <c r="D21372" t="s">
        <v>3403</v>
      </c>
      <c r="E21372" t="s">
        <v>3469</v>
      </c>
      <c r="F21372" t="s">
        <v>5163</v>
      </c>
      <c r="G21372" s="4"/>
      <c r="H21372" s="4"/>
      <c r="I21372" s="4"/>
      <c r="J21372" s="4"/>
      <c r="K21372" s="4">
        <v>-277620.90339486999</v>
      </c>
      <c r="L21372" s="4">
        <v>901960.32319295802</v>
      </c>
      <c r="M21372" s="4">
        <v>18256.034671011701</v>
      </c>
      <c r="N21372" s="3">
        <v>-0.61559449181109505</v>
      </c>
      <c r="O21372" s="5">
        <v>4.6843180656433105</v>
      </c>
      <c r="P21372" s="3">
        <v>2.024039626121521E-2</v>
      </c>
    </row>
    <row r="21373" spans="1:16" x14ac:dyDescent="0.25">
      <c r="A21373" s="1">
        <v>2011</v>
      </c>
      <c r="B21373" t="s">
        <v>1692</v>
      </c>
      <c r="C21373" t="s">
        <v>3393</v>
      </c>
      <c r="D21373" t="s">
        <v>3403</v>
      </c>
      <c r="E21373" t="s">
        <v>3469</v>
      </c>
      <c r="F21373" t="s">
        <v>5163</v>
      </c>
      <c r="G21373" s="4"/>
      <c r="H21373" s="4"/>
      <c r="I21373" s="4"/>
      <c r="J21373" s="4"/>
      <c r="K21373" s="4">
        <v>-418644.30393312598</v>
      </c>
      <c r="L21373" s="4">
        <v>2031005.25131283</v>
      </c>
      <c r="M21373" s="4">
        <v>53371.557175007998</v>
      </c>
      <c r="N21373" s="3">
        <v>-0.26314178098317198</v>
      </c>
      <c r="O21373" s="5">
        <v>2.9271790981292725</v>
      </c>
      <c r="P21373" s="3">
        <v>2.627839520573616E-2</v>
      </c>
    </row>
    <row r="21374" spans="1:16" x14ac:dyDescent="0.25">
      <c r="A21374" s="1">
        <v>2012</v>
      </c>
      <c r="B21374" t="s">
        <v>1692</v>
      </c>
      <c r="C21374" t="s">
        <v>3393</v>
      </c>
      <c r="D21374" t="s">
        <v>3403</v>
      </c>
      <c r="E21374" t="s">
        <v>3469</v>
      </c>
      <c r="F21374" t="s">
        <v>5163</v>
      </c>
      <c r="G21374" s="4"/>
      <c r="H21374" s="4"/>
      <c r="I21374" s="4"/>
      <c r="J21374" s="4"/>
      <c r="K21374" s="4">
        <v>-1264422.9096527901</v>
      </c>
      <c r="L21374" s="4">
        <v>1462070.3416800499</v>
      </c>
      <c r="M21374" s="4">
        <v>212691.99676636999</v>
      </c>
      <c r="N21374" s="3">
        <v>-0.74348102084593104</v>
      </c>
      <c r="O21374" s="5">
        <v>2.5631270408630371</v>
      </c>
      <c r="P21374" s="3">
        <v>0.1454731673002243</v>
      </c>
    </row>
    <row r="21375" spans="1:16" x14ac:dyDescent="0.25">
      <c r="A21375" s="1">
        <v>2013</v>
      </c>
      <c r="B21375" t="s">
        <v>1692</v>
      </c>
      <c r="C21375" t="s">
        <v>3393</v>
      </c>
      <c r="D21375" t="s">
        <v>3403</v>
      </c>
      <c r="E21375" t="s">
        <v>3469</v>
      </c>
      <c r="F21375" t="s">
        <v>5163</v>
      </c>
      <c r="G21375" s="4"/>
      <c r="H21375" s="4"/>
      <c r="I21375" s="4"/>
      <c r="J21375" s="4"/>
      <c r="K21375" s="4">
        <v>-1505609.5087568599</v>
      </c>
      <c r="L21375" s="4">
        <v>49085.942424879198</v>
      </c>
      <c r="M21375" s="4">
        <v>314141.62639209902</v>
      </c>
      <c r="N21375" s="3">
        <v>-2.2232542578213801</v>
      </c>
      <c r="O21375" s="5">
        <v>11.260719299316406</v>
      </c>
      <c r="P21375" s="3">
        <v>6.3998289108276367</v>
      </c>
    </row>
    <row r="21376" spans="1:16" x14ac:dyDescent="0.25">
      <c r="A21376" s="1">
        <v>2014</v>
      </c>
      <c r="B21376" t="s">
        <v>1692</v>
      </c>
      <c r="C21376" t="s">
        <v>3393</v>
      </c>
      <c r="D21376" t="s">
        <v>3403</v>
      </c>
      <c r="E21376" t="s">
        <v>3469</v>
      </c>
      <c r="F21376" t="s">
        <v>5163</v>
      </c>
      <c r="G21376" s="4"/>
      <c r="H21376" s="4"/>
      <c r="I21376" s="4"/>
      <c r="J21376" s="4"/>
      <c r="K21376" s="4">
        <v>-38173.416945636302</v>
      </c>
      <c r="L21376" s="4">
        <v>47472.299495497202</v>
      </c>
      <c r="M21376" s="4">
        <v>293704.55938516703</v>
      </c>
      <c r="N21376" s="3">
        <v>-0.77795714422984497</v>
      </c>
      <c r="O21376" s="5">
        <v>12.152871131896973</v>
      </c>
      <c r="P21376" s="3">
        <v>6.1868619918823242</v>
      </c>
    </row>
    <row r="21377" spans="1:16" x14ac:dyDescent="0.25">
      <c r="A21377" s="1">
        <v>2015</v>
      </c>
      <c r="B21377" t="s">
        <v>1692</v>
      </c>
      <c r="C21377" t="s">
        <v>3393</v>
      </c>
      <c r="D21377" t="s">
        <v>3403</v>
      </c>
      <c r="E21377" t="s">
        <v>3469</v>
      </c>
      <c r="F21377" t="s">
        <v>5163</v>
      </c>
      <c r="G21377" s="4"/>
      <c r="H21377" s="4"/>
      <c r="I21377" s="4"/>
      <c r="J21377" s="4"/>
      <c r="K21377" s="4">
        <v>-35015.369444465803</v>
      </c>
      <c r="L21377" s="4">
        <v>13805.5360816006</v>
      </c>
      <c r="M21377" s="4">
        <v>249821.65281233899</v>
      </c>
      <c r="N21377" s="3">
        <v>-1.3316632972957101</v>
      </c>
      <c r="O21377" s="5">
        <v>34.855850219726563</v>
      </c>
      <c r="P21377" s="3">
        <v>18.095758438110352</v>
      </c>
    </row>
    <row r="21378" spans="1:16" x14ac:dyDescent="0.25">
      <c r="A21378" s="1">
        <v>2016</v>
      </c>
      <c r="B21378" t="s">
        <v>1692</v>
      </c>
      <c r="C21378" t="s">
        <v>3393</v>
      </c>
      <c r="D21378" t="s">
        <v>3403</v>
      </c>
      <c r="E21378" t="s">
        <v>3469</v>
      </c>
      <c r="F21378" t="s">
        <v>5163</v>
      </c>
      <c r="G21378" s="4"/>
      <c r="H21378" s="4"/>
      <c r="I21378" s="4"/>
      <c r="J21378" s="4"/>
      <c r="K21378" s="4">
        <v>-278830.79536311398</v>
      </c>
      <c r="L21378" s="4">
        <v>2297846.2019846798</v>
      </c>
      <c r="M21378" s="4">
        <v>38710.254194355897</v>
      </c>
      <c r="N21378" s="3">
        <v>-0.24128695314693499</v>
      </c>
      <c r="O21378" s="5">
        <v>1.347642183303833</v>
      </c>
      <c r="P21378" s="3">
        <v>1.6846321523189545E-2</v>
      </c>
    </row>
    <row r="21379" spans="1:16" x14ac:dyDescent="0.25">
      <c r="A21379" s="1">
        <v>2017</v>
      </c>
      <c r="B21379" t="s">
        <v>1692</v>
      </c>
      <c r="C21379" t="s">
        <v>3393</v>
      </c>
      <c r="D21379" t="s">
        <v>3403</v>
      </c>
      <c r="E21379" t="s">
        <v>3469</v>
      </c>
      <c r="F21379" t="s">
        <v>5163</v>
      </c>
      <c r="G21379" s="4"/>
      <c r="H21379" s="4"/>
      <c r="I21379" s="4"/>
      <c r="J21379" s="4"/>
      <c r="K21379" s="4">
        <v>-218765.32392569201</v>
      </c>
      <c r="L21379" s="4">
        <v>2057162.95049459</v>
      </c>
      <c r="M21379" s="4">
        <v>30395.751189405601</v>
      </c>
      <c r="N21379" s="3">
        <v>-9.8814657379637003E-2</v>
      </c>
      <c r="O21379" s="5">
        <v>1.5054216384887695</v>
      </c>
      <c r="P21379" s="3">
        <v>1.4775567688047886E-2</v>
      </c>
    </row>
    <row r="21380" spans="1:16" x14ac:dyDescent="0.25">
      <c r="A21380" s="1">
        <v>2018</v>
      </c>
      <c r="B21380" t="s">
        <v>1692</v>
      </c>
      <c r="C21380" t="s">
        <v>3393</v>
      </c>
      <c r="D21380" t="s">
        <v>3403</v>
      </c>
      <c r="E21380" t="s">
        <v>3469</v>
      </c>
      <c r="F21380" t="s">
        <v>5163</v>
      </c>
      <c r="G21380" s="4"/>
      <c r="H21380" s="4"/>
      <c r="I21380" s="4"/>
      <c r="J21380" s="4"/>
      <c r="K21380" s="4">
        <v>-232340.72791064301</v>
      </c>
      <c r="L21380" s="4">
        <v>1851265.3683595001</v>
      </c>
      <c r="M21380" s="4">
        <v>129657.51041828599</v>
      </c>
      <c r="N21380" s="3">
        <v>-0.12125030468054999</v>
      </c>
      <c r="O21380" s="5">
        <v>1.8779815435409546</v>
      </c>
      <c r="P21380" s="3">
        <v>7.0037238299846649E-2</v>
      </c>
    </row>
    <row r="21381" spans="1:16" x14ac:dyDescent="0.25">
      <c r="A21381" s="1">
        <v>2019</v>
      </c>
      <c r="B21381" t="s">
        <v>1692</v>
      </c>
      <c r="C21381" t="s">
        <v>3393</v>
      </c>
      <c r="D21381" t="s">
        <v>3403</v>
      </c>
      <c r="E21381" t="s">
        <v>3469</v>
      </c>
      <c r="F21381" t="s">
        <v>5163</v>
      </c>
      <c r="G21381" s="4"/>
      <c r="H21381" s="4"/>
      <c r="I21381" s="4"/>
      <c r="J21381" s="4"/>
      <c r="K21381" s="4">
        <v>-1512160.05616006</v>
      </c>
      <c r="L21381" s="4">
        <v>3817800.6318006301</v>
      </c>
      <c r="M21381" s="4">
        <v>184988.41698841701</v>
      </c>
      <c r="N21381" s="3">
        <v>-0.54262171235511403</v>
      </c>
      <c r="O21381" s="5">
        <v>0.59202033281326294</v>
      </c>
      <c r="P21381" s="3">
        <v>4.8454184085130692E-2</v>
      </c>
    </row>
    <row r="21382" spans="1:16" x14ac:dyDescent="0.25">
      <c r="A21382" s="1">
        <v>2020</v>
      </c>
      <c r="B21382" t="s">
        <v>1692</v>
      </c>
      <c r="C21382" t="s">
        <v>3393</v>
      </c>
      <c r="D21382" t="s">
        <v>3403</v>
      </c>
      <c r="E21382" t="s">
        <v>3469</v>
      </c>
      <c r="F21382" t="s">
        <v>5163</v>
      </c>
      <c r="G21382" s="4"/>
      <c r="H21382" s="4"/>
      <c r="I21382" s="4"/>
      <c r="J21382" s="4"/>
      <c r="K21382" s="4">
        <v>-1236082.16114738</v>
      </c>
      <c r="L21382" s="4">
        <v>3201980.17751888</v>
      </c>
      <c r="M21382" s="4">
        <v>198509.862926715</v>
      </c>
      <c r="N21382" s="3">
        <v>-0.35542115951710301</v>
      </c>
      <c r="O21382" s="5">
        <v>2.2986288070678711</v>
      </c>
      <c r="P21382" s="3">
        <v>6.1995968222618103E-2</v>
      </c>
    </row>
    <row r="21383" spans="1:16" x14ac:dyDescent="0.25">
      <c r="A21383" s="1">
        <v>2021</v>
      </c>
      <c r="B21383" t="s">
        <v>1692</v>
      </c>
      <c r="C21383" t="s">
        <v>3393</v>
      </c>
      <c r="D21383" t="s">
        <v>3403</v>
      </c>
      <c r="E21383" t="s">
        <v>3469</v>
      </c>
      <c r="F21383" t="s">
        <v>5163</v>
      </c>
      <c r="G21383" s="4"/>
      <c r="H21383" s="4"/>
      <c r="I21383" s="4"/>
      <c r="J21383" s="4"/>
      <c r="K21383" s="4">
        <v>-2598837.0610861601</v>
      </c>
      <c r="L21383" s="4">
        <v>19351011.1045295</v>
      </c>
      <c r="M21383" s="4">
        <v>122750.414264184</v>
      </c>
      <c r="N21383" s="3">
        <v>-0.22767362189128901</v>
      </c>
      <c r="O21383" s="5">
        <v>5.6084580421447754</v>
      </c>
      <c r="P21383" s="3">
        <v>6.3433591276407242E-3</v>
      </c>
    </row>
    <row r="21384" spans="1:16" x14ac:dyDescent="0.25">
      <c r="A21384" s="1">
        <v>2022</v>
      </c>
      <c r="B21384" t="s">
        <v>1692</v>
      </c>
      <c r="C21384" t="s">
        <v>3393</v>
      </c>
      <c r="D21384" t="s">
        <v>3403</v>
      </c>
      <c r="E21384" t="s">
        <v>3469</v>
      </c>
      <c r="F21384" t="s">
        <v>5163</v>
      </c>
      <c r="G21384" s="4"/>
      <c r="H21384" s="4"/>
      <c r="I21384" s="4"/>
      <c r="J21384" s="4"/>
      <c r="K21384" s="4">
        <v>-6108664.17771398</v>
      </c>
      <c r="L21384" s="4">
        <v>16070318.8941873</v>
      </c>
      <c r="M21384" s="4">
        <v>647268.93800851598</v>
      </c>
      <c r="N21384" s="3">
        <v>-0.36060021834691303</v>
      </c>
      <c r="O21384" s="5">
        <v>2.6525044441223145</v>
      </c>
      <c r="P21384" s="3">
        <v>4.0277291089296341E-2</v>
      </c>
    </row>
    <row r="21385" spans="1:16" x14ac:dyDescent="0.25">
      <c r="A21385" s="1">
        <v>2023</v>
      </c>
      <c r="B21385" t="s">
        <v>1692</v>
      </c>
      <c r="C21385" t="s">
        <v>3393</v>
      </c>
      <c r="D21385" t="s">
        <v>3403</v>
      </c>
      <c r="E21385" t="s">
        <v>3469</v>
      </c>
      <c r="F21385" t="s">
        <v>5163</v>
      </c>
      <c r="G21385" s="4"/>
      <c r="H21385" s="4"/>
      <c r="I21385" s="4"/>
      <c r="J21385" s="4"/>
      <c r="K21385" s="4">
        <v>-4486669.3330666898</v>
      </c>
      <c r="L21385" s="4">
        <v>11410530.9469053</v>
      </c>
      <c r="M21385" s="4">
        <v>734530.54694530496</v>
      </c>
      <c r="N21385" s="3">
        <v>-0.33316451560809102</v>
      </c>
      <c r="O21385" s="5">
        <v>2.8942954540252686</v>
      </c>
      <c r="P21385" s="3">
        <v>6.4373038709163666E-2</v>
      </c>
    </row>
    <row r="21386" spans="1:16" x14ac:dyDescent="0.25">
      <c r="A21386" s="1">
        <v>2024</v>
      </c>
      <c r="B21386" t="s">
        <v>1692</v>
      </c>
      <c r="C21386" t="s">
        <v>3393</v>
      </c>
      <c r="D21386" t="s">
        <v>3403</v>
      </c>
      <c r="E21386" t="s">
        <v>3469</v>
      </c>
      <c r="F21386" t="s">
        <v>5163</v>
      </c>
      <c r="G21386" s="4"/>
      <c r="H21386" s="4"/>
      <c r="I21386" s="4"/>
      <c r="J21386" s="4"/>
      <c r="K21386" s="4">
        <v>-1557741.3612635301</v>
      </c>
      <c r="L21386" s="4">
        <v>7287955.43792044</v>
      </c>
      <c r="M21386" s="4">
        <v>178278.986352696</v>
      </c>
      <c r="N21386" s="3">
        <v>-0.16660192860826001</v>
      </c>
      <c r="O21386" s="5">
        <v>4.4558358192443848</v>
      </c>
      <c r="P21386" s="3">
        <v>2.44621392339468E-2</v>
      </c>
    </row>
    <row r="21387" spans="1:16" x14ac:dyDescent="0.25">
      <c r="A21387" s="1">
        <v>2022</v>
      </c>
      <c r="B21387" t="s">
        <v>1693</v>
      </c>
      <c r="C21387" t="s">
        <v>3394</v>
      </c>
      <c r="D21387" t="s">
        <v>3442</v>
      </c>
      <c r="E21387" t="s">
        <v>3469</v>
      </c>
      <c r="F21387" t="s">
        <v>5164</v>
      </c>
      <c r="G21387" s="4"/>
      <c r="H21387" s="4"/>
      <c r="I21387" s="4"/>
      <c r="J21387" s="4"/>
      <c r="K21387" s="4">
        <v>1843688.02059252</v>
      </c>
      <c r="L21387" s="4">
        <v>3756908.9139931099</v>
      </c>
      <c r="M21387" s="4">
        <v>2809773.1648574602</v>
      </c>
      <c r="N21387" s="3">
        <v>0.556933708801022</v>
      </c>
      <c r="P21387" s="3">
        <v>0.74789494276046753</v>
      </c>
    </row>
    <row r="21388" spans="1:16" x14ac:dyDescent="0.25">
      <c r="A21388" s="1">
        <v>2023</v>
      </c>
      <c r="B21388" t="s">
        <v>1693</v>
      </c>
      <c r="C21388" t="s">
        <v>3394</v>
      </c>
      <c r="D21388" t="s">
        <v>3442</v>
      </c>
      <c r="E21388" t="s">
        <v>3469</v>
      </c>
      <c r="F21388" t="s">
        <v>5164</v>
      </c>
      <c r="G21388" s="4"/>
      <c r="H21388" s="4"/>
      <c r="I21388" s="4"/>
      <c r="J21388" s="4"/>
      <c r="K21388" s="4">
        <v>2785424.1242542402</v>
      </c>
      <c r="L21388" s="4">
        <v>4633075.3591307504</v>
      </c>
      <c r="M21388" s="4">
        <v>3439381.3951938101</v>
      </c>
      <c r="N21388" s="3">
        <v>0.67426852854998598</v>
      </c>
      <c r="P21388" s="3">
        <v>0.74235385656356812</v>
      </c>
    </row>
    <row r="21389" spans="1:16" x14ac:dyDescent="0.25">
      <c r="A21389" s="1">
        <v>2024</v>
      </c>
      <c r="B21389" t="s">
        <v>1693</v>
      </c>
      <c r="C21389" t="s">
        <v>3394</v>
      </c>
      <c r="D21389" t="s">
        <v>3442</v>
      </c>
      <c r="E21389" t="s">
        <v>3469</v>
      </c>
      <c r="F21389" t="s">
        <v>5164</v>
      </c>
      <c r="G21389" s="4"/>
      <c r="H21389" s="4"/>
      <c r="I21389" s="4"/>
      <c r="J21389" s="4"/>
      <c r="K21389" s="4">
        <v>2369952.5977878999</v>
      </c>
      <c r="L21389" s="4">
        <v>3860228.8106778301</v>
      </c>
      <c r="M21389" s="4">
        <v>2972119.3655703901</v>
      </c>
      <c r="N21389" s="3">
        <v>0.558030878354423</v>
      </c>
      <c r="P21389" s="3">
        <v>0.76993346214294434</v>
      </c>
    </row>
    <row r="21390" spans="1:16" x14ac:dyDescent="0.25">
      <c r="A21390" s="1">
        <v>2024</v>
      </c>
      <c r="B21390" t="s">
        <v>1694</v>
      </c>
      <c r="C21390" t="s">
        <v>3395</v>
      </c>
      <c r="D21390" t="s">
        <v>3403</v>
      </c>
      <c r="E21390" t="s">
        <v>3469</v>
      </c>
      <c r="F21390" t="s">
        <v>5165</v>
      </c>
      <c r="G21390" s="4"/>
      <c r="H21390" s="4"/>
      <c r="I21390" s="4"/>
      <c r="J21390" s="4"/>
      <c r="K21390" s="4">
        <v>-206.67631156120601</v>
      </c>
      <c r="L21390" s="4">
        <v>0.66669777922969697</v>
      </c>
      <c r="M21390" s="4">
        <v>665.36438367123799</v>
      </c>
      <c r="N21390" s="3">
        <v>-310</v>
      </c>
      <c r="P21390" s="3">
        <v>998</v>
      </c>
    </row>
    <row r="21391" spans="1:16" x14ac:dyDescent="0.25">
      <c r="A21391" s="1">
        <v>2023</v>
      </c>
      <c r="B21391" t="s">
        <v>1695</v>
      </c>
      <c r="C21391" t="s">
        <v>3396</v>
      </c>
      <c r="D21391" t="s">
        <v>3403</v>
      </c>
      <c r="E21391" t="s">
        <v>3469</v>
      </c>
      <c r="F21391" t="s">
        <v>5166</v>
      </c>
      <c r="G21391" s="4"/>
      <c r="H21391" s="4"/>
      <c r="I21391" s="4"/>
      <c r="J21391" s="4"/>
      <c r="K21391" s="4">
        <v>-1318445.4887844501</v>
      </c>
      <c r="L21391" s="4">
        <v>87590.574275905703</v>
      </c>
      <c r="M21391" s="4">
        <v>1173250.0083325</v>
      </c>
      <c r="N21391" s="3">
        <v>-6.4917695034472098</v>
      </c>
      <c r="P21391" s="3">
        <v>13.394705772399902</v>
      </c>
    </row>
    <row r="21392" spans="1:16" x14ac:dyDescent="0.25">
      <c r="A21392" s="1">
        <v>2024</v>
      </c>
      <c r="B21392" t="s">
        <v>1695</v>
      </c>
      <c r="C21392" t="s">
        <v>3396</v>
      </c>
      <c r="D21392" t="s">
        <v>3403</v>
      </c>
      <c r="E21392" t="s">
        <v>3469</v>
      </c>
      <c r="F21392" t="s">
        <v>5166</v>
      </c>
      <c r="G21392" s="4"/>
      <c r="H21392" s="4"/>
      <c r="I21392" s="4"/>
      <c r="J21392" s="4"/>
      <c r="K21392" s="4">
        <v>-2284089.9241964598</v>
      </c>
      <c r="L21392" s="4">
        <v>28108.645070103299</v>
      </c>
      <c r="M21392" s="4">
        <v>1112754.59521444</v>
      </c>
      <c r="N21392" s="3">
        <v>-39.478854574786801</v>
      </c>
      <c r="P21392" s="3">
        <v>39.587627410888672</v>
      </c>
    </row>
    <row r="21393" spans="1:16" x14ac:dyDescent="0.25">
      <c r="A21393" s="1">
        <v>2023</v>
      </c>
      <c r="B21393" t="s">
        <v>1699</v>
      </c>
      <c r="C21393" t="s">
        <v>3400</v>
      </c>
      <c r="D21393" t="s">
        <v>3408</v>
      </c>
      <c r="E21393" t="s">
        <v>3469</v>
      </c>
      <c r="F21393" t="s">
        <v>5170</v>
      </c>
      <c r="G21393" s="4"/>
      <c r="H21393" s="4"/>
      <c r="I21393" s="4"/>
      <c r="J21393" s="4"/>
      <c r="K21393" s="4">
        <v>-1500431.2902043101</v>
      </c>
      <c r="L21393" s="4">
        <v>930078.99210079003</v>
      </c>
      <c r="M21393" s="4">
        <v>3967064.6268706499</v>
      </c>
      <c r="N21393" s="3">
        <v>-1.5621725913690401</v>
      </c>
      <c r="P21393" s="3">
        <v>4.2652983665466309</v>
      </c>
    </row>
    <row r="21394" spans="1:16" x14ac:dyDescent="0.25">
      <c r="A21394" s="1">
        <v>2024</v>
      </c>
      <c r="B21394" t="s">
        <v>1699</v>
      </c>
      <c r="C21394" t="s">
        <v>3400</v>
      </c>
      <c r="D21394" t="s">
        <v>3408</v>
      </c>
      <c r="E21394" t="s">
        <v>3469</v>
      </c>
      <c r="F21394" t="s">
        <v>5170</v>
      </c>
      <c r="G21394" s="4"/>
      <c r="H21394" s="4"/>
      <c r="I21394" s="4"/>
      <c r="J21394" s="4"/>
      <c r="K21394" s="4">
        <v>-2195352.4497809899</v>
      </c>
      <c r="L21394" s="4">
        <v>937114.39867193799</v>
      </c>
      <c r="M21394" s="4">
        <v>5455337.9157694001</v>
      </c>
      <c r="N21394" s="3">
        <v>-2.3513280187827799</v>
      </c>
      <c r="P21394" s="3">
        <v>5.8214216232299805</v>
      </c>
    </row>
    <row r="21395" spans="1:16" x14ac:dyDescent="0.25">
      <c r="G21395"/>
      <c r="H21395"/>
      <c r="I21395"/>
      <c r="J21395"/>
      <c r="K21395"/>
      <c r="L21395"/>
      <c r="M21395"/>
      <c r="N21395"/>
      <c r="O21395"/>
      <c r="P21395"/>
    </row>
    <row r="21396" spans="1:16" x14ac:dyDescent="0.25">
      <c r="G21396"/>
      <c r="H21396"/>
      <c r="I21396"/>
      <c r="J21396"/>
      <c r="K21396"/>
      <c r="L21396"/>
      <c r="M21396"/>
      <c r="N21396"/>
      <c r="O21396"/>
      <c r="P21396"/>
    </row>
    <row r="21397" spans="1:16" x14ac:dyDescent="0.25">
      <c r="G21397"/>
      <c r="H21397"/>
      <c r="I21397"/>
      <c r="J21397"/>
      <c r="K21397"/>
      <c r="L21397"/>
      <c r="M21397"/>
      <c r="N21397"/>
      <c r="O21397"/>
      <c r="P21397"/>
    </row>
    <row r="21398" spans="1:16" x14ac:dyDescent="0.25">
      <c r="G21398"/>
      <c r="H21398"/>
      <c r="I21398"/>
      <c r="J21398"/>
      <c r="K21398"/>
      <c r="L21398"/>
      <c r="M21398"/>
      <c r="N21398"/>
      <c r="O21398"/>
      <c r="P21398"/>
    </row>
    <row r="21399" spans="1:16" x14ac:dyDescent="0.25">
      <c r="G21399"/>
      <c r="H21399"/>
      <c r="I21399"/>
      <c r="J21399"/>
      <c r="K21399"/>
      <c r="L21399"/>
      <c r="M21399"/>
      <c r="N21399"/>
      <c r="O21399"/>
      <c r="P21399"/>
    </row>
    <row r="21400" spans="1:16" x14ac:dyDescent="0.25">
      <c r="G21400"/>
      <c r="H21400"/>
      <c r="I21400"/>
      <c r="J21400"/>
      <c r="K21400"/>
      <c r="L21400"/>
      <c r="M21400"/>
      <c r="N21400"/>
      <c r="O21400"/>
      <c r="P21400"/>
    </row>
    <row r="21401" spans="1:16" x14ac:dyDescent="0.25">
      <c r="G21401"/>
      <c r="H21401"/>
      <c r="I21401"/>
      <c r="J21401"/>
      <c r="K21401"/>
      <c r="L21401"/>
      <c r="M21401"/>
      <c r="N21401"/>
      <c r="O21401"/>
      <c r="P21401"/>
    </row>
    <row r="21402" spans="1:16" x14ac:dyDescent="0.25">
      <c r="G21402"/>
      <c r="H21402"/>
      <c r="I21402"/>
      <c r="J21402"/>
      <c r="K21402"/>
      <c r="L21402"/>
      <c r="M21402"/>
      <c r="N21402"/>
      <c r="O21402"/>
      <c r="P21402"/>
    </row>
    <row r="21403" spans="1:16" x14ac:dyDescent="0.25">
      <c r="G21403"/>
      <c r="H21403"/>
      <c r="I21403"/>
      <c r="J21403"/>
      <c r="K21403"/>
      <c r="L21403"/>
      <c r="M21403"/>
      <c r="N21403"/>
      <c r="O21403"/>
      <c r="P21403"/>
    </row>
    <row r="21404" spans="1:16" x14ac:dyDescent="0.25">
      <c r="G21404"/>
      <c r="H21404"/>
      <c r="I21404"/>
      <c r="J21404"/>
      <c r="K21404"/>
      <c r="L21404"/>
      <c r="M21404"/>
      <c r="N21404"/>
      <c r="O21404"/>
      <c r="P21404"/>
    </row>
    <row r="21405" spans="1:16" x14ac:dyDescent="0.25">
      <c r="G21405"/>
      <c r="H21405"/>
      <c r="I21405"/>
      <c r="J21405"/>
      <c r="K21405"/>
      <c r="L21405"/>
      <c r="M21405"/>
      <c r="N21405"/>
      <c r="O21405"/>
      <c r="P21405"/>
    </row>
    <row r="21406" spans="1:16" x14ac:dyDescent="0.25">
      <c r="G21406"/>
      <c r="H21406"/>
      <c r="I21406"/>
      <c r="J21406"/>
      <c r="K21406"/>
      <c r="L21406"/>
      <c r="M21406"/>
      <c r="N21406"/>
      <c r="O21406"/>
      <c r="P21406"/>
    </row>
    <row r="21407" spans="1:16" x14ac:dyDescent="0.25">
      <c r="G21407"/>
      <c r="H21407"/>
      <c r="I21407"/>
      <c r="J21407"/>
      <c r="K21407"/>
      <c r="L21407"/>
      <c r="M21407"/>
      <c r="N21407"/>
      <c r="O21407"/>
      <c r="P21407"/>
    </row>
    <row r="21408" spans="1:16" x14ac:dyDescent="0.25">
      <c r="G21408"/>
      <c r="H21408"/>
      <c r="I21408"/>
      <c r="J21408"/>
      <c r="K21408"/>
      <c r="L21408"/>
      <c r="M21408"/>
      <c r="N21408"/>
      <c r="O21408"/>
      <c r="P21408"/>
    </row>
    <row r="21409" customFormat="1" x14ac:dyDescent="0.25"/>
    <row r="21410" customFormat="1" x14ac:dyDescent="0.25"/>
    <row r="21411" customFormat="1" x14ac:dyDescent="0.25"/>
    <row r="21412" customFormat="1" x14ac:dyDescent="0.25"/>
    <row r="21413" customFormat="1" x14ac:dyDescent="0.25"/>
    <row r="21414" customFormat="1" x14ac:dyDescent="0.25"/>
    <row r="21415" customFormat="1" x14ac:dyDescent="0.25"/>
    <row r="21416" customFormat="1" x14ac:dyDescent="0.25"/>
    <row r="21417" customFormat="1" x14ac:dyDescent="0.25"/>
    <row r="21418" customFormat="1" x14ac:dyDescent="0.25"/>
    <row r="21419" customFormat="1" x14ac:dyDescent="0.25"/>
    <row r="21420" customFormat="1" x14ac:dyDescent="0.25"/>
    <row r="21421" customFormat="1" x14ac:dyDescent="0.25"/>
    <row r="21422" customFormat="1" x14ac:dyDescent="0.25"/>
    <row r="21423" customFormat="1" x14ac:dyDescent="0.25"/>
    <row r="21424" customFormat="1" x14ac:dyDescent="0.25"/>
    <row r="21425" customFormat="1" x14ac:dyDescent="0.25"/>
    <row r="21426" customFormat="1" x14ac:dyDescent="0.25"/>
    <row r="21427" customFormat="1" x14ac:dyDescent="0.25"/>
    <row r="21428" customFormat="1" x14ac:dyDescent="0.25"/>
    <row r="21429" customFormat="1" x14ac:dyDescent="0.25"/>
    <row r="21430" customFormat="1" x14ac:dyDescent="0.25"/>
    <row r="21431" customFormat="1" x14ac:dyDescent="0.25"/>
    <row r="21432" customFormat="1" x14ac:dyDescent="0.25"/>
    <row r="21433" customFormat="1" x14ac:dyDescent="0.25"/>
    <row r="21434" customFormat="1" x14ac:dyDescent="0.25"/>
    <row r="21435" customFormat="1" x14ac:dyDescent="0.25"/>
    <row r="21436" customFormat="1" x14ac:dyDescent="0.25"/>
    <row r="21437" customFormat="1" x14ac:dyDescent="0.25"/>
    <row r="21438" customFormat="1" x14ac:dyDescent="0.25"/>
    <row r="21439" customFormat="1" x14ac:dyDescent="0.25"/>
    <row r="21440" customFormat="1" x14ac:dyDescent="0.25"/>
    <row r="21441" customFormat="1" x14ac:dyDescent="0.25"/>
    <row r="21442" customFormat="1" x14ac:dyDescent="0.25"/>
    <row r="21443" customFormat="1" x14ac:dyDescent="0.25"/>
    <row r="21444" customFormat="1" x14ac:dyDescent="0.25"/>
    <row r="21445" customFormat="1" x14ac:dyDescent="0.25"/>
    <row r="21446" customFormat="1" x14ac:dyDescent="0.25"/>
    <row r="21447" customFormat="1" x14ac:dyDescent="0.25"/>
    <row r="21448" customFormat="1" x14ac:dyDescent="0.25"/>
    <row r="21449" customFormat="1" x14ac:dyDescent="0.25"/>
    <row r="21450" customFormat="1" x14ac:dyDescent="0.25"/>
    <row r="21451" customFormat="1" x14ac:dyDescent="0.25"/>
    <row r="21452" customFormat="1" x14ac:dyDescent="0.25"/>
    <row r="21453" customFormat="1" x14ac:dyDescent="0.25"/>
    <row r="21454" customFormat="1" x14ac:dyDescent="0.25"/>
    <row r="21455" customFormat="1" x14ac:dyDescent="0.25"/>
    <row r="21456" customFormat="1" x14ac:dyDescent="0.25"/>
    <row r="21457" customFormat="1" x14ac:dyDescent="0.25"/>
    <row r="21458" customFormat="1" x14ac:dyDescent="0.25"/>
    <row r="21459" customFormat="1" x14ac:dyDescent="0.25"/>
    <row r="21460" customFormat="1" x14ac:dyDescent="0.25"/>
    <row r="21461" customFormat="1" x14ac:dyDescent="0.25"/>
    <row r="21462" customFormat="1" x14ac:dyDescent="0.25"/>
    <row r="21463" customFormat="1" x14ac:dyDescent="0.25"/>
    <row r="21464" customFormat="1" x14ac:dyDescent="0.25"/>
    <row r="21465" customFormat="1" x14ac:dyDescent="0.25"/>
    <row r="21466" customFormat="1" x14ac:dyDescent="0.25"/>
    <row r="21467" customFormat="1" x14ac:dyDescent="0.25"/>
    <row r="21468" customFormat="1" x14ac:dyDescent="0.25"/>
    <row r="21469" customFormat="1" x14ac:dyDescent="0.25"/>
    <row r="21470" customFormat="1" x14ac:dyDescent="0.25"/>
    <row r="21471" customFormat="1" x14ac:dyDescent="0.25"/>
    <row r="21472" customFormat="1" x14ac:dyDescent="0.25"/>
    <row r="21473" customFormat="1" x14ac:dyDescent="0.25"/>
    <row r="21474" customFormat="1" x14ac:dyDescent="0.25"/>
    <row r="21475" customFormat="1" x14ac:dyDescent="0.25"/>
    <row r="21476" customFormat="1" x14ac:dyDescent="0.25"/>
    <row r="21477" customFormat="1" x14ac:dyDescent="0.25"/>
    <row r="21478" customFormat="1" x14ac:dyDescent="0.25"/>
    <row r="21479" customFormat="1" x14ac:dyDescent="0.25"/>
    <row r="21480" customFormat="1" x14ac:dyDescent="0.25"/>
    <row r="21481" customFormat="1" x14ac:dyDescent="0.25"/>
    <row r="21482" customFormat="1" x14ac:dyDescent="0.25"/>
    <row r="21483" customFormat="1" x14ac:dyDescent="0.25"/>
    <row r="21484" customFormat="1" x14ac:dyDescent="0.25"/>
    <row r="21485" customFormat="1" x14ac:dyDescent="0.25"/>
    <row r="21486" customFormat="1" x14ac:dyDescent="0.25"/>
    <row r="21487" customFormat="1" x14ac:dyDescent="0.25"/>
    <row r="21488" customFormat="1" x14ac:dyDescent="0.25"/>
    <row r="21489" customFormat="1" x14ac:dyDescent="0.25"/>
    <row r="21490" customFormat="1" x14ac:dyDescent="0.25"/>
    <row r="21491" customFormat="1" x14ac:dyDescent="0.25"/>
    <row r="21492" customFormat="1" x14ac:dyDescent="0.25"/>
    <row r="21493" customFormat="1" x14ac:dyDescent="0.25"/>
    <row r="21494" customFormat="1" x14ac:dyDescent="0.25"/>
    <row r="21495" customFormat="1" x14ac:dyDescent="0.25"/>
    <row r="21496" customFormat="1" x14ac:dyDescent="0.25"/>
    <row r="21497" customFormat="1" x14ac:dyDescent="0.25"/>
    <row r="21498" customFormat="1" x14ac:dyDescent="0.25"/>
    <row r="21499" customFormat="1" x14ac:dyDescent="0.25"/>
    <row r="21500" customFormat="1" x14ac:dyDescent="0.25"/>
    <row r="21501" customFormat="1" x14ac:dyDescent="0.25"/>
    <row r="21502" customFormat="1" x14ac:dyDescent="0.25"/>
    <row r="21503" customFormat="1" x14ac:dyDescent="0.25"/>
    <row r="21504" customFormat="1" x14ac:dyDescent="0.25"/>
    <row r="21505" customFormat="1" x14ac:dyDescent="0.25"/>
    <row r="21506" customFormat="1" x14ac:dyDescent="0.25"/>
    <row r="21507" customFormat="1" x14ac:dyDescent="0.25"/>
    <row r="21508" customFormat="1" x14ac:dyDescent="0.25"/>
    <row r="21509" customFormat="1" x14ac:dyDescent="0.25"/>
    <row r="21510" customFormat="1" x14ac:dyDescent="0.25"/>
    <row r="21511" customFormat="1" x14ac:dyDescent="0.25"/>
    <row r="21512" customFormat="1" x14ac:dyDescent="0.25"/>
    <row r="21513" customFormat="1" x14ac:dyDescent="0.25"/>
    <row r="21514" customFormat="1" x14ac:dyDescent="0.25"/>
    <row r="21515" customFormat="1" x14ac:dyDescent="0.25"/>
    <row r="21516" customFormat="1" x14ac:dyDescent="0.25"/>
    <row r="21517" customFormat="1" x14ac:dyDescent="0.25"/>
    <row r="21518" customFormat="1" x14ac:dyDescent="0.25"/>
    <row r="21519" customFormat="1" x14ac:dyDescent="0.25"/>
    <row r="21520" customFormat="1" x14ac:dyDescent="0.25"/>
    <row r="21521" customFormat="1" x14ac:dyDescent="0.25"/>
    <row r="21522" customFormat="1" x14ac:dyDescent="0.25"/>
    <row r="21523" customFormat="1" x14ac:dyDescent="0.25"/>
    <row r="21524" customFormat="1" x14ac:dyDescent="0.25"/>
    <row r="21525" customFormat="1" x14ac:dyDescent="0.25"/>
    <row r="21526" customFormat="1" x14ac:dyDescent="0.25"/>
    <row r="21527" customFormat="1" x14ac:dyDescent="0.25"/>
    <row r="21528" customFormat="1" x14ac:dyDescent="0.25"/>
    <row r="21529" customFormat="1" x14ac:dyDescent="0.25"/>
    <row r="21530" customFormat="1" x14ac:dyDescent="0.25"/>
    <row r="21531" customFormat="1" x14ac:dyDescent="0.25"/>
    <row r="21532" customFormat="1" x14ac:dyDescent="0.25"/>
    <row r="21533" customFormat="1" x14ac:dyDescent="0.25"/>
    <row r="21534" customFormat="1" x14ac:dyDescent="0.25"/>
    <row r="21535" customFormat="1" x14ac:dyDescent="0.25"/>
    <row r="21536" customFormat="1" x14ac:dyDescent="0.25"/>
    <row r="21537" customFormat="1" x14ac:dyDescent="0.25"/>
    <row r="21538" customFormat="1" x14ac:dyDescent="0.25"/>
    <row r="21539" customFormat="1" x14ac:dyDescent="0.25"/>
    <row r="21540" customFormat="1" x14ac:dyDescent="0.25"/>
    <row r="21541" customFormat="1" x14ac:dyDescent="0.25"/>
    <row r="21542" customFormat="1" x14ac:dyDescent="0.25"/>
    <row r="21543" customFormat="1" x14ac:dyDescent="0.25"/>
    <row r="21544" customFormat="1" x14ac:dyDescent="0.25"/>
    <row r="21545" customFormat="1" x14ac:dyDescent="0.25"/>
    <row r="21546" customFormat="1" x14ac:dyDescent="0.25"/>
    <row r="21547" customFormat="1" x14ac:dyDescent="0.25"/>
    <row r="21548" customFormat="1" x14ac:dyDescent="0.25"/>
    <row r="21549" customFormat="1" x14ac:dyDescent="0.25"/>
    <row r="21550" customFormat="1" x14ac:dyDescent="0.25"/>
    <row r="21551" customFormat="1" x14ac:dyDescent="0.25"/>
    <row r="21552" customFormat="1" x14ac:dyDescent="0.25"/>
    <row r="21553" customFormat="1" x14ac:dyDescent="0.25"/>
    <row r="21554" customFormat="1" x14ac:dyDescent="0.25"/>
    <row r="21555" customFormat="1" x14ac:dyDescent="0.25"/>
    <row r="21556" customFormat="1" x14ac:dyDescent="0.25"/>
    <row r="21557" customFormat="1" x14ac:dyDescent="0.25"/>
    <row r="21558" customFormat="1" x14ac:dyDescent="0.25"/>
    <row r="21559" customFormat="1" x14ac:dyDescent="0.25"/>
    <row r="21560" customFormat="1" x14ac:dyDescent="0.25"/>
    <row r="21561" customFormat="1" x14ac:dyDescent="0.25"/>
    <row r="21562" customFormat="1" x14ac:dyDescent="0.25"/>
    <row r="21563" customFormat="1" x14ac:dyDescent="0.25"/>
    <row r="21564" customFormat="1" x14ac:dyDescent="0.25"/>
    <row r="21565" customFormat="1" x14ac:dyDescent="0.25"/>
    <row r="21566" customFormat="1" x14ac:dyDescent="0.25"/>
    <row r="21567" customFormat="1" x14ac:dyDescent="0.25"/>
    <row r="21568" customFormat="1" x14ac:dyDescent="0.25"/>
    <row r="21569" customFormat="1" x14ac:dyDescent="0.25"/>
    <row r="21570" customFormat="1" x14ac:dyDescent="0.25"/>
    <row r="21571" customFormat="1" x14ac:dyDescent="0.25"/>
    <row r="21572" customFormat="1" x14ac:dyDescent="0.25"/>
    <row r="21573" customFormat="1" x14ac:dyDescent="0.25"/>
    <row r="21574" customFormat="1" x14ac:dyDescent="0.25"/>
    <row r="21575" customFormat="1" x14ac:dyDescent="0.25"/>
    <row r="21576" customFormat="1" x14ac:dyDescent="0.25"/>
    <row r="21577" customFormat="1" x14ac:dyDescent="0.25"/>
    <row r="21578" customFormat="1" x14ac:dyDescent="0.25"/>
    <row r="21579" customFormat="1" x14ac:dyDescent="0.25"/>
    <row r="21580" customFormat="1" x14ac:dyDescent="0.25"/>
    <row r="21581" customFormat="1" x14ac:dyDescent="0.25"/>
    <row r="21582" customFormat="1" x14ac:dyDescent="0.25"/>
    <row r="21583" customFormat="1" x14ac:dyDescent="0.25"/>
    <row r="21584" customFormat="1" x14ac:dyDescent="0.25"/>
    <row r="21585" customFormat="1" x14ac:dyDescent="0.25"/>
    <row r="21586" customFormat="1" x14ac:dyDescent="0.25"/>
    <row r="21587" customFormat="1" x14ac:dyDescent="0.25"/>
    <row r="21588" customFormat="1" x14ac:dyDescent="0.25"/>
    <row r="21589" customFormat="1" x14ac:dyDescent="0.25"/>
    <row r="21590" customFormat="1" x14ac:dyDescent="0.25"/>
    <row r="21591" customFormat="1" x14ac:dyDescent="0.25"/>
    <row r="21592" customFormat="1" x14ac:dyDescent="0.25"/>
    <row r="21593" customFormat="1" x14ac:dyDescent="0.25"/>
    <row r="21594" customFormat="1" x14ac:dyDescent="0.25"/>
    <row r="21595" customFormat="1" x14ac:dyDescent="0.25"/>
    <row r="21596" customFormat="1" x14ac:dyDescent="0.25"/>
    <row r="21597" customFormat="1" x14ac:dyDescent="0.25"/>
    <row r="21598" customFormat="1" x14ac:dyDescent="0.25"/>
    <row r="21599" customFormat="1" x14ac:dyDescent="0.25"/>
    <row r="21600" customFormat="1" x14ac:dyDescent="0.25"/>
    <row r="21601" customFormat="1" x14ac:dyDescent="0.25"/>
    <row r="21602" customFormat="1" x14ac:dyDescent="0.25"/>
    <row r="21603" customFormat="1" x14ac:dyDescent="0.25"/>
    <row r="21604" customFormat="1" x14ac:dyDescent="0.25"/>
    <row r="21605" customFormat="1" x14ac:dyDescent="0.25"/>
    <row r="21606" customFormat="1" x14ac:dyDescent="0.25"/>
    <row r="21607" customFormat="1" x14ac:dyDescent="0.25"/>
    <row r="21608" customFormat="1" x14ac:dyDescent="0.25"/>
    <row r="21609" customFormat="1" x14ac:dyDescent="0.25"/>
    <row r="21610" customFormat="1" x14ac:dyDescent="0.25"/>
    <row r="21611" customFormat="1" x14ac:dyDescent="0.25"/>
    <row r="21612" customFormat="1" x14ac:dyDescent="0.25"/>
    <row r="21613" customFormat="1" x14ac:dyDescent="0.25"/>
    <row r="21614" customFormat="1" x14ac:dyDescent="0.25"/>
    <row r="21615" customFormat="1" x14ac:dyDescent="0.25"/>
    <row r="21616" customFormat="1" x14ac:dyDescent="0.25"/>
    <row r="21617" customFormat="1" x14ac:dyDescent="0.25"/>
    <row r="21618" customFormat="1" x14ac:dyDescent="0.25"/>
    <row r="21619" customFormat="1" x14ac:dyDescent="0.25"/>
    <row r="21620" customFormat="1" x14ac:dyDescent="0.25"/>
    <row r="21621" customFormat="1" x14ac:dyDescent="0.25"/>
    <row r="21622" customFormat="1" x14ac:dyDescent="0.25"/>
    <row r="21623" customFormat="1" x14ac:dyDescent="0.25"/>
    <row r="21624" customFormat="1" x14ac:dyDescent="0.25"/>
    <row r="21625" customFormat="1" x14ac:dyDescent="0.25"/>
    <row r="21626" customFormat="1" x14ac:dyDescent="0.25"/>
    <row r="21627" customFormat="1" x14ac:dyDescent="0.25"/>
    <row r="21628" customFormat="1" x14ac:dyDescent="0.25"/>
    <row r="21629" customFormat="1" x14ac:dyDescent="0.25"/>
    <row r="21630" customFormat="1" x14ac:dyDescent="0.25"/>
    <row r="21631" customFormat="1" x14ac:dyDescent="0.25"/>
    <row r="21632" customFormat="1" x14ac:dyDescent="0.25"/>
    <row r="21633" customFormat="1" x14ac:dyDescent="0.25"/>
    <row r="21634" customFormat="1" x14ac:dyDescent="0.25"/>
    <row r="21635" customFormat="1" x14ac:dyDescent="0.25"/>
    <row r="21636" customFormat="1" x14ac:dyDescent="0.25"/>
    <row r="21637" customFormat="1" x14ac:dyDescent="0.25"/>
    <row r="21638" customFormat="1" x14ac:dyDescent="0.25"/>
    <row r="21639" customFormat="1" x14ac:dyDescent="0.25"/>
    <row r="21640" customFormat="1" x14ac:dyDescent="0.25"/>
    <row r="21641" customFormat="1" x14ac:dyDescent="0.25"/>
    <row r="21642" customFormat="1" x14ac:dyDescent="0.25"/>
    <row r="21643" customFormat="1" x14ac:dyDescent="0.25"/>
    <row r="21644" customFormat="1" x14ac:dyDescent="0.25"/>
    <row r="21645" customFormat="1" x14ac:dyDescent="0.25"/>
    <row r="21646" customFormat="1" x14ac:dyDescent="0.25"/>
    <row r="21647" customFormat="1" x14ac:dyDescent="0.25"/>
    <row r="21648" customFormat="1" x14ac:dyDescent="0.25"/>
    <row r="21649" customFormat="1" x14ac:dyDescent="0.25"/>
    <row r="21650" customFormat="1" x14ac:dyDescent="0.25"/>
    <row r="21651" customFormat="1" x14ac:dyDescent="0.25"/>
    <row r="21652" customFormat="1" x14ac:dyDescent="0.25"/>
    <row r="21653" customFormat="1" x14ac:dyDescent="0.25"/>
    <row r="21654" customFormat="1" x14ac:dyDescent="0.25"/>
    <row r="21655" customFormat="1" x14ac:dyDescent="0.25"/>
    <row r="21656" customFormat="1" x14ac:dyDescent="0.25"/>
    <row r="21657" customFormat="1" x14ac:dyDescent="0.25"/>
    <row r="21658" customFormat="1" x14ac:dyDescent="0.25"/>
    <row r="21659" customFormat="1" x14ac:dyDescent="0.25"/>
    <row r="21660" customFormat="1" x14ac:dyDescent="0.25"/>
    <row r="21661" customFormat="1" x14ac:dyDescent="0.25"/>
    <row r="21662" customFormat="1" x14ac:dyDescent="0.25"/>
    <row r="21663" customFormat="1" x14ac:dyDescent="0.25"/>
    <row r="21664" customFormat="1" x14ac:dyDescent="0.25"/>
    <row r="21665" customFormat="1" x14ac:dyDescent="0.25"/>
    <row r="21666" customFormat="1" x14ac:dyDescent="0.25"/>
    <row r="21667" customFormat="1" x14ac:dyDescent="0.25"/>
    <row r="21668" customFormat="1" x14ac:dyDescent="0.25"/>
    <row r="21669" customFormat="1" x14ac:dyDescent="0.25"/>
    <row r="21670" customFormat="1" x14ac:dyDescent="0.25"/>
    <row r="21671" customFormat="1" x14ac:dyDescent="0.25"/>
    <row r="21672" customFormat="1" x14ac:dyDescent="0.25"/>
    <row r="21673" customFormat="1" x14ac:dyDescent="0.25"/>
    <row r="21674" customFormat="1" x14ac:dyDescent="0.25"/>
    <row r="21675" customFormat="1" x14ac:dyDescent="0.25"/>
    <row r="21676" customFormat="1" x14ac:dyDescent="0.25"/>
    <row r="21677" customFormat="1" x14ac:dyDescent="0.25"/>
    <row r="21678" customFormat="1" x14ac:dyDescent="0.25"/>
    <row r="21679" customFormat="1" x14ac:dyDescent="0.25"/>
    <row r="21680" customFormat="1" x14ac:dyDescent="0.25"/>
    <row r="21681" customFormat="1" x14ac:dyDescent="0.25"/>
    <row r="21682" customFormat="1" x14ac:dyDescent="0.25"/>
    <row r="21683" customFormat="1" x14ac:dyDescent="0.25"/>
    <row r="21684" customFormat="1" x14ac:dyDescent="0.25"/>
    <row r="21685" customFormat="1" x14ac:dyDescent="0.25"/>
    <row r="21686" customFormat="1" x14ac:dyDescent="0.25"/>
    <row r="21687" customFormat="1" x14ac:dyDescent="0.25"/>
    <row r="21688" customFormat="1" x14ac:dyDescent="0.25"/>
    <row r="21689" customFormat="1" x14ac:dyDescent="0.25"/>
    <row r="21690" customFormat="1" x14ac:dyDescent="0.25"/>
    <row r="21691" customFormat="1" x14ac:dyDescent="0.25"/>
    <row r="21692" customFormat="1" x14ac:dyDescent="0.25"/>
    <row r="21693" customFormat="1" x14ac:dyDescent="0.25"/>
    <row r="21694" customFormat="1" x14ac:dyDescent="0.25"/>
    <row r="21695" customFormat="1" x14ac:dyDescent="0.25"/>
    <row r="21696" customFormat="1" x14ac:dyDescent="0.25"/>
    <row r="21697" customFormat="1" x14ac:dyDescent="0.25"/>
    <row r="21698" customFormat="1" x14ac:dyDescent="0.25"/>
    <row r="21699" customFormat="1" x14ac:dyDescent="0.25"/>
    <row r="21700" customFormat="1" x14ac:dyDescent="0.25"/>
    <row r="21701" customFormat="1" x14ac:dyDescent="0.25"/>
    <row r="21702" customFormat="1" x14ac:dyDescent="0.25"/>
    <row r="21703" customFormat="1" x14ac:dyDescent="0.25"/>
    <row r="21704" customFormat="1" x14ac:dyDescent="0.25"/>
    <row r="21705" customFormat="1" x14ac:dyDescent="0.25"/>
    <row r="21706" customFormat="1" x14ac:dyDescent="0.25"/>
    <row r="21707" customFormat="1" x14ac:dyDescent="0.25"/>
    <row r="21708" customFormat="1" x14ac:dyDescent="0.25"/>
    <row r="21709" customFormat="1" x14ac:dyDescent="0.25"/>
    <row r="21710" customFormat="1" x14ac:dyDescent="0.25"/>
    <row r="21711" customFormat="1" x14ac:dyDescent="0.25"/>
    <row r="21712" customFormat="1" x14ac:dyDescent="0.25"/>
    <row r="21713" customFormat="1" x14ac:dyDescent="0.25"/>
    <row r="21714" customFormat="1" x14ac:dyDescent="0.25"/>
    <row r="21715" customFormat="1" x14ac:dyDescent="0.25"/>
    <row r="21716" customFormat="1" x14ac:dyDescent="0.25"/>
    <row r="21717" customFormat="1" x14ac:dyDescent="0.25"/>
    <row r="21718" customFormat="1" x14ac:dyDescent="0.25"/>
    <row r="21719" customFormat="1" x14ac:dyDescent="0.25"/>
    <row r="21720" customFormat="1" x14ac:dyDescent="0.25"/>
    <row r="21721" customFormat="1" x14ac:dyDescent="0.25"/>
    <row r="21722" customFormat="1" x14ac:dyDescent="0.25"/>
    <row r="21723" customFormat="1" x14ac:dyDescent="0.25"/>
    <row r="21724" customFormat="1" x14ac:dyDescent="0.25"/>
    <row r="21725" customFormat="1" x14ac:dyDescent="0.25"/>
    <row r="21726" customFormat="1" x14ac:dyDescent="0.25"/>
    <row r="21727" customFormat="1" x14ac:dyDescent="0.25"/>
    <row r="21728" customFormat="1" x14ac:dyDescent="0.25"/>
    <row r="21729" customFormat="1" x14ac:dyDescent="0.25"/>
    <row r="21730" customFormat="1" x14ac:dyDescent="0.25"/>
    <row r="21731" customFormat="1" x14ac:dyDescent="0.25"/>
    <row r="21732" customFormat="1" x14ac:dyDescent="0.25"/>
    <row r="21733" customFormat="1" x14ac:dyDescent="0.25"/>
    <row r="21734" customFormat="1" x14ac:dyDescent="0.25"/>
    <row r="21735" customFormat="1" x14ac:dyDescent="0.25"/>
    <row r="21736" customFormat="1" x14ac:dyDescent="0.25"/>
    <row r="21737" customFormat="1" x14ac:dyDescent="0.25"/>
    <row r="21738" customFormat="1" x14ac:dyDescent="0.25"/>
    <row r="21739" customFormat="1" x14ac:dyDescent="0.25"/>
    <row r="21740" customFormat="1" x14ac:dyDescent="0.25"/>
    <row r="21741" customFormat="1" x14ac:dyDescent="0.25"/>
    <row r="21742" customFormat="1" x14ac:dyDescent="0.25"/>
    <row r="21743" customFormat="1" x14ac:dyDescent="0.25"/>
    <row r="21744" customFormat="1" x14ac:dyDescent="0.25"/>
    <row r="21745" customFormat="1" x14ac:dyDescent="0.25"/>
    <row r="21746" customFormat="1" x14ac:dyDescent="0.25"/>
    <row r="21747" customFormat="1" x14ac:dyDescent="0.25"/>
    <row r="21748" customFormat="1" x14ac:dyDescent="0.25"/>
    <row r="21749" customFormat="1" x14ac:dyDescent="0.25"/>
    <row r="21750" customFormat="1" x14ac:dyDescent="0.25"/>
    <row r="21751" customFormat="1" x14ac:dyDescent="0.25"/>
    <row r="21752" customFormat="1" x14ac:dyDescent="0.25"/>
    <row r="21753" customFormat="1" x14ac:dyDescent="0.25"/>
    <row r="21754" customFormat="1" x14ac:dyDescent="0.25"/>
    <row r="21755" customFormat="1" x14ac:dyDescent="0.25"/>
    <row r="21756" customFormat="1" x14ac:dyDescent="0.25"/>
    <row r="21757" customFormat="1" x14ac:dyDescent="0.25"/>
    <row r="21758" customFormat="1" x14ac:dyDescent="0.25"/>
    <row r="21759" customFormat="1" x14ac:dyDescent="0.25"/>
    <row r="21760" customFormat="1" x14ac:dyDescent="0.25"/>
    <row r="21761" customFormat="1" x14ac:dyDescent="0.25"/>
    <row r="21762" customFormat="1" x14ac:dyDescent="0.25"/>
    <row r="21763" customFormat="1" x14ac:dyDescent="0.25"/>
    <row r="21764" customFormat="1" x14ac:dyDescent="0.25"/>
    <row r="21765" customFormat="1" x14ac:dyDescent="0.25"/>
    <row r="21766" customFormat="1" x14ac:dyDescent="0.25"/>
    <row r="21767" customFormat="1" x14ac:dyDescent="0.25"/>
    <row r="21768" customFormat="1" x14ac:dyDescent="0.25"/>
    <row r="21769" customFormat="1" x14ac:dyDescent="0.25"/>
    <row r="21770" customFormat="1" x14ac:dyDescent="0.25"/>
    <row r="21771" customFormat="1" x14ac:dyDescent="0.25"/>
    <row r="21772" customFormat="1" x14ac:dyDescent="0.25"/>
    <row r="21773" customFormat="1" x14ac:dyDescent="0.25"/>
    <row r="21774" customFormat="1" x14ac:dyDescent="0.25"/>
    <row r="21775" customFormat="1" x14ac:dyDescent="0.25"/>
    <row r="21776" customFormat="1" x14ac:dyDescent="0.25"/>
    <row r="21777" customFormat="1" x14ac:dyDescent="0.25"/>
    <row r="21778" customFormat="1" x14ac:dyDescent="0.25"/>
    <row r="21779" customFormat="1" x14ac:dyDescent="0.25"/>
    <row r="21780" customFormat="1" x14ac:dyDescent="0.25"/>
    <row r="21781" customFormat="1" x14ac:dyDescent="0.25"/>
    <row r="21782" customFormat="1" x14ac:dyDescent="0.25"/>
    <row r="21783" customFormat="1" x14ac:dyDescent="0.25"/>
    <row r="21784" customFormat="1" x14ac:dyDescent="0.25"/>
    <row r="21785" customFormat="1" x14ac:dyDescent="0.25"/>
    <row r="21786" customFormat="1" x14ac:dyDescent="0.25"/>
    <row r="21787" customFormat="1" x14ac:dyDescent="0.25"/>
    <row r="21788" customFormat="1" x14ac:dyDescent="0.25"/>
    <row r="21789" customFormat="1" x14ac:dyDescent="0.25"/>
    <row r="21790" customFormat="1" x14ac:dyDescent="0.25"/>
    <row r="21791" customFormat="1" x14ac:dyDescent="0.25"/>
    <row r="21792" customFormat="1" x14ac:dyDescent="0.25"/>
    <row r="21793" customFormat="1" x14ac:dyDescent="0.25"/>
    <row r="21794" customFormat="1" x14ac:dyDescent="0.25"/>
    <row r="21795" customFormat="1" x14ac:dyDescent="0.25"/>
    <row r="21796" customFormat="1" x14ac:dyDescent="0.25"/>
    <row r="21797" customFormat="1" x14ac:dyDescent="0.25"/>
    <row r="21798" customFormat="1" x14ac:dyDescent="0.25"/>
    <row r="21799" customFormat="1" x14ac:dyDescent="0.25"/>
    <row r="21800" customFormat="1" x14ac:dyDescent="0.25"/>
    <row r="21801" customFormat="1" x14ac:dyDescent="0.25"/>
    <row r="21802" customFormat="1" x14ac:dyDescent="0.25"/>
    <row r="21803" customFormat="1" x14ac:dyDescent="0.25"/>
    <row r="21804" customFormat="1" x14ac:dyDescent="0.25"/>
    <row r="21805" customFormat="1" x14ac:dyDescent="0.25"/>
    <row r="21806" customFormat="1" x14ac:dyDescent="0.25"/>
    <row r="21807" customFormat="1" x14ac:dyDescent="0.25"/>
    <row r="21808" customFormat="1" x14ac:dyDescent="0.25"/>
    <row r="21809" customFormat="1" x14ac:dyDescent="0.25"/>
    <row r="21810" customFormat="1" x14ac:dyDescent="0.25"/>
    <row r="21811" customFormat="1" x14ac:dyDescent="0.25"/>
    <row r="21812" customFormat="1" x14ac:dyDescent="0.25"/>
    <row r="21813" customFormat="1" x14ac:dyDescent="0.25"/>
    <row r="21814" customFormat="1" x14ac:dyDescent="0.25"/>
    <row r="21815" customFormat="1" x14ac:dyDescent="0.25"/>
    <row r="21816" customFormat="1" x14ac:dyDescent="0.25"/>
    <row r="21817" customFormat="1" x14ac:dyDescent="0.25"/>
    <row r="21818" customFormat="1" x14ac:dyDescent="0.25"/>
    <row r="21819" customFormat="1" x14ac:dyDescent="0.25"/>
    <row r="21820" customFormat="1" x14ac:dyDescent="0.25"/>
    <row r="21821" customFormat="1" x14ac:dyDescent="0.25"/>
    <row r="21822" customFormat="1" x14ac:dyDescent="0.25"/>
    <row r="21823" customFormat="1" x14ac:dyDescent="0.25"/>
    <row r="21824" customFormat="1" x14ac:dyDescent="0.25"/>
    <row r="21825" customFormat="1" x14ac:dyDescent="0.25"/>
    <row r="21826" customFormat="1" x14ac:dyDescent="0.25"/>
    <row r="21827" customFormat="1" x14ac:dyDescent="0.25"/>
    <row r="21828" customFormat="1" x14ac:dyDescent="0.25"/>
    <row r="21829" customFormat="1" x14ac:dyDescent="0.25"/>
    <row r="21830" customFormat="1" x14ac:dyDescent="0.25"/>
    <row r="21831" customFormat="1" x14ac:dyDescent="0.25"/>
    <row r="21832" customFormat="1" x14ac:dyDescent="0.25"/>
    <row r="21833" customFormat="1" x14ac:dyDescent="0.25"/>
    <row r="21834" customFormat="1" x14ac:dyDescent="0.25"/>
    <row r="21835" customFormat="1" x14ac:dyDescent="0.25"/>
    <row r="21836" customFormat="1" x14ac:dyDescent="0.25"/>
    <row r="21837" customFormat="1" x14ac:dyDescent="0.25"/>
    <row r="21838" customFormat="1" x14ac:dyDescent="0.25"/>
    <row r="21839" customFormat="1" x14ac:dyDescent="0.25"/>
    <row r="21840" customFormat="1" x14ac:dyDescent="0.25"/>
    <row r="21841" customFormat="1" x14ac:dyDescent="0.25"/>
    <row r="21842" customFormat="1" x14ac:dyDescent="0.25"/>
    <row r="21843" customFormat="1" x14ac:dyDescent="0.25"/>
    <row r="21844" customFormat="1" x14ac:dyDescent="0.25"/>
    <row r="21845" customFormat="1" x14ac:dyDescent="0.25"/>
    <row r="21846" customFormat="1" x14ac:dyDescent="0.25"/>
    <row r="21847" customFormat="1" x14ac:dyDescent="0.25"/>
    <row r="21848" customFormat="1" x14ac:dyDescent="0.25"/>
    <row r="21849" customFormat="1" x14ac:dyDescent="0.25"/>
    <row r="21850" customFormat="1" x14ac:dyDescent="0.25"/>
    <row r="21851" customFormat="1" x14ac:dyDescent="0.25"/>
    <row r="21852" customFormat="1" x14ac:dyDescent="0.25"/>
    <row r="21853" customFormat="1" x14ac:dyDescent="0.25"/>
    <row r="21854" customFormat="1" x14ac:dyDescent="0.25"/>
    <row r="21855" customFormat="1" x14ac:dyDescent="0.25"/>
    <row r="21856" customFormat="1" x14ac:dyDescent="0.25"/>
    <row r="21857" customFormat="1" x14ac:dyDescent="0.25"/>
    <row r="21858" customFormat="1" x14ac:dyDescent="0.25"/>
    <row r="21859" customFormat="1" x14ac:dyDescent="0.25"/>
    <row r="21860" customFormat="1" x14ac:dyDescent="0.25"/>
    <row r="21861" customFormat="1" x14ac:dyDescent="0.25"/>
    <row r="21862" customFormat="1" x14ac:dyDescent="0.25"/>
    <row r="21863" customFormat="1" x14ac:dyDescent="0.25"/>
    <row r="21864" customFormat="1" x14ac:dyDescent="0.25"/>
    <row r="21865" customFormat="1" x14ac:dyDescent="0.25"/>
    <row r="21866" customFormat="1" x14ac:dyDescent="0.25"/>
    <row r="21867" customFormat="1" x14ac:dyDescent="0.25"/>
    <row r="21868" customFormat="1" x14ac:dyDescent="0.25"/>
    <row r="21869" customFormat="1" x14ac:dyDescent="0.25"/>
    <row r="21870" customFormat="1" x14ac:dyDescent="0.25"/>
    <row r="21871" customFormat="1" x14ac:dyDescent="0.25"/>
    <row r="21872" customFormat="1" x14ac:dyDescent="0.25"/>
    <row r="21873" customFormat="1" x14ac:dyDescent="0.25"/>
    <row r="21874" customFormat="1" x14ac:dyDescent="0.25"/>
    <row r="21875" customFormat="1" x14ac:dyDescent="0.25"/>
    <row r="21876" customFormat="1" x14ac:dyDescent="0.25"/>
    <row r="21877" customFormat="1" x14ac:dyDescent="0.25"/>
    <row r="21878" customFormat="1" x14ac:dyDescent="0.25"/>
    <row r="21879" customFormat="1" x14ac:dyDescent="0.25"/>
    <row r="21880" customFormat="1" x14ac:dyDescent="0.25"/>
    <row r="21881" customFormat="1" x14ac:dyDescent="0.25"/>
    <row r="21882" customFormat="1" x14ac:dyDescent="0.25"/>
    <row r="21883" customFormat="1" x14ac:dyDescent="0.25"/>
    <row r="21884" customFormat="1" x14ac:dyDescent="0.25"/>
    <row r="21885" customFormat="1" x14ac:dyDescent="0.25"/>
    <row r="21886" customFormat="1" x14ac:dyDescent="0.25"/>
    <row r="21887" customFormat="1" x14ac:dyDescent="0.25"/>
    <row r="21888" customFormat="1" x14ac:dyDescent="0.25"/>
    <row r="21889" customFormat="1" x14ac:dyDescent="0.25"/>
    <row r="21890" customFormat="1" x14ac:dyDescent="0.25"/>
    <row r="21891" customFormat="1" x14ac:dyDescent="0.25"/>
    <row r="21892" customFormat="1" x14ac:dyDescent="0.25"/>
    <row r="21893" customFormat="1" x14ac:dyDescent="0.25"/>
    <row r="21894" customFormat="1" x14ac:dyDescent="0.25"/>
    <row r="21895" customFormat="1" x14ac:dyDescent="0.25"/>
    <row r="21896" customFormat="1" x14ac:dyDescent="0.25"/>
    <row r="21897" customFormat="1" x14ac:dyDescent="0.25"/>
    <row r="21898" customFormat="1" x14ac:dyDescent="0.25"/>
    <row r="21899" customFormat="1" x14ac:dyDescent="0.25"/>
    <row r="21900" customFormat="1" x14ac:dyDescent="0.25"/>
    <row r="21901" customFormat="1" x14ac:dyDescent="0.25"/>
    <row r="21902" customFormat="1" x14ac:dyDescent="0.25"/>
    <row r="21903" customFormat="1" x14ac:dyDescent="0.25"/>
    <row r="21904" customFormat="1" x14ac:dyDescent="0.25"/>
    <row r="21905" customFormat="1" x14ac:dyDescent="0.25"/>
    <row r="21906" customFormat="1" x14ac:dyDescent="0.25"/>
    <row r="21907" customFormat="1" x14ac:dyDescent="0.25"/>
    <row r="21908" customFormat="1" x14ac:dyDescent="0.25"/>
    <row r="21909" customFormat="1" x14ac:dyDescent="0.25"/>
    <row r="21910" customFormat="1" x14ac:dyDescent="0.25"/>
    <row r="21911" customFormat="1" x14ac:dyDescent="0.25"/>
    <row r="21912" customFormat="1" x14ac:dyDescent="0.25"/>
    <row r="21913" customFormat="1" x14ac:dyDescent="0.25"/>
    <row r="21914" customFormat="1" x14ac:dyDescent="0.25"/>
    <row r="21915" customFormat="1" x14ac:dyDescent="0.25"/>
    <row r="21916" customFormat="1" x14ac:dyDescent="0.25"/>
    <row r="21917" customFormat="1" x14ac:dyDescent="0.25"/>
    <row r="21918" customFormat="1" x14ac:dyDescent="0.25"/>
    <row r="21919" customFormat="1" x14ac:dyDescent="0.25"/>
    <row r="21920" customFormat="1" x14ac:dyDescent="0.25"/>
    <row r="21921" customFormat="1" x14ac:dyDescent="0.25"/>
    <row r="21922" customFormat="1" x14ac:dyDescent="0.25"/>
    <row r="21923" customFormat="1" x14ac:dyDescent="0.25"/>
    <row r="21924" customFormat="1" x14ac:dyDescent="0.25"/>
    <row r="21925" customFormat="1" x14ac:dyDescent="0.25"/>
    <row r="21926" customFormat="1" x14ac:dyDescent="0.25"/>
    <row r="21927" customFormat="1" x14ac:dyDescent="0.25"/>
    <row r="21928" customFormat="1" x14ac:dyDescent="0.25"/>
    <row r="21929" customFormat="1" x14ac:dyDescent="0.25"/>
    <row r="21930" customFormat="1" x14ac:dyDescent="0.25"/>
    <row r="21931" customFormat="1" x14ac:dyDescent="0.25"/>
    <row r="21932" customFormat="1" x14ac:dyDescent="0.25"/>
    <row r="21933" customFormat="1" x14ac:dyDescent="0.25"/>
    <row r="21934" customFormat="1" x14ac:dyDescent="0.25"/>
    <row r="21935" customFormat="1" x14ac:dyDescent="0.25"/>
    <row r="21936" customFormat="1" x14ac:dyDescent="0.25"/>
    <row r="21937" customFormat="1" x14ac:dyDescent="0.25"/>
    <row r="21938" customFormat="1" x14ac:dyDescent="0.25"/>
    <row r="21939" customFormat="1" x14ac:dyDescent="0.25"/>
    <row r="21940" customFormat="1" x14ac:dyDescent="0.25"/>
    <row r="21941" customFormat="1" x14ac:dyDescent="0.25"/>
    <row r="21942" customFormat="1" x14ac:dyDescent="0.25"/>
    <row r="21943" customFormat="1" x14ac:dyDescent="0.25"/>
    <row r="21944" customFormat="1" x14ac:dyDescent="0.25"/>
    <row r="21945" customFormat="1" x14ac:dyDescent="0.25"/>
    <row r="21946" customFormat="1" x14ac:dyDescent="0.25"/>
    <row r="21947" customFormat="1" x14ac:dyDescent="0.25"/>
    <row r="21948" customFormat="1" x14ac:dyDescent="0.25"/>
    <row r="21949" customFormat="1" x14ac:dyDescent="0.25"/>
    <row r="21950" customFormat="1" x14ac:dyDescent="0.25"/>
    <row r="21951" customFormat="1" x14ac:dyDescent="0.25"/>
    <row r="21952" customFormat="1" x14ac:dyDescent="0.25"/>
    <row r="21953" customFormat="1" x14ac:dyDescent="0.25"/>
    <row r="21954" customFormat="1" x14ac:dyDescent="0.25"/>
    <row r="21955" customFormat="1" x14ac:dyDescent="0.25"/>
    <row r="21956" customFormat="1" x14ac:dyDescent="0.25"/>
    <row r="21957" customFormat="1" x14ac:dyDescent="0.25"/>
    <row r="21958" customFormat="1" x14ac:dyDescent="0.25"/>
    <row r="21959" customFormat="1" x14ac:dyDescent="0.25"/>
    <row r="21960" customFormat="1" x14ac:dyDescent="0.25"/>
    <row r="21961" customFormat="1" x14ac:dyDescent="0.25"/>
    <row r="21962" customFormat="1" x14ac:dyDescent="0.25"/>
    <row r="21963" customFormat="1" x14ac:dyDescent="0.25"/>
    <row r="21964" customFormat="1" x14ac:dyDescent="0.25"/>
    <row r="21965" customFormat="1" x14ac:dyDescent="0.25"/>
    <row r="21966" customFormat="1" x14ac:dyDescent="0.25"/>
    <row r="21967" customFormat="1" x14ac:dyDescent="0.25"/>
    <row r="21968" customFormat="1" x14ac:dyDescent="0.25"/>
    <row r="21969" customFormat="1" x14ac:dyDescent="0.25"/>
    <row r="21970" customFormat="1" x14ac:dyDescent="0.25"/>
    <row r="21971" customFormat="1" x14ac:dyDescent="0.25"/>
    <row r="21972" customFormat="1" x14ac:dyDescent="0.25"/>
    <row r="21973" customFormat="1" x14ac:dyDescent="0.25"/>
    <row r="21974" customFormat="1" x14ac:dyDescent="0.25"/>
    <row r="21975" customFormat="1" x14ac:dyDescent="0.25"/>
    <row r="21976" customFormat="1" x14ac:dyDescent="0.25"/>
    <row r="21977" customFormat="1" x14ac:dyDescent="0.25"/>
    <row r="21978" customFormat="1" x14ac:dyDescent="0.25"/>
    <row r="21979" customFormat="1" x14ac:dyDescent="0.25"/>
    <row r="21980" customFormat="1" x14ac:dyDescent="0.25"/>
    <row r="21981" customFormat="1" x14ac:dyDescent="0.25"/>
    <row r="21982" customFormat="1" x14ac:dyDescent="0.25"/>
    <row r="21983" customFormat="1" x14ac:dyDescent="0.25"/>
    <row r="21984" customFormat="1" x14ac:dyDescent="0.25"/>
    <row r="21985" customFormat="1" x14ac:dyDescent="0.25"/>
    <row r="21986" customFormat="1" x14ac:dyDescent="0.25"/>
    <row r="21987" customFormat="1" x14ac:dyDescent="0.25"/>
    <row r="21988" customFormat="1" x14ac:dyDescent="0.25"/>
    <row r="21989" customFormat="1" x14ac:dyDescent="0.25"/>
    <row r="21990" customFormat="1" x14ac:dyDescent="0.25"/>
    <row r="21991" customFormat="1" x14ac:dyDescent="0.25"/>
    <row r="21992" customFormat="1" x14ac:dyDescent="0.25"/>
    <row r="21993" customFormat="1" x14ac:dyDescent="0.25"/>
    <row r="21994" customFormat="1" x14ac:dyDescent="0.25"/>
    <row r="21995" customFormat="1" x14ac:dyDescent="0.25"/>
    <row r="21996" customFormat="1" x14ac:dyDescent="0.25"/>
    <row r="21997" customFormat="1" x14ac:dyDescent="0.25"/>
    <row r="21998" customFormat="1" x14ac:dyDescent="0.25"/>
    <row r="21999" customFormat="1" x14ac:dyDescent="0.25"/>
    <row r="22000" customFormat="1" x14ac:dyDescent="0.25"/>
    <row r="22001" customFormat="1" x14ac:dyDescent="0.25"/>
    <row r="22002" customFormat="1" x14ac:dyDescent="0.25"/>
    <row r="22003" customFormat="1" x14ac:dyDescent="0.25"/>
    <row r="22004" customFormat="1" x14ac:dyDescent="0.25"/>
    <row r="22005" customFormat="1" x14ac:dyDescent="0.25"/>
    <row r="22006" customFormat="1" x14ac:dyDescent="0.25"/>
    <row r="22007" customFormat="1" x14ac:dyDescent="0.25"/>
    <row r="22008" customFormat="1" x14ac:dyDescent="0.25"/>
    <row r="22009" customFormat="1" x14ac:dyDescent="0.25"/>
    <row r="22010" customFormat="1" x14ac:dyDescent="0.25"/>
    <row r="22011" customFormat="1" x14ac:dyDescent="0.25"/>
    <row r="22012" customFormat="1" x14ac:dyDescent="0.25"/>
    <row r="22013" customFormat="1" x14ac:dyDescent="0.25"/>
    <row r="22014" customFormat="1" x14ac:dyDescent="0.25"/>
    <row r="22015" customFormat="1" x14ac:dyDescent="0.25"/>
    <row r="22016" customFormat="1" x14ac:dyDescent="0.25"/>
    <row r="22017" customFormat="1" x14ac:dyDescent="0.25"/>
    <row r="22018" customFormat="1" x14ac:dyDescent="0.25"/>
    <row r="22019" customFormat="1" x14ac:dyDescent="0.25"/>
    <row r="22020" customFormat="1" x14ac:dyDescent="0.25"/>
    <row r="22021" customFormat="1" x14ac:dyDescent="0.25"/>
    <row r="22022" customFormat="1" x14ac:dyDescent="0.25"/>
    <row r="22023" customFormat="1" x14ac:dyDescent="0.25"/>
    <row r="22024" customFormat="1" x14ac:dyDescent="0.25"/>
    <row r="22025" customFormat="1" x14ac:dyDescent="0.25"/>
    <row r="22026" customFormat="1" x14ac:dyDescent="0.25"/>
    <row r="22027" customFormat="1" x14ac:dyDescent="0.25"/>
    <row r="22028" customFormat="1" x14ac:dyDescent="0.25"/>
    <row r="22029" customFormat="1" x14ac:dyDescent="0.25"/>
    <row r="22030" customFormat="1" x14ac:dyDescent="0.25"/>
    <row r="22031" customFormat="1" x14ac:dyDescent="0.25"/>
    <row r="22032" customFormat="1" x14ac:dyDescent="0.25"/>
    <row r="22033" customFormat="1" x14ac:dyDescent="0.25"/>
    <row r="22034" customFormat="1" x14ac:dyDescent="0.25"/>
    <row r="22035" customFormat="1" x14ac:dyDescent="0.25"/>
    <row r="22036" customFormat="1" x14ac:dyDescent="0.25"/>
    <row r="22037" customFormat="1" x14ac:dyDescent="0.25"/>
    <row r="22038" customFormat="1" x14ac:dyDescent="0.25"/>
    <row r="22039" customFormat="1" x14ac:dyDescent="0.25"/>
    <row r="22040" customFormat="1" x14ac:dyDescent="0.25"/>
    <row r="22041" customFormat="1" x14ac:dyDescent="0.25"/>
    <row r="22042" customFormat="1" x14ac:dyDescent="0.25"/>
    <row r="22043" customFormat="1" x14ac:dyDescent="0.25"/>
    <row r="22044" customFormat="1" x14ac:dyDescent="0.25"/>
    <row r="22045" customFormat="1" x14ac:dyDescent="0.25"/>
    <row r="22046" customFormat="1" x14ac:dyDescent="0.25"/>
    <row r="22047" customFormat="1" x14ac:dyDescent="0.25"/>
    <row r="22048" customFormat="1" x14ac:dyDescent="0.25"/>
    <row r="22049" customFormat="1" x14ac:dyDescent="0.25"/>
    <row r="22050" customFormat="1" x14ac:dyDescent="0.25"/>
    <row r="22051" customFormat="1" x14ac:dyDescent="0.25"/>
    <row r="22052" customFormat="1" x14ac:dyDescent="0.25"/>
    <row r="22053" customFormat="1" x14ac:dyDescent="0.25"/>
    <row r="22054" customFormat="1" x14ac:dyDescent="0.25"/>
    <row r="22055" customFormat="1" x14ac:dyDescent="0.25"/>
    <row r="22056" customFormat="1" x14ac:dyDescent="0.25"/>
    <row r="22057" customFormat="1" x14ac:dyDescent="0.25"/>
    <row r="22058" customFormat="1" x14ac:dyDescent="0.25"/>
    <row r="22059" customFormat="1" x14ac:dyDescent="0.25"/>
    <row r="22060" customFormat="1" x14ac:dyDescent="0.25"/>
    <row r="22061" customFormat="1" x14ac:dyDescent="0.25"/>
    <row r="22062" customFormat="1" x14ac:dyDescent="0.25"/>
    <row r="22063" customFormat="1" x14ac:dyDescent="0.25"/>
    <row r="22064" customFormat="1" x14ac:dyDescent="0.25"/>
    <row r="22065" customFormat="1" x14ac:dyDescent="0.25"/>
    <row r="22066" customFormat="1" x14ac:dyDescent="0.25"/>
    <row r="22067" customFormat="1" x14ac:dyDescent="0.25"/>
    <row r="22068" customFormat="1" x14ac:dyDescent="0.25"/>
    <row r="22069" customFormat="1" x14ac:dyDescent="0.25"/>
    <row r="22070" customFormat="1" x14ac:dyDescent="0.25"/>
    <row r="22071" customFormat="1" x14ac:dyDescent="0.25"/>
    <row r="22072" customFormat="1" x14ac:dyDescent="0.25"/>
    <row r="22073" customFormat="1" x14ac:dyDescent="0.25"/>
    <row r="22074" customFormat="1" x14ac:dyDescent="0.25"/>
    <row r="22075" customFormat="1" x14ac:dyDescent="0.25"/>
    <row r="22076" customFormat="1" x14ac:dyDescent="0.25"/>
    <row r="22077" customFormat="1" x14ac:dyDescent="0.25"/>
    <row r="22078" customFormat="1" x14ac:dyDescent="0.25"/>
    <row r="22079" customFormat="1" x14ac:dyDescent="0.25"/>
    <row r="22080" customFormat="1" x14ac:dyDescent="0.25"/>
    <row r="22081" customFormat="1" x14ac:dyDescent="0.25"/>
    <row r="22082" customFormat="1" x14ac:dyDescent="0.25"/>
    <row r="22083" customFormat="1" x14ac:dyDescent="0.25"/>
    <row r="22084" customFormat="1" x14ac:dyDescent="0.25"/>
    <row r="22085" customFormat="1" x14ac:dyDescent="0.25"/>
    <row r="22086" customFormat="1" x14ac:dyDescent="0.25"/>
    <row r="22087" customFormat="1" x14ac:dyDescent="0.25"/>
    <row r="22088" customFormat="1" x14ac:dyDescent="0.25"/>
    <row r="22089" customFormat="1" x14ac:dyDescent="0.25"/>
    <row r="22090" customFormat="1" x14ac:dyDescent="0.25"/>
    <row r="22091" customFormat="1" x14ac:dyDescent="0.25"/>
    <row r="22092" customFormat="1" x14ac:dyDescent="0.25"/>
    <row r="22093" customFormat="1" x14ac:dyDescent="0.25"/>
    <row r="22094" customFormat="1" x14ac:dyDescent="0.25"/>
    <row r="22095" customFormat="1" x14ac:dyDescent="0.25"/>
    <row r="22096" customFormat="1" x14ac:dyDescent="0.25"/>
    <row r="22097" customFormat="1" x14ac:dyDescent="0.25"/>
    <row r="22098" customFormat="1" x14ac:dyDescent="0.25"/>
    <row r="22099" customFormat="1" x14ac:dyDescent="0.25"/>
    <row r="22100" customFormat="1" x14ac:dyDescent="0.25"/>
    <row r="22101" customFormat="1" x14ac:dyDescent="0.25"/>
    <row r="22102" customFormat="1" x14ac:dyDescent="0.25"/>
    <row r="22103" customFormat="1" x14ac:dyDescent="0.25"/>
    <row r="22104" customFormat="1" x14ac:dyDescent="0.25"/>
    <row r="22105" customFormat="1" x14ac:dyDescent="0.25"/>
    <row r="22106" customFormat="1" x14ac:dyDescent="0.25"/>
    <row r="22107" customFormat="1" x14ac:dyDescent="0.25"/>
    <row r="22108" customFormat="1" x14ac:dyDescent="0.25"/>
    <row r="22109" customFormat="1" x14ac:dyDescent="0.25"/>
    <row r="22110" customFormat="1" x14ac:dyDescent="0.25"/>
    <row r="22111" customFormat="1" x14ac:dyDescent="0.25"/>
    <row r="22112" customFormat="1" x14ac:dyDescent="0.25"/>
    <row r="22113" customFormat="1" x14ac:dyDescent="0.25"/>
    <row r="22114" customFormat="1" x14ac:dyDescent="0.25"/>
    <row r="22115" customFormat="1" x14ac:dyDescent="0.25"/>
    <row r="22116" customFormat="1" x14ac:dyDescent="0.25"/>
    <row r="22117" customFormat="1" x14ac:dyDescent="0.25"/>
    <row r="22118" customFormat="1" x14ac:dyDescent="0.25"/>
    <row r="22119" customFormat="1" x14ac:dyDescent="0.25"/>
    <row r="22120" customFormat="1" x14ac:dyDescent="0.25"/>
    <row r="22121" customFormat="1" x14ac:dyDescent="0.25"/>
    <row r="22122" customFormat="1" x14ac:dyDescent="0.25"/>
    <row r="22123" customFormat="1" x14ac:dyDescent="0.25"/>
    <row r="22124" customFormat="1" x14ac:dyDescent="0.25"/>
    <row r="22125" customFormat="1" x14ac:dyDescent="0.25"/>
    <row r="22126" customFormat="1" x14ac:dyDescent="0.25"/>
    <row r="22127" customFormat="1" x14ac:dyDescent="0.25"/>
    <row r="22128" customFormat="1" x14ac:dyDescent="0.25"/>
    <row r="22129" customFormat="1" x14ac:dyDescent="0.25"/>
    <row r="22130" customFormat="1" x14ac:dyDescent="0.25"/>
    <row r="22131" customFormat="1" x14ac:dyDescent="0.25"/>
    <row r="22132" customFormat="1" x14ac:dyDescent="0.25"/>
    <row r="22133" customFormat="1" x14ac:dyDescent="0.25"/>
    <row r="22134" customFormat="1" x14ac:dyDescent="0.25"/>
    <row r="22135" customFormat="1" x14ac:dyDescent="0.25"/>
    <row r="22136" customFormat="1" x14ac:dyDescent="0.25"/>
    <row r="22137" customFormat="1" x14ac:dyDescent="0.25"/>
    <row r="22138" customFormat="1" x14ac:dyDescent="0.25"/>
    <row r="22139" customFormat="1" x14ac:dyDescent="0.25"/>
    <row r="22140" customFormat="1" x14ac:dyDescent="0.25"/>
    <row r="22141" customFormat="1" x14ac:dyDescent="0.25"/>
    <row r="22142" customFormat="1" x14ac:dyDescent="0.25"/>
    <row r="22143" customFormat="1" x14ac:dyDescent="0.25"/>
    <row r="22144" customFormat="1" x14ac:dyDescent="0.25"/>
    <row r="22145" customFormat="1" x14ac:dyDescent="0.25"/>
    <row r="22146" customFormat="1" x14ac:dyDescent="0.25"/>
    <row r="22147" customFormat="1" x14ac:dyDescent="0.25"/>
    <row r="22148" customFormat="1" x14ac:dyDescent="0.25"/>
    <row r="22149" customFormat="1" x14ac:dyDescent="0.25"/>
    <row r="22150" customFormat="1" x14ac:dyDescent="0.25"/>
    <row r="22151" customFormat="1" x14ac:dyDescent="0.25"/>
    <row r="22152" customFormat="1" x14ac:dyDescent="0.25"/>
    <row r="22153" customFormat="1" x14ac:dyDescent="0.25"/>
    <row r="22154" customFormat="1" x14ac:dyDescent="0.25"/>
    <row r="22155" customFormat="1" x14ac:dyDescent="0.25"/>
    <row r="22156" customFormat="1" x14ac:dyDescent="0.25"/>
    <row r="22157" customFormat="1" x14ac:dyDescent="0.25"/>
    <row r="22158" customFormat="1" x14ac:dyDescent="0.25"/>
    <row r="22159" customFormat="1" x14ac:dyDescent="0.25"/>
    <row r="22160" customFormat="1" x14ac:dyDescent="0.25"/>
    <row r="22161" customFormat="1" x14ac:dyDescent="0.25"/>
    <row r="22162" customFormat="1" x14ac:dyDescent="0.25"/>
    <row r="22163" customFormat="1" x14ac:dyDescent="0.25"/>
    <row r="22164" customFormat="1" x14ac:dyDescent="0.25"/>
    <row r="22165" customFormat="1" x14ac:dyDescent="0.25"/>
    <row r="22166" customFormat="1" x14ac:dyDescent="0.25"/>
    <row r="22167" customFormat="1" x14ac:dyDescent="0.25"/>
    <row r="22168" customFormat="1" x14ac:dyDescent="0.25"/>
    <row r="22169" customFormat="1" x14ac:dyDescent="0.25"/>
    <row r="22170" customFormat="1" x14ac:dyDescent="0.25"/>
    <row r="22171" customFormat="1" x14ac:dyDescent="0.25"/>
    <row r="22172" customFormat="1" x14ac:dyDescent="0.25"/>
    <row r="22173" customFormat="1" x14ac:dyDescent="0.25"/>
    <row r="22174" customFormat="1" x14ac:dyDescent="0.25"/>
    <row r="22175" customFormat="1" x14ac:dyDescent="0.25"/>
    <row r="22176" customFormat="1" x14ac:dyDescent="0.25"/>
    <row r="22177" customFormat="1" x14ac:dyDescent="0.25"/>
    <row r="22178" customFormat="1" x14ac:dyDescent="0.25"/>
    <row r="22179" customFormat="1" x14ac:dyDescent="0.25"/>
    <row r="22180" customFormat="1" x14ac:dyDescent="0.25"/>
    <row r="22181" customFormat="1" x14ac:dyDescent="0.25"/>
    <row r="22182" customFormat="1" x14ac:dyDescent="0.25"/>
    <row r="22183" customFormat="1" x14ac:dyDescent="0.25"/>
    <row r="22184" customFormat="1" x14ac:dyDescent="0.25"/>
    <row r="22185" customFormat="1" x14ac:dyDescent="0.25"/>
    <row r="22186" customFormat="1" x14ac:dyDescent="0.25"/>
    <row r="22187" customFormat="1" x14ac:dyDescent="0.25"/>
    <row r="22188" customFormat="1" x14ac:dyDescent="0.25"/>
    <row r="22189" customFormat="1" x14ac:dyDescent="0.25"/>
    <row r="22190" customFormat="1" x14ac:dyDescent="0.25"/>
    <row r="22191" customFormat="1" x14ac:dyDescent="0.25"/>
    <row r="22192" customFormat="1" x14ac:dyDescent="0.25"/>
    <row r="22193" customFormat="1" x14ac:dyDescent="0.25"/>
    <row r="22194" customFormat="1" x14ac:dyDescent="0.25"/>
    <row r="22195" customFormat="1" x14ac:dyDescent="0.25"/>
    <row r="22196" customFormat="1" x14ac:dyDescent="0.25"/>
    <row r="22197" customFormat="1" x14ac:dyDescent="0.25"/>
    <row r="22198" customFormat="1" x14ac:dyDescent="0.25"/>
    <row r="22199" customFormat="1" x14ac:dyDescent="0.25"/>
    <row r="22200" customFormat="1" x14ac:dyDescent="0.25"/>
    <row r="22201" customFormat="1" x14ac:dyDescent="0.25"/>
    <row r="22202" customFormat="1" x14ac:dyDescent="0.25"/>
    <row r="22203" customFormat="1" x14ac:dyDescent="0.25"/>
    <row r="22204" customFormat="1" x14ac:dyDescent="0.25"/>
    <row r="22205" customFormat="1" x14ac:dyDescent="0.25"/>
    <row r="22206" customFormat="1" x14ac:dyDescent="0.25"/>
    <row r="22207" customFormat="1" x14ac:dyDescent="0.25"/>
    <row r="22208" customFormat="1" x14ac:dyDescent="0.25"/>
    <row r="22209" customFormat="1" x14ac:dyDescent="0.25"/>
    <row r="22210" customFormat="1" x14ac:dyDescent="0.25"/>
    <row r="22211" customFormat="1" x14ac:dyDescent="0.25"/>
    <row r="22212" customFormat="1" x14ac:dyDescent="0.25"/>
    <row r="22213" customFormat="1" x14ac:dyDescent="0.25"/>
    <row r="22214" customFormat="1" x14ac:dyDescent="0.25"/>
    <row r="22215" customFormat="1" x14ac:dyDescent="0.25"/>
    <row r="22216" customFormat="1" x14ac:dyDescent="0.25"/>
    <row r="22217" customFormat="1" x14ac:dyDescent="0.25"/>
    <row r="22218" customFormat="1" x14ac:dyDescent="0.25"/>
    <row r="22219" customFormat="1" x14ac:dyDescent="0.25"/>
    <row r="22220" customFormat="1" x14ac:dyDescent="0.25"/>
    <row r="22221" customFormat="1" x14ac:dyDescent="0.25"/>
    <row r="22222" customFormat="1" x14ac:dyDescent="0.25"/>
    <row r="22223" customFormat="1" x14ac:dyDescent="0.25"/>
    <row r="22224" customFormat="1" x14ac:dyDescent="0.25"/>
    <row r="22225" customFormat="1" x14ac:dyDescent="0.25"/>
    <row r="22226" customFormat="1" x14ac:dyDescent="0.25"/>
    <row r="22227" customFormat="1" x14ac:dyDescent="0.25"/>
    <row r="22228" customFormat="1" x14ac:dyDescent="0.25"/>
    <row r="22229" customFormat="1" x14ac:dyDescent="0.25"/>
    <row r="22230" customFormat="1" x14ac:dyDescent="0.25"/>
    <row r="22231" customFormat="1" x14ac:dyDescent="0.25"/>
    <row r="22232" customFormat="1" x14ac:dyDescent="0.25"/>
    <row r="22233" customFormat="1" x14ac:dyDescent="0.25"/>
    <row r="22234" customFormat="1" x14ac:dyDescent="0.25"/>
    <row r="22235" customFormat="1" x14ac:dyDescent="0.25"/>
    <row r="22236" customFormat="1" x14ac:dyDescent="0.25"/>
    <row r="22237" customFormat="1" x14ac:dyDescent="0.25"/>
    <row r="22238" customFormat="1" x14ac:dyDescent="0.25"/>
    <row r="22239" customFormat="1" x14ac:dyDescent="0.25"/>
    <row r="22240" customFormat="1" x14ac:dyDescent="0.25"/>
    <row r="22241" customFormat="1" x14ac:dyDescent="0.25"/>
    <row r="22242" customFormat="1" x14ac:dyDescent="0.25"/>
    <row r="22243" customFormat="1" x14ac:dyDescent="0.25"/>
    <row r="22244" customFormat="1" x14ac:dyDescent="0.25"/>
    <row r="22245" customFormat="1" x14ac:dyDescent="0.25"/>
    <row r="22246" customFormat="1" x14ac:dyDescent="0.25"/>
    <row r="22247" customFormat="1" x14ac:dyDescent="0.25"/>
    <row r="22248" customFormat="1" x14ac:dyDescent="0.25"/>
    <row r="22249" customFormat="1" x14ac:dyDescent="0.25"/>
    <row r="22250" customFormat="1" x14ac:dyDescent="0.25"/>
    <row r="22251" customFormat="1" x14ac:dyDescent="0.25"/>
    <row r="22252" customFormat="1" x14ac:dyDescent="0.25"/>
    <row r="22253" customFormat="1" x14ac:dyDescent="0.25"/>
    <row r="22254" customFormat="1" x14ac:dyDescent="0.25"/>
    <row r="22255" customFormat="1" x14ac:dyDescent="0.25"/>
    <row r="22256" customFormat="1" x14ac:dyDescent="0.25"/>
    <row r="22257" customFormat="1" x14ac:dyDescent="0.25"/>
    <row r="22258" customFormat="1" x14ac:dyDescent="0.25"/>
    <row r="22259" customFormat="1" x14ac:dyDescent="0.25"/>
    <row r="22260" customFormat="1" x14ac:dyDescent="0.25"/>
    <row r="22261" customFormat="1" x14ac:dyDescent="0.25"/>
    <row r="22262" customFormat="1" x14ac:dyDescent="0.25"/>
    <row r="22263" customFormat="1" x14ac:dyDescent="0.25"/>
    <row r="22264" customFormat="1" x14ac:dyDescent="0.25"/>
    <row r="22265" customFormat="1" x14ac:dyDescent="0.25"/>
    <row r="22266" customFormat="1" x14ac:dyDescent="0.25"/>
    <row r="22267" customFormat="1" x14ac:dyDescent="0.25"/>
    <row r="22268" customFormat="1" x14ac:dyDescent="0.25"/>
    <row r="22269" customFormat="1" x14ac:dyDescent="0.25"/>
    <row r="22270" customFormat="1" x14ac:dyDescent="0.25"/>
    <row r="22271" customFormat="1" x14ac:dyDescent="0.25"/>
    <row r="22272" customFormat="1" x14ac:dyDescent="0.25"/>
    <row r="22273" customFormat="1" x14ac:dyDescent="0.25"/>
    <row r="22274" customFormat="1" x14ac:dyDescent="0.25"/>
    <row r="22275" customFormat="1" x14ac:dyDescent="0.25"/>
    <row r="22276" customFormat="1" x14ac:dyDescent="0.25"/>
    <row r="22277" customFormat="1" x14ac:dyDescent="0.25"/>
    <row r="22278" customFormat="1" x14ac:dyDescent="0.25"/>
    <row r="22279" customFormat="1" x14ac:dyDescent="0.25"/>
    <row r="22280" customFormat="1" x14ac:dyDescent="0.25"/>
    <row r="22281" customFormat="1" x14ac:dyDescent="0.25"/>
    <row r="22282" customFormat="1" x14ac:dyDescent="0.25"/>
    <row r="22283" customFormat="1" x14ac:dyDescent="0.25"/>
    <row r="22284" customFormat="1" x14ac:dyDescent="0.25"/>
    <row r="22285" customFormat="1" x14ac:dyDescent="0.25"/>
    <row r="22286" customFormat="1" x14ac:dyDescent="0.25"/>
    <row r="22287" customFormat="1" x14ac:dyDescent="0.25"/>
    <row r="22288" customFormat="1" x14ac:dyDescent="0.25"/>
    <row r="22289" customFormat="1" x14ac:dyDescent="0.25"/>
    <row r="22290" customFormat="1" x14ac:dyDescent="0.25"/>
    <row r="22291" customFormat="1" x14ac:dyDescent="0.25"/>
    <row r="22292" customFormat="1" x14ac:dyDescent="0.25"/>
    <row r="22293" customFormat="1" x14ac:dyDescent="0.25"/>
    <row r="22294" customFormat="1" x14ac:dyDescent="0.25"/>
    <row r="22295" customFormat="1" x14ac:dyDescent="0.25"/>
    <row r="22296" customFormat="1" x14ac:dyDescent="0.25"/>
    <row r="22297" customFormat="1" x14ac:dyDescent="0.25"/>
    <row r="22298" customFormat="1" x14ac:dyDescent="0.25"/>
    <row r="22299" customFormat="1" x14ac:dyDescent="0.25"/>
    <row r="22300" customFormat="1" x14ac:dyDescent="0.25"/>
    <row r="22301" customFormat="1" x14ac:dyDescent="0.25"/>
    <row r="22302" customFormat="1" x14ac:dyDescent="0.25"/>
    <row r="22303" customFormat="1" x14ac:dyDescent="0.25"/>
    <row r="22304" customFormat="1" x14ac:dyDescent="0.25"/>
    <row r="22305" customFormat="1" x14ac:dyDescent="0.25"/>
    <row r="22306" customFormat="1" x14ac:dyDescent="0.25"/>
    <row r="22307" customFormat="1" x14ac:dyDescent="0.25"/>
    <row r="22308" customFormat="1" x14ac:dyDescent="0.25"/>
    <row r="22309" customFormat="1" x14ac:dyDescent="0.25"/>
    <row r="22310" customFormat="1" x14ac:dyDescent="0.25"/>
    <row r="22311" customFormat="1" x14ac:dyDescent="0.25"/>
    <row r="22312" customFormat="1" x14ac:dyDescent="0.25"/>
    <row r="22313" customFormat="1" x14ac:dyDescent="0.25"/>
    <row r="22314" customFormat="1" x14ac:dyDescent="0.25"/>
    <row r="22315" customFormat="1" x14ac:dyDescent="0.25"/>
    <row r="22316" customFormat="1" x14ac:dyDescent="0.25"/>
    <row r="22317" customFormat="1" x14ac:dyDescent="0.25"/>
    <row r="22318" customFormat="1" x14ac:dyDescent="0.25"/>
    <row r="22319" customFormat="1" x14ac:dyDescent="0.25"/>
    <row r="22320" customFormat="1" x14ac:dyDescent="0.25"/>
    <row r="22321" customFormat="1" x14ac:dyDescent="0.25"/>
    <row r="22322" customFormat="1" x14ac:dyDescent="0.25"/>
    <row r="22323" customFormat="1" x14ac:dyDescent="0.25"/>
    <row r="22324" customFormat="1" x14ac:dyDescent="0.25"/>
    <row r="22325" customFormat="1" x14ac:dyDescent="0.25"/>
    <row r="22326" customFormat="1" x14ac:dyDescent="0.25"/>
    <row r="22327" customFormat="1" x14ac:dyDescent="0.25"/>
    <row r="22328" customFormat="1" x14ac:dyDescent="0.25"/>
    <row r="22329" customFormat="1" x14ac:dyDescent="0.25"/>
    <row r="22330" customFormat="1" x14ac:dyDescent="0.25"/>
    <row r="22331" customFormat="1" x14ac:dyDescent="0.25"/>
    <row r="22332" customFormat="1" x14ac:dyDescent="0.25"/>
    <row r="22333" customFormat="1" x14ac:dyDescent="0.25"/>
    <row r="22334" customFormat="1" x14ac:dyDescent="0.25"/>
    <row r="22335" customFormat="1" x14ac:dyDescent="0.25"/>
    <row r="22336" customFormat="1" x14ac:dyDescent="0.25"/>
    <row r="22337" customFormat="1" x14ac:dyDescent="0.25"/>
    <row r="22338" customFormat="1" x14ac:dyDescent="0.25"/>
    <row r="22339" customFormat="1" x14ac:dyDescent="0.25"/>
    <row r="22340" customFormat="1" x14ac:dyDescent="0.25"/>
    <row r="22341" customFormat="1" x14ac:dyDescent="0.25"/>
    <row r="22342" customFormat="1" x14ac:dyDescent="0.25"/>
    <row r="22343" customFormat="1" x14ac:dyDescent="0.25"/>
    <row r="22344" customFormat="1" x14ac:dyDescent="0.25"/>
    <row r="22345" customFormat="1" x14ac:dyDescent="0.25"/>
    <row r="22346" customFormat="1" x14ac:dyDescent="0.25"/>
    <row r="22347" customFormat="1" x14ac:dyDescent="0.25"/>
    <row r="22348" customFormat="1" x14ac:dyDescent="0.25"/>
    <row r="22349" customFormat="1" x14ac:dyDescent="0.25"/>
    <row r="22350" customFormat="1" x14ac:dyDescent="0.25"/>
    <row r="22351" customFormat="1" x14ac:dyDescent="0.25"/>
    <row r="22352" customFormat="1" x14ac:dyDescent="0.25"/>
    <row r="22353" customFormat="1" x14ac:dyDescent="0.25"/>
    <row r="22354" customFormat="1" x14ac:dyDescent="0.25"/>
    <row r="22355" customFormat="1" x14ac:dyDescent="0.25"/>
    <row r="22356" customFormat="1" x14ac:dyDescent="0.25"/>
    <row r="22357" customFormat="1" x14ac:dyDescent="0.25"/>
    <row r="22358" customFormat="1" x14ac:dyDescent="0.25"/>
    <row r="22359" customFormat="1" x14ac:dyDescent="0.25"/>
    <row r="22360" customFormat="1" x14ac:dyDescent="0.25"/>
    <row r="22361" customFormat="1" x14ac:dyDescent="0.25"/>
    <row r="22362" customFormat="1" x14ac:dyDescent="0.25"/>
    <row r="22363" customFormat="1" x14ac:dyDescent="0.25"/>
    <row r="22364" customFormat="1" x14ac:dyDescent="0.25"/>
    <row r="22365" customFormat="1" x14ac:dyDescent="0.25"/>
    <row r="22366" customFormat="1" x14ac:dyDescent="0.25"/>
    <row r="22367" customFormat="1" x14ac:dyDescent="0.25"/>
    <row r="22368" customFormat="1" x14ac:dyDescent="0.25"/>
    <row r="22369" customFormat="1" x14ac:dyDescent="0.25"/>
    <row r="22370" customFormat="1" x14ac:dyDescent="0.25"/>
    <row r="22371" customFormat="1" x14ac:dyDescent="0.25"/>
    <row r="22372" customFormat="1" x14ac:dyDescent="0.25"/>
    <row r="22373" customFormat="1" x14ac:dyDescent="0.25"/>
    <row r="22374" customFormat="1" x14ac:dyDescent="0.25"/>
    <row r="22375" customFormat="1" x14ac:dyDescent="0.25"/>
    <row r="22376" customFormat="1" x14ac:dyDescent="0.25"/>
    <row r="22377" customFormat="1" x14ac:dyDescent="0.25"/>
    <row r="22378" customFormat="1" x14ac:dyDescent="0.25"/>
    <row r="22379" customFormat="1" x14ac:dyDescent="0.25"/>
    <row r="22380" customFormat="1" x14ac:dyDescent="0.25"/>
    <row r="22381" customFormat="1" x14ac:dyDescent="0.25"/>
    <row r="22382" customFormat="1" x14ac:dyDescent="0.25"/>
    <row r="22383" customFormat="1" x14ac:dyDescent="0.25"/>
    <row r="22384" customFormat="1" x14ac:dyDescent="0.25"/>
    <row r="22385" customFormat="1" x14ac:dyDescent="0.25"/>
    <row r="22386" customFormat="1" x14ac:dyDescent="0.25"/>
    <row r="22387" customFormat="1" x14ac:dyDescent="0.25"/>
    <row r="22388" customFormat="1" x14ac:dyDescent="0.25"/>
    <row r="22389" customFormat="1" x14ac:dyDescent="0.25"/>
    <row r="22390" customFormat="1" x14ac:dyDescent="0.25"/>
    <row r="22391" customFormat="1" x14ac:dyDescent="0.25"/>
    <row r="22392" customFormat="1" x14ac:dyDescent="0.25"/>
    <row r="22393" customFormat="1" x14ac:dyDescent="0.25"/>
    <row r="22394" customFormat="1" x14ac:dyDescent="0.25"/>
    <row r="22395" customFormat="1" x14ac:dyDescent="0.25"/>
    <row r="22396" customFormat="1" x14ac:dyDescent="0.25"/>
    <row r="22397" customFormat="1" x14ac:dyDescent="0.25"/>
    <row r="22398" customFormat="1" x14ac:dyDescent="0.25"/>
    <row r="22399" customFormat="1" x14ac:dyDescent="0.25"/>
    <row r="22400" customFormat="1" x14ac:dyDescent="0.25"/>
    <row r="22401" customFormat="1" x14ac:dyDescent="0.25"/>
    <row r="22402" customFormat="1" x14ac:dyDescent="0.25"/>
    <row r="22403" customFormat="1" x14ac:dyDescent="0.25"/>
    <row r="22404" customFormat="1" x14ac:dyDescent="0.25"/>
    <row r="22405" customFormat="1" x14ac:dyDescent="0.25"/>
    <row r="22406" customFormat="1" x14ac:dyDescent="0.25"/>
    <row r="22407" customFormat="1" x14ac:dyDescent="0.25"/>
    <row r="22408" customFormat="1" x14ac:dyDescent="0.25"/>
    <row r="22409" customFormat="1" x14ac:dyDescent="0.25"/>
    <row r="22410" customFormat="1" x14ac:dyDescent="0.25"/>
    <row r="22411" customFormat="1" x14ac:dyDescent="0.25"/>
    <row r="22412" customFormat="1" x14ac:dyDescent="0.25"/>
    <row r="22413" customFormat="1" x14ac:dyDescent="0.25"/>
    <row r="22414" customFormat="1" x14ac:dyDescent="0.25"/>
    <row r="22415" customFormat="1" x14ac:dyDescent="0.25"/>
    <row r="22416" customFormat="1" x14ac:dyDescent="0.25"/>
    <row r="22417" customFormat="1" x14ac:dyDescent="0.25"/>
    <row r="22418" customFormat="1" x14ac:dyDescent="0.25"/>
    <row r="22419" customFormat="1" x14ac:dyDescent="0.25"/>
    <row r="22420" customFormat="1" x14ac:dyDescent="0.25"/>
    <row r="22421" customFormat="1" x14ac:dyDescent="0.25"/>
    <row r="22422" customFormat="1" x14ac:dyDescent="0.25"/>
    <row r="22423" customFormat="1" x14ac:dyDescent="0.25"/>
    <row r="22424" customFormat="1" x14ac:dyDescent="0.25"/>
    <row r="22425" customFormat="1" x14ac:dyDescent="0.25"/>
    <row r="22426" customFormat="1" x14ac:dyDescent="0.25"/>
    <row r="22427" customFormat="1" x14ac:dyDescent="0.25"/>
    <row r="22428" customFormat="1" x14ac:dyDescent="0.25"/>
    <row r="22429" customFormat="1" x14ac:dyDescent="0.25"/>
    <row r="22430" customFormat="1" x14ac:dyDescent="0.25"/>
    <row r="22431" customFormat="1" x14ac:dyDescent="0.25"/>
    <row r="22432" customFormat="1" x14ac:dyDescent="0.25"/>
    <row r="22433" customFormat="1" x14ac:dyDescent="0.25"/>
    <row r="22434" customFormat="1" x14ac:dyDescent="0.25"/>
    <row r="22435" customFormat="1" x14ac:dyDescent="0.25"/>
    <row r="22436" customFormat="1" x14ac:dyDescent="0.25"/>
    <row r="22437" customFormat="1" x14ac:dyDescent="0.25"/>
    <row r="22438" customFormat="1" x14ac:dyDescent="0.25"/>
    <row r="22439" customFormat="1" x14ac:dyDescent="0.25"/>
    <row r="22440" customFormat="1" x14ac:dyDescent="0.25"/>
    <row r="22441" customFormat="1" x14ac:dyDescent="0.25"/>
    <row r="22442" customFormat="1" x14ac:dyDescent="0.25"/>
    <row r="22443" customFormat="1" x14ac:dyDescent="0.25"/>
    <row r="22444" customFormat="1" x14ac:dyDescent="0.25"/>
    <row r="22445" customFormat="1" x14ac:dyDescent="0.25"/>
    <row r="22446" customFormat="1" x14ac:dyDescent="0.25"/>
    <row r="22447" customFormat="1" x14ac:dyDescent="0.25"/>
    <row r="22448" customFormat="1" x14ac:dyDescent="0.25"/>
    <row r="22449" customFormat="1" x14ac:dyDescent="0.25"/>
    <row r="22450" customFormat="1" x14ac:dyDescent="0.25"/>
    <row r="22451" customFormat="1" x14ac:dyDescent="0.25"/>
    <row r="22452" customFormat="1" x14ac:dyDescent="0.25"/>
    <row r="22453" customFormat="1" x14ac:dyDescent="0.25"/>
    <row r="22454" customFormat="1" x14ac:dyDescent="0.25"/>
    <row r="22455" customFormat="1" x14ac:dyDescent="0.25"/>
    <row r="22456" customFormat="1" x14ac:dyDescent="0.25"/>
    <row r="22457" customFormat="1" x14ac:dyDescent="0.25"/>
    <row r="22458" customFormat="1" x14ac:dyDescent="0.25"/>
    <row r="22459" customFormat="1" x14ac:dyDescent="0.25"/>
    <row r="22460" customFormat="1" x14ac:dyDescent="0.25"/>
    <row r="22461" customFormat="1" x14ac:dyDescent="0.25"/>
    <row r="22462" customFormat="1" x14ac:dyDescent="0.25"/>
    <row r="22463" customFormat="1" x14ac:dyDescent="0.25"/>
    <row r="22464" customFormat="1" x14ac:dyDescent="0.25"/>
    <row r="22465" customFormat="1" x14ac:dyDescent="0.25"/>
    <row r="22466" customFormat="1" x14ac:dyDescent="0.25"/>
    <row r="22467" customFormat="1" x14ac:dyDescent="0.25"/>
    <row r="22468" customFormat="1" x14ac:dyDescent="0.25"/>
    <row r="22469" customFormat="1" x14ac:dyDescent="0.25"/>
    <row r="22470" customFormat="1" x14ac:dyDescent="0.25"/>
    <row r="22471" customFormat="1" x14ac:dyDescent="0.25"/>
    <row r="22472" customFormat="1" x14ac:dyDescent="0.25"/>
    <row r="22473" customFormat="1" x14ac:dyDescent="0.25"/>
    <row r="22474" customFormat="1" x14ac:dyDescent="0.25"/>
    <row r="22475" customFormat="1" x14ac:dyDescent="0.25"/>
    <row r="22476" customFormat="1" x14ac:dyDescent="0.25"/>
    <row r="22477" customFormat="1" x14ac:dyDescent="0.25"/>
    <row r="22478" customFormat="1" x14ac:dyDescent="0.25"/>
    <row r="22479" customFormat="1" x14ac:dyDescent="0.25"/>
    <row r="22480" customFormat="1" x14ac:dyDescent="0.25"/>
    <row r="22481" customFormat="1" x14ac:dyDescent="0.25"/>
    <row r="22482" customFormat="1" x14ac:dyDescent="0.25"/>
    <row r="22483" customFormat="1" x14ac:dyDescent="0.25"/>
    <row r="22484" customFormat="1" x14ac:dyDescent="0.25"/>
    <row r="22485" customFormat="1" x14ac:dyDescent="0.25"/>
    <row r="22486" customFormat="1" x14ac:dyDescent="0.25"/>
    <row r="22487" customFormat="1" x14ac:dyDescent="0.25"/>
    <row r="22488" customFormat="1" x14ac:dyDescent="0.25"/>
    <row r="22489" customFormat="1" x14ac:dyDescent="0.25"/>
    <row r="22490" customFormat="1" x14ac:dyDescent="0.25"/>
    <row r="22491" customFormat="1" x14ac:dyDescent="0.25"/>
    <row r="22492" customFormat="1" x14ac:dyDescent="0.25"/>
    <row r="22493" customFormat="1" x14ac:dyDescent="0.25"/>
    <row r="22494" customFormat="1" x14ac:dyDescent="0.25"/>
    <row r="22495" customFormat="1" x14ac:dyDescent="0.25"/>
    <row r="22496" customFormat="1" x14ac:dyDescent="0.25"/>
    <row r="22497" customFormat="1" x14ac:dyDescent="0.25"/>
    <row r="22498" customFormat="1" x14ac:dyDescent="0.25"/>
    <row r="22499" customFormat="1" x14ac:dyDescent="0.25"/>
    <row r="22500" customFormat="1" x14ac:dyDescent="0.25"/>
    <row r="22501" customFormat="1" x14ac:dyDescent="0.25"/>
    <row r="22502" customFormat="1" x14ac:dyDescent="0.25"/>
    <row r="22503" customFormat="1" x14ac:dyDescent="0.25"/>
    <row r="22504" customFormat="1" x14ac:dyDescent="0.25"/>
    <row r="22505" customFormat="1" x14ac:dyDescent="0.25"/>
    <row r="22506" customFormat="1" x14ac:dyDescent="0.25"/>
    <row r="22507" customFormat="1" x14ac:dyDescent="0.25"/>
    <row r="22508" customFormat="1" x14ac:dyDescent="0.25"/>
    <row r="22509" customFormat="1" x14ac:dyDescent="0.25"/>
    <row r="22510" customFormat="1" x14ac:dyDescent="0.25"/>
    <row r="22511" customFormat="1" x14ac:dyDescent="0.25"/>
    <row r="22512" customFormat="1" x14ac:dyDescent="0.25"/>
    <row r="22513" customFormat="1" x14ac:dyDescent="0.25"/>
    <row r="22514" customFormat="1" x14ac:dyDescent="0.25"/>
    <row r="22515" customFormat="1" x14ac:dyDescent="0.25"/>
    <row r="22516" customFormat="1" x14ac:dyDescent="0.25"/>
    <row r="22517" customFormat="1" x14ac:dyDescent="0.25"/>
    <row r="22518" customFormat="1" x14ac:dyDescent="0.25"/>
    <row r="22519" customFormat="1" x14ac:dyDescent="0.25"/>
    <row r="22520" customFormat="1" x14ac:dyDescent="0.25"/>
    <row r="22521" customFormat="1" x14ac:dyDescent="0.25"/>
    <row r="22522" customFormat="1" x14ac:dyDescent="0.25"/>
    <row r="22523" customFormat="1" x14ac:dyDescent="0.25"/>
    <row r="22524" customFormat="1" x14ac:dyDescent="0.25"/>
    <row r="22525" customFormat="1" x14ac:dyDescent="0.25"/>
    <row r="22526" customFormat="1" x14ac:dyDescent="0.25"/>
    <row r="22527" customFormat="1" x14ac:dyDescent="0.25"/>
    <row r="22528" customFormat="1" x14ac:dyDescent="0.25"/>
    <row r="22529" customFormat="1" x14ac:dyDescent="0.25"/>
    <row r="22530" customFormat="1" x14ac:dyDescent="0.25"/>
    <row r="22531" customFormat="1" x14ac:dyDescent="0.25"/>
    <row r="22532" customFormat="1" x14ac:dyDescent="0.25"/>
    <row r="22533" customFormat="1" x14ac:dyDescent="0.25"/>
    <row r="22534" customFormat="1" x14ac:dyDescent="0.25"/>
    <row r="22535" customFormat="1" x14ac:dyDescent="0.25"/>
    <row r="22536" customFormat="1" x14ac:dyDescent="0.25"/>
    <row r="22537" customFormat="1" x14ac:dyDescent="0.25"/>
    <row r="22538" customFormat="1" x14ac:dyDescent="0.25"/>
    <row r="22539" customFormat="1" x14ac:dyDescent="0.25"/>
    <row r="22540" customFormat="1" x14ac:dyDescent="0.25"/>
    <row r="22541" customFormat="1" x14ac:dyDescent="0.25"/>
    <row r="22542" customFormat="1" x14ac:dyDescent="0.25"/>
    <row r="22543" customFormat="1" x14ac:dyDescent="0.25"/>
    <row r="22544" customFormat="1" x14ac:dyDescent="0.25"/>
    <row r="22545" customFormat="1" x14ac:dyDescent="0.25"/>
    <row r="22546" customFormat="1" x14ac:dyDescent="0.25"/>
    <row r="22547" customFormat="1" x14ac:dyDescent="0.25"/>
    <row r="22548" customFormat="1" x14ac:dyDescent="0.25"/>
    <row r="22549" customFormat="1" x14ac:dyDescent="0.25"/>
    <row r="22550" customFormat="1" x14ac:dyDescent="0.25"/>
    <row r="22551" customFormat="1" x14ac:dyDescent="0.25"/>
    <row r="22552" customFormat="1" x14ac:dyDescent="0.25"/>
    <row r="22553" customFormat="1" x14ac:dyDescent="0.25"/>
    <row r="22554" customFormat="1" x14ac:dyDescent="0.25"/>
    <row r="22555" customFormat="1" x14ac:dyDescent="0.25"/>
    <row r="22556" customFormat="1" x14ac:dyDescent="0.25"/>
    <row r="22557" customFormat="1" x14ac:dyDescent="0.25"/>
    <row r="22558" customFormat="1" x14ac:dyDescent="0.25"/>
    <row r="22559" customFormat="1" x14ac:dyDescent="0.25"/>
    <row r="22560" customFormat="1" x14ac:dyDescent="0.25"/>
    <row r="22561" customFormat="1" x14ac:dyDescent="0.25"/>
    <row r="22562" customFormat="1" x14ac:dyDescent="0.25"/>
    <row r="22563" customFormat="1" x14ac:dyDescent="0.25"/>
    <row r="22564" customFormat="1" x14ac:dyDescent="0.25"/>
    <row r="22565" customFormat="1" x14ac:dyDescent="0.25"/>
    <row r="22566" customFormat="1" x14ac:dyDescent="0.25"/>
    <row r="22567" customFormat="1" x14ac:dyDescent="0.25"/>
    <row r="22568" customFormat="1" x14ac:dyDescent="0.25"/>
    <row r="22569" customFormat="1" x14ac:dyDescent="0.25"/>
    <row r="22570" customFormat="1" x14ac:dyDescent="0.25"/>
    <row r="22571" customFormat="1" x14ac:dyDescent="0.25"/>
    <row r="22572" customFormat="1" x14ac:dyDescent="0.25"/>
    <row r="22573" customFormat="1" x14ac:dyDescent="0.25"/>
    <row r="22574" customFormat="1" x14ac:dyDescent="0.25"/>
    <row r="22575" customFormat="1" x14ac:dyDescent="0.25"/>
    <row r="22576" customFormat="1" x14ac:dyDescent="0.25"/>
    <row r="22577" customFormat="1" x14ac:dyDescent="0.25"/>
    <row r="22578" customFormat="1" x14ac:dyDescent="0.25"/>
    <row r="22579" customFormat="1" x14ac:dyDescent="0.25"/>
    <row r="22580" customFormat="1" x14ac:dyDescent="0.25"/>
    <row r="22581" customFormat="1" x14ac:dyDescent="0.25"/>
    <row r="22582" customFormat="1" x14ac:dyDescent="0.25"/>
    <row r="22583" customFormat="1" x14ac:dyDescent="0.25"/>
    <row r="22584" customFormat="1" x14ac:dyDescent="0.25"/>
    <row r="22585" customFormat="1" x14ac:dyDescent="0.25"/>
    <row r="22586" customFormat="1" x14ac:dyDescent="0.25"/>
    <row r="22587" customFormat="1" x14ac:dyDescent="0.25"/>
    <row r="22588" customFormat="1" x14ac:dyDescent="0.25"/>
    <row r="22589" customFormat="1" x14ac:dyDescent="0.25"/>
    <row r="22590" customFormat="1" x14ac:dyDescent="0.25"/>
    <row r="22591" customFormat="1" x14ac:dyDescent="0.25"/>
    <row r="22592" customFormat="1" x14ac:dyDescent="0.25"/>
    <row r="22593" customFormat="1" x14ac:dyDescent="0.25"/>
    <row r="22594" customFormat="1" x14ac:dyDescent="0.25"/>
    <row r="22595" customFormat="1" x14ac:dyDescent="0.25"/>
    <row r="22596" customFormat="1" x14ac:dyDescent="0.25"/>
    <row r="22597" customFormat="1" x14ac:dyDescent="0.25"/>
    <row r="22598" customFormat="1" x14ac:dyDescent="0.25"/>
    <row r="22599" customFormat="1" x14ac:dyDescent="0.25"/>
    <row r="22600" customFormat="1" x14ac:dyDescent="0.25"/>
    <row r="22601" customFormat="1" x14ac:dyDescent="0.25"/>
    <row r="22602" customFormat="1" x14ac:dyDescent="0.25"/>
    <row r="22603" customFormat="1" x14ac:dyDescent="0.25"/>
    <row r="22604" customFormat="1" x14ac:dyDescent="0.25"/>
    <row r="22605" customFormat="1" x14ac:dyDescent="0.25"/>
    <row r="22606" customFormat="1" x14ac:dyDescent="0.25"/>
    <row r="22607" customFormat="1" x14ac:dyDescent="0.25"/>
    <row r="22608" customFormat="1" x14ac:dyDescent="0.25"/>
    <row r="22609" customFormat="1" x14ac:dyDescent="0.25"/>
    <row r="22610" customFormat="1" x14ac:dyDescent="0.25"/>
    <row r="22611" customFormat="1" x14ac:dyDescent="0.25"/>
    <row r="22612" customFormat="1" x14ac:dyDescent="0.25"/>
    <row r="22613" customFormat="1" x14ac:dyDescent="0.25"/>
    <row r="22614" customFormat="1" x14ac:dyDescent="0.25"/>
    <row r="22615" customFormat="1" x14ac:dyDescent="0.25"/>
    <row r="22616" customFormat="1" x14ac:dyDescent="0.25"/>
    <row r="22617" customFormat="1" x14ac:dyDescent="0.25"/>
    <row r="22618" customFormat="1" x14ac:dyDescent="0.25"/>
    <row r="22619" customFormat="1" x14ac:dyDescent="0.25"/>
    <row r="22620" customFormat="1" x14ac:dyDescent="0.25"/>
    <row r="22621" customFormat="1" x14ac:dyDescent="0.25"/>
    <row r="22622" customFormat="1" x14ac:dyDescent="0.25"/>
    <row r="22623" customFormat="1" x14ac:dyDescent="0.25"/>
    <row r="22624" customFormat="1" x14ac:dyDescent="0.25"/>
    <row r="22625" customFormat="1" x14ac:dyDescent="0.25"/>
    <row r="22626" customFormat="1" x14ac:dyDescent="0.25"/>
    <row r="22627" customFormat="1" x14ac:dyDescent="0.25"/>
    <row r="22628" customFormat="1" x14ac:dyDescent="0.25"/>
    <row r="22629" customFormat="1" x14ac:dyDescent="0.25"/>
    <row r="22630" customFormat="1" x14ac:dyDescent="0.25"/>
    <row r="22631" customFormat="1" x14ac:dyDescent="0.25"/>
    <row r="22632" customFormat="1" x14ac:dyDescent="0.25"/>
    <row r="22633" customFormat="1" x14ac:dyDescent="0.25"/>
    <row r="22634" customFormat="1" x14ac:dyDescent="0.25"/>
    <row r="22635" customFormat="1" x14ac:dyDescent="0.25"/>
    <row r="22636" customFormat="1" x14ac:dyDescent="0.25"/>
    <row r="22637" customFormat="1" x14ac:dyDescent="0.25"/>
    <row r="22638" customFormat="1" x14ac:dyDescent="0.25"/>
    <row r="22639" customFormat="1" x14ac:dyDescent="0.25"/>
    <row r="22640" customFormat="1" x14ac:dyDescent="0.25"/>
    <row r="22641" customFormat="1" x14ac:dyDescent="0.25"/>
    <row r="22642" customFormat="1" x14ac:dyDescent="0.25"/>
    <row r="22643" customFormat="1" x14ac:dyDescent="0.25"/>
    <row r="22644" customFormat="1" x14ac:dyDescent="0.25"/>
    <row r="22645" customFormat="1" x14ac:dyDescent="0.25"/>
    <row r="22646" customFormat="1" x14ac:dyDescent="0.25"/>
    <row r="22647" customFormat="1" x14ac:dyDescent="0.25"/>
    <row r="22648" customFormat="1" x14ac:dyDescent="0.25"/>
    <row r="22649" customFormat="1" x14ac:dyDescent="0.25"/>
    <row r="22650" customFormat="1" x14ac:dyDescent="0.25"/>
    <row r="22651" customFormat="1" x14ac:dyDescent="0.25"/>
    <row r="22652" customFormat="1" x14ac:dyDescent="0.25"/>
    <row r="22653" customFormat="1" x14ac:dyDescent="0.25"/>
    <row r="22654" customFormat="1" x14ac:dyDescent="0.25"/>
    <row r="22655" customFormat="1" x14ac:dyDescent="0.25"/>
    <row r="22656" customFormat="1" x14ac:dyDescent="0.25"/>
    <row r="22657" customFormat="1" x14ac:dyDescent="0.25"/>
    <row r="22658" customFormat="1" x14ac:dyDescent="0.25"/>
    <row r="22659" customFormat="1" x14ac:dyDescent="0.25"/>
    <row r="22660" customFormat="1" x14ac:dyDescent="0.25"/>
    <row r="22661" customFormat="1" x14ac:dyDescent="0.25"/>
    <row r="22662" customFormat="1" x14ac:dyDescent="0.25"/>
    <row r="22663" customFormat="1" x14ac:dyDescent="0.25"/>
    <row r="22664" customFormat="1" x14ac:dyDescent="0.25"/>
    <row r="22665" customFormat="1" x14ac:dyDescent="0.25"/>
    <row r="22666" customFormat="1" x14ac:dyDescent="0.25"/>
    <row r="22667" customFormat="1" x14ac:dyDescent="0.25"/>
    <row r="22668" customFormat="1" x14ac:dyDescent="0.25"/>
    <row r="22669" customFormat="1" x14ac:dyDescent="0.25"/>
    <row r="22670" customFormat="1" x14ac:dyDescent="0.25"/>
    <row r="22671" customFormat="1" x14ac:dyDescent="0.25"/>
    <row r="22672" customFormat="1" x14ac:dyDescent="0.25"/>
    <row r="22673" customFormat="1" x14ac:dyDescent="0.25"/>
    <row r="22674" customFormat="1" x14ac:dyDescent="0.25"/>
    <row r="22675" customFormat="1" x14ac:dyDescent="0.25"/>
    <row r="22676" customFormat="1" x14ac:dyDescent="0.25"/>
    <row r="22677" customFormat="1" x14ac:dyDescent="0.25"/>
    <row r="22678" customFormat="1" x14ac:dyDescent="0.25"/>
    <row r="22679" customFormat="1" x14ac:dyDescent="0.25"/>
    <row r="22680" customFormat="1" x14ac:dyDescent="0.25"/>
    <row r="22681" customFormat="1" x14ac:dyDescent="0.25"/>
    <row r="22682" customFormat="1" x14ac:dyDescent="0.25"/>
    <row r="22683" customFormat="1" x14ac:dyDescent="0.25"/>
    <row r="22684" customFormat="1" x14ac:dyDescent="0.25"/>
    <row r="22685" customFormat="1" x14ac:dyDescent="0.25"/>
    <row r="22686" customFormat="1" x14ac:dyDescent="0.25"/>
    <row r="22687" customFormat="1" x14ac:dyDescent="0.25"/>
    <row r="22688" customFormat="1" x14ac:dyDescent="0.25"/>
    <row r="22689" customFormat="1" x14ac:dyDescent="0.25"/>
    <row r="22690" customFormat="1" x14ac:dyDescent="0.25"/>
    <row r="22691" customFormat="1" x14ac:dyDescent="0.25"/>
    <row r="22692" customFormat="1" x14ac:dyDescent="0.25"/>
    <row r="22693" customFormat="1" x14ac:dyDescent="0.25"/>
    <row r="22694" customFormat="1" x14ac:dyDescent="0.25"/>
    <row r="22695" customFormat="1" x14ac:dyDescent="0.25"/>
    <row r="22696" customFormat="1" x14ac:dyDescent="0.25"/>
    <row r="22697" customFormat="1" x14ac:dyDescent="0.25"/>
    <row r="22698" customFormat="1" x14ac:dyDescent="0.25"/>
    <row r="22699" customFormat="1" x14ac:dyDescent="0.25"/>
    <row r="22700" customFormat="1" x14ac:dyDescent="0.25"/>
    <row r="22701" customFormat="1" x14ac:dyDescent="0.25"/>
    <row r="22702" customFormat="1" x14ac:dyDescent="0.25"/>
    <row r="22703" customFormat="1" x14ac:dyDescent="0.25"/>
    <row r="22704" customFormat="1" x14ac:dyDescent="0.25"/>
    <row r="22705" customFormat="1" x14ac:dyDescent="0.25"/>
    <row r="22706" customFormat="1" x14ac:dyDescent="0.25"/>
    <row r="22707" customFormat="1" x14ac:dyDescent="0.25"/>
    <row r="22708" customFormat="1" x14ac:dyDescent="0.25"/>
    <row r="22709" customFormat="1" x14ac:dyDescent="0.25"/>
    <row r="22710" customFormat="1" x14ac:dyDescent="0.25"/>
    <row r="22711" customFormat="1" x14ac:dyDescent="0.25"/>
    <row r="22712" customFormat="1" x14ac:dyDescent="0.25"/>
    <row r="22713" customFormat="1" x14ac:dyDescent="0.25"/>
    <row r="22714" customFormat="1" x14ac:dyDescent="0.25"/>
    <row r="22715" customFormat="1" x14ac:dyDescent="0.25"/>
    <row r="22716" customFormat="1" x14ac:dyDescent="0.25"/>
    <row r="22717" customFormat="1" x14ac:dyDescent="0.25"/>
    <row r="22718" customFormat="1" x14ac:dyDescent="0.25"/>
    <row r="22719" customFormat="1" x14ac:dyDescent="0.25"/>
    <row r="22720" customFormat="1" x14ac:dyDescent="0.25"/>
    <row r="22721" customFormat="1" x14ac:dyDescent="0.25"/>
    <row r="22722" customFormat="1" x14ac:dyDescent="0.25"/>
    <row r="22723" customFormat="1" x14ac:dyDescent="0.25"/>
    <row r="22724" customFormat="1" x14ac:dyDescent="0.25"/>
    <row r="22725" customFormat="1" x14ac:dyDescent="0.25"/>
    <row r="22726" customFormat="1" x14ac:dyDescent="0.25"/>
    <row r="22727" customFormat="1" x14ac:dyDescent="0.25"/>
    <row r="22728" customFormat="1" x14ac:dyDescent="0.25"/>
    <row r="22729" customFormat="1" x14ac:dyDescent="0.25"/>
    <row r="22730" customFormat="1" x14ac:dyDescent="0.25"/>
    <row r="22731" customFormat="1" x14ac:dyDescent="0.25"/>
    <row r="22732" customFormat="1" x14ac:dyDescent="0.25"/>
    <row r="22733" customFormat="1" x14ac:dyDescent="0.25"/>
    <row r="22734" customFormat="1" x14ac:dyDescent="0.25"/>
    <row r="22735" customFormat="1" x14ac:dyDescent="0.25"/>
    <row r="22736" customFormat="1" x14ac:dyDescent="0.25"/>
    <row r="22737" customFormat="1" x14ac:dyDescent="0.25"/>
    <row r="22738" customFormat="1" x14ac:dyDescent="0.25"/>
    <row r="22739" customFormat="1" x14ac:dyDescent="0.25"/>
    <row r="22740" customFormat="1" x14ac:dyDescent="0.25"/>
    <row r="22741" customFormat="1" x14ac:dyDescent="0.25"/>
    <row r="22742" customFormat="1" x14ac:dyDescent="0.25"/>
    <row r="22743" customFormat="1" x14ac:dyDescent="0.25"/>
    <row r="22744" customFormat="1" x14ac:dyDescent="0.25"/>
    <row r="22745" customFormat="1" x14ac:dyDescent="0.25"/>
    <row r="22746" customFormat="1" x14ac:dyDescent="0.25"/>
    <row r="22747" customFormat="1" x14ac:dyDescent="0.25"/>
    <row r="22748" customFormat="1" x14ac:dyDescent="0.25"/>
    <row r="22749" customFormat="1" x14ac:dyDescent="0.25"/>
    <row r="22750" customFormat="1" x14ac:dyDescent="0.25"/>
    <row r="22751" customFormat="1" x14ac:dyDescent="0.25"/>
    <row r="22752" customFormat="1" x14ac:dyDescent="0.25"/>
    <row r="22753" customFormat="1" x14ac:dyDescent="0.25"/>
    <row r="22754" customFormat="1" x14ac:dyDescent="0.25"/>
    <row r="22755" customFormat="1" x14ac:dyDescent="0.25"/>
    <row r="22756" customFormat="1" x14ac:dyDescent="0.25"/>
    <row r="22757" customFormat="1" x14ac:dyDescent="0.25"/>
    <row r="22758" customFormat="1" x14ac:dyDescent="0.25"/>
    <row r="22759" customFormat="1" x14ac:dyDescent="0.25"/>
    <row r="22760" customFormat="1" x14ac:dyDescent="0.25"/>
    <row r="22761" customFormat="1" x14ac:dyDescent="0.25"/>
    <row r="22762" customFormat="1" x14ac:dyDescent="0.25"/>
    <row r="22763" customFormat="1" x14ac:dyDescent="0.25"/>
    <row r="22764" customFormat="1" x14ac:dyDescent="0.25"/>
    <row r="22765" customFormat="1" x14ac:dyDescent="0.25"/>
    <row r="22766" customFormat="1" x14ac:dyDescent="0.25"/>
    <row r="22767" customFormat="1" x14ac:dyDescent="0.25"/>
    <row r="22768" customFormat="1" x14ac:dyDescent="0.25"/>
    <row r="22769" customFormat="1" x14ac:dyDescent="0.25"/>
    <row r="22770" customFormat="1" x14ac:dyDescent="0.25"/>
    <row r="22771" customFormat="1" x14ac:dyDescent="0.25"/>
    <row r="22772" customFormat="1" x14ac:dyDescent="0.25"/>
    <row r="22773" customFormat="1" x14ac:dyDescent="0.25"/>
    <row r="22774" customFormat="1" x14ac:dyDescent="0.25"/>
    <row r="22775" customFormat="1" x14ac:dyDescent="0.25"/>
    <row r="22776" customFormat="1" x14ac:dyDescent="0.25"/>
    <row r="22777" customFormat="1" x14ac:dyDescent="0.25"/>
    <row r="22778" customFormat="1" x14ac:dyDescent="0.25"/>
    <row r="22779" customFormat="1" x14ac:dyDescent="0.25"/>
    <row r="22780" customFormat="1" x14ac:dyDescent="0.25"/>
    <row r="22781" customFormat="1" x14ac:dyDescent="0.25"/>
    <row r="22782" customFormat="1" x14ac:dyDescent="0.25"/>
    <row r="22783" customFormat="1" x14ac:dyDescent="0.25"/>
    <row r="22784" customFormat="1" x14ac:dyDescent="0.25"/>
    <row r="22785" customFormat="1" x14ac:dyDescent="0.25"/>
    <row r="22786" customFormat="1" x14ac:dyDescent="0.25"/>
    <row r="22787" customFormat="1" x14ac:dyDescent="0.25"/>
    <row r="22788" customFormat="1" x14ac:dyDescent="0.25"/>
    <row r="22789" customFormat="1" x14ac:dyDescent="0.25"/>
    <row r="22790" customFormat="1" x14ac:dyDescent="0.25"/>
    <row r="22791" customFormat="1" x14ac:dyDescent="0.25"/>
    <row r="22792" customFormat="1" x14ac:dyDescent="0.25"/>
    <row r="22793" customFormat="1" x14ac:dyDescent="0.25"/>
    <row r="22794" customFormat="1" x14ac:dyDescent="0.25"/>
    <row r="22795" customFormat="1" x14ac:dyDescent="0.25"/>
    <row r="22796" customFormat="1" x14ac:dyDescent="0.25"/>
    <row r="22797" customFormat="1" x14ac:dyDescent="0.25"/>
    <row r="22798" customFormat="1" x14ac:dyDescent="0.25"/>
    <row r="22799" customFormat="1" x14ac:dyDescent="0.25"/>
    <row r="22800" customFormat="1" x14ac:dyDescent="0.25"/>
    <row r="22801" customFormat="1" x14ac:dyDescent="0.25"/>
    <row r="22802" customFormat="1" x14ac:dyDescent="0.25"/>
    <row r="22803" customFormat="1" x14ac:dyDescent="0.25"/>
    <row r="22804" customFormat="1" x14ac:dyDescent="0.25"/>
    <row r="22805" customFormat="1" x14ac:dyDescent="0.25"/>
    <row r="22806" customFormat="1" x14ac:dyDescent="0.25"/>
    <row r="22807" customFormat="1" x14ac:dyDescent="0.25"/>
    <row r="22808" customFormat="1" x14ac:dyDescent="0.25"/>
    <row r="22809" customFormat="1" x14ac:dyDescent="0.25"/>
    <row r="22810" customFormat="1" x14ac:dyDescent="0.25"/>
    <row r="22811" customFormat="1" x14ac:dyDescent="0.25"/>
    <row r="22812" customFormat="1" x14ac:dyDescent="0.25"/>
    <row r="22813" customFormat="1" x14ac:dyDescent="0.25"/>
    <row r="22814" customFormat="1" x14ac:dyDescent="0.25"/>
    <row r="22815" customFormat="1" x14ac:dyDescent="0.25"/>
    <row r="22816" customFormat="1" x14ac:dyDescent="0.25"/>
    <row r="22817" customFormat="1" x14ac:dyDescent="0.25"/>
    <row r="22818" customFormat="1" x14ac:dyDescent="0.25"/>
    <row r="22819" customFormat="1" x14ac:dyDescent="0.25"/>
    <row r="22820" customFormat="1" x14ac:dyDescent="0.25"/>
    <row r="22821" customFormat="1" x14ac:dyDescent="0.25"/>
    <row r="22822" customFormat="1" x14ac:dyDescent="0.25"/>
    <row r="22823" customFormat="1" x14ac:dyDescent="0.25"/>
    <row r="22824" customFormat="1" x14ac:dyDescent="0.25"/>
    <row r="22825" customFormat="1" x14ac:dyDescent="0.25"/>
    <row r="22826" customFormat="1" x14ac:dyDescent="0.25"/>
    <row r="22827" customFormat="1" x14ac:dyDescent="0.25"/>
    <row r="22828" customFormat="1" x14ac:dyDescent="0.25"/>
    <row r="22829" customFormat="1" x14ac:dyDescent="0.25"/>
    <row r="22830" customFormat="1" x14ac:dyDescent="0.25"/>
    <row r="22831" customFormat="1" x14ac:dyDescent="0.25"/>
    <row r="22832" customFormat="1" x14ac:dyDescent="0.25"/>
    <row r="22833" customFormat="1" x14ac:dyDescent="0.25"/>
    <row r="22834" customFormat="1" x14ac:dyDescent="0.25"/>
    <row r="22835" customFormat="1" x14ac:dyDescent="0.25"/>
    <row r="22836" customFormat="1" x14ac:dyDescent="0.25"/>
    <row r="22837" customFormat="1" x14ac:dyDescent="0.25"/>
    <row r="22838" customFormat="1" x14ac:dyDescent="0.25"/>
    <row r="22839" customFormat="1" x14ac:dyDescent="0.25"/>
    <row r="22840" customFormat="1" x14ac:dyDescent="0.25"/>
    <row r="22841" customFormat="1" x14ac:dyDescent="0.25"/>
    <row r="22842" customFormat="1" x14ac:dyDescent="0.25"/>
    <row r="22843" customFormat="1" x14ac:dyDescent="0.25"/>
    <row r="22844" customFormat="1" x14ac:dyDescent="0.25"/>
    <row r="22845" customFormat="1" x14ac:dyDescent="0.25"/>
    <row r="22846" customFormat="1" x14ac:dyDescent="0.25"/>
    <row r="22847" customFormat="1" x14ac:dyDescent="0.25"/>
    <row r="22848" customFormat="1" x14ac:dyDescent="0.25"/>
    <row r="22849" customFormat="1" x14ac:dyDescent="0.25"/>
    <row r="22850" customFormat="1" x14ac:dyDescent="0.25"/>
    <row r="22851" customFormat="1" x14ac:dyDescent="0.25"/>
    <row r="22852" customFormat="1" x14ac:dyDescent="0.25"/>
    <row r="22853" customFormat="1" x14ac:dyDescent="0.25"/>
    <row r="22854" customFormat="1" x14ac:dyDescent="0.25"/>
    <row r="22855" customFormat="1" x14ac:dyDescent="0.25"/>
    <row r="22856" customFormat="1" x14ac:dyDescent="0.25"/>
    <row r="22857" customFormat="1" x14ac:dyDescent="0.25"/>
    <row r="22858" customFormat="1" x14ac:dyDescent="0.25"/>
    <row r="22859" customFormat="1" x14ac:dyDescent="0.25"/>
    <row r="22860" customFormat="1" x14ac:dyDescent="0.25"/>
    <row r="22861" customFormat="1" x14ac:dyDescent="0.25"/>
    <row r="22862" customFormat="1" x14ac:dyDescent="0.25"/>
    <row r="22863" customFormat="1" x14ac:dyDescent="0.25"/>
    <row r="22864" customFormat="1" x14ac:dyDescent="0.25"/>
    <row r="22865" customFormat="1" x14ac:dyDescent="0.25"/>
    <row r="22866" customFormat="1" x14ac:dyDescent="0.25"/>
    <row r="22867" customFormat="1" x14ac:dyDescent="0.25"/>
    <row r="22868" customFormat="1" x14ac:dyDescent="0.25"/>
    <row r="22869" customFormat="1" x14ac:dyDescent="0.25"/>
    <row r="22870" customFormat="1" x14ac:dyDescent="0.25"/>
    <row r="22871" customFormat="1" x14ac:dyDescent="0.25"/>
    <row r="22872" customFormat="1" x14ac:dyDescent="0.25"/>
    <row r="22873" customFormat="1" x14ac:dyDescent="0.25"/>
    <row r="22874" customFormat="1" x14ac:dyDescent="0.25"/>
    <row r="22875" customFormat="1" x14ac:dyDescent="0.25"/>
    <row r="22876" customFormat="1" x14ac:dyDescent="0.25"/>
    <row r="22877" customFormat="1" x14ac:dyDescent="0.25"/>
    <row r="22878" customFormat="1" x14ac:dyDescent="0.25"/>
    <row r="22879" customFormat="1" x14ac:dyDescent="0.25"/>
    <row r="22880" customFormat="1" x14ac:dyDescent="0.25"/>
    <row r="22881" customFormat="1" x14ac:dyDescent="0.25"/>
    <row r="22882" customFormat="1" x14ac:dyDescent="0.25"/>
    <row r="22883" customFormat="1" x14ac:dyDescent="0.25"/>
    <row r="22884" customFormat="1" x14ac:dyDescent="0.25"/>
    <row r="22885" customFormat="1" x14ac:dyDescent="0.25"/>
    <row r="22886" customFormat="1" x14ac:dyDescent="0.25"/>
    <row r="22887" customFormat="1" x14ac:dyDescent="0.25"/>
    <row r="22888" customFormat="1" x14ac:dyDescent="0.25"/>
    <row r="22889" customFormat="1" x14ac:dyDescent="0.25"/>
    <row r="22890" customFormat="1" x14ac:dyDescent="0.25"/>
    <row r="22891" customFormat="1" x14ac:dyDescent="0.25"/>
    <row r="22892" customFormat="1" x14ac:dyDescent="0.25"/>
    <row r="22893" customFormat="1" x14ac:dyDescent="0.25"/>
    <row r="22894" customFormat="1" x14ac:dyDescent="0.25"/>
    <row r="22895" customFormat="1" x14ac:dyDescent="0.25"/>
    <row r="22896" customFormat="1" x14ac:dyDescent="0.25"/>
    <row r="22897" customFormat="1" x14ac:dyDescent="0.25"/>
    <row r="22898" customFormat="1" x14ac:dyDescent="0.25"/>
    <row r="22899" customFormat="1" x14ac:dyDescent="0.25"/>
    <row r="22900" customFormat="1" x14ac:dyDescent="0.25"/>
    <row r="22901" customFormat="1" x14ac:dyDescent="0.25"/>
    <row r="22902" customFormat="1" x14ac:dyDescent="0.25"/>
    <row r="22903" customFormat="1" x14ac:dyDescent="0.25"/>
    <row r="22904" customFormat="1" x14ac:dyDescent="0.25"/>
    <row r="22905" customFormat="1" x14ac:dyDescent="0.25"/>
    <row r="22906" customFormat="1" x14ac:dyDescent="0.25"/>
    <row r="22907" customFormat="1" x14ac:dyDescent="0.25"/>
    <row r="22908" customFormat="1" x14ac:dyDescent="0.25"/>
    <row r="22909" customFormat="1" x14ac:dyDescent="0.25"/>
    <row r="22910" customFormat="1" x14ac:dyDescent="0.25"/>
    <row r="22911" customFormat="1" x14ac:dyDescent="0.25"/>
    <row r="22912" customFormat="1" x14ac:dyDescent="0.25"/>
    <row r="22913" customFormat="1" x14ac:dyDescent="0.25"/>
    <row r="22914" customFormat="1" x14ac:dyDescent="0.25"/>
    <row r="22915" customFormat="1" x14ac:dyDescent="0.25"/>
    <row r="22916" customFormat="1" x14ac:dyDescent="0.25"/>
    <row r="22917" customFormat="1" x14ac:dyDescent="0.25"/>
    <row r="22918" customFormat="1" x14ac:dyDescent="0.25"/>
    <row r="22919" customFormat="1" x14ac:dyDescent="0.25"/>
    <row r="22920" customFormat="1" x14ac:dyDescent="0.25"/>
    <row r="22921" customFormat="1" x14ac:dyDescent="0.25"/>
    <row r="22922" customFormat="1" x14ac:dyDescent="0.25"/>
    <row r="22923" customFormat="1" x14ac:dyDescent="0.25"/>
    <row r="22924" customFormat="1" x14ac:dyDescent="0.25"/>
    <row r="22925" customFormat="1" x14ac:dyDescent="0.25"/>
    <row r="22926" customFormat="1" x14ac:dyDescent="0.25"/>
    <row r="22927" customFormat="1" x14ac:dyDescent="0.25"/>
    <row r="22928" customFormat="1" x14ac:dyDescent="0.25"/>
    <row r="22929" customFormat="1" x14ac:dyDescent="0.25"/>
    <row r="22930" customFormat="1" x14ac:dyDescent="0.25"/>
    <row r="22931" customFormat="1" x14ac:dyDescent="0.25"/>
    <row r="22932" customFormat="1" x14ac:dyDescent="0.25"/>
    <row r="22933" customFormat="1" x14ac:dyDescent="0.25"/>
    <row r="22934" customFormat="1" x14ac:dyDescent="0.25"/>
    <row r="22935" customFormat="1" x14ac:dyDescent="0.25"/>
    <row r="22936" customFormat="1" x14ac:dyDescent="0.25"/>
    <row r="22937" customFormat="1" x14ac:dyDescent="0.25"/>
    <row r="22938" customFormat="1" x14ac:dyDescent="0.25"/>
    <row r="22939" customFormat="1" x14ac:dyDescent="0.25"/>
    <row r="22940" customFormat="1" x14ac:dyDescent="0.25"/>
    <row r="22941" customFormat="1" x14ac:dyDescent="0.25"/>
    <row r="22942" customFormat="1" x14ac:dyDescent="0.25"/>
    <row r="22943" customFormat="1" x14ac:dyDescent="0.25"/>
    <row r="22944" customFormat="1" x14ac:dyDescent="0.25"/>
    <row r="22945" customFormat="1" x14ac:dyDescent="0.25"/>
    <row r="22946" customFormat="1" x14ac:dyDescent="0.25"/>
    <row r="22947" customFormat="1" x14ac:dyDescent="0.25"/>
    <row r="22948" customFormat="1" x14ac:dyDescent="0.25"/>
    <row r="22949" customFormat="1" x14ac:dyDescent="0.25"/>
    <row r="22950" customFormat="1" x14ac:dyDescent="0.25"/>
    <row r="22951" customFormat="1" x14ac:dyDescent="0.25"/>
    <row r="22952" customFormat="1" x14ac:dyDescent="0.25"/>
    <row r="22953" customFormat="1" x14ac:dyDescent="0.25"/>
    <row r="22954" customFormat="1" x14ac:dyDescent="0.25"/>
    <row r="22955" customFormat="1" x14ac:dyDescent="0.25"/>
    <row r="22956" customFormat="1" x14ac:dyDescent="0.25"/>
    <row r="22957" customFormat="1" x14ac:dyDescent="0.25"/>
    <row r="22958" customFormat="1" x14ac:dyDescent="0.25"/>
    <row r="22959" customFormat="1" x14ac:dyDescent="0.25"/>
    <row r="22960" customFormat="1" x14ac:dyDescent="0.25"/>
    <row r="22961" customFormat="1" x14ac:dyDescent="0.25"/>
    <row r="22962" customFormat="1" x14ac:dyDescent="0.25"/>
    <row r="22963" customFormat="1" x14ac:dyDescent="0.25"/>
    <row r="22964" customFormat="1" x14ac:dyDescent="0.25"/>
    <row r="22965" customFormat="1" x14ac:dyDescent="0.25"/>
    <row r="22966" customFormat="1" x14ac:dyDescent="0.25"/>
    <row r="22967" customFormat="1" x14ac:dyDescent="0.25"/>
    <row r="22968" customFormat="1" x14ac:dyDescent="0.25"/>
    <row r="22969" customFormat="1" x14ac:dyDescent="0.25"/>
    <row r="22970" customFormat="1" x14ac:dyDescent="0.25"/>
    <row r="22971" customFormat="1" x14ac:dyDescent="0.25"/>
    <row r="22972" customFormat="1" x14ac:dyDescent="0.25"/>
    <row r="22973" customFormat="1" x14ac:dyDescent="0.25"/>
    <row r="22974" customFormat="1" x14ac:dyDescent="0.25"/>
    <row r="22975" customFormat="1" x14ac:dyDescent="0.25"/>
    <row r="22976" customFormat="1" x14ac:dyDescent="0.25"/>
    <row r="22977" customFormat="1" x14ac:dyDescent="0.25"/>
    <row r="22978" customFormat="1" x14ac:dyDescent="0.25"/>
    <row r="22979" customFormat="1" x14ac:dyDescent="0.25"/>
    <row r="22980" customFormat="1" x14ac:dyDescent="0.25"/>
    <row r="22981" customFormat="1" x14ac:dyDescent="0.25"/>
    <row r="22982" customFormat="1" x14ac:dyDescent="0.25"/>
    <row r="22983" customFormat="1" x14ac:dyDescent="0.25"/>
    <row r="22984" customFormat="1" x14ac:dyDescent="0.25"/>
    <row r="22985" customFormat="1" x14ac:dyDescent="0.25"/>
    <row r="22986" customFormat="1" x14ac:dyDescent="0.25"/>
    <row r="22987" customFormat="1" x14ac:dyDescent="0.25"/>
    <row r="22988" customFormat="1" x14ac:dyDescent="0.25"/>
    <row r="22989" customFormat="1" x14ac:dyDescent="0.25"/>
    <row r="22990" customFormat="1" x14ac:dyDescent="0.25"/>
    <row r="22991" customFormat="1" x14ac:dyDescent="0.25"/>
    <row r="22992" customFormat="1" x14ac:dyDescent="0.25"/>
    <row r="22993" customFormat="1" x14ac:dyDescent="0.25"/>
    <row r="22994" customFormat="1" x14ac:dyDescent="0.25"/>
    <row r="22995" customFormat="1" x14ac:dyDescent="0.25"/>
    <row r="22996" customFormat="1" x14ac:dyDescent="0.25"/>
    <row r="22997" customFormat="1" x14ac:dyDescent="0.25"/>
    <row r="22998" customFormat="1" x14ac:dyDescent="0.25"/>
    <row r="22999" customFormat="1" x14ac:dyDescent="0.25"/>
    <row r="23000" customFormat="1" x14ac:dyDescent="0.25"/>
    <row r="23001" customFormat="1" x14ac:dyDescent="0.25"/>
    <row r="23002" customFormat="1" x14ac:dyDescent="0.25"/>
    <row r="23003" customFormat="1" x14ac:dyDescent="0.25"/>
    <row r="23004" customFormat="1" x14ac:dyDescent="0.25"/>
    <row r="23005" customFormat="1" x14ac:dyDescent="0.25"/>
    <row r="23006" customFormat="1" x14ac:dyDescent="0.25"/>
    <row r="23007" customFormat="1" x14ac:dyDescent="0.25"/>
    <row r="23008" customFormat="1" x14ac:dyDescent="0.25"/>
    <row r="23009" customFormat="1" x14ac:dyDescent="0.25"/>
    <row r="23010" customFormat="1" x14ac:dyDescent="0.25"/>
    <row r="23011" customFormat="1" x14ac:dyDescent="0.25"/>
    <row r="23012" customFormat="1" x14ac:dyDescent="0.25"/>
    <row r="23013" customFormat="1" x14ac:dyDescent="0.25"/>
    <row r="23014" customFormat="1" x14ac:dyDescent="0.25"/>
    <row r="23015" customFormat="1" x14ac:dyDescent="0.25"/>
    <row r="23016" customFormat="1" x14ac:dyDescent="0.25"/>
    <row r="23017" customFormat="1" x14ac:dyDescent="0.25"/>
    <row r="23018" customFormat="1" x14ac:dyDescent="0.25"/>
    <row r="23019" customFormat="1" x14ac:dyDescent="0.25"/>
    <row r="23020" customFormat="1" x14ac:dyDescent="0.25"/>
    <row r="23021" customFormat="1" x14ac:dyDescent="0.25"/>
    <row r="23022" customFormat="1" x14ac:dyDescent="0.25"/>
    <row r="23023" customFormat="1" x14ac:dyDescent="0.25"/>
    <row r="23024" customFormat="1" x14ac:dyDescent="0.25"/>
    <row r="23025" customFormat="1" x14ac:dyDescent="0.25"/>
    <row r="23026" customFormat="1" x14ac:dyDescent="0.25"/>
    <row r="23027" customFormat="1" x14ac:dyDescent="0.25"/>
    <row r="23028" customFormat="1" x14ac:dyDescent="0.25"/>
    <row r="23029" customFormat="1" x14ac:dyDescent="0.25"/>
    <row r="23030" customFormat="1" x14ac:dyDescent="0.25"/>
    <row r="23031" customFormat="1" x14ac:dyDescent="0.25"/>
    <row r="23032" customFormat="1" x14ac:dyDescent="0.25"/>
    <row r="23033" customFormat="1" x14ac:dyDescent="0.25"/>
    <row r="23034" customFormat="1" x14ac:dyDescent="0.25"/>
    <row r="23035" customFormat="1" x14ac:dyDescent="0.25"/>
    <row r="23036" customFormat="1" x14ac:dyDescent="0.25"/>
    <row r="23037" customFormat="1" x14ac:dyDescent="0.25"/>
    <row r="23038" customFormat="1" x14ac:dyDescent="0.25"/>
    <row r="23039" customFormat="1" x14ac:dyDescent="0.25"/>
    <row r="23040" customFormat="1" x14ac:dyDescent="0.25"/>
    <row r="23041" customFormat="1" x14ac:dyDescent="0.25"/>
    <row r="23042" customFormat="1" x14ac:dyDescent="0.25"/>
    <row r="23043" customFormat="1" x14ac:dyDescent="0.25"/>
    <row r="23044" customFormat="1" x14ac:dyDescent="0.25"/>
    <row r="23045" customFormat="1" x14ac:dyDescent="0.25"/>
    <row r="23046" customFormat="1" x14ac:dyDescent="0.25"/>
    <row r="23047" customFormat="1" x14ac:dyDescent="0.25"/>
    <row r="23048" customFormat="1" x14ac:dyDescent="0.25"/>
    <row r="23049" customFormat="1" x14ac:dyDescent="0.25"/>
    <row r="23050" customFormat="1" x14ac:dyDescent="0.25"/>
    <row r="23051" customFormat="1" x14ac:dyDescent="0.25"/>
    <row r="23052" customFormat="1" x14ac:dyDescent="0.25"/>
    <row r="23053" customFormat="1" x14ac:dyDescent="0.25"/>
    <row r="23054" customFormat="1" x14ac:dyDescent="0.25"/>
    <row r="23055" customFormat="1" x14ac:dyDescent="0.25"/>
    <row r="23056" customFormat="1" x14ac:dyDescent="0.25"/>
    <row r="23057" customFormat="1" x14ac:dyDescent="0.25"/>
    <row r="23058" customFormat="1" x14ac:dyDescent="0.25"/>
    <row r="23059" customFormat="1" x14ac:dyDescent="0.25"/>
    <row r="23060" customFormat="1" x14ac:dyDescent="0.25"/>
    <row r="23061" customFormat="1" x14ac:dyDescent="0.25"/>
    <row r="23062" customFormat="1" x14ac:dyDescent="0.25"/>
    <row r="23063" customFormat="1" x14ac:dyDescent="0.25"/>
    <row r="23064" customFormat="1" x14ac:dyDescent="0.25"/>
    <row r="23065" customFormat="1" x14ac:dyDescent="0.25"/>
    <row r="23066" customFormat="1" x14ac:dyDescent="0.25"/>
    <row r="23067" customFormat="1" x14ac:dyDescent="0.25"/>
    <row r="23068" customFormat="1" x14ac:dyDescent="0.25"/>
    <row r="23069" customFormat="1" x14ac:dyDescent="0.25"/>
    <row r="23070" customFormat="1" x14ac:dyDescent="0.25"/>
    <row r="23071" customFormat="1" x14ac:dyDescent="0.25"/>
    <row r="23072" customFormat="1" x14ac:dyDescent="0.25"/>
    <row r="23073" customFormat="1" x14ac:dyDescent="0.25"/>
    <row r="23074" customFormat="1" x14ac:dyDescent="0.25"/>
    <row r="23075" customFormat="1" x14ac:dyDescent="0.25"/>
    <row r="23076" customFormat="1" x14ac:dyDescent="0.25"/>
    <row r="23077" customFormat="1" x14ac:dyDescent="0.25"/>
    <row r="23078" customFormat="1" x14ac:dyDescent="0.25"/>
    <row r="23079" customFormat="1" x14ac:dyDescent="0.25"/>
    <row r="23080" customFormat="1" x14ac:dyDescent="0.25"/>
    <row r="23081" customFormat="1" x14ac:dyDescent="0.25"/>
    <row r="23082" customFormat="1" x14ac:dyDescent="0.25"/>
    <row r="23083" customFormat="1" x14ac:dyDescent="0.25"/>
    <row r="23084" customFormat="1" x14ac:dyDescent="0.25"/>
    <row r="23085" customFormat="1" x14ac:dyDescent="0.25"/>
    <row r="23086" customFormat="1" x14ac:dyDescent="0.25"/>
    <row r="23087" customFormat="1" x14ac:dyDescent="0.25"/>
    <row r="23088" customFormat="1" x14ac:dyDescent="0.25"/>
    <row r="23089" customFormat="1" x14ac:dyDescent="0.25"/>
    <row r="23090" customFormat="1" x14ac:dyDescent="0.25"/>
    <row r="23091" customFormat="1" x14ac:dyDescent="0.25"/>
    <row r="23092" customFormat="1" x14ac:dyDescent="0.25"/>
    <row r="23093" customFormat="1" x14ac:dyDescent="0.25"/>
    <row r="23094" customFormat="1" x14ac:dyDescent="0.25"/>
    <row r="23095" customFormat="1" x14ac:dyDescent="0.25"/>
    <row r="23096" customFormat="1" x14ac:dyDescent="0.25"/>
    <row r="23097" customFormat="1" x14ac:dyDescent="0.25"/>
    <row r="23098" customFormat="1" x14ac:dyDescent="0.25"/>
    <row r="23099" customFormat="1" x14ac:dyDescent="0.25"/>
    <row r="23100" customFormat="1" x14ac:dyDescent="0.25"/>
    <row r="23101" customFormat="1" x14ac:dyDescent="0.25"/>
    <row r="23102" customFormat="1" x14ac:dyDescent="0.25"/>
    <row r="23103" customFormat="1" x14ac:dyDescent="0.25"/>
    <row r="23104" customFormat="1" x14ac:dyDescent="0.25"/>
    <row r="23105" customFormat="1" x14ac:dyDescent="0.25"/>
    <row r="23106" customFormat="1" x14ac:dyDescent="0.25"/>
    <row r="23107" customFormat="1" x14ac:dyDescent="0.25"/>
    <row r="23108" customFormat="1" x14ac:dyDescent="0.25"/>
    <row r="23109" customFormat="1" x14ac:dyDescent="0.25"/>
    <row r="23110" customFormat="1" x14ac:dyDescent="0.25"/>
    <row r="23111" customFormat="1" x14ac:dyDescent="0.25"/>
    <row r="23112" customFormat="1" x14ac:dyDescent="0.25"/>
    <row r="23113" customFormat="1" x14ac:dyDescent="0.25"/>
    <row r="23114" customFormat="1" x14ac:dyDescent="0.25"/>
    <row r="23115" customFormat="1" x14ac:dyDescent="0.25"/>
    <row r="23116" customFormat="1" x14ac:dyDescent="0.25"/>
    <row r="23117" customFormat="1" x14ac:dyDescent="0.25"/>
    <row r="23118" customFormat="1" x14ac:dyDescent="0.25"/>
    <row r="23119" customFormat="1" x14ac:dyDescent="0.25"/>
    <row r="23120" customFormat="1" x14ac:dyDescent="0.25"/>
    <row r="23121" customFormat="1" x14ac:dyDescent="0.25"/>
    <row r="23122" customFormat="1" x14ac:dyDescent="0.25"/>
    <row r="23123" customFormat="1" x14ac:dyDescent="0.25"/>
    <row r="23124" customFormat="1" x14ac:dyDescent="0.25"/>
    <row r="23125" customFormat="1" x14ac:dyDescent="0.25"/>
    <row r="23126" customFormat="1" x14ac:dyDescent="0.25"/>
    <row r="23127" customFormat="1" x14ac:dyDescent="0.25"/>
    <row r="23128" customFormat="1" x14ac:dyDescent="0.25"/>
    <row r="23129" customFormat="1" x14ac:dyDescent="0.25"/>
    <row r="23130" customFormat="1" x14ac:dyDescent="0.25"/>
    <row r="23131" customFormat="1" x14ac:dyDescent="0.25"/>
    <row r="23132" customFormat="1" x14ac:dyDescent="0.25"/>
    <row r="23133" customFormat="1" x14ac:dyDescent="0.25"/>
    <row r="23134" customFormat="1" x14ac:dyDescent="0.25"/>
    <row r="23135" customFormat="1" x14ac:dyDescent="0.25"/>
    <row r="23136" customFormat="1" x14ac:dyDescent="0.25"/>
    <row r="23137" customFormat="1" x14ac:dyDescent="0.25"/>
    <row r="23138" customFormat="1" x14ac:dyDescent="0.25"/>
    <row r="23139" customFormat="1" x14ac:dyDescent="0.25"/>
    <row r="23140" customFormat="1" x14ac:dyDescent="0.25"/>
    <row r="23141" customFormat="1" x14ac:dyDescent="0.25"/>
    <row r="23142" customFormat="1" x14ac:dyDescent="0.25"/>
    <row r="23143" customFormat="1" x14ac:dyDescent="0.25"/>
    <row r="23144" customFormat="1" x14ac:dyDescent="0.25"/>
    <row r="23145" customFormat="1" x14ac:dyDescent="0.25"/>
    <row r="23146" customFormat="1" x14ac:dyDescent="0.25"/>
    <row r="23147" customFormat="1" x14ac:dyDescent="0.25"/>
    <row r="23148" customFormat="1" x14ac:dyDescent="0.25"/>
    <row r="23149" customFormat="1" x14ac:dyDescent="0.25"/>
    <row r="23150" customFormat="1" x14ac:dyDescent="0.25"/>
    <row r="23151" customFormat="1" x14ac:dyDescent="0.25"/>
    <row r="23152" customFormat="1" x14ac:dyDescent="0.25"/>
    <row r="23153" customFormat="1" x14ac:dyDescent="0.25"/>
    <row r="23154" customFormat="1" x14ac:dyDescent="0.25"/>
    <row r="23155" customFormat="1" x14ac:dyDescent="0.25"/>
    <row r="23156" customFormat="1" x14ac:dyDescent="0.25"/>
    <row r="23157" customFormat="1" x14ac:dyDescent="0.25"/>
    <row r="23158" customFormat="1" x14ac:dyDescent="0.25"/>
    <row r="23159" customFormat="1" x14ac:dyDescent="0.25"/>
    <row r="23160" customFormat="1" x14ac:dyDescent="0.25"/>
    <row r="23161" customFormat="1" x14ac:dyDescent="0.25"/>
    <row r="23162" customFormat="1" x14ac:dyDescent="0.25"/>
    <row r="23163" customFormat="1" x14ac:dyDescent="0.25"/>
    <row r="23164" customFormat="1" x14ac:dyDescent="0.25"/>
    <row r="23165" customFormat="1" x14ac:dyDescent="0.25"/>
    <row r="23166" customFormat="1" x14ac:dyDescent="0.25"/>
    <row r="23167" customFormat="1" x14ac:dyDescent="0.25"/>
    <row r="23168" customFormat="1" x14ac:dyDescent="0.25"/>
    <row r="23169" customFormat="1" x14ac:dyDescent="0.25"/>
    <row r="23170" customFormat="1" x14ac:dyDescent="0.25"/>
    <row r="23171" customFormat="1" x14ac:dyDescent="0.25"/>
    <row r="23172" customFormat="1" x14ac:dyDescent="0.25"/>
    <row r="23173" customFormat="1" x14ac:dyDescent="0.25"/>
    <row r="23174" customFormat="1" x14ac:dyDescent="0.25"/>
    <row r="23175" customFormat="1" x14ac:dyDescent="0.25"/>
    <row r="23176" customFormat="1" x14ac:dyDescent="0.25"/>
    <row r="23177" customFormat="1" x14ac:dyDescent="0.25"/>
    <row r="23178" customFormat="1" x14ac:dyDescent="0.25"/>
    <row r="23179" customFormat="1" x14ac:dyDescent="0.25"/>
    <row r="23180" customFormat="1" x14ac:dyDescent="0.25"/>
    <row r="23181" customFormat="1" x14ac:dyDescent="0.25"/>
    <row r="23182" customFormat="1" x14ac:dyDescent="0.25"/>
    <row r="23183" customFormat="1" x14ac:dyDescent="0.25"/>
    <row r="23184" customFormat="1" x14ac:dyDescent="0.25"/>
    <row r="23185" customFormat="1" x14ac:dyDescent="0.25"/>
    <row r="23186" customFormat="1" x14ac:dyDescent="0.25"/>
    <row r="23187" customFormat="1" x14ac:dyDescent="0.25"/>
    <row r="23188" customFormat="1" x14ac:dyDescent="0.25"/>
    <row r="23189" customFormat="1" x14ac:dyDescent="0.25"/>
    <row r="23190" customFormat="1" x14ac:dyDescent="0.25"/>
    <row r="23191" customFormat="1" x14ac:dyDescent="0.25"/>
    <row r="23192" customFormat="1" x14ac:dyDescent="0.25"/>
    <row r="23193" customFormat="1" x14ac:dyDescent="0.25"/>
    <row r="23194" customFormat="1" x14ac:dyDescent="0.25"/>
    <row r="23195" customFormat="1" x14ac:dyDescent="0.25"/>
    <row r="23196" customFormat="1" x14ac:dyDescent="0.25"/>
    <row r="23197" customFormat="1" x14ac:dyDescent="0.25"/>
    <row r="23198" customFormat="1" x14ac:dyDescent="0.25"/>
    <row r="23199" customFormat="1" x14ac:dyDescent="0.25"/>
    <row r="23200" customFormat="1" x14ac:dyDescent="0.25"/>
    <row r="23201" customFormat="1" x14ac:dyDescent="0.25"/>
    <row r="23202" customFormat="1" x14ac:dyDescent="0.25"/>
    <row r="23203" customFormat="1" x14ac:dyDescent="0.25"/>
    <row r="23204" customFormat="1" x14ac:dyDescent="0.25"/>
    <row r="23205" customFormat="1" x14ac:dyDescent="0.25"/>
    <row r="23206" customFormat="1" x14ac:dyDescent="0.25"/>
    <row r="23207" customFormat="1" x14ac:dyDescent="0.25"/>
    <row r="23208" customFormat="1" x14ac:dyDescent="0.25"/>
    <row r="23209" customFormat="1" x14ac:dyDescent="0.25"/>
    <row r="23210" customFormat="1" x14ac:dyDescent="0.25"/>
    <row r="23211" customFormat="1" x14ac:dyDescent="0.25"/>
    <row r="23212" customFormat="1" x14ac:dyDescent="0.25"/>
    <row r="23213" customFormat="1" x14ac:dyDescent="0.25"/>
    <row r="23214" customFormat="1" x14ac:dyDescent="0.25"/>
    <row r="23215" customFormat="1" x14ac:dyDescent="0.25"/>
    <row r="23216" customFormat="1" x14ac:dyDescent="0.25"/>
    <row r="23217" customFormat="1" x14ac:dyDescent="0.25"/>
    <row r="23218" customFormat="1" x14ac:dyDescent="0.25"/>
    <row r="23219" customFormat="1" x14ac:dyDescent="0.25"/>
    <row r="23220" customFormat="1" x14ac:dyDescent="0.25"/>
    <row r="23221" customFormat="1" x14ac:dyDescent="0.25"/>
    <row r="23222" customFormat="1" x14ac:dyDescent="0.25"/>
    <row r="23223" customFormat="1" x14ac:dyDescent="0.25"/>
    <row r="23224" customFormat="1" x14ac:dyDescent="0.25"/>
    <row r="23225" customFormat="1" x14ac:dyDescent="0.25"/>
    <row r="23226" customFormat="1" x14ac:dyDescent="0.25"/>
    <row r="23227" customFormat="1" x14ac:dyDescent="0.25"/>
    <row r="23228" customFormat="1" x14ac:dyDescent="0.25"/>
    <row r="23229" customFormat="1" x14ac:dyDescent="0.25"/>
    <row r="23230" customFormat="1" x14ac:dyDescent="0.25"/>
    <row r="23231" customFormat="1" x14ac:dyDescent="0.25"/>
    <row r="23232" customFormat="1" x14ac:dyDescent="0.25"/>
    <row r="23233" customFormat="1" x14ac:dyDescent="0.25"/>
    <row r="23234" customFormat="1" x14ac:dyDescent="0.25"/>
    <row r="23235" customFormat="1" x14ac:dyDescent="0.25"/>
    <row r="23236" customFormat="1" x14ac:dyDescent="0.25"/>
    <row r="23237" customFormat="1" x14ac:dyDescent="0.25"/>
    <row r="23238" customFormat="1" x14ac:dyDescent="0.25"/>
    <row r="23239" customFormat="1" x14ac:dyDescent="0.25"/>
    <row r="23240" customFormat="1" x14ac:dyDescent="0.25"/>
    <row r="23241" customFormat="1" x14ac:dyDescent="0.25"/>
    <row r="23242" customFormat="1" x14ac:dyDescent="0.25"/>
    <row r="23243" customFormat="1" x14ac:dyDescent="0.25"/>
    <row r="23244" customFormat="1" x14ac:dyDescent="0.25"/>
    <row r="23245" customFormat="1" x14ac:dyDescent="0.25"/>
    <row r="23246" customFormat="1" x14ac:dyDescent="0.25"/>
    <row r="23247" customFormat="1" x14ac:dyDescent="0.25"/>
    <row r="23248" customFormat="1" x14ac:dyDescent="0.25"/>
    <row r="23249" customFormat="1" x14ac:dyDescent="0.25"/>
    <row r="23250" customFormat="1" x14ac:dyDescent="0.25"/>
    <row r="23251" customFormat="1" x14ac:dyDescent="0.25"/>
    <row r="23252" customFormat="1" x14ac:dyDescent="0.25"/>
    <row r="23253" customFormat="1" x14ac:dyDescent="0.25"/>
    <row r="23254" customFormat="1" x14ac:dyDescent="0.25"/>
    <row r="23255" customFormat="1" x14ac:dyDescent="0.25"/>
    <row r="23256" customFormat="1" x14ac:dyDescent="0.25"/>
    <row r="23257" customFormat="1" x14ac:dyDescent="0.25"/>
    <row r="23258" customFormat="1" x14ac:dyDescent="0.25"/>
    <row r="23259" customFormat="1" x14ac:dyDescent="0.25"/>
    <row r="23260" customFormat="1" x14ac:dyDescent="0.25"/>
    <row r="23261" customFormat="1" x14ac:dyDescent="0.25"/>
    <row r="23262" customFormat="1" x14ac:dyDescent="0.25"/>
    <row r="23263" customFormat="1" x14ac:dyDescent="0.25"/>
    <row r="23264" customFormat="1" x14ac:dyDescent="0.25"/>
    <row r="23265" customFormat="1" x14ac:dyDescent="0.25"/>
    <row r="23266" customFormat="1" x14ac:dyDescent="0.25"/>
    <row r="23267" customFormat="1" x14ac:dyDescent="0.25"/>
    <row r="23268" customFormat="1" x14ac:dyDescent="0.25"/>
    <row r="23269" customFormat="1" x14ac:dyDescent="0.25"/>
    <row r="23270" customFormat="1" x14ac:dyDescent="0.25"/>
    <row r="23271" customFormat="1" x14ac:dyDescent="0.25"/>
    <row r="23272" customFormat="1" x14ac:dyDescent="0.25"/>
    <row r="23273" customFormat="1" x14ac:dyDescent="0.25"/>
    <row r="23274" customFormat="1" x14ac:dyDescent="0.25"/>
    <row r="23275" customFormat="1" x14ac:dyDescent="0.25"/>
    <row r="23276" customFormat="1" x14ac:dyDescent="0.25"/>
    <row r="23277" customFormat="1" x14ac:dyDescent="0.25"/>
    <row r="23278" customFormat="1" x14ac:dyDescent="0.25"/>
    <row r="23279" customFormat="1" x14ac:dyDescent="0.25"/>
    <row r="23280" customFormat="1" x14ac:dyDescent="0.25"/>
    <row r="23281" customFormat="1" x14ac:dyDescent="0.25"/>
    <row r="23282" customFormat="1" x14ac:dyDescent="0.25"/>
    <row r="23283" customFormat="1" x14ac:dyDescent="0.25"/>
    <row r="23284" customFormat="1" x14ac:dyDescent="0.25"/>
    <row r="23285" customFormat="1" x14ac:dyDescent="0.25"/>
    <row r="23286" customFormat="1" x14ac:dyDescent="0.25"/>
    <row r="23287" customFormat="1" x14ac:dyDescent="0.25"/>
    <row r="23288" customFormat="1" x14ac:dyDescent="0.25"/>
    <row r="23289" customFormat="1" x14ac:dyDescent="0.25"/>
    <row r="23290" customFormat="1" x14ac:dyDescent="0.25"/>
    <row r="23291" customFormat="1" x14ac:dyDescent="0.25"/>
    <row r="23292" customFormat="1" x14ac:dyDescent="0.25"/>
    <row r="23293" customFormat="1" x14ac:dyDescent="0.25"/>
    <row r="23294" customFormat="1" x14ac:dyDescent="0.25"/>
    <row r="23295" customFormat="1" x14ac:dyDescent="0.25"/>
    <row r="23296" customFormat="1" x14ac:dyDescent="0.25"/>
    <row r="23297" customFormat="1" x14ac:dyDescent="0.25"/>
    <row r="23298" customFormat="1" x14ac:dyDescent="0.25"/>
    <row r="23299" customFormat="1" x14ac:dyDescent="0.25"/>
    <row r="23300" customFormat="1" x14ac:dyDescent="0.25"/>
    <row r="23301" customFormat="1" x14ac:dyDescent="0.25"/>
    <row r="23302" customFormat="1" x14ac:dyDescent="0.25"/>
    <row r="23303" customFormat="1" x14ac:dyDescent="0.25"/>
    <row r="23304" customFormat="1" x14ac:dyDescent="0.25"/>
    <row r="23305" customFormat="1" x14ac:dyDescent="0.25"/>
    <row r="23306" customFormat="1" x14ac:dyDescent="0.25"/>
    <row r="23307" customFormat="1" x14ac:dyDescent="0.25"/>
    <row r="23308" customFormat="1" x14ac:dyDescent="0.25"/>
    <row r="23309" customFormat="1" x14ac:dyDescent="0.25"/>
    <row r="23310" customFormat="1" x14ac:dyDescent="0.25"/>
    <row r="23311" customFormat="1" x14ac:dyDescent="0.25"/>
    <row r="23312" customFormat="1" x14ac:dyDescent="0.25"/>
    <row r="23313" customFormat="1" x14ac:dyDescent="0.25"/>
    <row r="23314" customFormat="1" x14ac:dyDescent="0.25"/>
    <row r="23315" customFormat="1" x14ac:dyDescent="0.25"/>
    <row r="23316" customFormat="1" x14ac:dyDescent="0.25"/>
    <row r="23317" customFormat="1" x14ac:dyDescent="0.25"/>
    <row r="23318" customFormat="1" x14ac:dyDescent="0.25"/>
    <row r="23319" customFormat="1" x14ac:dyDescent="0.25"/>
    <row r="23320" customFormat="1" x14ac:dyDescent="0.25"/>
    <row r="23321" customFormat="1" x14ac:dyDescent="0.25"/>
    <row r="23322" customFormat="1" x14ac:dyDescent="0.25"/>
    <row r="23323" customFormat="1" x14ac:dyDescent="0.25"/>
    <row r="23324" customFormat="1" x14ac:dyDescent="0.25"/>
    <row r="23325" customFormat="1" x14ac:dyDescent="0.25"/>
    <row r="23326" customFormat="1" x14ac:dyDescent="0.25"/>
    <row r="23327" customFormat="1" x14ac:dyDescent="0.25"/>
    <row r="23328" customFormat="1" x14ac:dyDescent="0.25"/>
    <row r="23329" customFormat="1" x14ac:dyDescent="0.25"/>
    <row r="23330" customFormat="1" x14ac:dyDescent="0.25"/>
    <row r="23331" customFormat="1" x14ac:dyDescent="0.25"/>
    <row r="23332" customFormat="1" x14ac:dyDescent="0.25"/>
    <row r="23333" customFormat="1" x14ac:dyDescent="0.25"/>
    <row r="23334" customFormat="1" x14ac:dyDescent="0.25"/>
    <row r="23335" customFormat="1" x14ac:dyDescent="0.25"/>
    <row r="23336" customFormat="1" x14ac:dyDescent="0.25"/>
    <row r="23337" customFormat="1" x14ac:dyDescent="0.25"/>
    <row r="23338" customFormat="1" x14ac:dyDescent="0.25"/>
    <row r="23339" customFormat="1" x14ac:dyDescent="0.25"/>
    <row r="23340" customFormat="1" x14ac:dyDescent="0.25"/>
    <row r="23341" customFormat="1" x14ac:dyDescent="0.25"/>
    <row r="23342" customFormat="1" x14ac:dyDescent="0.25"/>
    <row r="23343" customFormat="1" x14ac:dyDescent="0.25"/>
    <row r="23344" customFormat="1" x14ac:dyDescent="0.25"/>
    <row r="23345" customFormat="1" x14ac:dyDescent="0.25"/>
    <row r="23346" customFormat="1" x14ac:dyDescent="0.25"/>
    <row r="23347" customFormat="1" x14ac:dyDescent="0.25"/>
    <row r="23348" customFormat="1" x14ac:dyDescent="0.25"/>
    <row r="23349" customFormat="1" x14ac:dyDescent="0.25"/>
    <row r="23350" customFormat="1" x14ac:dyDescent="0.25"/>
    <row r="23351" customFormat="1" x14ac:dyDescent="0.25"/>
    <row r="23352" customFormat="1" x14ac:dyDescent="0.25"/>
    <row r="23353" customFormat="1" x14ac:dyDescent="0.25"/>
    <row r="23354" customFormat="1" x14ac:dyDescent="0.25"/>
    <row r="23355" customFormat="1" x14ac:dyDescent="0.25"/>
    <row r="23356" customFormat="1" x14ac:dyDescent="0.25"/>
    <row r="23357" customFormat="1" x14ac:dyDescent="0.25"/>
    <row r="23358" customFormat="1" x14ac:dyDescent="0.25"/>
    <row r="23359" customFormat="1" x14ac:dyDescent="0.25"/>
    <row r="23360" customFormat="1" x14ac:dyDescent="0.25"/>
    <row r="23361" customFormat="1" x14ac:dyDescent="0.25"/>
    <row r="23362" customFormat="1" x14ac:dyDescent="0.25"/>
    <row r="23363" customFormat="1" x14ac:dyDescent="0.25"/>
    <row r="23364" customFormat="1" x14ac:dyDescent="0.25"/>
    <row r="23365" customFormat="1" x14ac:dyDescent="0.25"/>
    <row r="23366" customFormat="1" x14ac:dyDescent="0.25"/>
    <row r="23367" customFormat="1" x14ac:dyDescent="0.25"/>
    <row r="23368" customFormat="1" x14ac:dyDescent="0.25"/>
    <row r="23369" customFormat="1" x14ac:dyDescent="0.25"/>
    <row r="23370" customFormat="1" x14ac:dyDescent="0.25"/>
    <row r="23371" customFormat="1" x14ac:dyDescent="0.25"/>
    <row r="23372" customFormat="1" x14ac:dyDescent="0.25"/>
    <row r="23373" customFormat="1" x14ac:dyDescent="0.25"/>
    <row r="23374" customFormat="1" x14ac:dyDescent="0.25"/>
    <row r="23375" customFormat="1" x14ac:dyDescent="0.25"/>
    <row r="23376" customFormat="1" x14ac:dyDescent="0.25"/>
    <row r="23377" customFormat="1" x14ac:dyDescent="0.25"/>
    <row r="23378" customFormat="1" x14ac:dyDescent="0.25"/>
    <row r="23379" customFormat="1" x14ac:dyDescent="0.25"/>
    <row r="23380" customFormat="1" x14ac:dyDescent="0.25"/>
    <row r="23381" customFormat="1" x14ac:dyDescent="0.25"/>
    <row r="23382" customFormat="1" x14ac:dyDescent="0.25"/>
    <row r="23383" customFormat="1" x14ac:dyDescent="0.25"/>
    <row r="23384" customFormat="1" x14ac:dyDescent="0.25"/>
    <row r="23385" customFormat="1" x14ac:dyDescent="0.25"/>
    <row r="23386" customFormat="1" x14ac:dyDescent="0.25"/>
    <row r="23387" customFormat="1" x14ac:dyDescent="0.25"/>
    <row r="23388" customFormat="1" x14ac:dyDescent="0.25"/>
    <row r="23389" customFormat="1" x14ac:dyDescent="0.25"/>
    <row r="23390" customFormat="1" x14ac:dyDescent="0.25"/>
    <row r="23391" customFormat="1" x14ac:dyDescent="0.25"/>
    <row r="23392" customFormat="1" x14ac:dyDescent="0.25"/>
    <row r="23393" customFormat="1" x14ac:dyDescent="0.25"/>
    <row r="23394" customFormat="1" x14ac:dyDescent="0.25"/>
    <row r="23395" customFormat="1" x14ac:dyDescent="0.25"/>
    <row r="23396" customFormat="1" x14ac:dyDescent="0.25"/>
    <row r="23397" customFormat="1" x14ac:dyDescent="0.25"/>
    <row r="23398" customFormat="1" x14ac:dyDescent="0.25"/>
    <row r="23399" customFormat="1" x14ac:dyDescent="0.25"/>
    <row r="23400" customFormat="1" x14ac:dyDescent="0.25"/>
    <row r="23401" customFormat="1" x14ac:dyDescent="0.25"/>
    <row r="23402" customFormat="1" x14ac:dyDescent="0.25"/>
    <row r="23403" customFormat="1" x14ac:dyDescent="0.25"/>
    <row r="23404" customFormat="1" x14ac:dyDescent="0.25"/>
    <row r="23405" customFormat="1" x14ac:dyDescent="0.25"/>
    <row r="23406" customFormat="1" x14ac:dyDescent="0.25"/>
    <row r="23407" customFormat="1" x14ac:dyDescent="0.25"/>
    <row r="23408" customFormat="1" x14ac:dyDescent="0.25"/>
    <row r="23409" customFormat="1" x14ac:dyDescent="0.25"/>
    <row r="23410" customFormat="1" x14ac:dyDescent="0.25"/>
    <row r="23411" customFormat="1" x14ac:dyDescent="0.25"/>
    <row r="23412" customFormat="1" x14ac:dyDescent="0.25"/>
    <row r="23413" customFormat="1" x14ac:dyDescent="0.25"/>
    <row r="23414" customFormat="1" x14ac:dyDescent="0.25"/>
    <row r="23415" customFormat="1" x14ac:dyDescent="0.25"/>
    <row r="23416" customFormat="1" x14ac:dyDescent="0.25"/>
    <row r="23417" customFormat="1" x14ac:dyDescent="0.25"/>
    <row r="23418" customFormat="1" x14ac:dyDescent="0.25"/>
    <row r="23419" customFormat="1" x14ac:dyDescent="0.25"/>
    <row r="23420" customFormat="1" x14ac:dyDescent="0.25"/>
    <row r="23421" customFormat="1" x14ac:dyDescent="0.25"/>
    <row r="23422" customFormat="1" x14ac:dyDescent="0.25"/>
    <row r="23423" customFormat="1" x14ac:dyDescent="0.25"/>
    <row r="23424" customFormat="1" x14ac:dyDescent="0.25"/>
    <row r="23425" customFormat="1" x14ac:dyDescent="0.25"/>
    <row r="23426" customFormat="1" x14ac:dyDescent="0.25"/>
    <row r="23427" customFormat="1" x14ac:dyDescent="0.25"/>
    <row r="23428" customFormat="1" x14ac:dyDescent="0.25"/>
    <row r="23429" customFormat="1" x14ac:dyDescent="0.25"/>
    <row r="23430" customFormat="1" x14ac:dyDescent="0.25"/>
    <row r="23431" customFormat="1" x14ac:dyDescent="0.25"/>
    <row r="23432" customFormat="1" x14ac:dyDescent="0.25"/>
    <row r="23433" customFormat="1" x14ac:dyDescent="0.25"/>
    <row r="23434" customFormat="1" x14ac:dyDescent="0.25"/>
    <row r="23435" customFormat="1" x14ac:dyDescent="0.25"/>
    <row r="23436" customFormat="1" x14ac:dyDescent="0.25"/>
    <row r="23437" customFormat="1" x14ac:dyDescent="0.25"/>
    <row r="23438" customFormat="1" x14ac:dyDescent="0.25"/>
    <row r="23439" customFormat="1" x14ac:dyDescent="0.25"/>
    <row r="23440" customFormat="1" x14ac:dyDescent="0.25"/>
    <row r="23441" customFormat="1" x14ac:dyDescent="0.25"/>
    <row r="23442" customFormat="1" x14ac:dyDescent="0.25"/>
    <row r="23443" customFormat="1" x14ac:dyDescent="0.25"/>
    <row r="23444" customFormat="1" x14ac:dyDescent="0.25"/>
    <row r="23445" customFormat="1" x14ac:dyDescent="0.25"/>
    <row r="23446" customFormat="1" x14ac:dyDescent="0.25"/>
    <row r="23447" customFormat="1" x14ac:dyDescent="0.25"/>
    <row r="23448" customFormat="1" x14ac:dyDescent="0.25"/>
    <row r="23449" customFormat="1" x14ac:dyDescent="0.25"/>
    <row r="23450" customFormat="1" x14ac:dyDescent="0.25"/>
    <row r="23451" customFormat="1" x14ac:dyDescent="0.25"/>
    <row r="23452" customFormat="1" x14ac:dyDescent="0.25"/>
    <row r="23453" customFormat="1" x14ac:dyDescent="0.25"/>
    <row r="23454" customFormat="1" x14ac:dyDescent="0.25"/>
    <row r="23455" customFormat="1" x14ac:dyDescent="0.25"/>
    <row r="23456" customFormat="1" x14ac:dyDescent="0.25"/>
    <row r="23457" customFormat="1" x14ac:dyDescent="0.25"/>
    <row r="23458" customFormat="1" x14ac:dyDescent="0.25"/>
    <row r="23459" customFormat="1" x14ac:dyDescent="0.25"/>
    <row r="23460" customFormat="1" x14ac:dyDescent="0.25"/>
    <row r="23461" customFormat="1" x14ac:dyDescent="0.25"/>
    <row r="23462" customFormat="1" x14ac:dyDescent="0.25"/>
    <row r="23463" customFormat="1" x14ac:dyDescent="0.25"/>
    <row r="23464" customFormat="1" x14ac:dyDescent="0.25"/>
    <row r="23465" customFormat="1" x14ac:dyDescent="0.25"/>
    <row r="23466" customFormat="1" x14ac:dyDescent="0.25"/>
    <row r="23467" customFormat="1" x14ac:dyDescent="0.25"/>
    <row r="23468" customFormat="1" x14ac:dyDescent="0.25"/>
    <row r="23469" customFormat="1" x14ac:dyDescent="0.25"/>
    <row r="23470" customFormat="1" x14ac:dyDescent="0.25"/>
    <row r="23471" customFormat="1" x14ac:dyDescent="0.25"/>
    <row r="23472" customFormat="1" x14ac:dyDescent="0.25"/>
    <row r="23473" customFormat="1" x14ac:dyDescent="0.25"/>
    <row r="23474" customFormat="1" x14ac:dyDescent="0.25"/>
    <row r="23475" customFormat="1" x14ac:dyDescent="0.25"/>
    <row r="23476" customFormat="1" x14ac:dyDescent="0.25"/>
    <row r="23477" customFormat="1" x14ac:dyDescent="0.25"/>
    <row r="23478" customFormat="1" x14ac:dyDescent="0.25"/>
    <row r="23479" customFormat="1" x14ac:dyDescent="0.25"/>
    <row r="23480" customFormat="1" x14ac:dyDescent="0.25"/>
    <row r="23481" customFormat="1" x14ac:dyDescent="0.25"/>
    <row r="23482" customFormat="1" x14ac:dyDescent="0.25"/>
    <row r="23483" customFormat="1" x14ac:dyDescent="0.25"/>
    <row r="23484" customFormat="1" x14ac:dyDescent="0.25"/>
    <row r="23485" customFormat="1" x14ac:dyDescent="0.25"/>
    <row r="23486" customFormat="1" x14ac:dyDescent="0.25"/>
    <row r="23487" customFormat="1" x14ac:dyDescent="0.25"/>
    <row r="23488" customFormat="1" x14ac:dyDescent="0.25"/>
    <row r="23489" customFormat="1" x14ac:dyDescent="0.25"/>
    <row r="23490" customFormat="1" x14ac:dyDescent="0.25"/>
    <row r="23491" customFormat="1" x14ac:dyDescent="0.25"/>
    <row r="23492" customFormat="1" x14ac:dyDescent="0.25"/>
    <row r="23493" customFormat="1" x14ac:dyDescent="0.25"/>
    <row r="23494" customFormat="1" x14ac:dyDescent="0.25"/>
    <row r="23495" customFormat="1" x14ac:dyDescent="0.25"/>
    <row r="23496" customFormat="1" x14ac:dyDescent="0.25"/>
    <row r="23497" customFormat="1" x14ac:dyDescent="0.25"/>
    <row r="23498" customFormat="1" x14ac:dyDescent="0.25"/>
    <row r="23499" customFormat="1" x14ac:dyDescent="0.25"/>
    <row r="23500" customFormat="1" x14ac:dyDescent="0.25"/>
    <row r="23501" customFormat="1" x14ac:dyDescent="0.25"/>
    <row r="23502" customFormat="1" x14ac:dyDescent="0.25"/>
    <row r="23503" customFormat="1" x14ac:dyDescent="0.25"/>
    <row r="23504" customFormat="1" x14ac:dyDescent="0.25"/>
    <row r="23505" customFormat="1" x14ac:dyDescent="0.25"/>
    <row r="23506" customFormat="1" x14ac:dyDescent="0.25"/>
    <row r="23507" customFormat="1" x14ac:dyDescent="0.25"/>
    <row r="23508" customFormat="1" x14ac:dyDescent="0.25"/>
    <row r="23509" customFormat="1" x14ac:dyDescent="0.25"/>
    <row r="23510" customFormat="1" x14ac:dyDescent="0.25"/>
    <row r="23511" customFormat="1" x14ac:dyDescent="0.25"/>
    <row r="23512" customFormat="1" x14ac:dyDescent="0.25"/>
    <row r="23513" customFormat="1" x14ac:dyDescent="0.25"/>
    <row r="23514" customFormat="1" x14ac:dyDescent="0.25"/>
    <row r="23515" customFormat="1" x14ac:dyDescent="0.25"/>
    <row r="23516" customFormat="1" x14ac:dyDescent="0.25"/>
    <row r="23517" customFormat="1" x14ac:dyDescent="0.25"/>
    <row r="23518" customFormat="1" x14ac:dyDescent="0.25"/>
    <row r="23519" customFormat="1" x14ac:dyDescent="0.25"/>
    <row r="23520" customFormat="1" x14ac:dyDescent="0.25"/>
    <row r="23521" customFormat="1" x14ac:dyDescent="0.25"/>
    <row r="23522" customFormat="1" x14ac:dyDescent="0.25"/>
    <row r="23523" customFormat="1" x14ac:dyDescent="0.25"/>
    <row r="23524" customFormat="1" x14ac:dyDescent="0.25"/>
    <row r="23525" customFormat="1" x14ac:dyDescent="0.25"/>
    <row r="23526" customFormat="1" x14ac:dyDescent="0.25"/>
    <row r="23527" customFormat="1" x14ac:dyDescent="0.25"/>
    <row r="23528" customFormat="1" x14ac:dyDescent="0.25"/>
    <row r="23529" customFormat="1" x14ac:dyDescent="0.25"/>
    <row r="23530" customFormat="1" x14ac:dyDescent="0.25"/>
    <row r="23531" customFormat="1" x14ac:dyDescent="0.25"/>
    <row r="23532" customFormat="1" x14ac:dyDescent="0.25"/>
    <row r="23533" customFormat="1" x14ac:dyDescent="0.25"/>
    <row r="23534" customFormat="1" x14ac:dyDescent="0.25"/>
    <row r="23535" customFormat="1" x14ac:dyDescent="0.25"/>
    <row r="23536" customFormat="1" x14ac:dyDescent="0.25"/>
    <row r="23537" customFormat="1" x14ac:dyDescent="0.25"/>
    <row r="23538" customFormat="1" x14ac:dyDescent="0.25"/>
    <row r="23539" customFormat="1" x14ac:dyDescent="0.25"/>
    <row r="23540" customFormat="1" x14ac:dyDescent="0.25"/>
    <row r="23541" customFormat="1" x14ac:dyDescent="0.25"/>
    <row r="23542" customFormat="1" x14ac:dyDescent="0.25"/>
    <row r="23543" customFormat="1" x14ac:dyDescent="0.25"/>
    <row r="23544" customFormat="1" x14ac:dyDescent="0.25"/>
    <row r="23545" customFormat="1" x14ac:dyDescent="0.25"/>
    <row r="23546" customFormat="1" x14ac:dyDescent="0.25"/>
    <row r="23547" customFormat="1" x14ac:dyDescent="0.25"/>
    <row r="23548" customFormat="1" x14ac:dyDescent="0.25"/>
    <row r="23549" customFormat="1" x14ac:dyDescent="0.25"/>
    <row r="23550" customFormat="1" x14ac:dyDescent="0.25"/>
    <row r="23551" customFormat="1" x14ac:dyDescent="0.25"/>
    <row r="23552" customFormat="1" x14ac:dyDescent="0.25"/>
    <row r="23553" customFormat="1" x14ac:dyDescent="0.25"/>
    <row r="23554" customFormat="1" x14ac:dyDescent="0.25"/>
    <row r="23555" customFormat="1" x14ac:dyDescent="0.25"/>
    <row r="23556" customFormat="1" x14ac:dyDescent="0.25"/>
    <row r="23557" customFormat="1" x14ac:dyDescent="0.25"/>
    <row r="23558" customFormat="1" x14ac:dyDescent="0.25"/>
    <row r="23559" customFormat="1" x14ac:dyDescent="0.25"/>
    <row r="23560" customFormat="1" x14ac:dyDescent="0.25"/>
    <row r="23561" customFormat="1" x14ac:dyDescent="0.25"/>
    <row r="23562" customFormat="1" x14ac:dyDescent="0.25"/>
    <row r="23563" customFormat="1" x14ac:dyDescent="0.25"/>
    <row r="23564" customFormat="1" x14ac:dyDescent="0.25"/>
    <row r="23565" customFormat="1" x14ac:dyDescent="0.25"/>
    <row r="23566" customFormat="1" x14ac:dyDescent="0.25"/>
    <row r="23567" customFormat="1" x14ac:dyDescent="0.25"/>
    <row r="23568" customFormat="1" x14ac:dyDescent="0.25"/>
    <row r="23569" customFormat="1" x14ac:dyDescent="0.25"/>
    <row r="23570" customFormat="1" x14ac:dyDescent="0.25"/>
    <row r="23571" customFormat="1" x14ac:dyDescent="0.25"/>
    <row r="23572" customFormat="1" x14ac:dyDescent="0.25"/>
    <row r="23573" customFormat="1" x14ac:dyDescent="0.25"/>
    <row r="23574" customFormat="1" x14ac:dyDescent="0.25"/>
    <row r="23575" customFormat="1" x14ac:dyDescent="0.25"/>
    <row r="23576" customFormat="1" x14ac:dyDescent="0.25"/>
    <row r="23577" customFormat="1" x14ac:dyDescent="0.25"/>
    <row r="23578" customFormat="1" x14ac:dyDescent="0.25"/>
    <row r="23579" customFormat="1" x14ac:dyDescent="0.25"/>
    <row r="23580" customFormat="1" x14ac:dyDescent="0.25"/>
    <row r="23581" customFormat="1" x14ac:dyDescent="0.25"/>
    <row r="23582" customFormat="1" x14ac:dyDescent="0.25"/>
    <row r="23583" customFormat="1" x14ac:dyDescent="0.25"/>
    <row r="23584" customFormat="1" x14ac:dyDescent="0.25"/>
    <row r="23585" customFormat="1" x14ac:dyDescent="0.25"/>
    <row r="23586" customFormat="1" x14ac:dyDescent="0.25"/>
    <row r="23587" customFormat="1" x14ac:dyDescent="0.25"/>
    <row r="23588" customFormat="1" x14ac:dyDescent="0.25"/>
    <row r="23589" customFormat="1" x14ac:dyDescent="0.25"/>
    <row r="23590" customFormat="1" x14ac:dyDescent="0.25"/>
    <row r="23591" customFormat="1" x14ac:dyDescent="0.25"/>
    <row r="23592" customFormat="1" x14ac:dyDescent="0.25"/>
    <row r="23593" customFormat="1" x14ac:dyDescent="0.25"/>
    <row r="23594" customFormat="1" x14ac:dyDescent="0.25"/>
    <row r="23595" customFormat="1" x14ac:dyDescent="0.25"/>
    <row r="23596" customFormat="1" x14ac:dyDescent="0.25"/>
    <row r="23597" customFormat="1" x14ac:dyDescent="0.25"/>
    <row r="23598" customFormat="1" x14ac:dyDescent="0.25"/>
    <row r="23599" customFormat="1" x14ac:dyDescent="0.25"/>
    <row r="23600" customFormat="1" x14ac:dyDescent="0.25"/>
    <row r="23601" customFormat="1" x14ac:dyDescent="0.25"/>
    <row r="23602" customFormat="1" x14ac:dyDescent="0.25"/>
    <row r="23603" customFormat="1" x14ac:dyDescent="0.25"/>
    <row r="23604" customFormat="1" x14ac:dyDescent="0.25"/>
    <row r="23605" customFormat="1" x14ac:dyDescent="0.25"/>
    <row r="23606" customFormat="1" x14ac:dyDescent="0.25"/>
    <row r="23607" customFormat="1" x14ac:dyDescent="0.25"/>
    <row r="23608" customFormat="1" x14ac:dyDescent="0.25"/>
    <row r="23609" customFormat="1" x14ac:dyDescent="0.25"/>
    <row r="23610" customFormat="1" x14ac:dyDescent="0.25"/>
    <row r="23611" customFormat="1" x14ac:dyDescent="0.25"/>
    <row r="23612" customFormat="1" x14ac:dyDescent="0.25"/>
    <row r="23613" customFormat="1" x14ac:dyDescent="0.25"/>
    <row r="23614" customFormat="1" x14ac:dyDescent="0.25"/>
    <row r="23615" customFormat="1" x14ac:dyDescent="0.25"/>
    <row r="23616" customFormat="1" x14ac:dyDescent="0.25"/>
    <row r="23617" customFormat="1" x14ac:dyDescent="0.25"/>
    <row r="23618" customFormat="1" x14ac:dyDescent="0.25"/>
    <row r="23619" customFormat="1" x14ac:dyDescent="0.25"/>
    <row r="23620" customFormat="1" x14ac:dyDescent="0.25"/>
    <row r="23621" customFormat="1" x14ac:dyDescent="0.25"/>
    <row r="23622" customFormat="1" x14ac:dyDescent="0.25"/>
    <row r="23623" customFormat="1" x14ac:dyDescent="0.25"/>
    <row r="23624" customFormat="1" x14ac:dyDescent="0.25"/>
    <row r="23625" customFormat="1" x14ac:dyDescent="0.25"/>
    <row r="23626" customFormat="1" x14ac:dyDescent="0.25"/>
    <row r="23627" customFormat="1" x14ac:dyDescent="0.25"/>
    <row r="23628" customFormat="1" x14ac:dyDescent="0.25"/>
    <row r="23629" customFormat="1" x14ac:dyDescent="0.25"/>
    <row r="23630" customFormat="1" x14ac:dyDescent="0.25"/>
    <row r="23631" customFormat="1" x14ac:dyDescent="0.25"/>
    <row r="23632" customFormat="1" x14ac:dyDescent="0.25"/>
    <row r="23633" customFormat="1" x14ac:dyDescent="0.25"/>
    <row r="23634" customFormat="1" x14ac:dyDescent="0.25"/>
    <row r="23635" customFormat="1" x14ac:dyDescent="0.25"/>
    <row r="23636" customFormat="1" x14ac:dyDescent="0.25"/>
    <row r="23637" customFormat="1" x14ac:dyDescent="0.25"/>
    <row r="23638" customFormat="1" x14ac:dyDescent="0.25"/>
    <row r="23639" customFormat="1" x14ac:dyDescent="0.25"/>
    <row r="23640" customFormat="1" x14ac:dyDescent="0.25"/>
    <row r="23641" customFormat="1" x14ac:dyDescent="0.25"/>
    <row r="23642" customFormat="1" x14ac:dyDescent="0.25"/>
    <row r="23643" customFormat="1" x14ac:dyDescent="0.25"/>
    <row r="23644" customFormat="1" x14ac:dyDescent="0.25"/>
    <row r="23645" customFormat="1" x14ac:dyDescent="0.25"/>
    <row r="23646" customFormat="1" x14ac:dyDescent="0.25"/>
    <row r="23647" customFormat="1" x14ac:dyDescent="0.25"/>
    <row r="23648" customFormat="1" x14ac:dyDescent="0.25"/>
    <row r="23649" customFormat="1" x14ac:dyDescent="0.25"/>
    <row r="23650" customFormat="1" x14ac:dyDescent="0.25"/>
    <row r="23651" customFormat="1" x14ac:dyDescent="0.25"/>
    <row r="23652" customFormat="1" x14ac:dyDescent="0.25"/>
    <row r="23653" customFormat="1" x14ac:dyDescent="0.25"/>
    <row r="23654" customFormat="1" x14ac:dyDescent="0.25"/>
    <row r="23655" customFormat="1" x14ac:dyDescent="0.25"/>
    <row r="23656" customFormat="1" x14ac:dyDescent="0.25"/>
    <row r="23657" customFormat="1" x14ac:dyDescent="0.25"/>
    <row r="23658" customFormat="1" x14ac:dyDescent="0.25"/>
    <row r="23659" customFormat="1" x14ac:dyDescent="0.25"/>
    <row r="23660" customFormat="1" x14ac:dyDescent="0.25"/>
    <row r="23661" customFormat="1" x14ac:dyDescent="0.25"/>
    <row r="23662" customFormat="1" x14ac:dyDescent="0.25"/>
    <row r="23663" customFormat="1" x14ac:dyDescent="0.25"/>
    <row r="23664" customFormat="1" x14ac:dyDescent="0.25"/>
    <row r="23665" customFormat="1" x14ac:dyDescent="0.25"/>
    <row r="23666" customFormat="1" x14ac:dyDescent="0.25"/>
    <row r="23667" customFormat="1" x14ac:dyDescent="0.25"/>
    <row r="23668" customFormat="1" x14ac:dyDescent="0.25"/>
    <row r="23669" customFormat="1" x14ac:dyDescent="0.25"/>
    <row r="23670" customFormat="1" x14ac:dyDescent="0.25"/>
    <row r="23671" customFormat="1" x14ac:dyDescent="0.25"/>
    <row r="23672" customFormat="1" x14ac:dyDescent="0.25"/>
    <row r="23673" customFormat="1" x14ac:dyDescent="0.25"/>
    <row r="23674" customFormat="1" x14ac:dyDescent="0.25"/>
    <row r="23675" customFormat="1" x14ac:dyDescent="0.25"/>
    <row r="23676" customFormat="1" x14ac:dyDescent="0.25"/>
    <row r="23677" customFormat="1" x14ac:dyDescent="0.25"/>
    <row r="23678" customFormat="1" x14ac:dyDescent="0.25"/>
    <row r="23679" customFormat="1" x14ac:dyDescent="0.25"/>
    <row r="23680" customFormat="1" x14ac:dyDescent="0.25"/>
    <row r="23681" customFormat="1" x14ac:dyDescent="0.25"/>
    <row r="23682" customFormat="1" x14ac:dyDescent="0.25"/>
    <row r="23683" customFormat="1" x14ac:dyDescent="0.25"/>
    <row r="23684" customFormat="1" x14ac:dyDescent="0.25"/>
    <row r="23685" customFormat="1" x14ac:dyDescent="0.25"/>
    <row r="23686" customFormat="1" x14ac:dyDescent="0.25"/>
    <row r="23687" customFormat="1" x14ac:dyDescent="0.25"/>
    <row r="23688" customFormat="1" x14ac:dyDescent="0.25"/>
    <row r="23689" customFormat="1" x14ac:dyDescent="0.25"/>
    <row r="23690" customFormat="1" x14ac:dyDescent="0.25"/>
    <row r="23691" customFormat="1" x14ac:dyDescent="0.25"/>
    <row r="23692" customFormat="1" x14ac:dyDescent="0.25"/>
    <row r="23693" customFormat="1" x14ac:dyDescent="0.25"/>
    <row r="23694" customFormat="1" x14ac:dyDescent="0.25"/>
    <row r="23695" customFormat="1" x14ac:dyDescent="0.25"/>
    <row r="23696" customFormat="1" x14ac:dyDescent="0.25"/>
    <row r="23697" customFormat="1" x14ac:dyDescent="0.25"/>
    <row r="23698" customFormat="1" x14ac:dyDescent="0.25"/>
    <row r="23699" customFormat="1" x14ac:dyDescent="0.25"/>
    <row r="23700" customFormat="1" x14ac:dyDescent="0.25"/>
    <row r="23701" customFormat="1" x14ac:dyDescent="0.25"/>
    <row r="23702" customFormat="1" x14ac:dyDescent="0.25"/>
    <row r="23703" customFormat="1" x14ac:dyDescent="0.25"/>
    <row r="23704" customFormat="1" x14ac:dyDescent="0.25"/>
    <row r="23705" customFormat="1" x14ac:dyDescent="0.25"/>
    <row r="23706" customFormat="1" x14ac:dyDescent="0.25"/>
    <row r="23707" customFormat="1" x14ac:dyDescent="0.25"/>
    <row r="23708" customFormat="1" x14ac:dyDescent="0.25"/>
    <row r="23709" customFormat="1" x14ac:dyDescent="0.25"/>
    <row r="23710" customFormat="1" x14ac:dyDescent="0.25"/>
    <row r="23711" customFormat="1" x14ac:dyDescent="0.25"/>
    <row r="23712" customFormat="1" x14ac:dyDescent="0.25"/>
    <row r="23713" customFormat="1" x14ac:dyDescent="0.25"/>
    <row r="23714" customFormat="1" x14ac:dyDescent="0.25"/>
    <row r="23715" customFormat="1" x14ac:dyDescent="0.25"/>
    <row r="23716" customFormat="1" x14ac:dyDescent="0.25"/>
    <row r="23717" customFormat="1" x14ac:dyDescent="0.25"/>
    <row r="23718" customFormat="1" x14ac:dyDescent="0.25"/>
    <row r="23719" customFormat="1" x14ac:dyDescent="0.25"/>
    <row r="23720" customFormat="1" x14ac:dyDescent="0.25"/>
    <row r="23721" customFormat="1" x14ac:dyDescent="0.25"/>
    <row r="23722" customFormat="1" x14ac:dyDescent="0.25"/>
    <row r="23723" customFormat="1" x14ac:dyDescent="0.25"/>
    <row r="23724" customFormat="1" x14ac:dyDescent="0.25"/>
    <row r="23725" customFormat="1" x14ac:dyDescent="0.25"/>
    <row r="23726" customFormat="1" x14ac:dyDescent="0.25"/>
    <row r="23727" customFormat="1" x14ac:dyDescent="0.25"/>
    <row r="23728" customFormat="1" x14ac:dyDescent="0.25"/>
    <row r="23729" customFormat="1" x14ac:dyDescent="0.25"/>
    <row r="23730" customFormat="1" x14ac:dyDescent="0.25"/>
    <row r="23731" customFormat="1" x14ac:dyDescent="0.25"/>
    <row r="23732" customFormat="1" x14ac:dyDescent="0.25"/>
    <row r="23733" customFormat="1" x14ac:dyDescent="0.25"/>
    <row r="23734" customFormat="1" x14ac:dyDescent="0.25"/>
    <row r="23735" customFormat="1" x14ac:dyDescent="0.25"/>
    <row r="23736" customFormat="1" x14ac:dyDescent="0.25"/>
    <row r="23737" customFormat="1" x14ac:dyDescent="0.25"/>
    <row r="23738" customFormat="1" x14ac:dyDescent="0.25"/>
    <row r="23739" customFormat="1" x14ac:dyDescent="0.25"/>
    <row r="23740" customFormat="1" x14ac:dyDescent="0.25"/>
    <row r="23741" customFormat="1" x14ac:dyDescent="0.25"/>
    <row r="23742" customFormat="1" x14ac:dyDescent="0.25"/>
    <row r="23743" customFormat="1" x14ac:dyDescent="0.25"/>
    <row r="23744" customFormat="1" x14ac:dyDescent="0.25"/>
    <row r="23745" customFormat="1" x14ac:dyDescent="0.25"/>
    <row r="23746" customFormat="1" x14ac:dyDescent="0.25"/>
    <row r="23747" customFormat="1" x14ac:dyDescent="0.25"/>
    <row r="23748" customFormat="1" x14ac:dyDescent="0.25"/>
    <row r="23749" customFormat="1" x14ac:dyDescent="0.25"/>
    <row r="23750" customFormat="1" x14ac:dyDescent="0.25"/>
    <row r="23751" customFormat="1" x14ac:dyDescent="0.25"/>
    <row r="23752" customFormat="1" x14ac:dyDescent="0.25"/>
    <row r="23753" customFormat="1" x14ac:dyDescent="0.25"/>
    <row r="23754" customFormat="1" x14ac:dyDescent="0.25"/>
    <row r="23755" customFormat="1" x14ac:dyDescent="0.25"/>
    <row r="23756" customFormat="1" x14ac:dyDescent="0.25"/>
    <row r="23757" customFormat="1" x14ac:dyDescent="0.25"/>
    <row r="23758" customFormat="1" x14ac:dyDescent="0.25"/>
    <row r="23759" customFormat="1" x14ac:dyDescent="0.25"/>
    <row r="23760" customFormat="1" x14ac:dyDescent="0.25"/>
    <row r="23761" customFormat="1" x14ac:dyDescent="0.25"/>
    <row r="23762" customFormat="1" x14ac:dyDescent="0.25"/>
    <row r="23763" customFormat="1" x14ac:dyDescent="0.25"/>
    <row r="23764" customFormat="1" x14ac:dyDescent="0.25"/>
    <row r="23765" customFormat="1" x14ac:dyDescent="0.25"/>
    <row r="23766" customFormat="1" x14ac:dyDescent="0.25"/>
    <row r="23767" customFormat="1" x14ac:dyDescent="0.25"/>
    <row r="23768" customFormat="1" x14ac:dyDescent="0.25"/>
    <row r="23769" customFormat="1" x14ac:dyDescent="0.25"/>
    <row r="23770" customFormat="1" x14ac:dyDescent="0.25"/>
    <row r="23771" customFormat="1" x14ac:dyDescent="0.25"/>
    <row r="23772" customFormat="1" x14ac:dyDescent="0.25"/>
    <row r="23773" customFormat="1" x14ac:dyDescent="0.25"/>
    <row r="23774" customFormat="1" x14ac:dyDescent="0.25"/>
    <row r="23775" customFormat="1" x14ac:dyDescent="0.25"/>
    <row r="23776" customFormat="1" x14ac:dyDescent="0.25"/>
    <row r="23777" customFormat="1" x14ac:dyDescent="0.25"/>
    <row r="23778" customFormat="1" x14ac:dyDescent="0.25"/>
    <row r="23779" customFormat="1" x14ac:dyDescent="0.25"/>
    <row r="23780" customFormat="1" x14ac:dyDescent="0.25"/>
    <row r="23781" customFormat="1" x14ac:dyDescent="0.25"/>
    <row r="23782" customFormat="1" x14ac:dyDescent="0.25"/>
    <row r="23783" customFormat="1" x14ac:dyDescent="0.25"/>
    <row r="23784" customFormat="1" x14ac:dyDescent="0.25"/>
    <row r="23785" customFormat="1" x14ac:dyDescent="0.25"/>
    <row r="23786" customFormat="1" x14ac:dyDescent="0.25"/>
    <row r="23787" customFormat="1" x14ac:dyDescent="0.25"/>
    <row r="23788" customFormat="1" x14ac:dyDescent="0.25"/>
    <row r="23789" customFormat="1" x14ac:dyDescent="0.25"/>
    <row r="23790" customFormat="1" x14ac:dyDescent="0.25"/>
    <row r="23791" customFormat="1" x14ac:dyDescent="0.25"/>
    <row r="23792" customFormat="1" x14ac:dyDescent="0.25"/>
    <row r="23793" customFormat="1" x14ac:dyDescent="0.25"/>
    <row r="23794" customFormat="1" x14ac:dyDescent="0.25"/>
    <row r="23795" customFormat="1" x14ac:dyDescent="0.25"/>
    <row r="23796" customFormat="1" x14ac:dyDescent="0.25"/>
    <row r="23797" customFormat="1" x14ac:dyDescent="0.25"/>
    <row r="23798" customFormat="1" x14ac:dyDescent="0.25"/>
    <row r="23799" customFormat="1" x14ac:dyDescent="0.25"/>
    <row r="23800" customFormat="1" x14ac:dyDescent="0.25"/>
    <row r="23801" customFormat="1" x14ac:dyDescent="0.25"/>
    <row r="23802" customFormat="1" x14ac:dyDescent="0.25"/>
    <row r="23803" customFormat="1" x14ac:dyDescent="0.25"/>
    <row r="23804" customFormat="1" x14ac:dyDescent="0.25"/>
    <row r="23805" customFormat="1" x14ac:dyDescent="0.25"/>
    <row r="23806" customFormat="1" x14ac:dyDescent="0.25"/>
    <row r="23807" customFormat="1" x14ac:dyDescent="0.25"/>
    <row r="23808" customFormat="1" x14ac:dyDescent="0.25"/>
    <row r="23809" customFormat="1" x14ac:dyDescent="0.25"/>
    <row r="23810" customFormat="1" x14ac:dyDescent="0.25"/>
    <row r="23811" customFormat="1" x14ac:dyDescent="0.25"/>
    <row r="23812" customFormat="1" x14ac:dyDescent="0.25"/>
    <row r="23813" customFormat="1" x14ac:dyDescent="0.25"/>
    <row r="23814" customFormat="1" x14ac:dyDescent="0.25"/>
    <row r="23815" customFormat="1" x14ac:dyDescent="0.25"/>
    <row r="23816" customFormat="1" x14ac:dyDescent="0.25"/>
    <row r="23817" customFormat="1" x14ac:dyDescent="0.25"/>
    <row r="23818" customFormat="1" x14ac:dyDescent="0.25"/>
    <row r="23819" customFormat="1" x14ac:dyDescent="0.25"/>
    <row r="23820" customFormat="1" x14ac:dyDescent="0.25"/>
    <row r="23821" customFormat="1" x14ac:dyDescent="0.25"/>
    <row r="23822" customFormat="1" x14ac:dyDescent="0.25"/>
    <row r="23823" customFormat="1" x14ac:dyDescent="0.25"/>
    <row r="23824" customFormat="1" x14ac:dyDescent="0.25"/>
    <row r="23825" customFormat="1" x14ac:dyDescent="0.25"/>
    <row r="23826" customFormat="1" x14ac:dyDescent="0.25"/>
    <row r="23827" customFormat="1" x14ac:dyDescent="0.25"/>
    <row r="23828" customFormat="1" x14ac:dyDescent="0.25"/>
    <row r="23829" customFormat="1" x14ac:dyDescent="0.25"/>
    <row r="23830" customFormat="1" x14ac:dyDescent="0.25"/>
    <row r="23831" customFormat="1" x14ac:dyDescent="0.25"/>
    <row r="23832" customFormat="1" x14ac:dyDescent="0.25"/>
    <row r="23833" customFormat="1" x14ac:dyDescent="0.25"/>
    <row r="23834" customFormat="1" x14ac:dyDescent="0.25"/>
    <row r="23835" customFormat="1" x14ac:dyDescent="0.25"/>
    <row r="23836" customFormat="1" x14ac:dyDescent="0.25"/>
    <row r="23837" customFormat="1" x14ac:dyDescent="0.25"/>
    <row r="23838" customFormat="1" x14ac:dyDescent="0.25"/>
    <row r="23839" customFormat="1" x14ac:dyDescent="0.25"/>
    <row r="23840" customFormat="1" x14ac:dyDescent="0.25"/>
    <row r="23841" customFormat="1" x14ac:dyDescent="0.25"/>
    <row r="23842" customFormat="1" x14ac:dyDescent="0.25"/>
    <row r="23843" customFormat="1" x14ac:dyDescent="0.25"/>
    <row r="23844" customFormat="1" x14ac:dyDescent="0.25"/>
    <row r="23845" customFormat="1" x14ac:dyDescent="0.25"/>
    <row r="23846" customFormat="1" x14ac:dyDescent="0.25"/>
    <row r="23847" customFormat="1" x14ac:dyDescent="0.25"/>
    <row r="23848" customFormat="1" x14ac:dyDescent="0.25"/>
    <row r="23849" customFormat="1" x14ac:dyDescent="0.25"/>
    <row r="23850" customFormat="1" x14ac:dyDescent="0.25"/>
    <row r="23851" customFormat="1" x14ac:dyDescent="0.25"/>
    <row r="23852" customFormat="1" x14ac:dyDescent="0.25"/>
    <row r="23853" customFormat="1" x14ac:dyDescent="0.25"/>
    <row r="23854" customFormat="1" x14ac:dyDescent="0.25"/>
    <row r="23855" customFormat="1" x14ac:dyDescent="0.25"/>
    <row r="23856" customFormat="1" x14ac:dyDescent="0.25"/>
    <row r="23857" customFormat="1" x14ac:dyDescent="0.25"/>
    <row r="23858" customFormat="1" x14ac:dyDescent="0.25"/>
    <row r="23859" customFormat="1" x14ac:dyDescent="0.25"/>
    <row r="23860" customFormat="1" x14ac:dyDescent="0.25"/>
    <row r="23861" customFormat="1" x14ac:dyDescent="0.25"/>
    <row r="23862" customFormat="1" x14ac:dyDescent="0.25"/>
    <row r="23863" customFormat="1" x14ac:dyDescent="0.25"/>
    <row r="23864" customFormat="1" x14ac:dyDescent="0.25"/>
    <row r="23865" customFormat="1" x14ac:dyDescent="0.25"/>
    <row r="23866" customFormat="1" x14ac:dyDescent="0.25"/>
    <row r="23867" customFormat="1" x14ac:dyDescent="0.25"/>
    <row r="23868" customFormat="1" x14ac:dyDescent="0.25"/>
    <row r="23869" customFormat="1" x14ac:dyDescent="0.25"/>
    <row r="23870" customFormat="1" x14ac:dyDescent="0.25"/>
    <row r="23871" customFormat="1" x14ac:dyDescent="0.25"/>
    <row r="23872" customFormat="1" x14ac:dyDescent="0.25"/>
    <row r="23873" customFormat="1" x14ac:dyDescent="0.25"/>
    <row r="23874" customFormat="1" x14ac:dyDescent="0.25"/>
    <row r="23875" customFormat="1" x14ac:dyDescent="0.25"/>
    <row r="23876" customFormat="1" x14ac:dyDescent="0.25"/>
    <row r="23877" customFormat="1" x14ac:dyDescent="0.25"/>
    <row r="23878" customFormat="1" x14ac:dyDescent="0.25"/>
    <row r="23879" customFormat="1" x14ac:dyDescent="0.25"/>
    <row r="23880" customFormat="1" x14ac:dyDescent="0.25"/>
    <row r="23881" customFormat="1" x14ac:dyDescent="0.25"/>
    <row r="23882" customFormat="1" x14ac:dyDescent="0.25"/>
    <row r="23883" customFormat="1" x14ac:dyDescent="0.25"/>
    <row r="23884" customFormat="1" x14ac:dyDescent="0.25"/>
    <row r="23885" customFormat="1" x14ac:dyDescent="0.25"/>
    <row r="23886" customFormat="1" x14ac:dyDescent="0.25"/>
    <row r="23887" customFormat="1" x14ac:dyDescent="0.25"/>
    <row r="23888" customFormat="1" x14ac:dyDescent="0.25"/>
    <row r="23889" customFormat="1" x14ac:dyDescent="0.25"/>
    <row r="23890" customFormat="1" x14ac:dyDescent="0.25"/>
    <row r="23891" customFormat="1" x14ac:dyDescent="0.25"/>
    <row r="23892" customFormat="1" x14ac:dyDescent="0.25"/>
    <row r="23893" customFormat="1" x14ac:dyDescent="0.25"/>
    <row r="23894" customFormat="1" x14ac:dyDescent="0.25"/>
    <row r="23895" customFormat="1" x14ac:dyDescent="0.25"/>
    <row r="23896" customFormat="1" x14ac:dyDescent="0.25"/>
    <row r="23897" customFormat="1" x14ac:dyDescent="0.25"/>
    <row r="23898" customFormat="1" x14ac:dyDescent="0.25"/>
    <row r="23899" customFormat="1" x14ac:dyDescent="0.25"/>
    <row r="23900" customFormat="1" x14ac:dyDescent="0.25"/>
    <row r="23901" customFormat="1" x14ac:dyDescent="0.25"/>
    <row r="23902" customFormat="1" x14ac:dyDescent="0.25"/>
    <row r="23903" customFormat="1" x14ac:dyDescent="0.25"/>
    <row r="23904" customFormat="1" x14ac:dyDescent="0.25"/>
    <row r="23905" customFormat="1" x14ac:dyDescent="0.25"/>
    <row r="23906" customFormat="1" x14ac:dyDescent="0.25"/>
    <row r="23907" customFormat="1" x14ac:dyDescent="0.25"/>
    <row r="23908" customFormat="1" x14ac:dyDescent="0.25"/>
    <row r="23909" customFormat="1" x14ac:dyDescent="0.25"/>
    <row r="23910" customFormat="1" x14ac:dyDescent="0.25"/>
    <row r="23911" customFormat="1" x14ac:dyDescent="0.25"/>
    <row r="23912" customFormat="1" x14ac:dyDescent="0.25"/>
    <row r="23913" customFormat="1" x14ac:dyDescent="0.25"/>
    <row r="23914" customFormat="1" x14ac:dyDescent="0.25"/>
    <row r="23915" customFormat="1" x14ac:dyDescent="0.25"/>
    <row r="23916" customFormat="1" x14ac:dyDescent="0.25"/>
    <row r="23917" customFormat="1" x14ac:dyDescent="0.25"/>
    <row r="23918" customFormat="1" x14ac:dyDescent="0.25"/>
    <row r="23919" customFormat="1" x14ac:dyDescent="0.25"/>
    <row r="23920" customFormat="1" x14ac:dyDescent="0.25"/>
    <row r="23921" customFormat="1" x14ac:dyDescent="0.25"/>
    <row r="23922" customFormat="1" x14ac:dyDescent="0.25"/>
    <row r="23923" customFormat="1" x14ac:dyDescent="0.25"/>
    <row r="23924" customFormat="1" x14ac:dyDescent="0.25"/>
    <row r="23925" customFormat="1" x14ac:dyDescent="0.25"/>
    <row r="23926" customFormat="1" x14ac:dyDescent="0.25"/>
    <row r="23927" customFormat="1" x14ac:dyDescent="0.25"/>
    <row r="23928" customFormat="1" x14ac:dyDescent="0.25"/>
    <row r="23929" customFormat="1" x14ac:dyDescent="0.25"/>
    <row r="23930" customFormat="1" x14ac:dyDescent="0.25"/>
    <row r="23931" customFormat="1" x14ac:dyDescent="0.25"/>
    <row r="23932" customFormat="1" x14ac:dyDescent="0.25"/>
    <row r="23933" customFormat="1" x14ac:dyDescent="0.25"/>
    <row r="23934" customFormat="1" x14ac:dyDescent="0.25"/>
    <row r="23935" customFormat="1" x14ac:dyDescent="0.25"/>
    <row r="23936" customFormat="1" x14ac:dyDescent="0.25"/>
    <row r="23937" customFormat="1" x14ac:dyDescent="0.25"/>
    <row r="23938" customFormat="1" x14ac:dyDescent="0.25"/>
    <row r="23939" customFormat="1" x14ac:dyDescent="0.25"/>
    <row r="23940" customFormat="1" x14ac:dyDescent="0.25"/>
    <row r="23941" customFormat="1" x14ac:dyDescent="0.25"/>
    <row r="23942" customFormat="1" x14ac:dyDescent="0.25"/>
    <row r="23943" customFormat="1" x14ac:dyDescent="0.25"/>
    <row r="23944" customFormat="1" x14ac:dyDescent="0.25"/>
    <row r="23945" customFormat="1" x14ac:dyDescent="0.25"/>
    <row r="23946" customFormat="1" x14ac:dyDescent="0.25"/>
    <row r="23947" customFormat="1" x14ac:dyDescent="0.25"/>
    <row r="23948" customFormat="1" x14ac:dyDescent="0.25"/>
    <row r="23949" customFormat="1" x14ac:dyDescent="0.25"/>
    <row r="23950" customFormat="1" x14ac:dyDescent="0.25"/>
    <row r="23951" customFormat="1" x14ac:dyDescent="0.25"/>
    <row r="23952" customFormat="1" x14ac:dyDescent="0.25"/>
    <row r="23953" customFormat="1" x14ac:dyDescent="0.25"/>
    <row r="23954" customFormat="1" x14ac:dyDescent="0.25"/>
    <row r="23955" customFormat="1" x14ac:dyDescent="0.25"/>
    <row r="23956" customFormat="1" x14ac:dyDescent="0.25"/>
    <row r="23957" customFormat="1" x14ac:dyDescent="0.25"/>
    <row r="23958" customFormat="1" x14ac:dyDescent="0.25"/>
    <row r="23959" customFormat="1" x14ac:dyDescent="0.25"/>
    <row r="23960" customFormat="1" x14ac:dyDescent="0.25"/>
    <row r="23961" customFormat="1" x14ac:dyDescent="0.25"/>
    <row r="23962" customFormat="1" x14ac:dyDescent="0.25"/>
    <row r="23963" customFormat="1" x14ac:dyDescent="0.25"/>
    <row r="23964" customFormat="1" x14ac:dyDescent="0.25"/>
    <row r="23965" customFormat="1" x14ac:dyDescent="0.25"/>
    <row r="23966" customFormat="1" x14ac:dyDescent="0.25"/>
    <row r="23967" customFormat="1" x14ac:dyDescent="0.25"/>
    <row r="23968" customFormat="1" x14ac:dyDescent="0.25"/>
    <row r="23969" customFormat="1" x14ac:dyDescent="0.25"/>
    <row r="23970" customFormat="1" x14ac:dyDescent="0.25"/>
    <row r="23971" customFormat="1" x14ac:dyDescent="0.25"/>
    <row r="23972" customFormat="1" x14ac:dyDescent="0.25"/>
    <row r="23973" customFormat="1" x14ac:dyDescent="0.25"/>
    <row r="23974" customFormat="1" x14ac:dyDescent="0.25"/>
    <row r="23975" customFormat="1" x14ac:dyDescent="0.25"/>
    <row r="23976" customFormat="1" x14ac:dyDescent="0.25"/>
    <row r="23977" customFormat="1" x14ac:dyDescent="0.25"/>
    <row r="23978" customFormat="1" x14ac:dyDescent="0.25"/>
    <row r="23979" customFormat="1" x14ac:dyDescent="0.25"/>
    <row r="23980" customFormat="1" x14ac:dyDescent="0.25"/>
    <row r="23981" customFormat="1" x14ac:dyDescent="0.25"/>
    <row r="23982" customFormat="1" x14ac:dyDescent="0.25"/>
    <row r="23983" customFormat="1" x14ac:dyDescent="0.25"/>
    <row r="23984" customFormat="1" x14ac:dyDescent="0.25"/>
    <row r="23985" customFormat="1" x14ac:dyDescent="0.25"/>
    <row r="23986" customFormat="1" x14ac:dyDescent="0.25"/>
    <row r="23987" customFormat="1" x14ac:dyDescent="0.25"/>
    <row r="23988" customFormat="1" x14ac:dyDescent="0.25"/>
    <row r="23989" customFormat="1" x14ac:dyDescent="0.25"/>
    <row r="23990" customFormat="1" x14ac:dyDescent="0.25"/>
    <row r="23991" customFormat="1" x14ac:dyDescent="0.25"/>
    <row r="23992" customFormat="1" x14ac:dyDescent="0.25"/>
    <row r="23993" customFormat="1" x14ac:dyDescent="0.25"/>
    <row r="23994" customFormat="1" x14ac:dyDescent="0.25"/>
    <row r="23995" customFormat="1" x14ac:dyDescent="0.25"/>
    <row r="23996" customFormat="1" x14ac:dyDescent="0.25"/>
    <row r="23997" customFormat="1" x14ac:dyDescent="0.25"/>
    <row r="23998" customFormat="1" x14ac:dyDescent="0.25"/>
    <row r="23999" customFormat="1" x14ac:dyDescent="0.25"/>
    <row r="24000" customFormat="1" x14ac:dyDescent="0.25"/>
    <row r="24001" customFormat="1" x14ac:dyDescent="0.25"/>
    <row r="24002" customFormat="1" x14ac:dyDescent="0.25"/>
    <row r="24003" customFormat="1" x14ac:dyDescent="0.25"/>
    <row r="24004" customFormat="1" x14ac:dyDescent="0.25"/>
    <row r="24005" customFormat="1" x14ac:dyDescent="0.25"/>
    <row r="24006" customFormat="1" x14ac:dyDescent="0.25"/>
    <row r="24007" customFormat="1" x14ac:dyDescent="0.25"/>
    <row r="24008" customFormat="1" x14ac:dyDescent="0.25"/>
    <row r="24009" customFormat="1" x14ac:dyDescent="0.25"/>
    <row r="24010" customFormat="1" x14ac:dyDescent="0.25"/>
    <row r="24011" customFormat="1" x14ac:dyDescent="0.25"/>
    <row r="24012" customFormat="1" x14ac:dyDescent="0.25"/>
    <row r="24013" customFormat="1" x14ac:dyDescent="0.25"/>
    <row r="24014" customFormat="1" x14ac:dyDescent="0.25"/>
    <row r="24015" customFormat="1" x14ac:dyDescent="0.25"/>
    <row r="24016" customFormat="1" x14ac:dyDescent="0.25"/>
    <row r="24017" customFormat="1" x14ac:dyDescent="0.25"/>
    <row r="24018" customFormat="1" x14ac:dyDescent="0.25"/>
    <row r="24019" customFormat="1" x14ac:dyDescent="0.25"/>
    <row r="24020" customFormat="1" x14ac:dyDescent="0.25"/>
    <row r="24021" customFormat="1" x14ac:dyDescent="0.25"/>
    <row r="24022" customFormat="1" x14ac:dyDescent="0.25"/>
    <row r="24023" customFormat="1" x14ac:dyDescent="0.25"/>
    <row r="24024" customFormat="1" x14ac:dyDescent="0.25"/>
    <row r="24025" customFormat="1" x14ac:dyDescent="0.25"/>
    <row r="24026" customFormat="1" x14ac:dyDescent="0.25"/>
    <row r="24027" customFormat="1" x14ac:dyDescent="0.25"/>
    <row r="24028" customFormat="1" x14ac:dyDescent="0.25"/>
    <row r="24029" customFormat="1" x14ac:dyDescent="0.25"/>
    <row r="24030" customFormat="1" x14ac:dyDescent="0.25"/>
    <row r="24031" customFormat="1" x14ac:dyDescent="0.25"/>
    <row r="24032" customFormat="1" x14ac:dyDescent="0.25"/>
    <row r="24033" customFormat="1" x14ac:dyDescent="0.25"/>
    <row r="24034" customFormat="1" x14ac:dyDescent="0.25"/>
    <row r="24035" customFormat="1" x14ac:dyDescent="0.25"/>
    <row r="24036" customFormat="1" x14ac:dyDescent="0.25"/>
    <row r="24037" customFormat="1" x14ac:dyDescent="0.25"/>
    <row r="24038" customFormat="1" x14ac:dyDescent="0.25"/>
    <row r="24039" customFormat="1" x14ac:dyDescent="0.25"/>
    <row r="24040" customFormat="1" x14ac:dyDescent="0.25"/>
    <row r="24041" customFormat="1" x14ac:dyDescent="0.25"/>
    <row r="24042" customFormat="1" x14ac:dyDescent="0.25"/>
    <row r="24043" customFormat="1" x14ac:dyDescent="0.25"/>
    <row r="24044" customFormat="1" x14ac:dyDescent="0.25"/>
    <row r="24045" customFormat="1" x14ac:dyDescent="0.25"/>
    <row r="24046" customFormat="1" x14ac:dyDescent="0.25"/>
    <row r="24047" customFormat="1" x14ac:dyDescent="0.25"/>
    <row r="24048" customFormat="1" x14ac:dyDescent="0.25"/>
    <row r="24049" customFormat="1" x14ac:dyDescent="0.25"/>
    <row r="24050" customFormat="1" x14ac:dyDescent="0.25"/>
    <row r="24051" customFormat="1" x14ac:dyDescent="0.25"/>
    <row r="24052" customFormat="1" x14ac:dyDescent="0.25"/>
    <row r="24053" customFormat="1" x14ac:dyDescent="0.25"/>
    <row r="24054" customFormat="1" x14ac:dyDescent="0.25"/>
    <row r="24055" customFormat="1" x14ac:dyDescent="0.25"/>
    <row r="24056" customFormat="1" x14ac:dyDescent="0.25"/>
    <row r="24057" customFormat="1" x14ac:dyDescent="0.25"/>
    <row r="24058" customFormat="1" x14ac:dyDescent="0.25"/>
    <row r="24059" customFormat="1" x14ac:dyDescent="0.25"/>
    <row r="24060" customFormat="1" x14ac:dyDescent="0.25"/>
    <row r="24061" customFormat="1" x14ac:dyDescent="0.25"/>
    <row r="24062" customFormat="1" x14ac:dyDescent="0.25"/>
    <row r="24063" customFormat="1" x14ac:dyDescent="0.25"/>
    <row r="24064" customFormat="1" x14ac:dyDescent="0.25"/>
    <row r="24065" customFormat="1" x14ac:dyDescent="0.25"/>
    <row r="24066" customFormat="1" x14ac:dyDescent="0.25"/>
    <row r="24067" customFormat="1" x14ac:dyDescent="0.25"/>
    <row r="24068" customFormat="1" x14ac:dyDescent="0.25"/>
    <row r="24069" customFormat="1" x14ac:dyDescent="0.25"/>
    <row r="24070" customFormat="1" x14ac:dyDescent="0.25"/>
    <row r="24071" customFormat="1" x14ac:dyDescent="0.25"/>
    <row r="24072" customFormat="1" x14ac:dyDescent="0.25"/>
    <row r="24073" customFormat="1" x14ac:dyDescent="0.25"/>
    <row r="24074" customFormat="1" x14ac:dyDescent="0.25"/>
    <row r="24075" customFormat="1" x14ac:dyDescent="0.25"/>
    <row r="24076" customFormat="1" x14ac:dyDescent="0.25"/>
    <row r="24077" customFormat="1" x14ac:dyDescent="0.25"/>
    <row r="24078" customFormat="1" x14ac:dyDescent="0.25"/>
    <row r="24079" customFormat="1" x14ac:dyDescent="0.25"/>
    <row r="24080" customFormat="1" x14ac:dyDescent="0.25"/>
    <row r="24081" customFormat="1" x14ac:dyDescent="0.25"/>
    <row r="24082" customFormat="1" x14ac:dyDescent="0.25"/>
    <row r="24083" customFormat="1" x14ac:dyDescent="0.25"/>
    <row r="24084" customFormat="1" x14ac:dyDescent="0.25"/>
    <row r="24085" customFormat="1" x14ac:dyDescent="0.25"/>
    <row r="24086" customFormat="1" x14ac:dyDescent="0.25"/>
    <row r="24087" customFormat="1" x14ac:dyDescent="0.25"/>
    <row r="24088" customFormat="1" x14ac:dyDescent="0.25"/>
    <row r="24089" customFormat="1" x14ac:dyDescent="0.25"/>
    <row r="24090" customFormat="1" x14ac:dyDescent="0.25"/>
    <row r="24091" customFormat="1" x14ac:dyDescent="0.25"/>
    <row r="24092" customFormat="1" x14ac:dyDescent="0.25"/>
    <row r="24093" customFormat="1" x14ac:dyDescent="0.25"/>
    <row r="24094" customFormat="1" x14ac:dyDescent="0.25"/>
    <row r="24095" customFormat="1" x14ac:dyDescent="0.25"/>
    <row r="24096" customFormat="1" x14ac:dyDescent="0.25"/>
    <row r="24097" customFormat="1" x14ac:dyDescent="0.25"/>
    <row r="24098" customFormat="1" x14ac:dyDescent="0.25"/>
    <row r="24099" customFormat="1" x14ac:dyDescent="0.25"/>
    <row r="24100" customFormat="1" x14ac:dyDescent="0.25"/>
    <row r="24101" customFormat="1" x14ac:dyDescent="0.25"/>
    <row r="24102" customFormat="1" x14ac:dyDescent="0.25"/>
    <row r="24103" customFormat="1" x14ac:dyDescent="0.25"/>
    <row r="24104" customFormat="1" x14ac:dyDescent="0.25"/>
    <row r="24105" customFormat="1" x14ac:dyDescent="0.25"/>
    <row r="24106" customFormat="1" x14ac:dyDescent="0.25"/>
    <row r="24107" customFormat="1" x14ac:dyDescent="0.25"/>
    <row r="24108" customFormat="1" x14ac:dyDescent="0.25"/>
    <row r="24109" customFormat="1" x14ac:dyDescent="0.25"/>
    <row r="24110" customFormat="1" x14ac:dyDescent="0.25"/>
    <row r="24111" customFormat="1" x14ac:dyDescent="0.25"/>
    <row r="24112" customFormat="1" x14ac:dyDescent="0.25"/>
    <row r="24113" customFormat="1" x14ac:dyDescent="0.25"/>
    <row r="24114" customFormat="1" x14ac:dyDescent="0.25"/>
    <row r="24115" customFormat="1" x14ac:dyDescent="0.25"/>
    <row r="24116" customFormat="1" x14ac:dyDescent="0.25"/>
    <row r="24117" customFormat="1" x14ac:dyDescent="0.25"/>
    <row r="24118" customFormat="1" x14ac:dyDescent="0.25"/>
    <row r="24119" customFormat="1" x14ac:dyDescent="0.25"/>
    <row r="24120" customFormat="1" x14ac:dyDescent="0.25"/>
    <row r="24121" customFormat="1" x14ac:dyDescent="0.25"/>
    <row r="24122" customFormat="1" x14ac:dyDescent="0.25"/>
    <row r="24123" customFormat="1" x14ac:dyDescent="0.25"/>
    <row r="24124" customFormat="1" x14ac:dyDescent="0.25"/>
    <row r="24125" customFormat="1" x14ac:dyDescent="0.25"/>
    <row r="24126" customFormat="1" x14ac:dyDescent="0.25"/>
    <row r="24127" customFormat="1" x14ac:dyDescent="0.25"/>
    <row r="24128" customFormat="1" x14ac:dyDescent="0.25"/>
    <row r="24129" customFormat="1" x14ac:dyDescent="0.25"/>
    <row r="24130" customFormat="1" x14ac:dyDescent="0.25"/>
    <row r="24131" customFormat="1" x14ac:dyDescent="0.25"/>
    <row r="24132" customFormat="1" x14ac:dyDescent="0.25"/>
    <row r="24133" customFormat="1" x14ac:dyDescent="0.25"/>
    <row r="24134" customFormat="1" x14ac:dyDescent="0.25"/>
    <row r="24135" customFormat="1" x14ac:dyDescent="0.25"/>
    <row r="24136" customFormat="1" x14ac:dyDescent="0.25"/>
    <row r="24137" customFormat="1" x14ac:dyDescent="0.25"/>
    <row r="24138" customFormat="1" x14ac:dyDescent="0.25"/>
    <row r="24139" customFormat="1" x14ac:dyDescent="0.25"/>
    <row r="24140" customFormat="1" x14ac:dyDescent="0.25"/>
    <row r="24141" customFormat="1" x14ac:dyDescent="0.25"/>
    <row r="24142" customFormat="1" x14ac:dyDescent="0.25"/>
    <row r="24143" customFormat="1" x14ac:dyDescent="0.25"/>
    <row r="24144" customFormat="1" x14ac:dyDescent="0.25"/>
    <row r="24145" customFormat="1" x14ac:dyDescent="0.25"/>
    <row r="24146" customFormat="1" x14ac:dyDescent="0.25"/>
    <row r="24147" customFormat="1" x14ac:dyDescent="0.25"/>
    <row r="24148" customFormat="1" x14ac:dyDescent="0.25"/>
    <row r="24149" customFormat="1" x14ac:dyDescent="0.25"/>
    <row r="24150" customFormat="1" x14ac:dyDescent="0.25"/>
    <row r="24151" customFormat="1" x14ac:dyDescent="0.25"/>
    <row r="24152" customFormat="1" x14ac:dyDescent="0.25"/>
    <row r="24153" customFormat="1" x14ac:dyDescent="0.25"/>
    <row r="24154" customFormat="1" x14ac:dyDescent="0.25"/>
    <row r="24155" customFormat="1" x14ac:dyDescent="0.25"/>
    <row r="24156" customFormat="1" x14ac:dyDescent="0.25"/>
    <row r="24157" customFormat="1" x14ac:dyDescent="0.25"/>
    <row r="24158" customFormat="1" x14ac:dyDescent="0.25"/>
    <row r="24159" customFormat="1" x14ac:dyDescent="0.25"/>
    <row r="24160" customFormat="1" x14ac:dyDescent="0.25"/>
    <row r="24161" customFormat="1" x14ac:dyDescent="0.25"/>
    <row r="24162" customFormat="1" x14ac:dyDescent="0.25"/>
    <row r="24163" customFormat="1" x14ac:dyDescent="0.25"/>
    <row r="24164" customFormat="1" x14ac:dyDescent="0.25"/>
    <row r="24165" customFormat="1" x14ac:dyDescent="0.25"/>
    <row r="24166" customFormat="1" x14ac:dyDescent="0.25"/>
    <row r="24167" customFormat="1" x14ac:dyDescent="0.25"/>
    <row r="24168" customFormat="1" x14ac:dyDescent="0.25"/>
    <row r="24169" customFormat="1" x14ac:dyDescent="0.25"/>
    <row r="24170" customFormat="1" x14ac:dyDescent="0.25"/>
    <row r="24171" customFormat="1" x14ac:dyDescent="0.25"/>
    <row r="24172" customFormat="1" x14ac:dyDescent="0.25"/>
    <row r="24173" customFormat="1" x14ac:dyDescent="0.25"/>
    <row r="24174" customFormat="1" x14ac:dyDescent="0.25"/>
    <row r="24175" customFormat="1" x14ac:dyDescent="0.25"/>
    <row r="24176" customFormat="1" x14ac:dyDescent="0.25"/>
    <row r="24177" customFormat="1" x14ac:dyDescent="0.25"/>
    <row r="24178" customFormat="1" x14ac:dyDescent="0.25"/>
    <row r="24179" customFormat="1" x14ac:dyDescent="0.25"/>
    <row r="24180" customFormat="1" x14ac:dyDescent="0.25"/>
    <row r="24181" customFormat="1" x14ac:dyDescent="0.25"/>
    <row r="24182" customFormat="1" x14ac:dyDescent="0.25"/>
    <row r="24183" customFormat="1" x14ac:dyDescent="0.25"/>
    <row r="24184" customFormat="1" x14ac:dyDescent="0.25"/>
    <row r="24185" customFormat="1" x14ac:dyDescent="0.25"/>
    <row r="24186" customFormat="1" x14ac:dyDescent="0.25"/>
    <row r="24187" customFormat="1" x14ac:dyDescent="0.25"/>
    <row r="24188" customFormat="1" x14ac:dyDescent="0.25"/>
    <row r="24189" customFormat="1" x14ac:dyDescent="0.25"/>
    <row r="24190" customFormat="1" x14ac:dyDescent="0.25"/>
    <row r="24191" customFormat="1" x14ac:dyDescent="0.25"/>
    <row r="24192" customFormat="1" x14ac:dyDescent="0.25"/>
    <row r="24193" customFormat="1" x14ac:dyDescent="0.25"/>
    <row r="24194" customFormat="1" x14ac:dyDescent="0.25"/>
    <row r="24195" customFormat="1" x14ac:dyDescent="0.25"/>
    <row r="24196" customFormat="1" x14ac:dyDescent="0.25"/>
    <row r="24197" customFormat="1" x14ac:dyDescent="0.25"/>
    <row r="24198" customFormat="1" x14ac:dyDescent="0.25"/>
    <row r="24199" customFormat="1" x14ac:dyDescent="0.25"/>
    <row r="24200" customFormat="1" x14ac:dyDescent="0.25"/>
    <row r="24201" customFormat="1" x14ac:dyDescent="0.25"/>
    <row r="24202" customFormat="1" x14ac:dyDescent="0.25"/>
    <row r="24203" customFormat="1" x14ac:dyDescent="0.25"/>
    <row r="24204" customFormat="1" x14ac:dyDescent="0.25"/>
    <row r="24205" customFormat="1" x14ac:dyDescent="0.25"/>
    <row r="24206" customFormat="1" x14ac:dyDescent="0.25"/>
    <row r="24207" customFormat="1" x14ac:dyDescent="0.25"/>
    <row r="24208" customFormat="1" x14ac:dyDescent="0.25"/>
    <row r="24209" customFormat="1" x14ac:dyDescent="0.25"/>
    <row r="24210" customFormat="1" x14ac:dyDescent="0.25"/>
    <row r="24211" customFormat="1" x14ac:dyDescent="0.25"/>
    <row r="24212" customFormat="1" x14ac:dyDescent="0.25"/>
    <row r="24213" customFormat="1" x14ac:dyDescent="0.25"/>
    <row r="24214" customFormat="1" x14ac:dyDescent="0.25"/>
    <row r="24215" customFormat="1" x14ac:dyDescent="0.25"/>
    <row r="24216" customFormat="1" x14ac:dyDescent="0.25"/>
    <row r="24217" customFormat="1" x14ac:dyDescent="0.25"/>
    <row r="24218" customFormat="1" x14ac:dyDescent="0.25"/>
    <row r="24219" customFormat="1" x14ac:dyDescent="0.25"/>
    <row r="24220" customFormat="1" x14ac:dyDescent="0.25"/>
    <row r="24221" customFormat="1" x14ac:dyDescent="0.25"/>
    <row r="24222" customFormat="1" x14ac:dyDescent="0.25"/>
    <row r="24223" customFormat="1" x14ac:dyDescent="0.25"/>
    <row r="24224" customFormat="1" x14ac:dyDescent="0.25"/>
    <row r="24225" customFormat="1" x14ac:dyDescent="0.25"/>
    <row r="24226" customFormat="1" x14ac:dyDescent="0.25"/>
    <row r="24227" customFormat="1" x14ac:dyDescent="0.25"/>
    <row r="24228" customFormat="1" x14ac:dyDescent="0.25"/>
    <row r="24229" customFormat="1" x14ac:dyDescent="0.25"/>
    <row r="24230" customFormat="1" x14ac:dyDescent="0.25"/>
    <row r="24231" customFormat="1" x14ac:dyDescent="0.25"/>
    <row r="24232" customFormat="1" x14ac:dyDescent="0.25"/>
    <row r="24233" customFormat="1" x14ac:dyDescent="0.25"/>
    <row r="24234" customFormat="1" x14ac:dyDescent="0.25"/>
    <row r="24235" customFormat="1" x14ac:dyDescent="0.25"/>
    <row r="24236" customFormat="1" x14ac:dyDescent="0.25"/>
    <row r="24237" customFormat="1" x14ac:dyDescent="0.25"/>
    <row r="24238" customFormat="1" x14ac:dyDescent="0.25"/>
    <row r="24239" customFormat="1" x14ac:dyDescent="0.25"/>
    <row r="24240" customFormat="1" x14ac:dyDescent="0.25"/>
    <row r="24241" customFormat="1" x14ac:dyDescent="0.25"/>
    <row r="24242" customFormat="1" x14ac:dyDescent="0.25"/>
    <row r="24243" customFormat="1" x14ac:dyDescent="0.25"/>
    <row r="24244" customFormat="1" x14ac:dyDescent="0.25"/>
    <row r="24245" customFormat="1" x14ac:dyDescent="0.25"/>
    <row r="24246" customFormat="1" x14ac:dyDescent="0.25"/>
    <row r="24247" customFormat="1" x14ac:dyDescent="0.25"/>
    <row r="24248" customFormat="1" x14ac:dyDescent="0.25"/>
    <row r="24249" customFormat="1" x14ac:dyDescent="0.25"/>
    <row r="24250" customFormat="1" x14ac:dyDescent="0.25"/>
    <row r="24251" customFormat="1" x14ac:dyDescent="0.25"/>
    <row r="24252" customFormat="1" x14ac:dyDescent="0.25"/>
    <row r="24253" customFormat="1" x14ac:dyDescent="0.25"/>
    <row r="24254" customFormat="1" x14ac:dyDescent="0.25"/>
    <row r="24255" customFormat="1" x14ac:dyDescent="0.25"/>
    <row r="24256" customFormat="1" x14ac:dyDescent="0.25"/>
    <row r="24257" customFormat="1" x14ac:dyDescent="0.25"/>
    <row r="24258" customFormat="1" x14ac:dyDescent="0.25"/>
    <row r="24259" customFormat="1" x14ac:dyDescent="0.25"/>
    <row r="24260" customFormat="1" x14ac:dyDescent="0.25"/>
    <row r="24261" customFormat="1" x14ac:dyDescent="0.25"/>
    <row r="24262" customFormat="1" x14ac:dyDescent="0.25"/>
    <row r="24263" customFormat="1" x14ac:dyDescent="0.25"/>
    <row r="24264" customFormat="1" x14ac:dyDescent="0.25"/>
    <row r="24265" customFormat="1" x14ac:dyDescent="0.25"/>
    <row r="24266" customFormat="1" x14ac:dyDescent="0.25"/>
    <row r="24267" customFormat="1" x14ac:dyDescent="0.25"/>
    <row r="24268" customFormat="1" x14ac:dyDescent="0.25"/>
    <row r="24269" customFormat="1" x14ac:dyDescent="0.25"/>
    <row r="24270" customFormat="1" x14ac:dyDescent="0.25"/>
    <row r="24271" customFormat="1" x14ac:dyDescent="0.25"/>
    <row r="24272" customFormat="1" x14ac:dyDescent="0.25"/>
    <row r="24273" customFormat="1" x14ac:dyDescent="0.25"/>
    <row r="24274" customFormat="1" x14ac:dyDescent="0.25"/>
    <row r="24275" customFormat="1" x14ac:dyDescent="0.25"/>
    <row r="24276" customFormat="1" x14ac:dyDescent="0.25"/>
    <row r="24277" customFormat="1" x14ac:dyDescent="0.25"/>
    <row r="24278" customFormat="1" x14ac:dyDescent="0.25"/>
    <row r="24279" customFormat="1" x14ac:dyDescent="0.25"/>
    <row r="24280" customFormat="1" x14ac:dyDescent="0.25"/>
    <row r="24281" customFormat="1" x14ac:dyDescent="0.25"/>
    <row r="24282" customFormat="1" x14ac:dyDescent="0.25"/>
    <row r="24283" customFormat="1" x14ac:dyDescent="0.25"/>
    <row r="24284" customFormat="1" x14ac:dyDescent="0.25"/>
    <row r="24285" customFormat="1" x14ac:dyDescent="0.25"/>
    <row r="24286" customFormat="1" x14ac:dyDescent="0.25"/>
    <row r="24287" customFormat="1" x14ac:dyDescent="0.25"/>
    <row r="24288" customFormat="1" x14ac:dyDescent="0.25"/>
    <row r="24289" customFormat="1" x14ac:dyDescent="0.25"/>
    <row r="24290" customFormat="1" x14ac:dyDescent="0.25"/>
    <row r="24291" customFormat="1" x14ac:dyDescent="0.25"/>
    <row r="24292" customFormat="1" x14ac:dyDescent="0.25"/>
    <row r="24293" customFormat="1" x14ac:dyDescent="0.25"/>
    <row r="24294" customFormat="1" x14ac:dyDescent="0.25"/>
    <row r="24295" customFormat="1" x14ac:dyDescent="0.25"/>
    <row r="24296" customFormat="1" x14ac:dyDescent="0.25"/>
    <row r="24297" customFormat="1" x14ac:dyDescent="0.25"/>
    <row r="24298" customFormat="1" x14ac:dyDescent="0.25"/>
    <row r="24299" customFormat="1" x14ac:dyDescent="0.25"/>
    <row r="24300" customFormat="1" x14ac:dyDescent="0.25"/>
    <row r="24301" customFormat="1" x14ac:dyDescent="0.25"/>
    <row r="24302" customFormat="1" x14ac:dyDescent="0.25"/>
    <row r="24303" customFormat="1" x14ac:dyDescent="0.25"/>
    <row r="24304" customFormat="1" x14ac:dyDescent="0.25"/>
    <row r="24305" customFormat="1" x14ac:dyDescent="0.25"/>
    <row r="24306" customFormat="1" x14ac:dyDescent="0.25"/>
    <row r="24307" customFormat="1" x14ac:dyDescent="0.25"/>
    <row r="24308" customFormat="1" x14ac:dyDescent="0.25"/>
    <row r="24309" customFormat="1" x14ac:dyDescent="0.25"/>
    <row r="24310" customFormat="1" x14ac:dyDescent="0.25"/>
    <row r="24311" customFormat="1" x14ac:dyDescent="0.25"/>
    <row r="24312" customFormat="1" x14ac:dyDescent="0.25"/>
    <row r="24313" customFormat="1" x14ac:dyDescent="0.25"/>
    <row r="24314" customFormat="1" x14ac:dyDescent="0.25"/>
    <row r="24315" customFormat="1" x14ac:dyDescent="0.25"/>
    <row r="24316" customFormat="1" x14ac:dyDescent="0.25"/>
    <row r="24317" customFormat="1" x14ac:dyDescent="0.25"/>
    <row r="24318" customFormat="1" x14ac:dyDescent="0.25"/>
    <row r="24319" customFormat="1" x14ac:dyDescent="0.25"/>
    <row r="24320" customFormat="1" x14ac:dyDescent="0.25"/>
    <row r="24321" customFormat="1" x14ac:dyDescent="0.25"/>
    <row r="24322" customFormat="1" x14ac:dyDescent="0.25"/>
    <row r="24323" customFormat="1" x14ac:dyDescent="0.25"/>
    <row r="24324" customFormat="1" x14ac:dyDescent="0.25"/>
    <row r="24325" customFormat="1" x14ac:dyDescent="0.25"/>
    <row r="24326" customFormat="1" x14ac:dyDescent="0.25"/>
    <row r="24327" customFormat="1" x14ac:dyDescent="0.25"/>
    <row r="24328" customFormat="1" x14ac:dyDescent="0.25"/>
    <row r="24329" customFormat="1" x14ac:dyDescent="0.25"/>
    <row r="24330" customFormat="1" x14ac:dyDescent="0.25"/>
    <row r="24331" customFormat="1" x14ac:dyDescent="0.25"/>
    <row r="24332" customFormat="1" x14ac:dyDescent="0.25"/>
    <row r="24333" customFormat="1" x14ac:dyDescent="0.25"/>
    <row r="24334" customFormat="1" x14ac:dyDescent="0.25"/>
    <row r="24335" customFormat="1" x14ac:dyDescent="0.25"/>
    <row r="24336" customFormat="1" x14ac:dyDescent="0.25"/>
    <row r="24337" customFormat="1" x14ac:dyDescent="0.25"/>
    <row r="24338" customFormat="1" x14ac:dyDescent="0.25"/>
    <row r="24339" customFormat="1" x14ac:dyDescent="0.25"/>
    <row r="24340" customFormat="1" x14ac:dyDescent="0.25"/>
    <row r="24341" customFormat="1" x14ac:dyDescent="0.25"/>
    <row r="24342" customFormat="1" x14ac:dyDescent="0.25"/>
    <row r="24343" customFormat="1" x14ac:dyDescent="0.25"/>
    <row r="24344" customFormat="1" x14ac:dyDescent="0.25"/>
    <row r="24345" customFormat="1" x14ac:dyDescent="0.25"/>
    <row r="24346" customFormat="1" x14ac:dyDescent="0.25"/>
    <row r="24347" customFormat="1" x14ac:dyDescent="0.25"/>
    <row r="24348" customFormat="1" x14ac:dyDescent="0.25"/>
    <row r="24349" customFormat="1" x14ac:dyDescent="0.25"/>
    <row r="24350" customFormat="1" x14ac:dyDescent="0.25"/>
    <row r="24351" customFormat="1" x14ac:dyDescent="0.25"/>
    <row r="24352" customFormat="1" x14ac:dyDescent="0.25"/>
    <row r="24353" customFormat="1" x14ac:dyDescent="0.25"/>
    <row r="24354" customFormat="1" x14ac:dyDescent="0.25"/>
    <row r="24355" customFormat="1" x14ac:dyDescent="0.25"/>
    <row r="24356" customFormat="1" x14ac:dyDescent="0.25"/>
    <row r="24357" customFormat="1" x14ac:dyDescent="0.25"/>
    <row r="24358" customFormat="1" x14ac:dyDescent="0.25"/>
    <row r="24359" customFormat="1" x14ac:dyDescent="0.25"/>
    <row r="24360" customFormat="1" x14ac:dyDescent="0.25"/>
    <row r="24361" customFormat="1" x14ac:dyDescent="0.25"/>
    <row r="24362" customFormat="1" x14ac:dyDescent="0.25"/>
    <row r="24363" customFormat="1" x14ac:dyDescent="0.25"/>
    <row r="24364" customFormat="1" x14ac:dyDescent="0.25"/>
    <row r="24365" customFormat="1" x14ac:dyDescent="0.25"/>
    <row r="24366" customFormat="1" x14ac:dyDescent="0.25"/>
    <row r="24367" customFormat="1" x14ac:dyDescent="0.25"/>
    <row r="24368" customFormat="1" x14ac:dyDescent="0.25"/>
    <row r="24369" customFormat="1" x14ac:dyDescent="0.25"/>
    <row r="24370" customFormat="1" x14ac:dyDescent="0.25"/>
    <row r="24371" customFormat="1" x14ac:dyDescent="0.25"/>
    <row r="24372" customFormat="1" x14ac:dyDescent="0.25"/>
    <row r="24373" customFormat="1" x14ac:dyDescent="0.25"/>
    <row r="24374" customFormat="1" x14ac:dyDescent="0.25"/>
    <row r="24375" customFormat="1" x14ac:dyDescent="0.25"/>
    <row r="24376" customFormat="1" x14ac:dyDescent="0.25"/>
    <row r="24377" customFormat="1" x14ac:dyDescent="0.25"/>
    <row r="24378" customFormat="1" x14ac:dyDescent="0.25"/>
    <row r="24379" customFormat="1" x14ac:dyDescent="0.25"/>
    <row r="24380" customFormat="1" x14ac:dyDescent="0.25"/>
    <row r="24381" customFormat="1" x14ac:dyDescent="0.25"/>
    <row r="24382" customFormat="1" x14ac:dyDescent="0.25"/>
    <row r="24383" customFormat="1" x14ac:dyDescent="0.25"/>
    <row r="24384" customFormat="1" x14ac:dyDescent="0.25"/>
    <row r="24385" customFormat="1" x14ac:dyDescent="0.25"/>
    <row r="24386" customFormat="1" x14ac:dyDescent="0.25"/>
    <row r="24387" customFormat="1" x14ac:dyDescent="0.25"/>
    <row r="24388" customFormat="1" x14ac:dyDescent="0.25"/>
    <row r="24389" customFormat="1" x14ac:dyDescent="0.25"/>
    <row r="24390" customFormat="1" x14ac:dyDescent="0.25"/>
    <row r="24391" customFormat="1" x14ac:dyDescent="0.25"/>
    <row r="24392" customFormat="1" x14ac:dyDescent="0.25"/>
    <row r="24393" customFormat="1" x14ac:dyDescent="0.25"/>
    <row r="24394" customFormat="1" x14ac:dyDescent="0.25"/>
    <row r="24395" customFormat="1" x14ac:dyDescent="0.25"/>
    <row r="24396" customFormat="1" x14ac:dyDescent="0.25"/>
    <row r="24397" customFormat="1" x14ac:dyDescent="0.25"/>
    <row r="24398" customFormat="1" x14ac:dyDescent="0.25"/>
    <row r="24399" customFormat="1" x14ac:dyDescent="0.25"/>
    <row r="24400" customFormat="1" x14ac:dyDescent="0.25"/>
    <row r="24401" customFormat="1" x14ac:dyDescent="0.25"/>
    <row r="24402" customFormat="1" x14ac:dyDescent="0.25"/>
    <row r="24403" customFormat="1" x14ac:dyDescent="0.25"/>
    <row r="24404" customFormat="1" x14ac:dyDescent="0.25"/>
    <row r="24405" customFormat="1" x14ac:dyDescent="0.25"/>
    <row r="24406" customFormat="1" x14ac:dyDescent="0.25"/>
    <row r="24407" customFormat="1" x14ac:dyDescent="0.25"/>
    <row r="24408" customFormat="1" x14ac:dyDescent="0.25"/>
    <row r="24409" customFormat="1" x14ac:dyDescent="0.25"/>
    <row r="24410" customFormat="1" x14ac:dyDescent="0.25"/>
    <row r="24411" customFormat="1" x14ac:dyDescent="0.25"/>
    <row r="24412" customFormat="1" x14ac:dyDescent="0.25"/>
    <row r="24413" customFormat="1" x14ac:dyDescent="0.25"/>
    <row r="24414" customFormat="1" x14ac:dyDescent="0.25"/>
    <row r="24415" customFormat="1" x14ac:dyDescent="0.25"/>
    <row r="24416" customFormat="1" x14ac:dyDescent="0.25"/>
    <row r="24417" customFormat="1" x14ac:dyDescent="0.25"/>
    <row r="24418" customFormat="1" x14ac:dyDescent="0.25"/>
    <row r="24419" customFormat="1" x14ac:dyDescent="0.25"/>
    <row r="24420" customFormat="1" x14ac:dyDescent="0.25"/>
    <row r="24421" customFormat="1" x14ac:dyDescent="0.25"/>
    <row r="24422" customFormat="1" x14ac:dyDescent="0.25"/>
    <row r="24423" customFormat="1" x14ac:dyDescent="0.25"/>
    <row r="24424" customFormat="1" x14ac:dyDescent="0.25"/>
    <row r="24425" customFormat="1" x14ac:dyDescent="0.25"/>
    <row r="24426" customFormat="1" x14ac:dyDescent="0.25"/>
    <row r="24427" customFormat="1" x14ac:dyDescent="0.25"/>
    <row r="24428" customFormat="1" x14ac:dyDescent="0.25"/>
    <row r="24429" customFormat="1" x14ac:dyDescent="0.25"/>
    <row r="24430" customFormat="1" x14ac:dyDescent="0.25"/>
    <row r="24431" customFormat="1" x14ac:dyDescent="0.25"/>
    <row r="24432" customFormat="1" x14ac:dyDescent="0.25"/>
    <row r="24433" customFormat="1" x14ac:dyDescent="0.25"/>
    <row r="24434" customFormat="1" x14ac:dyDescent="0.25"/>
    <row r="24435" customFormat="1" x14ac:dyDescent="0.25"/>
    <row r="24436" customFormat="1" x14ac:dyDescent="0.25"/>
    <row r="24437" customFormat="1" x14ac:dyDescent="0.25"/>
    <row r="24438" customFormat="1" x14ac:dyDescent="0.25"/>
    <row r="24439" customFormat="1" x14ac:dyDescent="0.25"/>
    <row r="24440" customFormat="1" x14ac:dyDescent="0.25"/>
    <row r="24441" customFormat="1" x14ac:dyDescent="0.25"/>
    <row r="24442" customFormat="1" x14ac:dyDescent="0.25"/>
    <row r="24443" customFormat="1" x14ac:dyDescent="0.25"/>
    <row r="24444" customFormat="1" x14ac:dyDescent="0.25"/>
    <row r="24445" customFormat="1" x14ac:dyDescent="0.25"/>
    <row r="24446" customFormat="1" x14ac:dyDescent="0.25"/>
    <row r="24447" customFormat="1" x14ac:dyDescent="0.25"/>
    <row r="24448" customFormat="1" x14ac:dyDescent="0.25"/>
    <row r="24449" customFormat="1" x14ac:dyDescent="0.25"/>
    <row r="24450" customFormat="1" x14ac:dyDescent="0.25"/>
    <row r="24451" customFormat="1" x14ac:dyDescent="0.25"/>
    <row r="24452" customFormat="1" x14ac:dyDescent="0.25"/>
    <row r="24453" customFormat="1" x14ac:dyDescent="0.25"/>
    <row r="24454" customFormat="1" x14ac:dyDescent="0.25"/>
    <row r="24455" customFormat="1" x14ac:dyDescent="0.25"/>
    <row r="24456" customFormat="1" x14ac:dyDescent="0.25"/>
    <row r="24457" customFormat="1" x14ac:dyDescent="0.25"/>
    <row r="24458" customFormat="1" x14ac:dyDescent="0.25"/>
    <row r="24459" customFormat="1" x14ac:dyDescent="0.25"/>
    <row r="24460" customFormat="1" x14ac:dyDescent="0.25"/>
    <row r="24461" customFormat="1" x14ac:dyDescent="0.25"/>
    <row r="24462" customFormat="1" x14ac:dyDescent="0.25"/>
    <row r="24463" customFormat="1" x14ac:dyDescent="0.25"/>
    <row r="24464" customFormat="1" x14ac:dyDescent="0.25"/>
    <row r="24465" customFormat="1" x14ac:dyDescent="0.25"/>
    <row r="24466" customFormat="1" x14ac:dyDescent="0.25"/>
    <row r="24467" customFormat="1" x14ac:dyDescent="0.25"/>
    <row r="24468" customFormat="1" x14ac:dyDescent="0.25"/>
    <row r="24469" customFormat="1" x14ac:dyDescent="0.25"/>
    <row r="24470" customFormat="1" x14ac:dyDescent="0.25"/>
    <row r="24471" customFormat="1" x14ac:dyDescent="0.25"/>
    <row r="24472" customFormat="1" x14ac:dyDescent="0.25"/>
    <row r="24473" customFormat="1" x14ac:dyDescent="0.25"/>
    <row r="24474" customFormat="1" x14ac:dyDescent="0.25"/>
    <row r="24475" customFormat="1" x14ac:dyDescent="0.25"/>
    <row r="24476" customFormat="1" x14ac:dyDescent="0.25"/>
    <row r="24477" customFormat="1" x14ac:dyDescent="0.25"/>
    <row r="24478" customFormat="1" x14ac:dyDescent="0.25"/>
    <row r="24479" customFormat="1" x14ac:dyDescent="0.25"/>
    <row r="24480" customFormat="1" x14ac:dyDescent="0.25"/>
    <row r="24481" customFormat="1" x14ac:dyDescent="0.25"/>
    <row r="24482" customFormat="1" x14ac:dyDescent="0.25"/>
    <row r="24483" customFormat="1" x14ac:dyDescent="0.25"/>
    <row r="24484" customFormat="1" x14ac:dyDescent="0.25"/>
    <row r="24485" customFormat="1" x14ac:dyDescent="0.25"/>
    <row r="24486" customFormat="1" x14ac:dyDescent="0.25"/>
    <row r="24487" customFormat="1" x14ac:dyDescent="0.25"/>
    <row r="24488" customFormat="1" x14ac:dyDescent="0.25"/>
    <row r="24489" customFormat="1" x14ac:dyDescent="0.25"/>
    <row r="24490" customFormat="1" x14ac:dyDescent="0.25"/>
    <row r="24491" customFormat="1" x14ac:dyDescent="0.25"/>
    <row r="24492" customFormat="1" x14ac:dyDescent="0.25"/>
    <row r="24493" customFormat="1" x14ac:dyDescent="0.25"/>
    <row r="24494" customFormat="1" x14ac:dyDescent="0.25"/>
    <row r="24495" customFormat="1" x14ac:dyDescent="0.25"/>
    <row r="24496" customFormat="1" x14ac:dyDescent="0.25"/>
    <row r="24497" customFormat="1" x14ac:dyDescent="0.25"/>
    <row r="24498" customFormat="1" x14ac:dyDescent="0.25"/>
    <row r="24499" customFormat="1" x14ac:dyDescent="0.25"/>
    <row r="24500" customFormat="1" x14ac:dyDescent="0.25"/>
    <row r="24501" customFormat="1" x14ac:dyDescent="0.25"/>
    <row r="24502" customFormat="1" x14ac:dyDescent="0.25"/>
    <row r="24503" customFormat="1" x14ac:dyDescent="0.25"/>
    <row r="24504" customFormat="1" x14ac:dyDescent="0.25"/>
    <row r="24505" customFormat="1" x14ac:dyDescent="0.25"/>
    <row r="24506" customFormat="1" x14ac:dyDescent="0.25"/>
    <row r="24507" customFormat="1" x14ac:dyDescent="0.25"/>
    <row r="24508" customFormat="1" x14ac:dyDescent="0.25"/>
    <row r="24509" customFormat="1" x14ac:dyDescent="0.25"/>
    <row r="24510" customFormat="1" x14ac:dyDescent="0.25"/>
    <row r="24511" customFormat="1" x14ac:dyDescent="0.25"/>
    <row r="24512" customFormat="1" x14ac:dyDescent="0.25"/>
    <row r="24513" customFormat="1" x14ac:dyDescent="0.25"/>
    <row r="24514" customFormat="1" x14ac:dyDescent="0.25"/>
    <row r="24515" customFormat="1" x14ac:dyDescent="0.25"/>
    <row r="24516" customFormat="1" x14ac:dyDescent="0.25"/>
    <row r="24517" customFormat="1" x14ac:dyDescent="0.25"/>
    <row r="24518" customFormat="1" x14ac:dyDescent="0.25"/>
    <row r="24519" customFormat="1" x14ac:dyDescent="0.25"/>
    <row r="24520" customFormat="1" x14ac:dyDescent="0.25"/>
    <row r="24521" customFormat="1" x14ac:dyDescent="0.25"/>
    <row r="24522" customFormat="1" x14ac:dyDescent="0.25"/>
    <row r="24523" customFormat="1" x14ac:dyDescent="0.25"/>
    <row r="24524" customFormat="1" x14ac:dyDescent="0.25"/>
    <row r="24525" customFormat="1" x14ac:dyDescent="0.25"/>
    <row r="24526" customFormat="1" x14ac:dyDescent="0.25"/>
    <row r="24527" customFormat="1" x14ac:dyDescent="0.25"/>
    <row r="24528" customFormat="1" x14ac:dyDescent="0.25"/>
    <row r="24529" customFormat="1" x14ac:dyDescent="0.25"/>
    <row r="24530" customFormat="1" x14ac:dyDescent="0.25"/>
    <row r="24531" customFormat="1" x14ac:dyDescent="0.25"/>
    <row r="24532" customFormat="1" x14ac:dyDescent="0.25"/>
    <row r="24533" customFormat="1" x14ac:dyDescent="0.25"/>
    <row r="24534" customFormat="1" x14ac:dyDescent="0.25"/>
    <row r="24535" customFormat="1" x14ac:dyDescent="0.25"/>
    <row r="24536" customFormat="1" x14ac:dyDescent="0.25"/>
    <row r="24537" customFormat="1" x14ac:dyDescent="0.25"/>
    <row r="24538" customFormat="1" x14ac:dyDescent="0.25"/>
    <row r="24539" customFormat="1" x14ac:dyDescent="0.25"/>
    <row r="24540" customFormat="1" x14ac:dyDescent="0.25"/>
    <row r="24541" customFormat="1" x14ac:dyDescent="0.25"/>
    <row r="24542" customFormat="1" x14ac:dyDescent="0.25"/>
    <row r="24543" customFormat="1" x14ac:dyDescent="0.25"/>
    <row r="24544" customFormat="1" x14ac:dyDescent="0.25"/>
    <row r="24545" customFormat="1" x14ac:dyDescent="0.25"/>
    <row r="24546" customFormat="1" x14ac:dyDescent="0.25"/>
    <row r="24547" customFormat="1" x14ac:dyDescent="0.25"/>
    <row r="24548" customFormat="1" x14ac:dyDescent="0.25"/>
    <row r="24549" customFormat="1" x14ac:dyDescent="0.25"/>
    <row r="24550" customFormat="1" x14ac:dyDescent="0.25"/>
    <row r="24551" customFormat="1" x14ac:dyDescent="0.25"/>
    <row r="24552" customFormat="1" x14ac:dyDescent="0.25"/>
    <row r="24553" customFormat="1" x14ac:dyDescent="0.25"/>
    <row r="24554" customFormat="1" x14ac:dyDescent="0.25"/>
    <row r="24555" customFormat="1" x14ac:dyDescent="0.25"/>
    <row r="24556" customFormat="1" x14ac:dyDescent="0.25"/>
    <row r="24557" customFormat="1" x14ac:dyDescent="0.25"/>
    <row r="24558" customFormat="1" x14ac:dyDescent="0.25"/>
    <row r="24559" customFormat="1" x14ac:dyDescent="0.25"/>
    <row r="24560" customFormat="1" x14ac:dyDescent="0.25"/>
    <row r="24561" customFormat="1" x14ac:dyDescent="0.25"/>
    <row r="24562" customFormat="1" x14ac:dyDescent="0.25"/>
    <row r="24563" customFormat="1" x14ac:dyDescent="0.25"/>
    <row r="24564" customFormat="1" x14ac:dyDescent="0.25"/>
    <row r="24565" customFormat="1" x14ac:dyDescent="0.25"/>
    <row r="24566" customFormat="1" x14ac:dyDescent="0.25"/>
    <row r="24567" customFormat="1" x14ac:dyDescent="0.25"/>
    <row r="24568" customFormat="1" x14ac:dyDescent="0.25"/>
    <row r="24569" customFormat="1" x14ac:dyDescent="0.25"/>
    <row r="24570" customFormat="1" x14ac:dyDescent="0.25"/>
    <row r="24571" customFormat="1" x14ac:dyDescent="0.25"/>
    <row r="24572" customFormat="1" x14ac:dyDescent="0.25"/>
    <row r="24573" customFormat="1" x14ac:dyDescent="0.25"/>
    <row r="24574" customFormat="1" x14ac:dyDescent="0.25"/>
    <row r="24575" customFormat="1" x14ac:dyDescent="0.25"/>
    <row r="24576" customFormat="1" x14ac:dyDescent="0.25"/>
    <row r="24577" customFormat="1" x14ac:dyDescent="0.25"/>
    <row r="24578" customFormat="1" x14ac:dyDescent="0.25"/>
    <row r="24579" customFormat="1" x14ac:dyDescent="0.25"/>
    <row r="24580" customFormat="1" x14ac:dyDescent="0.25"/>
    <row r="24581" customFormat="1" x14ac:dyDescent="0.25"/>
    <row r="24582" customFormat="1" x14ac:dyDescent="0.25"/>
    <row r="24583" customFormat="1" x14ac:dyDescent="0.25"/>
    <row r="24584" customFormat="1" x14ac:dyDescent="0.25"/>
    <row r="24585" customFormat="1" x14ac:dyDescent="0.25"/>
    <row r="24586" customFormat="1" x14ac:dyDescent="0.25"/>
    <row r="24587" customFormat="1" x14ac:dyDescent="0.25"/>
    <row r="24588" customFormat="1" x14ac:dyDescent="0.25"/>
    <row r="24589" customFormat="1" x14ac:dyDescent="0.25"/>
    <row r="24590" customFormat="1" x14ac:dyDescent="0.25"/>
    <row r="24591" customFormat="1" x14ac:dyDescent="0.25"/>
    <row r="24592" customFormat="1" x14ac:dyDescent="0.25"/>
    <row r="24593" customFormat="1" x14ac:dyDescent="0.25"/>
    <row r="24594" customFormat="1" x14ac:dyDescent="0.25"/>
    <row r="24595" customFormat="1" x14ac:dyDescent="0.25"/>
    <row r="24596" customFormat="1" x14ac:dyDescent="0.25"/>
    <row r="24597" customFormat="1" x14ac:dyDescent="0.25"/>
    <row r="24598" customFormat="1" x14ac:dyDescent="0.25"/>
    <row r="24599" customFormat="1" x14ac:dyDescent="0.25"/>
    <row r="24600" customFormat="1" x14ac:dyDescent="0.25"/>
    <row r="24601" customFormat="1" x14ac:dyDescent="0.25"/>
    <row r="24602" customFormat="1" x14ac:dyDescent="0.25"/>
    <row r="24603" customFormat="1" x14ac:dyDescent="0.25"/>
    <row r="24604" customFormat="1" x14ac:dyDescent="0.25"/>
    <row r="24605" customFormat="1" x14ac:dyDescent="0.25"/>
    <row r="24606" customFormat="1" x14ac:dyDescent="0.25"/>
    <row r="24607" customFormat="1" x14ac:dyDescent="0.25"/>
    <row r="24608" customFormat="1" x14ac:dyDescent="0.25"/>
    <row r="24609" customFormat="1" x14ac:dyDescent="0.25"/>
    <row r="24610" customFormat="1" x14ac:dyDescent="0.25"/>
    <row r="24611" customFormat="1" x14ac:dyDescent="0.25"/>
    <row r="24612" customFormat="1" x14ac:dyDescent="0.25"/>
    <row r="24613" customFormat="1" x14ac:dyDescent="0.25"/>
    <row r="24614" customFormat="1" x14ac:dyDescent="0.25"/>
    <row r="24615" customFormat="1" x14ac:dyDescent="0.25"/>
    <row r="24616" customFormat="1" x14ac:dyDescent="0.25"/>
    <row r="24617" customFormat="1" x14ac:dyDescent="0.25"/>
    <row r="24618" customFormat="1" x14ac:dyDescent="0.25"/>
    <row r="24619" customFormat="1" x14ac:dyDescent="0.25"/>
    <row r="24620" customFormat="1" x14ac:dyDescent="0.25"/>
    <row r="24621" customFormat="1" x14ac:dyDescent="0.25"/>
    <row r="24622" customFormat="1" x14ac:dyDescent="0.25"/>
    <row r="24623" customFormat="1" x14ac:dyDescent="0.25"/>
    <row r="24624" customFormat="1" x14ac:dyDescent="0.25"/>
    <row r="24625" customFormat="1" x14ac:dyDescent="0.25"/>
    <row r="24626" customFormat="1" x14ac:dyDescent="0.25"/>
    <row r="24627" customFormat="1" x14ac:dyDescent="0.25"/>
    <row r="24628" customFormat="1" x14ac:dyDescent="0.25"/>
    <row r="24629" customFormat="1" x14ac:dyDescent="0.25"/>
    <row r="24630" customFormat="1" x14ac:dyDescent="0.25"/>
    <row r="24631" customFormat="1" x14ac:dyDescent="0.25"/>
    <row r="24632" customFormat="1" x14ac:dyDescent="0.25"/>
    <row r="24633" customFormat="1" x14ac:dyDescent="0.25"/>
    <row r="24634" customFormat="1" x14ac:dyDescent="0.25"/>
    <row r="24635" customFormat="1" x14ac:dyDescent="0.25"/>
    <row r="24636" customFormat="1" x14ac:dyDescent="0.25"/>
    <row r="24637" customFormat="1" x14ac:dyDescent="0.25"/>
    <row r="24638" customFormat="1" x14ac:dyDescent="0.25"/>
    <row r="24639" customFormat="1" x14ac:dyDescent="0.25"/>
    <row r="24640" customFormat="1" x14ac:dyDescent="0.25"/>
    <row r="24641" customFormat="1" x14ac:dyDescent="0.25"/>
    <row r="24642" customFormat="1" x14ac:dyDescent="0.25"/>
    <row r="24643" customFormat="1" x14ac:dyDescent="0.25"/>
    <row r="24644" customFormat="1" x14ac:dyDescent="0.25"/>
    <row r="24645" customFormat="1" x14ac:dyDescent="0.25"/>
    <row r="24646" customFormat="1" x14ac:dyDescent="0.25"/>
    <row r="24647" customFormat="1" x14ac:dyDescent="0.25"/>
    <row r="24648" customFormat="1" x14ac:dyDescent="0.25"/>
    <row r="24649" customFormat="1" x14ac:dyDescent="0.25"/>
    <row r="24650" customFormat="1" x14ac:dyDescent="0.25"/>
    <row r="24651" customFormat="1" x14ac:dyDescent="0.25"/>
    <row r="24652" customFormat="1" x14ac:dyDescent="0.25"/>
    <row r="24653" customFormat="1" x14ac:dyDescent="0.25"/>
    <row r="24654" customFormat="1" x14ac:dyDescent="0.25"/>
    <row r="24655" customFormat="1" x14ac:dyDescent="0.25"/>
    <row r="24656" customFormat="1" x14ac:dyDescent="0.25"/>
    <row r="24657" customFormat="1" x14ac:dyDescent="0.25"/>
    <row r="24658" customFormat="1" x14ac:dyDescent="0.25"/>
    <row r="24659" customFormat="1" x14ac:dyDescent="0.25"/>
    <row r="24660" customFormat="1" x14ac:dyDescent="0.25"/>
    <row r="24661" customFormat="1" x14ac:dyDescent="0.25"/>
    <row r="24662" customFormat="1" x14ac:dyDescent="0.25"/>
    <row r="24663" customFormat="1" x14ac:dyDescent="0.25"/>
    <row r="24664" customFormat="1" x14ac:dyDescent="0.25"/>
    <row r="24665" customFormat="1" x14ac:dyDescent="0.25"/>
    <row r="24666" customFormat="1" x14ac:dyDescent="0.25"/>
    <row r="24667" customFormat="1" x14ac:dyDescent="0.25"/>
    <row r="24668" customFormat="1" x14ac:dyDescent="0.25"/>
    <row r="24669" customFormat="1" x14ac:dyDescent="0.25"/>
    <row r="24670" customFormat="1" x14ac:dyDescent="0.25"/>
    <row r="24671" customFormat="1" x14ac:dyDescent="0.25"/>
    <row r="24672" customFormat="1" x14ac:dyDescent="0.25"/>
    <row r="24673" customFormat="1" x14ac:dyDescent="0.25"/>
    <row r="24674" customFormat="1" x14ac:dyDescent="0.25"/>
    <row r="24675" customFormat="1" x14ac:dyDescent="0.25"/>
    <row r="24676" customFormat="1" x14ac:dyDescent="0.25"/>
    <row r="24677" customFormat="1" x14ac:dyDescent="0.25"/>
    <row r="24678" customFormat="1" x14ac:dyDescent="0.25"/>
    <row r="24679" customFormat="1" x14ac:dyDescent="0.25"/>
    <row r="24680" customFormat="1" x14ac:dyDescent="0.25"/>
    <row r="24681" customFormat="1" x14ac:dyDescent="0.25"/>
    <row r="24682" customFormat="1" x14ac:dyDescent="0.25"/>
    <row r="24683" customFormat="1" x14ac:dyDescent="0.25"/>
    <row r="24684" customFormat="1" x14ac:dyDescent="0.25"/>
    <row r="24685" customFormat="1" x14ac:dyDescent="0.25"/>
    <row r="24686" customFormat="1" x14ac:dyDescent="0.25"/>
    <row r="24687" customFormat="1" x14ac:dyDescent="0.25"/>
    <row r="24688" customFormat="1" x14ac:dyDescent="0.25"/>
    <row r="24689" customFormat="1" x14ac:dyDescent="0.25"/>
    <row r="24690" customFormat="1" x14ac:dyDescent="0.25"/>
    <row r="24691" customFormat="1" x14ac:dyDescent="0.25"/>
    <row r="24692" customFormat="1" x14ac:dyDescent="0.25"/>
    <row r="24693" customFormat="1" x14ac:dyDescent="0.25"/>
    <row r="24694" customFormat="1" x14ac:dyDescent="0.25"/>
    <row r="24695" customFormat="1" x14ac:dyDescent="0.25"/>
    <row r="24696" customFormat="1" x14ac:dyDescent="0.25"/>
    <row r="24697" customFormat="1" x14ac:dyDescent="0.25"/>
    <row r="24698" customFormat="1" x14ac:dyDescent="0.25"/>
    <row r="24699" customFormat="1" x14ac:dyDescent="0.25"/>
    <row r="24700" customFormat="1" x14ac:dyDescent="0.25"/>
    <row r="24701" customFormat="1" x14ac:dyDescent="0.25"/>
    <row r="24702" customFormat="1" x14ac:dyDescent="0.25"/>
    <row r="24703" customFormat="1" x14ac:dyDescent="0.25"/>
    <row r="24704" customFormat="1" x14ac:dyDescent="0.25"/>
    <row r="24705" customFormat="1" x14ac:dyDescent="0.25"/>
    <row r="24706" customFormat="1" x14ac:dyDescent="0.25"/>
    <row r="24707" customFormat="1" x14ac:dyDescent="0.25"/>
    <row r="24708" customFormat="1" x14ac:dyDescent="0.25"/>
    <row r="24709" customFormat="1" x14ac:dyDescent="0.25"/>
    <row r="24710" customFormat="1" x14ac:dyDescent="0.25"/>
    <row r="24711" customFormat="1" x14ac:dyDescent="0.25"/>
    <row r="24712" customFormat="1" x14ac:dyDescent="0.25"/>
    <row r="24713" customFormat="1" x14ac:dyDescent="0.25"/>
    <row r="24714" customFormat="1" x14ac:dyDescent="0.25"/>
    <row r="24715" customFormat="1" x14ac:dyDescent="0.25"/>
    <row r="24716" customFormat="1" x14ac:dyDescent="0.25"/>
    <row r="24717" customFormat="1" x14ac:dyDescent="0.25"/>
    <row r="24718" customFormat="1" x14ac:dyDescent="0.25"/>
    <row r="24719" customFormat="1" x14ac:dyDescent="0.25"/>
    <row r="24720" customFormat="1" x14ac:dyDescent="0.25"/>
    <row r="24721" customFormat="1" x14ac:dyDescent="0.25"/>
    <row r="24722" customFormat="1" x14ac:dyDescent="0.25"/>
    <row r="24723" customFormat="1" x14ac:dyDescent="0.25"/>
    <row r="24724" customFormat="1" x14ac:dyDescent="0.25"/>
    <row r="24725" customFormat="1" x14ac:dyDescent="0.25"/>
    <row r="24726" customFormat="1" x14ac:dyDescent="0.25"/>
    <row r="24727" customFormat="1" x14ac:dyDescent="0.25"/>
    <row r="24728" customFormat="1" x14ac:dyDescent="0.25"/>
    <row r="24729" customFormat="1" x14ac:dyDescent="0.25"/>
    <row r="24730" customFormat="1" x14ac:dyDescent="0.25"/>
    <row r="24731" customFormat="1" x14ac:dyDescent="0.25"/>
    <row r="24732" customFormat="1" x14ac:dyDescent="0.25"/>
    <row r="24733" customFormat="1" x14ac:dyDescent="0.25"/>
    <row r="24734" customFormat="1" x14ac:dyDescent="0.25"/>
    <row r="24735" customFormat="1" x14ac:dyDescent="0.25"/>
    <row r="24736" customFormat="1" x14ac:dyDescent="0.25"/>
    <row r="24737" customFormat="1" x14ac:dyDescent="0.25"/>
    <row r="24738" customFormat="1" x14ac:dyDescent="0.25"/>
    <row r="24739" customFormat="1" x14ac:dyDescent="0.25"/>
    <row r="24740" customFormat="1" x14ac:dyDescent="0.25"/>
    <row r="24741" customFormat="1" x14ac:dyDescent="0.25"/>
    <row r="24742" customFormat="1" x14ac:dyDescent="0.25"/>
    <row r="24743" customFormat="1" x14ac:dyDescent="0.25"/>
    <row r="24744" customFormat="1" x14ac:dyDescent="0.25"/>
    <row r="24745" customFormat="1" x14ac:dyDescent="0.25"/>
    <row r="24746" customFormat="1" x14ac:dyDescent="0.25"/>
    <row r="24747" customFormat="1" x14ac:dyDescent="0.25"/>
    <row r="24748" customFormat="1" x14ac:dyDescent="0.25"/>
    <row r="24749" customFormat="1" x14ac:dyDescent="0.25"/>
    <row r="24750" customFormat="1" x14ac:dyDescent="0.25"/>
    <row r="24751" customFormat="1" x14ac:dyDescent="0.25"/>
    <row r="24752" customFormat="1" x14ac:dyDescent="0.25"/>
    <row r="24753" customFormat="1" x14ac:dyDescent="0.25"/>
    <row r="24754" customFormat="1" x14ac:dyDescent="0.25"/>
    <row r="24755" customFormat="1" x14ac:dyDescent="0.25"/>
    <row r="24756" customFormat="1" x14ac:dyDescent="0.25"/>
    <row r="24757" customFormat="1" x14ac:dyDescent="0.25"/>
    <row r="24758" customFormat="1" x14ac:dyDescent="0.25"/>
    <row r="24759" customFormat="1" x14ac:dyDescent="0.25"/>
    <row r="24760" customFormat="1" x14ac:dyDescent="0.25"/>
    <row r="24761" customFormat="1" x14ac:dyDescent="0.25"/>
    <row r="24762" customFormat="1" x14ac:dyDescent="0.25"/>
    <row r="24763" customFormat="1" x14ac:dyDescent="0.25"/>
    <row r="24764" customFormat="1" x14ac:dyDescent="0.25"/>
    <row r="24765" customFormat="1" x14ac:dyDescent="0.25"/>
    <row r="24766" customFormat="1" x14ac:dyDescent="0.25"/>
    <row r="24767" customFormat="1" x14ac:dyDescent="0.25"/>
    <row r="24768" customFormat="1" x14ac:dyDescent="0.25"/>
    <row r="24769" customFormat="1" x14ac:dyDescent="0.25"/>
    <row r="24770" customFormat="1" x14ac:dyDescent="0.25"/>
    <row r="24771" customFormat="1" x14ac:dyDescent="0.25"/>
    <row r="24772" customFormat="1" x14ac:dyDescent="0.25"/>
    <row r="24773" customFormat="1" x14ac:dyDescent="0.25"/>
    <row r="24774" customFormat="1" x14ac:dyDescent="0.25"/>
    <row r="24775" customFormat="1" x14ac:dyDescent="0.25"/>
    <row r="24776" customFormat="1" x14ac:dyDescent="0.25"/>
    <row r="24777" customFormat="1" x14ac:dyDescent="0.25"/>
    <row r="24778" customFormat="1" x14ac:dyDescent="0.25"/>
    <row r="24779" customFormat="1" x14ac:dyDescent="0.25"/>
    <row r="24780" customFormat="1" x14ac:dyDescent="0.25"/>
    <row r="24781" customFormat="1" x14ac:dyDescent="0.25"/>
    <row r="24782" customFormat="1" x14ac:dyDescent="0.25"/>
    <row r="24783" customFormat="1" x14ac:dyDescent="0.25"/>
    <row r="24784" customFormat="1" x14ac:dyDescent="0.25"/>
    <row r="24785" customFormat="1" x14ac:dyDescent="0.25"/>
    <row r="24786" customFormat="1" x14ac:dyDescent="0.25"/>
    <row r="24787" customFormat="1" x14ac:dyDescent="0.25"/>
    <row r="24788" customFormat="1" x14ac:dyDescent="0.25"/>
    <row r="24789" customFormat="1" x14ac:dyDescent="0.25"/>
    <row r="24790" customFormat="1" x14ac:dyDescent="0.25"/>
    <row r="24791" customFormat="1" x14ac:dyDescent="0.25"/>
    <row r="24792" customFormat="1" x14ac:dyDescent="0.25"/>
    <row r="24793" customFormat="1" x14ac:dyDescent="0.25"/>
    <row r="24794" customFormat="1" x14ac:dyDescent="0.25"/>
    <row r="24795" customFormat="1" x14ac:dyDescent="0.25"/>
    <row r="24796" customFormat="1" x14ac:dyDescent="0.25"/>
    <row r="24797" customFormat="1" x14ac:dyDescent="0.25"/>
    <row r="24798" customFormat="1" x14ac:dyDescent="0.25"/>
    <row r="24799" customFormat="1" x14ac:dyDescent="0.25"/>
    <row r="24800" customFormat="1" x14ac:dyDescent="0.25"/>
    <row r="24801" customFormat="1" x14ac:dyDescent="0.25"/>
    <row r="24802" customFormat="1" x14ac:dyDescent="0.25"/>
    <row r="24803" customFormat="1" x14ac:dyDescent="0.25"/>
    <row r="24804" customFormat="1" x14ac:dyDescent="0.25"/>
    <row r="24805" customFormat="1" x14ac:dyDescent="0.25"/>
    <row r="24806" customFormat="1" x14ac:dyDescent="0.25"/>
    <row r="24807" customFormat="1" x14ac:dyDescent="0.25"/>
    <row r="24808" customFormat="1" x14ac:dyDescent="0.25"/>
    <row r="24809" customFormat="1" x14ac:dyDescent="0.25"/>
    <row r="24810" customFormat="1" x14ac:dyDescent="0.25"/>
    <row r="24811" customFormat="1" x14ac:dyDescent="0.25"/>
    <row r="24812" customFormat="1" x14ac:dyDescent="0.25"/>
    <row r="24813" customFormat="1" x14ac:dyDescent="0.25"/>
    <row r="24814" customFormat="1" x14ac:dyDescent="0.25"/>
    <row r="24815" customFormat="1" x14ac:dyDescent="0.25"/>
    <row r="24816" customFormat="1" x14ac:dyDescent="0.25"/>
    <row r="24817" customFormat="1" x14ac:dyDescent="0.25"/>
    <row r="24818" customFormat="1" x14ac:dyDescent="0.25"/>
    <row r="24819" customFormat="1" x14ac:dyDescent="0.25"/>
    <row r="24820" customFormat="1" x14ac:dyDescent="0.25"/>
    <row r="24821" customFormat="1" x14ac:dyDescent="0.25"/>
    <row r="24822" customFormat="1" x14ac:dyDescent="0.25"/>
    <row r="24823" customFormat="1" x14ac:dyDescent="0.25"/>
    <row r="24824" customFormat="1" x14ac:dyDescent="0.25"/>
    <row r="24825" customFormat="1" x14ac:dyDescent="0.25"/>
    <row r="24826" customFormat="1" x14ac:dyDescent="0.25"/>
    <row r="24827" customFormat="1" x14ac:dyDescent="0.25"/>
    <row r="24828" customFormat="1" x14ac:dyDescent="0.25"/>
    <row r="24829" customFormat="1" x14ac:dyDescent="0.25"/>
    <row r="24830" customFormat="1" x14ac:dyDescent="0.25"/>
    <row r="24831" customFormat="1" x14ac:dyDescent="0.25"/>
    <row r="24832" customFormat="1" x14ac:dyDescent="0.25"/>
    <row r="24833" customFormat="1" x14ac:dyDescent="0.25"/>
    <row r="24834" customFormat="1" x14ac:dyDescent="0.25"/>
    <row r="24835" customFormat="1" x14ac:dyDescent="0.25"/>
    <row r="24836" customFormat="1" x14ac:dyDescent="0.25"/>
    <row r="24837" customFormat="1" x14ac:dyDescent="0.25"/>
    <row r="24838" customFormat="1" x14ac:dyDescent="0.25"/>
    <row r="24839" customFormat="1" x14ac:dyDescent="0.25"/>
    <row r="24840" customFormat="1" x14ac:dyDescent="0.25"/>
    <row r="24841" customFormat="1" x14ac:dyDescent="0.25"/>
    <row r="24842" customFormat="1" x14ac:dyDescent="0.25"/>
    <row r="24843" customFormat="1" x14ac:dyDescent="0.25"/>
    <row r="24844" customFormat="1" x14ac:dyDescent="0.25"/>
    <row r="24845" customFormat="1" x14ac:dyDescent="0.25"/>
    <row r="24846" customFormat="1" x14ac:dyDescent="0.25"/>
    <row r="24847" customFormat="1" x14ac:dyDescent="0.25"/>
    <row r="24848" customFormat="1" x14ac:dyDescent="0.25"/>
    <row r="24849" customFormat="1" x14ac:dyDescent="0.25"/>
    <row r="24850" customFormat="1" x14ac:dyDescent="0.25"/>
    <row r="24851" customFormat="1" x14ac:dyDescent="0.25"/>
    <row r="24852" customFormat="1" x14ac:dyDescent="0.25"/>
    <row r="24853" customFormat="1" x14ac:dyDescent="0.25"/>
    <row r="24854" customFormat="1" x14ac:dyDescent="0.25"/>
    <row r="24855" customFormat="1" x14ac:dyDescent="0.25"/>
    <row r="24856" customFormat="1" x14ac:dyDescent="0.25"/>
    <row r="24857" customFormat="1" x14ac:dyDescent="0.25"/>
    <row r="24858" customFormat="1" x14ac:dyDescent="0.25"/>
    <row r="24859" customFormat="1" x14ac:dyDescent="0.25"/>
    <row r="24860" customFormat="1" x14ac:dyDescent="0.25"/>
    <row r="24861" customFormat="1" x14ac:dyDescent="0.25"/>
    <row r="24862" customFormat="1" x14ac:dyDescent="0.25"/>
    <row r="24863" customFormat="1" x14ac:dyDescent="0.25"/>
    <row r="24864" customFormat="1" x14ac:dyDescent="0.25"/>
    <row r="24865" customFormat="1" x14ac:dyDescent="0.25"/>
    <row r="24866" customFormat="1" x14ac:dyDescent="0.25"/>
    <row r="24867" customFormat="1" x14ac:dyDescent="0.25"/>
    <row r="24868" customFormat="1" x14ac:dyDescent="0.25"/>
    <row r="24869" customFormat="1" x14ac:dyDescent="0.25"/>
    <row r="24870" customFormat="1" x14ac:dyDescent="0.25"/>
    <row r="24871" customFormat="1" x14ac:dyDescent="0.25"/>
    <row r="24872" customFormat="1" x14ac:dyDescent="0.25"/>
    <row r="24873" customFormat="1" x14ac:dyDescent="0.25"/>
    <row r="24874" customFormat="1" x14ac:dyDescent="0.25"/>
    <row r="24875" customFormat="1" x14ac:dyDescent="0.25"/>
    <row r="24876" customFormat="1" x14ac:dyDescent="0.25"/>
    <row r="24877" customFormat="1" x14ac:dyDescent="0.25"/>
    <row r="24878" customFormat="1" x14ac:dyDescent="0.25"/>
    <row r="24879" customFormat="1" x14ac:dyDescent="0.25"/>
    <row r="24880" customFormat="1" x14ac:dyDescent="0.25"/>
    <row r="24881" customFormat="1" x14ac:dyDescent="0.25"/>
    <row r="24882" customFormat="1" x14ac:dyDescent="0.25"/>
    <row r="24883" customFormat="1" x14ac:dyDescent="0.25"/>
    <row r="24884" customFormat="1" x14ac:dyDescent="0.25"/>
    <row r="24885" customFormat="1" x14ac:dyDescent="0.25"/>
    <row r="24886" customFormat="1" x14ac:dyDescent="0.25"/>
    <row r="24887" customFormat="1" x14ac:dyDescent="0.25"/>
    <row r="24888" customFormat="1" x14ac:dyDescent="0.25"/>
    <row r="24889" customFormat="1" x14ac:dyDescent="0.25"/>
    <row r="24890" customFormat="1" x14ac:dyDescent="0.25"/>
    <row r="24891" customFormat="1" x14ac:dyDescent="0.25"/>
    <row r="24892" customFormat="1" x14ac:dyDescent="0.25"/>
    <row r="24893" customFormat="1" x14ac:dyDescent="0.25"/>
    <row r="24894" customFormat="1" x14ac:dyDescent="0.25"/>
    <row r="24895" customFormat="1" x14ac:dyDescent="0.25"/>
    <row r="24896" customFormat="1" x14ac:dyDescent="0.25"/>
    <row r="24897" customFormat="1" x14ac:dyDescent="0.25"/>
    <row r="24898" customFormat="1" x14ac:dyDescent="0.25"/>
    <row r="24899" customFormat="1" x14ac:dyDescent="0.25"/>
    <row r="24900" customFormat="1" x14ac:dyDescent="0.25"/>
    <row r="24901" customFormat="1" x14ac:dyDescent="0.25"/>
    <row r="24902" customFormat="1" x14ac:dyDescent="0.25"/>
    <row r="24903" customFormat="1" x14ac:dyDescent="0.25"/>
    <row r="24904" customFormat="1" x14ac:dyDescent="0.25"/>
    <row r="24905" customFormat="1" x14ac:dyDescent="0.25"/>
    <row r="24906" customFormat="1" x14ac:dyDescent="0.25"/>
    <row r="24907" customFormat="1" x14ac:dyDescent="0.25"/>
    <row r="24908" customFormat="1" x14ac:dyDescent="0.25"/>
    <row r="24909" customFormat="1" x14ac:dyDescent="0.25"/>
    <row r="24910" customFormat="1" x14ac:dyDescent="0.25"/>
    <row r="24911" customFormat="1" x14ac:dyDescent="0.25"/>
    <row r="24912" customFormat="1" x14ac:dyDescent="0.25"/>
    <row r="24913" customFormat="1" x14ac:dyDescent="0.25"/>
    <row r="24914" customFormat="1" x14ac:dyDescent="0.25"/>
    <row r="24915" customFormat="1" x14ac:dyDescent="0.25"/>
    <row r="24916" customFormat="1" x14ac:dyDescent="0.25"/>
    <row r="24917" customFormat="1" x14ac:dyDescent="0.25"/>
    <row r="24918" customFormat="1" x14ac:dyDescent="0.25"/>
    <row r="24919" customFormat="1" x14ac:dyDescent="0.25"/>
    <row r="24920" customFormat="1" x14ac:dyDescent="0.25"/>
    <row r="24921" customFormat="1" x14ac:dyDescent="0.25"/>
    <row r="24922" customFormat="1" x14ac:dyDescent="0.25"/>
    <row r="24923" customFormat="1" x14ac:dyDescent="0.25"/>
    <row r="24924" customFormat="1" x14ac:dyDescent="0.25"/>
    <row r="24925" customFormat="1" x14ac:dyDescent="0.25"/>
    <row r="24926" customFormat="1" x14ac:dyDescent="0.25"/>
    <row r="24927" customFormat="1" x14ac:dyDescent="0.25"/>
    <row r="24928" customFormat="1" x14ac:dyDescent="0.25"/>
    <row r="24929" customFormat="1" x14ac:dyDescent="0.25"/>
    <row r="24930" customFormat="1" x14ac:dyDescent="0.25"/>
    <row r="24931" customFormat="1" x14ac:dyDescent="0.25"/>
    <row r="24932" customFormat="1" x14ac:dyDescent="0.25"/>
    <row r="24933" customFormat="1" x14ac:dyDescent="0.25"/>
    <row r="24934" customFormat="1" x14ac:dyDescent="0.25"/>
    <row r="24935" customFormat="1" x14ac:dyDescent="0.25"/>
    <row r="24936" customFormat="1" x14ac:dyDescent="0.25"/>
    <row r="24937" customFormat="1" x14ac:dyDescent="0.25"/>
    <row r="24938" customFormat="1" x14ac:dyDescent="0.25"/>
    <row r="24939" customFormat="1" x14ac:dyDescent="0.25"/>
    <row r="24940" customFormat="1" x14ac:dyDescent="0.25"/>
    <row r="24941" customFormat="1" x14ac:dyDescent="0.25"/>
    <row r="24942" customFormat="1" x14ac:dyDescent="0.25"/>
    <row r="24943" customFormat="1" x14ac:dyDescent="0.25"/>
    <row r="24944" customFormat="1" x14ac:dyDescent="0.25"/>
    <row r="24945" customFormat="1" x14ac:dyDescent="0.25"/>
    <row r="24946" customFormat="1" x14ac:dyDescent="0.25"/>
    <row r="24947" customFormat="1" x14ac:dyDescent="0.25"/>
    <row r="24948" customFormat="1" x14ac:dyDescent="0.25"/>
    <row r="24949" customFormat="1" x14ac:dyDescent="0.25"/>
    <row r="24950" customFormat="1" x14ac:dyDescent="0.25"/>
    <row r="24951" customFormat="1" x14ac:dyDescent="0.25"/>
    <row r="24952" customFormat="1" x14ac:dyDescent="0.25"/>
    <row r="24953" customFormat="1" x14ac:dyDescent="0.25"/>
    <row r="24954" customFormat="1" x14ac:dyDescent="0.25"/>
    <row r="24955" customFormat="1" x14ac:dyDescent="0.25"/>
    <row r="24956" customFormat="1" x14ac:dyDescent="0.25"/>
    <row r="24957" customFormat="1" x14ac:dyDescent="0.25"/>
    <row r="24958" customFormat="1" x14ac:dyDescent="0.25"/>
    <row r="24959" customFormat="1" x14ac:dyDescent="0.25"/>
    <row r="24960" customFormat="1" x14ac:dyDescent="0.25"/>
    <row r="24961" customFormat="1" x14ac:dyDescent="0.25"/>
    <row r="24962" customFormat="1" x14ac:dyDescent="0.25"/>
    <row r="24963" customFormat="1" x14ac:dyDescent="0.25"/>
    <row r="24964" customFormat="1" x14ac:dyDescent="0.25"/>
    <row r="24965" customFormat="1" x14ac:dyDescent="0.25"/>
    <row r="24966" customFormat="1" x14ac:dyDescent="0.25"/>
    <row r="24967" customFormat="1" x14ac:dyDescent="0.25"/>
    <row r="24968" customFormat="1" x14ac:dyDescent="0.25"/>
    <row r="24969" customFormat="1" x14ac:dyDescent="0.25"/>
    <row r="24970" customFormat="1" x14ac:dyDescent="0.25"/>
    <row r="24971" customFormat="1" x14ac:dyDescent="0.25"/>
    <row r="24972" customFormat="1" x14ac:dyDescent="0.25"/>
    <row r="24973" customFormat="1" x14ac:dyDescent="0.25"/>
    <row r="24974" customFormat="1" x14ac:dyDescent="0.25"/>
    <row r="24975" customFormat="1" x14ac:dyDescent="0.25"/>
    <row r="24976" customFormat="1" x14ac:dyDescent="0.25"/>
    <row r="24977" customFormat="1" x14ac:dyDescent="0.25"/>
    <row r="24978" customFormat="1" x14ac:dyDescent="0.25"/>
    <row r="24979" customFormat="1" x14ac:dyDescent="0.25"/>
    <row r="24980" customFormat="1" x14ac:dyDescent="0.25"/>
    <row r="24981" customFormat="1" x14ac:dyDescent="0.25"/>
    <row r="24982" customFormat="1" x14ac:dyDescent="0.25"/>
    <row r="24983" customFormat="1" x14ac:dyDescent="0.25"/>
    <row r="24984" customFormat="1" x14ac:dyDescent="0.25"/>
    <row r="24985" customFormat="1" x14ac:dyDescent="0.25"/>
    <row r="24986" customFormat="1" x14ac:dyDescent="0.25"/>
    <row r="24987" customFormat="1" x14ac:dyDescent="0.25"/>
    <row r="24988" customFormat="1" x14ac:dyDescent="0.25"/>
    <row r="24989" customFormat="1" x14ac:dyDescent="0.25"/>
    <row r="24990" customFormat="1" x14ac:dyDescent="0.25"/>
    <row r="24991" customFormat="1" x14ac:dyDescent="0.25"/>
    <row r="24992" customFormat="1" x14ac:dyDescent="0.25"/>
    <row r="24993" customFormat="1" x14ac:dyDescent="0.25"/>
    <row r="24994" customFormat="1" x14ac:dyDescent="0.25"/>
    <row r="24995" customFormat="1" x14ac:dyDescent="0.25"/>
    <row r="24996" customFormat="1" x14ac:dyDescent="0.25"/>
    <row r="24997" customFormat="1" x14ac:dyDescent="0.25"/>
    <row r="24998" customFormat="1" x14ac:dyDescent="0.25"/>
    <row r="24999" customFormat="1" x14ac:dyDescent="0.25"/>
    <row r="25000" customFormat="1" x14ac:dyDescent="0.25"/>
    <row r="25001" customFormat="1" x14ac:dyDescent="0.25"/>
    <row r="25002" customFormat="1" x14ac:dyDescent="0.25"/>
    <row r="25003" customFormat="1" x14ac:dyDescent="0.25"/>
    <row r="25004" customFormat="1" x14ac:dyDescent="0.25"/>
    <row r="25005" customFormat="1" x14ac:dyDescent="0.25"/>
    <row r="25006" customFormat="1" x14ac:dyDescent="0.25"/>
    <row r="25007" customFormat="1" x14ac:dyDescent="0.25"/>
    <row r="25008" customFormat="1" x14ac:dyDescent="0.25"/>
    <row r="25009" customFormat="1" x14ac:dyDescent="0.25"/>
    <row r="25010" customFormat="1" x14ac:dyDescent="0.25"/>
    <row r="25011" customFormat="1" x14ac:dyDescent="0.25"/>
    <row r="25012" customFormat="1" x14ac:dyDescent="0.25"/>
    <row r="25013" customFormat="1" x14ac:dyDescent="0.25"/>
    <row r="25014" customFormat="1" x14ac:dyDescent="0.25"/>
    <row r="25015" customFormat="1" x14ac:dyDescent="0.25"/>
    <row r="25016" customFormat="1" x14ac:dyDescent="0.25"/>
    <row r="25017" customFormat="1" x14ac:dyDescent="0.25"/>
    <row r="25018" customFormat="1" x14ac:dyDescent="0.25"/>
    <row r="25019" customFormat="1" x14ac:dyDescent="0.25"/>
    <row r="25020" customFormat="1" x14ac:dyDescent="0.25"/>
    <row r="25021" customFormat="1" x14ac:dyDescent="0.25"/>
    <row r="25022" customFormat="1" x14ac:dyDescent="0.25"/>
    <row r="25023" customFormat="1" x14ac:dyDescent="0.25"/>
    <row r="25024" customFormat="1" x14ac:dyDescent="0.25"/>
    <row r="25025" customFormat="1" x14ac:dyDescent="0.25"/>
    <row r="25026" customFormat="1" x14ac:dyDescent="0.25"/>
    <row r="25027" customFormat="1" x14ac:dyDescent="0.25"/>
    <row r="25028" customFormat="1" x14ac:dyDescent="0.25"/>
    <row r="25029" customFormat="1" x14ac:dyDescent="0.25"/>
    <row r="25030" customFormat="1" x14ac:dyDescent="0.25"/>
    <row r="25031" customFormat="1" x14ac:dyDescent="0.25"/>
    <row r="25032" customFormat="1" x14ac:dyDescent="0.25"/>
    <row r="25033" customFormat="1" x14ac:dyDescent="0.25"/>
    <row r="25034" customFormat="1" x14ac:dyDescent="0.25"/>
    <row r="25035" customFormat="1" x14ac:dyDescent="0.25"/>
    <row r="25036" customFormat="1" x14ac:dyDescent="0.25"/>
    <row r="25037" customFormat="1" x14ac:dyDescent="0.25"/>
    <row r="25038" customFormat="1" x14ac:dyDescent="0.25"/>
    <row r="25039" customFormat="1" x14ac:dyDescent="0.25"/>
    <row r="25040" customFormat="1" x14ac:dyDescent="0.25"/>
    <row r="25041" customFormat="1" x14ac:dyDescent="0.25"/>
    <row r="25042" customFormat="1" x14ac:dyDescent="0.25"/>
    <row r="25043" customFormat="1" x14ac:dyDescent="0.25"/>
    <row r="25044" customFormat="1" x14ac:dyDescent="0.25"/>
    <row r="25045" customFormat="1" x14ac:dyDescent="0.25"/>
    <row r="25046" customFormat="1" x14ac:dyDescent="0.25"/>
    <row r="25047" customFormat="1" x14ac:dyDescent="0.25"/>
    <row r="25048" customFormat="1" x14ac:dyDescent="0.25"/>
    <row r="25049" customFormat="1" x14ac:dyDescent="0.25"/>
    <row r="25050" customFormat="1" x14ac:dyDescent="0.25"/>
    <row r="25051" customFormat="1" x14ac:dyDescent="0.25"/>
    <row r="25052" customFormat="1" x14ac:dyDescent="0.25"/>
    <row r="25053" customFormat="1" x14ac:dyDescent="0.25"/>
    <row r="25054" customFormat="1" x14ac:dyDescent="0.25"/>
    <row r="25055" customFormat="1" x14ac:dyDescent="0.25"/>
    <row r="25056" customFormat="1" x14ac:dyDescent="0.25"/>
    <row r="25057" customFormat="1" x14ac:dyDescent="0.25"/>
    <row r="25058" customFormat="1" x14ac:dyDescent="0.25"/>
    <row r="25059" customFormat="1" x14ac:dyDescent="0.25"/>
    <row r="25060" customFormat="1" x14ac:dyDescent="0.25"/>
    <row r="25061" customFormat="1" x14ac:dyDescent="0.25"/>
    <row r="25062" customFormat="1" x14ac:dyDescent="0.25"/>
    <row r="25063" customFormat="1" x14ac:dyDescent="0.25"/>
    <row r="25064" customFormat="1" x14ac:dyDescent="0.25"/>
    <row r="25065" customFormat="1" x14ac:dyDescent="0.25"/>
    <row r="25066" customFormat="1" x14ac:dyDescent="0.25"/>
    <row r="25067" customFormat="1" x14ac:dyDescent="0.25"/>
    <row r="25068" customFormat="1" x14ac:dyDescent="0.25"/>
    <row r="25069" customFormat="1" x14ac:dyDescent="0.25"/>
    <row r="25070" customFormat="1" x14ac:dyDescent="0.25"/>
    <row r="25071" customFormat="1" x14ac:dyDescent="0.25"/>
    <row r="25072" customFormat="1" x14ac:dyDescent="0.25"/>
    <row r="25073" customFormat="1" x14ac:dyDescent="0.25"/>
    <row r="25074" customFormat="1" x14ac:dyDescent="0.25"/>
    <row r="25075" customFormat="1" x14ac:dyDescent="0.25"/>
    <row r="25076" customFormat="1" x14ac:dyDescent="0.25"/>
    <row r="25077" customFormat="1" x14ac:dyDescent="0.25"/>
    <row r="25078" customFormat="1" x14ac:dyDescent="0.25"/>
    <row r="25079" customFormat="1" x14ac:dyDescent="0.25"/>
    <row r="25080" customFormat="1" x14ac:dyDescent="0.25"/>
    <row r="25081" customFormat="1" x14ac:dyDescent="0.25"/>
    <row r="25082" customFormat="1" x14ac:dyDescent="0.25"/>
    <row r="25083" customFormat="1" x14ac:dyDescent="0.25"/>
    <row r="25084" customFormat="1" x14ac:dyDescent="0.25"/>
    <row r="25085" customFormat="1" x14ac:dyDescent="0.25"/>
    <row r="25086" customFormat="1" x14ac:dyDescent="0.25"/>
    <row r="25087" customFormat="1" x14ac:dyDescent="0.25"/>
    <row r="25088" customFormat="1" x14ac:dyDescent="0.25"/>
    <row r="25089" customFormat="1" x14ac:dyDescent="0.25"/>
    <row r="25090" customFormat="1" x14ac:dyDescent="0.25"/>
    <row r="25091" customFormat="1" x14ac:dyDescent="0.25"/>
    <row r="25092" customFormat="1" x14ac:dyDescent="0.25"/>
    <row r="25093" customFormat="1" x14ac:dyDescent="0.25"/>
    <row r="25094" customFormat="1" x14ac:dyDescent="0.25"/>
    <row r="25095" customFormat="1" x14ac:dyDescent="0.25"/>
    <row r="25096" customFormat="1" x14ac:dyDescent="0.25"/>
    <row r="25097" customFormat="1" x14ac:dyDescent="0.25"/>
    <row r="25098" customFormat="1" x14ac:dyDescent="0.25"/>
    <row r="25099" customFormat="1" x14ac:dyDescent="0.25"/>
    <row r="25100" customFormat="1" x14ac:dyDescent="0.25"/>
    <row r="25101" customFormat="1" x14ac:dyDescent="0.25"/>
    <row r="25102" customFormat="1" x14ac:dyDescent="0.25"/>
    <row r="25103" customFormat="1" x14ac:dyDescent="0.25"/>
    <row r="25104" customFormat="1" x14ac:dyDescent="0.25"/>
    <row r="25105" customFormat="1" x14ac:dyDescent="0.25"/>
    <row r="25106" customFormat="1" x14ac:dyDescent="0.25"/>
    <row r="25107" customFormat="1" x14ac:dyDescent="0.25"/>
    <row r="25108" customFormat="1" x14ac:dyDescent="0.25"/>
    <row r="25109" customFormat="1" x14ac:dyDescent="0.25"/>
    <row r="25110" customFormat="1" x14ac:dyDescent="0.25"/>
    <row r="25111" customFormat="1" x14ac:dyDescent="0.25"/>
    <row r="25112" customFormat="1" x14ac:dyDescent="0.25"/>
    <row r="25113" customFormat="1" x14ac:dyDescent="0.25"/>
    <row r="25114" customFormat="1" x14ac:dyDescent="0.25"/>
    <row r="25115" customFormat="1" x14ac:dyDescent="0.25"/>
    <row r="25116" customFormat="1" x14ac:dyDescent="0.25"/>
    <row r="25117" customFormat="1" x14ac:dyDescent="0.25"/>
    <row r="25118" customFormat="1" x14ac:dyDescent="0.25"/>
    <row r="25119" customFormat="1" x14ac:dyDescent="0.25"/>
    <row r="25120" customFormat="1" x14ac:dyDescent="0.25"/>
    <row r="25121" customFormat="1" x14ac:dyDescent="0.25"/>
    <row r="25122" customFormat="1" x14ac:dyDescent="0.25"/>
    <row r="25123" customFormat="1" x14ac:dyDescent="0.25"/>
    <row r="25124" customFormat="1" x14ac:dyDescent="0.25"/>
    <row r="25125" customFormat="1" x14ac:dyDescent="0.25"/>
    <row r="25126" customFormat="1" x14ac:dyDescent="0.25"/>
    <row r="25127" customFormat="1" x14ac:dyDescent="0.25"/>
    <row r="25128" customFormat="1" x14ac:dyDescent="0.25"/>
    <row r="25129" customFormat="1" x14ac:dyDescent="0.25"/>
    <row r="25130" customFormat="1" x14ac:dyDescent="0.25"/>
    <row r="25131" customFormat="1" x14ac:dyDescent="0.25"/>
    <row r="25132" customFormat="1" x14ac:dyDescent="0.25"/>
    <row r="25133" customFormat="1" x14ac:dyDescent="0.25"/>
    <row r="25134" customFormat="1" x14ac:dyDescent="0.25"/>
    <row r="25135" customFormat="1" x14ac:dyDescent="0.25"/>
    <row r="25136" customFormat="1" x14ac:dyDescent="0.25"/>
    <row r="25137" customFormat="1" x14ac:dyDescent="0.25"/>
    <row r="25138" customFormat="1" x14ac:dyDescent="0.25"/>
    <row r="25139" customFormat="1" x14ac:dyDescent="0.25"/>
    <row r="25140" customFormat="1" x14ac:dyDescent="0.25"/>
    <row r="25141" customFormat="1" x14ac:dyDescent="0.25"/>
    <row r="25142" customFormat="1" x14ac:dyDescent="0.25"/>
    <row r="25143" customFormat="1" x14ac:dyDescent="0.25"/>
    <row r="25144" customFormat="1" x14ac:dyDescent="0.25"/>
    <row r="25145" customFormat="1" x14ac:dyDescent="0.25"/>
    <row r="25146" customFormat="1" x14ac:dyDescent="0.25"/>
    <row r="25147" customFormat="1" x14ac:dyDescent="0.25"/>
    <row r="25148" customFormat="1" x14ac:dyDescent="0.25"/>
    <row r="25149" customFormat="1" x14ac:dyDescent="0.25"/>
    <row r="25150" customFormat="1" x14ac:dyDescent="0.25"/>
    <row r="25151" customFormat="1" x14ac:dyDescent="0.25"/>
    <row r="25152" customFormat="1" x14ac:dyDescent="0.25"/>
    <row r="25153" customFormat="1" x14ac:dyDescent="0.25"/>
    <row r="25154" customFormat="1" x14ac:dyDescent="0.25"/>
    <row r="25155" customFormat="1" x14ac:dyDescent="0.25"/>
    <row r="25156" customFormat="1" x14ac:dyDescent="0.25"/>
    <row r="25157" customFormat="1" x14ac:dyDescent="0.25"/>
    <row r="25158" customFormat="1" x14ac:dyDescent="0.25"/>
    <row r="25159" customFormat="1" x14ac:dyDescent="0.25"/>
    <row r="25160" customFormat="1" x14ac:dyDescent="0.25"/>
    <row r="25161" customFormat="1" x14ac:dyDescent="0.25"/>
    <row r="25162" customFormat="1" x14ac:dyDescent="0.25"/>
    <row r="25163" customFormat="1" x14ac:dyDescent="0.25"/>
    <row r="25164" customFormat="1" x14ac:dyDescent="0.25"/>
    <row r="25165" customFormat="1" x14ac:dyDescent="0.25"/>
    <row r="25166" customFormat="1" x14ac:dyDescent="0.25"/>
    <row r="25167" customFormat="1" x14ac:dyDescent="0.25"/>
    <row r="25168" customFormat="1" x14ac:dyDescent="0.25"/>
    <row r="25169" customFormat="1" x14ac:dyDescent="0.25"/>
    <row r="25170" customFormat="1" x14ac:dyDescent="0.25"/>
    <row r="25171" customFormat="1" x14ac:dyDescent="0.25"/>
    <row r="25172" customFormat="1" x14ac:dyDescent="0.25"/>
    <row r="25173" customFormat="1" x14ac:dyDescent="0.25"/>
    <row r="25174" customFormat="1" x14ac:dyDescent="0.25"/>
    <row r="25175" customFormat="1" x14ac:dyDescent="0.25"/>
    <row r="25176" customFormat="1" x14ac:dyDescent="0.25"/>
    <row r="25177" customFormat="1" x14ac:dyDescent="0.25"/>
    <row r="25178" customFormat="1" x14ac:dyDescent="0.25"/>
    <row r="25179" customFormat="1" x14ac:dyDescent="0.25"/>
    <row r="25180" customFormat="1" x14ac:dyDescent="0.25"/>
    <row r="25181" customFormat="1" x14ac:dyDescent="0.25"/>
    <row r="25182" customFormat="1" x14ac:dyDescent="0.25"/>
    <row r="25183" customFormat="1" x14ac:dyDescent="0.25"/>
    <row r="25184" customFormat="1" x14ac:dyDescent="0.25"/>
    <row r="25185" customFormat="1" x14ac:dyDescent="0.25"/>
    <row r="25186" customFormat="1" x14ac:dyDescent="0.25"/>
    <row r="25187" customFormat="1" x14ac:dyDescent="0.25"/>
    <row r="25188" customFormat="1" x14ac:dyDescent="0.25"/>
    <row r="25189" customFormat="1" x14ac:dyDescent="0.25"/>
    <row r="25190" customFormat="1" x14ac:dyDescent="0.25"/>
    <row r="25191" customFormat="1" x14ac:dyDescent="0.25"/>
    <row r="25192" customFormat="1" x14ac:dyDescent="0.25"/>
    <row r="25193" customFormat="1" x14ac:dyDescent="0.25"/>
    <row r="25194" customFormat="1" x14ac:dyDescent="0.25"/>
    <row r="25195" customFormat="1" x14ac:dyDescent="0.25"/>
    <row r="25196" customFormat="1" x14ac:dyDescent="0.25"/>
    <row r="25197" customFormat="1" x14ac:dyDescent="0.25"/>
    <row r="25198" customFormat="1" x14ac:dyDescent="0.25"/>
    <row r="25199" customFormat="1" x14ac:dyDescent="0.25"/>
    <row r="25200" customFormat="1" x14ac:dyDescent="0.25"/>
    <row r="25201" customFormat="1" x14ac:dyDescent="0.25"/>
    <row r="25202" customFormat="1" x14ac:dyDescent="0.25"/>
    <row r="25203" customFormat="1" x14ac:dyDescent="0.25"/>
    <row r="25204" customFormat="1" x14ac:dyDescent="0.25"/>
    <row r="25205" customFormat="1" x14ac:dyDescent="0.25"/>
    <row r="25206" customFormat="1" x14ac:dyDescent="0.25"/>
    <row r="25207" customFormat="1" x14ac:dyDescent="0.25"/>
    <row r="25208" customFormat="1" x14ac:dyDescent="0.25"/>
    <row r="25209" customFormat="1" x14ac:dyDescent="0.25"/>
    <row r="25210" customFormat="1" x14ac:dyDescent="0.25"/>
    <row r="25211" customFormat="1" x14ac:dyDescent="0.25"/>
    <row r="25212" customFormat="1" x14ac:dyDescent="0.25"/>
    <row r="25213" customFormat="1" x14ac:dyDescent="0.25"/>
    <row r="25214" customFormat="1" x14ac:dyDescent="0.25"/>
    <row r="25215" customFormat="1" x14ac:dyDescent="0.25"/>
    <row r="25216" customFormat="1" x14ac:dyDescent="0.25"/>
    <row r="25217" customFormat="1" x14ac:dyDescent="0.25"/>
    <row r="25218" customFormat="1" x14ac:dyDescent="0.25"/>
    <row r="25219" customFormat="1" x14ac:dyDescent="0.25"/>
    <row r="25220" customFormat="1" x14ac:dyDescent="0.25"/>
    <row r="25221" customFormat="1" x14ac:dyDescent="0.25"/>
    <row r="25222" customFormat="1" x14ac:dyDescent="0.25"/>
    <row r="25223" customFormat="1" x14ac:dyDescent="0.25"/>
    <row r="25224" customFormat="1" x14ac:dyDescent="0.25"/>
    <row r="25225" customFormat="1" x14ac:dyDescent="0.25"/>
    <row r="25226" customFormat="1" x14ac:dyDescent="0.25"/>
    <row r="25227" customFormat="1" x14ac:dyDescent="0.25"/>
    <row r="25228" customFormat="1" x14ac:dyDescent="0.25"/>
    <row r="25229" customFormat="1" x14ac:dyDescent="0.25"/>
    <row r="25230" customFormat="1" x14ac:dyDescent="0.25"/>
    <row r="25231" customFormat="1" x14ac:dyDescent="0.25"/>
    <row r="25232" customFormat="1" x14ac:dyDescent="0.25"/>
    <row r="25233" customFormat="1" x14ac:dyDescent="0.25"/>
    <row r="25234" customFormat="1" x14ac:dyDescent="0.25"/>
    <row r="25235" customFormat="1" x14ac:dyDescent="0.25"/>
    <row r="25236" customFormat="1" x14ac:dyDescent="0.25"/>
    <row r="25237" customFormat="1" x14ac:dyDescent="0.25"/>
    <row r="25238" customFormat="1" x14ac:dyDescent="0.25"/>
    <row r="25239" customFormat="1" x14ac:dyDescent="0.25"/>
    <row r="25240" customFormat="1" x14ac:dyDescent="0.25"/>
    <row r="25241" customFormat="1" x14ac:dyDescent="0.25"/>
    <row r="25242" customFormat="1" x14ac:dyDescent="0.25"/>
    <row r="25243" customFormat="1" x14ac:dyDescent="0.25"/>
    <row r="25244" customFormat="1" x14ac:dyDescent="0.25"/>
    <row r="25245" customFormat="1" x14ac:dyDescent="0.25"/>
    <row r="25246" customFormat="1" x14ac:dyDescent="0.25"/>
    <row r="25247" customFormat="1" x14ac:dyDescent="0.25"/>
    <row r="25248" customFormat="1" x14ac:dyDescent="0.25"/>
    <row r="25249" customFormat="1" x14ac:dyDescent="0.25"/>
    <row r="25250" customFormat="1" x14ac:dyDescent="0.25"/>
    <row r="25251" customFormat="1" x14ac:dyDescent="0.25"/>
    <row r="25252" customFormat="1" x14ac:dyDescent="0.25"/>
    <row r="25253" customFormat="1" x14ac:dyDescent="0.25"/>
    <row r="25254" customFormat="1" x14ac:dyDescent="0.25"/>
    <row r="25255" customFormat="1" x14ac:dyDescent="0.25"/>
    <row r="25256" customFormat="1" x14ac:dyDescent="0.25"/>
    <row r="25257" customFormat="1" x14ac:dyDescent="0.25"/>
    <row r="25258" customFormat="1" x14ac:dyDescent="0.25"/>
    <row r="25259" customFormat="1" x14ac:dyDescent="0.25"/>
    <row r="25260" customFormat="1" x14ac:dyDescent="0.25"/>
    <row r="25261" customFormat="1" x14ac:dyDescent="0.25"/>
    <row r="25262" customFormat="1" x14ac:dyDescent="0.25"/>
    <row r="25263" customFormat="1" x14ac:dyDescent="0.25"/>
    <row r="25264" customFormat="1" x14ac:dyDescent="0.25"/>
    <row r="25265" customFormat="1" x14ac:dyDescent="0.25"/>
    <row r="25266" customFormat="1" x14ac:dyDescent="0.25"/>
    <row r="25267" customFormat="1" x14ac:dyDescent="0.25"/>
    <row r="25268" customFormat="1" x14ac:dyDescent="0.25"/>
    <row r="25269" customFormat="1" x14ac:dyDescent="0.25"/>
    <row r="25270" customFormat="1" x14ac:dyDescent="0.25"/>
    <row r="25271" customFormat="1" x14ac:dyDescent="0.25"/>
    <row r="25272" customFormat="1" x14ac:dyDescent="0.25"/>
    <row r="25273" customFormat="1" x14ac:dyDescent="0.25"/>
    <row r="25274" customFormat="1" x14ac:dyDescent="0.25"/>
    <row r="25275" customFormat="1" x14ac:dyDescent="0.25"/>
    <row r="25276" customFormat="1" x14ac:dyDescent="0.25"/>
    <row r="25277" customFormat="1" x14ac:dyDescent="0.25"/>
    <row r="25278" customFormat="1" x14ac:dyDescent="0.25"/>
    <row r="25279" customFormat="1" x14ac:dyDescent="0.25"/>
    <row r="25280" customFormat="1" x14ac:dyDescent="0.25"/>
    <row r="25281" customFormat="1" x14ac:dyDescent="0.25"/>
    <row r="25282" customFormat="1" x14ac:dyDescent="0.25"/>
    <row r="25283" customFormat="1" x14ac:dyDescent="0.25"/>
    <row r="25284" customFormat="1" x14ac:dyDescent="0.25"/>
    <row r="25285" customFormat="1" x14ac:dyDescent="0.25"/>
    <row r="25286" customFormat="1" x14ac:dyDescent="0.25"/>
    <row r="25287" customFormat="1" x14ac:dyDescent="0.25"/>
    <row r="25288" customFormat="1" x14ac:dyDescent="0.25"/>
    <row r="25289" customFormat="1" x14ac:dyDescent="0.25"/>
    <row r="25290" customFormat="1" x14ac:dyDescent="0.25"/>
    <row r="25291" customFormat="1" x14ac:dyDescent="0.25"/>
    <row r="25292" customFormat="1" x14ac:dyDescent="0.25"/>
    <row r="25293" customFormat="1" x14ac:dyDescent="0.25"/>
    <row r="25294" customFormat="1" x14ac:dyDescent="0.25"/>
    <row r="25295" customFormat="1" x14ac:dyDescent="0.25"/>
    <row r="25296" customFormat="1" x14ac:dyDescent="0.25"/>
    <row r="25297" customFormat="1" x14ac:dyDescent="0.25"/>
    <row r="25298" customFormat="1" x14ac:dyDescent="0.25"/>
    <row r="25299" customFormat="1" x14ac:dyDescent="0.25"/>
    <row r="25300" customFormat="1" x14ac:dyDescent="0.25"/>
    <row r="25301" customFormat="1" x14ac:dyDescent="0.25"/>
    <row r="25302" customFormat="1" x14ac:dyDescent="0.25"/>
    <row r="25303" customFormat="1" x14ac:dyDescent="0.25"/>
    <row r="25304" customFormat="1" x14ac:dyDescent="0.25"/>
    <row r="25305" customFormat="1" x14ac:dyDescent="0.25"/>
    <row r="25306" customFormat="1" x14ac:dyDescent="0.25"/>
    <row r="25307" customFormat="1" x14ac:dyDescent="0.25"/>
    <row r="25308" customFormat="1" x14ac:dyDescent="0.25"/>
    <row r="25309" customFormat="1" x14ac:dyDescent="0.25"/>
    <row r="25310" customFormat="1" x14ac:dyDescent="0.25"/>
    <row r="25311" customFormat="1" x14ac:dyDescent="0.25"/>
    <row r="25312" customFormat="1" x14ac:dyDescent="0.25"/>
    <row r="25313" customFormat="1" x14ac:dyDescent="0.25"/>
    <row r="25314" customFormat="1" x14ac:dyDescent="0.25"/>
    <row r="25315" customFormat="1" x14ac:dyDescent="0.25"/>
    <row r="25316" customFormat="1" x14ac:dyDescent="0.25"/>
    <row r="25317" customFormat="1" x14ac:dyDescent="0.25"/>
    <row r="25318" customFormat="1" x14ac:dyDescent="0.25"/>
    <row r="25319" customFormat="1" x14ac:dyDescent="0.25"/>
    <row r="25320" customFormat="1" x14ac:dyDescent="0.25"/>
    <row r="25321" customFormat="1" x14ac:dyDescent="0.25"/>
    <row r="25322" customFormat="1" x14ac:dyDescent="0.25"/>
    <row r="25323" customFormat="1" x14ac:dyDescent="0.25"/>
    <row r="25324" customFormat="1" x14ac:dyDescent="0.25"/>
    <row r="25325" customFormat="1" x14ac:dyDescent="0.25"/>
    <row r="25326" customFormat="1" x14ac:dyDescent="0.25"/>
    <row r="25327" customFormat="1" x14ac:dyDescent="0.25"/>
    <row r="25328" customFormat="1" x14ac:dyDescent="0.25"/>
    <row r="25329" customFormat="1" x14ac:dyDescent="0.25"/>
    <row r="25330" customFormat="1" x14ac:dyDescent="0.25"/>
    <row r="25331" customFormat="1" x14ac:dyDescent="0.25"/>
    <row r="25332" customFormat="1" x14ac:dyDescent="0.25"/>
    <row r="25333" customFormat="1" x14ac:dyDescent="0.25"/>
    <row r="25334" customFormat="1" x14ac:dyDescent="0.25"/>
    <row r="25335" customFormat="1" x14ac:dyDescent="0.25"/>
    <row r="25336" customFormat="1" x14ac:dyDescent="0.25"/>
    <row r="25337" customFormat="1" x14ac:dyDescent="0.25"/>
    <row r="25338" customFormat="1" x14ac:dyDescent="0.25"/>
    <row r="25339" customFormat="1" x14ac:dyDescent="0.25"/>
    <row r="25340" customFormat="1" x14ac:dyDescent="0.25"/>
    <row r="25341" customFormat="1" x14ac:dyDescent="0.25"/>
    <row r="25342" customFormat="1" x14ac:dyDescent="0.25"/>
    <row r="25343" customFormat="1" x14ac:dyDescent="0.25"/>
    <row r="25344" customFormat="1" x14ac:dyDescent="0.25"/>
    <row r="25345" customFormat="1" x14ac:dyDescent="0.25"/>
    <row r="25346" customFormat="1" x14ac:dyDescent="0.25"/>
    <row r="25347" customFormat="1" x14ac:dyDescent="0.25"/>
    <row r="25348" customFormat="1" x14ac:dyDescent="0.25"/>
    <row r="25349" customFormat="1" x14ac:dyDescent="0.25"/>
    <row r="25350" customFormat="1" x14ac:dyDescent="0.25"/>
    <row r="25351" customFormat="1" x14ac:dyDescent="0.25"/>
    <row r="25352" customFormat="1" x14ac:dyDescent="0.25"/>
    <row r="25353" customFormat="1" x14ac:dyDescent="0.25"/>
    <row r="25354" customFormat="1" x14ac:dyDescent="0.25"/>
    <row r="25355" customFormat="1" x14ac:dyDescent="0.25"/>
    <row r="25356" customFormat="1" x14ac:dyDescent="0.25"/>
    <row r="25357" customFormat="1" x14ac:dyDescent="0.25"/>
    <row r="25358" customFormat="1" x14ac:dyDescent="0.25"/>
    <row r="25359" customFormat="1" x14ac:dyDescent="0.25"/>
    <row r="25360" customFormat="1" x14ac:dyDescent="0.25"/>
    <row r="25361" customFormat="1" x14ac:dyDescent="0.25"/>
    <row r="25362" customFormat="1" x14ac:dyDescent="0.25"/>
    <row r="25363" customFormat="1" x14ac:dyDescent="0.25"/>
    <row r="25364" customFormat="1" x14ac:dyDescent="0.25"/>
    <row r="25365" customFormat="1" x14ac:dyDescent="0.25"/>
    <row r="25366" customFormat="1" x14ac:dyDescent="0.25"/>
    <row r="25367" customFormat="1" x14ac:dyDescent="0.25"/>
    <row r="25368" customFormat="1" x14ac:dyDescent="0.25"/>
    <row r="25369" customFormat="1" x14ac:dyDescent="0.25"/>
    <row r="25370" customFormat="1" x14ac:dyDescent="0.25"/>
    <row r="25371" customFormat="1" x14ac:dyDescent="0.25"/>
    <row r="25372" customFormat="1" x14ac:dyDescent="0.25"/>
    <row r="25373" customFormat="1" x14ac:dyDescent="0.25"/>
    <row r="25374" customFormat="1" x14ac:dyDescent="0.25"/>
    <row r="25375" customFormat="1" x14ac:dyDescent="0.25"/>
    <row r="25376" customFormat="1" x14ac:dyDescent="0.25"/>
    <row r="25377" customFormat="1" x14ac:dyDescent="0.25"/>
    <row r="25378" customFormat="1" x14ac:dyDescent="0.25"/>
    <row r="25379" customFormat="1" x14ac:dyDescent="0.25"/>
    <row r="25380" customFormat="1" x14ac:dyDescent="0.25"/>
    <row r="25381" customFormat="1" x14ac:dyDescent="0.25"/>
    <row r="25382" customFormat="1" x14ac:dyDescent="0.25"/>
    <row r="25383" customFormat="1" x14ac:dyDescent="0.25"/>
    <row r="25384" customFormat="1" x14ac:dyDescent="0.25"/>
    <row r="25385" customFormat="1" x14ac:dyDescent="0.25"/>
    <row r="25386" customFormat="1" x14ac:dyDescent="0.25"/>
    <row r="25387" customFormat="1" x14ac:dyDescent="0.25"/>
    <row r="25388" customFormat="1" x14ac:dyDescent="0.25"/>
    <row r="25389" customFormat="1" x14ac:dyDescent="0.25"/>
    <row r="25390" customFormat="1" x14ac:dyDescent="0.25"/>
    <row r="25391" customFormat="1" x14ac:dyDescent="0.25"/>
    <row r="25392" customFormat="1" x14ac:dyDescent="0.25"/>
    <row r="25393" customFormat="1" x14ac:dyDescent="0.25"/>
    <row r="25394" customFormat="1" x14ac:dyDescent="0.25"/>
    <row r="25395" customFormat="1" x14ac:dyDescent="0.25"/>
    <row r="25396" customFormat="1" x14ac:dyDescent="0.25"/>
    <row r="25397" customFormat="1" x14ac:dyDescent="0.25"/>
    <row r="25398" customFormat="1" x14ac:dyDescent="0.25"/>
    <row r="25399" customFormat="1" x14ac:dyDescent="0.25"/>
    <row r="25400" customFormat="1" x14ac:dyDescent="0.25"/>
    <row r="25401" customFormat="1" x14ac:dyDescent="0.25"/>
    <row r="25402" customFormat="1" x14ac:dyDescent="0.25"/>
    <row r="25403" customFormat="1" x14ac:dyDescent="0.25"/>
    <row r="25404" customFormat="1" x14ac:dyDescent="0.25"/>
    <row r="25405" customFormat="1" x14ac:dyDescent="0.25"/>
    <row r="25406" customFormat="1" x14ac:dyDescent="0.25"/>
    <row r="25407" customFormat="1" x14ac:dyDescent="0.25"/>
    <row r="25408" customFormat="1" x14ac:dyDescent="0.25"/>
    <row r="25409" customFormat="1" x14ac:dyDescent="0.25"/>
    <row r="25410" customFormat="1" x14ac:dyDescent="0.25"/>
    <row r="25411" customFormat="1" x14ac:dyDescent="0.25"/>
    <row r="25412" customFormat="1" x14ac:dyDescent="0.25"/>
    <row r="25413" customFormat="1" x14ac:dyDescent="0.25"/>
    <row r="25414" customFormat="1" x14ac:dyDescent="0.25"/>
    <row r="25415" customFormat="1" x14ac:dyDescent="0.25"/>
    <row r="25416" customFormat="1" x14ac:dyDescent="0.25"/>
    <row r="25417" customFormat="1" x14ac:dyDescent="0.25"/>
    <row r="25418" customFormat="1" x14ac:dyDescent="0.25"/>
    <row r="25419" customFormat="1" x14ac:dyDescent="0.25"/>
    <row r="25420" customFormat="1" x14ac:dyDescent="0.25"/>
    <row r="25421" customFormat="1" x14ac:dyDescent="0.25"/>
    <row r="25422" customFormat="1" x14ac:dyDescent="0.25"/>
    <row r="25423" customFormat="1" x14ac:dyDescent="0.25"/>
    <row r="25424" customFormat="1" x14ac:dyDescent="0.25"/>
    <row r="25425" customFormat="1" x14ac:dyDescent="0.25"/>
    <row r="25426" customFormat="1" x14ac:dyDescent="0.25"/>
    <row r="25427" customFormat="1" x14ac:dyDescent="0.25"/>
    <row r="25428" customFormat="1" x14ac:dyDescent="0.25"/>
    <row r="25429" customFormat="1" x14ac:dyDescent="0.25"/>
    <row r="25430" customFormat="1" x14ac:dyDescent="0.25"/>
    <row r="25431" customFormat="1" x14ac:dyDescent="0.25"/>
    <row r="25432" customFormat="1" x14ac:dyDescent="0.25"/>
    <row r="25433" customFormat="1" x14ac:dyDescent="0.25"/>
    <row r="25434" customFormat="1" x14ac:dyDescent="0.25"/>
    <row r="25435" customFormat="1" x14ac:dyDescent="0.25"/>
    <row r="25436" customFormat="1" x14ac:dyDescent="0.25"/>
    <row r="25437" customFormat="1" x14ac:dyDescent="0.25"/>
    <row r="25438" customFormat="1" x14ac:dyDescent="0.25"/>
    <row r="25439" customFormat="1" x14ac:dyDescent="0.25"/>
    <row r="25440" customFormat="1" x14ac:dyDescent="0.25"/>
    <row r="25441" customFormat="1" x14ac:dyDescent="0.25"/>
    <row r="25442" customFormat="1" x14ac:dyDescent="0.25"/>
    <row r="25443" customFormat="1" x14ac:dyDescent="0.25"/>
    <row r="25444" customFormat="1" x14ac:dyDescent="0.25"/>
    <row r="25445" customFormat="1" x14ac:dyDescent="0.25"/>
    <row r="25446" customFormat="1" x14ac:dyDescent="0.25"/>
    <row r="25447" customFormat="1" x14ac:dyDescent="0.25"/>
    <row r="25448" customFormat="1" x14ac:dyDescent="0.25"/>
    <row r="25449" customFormat="1" x14ac:dyDescent="0.25"/>
    <row r="25450" customFormat="1" x14ac:dyDescent="0.25"/>
    <row r="25451" customFormat="1" x14ac:dyDescent="0.25"/>
    <row r="25452" customFormat="1" x14ac:dyDescent="0.25"/>
    <row r="25453" customFormat="1" x14ac:dyDescent="0.25"/>
    <row r="25454" customFormat="1" x14ac:dyDescent="0.25"/>
    <row r="25455" customFormat="1" x14ac:dyDescent="0.25"/>
    <row r="25456" customFormat="1" x14ac:dyDescent="0.25"/>
    <row r="25457" customFormat="1" x14ac:dyDescent="0.25"/>
    <row r="25458" customFormat="1" x14ac:dyDescent="0.25"/>
    <row r="25459" customFormat="1" x14ac:dyDescent="0.25"/>
    <row r="25460" customFormat="1" x14ac:dyDescent="0.25"/>
    <row r="25461" customFormat="1" x14ac:dyDescent="0.25"/>
    <row r="25462" customFormat="1" x14ac:dyDescent="0.25"/>
    <row r="25463" customFormat="1" x14ac:dyDescent="0.25"/>
    <row r="25464" customFormat="1" x14ac:dyDescent="0.25"/>
    <row r="25465" customFormat="1" x14ac:dyDescent="0.25"/>
    <row r="25466" customFormat="1" x14ac:dyDescent="0.25"/>
    <row r="25467" customFormat="1" x14ac:dyDescent="0.25"/>
    <row r="25468" customFormat="1" x14ac:dyDescent="0.25"/>
    <row r="25469" customFormat="1" x14ac:dyDescent="0.25"/>
    <row r="25470" customFormat="1" x14ac:dyDescent="0.25"/>
    <row r="25471" customFormat="1" x14ac:dyDescent="0.25"/>
    <row r="25472" customFormat="1" x14ac:dyDescent="0.25"/>
    <row r="25473" customFormat="1" x14ac:dyDescent="0.25"/>
    <row r="25474" customFormat="1" x14ac:dyDescent="0.25"/>
    <row r="25475" customFormat="1" x14ac:dyDescent="0.25"/>
    <row r="25476" customFormat="1" x14ac:dyDescent="0.25"/>
    <row r="25477" customFormat="1" x14ac:dyDescent="0.25"/>
    <row r="25478" customFormat="1" x14ac:dyDescent="0.25"/>
    <row r="25479" customFormat="1" x14ac:dyDescent="0.25"/>
    <row r="25480" customFormat="1" x14ac:dyDescent="0.25"/>
    <row r="25481" customFormat="1" x14ac:dyDescent="0.25"/>
    <row r="25482" customFormat="1" x14ac:dyDescent="0.25"/>
    <row r="25483" customFormat="1" x14ac:dyDescent="0.25"/>
    <row r="25484" customFormat="1" x14ac:dyDescent="0.25"/>
    <row r="25485" customFormat="1" x14ac:dyDescent="0.25"/>
    <row r="25486" customFormat="1" x14ac:dyDescent="0.25"/>
    <row r="25487" customFormat="1" x14ac:dyDescent="0.25"/>
    <row r="25488" customFormat="1" x14ac:dyDescent="0.25"/>
    <row r="25489" customFormat="1" x14ac:dyDescent="0.25"/>
    <row r="25490" customFormat="1" x14ac:dyDescent="0.25"/>
    <row r="25491" customFormat="1" x14ac:dyDescent="0.25"/>
    <row r="25492" customFormat="1" x14ac:dyDescent="0.25"/>
    <row r="25493" customFormat="1" x14ac:dyDescent="0.25"/>
    <row r="25494" customFormat="1" x14ac:dyDescent="0.25"/>
    <row r="25495" customFormat="1" x14ac:dyDescent="0.25"/>
    <row r="25496" customFormat="1" x14ac:dyDescent="0.25"/>
    <row r="25497" customFormat="1" x14ac:dyDescent="0.25"/>
    <row r="25498" customFormat="1" x14ac:dyDescent="0.25"/>
    <row r="25499" customFormat="1" x14ac:dyDescent="0.25"/>
    <row r="25500" customFormat="1" x14ac:dyDescent="0.25"/>
    <row r="25501" customFormat="1" x14ac:dyDescent="0.25"/>
    <row r="25502" customFormat="1" x14ac:dyDescent="0.25"/>
    <row r="25503" customFormat="1" x14ac:dyDescent="0.25"/>
    <row r="25504" customFormat="1" x14ac:dyDescent="0.25"/>
    <row r="25505" customFormat="1" x14ac:dyDescent="0.25"/>
    <row r="25506" customFormat="1" x14ac:dyDescent="0.25"/>
    <row r="25507" customFormat="1" x14ac:dyDescent="0.25"/>
    <row r="25508" customFormat="1" x14ac:dyDescent="0.25"/>
    <row r="25509" customFormat="1" x14ac:dyDescent="0.25"/>
    <row r="25510" customFormat="1" x14ac:dyDescent="0.25"/>
    <row r="25511" customFormat="1" x14ac:dyDescent="0.25"/>
    <row r="25512" customFormat="1" x14ac:dyDescent="0.25"/>
    <row r="25513" customFormat="1" x14ac:dyDescent="0.25"/>
    <row r="25514" customFormat="1" x14ac:dyDescent="0.25"/>
    <row r="25515" customFormat="1" x14ac:dyDescent="0.25"/>
    <row r="25516" customFormat="1" x14ac:dyDescent="0.25"/>
    <row r="25517" customFormat="1" x14ac:dyDescent="0.25"/>
    <row r="25518" customFormat="1" x14ac:dyDescent="0.25"/>
    <row r="25519" customFormat="1" x14ac:dyDescent="0.25"/>
    <row r="25520" customFormat="1" x14ac:dyDescent="0.25"/>
    <row r="25521" customFormat="1" x14ac:dyDescent="0.25"/>
    <row r="25522" customFormat="1" x14ac:dyDescent="0.25"/>
    <row r="25523" customFormat="1" x14ac:dyDescent="0.25"/>
    <row r="25524" customFormat="1" x14ac:dyDescent="0.25"/>
    <row r="25525" customFormat="1" x14ac:dyDescent="0.25"/>
    <row r="25526" customFormat="1" x14ac:dyDescent="0.25"/>
    <row r="25527" customFormat="1" x14ac:dyDescent="0.25"/>
    <row r="25528" customFormat="1" x14ac:dyDescent="0.25"/>
    <row r="25529" customFormat="1" x14ac:dyDescent="0.25"/>
    <row r="25530" customFormat="1" x14ac:dyDescent="0.25"/>
    <row r="25531" customFormat="1" x14ac:dyDescent="0.25"/>
    <row r="25532" customFormat="1" x14ac:dyDescent="0.25"/>
    <row r="25533" customFormat="1" x14ac:dyDescent="0.25"/>
    <row r="25534" customFormat="1" x14ac:dyDescent="0.25"/>
    <row r="25535" customFormat="1" x14ac:dyDescent="0.25"/>
    <row r="25536" customFormat="1" x14ac:dyDescent="0.25"/>
    <row r="25537" customFormat="1" x14ac:dyDescent="0.25"/>
    <row r="25538" customFormat="1" x14ac:dyDescent="0.25"/>
    <row r="25539" customFormat="1" x14ac:dyDescent="0.25"/>
    <row r="25540" customFormat="1" x14ac:dyDescent="0.25"/>
    <row r="25541" customFormat="1" x14ac:dyDescent="0.25"/>
    <row r="25542" customFormat="1" x14ac:dyDescent="0.25"/>
    <row r="25543" customFormat="1" x14ac:dyDescent="0.25"/>
    <row r="25544" customFormat="1" x14ac:dyDescent="0.25"/>
    <row r="25545" customFormat="1" x14ac:dyDescent="0.25"/>
    <row r="25546" customFormat="1" x14ac:dyDescent="0.25"/>
    <row r="25547" customFormat="1" x14ac:dyDescent="0.25"/>
    <row r="25548" customFormat="1" x14ac:dyDescent="0.25"/>
    <row r="25549" customFormat="1" x14ac:dyDescent="0.25"/>
    <row r="25550" customFormat="1" x14ac:dyDescent="0.25"/>
    <row r="25551" customFormat="1" x14ac:dyDescent="0.25"/>
    <row r="25552" customFormat="1" x14ac:dyDescent="0.25"/>
    <row r="25553" customFormat="1" x14ac:dyDescent="0.25"/>
    <row r="25554" customFormat="1" x14ac:dyDescent="0.25"/>
    <row r="25555" customFormat="1" x14ac:dyDescent="0.25"/>
    <row r="25556" customFormat="1" x14ac:dyDescent="0.25"/>
    <row r="25557" customFormat="1" x14ac:dyDescent="0.25"/>
    <row r="25558" customFormat="1" x14ac:dyDescent="0.25"/>
    <row r="25559" customFormat="1" x14ac:dyDescent="0.25"/>
    <row r="25560" customFormat="1" x14ac:dyDescent="0.25"/>
    <row r="25561" customFormat="1" x14ac:dyDescent="0.25"/>
    <row r="25562" customFormat="1" x14ac:dyDescent="0.25"/>
    <row r="25563" customFormat="1" x14ac:dyDescent="0.25"/>
    <row r="25564" customFormat="1" x14ac:dyDescent="0.25"/>
    <row r="25565" customFormat="1" x14ac:dyDescent="0.25"/>
    <row r="25566" customFormat="1" x14ac:dyDescent="0.25"/>
    <row r="25567" customFormat="1" x14ac:dyDescent="0.25"/>
    <row r="25568" customFormat="1" x14ac:dyDescent="0.25"/>
    <row r="25569" customFormat="1" x14ac:dyDescent="0.25"/>
    <row r="25570" customFormat="1" x14ac:dyDescent="0.25"/>
    <row r="25571" customFormat="1" x14ac:dyDescent="0.25"/>
    <row r="25572" customFormat="1" x14ac:dyDescent="0.25"/>
    <row r="25573" customFormat="1" x14ac:dyDescent="0.25"/>
    <row r="25574" customFormat="1" x14ac:dyDescent="0.25"/>
    <row r="25575" customFormat="1" x14ac:dyDescent="0.25"/>
    <row r="25576" customFormat="1" x14ac:dyDescent="0.25"/>
    <row r="25577" customFormat="1" x14ac:dyDescent="0.25"/>
    <row r="25578" customFormat="1" x14ac:dyDescent="0.25"/>
    <row r="25579" customFormat="1" x14ac:dyDescent="0.25"/>
    <row r="25580" customFormat="1" x14ac:dyDescent="0.25"/>
    <row r="25581" customFormat="1" x14ac:dyDescent="0.25"/>
    <row r="25582" customFormat="1" x14ac:dyDescent="0.25"/>
    <row r="25583" customFormat="1" x14ac:dyDescent="0.25"/>
    <row r="25584" customFormat="1" x14ac:dyDescent="0.25"/>
    <row r="25585" customFormat="1" x14ac:dyDescent="0.25"/>
    <row r="25586" customFormat="1" x14ac:dyDescent="0.25"/>
    <row r="25587" customFormat="1" x14ac:dyDescent="0.25"/>
    <row r="25588" customFormat="1" x14ac:dyDescent="0.25"/>
    <row r="25589" customFormat="1" x14ac:dyDescent="0.25"/>
    <row r="25590" customFormat="1" x14ac:dyDescent="0.25"/>
    <row r="25591" customFormat="1" x14ac:dyDescent="0.25"/>
    <row r="25592" customFormat="1" x14ac:dyDescent="0.25"/>
    <row r="25593" customFormat="1" x14ac:dyDescent="0.25"/>
    <row r="25594" customFormat="1" x14ac:dyDescent="0.25"/>
    <row r="25595" customFormat="1" x14ac:dyDescent="0.25"/>
    <row r="25596" customFormat="1" x14ac:dyDescent="0.25"/>
    <row r="25597" customFormat="1" x14ac:dyDescent="0.25"/>
    <row r="25598" customFormat="1" x14ac:dyDescent="0.25"/>
    <row r="25599" customFormat="1" x14ac:dyDescent="0.25"/>
    <row r="25600" customFormat="1" x14ac:dyDescent="0.25"/>
    <row r="25601" customFormat="1" x14ac:dyDescent="0.25"/>
    <row r="25602" customFormat="1" x14ac:dyDescent="0.25"/>
    <row r="25603" customFormat="1" x14ac:dyDescent="0.25"/>
    <row r="25604" customFormat="1" x14ac:dyDescent="0.25"/>
    <row r="25605" customFormat="1" x14ac:dyDescent="0.25"/>
    <row r="25606" customFormat="1" x14ac:dyDescent="0.25"/>
    <row r="25607" customFormat="1" x14ac:dyDescent="0.25"/>
    <row r="25608" customFormat="1" x14ac:dyDescent="0.25"/>
    <row r="25609" customFormat="1" x14ac:dyDescent="0.25"/>
    <row r="25610" customFormat="1" x14ac:dyDescent="0.25"/>
    <row r="25611" customFormat="1" x14ac:dyDescent="0.25"/>
    <row r="25612" customFormat="1" x14ac:dyDescent="0.25"/>
    <row r="25613" customFormat="1" x14ac:dyDescent="0.25"/>
    <row r="25614" customFormat="1" x14ac:dyDescent="0.25"/>
    <row r="25615" customFormat="1" x14ac:dyDescent="0.25"/>
    <row r="25616" customFormat="1" x14ac:dyDescent="0.25"/>
    <row r="25617" customFormat="1" x14ac:dyDescent="0.25"/>
    <row r="25618" customFormat="1" x14ac:dyDescent="0.25"/>
    <row r="25619" customFormat="1" x14ac:dyDescent="0.25"/>
    <row r="25620" customFormat="1" x14ac:dyDescent="0.25"/>
    <row r="25621" customFormat="1" x14ac:dyDescent="0.25"/>
    <row r="25622" customFormat="1" x14ac:dyDescent="0.25"/>
    <row r="25623" customFormat="1" x14ac:dyDescent="0.25"/>
    <row r="25624" customFormat="1" x14ac:dyDescent="0.25"/>
    <row r="25625" customFormat="1" x14ac:dyDescent="0.25"/>
    <row r="25626" customFormat="1" x14ac:dyDescent="0.25"/>
    <row r="25627" customFormat="1" x14ac:dyDescent="0.25"/>
    <row r="25628" customFormat="1" x14ac:dyDescent="0.25"/>
    <row r="25629" customFormat="1" x14ac:dyDescent="0.25"/>
    <row r="25630" customFormat="1" x14ac:dyDescent="0.25"/>
    <row r="25631" customFormat="1" x14ac:dyDescent="0.25"/>
    <row r="25632" customFormat="1" x14ac:dyDescent="0.25"/>
    <row r="25633" customFormat="1" x14ac:dyDescent="0.25"/>
    <row r="25634" customFormat="1" x14ac:dyDescent="0.25"/>
    <row r="25635" customFormat="1" x14ac:dyDescent="0.25"/>
    <row r="25636" customFormat="1" x14ac:dyDescent="0.25"/>
    <row r="25637" customFormat="1" x14ac:dyDescent="0.25"/>
    <row r="25638" customFormat="1" x14ac:dyDescent="0.25"/>
    <row r="25639" customFormat="1" x14ac:dyDescent="0.25"/>
    <row r="25640" customFormat="1" x14ac:dyDescent="0.25"/>
    <row r="25641" customFormat="1" x14ac:dyDescent="0.25"/>
    <row r="25642" customFormat="1" x14ac:dyDescent="0.25"/>
    <row r="25643" customFormat="1" x14ac:dyDescent="0.25"/>
    <row r="25644" customFormat="1" x14ac:dyDescent="0.25"/>
    <row r="25645" customFormat="1" x14ac:dyDescent="0.25"/>
    <row r="25646" customFormat="1" x14ac:dyDescent="0.25"/>
    <row r="25647" customFormat="1" x14ac:dyDescent="0.25"/>
    <row r="25648" customFormat="1" x14ac:dyDescent="0.25"/>
    <row r="25649" customFormat="1" x14ac:dyDescent="0.25"/>
    <row r="25650" customFormat="1" x14ac:dyDescent="0.25"/>
    <row r="25651" customFormat="1" x14ac:dyDescent="0.25"/>
    <row r="25652" customFormat="1" x14ac:dyDescent="0.25"/>
    <row r="25653" customFormat="1" x14ac:dyDescent="0.25"/>
    <row r="25654" customFormat="1" x14ac:dyDescent="0.25"/>
    <row r="25655" customFormat="1" x14ac:dyDescent="0.25"/>
    <row r="25656" customFormat="1" x14ac:dyDescent="0.25"/>
    <row r="25657" customFormat="1" x14ac:dyDescent="0.25"/>
    <row r="25658" customFormat="1" x14ac:dyDescent="0.25"/>
    <row r="25659" customFormat="1" x14ac:dyDescent="0.25"/>
    <row r="25660" customFormat="1" x14ac:dyDescent="0.25"/>
    <row r="25661" customFormat="1" x14ac:dyDescent="0.25"/>
    <row r="25662" customFormat="1" x14ac:dyDescent="0.25"/>
    <row r="25663" customFormat="1" x14ac:dyDescent="0.25"/>
    <row r="25664" customFormat="1" x14ac:dyDescent="0.25"/>
    <row r="25665" customFormat="1" x14ac:dyDescent="0.25"/>
    <row r="25666" customFormat="1" x14ac:dyDescent="0.25"/>
    <row r="25667" customFormat="1" x14ac:dyDescent="0.25"/>
    <row r="25668" customFormat="1" x14ac:dyDescent="0.25"/>
    <row r="25669" customFormat="1" x14ac:dyDescent="0.25"/>
    <row r="25670" customFormat="1" x14ac:dyDescent="0.25"/>
    <row r="25671" customFormat="1" x14ac:dyDescent="0.25"/>
    <row r="25672" customFormat="1" x14ac:dyDescent="0.25"/>
    <row r="25673" customFormat="1" x14ac:dyDescent="0.25"/>
    <row r="25674" customFormat="1" x14ac:dyDescent="0.25"/>
    <row r="25675" customFormat="1" x14ac:dyDescent="0.25"/>
    <row r="25676" customFormat="1" x14ac:dyDescent="0.25"/>
    <row r="25677" customFormat="1" x14ac:dyDescent="0.25"/>
    <row r="25678" customFormat="1" x14ac:dyDescent="0.25"/>
    <row r="25679" customFormat="1" x14ac:dyDescent="0.25"/>
    <row r="25680" customFormat="1" x14ac:dyDescent="0.25"/>
    <row r="25681" customFormat="1" x14ac:dyDescent="0.25"/>
    <row r="25682" customFormat="1" x14ac:dyDescent="0.25"/>
    <row r="25683" customFormat="1" x14ac:dyDescent="0.25"/>
    <row r="25684" customFormat="1" x14ac:dyDescent="0.25"/>
    <row r="25685" customFormat="1" x14ac:dyDescent="0.25"/>
    <row r="25686" customFormat="1" x14ac:dyDescent="0.25"/>
    <row r="25687" customFormat="1" x14ac:dyDescent="0.25"/>
    <row r="25688" customFormat="1" x14ac:dyDescent="0.25"/>
    <row r="25689" customFormat="1" x14ac:dyDescent="0.25"/>
    <row r="25690" customFormat="1" x14ac:dyDescent="0.25"/>
    <row r="25691" customFormat="1" x14ac:dyDescent="0.25"/>
    <row r="25692" customFormat="1" x14ac:dyDescent="0.25"/>
    <row r="25693" customFormat="1" x14ac:dyDescent="0.25"/>
    <row r="25694" customFormat="1" x14ac:dyDescent="0.25"/>
    <row r="25695" customFormat="1" x14ac:dyDescent="0.25"/>
    <row r="25696" customFormat="1" x14ac:dyDescent="0.25"/>
    <row r="25697" customFormat="1" x14ac:dyDescent="0.25"/>
    <row r="25698" customFormat="1" x14ac:dyDescent="0.25"/>
    <row r="25699" customFormat="1" x14ac:dyDescent="0.25"/>
    <row r="25700" customFormat="1" x14ac:dyDescent="0.25"/>
    <row r="25701" customFormat="1" x14ac:dyDescent="0.25"/>
    <row r="25702" customFormat="1" x14ac:dyDescent="0.25"/>
    <row r="25703" customFormat="1" x14ac:dyDescent="0.25"/>
    <row r="25704" customFormat="1" x14ac:dyDescent="0.25"/>
    <row r="25705" customFormat="1" x14ac:dyDescent="0.25"/>
    <row r="25706" customFormat="1" x14ac:dyDescent="0.25"/>
    <row r="25707" customFormat="1" x14ac:dyDescent="0.25"/>
    <row r="25708" customFormat="1" x14ac:dyDescent="0.25"/>
    <row r="25709" customFormat="1" x14ac:dyDescent="0.25"/>
    <row r="25710" customFormat="1" x14ac:dyDescent="0.25"/>
    <row r="25711" customFormat="1" x14ac:dyDescent="0.25"/>
    <row r="25712" customFormat="1" x14ac:dyDescent="0.25"/>
    <row r="25713" customFormat="1" x14ac:dyDescent="0.25"/>
    <row r="25714" customFormat="1" x14ac:dyDescent="0.25"/>
    <row r="25715" customFormat="1" x14ac:dyDescent="0.25"/>
    <row r="25716" customFormat="1" x14ac:dyDescent="0.25"/>
    <row r="25717" customFormat="1" x14ac:dyDescent="0.25"/>
    <row r="25718" customFormat="1" x14ac:dyDescent="0.25"/>
    <row r="25719" customFormat="1" x14ac:dyDescent="0.25"/>
    <row r="25720" customFormat="1" x14ac:dyDescent="0.25"/>
    <row r="25721" customFormat="1" x14ac:dyDescent="0.25"/>
    <row r="25722" customFormat="1" x14ac:dyDescent="0.25"/>
    <row r="25723" customFormat="1" x14ac:dyDescent="0.25"/>
    <row r="25724" customFormat="1" x14ac:dyDescent="0.25"/>
    <row r="25725" customFormat="1" x14ac:dyDescent="0.25"/>
    <row r="25726" customFormat="1" x14ac:dyDescent="0.25"/>
    <row r="25727" customFormat="1" x14ac:dyDescent="0.25"/>
    <row r="25728" customFormat="1" x14ac:dyDescent="0.25"/>
    <row r="25729" customFormat="1" x14ac:dyDescent="0.25"/>
    <row r="25730" customFormat="1" x14ac:dyDescent="0.25"/>
    <row r="25731" customFormat="1" x14ac:dyDescent="0.25"/>
    <row r="25732" customFormat="1" x14ac:dyDescent="0.25"/>
    <row r="25733" customFormat="1" x14ac:dyDescent="0.25"/>
    <row r="25734" customFormat="1" x14ac:dyDescent="0.25"/>
    <row r="25735" customFormat="1" x14ac:dyDescent="0.25"/>
    <row r="25736" customFormat="1" x14ac:dyDescent="0.25"/>
    <row r="25737" customFormat="1" x14ac:dyDescent="0.25"/>
    <row r="25738" customFormat="1" x14ac:dyDescent="0.25"/>
    <row r="25739" customFormat="1" x14ac:dyDescent="0.25"/>
    <row r="25740" customFormat="1" x14ac:dyDescent="0.25"/>
    <row r="25741" customFormat="1" x14ac:dyDescent="0.25"/>
    <row r="25742" customFormat="1" x14ac:dyDescent="0.25"/>
    <row r="25743" customFormat="1" x14ac:dyDescent="0.25"/>
    <row r="25744" customFormat="1" x14ac:dyDescent="0.25"/>
    <row r="25745" customFormat="1" x14ac:dyDescent="0.25"/>
    <row r="25746" customFormat="1" x14ac:dyDescent="0.25"/>
    <row r="25747" customFormat="1" x14ac:dyDescent="0.25"/>
    <row r="25748" customFormat="1" x14ac:dyDescent="0.25"/>
    <row r="25749" customFormat="1" x14ac:dyDescent="0.25"/>
    <row r="25750" customFormat="1" x14ac:dyDescent="0.25"/>
    <row r="25751" customFormat="1" x14ac:dyDescent="0.25"/>
    <row r="25752" customFormat="1" x14ac:dyDescent="0.25"/>
    <row r="25753" customFormat="1" x14ac:dyDescent="0.25"/>
    <row r="25754" customFormat="1" x14ac:dyDescent="0.25"/>
    <row r="25755" customFormat="1" x14ac:dyDescent="0.25"/>
    <row r="25756" customFormat="1" x14ac:dyDescent="0.25"/>
    <row r="25757" customFormat="1" x14ac:dyDescent="0.25"/>
    <row r="25758" customFormat="1" x14ac:dyDescent="0.25"/>
    <row r="25759" customFormat="1" x14ac:dyDescent="0.25"/>
    <row r="25760" customFormat="1" x14ac:dyDescent="0.25"/>
    <row r="25761" customFormat="1" x14ac:dyDescent="0.25"/>
    <row r="25762" customFormat="1" x14ac:dyDescent="0.25"/>
    <row r="25763" customFormat="1" x14ac:dyDescent="0.25"/>
    <row r="25764" customFormat="1" x14ac:dyDescent="0.25"/>
    <row r="25765" customFormat="1" x14ac:dyDescent="0.25"/>
    <row r="25766" customFormat="1" x14ac:dyDescent="0.25"/>
    <row r="25767" customFormat="1" x14ac:dyDescent="0.25"/>
    <row r="25768" customFormat="1" x14ac:dyDescent="0.25"/>
    <row r="25769" customFormat="1" x14ac:dyDescent="0.25"/>
    <row r="25770" customFormat="1" x14ac:dyDescent="0.25"/>
    <row r="25771" customFormat="1" x14ac:dyDescent="0.25"/>
    <row r="25772" customFormat="1" x14ac:dyDescent="0.25"/>
    <row r="25773" customFormat="1" x14ac:dyDescent="0.25"/>
    <row r="25774" customFormat="1" x14ac:dyDescent="0.25"/>
    <row r="25775" customFormat="1" x14ac:dyDescent="0.25"/>
    <row r="25776" customFormat="1" x14ac:dyDescent="0.25"/>
    <row r="25777" customFormat="1" x14ac:dyDescent="0.25"/>
    <row r="25778" customFormat="1" x14ac:dyDescent="0.25"/>
    <row r="25779" customFormat="1" x14ac:dyDescent="0.25"/>
    <row r="25780" customFormat="1" x14ac:dyDescent="0.25"/>
    <row r="25781" customFormat="1" x14ac:dyDescent="0.25"/>
    <row r="25782" customFormat="1" x14ac:dyDescent="0.25"/>
    <row r="25783" customFormat="1" x14ac:dyDescent="0.25"/>
    <row r="25784" customFormat="1" x14ac:dyDescent="0.25"/>
    <row r="25785" customFormat="1" x14ac:dyDescent="0.25"/>
    <row r="25786" customFormat="1" x14ac:dyDescent="0.25"/>
    <row r="25787" customFormat="1" x14ac:dyDescent="0.25"/>
    <row r="25788" customFormat="1" x14ac:dyDescent="0.25"/>
    <row r="25789" customFormat="1" x14ac:dyDescent="0.25"/>
    <row r="25790" customFormat="1" x14ac:dyDescent="0.25"/>
    <row r="25791" customFormat="1" x14ac:dyDescent="0.25"/>
    <row r="25792" customFormat="1" x14ac:dyDescent="0.25"/>
    <row r="25793" customFormat="1" x14ac:dyDescent="0.25"/>
    <row r="25794" customFormat="1" x14ac:dyDescent="0.25"/>
    <row r="25795" customFormat="1" x14ac:dyDescent="0.25"/>
    <row r="25796" customFormat="1" x14ac:dyDescent="0.25"/>
    <row r="25797" customFormat="1" x14ac:dyDescent="0.25"/>
    <row r="25798" customFormat="1" x14ac:dyDescent="0.25"/>
    <row r="25799" customFormat="1" x14ac:dyDescent="0.25"/>
    <row r="25800" customFormat="1" x14ac:dyDescent="0.25"/>
    <row r="25801" customFormat="1" x14ac:dyDescent="0.25"/>
    <row r="25802" customFormat="1" x14ac:dyDescent="0.25"/>
    <row r="25803" customFormat="1" x14ac:dyDescent="0.25"/>
    <row r="25804" customFormat="1" x14ac:dyDescent="0.25"/>
    <row r="25805" customFormat="1" x14ac:dyDescent="0.25"/>
    <row r="25806" customFormat="1" x14ac:dyDescent="0.25"/>
    <row r="25807" customFormat="1" x14ac:dyDescent="0.25"/>
    <row r="25808" customFormat="1" x14ac:dyDescent="0.25"/>
    <row r="25809" customFormat="1" x14ac:dyDescent="0.25"/>
    <row r="25810" customFormat="1" x14ac:dyDescent="0.25"/>
    <row r="25811" customFormat="1" x14ac:dyDescent="0.25"/>
    <row r="25812" customFormat="1" x14ac:dyDescent="0.25"/>
    <row r="25813" customFormat="1" x14ac:dyDescent="0.25"/>
    <row r="25814" customFormat="1" x14ac:dyDescent="0.25"/>
    <row r="25815" customFormat="1" x14ac:dyDescent="0.25"/>
    <row r="25816" customFormat="1" x14ac:dyDescent="0.25"/>
    <row r="25817" customFormat="1" x14ac:dyDescent="0.25"/>
    <row r="25818" customFormat="1" x14ac:dyDescent="0.25"/>
    <row r="25819" customFormat="1" x14ac:dyDescent="0.25"/>
    <row r="25820" customFormat="1" x14ac:dyDescent="0.25"/>
    <row r="25821" customFormat="1" x14ac:dyDescent="0.25"/>
    <row r="25822" customFormat="1" x14ac:dyDescent="0.25"/>
    <row r="25823" customFormat="1" x14ac:dyDescent="0.25"/>
    <row r="25824" customFormat="1" x14ac:dyDescent="0.25"/>
    <row r="25825" customFormat="1" x14ac:dyDescent="0.25"/>
    <row r="25826" customFormat="1" x14ac:dyDescent="0.25"/>
    <row r="25827" customFormat="1" x14ac:dyDescent="0.25"/>
    <row r="25828" customFormat="1" x14ac:dyDescent="0.25"/>
    <row r="25829" customFormat="1" x14ac:dyDescent="0.25"/>
    <row r="25830" customFormat="1" x14ac:dyDescent="0.25"/>
    <row r="25831" customFormat="1" x14ac:dyDescent="0.25"/>
    <row r="25832" customFormat="1" x14ac:dyDescent="0.25"/>
    <row r="25833" customFormat="1" x14ac:dyDescent="0.25"/>
    <row r="25834" customFormat="1" x14ac:dyDescent="0.25"/>
    <row r="25835" customFormat="1" x14ac:dyDescent="0.25"/>
    <row r="25836" customFormat="1" x14ac:dyDescent="0.25"/>
    <row r="25837" customFormat="1" x14ac:dyDescent="0.25"/>
    <row r="25838" customFormat="1" x14ac:dyDescent="0.25"/>
    <row r="25839" customFormat="1" x14ac:dyDescent="0.25"/>
    <row r="25840" customFormat="1" x14ac:dyDescent="0.25"/>
    <row r="25841" customFormat="1" x14ac:dyDescent="0.25"/>
    <row r="25842" customFormat="1" x14ac:dyDescent="0.25"/>
    <row r="25843" customFormat="1" x14ac:dyDescent="0.25"/>
    <row r="25844" customFormat="1" x14ac:dyDescent="0.25"/>
    <row r="25845" customFormat="1" x14ac:dyDescent="0.25"/>
    <row r="25846" customFormat="1" x14ac:dyDescent="0.25"/>
    <row r="25847" customFormat="1" x14ac:dyDescent="0.25"/>
    <row r="25848" customFormat="1" x14ac:dyDescent="0.25"/>
    <row r="25849" customFormat="1" x14ac:dyDescent="0.25"/>
    <row r="25850" customFormat="1" x14ac:dyDescent="0.25"/>
    <row r="25851" customFormat="1" x14ac:dyDescent="0.25"/>
    <row r="25852" customFormat="1" x14ac:dyDescent="0.25"/>
    <row r="25853" customFormat="1" x14ac:dyDescent="0.25"/>
    <row r="25854" customFormat="1" x14ac:dyDescent="0.25"/>
    <row r="25855" customFormat="1" x14ac:dyDescent="0.25"/>
    <row r="25856" customFormat="1" x14ac:dyDescent="0.25"/>
    <row r="25857" customFormat="1" x14ac:dyDescent="0.25"/>
    <row r="25858" customFormat="1" x14ac:dyDescent="0.25"/>
    <row r="25859" customFormat="1" x14ac:dyDescent="0.25"/>
    <row r="25860" customFormat="1" x14ac:dyDescent="0.25"/>
    <row r="25861" customFormat="1" x14ac:dyDescent="0.25"/>
    <row r="25862" customFormat="1" x14ac:dyDescent="0.25"/>
    <row r="25863" customFormat="1" x14ac:dyDescent="0.25"/>
    <row r="25864" customFormat="1" x14ac:dyDescent="0.25"/>
    <row r="25865" customFormat="1" x14ac:dyDescent="0.25"/>
    <row r="25866" customFormat="1" x14ac:dyDescent="0.25"/>
    <row r="25867" customFormat="1" x14ac:dyDescent="0.25"/>
    <row r="25868" customFormat="1" x14ac:dyDescent="0.25"/>
    <row r="25869" customFormat="1" x14ac:dyDescent="0.25"/>
    <row r="25870" customFormat="1" x14ac:dyDescent="0.25"/>
    <row r="25871" customFormat="1" x14ac:dyDescent="0.25"/>
    <row r="25872" customFormat="1" x14ac:dyDescent="0.25"/>
    <row r="25873" customFormat="1" x14ac:dyDescent="0.25"/>
    <row r="25874" customFormat="1" x14ac:dyDescent="0.25"/>
    <row r="25875" customFormat="1" x14ac:dyDescent="0.25"/>
    <row r="25876" customFormat="1" x14ac:dyDescent="0.25"/>
    <row r="25877" customFormat="1" x14ac:dyDescent="0.25"/>
    <row r="25878" customFormat="1" x14ac:dyDescent="0.25"/>
    <row r="25879" customFormat="1" x14ac:dyDescent="0.25"/>
    <row r="25880" customFormat="1" x14ac:dyDescent="0.25"/>
    <row r="25881" customFormat="1" x14ac:dyDescent="0.25"/>
    <row r="25882" customFormat="1" x14ac:dyDescent="0.25"/>
    <row r="25883" customFormat="1" x14ac:dyDescent="0.25"/>
    <row r="25884" customFormat="1" x14ac:dyDescent="0.25"/>
    <row r="25885" customFormat="1" x14ac:dyDescent="0.25"/>
    <row r="25886" customFormat="1" x14ac:dyDescent="0.25"/>
    <row r="25887" customFormat="1" x14ac:dyDescent="0.25"/>
    <row r="25888" customFormat="1" x14ac:dyDescent="0.25"/>
    <row r="25889" customFormat="1" x14ac:dyDescent="0.25"/>
    <row r="25890" customFormat="1" x14ac:dyDescent="0.25"/>
    <row r="25891" customFormat="1" x14ac:dyDescent="0.25"/>
    <row r="25892" customFormat="1" x14ac:dyDescent="0.25"/>
    <row r="25893" customFormat="1" x14ac:dyDescent="0.25"/>
    <row r="25894" customFormat="1" x14ac:dyDescent="0.25"/>
    <row r="25895" customFormat="1" x14ac:dyDescent="0.25"/>
    <row r="25896" customFormat="1" x14ac:dyDescent="0.25"/>
    <row r="25897" customFormat="1" x14ac:dyDescent="0.25"/>
    <row r="25898" customFormat="1" x14ac:dyDescent="0.25"/>
    <row r="25899" customFormat="1" x14ac:dyDescent="0.25"/>
    <row r="25900" customFormat="1" x14ac:dyDescent="0.25"/>
    <row r="25901" customFormat="1" x14ac:dyDescent="0.25"/>
    <row r="25902" customFormat="1" x14ac:dyDescent="0.25"/>
    <row r="25903" customFormat="1" x14ac:dyDescent="0.25"/>
    <row r="25904" customFormat="1" x14ac:dyDescent="0.25"/>
    <row r="25905" customFormat="1" x14ac:dyDescent="0.25"/>
    <row r="25906" customFormat="1" x14ac:dyDescent="0.25"/>
    <row r="25907" customFormat="1" x14ac:dyDescent="0.25"/>
    <row r="25908" customFormat="1" x14ac:dyDescent="0.25"/>
    <row r="25909" customFormat="1" x14ac:dyDescent="0.25"/>
    <row r="25910" customFormat="1" x14ac:dyDescent="0.25"/>
    <row r="25911" customFormat="1" x14ac:dyDescent="0.25"/>
    <row r="25912" customFormat="1" x14ac:dyDescent="0.25"/>
    <row r="25913" customFormat="1" x14ac:dyDescent="0.25"/>
    <row r="25914" customFormat="1" x14ac:dyDescent="0.25"/>
    <row r="25915" customFormat="1" x14ac:dyDescent="0.25"/>
    <row r="25916" customFormat="1" x14ac:dyDescent="0.25"/>
    <row r="25917" customFormat="1" x14ac:dyDescent="0.25"/>
    <row r="25918" customFormat="1" x14ac:dyDescent="0.25"/>
    <row r="25919" customFormat="1" x14ac:dyDescent="0.25"/>
    <row r="25920" customFormat="1" x14ac:dyDescent="0.25"/>
    <row r="25921" customFormat="1" x14ac:dyDescent="0.25"/>
    <row r="25922" customFormat="1" x14ac:dyDescent="0.25"/>
    <row r="25923" customFormat="1" x14ac:dyDescent="0.25"/>
    <row r="25924" customFormat="1" x14ac:dyDescent="0.25"/>
    <row r="25925" customFormat="1" x14ac:dyDescent="0.25"/>
    <row r="25926" customFormat="1" x14ac:dyDescent="0.25"/>
    <row r="25927" customFormat="1" x14ac:dyDescent="0.25"/>
    <row r="25928" customFormat="1" x14ac:dyDescent="0.25"/>
    <row r="25929" customFormat="1" x14ac:dyDescent="0.25"/>
    <row r="25930" customFormat="1" x14ac:dyDescent="0.25"/>
    <row r="25931" customFormat="1" x14ac:dyDescent="0.25"/>
    <row r="25932" customFormat="1" x14ac:dyDescent="0.25"/>
    <row r="25933" customFormat="1" x14ac:dyDescent="0.25"/>
    <row r="25934" customFormat="1" x14ac:dyDescent="0.25"/>
    <row r="25935" customFormat="1" x14ac:dyDescent="0.25"/>
    <row r="25936" customFormat="1" x14ac:dyDescent="0.25"/>
    <row r="25937" customFormat="1" x14ac:dyDescent="0.25"/>
    <row r="25938" customFormat="1" x14ac:dyDescent="0.25"/>
    <row r="25939" customFormat="1" x14ac:dyDescent="0.25"/>
    <row r="25940" customFormat="1" x14ac:dyDescent="0.25"/>
    <row r="25941" customFormat="1" x14ac:dyDescent="0.25"/>
    <row r="25942" customFormat="1" x14ac:dyDescent="0.25"/>
    <row r="25943" customFormat="1" x14ac:dyDescent="0.25"/>
    <row r="25944" customFormat="1" x14ac:dyDescent="0.25"/>
    <row r="25945" customFormat="1" x14ac:dyDescent="0.25"/>
    <row r="25946" customFormat="1" x14ac:dyDescent="0.25"/>
    <row r="25947" customFormat="1" x14ac:dyDescent="0.25"/>
    <row r="25948" customFormat="1" x14ac:dyDescent="0.25"/>
    <row r="25949" customFormat="1" x14ac:dyDescent="0.25"/>
    <row r="25950" customFormat="1" x14ac:dyDescent="0.25"/>
    <row r="25951" customFormat="1" x14ac:dyDescent="0.25"/>
    <row r="25952" customFormat="1" x14ac:dyDescent="0.25"/>
    <row r="25953" customFormat="1" x14ac:dyDescent="0.25"/>
    <row r="25954" customFormat="1" x14ac:dyDescent="0.25"/>
    <row r="25955" customFormat="1" x14ac:dyDescent="0.25"/>
    <row r="25956" customFormat="1" x14ac:dyDescent="0.25"/>
    <row r="25957" customFormat="1" x14ac:dyDescent="0.25"/>
    <row r="25958" customFormat="1" x14ac:dyDescent="0.25"/>
    <row r="25959" customFormat="1" x14ac:dyDescent="0.25"/>
    <row r="25960" customFormat="1" x14ac:dyDescent="0.25"/>
    <row r="25961" customFormat="1" x14ac:dyDescent="0.25"/>
    <row r="25962" customFormat="1" x14ac:dyDescent="0.25"/>
    <row r="25963" customFormat="1" x14ac:dyDescent="0.25"/>
    <row r="25964" customFormat="1" x14ac:dyDescent="0.25"/>
    <row r="25965" customFormat="1" x14ac:dyDescent="0.25"/>
    <row r="25966" customFormat="1" x14ac:dyDescent="0.25"/>
    <row r="25967" customFormat="1" x14ac:dyDescent="0.25"/>
    <row r="25968" customFormat="1" x14ac:dyDescent="0.25"/>
    <row r="25969" customFormat="1" x14ac:dyDescent="0.25"/>
    <row r="25970" customFormat="1" x14ac:dyDescent="0.25"/>
    <row r="25971" customFormat="1" x14ac:dyDescent="0.25"/>
    <row r="25972" customFormat="1" x14ac:dyDescent="0.25"/>
    <row r="25973" customFormat="1" x14ac:dyDescent="0.25"/>
    <row r="25974" customFormat="1" x14ac:dyDescent="0.25"/>
    <row r="25975" customFormat="1" x14ac:dyDescent="0.25"/>
    <row r="25976" customFormat="1" x14ac:dyDescent="0.25"/>
    <row r="25977" customFormat="1" x14ac:dyDescent="0.25"/>
    <row r="25978" customFormat="1" x14ac:dyDescent="0.25"/>
    <row r="25979" customFormat="1" x14ac:dyDescent="0.25"/>
    <row r="25980" customFormat="1" x14ac:dyDescent="0.25"/>
    <row r="25981" customFormat="1" x14ac:dyDescent="0.25"/>
    <row r="25982" customFormat="1" x14ac:dyDescent="0.25"/>
    <row r="25983" customFormat="1" x14ac:dyDescent="0.25"/>
    <row r="25984" customFormat="1" x14ac:dyDescent="0.25"/>
    <row r="25985" customFormat="1" x14ac:dyDescent="0.25"/>
    <row r="25986" customFormat="1" x14ac:dyDescent="0.25"/>
    <row r="25987" customFormat="1" x14ac:dyDescent="0.25"/>
    <row r="25988" customFormat="1" x14ac:dyDescent="0.25"/>
    <row r="25989" customFormat="1" x14ac:dyDescent="0.25"/>
    <row r="25990" customFormat="1" x14ac:dyDescent="0.25"/>
    <row r="25991" customFormat="1" x14ac:dyDescent="0.25"/>
    <row r="25992" customFormat="1" x14ac:dyDescent="0.25"/>
    <row r="25993" customFormat="1" x14ac:dyDescent="0.25"/>
    <row r="25994" customFormat="1" x14ac:dyDescent="0.25"/>
    <row r="25995" customFormat="1" x14ac:dyDescent="0.25"/>
    <row r="25996" customFormat="1" x14ac:dyDescent="0.25"/>
    <row r="25997" customFormat="1" x14ac:dyDescent="0.25"/>
    <row r="25998" customFormat="1" x14ac:dyDescent="0.25"/>
    <row r="25999" customFormat="1" x14ac:dyDescent="0.25"/>
    <row r="26000" customFormat="1" x14ac:dyDescent="0.25"/>
    <row r="26001" customFormat="1" x14ac:dyDescent="0.25"/>
    <row r="26002" customFormat="1" x14ac:dyDescent="0.25"/>
    <row r="26003" customFormat="1" x14ac:dyDescent="0.25"/>
    <row r="26004" customFormat="1" x14ac:dyDescent="0.25"/>
    <row r="26005" customFormat="1" x14ac:dyDescent="0.25"/>
    <row r="26006" customFormat="1" x14ac:dyDescent="0.25"/>
    <row r="26007" customFormat="1" x14ac:dyDescent="0.25"/>
    <row r="26008" customFormat="1" x14ac:dyDescent="0.25"/>
    <row r="26009" customFormat="1" x14ac:dyDescent="0.25"/>
    <row r="26010" customFormat="1" x14ac:dyDescent="0.25"/>
    <row r="26011" customFormat="1" x14ac:dyDescent="0.25"/>
    <row r="26012" customFormat="1" x14ac:dyDescent="0.25"/>
    <row r="26013" customFormat="1" x14ac:dyDescent="0.25"/>
    <row r="26014" customFormat="1" x14ac:dyDescent="0.25"/>
    <row r="26015" customFormat="1" x14ac:dyDescent="0.25"/>
    <row r="26016" customFormat="1" x14ac:dyDescent="0.25"/>
    <row r="26017" customFormat="1" x14ac:dyDescent="0.25"/>
    <row r="26018" customFormat="1" x14ac:dyDescent="0.25"/>
    <row r="26019" customFormat="1" x14ac:dyDescent="0.25"/>
    <row r="26020" customFormat="1" x14ac:dyDescent="0.25"/>
    <row r="26021" customFormat="1" x14ac:dyDescent="0.25"/>
    <row r="26022" customFormat="1" x14ac:dyDescent="0.25"/>
    <row r="26023" customFormat="1" x14ac:dyDescent="0.25"/>
    <row r="26024" customFormat="1" x14ac:dyDescent="0.25"/>
    <row r="26025" customFormat="1" x14ac:dyDescent="0.25"/>
    <row r="26026" customFormat="1" x14ac:dyDescent="0.25"/>
    <row r="26027" customFormat="1" x14ac:dyDescent="0.25"/>
    <row r="26028" customFormat="1" x14ac:dyDescent="0.25"/>
    <row r="26029" customFormat="1" x14ac:dyDescent="0.25"/>
    <row r="26030" customFormat="1" x14ac:dyDescent="0.25"/>
    <row r="26031" customFormat="1" x14ac:dyDescent="0.25"/>
    <row r="26032" customFormat="1" x14ac:dyDescent="0.25"/>
    <row r="26033" customFormat="1" x14ac:dyDescent="0.25"/>
    <row r="26034" customFormat="1" x14ac:dyDescent="0.25"/>
    <row r="26035" customFormat="1" x14ac:dyDescent="0.25"/>
    <row r="26036" customFormat="1" x14ac:dyDescent="0.25"/>
    <row r="26037" customFormat="1" x14ac:dyDescent="0.25"/>
    <row r="26038" customFormat="1" x14ac:dyDescent="0.25"/>
    <row r="26039" customFormat="1" x14ac:dyDescent="0.25"/>
    <row r="26040" customFormat="1" x14ac:dyDescent="0.25"/>
    <row r="26041" customFormat="1" x14ac:dyDescent="0.25"/>
    <row r="26042" customFormat="1" x14ac:dyDescent="0.25"/>
    <row r="26043" customFormat="1" x14ac:dyDescent="0.25"/>
    <row r="26044" customFormat="1" x14ac:dyDescent="0.25"/>
    <row r="26045" customFormat="1" x14ac:dyDescent="0.25"/>
    <row r="26046" customFormat="1" x14ac:dyDescent="0.25"/>
    <row r="26047" customFormat="1" x14ac:dyDescent="0.25"/>
    <row r="26048" customFormat="1" x14ac:dyDescent="0.25"/>
    <row r="26049" customFormat="1" x14ac:dyDescent="0.25"/>
    <row r="26050" customFormat="1" x14ac:dyDescent="0.25"/>
    <row r="26051" customFormat="1" x14ac:dyDescent="0.25"/>
    <row r="26052" customFormat="1" x14ac:dyDescent="0.25"/>
    <row r="26053" customFormat="1" x14ac:dyDescent="0.25"/>
    <row r="26054" customFormat="1" x14ac:dyDescent="0.25"/>
    <row r="26055" customFormat="1" x14ac:dyDescent="0.25"/>
    <row r="26056" customFormat="1" x14ac:dyDescent="0.25"/>
    <row r="26057" customFormat="1" x14ac:dyDescent="0.25"/>
    <row r="26058" customFormat="1" x14ac:dyDescent="0.25"/>
    <row r="26059" customFormat="1" x14ac:dyDescent="0.25"/>
    <row r="26060" customFormat="1" x14ac:dyDescent="0.25"/>
    <row r="26061" customFormat="1" x14ac:dyDescent="0.25"/>
    <row r="26062" customFormat="1" x14ac:dyDescent="0.25"/>
    <row r="26063" customFormat="1" x14ac:dyDescent="0.25"/>
    <row r="26064" customFormat="1" x14ac:dyDescent="0.25"/>
    <row r="26065" customFormat="1" x14ac:dyDescent="0.25"/>
    <row r="26066" customFormat="1" x14ac:dyDescent="0.25"/>
    <row r="26067" customFormat="1" x14ac:dyDescent="0.25"/>
    <row r="26068" customFormat="1" x14ac:dyDescent="0.25"/>
    <row r="26069" customFormat="1" x14ac:dyDescent="0.25"/>
    <row r="26070" customFormat="1" x14ac:dyDescent="0.25"/>
    <row r="26071" customFormat="1" x14ac:dyDescent="0.25"/>
    <row r="26072" customFormat="1" x14ac:dyDescent="0.25"/>
    <row r="26073" customFormat="1" x14ac:dyDescent="0.25"/>
    <row r="26074" customFormat="1" x14ac:dyDescent="0.25"/>
    <row r="26075" customFormat="1" x14ac:dyDescent="0.25"/>
    <row r="26076" customFormat="1" x14ac:dyDescent="0.25"/>
    <row r="26077" customFormat="1" x14ac:dyDescent="0.25"/>
    <row r="26078" customFormat="1" x14ac:dyDescent="0.25"/>
    <row r="26079" customFormat="1" x14ac:dyDescent="0.25"/>
    <row r="26080" customFormat="1" x14ac:dyDescent="0.25"/>
    <row r="26081" customFormat="1" x14ac:dyDescent="0.25"/>
    <row r="26082" customFormat="1" x14ac:dyDescent="0.25"/>
    <row r="26083" customFormat="1" x14ac:dyDescent="0.25"/>
    <row r="26084" customFormat="1" x14ac:dyDescent="0.25"/>
    <row r="26085" customFormat="1" x14ac:dyDescent="0.25"/>
    <row r="26086" customFormat="1" x14ac:dyDescent="0.25"/>
    <row r="26087" customFormat="1" x14ac:dyDescent="0.25"/>
    <row r="26088" customFormat="1" x14ac:dyDescent="0.25"/>
    <row r="26089" customFormat="1" x14ac:dyDescent="0.25"/>
    <row r="26090" customFormat="1" x14ac:dyDescent="0.25"/>
    <row r="26091" customFormat="1" x14ac:dyDescent="0.25"/>
    <row r="26092" customFormat="1" x14ac:dyDescent="0.25"/>
    <row r="26093" customFormat="1" x14ac:dyDescent="0.25"/>
    <row r="26094" customFormat="1" x14ac:dyDescent="0.25"/>
    <row r="26095" customFormat="1" x14ac:dyDescent="0.25"/>
    <row r="26096" customFormat="1" x14ac:dyDescent="0.25"/>
    <row r="26097" customFormat="1" x14ac:dyDescent="0.25"/>
    <row r="26098" customFormat="1" x14ac:dyDescent="0.25"/>
    <row r="26099" customFormat="1" x14ac:dyDescent="0.25"/>
    <row r="26100" customFormat="1" x14ac:dyDescent="0.25"/>
    <row r="26101" customFormat="1" x14ac:dyDescent="0.25"/>
    <row r="26102" customFormat="1" x14ac:dyDescent="0.25"/>
    <row r="26103" customFormat="1" x14ac:dyDescent="0.25"/>
    <row r="26104" customFormat="1" x14ac:dyDescent="0.25"/>
    <row r="26105" customFormat="1" x14ac:dyDescent="0.25"/>
    <row r="26106" customFormat="1" x14ac:dyDescent="0.25"/>
    <row r="26107" customFormat="1" x14ac:dyDescent="0.25"/>
    <row r="26108" customFormat="1" x14ac:dyDescent="0.25"/>
    <row r="26109" customFormat="1" x14ac:dyDescent="0.25"/>
    <row r="26110" customFormat="1" x14ac:dyDescent="0.25"/>
    <row r="26111" customFormat="1" x14ac:dyDescent="0.25"/>
    <row r="26112" customFormat="1" x14ac:dyDescent="0.25"/>
    <row r="26113" customFormat="1" x14ac:dyDescent="0.25"/>
    <row r="26114" customFormat="1" x14ac:dyDescent="0.25"/>
    <row r="26115" customFormat="1" x14ac:dyDescent="0.25"/>
    <row r="26116" customFormat="1" x14ac:dyDescent="0.25"/>
    <row r="26117" customFormat="1" x14ac:dyDescent="0.25"/>
    <row r="26118" customFormat="1" x14ac:dyDescent="0.25"/>
    <row r="26119" customFormat="1" x14ac:dyDescent="0.25"/>
    <row r="26120" customFormat="1" x14ac:dyDescent="0.25"/>
    <row r="26121" customFormat="1" x14ac:dyDescent="0.25"/>
    <row r="26122" customFormat="1" x14ac:dyDescent="0.25"/>
    <row r="26123" customFormat="1" x14ac:dyDescent="0.25"/>
    <row r="26124" customFormat="1" x14ac:dyDescent="0.25"/>
    <row r="26125" customFormat="1" x14ac:dyDescent="0.25"/>
    <row r="26126" customFormat="1" x14ac:dyDescent="0.25"/>
    <row r="26127" customFormat="1" x14ac:dyDescent="0.25"/>
    <row r="26128" customFormat="1" x14ac:dyDescent="0.25"/>
    <row r="26129" customFormat="1" x14ac:dyDescent="0.25"/>
    <row r="26130" customFormat="1" x14ac:dyDescent="0.25"/>
    <row r="26131" customFormat="1" x14ac:dyDescent="0.25"/>
    <row r="26132" customFormat="1" x14ac:dyDescent="0.25"/>
    <row r="26133" customFormat="1" x14ac:dyDescent="0.25"/>
    <row r="26134" customFormat="1" x14ac:dyDescent="0.25"/>
    <row r="26135" customFormat="1" x14ac:dyDescent="0.25"/>
    <row r="26136" customFormat="1" x14ac:dyDescent="0.25"/>
    <row r="26137" customFormat="1" x14ac:dyDescent="0.25"/>
    <row r="26138" customFormat="1" x14ac:dyDescent="0.25"/>
    <row r="26139" customFormat="1" x14ac:dyDescent="0.25"/>
    <row r="26140" customFormat="1" x14ac:dyDescent="0.25"/>
    <row r="26141" customFormat="1" x14ac:dyDescent="0.25"/>
    <row r="26142" customFormat="1" x14ac:dyDescent="0.25"/>
    <row r="26143" customFormat="1" x14ac:dyDescent="0.25"/>
    <row r="26144" customFormat="1" x14ac:dyDescent="0.25"/>
    <row r="26145" customFormat="1" x14ac:dyDescent="0.25"/>
    <row r="26146" customFormat="1" x14ac:dyDescent="0.25"/>
    <row r="26147" customFormat="1" x14ac:dyDescent="0.25"/>
    <row r="26148" customFormat="1" x14ac:dyDescent="0.25"/>
    <row r="26149" customFormat="1" x14ac:dyDescent="0.25"/>
    <row r="26150" customFormat="1" x14ac:dyDescent="0.25"/>
    <row r="26151" customFormat="1" x14ac:dyDescent="0.25"/>
    <row r="26152" customFormat="1" x14ac:dyDescent="0.25"/>
    <row r="26153" customFormat="1" x14ac:dyDescent="0.25"/>
    <row r="26154" customFormat="1" x14ac:dyDescent="0.25"/>
    <row r="26155" customFormat="1" x14ac:dyDescent="0.25"/>
    <row r="26156" customFormat="1" x14ac:dyDescent="0.25"/>
    <row r="26157" customFormat="1" x14ac:dyDescent="0.25"/>
    <row r="26158" customFormat="1" x14ac:dyDescent="0.25"/>
    <row r="26159" customFormat="1" x14ac:dyDescent="0.25"/>
    <row r="26160" customFormat="1" x14ac:dyDescent="0.25"/>
    <row r="26161" customFormat="1" x14ac:dyDescent="0.25"/>
    <row r="26162" customFormat="1" x14ac:dyDescent="0.25"/>
    <row r="26163" customFormat="1" x14ac:dyDescent="0.25"/>
    <row r="26164" customFormat="1" x14ac:dyDescent="0.25"/>
    <row r="26165" customFormat="1" x14ac:dyDescent="0.25"/>
    <row r="26166" customFormat="1" x14ac:dyDescent="0.25"/>
    <row r="26167" customFormat="1" x14ac:dyDescent="0.25"/>
    <row r="26168" customFormat="1" x14ac:dyDescent="0.25"/>
    <row r="26169" customFormat="1" x14ac:dyDescent="0.25"/>
    <row r="26170" customFormat="1" x14ac:dyDescent="0.25"/>
    <row r="26171" customFormat="1" x14ac:dyDescent="0.25"/>
    <row r="26172" customFormat="1" x14ac:dyDescent="0.25"/>
    <row r="26173" customFormat="1" x14ac:dyDescent="0.25"/>
    <row r="26174" customFormat="1" x14ac:dyDescent="0.25"/>
    <row r="26175" customFormat="1" x14ac:dyDescent="0.25"/>
    <row r="26176" customFormat="1" x14ac:dyDescent="0.25"/>
    <row r="26177" customFormat="1" x14ac:dyDescent="0.25"/>
    <row r="26178" customFormat="1" x14ac:dyDescent="0.25"/>
    <row r="26179" customFormat="1" x14ac:dyDescent="0.25"/>
    <row r="26180" customFormat="1" x14ac:dyDescent="0.25"/>
    <row r="26181" customFormat="1" x14ac:dyDescent="0.25"/>
    <row r="26182" customFormat="1" x14ac:dyDescent="0.25"/>
    <row r="26183" customFormat="1" x14ac:dyDescent="0.25"/>
    <row r="26184" customFormat="1" x14ac:dyDescent="0.25"/>
    <row r="26185" customFormat="1" x14ac:dyDescent="0.25"/>
    <row r="26186" customFormat="1" x14ac:dyDescent="0.25"/>
    <row r="26187" customFormat="1" x14ac:dyDescent="0.25"/>
    <row r="26188" customFormat="1" x14ac:dyDescent="0.25"/>
    <row r="26189" customFormat="1" x14ac:dyDescent="0.25"/>
    <row r="26190" customFormat="1" x14ac:dyDescent="0.25"/>
    <row r="26191" customFormat="1" x14ac:dyDescent="0.25"/>
    <row r="26192" customFormat="1" x14ac:dyDescent="0.25"/>
    <row r="26193" customFormat="1" x14ac:dyDescent="0.25"/>
    <row r="26194" customFormat="1" x14ac:dyDescent="0.25"/>
    <row r="26195" customFormat="1" x14ac:dyDescent="0.25"/>
    <row r="26196" customFormat="1" x14ac:dyDescent="0.25"/>
    <row r="26197" customFormat="1" x14ac:dyDescent="0.25"/>
    <row r="26198" customFormat="1" x14ac:dyDescent="0.25"/>
    <row r="26199" customFormat="1" x14ac:dyDescent="0.25"/>
    <row r="26200" customFormat="1" x14ac:dyDescent="0.25"/>
    <row r="26201" customFormat="1" x14ac:dyDescent="0.25"/>
    <row r="26202" customFormat="1" x14ac:dyDescent="0.25"/>
    <row r="26203" customFormat="1" x14ac:dyDescent="0.25"/>
    <row r="26204" customFormat="1" x14ac:dyDescent="0.25"/>
    <row r="26205" customFormat="1" x14ac:dyDescent="0.25"/>
    <row r="26206" customFormat="1" x14ac:dyDescent="0.25"/>
    <row r="26207" customFormat="1" x14ac:dyDescent="0.25"/>
    <row r="26208" customFormat="1" x14ac:dyDescent="0.25"/>
    <row r="26209" customFormat="1" x14ac:dyDescent="0.25"/>
    <row r="26210" customFormat="1" x14ac:dyDescent="0.25"/>
    <row r="26211" customFormat="1" x14ac:dyDescent="0.25"/>
    <row r="26212" customFormat="1" x14ac:dyDescent="0.25"/>
    <row r="26213" customFormat="1" x14ac:dyDescent="0.25"/>
    <row r="26214" customFormat="1" x14ac:dyDescent="0.25"/>
    <row r="26215" customFormat="1" x14ac:dyDescent="0.25"/>
    <row r="26216" customFormat="1" x14ac:dyDescent="0.25"/>
    <row r="26217" customFormat="1" x14ac:dyDescent="0.25"/>
    <row r="26218" customFormat="1" x14ac:dyDescent="0.25"/>
    <row r="26219" customFormat="1" x14ac:dyDescent="0.25"/>
    <row r="26220" customFormat="1" x14ac:dyDescent="0.25"/>
    <row r="26221" customFormat="1" x14ac:dyDescent="0.25"/>
    <row r="26222" customFormat="1" x14ac:dyDescent="0.25"/>
    <row r="26223" customFormat="1" x14ac:dyDescent="0.25"/>
    <row r="26224" customFormat="1" x14ac:dyDescent="0.25"/>
    <row r="26225" customFormat="1" x14ac:dyDescent="0.25"/>
    <row r="26226" customFormat="1" x14ac:dyDescent="0.25"/>
    <row r="26227" customFormat="1" x14ac:dyDescent="0.25"/>
    <row r="26228" customFormat="1" x14ac:dyDescent="0.25"/>
    <row r="26229" customFormat="1" x14ac:dyDescent="0.25"/>
    <row r="26230" customFormat="1" x14ac:dyDescent="0.25"/>
    <row r="26231" customFormat="1" x14ac:dyDescent="0.25"/>
    <row r="26232" customFormat="1" x14ac:dyDescent="0.25"/>
    <row r="26233" customFormat="1" x14ac:dyDescent="0.25"/>
    <row r="26234" customFormat="1" x14ac:dyDescent="0.25"/>
    <row r="26235" customFormat="1" x14ac:dyDescent="0.25"/>
    <row r="26236" customFormat="1" x14ac:dyDescent="0.25"/>
    <row r="26237" customFormat="1" x14ac:dyDescent="0.25"/>
    <row r="26238" customFormat="1" x14ac:dyDescent="0.25"/>
    <row r="26239" customFormat="1" x14ac:dyDescent="0.25"/>
    <row r="26240" customFormat="1" x14ac:dyDescent="0.25"/>
    <row r="26241" customFormat="1" x14ac:dyDescent="0.25"/>
    <row r="26242" customFormat="1" x14ac:dyDescent="0.25"/>
    <row r="26243" customFormat="1" x14ac:dyDescent="0.25"/>
    <row r="26244" customFormat="1" x14ac:dyDescent="0.25"/>
    <row r="26245" customFormat="1" x14ac:dyDescent="0.25"/>
    <row r="26246" customFormat="1" x14ac:dyDescent="0.25"/>
    <row r="26247" customFormat="1" x14ac:dyDescent="0.25"/>
    <row r="26248" customFormat="1" x14ac:dyDescent="0.25"/>
    <row r="26249" customFormat="1" x14ac:dyDescent="0.25"/>
    <row r="26250" customFormat="1" x14ac:dyDescent="0.25"/>
    <row r="26251" customFormat="1" x14ac:dyDescent="0.25"/>
    <row r="26252" customFormat="1" x14ac:dyDescent="0.25"/>
    <row r="26253" customFormat="1" x14ac:dyDescent="0.25"/>
    <row r="26254" customFormat="1" x14ac:dyDescent="0.25"/>
    <row r="26255" customFormat="1" x14ac:dyDescent="0.25"/>
    <row r="26256" customFormat="1" x14ac:dyDescent="0.25"/>
    <row r="26257" customFormat="1" x14ac:dyDescent="0.25"/>
    <row r="26258" customFormat="1" x14ac:dyDescent="0.25"/>
    <row r="26259" customFormat="1" x14ac:dyDescent="0.25"/>
    <row r="26260" customFormat="1" x14ac:dyDescent="0.25"/>
    <row r="26261" customFormat="1" x14ac:dyDescent="0.25"/>
    <row r="26262" customFormat="1" x14ac:dyDescent="0.25"/>
    <row r="26263" customFormat="1" x14ac:dyDescent="0.25"/>
    <row r="26264" customFormat="1" x14ac:dyDescent="0.25"/>
    <row r="26265" customFormat="1" x14ac:dyDescent="0.25"/>
    <row r="26266" customFormat="1" x14ac:dyDescent="0.25"/>
    <row r="26267" customFormat="1" x14ac:dyDescent="0.25"/>
    <row r="26268" customFormat="1" x14ac:dyDescent="0.25"/>
    <row r="26269" customFormat="1" x14ac:dyDescent="0.25"/>
    <row r="26270" customFormat="1" x14ac:dyDescent="0.25"/>
    <row r="26271" customFormat="1" x14ac:dyDescent="0.25"/>
    <row r="26272" customFormat="1" x14ac:dyDescent="0.25"/>
    <row r="26273" customFormat="1" x14ac:dyDescent="0.25"/>
    <row r="26274" customFormat="1" x14ac:dyDescent="0.25"/>
    <row r="26275" customFormat="1" x14ac:dyDescent="0.25"/>
    <row r="26276" customFormat="1" x14ac:dyDescent="0.25"/>
    <row r="26277" customFormat="1" x14ac:dyDescent="0.25"/>
    <row r="26278" customFormat="1" x14ac:dyDescent="0.25"/>
    <row r="26279" customFormat="1" x14ac:dyDescent="0.25"/>
    <row r="26280" customFormat="1" x14ac:dyDescent="0.25"/>
    <row r="26281" customFormat="1" x14ac:dyDescent="0.25"/>
    <row r="26282" customFormat="1" x14ac:dyDescent="0.25"/>
    <row r="26283" customFormat="1" x14ac:dyDescent="0.25"/>
    <row r="26284" customFormat="1" x14ac:dyDescent="0.25"/>
    <row r="26285" customFormat="1" x14ac:dyDescent="0.25"/>
    <row r="26286" customFormat="1" x14ac:dyDescent="0.25"/>
    <row r="26287" customFormat="1" x14ac:dyDescent="0.25"/>
    <row r="26288" customFormat="1" x14ac:dyDescent="0.25"/>
    <row r="26289" customFormat="1" x14ac:dyDescent="0.25"/>
    <row r="26290" customFormat="1" x14ac:dyDescent="0.25"/>
    <row r="26291" customFormat="1" x14ac:dyDescent="0.25"/>
    <row r="26292" customFormat="1" x14ac:dyDescent="0.25"/>
    <row r="26293" customFormat="1" x14ac:dyDescent="0.25"/>
    <row r="26294" customFormat="1" x14ac:dyDescent="0.25"/>
    <row r="26295" customFormat="1" x14ac:dyDescent="0.25"/>
    <row r="26296" customFormat="1" x14ac:dyDescent="0.25"/>
    <row r="26297" customFormat="1" x14ac:dyDescent="0.25"/>
    <row r="26298" customFormat="1" x14ac:dyDescent="0.25"/>
    <row r="26299" customFormat="1" x14ac:dyDescent="0.25"/>
    <row r="26300" customFormat="1" x14ac:dyDescent="0.25"/>
    <row r="26301" customFormat="1" x14ac:dyDescent="0.25"/>
    <row r="26302" customFormat="1" x14ac:dyDescent="0.25"/>
    <row r="26303" customFormat="1" x14ac:dyDescent="0.25"/>
    <row r="26304" customFormat="1" x14ac:dyDescent="0.25"/>
    <row r="26305" customFormat="1" x14ac:dyDescent="0.25"/>
    <row r="26306" customFormat="1" x14ac:dyDescent="0.25"/>
    <row r="26307" customFormat="1" x14ac:dyDescent="0.25"/>
    <row r="26308" customFormat="1" x14ac:dyDescent="0.25"/>
    <row r="26309" customFormat="1" x14ac:dyDescent="0.25"/>
    <row r="26310" customFormat="1" x14ac:dyDescent="0.25"/>
    <row r="26311" customFormat="1" x14ac:dyDescent="0.25"/>
    <row r="26312" customFormat="1" x14ac:dyDescent="0.25"/>
    <row r="26313" customFormat="1" x14ac:dyDescent="0.25"/>
    <row r="26314" customFormat="1" x14ac:dyDescent="0.25"/>
    <row r="26315" customFormat="1" x14ac:dyDescent="0.25"/>
    <row r="26316" customFormat="1" x14ac:dyDescent="0.25"/>
    <row r="26317" customFormat="1" x14ac:dyDescent="0.25"/>
    <row r="26318" customFormat="1" x14ac:dyDescent="0.25"/>
    <row r="26319" customFormat="1" x14ac:dyDescent="0.25"/>
    <row r="26320" customFormat="1" x14ac:dyDescent="0.25"/>
    <row r="26321" customFormat="1" x14ac:dyDescent="0.25"/>
    <row r="26322" customFormat="1" x14ac:dyDescent="0.25"/>
    <row r="26323" customFormat="1" x14ac:dyDescent="0.25"/>
    <row r="26324" customFormat="1" x14ac:dyDescent="0.25"/>
    <row r="26325" customFormat="1" x14ac:dyDescent="0.25"/>
    <row r="26326" customFormat="1" x14ac:dyDescent="0.25"/>
    <row r="26327" customFormat="1" x14ac:dyDescent="0.25"/>
    <row r="26328" customFormat="1" x14ac:dyDescent="0.25"/>
    <row r="26329" customFormat="1" x14ac:dyDescent="0.25"/>
    <row r="26330" customFormat="1" x14ac:dyDescent="0.25"/>
    <row r="26331" customFormat="1" x14ac:dyDescent="0.25"/>
    <row r="26332" customFormat="1" x14ac:dyDescent="0.25"/>
    <row r="26333" customFormat="1" x14ac:dyDescent="0.25"/>
    <row r="26334" customFormat="1" x14ac:dyDescent="0.25"/>
    <row r="26335" customFormat="1" x14ac:dyDescent="0.25"/>
    <row r="26336" customFormat="1" x14ac:dyDescent="0.25"/>
    <row r="26337" customFormat="1" x14ac:dyDescent="0.25"/>
    <row r="26338" customFormat="1" x14ac:dyDescent="0.25"/>
    <row r="26339" customFormat="1" x14ac:dyDescent="0.25"/>
    <row r="26340" customFormat="1" x14ac:dyDescent="0.25"/>
    <row r="26341" customFormat="1" x14ac:dyDescent="0.25"/>
    <row r="26342" customFormat="1" x14ac:dyDescent="0.25"/>
    <row r="26343" customFormat="1" x14ac:dyDescent="0.25"/>
    <row r="26344" customFormat="1" x14ac:dyDescent="0.25"/>
    <row r="26345" customFormat="1" x14ac:dyDescent="0.25"/>
    <row r="26346" customFormat="1" x14ac:dyDescent="0.25"/>
    <row r="26347" customFormat="1" x14ac:dyDescent="0.25"/>
    <row r="26348" customFormat="1" x14ac:dyDescent="0.25"/>
    <row r="26349" customFormat="1" x14ac:dyDescent="0.25"/>
    <row r="26350" customFormat="1" x14ac:dyDescent="0.25"/>
    <row r="26351" customFormat="1" x14ac:dyDescent="0.25"/>
    <row r="26352" customFormat="1" x14ac:dyDescent="0.25"/>
    <row r="26353" customFormat="1" x14ac:dyDescent="0.25"/>
    <row r="26354" customFormat="1" x14ac:dyDescent="0.25"/>
    <row r="26355" customFormat="1" x14ac:dyDescent="0.25"/>
    <row r="26356" customFormat="1" x14ac:dyDescent="0.25"/>
    <row r="26357" customFormat="1" x14ac:dyDescent="0.25"/>
    <row r="26358" customFormat="1" x14ac:dyDescent="0.25"/>
    <row r="26359" customFormat="1" x14ac:dyDescent="0.25"/>
    <row r="26360" customFormat="1" x14ac:dyDescent="0.25"/>
    <row r="26361" customFormat="1" x14ac:dyDescent="0.25"/>
    <row r="26362" customFormat="1" x14ac:dyDescent="0.25"/>
    <row r="26363" customFormat="1" x14ac:dyDescent="0.25"/>
    <row r="26364" customFormat="1" x14ac:dyDescent="0.25"/>
    <row r="26365" customFormat="1" x14ac:dyDescent="0.25"/>
    <row r="26366" customFormat="1" x14ac:dyDescent="0.25"/>
    <row r="26367" customFormat="1" x14ac:dyDescent="0.25"/>
    <row r="26368" customFormat="1" x14ac:dyDescent="0.25"/>
    <row r="26369" customFormat="1" x14ac:dyDescent="0.25"/>
    <row r="26370" customFormat="1" x14ac:dyDescent="0.25"/>
    <row r="26371" customFormat="1" x14ac:dyDescent="0.25"/>
    <row r="26372" customFormat="1" x14ac:dyDescent="0.25"/>
    <row r="26373" customFormat="1" x14ac:dyDescent="0.25"/>
    <row r="26374" customFormat="1" x14ac:dyDescent="0.25"/>
    <row r="26375" customFormat="1" x14ac:dyDescent="0.25"/>
    <row r="26376" customFormat="1" x14ac:dyDescent="0.25"/>
    <row r="26377" customFormat="1" x14ac:dyDescent="0.25"/>
    <row r="26378" customFormat="1" x14ac:dyDescent="0.25"/>
    <row r="26379" customFormat="1" x14ac:dyDescent="0.25"/>
    <row r="26380" customFormat="1" x14ac:dyDescent="0.25"/>
    <row r="26381" customFormat="1" x14ac:dyDescent="0.25"/>
    <row r="26382" customFormat="1" x14ac:dyDescent="0.25"/>
    <row r="26383" customFormat="1" x14ac:dyDescent="0.25"/>
    <row r="26384" customFormat="1" x14ac:dyDescent="0.25"/>
    <row r="26385" customFormat="1" x14ac:dyDescent="0.25"/>
    <row r="26386" customFormat="1" x14ac:dyDescent="0.25"/>
    <row r="26387" customFormat="1" x14ac:dyDescent="0.25"/>
    <row r="26388" customFormat="1" x14ac:dyDescent="0.25"/>
    <row r="26389" customFormat="1" x14ac:dyDescent="0.25"/>
    <row r="26390" customFormat="1" x14ac:dyDescent="0.25"/>
    <row r="26391" customFormat="1" x14ac:dyDescent="0.25"/>
    <row r="26392" customFormat="1" x14ac:dyDescent="0.25"/>
    <row r="26393" customFormat="1" x14ac:dyDescent="0.25"/>
    <row r="26394" customFormat="1" x14ac:dyDescent="0.25"/>
    <row r="26395" customFormat="1" x14ac:dyDescent="0.25"/>
    <row r="26396" customFormat="1" x14ac:dyDescent="0.25"/>
    <row r="26397" customFormat="1" x14ac:dyDescent="0.25"/>
    <row r="26398" customFormat="1" x14ac:dyDescent="0.25"/>
    <row r="26399" customFormat="1" x14ac:dyDescent="0.25"/>
    <row r="26400" customFormat="1" x14ac:dyDescent="0.25"/>
    <row r="26401" customFormat="1" x14ac:dyDescent="0.25"/>
    <row r="26402" customFormat="1" x14ac:dyDescent="0.25"/>
    <row r="26403" customFormat="1" x14ac:dyDescent="0.25"/>
    <row r="26404" customFormat="1" x14ac:dyDescent="0.25"/>
    <row r="26405" customFormat="1" x14ac:dyDescent="0.25"/>
    <row r="26406" customFormat="1" x14ac:dyDescent="0.25"/>
    <row r="26407" customFormat="1" x14ac:dyDescent="0.25"/>
    <row r="26408" customFormat="1" x14ac:dyDescent="0.25"/>
    <row r="26409" customFormat="1" x14ac:dyDescent="0.25"/>
    <row r="26410" customFormat="1" x14ac:dyDescent="0.25"/>
    <row r="26411" customFormat="1" x14ac:dyDescent="0.25"/>
    <row r="26412" customFormat="1" x14ac:dyDescent="0.25"/>
    <row r="26413" customFormat="1" x14ac:dyDescent="0.25"/>
    <row r="26414" customFormat="1" x14ac:dyDescent="0.25"/>
    <row r="26415" customFormat="1" x14ac:dyDescent="0.25"/>
    <row r="26416" customFormat="1" x14ac:dyDescent="0.25"/>
    <row r="26417" customFormat="1" x14ac:dyDescent="0.25"/>
    <row r="26418" customFormat="1" x14ac:dyDescent="0.25"/>
    <row r="26419" customFormat="1" x14ac:dyDescent="0.25"/>
    <row r="26420" customFormat="1" x14ac:dyDescent="0.25"/>
    <row r="26421" customFormat="1" x14ac:dyDescent="0.25"/>
    <row r="26422" customFormat="1" x14ac:dyDescent="0.25"/>
    <row r="26423" customFormat="1" x14ac:dyDescent="0.25"/>
    <row r="26424" customFormat="1" x14ac:dyDescent="0.25"/>
    <row r="26425" customFormat="1" x14ac:dyDescent="0.25"/>
    <row r="26426" customFormat="1" x14ac:dyDescent="0.25"/>
    <row r="26427" customFormat="1" x14ac:dyDescent="0.25"/>
    <row r="26428" customFormat="1" x14ac:dyDescent="0.25"/>
    <row r="26429" customFormat="1" x14ac:dyDescent="0.25"/>
    <row r="26430" customFormat="1" x14ac:dyDescent="0.25"/>
    <row r="26431" customFormat="1" x14ac:dyDescent="0.25"/>
    <row r="26432" customFormat="1" x14ac:dyDescent="0.25"/>
    <row r="26433" customFormat="1" x14ac:dyDescent="0.25"/>
    <row r="26434" customFormat="1" x14ac:dyDescent="0.25"/>
    <row r="26435" customFormat="1" x14ac:dyDescent="0.25"/>
    <row r="26436" customFormat="1" x14ac:dyDescent="0.25"/>
    <row r="26437" customFormat="1" x14ac:dyDescent="0.25"/>
    <row r="26438" customFormat="1" x14ac:dyDescent="0.25"/>
    <row r="26439" customFormat="1" x14ac:dyDescent="0.25"/>
    <row r="26440" customFormat="1" x14ac:dyDescent="0.25"/>
    <row r="26441" customFormat="1" x14ac:dyDescent="0.25"/>
    <row r="26442" customFormat="1" x14ac:dyDescent="0.25"/>
    <row r="26443" customFormat="1" x14ac:dyDescent="0.25"/>
    <row r="26444" customFormat="1" x14ac:dyDescent="0.25"/>
    <row r="26445" customFormat="1" x14ac:dyDescent="0.25"/>
    <row r="26446" customFormat="1" x14ac:dyDescent="0.25"/>
    <row r="26447" customFormat="1" x14ac:dyDescent="0.25"/>
    <row r="26448" customFormat="1" x14ac:dyDescent="0.25"/>
    <row r="26449" customFormat="1" x14ac:dyDescent="0.25"/>
    <row r="26450" customFormat="1" x14ac:dyDescent="0.25"/>
    <row r="26451" customFormat="1" x14ac:dyDescent="0.25"/>
    <row r="26452" customFormat="1" x14ac:dyDescent="0.25"/>
    <row r="26453" customFormat="1" x14ac:dyDescent="0.25"/>
    <row r="26454" customFormat="1" x14ac:dyDescent="0.25"/>
    <row r="26455" customFormat="1" x14ac:dyDescent="0.25"/>
    <row r="26456" customFormat="1" x14ac:dyDescent="0.25"/>
    <row r="26457" customFormat="1" x14ac:dyDescent="0.25"/>
    <row r="26458" customFormat="1" x14ac:dyDescent="0.25"/>
    <row r="26459" customFormat="1" x14ac:dyDescent="0.25"/>
    <row r="26460" customFormat="1" x14ac:dyDescent="0.25"/>
    <row r="26461" customFormat="1" x14ac:dyDescent="0.25"/>
    <row r="26462" customFormat="1" x14ac:dyDescent="0.25"/>
    <row r="26463" customFormat="1" x14ac:dyDescent="0.25"/>
    <row r="26464" customFormat="1" x14ac:dyDescent="0.25"/>
    <row r="26465" customFormat="1" x14ac:dyDescent="0.25"/>
    <row r="26466" customFormat="1" x14ac:dyDescent="0.25"/>
    <row r="26467" customFormat="1" x14ac:dyDescent="0.25"/>
    <row r="26468" customFormat="1" x14ac:dyDescent="0.25"/>
    <row r="26469" customFormat="1" x14ac:dyDescent="0.25"/>
    <row r="26470" customFormat="1" x14ac:dyDescent="0.25"/>
    <row r="26471" customFormat="1" x14ac:dyDescent="0.25"/>
    <row r="26472" customFormat="1" x14ac:dyDescent="0.25"/>
    <row r="26473" customFormat="1" x14ac:dyDescent="0.25"/>
    <row r="26474" customFormat="1" x14ac:dyDescent="0.25"/>
    <row r="26475" customFormat="1" x14ac:dyDescent="0.25"/>
    <row r="26476" customFormat="1" x14ac:dyDescent="0.25"/>
    <row r="26477" customFormat="1" x14ac:dyDescent="0.25"/>
    <row r="26478" customFormat="1" x14ac:dyDescent="0.25"/>
    <row r="26479" customFormat="1" x14ac:dyDescent="0.25"/>
    <row r="26480" customFormat="1" x14ac:dyDescent="0.25"/>
    <row r="26481" customFormat="1" x14ac:dyDescent="0.25"/>
    <row r="26482" customFormat="1" x14ac:dyDescent="0.25"/>
    <row r="26483" customFormat="1" x14ac:dyDescent="0.25"/>
    <row r="26484" customFormat="1" x14ac:dyDescent="0.25"/>
    <row r="26485" customFormat="1" x14ac:dyDescent="0.25"/>
    <row r="26486" customFormat="1" x14ac:dyDescent="0.25"/>
    <row r="26487" customFormat="1" x14ac:dyDescent="0.25"/>
    <row r="26488" customFormat="1" x14ac:dyDescent="0.25"/>
    <row r="26489" customFormat="1" x14ac:dyDescent="0.25"/>
    <row r="26490" customFormat="1" x14ac:dyDescent="0.25"/>
    <row r="26491" customFormat="1" x14ac:dyDescent="0.25"/>
    <row r="26492" customFormat="1" x14ac:dyDescent="0.25"/>
    <row r="26493" customFormat="1" x14ac:dyDescent="0.25"/>
    <row r="26494" customFormat="1" x14ac:dyDescent="0.25"/>
    <row r="26495" customFormat="1" x14ac:dyDescent="0.25"/>
    <row r="26496" customFormat="1" x14ac:dyDescent="0.25"/>
    <row r="26497" customFormat="1" x14ac:dyDescent="0.25"/>
    <row r="26498" customFormat="1" x14ac:dyDescent="0.25"/>
    <row r="26499" customFormat="1" x14ac:dyDescent="0.25"/>
    <row r="26500" customFormat="1" x14ac:dyDescent="0.25"/>
    <row r="26501" customFormat="1" x14ac:dyDescent="0.25"/>
    <row r="26502" customFormat="1" x14ac:dyDescent="0.25"/>
    <row r="26503" customFormat="1" x14ac:dyDescent="0.25"/>
    <row r="26504" customFormat="1" x14ac:dyDescent="0.25"/>
    <row r="26505" customFormat="1" x14ac:dyDescent="0.25"/>
    <row r="26506" customFormat="1" x14ac:dyDescent="0.25"/>
    <row r="26507" customFormat="1" x14ac:dyDescent="0.25"/>
    <row r="26508" customFormat="1" x14ac:dyDescent="0.25"/>
    <row r="26509" customFormat="1" x14ac:dyDescent="0.25"/>
    <row r="26510" customFormat="1" x14ac:dyDescent="0.25"/>
    <row r="26511" customFormat="1" x14ac:dyDescent="0.25"/>
    <row r="26512" customFormat="1" x14ac:dyDescent="0.25"/>
    <row r="26513" customFormat="1" x14ac:dyDescent="0.25"/>
    <row r="26514" customFormat="1" x14ac:dyDescent="0.25"/>
    <row r="26515" customFormat="1" x14ac:dyDescent="0.25"/>
    <row r="26516" customFormat="1" x14ac:dyDescent="0.25"/>
    <row r="26517" customFormat="1" x14ac:dyDescent="0.25"/>
    <row r="26518" customFormat="1" x14ac:dyDescent="0.25"/>
    <row r="26519" customFormat="1" x14ac:dyDescent="0.25"/>
    <row r="26520" customFormat="1" x14ac:dyDescent="0.25"/>
    <row r="26521" customFormat="1" x14ac:dyDescent="0.25"/>
    <row r="26522" customFormat="1" x14ac:dyDescent="0.25"/>
    <row r="26523" customFormat="1" x14ac:dyDescent="0.25"/>
    <row r="26524" customFormat="1" x14ac:dyDescent="0.25"/>
    <row r="26525" customFormat="1" x14ac:dyDescent="0.25"/>
    <row r="26526" customFormat="1" x14ac:dyDescent="0.25"/>
    <row r="26527" customFormat="1" x14ac:dyDescent="0.25"/>
    <row r="26528" customFormat="1" x14ac:dyDescent="0.25"/>
    <row r="26529" customFormat="1" x14ac:dyDescent="0.25"/>
    <row r="26530" customFormat="1" x14ac:dyDescent="0.25"/>
    <row r="26531" customFormat="1" x14ac:dyDescent="0.25"/>
    <row r="26532" customFormat="1" x14ac:dyDescent="0.25"/>
    <row r="26533" customFormat="1" x14ac:dyDescent="0.25"/>
    <row r="26534" customFormat="1" x14ac:dyDescent="0.25"/>
    <row r="26535" customFormat="1" x14ac:dyDescent="0.25"/>
    <row r="26536" customFormat="1" x14ac:dyDescent="0.25"/>
    <row r="26537" customFormat="1" x14ac:dyDescent="0.25"/>
    <row r="26538" customFormat="1" x14ac:dyDescent="0.25"/>
    <row r="26539" customFormat="1" x14ac:dyDescent="0.25"/>
    <row r="26540" customFormat="1" x14ac:dyDescent="0.25"/>
    <row r="26541" customFormat="1" x14ac:dyDescent="0.25"/>
    <row r="26542" customFormat="1" x14ac:dyDescent="0.25"/>
    <row r="26543" customFormat="1" x14ac:dyDescent="0.25"/>
    <row r="26544" customFormat="1" x14ac:dyDescent="0.25"/>
    <row r="26545" customFormat="1" x14ac:dyDescent="0.25"/>
    <row r="26546" customFormat="1" x14ac:dyDescent="0.25"/>
    <row r="26547" customFormat="1" x14ac:dyDescent="0.25"/>
    <row r="26548" customFormat="1" x14ac:dyDescent="0.25"/>
    <row r="26549" customFormat="1" x14ac:dyDescent="0.25"/>
    <row r="26550" customFormat="1" x14ac:dyDescent="0.25"/>
    <row r="26551" customFormat="1" x14ac:dyDescent="0.25"/>
    <row r="26552" customFormat="1" x14ac:dyDescent="0.25"/>
    <row r="26553" customFormat="1" x14ac:dyDescent="0.25"/>
    <row r="26554" customFormat="1" x14ac:dyDescent="0.25"/>
    <row r="26555" customFormat="1" x14ac:dyDescent="0.25"/>
    <row r="26556" customFormat="1" x14ac:dyDescent="0.25"/>
    <row r="26557" customFormat="1" x14ac:dyDescent="0.25"/>
    <row r="26558" customFormat="1" x14ac:dyDescent="0.25"/>
    <row r="26559" customFormat="1" x14ac:dyDescent="0.25"/>
    <row r="26560" customFormat="1" x14ac:dyDescent="0.25"/>
    <row r="26561" customFormat="1" x14ac:dyDescent="0.25"/>
    <row r="26562" customFormat="1" x14ac:dyDescent="0.25"/>
    <row r="26563" customFormat="1" x14ac:dyDescent="0.25"/>
    <row r="26564" customFormat="1" x14ac:dyDescent="0.25"/>
    <row r="26565" customFormat="1" x14ac:dyDescent="0.25"/>
    <row r="26566" customFormat="1" x14ac:dyDescent="0.25"/>
    <row r="26567" customFormat="1" x14ac:dyDescent="0.25"/>
    <row r="26568" customFormat="1" x14ac:dyDescent="0.25"/>
    <row r="26569" customFormat="1" x14ac:dyDescent="0.25"/>
    <row r="26570" customFormat="1" x14ac:dyDescent="0.25"/>
    <row r="26571" customFormat="1" x14ac:dyDescent="0.25"/>
    <row r="26572" customFormat="1" x14ac:dyDescent="0.25"/>
    <row r="26573" customFormat="1" x14ac:dyDescent="0.25"/>
    <row r="26574" customFormat="1" x14ac:dyDescent="0.25"/>
    <row r="26575" customFormat="1" x14ac:dyDescent="0.25"/>
    <row r="26576" customFormat="1" x14ac:dyDescent="0.25"/>
    <row r="26577" customFormat="1" x14ac:dyDescent="0.25"/>
    <row r="26578" customFormat="1" x14ac:dyDescent="0.25"/>
    <row r="26579" customFormat="1" x14ac:dyDescent="0.25"/>
    <row r="26580" customFormat="1" x14ac:dyDescent="0.25"/>
    <row r="26581" customFormat="1" x14ac:dyDescent="0.25"/>
    <row r="26582" customFormat="1" x14ac:dyDescent="0.25"/>
    <row r="26583" customFormat="1" x14ac:dyDescent="0.25"/>
    <row r="26584" customFormat="1" x14ac:dyDescent="0.25"/>
    <row r="26585" customFormat="1" x14ac:dyDescent="0.25"/>
    <row r="26586" customFormat="1" x14ac:dyDescent="0.25"/>
    <row r="26587" customFormat="1" x14ac:dyDescent="0.25"/>
    <row r="26588" customFormat="1" x14ac:dyDescent="0.25"/>
    <row r="26589" customFormat="1" x14ac:dyDescent="0.25"/>
    <row r="26590" customFormat="1" x14ac:dyDescent="0.25"/>
    <row r="26591" customFormat="1" x14ac:dyDescent="0.25"/>
    <row r="26592" customFormat="1" x14ac:dyDescent="0.25"/>
    <row r="26593" customFormat="1" x14ac:dyDescent="0.25"/>
    <row r="26594" customFormat="1" x14ac:dyDescent="0.25"/>
    <row r="26595" customFormat="1" x14ac:dyDescent="0.25"/>
    <row r="26596" customFormat="1" x14ac:dyDescent="0.25"/>
    <row r="26597" customFormat="1" x14ac:dyDescent="0.25"/>
    <row r="26598" customFormat="1" x14ac:dyDescent="0.25"/>
    <row r="26599" customFormat="1" x14ac:dyDescent="0.25"/>
    <row r="26600" customFormat="1" x14ac:dyDescent="0.25"/>
    <row r="26601" customFormat="1" x14ac:dyDescent="0.25"/>
    <row r="26602" customFormat="1" x14ac:dyDescent="0.25"/>
    <row r="26603" customFormat="1" x14ac:dyDescent="0.25"/>
    <row r="26604" customFormat="1" x14ac:dyDescent="0.25"/>
    <row r="26605" customFormat="1" x14ac:dyDescent="0.25"/>
    <row r="26606" customFormat="1" x14ac:dyDescent="0.25"/>
    <row r="26607" customFormat="1" x14ac:dyDescent="0.25"/>
    <row r="26608" customFormat="1" x14ac:dyDescent="0.25"/>
    <row r="26609" customFormat="1" x14ac:dyDescent="0.25"/>
    <row r="26610" customFormat="1" x14ac:dyDescent="0.25"/>
    <row r="26611" customFormat="1" x14ac:dyDescent="0.25"/>
    <row r="26612" customFormat="1" x14ac:dyDescent="0.25"/>
    <row r="26613" customFormat="1" x14ac:dyDescent="0.25"/>
    <row r="26614" customFormat="1" x14ac:dyDescent="0.25"/>
    <row r="26615" customFormat="1" x14ac:dyDescent="0.25"/>
    <row r="26616" customFormat="1" x14ac:dyDescent="0.25"/>
    <row r="26617" customFormat="1" x14ac:dyDescent="0.25"/>
    <row r="26618" customFormat="1" x14ac:dyDescent="0.25"/>
    <row r="26619" customFormat="1" x14ac:dyDescent="0.25"/>
    <row r="26620" customFormat="1" x14ac:dyDescent="0.25"/>
    <row r="26621" customFormat="1" x14ac:dyDescent="0.25"/>
    <row r="26622" customFormat="1" x14ac:dyDescent="0.25"/>
    <row r="26623" customFormat="1" x14ac:dyDescent="0.25"/>
    <row r="26624" customFormat="1" x14ac:dyDescent="0.25"/>
    <row r="26625" customFormat="1" x14ac:dyDescent="0.25"/>
    <row r="26626" customFormat="1" x14ac:dyDescent="0.25"/>
    <row r="26627" customFormat="1" x14ac:dyDescent="0.25"/>
    <row r="26628" customFormat="1" x14ac:dyDescent="0.25"/>
    <row r="26629" customFormat="1" x14ac:dyDescent="0.25"/>
    <row r="26630" customFormat="1" x14ac:dyDescent="0.25"/>
    <row r="26631" customFormat="1" x14ac:dyDescent="0.25"/>
    <row r="26632" customFormat="1" x14ac:dyDescent="0.25"/>
    <row r="26633" customFormat="1" x14ac:dyDescent="0.25"/>
    <row r="26634" customFormat="1" x14ac:dyDescent="0.25"/>
    <row r="26635" customFormat="1" x14ac:dyDescent="0.25"/>
    <row r="26636" customFormat="1" x14ac:dyDescent="0.25"/>
    <row r="26637" customFormat="1" x14ac:dyDescent="0.25"/>
    <row r="26638" customFormat="1" x14ac:dyDescent="0.25"/>
    <row r="26639" customFormat="1" x14ac:dyDescent="0.25"/>
    <row r="26640" customFormat="1" x14ac:dyDescent="0.25"/>
    <row r="26641" customFormat="1" x14ac:dyDescent="0.25"/>
    <row r="26642" customFormat="1" x14ac:dyDescent="0.25"/>
    <row r="26643" customFormat="1" x14ac:dyDescent="0.25"/>
    <row r="26644" customFormat="1" x14ac:dyDescent="0.25"/>
    <row r="26645" customFormat="1" x14ac:dyDescent="0.25"/>
    <row r="26646" customFormat="1" x14ac:dyDescent="0.25"/>
    <row r="26647" customFormat="1" x14ac:dyDescent="0.25"/>
    <row r="26648" customFormat="1" x14ac:dyDescent="0.25"/>
    <row r="26649" customFormat="1" x14ac:dyDescent="0.25"/>
    <row r="26650" customFormat="1" x14ac:dyDescent="0.25"/>
    <row r="26651" customFormat="1" x14ac:dyDescent="0.25"/>
    <row r="26652" customFormat="1" x14ac:dyDescent="0.25"/>
    <row r="26653" customFormat="1" x14ac:dyDescent="0.25"/>
    <row r="26654" customFormat="1" x14ac:dyDescent="0.25"/>
    <row r="26655" customFormat="1" x14ac:dyDescent="0.25"/>
    <row r="26656" customFormat="1" x14ac:dyDescent="0.25"/>
    <row r="26657" customFormat="1" x14ac:dyDescent="0.25"/>
    <row r="26658" customFormat="1" x14ac:dyDescent="0.25"/>
    <row r="26659" customFormat="1" x14ac:dyDescent="0.25"/>
    <row r="26660" customFormat="1" x14ac:dyDescent="0.25"/>
    <row r="26661" customFormat="1" x14ac:dyDescent="0.25"/>
    <row r="26662" customFormat="1" x14ac:dyDescent="0.25"/>
    <row r="26663" customFormat="1" x14ac:dyDescent="0.25"/>
    <row r="26664" customFormat="1" x14ac:dyDescent="0.25"/>
    <row r="26665" customFormat="1" x14ac:dyDescent="0.25"/>
    <row r="26666" customFormat="1" x14ac:dyDescent="0.25"/>
    <row r="26667" customFormat="1" x14ac:dyDescent="0.25"/>
    <row r="26668" customFormat="1" x14ac:dyDescent="0.25"/>
    <row r="26669" customFormat="1" x14ac:dyDescent="0.25"/>
    <row r="26670" customFormat="1" x14ac:dyDescent="0.25"/>
    <row r="26671" customFormat="1" x14ac:dyDescent="0.25"/>
    <row r="26672" customFormat="1" x14ac:dyDescent="0.25"/>
    <row r="26673" customFormat="1" x14ac:dyDescent="0.25"/>
    <row r="26674" customFormat="1" x14ac:dyDescent="0.25"/>
    <row r="26675" customFormat="1" x14ac:dyDescent="0.25"/>
    <row r="26676" customFormat="1" x14ac:dyDescent="0.25"/>
    <row r="26677" customFormat="1" x14ac:dyDescent="0.25"/>
    <row r="26678" customFormat="1" x14ac:dyDescent="0.25"/>
    <row r="26679" customFormat="1" x14ac:dyDescent="0.25"/>
    <row r="26680" customFormat="1" x14ac:dyDescent="0.25"/>
    <row r="26681" customFormat="1" x14ac:dyDescent="0.25"/>
    <row r="26682" customFormat="1" x14ac:dyDescent="0.25"/>
    <row r="26683" customFormat="1" x14ac:dyDescent="0.25"/>
    <row r="26684" customFormat="1" x14ac:dyDescent="0.25"/>
    <row r="26685" customFormat="1" x14ac:dyDescent="0.25"/>
    <row r="26686" customFormat="1" x14ac:dyDescent="0.25"/>
    <row r="26687" customFormat="1" x14ac:dyDescent="0.25"/>
    <row r="26688" customFormat="1" x14ac:dyDescent="0.25"/>
    <row r="26689" customFormat="1" x14ac:dyDescent="0.25"/>
    <row r="26690" customFormat="1" x14ac:dyDescent="0.25"/>
    <row r="26691" customFormat="1" x14ac:dyDescent="0.25"/>
    <row r="26692" customFormat="1" x14ac:dyDescent="0.25"/>
    <row r="26693" customFormat="1" x14ac:dyDescent="0.25"/>
    <row r="26694" customFormat="1" x14ac:dyDescent="0.25"/>
    <row r="26695" customFormat="1" x14ac:dyDescent="0.25"/>
    <row r="26696" customFormat="1" x14ac:dyDescent="0.25"/>
    <row r="26697" customFormat="1" x14ac:dyDescent="0.25"/>
    <row r="26698" customFormat="1" x14ac:dyDescent="0.25"/>
    <row r="26699" customFormat="1" x14ac:dyDescent="0.25"/>
    <row r="26700" customFormat="1" x14ac:dyDescent="0.25"/>
    <row r="26701" customFormat="1" x14ac:dyDescent="0.25"/>
    <row r="26702" customFormat="1" x14ac:dyDescent="0.25"/>
    <row r="26703" customFormat="1" x14ac:dyDescent="0.25"/>
    <row r="26704" customFormat="1" x14ac:dyDescent="0.25"/>
    <row r="26705" customFormat="1" x14ac:dyDescent="0.25"/>
    <row r="26706" customFormat="1" x14ac:dyDescent="0.25"/>
    <row r="26707" customFormat="1" x14ac:dyDescent="0.25"/>
    <row r="26708" customFormat="1" x14ac:dyDescent="0.25"/>
    <row r="26709" customFormat="1" x14ac:dyDescent="0.25"/>
    <row r="26710" customFormat="1" x14ac:dyDescent="0.25"/>
    <row r="26711" customFormat="1" x14ac:dyDescent="0.25"/>
    <row r="26712" customFormat="1" x14ac:dyDescent="0.25"/>
    <row r="26713" customFormat="1" x14ac:dyDescent="0.25"/>
    <row r="26714" customFormat="1" x14ac:dyDescent="0.25"/>
    <row r="26715" customFormat="1" x14ac:dyDescent="0.25"/>
    <row r="26716" customFormat="1" x14ac:dyDescent="0.25"/>
    <row r="26717" customFormat="1" x14ac:dyDescent="0.25"/>
    <row r="26718" customFormat="1" x14ac:dyDescent="0.25"/>
    <row r="26719" customFormat="1" x14ac:dyDescent="0.25"/>
    <row r="26720" customFormat="1" x14ac:dyDescent="0.25"/>
    <row r="26721" customFormat="1" x14ac:dyDescent="0.25"/>
    <row r="26722" customFormat="1" x14ac:dyDescent="0.25"/>
    <row r="26723" customFormat="1" x14ac:dyDescent="0.25"/>
    <row r="26724" customFormat="1" x14ac:dyDescent="0.25"/>
    <row r="26725" customFormat="1" x14ac:dyDescent="0.25"/>
    <row r="26726" customFormat="1" x14ac:dyDescent="0.25"/>
    <row r="26727" customFormat="1" x14ac:dyDescent="0.25"/>
    <row r="26728" customFormat="1" x14ac:dyDescent="0.25"/>
    <row r="26729" customFormat="1" x14ac:dyDescent="0.25"/>
    <row r="26730" customFormat="1" x14ac:dyDescent="0.25"/>
    <row r="26731" customFormat="1" x14ac:dyDescent="0.25"/>
    <row r="26732" customFormat="1" x14ac:dyDescent="0.25"/>
    <row r="26733" customFormat="1" x14ac:dyDescent="0.25"/>
    <row r="26734" customFormat="1" x14ac:dyDescent="0.25"/>
    <row r="26735" customFormat="1" x14ac:dyDescent="0.25"/>
    <row r="26736" customFormat="1" x14ac:dyDescent="0.25"/>
    <row r="26737" customFormat="1" x14ac:dyDescent="0.25"/>
    <row r="26738" customFormat="1" x14ac:dyDescent="0.25"/>
    <row r="26739" customFormat="1" x14ac:dyDescent="0.25"/>
    <row r="26740" customFormat="1" x14ac:dyDescent="0.25"/>
    <row r="26741" customFormat="1" x14ac:dyDescent="0.25"/>
    <row r="26742" customFormat="1" x14ac:dyDescent="0.25"/>
    <row r="26743" customFormat="1" x14ac:dyDescent="0.25"/>
    <row r="26744" customFormat="1" x14ac:dyDescent="0.25"/>
    <row r="26745" customFormat="1" x14ac:dyDescent="0.25"/>
    <row r="26746" customFormat="1" x14ac:dyDescent="0.25"/>
    <row r="26747" customFormat="1" x14ac:dyDescent="0.25"/>
    <row r="26748" customFormat="1" x14ac:dyDescent="0.25"/>
    <row r="26749" customFormat="1" x14ac:dyDescent="0.25"/>
    <row r="26750" customFormat="1" x14ac:dyDescent="0.25"/>
    <row r="26751" customFormat="1" x14ac:dyDescent="0.25"/>
    <row r="26752" customFormat="1" x14ac:dyDescent="0.25"/>
    <row r="26753" customFormat="1" x14ac:dyDescent="0.25"/>
    <row r="26754" customFormat="1" x14ac:dyDescent="0.25"/>
    <row r="26755" customFormat="1" x14ac:dyDescent="0.25"/>
    <row r="26756" customFormat="1" x14ac:dyDescent="0.25"/>
    <row r="26757" customFormat="1" x14ac:dyDescent="0.25"/>
    <row r="26758" customFormat="1" x14ac:dyDescent="0.25"/>
    <row r="26759" customFormat="1" x14ac:dyDescent="0.25"/>
    <row r="26760" customFormat="1" x14ac:dyDescent="0.25"/>
    <row r="26761" customFormat="1" x14ac:dyDescent="0.25"/>
    <row r="26762" customFormat="1" x14ac:dyDescent="0.25"/>
    <row r="26763" customFormat="1" x14ac:dyDescent="0.25"/>
    <row r="26764" customFormat="1" x14ac:dyDescent="0.25"/>
    <row r="26765" customFormat="1" x14ac:dyDescent="0.25"/>
    <row r="26766" customFormat="1" x14ac:dyDescent="0.25"/>
    <row r="26767" customFormat="1" x14ac:dyDescent="0.25"/>
    <row r="26768" customFormat="1" x14ac:dyDescent="0.25"/>
    <row r="26769" customFormat="1" x14ac:dyDescent="0.25"/>
    <row r="26770" customFormat="1" x14ac:dyDescent="0.25"/>
    <row r="26771" customFormat="1" x14ac:dyDescent="0.25"/>
    <row r="26772" customFormat="1" x14ac:dyDescent="0.25"/>
    <row r="26773" customFormat="1" x14ac:dyDescent="0.25"/>
    <row r="26774" customFormat="1" x14ac:dyDescent="0.25"/>
    <row r="26775" customFormat="1" x14ac:dyDescent="0.25"/>
    <row r="26776" customFormat="1" x14ac:dyDescent="0.25"/>
    <row r="26777" customFormat="1" x14ac:dyDescent="0.25"/>
    <row r="26778" customFormat="1" x14ac:dyDescent="0.25"/>
    <row r="26779" customFormat="1" x14ac:dyDescent="0.25"/>
    <row r="26780" customFormat="1" x14ac:dyDescent="0.25"/>
    <row r="26781" customFormat="1" x14ac:dyDescent="0.25"/>
    <row r="26782" customFormat="1" x14ac:dyDescent="0.25"/>
    <row r="26783" customFormat="1" x14ac:dyDescent="0.25"/>
    <row r="26784" customFormat="1" x14ac:dyDescent="0.25"/>
    <row r="26785" customFormat="1" x14ac:dyDescent="0.25"/>
    <row r="26786" customFormat="1" x14ac:dyDescent="0.25"/>
    <row r="26787" customFormat="1" x14ac:dyDescent="0.25"/>
    <row r="26788" customFormat="1" x14ac:dyDescent="0.25"/>
    <row r="26789" customFormat="1" x14ac:dyDescent="0.25"/>
    <row r="26790" customFormat="1" x14ac:dyDescent="0.25"/>
    <row r="26791" customFormat="1" x14ac:dyDescent="0.25"/>
    <row r="26792" customFormat="1" x14ac:dyDescent="0.25"/>
    <row r="26793" customFormat="1" x14ac:dyDescent="0.25"/>
    <row r="26794" customFormat="1" x14ac:dyDescent="0.25"/>
    <row r="26795" customFormat="1" x14ac:dyDescent="0.25"/>
    <row r="26796" customFormat="1" x14ac:dyDescent="0.25"/>
    <row r="26797" customFormat="1" x14ac:dyDescent="0.25"/>
    <row r="26798" customFormat="1" x14ac:dyDescent="0.25"/>
    <row r="26799" customFormat="1" x14ac:dyDescent="0.25"/>
    <row r="26800" customFormat="1" x14ac:dyDescent="0.25"/>
    <row r="26801" customFormat="1" x14ac:dyDescent="0.25"/>
    <row r="26802" customFormat="1" x14ac:dyDescent="0.25"/>
    <row r="26803" customFormat="1" x14ac:dyDescent="0.25"/>
    <row r="26804" customFormat="1" x14ac:dyDescent="0.25"/>
    <row r="26805" customFormat="1" x14ac:dyDescent="0.25"/>
    <row r="26806" customFormat="1" x14ac:dyDescent="0.25"/>
    <row r="26807" customFormat="1" x14ac:dyDescent="0.25"/>
    <row r="26808" customFormat="1" x14ac:dyDescent="0.25"/>
    <row r="26809" customFormat="1" x14ac:dyDescent="0.25"/>
    <row r="26810" customFormat="1" x14ac:dyDescent="0.25"/>
    <row r="26811" customFormat="1" x14ac:dyDescent="0.25"/>
    <row r="26812" customFormat="1" x14ac:dyDescent="0.25"/>
    <row r="26813" customFormat="1" x14ac:dyDescent="0.25"/>
    <row r="26814" customFormat="1" x14ac:dyDescent="0.25"/>
    <row r="26815" customFormat="1" x14ac:dyDescent="0.25"/>
    <row r="26816" customFormat="1" x14ac:dyDescent="0.25"/>
    <row r="26817" customFormat="1" x14ac:dyDescent="0.25"/>
    <row r="26818" customFormat="1" x14ac:dyDescent="0.25"/>
    <row r="26819" customFormat="1" x14ac:dyDescent="0.25"/>
    <row r="26820" customFormat="1" x14ac:dyDescent="0.25"/>
    <row r="26821" customFormat="1" x14ac:dyDescent="0.25"/>
    <row r="26822" customFormat="1" x14ac:dyDescent="0.25"/>
    <row r="26823" customFormat="1" x14ac:dyDescent="0.25"/>
    <row r="26824" customFormat="1" x14ac:dyDescent="0.25"/>
    <row r="26825" customFormat="1" x14ac:dyDescent="0.25"/>
    <row r="26826" customFormat="1" x14ac:dyDescent="0.25"/>
    <row r="26827" customFormat="1" x14ac:dyDescent="0.25"/>
    <row r="26828" customFormat="1" x14ac:dyDescent="0.25"/>
    <row r="26829" customFormat="1" x14ac:dyDescent="0.25"/>
    <row r="26830" customFormat="1" x14ac:dyDescent="0.25"/>
    <row r="26831" customFormat="1" x14ac:dyDescent="0.25"/>
    <row r="26832" customFormat="1" x14ac:dyDescent="0.25"/>
    <row r="26833" customFormat="1" x14ac:dyDescent="0.25"/>
    <row r="26834" customFormat="1" x14ac:dyDescent="0.25"/>
    <row r="26835" customFormat="1" x14ac:dyDescent="0.25"/>
    <row r="26836" customFormat="1" x14ac:dyDescent="0.25"/>
    <row r="26837" customFormat="1" x14ac:dyDescent="0.25"/>
    <row r="26838" customFormat="1" x14ac:dyDescent="0.25"/>
    <row r="26839" customFormat="1" x14ac:dyDescent="0.25"/>
    <row r="26840" customFormat="1" x14ac:dyDescent="0.25"/>
    <row r="26841" customFormat="1" x14ac:dyDescent="0.25"/>
    <row r="26842" customFormat="1" x14ac:dyDescent="0.25"/>
    <row r="26843" customFormat="1" x14ac:dyDescent="0.25"/>
    <row r="26844" customFormat="1" x14ac:dyDescent="0.25"/>
    <row r="26845" customFormat="1" x14ac:dyDescent="0.25"/>
    <row r="26846" customFormat="1" x14ac:dyDescent="0.25"/>
    <row r="26847" customFormat="1" x14ac:dyDescent="0.25"/>
    <row r="26848" customFormat="1" x14ac:dyDescent="0.25"/>
    <row r="26849" customFormat="1" x14ac:dyDescent="0.25"/>
    <row r="26850" customFormat="1" x14ac:dyDescent="0.25"/>
    <row r="26851" customFormat="1" x14ac:dyDescent="0.25"/>
    <row r="26852" customFormat="1" x14ac:dyDescent="0.25"/>
    <row r="26853" customFormat="1" x14ac:dyDescent="0.25"/>
    <row r="26854" customFormat="1" x14ac:dyDescent="0.25"/>
    <row r="26855" customFormat="1" x14ac:dyDescent="0.25"/>
    <row r="26856" customFormat="1" x14ac:dyDescent="0.25"/>
    <row r="26857" customFormat="1" x14ac:dyDescent="0.25"/>
    <row r="26858" customFormat="1" x14ac:dyDescent="0.25"/>
    <row r="26859" customFormat="1" x14ac:dyDescent="0.25"/>
    <row r="26860" customFormat="1" x14ac:dyDescent="0.25"/>
    <row r="26861" customFormat="1" x14ac:dyDescent="0.25"/>
    <row r="26862" customFormat="1" x14ac:dyDescent="0.25"/>
    <row r="26863" customFormat="1" x14ac:dyDescent="0.25"/>
    <row r="26864" customFormat="1" x14ac:dyDescent="0.25"/>
    <row r="26865" customFormat="1" x14ac:dyDescent="0.25"/>
    <row r="26866" customFormat="1" x14ac:dyDescent="0.25"/>
    <row r="26867" customFormat="1" x14ac:dyDescent="0.25"/>
    <row r="26868" customFormat="1" x14ac:dyDescent="0.25"/>
    <row r="26869" customFormat="1" x14ac:dyDescent="0.25"/>
    <row r="26870" customFormat="1" x14ac:dyDescent="0.25"/>
    <row r="26871" customFormat="1" x14ac:dyDescent="0.25"/>
    <row r="26872" customFormat="1" x14ac:dyDescent="0.25"/>
    <row r="26873" customFormat="1" x14ac:dyDescent="0.25"/>
    <row r="26874" customFormat="1" x14ac:dyDescent="0.25"/>
    <row r="26875" customFormat="1" x14ac:dyDescent="0.25"/>
    <row r="26876" customFormat="1" x14ac:dyDescent="0.25"/>
    <row r="26877" customFormat="1" x14ac:dyDescent="0.25"/>
    <row r="26878" customFormat="1" x14ac:dyDescent="0.25"/>
    <row r="26879" customFormat="1" x14ac:dyDescent="0.25"/>
    <row r="26880" customFormat="1" x14ac:dyDescent="0.25"/>
    <row r="26881" customFormat="1" x14ac:dyDescent="0.25"/>
    <row r="26882" customFormat="1" x14ac:dyDescent="0.25"/>
    <row r="26883" customFormat="1" x14ac:dyDescent="0.25"/>
    <row r="26884" customFormat="1" x14ac:dyDescent="0.25"/>
    <row r="26885" customFormat="1" x14ac:dyDescent="0.25"/>
    <row r="26886" customFormat="1" x14ac:dyDescent="0.25"/>
    <row r="26887" customFormat="1" x14ac:dyDescent="0.25"/>
    <row r="26888" customFormat="1" x14ac:dyDescent="0.25"/>
    <row r="26889" customFormat="1" x14ac:dyDescent="0.25"/>
    <row r="26890" customFormat="1" x14ac:dyDescent="0.25"/>
    <row r="26891" customFormat="1" x14ac:dyDescent="0.25"/>
    <row r="26892" customFormat="1" x14ac:dyDescent="0.25"/>
    <row r="26893" customFormat="1" x14ac:dyDescent="0.25"/>
    <row r="26894" customFormat="1" x14ac:dyDescent="0.25"/>
    <row r="26895" customFormat="1" x14ac:dyDescent="0.25"/>
    <row r="26896" customFormat="1" x14ac:dyDescent="0.25"/>
    <row r="26897" customFormat="1" x14ac:dyDescent="0.25"/>
    <row r="26898" customFormat="1" x14ac:dyDescent="0.25"/>
    <row r="26899" customFormat="1" x14ac:dyDescent="0.25"/>
    <row r="26900" customFormat="1" x14ac:dyDescent="0.25"/>
    <row r="26901" customFormat="1" x14ac:dyDescent="0.25"/>
    <row r="26902" customFormat="1" x14ac:dyDescent="0.25"/>
    <row r="26903" customFormat="1" x14ac:dyDescent="0.25"/>
    <row r="26904" customFormat="1" x14ac:dyDescent="0.25"/>
    <row r="26905" customFormat="1" x14ac:dyDescent="0.25"/>
    <row r="26906" customFormat="1" x14ac:dyDescent="0.25"/>
    <row r="26907" customFormat="1" x14ac:dyDescent="0.25"/>
    <row r="26908" customFormat="1" x14ac:dyDescent="0.25"/>
    <row r="26909" customFormat="1" x14ac:dyDescent="0.25"/>
    <row r="26910" customFormat="1" x14ac:dyDescent="0.25"/>
    <row r="26911" customFormat="1" x14ac:dyDescent="0.25"/>
    <row r="26912" customFormat="1" x14ac:dyDescent="0.25"/>
    <row r="26913" customFormat="1" x14ac:dyDescent="0.25"/>
    <row r="26914" customFormat="1" x14ac:dyDescent="0.25"/>
    <row r="26915" customFormat="1" x14ac:dyDescent="0.25"/>
    <row r="26916" customFormat="1" x14ac:dyDescent="0.25"/>
    <row r="26917" customFormat="1" x14ac:dyDescent="0.25"/>
    <row r="26918" customFormat="1" x14ac:dyDescent="0.25"/>
    <row r="26919" customFormat="1" x14ac:dyDescent="0.25"/>
    <row r="26920" customFormat="1" x14ac:dyDescent="0.25"/>
    <row r="26921" customFormat="1" x14ac:dyDescent="0.25"/>
    <row r="26922" customFormat="1" x14ac:dyDescent="0.25"/>
    <row r="26923" customFormat="1" x14ac:dyDescent="0.25"/>
    <row r="26924" customFormat="1" x14ac:dyDescent="0.25"/>
    <row r="26925" customFormat="1" x14ac:dyDescent="0.25"/>
    <row r="26926" customFormat="1" x14ac:dyDescent="0.25"/>
    <row r="26927" customFormat="1" x14ac:dyDescent="0.25"/>
    <row r="26928" customFormat="1" x14ac:dyDescent="0.25"/>
    <row r="26929" customFormat="1" x14ac:dyDescent="0.25"/>
    <row r="26930" customFormat="1" x14ac:dyDescent="0.25"/>
    <row r="26931" customFormat="1" x14ac:dyDescent="0.25"/>
    <row r="26932" customFormat="1" x14ac:dyDescent="0.25"/>
    <row r="26933" customFormat="1" x14ac:dyDescent="0.25"/>
    <row r="26934" customFormat="1" x14ac:dyDescent="0.25"/>
    <row r="26935" customFormat="1" x14ac:dyDescent="0.25"/>
    <row r="26936" customFormat="1" x14ac:dyDescent="0.25"/>
    <row r="26937" customFormat="1" x14ac:dyDescent="0.25"/>
    <row r="26938" customFormat="1" x14ac:dyDescent="0.25"/>
    <row r="26939" customFormat="1" x14ac:dyDescent="0.25"/>
    <row r="26940" customFormat="1" x14ac:dyDescent="0.25"/>
    <row r="26941" customFormat="1" x14ac:dyDescent="0.25"/>
    <row r="26942" customFormat="1" x14ac:dyDescent="0.25"/>
    <row r="26943" customFormat="1" x14ac:dyDescent="0.25"/>
    <row r="26944" customFormat="1" x14ac:dyDescent="0.25"/>
    <row r="26945" customFormat="1" x14ac:dyDescent="0.25"/>
    <row r="26946" customFormat="1" x14ac:dyDescent="0.25"/>
    <row r="26947" customFormat="1" x14ac:dyDescent="0.25"/>
    <row r="26948" customFormat="1" x14ac:dyDescent="0.25"/>
    <row r="26949" customFormat="1" x14ac:dyDescent="0.25"/>
    <row r="26950" customFormat="1" x14ac:dyDescent="0.25"/>
    <row r="26951" customFormat="1" x14ac:dyDescent="0.25"/>
    <row r="26952" customFormat="1" x14ac:dyDescent="0.25"/>
    <row r="26953" customFormat="1" x14ac:dyDescent="0.25"/>
    <row r="26954" customFormat="1" x14ac:dyDescent="0.25"/>
    <row r="26955" customFormat="1" x14ac:dyDescent="0.25"/>
    <row r="26956" customFormat="1" x14ac:dyDescent="0.25"/>
    <row r="26957" customFormat="1" x14ac:dyDescent="0.25"/>
    <row r="26958" customFormat="1" x14ac:dyDescent="0.25"/>
    <row r="26959" customFormat="1" x14ac:dyDescent="0.25"/>
    <row r="26960" customFormat="1" x14ac:dyDescent="0.25"/>
    <row r="26961" customFormat="1" x14ac:dyDescent="0.25"/>
    <row r="26962" customFormat="1" x14ac:dyDescent="0.25"/>
    <row r="26963" customFormat="1" x14ac:dyDescent="0.25"/>
    <row r="26964" customFormat="1" x14ac:dyDescent="0.25"/>
    <row r="26965" customFormat="1" x14ac:dyDescent="0.25"/>
    <row r="26966" customFormat="1" x14ac:dyDescent="0.25"/>
    <row r="26967" customFormat="1" x14ac:dyDescent="0.25"/>
    <row r="26968" customFormat="1" x14ac:dyDescent="0.25"/>
    <row r="26969" customFormat="1" x14ac:dyDescent="0.25"/>
    <row r="26970" customFormat="1" x14ac:dyDescent="0.25"/>
    <row r="26971" customFormat="1" x14ac:dyDescent="0.25"/>
    <row r="26972" customFormat="1" x14ac:dyDescent="0.25"/>
    <row r="26973" customFormat="1" x14ac:dyDescent="0.25"/>
    <row r="26974" customFormat="1" x14ac:dyDescent="0.25"/>
    <row r="26975" customFormat="1" x14ac:dyDescent="0.25"/>
    <row r="26976" customFormat="1" x14ac:dyDescent="0.25"/>
    <row r="26977" customFormat="1" x14ac:dyDescent="0.25"/>
    <row r="26978" customFormat="1" x14ac:dyDescent="0.25"/>
    <row r="26979" customFormat="1" x14ac:dyDescent="0.25"/>
    <row r="26980" customFormat="1" x14ac:dyDescent="0.25"/>
    <row r="26981" customFormat="1" x14ac:dyDescent="0.25"/>
    <row r="26982" customFormat="1" x14ac:dyDescent="0.25"/>
    <row r="26983" customFormat="1" x14ac:dyDescent="0.25"/>
    <row r="26984" customFormat="1" x14ac:dyDescent="0.25"/>
    <row r="26985" customFormat="1" x14ac:dyDescent="0.25"/>
    <row r="26986" customFormat="1" x14ac:dyDescent="0.25"/>
    <row r="26987" customFormat="1" x14ac:dyDescent="0.25"/>
    <row r="26988" customFormat="1" x14ac:dyDescent="0.25"/>
    <row r="26989" customFormat="1" x14ac:dyDescent="0.25"/>
    <row r="26990" customFormat="1" x14ac:dyDescent="0.25"/>
    <row r="26991" customFormat="1" x14ac:dyDescent="0.25"/>
    <row r="26992" customFormat="1" x14ac:dyDescent="0.25"/>
    <row r="26993" customFormat="1" x14ac:dyDescent="0.25"/>
    <row r="26994" customFormat="1" x14ac:dyDescent="0.25"/>
    <row r="26995" customFormat="1" x14ac:dyDescent="0.25"/>
    <row r="26996" customFormat="1" x14ac:dyDescent="0.25"/>
    <row r="26997" customFormat="1" x14ac:dyDescent="0.25"/>
    <row r="26998" customFormat="1" x14ac:dyDescent="0.25"/>
    <row r="26999" customFormat="1" x14ac:dyDescent="0.25"/>
    <row r="27000" customFormat="1" x14ac:dyDescent="0.25"/>
    <row r="27001" customFormat="1" x14ac:dyDescent="0.25"/>
    <row r="27002" customFormat="1" x14ac:dyDescent="0.25"/>
    <row r="27003" customFormat="1" x14ac:dyDescent="0.25"/>
    <row r="27004" customFormat="1" x14ac:dyDescent="0.25"/>
    <row r="27005" customFormat="1" x14ac:dyDescent="0.25"/>
    <row r="27006" customFormat="1" x14ac:dyDescent="0.25"/>
    <row r="27007" customFormat="1" x14ac:dyDescent="0.25"/>
    <row r="27008" customFormat="1" x14ac:dyDescent="0.25"/>
    <row r="27009" customFormat="1" x14ac:dyDescent="0.25"/>
    <row r="27010" customFormat="1" x14ac:dyDescent="0.25"/>
    <row r="27011" customFormat="1" x14ac:dyDescent="0.25"/>
    <row r="27012" customFormat="1" x14ac:dyDescent="0.25"/>
    <row r="27013" customFormat="1" x14ac:dyDescent="0.25"/>
    <row r="27014" customFormat="1" x14ac:dyDescent="0.25"/>
    <row r="27015" customFormat="1" x14ac:dyDescent="0.25"/>
    <row r="27016" customFormat="1" x14ac:dyDescent="0.25"/>
    <row r="27017" customFormat="1" x14ac:dyDescent="0.25"/>
    <row r="27018" customFormat="1" x14ac:dyDescent="0.25"/>
    <row r="27019" customFormat="1" x14ac:dyDescent="0.25"/>
    <row r="27020" customFormat="1" x14ac:dyDescent="0.25"/>
    <row r="27021" customFormat="1" x14ac:dyDescent="0.25"/>
    <row r="27022" customFormat="1" x14ac:dyDescent="0.25"/>
    <row r="27023" customFormat="1" x14ac:dyDescent="0.25"/>
    <row r="27024" customFormat="1" x14ac:dyDescent="0.25"/>
    <row r="27025" customFormat="1" x14ac:dyDescent="0.25"/>
    <row r="27026" customFormat="1" x14ac:dyDescent="0.25"/>
    <row r="27027" customFormat="1" x14ac:dyDescent="0.25"/>
    <row r="27028" customFormat="1" x14ac:dyDescent="0.25"/>
    <row r="27029" customFormat="1" x14ac:dyDescent="0.25"/>
    <row r="27030" customFormat="1" x14ac:dyDescent="0.25"/>
    <row r="27031" customFormat="1" x14ac:dyDescent="0.25"/>
    <row r="27032" customFormat="1" x14ac:dyDescent="0.25"/>
    <row r="27033" customFormat="1" x14ac:dyDescent="0.25"/>
    <row r="27034" customFormat="1" x14ac:dyDescent="0.25"/>
    <row r="27035" customFormat="1" x14ac:dyDescent="0.25"/>
    <row r="27036" customFormat="1" x14ac:dyDescent="0.25"/>
    <row r="27037" customFormat="1" x14ac:dyDescent="0.25"/>
    <row r="27038" customFormat="1" x14ac:dyDescent="0.25"/>
    <row r="27039" customFormat="1" x14ac:dyDescent="0.25"/>
    <row r="27040" customFormat="1" x14ac:dyDescent="0.25"/>
    <row r="27041" customFormat="1" x14ac:dyDescent="0.25"/>
    <row r="27042" customFormat="1" x14ac:dyDescent="0.25"/>
    <row r="27043" customFormat="1" x14ac:dyDescent="0.25"/>
    <row r="27044" customFormat="1" x14ac:dyDescent="0.25"/>
    <row r="27045" customFormat="1" x14ac:dyDescent="0.25"/>
    <row r="27046" customFormat="1" x14ac:dyDescent="0.25"/>
    <row r="27047" customFormat="1" x14ac:dyDescent="0.25"/>
    <row r="27048" customFormat="1" x14ac:dyDescent="0.25"/>
    <row r="27049" customFormat="1" x14ac:dyDescent="0.25"/>
    <row r="27050" customFormat="1" x14ac:dyDescent="0.25"/>
    <row r="27051" customFormat="1" x14ac:dyDescent="0.25"/>
    <row r="27052" customFormat="1" x14ac:dyDescent="0.25"/>
    <row r="27053" customFormat="1" x14ac:dyDescent="0.25"/>
    <row r="27054" customFormat="1" x14ac:dyDescent="0.25"/>
    <row r="27055" customFormat="1" x14ac:dyDescent="0.25"/>
    <row r="27056" customFormat="1" x14ac:dyDescent="0.25"/>
    <row r="27057" customFormat="1" x14ac:dyDescent="0.25"/>
    <row r="27058" customFormat="1" x14ac:dyDescent="0.25"/>
    <row r="27059" customFormat="1" x14ac:dyDescent="0.25"/>
    <row r="27060" customFormat="1" x14ac:dyDescent="0.25"/>
    <row r="27061" customFormat="1" x14ac:dyDescent="0.25"/>
    <row r="27062" customFormat="1" x14ac:dyDescent="0.25"/>
    <row r="27063" customFormat="1" x14ac:dyDescent="0.25"/>
    <row r="27064" customFormat="1" x14ac:dyDescent="0.25"/>
    <row r="27065" customFormat="1" x14ac:dyDescent="0.25"/>
    <row r="27066" customFormat="1" x14ac:dyDescent="0.25"/>
    <row r="27067" customFormat="1" x14ac:dyDescent="0.25"/>
    <row r="27068" customFormat="1" x14ac:dyDescent="0.25"/>
    <row r="27069" customFormat="1" x14ac:dyDescent="0.25"/>
    <row r="27070" customFormat="1" x14ac:dyDescent="0.25"/>
    <row r="27071" customFormat="1" x14ac:dyDescent="0.25"/>
    <row r="27072" customFormat="1" x14ac:dyDescent="0.25"/>
    <row r="27073" customFormat="1" x14ac:dyDescent="0.25"/>
    <row r="27074" customFormat="1" x14ac:dyDescent="0.25"/>
    <row r="27075" customFormat="1" x14ac:dyDescent="0.25"/>
    <row r="27076" customFormat="1" x14ac:dyDescent="0.25"/>
    <row r="27077" customFormat="1" x14ac:dyDescent="0.25"/>
    <row r="27078" customFormat="1" x14ac:dyDescent="0.25"/>
    <row r="27079" customFormat="1" x14ac:dyDescent="0.25"/>
    <row r="27080" customFormat="1" x14ac:dyDescent="0.25"/>
    <row r="27081" customFormat="1" x14ac:dyDescent="0.25"/>
    <row r="27082" customFormat="1" x14ac:dyDescent="0.25"/>
    <row r="27083" customFormat="1" x14ac:dyDescent="0.25"/>
    <row r="27084" customFormat="1" x14ac:dyDescent="0.25"/>
    <row r="27085" customFormat="1" x14ac:dyDescent="0.25"/>
    <row r="27086" customFormat="1" x14ac:dyDescent="0.25"/>
    <row r="27087" customFormat="1" x14ac:dyDescent="0.25"/>
    <row r="27088" customFormat="1" x14ac:dyDescent="0.25"/>
    <row r="27089" customFormat="1" x14ac:dyDescent="0.25"/>
    <row r="27090" customFormat="1" x14ac:dyDescent="0.25"/>
    <row r="27091" customFormat="1" x14ac:dyDescent="0.25"/>
    <row r="27092" customFormat="1" x14ac:dyDescent="0.25"/>
    <row r="27093" customFormat="1" x14ac:dyDescent="0.25"/>
    <row r="27094" customFormat="1" x14ac:dyDescent="0.25"/>
    <row r="27095" customFormat="1" x14ac:dyDescent="0.25"/>
    <row r="27096" customFormat="1" x14ac:dyDescent="0.25"/>
    <row r="27097" customFormat="1" x14ac:dyDescent="0.25"/>
    <row r="27098" customFormat="1" x14ac:dyDescent="0.25"/>
    <row r="27099" customFormat="1" x14ac:dyDescent="0.25"/>
    <row r="27100" customFormat="1" x14ac:dyDescent="0.25"/>
    <row r="27101" customFormat="1" x14ac:dyDescent="0.25"/>
    <row r="27102" customFormat="1" x14ac:dyDescent="0.25"/>
    <row r="27103" customFormat="1" x14ac:dyDescent="0.25"/>
    <row r="27104" customFormat="1" x14ac:dyDescent="0.25"/>
    <row r="27105" customFormat="1" x14ac:dyDescent="0.25"/>
    <row r="27106" customFormat="1" x14ac:dyDescent="0.25"/>
    <row r="27107" customFormat="1" x14ac:dyDescent="0.25"/>
    <row r="27108" customFormat="1" x14ac:dyDescent="0.25"/>
    <row r="27109" customFormat="1" x14ac:dyDescent="0.25"/>
    <row r="27110" customFormat="1" x14ac:dyDescent="0.25"/>
    <row r="27111" customFormat="1" x14ac:dyDescent="0.25"/>
    <row r="27112" customFormat="1" x14ac:dyDescent="0.25"/>
    <row r="27113" customFormat="1" x14ac:dyDescent="0.25"/>
    <row r="27114" customFormat="1" x14ac:dyDescent="0.25"/>
    <row r="27115" customFormat="1" x14ac:dyDescent="0.25"/>
    <row r="27116" customFormat="1" x14ac:dyDescent="0.25"/>
    <row r="27117" customFormat="1" x14ac:dyDescent="0.25"/>
    <row r="27118" customFormat="1" x14ac:dyDescent="0.25"/>
    <row r="27119" customFormat="1" x14ac:dyDescent="0.25"/>
    <row r="27120" customFormat="1" x14ac:dyDescent="0.25"/>
    <row r="27121" customFormat="1" x14ac:dyDescent="0.25"/>
    <row r="27122" customFormat="1" x14ac:dyDescent="0.25"/>
    <row r="27123" customFormat="1" x14ac:dyDescent="0.25"/>
    <row r="27124" customFormat="1" x14ac:dyDescent="0.25"/>
    <row r="27125" customFormat="1" x14ac:dyDescent="0.25"/>
    <row r="27126" customFormat="1" x14ac:dyDescent="0.25"/>
    <row r="27127" customFormat="1" x14ac:dyDescent="0.25"/>
    <row r="27128" customFormat="1" x14ac:dyDescent="0.25"/>
    <row r="27129" customFormat="1" x14ac:dyDescent="0.25"/>
    <row r="27130" customFormat="1" x14ac:dyDescent="0.25"/>
    <row r="27131" customFormat="1" x14ac:dyDescent="0.25"/>
    <row r="27132" customFormat="1" x14ac:dyDescent="0.25"/>
    <row r="27133" customFormat="1" x14ac:dyDescent="0.25"/>
    <row r="27134" customFormat="1" x14ac:dyDescent="0.25"/>
    <row r="27135" customFormat="1" x14ac:dyDescent="0.25"/>
    <row r="27136" customFormat="1" x14ac:dyDescent="0.25"/>
    <row r="27137" customFormat="1" x14ac:dyDescent="0.25"/>
    <row r="27138" customFormat="1" x14ac:dyDescent="0.25"/>
    <row r="27139" customFormat="1" x14ac:dyDescent="0.25"/>
    <row r="27140" customFormat="1" x14ac:dyDescent="0.25"/>
    <row r="27141" customFormat="1" x14ac:dyDescent="0.25"/>
    <row r="27142" customFormat="1" x14ac:dyDescent="0.25"/>
    <row r="27143" customFormat="1" x14ac:dyDescent="0.25"/>
    <row r="27144" customFormat="1" x14ac:dyDescent="0.25"/>
    <row r="27145" customFormat="1" x14ac:dyDescent="0.25"/>
    <row r="27146" customFormat="1" x14ac:dyDescent="0.25"/>
    <row r="27147" customFormat="1" x14ac:dyDescent="0.25"/>
    <row r="27148" customFormat="1" x14ac:dyDescent="0.25"/>
    <row r="27149" customFormat="1" x14ac:dyDescent="0.25"/>
    <row r="27150" customFormat="1" x14ac:dyDescent="0.25"/>
    <row r="27151" customFormat="1" x14ac:dyDescent="0.25"/>
    <row r="27152" customFormat="1" x14ac:dyDescent="0.25"/>
    <row r="27153" customFormat="1" x14ac:dyDescent="0.25"/>
    <row r="27154" customFormat="1" x14ac:dyDescent="0.25"/>
    <row r="27155" customFormat="1" x14ac:dyDescent="0.25"/>
    <row r="27156" customFormat="1" x14ac:dyDescent="0.25"/>
    <row r="27157" customFormat="1" x14ac:dyDescent="0.25"/>
    <row r="27158" customFormat="1" x14ac:dyDescent="0.25"/>
    <row r="27159" customFormat="1" x14ac:dyDescent="0.25"/>
    <row r="27160" customFormat="1" x14ac:dyDescent="0.25"/>
    <row r="27161" customFormat="1" x14ac:dyDescent="0.25"/>
    <row r="27162" customFormat="1" x14ac:dyDescent="0.25"/>
    <row r="27163" customFormat="1" x14ac:dyDescent="0.25"/>
    <row r="27164" customFormat="1" x14ac:dyDescent="0.25"/>
    <row r="27165" customFormat="1" x14ac:dyDescent="0.25"/>
    <row r="27166" customFormat="1" x14ac:dyDescent="0.25"/>
    <row r="27167" customFormat="1" x14ac:dyDescent="0.25"/>
    <row r="27168" customFormat="1" x14ac:dyDescent="0.25"/>
    <row r="27169" customFormat="1" x14ac:dyDescent="0.25"/>
    <row r="27170" customFormat="1" x14ac:dyDescent="0.25"/>
    <row r="27171" customFormat="1" x14ac:dyDescent="0.25"/>
    <row r="27172" customFormat="1" x14ac:dyDescent="0.25"/>
    <row r="27173" customFormat="1" x14ac:dyDescent="0.25"/>
    <row r="27174" customFormat="1" x14ac:dyDescent="0.25"/>
    <row r="27175" customFormat="1" x14ac:dyDescent="0.25"/>
    <row r="27176" customFormat="1" x14ac:dyDescent="0.25"/>
    <row r="27177" customFormat="1" x14ac:dyDescent="0.25"/>
    <row r="27178" customFormat="1" x14ac:dyDescent="0.25"/>
    <row r="27179" customFormat="1" x14ac:dyDescent="0.25"/>
    <row r="27180" customFormat="1" x14ac:dyDescent="0.25"/>
    <row r="27181" customFormat="1" x14ac:dyDescent="0.25"/>
    <row r="27182" customFormat="1" x14ac:dyDescent="0.25"/>
    <row r="27183" customFormat="1" x14ac:dyDescent="0.25"/>
    <row r="27184" customFormat="1" x14ac:dyDescent="0.25"/>
    <row r="27185" customFormat="1" x14ac:dyDescent="0.25"/>
    <row r="27186" customFormat="1" x14ac:dyDescent="0.25"/>
    <row r="27187" customFormat="1" x14ac:dyDescent="0.25"/>
    <row r="27188" customFormat="1" x14ac:dyDescent="0.25"/>
    <row r="27189" customFormat="1" x14ac:dyDescent="0.25"/>
    <row r="27190" customFormat="1" x14ac:dyDescent="0.25"/>
    <row r="27191" customFormat="1" x14ac:dyDescent="0.25"/>
    <row r="27192" customFormat="1" x14ac:dyDescent="0.25"/>
    <row r="27193" customFormat="1" x14ac:dyDescent="0.25"/>
    <row r="27194" customFormat="1" x14ac:dyDescent="0.25"/>
    <row r="27195" customFormat="1" x14ac:dyDescent="0.25"/>
    <row r="27196" customFormat="1" x14ac:dyDescent="0.25"/>
    <row r="27197" customFormat="1" x14ac:dyDescent="0.25"/>
    <row r="27198" customFormat="1" x14ac:dyDescent="0.25"/>
    <row r="27199" customFormat="1" x14ac:dyDescent="0.25"/>
    <row r="27200" customFormat="1" x14ac:dyDescent="0.25"/>
    <row r="27201" customFormat="1" x14ac:dyDescent="0.25"/>
    <row r="27202" customFormat="1" x14ac:dyDescent="0.25"/>
    <row r="27203" customFormat="1" x14ac:dyDescent="0.25"/>
    <row r="27204" customFormat="1" x14ac:dyDescent="0.25"/>
    <row r="27205" customFormat="1" x14ac:dyDescent="0.25"/>
    <row r="27206" customFormat="1" x14ac:dyDescent="0.25"/>
    <row r="27207" customFormat="1" x14ac:dyDescent="0.25"/>
    <row r="27208" customFormat="1" x14ac:dyDescent="0.25"/>
    <row r="27209" customFormat="1" x14ac:dyDescent="0.25"/>
    <row r="27210" customFormat="1" x14ac:dyDescent="0.25"/>
    <row r="27211" customFormat="1" x14ac:dyDescent="0.25"/>
    <row r="27212" customFormat="1" x14ac:dyDescent="0.25"/>
    <row r="27213" customFormat="1" x14ac:dyDescent="0.25"/>
    <row r="27214" customFormat="1" x14ac:dyDescent="0.25"/>
    <row r="27215" customFormat="1" x14ac:dyDescent="0.25"/>
    <row r="27216" customFormat="1" x14ac:dyDescent="0.25"/>
    <row r="27217" customFormat="1" x14ac:dyDescent="0.25"/>
    <row r="27218" customFormat="1" x14ac:dyDescent="0.25"/>
    <row r="27219" customFormat="1" x14ac:dyDescent="0.25"/>
    <row r="27220" customFormat="1" x14ac:dyDescent="0.25"/>
    <row r="27221" customFormat="1" x14ac:dyDescent="0.25"/>
    <row r="27222" customFormat="1" x14ac:dyDescent="0.25"/>
    <row r="27223" customFormat="1" x14ac:dyDescent="0.25"/>
    <row r="27224" customFormat="1" x14ac:dyDescent="0.25"/>
    <row r="27225" customFormat="1" x14ac:dyDescent="0.25"/>
    <row r="27226" customFormat="1" x14ac:dyDescent="0.25"/>
    <row r="27227" customFormat="1" x14ac:dyDescent="0.25"/>
    <row r="27228" customFormat="1" x14ac:dyDescent="0.25"/>
    <row r="27229" customFormat="1" x14ac:dyDescent="0.25"/>
    <row r="27230" customFormat="1" x14ac:dyDescent="0.25"/>
    <row r="27231" customFormat="1" x14ac:dyDescent="0.25"/>
    <row r="27232" customFormat="1" x14ac:dyDescent="0.25"/>
    <row r="27233" customFormat="1" x14ac:dyDescent="0.25"/>
    <row r="27234" customFormat="1" x14ac:dyDescent="0.25"/>
    <row r="27235" customFormat="1" x14ac:dyDescent="0.25"/>
    <row r="27236" customFormat="1" x14ac:dyDescent="0.25"/>
    <row r="27237" customFormat="1" x14ac:dyDescent="0.25"/>
    <row r="27238" customFormat="1" x14ac:dyDescent="0.25"/>
    <row r="27239" customFormat="1" x14ac:dyDescent="0.25"/>
    <row r="27240" customFormat="1" x14ac:dyDescent="0.25"/>
    <row r="27241" customFormat="1" x14ac:dyDescent="0.25"/>
    <row r="27242" customFormat="1" x14ac:dyDescent="0.25"/>
    <row r="27243" customFormat="1" x14ac:dyDescent="0.25"/>
    <row r="27244" customFormat="1" x14ac:dyDescent="0.25"/>
    <row r="27245" customFormat="1" x14ac:dyDescent="0.25"/>
    <row r="27246" customFormat="1" x14ac:dyDescent="0.25"/>
    <row r="27247" customFormat="1" x14ac:dyDescent="0.25"/>
    <row r="27248" customFormat="1" x14ac:dyDescent="0.25"/>
    <row r="27249" customFormat="1" x14ac:dyDescent="0.25"/>
    <row r="27250" customFormat="1" x14ac:dyDescent="0.25"/>
    <row r="27251" customFormat="1" x14ac:dyDescent="0.25"/>
    <row r="27252" customFormat="1" x14ac:dyDescent="0.25"/>
    <row r="27253" customFormat="1" x14ac:dyDescent="0.25"/>
    <row r="27254" customFormat="1" x14ac:dyDescent="0.25"/>
    <row r="27255" customFormat="1" x14ac:dyDescent="0.25"/>
    <row r="27256" customFormat="1" x14ac:dyDescent="0.25"/>
    <row r="27257" customFormat="1" x14ac:dyDescent="0.25"/>
    <row r="27258" customFormat="1" x14ac:dyDescent="0.25"/>
    <row r="27259" customFormat="1" x14ac:dyDescent="0.25"/>
    <row r="27260" customFormat="1" x14ac:dyDescent="0.25"/>
    <row r="27261" customFormat="1" x14ac:dyDescent="0.25"/>
    <row r="27262" customFormat="1" x14ac:dyDescent="0.25"/>
    <row r="27263" customFormat="1" x14ac:dyDescent="0.25"/>
    <row r="27264" customFormat="1" x14ac:dyDescent="0.25"/>
    <row r="27265" customFormat="1" x14ac:dyDescent="0.25"/>
    <row r="27266" customFormat="1" x14ac:dyDescent="0.25"/>
    <row r="27267" customFormat="1" x14ac:dyDescent="0.25"/>
    <row r="27268" customFormat="1" x14ac:dyDescent="0.25"/>
    <row r="27269" customFormat="1" x14ac:dyDescent="0.25"/>
    <row r="27270" customFormat="1" x14ac:dyDescent="0.25"/>
    <row r="27271" customFormat="1" x14ac:dyDescent="0.25"/>
    <row r="27272" customFormat="1" x14ac:dyDescent="0.25"/>
    <row r="27273" customFormat="1" x14ac:dyDescent="0.25"/>
    <row r="27274" customFormat="1" x14ac:dyDescent="0.25"/>
    <row r="27275" customFormat="1" x14ac:dyDescent="0.25"/>
    <row r="27276" customFormat="1" x14ac:dyDescent="0.25"/>
    <row r="27277" customFormat="1" x14ac:dyDescent="0.25"/>
    <row r="27278" customFormat="1" x14ac:dyDescent="0.25"/>
    <row r="27279" customFormat="1" x14ac:dyDescent="0.25"/>
    <row r="27280" customFormat="1" x14ac:dyDescent="0.25"/>
    <row r="27281" customFormat="1" x14ac:dyDescent="0.25"/>
    <row r="27282" customFormat="1" x14ac:dyDescent="0.25"/>
    <row r="27283" customFormat="1" x14ac:dyDescent="0.25"/>
    <row r="27284" customFormat="1" x14ac:dyDescent="0.25"/>
    <row r="27285" customFormat="1" x14ac:dyDescent="0.25"/>
    <row r="27286" customFormat="1" x14ac:dyDescent="0.25"/>
    <row r="27287" customFormat="1" x14ac:dyDescent="0.25"/>
    <row r="27288" customFormat="1" x14ac:dyDescent="0.25"/>
    <row r="27289" customFormat="1" x14ac:dyDescent="0.25"/>
    <row r="27290" customFormat="1" x14ac:dyDescent="0.25"/>
    <row r="27291" customFormat="1" x14ac:dyDescent="0.25"/>
    <row r="27292" customFormat="1" x14ac:dyDescent="0.25"/>
    <row r="27293" customFormat="1" x14ac:dyDescent="0.25"/>
    <row r="27294" customFormat="1" x14ac:dyDescent="0.25"/>
    <row r="27295" customFormat="1" x14ac:dyDescent="0.25"/>
    <row r="27296" customFormat="1" x14ac:dyDescent="0.25"/>
    <row r="27297" customFormat="1" x14ac:dyDescent="0.25"/>
    <row r="27298" customFormat="1" x14ac:dyDescent="0.25"/>
    <row r="27299" customFormat="1" x14ac:dyDescent="0.25"/>
    <row r="27300" customFormat="1" x14ac:dyDescent="0.25"/>
    <row r="27301" customFormat="1" x14ac:dyDescent="0.25"/>
    <row r="27302" customFormat="1" x14ac:dyDescent="0.25"/>
    <row r="27303" customFormat="1" x14ac:dyDescent="0.25"/>
    <row r="27304" customFormat="1" x14ac:dyDescent="0.25"/>
    <row r="27305" customFormat="1" x14ac:dyDescent="0.25"/>
    <row r="27306" customFormat="1" x14ac:dyDescent="0.25"/>
    <row r="27307" customFormat="1" x14ac:dyDescent="0.25"/>
    <row r="27308" customFormat="1" x14ac:dyDescent="0.25"/>
    <row r="27309" customFormat="1" x14ac:dyDescent="0.25"/>
    <row r="27310" customFormat="1" x14ac:dyDescent="0.25"/>
    <row r="27311" customFormat="1" x14ac:dyDescent="0.25"/>
    <row r="27312" customFormat="1" x14ac:dyDescent="0.25"/>
    <row r="27313" customFormat="1" x14ac:dyDescent="0.25"/>
    <row r="27314" customFormat="1" x14ac:dyDescent="0.25"/>
    <row r="27315" customFormat="1" x14ac:dyDescent="0.25"/>
    <row r="27316" customFormat="1" x14ac:dyDescent="0.25"/>
    <row r="27317" customFormat="1" x14ac:dyDescent="0.25"/>
    <row r="27318" customFormat="1" x14ac:dyDescent="0.25"/>
    <row r="27319" customFormat="1" x14ac:dyDescent="0.25"/>
    <row r="27320" customFormat="1" x14ac:dyDescent="0.25"/>
    <row r="27321" customFormat="1" x14ac:dyDescent="0.25"/>
    <row r="27322" customFormat="1" x14ac:dyDescent="0.25"/>
    <row r="27323" customFormat="1" x14ac:dyDescent="0.25"/>
    <row r="27324" customFormat="1" x14ac:dyDescent="0.25"/>
    <row r="27325" customFormat="1" x14ac:dyDescent="0.25"/>
    <row r="27326" customFormat="1" x14ac:dyDescent="0.25"/>
    <row r="27327" customFormat="1" x14ac:dyDescent="0.25"/>
    <row r="27328" customFormat="1" x14ac:dyDescent="0.25"/>
    <row r="27329" customFormat="1" x14ac:dyDescent="0.25"/>
    <row r="27330" customFormat="1" x14ac:dyDescent="0.25"/>
    <row r="27331" customFormat="1" x14ac:dyDescent="0.25"/>
    <row r="27332" customFormat="1" x14ac:dyDescent="0.25"/>
    <row r="27333" customFormat="1" x14ac:dyDescent="0.25"/>
    <row r="27334" customFormat="1" x14ac:dyDescent="0.25"/>
    <row r="27335" customFormat="1" x14ac:dyDescent="0.25"/>
    <row r="27336" customFormat="1" x14ac:dyDescent="0.25"/>
    <row r="27337" customFormat="1" x14ac:dyDescent="0.25"/>
    <row r="27338" customFormat="1" x14ac:dyDescent="0.25"/>
    <row r="27339" customFormat="1" x14ac:dyDescent="0.25"/>
    <row r="27340" customFormat="1" x14ac:dyDescent="0.25"/>
    <row r="27341" customFormat="1" x14ac:dyDescent="0.25"/>
    <row r="27342" customFormat="1" x14ac:dyDescent="0.25"/>
    <row r="27343" customFormat="1" x14ac:dyDescent="0.25"/>
    <row r="27344" customFormat="1" x14ac:dyDescent="0.25"/>
    <row r="27345" customFormat="1" x14ac:dyDescent="0.25"/>
    <row r="27346" customFormat="1" x14ac:dyDescent="0.25"/>
    <row r="27347" customFormat="1" x14ac:dyDescent="0.25"/>
    <row r="27348" customFormat="1" x14ac:dyDescent="0.25"/>
    <row r="27349" customFormat="1" x14ac:dyDescent="0.25"/>
    <row r="27350" customFormat="1" x14ac:dyDescent="0.25"/>
    <row r="27351" customFormat="1" x14ac:dyDescent="0.25"/>
    <row r="27352" customFormat="1" x14ac:dyDescent="0.25"/>
    <row r="27353" customFormat="1" x14ac:dyDescent="0.25"/>
    <row r="27354" customFormat="1" x14ac:dyDescent="0.25"/>
    <row r="27355" customFormat="1" x14ac:dyDescent="0.25"/>
    <row r="27356" customFormat="1" x14ac:dyDescent="0.25"/>
    <row r="27357" customFormat="1" x14ac:dyDescent="0.25"/>
    <row r="27358" customFormat="1" x14ac:dyDescent="0.25"/>
    <row r="27359" customFormat="1" x14ac:dyDescent="0.25"/>
    <row r="27360" customFormat="1" x14ac:dyDescent="0.25"/>
    <row r="27361" customFormat="1" x14ac:dyDescent="0.25"/>
    <row r="27362" customFormat="1" x14ac:dyDescent="0.25"/>
    <row r="27363" customFormat="1" x14ac:dyDescent="0.25"/>
    <row r="27364" customFormat="1" x14ac:dyDescent="0.25"/>
    <row r="27365" customFormat="1" x14ac:dyDescent="0.25"/>
    <row r="27366" customFormat="1" x14ac:dyDescent="0.25"/>
    <row r="27367" customFormat="1" x14ac:dyDescent="0.25"/>
    <row r="27368" customFormat="1" x14ac:dyDescent="0.25"/>
    <row r="27369" customFormat="1" x14ac:dyDescent="0.25"/>
    <row r="27370" customFormat="1" x14ac:dyDescent="0.25"/>
    <row r="27371" customFormat="1" x14ac:dyDescent="0.25"/>
    <row r="27372" customFormat="1" x14ac:dyDescent="0.25"/>
    <row r="27373" customFormat="1" x14ac:dyDescent="0.25"/>
    <row r="27374" customFormat="1" x14ac:dyDescent="0.25"/>
    <row r="27375" customFormat="1" x14ac:dyDescent="0.25"/>
    <row r="27376" customFormat="1" x14ac:dyDescent="0.25"/>
    <row r="27377" customFormat="1" x14ac:dyDescent="0.25"/>
    <row r="27378" customFormat="1" x14ac:dyDescent="0.25"/>
    <row r="27379" customFormat="1" x14ac:dyDescent="0.25"/>
    <row r="27380" customFormat="1" x14ac:dyDescent="0.25"/>
    <row r="27381" customFormat="1" x14ac:dyDescent="0.25"/>
    <row r="27382" customFormat="1" x14ac:dyDescent="0.25"/>
    <row r="27383" customFormat="1" x14ac:dyDescent="0.25"/>
    <row r="27384" customFormat="1" x14ac:dyDescent="0.25"/>
    <row r="27385" customFormat="1" x14ac:dyDescent="0.25"/>
    <row r="27386" customFormat="1" x14ac:dyDescent="0.25"/>
    <row r="27387" customFormat="1" x14ac:dyDescent="0.25"/>
    <row r="27388" customFormat="1" x14ac:dyDescent="0.25"/>
    <row r="27389" customFormat="1" x14ac:dyDescent="0.25"/>
    <row r="27390" customFormat="1" x14ac:dyDescent="0.25"/>
    <row r="27391" customFormat="1" x14ac:dyDescent="0.25"/>
    <row r="27392" customFormat="1" x14ac:dyDescent="0.25"/>
    <row r="27393" customFormat="1" x14ac:dyDescent="0.25"/>
    <row r="27394" customFormat="1" x14ac:dyDescent="0.25"/>
    <row r="27395" customFormat="1" x14ac:dyDescent="0.25"/>
    <row r="27396" customFormat="1" x14ac:dyDescent="0.25"/>
    <row r="27397" customFormat="1" x14ac:dyDescent="0.25"/>
    <row r="27398" customFormat="1" x14ac:dyDescent="0.25"/>
    <row r="27399" customFormat="1" x14ac:dyDescent="0.25"/>
    <row r="27400" customFormat="1" x14ac:dyDescent="0.25"/>
    <row r="27401" customFormat="1" x14ac:dyDescent="0.25"/>
    <row r="27402" customFormat="1" x14ac:dyDescent="0.25"/>
    <row r="27403" customFormat="1" x14ac:dyDescent="0.25"/>
    <row r="27404" customFormat="1" x14ac:dyDescent="0.25"/>
    <row r="27405" customFormat="1" x14ac:dyDescent="0.25"/>
    <row r="27406" customFormat="1" x14ac:dyDescent="0.25"/>
    <row r="27407" customFormat="1" x14ac:dyDescent="0.25"/>
    <row r="27408" customFormat="1" x14ac:dyDescent="0.25"/>
    <row r="27409" customFormat="1" x14ac:dyDescent="0.25"/>
    <row r="27410" customFormat="1" x14ac:dyDescent="0.25"/>
    <row r="27411" customFormat="1" x14ac:dyDescent="0.25"/>
    <row r="27412" customFormat="1" x14ac:dyDescent="0.25"/>
    <row r="27413" customFormat="1" x14ac:dyDescent="0.25"/>
    <row r="27414" customFormat="1" x14ac:dyDescent="0.25"/>
    <row r="27415" customFormat="1" x14ac:dyDescent="0.25"/>
    <row r="27416" customFormat="1" x14ac:dyDescent="0.25"/>
    <row r="27417" customFormat="1" x14ac:dyDescent="0.25"/>
    <row r="27418" customFormat="1" x14ac:dyDescent="0.25"/>
    <row r="27419" customFormat="1" x14ac:dyDescent="0.25"/>
    <row r="27420" customFormat="1" x14ac:dyDescent="0.25"/>
    <row r="27421" customFormat="1" x14ac:dyDescent="0.25"/>
    <row r="27422" customFormat="1" x14ac:dyDescent="0.25"/>
    <row r="27423" customFormat="1" x14ac:dyDescent="0.25"/>
    <row r="27424" customFormat="1" x14ac:dyDescent="0.25"/>
    <row r="27425" customFormat="1" x14ac:dyDescent="0.25"/>
    <row r="27426" customFormat="1" x14ac:dyDescent="0.25"/>
    <row r="27427" customFormat="1" x14ac:dyDescent="0.25"/>
    <row r="27428" customFormat="1" x14ac:dyDescent="0.25"/>
    <row r="27429" customFormat="1" x14ac:dyDescent="0.25"/>
    <row r="27430" customFormat="1" x14ac:dyDescent="0.25"/>
    <row r="27431" customFormat="1" x14ac:dyDescent="0.25"/>
    <row r="27432" customFormat="1" x14ac:dyDescent="0.25"/>
    <row r="27433" customFormat="1" x14ac:dyDescent="0.25"/>
    <row r="27434" customFormat="1" x14ac:dyDescent="0.25"/>
    <row r="27435" customFormat="1" x14ac:dyDescent="0.25"/>
    <row r="27436" customFormat="1" x14ac:dyDescent="0.25"/>
    <row r="27437" customFormat="1" x14ac:dyDescent="0.25"/>
    <row r="27438" customFormat="1" x14ac:dyDescent="0.25"/>
    <row r="27439" customFormat="1" x14ac:dyDescent="0.25"/>
    <row r="27440" customFormat="1" x14ac:dyDescent="0.25"/>
    <row r="27441" customFormat="1" x14ac:dyDescent="0.25"/>
    <row r="27442" customFormat="1" x14ac:dyDescent="0.25"/>
    <row r="27443" customFormat="1" x14ac:dyDescent="0.25"/>
    <row r="27444" customFormat="1" x14ac:dyDescent="0.25"/>
    <row r="27445" customFormat="1" x14ac:dyDescent="0.25"/>
    <row r="27446" customFormat="1" x14ac:dyDescent="0.25"/>
    <row r="27447" customFormat="1" x14ac:dyDescent="0.25"/>
    <row r="27448" customFormat="1" x14ac:dyDescent="0.25"/>
    <row r="27449" customFormat="1" x14ac:dyDescent="0.25"/>
    <row r="27450" customFormat="1" x14ac:dyDescent="0.25"/>
    <row r="27451" customFormat="1" x14ac:dyDescent="0.25"/>
    <row r="27452" customFormat="1" x14ac:dyDescent="0.25"/>
    <row r="27453" customFormat="1" x14ac:dyDescent="0.25"/>
    <row r="27454" customFormat="1" x14ac:dyDescent="0.25"/>
    <row r="27455" customFormat="1" x14ac:dyDescent="0.25"/>
    <row r="27456" customFormat="1" x14ac:dyDescent="0.25"/>
    <row r="27457" customFormat="1" x14ac:dyDescent="0.25"/>
    <row r="27458" customFormat="1" x14ac:dyDescent="0.25"/>
    <row r="27459" customFormat="1" x14ac:dyDescent="0.25"/>
    <row r="27460" customFormat="1" x14ac:dyDescent="0.25"/>
    <row r="27461" customFormat="1" x14ac:dyDescent="0.25"/>
    <row r="27462" customFormat="1" x14ac:dyDescent="0.25"/>
    <row r="27463" customFormat="1" x14ac:dyDescent="0.25"/>
    <row r="27464" customFormat="1" x14ac:dyDescent="0.25"/>
    <row r="27465" customFormat="1" x14ac:dyDescent="0.25"/>
    <row r="27466" customFormat="1" x14ac:dyDescent="0.25"/>
    <row r="27467" customFormat="1" x14ac:dyDescent="0.25"/>
    <row r="27468" customFormat="1" x14ac:dyDescent="0.25"/>
    <row r="27469" customFormat="1" x14ac:dyDescent="0.25"/>
    <row r="27470" customFormat="1" x14ac:dyDescent="0.25"/>
    <row r="27471" customFormat="1" x14ac:dyDescent="0.25"/>
    <row r="27472" customFormat="1" x14ac:dyDescent="0.25"/>
    <row r="27473" customFormat="1" x14ac:dyDescent="0.25"/>
    <row r="27474" customFormat="1" x14ac:dyDescent="0.25"/>
    <row r="27475" customFormat="1" x14ac:dyDescent="0.25"/>
    <row r="27476" customFormat="1" x14ac:dyDescent="0.25"/>
    <row r="27477" customFormat="1" x14ac:dyDescent="0.25"/>
    <row r="27478" customFormat="1" x14ac:dyDescent="0.25"/>
    <row r="27479" customFormat="1" x14ac:dyDescent="0.25"/>
    <row r="27480" customFormat="1" x14ac:dyDescent="0.25"/>
    <row r="27481" customFormat="1" x14ac:dyDescent="0.25"/>
    <row r="27482" customFormat="1" x14ac:dyDescent="0.25"/>
    <row r="27483" customFormat="1" x14ac:dyDescent="0.25"/>
    <row r="27484" customFormat="1" x14ac:dyDescent="0.25"/>
    <row r="27485" customFormat="1" x14ac:dyDescent="0.25"/>
    <row r="27486" customFormat="1" x14ac:dyDescent="0.25"/>
    <row r="27487" customFormat="1" x14ac:dyDescent="0.25"/>
    <row r="27488" customFormat="1" x14ac:dyDescent="0.25"/>
    <row r="27489" customFormat="1" x14ac:dyDescent="0.25"/>
    <row r="27490" customFormat="1" x14ac:dyDescent="0.25"/>
    <row r="27491" customFormat="1" x14ac:dyDescent="0.25"/>
    <row r="27492" customFormat="1" x14ac:dyDescent="0.25"/>
    <row r="27493" customFormat="1" x14ac:dyDescent="0.25"/>
    <row r="27494" customFormat="1" x14ac:dyDescent="0.25"/>
    <row r="27495" customFormat="1" x14ac:dyDescent="0.25"/>
    <row r="27496" customFormat="1" x14ac:dyDescent="0.25"/>
    <row r="27497" customFormat="1" x14ac:dyDescent="0.25"/>
    <row r="27498" customFormat="1" x14ac:dyDescent="0.25"/>
    <row r="27499" customFormat="1" x14ac:dyDescent="0.25"/>
    <row r="27500" customFormat="1" x14ac:dyDescent="0.25"/>
    <row r="27501" customFormat="1" x14ac:dyDescent="0.25"/>
    <row r="27502" customFormat="1" x14ac:dyDescent="0.25"/>
    <row r="27503" customFormat="1" x14ac:dyDescent="0.25"/>
    <row r="27504" customFormat="1" x14ac:dyDescent="0.25"/>
    <row r="27505" customFormat="1" x14ac:dyDescent="0.25"/>
    <row r="27506" customFormat="1" x14ac:dyDescent="0.25"/>
    <row r="27507" customFormat="1" x14ac:dyDescent="0.25"/>
    <row r="27508" customFormat="1" x14ac:dyDescent="0.25"/>
    <row r="27509" customFormat="1" x14ac:dyDescent="0.25"/>
    <row r="27510" customFormat="1" x14ac:dyDescent="0.25"/>
    <row r="27511" customFormat="1" x14ac:dyDescent="0.25"/>
    <row r="27512" customFormat="1" x14ac:dyDescent="0.25"/>
    <row r="27513" customFormat="1" x14ac:dyDescent="0.25"/>
    <row r="27514" customFormat="1" x14ac:dyDescent="0.25"/>
    <row r="27515" customFormat="1" x14ac:dyDescent="0.25"/>
    <row r="27516" customFormat="1" x14ac:dyDescent="0.25"/>
    <row r="27517" customFormat="1" x14ac:dyDescent="0.25"/>
    <row r="27518" customFormat="1" x14ac:dyDescent="0.25"/>
    <row r="27519" customFormat="1" x14ac:dyDescent="0.25"/>
    <row r="27520" customFormat="1" x14ac:dyDescent="0.25"/>
    <row r="27521" customFormat="1" x14ac:dyDescent="0.25"/>
    <row r="27522" customFormat="1" x14ac:dyDescent="0.25"/>
    <row r="27523" customFormat="1" x14ac:dyDescent="0.25"/>
    <row r="27524" customFormat="1" x14ac:dyDescent="0.25"/>
    <row r="27525" customFormat="1" x14ac:dyDescent="0.25"/>
    <row r="27526" customFormat="1" x14ac:dyDescent="0.25"/>
    <row r="27527" customFormat="1" x14ac:dyDescent="0.25"/>
    <row r="27528" customFormat="1" x14ac:dyDescent="0.25"/>
    <row r="27529" customFormat="1" x14ac:dyDescent="0.25"/>
    <row r="27530" customFormat="1" x14ac:dyDescent="0.25"/>
    <row r="27531" customFormat="1" x14ac:dyDescent="0.25"/>
    <row r="27532" customFormat="1" x14ac:dyDescent="0.25"/>
    <row r="27533" customFormat="1" x14ac:dyDescent="0.25"/>
    <row r="27534" customFormat="1" x14ac:dyDescent="0.25"/>
    <row r="27535" customFormat="1" x14ac:dyDescent="0.25"/>
    <row r="27536" customFormat="1" x14ac:dyDescent="0.25"/>
    <row r="27537" customFormat="1" x14ac:dyDescent="0.25"/>
    <row r="27538" customFormat="1" x14ac:dyDescent="0.25"/>
    <row r="27539" customFormat="1" x14ac:dyDescent="0.25"/>
    <row r="27540" customFormat="1" x14ac:dyDescent="0.25"/>
    <row r="27541" customFormat="1" x14ac:dyDescent="0.25"/>
    <row r="27542" customFormat="1" x14ac:dyDescent="0.25"/>
    <row r="27543" customFormat="1" x14ac:dyDescent="0.25"/>
    <row r="27544" customFormat="1" x14ac:dyDescent="0.25"/>
    <row r="27545" customFormat="1" x14ac:dyDescent="0.25"/>
    <row r="27546" customFormat="1" x14ac:dyDescent="0.25"/>
    <row r="27547" customFormat="1" x14ac:dyDescent="0.25"/>
    <row r="27548" customFormat="1" x14ac:dyDescent="0.25"/>
    <row r="27549" customFormat="1" x14ac:dyDescent="0.25"/>
    <row r="27550" customFormat="1" x14ac:dyDescent="0.25"/>
    <row r="27551" customFormat="1" x14ac:dyDescent="0.25"/>
    <row r="27552" customFormat="1" x14ac:dyDescent="0.25"/>
    <row r="27553" customFormat="1" x14ac:dyDescent="0.25"/>
    <row r="27554" customFormat="1" x14ac:dyDescent="0.25"/>
    <row r="27555" customFormat="1" x14ac:dyDescent="0.25"/>
    <row r="27556" customFormat="1" x14ac:dyDescent="0.25"/>
    <row r="27557" customFormat="1" x14ac:dyDescent="0.25"/>
    <row r="27558" customFormat="1" x14ac:dyDescent="0.25"/>
    <row r="27559" customFormat="1" x14ac:dyDescent="0.25"/>
    <row r="27560" customFormat="1" x14ac:dyDescent="0.25"/>
    <row r="27561" customFormat="1" x14ac:dyDescent="0.25"/>
    <row r="27562" customFormat="1" x14ac:dyDescent="0.25"/>
    <row r="27563" customFormat="1" x14ac:dyDescent="0.25"/>
    <row r="27564" customFormat="1" x14ac:dyDescent="0.25"/>
    <row r="27565" customFormat="1" x14ac:dyDescent="0.25"/>
    <row r="27566" customFormat="1" x14ac:dyDescent="0.25"/>
    <row r="27567" customFormat="1" x14ac:dyDescent="0.25"/>
    <row r="27568" customFormat="1" x14ac:dyDescent="0.25"/>
    <row r="27569" customFormat="1" x14ac:dyDescent="0.25"/>
    <row r="27570" customFormat="1" x14ac:dyDescent="0.25"/>
    <row r="27571" customFormat="1" x14ac:dyDescent="0.25"/>
    <row r="27572" customFormat="1" x14ac:dyDescent="0.25"/>
    <row r="27573" customFormat="1" x14ac:dyDescent="0.25"/>
    <row r="27574" customFormat="1" x14ac:dyDescent="0.25"/>
    <row r="27575" customFormat="1" x14ac:dyDescent="0.25"/>
    <row r="27576" customFormat="1" x14ac:dyDescent="0.25"/>
    <row r="27577" customFormat="1" x14ac:dyDescent="0.25"/>
    <row r="27578" customFormat="1" x14ac:dyDescent="0.25"/>
    <row r="27579" customFormat="1" x14ac:dyDescent="0.25"/>
    <row r="27580" customFormat="1" x14ac:dyDescent="0.25"/>
    <row r="27581" customFormat="1" x14ac:dyDescent="0.25"/>
    <row r="27582" customFormat="1" x14ac:dyDescent="0.25"/>
    <row r="27583" customFormat="1" x14ac:dyDescent="0.25"/>
    <row r="27584" customFormat="1" x14ac:dyDescent="0.25"/>
    <row r="27585" customFormat="1" x14ac:dyDescent="0.25"/>
    <row r="27586" customFormat="1" x14ac:dyDescent="0.25"/>
    <row r="27587" customFormat="1" x14ac:dyDescent="0.25"/>
    <row r="27588" customFormat="1" x14ac:dyDescent="0.25"/>
    <row r="27589" customFormat="1" x14ac:dyDescent="0.25"/>
    <row r="27590" customFormat="1" x14ac:dyDescent="0.25"/>
    <row r="27591" customFormat="1" x14ac:dyDescent="0.25"/>
    <row r="27592" customFormat="1" x14ac:dyDescent="0.25"/>
    <row r="27593" customFormat="1" x14ac:dyDescent="0.25"/>
    <row r="27594" customFormat="1" x14ac:dyDescent="0.25"/>
    <row r="27595" customFormat="1" x14ac:dyDescent="0.25"/>
    <row r="27596" customFormat="1" x14ac:dyDescent="0.25"/>
    <row r="27597" customFormat="1" x14ac:dyDescent="0.25"/>
    <row r="27598" customFormat="1" x14ac:dyDescent="0.25"/>
    <row r="27599" customFormat="1" x14ac:dyDescent="0.25"/>
    <row r="27600" customFormat="1" x14ac:dyDescent="0.25"/>
    <row r="27601" customFormat="1" x14ac:dyDescent="0.25"/>
    <row r="27602" customFormat="1" x14ac:dyDescent="0.25"/>
    <row r="27603" customFormat="1" x14ac:dyDescent="0.25"/>
    <row r="27604" customFormat="1" x14ac:dyDescent="0.25"/>
    <row r="27605" customFormat="1" x14ac:dyDescent="0.25"/>
    <row r="27606" customFormat="1" x14ac:dyDescent="0.25"/>
    <row r="27607" customFormat="1" x14ac:dyDescent="0.25"/>
    <row r="27608" customFormat="1" x14ac:dyDescent="0.25"/>
    <row r="27609" customFormat="1" x14ac:dyDescent="0.25"/>
    <row r="27610" customFormat="1" x14ac:dyDescent="0.25"/>
    <row r="27611" customFormat="1" x14ac:dyDescent="0.25"/>
    <row r="27612" customFormat="1" x14ac:dyDescent="0.25"/>
    <row r="27613" customFormat="1" x14ac:dyDescent="0.25"/>
    <row r="27614" customFormat="1" x14ac:dyDescent="0.25"/>
    <row r="27615" customFormat="1" x14ac:dyDescent="0.25"/>
    <row r="27616" customFormat="1" x14ac:dyDescent="0.25"/>
    <row r="27617" customFormat="1" x14ac:dyDescent="0.25"/>
    <row r="27618" customFormat="1" x14ac:dyDescent="0.25"/>
    <row r="27619" customFormat="1" x14ac:dyDescent="0.25"/>
    <row r="27620" customFormat="1" x14ac:dyDescent="0.25"/>
    <row r="27621" customFormat="1" x14ac:dyDescent="0.25"/>
    <row r="27622" customFormat="1" x14ac:dyDescent="0.25"/>
    <row r="27623" customFormat="1" x14ac:dyDescent="0.25"/>
    <row r="27624" customFormat="1" x14ac:dyDescent="0.25"/>
    <row r="27625" customFormat="1" x14ac:dyDescent="0.25"/>
    <row r="27626" customFormat="1" x14ac:dyDescent="0.25"/>
    <row r="27627" customFormat="1" x14ac:dyDescent="0.25"/>
    <row r="27628" customFormat="1" x14ac:dyDescent="0.25"/>
    <row r="27629" customFormat="1" x14ac:dyDescent="0.25"/>
    <row r="27630" customFormat="1" x14ac:dyDescent="0.25"/>
    <row r="27631" customFormat="1" x14ac:dyDescent="0.25"/>
    <row r="27632" customFormat="1" x14ac:dyDescent="0.25"/>
    <row r="27633" customFormat="1" x14ac:dyDescent="0.25"/>
    <row r="27634" customFormat="1" x14ac:dyDescent="0.25"/>
    <row r="27635" customFormat="1" x14ac:dyDescent="0.25"/>
    <row r="27636" customFormat="1" x14ac:dyDescent="0.25"/>
    <row r="27637" customFormat="1" x14ac:dyDescent="0.25"/>
    <row r="27638" customFormat="1" x14ac:dyDescent="0.25"/>
    <row r="27639" customFormat="1" x14ac:dyDescent="0.25"/>
    <row r="27640" customFormat="1" x14ac:dyDescent="0.25"/>
    <row r="27641" customFormat="1" x14ac:dyDescent="0.25"/>
    <row r="27642" customFormat="1" x14ac:dyDescent="0.25"/>
    <row r="27643" customFormat="1" x14ac:dyDescent="0.25"/>
    <row r="27644" customFormat="1" x14ac:dyDescent="0.25"/>
    <row r="27645" customFormat="1" x14ac:dyDescent="0.25"/>
    <row r="27646" customFormat="1" x14ac:dyDescent="0.25"/>
    <row r="27647" customFormat="1" x14ac:dyDescent="0.25"/>
    <row r="27648" customFormat="1" x14ac:dyDescent="0.25"/>
    <row r="27649" customFormat="1" x14ac:dyDescent="0.25"/>
    <row r="27650" customFormat="1" x14ac:dyDescent="0.25"/>
    <row r="27651" customFormat="1" x14ac:dyDescent="0.25"/>
    <row r="27652" customFormat="1" x14ac:dyDescent="0.25"/>
    <row r="27653" customFormat="1" x14ac:dyDescent="0.25"/>
    <row r="27654" customFormat="1" x14ac:dyDescent="0.25"/>
    <row r="27655" customFormat="1" x14ac:dyDescent="0.25"/>
    <row r="27656" customFormat="1" x14ac:dyDescent="0.25"/>
    <row r="27657" customFormat="1" x14ac:dyDescent="0.25"/>
    <row r="27658" customFormat="1" x14ac:dyDescent="0.25"/>
    <row r="27659" customFormat="1" x14ac:dyDescent="0.25"/>
    <row r="27660" customFormat="1" x14ac:dyDescent="0.25"/>
    <row r="27661" customFormat="1" x14ac:dyDescent="0.25"/>
    <row r="27662" customFormat="1" x14ac:dyDescent="0.25"/>
    <row r="27663" customFormat="1" x14ac:dyDescent="0.25"/>
    <row r="27664" customFormat="1" x14ac:dyDescent="0.25"/>
    <row r="27665" customFormat="1" x14ac:dyDescent="0.25"/>
    <row r="27666" customFormat="1" x14ac:dyDescent="0.25"/>
    <row r="27667" customFormat="1" x14ac:dyDescent="0.25"/>
    <row r="27668" customFormat="1" x14ac:dyDescent="0.25"/>
    <row r="27669" customFormat="1" x14ac:dyDescent="0.25"/>
    <row r="27670" customFormat="1" x14ac:dyDescent="0.25"/>
    <row r="27671" customFormat="1" x14ac:dyDescent="0.25"/>
    <row r="27672" customFormat="1" x14ac:dyDescent="0.25"/>
    <row r="27673" customFormat="1" x14ac:dyDescent="0.25"/>
    <row r="27674" customFormat="1" x14ac:dyDescent="0.25"/>
    <row r="27675" customFormat="1" x14ac:dyDescent="0.25"/>
    <row r="27676" customFormat="1" x14ac:dyDescent="0.25"/>
    <row r="27677" customFormat="1" x14ac:dyDescent="0.25"/>
    <row r="27678" customFormat="1" x14ac:dyDescent="0.25"/>
    <row r="27679" customFormat="1" x14ac:dyDescent="0.25"/>
    <row r="27680" customFormat="1" x14ac:dyDescent="0.25"/>
    <row r="27681" customFormat="1" x14ac:dyDescent="0.25"/>
    <row r="27682" customFormat="1" x14ac:dyDescent="0.25"/>
    <row r="27683" customFormat="1" x14ac:dyDescent="0.25"/>
    <row r="27684" customFormat="1" x14ac:dyDescent="0.25"/>
    <row r="27685" customFormat="1" x14ac:dyDescent="0.25"/>
    <row r="27686" customFormat="1" x14ac:dyDescent="0.25"/>
    <row r="27687" customFormat="1" x14ac:dyDescent="0.25"/>
    <row r="27688" customFormat="1" x14ac:dyDescent="0.25"/>
    <row r="27689" customFormat="1" x14ac:dyDescent="0.25"/>
    <row r="27690" customFormat="1" x14ac:dyDescent="0.25"/>
    <row r="27691" customFormat="1" x14ac:dyDescent="0.25"/>
    <row r="27692" customFormat="1" x14ac:dyDescent="0.25"/>
    <row r="27693" customFormat="1" x14ac:dyDescent="0.25"/>
    <row r="27694" customFormat="1" x14ac:dyDescent="0.25"/>
    <row r="27695" customFormat="1" x14ac:dyDescent="0.25"/>
    <row r="27696" customFormat="1" x14ac:dyDescent="0.25"/>
    <row r="27697" customFormat="1" x14ac:dyDescent="0.25"/>
    <row r="27698" customFormat="1" x14ac:dyDescent="0.25"/>
    <row r="27699" customFormat="1" x14ac:dyDescent="0.25"/>
    <row r="27700" customFormat="1" x14ac:dyDescent="0.25"/>
    <row r="27701" customFormat="1" x14ac:dyDescent="0.25"/>
    <row r="27702" customFormat="1" x14ac:dyDescent="0.25"/>
    <row r="27703" customFormat="1" x14ac:dyDescent="0.25"/>
    <row r="27704" customFormat="1" x14ac:dyDescent="0.25"/>
    <row r="27705" customFormat="1" x14ac:dyDescent="0.25"/>
    <row r="27706" customFormat="1" x14ac:dyDescent="0.25"/>
    <row r="27707" customFormat="1" x14ac:dyDescent="0.25"/>
    <row r="27708" customFormat="1" x14ac:dyDescent="0.25"/>
    <row r="27709" customFormat="1" x14ac:dyDescent="0.25"/>
    <row r="27710" customFormat="1" x14ac:dyDescent="0.25"/>
    <row r="27711" customFormat="1" x14ac:dyDescent="0.25"/>
    <row r="27712" customFormat="1" x14ac:dyDescent="0.25"/>
    <row r="27713" customFormat="1" x14ac:dyDescent="0.25"/>
    <row r="27714" customFormat="1" x14ac:dyDescent="0.25"/>
    <row r="27715" customFormat="1" x14ac:dyDescent="0.25"/>
    <row r="27716" customFormat="1" x14ac:dyDescent="0.25"/>
    <row r="27717" customFormat="1" x14ac:dyDescent="0.25"/>
    <row r="27718" customFormat="1" x14ac:dyDescent="0.25"/>
    <row r="27719" customFormat="1" x14ac:dyDescent="0.25"/>
    <row r="27720" customFormat="1" x14ac:dyDescent="0.25"/>
    <row r="27721" customFormat="1" x14ac:dyDescent="0.25"/>
    <row r="27722" customFormat="1" x14ac:dyDescent="0.25"/>
    <row r="27723" customFormat="1" x14ac:dyDescent="0.25"/>
    <row r="27724" customFormat="1" x14ac:dyDescent="0.25"/>
    <row r="27725" customFormat="1" x14ac:dyDescent="0.25"/>
    <row r="27726" customFormat="1" x14ac:dyDescent="0.25"/>
    <row r="27727" customFormat="1" x14ac:dyDescent="0.25"/>
    <row r="27728" customFormat="1" x14ac:dyDescent="0.25"/>
    <row r="27729" customFormat="1" x14ac:dyDescent="0.25"/>
    <row r="27730" customFormat="1" x14ac:dyDescent="0.25"/>
    <row r="27731" customFormat="1" x14ac:dyDescent="0.25"/>
    <row r="27732" customFormat="1" x14ac:dyDescent="0.25"/>
    <row r="27733" customFormat="1" x14ac:dyDescent="0.25"/>
    <row r="27734" customFormat="1" x14ac:dyDescent="0.25"/>
    <row r="27735" customFormat="1" x14ac:dyDescent="0.25"/>
    <row r="27736" customFormat="1" x14ac:dyDescent="0.25"/>
    <row r="27737" customFormat="1" x14ac:dyDescent="0.25"/>
    <row r="27738" customFormat="1" x14ac:dyDescent="0.25"/>
    <row r="27739" customFormat="1" x14ac:dyDescent="0.25"/>
    <row r="27740" customFormat="1" x14ac:dyDescent="0.25"/>
    <row r="27741" customFormat="1" x14ac:dyDescent="0.25"/>
    <row r="27742" customFormat="1" x14ac:dyDescent="0.25"/>
    <row r="27743" customFormat="1" x14ac:dyDescent="0.25"/>
    <row r="27744" customFormat="1" x14ac:dyDescent="0.25"/>
    <row r="27745" customFormat="1" x14ac:dyDescent="0.25"/>
    <row r="27746" customFormat="1" x14ac:dyDescent="0.25"/>
    <row r="27747" customFormat="1" x14ac:dyDescent="0.25"/>
    <row r="27748" customFormat="1" x14ac:dyDescent="0.25"/>
    <row r="27749" customFormat="1" x14ac:dyDescent="0.25"/>
    <row r="27750" customFormat="1" x14ac:dyDescent="0.25"/>
    <row r="27751" customFormat="1" x14ac:dyDescent="0.25"/>
    <row r="27752" customFormat="1" x14ac:dyDescent="0.25"/>
    <row r="27753" customFormat="1" x14ac:dyDescent="0.25"/>
    <row r="27754" customFormat="1" x14ac:dyDescent="0.25"/>
    <row r="27755" customFormat="1" x14ac:dyDescent="0.25"/>
    <row r="27756" customFormat="1" x14ac:dyDescent="0.25"/>
    <row r="27757" customFormat="1" x14ac:dyDescent="0.25"/>
    <row r="27758" customFormat="1" x14ac:dyDescent="0.25"/>
    <row r="27759" customFormat="1" x14ac:dyDescent="0.25"/>
    <row r="27760" customFormat="1" x14ac:dyDescent="0.25"/>
    <row r="27761" customFormat="1" x14ac:dyDescent="0.25"/>
    <row r="27762" customFormat="1" x14ac:dyDescent="0.25"/>
    <row r="27763" customFormat="1" x14ac:dyDescent="0.25"/>
    <row r="27764" customFormat="1" x14ac:dyDescent="0.25"/>
    <row r="27765" customFormat="1" x14ac:dyDescent="0.25"/>
    <row r="27766" customFormat="1" x14ac:dyDescent="0.25"/>
    <row r="27767" customFormat="1" x14ac:dyDescent="0.25"/>
    <row r="27768" customFormat="1" x14ac:dyDescent="0.25"/>
    <row r="27769" customFormat="1" x14ac:dyDescent="0.25"/>
    <row r="27770" customFormat="1" x14ac:dyDescent="0.25"/>
    <row r="27771" customFormat="1" x14ac:dyDescent="0.25"/>
    <row r="27772" customFormat="1" x14ac:dyDescent="0.25"/>
    <row r="27773" customFormat="1" x14ac:dyDescent="0.25"/>
    <row r="27774" customFormat="1" x14ac:dyDescent="0.25"/>
    <row r="27775" customFormat="1" x14ac:dyDescent="0.25"/>
    <row r="27776" customFormat="1" x14ac:dyDescent="0.25"/>
    <row r="27777" customFormat="1" x14ac:dyDescent="0.25"/>
    <row r="27778" customFormat="1" x14ac:dyDescent="0.25"/>
    <row r="27779" customFormat="1" x14ac:dyDescent="0.25"/>
    <row r="27780" customFormat="1" x14ac:dyDescent="0.25"/>
    <row r="27781" customFormat="1" x14ac:dyDescent="0.25"/>
    <row r="27782" customFormat="1" x14ac:dyDescent="0.25"/>
    <row r="27783" customFormat="1" x14ac:dyDescent="0.25"/>
    <row r="27784" customFormat="1" x14ac:dyDescent="0.25"/>
    <row r="27785" customFormat="1" x14ac:dyDescent="0.25"/>
    <row r="27786" customFormat="1" x14ac:dyDescent="0.25"/>
    <row r="27787" customFormat="1" x14ac:dyDescent="0.25"/>
    <row r="27788" customFormat="1" x14ac:dyDescent="0.25"/>
    <row r="27789" customFormat="1" x14ac:dyDescent="0.25"/>
    <row r="27790" customFormat="1" x14ac:dyDescent="0.25"/>
    <row r="27791" customFormat="1" x14ac:dyDescent="0.25"/>
    <row r="27792" customFormat="1" x14ac:dyDescent="0.25"/>
    <row r="27793" customFormat="1" x14ac:dyDescent="0.25"/>
    <row r="27794" customFormat="1" x14ac:dyDescent="0.25"/>
    <row r="27795" customFormat="1" x14ac:dyDescent="0.25"/>
    <row r="27796" customFormat="1" x14ac:dyDescent="0.25"/>
    <row r="27797" customFormat="1" x14ac:dyDescent="0.25"/>
    <row r="27798" customFormat="1" x14ac:dyDescent="0.25"/>
    <row r="27799" customFormat="1" x14ac:dyDescent="0.25"/>
    <row r="27800" customFormat="1" x14ac:dyDescent="0.25"/>
    <row r="27801" customFormat="1" x14ac:dyDescent="0.25"/>
    <row r="27802" customFormat="1" x14ac:dyDescent="0.25"/>
    <row r="27803" customFormat="1" x14ac:dyDescent="0.25"/>
    <row r="27804" customFormat="1" x14ac:dyDescent="0.25"/>
    <row r="27805" customFormat="1" x14ac:dyDescent="0.25"/>
    <row r="27806" customFormat="1" x14ac:dyDescent="0.25"/>
    <row r="27807" customFormat="1" x14ac:dyDescent="0.25"/>
    <row r="27808" customFormat="1" x14ac:dyDescent="0.25"/>
    <row r="27809" customFormat="1" x14ac:dyDescent="0.25"/>
    <row r="27810" customFormat="1" x14ac:dyDescent="0.25"/>
    <row r="27811" customFormat="1" x14ac:dyDescent="0.25"/>
    <row r="27812" customFormat="1" x14ac:dyDescent="0.25"/>
    <row r="27813" customFormat="1" x14ac:dyDescent="0.25"/>
    <row r="27814" customFormat="1" x14ac:dyDescent="0.25"/>
    <row r="27815" customFormat="1" x14ac:dyDescent="0.25"/>
    <row r="27816" customFormat="1" x14ac:dyDescent="0.25"/>
    <row r="27817" customFormat="1" x14ac:dyDescent="0.25"/>
    <row r="27818" customFormat="1" x14ac:dyDescent="0.25"/>
    <row r="27819" customFormat="1" x14ac:dyDescent="0.25"/>
    <row r="27820" customFormat="1" x14ac:dyDescent="0.25"/>
    <row r="27821" customFormat="1" x14ac:dyDescent="0.25"/>
    <row r="27822" customFormat="1" x14ac:dyDescent="0.25"/>
    <row r="27823" customFormat="1" x14ac:dyDescent="0.25"/>
    <row r="27824" customFormat="1" x14ac:dyDescent="0.25"/>
    <row r="27825" customFormat="1" x14ac:dyDescent="0.25"/>
    <row r="27826" customFormat="1" x14ac:dyDescent="0.25"/>
    <row r="27827" customFormat="1" x14ac:dyDescent="0.25"/>
    <row r="27828" customFormat="1" x14ac:dyDescent="0.25"/>
    <row r="27829" customFormat="1" x14ac:dyDescent="0.25"/>
    <row r="27830" customFormat="1" x14ac:dyDescent="0.25"/>
    <row r="27831" customFormat="1" x14ac:dyDescent="0.25"/>
    <row r="27832" customFormat="1" x14ac:dyDescent="0.25"/>
    <row r="27833" customFormat="1" x14ac:dyDescent="0.25"/>
    <row r="27834" customFormat="1" x14ac:dyDescent="0.25"/>
    <row r="27835" customFormat="1" x14ac:dyDescent="0.25"/>
    <row r="27836" customFormat="1" x14ac:dyDescent="0.25"/>
    <row r="27837" customFormat="1" x14ac:dyDescent="0.25"/>
    <row r="27838" customFormat="1" x14ac:dyDescent="0.25"/>
    <row r="27839" customFormat="1" x14ac:dyDescent="0.25"/>
    <row r="27840" customFormat="1" x14ac:dyDescent="0.25"/>
    <row r="27841" customFormat="1" x14ac:dyDescent="0.25"/>
    <row r="27842" customFormat="1" x14ac:dyDescent="0.25"/>
    <row r="27843" customFormat="1" x14ac:dyDescent="0.25"/>
    <row r="27844" customFormat="1" x14ac:dyDescent="0.25"/>
    <row r="27845" customFormat="1" x14ac:dyDescent="0.25"/>
    <row r="27846" customFormat="1" x14ac:dyDescent="0.25"/>
    <row r="27847" customFormat="1" x14ac:dyDescent="0.25"/>
    <row r="27848" customFormat="1" x14ac:dyDescent="0.25"/>
    <row r="27849" customFormat="1" x14ac:dyDescent="0.25"/>
    <row r="27850" customFormat="1" x14ac:dyDescent="0.25"/>
    <row r="27851" customFormat="1" x14ac:dyDescent="0.25"/>
    <row r="27852" customFormat="1" x14ac:dyDescent="0.25"/>
    <row r="27853" customFormat="1" x14ac:dyDescent="0.25"/>
    <row r="27854" customFormat="1" x14ac:dyDescent="0.25"/>
    <row r="27855" customFormat="1" x14ac:dyDescent="0.25"/>
    <row r="27856" customFormat="1" x14ac:dyDescent="0.25"/>
    <row r="27857" customFormat="1" x14ac:dyDescent="0.25"/>
    <row r="27858" customFormat="1" x14ac:dyDescent="0.25"/>
    <row r="27859" customFormat="1" x14ac:dyDescent="0.25"/>
    <row r="27860" customFormat="1" x14ac:dyDescent="0.25"/>
    <row r="27861" customFormat="1" x14ac:dyDescent="0.25"/>
    <row r="27862" customFormat="1" x14ac:dyDescent="0.25"/>
    <row r="27863" customFormat="1" x14ac:dyDescent="0.25"/>
    <row r="27864" customFormat="1" x14ac:dyDescent="0.25"/>
    <row r="27865" customFormat="1" x14ac:dyDescent="0.25"/>
    <row r="27866" customFormat="1" x14ac:dyDescent="0.25"/>
    <row r="27867" customFormat="1" x14ac:dyDescent="0.25"/>
    <row r="27868" customFormat="1" x14ac:dyDescent="0.25"/>
    <row r="27869" customFormat="1" x14ac:dyDescent="0.25"/>
    <row r="27870" customFormat="1" x14ac:dyDescent="0.25"/>
    <row r="27871" customFormat="1" x14ac:dyDescent="0.25"/>
    <row r="27872" customFormat="1" x14ac:dyDescent="0.25"/>
    <row r="27873" customFormat="1" x14ac:dyDescent="0.25"/>
    <row r="27874" customFormat="1" x14ac:dyDescent="0.25"/>
    <row r="27875" customFormat="1" x14ac:dyDescent="0.25"/>
    <row r="27876" customFormat="1" x14ac:dyDescent="0.25"/>
    <row r="27877" customFormat="1" x14ac:dyDescent="0.25"/>
    <row r="27878" customFormat="1" x14ac:dyDescent="0.25"/>
    <row r="27879" customFormat="1" x14ac:dyDescent="0.25"/>
    <row r="27880" customFormat="1" x14ac:dyDescent="0.25"/>
    <row r="27881" customFormat="1" x14ac:dyDescent="0.25"/>
    <row r="27882" customFormat="1" x14ac:dyDescent="0.25"/>
    <row r="27883" customFormat="1" x14ac:dyDescent="0.25"/>
    <row r="27884" customFormat="1" x14ac:dyDescent="0.25"/>
    <row r="27885" customFormat="1" x14ac:dyDescent="0.25"/>
    <row r="27886" customFormat="1" x14ac:dyDescent="0.25"/>
    <row r="27887" customFormat="1" x14ac:dyDescent="0.25"/>
    <row r="27888" customFormat="1" x14ac:dyDescent="0.25"/>
    <row r="27889" customFormat="1" x14ac:dyDescent="0.25"/>
    <row r="27890" customFormat="1" x14ac:dyDescent="0.25"/>
    <row r="27891" customFormat="1" x14ac:dyDescent="0.25"/>
    <row r="27892" customFormat="1" x14ac:dyDescent="0.25"/>
    <row r="27893" customFormat="1" x14ac:dyDescent="0.25"/>
    <row r="27894" customFormat="1" x14ac:dyDescent="0.25"/>
    <row r="27895" customFormat="1" x14ac:dyDescent="0.25"/>
    <row r="27896" customFormat="1" x14ac:dyDescent="0.25"/>
    <row r="27897" customFormat="1" x14ac:dyDescent="0.25"/>
    <row r="27898" customFormat="1" x14ac:dyDescent="0.25"/>
    <row r="27899" customFormat="1" x14ac:dyDescent="0.25"/>
    <row r="27900" customFormat="1" x14ac:dyDescent="0.25"/>
    <row r="27901" customFormat="1" x14ac:dyDescent="0.25"/>
    <row r="27902" customFormat="1" x14ac:dyDescent="0.25"/>
    <row r="27903" customFormat="1" x14ac:dyDescent="0.25"/>
    <row r="27904" customFormat="1" x14ac:dyDescent="0.25"/>
    <row r="27905" customFormat="1" x14ac:dyDescent="0.25"/>
    <row r="27906" customFormat="1" x14ac:dyDescent="0.25"/>
    <row r="27907" customFormat="1" x14ac:dyDescent="0.25"/>
    <row r="27908" customFormat="1" x14ac:dyDescent="0.25"/>
    <row r="27909" customFormat="1" x14ac:dyDescent="0.25"/>
    <row r="27910" customFormat="1" x14ac:dyDescent="0.25"/>
    <row r="27911" customFormat="1" x14ac:dyDescent="0.25"/>
    <row r="27912" customFormat="1" x14ac:dyDescent="0.25"/>
    <row r="27913" customFormat="1" x14ac:dyDescent="0.25"/>
    <row r="27914" customFormat="1" x14ac:dyDescent="0.25"/>
    <row r="27915" customFormat="1" x14ac:dyDescent="0.25"/>
    <row r="27916" customFormat="1" x14ac:dyDescent="0.25"/>
    <row r="27917" customFormat="1" x14ac:dyDescent="0.25"/>
    <row r="27918" customFormat="1" x14ac:dyDescent="0.25"/>
    <row r="27919" customFormat="1" x14ac:dyDescent="0.25"/>
    <row r="27920" customFormat="1" x14ac:dyDescent="0.25"/>
    <row r="27921" customFormat="1" x14ac:dyDescent="0.25"/>
    <row r="27922" customFormat="1" x14ac:dyDescent="0.25"/>
    <row r="27923" customFormat="1" x14ac:dyDescent="0.25"/>
    <row r="27924" customFormat="1" x14ac:dyDescent="0.25"/>
    <row r="27925" customFormat="1" x14ac:dyDescent="0.25"/>
    <row r="27926" customFormat="1" x14ac:dyDescent="0.25"/>
    <row r="27927" customFormat="1" x14ac:dyDescent="0.25"/>
    <row r="27928" customFormat="1" x14ac:dyDescent="0.25"/>
    <row r="27929" customFormat="1" x14ac:dyDescent="0.25"/>
    <row r="27930" customFormat="1" x14ac:dyDescent="0.25"/>
    <row r="27931" customFormat="1" x14ac:dyDescent="0.25"/>
    <row r="27932" customFormat="1" x14ac:dyDescent="0.25"/>
    <row r="27933" customFormat="1" x14ac:dyDescent="0.25"/>
    <row r="27934" customFormat="1" x14ac:dyDescent="0.25"/>
    <row r="27935" customFormat="1" x14ac:dyDescent="0.25"/>
    <row r="27936" customFormat="1" x14ac:dyDescent="0.25"/>
    <row r="27937" customFormat="1" x14ac:dyDescent="0.25"/>
    <row r="27938" customFormat="1" x14ac:dyDescent="0.25"/>
    <row r="27939" customFormat="1" x14ac:dyDescent="0.25"/>
    <row r="27940" customFormat="1" x14ac:dyDescent="0.25"/>
    <row r="27941" customFormat="1" x14ac:dyDescent="0.25"/>
    <row r="27942" customFormat="1" x14ac:dyDescent="0.25"/>
    <row r="27943" customFormat="1" x14ac:dyDescent="0.25"/>
    <row r="27944" customFormat="1" x14ac:dyDescent="0.25"/>
    <row r="27945" customFormat="1" x14ac:dyDescent="0.25"/>
    <row r="27946" customFormat="1" x14ac:dyDescent="0.25"/>
    <row r="27947" customFormat="1" x14ac:dyDescent="0.25"/>
    <row r="27948" customFormat="1" x14ac:dyDescent="0.25"/>
    <row r="27949" customFormat="1" x14ac:dyDescent="0.25"/>
    <row r="27950" customFormat="1" x14ac:dyDescent="0.25"/>
    <row r="27951" customFormat="1" x14ac:dyDescent="0.25"/>
    <row r="27952" customFormat="1" x14ac:dyDescent="0.25"/>
    <row r="27953" customFormat="1" x14ac:dyDescent="0.25"/>
    <row r="27954" customFormat="1" x14ac:dyDescent="0.25"/>
    <row r="27955" customFormat="1" x14ac:dyDescent="0.25"/>
    <row r="27956" customFormat="1" x14ac:dyDescent="0.25"/>
    <row r="27957" customFormat="1" x14ac:dyDescent="0.25"/>
    <row r="27958" customFormat="1" x14ac:dyDescent="0.25"/>
    <row r="27959" customFormat="1" x14ac:dyDescent="0.25"/>
    <row r="27960" customFormat="1" x14ac:dyDescent="0.25"/>
    <row r="27961" customFormat="1" x14ac:dyDescent="0.25"/>
    <row r="27962" customFormat="1" x14ac:dyDescent="0.25"/>
    <row r="27963" customFormat="1" x14ac:dyDescent="0.25"/>
    <row r="27964" customFormat="1" x14ac:dyDescent="0.25"/>
    <row r="27965" customFormat="1" x14ac:dyDescent="0.25"/>
    <row r="27966" customFormat="1" x14ac:dyDescent="0.25"/>
    <row r="27967" customFormat="1" x14ac:dyDescent="0.25"/>
    <row r="27968" customFormat="1" x14ac:dyDescent="0.25"/>
    <row r="27969" customFormat="1" x14ac:dyDescent="0.25"/>
    <row r="27970" customFormat="1" x14ac:dyDescent="0.25"/>
    <row r="27971" customFormat="1" x14ac:dyDescent="0.25"/>
    <row r="27972" customFormat="1" x14ac:dyDescent="0.25"/>
    <row r="27973" customFormat="1" x14ac:dyDescent="0.25"/>
    <row r="27974" customFormat="1" x14ac:dyDescent="0.25"/>
    <row r="27975" customFormat="1" x14ac:dyDescent="0.25"/>
    <row r="27976" customFormat="1" x14ac:dyDescent="0.25"/>
    <row r="27977" customFormat="1" x14ac:dyDescent="0.25"/>
    <row r="27978" customFormat="1" x14ac:dyDescent="0.25"/>
    <row r="27979" customFormat="1" x14ac:dyDescent="0.25"/>
    <row r="27980" customFormat="1" x14ac:dyDescent="0.25"/>
    <row r="27981" customFormat="1" x14ac:dyDescent="0.25"/>
    <row r="27982" customFormat="1" x14ac:dyDescent="0.25"/>
    <row r="27983" customFormat="1" x14ac:dyDescent="0.25"/>
    <row r="27984" customFormat="1" x14ac:dyDescent="0.25"/>
    <row r="27985" customFormat="1" x14ac:dyDescent="0.25"/>
    <row r="27986" customFormat="1" x14ac:dyDescent="0.25"/>
    <row r="27987" customFormat="1" x14ac:dyDescent="0.25"/>
    <row r="27988" customFormat="1" x14ac:dyDescent="0.25"/>
    <row r="27989" customFormat="1" x14ac:dyDescent="0.25"/>
    <row r="27990" customFormat="1" x14ac:dyDescent="0.25"/>
    <row r="27991" customFormat="1" x14ac:dyDescent="0.25"/>
    <row r="27992" customFormat="1" x14ac:dyDescent="0.25"/>
    <row r="27993" customFormat="1" x14ac:dyDescent="0.25"/>
    <row r="27994" customFormat="1" x14ac:dyDescent="0.25"/>
    <row r="27995" customFormat="1" x14ac:dyDescent="0.25"/>
    <row r="27996" customFormat="1" x14ac:dyDescent="0.25"/>
    <row r="27997" customFormat="1" x14ac:dyDescent="0.25"/>
    <row r="27998" customFormat="1" x14ac:dyDescent="0.25"/>
    <row r="27999" customFormat="1" x14ac:dyDescent="0.25"/>
    <row r="28000" customFormat="1" x14ac:dyDescent="0.25"/>
    <row r="28001" customFormat="1" x14ac:dyDescent="0.25"/>
    <row r="28002" customFormat="1" x14ac:dyDescent="0.25"/>
    <row r="28003" customFormat="1" x14ac:dyDescent="0.25"/>
    <row r="28004" customFormat="1" x14ac:dyDescent="0.25"/>
    <row r="28005" customFormat="1" x14ac:dyDescent="0.25"/>
    <row r="28006" customFormat="1" x14ac:dyDescent="0.25"/>
    <row r="28007" customFormat="1" x14ac:dyDescent="0.25"/>
    <row r="28008" customFormat="1" x14ac:dyDescent="0.25"/>
    <row r="28009" customFormat="1" x14ac:dyDescent="0.25"/>
    <row r="28010" customFormat="1" x14ac:dyDescent="0.25"/>
    <row r="28011" customFormat="1" x14ac:dyDescent="0.25"/>
    <row r="28012" customFormat="1" x14ac:dyDescent="0.25"/>
    <row r="28013" customFormat="1" x14ac:dyDescent="0.25"/>
    <row r="28014" customFormat="1" x14ac:dyDescent="0.25"/>
    <row r="28015" customFormat="1" x14ac:dyDescent="0.25"/>
    <row r="28016" customFormat="1" x14ac:dyDescent="0.25"/>
    <row r="28017" customFormat="1" x14ac:dyDescent="0.25"/>
    <row r="28018" customFormat="1" x14ac:dyDescent="0.25"/>
    <row r="28019" customFormat="1" x14ac:dyDescent="0.25"/>
    <row r="28020" customFormat="1" x14ac:dyDescent="0.25"/>
    <row r="28021" customFormat="1" x14ac:dyDescent="0.25"/>
    <row r="28022" customFormat="1" x14ac:dyDescent="0.25"/>
    <row r="28023" customFormat="1" x14ac:dyDescent="0.25"/>
    <row r="28024" customFormat="1" x14ac:dyDescent="0.25"/>
    <row r="28025" customFormat="1" x14ac:dyDescent="0.25"/>
    <row r="28026" customFormat="1" x14ac:dyDescent="0.25"/>
    <row r="28027" customFormat="1" x14ac:dyDescent="0.25"/>
    <row r="28028" customFormat="1" x14ac:dyDescent="0.25"/>
    <row r="28029" customFormat="1" x14ac:dyDescent="0.25"/>
    <row r="28030" customFormat="1" x14ac:dyDescent="0.25"/>
    <row r="28031" customFormat="1" x14ac:dyDescent="0.25"/>
    <row r="28032" customFormat="1" x14ac:dyDescent="0.25"/>
    <row r="28033" customFormat="1" x14ac:dyDescent="0.25"/>
    <row r="28034" customFormat="1" x14ac:dyDescent="0.25"/>
    <row r="28035" customFormat="1" x14ac:dyDescent="0.25"/>
    <row r="28036" customFormat="1" x14ac:dyDescent="0.25"/>
    <row r="28037" customFormat="1" x14ac:dyDescent="0.25"/>
    <row r="28038" customFormat="1" x14ac:dyDescent="0.25"/>
    <row r="28039" customFormat="1" x14ac:dyDescent="0.25"/>
    <row r="28040" customFormat="1" x14ac:dyDescent="0.25"/>
    <row r="28041" customFormat="1" x14ac:dyDescent="0.25"/>
    <row r="28042" customFormat="1" x14ac:dyDescent="0.25"/>
    <row r="28043" customFormat="1" x14ac:dyDescent="0.25"/>
    <row r="28044" customFormat="1" x14ac:dyDescent="0.25"/>
    <row r="28045" customFormat="1" x14ac:dyDescent="0.25"/>
    <row r="28046" customFormat="1" x14ac:dyDescent="0.25"/>
    <row r="28047" customFormat="1" x14ac:dyDescent="0.25"/>
    <row r="28048" customFormat="1" x14ac:dyDescent="0.25"/>
    <row r="28049" customFormat="1" x14ac:dyDescent="0.25"/>
    <row r="28050" customFormat="1" x14ac:dyDescent="0.25"/>
    <row r="28051" customFormat="1" x14ac:dyDescent="0.25"/>
    <row r="28052" customFormat="1" x14ac:dyDescent="0.25"/>
    <row r="28053" customFormat="1" x14ac:dyDescent="0.25"/>
    <row r="28054" customFormat="1" x14ac:dyDescent="0.25"/>
    <row r="28055" customFormat="1" x14ac:dyDescent="0.25"/>
    <row r="28056" customFormat="1" x14ac:dyDescent="0.25"/>
    <row r="28057" customFormat="1" x14ac:dyDescent="0.25"/>
    <row r="28058" customFormat="1" x14ac:dyDescent="0.25"/>
    <row r="28059" customFormat="1" x14ac:dyDescent="0.25"/>
    <row r="28060" customFormat="1" x14ac:dyDescent="0.25"/>
    <row r="28061" customFormat="1" x14ac:dyDescent="0.25"/>
    <row r="28062" customFormat="1" x14ac:dyDescent="0.25"/>
    <row r="28063" customFormat="1" x14ac:dyDescent="0.25"/>
    <row r="28064" customFormat="1" x14ac:dyDescent="0.25"/>
    <row r="28065" customFormat="1" x14ac:dyDescent="0.25"/>
    <row r="28066" customFormat="1" x14ac:dyDescent="0.25"/>
    <row r="28067" customFormat="1" x14ac:dyDescent="0.25"/>
    <row r="28068" customFormat="1" x14ac:dyDescent="0.25"/>
    <row r="28069" customFormat="1" x14ac:dyDescent="0.25"/>
    <row r="28070" customFormat="1" x14ac:dyDescent="0.25"/>
    <row r="28071" customFormat="1" x14ac:dyDescent="0.25"/>
    <row r="28072" customFormat="1" x14ac:dyDescent="0.25"/>
    <row r="28073" customFormat="1" x14ac:dyDescent="0.25"/>
    <row r="28074" customFormat="1" x14ac:dyDescent="0.25"/>
    <row r="28075" customFormat="1" x14ac:dyDescent="0.25"/>
    <row r="28076" customFormat="1" x14ac:dyDescent="0.25"/>
    <row r="28077" customFormat="1" x14ac:dyDescent="0.25"/>
    <row r="28078" customFormat="1" x14ac:dyDescent="0.25"/>
    <row r="28079" customFormat="1" x14ac:dyDescent="0.25"/>
    <row r="28080" customFormat="1" x14ac:dyDescent="0.25"/>
    <row r="28081" customFormat="1" x14ac:dyDescent="0.25"/>
    <row r="28082" customFormat="1" x14ac:dyDescent="0.25"/>
    <row r="28083" customFormat="1" x14ac:dyDescent="0.25"/>
    <row r="28084" customFormat="1" x14ac:dyDescent="0.25"/>
    <row r="28085" customFormat="1" x14ac:dyDescent="0.25"/>
    <row r="28086" customFormat="1" x14ac:dyDescent="0.25"/>
    <row r="28087" customFormat="1" x14ac:dyDescent="0.25"/>
    <row r="28088" customFormat="1" x14ac:dyDescent="0.25"/>
    <row r="28089" customFormat="1" x14ac:dyDescent="0.25"/>
    <row r="28090" customFormat="1" x14ac:dyDescent="0.25"/>
    <row r="28091" customFormat="1" x14ac:dyDescent="0.25"/>
    <row r="28092" customFormat="1" x14ac:dyDescent="0.25"/>
    <row r="28093" customFormat="1" x14ac:dyDescent="0.25"/>
    <row r="28094" customFormat="1" x14ac:dyDescent="0.25"/>
    <row r="28095" customFormat="1" x14ac:dyDescent="0.25"/>
    <row r="28096" customFormat="1" x14ac:dyDescent="0.25"/>
    <row r="28097" customFormat="1" x14ac:dyDescent="0.25"/>
    <row r="28098" customFormat="1" x14ac:dyDescent="0.25"/>
    <row r="28099" customFormat="1" x14ac:dyDescent="0.25"/>
    <row r="28100" customFormat="1" x14ac:dyDescent="0.25"/>
    <row r="28101" customFormat="1" x14ac:dyDescent="0.25"/>
    <row r="28102" customFormat="1" x14ac:dyDescent="0.25"/>
    <row r="28103" customFormat="1" x14ac:dyDescent="0.25"/>
    <row r="28104" customFormat="1" x14ac:dyDescent="0.25"/>
    <row r="28105" customFormat="1" x14ac:dyDescent="0.25"/>
    <row r="28106" customFormat="1" x14ac:dyDescent="0.25"/>
    <row r="28107" customFormat="1" x14ac:dyDescent="0.25"/>
    <row r="28108" customFormat="1" x14ac:dyDescent="0.25"/>
    <row r="28109" customFormat="1" x14ac:dyDescent="0.25"/>
    <row r="28110" customFormat="1" x14ac:dyDescent="0.25"/>
    <row r="28111" customFormat="1" x14ac:dyDescent="0.25"/>
    <row r="28112" customFormat="1" x14ac:dyDescent="0.25"/>
    <row r="28113" customFormat="1" x14ac:dyDescent="0.25"/>
    <row r="28114" customFormat="1" x14ac:dyDescent="0.25"/>
    <row r="28115" customFormat="1" x14ac:dyDescent="0.25"/>
    <row r="28116" customFormat="1" x14ac:dyDescent="0.25"/>
    <row r="28117" customFormat="1" x14ac:dyDescent="0.25"/>
    <row r="28118" customFormat="1" x14ac:dyDescent="0.25"/>
    <row r="28119" customFormat="1" x14ac:dyDescent="0.25"/>
    <row r="28120" customFormat="1" x14ac:dyDescent="0.25"/>
    <row r="28121" customFormat="1" x14ac:dyDescent="0.25"/>
    <row r="28122" customFormat="1" x14ac:dyDescent="0.25"/>
    <row r="28123" customFormat="1" x14ac:dyDescent="0.25"/>
    <row r="28124" customFormat="1" x14ac:dyDescent="0.25"/>
    <row r="28125" customFormat="1" x14ac:dyDescent="0.25"/>
    <row r="28126" customFormat="1" x14ac:dyDescent="0.25"/>
    <row r="28127" customFormat="1" x14ac:dyDescent="0.25"/>
    <row r="28128" customFormat="1" x14ac:dyDescent="0.25"/>
    <row r="28129" customFormat="1" x14ac:dyDescent="0.25"/>
    <row r="28130" customFormat="1" x14ac:dyDescent="0.25"/>
    <row r="28131" customFormat="1" x14ac:dyDescent="0.25"/>
    <row r="28132" customFormat="1" x14ac:dyDescent="0.25"/>
    <row r="28133" customFormat="1" x14ac:dyDescent="0.25"/>
    <row r="28134" customFormat="1" x14ac:dyDescent="0.25"/>
    <row r="28135" customFormat="1" x14ac:dyDescent="0.25"/>
    <row r="28136" customFormat="1" x14ac:dyDescent="0.25"/>
    <row r="28137" customFormat="1" x14ac:dyDescent="0.25"/>
    <row r="28138" customFormat="1" x14ac:dyDescent="0.25"/>
    <row r="28139" customFormat="1" x14ac:dyDescent="0.25"/>
    <row r="28140" customFormat="1" x14ac:dyDescent="0.25"/>
    <row r="28141" customFormat="1" x14ac:dyDescent="0.25"/>
    <row r="28142" customFormat="1" x14ac:dyDescent="0.25"/>
    <row r="28143" customFormat="1" x14ac:dyDescent="0.25"/>
    <row r="28144" customFormat="1" x14ac:dyDescent="0.25"/>
    <row r="28145" customFormat="1" x14ac:dyDescent="0.25"/>
    <row r="28146" customFormat="1" x14ac:dyDescent="0.25"/>
    <row r="28147" customFormat="1" x14ac:dyDescent="0.25"/>
    <row r="28148" customFormat="1" x14ac:dyDescent="0.25"/>
    <row r="28149" customFormat="1" x14ac:dyDescent="0.25"/>
    <row r="28150" customFormat="1" x14ac:dyDescent="0.25"/>
    <row r="28151" customFormat="1" x14ac:dyDescent="0.25"/>
    <row r="28152" customFormat="1" x14ac:dyDescent="0.25"/>
    <row r="28153" customFormat="1" x14ac:dyDescent="0.25"/>
    <row r="28154" customFormat="1" x14ac:dyDescent="0.25"/>
    <row r="28155" customFormat="1" x14ac:dyDescent="0.25"/>
    <row r="28156" customFormat="1" x14ac:dyDescent="0.25"/>
    <row r="28157" customFormat="1" x14ac:dyDescent="0.25"/>
    <row r="28158" customFormat="1" x14ac:dyDescent="0.25"/>
    <row r="28159" customFormat="1" x14ac:dyDescent="0.25"/>
    <row r="28160" customFormat="1" x14ac:dyDescent="0.25"/>
    <row r="28161" customFormat="1" x14ac:dyDescent="0.25"/>
    <row r="28162" customFormat="1" x14ac:dyDescent="0.25"/>
    <row r="28163" customFormat="1" x14ac:dyDescent="0.25"/>
    <row r="28164" customFormat="1" x14ac:dyDescent="0.25"/>
    <row r="28165" customFormat="1" x14ac:dyDescent="0.25"/>
    <row r="28166" customFormat="1" x14ac:dyDescent="0.25"/>
    <row r="28167" customFormat="1" x14ac:dyDescent="0.25"/>
    <row r="28168" customFormat="1" x14ac:dyDescent="0.25"/>
    <row r="28169" customFormat="1" x14ac:dyDescent="0.25"/>
    <row r="28170" customFormat="1" x14ac:dyDescent="0.25"/>
    <row r="28171" customFormat="1" x14ac:dyDescent="0.25"/>
    <row r="28172" customFormat="1" x14ac:dyDescent="0.25"/>
    <row r="28173" customFormat="1" x14ac:dyDescent="0.25"/>
    <row r="28174" customFormat="1" x14ac:dyDescent="0.25"/>
    <row r="28175" customFormat="1" x14ac:dyDescent="0.25"/>
    <row r="28176" customFormat="1" x14ac:dyDescent="0.25"/>
    <row r="28177" customFormat="1" x14ac:dyDescent="0.25"/>
    <row r="28178" customFormat="1" x14ac:dyDescent="0.25"/>
    <row r="28179" customFormat="1" x14ac:dyDescent="0.25"/>
    <row r="28180" customFormat="1" x14ac:dyDescent="0.25"/>
    <row r="28181" customFormat="1" x14ac:dyDescent="0.25"/>
    <row r="28182" customFormat="1" x14ac:dyDescent="0.25"/>
    <row r="28183" customFormat="1" x14ac:dyDescent="0.25"/>
    <row r="28184" customFormat="1" x14ac:dyDescent="0.25"/>
    <row r="28185" customFormat="1" x14ac:dyDescent="0.25"/>
    <row r="28186" customFormat="1" x14ac:dyDescent="0.25"/>
    <row r="28187" customFormat="1" x14ac:dyDescent="0.25"/>
    <row r="28188" customFormat="1" x14ac:dyDescent="0.25"/>
    <row r="28189" customFormat="1" x14ac:dyDescent="0.25"/>
    <row r="28190" customFormat="1" x14ac:dyDescent="0.25"/>
    <row r="28191" customFormat="1" x14ac:dyDescent="0.25"/>
    <row r="28192" customFormat="1" x14ac:dyDescent="0.25"/>
    <row r="28193" customFormat="1" x14ac:dyDescent="0.25"/>
    <row r="28194" customFormat="1" x14ac:dyDescent="0.25"/>
    <row r="28195" customFormat="1" x14ac:dyDescent="0.25"/>
    <row r="28196" customFormat="1" x14ac:dyDescent="0.25"/>
    <row r="28197" customFormat="1" x14ac:dyDescent="0.25"/>
    <row r="28198" customFormat="1" x14ac:dyDescent="0.25"/>
    <row r="28199" customFormat="1" x14ac:dyDescent="0.25"/>
    <row r="28200" customFormat="1" x14ac:dyDescent="0.25"/>
    <row r="28201" customFormat="1" x14ac:dyDescent="0.25"/>
    <row r="28202" customFormat="1" x14ac:dyDescent="0.25"/>
    <row r="28203" customFormat="1" x14ac:dyDescent="0.25"/>
    <row r="28204" customFormat="1" x14ac:dyDescent="0.25"/>
    <row r="28205" customFormat="1" x14ac:dyDescent="0.25"/>
    <row r="28206" customFormat="1" x14ac:dyDescent="0.25"/>
    <row r="28207" customFormat="1" x14ac:dyDescent="0.25"/>
    <row r="28208" customFormat="1" x14ac:dyDescent="0.25"/>
    <row r="28209" customFormat="1" x14ac:dyDescent="0.25"/>
    <row r="28210" customFormat="1" x14ac:dyDescent="0.25"/>
    <row r="28211" customFormat="1" x14ac:dyDescent="0.25"/>
    <row r="28212" customFormat="1" x14ac:dyDescent="0.25"/>
    <row r="28213" customFormat="1" x14ac:dyDescent="0.25"/>
    <row r="28214" customFormat="1" x14ac:dyDescent="0.25"/>
    <row r="28215" customFormat="1" x14ac:dyDescent="0.25"/>
    <row r="28216" customFormat="1" x14ac:dyDescent="0.25"/>
    <row r="28217" customFormat="1" x14ac:dyDescent="0.25"/>
    <row r="28218" customFormat="1" x14ac:dyDescent="0.25"/>
    <row r="28219" customFormat="1" x14ac:dyDescent="0.25"/>
    <row r="28220" customFormat="1" x14ac:dyDescent="0.25"/>
    <row r="28221" customFormat="1" x14ac:dyDescent="0.25"/>
    <row r="28222" customFormat="1" x14ac:dyDescent="0.25"/>
    <row r="28223" customFormat="1" x14ac:dyDescent="0.25"/>
    <row r="28224" customFormat="1" x14ac:dyDescent="0.25"/>
    <row r="28225" customFormat="1" x14ac:dyDescent="0.25"/>
    <row r="28226" customFormat="1" x14ac:dyDescent="0.25"/>
    <row r="28227" customFormat="1" x14ac:dyDescent="0.25"/>
    <row r="28228" customFormat="1" x14ac:dyDescent="0.25"/>
    <row r="28229" customFormat="1" x14ac:dyDescent="0.25"/>
    <row r="28230" customFormat="1" x14ac:dyDescent="0.25"/>
    <row r="28231" customFormat="1" x14ac:dyDescent="0.25"/>
    <row r="28232" customFormat="1" x14ac:dyDescent="0.25"/>
    <row r="28233" customFormat="1" x14ac:dyDescent="0.25"/>
    <row r="28234" customFormat="1" x14ac:dyDescent="0.25"/>
    <row r="28235" customFormat="1" x14ac:dyDescent="0.25"/>
    <row r="28236" customFormat="1" x14ac:dyDescent="0.25"/>
    <row r="28237" customFormat="1" x14ac:dyDescent="0.25"/>
    <row r="28238" customFormat="1" x14ac:dyDescent="0.25"/>
    <row r="28239" customFormat="1" x14ac:dyDescent="0.25"/>
    <row r="28240" customFormat="1" x14ac:dyDescent="0.25"/>
    <row r="28241" customFormat="1" x14ac:dyDescent="0.25"/>
    <row r="28242" customFormat="1" x14ac:dyDescent="0.25"/>
    <row r="28243" customFormat="1" x14ac:dyDescent="0.25"/>
    <row r="28244" customFormat="1" x14ac:dyDescent="0.25"/>
    <row r="28245" customFormat="1" x14ac:dyDescent="0.25"/>
    <row r="28246" customFormat="1" x14ac:dyDescent="0.25"/>
    <row r="28247" customFormat="1" x14ac:dyDescent="0.25"/>
    <row r="28248" customFormat="1" x14ac:dyDescent="0.25"/>
    <row r="28249" customFormat="1" x14ac:dyDescent="0.25"/>
    <row r="28250" customFormat="1" x14ac:dyDescent="0.25"/>
    <row r="28251" customFormat="1" x14ac:dyDescent="0.25"/>
    <row r="28252" customFormat="1" x14ac:dyDescent="0.25"/>
    <row r="28253" customFormat="1" x14ac:dyDescent="0.25"/>
    <row r="28254" customFormat="1" x14ac:dyDescent="0.25"/>
    <row r="28255" customFormat="1" x14ac:dyDescent="0.25"/>
    <row r="28256" customFormat="1" x14ac:dyDescent="0.25"/>
    <row r="28257" customFormat="1" x14ac:dyDescent="0.25"/>
    <row r="28258" customFormat="1" x14ac:dyDescent="0.25"/>
    <row r="28259" customFormat="1" x14ac:dyDescent="0.25"/>
    <row r="28260" customFormat="1" x14ac:dyDescent="0.25"/>
    <row r="28261" customFormat="1" x14ac:dyDescent="0.25"/>
    <row r="28262" customFormat="1" x14ac:dyDescent="0.25"/>
    <row r="28263" customFormat="1" x14ac:dyDescent="0.25"/>
    <row r="28264" customFormat="1" x14ac:dyDescent="0.25"/>
    <row r="28265" customFormat="1" x14ac:dyDescent="0.25"/>
    <row r="28266" customFormat="1" x14ac:dyDescent="0.25"/>
    <row r="28267" customFormat="1" x14ac:dyDescent="0.25"/>
    <row r="28268" customFormat="1" x14ac:dyDescent="0.25"/>
    <row r="28269" customFormat="1" x14ac:dyDescent="0.25"/>
    <row r="28270" customFormat="1" x14ac:dyDescent="0.25"/>
    <row r="28271" customFormat="1" x14ac:dyDescent="0.25"/>
    <row r="28272" customFormat="1" x14ac:dyDescent="0.25"/>
    <row r="28273" customFormat="1" x14ac:dyDescent="0.25"/>
    <row r="28274" customFormat="1" x14ac:dyDescent="0.25"/>
    <row r="28275" customFormat="1" x14ac:dyDescent="0.25"/>
    <row r="28276" customFormat="1" x14ac:dyDescent="0.25"/>
    <row r="28277" customFormat="1" x14ac:dyDescent="0.25"/>
    <row r="28278" customFormat="1" x14ac:dyDescent="0.25"/>
    <row r="28279" customFormat="1" x14ac:dyDescent="0.25"/>
    <row r="28280" customFormat="1" x14ac:dyDescent="0.25"/>
    <row r="28281" customFormat="1" x14ac:dyDescent="0.25"/>
    <row r="28282" customFormat="1" x14ac:dyDescent="0.25"/>
    <row r="28283" customFormat="1" x14ac:dyDescent="0.25"/>
    <row r="28284" customFormat="1" x14ac:dyDescent="0.25"/>
    <row r="28285" customFormat="1" x14ac:dyDescent="0.25"/>
    <row r="28286" customFormat="1" x14ac:dyDescent="0.25"/>
    <row r="28287" customFormat="1" x14ac:dyDescent="0.25"/>
    <row r="28288" customFormat="1" x14ac:dyDescent="0.25"/>
    <row r="28289" customFormat="1" x14ac:dyDescent="0.25"/>
    <row r="28290" customFormat="1" x14ac:dyDescent="0.25"/>
    <row r="28291" customFormat="1" x14ac:dyDescent="0.25"/>
    <row r="28292" customFormat="1" x14ac:dyDescent="0.25"/>
    <row r="28293" customFormat="1" x14ac:dyDescent="0.25"/>
    <row r="28294" customFormat="1" x14ac:dyDescent="0.25"/>
    <row r="28295" customFormat="1" x14ac:dyDescent="0.25"/>
    <row r="28296" customFormat="1" x14ac:dyDescent="0.25"/>
    <row r="28297" customFormat="1" x14ac:dyDescent="0.25"/>
    <row r="28298" customFormat="1" x14ac:dyDescent="0.25"/>
    <row r="28299" customFormat="1" x14ac:dyDescent="0.25"/>
    <row r="28300" customFormat="1" x14ac:dyDescent="0.25"/>
    <row r="28301" customFormat="1" x14ac:dyDescent="0.25"/>
    <row r="28302" customFormat="1" x14ac:dyDescent="0.25"/>
    <row r="28303" customFormat="1" x14ac:dyDescent="0.25"/>
    <row r="28304" customFormat="1" x14ac:dyDescent="0.25"/>
    <row r="28305" customFormat="1" x14ac:dyDescent="0.25"/>
    <row r="28306" customFormat="1" x14ac:dyDescent="0.25"/>
    <row r="28307" customFormat="1" x14ac:dyDescent="0.25"/>
    <row r="28308" customFormat="1" x14ac:dyDescent="0.25"/>
    <row r="28309" customFormat="1" x14ac:dyDescent="0.25"/>
    <row r="28310" customFormat="1" x14ac:dyDescent="0.25"/>
    <row r="28311" customFormat="1" x14ac:dyDescent="0.25"/>
    <row r="28312" customFormat="1" x14ac:dyDescent="0.25"/>
    <row r="28313" customFormat="1" x14ac:dyDescent="0.25"/>
    <row r="28314" customFormat="1" x14ac:dyDescent="0.25"/>
    <row r="28315" customFormat="1" x14ac:dyDescent="0.25"/>
    <row r="28316" customFormat="1" x14ac:dyDescent="0.25"/>
    <row r="28317" customFormat="1" x14ac:dyDescent="0.25"/>
    <row r="28318" customFormat="1" x14ac:dyDescent="0.25"/>
    <row r="28319" customFormat="1" x14ac:dyDescent="0.25"/>
    <row r="28320" customFormat="1" x14ac:dyDescent="0.25"/>
    <row r="28321" customFormat="1" x14ac:dyDescent="0.25"/>
    <row r="28322" customFormat="1" x14ac:dyDescent="0.25"/>
    <row r="28323" customFormat="1" x14ac:dyDescent="0.25"/>
    <row r="28324" customFormat="1" x14ac:dyDescent="0.25"/>
    <row r="28325" customFormat="1" x14ac:dyDescent="0.25"/>
    <row r="28326" customFormat="1" x14ac:dyDescent="0.25"/>
    <row r="28327" customFormat="1" x14ac:dyDescent="0.25"/>
    <row r="28328" customFormat="1" x14ac:dyDescent="0.25"/>
    <row r="28329" customFormat="1" x14ac:dyDescent="0.25"/>
    <row r="28330" customFormat="1" x14ac:dyDescent="0.25"/>
    <row r="28331" customFormat="1" x14ac:dyDescent="0.25"/>
    <row r="28332" customFormat="1" x14ac:dyDescent="0.25"/>
    <row r="28333" customFormat="1" x14ac:dyDescent="0.25"/>
    <row r="28334" customFormat="1" x14ac:dyDescent="0.25"/>
    <row r="28335" customFormat="1" x14ac:dyDescent="0.25"/>
    <row r="28336" customFormat="1" x14ac:dyDescent="0.25"/>
    <row r="28337" customFormat="1" x14ac:dyDescent="0.25"/>
    <row r="28338" customFormat="1" x14ac:dyDescent="0.25"/>
    <row r="28339" customFormat="1" x14ac:dyDescent="0.25"/>
    <row r="28340" customFormat="1" x14ac:dyDescent="0.25"/>
    <row r="28341" customFormat="1" x14ac:dyDescent="0.25"/>
    <row r="28342" customFormat="1" x14ac:dyDescent="0.25"/>
    <row r="28343" customFormat="1" x14ac:dyDescent="0.25"/>
    <row r="28344" customFormat="1" x14ac:dyDescent="0.25"/>
    <row r="28345" customFormat="1" x14ac:dyDescent="0.25"/>
    <row r="28346" customFormat="1" x14ac:dyDescent="0.25"/>
    <row r="28347" customFormat="1" x14ac:dyDescent="0.25"/>
    <row r="28348" customFormat="1" x14ac:dyDescent="0.25"/>
    <row r="28349" customFormat="1" x14ac:dyDescent="0.25"/>
    <row r="28350" customFormat="1" x14ac:dyDescent="0.25"/>
    <row r="28351" customFormat="1" x14ac:dyDescent="0.25"/>
    <row r="28352" customFormat="1" x14ac:dyDescent="0.25"/>
    <row r="28353" customFormat="1" x14ac:dyDescent="0.25"/>
    <row r="28354" customFormat="1" x14ac:dyDescent="0.25"/>
    <row r="28355" customFormat="1" x14ac:dyDescent="0.25"/>
    <row r="28356" customFormat="1" x14ac:dyDescent="0.25"/>
    <row r="28357" customFormat="1" x14ac:dyDescent="0.25"/>
    <row r="28358" customFormat="1" x14ac:dyDescent="0.25"/>
    <row r="28359" customFormat="1" x14ac:dyDescent="0.25"/>
    <row r="28360" customFormat="1" x14ac:dyDescent="0.25"/>
    <row r="28361" customFormat="1" x14ac:dyDescent="0.25"/>
    <row r="28362" customFormat="1" x14ac:dyDescent="0.25"/>
    <row r="28363" customFormat="1" x14ac:dyDescent="0.25"/>
    <row r="28364" customFormat="1" x14ac:dyDescent="0.25"/>
    <row r="28365" customFormat="1" x14ac:dyDescent="0.25"/>
    <row r="28366" customFormat="1" x14ac:dyDescent="0.25"/>
    <row r="28367" customFormat="1" x14ac:dyDescent="0.25"/>
    <row r="28368" customFormat="1" x14ac:dyDescent="0.25"/>
    <row r="28369" customFormat="1" x14ac:dyDescent="0.25"/>
    <row r="28370" customFormat="1" x14ac:dyDescent="0.25"/>
    <row r="28371" customFormat="1" x14ac:dyDescent="0.25"/>
    <row r="28372" customFormat="1" x14ac:dyDescent="0.25"/>
    <row r="28373" customFormat="1" x14ac:dyDescent="0.25"/>
    <row r="28374" customFormat="1" x14ac:dyDescent="0.25"/>
    <row r="28375" customFormat="1" x14ac:dyDescent="0.25"/>
    <row r="28376" customFormat="1" x14ac:dyDescent="0.25"/>
    <row r="28377" customFormat="1" x14ac:dyDescent="0.25"/>
    <row r="28378" customFormat="1" x14ac:dyDescent="0.25"/>
    <row r="28379" customFormat="1" x14ac:dyDescent="0.25"/>
    <row r="28380" customFormat="1" x14ac:dyDescent="0.25"/>
    <row r="28381" customFormat="1" x14ac:dyDescent="0.25"/>
    <row r="28382" customFormat="1" x14ac:dyDescent="0.25"/>
    <row r="28383" customFormat="1" x14ac:dyDescent="0.25"/>
    <row r="28384" customFormat="1" x14ac:dyDescent="0.25"/>
    <row r="28385" customFormat="1" x14ac:dyDescent="0.25"/>
    <row r="28386" customFormat="1" x14ac:dyDescent="0.25"/>
    <row r="28387" customFormat="1" x14ac:dyDescent="0.25"/>
    <row r="28388" customFormat="1" x14ac:dyDescent="0.25"/>
    <row r="28389" customFormat="1" x14ac:dyDescent="0.25"/>
    <row r="28390" customFormat="1" x14ac:dyDescent="0.25"/>
    <row r="28391" customFormat="1" x14ac:dyDescent="0.25"/>
    <row r="28392" customFormat="1" x14ac:dyDescent="0.25"/>
    <row r="28393" customFormat="1" x14ac:dyDescent="0.25"/>
    <row r="28394" customFormat="1" x14ac:dyDescent="0.25"/>
    <row r="28395" customFormat="1" x14ac:dyDescent="0.25"/>
    <row r="28396" customFormat="1" x14ac:dyDescent="0.25"/>
    <row r="28397" customFormat="1" x14ac:dyDescent="0.25"/>
    <row r="28398" customFormat="1" x14ac:dyDescent="0.25"/>
    <row r="28399" customFormat="1" x14ac:dyDescent="0.25"/>
    <row r="28400" customFormat="1" x14ac:dyDescent="0.25"/>
    <row r="28401" customFormat="1" x14ac:dyDescent="0.25"/>
    <row r="28402" customFormat="1" x14ac:dyDescent="0.25"/>
    <row r="28403" customFormat="1" x14ac:dyDescent="0.25"/>
    <row r="28404" customFormat="1" x14ac:dyDescent="0.25"/>
    <row r="28405" customFormat="1" x14ac:dyDescent="0.25"/>
    <row r="28406" customFormat="1" x14ac:dyDescent="0.25"/>
    <row r="28407" customFormat="1" x14ac:dyDescent="0.25"/>
    <row r="28408" customFormat="1" x14ac:dyDescent="0.25"/>
    <row r="28409" customFormat="1" x14ac:dyDescent="0.25"/>
    <row r="28410" customFormat="1" x14ac:dyDescent="0.25"/>
    <row r="28411" customFormat="1" x14ac:dyDescent="0.25"/>
    <row r="28412" customFormat="1" x14ac:dyDescent="0.25"/>
    <row r="28413" customFormat="1" x14ac:dyDescent="0.25"/>
    <row r="28414" customFormat="1" x14ac:dyDescent="0.25"/>
    <row r="28415" customFormat="1" x14ac:dyDescent="0.25"/>
    <row r="28416" customFormat="1" x14ac:dyDescent="0.25"/>
    <row r="28417" customFormat="1" x14ac:dyDescent="0.25"/>
    <row r="28418" customFormat="1" x14ac:dyDescent="0.25"/>
    <row r="28419" customFormat="1" x14ac:dyDescent="0.25"/>
    <row r="28420" customFormat="1" x14ac:dyDescent="0.25"/>
    <row r="28421" customFormat="1" x14ac:dyDescent="0.25"/>
    <row r="28422" customFormat="1" x14ac:dyDescent="0.25"/>
    <row r="28423" customFormat="1" x14ac:dyDescent="0.25"/>
    <row r="28424" customFormat="1" x14ac:dyDescent="0.25"/>
    <row r="28425" customFormat="1" x14ac:dyDescent="0.25"/>
    <row r="28426" customFormat="1" x14ac:dyDescent="0.25"/>
    <row r="28427" customFormat="1" x14ac:dyDescent="0.25"/>
    <row r="28428" customFormat="1" x14ac:dyDescent="0.25"/>
    <row r="28429" customFormat="1" x14ac:dyDescent="0.25"/>
    <row r="28430" customFormat="1" x14ac:dyDescent="0.25"/>
    <row r="28431" customFormat="1" x14ac:dyDescent="0.25"/>
    <row r="28432" customFormat="1" x14ac:dyDescent="0.25"/>
    <row r="28433" customFormat="1" x14ac:dyDescent="0.25"/>
    <row r="28434" customFormat="1" x14ac:dyDescent="0.25"/>
    <row r="28435" customFormat="1" x14ac:dyDescent="0.25"/>
    <row r="28436" customFormat="1" x14ac:dyDescent="0.25"/>
    <row r="28437" customFormat="1" x14ac:dyDescent="0.25"/>
    <row r="28438" customFormat="1" x14ac:dyDescent="0.25"/>
    <row r="28439" customFormat="1" x14ac:dyDescent="0.25"/>
    <row r="28440" customFormat="1" x14ac:dyDescent="0.25"/>
    <row r="28441" customFormat="1" x14ac:dyDescent="0.25"/>
    <row r="28442" customFormat="1" x14ac:dyDescent="0.25"/>
    <row r="28443" customFormat="1" x14ac:dyDescent="0.25"/>
    <row r="28444" customFormat="1" x14ac:dyDescent="0.25"/>
    <row r="28445" customFormat="1" x14ac:dyDescent="0.25"/>
    <row r="28446" customFormat="1" x14ac:dyDescent="0.25"/>
    <row r="28447" customFormat="1" x14ac:dyDescent="0.25"/>
    <row r="28448" customFormat="1" x14ac:dyDescent="0.25"/>
    <row r="28449" customFormat="1" x14ac:dyDescent="0.25"/>
    <row r="28450" customFormat="1" x14ac:dyDescent="0.25"/>
    <row r="28451" customFormat="1" x14ac:dyDescent="0.25"/>
    <row r="28452" customFormat="1" x14ac:dyDescent="0.25"/>
    <row r="28453" customFormat="1" x14ac:dyDescent="0.25"/>
    <row r="28454" customFormat="1" x14ac:dyDescent="0.25"/>
    <row r="28455" customFormat="1" x14ac:dyDescent="0.25"/>
    <row r="28456" customFormat="1" x14ac:dyDescent="0.25"/>
    <row r="28457" customFormat="1" x14ac:dyDescent="0.25"/>
    <row r="28458" customFormat="1" x14ac:dyDescent="0.25"/>
    <row r="28459" customFormat="1" x14ac:dyDescent="0.25"/>
    <row r="28460" customFormat="1" x14ac:dyDescent="0.25"/>
    <row r="28461" customFormat="1" x14ac:dyDescent="0.25"/>
    <row r="28462" customFormat="1" x14ac:dyDescent="0.25"/>
    <row r="28463" customFormat="1" x14ac:dyDescent="0.25"/>
    <row r="28464" customFormat="1" x14ac:dyDescent="0.25"/>
    <row r="28465" customFormat="1" x14ac:dyDescent="0.25"/>
    <row r="28466" customFormat="1" x14ac:dyDescent="0.25"/>
    <row r="28467" customFormat="1" x14ac:dyDescent="0.25"/>
    <row r="28468" customFormat="1" x14ac:dyDescent="0.25"/>
    <row r="28469" customFormat="1" x14ac:dyDescent="0.25"/>
    <row r="28470" customFormat="1" x14ac:dyDescent="0.25"/>
    <row r="28471" customFormat="1" x14ac:dyDescent="0.25"/>
    <row r="28472" customFormat="1" x14ac:dyDescent="0.25"/>
    <row r="28473" customFormat="1" x14ac:dyDescent="0.25"/>
    <row r="28474" customFormat="1" x14ac:dyDescent="0.25"/>
    <row r="28475" customFormat="1" x14ac:dyDescent="0.25"/>
    <row r="28476" customFormat="1" x14ac:dyDescent="0.25"/>
    <row r="28477" customFormat="1" x14ac:dyDescent="0.25"/>
    <row r="28478" customFormat="1" x14ac:dyDescent="0.25"/>
    <row r="28479" customFormat="1" x14ac:dyDescent="0.25"/>
    <row r="28480" customFormat="1" x14ac:dyDescent="0.25"/>
    <row r="28481" customFormat="1" x14ac:dyDescent="0.25"/>
    <row r="28482" customFormat="1" x14ac:dyDescent="0.25"/>
    <row r="28483" customFormat="1" x14ac:dyDescent="0.25"/>
    <row r="28484" customFormat="1" x14ac:dyDescent="0.25"/>
    <row r="28485" customFormat="1" x14ac:dyDescent="0.25"/>
    <row r="28486" customFormat="1" x14ac:dyDescent="0.25"/>
    <row r="28487" customFormat="1" x14ac:dyDescent="0.25"/>
    <row r="28488" customFormat="1" x14ac:dyDescent="0.25"/>
    <row r="28489" customFormat="1" x14ac:dyDescent="0.25"/>
    <row r="28490" customFormat="1" x14ac:dyDescent="0.25"/>
    <row r="28491" customFormat="1" x14ac:dyDescent="0.25"/>
    <row r="28492" customFormat="1" x14ac:dyDescent="0.25"/>
    <row r="28493" customFormat="1" x14ac:dyDescent="0.25"/>
    <row r="28494" customFormat="1" x14ac:dyDescent="0.25"/>
    <row r="28495" customFormat="1" x14ac:dyDescent="0.25"/>
    <row r="28496" customFormat="1" x14ac:dyDescent="0.25"/>
    <row r="28497" customFormat="1" x14ac:dyDescent="0.25"/>
    <row r="28498" customFormat="1" x14ac:dyDescent="0.25"/>
    <row r="28499" customFormat="1" x14ac:dyDescent="0.25"/>
    <row r="28500" customFormat="1" x14ac:dyDescent="0.25"/>
    <row r="28501" customFormat="1" x14ac:dyDescent="0.25"/>
    <row r="28502" customFormat="1" x14ac:dyDescent="0.25"/>
    <row r="28503" customFormat="1" x14ac:dyDescent="0.25"/>
    <row r="28504" customFormat="1" x14ac:dyDescent="0.25"/>
    <row r="28505" customFormat="1" x14ac:dyDescent="0.25"/>
    <row r="28506" customFormat="1" x14ac:dyDescent="0.25"/>
    <row r="28507" customFormat="1" x14ac:dyDescent="0.25"/>
    <row r="28508" customFormat="1" x14ac:dyDescent="0.25"/>
    <row r="28509" customFormat="1" x14ac:dyDescent="0.25"/>
    <row r="28510" customFormat="1" x14ac:dyDescent="0.25"/>
    <row r="28511" customFormat="1" x14ac:dyDescent="0.25"/>
    <row r="28512" customFormat="1" x14ac:dyDescent="0.25"/>
    <row r="28513" customFormat="1" x14ac:dyDescent="0.25"/>
    <row r="28514" customFormat="1" x14ac:dyDescent="0.25"/>
    <row r="28515" customFormat="1" x14ac:dyDescent="0.25"/>
    <row r="28516" customFormat="1" x14ac:dyDescent="0.25"/>
    <row r="28517" customFormat="1" x14ac:dyDescent="0.25"/>
    <row r="28518" customFormat="1" x14ac:dyDescent="0.25"/>
    <row r="28519" customFormat="1" x14ac:dyDescent="0.25"/>
    <row r="28520" customFormat="1" x14ac:dyDescent="0.25"/>
    <row r="28521" customFormat="1" x14ac:dyDescent="0.25"/>
    <row r="28522" customFormat="1" x14ac:dyDescent="0.25"/>
    <row r="28523" customFormat="1" x14ac:dyDescent="0.25"/>
    <row r="28524" customFormat="1" x14ac:dyDescent="0.25"/>
    <row r="28525" customFormat="1" x14ac:dyDescent="0.25"/>
    <row r="28526" customFormat="1" x14ac:dyDescent="0.25"/>
    <row r="28527" customFormat="1" x14ac:dyDescent="0.25"/>
    <row r="28528" customFormat="1" x14ac:dyDescent="0.25"/>
    <row r="28529" customFormat="1" x14ac:dyDescent="0.25"/>
    <row r="28530" customFormat="1" x14ac:dyDescent="0.25"/>
    <row r="28531" customFormat="1" x14ac:dyDescent="0.25"/>
    <row r="28532" customFormat="1" x14ac:dyDescent="0.25"/>
    <row r="28533" customFormat="1" x14ac:dyDescent="0.25"/>
    <row r="28534" customFormat="1" x14ac:dyDescent="0.25"/>
    <row r="28535" customFormat="1" x14ac:dyDescent="0.25"/>
    <row r="28536" customFormat="1" x14ac:dyDescent="0.25"/>
    <row r="28537" customFormat="1" x14ac:dyDescent="0.25"/>
    <row r="28538" customFormat="1" x14ac:dyDescent="0.25"/>
    <row r="28539" customFormat="1" x14ac:dyDescent="0.25"/>
    <row r="28540" customFormat="1" x14ac:dyDescent="0.25"/>
    <row r="28541" customFormat="1" x14ac:dyDescent="0.25"/>
    <row r="28542" customFormat="1" x14ac:dyDescent="0.25"/>
    <row r="28543" customFormat="1" x14ac:dyDescent="0.25"/>
    <row r="28544" customFormat="1" x14ac:dyDescent="0.25"/>
    <row r="28545" customFormat="1" x14ac:dyDescent="0.25"/>
    <row r="28546" customFormat="1" x14ac:dyDescent="0.25"/>
    <row r="28547" customFormat="1" x14ac:dyDescent="0.25"/>
    <row r="28548" customFormat="1" x14ac:dyDescent="0.25"/>
    <row r="28549" customFormat="1" x14ac:dyDescent="0.25"/>
    <row r="28550" customFormat="1" x14ac:dyDescent="0.25"/>
    <row r="28551" customFormat="1" x14ac:dyDescent="0.25"/>
    <row r="28552" customFormat="1" x14ac:dyDescent="0.25"/>
    <row r="28553" customFormat="1" x14ac:dyDescent="0.25"/>
    <row r="28554" customFormat="1" x14ac:dyDescent="0.25"/>
    <row r="28555" customFormat="1" x14ac:dyDescent="0.25"/>
    <row r="28556" customFormat="1" x14ac:dyDescent="0.25"/>
    <row r="28557" customFormat="1" x14ac:dyDescent="0.25"/>
    <row r="28558" customFormat="1" x14ac:dyDescent="0.25"/>
    <row r="28559" customFormat="1" x14ac:dyDescent="0.25"/>
    <row r="28560" customFormat="1" x14ac:dyDescent="0.25"/>
    <row r="28561" customFormat="1" x14ac:dyDescent="0.25"/>
    <row r="28562" customFormat="1" x14ac:dyDescent="0.25"/>
    <row r="28563" customFormat="1" x14ac:dyDescent="0.25"/>
    <row r="28564" customFormat="1" x14ac:dyDescent="0.25"/>
    <row r="28565" customFormat="1" x14ac:dyDescent="0.25"/>
    <row r="28566" customFormat="1" x14ac:dyDescent="0.25"/>
    <row r="28567" customFormat="1" x14ac:dyDescent="0.25"/>
    <row r="28568" customFormat="1" x14ac:dyDescent="0.25"/>
    <row r="28569" customFormat="1" x14ac:dyDescent="0.25"/>
    <row r="28570" customFormat="1" x14ac:dyDescent="0.25"/>
    <row r="28571" customFormat="1" x14ac:dyDescent="0.25"/>
    <row r="28572" customFormat="1" x14ac:dyDescent="0.25"/>
    <row r="28573" customFormat="1" x14ac:dyDescent="0.25"/>
    <row r="28574" customFormat="1" x14ac:dyDescent="0.25"/>
    <row r="28575" customFormat="1" x14ac:dyDescent="0.25"/>
    <row r="28576" customFormat="1" x14ac:dyDescent="0.25"/>
    <row r="28577" customFormat="1" x14ac:dyDescent="0.25"/>
    <row r="28578" customFormat="1" x14ac:dyDescent="0.25"/>
    <row r="28579" customFormat="1" x14ac:dyDescent="0.25"/>
    <row r="28580" customFormat="1" x14ac:dyDescent="0.25"/>
    <row r="28581" customFormat="1" x14ac:dyDescent="0.25"/>
    <row r="28582" customFormat="1" x14ac:dyDescent="0.25"/>
    <row r="28583" customFormat="1" x14ac:dyDescent="0.25"/>
    <row r="28584" customFormat="1" x14ac:dyDescent="0.25"/>
    <row r="28585" customFormat="1" x14ac:dyDescent="0.25"/>
    <row r="28586" customFormat="1" x14ac:dyDescent="0.25"/>
    <row r="28587" customFormat="1" x14ac:dyDescent="0.25"/>
    <row r="28588" customFormat="1" x14ac:dyDescent="0.25"/>
    <row r="28589" customFormat="1" x14ac:dyDescent="0.25"/>
    <row r="28590" customFormat="1" x14ac:dyDescent="0.25"/>
    <row r="28591" customFormat="1" x14ac:dyDescent="0.25"/>
    <row r="28592" customFormat="1" x14ac:dyDescent="0.25"/>
    <row r="28593" customFormat="1" x14ac:dyDescent="0.25"/>
    <row r="28594" customFormat="1" x14ac:dyDescent="0.25"/>
    <row r="28595" customFormat="1" x14ac:dyDescent="0.25"/>
    <row r="28596" customFormat="1" x14ac:dyDescent="0.25"/>
    <row r="28597" customFormat="1" x14ac:dyDescent="0.25"/>
    <row r="28598" customFormat="1" x14ac:dyDescent="0.25"/>
    <row r="28599" customFormat="1" x14ac:dyDescent="0.25"/>
    <row r="28600" customFormat="1" x14ac:dyDescent="0.25"/>
    <row r="28601" customFormat="1" x14ac:dyDescent="0.25"/>
    <row r="28602" customFormat="1" x14ac:dyDescent="0.25"/>
    <row r="28603" customFormat="1" x14ac:dyDescent="0.25"/>
    <row r="28604" customFormat="1" x14ac:dyDescent="0.25"/>
    <row r="28605" customFormat="1" x14ac:dyDescent="0.25"/>
    <row r="28606" customFormat="1" x14ac:dyDescent="0.25"/>
    <row r="28607" customFormat="1" x14ac:dyDescent="0.25"/>
    <row r="28608" customFormat="1" x14ac:dyDescent="0.25"/>
    <row r="28609" customFormat="1" x14ac:dyDescent="0.25"/>
    <row r="28610" customFormat="1" x14ac:dyDescent="0.25"/>
    <row r="28611" customFormat="1" x14ac:dyDescent="0.25"/>
    <row r="28612" customFormat="1" x14ac:dyDescent="0.25"/>
    <row r="28613" customFormat="1" x14ac:dyDescent="0.25"/>
    <row r="28614" customFormat="1" x14ac:dyDescent="0.25"/>
    <row r="28615" customFormat="1" x14ac:dyDescent="0.25"/>
    <row r="28616" customFormat="1" x14ac:dyDescent="0.25"/>
    <row r="28617" customFormat="1" x14ac:dyDescent="0.25"/>
    <row r="28618" customFormat="1" x14ac:dyDescent="0.25"/>
    <row r="28619" customFormat="1" x14ac:dyDescent="0.25"/>
    <row r="28620" customFormat="1" x14ac:dyDescent="0.25"/>
    <row r="28621" customFormat="1" x14ac:dyDescent="0.25"/>
    <row r="28622" customFormat="1" x14ac:dyDescent="0.25"/>
    <row r="28623" customFormat="1" x14ac:dyDescent="0.25"/>
    <row r="28624" customFormat="1" x14ac:dyDescent="0.25"/>
    <row r="28625" customFormat="1" x14ac:dyDescent="0.25"/>
    <row r="28626" customFormat="1" x14ac:dyDescent="0.25"/>
    <row r="28627" customFormat="1" x14ac:dyDescent="0.25"/>
    <row r="28628" customFormat="1" x14ac:dyDescent="0.25"/>
    <row r="28629" customFormat="1" x14ac:dyDescent="0.25"/>
    <row r="28630" customFormat="1" x14ac:dyDescent="0.25"/>
    <row r="28631" customFormat="1" x14ac:dyDescent="0.25"/>
    <row r="28632" customFormat="1" x14ac:dyDescent="0.25"/>
    <row r="28633" customFormat="1" x14ac:dyDescent="0.25"/>
    <row r="28634" customFormat="1" x14ac:dyDescent="0.25"/>
    <row r="28635" customFormat="1" x14ac:dyDescent="0.25"/>
    <row r="28636" customFormat="1" x14ac:dyDescent="0.25"/>
    <row r="28637" customFormat="1" x14ac:dyDescent="0.25"/>
    <row r="28638" customFormat="1" x14ac:dyDescent="0.25"/>
    <row r="28639" customFormat="1" x14ac:dyDescent="0.25"/>
    <row r="28640" customFormat="1" x14ac:dyDescent="0.25"/>
    <row r="28641" customFormat="1" x14ac:dyDescent="0.25"/>
    <row r="28642" customFormat="1" x14ac:dyDescent="0.25"/>
    <row r="28643" customFormat="1" x14ac:dyDescent="0.25"/>
    <row r="28644" customFormat="1" x14ac:dyDescent="0.25"/>
    <row r="28645" customFormat="1" x14ac:dyDescent="0.25"/>
    <row r="28646" customFormat="1" x14ac:dyDescent="0.25"/>
    <row r="28647" customFormat="1" x14ac:dyDescent="0.25"/>
    <row r="28648" customFormat="1" x14ac:dyDescent="0.25"/>
    <row r="28649" customFormat="1" x14ac:dyDescent="0.25"/>
    <row r="28650" customFormat="1" x14ac:dyDescent="0.25"/>
    <row r="28651" customFormat="1" x14ac:dyDescent="0.25"/>
    <row r="28652" customFormat="1" x14ac:dyDescent="0.25"/>
    <row r="28653" customFormat="1" x14ac:dyDescent="0.25"/>
    <row r="28654" customFormat="1" x14ac:dyDescent="0.25"/>
    <row r="28655" customFormat="1" x14ac:dyDescent="0.25"/>
    <row r="28656" customFormat="1" x14ac:dyDescent="0.25"/>
    <row r="28657" customFormat="1" x14ac:dyDescent="0.25"/>
    <row r="28658" customFormat="1" x14ac:dyDescent="0.25"/>
    <row r="28659" customFormat="1" x14ac:dyDescent="0.25"/>
    <row r="28660" customFormat="1" x14ac:dyDescent="0.25"/>
    <row r="28661" customFormat="1" x14ac:dyDescent="0.25"/>
    <row r="28662" customFormat="1" x14ac:dyDescent="0.25"/>
    <row r="28663" customFormat="1" x14ac:dyDescent="0.25"/>
    <row r="28664" customFormat="1" x14ac:dyDescent="0.25"/>
    <row r="28665" customFormat="1" x14ac:dyDescent="0.25"/>
    <row r="28666" customFormat="1" x14ac:dyDescent="0.25"/>
    <row r="28667" customFormat="1" x14ac:dyDescent="0.25"/>
    <row r="28668" customFormat="1" x14ac:dyDescent="0.25"/>
    <row r="28669" customFormat="1" x14ac:dyDescent="0.25"/>
    <row r="28670" customFormat="1" x14ac:dyDescent="0.25"/>
    <row r="28671" customFormat="1" x14ac:dyDescent="0.25"/>
    <row r="28672" customFormat="1" x14ac:dyDescent="0.25"/>
    <row r="28673" customFormat="1" x14ac:dyDescent="0.25"/>
    <row r="28674" customFormat="1" x14ac:dyDescent="0.25"/>
    <row r="28675" customFormat="1" x14ac:dyDescent="0.25"/>
    <row r="28676" customFormat="1" x14ac:dyDescent="0.25"/>
    <row r="28677" customFormat="1" x14ac:dyDescent="0.25"/>
    <row r="28678" customFormat="1" x14ac:dyDescent="0.25"/>
    <row r="28679" customFormat="1" x14ac:dyDescent="0.25"/>
    <row r="28680" customFormat="1" x14ac:dyDescent="0.25"/>
    <row r="28681" customFormat="1" x14ac:dyDescent="0.25"/>
    <row r="28682" customFormat="1" x14ac:dyDescent="0.25"/>
    <row r="28683" customFormat="1" x14ac:dyDescent="0.25"/>
    <row r="28684" customFormat="1" x14ac:dyDescent="0.25"/>
    <row r="28685" customFormat="1" x14ac:dyDescent="0.25"/>
    <row r="28686" customFormat="1" x14ac:dyDescent="0.25"/>
    <row r="28687" customFormat="1" x14ac:dyDescent="0.25"/>
    <row r="28688" customFormat="1" x14ac:dyDescent="0.25"/>
    <row r="28689" customFormat="1" x14ac:dyDescent="0.25"/>
    <row r="28690" customFormat="1" x14ac:dyDescent="0.25"/>
    <row r="28691" customFormat="1" x14ac:dyDescent="0.25"/>
    <row r="28692" customFormat="1" x14ac:dyDescent="0.25"/>
    <row r="28693" customFormat="1" x14ac:dyDescent="0.25"/>
    <row r="28694" customFormat="1" x14ac:dyDescent="0.25"/>
    <row r="28695" customFormat="1" x14ac:dyDescent="0.25"/>
    <row r="28696" customFormat="1" x14ac:dyDescent="0.25"/>
    <row r="28697" customFormat="1" x14ac:dyDescent="0.25"/>
    <row r="28698" customFormat="1" x14ac:dyDescent="0.25"/>
    <row r="28699" customFormat="1" x14ac:dyDescent="0.25"/>
    <row r="28700" customFormat="1" x14ac:dyDescent="0.25"/>
    <row r="28701" customFormat="1" x14ac:dyDescent="0.25"/>
    <row r="28702" customFormat="1" x14ac:dyDescent="0.25"/>
    <row r="28703" customFormat="1" x14ac:dyDescent="0.25"/>
    <row r="28704" customFormat="1" x14ac:dyDescent="0.25"/>
    <row r="28705" customFormat="1" x14ac:dyDescent="0.25"/>
    <row r="28706" customFormat="1" x14ac:dyDescent="0.25"/>
    <row r="28707" customFormat="1" x14ac:dyDescent="0.25"/>
    <row r="28708" customFormat="1" x14ac:dyDescent="0.25"/>
    <row r="28709" customFormat="1" x14ac:dyDescent="0.25"/>
    <row r="28710" customFormat="1" x14ac:dyDescent="0.25"/>
    <row r="28711" customFormat="1" x14ac:dyDescent="0.25"/>
    <row r="28712" customFormat="1" x14ac:dyDescent="0.25"/>
    <row r="28713" customFormat="1" x14ac:dyDescent="0.25"/>
    <row r="28714" customFormat="1" x14ac:dyDescent="0.25"/>
    <row r="28715" customFormat="1" x14ac:dyDescent="0.25"/>
    <row r="28716" customFormat="1" x14ac:dyDescent="0.25"/>
    <row r="28717" customFormat="1" x14ac:dyDescent="0.25"/>
    <row r="28718" customFormat="1" x14ac:dyDescent="0.25"/>
    <row r="28719" customFormat="1" x14ac:dyDescent="0.25"/>
    <row r="28720" customFormat="1" x14ac:dyDescent="0.25"/>
    <row r="28721" customFormat="1" x14ac:dyDescent="0.25"/>
    <row r="28722" customFormat="1" x14ac:dyDescent="0.25"/>
    <row r="28723" customFormat="1" x14ac:dyDescent="0.25"/>
    <row r="28724" customFormat="1" x14ac:dyDescent="0.25"/>
    <row r="28725" customFormat="1" x14ac:dyDescent="0.25"/>
    <row r="28726" customFormat="1" x14ac:dyDescent="0.25"/>
    <row r="28727" customFormat="1" x14ac:dyDescent="0.25"/>
    <row r="28728" customFormat="1" x14ac:dyDescent="0.25"/>
    <row r="28729" customFormat="1" x14ac:dyDescent="0.25"/>
    <row r="28730" customFormat="1" x14ac:dyDescent="0.25"/>
    <row r="28731" customFormat="1" x14ac:dyDescent="0.25"/>
    <row r="28732" customFormat="1" x14ac:dyDescent="0.25"/>
    <row r="28733" customFormat="1" x14ac:dyDescent="0.25"/>
    <row r="28734" customFormat="1" x14ac:dyDescent="0.25"/>
    <row r="28735" customFormat="1" x14ac:dyDescent="0.25"/>
    <row r="28736" customFormat="1" x14ac:dyDescent="0.25"/>
    <row r="28737" customFormat="1" x14ac:dyDescent="0.25"/>
    <row r="28738" customFormat="1" x14ac:dyDescent="0.25"/>
    <row r="28739" customFormat="1" x14ac:dyDescent="0.25"/>
    <row r="28740" customFormat="1" x14ac:dyDescent="0.25"/>
    <row r="28741" customFormat="1" x14ac:dyDescent="0.25"/>
    <row r="28742" customFormat="1" x14ac:dyDescent="0.25"/>
    <row r="28743" customFormat="1" x14ac:dyDescent="0.25"/>
    <row r="28744" customFormat="1" x14ac:dyDescent="0.25"/>
    <row r="28745" customFormat="1" x14ac:dyDescent="0.25"/>
    <row r="28746" customFormat="1" x14ac:dyDescent="0.25"/>
    <row r="28747" customFormat="1" x14ac:dyDescent="0.25"/>
    <row r="28748" customFormat="1" x14ac:dyDescent="0.25"/>
    <row r="28749" customFormat="1" x14ac:dyDescent="0.25"/>
    <row r="28750" customFormat="1" x14ac:dyDescent="0.25"/>
    <row r="28751" customFormat="1" x14ac:dyDescent="0.25"/>
    <row r="28752" customFormat="1" x14ac:dyDescent="0.25"/>
    <row r="28753" customFormat="1" x14ac:dyDescent="0.25"/>
    <row r="28754" customFormat="1" x14ac:dyDescent="0.25"/>
    <row r="28755" customFormat="1" x14ac:dyDescent="0.25"/>
    <row r="28756" customFormat="1" x14ac:dyDescent="0.25"/>
    <row r="28757" customFormat="1" x14ac:dyDescent="0.25"/>
    <row r="28758" customFormat="1" x14ac:dyDescent="0.25"/>
    <row r="28759" customFormat="1" x14ac:dyDescent="0.25"/>
    <row r="28760" customFormat="1" x14ac:dyDescent="0.25"/>
    <row r="28761" customFormat="1" x14ac:dyDescent="0.25"/>
    <row r="28762" customFormat="1" x14ac:dyDescent="0.25"/>
    <row r="28763" customFormat="1" x14ac:dyDescent="0.25"/>
    <row r="28764" customFormat="1" x14ac:dyDescent="0.25"/>
    <row r="28765" customFormat="1" x14ac:dyDescent="0.25"/>
    <row r="28766" customFormat="1" x14ac:dyDescent="0.25"/>
    <row r="28767" customFormat="1" x14ac:dyDescent="0.25"/>
    <row r="28768" customFormat="1" x14ac:dyDescent="0.25"/>
    <row r="28769" customFormat="1" x14ac:dyDescent="0.25"/>
    <row r="28770" customFormat="1" x14ac:dyDescent="0.25"/>
    <row r="28771" customFormat="1" x14ac:dyDescent="0.25"/>
    <row r="28772" customFormat="1" x14ac:dyDescent="0.25"/>
    <row r="28773" customFormat="1" x14ac:dyDescent="0.25"/>
    <row r="28774" customFormat="1" x14ac:dyDescent="0.25"/>
    <row r="28775" customFormat="1" x14ac:dyDescent="0.25"/>
    <row r="28776" customFormat="1" x14ac:dyDescent="0.25"/>
    <row r="28777" customFormat="1" x14ac:dyDescent="0.25"/>
    <row r="28778" customFormat="1" x14ac:dyDescent="0.25"/>
    <row r="28779" customFormat="1" x14ac:dyDescent="0.25"/>
    <row r="28780" customFormat="1" x14ac:dyDescent="0.25"/>
    <row r="28781" customFormat="1" x14ac:dyDescent="0.25"/>
    <row r="28782" customFormat="1" x14ac:dyDescent="0.25"/>
    <row r="28783" customFormat="1" x14ac:dyDescent="0.25"/>
    <row r="28784" customFormat="1" x14ac:dyDescent="0.25"/>
    <row r="28785" customFormat="1" x14ac:dyDescent="0.25"/>
    <row r="28786" customFormat="1" x14ac:dyDescent="0.25"/>
    <row r="28787" customFormat="1" x14ac:dyDescent="0.25"/>
    <row r="28788" customFormat="1" x14ac:dyDescent="0.25"/>
    <row r="28789" customFormat="1" x14ac:dyDescent="0.25"/>
    <row r="28790" customFormat="1" x14ac:dyDescent="0.25"/>
    <row r="28791" customFormat="1" x14ac:dyDescent="0.25"/>
    <row r="28792" customFormat="1" x14ac:dyDescent="0.25"/>
    <row r="28793" customFormat="1" x14ac:dyDescent="0.25"/>
    <row r="28794" customFormat="1" x14ac:dyDescent="0.25"/>
    <row r="28795" customFormat="1" x14ac:dyDescent="0.25"/>
    <row r="28796" customFormat="1" x14ac:dyDescent="0.25"/>
    <row r="28797" customFormat="1" x14ac:dyDescent="0.25"/>
    <row r="28798" customFormat="1" x14ac:dyDescent="0.25"/>
    <row r="28799" customFormat="1" x14ac:dyDescent="0.25"/>
    <row r="28800" customFormat="1" x14ac:dyDescent="0.25"/>
    <row r="28801" customFormat="1" x14ac:dyDescent="0.25"/>
    <row r="28802" customFormat="1" x14ac:dyDescent="0.25"/>
    <row r="28803" customFormat="1" x14ac:dyDescent="0.25"/>
    <row r="28804" customFormat="1" x14ac:dyDescent="0.25"/>
    <row r="28805" customFormat="1" x14ac:dyDescent="0.25"/>
    <row r="28806" customFormat="1" x14ac:dyDescent="0.25"/>
    <row r="28807" customFormat="1" x14ac:dyDescent="0.25"/>
    <row r="28808" customFormat="1" x14ac:dyDescent="0.25"/>
    <row r="28809" customFormat="1" x14ac:dyDescent="0.25"/>
    <row r="28810" customFormat="1" x14ac:dyDescent="0.25"/>
    <row r="28811" customFormat="1" x14ac:dyDescent="0.25"/>
    <row r="28812" customFormat="1" x14ac:dyDescent="0.25"/>
    <row r="28813" customFormat="1" x14ac:dyDescent="0.25"/>
    <row r="28814" customFormat="1" x14ac:dyDescent="0.25"/>
    <row r="28815" customFormat="1" x14ac:dyDescent="0.25"/>
    <row r="28816" customFormat="1" x14ac:dyDescent="0.25"/>
    <row r="28817" customFormat="1" x14ac:dyDescent="0.25"/>
    <row r="28818" customFormat="1" x14ac:dyDescent="0.25"/>
    <row r="28819" customFormat="1" x14ac:dyDescent="0.25"/>
    <row r="28820" customFormat="1" x14ac:dyDescent="0.25"/>
    <row r="28821" customFormat="1" x14ac:dyDescent="0.25"/>
    <row r="28822" customFormat="1" x14ac:dyDescent="0.25"/>
    <row r="28823" customFormat="1" x14ac:dyDescent="0.25"/>
    <row r="28824" customFormat="1" x14ac:dyDescent="0.25"/>
    <row r="28825" customFormat="1" x14ac:dyDescent="0.25"/>
    <row r="28826" customFormat="1" x14ac:dyDescent="0.25"/>
    <row r="28827" customFormat="1" x14ac:dyDescent="0.25"/>
    <row r="28828" customFormat="1" x14ac:dyDescent="0.25"/>
    <row r="28829" customFormat="1" x14ac:dyDescent="0.25"/>
    <row r="28830" customFormat="1" x14ac:dyDescent="0.25"/>
    <row r="28831" customFormat="1" x14ac:dyDescent="0.25"/>
    <row r="28832" customFormat="1" x14ac:dyDescent="0.25"/>
    <row r="28833" customFormat="1" x14ac:dyDescent="0.25"/>
    <row r="28834" customFormat="1" x14ac:dyDescent="0.25"/>
    <row r="28835" customFormat="1" x14ac:dyDescent="0.25"/>
    <row r="28836" customFormat="1" x14ac:dyDescent="0.25"/>
    <row r="28837" customFormat="1" x14ac:dyDescent="0.25"/>
    <row r="28838" customFormat="1" x14ac:dyDescent="0.25"/>
    <row r="28839" customFormat="1" x14ac:dyDescent="0.25"/>
    <row r="28840" customFormat="1" x14ac:dyDescent="0.25"/>
    <row r="28841" customFormat="1" x14ac:dyDescent="0.25"/>
    <row r="28842" customFormat="1" x14ac:dyDescent="0.25"/>
    <row r="28843" customFormat="1" x14ac:dyDescent="0.25"/>
    <row r="28844" customFormat="1" x14ac:dyDescent="0.25"/>
    <row r="28845" customFormat="1" x14ac:dyDescent="0.25"/>
    <row r="28846" customFormat="1" x14ac:dyDescent="0.25"/>
    <row r="28847" customFormat="1" x14ac:dyDescent="0.25"/>
    <row r="28848" customFormat="1" x14ac:dyDescent="0.25"/>
    <row r="28849" customFormat="1" x14ac:dyDescent="0.25"/>
    <row r="28850" customFormat="1" x14ac:dyDescent="0.25"/>
    <row r="28851" customFormat="1" x14ac:dyDescent="0.25"/>
    <row r="28852" customFormat="1" x14ac:dyDescent="0.25"/>
    <row r="28853" customFormat="1" x14ac:dyDescent="0.25"/>
    <row r="28854" customFormat="1" x14ac:dyDescent="0.25"/>
    <row r="28855" customFormat="1" x14ac:dyDescent="0.25"/>
    <row r="28856" customFormat="1" x14ac:dyDescent="0.25"/>
    <row r="28857" customFormat="1" x14ac:dyDescent="0.25"/>
    <row r="28858" customFormat="1" x14ac:dyDescent="0.25"/>
    <row r="28859" customFormat="1" x14ac:dyDescent="0.25"/>
    <row r="28860" customFormat="1" x14ac:dyDescent="0.25"/>
    <row r="28861" customFormat="1" x14ac:dyDescent="0.25"/>
    <row r="28862" customFormat="1" x14ac:dyDescent="0.25"/>
    <row r="28863" customFormat="1" x14ac:dyDescent="0.25"/>
    <row r="28864" customFormat="1" x14ac:dyDescent="0.25"/>
    <row r="28865" customFormat="1" x14ac:dyDescent="0.25"/>
    <row r="28866" customFormat="1" x14ac:dyDescent="0.25"/>
    <row r="28867" customFormat="1" x14ac:dyDescent="0.25"/>
    <row r="28868" customFormat="1" x14ac:dyDescent="0.25"/>
    <row r="28869" customFormat="1" x14ac:dyDescent="0.25"/>
    <row r="28870" customFormat="1" x14ac:dyDescent="0.25"/>
    <row r="28871" customFormat="1" x14ac:dyDescent="0.25"/>
    <row r="28872" customFormat="1" x14ac:dyDescent="0.25"/>
    <row r="28873" customFormat="1" x14ac:dyDescent="0.25"/>
    <row r="28874" customFormat="1" x14ac:dyDescent="0.25"/>
    <row r="28875" customFormat="1" x14ac:dyDescent="0.25"/>
    <row r="28876" customFormat="1" x14ac:dyDescent="0.25"/>
    <row r="28877" customFormat="1" x14ac:dyDescent="0.25"/>
    <row r="28878" customFormat="1" x14ac:dyDescent="0.25"/>
    <row r="28879" customFormat="1" x14ac:dyDescent="0.25"/>
    <row r="28880" customFormat="1" x14ac:dyDescent="0.25"/>
    <row r="28881" customFormat="1" x14ac:dyDescent="0.25"/>
    <row r="28882" customFormat="1" x14ac:dyDescent="0.25"/>
    <row r="28883" customFormat="1" x14ac:dyDescent="0.25"/>
    <row r="28884" customFormat="1" x14ac:dyDescent="0.25"/>
    <row r="28885" customFormat="1" x14ac:dyDescent="0.25"/>
    <row r="28886" customFormat="1" x14ac:dyDescent="0.25"/>
    <row r="28887" customFormat="1" x14ac:dyDescent="0.25"/>
    <row r="28888" customFormat="1" x14ac:dyDescent="0.25"/>
    <row r="28889" customFormat="1" x14ac:dyDescent="0.25"/>
    <row r="28890" customFormat="1" x14ac:dyDescent="0.25"/>
    <row r="28891" customFormat="1" x14ac:dyDescent="0.25"/>
    <row r="28892" customFormat="1" x14ac:dyDescent="0.25"/>
    <row r="28893" customFormat="1" x14ac:dyDescent="0.25"/>
    <row r="28894" customFormat="1" x14ac:dyDescent="0.25"/>
    <row r="28895" customFormat="1" x14ac:dyDescent="0.25"/>
    <row r="28896" customFormat="1" x14ac:dyDescent="0.25"/>
    <row r="28897" customFormat="1" x14ac:dyDescent="0.25"/>
    <row r="28898" customFormat="1" x14ac:dyDescent="0.25"/>
    <row r="28899" customFormat="1" x14ac:dyDescent="0.25"/>
    <row r="28900" customFormat="1" x14ac:dyDescent="0.25"/>
    <row r="28901" customFormat="1" x14ac:dyDescent="0.25"/>
    <row r="28902" customFormat="1" x14ac:dyDescent="0.25"/>
    <row r="28903" customFormat="1" x14ac:dyDescent="0.25"/>
    <row r="28904" customFormat="1" x14ac:dyDescent="0.25"/>
    <row r="28905" customFormat="1" x14ac:dyDescent="0.25"/>
    <row r="28906" customFormat="1" x14ac:dyDescent="0.25"/>
    <row r="28907" customFormat="1" x14ac:dyDescent="0.25"/>
    <row r="28908" customFormat="1" x14ac:dyDescent="0.25"/>
    <row r="28909" customFormat="1" x14ac:dyDescent="0.25"/>
    <row r="28910" customFormat="1" x14ac:dyDescent="0.25"/>
    <row r="28911" customFormat="1" x14ac:dyDescent="0.25"/>
    <row r="28912" customFormat="1" x14ac:dyDescent="0.25"/>
    <row r="28913" customFormat="1" x14ac:dyDescent="0.25"/>
    <row r="28914" customFormat="1" x14ac:dyDescent="0.25"/>
    <row r="28915" customFormat="1" x14ac:dyDescent="0.25"/>
    <row r="28916" customFormat="1" x14ac:dyDescent="0.25"/>
    <row r="28917" customFormat="1" x14ac:dyDescent="0.25"/>
    <row r="28918" customFormat="1" x14ac:dyDescent="0.25"/>
    <row r="28919" customFormat="1" x14ac:dyDescent="0.25"/>
    <row r="28920" customFormat="1" x14ac:dyDescent="0.25"/>
    <row r="28921" customFormat="1" x14ac:dyDescent="0.25"/>
    <row r="28922" customFormat="1" x14ac:dyDescent="0.25"/>
    <row r="28923" customFormat="1" x14ac:dyDescent="0.25"/>
    <row r="28924" customFormat="1" x14ac:dyDescent="0.25"/>
    <row r="28925" customFormat="1" x14ac:dyDescent="0.25"/>
    <row r="28926" customFormat="1" x14ac:dyDescent="0.25"/>
    <row r="28927" customFormat="1" x14ac:dyDescent="0.25"/>
    <row r="28928" customFormat="1" x14ac:dyDescent="0.25"/>
    <row r="28929" customFormat="1" x14ac:dyDescent="0.25"/>
    <row r="28930" customFormat="1" x14ac:dyDescent="0.25"/>
    <row r="28931" customFormat="1" x14ac:dyDescent="0.25"/>
    <row r="28932" customFormat="1" x14ac:dyDescent="0.25"/>
    <row r="28933" customFormat="1" x14ac:dyDescent="0.25"/>
    <row r="28934" customFormat="1" x14ac:dyDescent="0.25"/>
    <row r="28935" customFormat="1" x14ac:dyDescent="0.25"/>
    <row r="28936" customFormat="1" x14ac:dyDescent="0.25"/>
    <row r="28937" customFormat="1" x14ac:dyDescent="0.25"/>
    <row r="28938" customFormat="1" x14ac:dyDescent="0.25"/>
    <row r="28939" customFormat="1" x14ac:dyDescent="0.25"/>
    <row r="28940" customFormat="1" x14ac:dyDescent="0.25"/>
    <row r="28941" customFormat="1" x14ac:dyDescent="0.25"/>
    <row r="28942" customFormat="1" x14ac:dyDescent="0.25"/>
    <row r="28943" customFormat="1" x14ac:dyDescent="0.25"/>
    <row r="28944" customFormat="1" x14ac:dyDescent="0.25"/>
    <row r="28945" customFormat="1" x14ac:dyDescent="0.25"/>
    <row r="28946" customFormat="1" x14ac:dyDescent="0.25"/>
    <row r="28947" customFormat="1" x14ac:dyDescent="0.25"/>
    <row r="28948" customFormat="1" x14ac:dyDescent="0.25"/>
    <row r="28949" customFormat="1" x14ac:dyDescent="0.25"/>
    <row r="28950" customFormat="1" x14ac:dyDescent="0.25"/>
    <row r="28951" customFormat="1" x14ac:dyDescent="0.25"/>
    <row r="28952" customFormat="1" x14ac:dyDescent="0.25"/>
    <row r="28953" customFormat="1" x14ac:dyDescent="0.25"/>
    <row r="28954" customFormat="1" x14ac:dyDescent="0.25"/>
    <row r="28955" customFormat="1" x14ac:dyDescent="0.25"/>
    <row r="28956" customFormat="1" x14ac:dyDescent="0.25"/>
    <row r="28957" customFormat="1" x14ac:dyDescent="0.25"/>
    <row r="28958" customFormat="1" x14ac:dyDescent="0.25"/>
    <row r="28959" customFormat="1" x14ac:dyDescent="0.25"/>
    <row r="28960" customFormat="1" x14ac:dyDescent="0.25"/>
    <row r="28961" customFormat="1" x14ac:dyDescent="0.25"/>
    <row r="28962" customFormat="1" x14ac:dyDescent="0.25"/>
    <row r="28963" customFormat="1" x14ac:dyDescent="0.25"/>
    <row r="28964" customFormat="1" x14ac:dyDescent="0.25"/>
    <row r="28965" customFormat="1" x14ac:dyDescent="0.25"/>
    <row r="28966" customFormat="1" x14ac:dyDescent="0.25"/>
    <row r="28967" customFormat="1" x14ac:dyDescent="0.25"/>
    <row r="28968" customFormat="1" x14ac:dyDescent="0.25"/>
    <row r="28969" customFormat="1" x14ac:dyDescent="0.25"/>
    <row r="28970" customFormat="1" x14ac:dyDescent="0.25"/>
    <row r="28971" customFormat="1" x14ac:dyDescent="0.25"/>
    <row r="28972" customFormat="1" x14ac:dyDescent="0.25"/>
    <row r="28973" customFormat="1" x14ac:dyDescent="0.25"/>
    <row r="28974" customFormat="1" x14ac:dyDescent="0.25"/>
    <row r="28975" customFormat="1" x14ac:dyDescent="0.25"/>
    <row r="28976" customFormat="1" x14ac:dyDescent="0.25"/>
    <row r="28977" customFormat="1" x14ac:dyDescent="0.25"/>
    <row r="28978" customFormat="1" x14ac:dyDescent="0.25"/>
    <row r="28979" customFormat="1" x14ac:dyDescent="0.25"/>
    <row r="28980" customFormat="1" x14ac:dyDescent="0.25"/>
    <row r="28981" customFormat="1" x14ac:dyDescent="0.25"/>
    <row r="28982" customFormat="1" x14ac:dyDescent="0.25"/>
    <row r="28983" customFormat="1" x14ac:dyDescent="0.25"/>
    <row r="28984" customFormat="1" x14ac:dyDescent="0.25"/>
    <row r="28985" customFormat="1" x14ac:dyDescent="0.25"/>
    <row r="28986" customFormat="1" x14ac:dyDescent="0.25"/>
    <row r="28987" customFormat="1" x14ac:dyDescent="0.25"/>
    <row r="28988" customFormat="1" x14ac:dyDescent="0.25"/>
    <row r="28989" customFormat="1" x14ac:dyDescent="0.25"/>
    <row r="28990" customFormat="1" x14ac:dyDescent="0.25"/>
    <row r="28991" customFormat="1" x14ac:dyDescent="0.25"/>
    <row r="28992" customFormat="1" x14ac:dyDescent="0.25"/>
    <row r="28993" customFormat="1" x14ac:dyDescent="0.25"/>
    <row r="28994" customFormat="1" x14ac:dyDescent="0.25"/>
    <row r="28995" customFormat="1" x14ac:dyDescent="0.25"/>
    <row r="28996" customFormat="1" x14ac:dyDescent="0.25"/>
    <row r="28997" customFormat="1" x14ac:dyDescent="0.25"/>
    <row r="28998" customFormat="1" x14ac:dyDescent="0.25"/>
    <row r="28999" customFormat="1" x14ac:dyDescent="0.25"/>
    <row r="29000" customFormat="1" x14ac:dyDescent="0.25"/>
    <row r="29001" customFormat="1" x14ac:dyDescent="0.25"/>
    <row r="29002" customFormat="1" x14ac:dyDescent="0.25"/>
    <row r="29003" customFormat="1" x14ac:dyDescent="0.25"/>
    <row r="29004" customFormat="1" x14ac:dyDescent="0.25"/>
    <row r="29005" customFormat="1" x14ac:dyDescent="0.25"/>
    <row r="29006" customFormat="1" x14ac:dyDescent="0.25"/>
    <row r="29007" customFormat="1" x14ac:dyDescent="0.25"/>
    <row r="29008" customFormat="1" x14ac:dyDescent="0.25"/>
    <row r="29009" customFormat="1" x14ac:dyDescent="0.25"/>
    <row r="29010" customFormat="1" x14ac:dyDescent="0.25"/>
    <row r="29011" customFormat="1" x14ac:dyDescent="0.25"/>
    <row r="29012" customFormat="1" x14ac:dyDescent="0.25"/>
    <row r="29013" customFormat="1" x14ac:dyDescent="0.25"/>
    <row r="29014" customFormat="1" x14ac:dyDescent="0.25"/>
    <row r="29015" customFormat="1" x14ac:dyDescent="0.25"/>
    <row r="29016" customFormat="1" x14ac:dyDescent="0.25"/>
    <row r="29017" customFormat="1" x14ac:dyDescent="0.25"/>
    <row r="29018" customFormat="1" x14ac:dyDescent="0.25"/>
    <row r="29019" customFormat="1" x14ac:dyDescent="0.25"/>
    <row r="29020" customFormat="1" x14ac:dyDescent="0.25"/>
    <row r="29021" customFormat="1" x14ac:dyDescent="0.25"/>
    <row r="29022" customFormat="1" x14ac:dyDescent="0.25"/>
    <row r="29023" customFormat="1" x14ac:dyDescent="0.25"/>
    <row r="29024" customFormat="1" x14ac:dyDescent="0.25"/>
    <row r="29025" customFormat="1" x14ac:dyDescent="0.25"/>
    <row r="29026" customFormat="1" x14ac:dyDescent="0.25"/>
    <row r="29027" customFormat="1" x14ac:dyDescent="0.25"/>
    <row r="29028" customFormat="1" x14ac:dyDescent="0.25"/>
    <row r="29029" customFormat="1" x14ac:dyDescent="0.25"/>
    <row r="29030" customFormat="1" x14ac:dyDescent="0.25"/>
    <row r="29031" customFormat="1" x14ac:dyDescent="0.25"/>
    <row r="29032" customFormat="1" x14ac:dyDescent="0.25"/>
    <row r="29033" customFormat="1" x14ac:dyDescent="0.25"/>
    <row r="29034" customFormat="1" x14ac:dyDescent="0.25"/>
    <row r="29035" customFormat="1" x14ac:dyDescent="0.25"/>
    <row r="29036" customFormat="1" x14ac:dyDescent="0.25"/>
    <row r="29037" customFormat="1" x14ac:dyDescent="0.25"/>
    <row r="29038" customFormat="1" x14ac:dyDescent="0.25"/>
    <row r="29039" customFormat="1" x14ac:dyDescent="0.25"/>
    <row r="29040" customFormat="1" x14ac:dyDescent="0.25"/>
    <row r="29041" customFormat="1" x14ac:dyDescent="0.25"/>
    <row r="29042" customFormat="1" x14ac:dyDescent="0.25"/>
    <row r="29043" customFormat="1" x14ac:dyDescent="0.25"/>
    <row r="29044" customFormat="1" x14ac:dyDescent="0.25"/>
    <row r="29045" customFormat="1" x14ac:dyDescent="0.25"/>
    <row r="29046" customFormat="1" x14ac:dyDescent="0.25"/>
    <row r="29047" customFormat="1" x14ac:dyDescent="0.25"/>
    <row r="29048" customFormat="1" x14ac:dyDescent="0.25"/>
    <row r="29049" customFormat="1" x14ac:dyDescent="0.25"/>
    <row r="29050" customFormat="1" x14ac:dyDescent="0.25"/>
    <row r="29051" customFormat="1" x14ac:dyDescent="0.25"/>
    <row r="29052" customFormat="1" x14ac:dyDescent="0.25"/>
    <row r="29053" customFormat="1" x14ac:dyDescent="0.25"/>
    <row r="29054" customFormat="1" x14ac:dyDescent="0.25"/>
    <row r="29055" customFormat="1" x14ac:dyDescent="0.25"/>
    <row r="29056" customFormat="1" x14ac:dyDescent="0.25"/>
    <row r="29057" customFormat="1" x14ac:dyDescent="0.25"/>
    <row r="29058" customFormat="1" x14ac:dyDescent="0.25"/>
    <row r="29059" customFormat="1" x14ac:dyDescent="0.25"/>
    <row r="29060" customFormat="1" x14ac:dyDescent="0.25"/>
    <row r="29061" customFormat="1" x14ac:dyDescent="0.25"/>
    <row r="29062" customFormat="1" x14ac:dyDescent="0.25"/>
    <row r="29063" customFormat="1" x14ac:dyDescent="0.25"/>
    <row r="29064" customFormat="1" x14ac:dyDescent="0.25"/>
    <row r="29065" customFormat="1" x14ac:dyDescent="0.25"/>
    <row r="29066" customFormat="1" x14ac:dyDescent="0.25"/>
    <row r="29067" customFormat="1" x14ac:dyDescent="0.25"/>
    <row r="29068" customFormat="1" x14ac:dyDescent="0.25"/>
    <row r="29069" customFormat="1" x14ac:dyDescent="0.25"/>
    <row r="29070" customFormat="1" x14ac:dyDescent="0.25"/>
    <row r="29071" customFormat="1" x14ac:dyDescent="0.25"/>
    <row r="29072" customFormat="1" x14ac:dyDescent="0.25"/>
    <row r="29073" customFormat="1" x14ac:dyDescent="0.25"/>
    <row r="29074" customFormat="1" x14ac:dyDescent="0.25"/>
    <row r="29075" customFormat="1" x14ac:dyDescent="0.25"/>
    <row r="29076" customFormat="1" x14ac:dyDescent="0.25"/>
    <row r="29077" customFormat="1" x14ac:dyDescent="0.25"/>
    <row r="29078" customFormat="1" x14ac:dyDescent="0.25"/>
    <row r="29079" customFormat="1" x14ac:dyDescent="0.25"/>
    <row r="29080" customFormat="1" x14ac:dyDescent="0.25"/>
    <row r="29081" customFormat="1" x14ac:dyDescent="0.25"/>
    <row r="29082" customFormat="1" x14ac:dyDescent="0.25"/>
    <row r="29083" customFormat="1" x14ac:dyDescent="0.25"/>
    <row r="29084" customFormat="1" x14ac:dyDescent="0.25"/>
    <row r="29085" customFormat="1" x14ac:dyDescent="0.25"/>
    <row r="29086" customFormat="1" x14ac:dyDescent="0.25"/>
    <row r="29087" customFormat="1" x14ac:dyDescent="0.25"/>
    <row r="29088" customFormat="1" x14ac:dyDescent="0.25"/>
    <row r="29089" customFormat="1" x14ac:dyDescent="0.25"/>
    <row r="29090" customFormat="1" x14ac:dyDescent="0.25"/>
    <row r="29091" customFormat="1" x14ac:dyDescent="0.25"/>
    <row r="29092" customFormat="1" x14ac:dyDescent="0.25"/>
    <row r="29093" customFormat="1" x14ac:dyDescent="0.25"/>
    <row r="29094" customFormat="1" x14ac:dyDescent="0.25"/>
    <row r="29095" customFormat="1" x14ac:dyDescent="0.25"/>
    <row r="29096" customFormat="1" x14ac:dyDescent="0.25"/>
    <row r="29097" customFormat="1" x14ac:dyDescent="0.25"/>
    <row r="29098" customFormat="1" x14ac:dyDescent="0.25"/>
    <row r="29099" customFormat="1" x14ac:dyDescent="0.25"/>
    <row r="29100" customFormat="1" x14ac:dyDescent="0.25"/>
    <row r="29101" customFormat="1" x14ac:dyDescent="0.25"/>
    <row r="29102" customFormat="1" x14ac:dyDescent="0.25"/>
    <row r="29103" customFormat="1" x14ac:dyDescent="0.25"/>
    <row r="29104" customFormat="1" x14ac:dyDescent="0.25"/>
    <row r="29105" customFormat="1" x14ac:dyDescent="0.25"/>
    <row r="29106" customFormat="1" x14ac:dyDescent="0.25"/>
    <row r="29107" customFormat="1" x14ac:dyDescent="0.25"/>
    <row r="29108" customFormat="1" x14ac:dyDescent="0.25"/>
    <row r="29109" customFormat="1" x14ac:dyDescent="0.25"/>
    <row r="29110" customFormat="1" x14ac:dyDescent="0.25"/>
    <row r="29111" customFormat="1" x14ac:dyDescent="0.25"/>
    <row r="29112" customFormat="1" x14ac:dyDescent="0.25"/>
    <row r="29113" customFormat="1" x14ac:dyDescent="0.25"/>
    <row r="29114" customFormat="1" x14ac:dyDescent="0.25"/>
    <row r="29115" customFormat="1" x14ac:dyDescent="0.25"/>
    <row r="29116" customFormat="1" x14ac:dyDescent="0.25"/>
    <row r="29117" customFormat="1" x14ac:dyDescent="0.25"/>
    <row r="29118" customFormat="1" x14ac:dyDescent="0.25"/>
    <row r="29119" customFormat="1" x14ac:dyDescent="0.25"/>
    <row r="29120" customFormat="1" x14ac:dyDescent="0.25"/>
    <row r="29121" customFormat="1" x14ac:dyDescent="0.25"/>
    <row r="29122" customFormat="1" x14ac:dyDescent="0.25"/>
    <row r="29123" customFormat="1" x14ac:dyDescent="0.25"/>
    <row r="29124" customFormat="1" x14ac:dyDescent="0.25"/>
    <row r="29125" customFormat="1" x14ac:dyDescent="0.25"/>
    <row r="29126" customFormat="1" x14ac:dyDescent="0.25"/>
    <row r="29127" customFormat="1" x14ac:dyDescent="0.25"/>
    <row r="29128" customFormat="1" x14ac:dyDescent="0.25"/>
    <row r="29129" customFormat="1" x14ac:dyDescent="0.25"/>
    <row r="29130" customFormat="1" x14ac:dyDescent="0.25"/>
    <row r="29131" customFormat="1" x14ac:dyDescent="0.25"/>
    <row r="29132" customFormat="1" x14ac:dyDescent="0.25"/>
    <row r="29133" customFormat="1" x14ac:dyDescent="0.25"/>
    <row r="29134" customFormat="1" x14ac:dyDescent="0.25"/>
    <row r="29135" customFormat="1" x14ac:dyDescent="0.25"/>
    <row r="29136" customFormat="1" x14ac:dyDescent="0.25"/>
    <row r="29137" customFormat="1" x14ac:dyDescent="0.25"/>
    <row r="29138" customFormat="1" x14ac:dyDescent="0.25"/>
    <row r="29139" customFormat="1" x14ac:dyDescent="0.25"/>
    <row r="29140" customFormat="1" x14ac:dyDescent="0.25"/>
    <row r="29141" customFormat="1" x14ac:dyDescent="0.25"/>
    <row r="29142" customFormat="1" x14ac:dyDescent="0.25"/>
    <row r="29143" customFormat="1" x14ac:dyDescent="0.25"/>
    <row r="29144" customFormat="1" x14ac:dyDescent="0.25"/>
    <row r="29145" customFormat="1" x14ac:dyDescent="0.25"/>
    <row r="29146" customFormat="1" x14ac:dyDescent="0.25"/>
    <row r="29147" customFormat="1" x14ac:dyDescent="0.25"/>
    <row r="29148" customFormat="1" x14ac:dyDescent="0.25"/>
    <row r="29149" customFormat="1" x14ac:dyDescent="0.25"/>
    <row r="29150" customFormat="1" x14ac:dyDescent="0.25"/>
    <row r="29151" customFormat="1" x14ac:dyDescent="0.25"/>
    <row r="29152" customFormat="1" x14ac:dyDescent="0.25"/>
    <row r="29153" customFormat="1" x14ac:dyDescent="0.25"/>
    <row r="29154" customFormat="1" x14ac:dyDescent="0.25"/>
    <row r="29155" customFormat="1" x14ac:dyDescent="0.25"/>
    <row r="29156" customFormat="1" x14ac:dyDescent="0.25"/>
    <row r="29157" customFormat="1" x14ac:dyDescent="0.25"/>
    <row r="29158" customFormat="1" x14ac:dyDescent="0.25"/>
    <row r="29159" customFormat="1" x14ac:dyDescent="0.25"/>
    <row r="29160" customFormat="1" x14ac:dyDescent="0.25"/>
    <row r="29161" customFormat="1" x14ac:dyDescent="0.25"/>
    <row r="29162" customFormat="1" x14ac:dyDescent="0.25"/>
    <row r="29163" customFormat="1" x14ac:dyDescent="0.25"/>
    <row r="29164" customFormat="1" x14ac:dyDescent="0.25"/>
    <row r="29165" customFormat="1" x14ac:dyDescent="0.25"/>
    <row r="29166" customFormat="1" x14ac:dyDescent="0.25"/>
    <row r="29167" customFormat="1" x14ac:dyDescent="0.25"/>
    <row r="29168" customFormat="1" x14ac:dyDescent="0.25"/>
    <row r="29169" customFormat="1" x14ac:dyDescent="0.25"/>
    <row r="29170" customFormat="1" x14ac:dyDescent="0.25"/>
    <row r="29171" customFormat="1" x14ac:dyDescent="0.25"/>
    <row r="29172" customFormat="1" x14ac:dyDescent="0.25"/>
    <row r="29173" customFormat="1" x14ac:dyDescent="0.25"/>
    <row r="29174" customFormat="1" x14ac:dyDescent="0.25"/>
    <row r="29175" customFormat="1" x14ac:dyDescent="0.25"/>
    <row r="29176" customFormat="1" x14ac:dyDescent="0.25"/>
    <row r="29177" customFormat="1" x14ac:dyDescent="0.25"/>
    <row r="29178" customFormat="1" x14ac:dyDescent="0.25"/>
    <row r="29179" customFormat="1" x14ac:dyDescent="0.25"/>
    <row r="29180" customFormat="1" x14ac:dyDescent="0.25"/>
    <row r="29181" customFormat="1" x14ac:dyDescent="0.25"/>
    <row r="29182" customFormat="1" x14ac:dyDescent="0.25"/>
    <row r="29183" customFormat="1" x14ac:dyDescent="0.25"/>
    <row r="29184" customFormat="1" x14ac:dyDescent="0.25"/>
    <row r="29185" customFormat="1" x14ac:dyDescent="0.25"/>
    <row r="29186" customFormat="1" x14ac:dyDescent="0.25"/>
    <row r="29187" customFormat="1" x14ac:dyDescent="0.25"/>
    <row r="29188" customFormat="1" x14ac:dyDescent="0.25"/>
    <row r="29189" customFormat="1" x14ac:dyDescent="0.25"/>
    <row r="29190" customFormat="1" x14ac:dyDescent="0.25"/>
    <row r="29191" customFormat="1" x14ac:dyDescent="0.25"/>
    <row r="29192" customFormat="1" x14ac:dyDescent="0.25"/>
    <row r="29193" customFormat="1" x14ac:dyDescent="0.25"/>
    <row r="29194" customFormat="1" x14ac:dyDescent="0.25"/>
    <row r="29195" customFormat="1" x14ac:dyDescent="0.25"/>
    <row r="29196" customFormat="1" x14ac:dyDescent="0.25"/>
    <row r="29197" customFormat="1" x14ac:dyDescent="0.25"/>
    <row r="29198" customFormat="1" x14ac:dyDescent="0.25"/>
    <row r="29199" customFormat="1" x14ac:dyDescent="0.25"/>
    <row r="29200" customFormat="1" x14ac:dyDescent="0.25"/>
    <row r="29201" customFormat="1" x14ac:dyDescent="0.25"/>
    <row r="29202" customFormat="1" x14ac:dyDescent="0.25"/>
    <row r="29203" customFormat="1" x14ac:dyDescent="0.25"/>
    <row r="29204" customFormat="1" x14ac:dyDescent="0.25"/>
    <row r="29205" customFormat="1" x14ac:dyDescent="0.25"/>
    <row r="29206" customFormat="1" x14ac:dyDescent="0.25"/>
    <row r="29207" customFormat="1" x14ac:dyDescent="0.25"/>
    <row r="29208" customFormat="1" x14ac:dyDescent="0.25"/>
    <row r="29209" customFormat="1" x14ac:dyDescent="0.25"/>
    <row r="29210" customFormat="1" x14ac:dyDescent="0.25"/>
    <row r="29211" customFormat="1" x14ac:dyDescent="0.25"/>
    <row r="29212" customFormat="1" x14ac:dyDescent="0.25"/>
    <row r="29213" customFormat="1" x14ac:dyDescent="0.25"/>
    <row r="29214" customFormat="1" x14ac:dyDescent="0.25"/>
    <row r="29215" customFormat="1" x14ac:dyDescent="0.25"/>
    <row r="29216" customFormat="1" x14ac:dyDescent="0.25"/>
    <row r="29217" customFormat="1" x14ac:dyDescent="0.25"/>
    <row r="29218" customFormat="1" x14ac:dyDescent="0.25"/>
    <row r="29219" customFormat="1" x14ac:dyDescent="0.25"/>
    <row r="29220" customFormat="1" x14ac:dyDescent="0.25"/>
    <row r="29221" customFormat="1" x14ac:dyDescent="0.25"/>
    <row r="29222" customFormat="1" x14ac:dyDescent="0.25"/>
    <row r="29223" customFormat="1" x14ac:dyDescent="0.25"/>
    <row r="29224" customFormat="1" x14ac:dyDescent="0.25"/>
    <row r="29225" customFormat="1" x14ac:dyDescent="0.25"/>
    <row r="29226" customFormat="1" x14ac:dyDescent="0.25"/>
    <row r="29227" customFormat="1" x14ac:dyDescent="0.25"/>
    <row r="29228" customFormat="1" x14ac:dyDescent="0.25"/>
    <row r="29229" customFormat="1" x14ac:dyDescent="0.25"/>
    <row r="29230" customFormat="1" x14ac:dyDescent="0.25"/>
    <row r="29231" customFormat="1" x14ac:dyDescent="0.25"/>
    <row r="29232" customFormat="1" x14ac:dyDescent="0.25"/>
    <row r="29233" customFormat="1" x14ac:dyDescent="0.25"/>
    <row r="29234" customFormat="1" x14ac:dyDescent="0.25"/>
    <row r="29235" customFormat="1" x14ac:dyDescent="0.25"/>
    <row r="29236" customFormat="1" x14ac:dyDescent="0.25"/>
    <row r="29237" customFormat="1" x14ac:dyDescent="0.25"/>
    <row r="29238" customFormat="1" x14ac:dyDescent="0.25"/>
    <row r="29239" customFormat="1" x14ac:dyDescent="0.25"/>
    <row r="29240" customFormat="1" x14ac:dyDescent="0.25"/>
    <row r="29241" customFormat="1" x14ac:dyDescent="0.25"/>
    <row r="29242" customFormat="1" x14ac:dyDescent="0.25"/>
    <row r="29243" customFormat="1" x14ac:dyDescent="0.25"/>
    <row r="29244" customFormat="1" x14ac:dyDescent="0.25"/>
    <row r="29245" customFormat="1" x14ac:dyDescent="0.25"/>
    <row r="29246" customFormat="1" x14ac:dyDescent="0.25"/>
    <row r="29247" customFormat="1" x14ac:dyDescent="0.25"/>
    <row r="29248" customFormat="1" x14ac:dyDescent="0.25"/>
    <row r="29249" customFormat="1" x14ac:dyDescent="0.25"/>
    <row r="29250" customFormat="1" x14ac:dyDescent="0.25"/>
    <row r="29251" customFormat="1" x14ac:dyDescent="0.25"/>
    <row r="29252" customFormat="1" x14ac:dyDescent="0.25"/>
    <row r="29253" customFormat="1" x14ac:dyDescent="0.25"/>
    <row r="29254" customFormat="1" x14ac:dyDescent="0.25"/>
    <row r="29255" customFormat="1" x14ac:dyDescent="0.25"/>
    <row r="29256" customFormat="1" x14ac:dyDescent="0.25"/>
    <row r="29257" customFormat="1" x14ac:dyDescent="0.25"/>
    <row r="29258" customFormat="1" x14ac:dyDescent="0.25"/>
    <row r="29259" customFormat="1" x14ac:dyDescent="0.25"/>
    <row r="29260" customFormat="1" x14ac:dyDescent="0.25"/>
    <row r="29261" customFormat="1" x14ac:dyDescent="0.25"/>
    <row r="29262" customFormat="1" x14ac:dyDescent="0.25"/>
    <row r="29263" customFormat="1" x14ac:dyDescent="0.25"/>
    <row r="29264" customFormat="1" x14ac:dyDescent="0.25"/>
    <row r="29265" customFormat="1" x14ac:dyDescent="0.25"/>
    <row r="29266" customFormat="1" x14ac:dyDescent="0.25"/>
    <row r="29267" customFormat="1" x14ac:dyDescent="0.25"/>
    <row r="29268" customFormat="1" x14ac:dyDescent="0.25"/>
    <row r="29269" customFormat="1" x14ac:dyDescent="0.25"/>
    <row r="29270" customFormat="1" x14ac:dyDescent="0.25"/>
    <row r="29271" customFormat="1" x14ac:dyDescent="0.25"/>
    <row r="29272" customFormat="1" x14ac:dyDescent="0.25"/>
    <row r="29273" customFormat="1" x14ac:dyDescent="0.25"/>
    <row r="29274" customFormat="1" x14ac:dyDescent="0.25"/>
    <row r="29275" customFormat="1" x14ac:dyDescent="0.25"/>
    <row r="29276" customFormat="1" x14ac:dyDescent="0.25"/>
    <row r="29277" customFormat="1" x14ac:dyDescent="0.25"/>
    <row r="29278" customFormat="1" x14ac:dyDescent="0.25"/>
    <row r="29279" customFormat="1" x14ac:dyDescent="0.25"/>
    <row r="29280" customFormat="1" x14ac:dyDescent="0.25"/>
    <row r="29281" customFormat="1" x14ac:dyDescent="0.25"/>
    <row r="29282" customFormat="1" x14ac:dyDescent="0.25"/>
    <row r="29283" customFormat="1" x14ac:dyDescent="0.25"/>
    <row r="29284" customFormat="1" x14ac:dyDescent="0.25"/>
    <row r="29285" customFormat="1" x14ac:dyDescent="0.25"/>
    <row r="29286" customFormat="1" x14ac:dyDescent="0.25"/>
    <row r="29287" customFormat="1" x14ac:dyDescent="0.25"/>
    <row r="29288" customFormat="1" x14ac:dyDescent="0.25"/>
    <row r="29289" customFormat="1" x14ac:dyDescent="0.25"/>
    <row r="29290" customFormat="1" x14ac:dyDescent="0.25"/>
    <row r="29291" customFormat="1" x14ac:dyDescent="0.25"/>
    <row r="29292" customFormat="1" x14ac:dyDescent="0.25"/>
    <row r="29293" customFormat="1" x14ac:dyDescent="0.25"/>
    <row r="29294" customFormat="1" x14ac:dyDescent="0.25"/>
    <row r="29295" customFormat="1" x14ac:dyDescent="0.25"/>
    <row r="29296" customFormat="1" x14ac:dyDescent="0.25"/>
    <row r="29297" customFormat="1" x14ac:dyDescent="0.25"/>
    <row r="29298" customFormat="1" x14ac:dyDescent="0.25"/>
    <row r="29299" customFormat="1" x14ac:dyDescent="0.25"/>
    <row r="29300" customFormat="1" x14ac:dyDescent="0.25"/>
    <row r="29301" customFormat="1" x14ac:dyDescent="0.25"/>
    <row r="29302" customFormat="1" x14ac:dyDescent="0.25"/>
    <row r="29303" customFormat="1" x14ac:dyDescent="0.25"/>
    <row r="29304" customFormat="1" x14ac:dyDescent="0.25"/>
    <row r="29305" customFormat="1" x14ac:dyDescent="0.25"/>
    <row r="29306" customFormat="1" x14ac:dyDescent="0.25"/>
    <row r="29307" customFormat="1" x14ac:dyDescent="0.25"/>
    <row r="29308" customFormat="1" x14ac:dyDescent="0.25"/>
    <row r="29309" customFormat="1" x14ac:dyDescent="0.25"/>
    <row r="29310" customFormat="1" x14ac:dyDescent="0.25"/>
    <row r="29311" customFormat="1" x14ac:dyDescent="0.25"/>
    <row r="29312" customFormat="1" x14ac:dyDescent="0.25"/>
    <row r="29313" customFormat="1" x14ac:dyDescent="0.25"/>
    <row r="29314" customFormat="1" x14ac:dyDescent="0.25"/>
    <row r="29315" customFormat="1" x14ac:dyDescent="0.25"/>
    <row r="29316" customFormat="1" x14ac:dyDescent="0.25"/>
    <row r="29317" customFormat="1" x14ac:dyDescent="0.25"/>
    <row r="29318" customFormat="1" x14ac:dyDescent="0.25"/>
    <row r="29319" customFormat="1" x14ac:dyDescent="0.25"/>
    <row r="29320" customFormat="1" x14ac:dyDescent="0.25"/>
    <row r="29321" customFormat="1" x14ac:dyDescent="0.25"/>
    <row r="29322" customFormat="1" x14ac:dyDescent="0.25"/>
    <row r="29323" customFormat="1" x14ac:dyDescent="0.25"/>
    <row r="29324" customFormat="1" x14ac:dyDescent="0.25"/>
    <row r="29325" customFormat="1" x14ac:dyDescent="0.25"/>
    <row r="29326" customFormat="1" x14ac:dyDescent="0.25"/>
    <row r="29327" customFormat="1" x14ac:dyDescent="0.25"/>
    <row r="29328" customFormat="1" x14ac:dyDescent="0.25"/>
    <row r="29329" customFormat="1" x14ac:dyDescent="0.25"/>
    <row r="29330" customFormat="1" x14ac:dyDescent="0.25"/>
    <row r="29331" customFormat="1" x14ac:dyDescent="0.25"/>
    <row r="29332" customFormat="1" x14ac:dyDescent="0.25"/>
    <row r="29333" customFormat="1" x14ac:dyDescent="0.25"/>
    <row r="29334" customFormat="1" x14ac:dyDescent="0.25"/>
    <row r="29335" customFormat="1" x14ac:dyDescent="0.25"/>
    <row r="29336" customFormat="1" x14ac:dyDescent="0.25"/>
    <row r="29337" customFormat="1" x14ac:dyDescent="0.25"/>
    <row r="29338" customFormat="1" x14ac:dyDescent="0.25"/>
    <row r="29339" customFormat="1" x14ac:dyDescent="0.25"/>
    <row r="29340" customFormat="1" x14ac:dyDescent="0.25"/>
    <row r="29341" customFormat="1" x14ac:dyDescent="0.25"/>
    <row r="29342" customFormat="1" x14ac:dyDescent="0.25"/>
    <row r="29343" customFormat="1" x14ac:dyDescent="0.25"/>
    <row r="29344" customFormat="1" x14ac:dyDescent="0.25"/>
    <row r="29345" customFormat="1" x14ac:dyDescent="0.25"/>
    <row r="29346" customFormat="1" x14ac:dyDescent="0.25"/>
    <row r="29347" customFormat="1" x14ac:dyDescent="0.25"/>
    <row r="29348" customFormat="1" x14ac:dyDescent="0.25"/>
    <row r="29349" customFormat="1" x14ac:dyDescent="0.25"/>
    <row r="29350" customFormat="1" x14ac:dyDescent="0.25"/>
    <row r="29351" customFormat="1" x14ac:dyDescent="0.25"/>
    <row r="29352" customFormat="1" x14ac:dyDescent="0.25"/>
    <row r="29353" customFormat="1" x14ac:dyDescent="0.25"/>
    <row r="29354" customFormat="1" x14ac:dyDescent="0.25"/>
    <row r="29355" customFormat="1" x14ac:dyDescent="0.25"/>
    <row r="29356" customFormat="1" x14ac:dyDescent="0.25"/>
    <row r="29357" customFormat="1" x14ac:dyDescent="0.25"/>
    <row r="29358" customFormat="1" x14ac:dyDescent="0.25"/>
    <row r="29359" customFormat="1" x14ac:dyDescent="0.25"/>
    <row r="29360" customFormat="1" x14ac:dyDescent="0.25"/>
    <row r="29361" customFormat="1" x14ac:dyDescent="0.25"/>
    <row r="29362" customFormat="1" x14ac:dyDescent="0.25"/>
    <row r="29363" customFormat="1" x14ac:dyDescent="0.25"/>
    <row r="29364" customFormat="1" x14ac:dyDescent="0.25"/>
    <row r="29365" customFormat="1" x14ac:dyDescent="0.25"/>
    <row r="29366" customFormat="1" x14ac:dyDescent="0.25"/>
    <row r="29367" customFormat="1" x14ac:dyDescent="0.25"/>
    <row r="29368" customFormat="1" x14ac:dyDescent="0.25"/>
    <row r="29369" customFormat="1" x14ac:dyDescent="0.25"/>
    <row r="29370" customFormat="1" x14ac:dyDescent="0.25"/>
    <row r="29371" customFormat="1" x14ac:dyDescent="0.25"/>
    <row r="29372" customFormat="1" x14ac:dyDescent="0.25"/>
    <row r="29373" customFormat="1" x14ac:dyDescent="0.25"/>
    <row r="29374" customFormat="1" x14ac:dyDescent="0.25"/>
    <row r="29375" customFormat="1" x14ac:dyDescent="0.25"/>
    <row r="29376" customFormat="1" x14ac:dyDescent="0.25"/>
    <row r="29377" customFormat="1" x14ac:dyDescent="0.25"/>
    <row r="29378" customFormat="1" x14ac:dyDescent="0.25"/>
    <row r="29379" customFormat="1" x14ac:dyDescent="0.25"/>
    <row r="29380" customFormat="1" x14ac:dyDescent="0.25"/>
    <row r="29381" customFormat="1" x14ac:dyDescent="0.25"/>
    <row r="29382" customFormat="1" x14ac:dyDescent="0.25"/>
    <row r="29383" customFormat="1" x14ac:dyDescent="0.25"/>
    <row r="29384" customFormat="1" x14ac:dyDescent="0.25"/>
    <row r="29385" customFormat="1" x14ac:dyDescent="0.25"/>
    <row r="29386" customFormat="1" x14ac:dyDescent="0.25"/>
    <row r="29387" customFormat="1" x14ac:dyDescent="0.25"/>
    <row r="29388" customFormat="1" x14ac:dyDescent="0.25"/>
    <row r="29389" customFormat="1" x14ac:dyDescent="0.25"/>
    <row r="29390" customFormat="1" x14ac:dyDescent="0.25"/>
    <row r="29391" customFormat="1" x14ac:dyDescent="0.25"/>
    <row r="29392" customFormat="1" x14ac:dyDescent="0.25"/>
    <row r="29393" customFormat="1" x14ac:dyDescent="0.25"/>
    <row r="29394" customFormat="1" x14ac:dyDescent="0.25"/>
    <row r="29395" customFormat="1" x14ac:dyDescent="0.25"/>
    <row r="29396" customFormat="1" x14ac:dyDescent="0.25"/>
    <row r="29397" customFormat="1" x14ac:dyDescent="0.25"/>
    <row r="29398" customFormat="1" x14ac:dyDescent="0.25"/>
    <row r="29399" customFormat="1" x14ac:dyDescent="0.25"/>
    <row r="29400" customFormat="1" x14ac:dyDescent="0.25"/>
    <row r="29401" customFormat="1" x14ac:dyDescent="0.25"/>
    <row r="29402" customFormat="1" x14ac:dyDescent="0.25"/>
    <row r="29403" customFormat="1" x14ac:dyDescent="0.25"/>
    <row r="29404" customFormat="1" x14ac:dyDescent="0.25"/>
    <row r="29405" customFormat="1" x14ac:dyDescent="0.25"/>
    <row r="29406" customFormat="1" x14ac:dyDescent="0.25"/>
    <row r="29407" customFormat="1" x14ac:dyDescent="0.25"/>
    <row r="29408" customFormat="1" x14ac:dyDescent="0.25"/>
    <row r="29409" customFormat="1" x14ac:dyDescent="0.25"/>
    <row r="29410" customFormat="1" x14ac:dyDescent="0.25"/>
    <row r="29411" customFormat="1" x14ac:dyDescent="0.25"/>
    <row r="29412" customFormat="1" x14ac:dyDescent="0.25"/>
    <row r="29413" customFormat="1" x14ac:dyDescent="0.25"/>
    <row r="29414" customFormat="1" x14ac:dyDescent="0.25"/>
    <row r="29415" customFormat="1" x14ac:dyDescent="0.25"/>
    <row r="29416" customFormat="1" x14ac:dyDescent="0.25"/>
    <row r="29417" customFormat="1" x14ac:dyDescent="0.25"/>
    <row r="29418" customFormat="1" x14ac:dyDescent="0.25"/>
    <row r="29419" customFormat="1" x14ac:dyDescent="0.25"/>
    <row r="29420" customFormat="1" x14ac:dyDescent="0.25"/>
    <row r="29421" customFormat="1" x14ac:dyDescent="0.25"/>
    <row r="29422" customFormat="1" x14ac:dyDescent="0.25"/>
    <row r="29423" customFormat="1" x14ac:dyDescent="0.25"/>
    <row r="29424" customFormat="1" x14ac:dyDescent="0.25"/>
    <row r="29425" customFormat="1" x14ac:dyDescent="0.25"/>
    <row r="29426" customFormat="1" x14ac:dyDescent="0.25"/>
    <row r="29427" customFormat="1" x14ac:dyDescent="0.25"/>
    <row r="29428" customFormat="1" x14ac:dyDescent="0.25"/>
    <row r="29429" customFormat="1" x14ac:dyDescent="0.25"/>
    <row r="29430" customFormat="1" x14ac:dyDescent="0.25"/>
    <row r="29431" customFormat="1" x14ac:dyDescent="0.25"/>
    <row r="29432" customFormat="1" x14ac:dyDescent="0.25"/>
    <row r="29433" customFormat="1" x14ac:dyDescent="0.25"/>
    <row r="29434" customFormat="1" x14ac:dyDescent="0.25"/>
    <row r="29435" customFormat="1" x14ac:dyDescent="0.25"/>
    <row r="29436" customFormat="1" x14ac:dyDescent="0.25"/>
    <row r="29437" customFormat="1" x14ac:dyDescent="0.25"/>
    <row r="29438" customFormat="1" x14ac:dyDescent="0.25"/>
    <row r="29439" customFormat="1" x14ac:dyDescent="0.25"/>
    <row r="29440" customFormat="1" x14ac:dyDescent="0.25"/>
    <row r="29441" customFormat="1" x14ac:dyDescent="0.25"/>
    <row r="29442" customFormat="1" x14ac:dyDescent="0.25"/>
    <row r="29443" customFormat="1" x14ac:dyDescent="0.25"/>
    <row r="29444" customFormat="1" x14ac:dyDescent="0.25"/>
    <row r="29445" customFormat="1" x14ac:dyDescent="0.25"/>
    <row r="29446" customFormat="1" x14ac:dyDescent="0.25"/>
    <row r="29447" customFormat="1" x14ac:dyDescent="0.25"/>
    <row r="29448" customFormat="1" x14ac:dyDescent="0.25"/>
    <row r="29449" customFormat="1" x14ac:dyDescent="0.25"/>
    <row r="29450" customFormat="1" x14ac:dyDescent="0.25"/>
    <row r="29451" customFormat="1" x14ac:dyDescent="0.25"/>
    <row r="29452" customFormat="1" x14ac:dyDescent="0.25"/>
    <row r="29453" customFormat="1" x14ac:dyDescent="0.25"/>
    <row r="29454" customFormat="1" x14ac:dyDescent="0.25"/>
    <row r="29455" customFormat="1" x14ac:dyDescent="0.25"/>
    <row r="29456" customFormat="1" x14ac:dyDescent="0.25"/>
    <row r="29457" customFormat="1" x14ac:dyDescent="0.25"/>
    <row r="29458" customFormat="1" x14ac:dyDescent="0.25"/>
    <row r="29459" customFormat="1" x14ac:dyDescent="0.25"/>
    <row r="29460" customFormat="1" x14ac:dyDescent="0.25"/>
    <row r="29461" customFormat="1" x14ac:dyDescent="0.25"/>
    <row r="29462" customFormat="1" x14ac:dyDescent="0.25"/>
    <row r="29463" customFormat="1" x14ac:dyDescent="0.25"/>
    <row r="29464" customFormat="1" x14ac:dyDescent="0.25"/>
    <row r="29465" customFormat="1" x14ac:dyDescent="0.25"/>
    <row r="29466" customFormat="1" x14ac:dyDescent="0.25"/>
    <row r="29467" customFormat="1" x14ac:dyDescent="0.25"/>
    <row r="29468" customFormat="1" x14ac:dyDescent="0.25"/>
    <row r="29469" customFormat="1" x14ac:dyDescent="0.25"/>
    <row r="29470" customFormat="1" x14ac:dyDescent="0.25"/>
    <row r="29471" customFormat="1" x14ac:dyDescent="0.25"/>
    <row r="29472" customFormat="1" x14ac:dyDescent="0.25"/>
    <row r="29473" customFormat="1" x14ac:dyDescent="0.25"/>
    <row r="29474" customFormat="1" x14ac:dyDescent="0.25"/>
    <row r="29475" customFormat="1" x14ac:dyDescent="0.25"/>
    <row r="29476" customFormat="1" x14ac:dyDescent="0.25"/>
    <row r="29477" customFormat="1" x14ac:dyDescent="0.25"/>
    <row r="29478" customFormat="1" x14ac:dyDescent="0.25"/>
    <row r="29479" customFormat="1" x14ac:dyDescent="0.25"/>
    <row r="29480" customFormat="1" x14ac:dyDescent="0.25"/>
    <row r="29481" customFormat="1" x14ac:dyDescent="0.25"/>
    <row r="29482" customFormat="1" x14ac:dyDescent="0.25"/>
    <row r="29483" customFormat="1" x14ac:dyDescent="0.25"/>
    <row r="29484" customFormat="1" x14ac:dyDescent="0.25"/>
    <row r="29485" customFormat="1" x14ac:dyDescent="0.25"/>
    <row r="29486" customFormat="1" x14ac:dyDescent="0.25"/>
    <row r="29487" customFormat="1" x14ac:dyDescent="0.25"/>
    <row r="29488" customFormat="1" x14ac:dyDescent="0.25"/>
    <row r="29489" customFormat="1" x14ac:dyDescent="0.25"/>
    <row r="29490" customFormat="1" x14ac:dyDescent="0.25"/>
    <row r="29491" customFormat="1" x14ac:dyDescent="0.25"/>
    <row r="29492" customFormat="1" x14ac:dyDescent="0.25"/>
    <row r="29493" customFormat="1" x14ac:dyDescent="0.25"/>
    <row r="29494" customFormat="1" x14ac:dyDescent="0.25"/>
    <row r="29495" customFormat="1" x14ac:dyDescent="0.25"/>
    <row r="29496" customFormat="1" x14ac:dyDescent="0.25"/>
    <row r="29497" customFormat="1" x14ac:dyDescent="0.25"/>
    <row r="29498" customFormat="1" x14ac:dyDescent="0.25"/>
    <row r="29499" customFormat="1" x14ac:dyDescent="0.25"/>
    <row r="29500" customFormat="1" x14ac:dyDescent="0.25"/>
    <row r="29501" customFormat="1" x14ac:dyDescent="0.25"/>
    <row r="29502" customFormat="1" x14ac:dyDescent="0.25"/>
    <row r="29503" customFormat="1" x14ac:dyDescent="0.25"/>
    <row r="29504" customFormat="1" x14ac:dyDescent="0.25"/>
    <row r="29505" customFormat="1" x14ac:dyDescent="0.25"/>
    <row r="29506" customFormat="1" x14ac:dyDescent="0.25"/>
    <row r="29507" customFormat="1" x14ac:dyDescent="0.25"/>
    <row r="29508" customFormat="1" x14ac:dyDescent="0.25"/>
    <row r="29509" customFormat="1" x14ac:dyDescent="0.25"/>
    <row r="29510" customFormat="1" x14ac:dyDescent="0.25"/>
    <row r="29511" customFormat="1" x14ac:dyDescent="0.25"/>
    <row r="29512" customFormat="1" x14ac:dyDescent="0.25"/>
    <row r="29513" customFormat="1" x14ac:dyDescent="0.25"/>
    <row r="29514" customFormat="1" x14ac:dyDescent="0.25"/>
    <row r="29515" customFormat="1" x14ac:dyDescent="0.25"/>
    <row r="29516" customFormat="1" x14ac:dyDescent="0.25"/>
    <row r="29517" customFormat="1" x14ac:dyDescent="0.25"/>
    <row r="29518" customFormat="1" x14ac:dyDescent="0.25"/>
    <row r="29519" customFormat="1" x14ac:dyDescent="0.25"/>
    <row r="29520" customFormat="1" x14ac:dyDescent="0.25"/>
    <row r="29521" customFormat="1" x14ac:dyDescent="0.25"/>
    <row r="29522" customFormat="1" x14ac:dyDescent="0.25"/>
    <row r="29523" customFormat="1" x14ac:dyDescent="0.25"/>
    <row r="29524" customFormat="1" x14ac:dyDescent="0.25"/>
    <row r="29525" customFormat="1" x14ac:dyDescent="0.25"/>
    <row r="29526" customFormat="1" x14ac:dyDescent="0.25"/>
    <row r="29527" customFormat="1" x14ac:dyDescent="0.25"/>
    <row r="29528" customFormat="1" x14ac:dyDescent="0.25"/>
    <row r="29529" customFormat="1" x14ac:dyDescent="0.25"/>
    <row r="29530" customFormat="1" x14ac:dyDescent="0.25"/>
    <row r="29531" customFormat="1" x14ac:dyDescent="0.25"/>
    <row r="29532" customFormat="1" x14ac:dyDescent="0.25"/>
    <row r="29533" customFormat="1" x14ac:dyDescent="0.25"/>
    <row r="29534" customFormat="1" x14ac:dyDescent="0.25"/>
    <row r="29535" customFormat="1" x14ac:dyDescent="0.25"/>
    <row r="29536" customFormat="1" x14ac:dyDescent="0.25"/>
    <row r="29537" customFormat="1" x14ac:dyDescent="0.25"/>
    <row r="29538" customFormat="1" x14ac:dyDescent="0.25"/>
    <row r="29539" customFormat="1" x14ac:dyDescent="0.25"/>
    <row r="29540" customFormat="1" x14ac:dyDescent="0.25"/>
    <row r="29541" customFormat="1" x14ac:dyDescent="0.25"/>
    <row r="29542" customFormat="1" x14ac:dyDescent="0.25"/>
    <row r="29543" customFormat="1" x14ac:dyDescent="0.25"/>
    <row r="29544" customFormat="1" x14ac:dyDescent="0.25"/>
    <row r="29545" customFormat="1" x14ac:dyDescent="0.25"/>
    <row r="29546" customFormat="1" x14ac:dyDescent="0.25"/>
    <row r="29547" customFormat="1" x14ac:dyDescent="0.25"/>
    <row r="29548" customFormat="1" x14ac:dyDescent="0.25"/>
    <row r="29549" customFormat="1" x14ac:dyDescent="0.25"/>
    <row r="29550" customFormat="1" x14ac:dyDescent="0.25"/>
    <row r="29551" customFormat="1" x14ac:dyDescent="0.25"/>
    <row r="29552" customFormat="1" x14ac:dyDescent="0.25"/>
    <row r="29553" customFormat="1" x14ac:dyDescent="0.25"/>
    <row r="29554" customFormat="1" x14ac:dyDescent="0.25"/>
    <row r="29555" customFormat="1" x14ac:dyDescent="0.25"/>
    <row r="29556" customFormat="1" x14ac:dyDescent="0.25"/>
    <row r="29557" customFormat="1" x14ac:dyDescent="0.25"/>
    <row r="29558" customFormat="1" x14ac:dyDescent="0.25"/>
    <row r="29559" customFormat="1" x14ac:dyDescent="0.25"/>
    <row r="29560" customFormat="1" x14ac:dyDescent="0.25"/>
    <row r="29561" customFormat="1" x14ac:dyDescent="0.25"/>
    <row r="29562" customFormat="1" x14ac:dyDescent="0.25"/>
    <row r="29563" customFormat="1" x14ac:dyDescent="0.25"/>
    <row r="29564" customFormat="1" x14ac:dyDescent="0.25"/>
    <row r="29565" customFormat="1" x14ac:dyDescent="0.25"/>
    <row r="29566" customFormat="1" x14ac:dyDescent="0.25"/>
    <row r="29567" customFormat="1" x14ac:dyDescent="0.25"/>
    <row r="29568" customFormat="1" x14ac:dyDescent="0.25"/>
    <row r="29569" customFormat="1" x14ac:dyDescent="0.25"/>
    <row r="29570" customFormat="1" x14ac:dyDescent="0.25"/>
    <row r="29571" customFormat="1" x14ac:dyDescent="0.25"/>
    <row r="29572" customFormat="1" x14ac:dyDescent="0.25"/>
    <row r="29573" customFormat="1" x14ac:dyDescent="0.25"/>
    <row r="29574" customFormat="1" x14ac:dyDescent="0.25"/>
    <row r="29575" customFormat="1" x14ac:dyDescent="0.25"/>
    <row r="29576" customFormat="1" x14ac:dyDescent="0.25"/>
    <row r="29577" customFormat="1" x14ac:dyDescent="0.25"/>
    <row r="29578" customFormat="1" x14ac:dyDescent="0.25"/>
    <row r="29579" customFormat="1" x14ac:dyDescent="0.25"/>
    <row r="29580" customFormat="1" x14ac:dyDescent="0.25"/>
    <row r="29581" customFormat="1" x14ac:dyDescent="0.25"/>
    <row r="29582" customFormat="1" x14ac:dyDescent="0.25"/>
    <row r="29583" customFormat="1" x14ac:dyDescent="0.25"/>
    <row r="29584" customFormat="1" x14ac:dyDescent="0.25"/>
    <row r="29585" customFormat="1" x14ac:dyDescent="0.25"/>
    <row r="29586" customFormat="1" x14ac:dyDescent="0.25"/>
    <row r="29587" customFormat="1" x14ac:dyDescent="0.25"/>
    <row r="29588" customFormat="1" x14ac:dyDescent="0.25"/>
    <row r="29589" customFormat="1" x14ac:dyDescent="0.25"/>
    <row r="29590" customFormat="1" x14ac:dyDescent="0.25"/>
    <row r="29591" customFormat="1" x14ac:dyDescent="0.25"/>
    <row r="29592" customFormat="1" x14ac:dyDescent="0.25"/>
    <row r="29593" customFormat="1" x14ac:dyDescent="0.25"/>
    <row r="29594" customFormat="1" x14ac:dyDescent="0.25"/>
    <row r="29595" customFormat="1" x14ac:dyDescent="0.25"/>
    <row r="29596" customFormat="1" x14ac:dyDescent="0.25"/>
    <row r="29597" customFormat="1" x14ac:dyDescent="0.25"/>
    <row r="29598" customFormat="1" x14ac:dyDescent="0.25"/>
    <row r="29599" customFormat="1" x14ac:dyDescent="0.25"/>
    <row r="29600" customFormat="1" x14ac:dyDescent="0.25"/>
    <row r="29601" customFormat="1" x14ac:dyDescent="0.25"/>
    <row r="29602" customFormat="1" x14ac:dyDescent="0.25"/>
    <row r="29603" customFormat="1" x14ac:dyDescent="0.25"/>
    <row r="29604" customFormat="1" x14ac:dyDescent="0.25"/>
    <row r="29605" customFormat="1" x14ac:dyDescent="0.25"/>
    <row r="29606" customFormat="1" x14ac:dyDescent="0.25"/>
    <row r="29607" customFormat="1" x14ac:dyDescent="0.25"/>
    <row r="29608" customFormat="1" x14ac:dyDescent="0.25"/>
    <row r="29609" customFormat="1" x14ac:dyDescent="0.25"/>
    <row r="29610" customFormat="1" x14ac:dyDescent="0.25"/>
    <row r="29611" customFormat="1" x14ac:dyDescent="0.25"/>
    <row r="29612" customFormat="1" x14ac:dyDescent="0.25"/>
    <row r="29613" customFormat="1" x14ac:dyDescent="0.25"/>
    <row r="29614" customFormat="1" x14ac:dyDescent="0.25"/>
    <row r="29615" customFormat="1" x14ac:dyDescent="0.25"/>
    <row r="29616" customFormat="1" x14ac:dyDescent="0.25"/>
    <row r="29617" customFormat="1" x14ac:dyDescent="0.25"/>
    <row r="29618" customFormat="1" x14ac:dyDescent="0.25"/>
    <row r="29619" customFormat="1" x14ac:dyDescent="0.25"/>
    <row r="29620" customFormat="1" x14ac:dyDescent="0.25"/>
    <row r="29621" customFormat="1" x14ac:dyDescent="0.25"/>
    <row r="29622" customFormat="1" x14ac:dyDescent="0.25"/>
    <row r="29623" customFormat="1" x14ac:dyDescent="0.25"/>
    <row r="29624" customFormat="1" x14ac:dyDescent="0.25"/>
    <row r="29625" customFormat="1" x14ac:dyDescent="0.25"/>
    <row r="29626" customFormat="1" x14ac:dyDescent="0.25"/>
    <row r="29627" customFormat="1" x14ac:dyDescent="0.25"/>
    <row r="29628" customFormat="1" x14ac:dyDescent="0.25"/>
    <row r="29629" customFormat="1" x14ac:dyDescent="0.25"/>
    <row r="29630" customFormat="1" x14ac:dyDescent="0.25"/>
    <row r="29631" customFormat="1" x14ac:dyDescent="0.25"/>
    <row r="29632" customFormat="1" x14ac:dyDescent="0.25"/>
    <row r="29633" customFormat="1" x14ac:dyDescent="0.25"/>
    <row r="29634" customFormat="1" x14ac:dyDescent="0.25"/>
    <row r="29635" customFormat="1" x14ac:dyDescent="0.25"/>
    <row r="29636" customFormat="1" x14ac:dyDescent="0.25"/>
    <row r="29637" customFormat="1" x14ac:dyDescent="0.25"/>
    <row r="29638" customFormat="1" x14ac:dyDescent="0.25"/>
    <row r="29639" customFormat="1" x14ac:dyDescent="0.25"/>
    <row r="29640" customFormat="1" x14ac:dyDescent="0.25"/>
    <row r="29641" customFormat="1" x14ac:dyDescent="0.25"/>
    <row r="29642" customFormat="1" x14ac:dyDescent="0.25"/>
    <row r="29643" customFormat="1" x14ac:dyDescent="0.25"/>
    <row r="29644" customFormat="1" x14ac:dyDescent="0.25"/>
    <row r="29645" customFormat="1" x14ac:dyDescent="0.25"/>
    <row r="29646" customFormat="1" x14ac:dyDescent="0.25"/>
    <row r="29647" customFormat="1" x14ac:dyDescent="0.25"/>
    <row r="29648" customFormat="1" x14ac:dyDescent="0.25"/>
    <row r="29649" customFormat="1" x14ac:dyDescent="0.25"/>
    <row r="29650" customFormat="1" x14ac:dyDescent="0.25"/>
    <row r="29651" customFormat="1" x14ac:dyDescent="0.25"/>
    <row r="29652" customFormat="1" x14ac:dyDescent="0.25"/>
    <row r="29653" customFormat="1" x14ac:dyDescent="0.25"/>
    <row r="29654" customFormat="1" x14ac:dyDescent="0.25"/>
    <row r="29655" customFormat="1" x14ac:dyDescent="0.25"/>
    <row r="29656" customFormat="1" x14ac:dyDescent="0.25"/>
    <row r="29657" customFormat="1" x14ac:dyDescent="0.25"/>
    <row r="29658" customFormat="1" x14ac:dyDescent="0.25"/>
    <row r="29659" customFormat="1" x14ac:dyDescent="0.25"/>
    <row r="29660" customFormat="1" x14ac:dyDescent="0.25"/>
    <row r="29661" customFormat="1" x14ac:dyDescent="0.25"/>
    <row r="29662" customFormat="1" x14ac:dyDescent="0.25"/>
    <row r="29663" customFormat="1" x14ac:dyDescent="0.25"/>
    <row r="29664" customFormat="1" x14ac:dyDescent="0.25"/>
    <row r="29665" customFormat="1" x14ac:dyDescent="0.25"/>
    <row r="29666" customFormat="1" x14ac:dyDescent="0.25"/>
    <row r="29667" customFormat="1" x14ac:dyDescent="0.25"/>
    <row r="29668" customFormat="1" x14ac:dyDescent="0.25"/>
    <row r="29669" customFormat="1" x14ac:dyDescent="0.25"/>
    <row r="29670" customFormat="1" x14ac:dyDescent="0.25"/>
    <row r="29671" customFormat="1" x14ac:dyDescent="0.25"/>
    <row r="29672" customFormat="1" x14ac:dyDescent="0.25"/>
    <row r="29673" customFormat="1" x14ac:dyDescent="0.25"/>
    <row r="29674" customFormat="1" x14ac:dyDescent="0.25"/>
    <row r="29675" customFormat="1" x14ac:dyDescent="0.25"/>
    <row r="29676" customFormat="1" x14ac:dyDescent="0.25"/>
    <row r="29677" customFormat="1" x14ac:dyDescent="0.25"/>
    <row r="29678" customFormat="1" x14ac:dyDescent="0.25"/>
    <row r="29679" customFormat="1" x14ac:dyDescent="0.25"/>
    <row r="29680" customFormat="1" x14ac:dyDescent="0.25"/>
    <row r="29681" customFormat="1" x14ac:dyDescent="0.25"/>
    <row r="29682" customFormat="1" x14ac:dyDescent="0.25"/>
    <row r="29683" customFormat="1" x14ac:dyDescent="0.25"/>
    <row r="29684" customFormat="1" x14ac:dyDescent="0.25"/>
    <row r="29685" customFormat="1" x14ac:dyDescent="0.25"/>
    <row r="29686" customFormat="1" x14ac:dyDescent="0.25"/>
    <row r="29687" customFormat="1" x14ac:dyDescent="0.25"/>
    <row r="29688" customFormat="1" x14ac:dyDescent="0.25"/>
    <row r="29689" customFormat="1" x14ac:dyDescent="0.25"/>
    <row r="29690" customFormat="1" x14ac:dyDescent="0.25"/>
    <row r="29691" customFormat="1" x14ac:dyDescent="0.25"/>
    <row r="29692" customFormat="1" x14ac:dyDescent="0.25"/>
    <row r="29693" customFormat="1" x14ac:dyDescent="0.25"/>
    <row r="29694" customFormat="1" x14ac:dyDescent="0.25"/>
    <row r="29695" customFormat="1" x14ac:dyDescent="0.25"/>
    <row r="29696" customFormat="1" x14ac:dyDescent="0.25"/>
    <row r="29697" customFormat="1" x14ac:dyDescent="0.25"/>
    <row r="29698" customFormat="1" x14ac:dyDescent="0.25"/>
    <row r="29699" customFormat="1" x14ac:dyDescent="0.25"/>
    <row r="29700" customFormat="1" x14ac:dyDescent="0.25"/>
    <row r="29701" customFormat="1" x14ac:dyDescent="0.25"/>
    <row r="29702" customFormat="1" x14ac:dyDescent="0.25"/>
    <row r="29703" customFormat="1" x14ac:dyDescent="0.25"/>
    <row r="29704" customFormat="1" x14ac:dyDescent="0.25"/>
    <row r="29705" customFormat="1" x14ac:dyDescent="0.25"/>
    <row r="29706" customFormat="1" x14ac:dyDescent="0.25"/>
    <row r="29707" customFormat="1" x14ac:dyDescent="0.25"/>
    <row r="29708" customFormat="1" x14ac:dyDescent="0.25"/>
    <row r="29709" customFormat="1" x14ac:dyDescent="0.25"/>
    <row r="29710" customFormat="1" x14ac:dyDescent="0.25"/>
    <row r="29711" customFormat="1" x14ac:dyDescent="0.25"/>
    <row r="29712" customFormat="1" x14ac:dyDescent="0.25"/>
    <row r="29713" customFormat="1" x14ac:dyDescent="0.25"/>
    <row r="29714" customFormat="1" x14ac:dyDescent="0.25"/>
    <row r="29715" customFormat="1" x14ac:dyDescent="0.25"/>
    <row r="29716" customFormat="1" x14ac:dyDescent="0.25"/>
    <row r="29717" customFormat="1" x14ac:dyDescent="0.25"/>
    <row r="29718" customFormat="1" x14ac:dyDescent="0.25"/>
    <row r="29719" customFormat="1" x14ac:dyDescent="0.25"/>
    <row r="29720" customFormat="1" x14ac:dyDescent="0.25"/>
    <row r="29721" customFormat="1" x14ac:dyDescent="0.25"/>
    <row r="29722" customFormat="1" x14ac:dyDescent="0.25"/>
    <row r="29723" customFormat="1" x14ac:dyDescent="0.25"/>
    <row r="29724" customFormat="1" x14ac:dyDescent="0.25"/>
    <row r="29725" customFormat="1" x14ac:dyDescent="0.25"/>
    <row r="29726" customFormat="1" x14ac:dyDescent="0.25"/>
    <row r="29727" customFormat="1" x14ac:dyDescent="0.25"/>
    <row r="29728" customFormat="1" x14ac:dyDescent="0.25"/>
    <row r="29729" customFormat="1" x14ac:dyDescent="0.25"/>
    <row r="29730" customFormat="1" x14ac:dyDescent="0.25"/>
    <row r="29731" customFormat="1" x14ac:dyDescent="0.25"/>
    <row r="29732" customFormat="1" x14ac:dyDescent="0.25"/>
    <row r="29733" customFormat="1" x14ac:dyDescent="0.25"/>
    <row r="29734" customFormat="1" x14ac:dyDescent="0.25"/>
    <row r="29735" customFormat="1" x14ac:dyDescent="0.25"/>
    <row r="29736" customFormat="1" x14ac:dyDescent="0.25"/>
    <row r="29737" customFormat="1" x14ac:dyDescent="0.25"/>
    <row r="29738" customFormat="1" x14ac:dyDescent="0.25"/>
    <row r="29739" customFormat="1" x14ac:dyDescent="0.25"/>
    <row r="29740" customFormat="1" x14ac:dyDescent="0.25"/>
    <row r="29741" customFormat="1" x14ac:dyDescent="0.25"/>
    <row r="29742" customFormat="1" x14ac:dyDescent="0.25"/>
    <row r="29743" customFormat="1" x14ac:dyDescent="0.25"/>
    <row r="29744" customFormat="1" x14ac:dyDescent="0.25"/>
    <row r="29745" customFormat="1" x14ac:dyDescent="0.25"/>
    <row r="29746" customFormat="1" x14ac:dyDescent="0.25"/>
    <row r="29747" customFormat="1" x14ac:dyDescent="0.25"/>
    <row r="29748" customFormat="1" x14ac:dyDescent="0.25"/>
    <row r="29749" customFormat="1" x14ac:dyDescent="0.25"/>
    <row r="29750" customFormat="1" x14ac:dyDescent="0.25"/>
    <row r="29751" customFormat="1" x14ac:dyDescent="0.25"/>
    <row r="29752" customFormat="1" x14ac:dyDescent="0.25"/>
    <row r="29753" customFormat="1" x14ac:dyDescent="0.25"/>
    <row r="29754" customFormat="1" x14ac:dyDescent="0.25"/>
    <row r="29755" customFormat="1" x14ac:dyDescent="0.25"/>
    <row r="29756" customFormat="1" x14ac:dyDescent="0.25"/>
    <row r="29757" customFormat="1" x14ac:dyDescent="0.25"/>
    <row r="29758" customFormat="1" x14ac:dyDescent="0.25"/>
    <row r="29759" customFormat="1" x14ac:dyDescent="0.25"/>
    <row r="29760" customFormat="1" x14ac:dyDescent="0.25"/>
    <row r="29761" customFormat="1" x14ac:dyDescent="0.25"/>
    <row r="29762" customFormat="1" x14ac:dyDescent="0.25"/>
    <row r="29763" customFormat="1" x14ac:dyDescent="0.25"/>
    <row r="29764" customFormat="1" x14ac:dyDescent="0.25"/>
    <row r="29765" customFormat="1" x14ac:dyDescent="0.25"/>
    <row r="29766" customFormat="1" x14ac:dyDescent="0.25"/>
    <row r="29767" customFormat="1" x14ac:dyDescent="0.25"/>
    <row r="29768" customFormat="1" x14ac:dyDescent="0.25"/>
    <row r="29769" customFormat="1" x14ac:dyDescent="0.25"/>
    <row r="29770" customFormat="1" x14ac:dyDescent="0.25"/>
    <row r="29771" customFormat="1" x14ac:dyDescent="0.25"/>
    <row r="29772" customFormat="1" x14ac:dyDescent="0.25"/>
    <row r="29773" customFormat="1" x14ac:dyDescent="0.25"/>
    <row r="29774" customFormat="1" x14ac:dyDescent="0.25"/>
    <row r="29775" customFormat="1" x14ac:dyDescent="0.25"/>
    <row r="29776" customFormat="1" x14ac:dyDescent="0.25"/>
    <row r="29777" customFormat="1" x14ac:dyDescent="0.25"/>
    <row r="29778" customFormat="1" x14ac:dyDescent="0.25"/>
    <row r="29779" customFormat="1" x14ac:dyDescent="0.25"/>
    <row r="29780" customFormat="1" x14ac:dyDescent="0.25"/>
    <row r="29781" customFormat="1" x14ac:dyDescent="0.25"/>
    <row r="29782" customFormat="1" x14ac:dyDescent="0.25"/>
    <row r="29783" customFormat="1" x14ac:dyDescent="0.25"/>
    <row r="29784" customFormat="1" x14ac:dyDescent="0.25"/>
    <row r="29785" customFormat="1" x14ac:dyDescent="0.25"/>
    <row r="29786" customFormat="1" x14ac:dyDescent="0.25"/>
    <row r="29787" customFormat="1" x14ac:dyDescent="0.25"/>
    <row r="29788" customFormat="1" x14ac:dyDescent="0.25"/>
    <row r="29789" customFormat="1" x14ac:dyDescent="0.25"/>
    <row r="29790" customFormat="1" x14ac:dyDescent="0.25"/>
    <row r="29791" customFormat="1" x14ac:dyDescent="0.25"/>
    <row r="29792" customFormat="1" x14ac:dyDescent="0.25"/>
    <row r="29793" customFormat="1" x14ac:dyDescent="0.25"/>
    <row r="29794" customFormat="1" x14ac:dyDescent="0.25"/>
    <row r="29795" customFormat="1" x14ac:dyDescent="0.25"/>
    <row r="29796" customFormat="1" x14ac:dyDescent="0.25"/>
    <row r="29797" customFormat="1" x14ac:dyDescent="0.25"/>
    <row r="29798" customFormat="1" x14ac:dyDescent="0.25"/>
    <row r="29799" customFormat="1" x14ac:dyDescent="0.25"/>
    <row r="29800" customFormat="1" x14ac:dyDescent="0.25"/>
    <row r="29801" customFormat="1" x14ac:dyDescent="0.25"/>
    <row r="29802" customFormat="1" x14ac:dyDescent="0.25"/>
    <row r="29803" customFormat="1" x14ac:dyDescent="0.25"/>
    <row r="29804" customFormat="1" x14ac:dyDescent="0.25"/>
    <row r="29805" customFormat="1" x14ac:dyDescent="0.25"/>
    <row r="29806" customFormat="1" x14ac:dyDescent="0.25"/>
    <row r="29807" customFormat="1" x14ac:dyDescent="0.25"/>
    <row r="29808" customFormat="1" x14ac:dyDescent="0.25"/>
    <row r="29809" customFormat="1" x14ac:dyDescent="0.25"/>
    <row r="29810" customFormat="1" x14ac:dyDescent="0.25"/>
    <row r="29811" customFormat="1" x14ac:dyDescent="0.25"/>
    <row r="29812" customFormat="1" x14ac:dyDescent="0.25"/>
    <row r="29813" customFormat="1" x14ac:dyDescent="0.25"/>
    <row r="29814" customFormat="1" x14ac:dyDescent="0.25"/>
    <row r="29815" customFormat="1" x14ac:dyDescent="0.25"/>
    <row r="29816" customFormat="1" x14ac:dyDescent="0.25"/>
    <row r="29817" customFormat="1" x14ac:dyDescent="0.25"/>
    <row r="29818" customFormat="1" x14ac:dyDescent="0.25"/>
    <row r="29819" customFormat="1" x14ac:dyDescent="0.25"/>
    <row r="29820" customFormat="1" x14ac:dyDescent="0.25"/>
    <row r="29821" customFormat="1" x14ac:dyDescent="0.25"/>
    <row r="29822" customFormat="1" x14ac:dyDescent="0.25"/>
    <row r="29823" customFormat="1" x14ac:dyDescent="0.25"/>
    <row r="29824" customFormat="1" x14ac:dyDescent="0.25"/>
    <row r="29825" customFormat="1" x14ac:dyDescent="0.25"/>
    <row r="29826" customFormat="1" x14ac:dyDescent="0.25"/>
    <row r="29827" customFormat="1" x14ac:dyDescent="0.25"/>
    <row r="29828" customFormat="1" x14ac:dyDescent="0.25"/>
    <row r="29829" customFormat="1" x14ac:dyDescent="0.25"/>
    <row r="29830" customFormat="1" x14ac:dyDescent="0.25"/>
    <row r="29831" customFormat="1" x14ac:dyDescent="0.25"/>
    <row r="29832" customFormat="1" x14ac:dyDescent="0.25"/>
    <row r="29833" customFormat="1" x14ac:dyDescent="0.25"/>
    <row r="29834" customFormat="1" x14ac:dyDescent="0.25"/>
    <row r="29835" customFormat="1" x14ac:dyDescent="0.25"/>
    <row r="29836" customFormat="1" x14ac:dyDescent="0.25"/>
    <row r="29837" customFormat="1" x14ac:dyDescent="0.25"/>
    <row r="29838" customFormat="1" x14ac:dyDescent="0.25"/>
    <row r="29839" customFormat="1" x14ac:dyDescent="0.25"/>
    <row r="29840" customFormat="1" x14ac:dyDescent="0.25"/>
    <row r="29841" customFormat="1" x14ac:dyDescent="0.25"/>
    <row r="29842" customFormat="1" x14ac:dyDescent="0.25"/>
    <row r="29843" customFormat="1" x14ac:dyDescent="0.25"/>
    <row r="29844" customFormat="1" x14ac:dyDescent="0.25"/>
    <row r="29845" customFormat="1" x14ac:dyDescent="0.25"/>
    <row r="29846" customFormat="1" x14ac:dyDescent="0.25"/>
    <row r="29847" customFormat="1" x14ac:dyDescent="0.25"/>
    <row r="29848" customFormat="1" x14ac:dyDescent="0.25"/>
    <row r="29849" customFormat="1" x14ac:dyDescent="0.25"/>
    <row r="29850" customFormat="1" x14ac:dyDescent="0.25"/>
    <row r="29851" customFormat="1" x14ac:dyDescent="0.25"/>
    <row r="29852" customFormat="1" x14ac:dyDescent="0.25"/>
    <row r="29853" customFormat="1" x14ac:dyDescent="0.25"/>
    <row r="29854" customFormat="1" x14ac:dyDescent="0.25"/>
    <row r="29855" customFormat="1" x14ac:dyDescent="0.25"/>
    <row r="29856" customFormat="1" x14ac:dyDescent="0.25"/>
    <row r="29857" customFormat="1" x14ac:dyDescent="0.25"/>
    <row r="29858" customFormat="1" x14ac:dyDescent="0.25"/>
    <row r="29859" customFormat="1" x14ac:dyDescent="0.25"/>
    <row r="29860" customFormat="1" x14ac:dyDescent="0.25"/>
    <row r="29861" customFormat="1" x14ac:dyDescent="0.25"/>
    <row r="29862" customFormat="1" x14ac:dyDescent="0.25"/>
    <row r="29863" customFormat="1" x14ac:dyDescent="0.25"/>
    <row r="29864" customFormat="1" x14ac:dyDescent="0.25"/>
    <row r="29865" customFormat="1" x14ac:dyDescent="0.25"/>
    <row r="29866" customFormat="1" x14ac:dyDescent="0.25"/>
    <row r="29867" customFormat="1" x14ac:dyDescent="0.25"/>
    <row r="29868" customFormat="1" x14ac:dyDescent="0.25"/>
    <row r="29869" customFormat="1" x14ac:dyDescent="0.25"/>
    <row r="29870" customFormat="1" x14ac:dyDescent="0.25"/>
    <row r="29871" customFormat="1" x14ac:dyDescent="0.25"/>
    <row r="29872" customFormat="1" x14ac:dyDescent="0.25"/>
    <row r="29873" customFormat="1" x14ac:dyDescent="0.25"/>
    <row r="29874" customFormat="1" x14ac:dyDescent="0.25"/>
    <row r="29875" customFormat="1" x14ac:dyDescent="0.25"/>
    <row r="29876" customFormat="1" x14ac:dyDescent="0.25"/>
    <row r="29877" customFormat="1" x14ac:dyDescent="0.25"/>
    <row r="29878" customFormat="1" x14ac:dyDescent="0.25"/>
    <row r="29879" customFormat="1" x14ac:dyDescent="0.25"/>
    <row r="29880" customFormat="1" x14ac:dyDescent="0.25"/>
    <row r="29881" customFormat="1" x14ac:dyDescent="0.25"/>
    <row r="29882" customFormat="1" x14ac:dyDescent="0.25"/>
    <row r="29883" customFormat="1" x14ac:dyDescent="0.25"/>
    <row r="29884" customFormat="1" x14ac:dyDescent="0.25"/>
    <row r="29885" customFormat="1" x14ac:dyDescent="0.25"/>
    <row r="29886" customFormat="1" x14ac:dyDescent="0.25"/>
    <row r="29887" customFormat="1" x14ac:dyDescent="0.25"/>
    <row r="29888" customFormat="1" x14ac:dyDescent="0.25"/>
    <row r="29889" customFormat="1" x14ac:dyDescent="0.25"/>
    <row r="29890" customFormat="1" x14ac:dyDescent="0.25"/>
    <row r="29891" customFormat="1" x14ac:dyDescent="0.25"/>
    <row r="29892" customFormat="1" x14ac:dyDescent="0.25"/>
    <row r="29893" customFormat="1" x14ac:dyDescent="0.25"/>
    <row r="29894" customFormat="1" x14ac:dyDescent="0.25"/>
    <row r="29895" customFormat="1" x14ac:dyDescent="0.25"/>
    <row r="29896" customFormat="1" x14ac:dyDescent="0.25"/>
    <row r="29897" customFormat="1" x14ac:dyDescent="0.25"/>
    <row r="29898" customFormat="1" x14ac:dyDescent="0.25"/>
    <row r="29899" customFormat="1" x14ac:dyDescent="0.25"/>
    <row r="29900" customFormat="1" x14ac:dyDescent="0.25"/>
    <row r="29901" customFormat="1" x14ac:dyDescent="0.25"/>
    <row r="29902" customFormat="1" x14ac:dyDescent="0.25"/>
    <row r="29903" customFormat="1" x14ac:dyDescent="0.25"/>
    <row r="29904" customFormat="1" x14ac:dyDescent="0.25"/>
    <row r="29905" customFormat="1" x14ac:dyDescent="0.25"/>
    <row r="29906" customFormat="1" x14ac:dyDescent="0.25"/>
    <row r="29907" customFormat="1" x14ac:dyDescent="0.25"/>
    <row r="29908" customFormat="1" x14ac:dyDescent="0.25"/>
    <row r="29909" customFormat="1" x14ac:dyDescent="0.25"/>
    <row r="29910" customFormat="1" x14ac:dyDescent="0.25"/>
    <row r="29911" customFormat="1" x14ac:dyDescent="0.25"/>
    <row r="29912" customFormat="1" x14ac:dyDescent="0.25"/>
    <row r="29913" customFormat="1" x14ac:dyDescent="0.25"/>
    <row r="29914" customFormat="1" x14ac:dyDescent="0.25"/>
    <row r="29915" customFormat="1" x14ac:dyDescent="0.25"/>
    <row r="29916" customFormat="1" x14ac:dyDescent="0.25"/>
    <row r="29917" customFormat="1" x14ac:dyDescent="0.25"/>
    <row r="29918" customFormat="1" x14ac:dyDescent="0.25"/>
    <row r="29919" customFormat="1" x14ac:dyDescent="0.25"/>
    <row r="29920" customFormat="1" x14ac:dyDescent="0.25"/>
    <row r="29921" customFormat="1" x14ac:dyDescent="0.25"/>
    <row r="29922" customFormat="1" x14ac:dyDescent="0.25"/>
    <row r="29923" customFormat="1" x14ac:dyDescent="0.25"/>
    <row r="29924" customFormat="1" x14ac:dyDescent="0.25"/>
    <row r="29925" customFormat="1" x14ac:dyDescent="0.25"/>
    <row r="29926" customFormat="1" x14ac:dyDescent="0.25"/>
    <row r="29927" customFormat="1" x14ac:dyDescent="0.25"/>
    <row r="29928" customFormat="1" x14ac:dyDescent="0.25"/>
    <row r="29929" customFormat="1" x14ac:dyDescent="0.25"/>
    <row r="29930" customFormat="1" x14ac:dyDescent="0.25"/>
    <row r="29931" customFormat="1" x14ac:dyDescent="0.25"/>
    <row r="29932" customFormat="1" x14ac:dyDescent="0.25"/>
    <row r="29933" customFormat="1" x14ac:dyDescent="0.25"/>
    <row r="29934" customFormat="1" x14ac:dyDescent="0.25"/>
    <row r="29935" customFormat="1" x14ac:dyDescent="0.25"/>
    <row r="29936" customFormat="1" x14ac:dyDescent="0.25"/>
    <row r="29937" customFormat="1" x14ac:dyDescent="0.25"/>
    <row r="29938" customFormat="1" x14ac:dyDescent="0.25"/>
    <row r="29939" customFormat="1" x14ac:dyDescent="0.25"/>
    <row r="29940" customFormat="1" x14ac:dyDescent="0.25"/>
    <row r="29941" customFormat="1" x14ac:dyDescent="0.25"/>
    <row r="29942" customFormat="1" x14ac:dyDescent="0.25"/>
    <row r="29943" customFormat="1" x14ac:dyDescent="0.25"/>
    <row r="29944" customFormat="1" x14ac:dyDescent="0.25"/>
    <row r="29945" customFormat="1" x14ac:dyDescent="0.25"/>
    <row r="29946" customFormat="1" x14ac:dyDescent="0.25"/>
    <row r="29947" customFormat="1" x14ac:dyDescent="0.25"/>
    <row r="29948" customFormat="1" x14ac:dyDescent="0.25"/>
    <row r="29949" customFormat="1" x14ac:dyDescent="0.25"/>
    <row r="29950" customFormat="1" x14ac:dyDescent="0.25"/>
    <row r="29951" customFormat="1" x14ac:dyDescent="0.25"/>
    <row r="29952" customFormat="1" x14ac:dyDescent="0.25"/>
    <row r="29953" customFormat="1" x14ac:dyDescent="0.25"/>
    <row r="29954" customFormat="1" x14ac:dyDescent="0.25"/>
    <row r="29955" customFormat="1" x14ac:dyDescent="0.25"/>
    <row r="29956" customFormat="1" x14ac:dyDescent="0.25"/>
    <row r="29957" customFormat="1" x14ac:dyDescent="0.25"/>
    <row r="29958" customFormat="1" x14ac:dyDescent="0.25"/>
    <row r="29959" customFormat="1" x14ac:dyDescent="0.25"/>
    <row r="29960" customFormat="1" x14ac:dyDescent="0.25"/>
    <row r="29961" customFormat="1" x14ac:dyDescent="0.25"/>
    <row r="29962" customFormat="1" x14ac:dyDescent="0.25"/>
    <row r="29963" customFormat="1" x14ac:dyDescent="0.25"/>
    <row r="29964" customFormat="1" x14ac:dyDescent="0.25"/>
    <row r="29965" customFormat="1" x14ac:dyDescent="0.25"/>
    <row r="29966" customFormat="1" x14ac:dyDescent="0.25"/>
    <row r="29967" customFormat="1" x14ac:dyDescent="0.25"/>
    <row r="29968" customFormat="1" x14ac:dyDescent="0.25"/>
    <row r="29969" customFormat="1" x14ac:dyDescent="0.25"/>
    <row r="29970" customFormat="1" x14ac:dyDescent="0.25"/>
    <row r="29971" customFormat="1" x14ac:dyDescent="0.25"/>
    <row r="29972" customFormat="1" x14ac:dyDescent="0.25"/>
    <row r="29973" customFormat="1" x14ac:dyDescent="0.25"/>
    <row r="29974" customFormat="1" x14ac:dyDescent="0.25"/>
    <row r="29975" customFormat="1" x14ac:dyDescent="0.25"/>
    <row r="29976" customFormat="1" x14ac:dyDescent="0.25"/>
    <row r="29977" customFormat="1" x14ac:dyDescent="0.25"/>
    <row r="29978" customFormat="1" x14ac:dyDescent="0.25"/>
    <row r="29979" customFormat="1" x14ac:dyDescent="0.25"/>
    <row r="29980" customFormat="1" x14ac:dyDescent="0.25"/>
    <row r="29981" customFormat="1" x14ac:dyDescent="0.25"/>
    <row r="29982" customFormat="1" x14ac:dyDescent="0.25"/>
    <row r="29983" customFormat="1" x14ac:dyDescent="0.25"/>
    <row r="29984" customFormat="1" x14ac:dyDescent="0.25"/>
    <row r="29985" customFormat="1" x14ac:dyDescent="0.25"/>
    <row r="29986" customFormat="1" x14ac:dyDescent="0.25"/>
    <row r="29987" customFormat="1" x14ac:dyDescent="0.25"/>
    <row r="29988" customFormat="1" x14ac:dyDescent="0.25"/>
    <row r="29989" customFormat="1" x14ac:dyDescent="0.25"/>
    <row r="29990" customFormat="1" x14ac:dyDescent="0.25"/>
    <row r="29991" customFormat="1" x14ac:dyDescent="0.25"/>
    <row r="29992" customFormat="1" x14ac:dyDescent="0.25"/>
    <row r="29993" customFormat="1" x14ac:dyDescent="0.25"/>
    <row r="29994" customFormat="1" x14ac:dyDescent="0.25"/>
    <row r="29995" customFormat="1" x14ac:dyDescent="0.25"/>
    <row r="29996" customFormat="1" x14ac:dyDescent="0.25"/>
    <row r="29997" customFormat="1" x14ac:dyDescent="0.25"/>
    <row r="29998" customFormat="1" x14ac:dyDescent="0.25"/>
    <row r="29999" customFormat="1" x14ac:dyDescent="0.25"/>
    <row r="30000" customFormat="1" x14ac:dyDescent="0.25"/>
    <row r="30001" customFormat="1" x14ac:dyDescent="0.25"/>
    <row r="30002" customFormat="1" x14ac:dyDescent="0.25"/>
    <row r="30003" customFormat="1" x14ac:dyDescent="0.25"/>
    <row r="30004" customFormat="1" x14ac:dyDescent="0.25"/>
    <row r="30005" customFormat="1" x14ac:dyDescent="0.25"/>
    <row r="30006" customFormat="1" x14ac:dyDescent="0.25"/>
    <row r="30007" customFormat="1" x14ac:dyDescent="0.25"/>
    <row r="30008" customFormat="1" x14ac:dyDescent="0.25"/>
    <row r="30009" customFormat="1" x14ac:dyDescent="0.25"/>
    <row r="30010" customFormat="1" x14ac:dyDescent="0.25"/>
    <row r="30011" customFormat="1" x14ac:dyDescent="0.25"/>
    <row r="30012" customFormat="1" x14ac:dyDescent="0.25"/>
    <row r="30013" customFormat="1" x14ac:dyDescent="0.25"/>
    <row r="30014" customFormat="1" x14ac:dyDescent="0.25"/>
    <row r="30015" customFormat="1" x14ac:dyDescent="0.25"/>
    <row r="30016" customFormat="1" x14ac:dyDescent="0.25"/>
    <row r="30017" customFormat="1" x14ac:dyDescent="0.25"/>
    <row r="30018" customFormat="1" x14ac:dyDescent="0.25"/>
    <row r="30019" customFormat="1" x14ac:dyDescent="0.25"/>
    <row r="30020" customFormat="1" x14ac:dyDescent="0.25"/>
    <row r="30021" customFormat="1" x14ac:dyDescent="0.25"/>
    <row r="30022" customFormat="1" x14ac:dyDescent="0.25"/>
    <row r="30023" customFormat="1" x14ac:dyDescent="0.25"/>
    <row r="30024" customFormat="1" x14ac:dyDescent="0.25"/>
    <row r="30025" customFormat="1" x14ac:dyDescent="0.25"/>
    <row r="30026" customFormat="1" x14ac:dyDescent="0.25"/>
    <row r="30027" customFormat="1" x14ac:dyDescent="0.25"/>
    <row r="30028" customFormat="1" x14ac:dyDescent="0.25"/>
    <row r="30029" customFormat="1" x14ac:dyDescent="0.25"/>
    <row r="30030" customFormat="1" x14ac:dyDescent="0.25"/>
    <row r="30031" customFormat="1" x14ac:dyDescent="0.25"/>
    <row r="30032" customFormat="1" x14ac:dyDescent="0.25"/>
    <row r="30033" customFormat="1" x14ac:dyDescent="0.25"/>
    <row r="30034" customFormat="1" x14ac:dyDescent="0.25"/>
    <row r="30035" customFormat="1" x14ac:dyDescent="0.25"/>
    <row r="30036" customFormat="1" x14ac:dyDescent="0.25"/>
    <row r="30037" customFormat="1" x14ac:dyDescent="0.25"/>
    <row r="30038" customFormat="1" x14ac:dyDescent="0.25"/>
    <row r="30039" customFormat="1" x14ac:dyDescent="0.25"/>
    <row r="30040" customFormat="1" x14ac:dyDescent="0.25"/>
    <row r="30041" customFormat="1" x14ac:dyDescent="0.25"/>
    <row r="30042" customFormat="1" x14ac:dyDescent="0.25"/>
    <row r="30043" customFormat="1" x14ac:dyDescent="0.25"/>
    <row r="30044" customFormat="1" x14ac:dyDescent="0.25"/>
    <row r="30045" customFormat="1" x14ac:dyDescent="0.25"/>
    <row r="30046" customFormat="1" x14ac:dyDescent="0.25"/>
    <row r="30047" customFormat="1" x14ac:dyDescent="0.25"/>
    <row r="30048" customFormat="1" x14ac:dyDescent="0.25"/>
    <row r="30049" customFormat="1" x14ac:dyDescent="0.25"/>
    <row r="30050" customFormat="1" x14ac:dyDescent="0.25"/>
    <row r="30051" customFormat="1" x14ac:dyDescent="0.25"/>
    <row r="30052" customFormat="1" x14ac:dyDescent="0.25"/>
    <row r="30053" customFormat="1" x14ac:dyDescent="0.25"/>
    <row r="30054" customFormat="1" x14ac:dyDescent="0.25"/>
    <row r="30055" customFormat="1" x14ac:dyDescent="0.25"/>
    <row r="30056" customFormat="1" x14ac:dyDescent="0.25"/>
    <row r="30057" customFormat="1" x14ac:dyDescent="0.25"/>
    <row r="30058" customFormat="1" x14ac:dyDescent="0.25"/>
    <row r="30059" customFormat="1" x14ac:dyDescent="0.25"/>
    <row r="30060" customFormat="1" x14ac:dyDescent="0.25"/>
    <row r="30061" customFormat="1" x14ac:dyDescent="0.25"/>
    <row r="30062" customFormat="1" x14ac:dyDescent="0.25"/>
    <row r="30063" customFormat="1" x14ac:dyDescent="0.25"/>
    <row r="30064" customFormat="1" x14ac:dyDescent="0.25"/>
    <row r="30065" customFormat="1" x14ac:dyDescent="0.25"/>
    <row r="30066" customFormat="1" x14ac:dyDescent="0.25"/>
    <row r="30067" customFormat="1" x14ac:dyDescent="0.25"/>
    <row r="30068" customFormat="1" x14ac:dyDescent="0.25"/>
    <row r="30069" customFormat="1" x14ac:dyDescent="0.25"/>
    <row r="30070" customFormat="1" x14ac:dyDescent="0.25"/>
    <row r="30071" customFormat="1" x14ac:dyDescent="0.25"/>
    <row r="30072" customFormat="1" x14ac:dyDescent="0.25"/>
    <row r="30073" customFormat="1" x14ac:dyDescent="0.25"/>
    <row r="30074" customFormat="1" x14ac:dyDescent="0.25"/>
    <row r="30075" customFormat="1" x14ac:dyDescent="0.25"/>
    <row r="30076" customFormat="1" x14ac:dyDescent="0.25"/>
    <row r="30077" customFormat="1" x14ac:dyDescent="0.25"/>
    <row r="30078" customFormat="1" x14ac:dyDescent="0.25"/>
    <row r="30079" customFormat="1" x14ac:dyDescent="0.25"/>
    <row r="30080" customFormat="1" x14ac:dyDescent="0.25"/>
    <row r="30081" customFormat="1" x14ac:dyDescent="0.25"/>
    <row r="30082" customFormat="1" x14ac:dyDescent="0.25"/>
    <row r="30083" customFormat="1" x14ac:dyDescent="0.25"/>
    <row r="30084" customFormat="1" x14ac:dyDescent="0.25"/>
    <row r="30085" customFormat="1" x14ac:dyDescent="0.25"/>
    <row r="30086" customFormat="1" x14ac:dyDescent="0.25"/>
    <row r="30087" customFormat="1" x14ac:dyDescent="0.25"/>
    <row r="30088" customFormat="1" x14ac:dyDescent="0.25"/>
    <row r="30089" customFormat="1" x14ac:dyDescent="0.25"/>
    <row r="30090" customFormat="1" x14ac:dyDescent="0.25"/>
    <row r="30091" customFormat="1" x14ac:dyDescent="0.25"/>
    <row r="30092" customFormat="1" x14ac:dyDescent="0.25"/>
    <row r="30093" customFormat="1" x14ac:dyDescent="0.25"/>
    <row r="30094" customFormat="1" x14ac:dyDescent="0.25"/>
    <row r="30095" customFormat="1" x14ac:dyDescent="0.25"/>
    <row r="30096" customFormat="1" x14ac:dyDescent="0.25"/>
    <row r="30097" customFormat="1" x14ac:dyDescent="0.25"/>
    <row r="30098" customFormat="1" x14ac:dyDescent="0.25"/>
    <row r="30099" customFormat="1" x14ac:dyDescent="0.25"/>
    <row r="30100" customFormat="1" x14ac:dyDescent="0.25"/>
    <row r="30101" customFormat="1" x14ac:dyDescent="0.25"/>
    <row r="30102" customFormat="1" x14ac:dyDescent="0.25"/>
    <row r="30103" customFormat="1" x14ac:dyDescent="0.25"/>
    <row r="30104" customFormat="1" x14ac:dyDescent="0.25"/>
    <row r="30105" customFormat="1" x14ac:dyDescent="0.25"/>
    <row r="30106" customFormat="1" x14ac:dyDescent="0.25"/>
    <row r="30107" customFormat="1" x14ac:dyDescent="0.25"/>
    <row r="30108" customFormat="1" x14ac:dyDescent="0.25"/>
    <row r="30109" customFormat="1" x14ac:dyDescent="0.25"/>
    <row r="30110" customFormat="1" x14ac:dyDescent="0.25"/>
    <row r="30111" customFormat="1" x14ac:dyDescent="0.25"/>
    <row r="30112" customFormat="1" x14ac:dyDescent="0.25"/>
    <row r="30113" customFormat="1" x14ac:dyDescent="0.25"/>
    <row r="30114" customFormat="1" x14ac:dyDescent="0.25"/>
    <row r="30115" customFormat="1" x14ac:dyDescent="0.25"/>
    <row r="30116" customFormat="1" x14ac:dyDescent="0.25"/>
    <row r="30117" customFormat="1" x14ac:dyDescent="0.25"/>
    <row r="30118" customFormat="1" x14ac:dyDescent="0.25"/>
    <row r="30119" customFormat="1" x14ac:dyDescent="0.25"/>
    <row r="30120" customFormat="1" x14ac:dyDescent="0.25"/>
    <row r="30121" customFormat="1" x14ac:dyDescent="0.25"/>
    <row r="30122" customFormat="1" x14ac:dyDescent="0.25"/>
    <row r="30123" customFormat="1" x14ac:dyDescent="0.25"/>
    <row r="30124" customFormat="1" x14ac:dyDescent="0.25"/>
    <row r="30125" customFormat="1" x14ac:dyDescent="0.25"/>
    <row r="30126" customFormat="1" x14ac:dyDescent="0.25"/>
    <row r="30127" customFormat="1" x14ac:dyDescent="0.25"/>
    <row r="30128" customFormat="1" x14ac:dyDescent="0.25"/>
    <row r="30129" customFormat="1" x14ac:dyDescent="0.25"/>
    <row r="30130" customFormat="1" x14ac:dyDescent="0.25"/>
    <row r="30131" customFormat="1" x14ac:dyDescent="0.25"/>
    <row r="30132" customFormat="1" x14ac:dyDescent="0.25"/>
    <row r="30133" customFormat="1" x14ac:dyDescent="0.25"/>
    <row r="30134" customFormat="1" x14ac:dyDescent="0.25"/>
    <row r="30135" customFormat="1" x14ac:dyDescent="0.25"/>
    <row r="30136" customFormat="1" x14ac:dyDescent="0.25"/>
    <row r="30137" customFormat="1" x14ac:dyDescent="0.25"/>
    <row r="30138" customFormat="1" x14ac:dyDescent="0.25"/>
    <row r="30139" customFormat="1" x14ac:dyDescent="0.25"/>
    <row r="30140" customFormat="1" x14ac:dyDescent="0.25"/>
    <row r="30141" customFormat="1" x14ac:dyDescent="0.25"/>
    <row r="30142" customFormat="1" x14ac:dyDescent="0.25"/>
    <row r="30143" customFormat="1" x14ac:dyDescent="0.25"/>
    <row r="30144" customFormat="1" x14ac:dyDescent="0.25"/>
    <row r="30145" customFormat="1" x14ac:dyDescent="0.25"/>
    <row r="30146" customFormat="1" x14ac:dyDescent="0.25"/>
    <row r="30147" customFormat="1" x14ac:dyDescent="0.25"/>
    <row r="30148" customFormat="1" x14ac:dyDescent="0.25"/>
    <row r="30149" customFormat="1" x14ac:dyDescent="0.25"/>
    <row r="30150" customFormat="1" x14ac:dyDescent="0.25"/>
    <row r="30151" customFormat="1" x14ac:dyDescent="0.25"/>
    <row r="30152" customFormat="1" x14ac:dyDescent="0.25"/>
    <row r="30153" customFormat="1" x14ac:dyDescent="0.25"/>
    <row r="30154" customFormat="1" x14ac:dyDescent="0.25"/>
    <row r="30155" customFormat="1" x14ac:dyDescent="0.25"/>
    <row r="30156" customFormat="1" x14ac:dyDescent="0.25"/>
    <row r="30157" customFormat="1" x14ac:dyDescent="0.25"/>
    <row r="30158" customFormat="1" x14ac:dyDescent="0.25"/>
    <row r="30159" customFormat="1" x14ac:dyDescent="0.25"/>
    <row r="30160" customFormat="1" x14ac:dyDescent="0.25"/>
    <row r="30161" customFormat="1" x14ac:dyDescent="0.25"/>
    <row r="30162" customFormat="1" x14ac:dyDescent="0.25"/>
    <row r="30163" customFormat="1" x14ac:dyDescent="0.25"/>
    <row r="30164" customFormat="1" x14ac:dyDescent="0.25"/>
    <row r="30165" customFormat="1" x14ac:dyDescent="0.25"/>
    <row r="30166" customFormat="1" x14ac:dyDescent="0.25"/>
    <row r="30167" customFormat="1" x14ac:dyDescent="0.25"/>
    <row r="30168" customFormat="1" x14ac:dyDescent="0.25"/>
    <row r="30169" customFormat="1" x14ac:dyDescent="0.25"/>
    <row r="30170" customFormat="1" x14ac:dyDescent="0.25"/>
    <row r="30171" customFormat="1" x14ac:dyDescent="0.25"/>
    <row r="30172" customFormat="1" x14ac:dyDescent="0.25"/>
    <row r="30173" customFormat="1" x14ac:dyDescent="0.25"/>
    <row r="30174" customFormat="1" x14ac:dyDescent="0.25"/>
    <row r="30175" customFormat="1" x14ac:dyDescent="0.25"/>
    <row r="30176" customFormat="1" x14ac:dyDescent="0.25"/>
    <row r="30177" customFormat="1" x14ac:dyDescent="0.25"/>
    <row r="30178" customFormat="1" x14ac:dyDescent="0.25"/>
    <row r="30179" customFormat="1" x14ac:dyDescent="0.25"/>
    <row r="30180" customFormat="1" x14ac:dyDescent="0.25"/>
    <row r="30181" customFormat="1" x14ac:dyDescent="0.25"/>
    <row r="30182" customFormat="1" x14ac:dyDescent="0.25"/>
    <row r="30183" customFormat="1" x14ac:dyDescent="0.25"/>
    <row r="30184" customFormat="1" x14ac:dyDescent="0.25"/>
    <row r="30185" customFormat="1" x14ac:dyDescent="0.25"/>
    <row r="30186" customFormat="1" x14ac:dyDescent="0.25"/>
    <row r="30187" customFormat="1" x14ac:dyDescent="0.25"/>
    <row r="30188" customFormat="1" x14ac:dyDescent="0.25"/>
    <row r="30189" customFormat="1" x14ac:dyDescent="0.25"/>
    <row r="30190" customFormat="1" x14ac:dyDescent="0.25"/>
    <row r="30191" customFormat="1" x14ac:dyDescent="0.25"/>
    <row r="30192" customFormat="1" x14ac:dyDescent="0.25"/>
    <row r="30193" customFormat="1" x14ac:dyDescent="0.25"/>
    <row r="30194" customFormat="1" x14ac:dyDescent="0.25"/>
    <row r="30195" customFormat="1" x14ac:dyDescent="0.25"/>
    <row r="30196" customFormat="1" x14ac:dyDescent="0.25"/>
    <row r="30197" customFormat="1" x14ac:dyDescent="0.25"/>
    <row r="30198" customFormat="1" x14ac:dyDescent="0.25"/>
    <row r="30199" customFormat="1" x14ac:dyDescent="0.25"/>
    <row r="30200" customFormat="1" x14ac:dyDescent="0.25"/>
    <row r="30201" customFormat="1" x14ac:dyDescent="0.25"/>
    <row r="30202" customFormat="1" x14ac:dyDescent="0.25"/>
    <row r="30203" customFormat="1" x14ac:dyDescent="0.25"/>
    <row r="30204" customFormat="1" x14ac:dyDescent="0.25"/>
    <row r="30205" customFormat="1" x14ac:dyDescent="0.25"/>
    <row r="30206" customFormat="1" x14ac:dyDescent="0.25"/>
    <row r="30207" customFormat="1" x14ac:dyDescent="0.25"/>
    <row r="30208" customFormat="1" x14ac:dyDescent="0.25"/>
    <row r="30209" customFormat="1" x14ac:dyDescent="0.25"/>
    <row r="30210" customFormat="1" x14ac:dyDescent="0.25"/>
    <row r="30211" customFormat="1" x14ac:dyDescent="0.25"/>
    <row r="30212" customFormat="1" x14ac:dyDescent="0.25"/>
    <row r="30213" customFormat="1" x14ac:dyDescent="0.25"/>
    <row r="30214" customFormat="1" x14ac:dyDescent="0.25"/>
    <row r="30215" customFormat="1" x14ac:dyDescent="0.25"/>
    <row r="30216" customFormat="1" x14ac:dyDescent="0.25"/>
    <row r="30217" customFormat="1" x14ac:dyDescent="0.25"/>
    <row r="30218" customFormat="1" x14ac:dyDescent="0.25"/>
    <row r="30219" customFormat="1" x14ac:dyDescent="0.25"/>
    <row r="30220" customFormat="1" x14ac:dyDescent="0.25"/>
    <row r="30221" customFormat="1" x14ac:dyDescent="0.25"/>
    <row r="30222" customFormat="1" x14ac:dyDescent="0.25"/>
    <row r="30223" customFormat="1" x14ac:dyDescent="0.25"/>
    <row r="30224" customFormat="1" x14ac:dyDescent="0.25"/>
    <row r="30225" customFormat="1" x14ac:dyDescent="0.25"/>
    <row r="30226" customFormat="1" x14ac:dyDescent="0.25"/>
    <row r="30227" customFormat="1" x14ac:dyDescent="0.25"/>
    <row r="30228" customFormat="1" x14ac:dyDescent="0.25"/>
    <row r="30229" customFormat="1" x14ac:dyDescent="0.25"/>
    <row r="30230" customFormat="1" x14ac:dyDescent="0.25"/>
    <row r="30231" customFormat="1" x14ac:dyDescent="0.25"/>
    <row r="30232" customFormat="1" x14ac:dyDescent="0.25"/>
    <row r="30233" customFormat="1" x14ac:dyDescent="0.25"/>
    <row r="30234" customFormat="1" x14ac:dyDescent="0.25"/>
    <row r="30235" customFormat="1" x14ac:dyDescent="0.25"/>
    <row r="30236" customFormat="1" x14ac:dyDescent="0.25"/>
    <row r="30237" customFormat="1" x14ac:dyDescent="0.25"/>
    <row r="30238" customFormat="1" x14ac:dyDescent="0.25"/>
    <row r="30239" customFormat="1" x14ac:dyDescent="0.25"/>
    <row r="30240" customFormat="1" x14ac:dyDescent="0.25"/>
    <row r="30241" customFormat="1" x14ac:dyDescent="0.25"/>
    <row r="30242" customFormat="1" x14ac:dyDescent="0.25"/>
    <row r="30243" customFormat="1" x14ac:dyDescent="0.25"/>
    <row r="30244" customFormat="1" x14ac:dyDescent="0.25"/>
    <row r="30245" customFormat="1" x14ac:dyDescent="0.25"/>
    <row r="30246" customFormat="1" x14ac:dyDescent="0.25"/>
    <row r="30247" customFormat="1" x14ac:dyDescent="0.25"/>
    <row r="30248" customFormat="1" x14ac:dyDescent="0.25"/>
    <row r="30249" customFormat="1" x14ac:dyDescent="0.25"/>
    <row r="30250" customFormat="1" x14ac:dyDescent="0.25"/>
    <row r="30251" customFormat="1" x14ac:dyDescent="0.25"/>
    <row r="30252" customFormat="1" x14ac:dyDescent="0.25"/>
    <row r="30253" customFormat="1" x14ac:dyDescent="0.25"/>
    <row r="30254" customFormat="1" x14ac:dyDescent="0.25"/>
    <row r="30255" customFormat="1" x14ac:dyDescent="0.25"/>
    <row r="30256" customFormat="1" x14ac:dyDescent="0.25"/>
    <row r="30257" customFormat="1" x14ac:dyDescent="0.25"/>
    <row r="30258" customFormat="1" x14ac:dyDescent="0.25"/>
    <row r="30259" customFormat="1" x14ac:dyDescent="0.25"/>
    <row r="30260" customFormat="1" x14ac:dyDescent="0.25"/>
    <row r="30261" customFormat="1" x14ac:dyDescent="0.25"/>
    <row r="30262" customFormat="1" x14ac:dyDescent="0.25"/>
    <row r="30263" customFormat="1" x14ac:dyDescent="0.25"/>
    <row r="30264" customFormat="1" x14ac:dyDescent="0.25"/>
    <row r="30265" customFormat="1" x14ac:dyDescent="0.25"/>
    <row r="30266" customFormat="1" x14ac:dyDescent="0.25"/>
    <row r="30267" customFormat="1" x14ac:dyDescent="0.25"/>
    <row r="30268" customFormat="1" x14ac:dyDescent="0.25"/>
    <row r="30269" customFormat="1" x14ac:dyDescent="0.25"/>
    <row r="30270" customFormat="1" x14ac:dyDescent="0.25"/>
    <row r="30271" customFormat="1" x14ac:dyDescent="0.25"/>
    <row r="30272" customFormat="1" x14ac:dyDescent="0.25"/>
    <row r="30273" customFormat="1" x14ac:dyDescent="0.25"/>
    <row r="30274" customFormat="1" x14ac:dyDescent="0.25"/>
    <row r="30275" customFormat="1" x14ac:dyDescent="0.25"/>
    <row r="30276" customFormat="1" x14ac:dyDescent="0.25"/>
    <row r="30277" customFormat="1" x14ac:dyDescent="0.25"/>
    <row r="30278" customFormat="1" x14ac:dyDescent="0.25"/>
    <row r="30279" customFormat="1" x14ac:dyDescent="0.25"/>
    <row r="30280" customFormat="1" x14ac:dyDescent="0.25"/>
    <row r="30281" customFormat="1" x14ac:dyDescent="0.25"/>
    <row r="30282" customFormat="1" x14ac:dyDescent="0.25"/>
    <row r="30283" customFormat="1" x14ac:dyDescent="0.25"/>
    <row r="30284" customFormat="1" x14ac:dyDescent="0.25"/>
    <row r="30285" customFormat="1" x14ac:dyDescent="0.25"/>
    <row r="30286" customFormat="1" x14ac:dyDescent="0.25"/>
    <row r="30287" customFormat="1" x14ac:dyDescent="0.25"/>
    <row r="30288" customFormat="1" x14ac:dyDescent="0.25"/>
    <row r="30289" customFormat="1" x14ac:dyDescent="0.25"/>
    <row r="30290" customFormat="1" x14ac:dyDescent="0.25"/>
    <row r="30291" customFormat="1" x14ac:dyDescent="0.25"/>
    <row r="30292" customFormat="1" x14ac:dyDescent="0.25"/>
    <row r="30293" customFormat="1" x14ac:dyDescent="0.25"/>
    <row r="30294" customFormat="1" x14ac:dyDescent="0.25"/>
    <row r="30295" customFormat="1" x14ac:dyDescent="0.25"/>
    <row r="30296" customFormat="1" x14ac:dyDescent="0.25"/>
    <row r="30297" customFormat="1" x14ac:dyDescent="0.25"/>
    <row r="30298" customFormat="1" x14ac:dyDescent="0.25"/>
    <row r="30299" customFormat="1" x14ac:dyDescent="0.25"/>
    <row r="30300" customFormat="1" x14ac:dyDescent="0.25"/>
    <row r="30301" customFormat="1" x14ac:dyDescent="0.25"/>
    <row r="30302" customFormat="1" x14ac:dyDescent="0.25"/>
    <row r="30303" customFormat="1" x14ac:dyDescent="0.25"/>
    <row r="30304" customFormat="1" x14ac:dyDescent="0.25"/>
    <row r="30305" customFormat="1" x14ac:dyDescent="0.25"/>
    <row r="30306" customFormat="1" x14ac:dyDescent="0.25"/>
    <row r="30307" customFormat="1" x14ac:dyDescent="0.25"/>
    <row r="30308" customFormat="1" x14ac:dyDescent="0.25"/>
    <row r="30309" customFormat="1" x14ac:dyDescent="0.25"/>
    <row r="30310" customFormat="1" x14ac:dyDescent="0.25"/>
    <row r="30311" customFormat="1" x14ac:dyDescent="0.25"/>
    <row r="30312" customFormat="1" x14ac:dyDescent="0.25"/>
    <row r="30313" customFormat="1" x14ac:dyDescent="0.25"/>
    <row r="30314" customFormat="1" x14ac:dyDescent="0.25"/>
    <row r="30315" customFormat="1" x14ac:dyDescent="0.25"/>
    <row r="30316" customFormat="1" x14ac:dyDescent="0.25"/>
    <row r="30317" customFormat="1" x14ac:dyDescent="0.25"/>
    <row r="30318" customFormat="1" x14ac:dyDescent="0.25"/>
    <row r="30319" customFormat="1" x14ac:dyDescent="0.25"/>
    <row r="30320" customFormat="1" x14ac:dyDescent="0.25"/>
    <row r="30321" customFormat="1" x14ac:dyDescent="0.25"/>
    <row r="30322" customFormat="1" x14ac:dyDescent="0.25"/>
    <row r="30323" customFormat="1" x14ac:dyDescent="0.25"/>
    <row r="30324" customFormat="1" x14ac:dyDescent="0.25"/>
    <row r="30325" customFormat="1" x14ac:dyDescent="0.25"/>
    <row r="30326" customFormat="1" x14ac:dyDescent="0.25"/>
    <row r="30327" customFormat="1" x14ac:dyDescent="0.25"/>
    <row r="30328" customFormat="1" x14ac:dyDescent="0.25"/>
    <row r="30329" customFormat="1" x14ac:dyDescent="0.25"/>
    <row r="30330" customFormat="1" x14ac:dyDescent="0.25"/>
    <row r="30331" customFormat="1" x14ac:dyDescent="0.25"/>
    <row r="30332" customFormat="1" x14ac:dyDescent="0.25"/>
    <row r="30333" customFormat="1" x14ac:dyDescent="0.25"/>
    <row r="30334" customFormat="1" x14ac:dyDescent="0.25"/>
    <row r="30335" customFormat="1" x14ac:dyDescent="0.25"/>
    <row r="30336" customFormat="1" x14ac:dyDescent="0.25"/>
    <row r="30337" customFormat="1" x14ac:dyDescent="0.25"/>
    <row r="30338" customFormat="1" x14ac:dyDescent="0.25"/>
    <row r="30339" customFormat="1" x14ac:dyDescent="0.25"/>
    <row r="30340" customFormat="1" x14ac:dyDescent="0.25"/>
    <row r="30341" customFormat="1" x14ac:dyDescent="0.25"/>
    <row r="30342" customFormat="1" x14ac:dyDescent="0.25"/>
    <row r="30343" customFormat="1" x14ac:dyDescent="0.25"/>
    <row r="30344" customFormat="1" x14ac:dyDescent="0.25"/>
    <row r="30345" customFormat="1" x14ac:dyDescent="0.25"/>
    <row r="30346" customFormat="1" x14ac:dyDescent="0.25"/>
    <row r="30347" customFormat="1" x14ac:dyDescent="0.25"/>
    <row r="30348" customFormat="1" x14ac:dyDescent="0.25"/>
    <row r="30349" customFormat="1" x14ac:dyDescent="0.25"/>
    <row r="30350" customFormat="1" x14ac:dyDescent="0.25"/>
    <row r="30351" customFormat="1" x14ac:dyDescent="0.25"/>
    <row r="30352" customFormat="1" x14ac:dyDescent="0.25"/>
    <row r="30353" customFormat="1" x14ac:dyDescent="0.25"/>
    <row r="30354" customFormat="1" x14ac:dyDescent="0.25"/>
    <row r="30355" customFormat="1" x14ac:dyDescent="0.25"/>
    <row r="30356" customFormat="1" x14ac:dyDescent="0.25"/>
    <row r="30357" customFormat="1" x14ac:dyDescent="0.25"/>
    <row r="30358" customFormat="1" x14ac:dyDescent="0.25"/>
    <row r="30359" customFormat="1" x14ac:dyDescent="0.25"/>
    <row r="30360" customFormat="1" x14ac:dyDescent="0.25"/>
    <row r="30361" customFormat="1" x14ac:dyDescent="0.25"/>
    <row r="30362" customFormat="1" x14ac:dyDescent="0.25"/>
    <row r="30363" customFormat="1" x14ac:dyDescent="0.25"/>
    <row r="30364" customFormat="1" x14ac:dyDescent="0.25"/>
    <row r="30365" customFormat="1" x14ac:dyDescent="0.25"/>
    <row r="30366" customFormat="1" x14ac:dyDescent="0.25"/>
    <row r="30367" customFormat="1" x14ac:dyDescent="0.25"/>
    <row r="30368" customFormat="1" x14ac:dyDescent="0.25"/>
    <row r="30369" customFormat="1" x14ac:dyDescent="0.25"/>
    <row r="30370" customFormat="1" x14ac:dyDescent="0.25"/>
    <row r="30371" customFormat="1" x14ac:dyDescent="0.25"/>
    <row r="30372" customFormat="1" x14ac:dyDescent="0.25"/>
    <row r="30373" customFormat="1" x14ac:dyDescent="0.25"/>
    <row r="30374" customFormat="1" x14ac:dyDescent="0.25"/>
    <row r="30375" customFormat="1" x14ac:dyDescent="0.25"/>
    <row r="30376" customFormat="1" x14ac:dyDescent="0.25"/>
    <row r="30377" customFormat="1" x14ac:dyDescent="0.25"/>
    <row r="30378" customFormat="1" x14ac:dyDescent="0.25"/>
    <row r="30379" customFormat="1" x14ac:dyDescent="0.25"/>
    <row r="30380" customFormat="1" x14ac:dyDescent="0.25"/>
    <row r="30381" customFormat="1" x14ac:dyDescent="0.25"/>
    <row r="30382" customFormat="1" x14ac:dyDescent="0.25"/>
    <row r="30383" customFormat="1" x14ac:dyDescent="0.25"/>
    <row r="30384" customFormat="1" x14ac:dyDescent="0.25"/>
    <row r="30385" customFormat="1" x14ac:dyDescent="0.25"/>
    <row r="30386" customFormat="1" x14ac:dyDescent="0.25"/>
    <row r="30387" customFormat="1" x14ac:dyDescent="0.25"/>
    <row r="30388" customFormat="1" x14ac:dyDescent="0.25"/>
    <row r="30389" customFormat="1" x14ac:dyDescent="0.25"/>
    <row r="30390" customFormat="1" x14ac:dyDescent="0.25"/>
    <row r="30391" customFormat="1" x14ac:dyDescent="0.25"/>
    <row r="30392" customFormat="1" x14ac:dyDescent="0.25"/>
    <row r="30393" customFormat="1" x14ac:dyDescent="0.25"/>
    <row r="30394" customFormat="1" x14ac:dyDescent="0.25"/>
    <row r="30395" customFormat="1" x14ac:dyDescent="0.25"/>
    <row r="30396" customFormat="1" x14ac:dyDescent="0.25"/>
    <row r="30397" customFormat="1" x14ac:dyDescent="0.25"/>
    <row r="30398" customFormat="1" x14ac:dyDescent="0.25"/>
    <row r="30399" customFormat="1" x14ac:dyDescent="0.25"/>
    <row r="30400" customFormat="1" x14ac:dyDescent="0.25"/>
    <row r="30401" customFormat="1" x14ac:dyDescent="0.25"/>
    <row r="30402" customFormat="1" x14ac:dyDescent="0.25"/>
    <row r="30403" customFormat="1" x14ac:dyDescent="0.25"/>
    <row r="30404" customFormat="1" x14ac:dyDescent="0.25"/>
    <row r="30405" customFormat="1" x14ac:dyDescent="0.25"/>
    <row r="30406" customFormat="1" x14ac:dyDescent="0.25"/>
    <row r="30407" customFormat="1" x14ac:dyDescent="0.25"/>
    <row r="30408" customFormat="1" x14ac:dyDescent="0.25"/>
    <row r="30409" customFormat="1" x14ac:dyDescent="0.25"/>
    <row r="30410" customFormat="1" x14ac:dyDescent="0.25"/>
    <row r="30411" customFormat="1" x14ac:dyDescent="0.25"/>
    <row r="30412" customFormat="1" x14ac:dyDescent="0.25"/>
    <row r="30413" customFormat="1" x14ac:dyDescent="0.25"/>
    <row r="30414" customFormat="1" x14ac:dyDescent="0.25"/>
    <row r="30415" customFormat="1" x14ac:dyDescent="0.25"/>
    <row r="30416" customFormat="1" x14ac:dyDescent="0.25"/>
    <row r="30417" customFormat="1" x14ac:dyDescent="0.25"/>
    <row r="30418" customFormat="1" x14ac:dyDescent="0.25"/>
    <row r="30419" customFormat="1" x14ac:dyDescent="0.25"/>
    <row r="30420" customFormat="1" x14ac:dyDescent="0.25"/>
    <row r="30421" customFormat="1" x14ac:dyDescent="0.25"/>
    <row r="30422" customFormat="1" x14ac:dyDescent="0.25"/>
    <row r="30423" customFormat="1" x14ac:dyDescent="0.25"/>
    <row r="30424" customFormat="1" x14ac:dyDescent="0.25"/>
    <row r="30425" customFormat="1" x14ac:dyDescent="0.25"/>
    <row r="30426" customFormat="1" x14ac:dyDescent="0.25"/>
    <row r="30427" customFormat="1" x14ac:dyDescent="0.25"/>
    <row r="30428" customFormat="1" x14ac:dyDescent="0.25"/>
    <row r="30429" customFormat="1" x14ac:dyDescent="0.25"/>
    <row r="30430" customFormat="1" x14ac:dyDescent="0.25"/>
    <row r="30431" customFormat="1" x14ac:dyDescent="0.25"/>
    <row r="30432" customFormat="1" x14ac:dyDescent="0.25"/>
    <row r="30433" customFormat="1" x14ac:dyDescent="0.25"/>
    <row r="30434" customFormat="1" x14ac:dyDescent="0.25"/>
    <row r="30435" customFormat="1" x14ac:dyDescent="0.25"/>
    <row r="30436" customFormat="1" x14ac:dyDescent="0.25"/>
    <row r="30437" customFormat="1" x14ac:dyDescent="0.25"/>
    <row r="30438" customFormat="1" x14ac:dyDescent="0.25"/>
    <row r="30439" customFormat="1" x14ac:dyDescent="0.25"/>
    <row r="30440" customFormat="1" x14ac:dyDescent="0.25"/>
    <row r="30441" customFormat="1" x14ac:dyDescent="0.25"/>
    <row r="30442" customFormat="1" x14ac:dyDescent="0.25"/>
    <row r="30443" customFormat="1" x14ac:dyDescent="0.25"/>
    <row r="30444" customFormat="1" x14ac:dyDescent="0.25"/>
    <row r="30445" customFormat="1" x14ac:dyDescent="0.25"/>
    <row r="30446" customFormat="1" x14ac:dyDescent="0.25"/>
    <row r="30447" customFormat="1" x14ac:dyDescent="0.25"/>
    <row r="30448" customFormat="1" x14ac:dyDescent="0.25"/>
    <row r="30449" customFormat="1" x14ac:dyDescent="0.25"/>
    <row r="30450" customFormat="1" x14ac:dyDescent="0.25"/>
    <row r="30451" customFormat="1" x14ac:dyDescent="0.25"/>
    <row r="30452" customFormat="1" x14ac:dyDescent="0.25"/>
    <row r="30453" customFormat="1" x14ac:dyDescent="0.25"/>
    <row r="30454" customFormat="1" x14ac:dyDescent="0.25"/>
    <row r="30455" customFormat="1" x14ac:dyDescent="0.25"/>
    <row r="30456" customFormat="1" x14ac:dyDescent="0.25"/>
    <row r="30457" customFormat="1" x14ac:dyDescent="0.25"/>
    <row r="30458" customFormat="1" x14ac:dyDescent="0.25"/>
    <row r="30459" customFormat="1" x14ac:dyDescent="0.25"/>
    <row r="30460" customFormat="1" x14ac:dyDescent="0.25"/>
    <row r="30461" customFormat="1" x14ac:dyDescent="0.25"/>
    <row r="30462" customFormat="1" x14ac:dyDescent="0.25"/>
    <row r="30463" customFormat="1" x14ac:dyDescent="0.25"/>
    <row r="30464" customFormat="1" x14ac:dyDescent="0.25"/>
    <row r="30465" customFormat="1" x14ac:dyDescent="0.25"/>
    <row r="30466" customFormat="1" x14ac:dyDescent="0.25"/>
    <row r="30467" customFormat="1" x14ac:dyDescent="0.25"/>
    <row r="30468" customFormat="1" x14ac:dyDescent="0.25"/>
    <row r="30469" customFormat="1" x14ac:dyDescent="0.25"/>
    <row r="30470" customFormat="1" x14ac:dyDescent="0.25"/>
    <row r="30471" customFormat="1" x14ac:dyDescent="0.25"/>
    <row r="30472" customFormat="1" x14ac:dyDescent="0.25"/>
    <row r="30473" customFormat="1" x14ac:dyDescent="0.25"/>
    <row r="30474" customFormat="1" x14ac:dyDescent="0.25"/>
    <row r="30475" customFormat="1" x14ac:dyDescent="0.25"/>
    <row r="30476" customFormat="1" x14ac:dyDescent="0.25"/>
    <row r="30477" customFormat="1" x14ac:dyDescent="0.25"/>
    <row r="30478" customFormat="1" x14ac:dyDescent="0.25"/>
    <row r="30479" customFormat="1" x14ac:dyDescent="0.25"/>
    <row r="30480" customFormat="1" x14ac:dyDescent="0.25"/>
    <row r="30481" customFormat="1" x14ac:dyDescent="0.25"/>
    <row r="30482" customFormat="1" x14ac:dyDescent="0.25"/>
    <row r="30483" customFormat="1" x14ac:dyDescent="0.25"/>
    <row r="30484" customFormat="1" x14ac:dyDescent="0.25"/>
    <row r="30485" customFormat="1" x14ac:dyDescent="0.25"/>
    <row r="30486" customFormat="1" x14ac:dyDescent="0.25"/>
    <row r="30487" customFormat="1" x14ac:dyDescent="0.25"/>
    <row r="30488" customFormat="1" x14ac:dyDescent="0.25"/>
    <row r="30489" customFormat="1" x14ac:dyDescent="0.25"/>
    <row r="30490" customFormat="1" x14ac:dyDescent="0.25"/>
    <row r="30491" customFormat="1" x14ac:dyDescent="0.25"/>
    <row r="30492" customFormat="1" x14ac:dyDescent="0.25"/>
    <row r="30493" customFormat="1" x14ac:dyDescent="0.25"/>
    <row r="30494" customFormat="1" x14ac:dyDescent="0.25"/>
    <row r="30495" customFormat="1" x14ac:dyDescent="0.25"/>
    <row r="30496" customFormat="1" x14ac:dyDescent="0.25"/>
    <row r="30497" customFormat="1" x14ac:dyDescent="0.25"/>
    <row r="30498" customFormat="1" x14ac:dyDescent="0.25"/>
    <row r="30499" customFormat="1" x14ac:dyDescent="0.25"/>
    <row r="30500" customFormat="1" x14ac:dyDescent="0.25"/>
    <row r="30501" customFormat="1" x14ac:dyDescent="0.25"/>
    <row r="30502" customFormat="1" x14ac:dyDescent="0.25"/>
    <row r="30503" customFormat="1" x14ac:dyDescent="0.25"/>
    <row r="30504" customFormat="1" x14ac:dyDescent="0.25"/>
    <row r="30505" customFormat="1" x14ac:dyDescent="0.25"/>
    <row r="30506" customFormat="1" x14ac:dyDescent="0.25"/>
    <row r="30507" customFormat="1" x14ac:dyDescent="0.25"/>
    <row r="30508" customFormat="1" x14ac:dyDescent="0.25"/>
    <row r="30509" customFormat="1" x14ac:dyDescent="0.25"/>
    <row r="30510" customFormat="1" x14ac:dyDescent="0.25"/>
    <row r="30511" customFormat="1" x14ac:dyDescent="0.25"/>
    <row r="30512" customFormat="1" x14ac:dyDescent="0.25"/>
    <row r="30513" customFormat="1" x14ac:dyDescent="0.25"/>
    <row r="30514" customFormat="1" x14ac:dyDescent="0.25"/>
    <row r="30515" customFormat="1" x14ac:dyDescent="0.25"/>
    <row r="30516" customFormat="1" x14ac:dyDescent="0.25"/>
    <row r="30517" customFormat="1" x14ac:dyDescent="0.25"/>
    <row r="30518" customFormat="1" x14ac:dyDescent="0.25"/>
    <row r="30519" customFormat="1" x14ac:dyDescent="0.25"/>
    <row r="30520" customFormat="1" x14ac:dyDescent="0.25"/>
    <row r="30521" customFormat="1" x14ac:dyDescent="0.25"/>
    <row r="30522" customFormat="1" x14ac:dyDescent="0.25"/>
    <row r="30523" customFormat="1" x14ac:dyDescent="0.25"/>
    <row r="30524" customFormat="1" x14ac:dyDescent="0.25"/>
    <row r="30525" customFormat="1" x14ac:dyDescent="0.25"/>
    <row r="30526" customFormat="1" x14ac:dyDescent="0.25"/>
    <row r="30527" customFormat="1" x14ac:dyDescent="0.25"/>
    <row r="30528" customFormat="1" x14ac:dyDescent="0.25"/>
    <row r="30529" customFormat="1" x14ac:dyDescent="0.25"/>
    <row r="30530" customFormat="1" x14ac:dyDescent="0.25"/>
    <row r="30531" customFormat="1" x14ac:dyDescent="0.25"/>
    <row r="30532" customFormat="1" x14ac:dyDescent="0.25"/>
    <row r="30533" customFormat="1" x14ac:dyDescent="0.25"/>
    <row r="30534" customFormat="1" x14ac:dyDescent="0.25"/>
    <row r="30535" customFormat="1" x14ac:dyDescent="0.25"/>
    <row r="30536" customFormat="1" x14ac:dyDescent="0.25"/>
    <row r="30537" customFormat="1" x14ac:dyDescent="0.25"/>
    <row r="30538" customFormat="1" x14ac:dyDescent="0.25"/>
    <row r="30539" customFormat="1" x14ac:dyDescent="0.25"/>
    <row r="30540" customFormat="1" x14ac:dyDescent="0.25"/>
    <row r="30541" customFormat="1" x14ac:dyDescent="0.25"/>
    <row r="30542" customFormat="1" x14ac:dyDescent="0.25"/>
    <row r="30543" customFormat="1" x14ac:dyDescent="0.25"/>
    <row r="30544" customFormat="1" x14ac:dyDescent="0.25"/>
    <row r="30545" customFormat="1" x14ac:dyDescent="0.25"/>
    <row r="30546" customFormat="1" x14ac:dyDescent="0.25"/>
    <row r="30547" customFormat="1" x14ac:dyDescent="0.25"/>
    <row r="30548" customFormat="1" x14ac:dyDescent="0.25"/>
    <row r="30549" customFormat="1" x14ac:dyDescent="0.25"/>
    <row r="30550" customFormat="1" x14ac:dyDescent="0.25"/>
    <row r="30551" customFormat="1" x14ac:dyDescent="0.25"/>
    <row r="30552" customFormat="1" x14ac:dyDescent="0.25"/>
    <row r="30553" customFormat="1" x14ac:dyDescent="0.25"/>
    <row r="30554" customFormat="1" x14ac:dyDescent="0.25"/>
    <row r="30555" customFormat="1" x14ac:dyDescent="0.25"/>
    <row r="30556" customFormat="1" x14ac:dyDescent="0.25"/>
    <row r="30557" customFormat="1" x14ac:dyDescent="0.25"/>
    <row r="30558" customFormat="1" x14ac:dyDescent="0.25"/>
    <row r="30559" customFormat="1" x14ac:dyDescent="0.25"/>
    <row r="30560" customFormat="1" x14ac:dyDescent="0.25"/>
    <row r="30561" customFormat="1" x14ac:dyDescent="0.25"/>
    <row r="30562" customFormat="1" x14ac:dyDescent="0.25"/>
    <row r="30563" customFormat="1" x14ac:dyDescent="0.25"/>
    <row r="30564" customFormat="1" x14ac:dyDescent="0.25"/>
    <row r="30565" customFormat="1" x14ac:dyDescent="0.25"/>
    <row r="30566" customFormat="1" x14ac:dyDescent="0.25"/>
    <row r="30567" customFormat="1" x14ac:dyDescent="0.25"/>
    <row r="30568" customFormat="1" x14ac:dyDescent="0.25"/>
    <row r="30569" customFormat="1" x14ac:dyDescent="0.25"/>
    <row r="30570" customFormat="1" x14ac:dyDescent="0.25"/>
    <row r="30571" customFormat="1" x14ac:dyDescent="0.25"/>
    <row r="30572" customFormat="1" x14ac:dyDescent="0.25"/>
    <row r="30573" customFormat="1" x14ac:dyDescent="0.25"/>
    <row r="30574" customFormat="1" x14ac:dyDescent="0.25"/>
    <row r="30575" customFormat="1" x14ac:dyDescent="0.25"/>
    <row r="30576" customFormat="1" x14ac:dyDescent="0.25"/>
    <row r="30577" customFormat="1" x14ac:dyDescent="0.25"/>
    <row r="30578" customFormat="1" x14ac:dyDescent="0.25"/>
    <row r="30579" customFormat="1" x14ac:dyDescent="0.25"/>
    <row r="30580" customFormat="1" x14ac:dyDescent="0.25"/>
    <row r="30581" customFormat="1" x14ac:dyDescent="0.25"/>
    <row r="30582" customFormat="1" x14ac:dyDescent="0.25"/>
    <row r="30583" customFormat="1" x14ac:dyDescent="0.25"/>
    <row r="30584" customFormat="1" x14ac:dyDescent="0.25"/>
    <row r="30585" customFormat="1" x14ac:dyDescent="0.25"/>
    <row r="30586" customFormat="1" x14ac:dyDescent="0.25"/>
    <row r="30587" customFormat="1" x14ac:dyDescent="0.25"/>
    <row r="30588" customFormat="1" x14ac:dyDescent="0.25"/>
    <row r="30589" customFormat="1" x14ac:dyDescent="0.25"/>
    <row r="30590" customFormat="1" x14ac:dyDescent="0.25"/>
    <row r="30591" customFormat="1" x14ac:dyDescent="0.25"/>
    <row r="30592" customFormat="1" x14ac:dyDescent="0.25"/>
    <row r="30593" customFormat="1" x14ac:dyDescent="0.25"/>
    <row r="30594" customFormat="1" x14ac:dyDescent="0.25"/>
    <row r="30595" customFormat="1" x14ac:dyDescent="0.25"/>
    <row r="30596" customFormat="1" x14ac:dyDescent="0.25"/>
    <row r="30597" customFormat="1" x14ac:dyDescent="0.25"/>
    <row r="30598" customFormat="1" x14ac:dyDescent="0.25"/>
    <row r="30599" customFormat="1" x14ac:dyDescent="0.25"/>
    <row r="30600" customFormat="1" x14ac:dyDescent="0.25"/>
    <row r="30601" customFormat="1" x14ac:dyDescent="0.25"/>
    <row r="30602" customFormat="1" x14ac:dyDescent="0.25"/>
    <row r="30603" customFormat="1" x14ac:dyDescent="0.25"/>
    <row r="30604" customFormat="1" x14ac:dyDescent="0.25"/>
    <row r="30605" customFormat="1" x14ac:dyDescent="0.25"/>
    <row r="30606" customFormat="1" x14ac:dyDescent="0.25"/>
    <row r="30607" customFormat="1" x14ac:dyDescent="0.25"/>
    <row r="30608" customFormat="1" x14ac:dyDescent="0.25"/>
    <row r="30609" customFormat="1" x14ac:dyDescent="0.25"/>
    <row r="30610" customFormat="1" x14ac:dyDescent="0.25"/>
    <row r="30611" customFormat="1" x14ac:dyDescent="0.25"/>
    <row r="30612" customFormat="1" x14ac:dyDescent="0.25"/>
    <row r="30613" customFormat="1" x14ac:dyDescent="0.25"/>
    <row r="30614" customFormat="1" x14ac:dyDescent="0.25"/>
    <row r="30615" customFormat="1" x14ac:dyDescent="0.25"/>
    <row r="30616" customFormat="1" x14ac:dyDescent="0.25"/>
    <row r="30617" customFormat="1" x14ac:dyDescent="0.25"/>
    <row r="30618" customFormat="1" x14ac:dyDescent="0.25"/>
    <row r="30619" customFormat="1" x14ac:dyDescent="0.25"/>
    <row r="30620" customFormat="1" x14ac:dyDescent="0.25"/>
    <row r="30621" customFormat="1" x14ac:dyDescent="0.25"/>
    <row r="30622" customFormat="1" x14ac:dyDescent="0.25"/>
    <row r="30623" customFormat="1" x14ac:dyDescent="0.25"/>
    <row r="30624" customFormat="1" x14ac:dyDescent="0.25"/>
    <row r="30625" customFormat="1" x14ac:dyDescent="0.25"/>
    <row r="30626" customFormat="1" x14ac:dyDescent="0.25"/>
    <row r="30627" customFormat="1" x14ac:dyDescent="0.25"/>
    <row r="30628" customFormat="1" x14ac:dyDescent="0.25"/>
    <row r="30629" customFormat="1" x14ac:dyDescent="0.25"/>
    <row r="30630" customFormat="1" x14ac:dyDescent="0.25"/>
    <row r="30631" customFormat="1" x14ac:dyDescent="0.25"/>
    <row r="30632" customFormat="1" x14ac:dyDescent="0.25"/>
    <row r="30633" customFormat="1" x14ac:dyDescent="0.25"/>
    <row r="30634" customFormat="1" x14ac:dyDescent="0.25"/>
    <row r="30635" customFormat="1" x14ac:dyDescent="0.25"/>
    <row r="30636" customFormat="1" x14ac:dyDescent="0.25"/>
    <row r="30637" customFormat="1" x14ac:dyDescent="0.25"/>
    <row r="30638" customFormat="1" x14ac:dyDescent="0.25"/>
    <row r="30639" customFormat="1" x14ac:dyDescent="0.25"/>
    <row r="30640" customFormat="1" x14ac:dyDescent="0.25"/>
    <row r="30641" customFormat="1" x14ac:dyDescent="0.25"/>
    <row r="30642" customFormat="1" x14ac:dyDescent="0.25"/>
    <row r="30643" customFormat="1" x14ac:dyDescent="0.25"/>
    <row r="30644" customFormat="1" x14ac:dyDescent="0.25"/>
    <row r="30645" customFormat="1" x14ac:dyDescent="0.25"/>
    <row r="30646" customFormat="1" x14ac:dyDescent="0.25"/>
    <row r="30647" customFormat="1" x14ac:dyDescent="0.25"/>
    <row r="30648" customFormat="1" x14ac:dyDescent="0.25"/>
    <row r="30649" customFormat="1" x14ac:dyDescent="0.25"/>
    <row r="30650" customFormat="1" x14ac:dyDescent="0.25"/>
    <row r="30651" customFormat="1" x14ac:dyDescent="0.25"/>
    <row r="30652" customFormat="1" x14ac:dyDescent="0.25"/>
    <row r="30653" customFormat="1" x14ac:dyDescent="0.25"/>
    <row r="30654" customFormat="1" x14ac:dyDescent="0.25"/>
    <row r="30655" customFormat="1" x14ac:dyDescent="0.25"/>
    <row r="30656" customFormat="1" x14ac:dyDescent="0.25"/>
    <row r="30657" customFormat="1" x14ac:dyDescent="0.25"/>
    <row r="30658" customFormat="1" x14ac:dyDescent="0.25"/>
    <row r="30659" customFormat="1" x14ac:dyDescent="0.25"/>
    <row r="30660" customFormat="1" x14ac:dyDescent="0.25"/>
    <row r="30661" customFormat="1" x14ac:dyDescent="0.25"/>
    <row r="30662" customFormat="1" x14ac:dyDescent="0.25"/>
    <row r="30663" customFormat="1" x14ac:dyDescent="0.25"/>
    <row r="30664" customFormat="1" x14ac:dyDescent="0.25"/>
    <row r="30665" customFormat="1" x14ac:dyDescent="0.25"/>
    <row r="30666" customFormat="1" x14ac:dyDescent="0.25"/>
    <row r="30667" customFormat="1" x14ac:dyDescent="0.25"/>
    <row r="30668" customFormat="1" x14ac:dyDescent="0.25"/>
    <row r="30669" customFormat="1" x14ac:dyDescent="0.25"/>
    <row r="30670" customFormat="1" x14ac:dyDescent="0.25"/>
    <row r="30671" customFormat="1" x14ac:dyDescent="0.25"/>
    <row r="30672" customFormat="1" x14ac:dyDescent="0.25"/>
    <row r="30673" customFormat="1" x14ac:dyDescent="0.25"/>
    <row r="30674" customFormat="1" x14ac:dyDescent="0.25"/>
    <row r="30675" customFormat="1" x14ac:dyDescent="0.25"/>
    <row r="30676" customFormat="1" x14ac:dyDescent="0.25"/>
    <row r="30677" customFormat="1" x14ac:dyDescent="0.25"/>
    <row r="30678" customFormat="1" x14ac:dyDescent="0.25"/>
    <row r="30679" customFormat="1" x14ac:dyDescent="0.25"/>
    <row r="30680" customFormat="1" x14ac:dyDescent="0.25"/>
    <row r="30681" customFormat="1" x14ac:dyDescent="0.25"/>
    <row r="30682" customFormat="1" x14ac:dyDescent="0.25"/>
    <row r="30683" customFormat="1" x14ac:dyDescent="0.25"/>
    <row r="30684" customFormat="1" x14ac:dyDescent="0.25"/>
    <row r="30685" customFormat="1" x14ac:dyDescent="0.25"/>
    <row r="30686" customFormat="1" x14ac:dyDescent="0.25"/>
    <row r="30687" customFormat="1" x14ac:dyDescent="0.25"/>
    <row r="30688" customFormat="1" x14ac:dyDescent="0.25"/>
    <row r="30689" customFormat="1" x14ac:dyDescent="0.25"/>
    <row r="30690" customFormat="1" x14ac:dyDescent="0.25"/>
    <row r="30691" customFormat="1" x14ac:dyDescent="0.25"/>
    <row r="30692" customFormat="1" x14ac:dyDescent="0.25"/>
    <row r="30693" customFormat="1" x14ac:dyDescent="0.25"/>
    <row r="30694" customFormat="1" x14ac:dyDescent="0.25"/>
    <row r="30695" customFormat="1" x14ac:dyDescent="0.25"/>
    <row r="30696" customFormat="1" x14ac:dyDescent="0.25"/>
    <row r="30697" customFormat="1" x14ac:dyDescent="0.25"/>
    <row r="30698" customFormat="1" x14ac:dyDescent="0.25"/>
    <row r="30699" customFormat="1" x14ac:dyDescent="0.25"/>
    <row r="30700" customFormat="1" x14ac:dyDescent="0.25"/>
    <row r="30701" customFormat="1" x14ac:dyDescent="0.25"/>
    <row r="30702" customFormat="1" x14ac:dyDescent="0.25"/>
    <row r="30703" customFormat="1" x14ac:dyDescent="0.25"/>
    <row r="30704" customFormat="1" x14ac:dyDescent="0.25"/>
    <row r="30705" customFormat="1" x14ac:dyDescent="0.25"/>
    <row r="30706" customFormat="1" x14ac:dyDescent="0.25"/>
    <row r="30707" customFormat="1" x14ac:dyDescent="0.25"/>
    <row r="30708" customFormat="1" x14ac:dyDescent="0.25"/>
    <row r="30709" customFormat="1" x14ac:dyDescent="0.25"/>
    <row r="30710" customFormat="1" x14ac:dyDescent="0.25"/>
    <row r="30711" customFormat="1" x14ac:dyDescent="0.25"/>
    <row r="30712" customFormat="1" x14ac:dyDescent="0.25"/>
    <row r="30713" customFormat="1" x14ac:dyDescent="0.25"/>
    <row r="30714" customFormat="1" x14ac:dyDescent="0.25"/>
    <row r="30715" customFormat="1" x14ac:dyDescent="0.25"/>
    <row r="30716" customFormat="1" x14ac:dyDescent="0.25"/>
    <row r="30717" customFormat="1" x14ac:dyDescent="0.25"/>
    <row r="30718" customFormat="1" x14ac:dyDescent="0.25"/>
    <row r="30719" customFormat="1" x14ac:dyDescent="0.25"/>
    <row r="30720" customFormat="1" x14ac:dyDescent="0.25"/>
    <row r="30721" customFormat="1" x14ac:dyDescent="0.25"/>
    <row r="30722" customFormat="1" x14ac:dyDescent="0.25"/>
    <row r="30723" customFormat="1" x14ac:dyDescent="0.25"/>
    <row r="30724" customFormat="1" x14ac:dyDescent="0.25"/>
    <row r="30725" customFormat="1" x14ac:dyDescent="0.25"/>
    <row r="30726" customFormat="1" x14ac:dyDescent="0.25"/>
    <row r="30727" customFormat="1" x14ac:dyDescent="0.25"/>
    <row r="30728" customFormat="1" x14ac:dyDescent="0.25"/>
    <row r="30729" customFormat="1" x14ac:dyDescent="0.25"/>
    <row r="30730" customFormat="1" x14ac:dyDescent="0.25"/>
    <row r="30731" customFormat="1" x14ac:dyDescent="0.25"/>
    <row r="30732" customFormat="1" x14ac:dyDescent="0.25"/>
    <row r="30733" customFormat="1" x14ac:dyDescent="0.25"/>
    <row r="30734" customFormat="1" x14ac:dyDescent="0.25"/>
    <row r="30735" customFormat="1" x14ac:dyDescent="0.25"/>
    <row r="30736" customFormat="1" x14ac:dyDescent="0.25"/>
    <row r="30737" customFormat="1" x14ac:dyDescent="0.25"/>
    <row r="30738" customFormat="1" x14ac:dyDescent="0.25"/>
    <row r="30739" customFormat="1" x14ac:dyDescent="0.25"/>
    <row r="30740" customFormat="1" x14ac:dyDescent="0.25"/>
    <row r="30741" customFormat="1" x14ac:dyDescent="0.25"/>
    <row r="30742" customFormat="1" x14ac:dyDescent="0.25"/>
    <row r="30743" customFormat="1" x14ac:dyDescent="0.25"/>
    <row r="30744" customFormat="1" x14ac:dyDescent="0.25"/>
    <row r="30745" customFormat="1" x14ac:dyDescent="0.25"/>
    <row r="30746" customFormat="1" x14ac:dyDescent="0.25"/>
    <row r="30747" customFormat="1" x14ac:dyDescent="0.25"/>
    <row r="30748" customFormat="1" x14ac:dyDescent="0.25"/>
    <row r="30749" customFormat="1" x14ac:dyDescent="0.25"/>
    <row r="30750" customFormat="1" x14ac:dyDescent="0.25"/>
    <row r="30751" customFormat="1" x14ac:dyDescent="0.25"/>
    <row r="30752" customFormat="1" x14ac:dyDescent="0.25"/>
    <row r="30753" customFormat="1" x14ac:dyDescent="0.25"/>
    <row r="30754" customFormat="1" x14ac:dyDescent="0.25"/>
    <row r="30755" customFormat="1" x14ac:dyDescent="0.25"/>
    <row r="30756" customFormat="1" x14ac:dyDescent="0.25"/>
    <row r="30757" customFormat="1" x14ac:dyDescent="0.25"/>
    <row r="30758" customFormat="1" x14ac:dyDescent="0.25"/>
    <row r="30759" customFormat="1" x14ac:dyDescent="0.25"/>
    <row r="30760" customFormat="1" x14ac:dyDescent="0.25"/>
    <row r="30761" customFormat="1" x14ac:dyDescent="0.25"/>
    <row r="30762" customFormat="1" x14ac:dyDescent="0.25"/>
    <row r="30763" customFormat="1" x14ac:dyDescent="0.25"/>
    <row r="30764" customFormat="1" x14ac:dyDescent="0.25"/>
    <row r="30765" customFormat="1" x14ac:dyDescent="0.25"/>
    <row r="30766" customFormat="1" x14ac:dyDescent="0.25"/>
    <row r="30767" customFormat="1" x14ac:dyDescent="0.25"/>
    <row r="30768" customFormat="1" x14ac:dyDescent="0.25"/>
    <row r="30769" customFormat="1" x14ac:dyDescent="0.25"/>
    <row r="30770" customFormat="1" x14ac:dyDescent="0.25"/>
    <row r="30771" customFormat="1" x14ac:dyDescent="0.25"/>
    <row r="30772" customFormat="1" x14ac:dyDescent="0.25"/>
    <row r="30773" customFormat="1" x14ac:dyDescent="0.25"/>
    <row r="30774" customFormat="1" x14ac:dyDescent="0.25"/>
    <row r="30775" customFormat="1" x14ac:dyDescent="0.25"/>
    <row r="30776" customFormat="1" x14ac:dyDescent="0.25"/>
    <row r="30777" customFormat="1" x14ac:dyDescent="0.25"/>
    <row r="30778" customFormat="1" x14ac:dyDescent="0.25"/>
    <row r="30779" customFormat="1" x14ac:dyDescent="0.25"/>
    <row r="30780" customFormat="1" x14ac:dyDescent="0.25"/>
    <row r="30781" customFormat="1" x14ac:dyDescent="0.25"/>
    <row r="30782" customFormat="1" x14ac:dyDescent="0.25"/>
    <row r="30783" customFormat="1" x14ac:dyDescent="0.25"/>
    <row r="30784" customFormat="1" x14ac:dyDescent="0.25"/>
    <row r="30785" customFormat="1" x14ac:dyDescent="0.25"/>
    <row r="30786" customFormat="1" x14ac:dyDescent="0.25"/>
    <row r="30787" customFormat="1" x14ac:dyDescent="0.25"/>
    <row r="30788" customFormat="1" x14ac:dyDescent="0.25"/>
    <row r="30789" customFormat="1" x14ac:dyDescent="0.25"/>
    <row r="30790" customFormat="1" x14ac:dyDescent="0.25"/>
    <row r="30791" customFormat="1" x14ac:dyDescent="0.25"/>
    <row r="30792" customFormat="1" x14ac:dyDescent="0.25"/>
    <row r="30793" customFormat="1" x14ac:dyDescent="0.25"/>
    <row r="30794" customFormat="1" x14ac:dyDescent="0.25"/>
    <row r="30795" customFormat="1" x14ac:dyDescent="0.25"/>
    <row r="30796" customFormat="1" x14ac:dyDescent="0.25"/>
    <row r="30797" customFormat="1" x14ac:dyDescent="0.25"/>
    <row r="30798" customFormat="1" x14ac:dyDescent="0.25"/>
    <row r="30799" customFormat="1" x14ac:dyDescent="0.25"/>
    <row r="30800" customFormat="1" x14ac:dyDescent="0.25"/>
    <row r="30801" customFormat="1" x14ac:dyDescent="0.25"/>
    <row r="30802" customFormat="1" x14ac:dyDescent="0.25"/>
    <row r="30803" customFormat="1" x14ac:dyDescent="0.25"/>
    <row r="30804" customFormat="1" x14ac:dyDescent="0.25"/>
    <row r="30805" customFormat="1" x14ac:dyDescent="0.25"/>
    <row r="30806" customFormat="1" x14ac:dyDescent="0.25"/>
    <row r="30807" customFormat="1" x14ac:dyDescent="0.25"/>
    <row r="30808" customFormat="1" x14ac:dyDescent="0.25"/>
    <row r="30809" customFormat="1" x14ac:dyDescent="0.25"/>
    <row r="30810" customFormat="1" x14ac:dyDescent="0.25"/>
    <row r="30811" customFormat="1" x14ac:dyDescent="0.25"/>
    <row r="30812" customFormat="1" x14ac:dyDescent="0.25"/>
    <row r="30813" customFormat="1" x14ac:dyDescent="0.25"/>
    <row r="30814" customFormat="1" x14ac:dyDescent="0.25"/>
    <row r="30815" customFormat="1" x14ac:dyDescent="0.25"/>
    <row r="30816" customFormat="1" x14ac:dyDescent="0.25"/>
    <row r="30817" customFormat="1" x14ac:dyDescent="0.25"/>
    <row r="30818" customFormat="1" x14ac:dyDescent="0.25"/>
    <row r="30819" customFormat="1" x14ac:dyDescent="0.25"/>
    <row r="30820" customFormat="1" x14ac:dyDescent="0.25"/>
    <row r="30821" customFormat="1" x14ac:dyDescent="0.25"/>
    <row r="30822" customFormat="1" x14ac:dyDescent="0.25"/>
    <row r="30823" customFormat="1" x14ac:dyDescent="0.25"/>
    <row r="30824" customFormat="1" x14ac:dyDescent="0.25"/>
    <row r="30825" customFormat="1" x14ac:dyDescent="0.25"/>
    <row r="30826" customFormat="1" x14ac:dyDescent="0.25"/>
    <row r="30827" customFormat="1" x14ac:dyDescent="0.25"/>
    <row r="30828" customFormat="1" x14ac:dyDescent="0.25"/>
    <row r="30829" customFormat="1" x14ac:dyDescent="0.25"/>
    <row r="30830" customFormat="1" x14ac:dyDescent="0.25"/>
    <row r="30831" customFormat="1" x14ac:dyDescent="0.25"/>
    <row r="30832" customFormat="1" x14ac:dyDescent="0.25"/>
    <row r="30833" customFormat="1" x14ac:dyDescent="0.25"/>
    <row r="30834" customFormat="1" x14ac:dyDescent="0.25"/>
    <row r="30835" customFormat="1" x14ac:dyDescent="0.25"/>
    <row r="30836" customFormat="1" x14ac:dyDescent="0.25"/>
    <row r="30837" customFormat="1" x14ac:dyDescent="0.25"/>
    <row r="30838" customFormat="1" x14ac:dyDescent="0.25"/>
    <row r="30839" customFormat="1" x14ac:dyDescent="0.25"/>
    <row r="30840" customFormat="1" x14ac:dyDescent="0.25"/>
    <row r="30841" customFormat="1" x14ac:dyDescent="0.25"/>
    <row r="30842" customFormat="1" x14ac:dyDescent="0.25"/>
    <row r="30843" customFormat="1" x14ac:dyDescent="0.25"/>
    <row r="30844" customFormat="1" x14ac:dyDescent="0.25"/>
    <row r="30845" customFormat="1" x14ac:dyDescent="0.25"/>
    <row r="30846" customFormat="1" x14ac:dyDescent="0.25"/>
    <row r="30847" customFormat="1" x14ac:dyDescent="0.25"/>
    <row r="30848" customFormat="1" x14ac:dyDescent="0.25"/>
    <row r="30849" customFormat="1" x14ac:dyDescent="0.25"/>
    <row r="30850" customFormat="1" x14ac:dyDescent="0.25"/>
    <row r="30851" customFormat="1" x14ac:dyDescent="0.25"/>
    <row r="30852" customFormat="1" x14ac:dyDescent="0.25"/>
    <row r="30853" customFormat="1" x14ac:dyDescent="0.25"/>
    <row r="30854" customFormat="1" x14ac:dyDescent="0.25"/>
    <row r="30855" customFormat="1" x14ac:dyDescent="0.25"/>
    <row r="30856" customFormat="1" x14ac:dyDescent="0.25"/>
    <row r="30857" customFormat="1" x14ac:dyDescent="0.25"/>
    <row r="30858" customFormat="1" x14ac:dyDescent="0.25"/>
    <row r="30859" customFormat="1" x14ac:dyDescent="0.25"/>
    <row r="30860" customFormat="1" x14ac:dyDescent="0.25"/>
    <row r="30861" customFormat="1" x14ac:dyDescent="0.25"/>
    <row r="30862" customFormat="1" x14ac:dyDescent="0.25"/>
    <row r="30863" customFormat="1" x14ac:dyDescent="0.25"/>
    <row r="30864" customFormat="1" x14ac:dyDescent="0.25"/>
    <row r="30865" customFormat="1" x14ac:dyDescent="0.25"/>
    <row r="30866" customFormat="1" x14ac:dyDescent="0.25"/>
    <row r="30867" customFormat="1" x14ac:dyDescent="0.25"/>
    <row r="30868" customFormat="1" x14ac:dyDescent="0.25"/>
    <row r="30869" customFormat="1" x14ac:dyDescent="0.25"/>
    <row r="30870" customFormat="1" x14ac:dyDescent="0.25"/>
    <row r="30871" customFormat="1" x14ac:dyDescent="0.25"/>
    <row r="30872" customFormat="1" x14ac:dyDescent="0.25"/>
    <row r="30873" customFormat="1" x14ac:dyDescent="0.25"/>
    <row r="30874" customFormat="1" x14ac:dyDescent="0.25"/>
    <row r="30875" customFormat="1" x14ac:dyDescent="0.25"/>
    <row r="30876" customFormat="1" x14ac:dyDescent="0.25"/>
    <row r="30877" customFormat="1" x14ac:dyDescent="0.25"/>
    <row r="30878" customFormat="1" x14ac:dyDescent="0.25"/>
    <row r="30879" customFormat="1" x14ac:dyDescent="0.25"/>
    <row r="30880" customFormat="1" x14ac:dyDescent="0.25"/>
    <row r="30881" customFormat="1" x14ac:dyDescent="0.25"/>
    <row r="30882" customFormat="1" x14ac:dyDescent="0.25"/>
    <row r="30883" customFormat="1" x14ac:dyDescent="0.25"/>
    <row r="30884" customFormat="1" x14ac:dyDescent="0.25"/>
    <row r="30885" customFormat="1" x14ac:dyDescent="0.25"/>
    <row r="30886" customFormat="1" x14ac:dyDescent="0.25"/>
    <row r="30887" customFormat="1" x14ac:dyDescent="0.25"/>
    <row r="30888" customFormat="1" x14ac:dyDescent="0.25"/>
    <row r="30889" customFormat="1" x14ac:dyDescent="0.25"/>
    <row r="30890" customFormat="1" x14ac:dyDescent="0.25"/>
    <row r="30891" customFormat="1" x14ac:dyDescent="0.25"/>
    <row r="30892" customFormat="1" x14ac:dyDescent="0.25"/>
    <row r="30893" customFormat="1" x14ac:dyDescent="0.25"/>
    <row r="30894" customFormat="1" x14ac:dyDescent="0.25"/>
    <row r="30895" customFormat="1" x14ac:dyDescent="0.25"/>
    <row r="30896" customFormat="1" x14ac:dyDescent="0.25"/>
    <row r="30897" customFormat="1" x14ac:dyDescent="0.25"/>
    <row r="30898" customFormat="1" x14ac:dyDescent="0.25"/>
    <row r="30899" customFormat="1" x14ac:dyDescent="0.25"/>
    <row r="30900" customFormat="1" x14ac:dyDescent="0.25"/>
    <row r="30901" customFormat="1" x14ac:dyDescent="0.25"/>
    <row r="30902" customFormat="1" x14ac:dyDescent="0.25"/>
    <row r="30903" customFormat="1" x14ac:dyDescent="0.25"/>
    <row r="30904" customFormat="1" x14ac:dyDescent="0.25"/>
    <row r="30905" customFormat="1" x14ac:dyDescent="0.25"/>
    <row r="30906" customFormat="1" x14ac:dyDescent="0.25"/>
    <row r="30907" customFormat="1" x14ac:dyDescent="0.25"/>
    <row r="30908" customFormat="1" x14ac:dyDescent="0.25"/>
    <row r="30909" customFormat="1" x14ac:dyDescent="0.25"/>
    <row r="30910" customFormat="1" x14ac:dyDescent="0.25"/>
    <row r="30911" customFormat="1" x14ac:dyDescent="0.25"/>
    <row r="30912" customFormat="1" x14ac:dyDescent="0.25"/>
    <row r="30913" customFormat="1" x14ac:dyDescent="0.25"/>
    <row r="30914" customFormat="1" x14ac:dyDescent="0.25"/>
    <row r="30915" customFormat="1" x14ac:dyDescent="0.25"/>
    <row r="30916" customFormat="1" x14ac:dyDescent="0.25"/>
    <row r="30917" customFormat="1" x14ac:dyDescent="0.25"/>
    <row r="30918" customFormat="1" x14ac:dyDescent="0.25"/>
    <row r="30919" customFormat="1" x14ac:dyDescent="0.25"/>
    <row r="30920" customFormat="1" x14ac:dyDescent="0.25"/>
    <row r="30921" customFormat="1" x14ac:dyDescent="0.25"/>
    <row r="30922" customFormat="1" x14ac:dyDescent="0.25"/>
    <row r="30923" customFormat="1" x14ac:dyDescent="0.25"/>
    <row r="30924" customFormat="1" x14ac:dyDescent="0.25"/>
    <row r="30925" customFormat="1" x14ac:dyDescent="0.25"/>
    <row r="30926" customFormat="1" x14ac:dyDescent="0.25"/>
    <row r="30927" customFormat="1" x14ac:dyDescent="0.25"/>
    <row r="30928" customFormat="1" x14ac:dyDescent="0.25"/>
    <row r="30929" customFormat="1" x14ac:dyDescent="0.25"/>
    <row r="30930" customFormat="1" x14ac:dyDescent="0.25"/>
    <row r="30931" customFormat="1" x14ac:dyDescent="0.25"/>
    <row r="30932" customFormat="1" x14ac:dyDescent="0.25"/>
    <row r="30933" customFormat="1" x14ac:dyDescent="0.25"/>
    <row r="30934" customFormat="1" x14ac:dyDescent="0.25"/>
    <row r="30935" customFormat="1" x14ac:dyDescent="0.25"/>
    <row r="30936" customFormat="1" x14ac:dyDescent="0.25"/>
    <row r="30937" customFormat="1" x14ac:dyDescent="0.25"/>
    <row r="30938" customFormat="1" x14ac:dyDescent="0.25"/>
    <row r="30939" customFormat="1" x14ac:dyDescent="0.25"/>
    <row r="30940" customFormat="1" x14ac:dyDescent="0.25"/>
    <row r="30941" customFormat="1" x14ac:dyDescent="0.25"/>
    <row r="30942" customFormat="1" x14ac:dyDescent="0.25"/>
    <row r="30943" customFormat="1" x14ac:dyDescent="0.25"/>
    <row r="30944" customFormat="1" x14ac:dyDescent="0.25"/>
    <row r="30945" customFormat="1" x14ac:dyDescent="0.25"/>
    <row r="30946" customFormat="1" x14ac:dyDescent="0.25"/>
    <row r="30947" customFormat="1" x14ac:dyDescent="0.25"/>
    <row r="30948" customFormat="1" x14ac:dyDescent="0.25"/>
    <row r="30949" customFormat="1" x14ac:dyDescent="0.25"/>
    <row r="30950" customFormat="1" x14ac:dyDescent="0.25"/>
    <row r="30951" customFormat="1" x14ac:dyDescent="0.25"/>
    <row r="30952" customFormat="1" x14ac:dyDescent="0.25"/>
    <row r="30953" customFormat="1" x14ac:dyDescent="0.25"/>
    <row r="30954" customFormat="1" x14ac:dyDescent="0.25"/>
    <row r="30955" customFormat="1" x14ac:dyDescent="0.25"/>
    <row r="30956" customFormat="1" x14ac:dyDescent="0.25"/>
    <row r="30957" customFormat="1" x14ac:dyDescent="0.25"/>
    <row r="30958" customFormat="1" x14ac:dyDescent="0.25"/>
    <row r="30959" customFormat="1" x14ac:dyDescent="0.25"/>
    <row r="30960" customFormat="1" x14ac:dyDescent="0.25"/>
    <row r="30961" customFormat="1" x14ac:dyDescent="0.25"/>
    <row r="30962" customFormat="1" x14ac:dyDescent="0.25"/>
    <row r="30963" customFormat="1" x14ac:dyDescent="0.25"/>
    <row r="30964" customFormat="1" x14ac:dyDescent="0.25"/>
    <row r="30965" customFormat="1" x14ac:dyDescent="0.25"/>
    <row r="30966" customFormat="1" x14ac:dyDescent="0.25"/>
    <row r="30967" customFormat="1" x14ac:dyDescent="0.25"/>
    <row r="30968" customFormat="1" x14ac:dyDescent="0.25"/>
    <row r="30969" customFormat="1" x14ac:dyDescent="0.25"/>
    <row r="30970" customFormat="1" x14ac:dyDescent="0.25"/>
    <row r="30971" customFormat="1" x14ac:dyDescent="0.25"/>
    <row r="30972" customFormat="1" x14ac:dyDescent="0.25"/>
    <row r="30973" customFormat="1" x14ac:dyDescent="0.25"/>
    <row r="30974" customFormat="1" x14ac:dyDescent="0.25"/>
    <row r="30975" customFormat="1" x14ac:dyDescent="0.25"/>
    <row r="30976" customFormat="1" x14ac:dyDescent="0.25"/>
    <row r="30977" customFormat="1" x14ac:dyDescent="0.25"/>
    <row r="30978" customFormat="1" x14ac:dyDescent="0.25"/>
    <row r="30979" customFormat="1" x14ac:dyDescent="0.25"/>
    <row r="30980" customFormat="1" x14ac:dyDescent="0.25"/>
    <row r="30981" customFormat="1" x14ac:dyDescent="0.25"/>
    <row r="30982" customFormat="1" x14ac:dyDescent="0.25"/>
    <row r="30983" customFormat="1" x14ac:dyDescent="0.25"/>
    <row r="30984" customFormat="1" x14ac:dyDescent="0.25"/>
    <row r="30985" customFormat="1" x14ac:dyDescent="0.25"/>
    <row r="30986" customFormat="1" x14ac:dyDescent="0.25"/>
    <row r="30987" customFormat="1" x14ac:dyDescent="0.25"/>
    <row r="30988" customFormat="1" x14ac:dyDescent="0.25"/>
    <row r="30989" customFormat="1" x14ac:dyDescent="0.25"/>
    <row r="30990" customFormat="1" x14ac:dyDescent="0.25"/>
    <row r="30991" customFormat="1" x14ac:dyDescent="0.25"/>
    <row r="30992" customFormat="1" x14ac:dyDescent="0.25"/>
    <row r="30993" customFormat="1" x14ac:dyDescent="0.25"/>
    <row r="30994" customFormat="1" x14ac:dyDescent="0.25"/>
    <row r="30995" customFormat="1" x14ac:dyDescent="0.25"/>
    <row r="30996" customFormat="1" x14ac:dyDescent="0.25"/>
    <row r="30997" customFormat="1" x14ac:dyDescent="0.25"/>
    <row r="30998" customFormat="1" x14ac:dyDescent="0.25"/>
    <row r="30999" customFormat="1" x14ac:dyDescent="0.25"/>
    <row r="31000" customFormat="1" x14ac:dyDescent="0.25"/>
    <row r="31001" customFormat="1" x14ac:dyDescent="0.25"/>
    <row r="31002" customFormat="1" x14ac:dyDescent="0.25"/>
    <row r="31003" customFormat="1" x14ac:dyDescent="0.25"/>
    <row r="31004" customFormat="1" x14ac:dyDescent="0.25"/>
    <row r="31005" customFormat="1" x14ac:dyDescent="0.25"/>
    <row r="31006" customFormat="1" x14ac:dyDescent="0.25"/>
    <row r="31007" customFormat="1" x14ac:dyDescent="0.25"/>
    <row r="31008" customFormat="1" x14ac:dyDescent="0.25"/>
    <row r="31009" customFormat="1" x14ac:dyDescent="0.25"/>
    <row r="31010" customFormat="1" x14ac:dyDescent="0.25"/>
    <row r="31011" customFormat="1" x14ac:dyDescent="0.25"/>
    <row r="31012" customFormat="1" x14ac:dyDescent="0.25"/>
    <row r="31013" customFormat="1" x14ac:dyDescent="0.25"/>
    <row r="31014" customFormat="1" x14ac:dyDescent="0.25"/>
    <row r="31015" customFormat="1" x14ac:dyDescent="0.25"/>
    <row r="31016" customFormat="1" x14ac:dyDescent="0.25"/>
    <row r="31017" customFormat="1" x14ac:dyDescent="0.25"/>
    <row r="31018" customFormat="1" x14ac:dyDescent="0.25"/>
    <row r="31019" customFormat="1" x14ac:dyDescent="0.25"/>
    <row r="31020" customFormat="1" x14ac:dyDescent="0.25"/>
    <row r="31021" customFormat="1" x14ac:dyDescent="0.25"/>
    <row r="31022" customFormat="1" x14ac:dyDescent="0.25"/>
    <row r="31023" customFormat="1" x14ac:dyDescent="0.25"/>
    <row r="31024" customFormat="1" x14ac:dyDescent="0.25"/>
    <row r="31025" customFormat="1" x14ac:dyDescent="0.25"/>
    <row r="31026" customFormat="1" x14ac:dyDescent="0.25"/>
    <row r="31027" customFormat="1" x14ac:dyDescent="0.25"/>
    <row r="31028" customFormat="1" x14ac:dyDescent="0.25"/>
    <row r="31029" customFormat="1" x14ac:dyDescent="0.25"/>
    <row r="31030" customFormat="1" x14ac:dyDescent="0.25"/>
    <row r="31031" customFormat="1" x14ac:dyDescent="0.25"/>
    <row r="31032" customFormat="1" x14ac:dyDescent="0.25"/>
    <row r="31033" customFormat="1" x14ac:dyDescent="0.25"/>
    <row r="31034" customFormat="1" x14ac:dyDescent="0.25"/>
    <row r="31035" customFormat="1" x14ac:dyDescent="0.25"/>
    <row r="31036" customFormat="1" x14ac:dyDescent="0.25"/>
    <row r="31037" customFormat="1" x14ac:dyDescent="0.25"/>
    <row r="31038" customFormat="1" x14ac:dyDescent="0.25"/>
    <row r="31039" customFormat="1" x14ac:dyDescent="0.25"/>
    <row r="31040" customFormat="1" x14ac:dyDescent="0.25"/>
    <row r="31041" customFormat="1" x14ac:dyDescent="0.25"/>
    <row r="31042" customFormat="1" x14ac:dyDescent="0.25"/>
    <row r="31043" customFormat="1" x14ac:dyDescent="0.25"/>
    <row r="31044" customFormat="1" x14ac:dyDescent="0.25"/>
    <row r="31045" customFormat="1" x14ac:dyDescent="0.25"/>
    <row r="31046" customFormat="1" x14ac:dyDescent="0.25"/>
    <row r="31047" customFormat="1" x14ac:dyDescent="0.25"/>
    <row r="31048" customFormat="1" x14ac:dyDescent="0.25"/>
    <row r="31049" customFormat="1" x14ac:dyDescent="0.25"/>
    <row r="31050" customFormat="1" x14ac:dyDescent="0.25"/>
    <row r="31051" customFormat="1" x14ac:dyDescent="0.25"/>
    <row r="31052" customFormat="1" x14ac:dyDescent="0.25"/>
    <row r="31053" customFormat="1" x14ac:dyDescent="0.25"/>
    <row r="31054" customFormat="1" x14ac:dyDescent="0.25"/>
    <row r="31055" customFormat="1" x14ac:dyDescent="0.25"/>
    <row r="31056" customFormat="1" x14ac:dyDescent="0.25"/>
    <row r="31057" customFormat="1" x14ac:dyDescent="0.25"/>
    <row r="31058" customFormat="1" x14ac:dyDescent="0.25"/>
    <row r="31059" customFormat="1" x14ac:dyDescent="0.25"/>
    <row r="31060" customFormat="1" x14ac:dyDescent="0.25"/>
    <row r="31061" customFormat="1" x14ac:dyDescent="0.25"/>
    <row r="31062" customFormat="1" x14ac:dyDescent="0.25"/>
    <row r="31063" customFormat="1" x14ac:dyDescent="0.25"/>
    <row r="31064" customFormat="1" x14ac:dyDescent="0.25"/>
    <row r="31065" customFormat="1" x14ac:dyDescent="0.25"/>
    <row r="31066" customFormat="1" x14ac:dyDescent="0.25"/>
    <row r="31067" customFormat="1" x14ac:dyDescent="0.25"/>
    <row r="31068" customFormat="1" x14ac:dyDescent="0.25"/>
    <row r="31069" customFormat="1" x14ac:dyDescent="0.25"/>
    <row r="31070" customFormat="1" x14ac:dyDescent="0.25"/>
    <row r="31071" customFormat="1" x14ac:dyDescent="0.25"/>
    <row r="31072" customFormat="1" x14ac:dyDescent="0.25"/>
    <row r="31073" customFormat="1" x14ac:dyDescent="0.25"/>
    <row r="31074" customFormat="1" x14ac:dyDescent="0.25"/>
    <row r="31075" customFormat="1" x14ac:dyDescent="0.25"/>
    <row r="31076" customFormat="1" x14ac:dyDescent="0.25"/>
    <row r="31077" customFormat="1" x14ac:dyDescent="0.25"/>
    <row r="31078" customFormat="1" x14ac:dyDescent="0.25"/>
    <row r="31079" customFormat="1" x14ac:dyDescent="0.25"/>
    <row r="31080" customFormat="1" x14ac:dyDescent="0.25"/>
    <row r="31081" customFormat="1" x14ac:dyDescent="0.25"/>
    <row r="31082" customFormat="1" x14ac:dyDescent="0.25"/>
    <row r="31083" customFormat="1" x14ac:dyDescent="0.25"/>
    <row r="31084" customFormat="1" x14ac:dyDescent="0.25"/>
    <row r="31085" customFormat="1" x14ac:dyDescent="0.25"/>
    <row r="31086" customFormat="1" x14ac:dyDescent="0.25"/>
    <row r="31087" customFormat="1" x14ac:dyDescent="0.25"/>
    <row r="31088" customFormat="1" x14ac:dyDescent="0.25"/>
    <row r="31089" customFormat="1" x14ac:dyDescent="0.25"/>
    <row r="31090" customFormat="1" x14ac:dyDescent="0.25"/>
    <row r="31091" customFormat="1" x14ac:dyDescent="0.25"/>
    <row r="31092" customFormat="1" x14ac:dyDescent="0.25"/>
    <row r="31093" customFormat="1" x14ac:dyDescent="0.25"/>
    <row r="31094" customFormat="1" x14ac:dyDescent="0.25"/>
    <row r="31095" customFormat="1" x14ac:dyDescent="0.25"/>
    <row r="31096" customFormat="1" x14ac:dyDescent="0.25"/>
    <row r="31097" customFormat="1" x14ac:dyDescent="0.25"/>
    <row r="31098" customFormat="1" x14ac:dyDescent="0.25"/>
    <row r="31099" customFormat="1" x14ac:dyDescent="0.25"/>
    <row r="31100" customFormat="1" x14ac:dyDescent="0.25"/>
    <row r="31101" customFormat="1" x14ac:dyDescent="0.25"/>
    <row r="31102" customFormat="1" x14ac:dyDescent="0.25"/>
    <row r="31103" customFormat="1" x14ac:dyDescent="0.25"/>
    <row r="31104" customFormat="1" x14ac:dyDescent="0.25"/>
    <row r="31105" customFormat="1" x14ac:dyDescent="0.25"/>
    <row r="31106" customFormat="1" x14ac:dyDescent="0.25"/>
    <row r="31107" customFormat="1" x14ac:dyDescent="0.25"/>
    <row r="31108" customFormat="1" x14ac:dyDescent="0.25"/>
    <row r="31109" customFormat="1" x14ac:dyDescent="0.25"/>
    <row r="31110" customFormat="1" x14ac:dyDescent="0.25"/>
    <row r="31111" customFormat="1" x14ac:dyDescent="0.25"/>
    <row r="31112" customFormat="1" x14ac:dyDescent="0.25"/>
    <row r="31113" customFormat="1" x14ac:dyDescent="0.25"/>
    <row r="31114" customFormat="1" x14ac:dyDescent="0.25"/>
    <row r="31115" customFormat="1" x14ac:dyDescent="0.25"/>
    <row r="31116" customFormat="1" x14ac:dyDescent="0.25"/>
    <row r="31117" customFormat="1" x14ac:dyDescent="0.25"/>
    <row r="31118" customFormat="1" x14ac:dyDescent="0.25"/>
    <row r="31119" customFormat="1" x14ac:dyDescent="0.25"/>
    <row r="31120" customFormat="1" x14ac:dyDescent="0.25"/>
    <row r="31121" customFormat="1" x14ac:dyDescent="0.25"/>
    <row r="31122" customFormat="1" x14ac:dyDescent="0.25"/>
    <row r="31123" customFormat="1" x14ac:dyDescent="0.25"/>
    <row r="31124" customFormat="1" x14ac:dyDescent="0.25"/>
    <row r="31125" customFormat="1" x14ac:dyDescent="0.25"/>
    <row r="31126" customFormat="1" x14ac:dyDescent="0.25"/>
    <row r="31127" customFormat="1" x14ac:dyDescent="0.25"/>
    <row r="31128" customFormat="1" x14ac:dyDescent="0.25"/>
    <row r="31129" customFormat="1" x14ac:dyDescent="0.25"/>
    <row r="31130" customFormat="1" x14ac:dyDescent="0.25"/>
    <row r="31131" customFormat="1" x14ac:dyDescent="0.25"/>
    <row r="31132" customFormat="1" x14ac:dyDescent="0.25"/>
    <row r="31133" customFormat="1" x14ac:dyDescent="0.25"/>
    <row r="31134" customFormat="1" x14ac:dyDescent="0.25"/>
    <row r="31135" customFormat="1" x14ac:dyDescent="0.25"/>
    <row r="31136" customFormat="1" x14ac:dyDescent="0.25"/>
    <row r="31137" customFormat="1" x14ac:dyDescent="0.25"/>
    <row r="31138" customFormat="1" x14ac:dyDescent="0.25"/>
    <row r="31139" customFormat="1" x14ac:dyDescent="0.25"/>
    <row r="31140" customFormat="1" x14ac:dyDescent="0.25"/>
    <row r="31141" customFormat="1" x14ac:dyDescent="0.25"/>
    <row r="31142" customFormat="1" x14ac:dyDescent="0.25"/>
    <row r="31143" customFormat="1" x14ac:dyDescent="0.25"/>
    <row r="31144" customFormat="1" x14ac:dyDescent="0.25"/>
    <row r="31145" customFormat="1" x14ac:dyDescent="0.25"/>
    <row r="31146" customFormat="1" x14ac:dyDescent="0.25"/>
    <row r="31147" customFormat="1" x14ac:dyDescent="0.25"/>
    <row r="31148" customFormat="1" x14ac:dyDescent="0.25"/>
    <row r="31149" customFormat="1" x14ac:dyDescent="0.25"/>
    <row r="31150" customFormat="1" x14ac:dyDescent="0.25"/>
    <row r="31151" customFormat="1" x14ac:dyDescent="0.25"/>
    <row r="31152" customFormat="1" x14ac:dyDescent="0.25"/>
    <row r="31153" customFormat="1" x14ac:dyDescent="0.25"/>
    <row r="31154" customFormat="1" x14ac:dyDescent="0.25"/>
    <row r="31155" customFormat="1" x14ac:dyDescent="0.25"/>
    <row r="31156" customFormat="1" x14ac:dyDescent="0.25"/>
    <row r="31157" customFormat="1" x14ac:dyDescent="0.25"/>
    <row r="31158" customFormat="1" x14ac:dyDescent="0.25"/>
    <row r="31159" customFormat="1" x14ac:dyDescent="0.25"/>
    <row r="31160" customFormat="1" x14ac:dyDescent="0.25"/>
    <row r="31161" customFormat="1" x14ac:dyDescent="0.25"/>
    <row r="31162" customFormat="1" x14ac:dyDescent="0.25"/>
    <row r="31163" customFormat="1" x14ac:dyDescent="0.25"/>
    <row r="31164" customFormat="1" x14ac:dyDescent="0.25"/>
    <row r="31165" customFormat="1" x14ac:dyDescent="0.25"/>
    <row r="31166" customFormat="1" x14ac:dyDescent="0.25"/>
    <row r="31167" customFormat="1" x14ac:dyDescent="0.25"/>
    <row r="31168" customFormat="1" x14ac:dyDescent="0.25"/>
    <row r="31169" customFormat="1" x14ac:dyDescent="0.25"/>
    <row r="31170" customFormat="1" x14ac:dyDescent="0.25"/>
    <row r="31171" customFormat="1" x14ac:dyDescent="0.25"/>
    <row r="31172" customFormat="1" x14ac:dyDescent="0.25"/>
    <row r="31173" customFormat="1" x14ac:dyDescent="0.25"/>
    <row r="31174" customFormat="1" x14ac:dyDescent="0.25"/>
    <row r="31175" customFormat="1" x14ac:dyDescent="0.25"/>
    <row r="31176" customFormat="1" x14ac:dyDescent="0.25"/>
    <row r="31177" customFormat="1" x14ac:dyDescent="0.25"/>
    <row r="31178" customFormat="1" x14ac:dyDescent="0.25"/>
    <row r="31179" customFormat="1" x14ac:dyDescent="0.25"/>
    <row r="31180" customFormat="1" x14ac:dyDescent="0.25"/>
    <row r="31181" customFormat="1" x14ac:dyDescent="0.25"/>
    <row r="31182" customFormat="1" x14ac:dyDescent="0.25"/>
    <row r="31183" customFormat="1" x14ac:dyDescent="0.25"/>
    <row r="31184" customFormat="1" x14ac:dyDescent="0.25"/>
    <row r="31185" customFormat="1" x14ac:dyDescent="0.25"/>
    <row r="31186" customFormat="1" x14ac:dyDescent="0.25"/>
    <row r="31187" customFormat="1" x14ac:dyDescent="0.25"/>
    <row r="31188" customFormat="1" x14ac:dyDescent="0.25"/>
    <row r="31189" customFormat="1" x14ac:dyDescent="0.25"/>
    <row r="31190" customFormat="1" x14ac:dyDescent="0.25"/>
    <row r="31191" customFormat="1" x14ac:dyDescent="0.25"/>
    <row r="31192" customFormat="1" x14ac:dyDescent="0.25"/>
    <row r="31193" customFormat="1" x14ac:dyDescent="0.25"/>
    <row r="31194" customFormat="1" x14ac:dyDescent="0.25"/>
    <row r="31195" customFormat="1" x14ac:dyDescent="0.25"/>
    <row r="31196" customFormat="1" x14ac:dyDescent="0.25"/>
    <row r="31197" customFormat="1" x14ac:dyDescent="0.25"/>
    <row r="31198" customFormat="1" x14ac:dyDescent="0.25"/>
    <row r="31199" customFormat="1" x14ac:dyDescent="0.25"/>
    <row r="31200" customFormat="1" x14ac:dyDescent="0.25"/>
    <row r="31201" customFormat="1" x14ac:dyDescent="0.25"/>
    <row r="31202" customFormat="1" x14ac:dyDescent="0.25"/>
    <row r="31203" customFormat="1" x14ac:dyDescent="0.25"/>
    <row r="31204" customFormat="1" x14ac:dyDescent="0.25"/>
    <row r="31205" customFormat="1" x14ac:dyDescent="0.25"/>
    <row r="31206" customFormat="1" x14ac:dyDescent="0.25"/>
    <row r="31207" customFormat="1" x14ac:dyDescent="0.25"/>
    <row r="31208" customFormat="1" x14ac:dyDescent="0.25"/>
    <row r="31209" customFormat="1" x14ac:dyDescent="0.25"/>
    <row r="31210" customFormat="1" x14ac:dyDescent="0.25"/>
    <row r="31211" customFormat="1" x14ac:dyDescent="0.25"/>
    <row r="31212" customFormat="1" x14ac:dyDescent="0.25"/>
    <row r="31213" customFormat="1" x14ac:dyDescent="0.25"/>
    <row r="31214" customFormat="1" x14ac:dyDescent="0.25"/>
    <row r="31215" customFormat="1" x14ac:dyDescent="0.25"/>
    <row r="31216" customFormat="1" x14ac:dyDescent="0.25"/>
    <row r="31217" customFormat="1" x14ac:dyDescent="0.25"/>
    <row r="31218" customFormat="1" x14ac:dyDescent="0.25"/>
    <row r="31219" customFormat="1" x14ac:dyDescent="0.25"/>
    <row r="31220" customFormat="1" x14ac:dyDescent="0.25"/>
    <row r="31221" customFormat="1" x14ac:dyDescent="0.25"/>
    <row r="31222" customFormat="1" x14ac:dyDescent="0.25"/>
    <row r="31223" customFormat="1" x14ac:dyDescent="0.25"/>
    <row r="31224" customFormat="1" x14ac:dyDescent="0.25"/>
    <row r="31225" customFormat="1" x14ac:dyDescent="0.25"/>
    <row r="31226" customFormat="1" x14ac:dyDescent="0.25"/>
    <row r="31227" customFormat="1" x14ac:dyDescent="0.25"/>
    <row r="31228" customFormat="1" x14ac:dyDescent="0.25"/>
    <row r="31229" customFormat="1" x14ac:dyDescent="0.25"/>
    <row r="31230" customFormat="1" x14ac:dyDescent="0.25"/>
    <row r="31231" customFormat="1" x14ac:dyDescent="0.25"/>
    <row r="31232" customFormat="1" x14ac:dyDescent="0.25"/>
    <row r="31233" customFormat="1" x14ac:dyDescent="0.25"/>
    <row r="31234" customFormat="1" x14ac:dyDescent="0.25"/>
    <row r="31235" customFormat="1" x14ac:dyDescent="0.25"/>
    <row r="31236" customFormat="1" x14ac:dyDescent="0.25"/>
    <row r="31237" customFormat="1" x14ac:dyDescent="0.25"/>
    <row r="31238" customFormat="1" x14ac:dyDescent="0.25"/>
    <row r="31239" customFormat="1" x14ac:dyDescent="0.25"/>
    <row r="31240" customFormat="1" x14ac:dyDescent="0.25"/>
    <row r="31241" customFormat="1" x14ac:dyDescent="0.25"/>
    <row r="31242" customFormat="1" x14ac:dyDescent="0.25"/>
    <row r="31243" customFormat="1" x14ac:dyDescent="0.25"/>
    <row r="31244" customFormat="1" x14ac:dyDescent="0.25"/>
    <row r="31245" customFormat="1" x14ac:dyDescent="0.25"/>
    <row r="31246" customFormat="1" x14ac:dyDescent="0.25"/>
    <row r="31247" customFormat="1" x14ac:dyDescent="0.25"/>
    <row r="31248" customFormat="1" x14ac:dyDescent="0.25"/>
    <row r="31249" customFormat="1" x14ac:dyDescent="0.25"/>
    <row r="31250" customFormat="1" x14ac:dyDescent="0.25"/>
    <row r="31251" customFormat="1" x14ac:dyDescent="0.25"/>
    <row r="31252" customFormat="1" x14ac:dyDescent="0.25"/>
    <row r="31253" customFormat="1" x14ac:dyDescent="0.25"/>
    <row r="31254" customFormat="1" x14ac:dyDescent="0.25"/>
    <row r="31255" customFormat="1" x14ac:dyDescent="0.25"/>
    <row r="31256" customFormat="1" x14ac:dyDescent="0.25"/>
    <row r="31257" customFormat="1" x14ac:dyDescent="0.25"/>
    <row r="31258" customFormat="1" x14ac:dyDescent="0.25"/>
    <row r="31259" customFormat="1" x14ac:dyDescent="0.25"/>
    <row r="31260" customFormat="1" x14ac:dyDescent="0.25"/>
    <row r="31261" customFormat="1" x14ac:dyDescent="0.25"/>
    <row r="31262" customFormat="1" x14ac:dyDescent="0.25"/>
    <row r="31263" customFormat="1" x14ac:dyDescent="0.25"/>
    <row r="31264" customFormat="1" x14ac:dyDescent="0.25"/>
    <row r="31265" customFormat="1" x14ac:dyDescent="0.25"/>
    <row r="31266" customFormat="1" x14ac:dyDescent="0.25"/>
    <row r="31267" customFormat="1" x14ac:dyDescent="0.25"/>
    <row r="31268" customFormat="1" x14ac:dyDescent="0.25"/>
    <row r="31269" customFormat="1" x14ac:dyDescent="0.25"/>
    <row r="31270" customFormat="1" x14ac:dyDescent="0.25"/>
    <row r="31271" customFormat="1" x14ac:dyDescent="0.25"/>
    <row r="31272" customFormat="1" x14ac:dyDescent="0.25"/>
    <row r="31273" customFormat="1" x14ac:dyDescent="0.25"/>
    <row r="31274" customFormat="1" x14ac:dyDescent="0.25"/>
    <row r="31275" customFormat="1" x14ac:dyDescent="0.25"/>
    <row r="31276" customFormat="1" x14ac:dyDescent="0.25"/>
    <row r="31277" customFormat="1" x14ac:dyDescent="0.25"/>
    <row r="31278" customFormat="1" x14ac:dyDescent="0.25"/>
    <row r="31279" customFormat="1" x14ac:dyDescent="0.25"/>
    <row r="31280" customFormat="1" x14ac:dyDescent="0.25"/>
    <row r="31281" customFormat="1" x14ac:dyDescent="0.25"/>
    <row r="31282" customFormat="1" x14ac:dyDescent="0.25"/>
    <row r="31283" customFormat="1" x14ac:dyDescent="0.25"/>
    <row r="31284" customFormat="1" x14ac:dyDescent="0.25"/>
    <row r="31285" customFormat="1" x14ac:dyDescent="0.25"/>
    <row r="31286" customFormat="1" x14ac:dyDescent="0.25"/>
    <row r="31287" customFormat="1" x14ac:dyDescent="0.25"/>
    <row r="31288" customFormat="1" x14ac:dyDescent="0.25"/>
    <row r="31289" customFormat="1" x14ac:dyDescent="0.25"/>
    <row r="31290" customFormat="1" x14ac:dyDescent="0.25"/>
    <row r="31291" customFormat="1" x14ac:dyDescent="0.25"/>
    <row r="31292" customFormat="1" x14ac:dyDescent="0.25"/>
    <row r="31293" customFormat="1" x14ac:dyDescent="0.25"/>
    <row r="31294" customFormat="1" x14ac:dyDescent="0.25"/>
    <row r="31295" customFormat="1" x14ac:dyDescent="0.25"/>
    <row r="31296" customFormat="1" x14ac:dyDescent="0.25"/>
    <row r="31297" customFormat="1" x14ac:dyDescent="0.25"/>
    <row r="31298" customFormat="1" x14ac:dyDescent="0.25"/>
    <row r="31299" customFormat="1" x14ac:dyDescent="0.25"/>
    <row r="31300" customFormat="1" x14ac:dyDescent="0.25"/>
    <row r="31301" customFormat="1" x14ac:dyDescent="0.25"/>
    <row r="31302" customFormat="1" x14ac:dyDescent="0.25"/>
    <row r="31303" customFormat="1" x14ac:dyDescent="0.25"/>
    <row r="31304" customFormat="1" x14ac:dyDescent="0.25"/>
    <row r="31305" customFormat="1" x14ac:dyDescent="0.25"/>
    <row r="31306" customFormat="1" x14ac:dyDescent="0.25"/>
    <row r="31307" customFormat="1" x14ac:dyDescent="0.25"/>
    <row r="31308" customFormat="1" x14ac:dyDescent="0.25"/>
    <row r="31309" customFormat="1" x14ac:dyDescent="0.25"/>
    <row r="31310" customFormat="1" x14ac:dyDescent="0.25"/>
    <row r="31311" customFormat="1" x14ac:dyDescent="0.25"/>
    <row r="31312" customFormat="1" x14ac:dyDescent="0.25"/>
    <row r="31313" customFormat="1" x14ac:dyDescent="0.25"/>
    <row r="31314" customFormat="1" x14ac:dyDescent="0.25"/>
    <row r="31315" customFormat="1" x14ac:dyDescent="0.25"/>
    <row r="31316" customFormat="1" x14ac:dyDescent="0.25"/>
    <row r="31317" customFormat="1" x14ac:dyDescent="0.25"/>
    <row r="31318" customFormat="1" x14ac:dyDescent="0.25"/>
    <row r="31319" customFormat="1" x14ac:dyDescent="0.25"/>
    <row r="31320" customFormat="1" x14ac:dyDescent="0.25"/>
    <row r="31321" customFormat="1" x14ac:dyDescent="0.25"/>
    <row r="31322" customFormat="1" x14ac:dyDescent="0.25"/>
    <row r="31323" customFormat="1" x14ac:dyDescent="0.25"/>
    <row r="31324" customFormat="1" x14ac:dyDescent="0.25"/>
    <row r="31325" customFormat="1" x14ac:dyDescent="0.25"/>
    <row r="31326" customFormat="1" x14ac:dyDescent="0.25"/>
    <row r="31327" customFormat="1" x14ac:dyDescent="0.25"/>
    <row r="31328" customFormat="1" x14ac:dyDescent="0.25"/>
    <row r="31329" customFormat="1" x14ac:dyDescent="0.25"/>
    <row r="31330" customFormat="1" x14ac:dyDescent="0.25"/>
    <row r="31331" customFormat="1" x14ac:dyDescent="0.25"/>
    <row r="31332" customFormat="1" x14ac:dyDescent="0.25"/>
    <row r="31333" customFormat="1" x14ac:dyDescent="0.25"/>
    <row r="31334" customFormat="1" x14ac:dyDescent="0.25"/>
    <row r="31335" customFormat="1" x14ac:dyDescent="0.25"/>
    <row r="31336" customFormat="1" x14ac:dyDescent="0.25"/>
    <row r="31337" customFormat="1" x14ac:dyDescent="0.25"/>
    <row r="31338" customFormat="1" x14ac:dyDescent="0.25"/>
    <row r="31339" customFormat="1" x14ac:dyDescent="0.25"/>
    <row r="31340" customFormat="1" x14ac:dyDescent="0.25"/>
    <row r="31341" customFormat="1" x14ac:dyDescent="0.25"/>
    <row r="31342" customFormat="1" x14ac:dyDescent="0.25"/>
    <row r="31343" customFormat="1" x14ac:dyDescent="0.25"/>
    <row r="31344" customFormat="1" x14ac:dyDescent="0.25"/>
    <row r="31345" customFormat="1" x14ac:dyDescent="0.25"/>
    <row r="31346" customFormat="1" x14ac:dyDescent="0.25"/>
    <row r="31347" customFormat="1" x14ac:dyDescent="0.25"/>
    <row r="31348" customFormat="1" x14ac:dyDescent="0.25"/>
    <row r="31349" customFormat="1" x14ac:dyDescent="0.25"/>
    <row r="31350" customFormat="1" x14ac:dyDescent="0.25"/>
    <row r="31351" customFormat="1" x14ac:dyDescent="0.25"/>
    <row r="31352" customFormat="1" x14ac:dyDescent="0.25"/>
    <row r="31353" customFormat="1" x14ac:dyDescent="0.25"/>
    <row r="31354" customFormat="1" x14ac:dyDescent="0.25"/>
    <row r="31355" customFormat="1" x14ac:dyDescent="0.25"/>
    <row r="31356" customFormat="1" x14ac:dyDescent="0.25"/>
    <row r="31357" customFormat="1" x14ac:dyDescent="0.25"/>
    <row r="31358" customFormat="1" x14ac:dyDescent="0.25"/>
    <row r="31359" customFormat="1" x14ac:dyDescent="0.25"/>
    <row r="31360" customFormat="1" x14ac:dyDescent="0.25"/>
    <row r="31361" customFormat="1" x14ac:dyDescent="0.25"/>
    <row r="31362" customFormat="1" x14ac:dyDescent="0.25"/>
    <row r="31363" customFormat="1" x14ac:dyDescent="0.25"/>
    <row r="31364" customFormat="1" x14ac:dyDescent="0.25"/>
    <row r="31365" customFormat="1" x14ac:dyDescent="0.25"/>
    <row r="31366" customFormat="1" x14ac:dyDescent="0.25"/>
    <row r="31367" customFormat="1" x14ac:dyDescent="0.25"/>
    <row r="31368" customFormat="1" x14ac:dyDescent="0.25"/>
    <row r="31369" customFormat="1" x14ac:dyDescent="0.25"/>
    <row r="31370" customFormat="1" x14ac:dyDescent="0.25"/>
    <row r="31371" customFormat="1" x14ac:dyDescent="0.25"/>
    <row r="31372" customFormat="1" x14ac:dyDescent="0.25"/>
    <row r="31373" customFormat="1" x14ac:dyDescent="0.25"/>
    <row r="31374" customFormat="1" x14ac:dyDescent="0.25"/>
    <row r="31375" customFormat="1" x14ac:dyDescent="0.25"/>
    <row r="31376" customFormat="1" x14ac:dyDescent="0.25"/>
    <row r="31377" customFormat="1" x14ac:dyDescent="0.25"/>
    <row r="31378" customFormat="1" x14ac:dyDescent="0.25"/>
    <row r="31379" customFormat="1" x14ac:dyDescent="0.25"/>
    <row r="31380" customFormat="1" x14ac:dyDescent="0.25"/>
    <row r="31381" customFormat="1" x14ac:dyDescent="0.25"/>
    <row r="31382" customFormat="1" x14ac:dyDescent="0.25"/>
    <row r="31383" customFormat="1" x14ac:dyDescent="0.25"/>
    <row r="31384" customFormat="1" x14ac:dyDescent="0.25"/>
    <row r="31385" customFormat="1" x14ac:dyDescent="0.25"/>
    <row r="31386" customFormat="1" x14ac:dyDescent="0.25"/>
    <row r="31387" customFormat="1" x14ac:dyDescent="0.25"/>
    <row r="31388" customFormat="1" x14ac:dyDescent="0.25"/>
    <row r="31389" customFormat="1" x14ac:dyDescent="0.25"/>
    <row r="31390" customFormat="1" x14ac:dyDescent="0.25"/>
    <row r="31391" customFormat="1" x14ac:dyDescent="0.25"/>
    <row r="31392" customFormat="1" x14ac:dyDescent="0.25"/>
    <row r="31393" customFormat="1" x14ac:dyDescent="0.25"/>
    <row r="31394" customFormat="1" x14ac:dyDescent="0.25"/>
    <row r="31395" customFormat="1" x14ac:dyDescent="0.25"/>
    <row r="31396" customFormat="1" x14ac:dyDescent="0.25"/>
    <row r="31397" customFormat="1" x14ac:dyDescent="0.25"/>
    <row r="31398" customFormat="1" x14ac:dyDescent="0.25"/>
    <row r="31399" customFormat="1" x14ac:dyDescent="0.25"/>
    <row r="31400" customFormat="1" x14ac:dyDescent="0.25"/>
    <row r="31401" customFormat="1" x14ac:dyDescent="0.25"/>
    <row r="31402" customFormat="1" x14ac:dyDescent="0.25"/>
    <row r="31403" customFormat="1" x14ac:dyDescent="0.25"/>
    <row r="31404" customFormat="1" x14ac:dyDescent="0.25"/>
    <row r="31405" customFormat="1" x14ac:dyDescent="0.25"/>
    <row r="31406" customFormat="1" x14ac:dyDescent="0.25"/>
    <row r="31407" customFormat="1" x14ac:dyDescent="0.25"/>
    <row r="31408" customFormat="1" x14ac:dyDescent="0.25"/>
    <row r="31409" customFormat="1" x14ac:dyDescent="0.25"/>
    <row r="31410" customFormat="1" x14ac:dyDescent="0.25"/>
    <row r="31411" customFormat="1" x14ac:dyDescent="0.25"/>
    <row r="31412" customFormat="1" x14ac:dyDescent="0.25"/>
    <row r="31413" customFormat="1" x14ac:dyDescent="0.25"/>
    <row r="31414" customFormat="1" x14ac:dyDescent="0.25"/>
    <row r="31415" customFormat="1" x14ac:dyDescent="0.25"/>
    <row r="31416" customFormat="1" x14ac:dyDescent="0.25"/>
    <row r="31417" customFormat="1" x14ac:dyDescent="0.25"/>
    <row r="31418" customFormat="1" x14ac:dyDescent="0.25"/>
    <row r="31419" customFormat="1" x14ac:dyDescent="0.25"/>
    <row r="31420" customFormat="1" x14ac:dyDescent="0.25"/>
    <row r="31421" customFormat="1" x14ac:dyDescent="0.25"/>
    <row r="31422" customFormat="1" x14ac:dyDescent="0.25"/>
    <row r="31423" customFormat="1" x14ac:dyDescent="0.25"/>
    <row r="31424" customFormat="1" x14ac:dyDescent="0.25"/>
    <row r="31425" customFormat="1" x14ac:dyDescent="0.25"/>
    <row r="31426" customFormat="1" x14ac:dyDescent="0.25"/>
    <row r="31427" customFormat="1" x14ac:dyDescent="0.25"/>
    <row r="31428" customFormat="1" x14ac:dyDescent="0.25"/>
    <row r="31429" customFormat="1" x14ac:dyDescent="0.25"/>
    <row r="31430" customFormat="1" x14ac:dyDescent="0.25"/>
    <row r="31431" customFormat="1" x14ac:dyDescent="0.25"/>
    <row r="31432" customFormat="1" x14ac:dyDescent="0.25"/>
    <row r="31433" customFormat="1" x14ac:dyDescent="0.25"/>
    <row r="31434" customFormat="1" x14ac:dyDescent="0.25"/>
    <row r="31435" customFormat="1" x14ac:dyDescent="0.25"/>
    <row r="31436" customFormat="1" x14ac:dyDescent="0.25"/>
    <row r="31437" customFormat="1" x14ac:dyDescent="0.25"/>
    <row r="31438" customFormat="1" x14ac:dyDescent="0.25"/>
    <row r="31439" customFormat="1" x14ac:dyDescent="0.25"/>
    <row r="31440" customFormat="1" x14ac:dyDescent="0.25"/>
    <row r="31441" customFormat="1" x14ac:dyDescent="0.25"/>
    <row r="31442" customFormat="1" x14ac:dyDescent="0.25"/>
    <row r="31443" customFormat="1" x14ac:dyDescent="0.25"/>
    <row r="31444" customFormat="1" x14ac:dyDescent="0.25"/>
    <row r="31445" customFormat="1" x14ac:dyDescent="0.25"/>
    <row r="31446" customFormat="1" x14ac:dyDescent="0.25"/>
    <row r="31447" customFormat="1" x14ac:dyDescent="0.25"/>
    <row r="31448" customFormat="1" x14ac:dyDescent="0.25"/>
    <row r="31449" customFormat="1" x14ac:dyDescent="0.25"/>
    <row r="31450" customFormat="1" x14ac:dyDescent="0.25"/>
    <row r="31451" customFormat="1" x14ac:dyDescent="0.25"/>
    <row r="31452" customFormat="1" x14ac:dyDescent="0.25"/>
    <row r="31453" customFormat="1" x14ac:dyDescent="0.25"/>
    <row r="31454" customFormat="1" x14ac:dyDescent="0.25"/>
    <row r="31455" customFormat="1" x14ac:dyDescent="0.25"/>
    <row r="31456" customFormat="1" x14ac:dyDescent="0.25"/>
    <row r="31457" customFormat="1" x14ac:dyDescent="0.25"/>
    <row r="31458" customFormat="1" x14ac:dyDescent="0.25"/>
    <row r="31459" customFormat="1" x14ac:dyDescent="0.25"/>
    <row r="31460" customFormat="1" x14ac:dyDescent="0.25"/>
    <row r="31461" customFormat="1" x14ac:dyDescent="0.25"/>
    <row r="31462" customFormat="1" x14ac:dyDescent="0.25"/>
    <row r="31463" customFormat="1" x14ac:dyDescent="0.25"/>
    <row r="31464" customFormat="1" x14ac:dyDescent="0.25"/>
    <row r="31465" customFormat="1" x14ac:dyDescent="0.25"/>
    <row r="31466" customFormat="1" x14ac:dyDescent="0.25"/>
    <row r="31467" customFormat="1" x14ac:dyDescent="0.25"/>
    <row r="31468" customFormat="1" x14ac:dyDescent="0.25"/>
    <row r="31469" customFormat="1" x14ac:dyDescent="0.25"/>
    <row r="31470" customFormat="1" x14ac:dyDescent="0.25"/>
    <row r="31471" customFormat="1" x14ac:dyDescent="0.25"/>
    <row r="31472" customFormat="1" x14ac:dyDescent="0.25"/>
    <row r="31473" customFormat="1" x14ac:dyDescent="0.25"/>
    <row r="31474" customFormat="1" x14ac:dyDescent="0.25"/>
    <row r="31475" customFormat="1" x14ac:dyDescent="0.25"/>
    <row r="31476" customFormat="1" x14ac:dyDescent="0.25"/>
    <row r="31477" customFormat="1" x14ac:dyDescent="0.25"/>
    <row r="31478" customFormat="1" x14ac:dyDescent="0.25"/>
    <row r="31479" customFormat="1" x14ac:dyDescent="0.25"/>
    <row r="31480" customFormat="1" x14ac:dyDescent="0.25"/>
    <row r="31481" customFormat="1" x14ac:dyDescent="0.25"/>
    <row r="31482" customFormat="1" x14ac:dyDescent="0.25"/>
    <row r="31483" customFormat="1" x14ac:dyDescent="0.25"/>
    <row r="31484" customFormat="1" x14ac:dyDescent="0.25"/>
    <row r="31485" customFormat="1" x14ac:dyDescent="0.25"/>
    <row r="31486" customFormat="1" x14ac:dyDescent="0.25"/>
    <row r="31487" customFormat="1" x14ac:dyDescent="0.25"/>
    <row r="31488" customFormat="1" x14ac:dyDescent="0.25"/>
    <row r="31489" customFormat="1" x14ac:dyDescent="0.25"/>
    <row r="31490" customFormat="1" x14ac:dyDescent="0.25"/>
    <row r="31491" customFormat="1" x14ac:dyDescent="0.25"/>
    <row r="31492" customFormat="1" x14ac:dyDescent="0.25"/>
    <row r="31493" customFormat="1" x14ac:dyDescent="0.25"/>
    <row r="31494" customFormat="1" x14ac:dyDescent="0.25"/>
    <row r="31495" customFormat="1" x14ac:dyDescent="0.25"/>
    <row r="31496" customFormat="1" x14ac:dyDescent="0.25"/>
    <row r="31497" customFormat="1" x14ac:dyDescent="0.25"/>
    <row r="31498" customFormat="1" x14ac:dyDescent="0.25"/>
    <row r="31499" customFormat="1" x14ac:dyDescent="0.25"/>
    <row r="31500" customFormat="1" x14ac:dyDescent="0.25"/>
    <row r="31501" customFormat="1" x14ac:dyDescent="0.25"/>
    <row r="31502" customFormat="1" x14ac:dyDescent="0.25"/>
    <row r="31503" customFormat="1" x14ac:dyDescent="0.25"/>
    <row r="31504" customFormat="1" x14ac:dyDescent="0.25"/>
    <row r="31505" customFormat="1" x14ac:dyDescent="0.25"/>
    <row r="31506" customFormat="1" x14ac:dyDescent="0.25"/>
    <row r="31507" customFormat="1" x14ac:dyDescent="0.25"/>
    <row r="31508" customFormat="1" x14ac:dyDescent="0.25"/>
    <row r="31509" customFormat="1" x14ac:dyDescent="0.25"/>
    <row r="31510" customFormat="1" x14ac:dyDescent="0.25"/>
    <row r="31511" customFormat="1" x14ac:dyDescent="0.25"/>
    <row r="31512" customFormat="1" x14ac:dyDescent="0.25"/>
    <row r="31513" customFormat="1" x14ac:dyDescent="0.25"/>
    <row r="31514" customFormat="1" x14ac:dyDescent="0.25"/>
    <row r="31515" customFormat="1" x14ac:dyDescent="0.25"/>
    <row r="31516" customFormat="1" x14ac:dyDescent="0.25"/>
    <row r="31517" customFormat="1" x14ac:dyDescent="0.25"/>
    <row r="31518" customFormat="1" x14ac:dyDescent="0.25"/>
    <row r="31519" customFormat="1" x14ac:dyDescent="0.25"/>
    <row r="31520" customFormat="1" x14ac:dyDescent="0.25"/>
    <row r="31521" customFormat="1" x14ac:dyDescent="0.25"/>
    <row r="31522" customFormat="1" x14ac:dyDescent="0.25"/>
    <row r="31523" customFormat="1" x14ac:dyDescent="0.25"/>
    <row r="31524" customFormat="1" x14ac:dyDescent="0.25"/>
    <row r="31525" customFormat="1" x14ac:dyDescent="0.25"/>
    <row r="31526" customFormat="1" x14ac:dyDescent="0.25"/>
    <row r="31527" customFormat="1" x14ac:dyDescent="0.25"/>
    <row r="31528" customFormat="1" x14ac:dyDescent="0.25"/>
    <row r="31529" customFormat="1" x14ac:dyDescent="0.25"/>
    <row r="31530" customFormat="1" x14ac:dyDescent="0.25"/>
    <row r="31531" customFormat="1" x14ac:dyDescent="0.25"/>
    <row r="31532" customFormat="1" x14ac:dyDescent="0.25"/>
    <row r="31533" customFormat="1" x14ac:dyDescent="0.25"/>
    <row r="31534" customFormat="1" x14ac:dyDescent="0.25"/>
    <row r="31535" customFormat="1" x14ac:dyDescent="0.25"/>
    <row r="31536" customFormat="1" x14ac:dyDescent="0.25"/>
    <row r="31537" customFormat="1" x14ac:dyDescent="0.25"/>
    <row r="31538" customFormat="1" x14ac:dyDescent="0.25"/>
    <row r="31539" customFormat="1" x14ac:dyDescent="0.25"/>
    <row r="31540" customFormat="1" x14ac:dyDescent="0.25"/>
    <row r="31541" customFormat="1" x14ac:dyDescent="0.25"/>
    <row r="31542" customFormat="1" x14ac:dyDescent="0.25"/>
    <row r="31543" customFormat="1" x14ac:dyDescent="0.25"/>
    <row r="31544" customFormat="1" x14ac:dyDescent="0.25"/>
    <row r="31545" customFormat="1" x14ac:dyDescent="0.25"/>
    <row r="31546" customFormat="1" x14ac:dyDescent="0.25"/>
    <row r="31547" customFormat="1" x14ac:dyDescent="0.25"/>
    <row r="31548" customFormat="1" x14ac:dyDescent="0.25"/>
    <row r="31549" customFormat="1" x14ac:dyDescent="0.25"/>
    <row r="31550" customFormat="1" x14ac:dyDescent="0.25"/>
    <row r="31551" customFormat="1" x14ac:dyDescent="0.25"/>
    <row r="31552" customFormat="1" x14ac:dyDescent="0.25"/>
    <row r="31553" customFormat="1" x14ac:dyDescent="0.25"/>
    <row r="31554" customFormat="1" x14ac:dyDescent="0.25"/>
    <row r="31555" customFormat="1" x14ac:dyDescent="0.25"/>
    <row r="31556" customFormat="1" x14ac:dyDescent="0.25"/>
    <row r="31557" customFormat="1" x14ac:dyDescent="0.25"/>
    <row r="31558" customFormat="1" x14ac:dyDescent="0.25"/>
    <row r="31559" customFormat="1" x14ac:dyDescent="0.25"/>
    <row r="31560" customFormat="1" x14ac:dyDescent="0.25"/>
    <row r="31561" customFormat="1" x14ac:dyDescent="0.25"/>
    <row r="31562" customFormat="1" x14ac:dyDescent="0.25"/>
    <row r="31563" customFormat="1" x14ac:dyDescent="0.25"/>
    <row r="31564" customFormat="1" x14ac:dyDescent="0.25"/>
    <row r="31565" customFormat="1" x14ac:dyDescent="0.25"/>
    <row r="31566" customFormat="1" x14ac:dyDescent="0.25"/>
    <row r="31567" customFormat="1" x14ac:dyDescent="0.25"/>
    <row r="31568" customFormat="1" x14ac:dyDescent="0.25"/>
    <row r="31569" customFormat="1" x14ac:dyDescent="0.25"/>
    <row r="31570" customFormat="1" x14ac:dyDescent="0.25"/>
    <row r="31571" customFormat="1" x14ac:dyDescent="0.25"/>
    <row r="31572" customFormat="1" x14ac:dyDescent="0.25"/>
    <row r="31573" customFormat="1" x14ac:dyDescent="0.25"/>
    <row r="31574" customFormat="1" x14ac:dyDescent="0.25"/>
    <row r="31575" customFormat="1" x14ac:dyDescent="0.25"/>
    <row r="31576" customFormat="1" x14ac:dyDescent="0.25"/>
    <row r="31577" customFormat="1" x14ac:dyDescent="0.25"/>
    <row r="31578" customFormat="1" x14ac:dyDescent="0.25"/>
    <row r="31579" customFormat="1" x14ac:dyDescent="0.25"/>
    <row r="31580" customFormat="1" x14ac:dyDescent="0.25"/>
    <row r="31581" customFormat="1" x14ac:dyDescent="0.25"/>
    <row r="31582" customFormat="1" x14ac:dyDescent="0.25"/>
    <row r="31583" customFormat="1" x14ac:dyDescent="0.25"/>
    <row r="31584" customFormat="1" x14ac:dyDescent="0.25"/>
    <row r="31585" customFormat="1" x14ac:dyDescent="0.25"/>
    <row r="31586" customFormat="1" x14ac:dyDescent="0.25"/>
    <row r="31587" customFormat="1" x14ac:dyDescent="0.25"/>
    <row r="31588" customFormat="1" x14ac:dyDescent="0.25"/>
    <row r="31589" customFormat="1" x14ac:dyDescent="0.25"/>
    <row r="31590" customFormat="1" x14ac:dyDescent="0.25"/>
    <row r="31591" customFormat="1" x14ac:dyDescent="0.25"/>
    <row r="31592" customFormat="1" x14ac:dyDescent="0.25"/>
    <row r="31593" customFormat="1" x14ac:dyDescent="0.25"/>
    <row r="31594" customFormat="1" x14ac:dyDescent="0.25"/>
    <row r="31595" customFormat="1" x14ac:dyDescent="0.25"/>
    <row r="31596" customFormat="1" x14ac:dyDescent="0.25"/>
    <row r="31597" customFormat="1" x14ac:dyDescent="0.25"/>
    <row r="31598" customFormat="1" x14ac:dyDescent="0.25"/>
    <row r="31599" customFormat="1" x14ac:dyDescent="0.25"/>
    <row r="31600" customFormat="1" x14ac:dyDescent="0.25"/>
    <row r="31601" customFormat="1" x14ac:dyDescent="0.25"/>
    <row r="31602" customFormat="1" x14ac:dyDescent="0.25"/>
    <row r="31603" customFormat="1" x14ac:dyDescent="0.25"/>
    <row r="31604" customFormat="1" x14ac:dyDescent="0.25"/>
    <row r="31605" customFormat="1" x14ac:dyDescent="0.25"/>
    <row r="31606" customFormat="1" x14ac:dyDescent="0.25"/>
    <row r="31607" customFormat="1" x14ac:dyDescent="0.25"/>
    <row r="31608" customFormat="1" x14ac:dyDescent="0.25"/>
    <row r="31609" customFormat="1" x14ac:dyDescent="0.25"/>
    <row r="31610" customFormat="1" x14ac:dyDescent="0.25"/>
    <row r="31611" customFormat="1" x14ac:dyDescent="0.25"/>
    <row r="31612" customFormat="1" x14ac:dyDescent="0.25"/>
    <row r="31613" customFormat="1" x14ac:dyDescent="0.25"/>
    <row r="31614" customFormat="1" x14ac:dyDescent="0.25"/>
    <row r="31615" customFormat="1" x14ac:dyDescent="0.25"/>
    <row r="31616" customFormat="1" x14ac:dyDescent="0.25"/>
    <row r="31617" customFormat="1" x14ac:dyDescent="0.25"/>
    <row r="31618" customFormat="1" x14ac:dyDescent="0.25"/>
    <row r="31619" customFormat="1" x14ac:dyDescent="0.25"/>
    <row r="31620" customFormat="1" x14ac:dyDescent="0.25"/>
    <row r="31621" customFormat="1" x14ac:dyDescent="0.25"/>
    <row r="31622" customFormat="1" x14ac:dyDescent="0.25"/>
    <row r="31623" customFormat="1" x14ac:dyDescent="0.25"/>
    <row r="31624" customFormat="1" x14ac:dyDescent="0.25"/>
    <row r="31625" customFormat="1" x14ac:dyDescent="0.25"/>
    <row r="31626" customFormat="1" x14ac:dyDescent="0.25"/>
    <row r="31627" customFormat="1" x14ac:dyDescent="0.25"/>
    <row r="31628" customFormat="1" x14ac:dyDescent="0.25"/>
    <row r="31629" customFormat="1" x14ac:dyDescent="0.25"/>
    <row r="31630" customFormat="1" x14ac:dyDescent="0.25"/>
    <row r="31631" customFormat="1" x14ac:dyDescent="0.25"/>
    <row r="31632" customFormat="1" x14ac:dyDescent="0.25"/>
    <row r="31633" customFormat="1" x14ac:dyDescent="0.25"/>
    <row r="31634" customFormat="1" x14ac:dyDescent="0.25"/>
    <row r="31635" customFormat="1" x14ac:dyDescent="0.25"/>
    <row r="31636" customFormat="1" x14ac:dyDescent="0.25"/>
    <row r="31637" customFormat="1" x14ac:dyDescent="0.25"/>
    <row r="31638" customFormat="1" x14ac:dyDescent="0.25"/>
    <row r="31639" customFormat="1" x14ac:dyDescent="0.25"/>
    <row r="31640" customFormat="1" x14ac:dyDescent="0.25"/>
    <row r="31641" customFormat="1" x14ac:dyDescent="0.25"/>
    <row r="31642" customFormat="1" x14ac:dyDescent="0.25"/>
    <row r="31643" customFormat="1" x14ac:dyDescent="0.25"/>
    <row r="31644" customFormat="1" x14ac:dyDescent="0.25"/>
    <row r="31645" customFormat="1" x14ac:dyDescent="0.25"/>
    <row r="31646" customFormat="1" x14ac:dyDescent="0.25"/>
    <row r="31647" customFormat="1" x14ac:dyDescent="0.25"/>
    <row r="31648" customFormat="1" x14ac:dyDescent="0.25"/>
    <row r="31649" customFormat="1" x14ac:dyDescent="0.25"/>
    <row r="31650" customFormat="1" x14ac:dyDescent="0.25"/>
    <row r="31651" customFormat="1" x14ac:dyDescent="0.25"/>
    <row r="31652" customFormat="1" x14ac:dyDescent="0.25"/>
    <row r="31653" customFormat="1" x14ac:dyDescent="0.25"/>
    <row r="31654" customFormat="1" x14ac:dyDescent="0.25"/>
    <row r="31655" customFormat="1" x14ac:dyDescent="0.25"/>
    <row r="31656" customFormat="1" x14ac:dyDescent="0.25"/>
    <row r="31657" customFormat="1" x14ac:dyDescent="0.25"/>
    <row r="31658" customFormat="1" x14ac:dyDescent="0.25"/>
    <row r="31659" customFormat="1" x14ac:dyDescent="0.25"/>
    <row r="31660" customFormat="1" x14ac:dyDescent="0.25"/>
    <row r="31661" customFormat="1" x14ac:dyDescent="0.25"/>
    <row r="31662" customFormat="1" x14ac:dyDescent="0.25"/>
    <row r="31663" customFormat="1" x14ac:dyDescent="0.25"/>
    <row r="31664" customFormat="1" x14ac:dyDescent="0.25"/>
    <row r="31665" customFormat="1" x14ac:dyDescent="0.25"/>
    <row r="31666" customFormat="1" x14ac:dyDescent="0.25"/>
    <row r="31667" customFormat="1" x14ac:dyDescent="0.25"/>
    <row r="31668" customFormat="1" x14ac:dyDescent="0.25"/>
    <row r="31669" customFormat="1" x14ac:dyDescent="0.25"/>
    <row r="31670" customFormat="1" x14ac:dyDescent="0.25"/>
    <row r="31671" customFormat="1" x14ac:dyDescent="0.25"/>
    <row r="31672" customFormat="1" x14ac:dyDescent="0.25"/>
    <row r="31673" customFormat="1" x14ac:dyDescent="0.25"/>
    <row r="31674" customFormat="1" x14ac:dyDescent="0.25"/>
    <row r="31675" customFormat="1" x14ac:dyDescent="0.25"/>
    <row r="31676" customFormat="1" x14ac:dyDescent="0.25"/>
    <row r="31677" customFormat="1" x14ac:dyDescent="0.25"/>
    <row r="31678" customFormat="1" x14ac:dyDescent="0.25"/>
    <row r="31679" customFormat="1" x14ac:dyDescent="0.25"/>
    <row r="31680" customFormat="1" x14ac:dyDescent="0.25"/>
    <row r="31681" customFormat="1" x14ac:dyDescent="0.25"/>
    <row r="31682" customFormat="1" x14ac:dyDescent="0.25"/>
    <row r="31683" customFormat="1" x14ac:dyDescent="0.25"/>
    <row r="31684" customFormat="1" x14ac:dyDescent="0.25"/>
    <row r="31685" customFormat="1" x14ac:dyDescent="0.25"/>
    <row r="31686" customFormat="1" x14ac:dyDescent="0.25"/>
    <row r="31687" customFormat="1" x14ac:dyDescent="0.25"/>
    <row r="31688" customFormat="1" x14ac:dyDescent="0.25"/>
    <row r="31689" customFormat="1" x14ac:dyDescent="0.25"/>
    <row r="31690" customFormat="1" x14ac:dyDescent="0.25"/>
    <row r="31691" customFormat="1" x14ac:dyDescent="0.25"/>
    <row r="31692" customFormat="1" x14ac:dyDescent="0.25"/>
    <row r="31693" customFormat="1" x14ac:dyDescent="0.25"/>
    <row r="31694" customFormat="1" x14ac:dyDescent="0.25"/>
    <row r="31695" customFormat="1" x14ac:dyDescent="0.25"/>
    <row r="31696" customFormat="1" x14ac:dyDescent="0.25"/>
    <row r="31697" customFormat="1" x14ac:dyDescent="0.25"/>
    <row r="31698" customFormat="1" x14ac:dyDescent="0.25"/>
    <row r="31699" customFormat="1" x14ac:dyDescent="0.25"/>
    <row r="31700" customFormat="1" x14ac:dyDescent="0.25"/>
    <row r="31701" customFormat="1" x14ac:dyDescent="0.25"/>
    <row r="31702" customFormat="1" x14ac:dyDescent="0.25"/>
    <row r="31703" customFormat="1" x14ac:dyDescent="0.25"/>
    <row r="31704" customFormat="1" x14ac:dyDescent="0.25"/>
    <row r="31705" customFormat="1" x14ac:dyDescent="0.25"/>
    <row r="31706" customFormat="1" x14ac:dyDescent="0.25"/>
    <row r="31707" customFormat="1" x14ac:dyDescent="0.25"/>
    <row r="31708" customFormat="1" x14ac:dyDescent="0.25"/>
    <row r="31709" customFormat="1" x14ac:dyDescent="0.25"/>
    <row r="31710" customFormat="1" x14ac:dyDescent="0.25"/>
    <row r="31711" customFormat="1" x14ac:dyDescent="0.25"/>
    <row r="31712" customFormat="1" x14ac:dyDescent="0.25"/>
    <row r="31713" customFormat="1" x14ac:dyDescent="0.25"/>
    <row r="31714" customFormat="1" x14ac:dyDescent="0.25"/>
    <row r="31715" customFormat="1" x14ac:dyDescent="0.25"/>
    <row r="31716" customFormat="1" x14ac:dyDescent="0.25"/>
    <row r="31717" customFormat="1" x14ac:dyDescent="0.25"/>
    <row r="31718" customFormat="1" x14ac:dyDescent="0.25"/>
    <row r="31719" customFormat="1" x14ac:dyDescent="0.25"/>
    <row r="31720" customFormat="1" x14ac:dyDescent="0.25"/>
    <row r="31721" customFormat="1" x14ac:dyDescent="0.25"/>
    <row r="31722" customFormat="1" x14ac:dyDescent="0.25"/>
    <row r="31723" customFormat="1" x14ac:dyDescent="0.25"/>
    <row r="31724" customFormat="1" x14ac:dyDescent="0.25"/>
    <row r="31725" customFormat="1" x14ac:dyDescent="0.25"/>
    <row r="31726" customFormat="1" x14ac:dyDescent="0.25"/>
    <row r="31727" customFormat="1" x14ac:dyDescent="0.25"/>
    <row r="31728" customFormat="1" x14ac:dyDescent="0.25"/>
    <row r="31729" customFormat="1" x14ac:dyDescent="0.25"/>
    <row r="31730" customFormat="1" x14ac:dyDescent="0.25"/>
    <row r="31731" customFormat="1" x14ac:dyDescent="0.25"/>
    <row r="31732" customFormat="1" x14ac:dyDescent="0.25"/>
    <row r="31733" customFormat="1" x14ac:dyDescent="0.25"/>
    <row r="31734" customFormat="1" x14ac:dyDescent="0.25"/>
    <row r="31735" customFormat="1" x14ac:dyDescent="0.25"/>
    <row r="31736" customFormat="1" x14ac:dyDescent="0.25"/>
    <row r="31737" customFormat="1" x14ac:dyDescent="0.25"/>
    <row r="31738" customFormat="1" x14ac:dyDescent="0.25"/>
    <row r="31739" customFormat="1" x14ac:dyDescent="0.25"/>
    <row r="31740" customFormat="1" x14ac:dyDescent="0.25"/>
    <row r="31741" customFormat="1" x14ac:dyDescent="0.25"/>
    <row r="31742" customFormat="1" x14ac:dyDescent="0.25"/>
    <row r="31743" customFormat="1" x14ac:dyDescent="0.25"/>
    <row r="31744" customFormat="1" x14ac:dyDescent="0.25"/>
    <row r="31745" customFormat="1" x14ac:dyDescent="0.25"/>
    <row r="31746" customFormat="1" x14ac:dyDescent="0.25"/>
    <row r="31747" customFormat="1" x14ac:dyDescent="0.25"/>
    <row r="31748" customFormat="1" x14ac:dyDescent="0.25"/>
    <row r="31749" customFormat="1" x14ac:dyDescent="0.25"/>
    <row r="31750" customFormat="1" x14ac:dyDescent="0.25"/>
    <row r="31751" customFormat="1" x14ac:dyDescent="0.25"/>
    <row r="31752" customFormat="1" x14ac:dyDescent="0.25"/>
    <row r="31753" customFormat="1" x14ac:dyDescent="0.25"/>
    <row r="31754" customFormat="1" x14ac:dyDescent="0.25"/>
    <row r="31755" customFormat="1" x14ac:dyDescent="0.25"/>
    <row r="31756" customFormat="1" x14ac:dyDescent="0.25"/>
    <row r="31757" customFormat="1" x14ac:dyDescent="0.25"/>
    <row r="31758" customFormat="1" x14ac:dyDescent="0.25"/>
    <row r="31759" customFormat="1" x14ac:dyDescent="0.25"/>
    <row r="31760" customFormat="1" x14ac:dyDescent="0.25"/>
    <row r="31761" customFormat="1" x14ac:dyDescent="0.25"/>
    <row r="31762" customFormat="1" x14ac:dyDescent="0.25"/>
    <row r="31763" customFormat="1" x14ac:dyDescent="0.25"/>
    <row r="31764" customFormat="1" x14ac:dyDescent="0.25"/>
    <row r="31765" customFormat="1" x14ac:dyDescent="0.25"/>
    <row r="31766" customFormat="1" x14ac:dyDescent="0.25"/>
    <row r="31767" customFormat="1" x14ac:dyDescent="0.25"/>
    <row r="31768" customFormat="1" x14ac:dyDescent="0.25"/>
    <row r="31769" customFormat="1" x14ac:dyDescent="0.25"/>
    <row r="31770" customFormat="1" x14ac:dyDescent="0.25"/>
    <row r="31771" customFormat="1" x14ac:dyDescent="0.25"/>
    <row r="31772" customFormat="1" x14ac:dyDescent="0.25"/>
    <row r="31773" customFormat="1" x14ac:dyDescent="0.25"/>
    <row r="31774" customFormat="1" x14ac:dyDescent="0.25"/>
    <row r="31775" customFormat="1" x14ac:dyDescent="0.25"/>
    <row r="31776" customFormat="1" x14ac:dyDescent="0.25"/>
    <row r="31777" customFormat="1" x14ac:dyDescent="0.25"/>
    <row r="31778" customFormat="1" x14ac:dyDescent="0.25"/>
    <row r="31779" customFormat="1" x14ac:dyDescent="0.25"/>
    <row r="31780" customFormat="1" x14ac:dyDescent="0.25"/>
    <row r="31781" customFormat="1" x14ac:dyDescent="0.25"/>
    <row r="31782" customFormat="1" x14ac:dyDescent="0.25"/>
    <row r="31783" customFormat="1" x14ac:dyDescent="0.25"/>
    <row r="31784" customFormat="1" x14ac:dyDescent="0.25"/>
    <row r="31785" customFormat="1" x14ac:dyDescent="0.25"/>
    <row r="31786" customFormat="1" x14ac:dyDescent="0.25"/>
    <row r="31787" customFormat="1" x14ac:dyDescent="0.25"/>
    <row r="31788" customFormat="1" x14ac:dyDescent="0.25"/>
    <row r="31789" customFormat="1" x14ac:dyDescent="0.25"/>
    <row r="31790" customFormat="1" x14ac:dyDescent="0.25"/>
    <row r="31791" customFormat="1" x14ac:dyDescent="0.25"/>
    <row r="31792" customFormat="1" x14ac:dyDescent="0.25"/>
    <row r="31793" customFormat="1" x14ac:dyDescent="0.25"/>
    <row r="31794" customFormat="1" x14ac:dyDescent="0.25"/>
    <row r="31795" customFormat="1" x14ac:dyDescent="0.25"/>
    <row r="31796" customFormat="1" x14ac:dyDescent="0.25"/>
    <row r="31797" customFormat="1" x14ac:dyDescent="0.25"/>
    <row r="31798" customFormat="1" x14ac:dyDescent="0.25"/>
    <row r="31799" customFormat="1" x14ac:dyDescent="0.25"/>
    <row r="31800" customFormat="1" x14ac:dyDescent="0.25"/>
    <row r="31801" customFormat="1" x14ac:dyDescent="0.25"/>
    <row r="31802" customFormat="1" x14ac:dyDescent="0.25"/>
    <row r="31803" customFormat="1" x14ac:dyDescent="0.25"/>
    <row r="31804" customFormat="1" x14ac:dyDescent="0.25"/>
    <row r="31805" customFormat="1" x14ac:dyDescent="0.25"/>
    <row r="31806" customFormat="1" x14ac:dyDescent="0.25"/>
    <row r="31807" customFormat="1" x14ac:dyDescent="0.25"/>
    <row r="31808" customFormat="1" x14ac:dyDescent="0.25"/>
    <row r="31809" customFormat="1" x14ac:dyDescent="0.25"/>
    <row r="31810" customFormat="1" x14ac:dyDescent="0.25"/>
    <row r="31811" customFormat="1" x14ac:dyDescent="0.25"/>
    <row r="31812" customFormat="1" x14ac:dyDescent="0.25"/>
    <row r="31813" customFormat="1" x14ac:dyDescent="0.25"/>
    <row r="31814" customFormat="1" x14ac:dyDescent="0.25"/>
    <row r="31815" customFormat="1" x14ac:dyDescent="0.25"/>
    <row r="31816" customFormat="1" x14ac:dyDescent="0.25"/>
    <row r="31817" customFormat="1" x14ac:dyDescent="0.25"/>
    <row r="31818" customFormat="1" x14ac:dyDescent="0.25"/>
    <row r="31819" customFormat="1" x14ac:dyDescent="0.25"/>
    <row r="31820" customFormat="1" x14ac:dyDescent="0.25"/>
    <row r="31821" customFormat="1" x14ac:dyDescent="0.25"/>
    <row r="31822" customFormat="1" x14ac:dyDescent="0.25"/>
    <row r="31823" customFormat="1" x14ac:dyDescent="0.25"/>
    <row r="31824" customFormat="1" x14ac:dyDescent="0.25"/>
    <row r="31825" customFormat="1" x14ac:dyDescent="0.25"/>
    <row r="31826" customFormat="1" x14ac:dyDescent="0.25"/>
    <row r="31827" customFormat="1" x14ac:dyDescent="0.25"/>
    <row r="31828" customFormat="1" x14ac:dyDescent="0.25"/>
    <row r="31829" customFormat="1" x14ac:dyDescent="0.25"/>
    <row r="31830" customFormat="1" x14ac:dyDescent="0.25"/>
    <row r="31831" customFormat="1" x14ac:dyDescent="0.25"/>
    <row r="31832" customFormat="1" x14ac:dyDescent="0.25"/>
    <row r="31833" customFormat="1" x14ac:dyDescent="0.25"/>
    <row r="31834" customFormat="1" x14ac:dyDescent="0.25"/>
    <row r="31835" customFormat="1" x14ac:dyDescent="0.25"/>
    <row r="31836" customFormat="1" x14ac:dyDescent="0.25"/>
    <row r="31837" customFormat="1" x14ac:dyDescent="0.25"/>
    <row r="31838" customFormat="1" x14ac:dyDescent="0.25"/>
    <row r="31839" customFormat="1" x14ac:dyDescent="0.25"/>
    <row r="31840" customFormat="1" x14ac:dyDescent="0.25"/>
    <row r="31841" customFormat="1" x14ac:dyDescent="0.25"/>
    <row r="31842" customFormat="1" x14ac:dyDescent="0.25"/>
    <row r="31843" customFormat="1" x14ac:dyDescent="0.25"/>
    <row r="31844" customFormat="1" x14ac:dyDescent="0.25"/>
    <row r="31845" customFormat="1" x14ac:dyDescent="0.25"/>
    <row r="31846" customFormat="1" x14ac:dyDescent="0.25"/>
    <row r="31847" customFormat="1" x14ac:dyDescent="0.25"/>
    <row r="31848" customFormat="1" x14ac:dyDescent="0.25"/>
    <row r="31849" customFormat="1" x14ac:dyDescent="0.25"/>
    <row r="31850" customFormat="1" x14ac:dyDescent="0.25"/>
    <row r="31851" customFormat="1" x14ac:dyDescent="0.25"/>
    <row r="31852" customFormat="1" x14ac:dyDescent="0.25"/>
    <row r="31853" customFormat="1" x14ac:dyDescent="0.25"/>
    <row r="31854" customFormat="1" x14ac:dyDescent="0.25"/>
    <row r="31855" customFormat="1" x14ac:dyDescent="0.25"/>
    <row r="31856" customFormat="1" x14ac:dyDescent="0.25"/>
    <row r="31857" customFormat="1" x14ac:dyDescent="0.25"/>
    <row r="31858" customFormat="1" x14ac:dyDescent="0.25"/>
    <row r="31859" customFormat="1" x14ac:dyDescent="0.25"/>
    <row r="31860" customFormat="1" x14ac:dyDescent="0.25"/>
    <row r="31861" customFormat="1" x14ac:dyDescent="0.25"/>
    <row r="31862" customFormat="1" x14ac:dyDescent="0.25"/>
    <row r="31863" customFormat="1" x14ac:dyDescent="0.25"/>
    <row r="31864" customFormat="1" x14ac:dyDescent="0.25"/>
    <row r="31865" customFormat="1" x14ac:dyDescent="0.25"/>
    <row r="31866" customFormat="1" x14ac:dyDescent="0.25"/>
    <row r="31867" customFormat="1" x14ac:dyDescent="0.25"/>
    <row r="31868" customFormat="1" x14ac:dyDescent="0.25"/>
    <row r="31869" customFormat="1" x14ac:dyDescent="0.25"/>
    <row r="31870" customFormat="1" x14ac:dyDescent="0.25"/>
    <row r="31871" customFormat="1" x14ac:dyDescent="0.25"/>
    <row r="31872" customFormat="1" x14ac:dyDescent="0.25"/>
    <row r="31873" customFormat="1" x14ac:dyDescent="0.25"/>
    <row r="31874" customFormat="1" x14ac:dyDescent="0.25"/>
    <row r="31875" customFormat="1" x14ac:dyDescent="0.25"/>
    <row r="31876" customFormat="1" x14ac:dyDescent="0.25"/>
    <row r="31877" customFormat="1" x14ac:dyDescent="0.25"/>
    <row r="31878" customFormat="1" x14ac:dyDescent="0.25"/>
    <row r="31879" customFormat="1" x14ac:dyDescent="0.25"/>
    <row r="31880" customFormat="1" x14ac:dyDescent="0.25"/>
    <row r="31881" customFormat="1" x14ac:dyDescent="0.25"/>
    <row r="31882" customFormat="1" x14ac:dyDescent="0.25"/>
    <row r="31883" customFormat="1" x14ac:dyDescent="0.25"/>
    <row r="31884" customFormat="1" x14ac:dyDescent="0.25"/>
    <row r="31885" customFormat="1" x14ac:dyDescent="0.25"/>
    <row r="31886" customFormat="1" x14ac:dyDescent="0.25"/>
    <row r="31887" customFormat="1" x14ac:dyDescent="0.25"/>
    <row r="31888" customFormat="1" x14ac:dyDescent="0.25"/>
    <row r="31889" customFormat="1" x14ac:dyDescent="0.25"/>
    <row r="31890" customFormat="1" x14ac:dyDescent="0.25"/>
    <row r="31891" customFormat="1" x14ac:dyDescent="0.25"/>
    <row r="31892" customFormat="1" x14ac:dyDescent="0.25"/>
    <row r="31893" customFormat="1" x14ac:dyDescent="0.25"/>
    <row r="31894" customFormat="1" x14ac:dyDescent="0.25"/>
    <row r="31895" customFormat="1" x14ac:dyDescent="0.25"/>
    <row r="31896" customFormat="1" x14ac:dyDescent="0.25"/>
    <row r="31897" customFormat="1" x14ac:dyDescent="0.25"/>
    <row r="31898" customFormat="1" x14ac:dyDescent="0.25"/>
    <row r="31899" customFormat="1" x14ac:dyDescent="0.25"/>
    <row r="31900" customFormat="1" x14ac:dyDescent="0.25"/>
    <row r="31901" customFormat="1" x14ac:dyDescent="0.25"/>
    <row r="31902" customFormat="1" x14ac:dyDescent="0.25"/>
    <row r="31903" customFormat="1" x14ac:dyDescent="0.25"/>
    <row r="31904" customFormat="1" x14ac:dyDescent="0.25"/>
    <row r="31905" customFormat="1" x14ac:dyDescent="0.25"/>
    <row r="31906" customFormat="1" x14ac:dyDescent="0.25"/>
    <row r="31907" customFormat="1" x14ac:dyDescent="0.25"/>
    <row r="31908" customFormat="1" x14ac:dyDescent="0.25"/>
    <row r="31909" customFormat="1" x14ac:dyDescent="0.25"/>
    <row r="31910" customFormat="1" x14ac:dyDescent="0.25"/>
    <row r="31911" customFormat="1" x14ac:dyDescent="0.25"/>
    <row r="31912" customFormat="1" x14ac:dyDescent="0.25"/>
    <row r="31913" customFormat="1" x14ac:dyDescent="0.25"/>
    <row r="31914" customFormat="1" x14ac:dyDescent="0.25"/>
    <row r="31915" customFormat="1" x14ac:dyDescent="0.25"/>
    <row r="31916" customFormat="1" x14ac:dyDescent="0.25"/>
    <row r="31917" customFormat="1" x14ac:dyDescent="0.25"/>
    <row r="31918" customFormat="1" x14ac:dyDescent="0.25"/>
    <row r="31919" customFormat="1" x14ac:dyDescent="0.25"/>
    <row r="31920" customFormat="1" x14ac:dyDescent="0.25"/>
    <row r="31921" customFormat="1" x14ac:dyDescent="0.25"/>
    <row r="31922" customFormat="1" x14ac:dyDescent="0.25"/>
    <row r="31923" customFormat="1" x14ac:dyDescent="0.25"/>
    <row r="31924" customFormat="1" x14ac:dyDescent="0.25"/>
    <row r="31925" customFormat="1" x14ac:dyDescent="0.25"/>
    <row r="31926" customFormat="1" x14ac:dyDescent="0.25"/>
    <row r="31927" customFormat="1" x14ac:dyDescent="0.25"/>
    <row r="31928" customFormat="1" x14ac:dyDescent="0.25"/>
    <row r="31929" customFormat="1" x14ac:dyDescent="0.25"/>
    <row r="31930" customFormat="1" x14ac:dyDescent="0.25"/>
    <row r="31931" customFormat="1" x14ac:dyDescent="0.25"/>
    <row r="31932" customFormat="1" x14ac:dyDescent="0.25"/>
    <row r="31933" customFormat="1" x14ac:dyDescent="0.25"/>
    <row r="31934" customFormat="1" x14ac:dyDescent="0.25"/>
    <row r="31935" customFormat="1" x14ac:dyDescent="0.25"/>
    <row r="31936" customFormat="1" x14ac:dyDescent="0.25"/>
    <row r="31937" customFormat="1" x14ac:dyDescent="0.25"/>
    <row r="31938" customFormat="1" x14ac:dyDescent="0.25"/>
    <row r="31939" customFormat="1" x14ac:dyDescent="0.25"/>
    <row r="31940" customFormat="1" x14ac:dyDescent="0.25"/>
    <row r="31941" customFormat="1" x14ac:dyDescent="0.25"/>
    <row r="31942" customFormat="1" x14ac:dyDescent="0.25"/>
    <row r="31943" customFormat="1" x14ac:dyDescent="0.25"/>
    <row r="31944" customFormat="1" x14ac:dyDescent="0.25"/>
    <row r="31945" customFormat="1" x14ac:dyDescent="0.25"/>
    <row r="31946" customFormat="1" x14ac:dyDescent="0.25"/>
    <row r="31947" customFormat="1" x14ac:dyDescent="0.25"/>
    <row r="31948" customFormat="1" x14ac:dyDescent="0.25"/>
    <row r="31949" customFormat="1" x14ac:dyDescent="0.25"/>
    <row r="31950" customFormat="1" x14ac:dyDescent="0.25"/>
    <row r="31951" customFormat="1" x14ac:dyDescent="0.25"/>
    <row r="31952" customFormat="1" x14ac:dyDescent="0.25"/>
    <row r="31953" customFormat="1" x14ac:dyDescent="0.25"/>
    <row r="31954" customFormat="1" x14ac:dyDescent="0.25"/>
    <row r="31955" customFormat="1" x14ac:dyDescent="0.25"/>
    <row r="31956" customFormat="1" x14ac:dyDescent="0.25"/>
    <row r="31957" customFormat="1" x14ac:dyDescent="0.25"/>
    <row r="31958" customFormat="1" x14ac:dyDescent="0.25"/>
    <row r="31959" customFormat="1" x14ac:dyDescent="0.25"/>
    <row r="31960" customFormat="1" x14ac:dyDescent="0.25"/>
    <row r="31961" customFormat="1" x14ac:dyDescent="0.25"/>
    <row r="31962" customFormat="1" x14ac:dyDescent="0.25"/>
    <row r="31963" customFormat="1" x14ac:dyDescent="0.25"/>
    <row r="31964" customFormat="1" x14ac:dyDescent="0.25"/>
    <row r="31965" customFormat="1" x14ac:dyDescent="0.25"/>
    <row r="31966" customFormat="1" x14ac:dyDescent="0.25"/>
    <row r="31967" customFormat="1" x14ac:dyDescent="0.25"/>
    <row r="31968" customFormat="1" x14ac:dyDescent="0.25"/>
    <row r="31969" customFormat="1" x14ac:dyDescent="0.25"/>
    <row r="31970" customFormat="1" x14ac:dyDescent="0.25"/>
    <row r="31971" customFormat="1" x14ac:dyDescent="0.25"/>
    <row r="31972" customFormat="1" x14ac:dyDescent="0.25"/>
    <row r="31973" customFormat="1" x14ac:dyDescent="0.25"/>
    <row r="31974" customFormat="1" x14ac:dyDescent="0.25"/>
    <row r="31975" customFormat="1" x14ac:dyDescent="0.25"/>
    <row r="31976" customFormat="1" x14ac:dyDescent="0.25"/>
    <row r="31977" customFormat="1" x14ac:dyDescent="0.25"/>
    <row r="31978" customFormat="1" x14ac:dyDescent="0.25"/>
    <row r="31979" customFormat="1" x14ac:dyDescent="0.25"/>
    <row r="31980" customFormat="1" x14ac:dyDescent="0.25"/>
    <row r="31981" customFormat="1" x14ac:dyDescent="0.25"/>
    <row r="31982" customFormat="1" x14ac:dyDescent="0.25"/>
    <row r="31983" customFormat="1" x14ac:dyDescent="0.25"/>
    <row r="31984" customFormat="1" x14ac:dyDescent="0.25"/>
    <row r="31985" customFormat="1" x14ac:dyDescent="0.25"/>
    <row r="31986" customFormat="1" x14ac:dyDescent="0.25"/>
    <row r="31987" customFormat="1" x14ac:dyDescent="0.25"/>
    <row r="31988" customFormat="1" x14ac:dyDescent="0.25"/>
    <row r="31989" customFormat="1" x14ac:dyDescent="0.25"/>
    <row r="31990" customFormat="1" x14ac:dyDescent="0.25"/>
    <row r="31991" customFormat="1" x14ac:dyDescent="0.25"/>
    <row r="31992" customFormat="1" x14ac:dyDescent="0.25"/>
    <row r="31993" customFormat="1" x14ac:dyDescent="0.25"/>
    <row r="31994" customFormat="1" x14ac:dyDescent="0.25"/>
    <row r="31995" customFormat="1" x14ac:dyDescent="0.25"/>
    <row r="31996" customFormat="1" x14ac:dyDescent="0.25"/>
    <row r="31997" customFormat="1" x14ac:dyDescent="0.25"/>
    <row r="31998" customFormat="1" x14ac:dyDescent="0.25"/>
    <row r="31999" customFormat="1" x14ac:dyDescent="0.25"/>
    <row r="32000" customFormat="1" x14ac:dyDescent="0.25"/>
    <row r="32001" customFormat="1" x14ac:dyDescent="0.25"/>
    <row r="32002" customFormat="1" x14ac:dyDescent="0.25"/>
    <row r="32003" customFormat="1" x14ac:dyDescent="0.25"/>
    <row r="32004" customFormat="1" x14ac:dyDescent="0.25"/>
    <row r="32005" customFormat="1" x14ac:dyDescent="0.25"/>
    <row r="32006" customFormat="1" x14ac:dyDescent="0.25"/>
    <row r="32007" customFormat="1" x14ac:dyDescent="0.25"/>
    <row r="32008" customFormat="1" x14ac:dyDescent="0.25"/>
    <row r="32009" customFormat="1" x14ac:dyDescent="0.25"/>
    <row r="32010" customFormat="1" x14ac:dyDescent="0.25"/>
    <row r="32011" customFormat="1" x14ac:dyDescent="0.25"/>
    <row r="32012" customFormat="1" x14ac:dyDescent="0.25"/>
    <row r="32013" customFormat="1" x14ac:dyDescent="0.25"/>
    <row r="32014" customFormat="1" x14ac:dyDescent="0.25"/>
    <row r="32015" customFormat="1" x14ac:dyDescent="0.25"/>
    <row r="32016" customFormat="1" x14ac:dyDescent="0.25"/>
    <row r="32017" customFormat="1" x14ac:dyDescent="0.25"/>
    <row r="32018" customFormat="1" x14ac:dyDescent="0.25"/>
    <row r="32019" customFormat="1" x14ac:dyDescent="0.25"/>
    <row r="32020" customFormat="1" x14ac:dyDescent="0.25"/>
    <row r="32021" customFormat="1" x14ac:dyDescent="0.25"/>
    <row r="32022" customFormat="1" x14ac:dyDescent="0.25"/>
    <row r="32023" customFormat="1" x14ac:dyDescent="0.25"/>
    <row r="32024" customFormat="1" x14ac:dyDescent="0.25"/>
    <row r="32025" customFormat="1" x14ac:dyDescent="0.25"/>
    <row r="32026" customFormat="1" x14ac:dyDescent="0.25"/>
    <row r="32027" customFormat="1" x14ac:dyDescent="0.25"/>
    <row r="32028" customFormat="1" x14ac:dyDescent="0.25"/>
    <row r="32029" customFormat="1" x14ac:dyDescent="0.25"/>
    <row r="32030" customFormat="1" x14ac:dyDescent="0.25"/>
    <row r="32031" customFormat="1" x14ac:dyDescent="0.25"/>
    <row r="32032" customFormat="1" x14ac:dyDescent="0.25"/>
    <row r="32033" customFormat="1" x14ac:dyDescent="0.25"/>
    <row r="32034" customFormat="1" x14ac:dyDescent="0.25"/>
    <row r="32035" customFormat="1" x14ac:dyDescent="0.25"/>
    <row r="32036" customFormat="1" x14ac:dyDescent="0.25"/>
    <row r="32037" customFormat="1" x14ac:dyDescent="0.25"/>
    <row r="32038" customFormat="1" x14ac:dyDescent="0.25"/>
    <row r="32039" customFormat="1" x14ac:dyDescent="0.25"/>
    <row r="32040" customFormat="1" x14ac:dyDescent="0.25"/>
    <row r="32041" customFormat="1" x14ac:dyDescent="0.25"/>
    <row r="32042" customFormat="1" x14ac:dyDescent="0.25"/>
    <row r="32043" customFormat="1" x14ac:dyDescent="0.25"/>
    <row r="32044" customFormat="1" x14ac:dyDescent="0.25"/>
    <row r="32045" customFormat="1" x14ac:dyDescent="0.25"/>
    <row r="32046" customFormat="1" x14ac:dyDescent="0.25"/>
    <row r="32047" customFormat="1" x14ac:dyDescent="0.25"/>
    <row r="32048" customFormat="1" x14ac:dyDescent="0.25"/>
    <row r="32049" customFormat="1" x14ac:dyDescent="0.25"/>
    <row r="32050" customFormat="1" x14ac:dyDescent="0.25"/>
    <row r="32051" customFormat="1" x14ac:dyDescent="0.25"/>
    <row r="32052" customFormat="1" x14ac:dyDescent="0.25"/>
    <row r="32053" customFormat="1" x14ac:dyDescent="0.25"/>
    <row r="32054" customFormat="1" x14ac:dyDescent="0.25"/>
    <row r="32055" customFormat="1" x14ac:dyDescent="0.25"/>
    <row r="32056" customFormat="1" x14ac:dyDescent="0.25"/>
    <row r="32057" customFormat="1" x14ac:dyDescent="0.25"/>
    <row r="32058" customFormat="1" x14ac:dyDescent="0.25"/>
    <row r="32059" customFormat="1" x14ac:dyDescent="0.25"/>
    <row r="32060" customFormat="1" x14ac:dyDescent="0.25"/>
    <row r="32061" customFormat="1" x14ac:dyDescent="0.25"/>
    <row r="32062" customFormat="1" x14ac:dyDescent="0.25"/>
    <row r="32063" customFormat="1" x14ac:dyDescent="0.25"/>
    <row r="32064" customFormat="1" x14ac:dyDescent="0.25"/>
    <row r="32065" customFormat="1" x14ac:dyDescent="0.25"/>
    <row r="32066" customFormat="1" x14ac:dyDescent="0.25"/>
    <row r="32067" customFormat="1" x14ac:dyDescent="0.25"/>
    <row r="32068" customFormat="1" x14ac:dyDescent="0.25"/>
    <row r="32069" customFormat="1" x14ac:dyDescent="0.25"/>
    <row r="32070" customFormat="1" x14ac:dyDescent="0.25"/>
    <row r="32071" customFormat="1" x14ac:dyDescent="0.25"/>
    <row r="32072" customFormat="1" x14ac:dyDescent="0.25"/>
    <row r="32073" customFormat="1" x14ac:dyDescent="0.25"/>
    <row r="32074" customFormat="1" x14ac:dyDescent="0.25"/>
    <row r="32075" customFormat="1" x14ac:dyDescent="0.25"/>
    <row r="32076" customFormat="1" x14ac:dyDescent="0.25"/>
    <row r="32077" customFormat="1" x14ac:dyDescent="0.25"/>
    <row r="32078" customFormat="1" x14ac:dyDescent="0.25"/>
    <row r="32079" customFormat="1" x14ac:dyDescent="0.25"/>
    <row r="32080" customFormat="1" x14ac:dyDescent="0.25"/>
    <row r="32081" customFormat="1" x14ac:dyDescent="0.25"/>
    <row r="32082" customFormat="1" x14ac:dyDescent="0.25"/>
    <row r="32083" customFormat="1" x14ac:dyDescent="0.25"/>
    <row r="32084" customFormat="1" x14ac:dyDescent="0.25"/>
    <row r="32085" customFormat="1" x14ac:dyDescent="0.25"/>
    <row r="32086" customFormat="1" x14ac:dyDescent="0.25"/>
    <row r="32087" customFormat="1" x14ac:dyDescent="0.25"/>
    <row r="32088" customFormat="1" x14ac:dyDescent="0.25"/>
    <row r="32089" customFormat="1" x14ac:dyDescent="0.25"/>
    <row r="32090" customFormat="1" x14ac:dyDescent="0.25"/>
    <row r="32091" customFormat="1" x14ac:dyDescent="0.25"/>
    <row r="32092" customFormat="1" x14ac:dyDescent="0.25"/>
    <row r="32093" customFormat="1" x14ac:dyDescent="0.25"/>
    <row r="32094" customFormat="1" x14ac:dyDescent="0.25"/>
    <row r="32095" customFormat="1" x14ac:dyDescent="0.25"/>
    <row r="32096" customFormat="1" x14ac:dyDescent="0.25"/>
    <row r="32097" customFormat="1" x14ac:dyDescent="0.25"/>
    <row r="32098" customFormat="1" x14ac:dyDescent="0.25"/>
    <row r="32099" customFormat="1" x14ac:dyDescent="0.25"/>
    <row r="32100" customFormat="1" x14ac:dyDescent="0.25"/>
    <row r="32101" customFormat="1" x14ac:dyDescent="0.25"/>
    <row r="32102" customFormat="1" x14ac:dyDescent="0.25"/>
    <row r="32103" customFormat="1" x14ac:dyDescent="0.25"/>
    <row r="32104" customFormat="1" x14ac:dyDescent="0.25"/>
    <row r="32105" customFormat="1" x14ac:dyDescent="0.25"/>
    <row r="32106" customFormat="1" x14ac:dyDescent="0.25"/>
    <row r="32107" customFormat="1" x14ac:dyDescent="0.25"/>
    <row r="32108" customFormat="1" x14ac:dyDescent="0.25"/>
    <row r="32109" customFormat="1" x14ac:dyDescent="0.25"/>
    <row r="32110" customFormat="1" x14ac:dyDescent="0.25"/>
    <row r="32111" customFormat="1" x14ac:dyDescent="0.25"/>
    <row r="32112" customFormat="1" x14ac:dyDescent="0.25"/>
    <row r="32113" customFormat="1" x14ac:dyDescent="0.25"/>
    <row r="32114" customFormat="1" x14ac:dyDescent="0.25"/>
    <row r="32115" customFormat="1" x14ac:dyDescent="0.25"/>
    <row r="32116" customFormat="1" x14ac:dyDescent="0.25"/>
    <row r="32117" customFormat="1" x14ac:dyDescent="0.25"/>
    <row r="32118" customFormat="1" x14ac:dyDescent="0.25"/>
    <row r="32119" customFormat="1" x14ac:dyDescent="0.25"/>
    <row r="32120" customFormat="1" x14ac:dyDescent="0.25"/>
    <row r="32121" customFormat="1" x14ac:dyDescent="0.25"/>
    <row r="32122" customFormat="1" x14ac:dyDescent="0.25"/>
    <row r="32123" customFormat="1" x14ac:dyDescent="0.25"/>
    <row r="32124" customFormat="1" x14ac:dyDescent="0.25"/>
    <row r="32125" customFormat="1" x14ac:dyDescent="0.25"/>
    <row r="32126" customFormat="1" x14ac:dyDescent="0.25"/>
    <row r="32127" customFormat="1" x14ac:dyDescent="0.25"/>
    <row r="32128" customFormat="1" x14ac:dyDescent="0.25"/>
    <row r="32129" customFormat="1" x14ac:dyDescent="0.25"/>
    <row r="32130" customFormat="1" x14ac:dyDescent="0.25"/>
    <row r="32131" customFormat="1" x14ac:dyDescent="0.25"/>
    <row r="32132" customFormat="1" x14ac:dyDescent="0.25"/>
    <row r="32133" customFormat="1" x14ac:dyDescent="0.25"/>
    <row r="32134" customFormat="1" x14ac:dyDescent="0.25"/>
    <row r="32135" customFormat="1" x14ac:dyDescent="0.25"/>
    <row r="32136" customFormat="1" x14ac:dyDescent="0.25"/>
    <row r="32137" customFormat="1" x14ac:dyDescent="0.25"/>
    <row r="32138" customFormat="1" x14ac:dyDescent="0.25"/>
    <row r="32139" customFormat="1" x14ac:dyDescent="0.25"/>
    <row r="32140" customFormat="1" x14ac:dyDescent="0.25"/>
    <row r="32141" customFormat="1" x14ac:dyDescent="0.25"/>
    <row r="32142" customFormat="1" x14ac:dyDescent="0.25"/>
    <row r="32143" customFormat="1" x14ac:dyDescent="0.25"/>
    <row r="32144" customFormat="1" x14ac:dyDescent="0.25"/>
    <row r="32145" customFormat="1" x14ac:dyDescent="0.25"/>
    <row r="32146" customFormat="1" x14ac:dyDescent="0.25"/>
    <row r="32147" customFormat="1" x14ac:dyDescent="0.25"/>
    <row r="32148" customFormat="1" x14ac:dyDescent="0.25"/>
    <row r="32149" customFormat="1" x14ac:dyDescent="0.25"/>
    <row r="32150" customFormat="1" x14ac:dyDescent="0.25"/>
    <row r="32151" customFormat="1" x14ac:dyDescent="0.25"/>
    <row r="32152" customFormat="1" x14ac:dyDescent="0.25"/>
    <row r="32153" customFormat="1" x14ac:dyDescent="0.25"/>
    <row r="32154" customFormat="1" x14ac:dyDescent="0.25"/>
    <row r="32155" customFormat="1" x14ac:dyDescent="0.25"/>
    <row r="32156" customFormat="1" x14ac:dyDescent="0.25"/>
    <row r="32157" customFormat="1" x14ac:dyDescent="0.25"/>
    <row r="32158" customFormat="1" x14ac:dyDescent="0.25"/>
    <row r="32159" customFormat="1" x14ac:dyDescent="0.25"/>
    <row r="32160" customFormat="1" x14ac:dyDescent="0.25"/>
    <row r="32161" customFormat="1" x14ac:dyDescent="0.25"/>
    <row r="32162" customFormat="1" x14ac:dyDescent="0.25"/>
    <row r="32163" customFormat="1" x14ac:dyDescent="0.25"/>
    <row r="32164" customFormat="1" x14ac:dyDescent="0.25"/>
    <row r="32165" customFormat="1" x14ac:dyDescent="0.25"/>
    <row r="32166" customFormat="1" x14ac:dyDescent="0.25"/>
    <row r="32167" customFormat="1" x14ac:dyDescent="0.25"/>
    <row r="32168" customFormat="1" x14ac:dyDescent="0.25"/>
    <row r="32169" customFormat="1" x14ac:dyDescent="0.25"/>
    <row r="32170" customFormat="1" x14ac:dyDescent="0.25"/>
    <row r="32171" customFormat="1" x14ac:dyDescent="0.25"/>
    <row r="32172" customFormat="1" x14ac:dyDescent="0.25"/>
    <row r="32173" customFormat="1" x14ac:dyDescent="0.25"/>
    <row r="32174" customFormat="1" x14ac:dyDescent="0.25"/>
    <row r="32175" customFormat="1" x14ac:dyDescent="0.25"/>
    <row r="32176" customFormat="1" x14ac:dyDescent="0.25"/>
    <row r="32177" customFormat="1" x14ac:dyDescent="0.25"/>
    <row r="32178" customFormat="1" x14ac:dyDescent="0.25"/>
    <row r="32179" customFormat="1" x14ac:dyDescent="0.25"/>
    <row r="32180" customFormat="1" x14ac:dyDescent="0.25"/>
    <row r="32181" customFormat="1" x14ac:dyDescent="0.25"/>
    <row r="32182" customFormat="1" x14ac:dyDescent="0.25"/>
    <row r="32183" customFormat="1" x14ac:dyDescent="0.25"/>
    <row r="32184" customFormat="1" x14ac:dyDescent="0.25"/>
    <row r="32185" customFormat="1" x14ac:dyDescent="0.25"/>
    <row r="32186" customFormat="1" x14ac:dyDescent="0.25"/>
    <row r="32187" customFormat="1" x14ac:dyDescent="0.25"/>
    <row r="32188" customFormat="1" x14ac:dyDescent="0.25"/>
    <row r="32189" customFormat="1" x14ac:dyDescent="0.25"/>
    <row r="32190" customFormat="1" x14ac:dyDescent="0.25"/>
    <row r="32191" customFormat="1" x14ac:dyDescent="0.25"/>
    <row r="32192" customFormat="1" x14ac:dyDescent="0.25"/>
    <row r="32193" customFormat="1" x14ac:dyDescent="0.25"/>
    <row r="32194" customFormat="1" x14ac:dyDescent="0.25"/>
    <row r="32195" customFormat="1" x14ac:dyDescent="0.25"/>
    <row r="32196" customFormat="1" x14ac:dyDescent="0.25"/>
    <row r="32197" customFormat="1" x14ac:dyDescent="0.25"/>
    <row r="32198" customFormat="1" x14ac:dyDescent="0.25"/>
    <row r="32199" customFormat="1" x14ac:dyDescent="0.25"/>
    <row r="32200" customFormat="1" x14ac:dyDescent="0.25"/>
    <row r="32201" customFormat="1" x14ac:dyDescent="0.25"/>
    <row r="32202" customFormat="1" x14ac:dyDescent="0.25"/>
    <row r="32203" customFormat="1" x14ac:dyDescent="0.25"/>
    <row r="32204" customFormat="1" x14ac:dyDescent="0.25"/>
    <row r="32205" customFormat="1" x14ac:dyDescent="0.25"/>
    <row r="32206" customFormat="1" x14ac:dyDescent="0.25"/>
    <row r="32207" customFormat="1" x14ac:dyDescent="0.25"/>
    <row r="32208" customFormat="1" x14ac:dyDescent="0.25"/>
    <row r="32209" customFormat="1" x14ac:dyDescent="0.25"/>
    <row r="32210" customFormat="1" x14ac:dyDescent="0.25"/>
    <row r="32211" customFormat="1" x14ac:dyDescent="0.25"/>
    <row r="32212" customFormat="1" x14ac:dyDescent="0.25"/>
    <row r="32213" customFormat="1" x14ac:dyDescent="0.25"/>
    <row r="32214" customFormat="1" x14ac:dyDescent="0.25"/>
    <row r="32215" customFormat="1" x14ac:dyDescent="0.25"/>
    <row r="32216" customFormat="1" x14ac:dyDescent="0.25"/>
    <row r="32217" customFormat="1" x14ac:dyDescent="0.25"/>
    <row r="32218" customFormat="1" x14ac:dyDescent="0.25"/>
    <row r="32219" customFormat="1" x14ac:dyDescent="0.25"/>
    <row r="32220" customFormat="1" x14ac:dyDescent="0.25"/>
    <row r="32221" customFormat="1" x14ac:dyDescent="0.25"/>
    <row r="32222" customFormat="1" x14ac:dyDescent="0.25"/>
    <row r="32223" customFormat="1" x14ac:dyDescent="0.25"/>
    <row r="32224" customFormat="1" x14ac:dyDescent="0.25"/>
    <row r="32225" customFormat="1" x14ac:dyDescent="0.25"/>
    <row r="32226" customFormat="1" x14ac:dyDescent="0.25"/>
    <row r="32227" customFormat="1" x14ac:dyDescent="0.25"/>
    <row r="32228" customFormat="1" x14ac:dyDescent="0.25"/>
    <row r="32229" customFormat="1" x14ac:dyDescent="0.25"/>
    <row r="32230" customFormat="1" x14ac:dyDescent="0.25"/>
    <row r="32231" customFormat="1" x14ac:dyDescent="0.25"/>
    <row r="32232" customFormat="1" x14ac:dyDescent="0.25"/>
    <row r="32233" customFormat="1" x14ac:dyDescent="0.25"/>
    <row r="32234" customFormat="1" x14ac:dyDescent="0.25"/>
    <row r="32235" customFormat="1" x14ac:dyDescent="0.25"/>
    <row r="32236" customFormat="1" x14ac:dyDescent="0.25"/>
    <row r="32237" customFormat="1" x14ac:dyDescent="0.25"/>
    <row r="32238" customFormat="1" x14ac:dyDescent="0.25"/>
    <row r="32239" customFormat="1" x14ac:dyDescent="0.25"/>
    <row r="32240" customFormat="1" x14ac:dyDescent="0.25"/>
    <row r="32241" customFormat="1" x14ac:dyDescent="0.25"/>
    <row r="32242" customFormat="1" x14ac:dyDescent="0.25"/>
    <row r="32243" customFormat="1" x14ac:dyDescent="0.25"/>
    <row r="32244" customFormat="1" x14ac:dyDescent="0.25"/>
    <row r="32245" customFormat="1" x14ac:dyDescent="0.25"/>
    <row r="32246" customFormat="1" x14ac:dyDescent="0.25"/>
    <row r="32247" customFormat="1" x14ac:dyDescent="0.25"/>
    <row r="32248" customFormat="1" x14ac:dyDescent="0.25"/>
    <row r="32249" customFormat="1" x14ac:dyDescent="0.25"/>
    <row r="32250" customFormat="1" x14ac:dyDescent="0.25"/>
    <row r="32251" customFormat="1" x14ac:dyDescent="0.25"/>
    <row r="32252" customFormat="1" x14ac:dyDescent="0.25"/>
    <row r="32253" customFormat="1" x14ac:dyDescent="0.25"/>
    <row r="32254" customFormat="1" x14ac:dyDescent="0.25"/>
    <row r="32255" customFormat="1" x14ac:dyDescent="0.25"/>
    <row r="32256" customFormat="1" x14ac:dyDescent="0.25"/>
    <row r="32257" customFormat="1" x14ac:dyDescent="0.25"/>
    <row r="32258" customFormat="1" x14ac:dyDescent="0.25"/>
    <row r="32259" customFormat="1" x14ac:dyDescent="0.25"/>
    <row r="32260" customFormat="1" x14ac:dyDescent="0.25"/>
    <row r="32261" customFormat="1" x14ac:dyDescent="0.25"/>
    <row r="32262" customFormat="1" x14ac:dyDescent="0.25"/>
    <row r="32263" customFormat="1" x14ac:dyDescent="0.25"/>
    <row r="32264" customFormat="1" x14ac:dyDescent="0.25"/>
    <row r="32265" customFormat="1" x14ac:dyDescent="0.25"/>
    <row r="32266" customFormat="1" x14ac:dyDescent="0.25"/>
    <row r="32267" customFormat="1" x14ac:dyDescent="0.25"/>
    <row r="32268" customFormat="1" x14ac:dyDescent="0.25"/>
    <row r="32269" customFormat="1" x14ac:dyDescent="0.25"/>
    <row r="32270" customFormat="1" x14ac:dyDescent="0.25"/>
    <row r="32271" customFormat="1" x14ac:dyDescent="0.25"/>
    <row r="32272" customFormat="1" x14ac:dyDescent="0.25"/>
    <row r="32273" customFormat="1" x14ac:dyDescent="0.25"/>
    <row r="32274" customFormat="1" x14ac:dyDescent="0.25"/>
    <row r="32275" customFormat="1" x14ac:dyDescent="0.25"/>
    <row r="32276" customFormat="1" x14ac:dyDescent="0.25"/>
    <row r="32277" customFormat="1" x14ac:dyDescent="0.25"/>
    <row r="32278" customFormat="1" x14ac:dyDescent="0.25"/>
    <row r="32279" customFormat="1" x14ac:dyDescent="0.25"/>
    <row r="32280" customFormat="1" x14ac:dyDescent="0.25"/>
    <row r="32281" customFormat="1" x14ac:dyDescent="0.25"/>
    <row r="32282" customFormat="1" x14ac:dyDescent="0.25"/>
    <row r="32283" customFormat="1" x14ac:dyDescent="0.25"/>
    <row r="32284" customFormat="1" x14ac:dyDescent="0.25"/>
    <row r="32285" customFormat="1" x14ac:dyDescent="0.25"/>
    <row r="32286" customFormat="1" x14ac:dyDescent="0.25"/>
    <row r="32287" customFormat="1" x14ac:dyDescent="0.25"/>
    <row r="32288" customFormat="1" x14ac:dyDescent="0.25"/>
    <row r="32289" customFormat="1" x14ac:dyDescent="0.25"/>
    <row r="32290" customFormat="1" x14ac:dyDescent="0.25"/>
    <row r="32291" customFormat="1" x14ac:dyDescent="0.25"/>
    <row r="32292" customFormat="1" x14ac:dyDescent="0.25"/>
    <row r="32293" customFormat="1" x14ac:dyDescent="0.25"/>
    <row r="32294" customFormat="1" x14ac:dyDescent="0.25"/>
    <row r="32295" customFormat="1" x14ac:dyDescent="0.25"/>
    <row r="32296" customFormat="1" x14ac:dyDescent="0.25"/>
    <row r="32297" customFormat="1" x14ac:dyDescent="0.25"/>
    <row r="32298" customFormat="1" x14ac:dyDescent="0.25"/>
    <row r="32299" customFormat="1" x14ac:dyDescent="0.25"/>
    <row r="32300" customFormat="1" x14ac:dyDescent="0.25"/>
    <row r="32301" customFormat="1" x14ac:dyDescent="0.25"/>
    <row r="32302" customFormat="1" x14ac:dyDescent="0.25"/>
    <row r="32303" customFormat="1" x14ac:dyDescent="0.25"/>
    <row r="32304" customFormat="1" x14ac:dyDescent="0.25"/>
    <row r="32305" customFormat="1" x14ac:dyDescent="0.25"/>
    <row r="32306" customFormat="1" x14ac:dyDescent="0.25"/>
    <row r="32307" customFormat="1" x14ac:dyDescent="0.25"/>
    <row r="32308" customFormat="1" x14ac:dyDescent="0.25"/>
    <row r="32309" customFormat="1" x14ac:dyDescent="0.25"/>
    <row r="32310" customFormat="1" x14ac:dyDescent="0.25"/>
    <row r="32311" customFormat="1" x14ac:dyDescent="0.25"/>
    <row r="32312" customFormat="1" x14ac:dyDescent="0.25"/>
    <row r="32313" customFormat="1" x14ac:dyDescent="0.25"/>
    <row r="32314" customFormat="1" x14ac:dyDescent="0.25"/>
    <row r="32315" customFormat="1" x14ac:dyDescent="0.25"/>
    <row r="32316" customFormat="1" x14ac:dyDescent="0.25"/>
    <row r="32317" customFormat="1" x14ac:dyDescent="0.25"/>
    <row r="32318" customFormat="1" x14ac:dyDescent="0.25"/>
    <row r="32319" customFormat="1" x14ac:dyDescent="0.25"/>
    <row r="32320" customFormat="1" x14ac:dyDescent="0.25"/>
    <row r="32321" customFormat="1" x14ac:dyDescent="0.25"/>
    <row r="32322" customFormat="1" x14ac:dyDescent="0.25"/>
    <row r="32323" customFormat="1" x14ac:dyDescent="0.25"/>
    <row r="32324" customFormat="1" x14ac:dyDescent="0.25"/>
    <row r="32325" customFormat="1" x14ac:dyDescent="0.25"/>
    <row r="32326" customFormat="1" x14ac:dyDescent="0.25"/>
    <row r="32327" customFormat="1" x14ac:dyDescent="0.25"/>
    <row r="32328" customFormat="1" x14ac:dyDescent="0.25"/>
    <row r="32329" customFormat="1" x14ac:dyDescent="0.25"/>
    <row r="32330" customFormat="1" x14ac:dyDescent="0.25"/>
    <row r="32331" customFormat="1" x14ac:dyDescent="0.25"/>
    <row r="32332" customFormat="1" x14ac:dyDescent="0.25"/>
    <row r="32333" customFormat="1" x14ac:dyDescent="0.25"/>
    <row r="32334" customFormat="1" x14ac:dyDescent="0.25"/>
    <row r="32335" customFormat="1" x14ac:dyDescent="0.25"/>
    <row r="32336" customFormat="1" x14ac:dyDescent="0.25"/>
    <row r="32337" customFormat="1" x14ac:dyDescent="0.25"/>
    <row r="32338" customFormat="1" x14ac:dyDescent="0.25"/>
    <row r="32339" customFormat="1" x14ac:dyDescent="0.25"/>
    <row r="32340" customFormat="1" x14ac:dyDescent="0.25"/>
    <row r="32341" customFormat="1" x14ac:dyDescent="0.25"/>
    <row r="32342" customFormat="1" x14ac:dyDescent="0.25"/>
    <row r="32343" customFormat="1" x14ac:dyDescent="0.25"/>
    <row r="32344" customFormat="1" x14ac:dyDescent="0.25"/>
    <row r="32345" customFormat="1" x14ac:dyDescent="0.25"/>
    <row r="32346" customFormat="1" x14ac:dyDescent="0.25"/>
    <row r="32347" customFormat="1" x14ac:dyDescent="0.25"/>
    <row r="32348" customFormat="1" x14ac:dyDescent="0.25"/>
    <row r="32349" customFormat="1" x14ac:dyDescent="0.25"/>
    <row r="32350" customFormat="1" x14ac:dyDescent="0.25"/>
    <row r="32351" customFormat="1" x14ac:dyDescent="0.25"/>
    <row r="32352" customFormat="1" x14ac:dyDescent="0.25"/>
    <row r="32353" customFormat="1" x14ac:dyDescent="0.25"/>
    <row r="32354" customFormat="1" x14ac:dyDescent="0.25"/>
    <row r="32355" customFormat="1" x14ac:dyDescent="0.25"/>
    <row r="32356" customFormat="1" x14ac:dyDescent="0.25"/>
    <row r="32357" customFormat="1" x14ac:dyDescent="0.25"/>
    <row r="32358" customFormat="1" x14ac:dyDescent="0.25"/>
    <row r="32359" customFormat="1" x14ac:dyDescent="0.25"/>
    <row r="32360" customFormat="1" x14ac:dyDescent="0.25"/>
    <row r="32361" customFormat="1" x14ac:dyDescent="0.25"/>
    <row r="32362" customFormat="1" x14ac:dyDescent="0.25"/>
    <row r="32363" customFormat="1" x14ac:dyDescent="0.25"/>
    <row r="32364" customFormat="1" x14ac:dyDescent="0.25"/>
    <row r="32365" customFormat="1" x14ac:dyDescent="0.25"/>
    <row r="32366" customFormat="1" x14ac:dyDescent="0.25"/>
    <row r="32367" customFormat="1" x14ac:dyDescent="0.25"/>
    <row r="32368" customFormat="1" x14ac:dyDescent="0.25"/>
    <row r="32369" customFormat="1" x14ac:dyDescent="0.25"/>
    <row r="32370" customFormat="1" x14ac:dyDescent="0.25"/>
    <row r="32371" customFormat="1" x14ac:dyDescent="0.25"/>
    <row r="32372" customFormat="1" x14ac:dyDescent="0.25"/>
    <row r="32373" customFormat="1" x14ac:dyDescent="0.25"/>
    <row r="32374" customFormat="1" x14ac:dyDescent="0.25"/>
    <row r="32375" customFormat="1" x14ac:dyDescent="0.25"/>
    <row r="32376" customFormat="1" x14ac:dyDescent="0.25"/>
    <row r="32377" customFormat="1" x14ac:dyDescent="0.25"/>
    <row r="32378" customFormat="1" x14ac:dyDescent="0.25"/>
    <row r="32379" customFormat="1" x14ac:dyDescent="0.25"/>
    <row r="32380" customFormat="1" x14ac:dyDescent="0.25"/>
    <row r="32381" customFormat="1" x14ac:dyDescent="0.25"/>
    <row r="32382" customFormat="1" x14ac:dyDescent="0.25"/>
    <row r="32383" customFormat="1" x14ac:dyDescent="0.25"/>
    <row r="32384" customFormat="1" x14ac:dyDescent="0.25"/>
    <row r="32385" customFormat="1" x14ac:dyDescent="0.25"/>
    <row r="32386" customFormat="1" x14ac:dyDescent="0.25"/>
    <row r="32387" customFormat="1" x14ac:dyDescent="0.25"/>
    <row r="32388" customFormat="1" x14ac:dyDescent="0.25"/>
    <row r="32389" customFormat="1" x14ac:dyDescent="0.25"/>
    <row r="32390" customFormat="1" x14ac:dyDescent="0.25"/>
    <row r="32391" customFormat="1" x14ac:dyDescent="0.25"/>
    <row r="32392" customFormat="1" x14ac:dyDescent="0.25"/>
    <row r="32393" customFormat="1" x14ac:dyDescent="0.25"/>
    <row r="32394" customFormat="1" x14ac:dyDescent="0.25"/>
    <row r="32395" customFormat="1" x14ac:dyDescent="0.25"/>
    <row r="32396" customFormat="1" x14ac:dyDescent="0.25"/>
    <row r="32397" customFormat="1" x14ac:dyDescent="0.25"/>
    <row r="32398" customFormat="1" x14ac:dyDescent="0.25"/>
    <row r="32399" customFormat="1" x14ac:dyDescent="0.25"/>
    <row r="32400" customFormat="1" x14ac:dyDescent="0.25"/>
    <row r="32401" customFormat="1" x14ac:dyDescent="0.25"/>
    <row r="32402" customFormat="1" x14ac:dyDescent="0.25"/>
    <row r="32403" customFormat="1" x14ac:dyDescent="0.25"/>
    <row r="32404" customFormat="1" x14ac:dyDescent="0.25"/>
    <row r="32405" customFormat="1" x14ac:dyDescent="0.25"/>
    <row r="32406" customFormat="1" x14ac:dyDescent="0.25"/>
    <row r="32407" customFormat="1" x14ac:dyDescent="0.25"/>
    <row r="32408" customFormat="1" x14ac:dyDescent="0.25"/>
    <row r="32409" customFormat="1" x14ac:dyDescent="0.25"/>
    <row r="32410" customFormat="1" x14ac:dyDescent="0.25"/>
    <row r="32411" customFormat="1" x14ac:dyDescent="0.25"/>
    <row r="32412" customFormat="1" x14ac:dyDescent="0.25"/>
    <row r="32413" customFormat="1" x14ac:dyDescent="0.25"/>
    <row r="32414" customFormat="1" x14ac:dyDescent="0.25"/>
    <row r="32415" customFormat="1" x14ac:dyDescent="0.25"/>
    <row r="32416" customFormat="1" x14ac:dyDescent="0.25"/>
    <row r="32417" customFormat="1" x14ac:dyDescent="0.25"/>
    <row r="32418" customFormat="1" x14ac:dyDescent="0.25"/>
    <row r="32419" customFormat="1" x14ac:dyDescent="0.25"/>
    <row r="32420" customFormat="1" x14ac:dyDescent="0.25"/>
    <row r="32421" customFormat="1" x14ac:dyDescent="0.25"/>
    <row r="32422" customFormat="1" x14ac:dyDescent="0.25"/>
    <row r="32423" customFormat="1" x14ac:dyDescent="0.25"/>
    <row r="32424" customFormat="1" x14ac:dyDescent="0.25"/>
    <row r="32425" customFormat="1" x14ac:dyDescent="0.25"/>
    <row r="32426" customFormat="1" x14ac:dyDescent="0.25"/>
    <row r="32427" customFormat="1" x14ac:dyDescent="0.25"/>
    <row r="32428" customFormat="1" x14ac:dyDescent="0.25"/>
    <row r="32429" customFormat="1" x14ac:dyDescent="0.25"/>
    <row r="32430" customFormat="1" x14ac:dyDescent="0.25"/>
    <row r="32431" customFormat="1" x14ac:dyDescent="0.25"/>
    <row r="32432" customFormat="1" x14ac:dyDescent="0.25"/>
    <row r="32433" customFormat="1" x14ac:dyDescent="0.25"/>
    <row r="32434" customFormat="1" x14ac:dyDescent="0.25"/>
    <row r="32435" customFormat="1" x14ac:dyDescent="0.25"/>
    <row r="32436" customFormat="1" x14ac:dyDescent="0.25"/>
    <row r="32437" customFormat="1" x14ac:dyDescent="0.25"/>
    <row r="32438" customFormat="1" x14ac:dyDescent="0.25"/>
    <row r="32439" customFormat="1" x14ac:dyDescent="0.25"/>
    <row r="32440" customFormat="1" x14ac:dyDescent="0.25"/>
    <row r="32441" customFormat="1" x14ac:dyDescent="0.25"/>
    <row r="32442" customFormat="1" x14ac:dyDescent="0.25"/>
    <row r="32443" customFormat="1" x14ac:dyDescent="0.25"/>
    <row r="32444" customFormat="1" x14ac:dyDescent="0.25"/>
    <row r="32445" customFormat="1" x14ac:dyDescent="0.25"/>
    <row r="32446" customFormat="1" x14ac:dyDescent="0.25"/>
    <row r="32447" customFormat="1" x14ac:dyDescent="0.25"/>
    <row r="32448" customFormat="1" x14ac:dyDescent="0.25"/>
    <row r="32449" customFormat="1" x14ac:dyDescent="0.25"/>
    <row r="32450" customFormat="1" x14ac:dyDescent="0.25"/>
    <row r="32451" customFormat="1" x14ac:dyDescent="0.25"/>
    <row r="32452" customFormat="1" x14ac:dyDescent="0.25"/>
    <row r="32453" customFormat="1" x14ac:dyDescent="0.25"/>
    <row r="32454" customFormat="1" x14ac:dyDescent="0.25"/>
    <row r="32455" customFormat="1" x14ac:dyDescent="0.25"/>
    <row r="32456" customFormat="1" x14ac:dyDescent="0.25"/>
    <row r="32457" customFormat="1" x14ac:dyDescent="0.25"/>
    <row r="32458" customFormat="1" x14ac:dyDescent="0.25"/>
    <row r="32459" customFormat="1" x14ac:dyDescent="0.25"/>
    <row r="32460" customFormat="1" x14ac:dyDescent="0.25"/>
    <row r="32461" customFormat="1" x14ac:dyDescent="0.25"/>
    <row r="32462" customFormat="1" x14ac:dyDescent="0.25"/>
    <row r="32463" customFormat="1" x14ac:dyDescent="0.25"/>
    <row r="32464" customFormat="1" x14ac:dyDescent="0.25"/>
    <row r="32465" customFormat="1" x14ac:dyDescent="0.25"/>
    <row r="32466" customFormat="1" x14ac:dyDescent="0.25"/>
    <row r="32467" customFormat="1" x14ac:dyDescent="0.25"/>
    <row r="32468" customFormat="1" x14ac:dyDescent="0.25"/>
    <row r="32469" customFormat="1" x14ac:dyDescent="0.25"/>
    <row r="32470" customFormat="1" x14ac:dyDescent="0.25"/>
    <row r="32471" customFormat="1" x14ac:dyDescent="0.25"/>
    <row r="32472" customFormat="1" x14ac:dyDescent="0.25"/>
    <row r="32473" customFormat="1" x14ac:dyDescent="0.25"/>
    <row r="32474" customFormat="1" x14ac:dyDescent="0.25"/>
    <row r="32475" customFormat="1" x14ac:dyDescent="0.25"/>
    <row r="32476" customFormat="1" x14ac:dyDescent="0.25"/>
    <row r="32477" customFormat="1" x14ac:dyDescent="0.25"/>
    <row r="32478" customFormat="1" x14ac:dyDescent="0.25"/>
    <row r="32479" customFormat="1" x14ac:dyDescent="0.25"/>
    <row r="32480" customFormat="1" x14ac:dyDescent="0.25"/>
    <row r="32481" customFormat="1" x14ac:dyDescent="0.25"/>
    <row r="32482" customFormat="1" x14ac:dyDescent="0.25"/>
    <row r="32483" customFormat="1" x14ac:dyDescent="0.25"/>
    <row r="32484" customFormat="1" x14ac:dyDescent="0.25"/>
    <row r="32485" customFormat="1" x14ac:dyDescent="0.25"/>
    <row r="32486" customFormat="1" x14ac:dyDescent="0.25"/>
    <row r="32487" customFormat="1" x14ac:dyDescent="0.25"/>
    <row r="32488" customFormat="1" x14ac:dyDescent="0.25"/>
    <row r="32489" customFormat="1" x14ac:dyDescent="0.25"/>
    <row r="32490" customFormat="1" x14ac:dyDescent="0.25"/>
    <row r="32491" customFormat="1" x14ac:dyDescent="0.25"/>
    <row r="32492" customFormat="1" x14ac:dyDescent="0.25"/>
    <row r="32493" customFormat="1" x14ac:dyDescent="0.25"/>
    <row r="32494" customFormat="1" x14ac:dyDescent="0.25"/>
    <row r="32495" customFormat="1" x14ac:dyDescent="0.25"/>
    <row r="32496" customFormat="1" x14ac:dyDescent="0.25"/>
    <row r="32497" customFormat="1" x14ac:dyDescent="0.25"/>
    <row r="32498" customFormat="1" x14ac:dyDescent="0.25"/>
    <row r="32499" customFormat="1" x14ac:dyDescent="0.25"/>
    <row r="32500" customFormat="1" x14ac:dyDescent="0.25"/>
    <row r="32501" customFormat="1" x14ac:dyDescent="0.25"/>
    <row r="32502" customFormat="1" x14ac:dyDescent="0.25"/>
    <row r="32503" customFormat="1" x14ac:dyDescent="0.25"/>
    <row r="32504" customFormat="1" x14ac:dyDescent="0.25"/>
    <row r="32505" customFormat="1" x14ac:dyDescent="0.25"/>
    <row r="32506" customFormat="1" x14ac:dyDescent="0.25"/>
    <row r="32507" customFormat="1" x14ac:dyDescent="0.25"/>
    <row r="32508" customFormat="1" x14ac:dyDescent="0.25"/>
    <row r="32509" customFormat="1" x14ac:dyDescent="0.25"/>
    <row r="32510" customFormat="1" x14ac:dyDescent="0.25"/>
    <row r="32511" customFormat="1" x14ac:dyDescent="0.25"/>
    <row r="32512" customFormat="1" x14ac:dyDescent="0.25"/>
    <row r="32513" customFormat="1" x14ac:dyDescent="0.25"/>
    <row r="32514" customFormat="1" x14ac:dyDescent="0.25"/>
    <row r="32515" customFormat="1" x14ac:dyDescent="0.25"/>
    <row r="32516" customFormat="1" x14ac:dyDescent="0.25"/>
    <row r="32517" customFormat="1" x14ac:dyDescent="0.25"/>
    <row r="32518" customFormat="1" x14ac:dyDescent="0.25"/>
    <row r="32519" customFormat="1" x14ac:dyDescent="0.25"/>
    <row r="32520" customFormat="1" x14ac:dyDescent="0.25"/>
    <row r="32521" customFormat="1" x14ac:dyDescent="0.25"/>
    <row r="32522" customFormat="1" x14ac:dyDescent="0.25"/>
    <row r="32523" customFormat="1" x14ac:dyDescent="0.25"/>
    <row r="32524" customFormat="1" x14ac:dyDescent="0.25"/>
    <row r="32525" customFormat="1" x14ac:dyDescent="0.25"/>
    <row r="32526" customFormat="1" x14ac:dyDescent="0.25"/>
    <row r="32527" customFormat="1" x14ac:dyDescent="0.25"/>
    <row r="32528" customFormat="1" x14ac:dyDescent="0.25"/>
    <row r="32529" customFormat="1" x14ac:dyDescent="0.25"/>
    <row r="32530" customFormat="1" x14ac:dyDescent="0.25"/>
    <row r="32531" customFormat="1" x14ac:dyDescent="0.25"/>
    <row r="32532" customFormat="1" x14ac:dyDescent="0.25"/>
    <row r="32533" customFormat="1" x14ac:dyDescent="0.25"/>
    <row r="32534" customFormat="1" x14ac:dyDescent="0.25"/>
    <row r="32535" customFormat="1" x14ac:dyDescent="0.25"/>
    <row r="32536" customFormat="1" x14ac:dyDescent="0.25"/>
    <row r="32537" customFormat="1" x14ac:dyDescent="0.25"/>
    <row r="32538" customFormat="1" x14ac:dyDescent="0.25"/>
    <row r="32539" customFormat="1" x14ac:dyDescent="0.25"/>
    <row r="32540" customFormat="1" x14ac:dyDescent="0.25"/>
    <row r="32541" customFormat="1" x14ac:dyDescent="0.25"/>
    <row r="32542" customFormat="1" x14ac:dyDescent="0.25"/>
    <row r="32543" customFormat="1" x14ac:dyDescent="0.25"/>
    <row r="32544" customFormat="1" x14ac:dyDescent="0.25"/>
    <row r="32545" customFormat="1" x14ac:dyDescent="0.25"/>
    <row r="32546" customFormat="1" x14ac:dyDescent="0.25"/>
    <row r="32547" customFormat="1" x14ac:dyDescent="0.25"/>
    <row r="32548" customFormat="1" x14ac:dyDescent="0.25"/>
    <row r="32549" customFormat="1" x14ac:dyDescent="0.25"/>
    <row r="32550" customFormat="1" x14ac:dyDescent="0.25"/>
    <row r="32551" customFormat="1" x14ac:dyDescent="0.25"/>
    <row r="32552" customFormat="1" x14ac:dyDescent="0.25"/>
    <row r="32553" customFormat="1" x14ac:dyDescent="0.25"/>
    <row r="32554" customFormat="1" x14ac:dyDescent="0.25"/>
    <row r="32555" customFormat="1" x14ac:dyDescent="0.25"/>
    <row r="32556" customFormat="1" x14ac:dyDescent="0.25"/>
    <row r="32557" customFormat="1" x14ac:dyDescent="0.25"/>
    <row r="32558" customFormat="1" x14ac:dyDescent="0.25"/>
    <row r="32559" customFormat="1" x14ac:dyDescent="0.25"/>
    <row r="32560" customFormat="1" x14ac:dyDescent="0.25"/>
    <row r="32561" customFormat="1" x14ac:dyDescent="0.25"/>
    <row r="32562" customFormat="1" x14ac:dyDescent="0.25"/>
    <row r="32563" customFormat="1" x14ac:dyDescent="0.25"/>
    <row r="32564" customFormat="1" x14ac:dyDescent="0.25"/>
    <row r="32565" customFormat="1" x14ac:dyDescent="0.25"/>
    <row r="32566" customFormat="1" x14ac:dyDescent="0.25"/>
    <row r="32567" customFormat="1" x14ac:dyDescent="0.25"/>
    <row r="32568" customFormat="1" x14ac:dyDescent="0.25"/>
    <row r="32569" customFormat="1" x14ac:dyDescent="0.25"/>
    <row r="32570" customFormat="1" x14ac:dyDescent="0.25"/>
    <row r="32571" customFormat="1" x14ac:dyDescent="0.25"/>
    <row r="32572" customFormat="1" x14ac:dyDescent="0.25"/>
    <row r="32573" customFormat="1" x14ac:dyDescent="0.25"/>
    <row r="32574" customFormat="1" x14ac:dyDescent="0.25"/>
    <row r="32575" customFormat="1" x14ac:dyDescent="0.25"/>
    <row r="32576" customFormat="1" x14ac:dyDescent="0.25"/>
    <row r="32577" customFormat="1" x14ac:dyDescent="0.25"/>
    <row r="32578" customFormat="1" x14ac:dyDescent="0.25"/>
    <row r="32579" customFormat="1" x14ac:dyDescent="0.25"/>
    <row r="32580" customFormat="1" x14ac:dyDescent="0.25"/>
    <row r="32581" customFormat="1" x14ac:dyDescent="0.25"/>
    <row r="32582" customFormat="1" x14ac:dyDescent="0.25"/>
    <row r="32583" customFormat="1" x14ac:dyDescent="0.25"/>
    <row r="32584" customFormat="1" x14ac:dyDescent="0.25"/>
    <row r="32585" customFormat="1" x14ac:dyDescent="0.25"/>
    <row r="32586" customFormat="1" x14ac:dyDescent="0.25"/>
    <row r="32587" customFormat="1" x14ac:dyDescent="0.25"/>
    <row r="32588" customFormat="1" x14ac:dyDescent="0.25"/>
    <row r="32589" customFormat="1" x14ac:dyDescent="0.25"/>
    <row r="32590" customFormat="1" x14ac:dyDescent="0.25"/>
    <row r="32591" customFormat="1" x14ac:dyDescent="0.25"/>
    <row r="32592" customFormat="1" x14ac:dyDescent="0.25"/>
    <row r="32593" customFormat="1" x14ac:dyDescent="0.25"/>
    <row r="32594" customFormat="1" x14ac:dyDescent="0.25"/>
    <row r="32595" customFormat="1" x14ac:dyDescent="0.25"/>
    <row r="32596" customFormat="1" x14ac:dyDescent="0.25"/>
    <row r="32597" customFormat="1" x14ac:dyDescent="0.25"/>
    <row r="32598" customFormat="1" x14ac:dyDescent="0.25"/>
    <row r="32599" customFormat="1" x14ac:dyDescent="0.25"/>
    <row r="32600" customFormat="1" x14ac:dyDescent="0.25"/>
    <row r="32601" customFormat="1" x14ac:dyDescent="0.25"/>
    <row r="32602" customFormat="1" x14ac:dyDescent="0.25"/>
    <row r="32603" customFormat="1" x14ac:dyDescent="0.25"/>
    <row r="32604" customFormat="1" x14ac:dyDescent="0.25"/>
    <row r="32605" customFormat="1" x14ac:dyDescent="0.25"/>
    <row r="32606" customFormat="1" x14ac:dyDescent="0.25"/>
    <row r="32607" customFormat="1" x14ac:dyDescent="0.25"/>
    <row r="32608" customFormat="1" x14ac:dyDescent="0.25"/>
    <row r="32609" customFormat="1" x14ac:dyDescent="0.25"/>
    <row r="32610" customFormat="1" x14ac:dyDescent="0.25"/>
    <row r="32611" customFormat="1" x14ac:dyDescent="0.25"/>
    <row r="32612" customFormat="1" x14ac:dyDescent="0.25"/>
    <row r="32613" customFormat="1" x14ac:dyDescent="0.25"/>
    <row r="32614" customFormat="1" x14ac:dyDescent="0.25"/>
    <row r="32615" customFormat="1" x14ac:dyDescent="0.25"/>
    <row r="32616" customFormat="1" x14ac:dyDescent="0.25"/>
    <row r="32617" customFormat="1" x14ac:dyDescent="0.25"/>
    <row r="32618" customFormat="1" x14ac:dyDescent="0.25"/>
    <row r="32619" customFormat="1" x14ac:dyDescent="0.25"/>
    <row r="32620" customFormat="1" x14ac:dyDescent="0.25"/>
    <row r="32621" customFormat="1" x14ac:dyDescent="0.25"/>
    <row r="32622" customFormat="1" x14ac:dyDescent="0.25"/>
    <row r="32623" customFormat="1" x14ac:dyDescent="0.25"/>
    <row r="32624" customFormat="1" x14ac:dyDescent="0.25"/>
    <row r="32625" customFormat="1" x14ac:dyDescent="0.25"/>
    <row r="32626" customFormat="1" x14ac:dyDescent="0.25"/>
    <row r="32627" customFormat="1" x14ac:dyDescent="0.25"/>
    <row r="32628" customFormat="1" x14ac:dyDescent="0.25"/>
    <row r="32629" customFormat="1" x14ac:dyDescent="0.25"/>
    <row r="32630" customFormat="1" x14ac:dyDescent="0.25"/>
    <row r="32631" customFormat="1" x14ac:dyDescent="0.25"/>
    <row r="32632" customFormat="1" x14ac:dyDescent="0.25"/>
    <row r="32633" customFormat="1" x14ac:dyDescent="0.25"/>
    <row r="32634" customFormat="1" x14ac:dyDescent="0.25"/>
    <row r="32635" customFormat="1" x14ac:dyDescent="0.25"/>
    <row r="32636" customFormat="1" x14ac:dyDescent="0.25"/>
    <row r="32637" customFormat="1" x14ac:dyDescent="0.25"/>
    <row r="32638" customFormat="1" x14ac:dyDescent="0.25"/>
    <row r="32639" customFormat="1" x14ac:dyDescent="0.25"/>
    <row r="32640" customFormat="1" x14ac:dyDescent="0.25"/>
    <row r="32641" customFormat="1" x14ac:dyDescent="0.25"/>
    <row r="32642" customFormat="1" x14ac:dyDescent="0.25"/>
    <row r="32643" customFormat="1" x14ac:dyDescent="0.25"/>
    <row r="32644" customFormat="1" x14ac:dyDescent="0.25"/>
    <row r="32645" customFormat="1" x14ac:dyDescent="0.25"/>
    <row r="32646" customFormat="1" x14ac:dyDescent="0.25"/>
    <row r="32647" customFormat="1" x14ac:dyDescent="0.25"/>
    <row r="32648" customFormat="1" x14ac:dyDescent="0.25"/>
    <row r="32649" customFormat="1" x14ac:dyDescent="0.25"/>
    <row r="32650" customFormat="1" x14ac:dyDescent="0.25"/>
    <row r="32651" customFormat="1" x14ac:dyDescent="0.25"/>
    <row r="32652" customFormat="1" x14ac:dyDescent="0.25"/>
    <row r="32653" customFormat="1" x14ac:dyDescent="0.25"/>
    <row r="32654" customFormat="1" x14ac:dyDescent="0.25"/>
    <row r="32655" customFormat="1" x14ac:dyDescent="0.25"/>
    <row r="32656" customFormat="1" x14ac:dyDescent="0.25"/>
    <row r="32657" customFormat="1" x14ac:dyDescent="0.25"/>
    <row r="32658" customFormat="1" x14ac:dyDescent="0.25"/>
    <row r="32659" customFormat="1" x14ac:dyDescent="0.25"/>
    <row r="32660" customFormat="1" x14ac:dyDescent="0.25"/>
    <row r="32661" customFormat="1" x14ac:dyDescent="0.25"/>
    <row r="32662" customFormat="1" x14ac:dyDescent="0.25"/>
    <row r="32663" customFormat="1" x14ac:dyDescent="0.25"/>
    <row r="32664" customFormat="1" x14ac:dyDescent="0.25"/>
    <row r="32665" customFormat="1" x14ac:dyDescent="0.25"/>
    <row r="32666" customFormat="1" x14ac:dyDescent="0.25"/>
    <row r="32667" customFormat="1" x14ac:dyDescent="0.25"/>
    <row r="32668" customFormat="1" x14ac:dyDescent="0.25"/>
    <row r="32669" customFormat="1" x14ac:dyDescent="0.25"/>
    <row r="32670" customFormat="1" x14ac:dyDescent="0.25"/>
    <row r="32671" customFormat="1" x14ac:dyDescent="0.25"/>
    <row r="32672" customFormat="1" x14ac:dyDescent="0.25"/>
    <row r="32673" customFormat="1" x14ac:dyDescent="0.25"/>
    <row r="32674" customFormat="1" x14ac:dyDescent="0.25"/>
    <row r="32675" customFormat="1" x14ac:dyDescent="0.25"/>
    <row r="32676" customFormat="1" x14ac:dyDescent="0.25"/>
    <row r="32677" customFormat="1" x14ac:dyDescent="0.25"/>
    <row r="32678" customFormat="1" x14ac:dyDescent="0.25"/>
    <row r="32679" customFormat="1" x14ac:dyDescent="0.25"/>
    <row r="32680" customFormat="1" x14ac:dyDescent="0.25"/>
    <row r="32681" customFormat="1" x14ac:dyDescent="0.25"/>
    <row r="32682" customFormat="1" x14ac:dyDescent="0.25"/>
    <row r="32683" customFormat="1" x14ac:dyDescent="0.25"/>
    <row r="32684" customFormat="1" x14ac:dyDescent="0.25"/>
    <row r="32685" customFormat="1" x14ac:dyDescent="0.25"/>
    <row r="32686" customFormat="1" x14ac:dyDescent="0.25"/>
    <row r="32687" customFormat="1" x14ac:dyDescent="0.25"/>
    <row r="32688" customFormat="1" x14ac:dyDescent="0.25"/>
    <row r="32689" customFormat="1" x14ac:dyDescent="0.25"/>
    <row r="32690" customFormat="1" x14ac:dyDescent="0.25"/>
    <row r="32691" customFormat="1" x14ac:dyDescent="0.25"/>
    <row r="32692" customFormat="1" x14ac:dyDescent="0.25"/>
    <row r="32693" customFormat="1" x14ac:dyDescent="0.25"/>
    <row r="32694" customFormat="1" x14ac:dyDescent="0.25"/>
    <row r="32695" customFormat="1" x14ac:dyDescent="0.25"/>
    <row r="32696" customFormat="1" x14ac:dyDescent="0.25"/>
    <row r="32697" customFormat="1" x14ac:dyDescent="0.25"/>
    <row r="32698" customFormat="1" x14ac:dyDescent="0.25"/>
    <row r="32699" customFormat="1" x14ac:dyDescent="0.25"/>
    <row r="32700" customFormat="1" x14ac:dyDescent="0.25"/>
    <row r="32701" customFormat="1" x14ac:dyDescent="0.25"/>
    <row r="32702" customFormat="1" x14ac:dyDescent="0.25"/>
    <row r="32703" customFormat="1" x14ac:dyDescent="0.25"/>
    <row r="32704" customFormat="1" x14ac:dyDescent="0.25"/>
    <row r="32705" customFormat="1" x14ac:dyDescent="0.25"/>
    <row r="32706" customFormat="1" x14ac:dyDescent="0.25"/>
    <row r="32707" customFormat="1" x14ac:dyDescent="0.25"/>
    <row r="32708" customFormat="1" x14ac:dyDescent="0.25"/>
    <row r="32709" customFormat="1" x14ac:dyDescent="0.25"/>
    <row r="32710" customFormat="1" x14ac:dyDescent="0.25"/>
    <row r="32711" customFormat="1" x14ac:dyDescent="0.25"/>
    <row r="32712" customFormat="1" x14ac:dyDescent="0.25"/>
    <row r="32713" customFormat="1" x14ac:dyDescent="0.25"/>
    <row r="32714" customFormat="1" x14ac:dyDescent="0.25"/>
    <row r="32715" customFormat="1" x14ac:dyDescent="0.25"/>
    <row r="32716" customFormat="1" x14ac:dyDescent="0.25"/>
    <row r="32717" customFormat="1" x14ac:dyDescent="0.25"/>
    <row r="32718" customFormat="1" x14ac:dyDescent="0.25"/>
    <row r="32719" customFormat="1" x14ac:dyDescent="0.25"/>
    <row r="32720" customFormat="1" x14ac:dyDescent="0.25"/>
    <row r="32721" customFormat="1" x14ac:dyDescent="0.25"/>
    <row r="32722" customFormat="1" x14ac:dyDescent="0.25"/>
    <row r="32723" customFormat="1" x14ac:dyDescent="0.25"/>
    <row r="32724" customFormat="1" x14ac:dyDescent="0.25"/>
    <row r="32725" customFormat="1" x14ac:dyDescent="0.25"/>
    <row r="32726" customFormat="1" x14ac:dyDescent="0.25"/>
    <row r="32727" customFormat="1" x14ac:dyDescent="0.25"/>
    <row r="32728" customFormat="1" x14ac:dyDescent="0.25"/>
    <row r="32729" customFormat="1" x14ac:dyDescent="0.25"/>
    <row r="32730" customFormat="1" x14ac:dyDescent="0.25"/>
    <row r="32731" customFormat="1" x14ac:dyDescent="0.25"/>
    <row r="32732" customFormat="1" x14ac:dyDescent="0.25"/>
    <row r="32733" customFormat="1" x14ac:dyDescent="0.25"/>
    <row r="32734" customFormat="1" x14ac:dyDescent="0.25"/>
    <row r="32735" customFormat="1" x14ac:dyDescent="0.25"/>
    <row r="32736" customFormat="1" x14ac:dyDescent="0.25"/>
    <row r="32737" customFormat="1" x14ac:dyDescent="0.25"/>
    <row r="32738" customFormat="1" x14ac:dyDescent="0.25"/>
    <row r="32739" customFormat="1" x14ac:dyDescent="0.25"/>
    <row r="32740" customFormat="1" x14ac:dyDescent="0.25"/>
    <row r="32741" customFormat="1" x14ac:dyDescent="0.25"/>
    <row r="32742" customFormat="1" x14ac:dyDescent="0.25"/>
    <row r="32743" customFormat="1" x14ac:dyDescent="0.25"/>
    <row r="32744" customFormat="1" x14ac:dyDescent="0.25"/>
    <row r="32745" customFormat="1" x14ac:dyDescent="0.25"/>
    <row r="32746" customFormat="1" x14ac:dyDescent="0.25"/>
    <row r="32747" customFormat="1" x14ac:dyDescent="0.25"/>
    <row r="32748" customFormat="1" x14ac:dyDescent="0.25"/>
    <row r="32749" customFormat="1" x14ac:dyDescent="0.25"/>
    <row r="32750" customFormat="1" x14ac:dyDescent="0.25"/>
    <row r="32751" customFormat="1" x14ac:dyDescent="0.25"/>
    <row r="32752" customFormat="1" x14ac:dyDescent="0.25"/>
    <row r="32753" customFormat="1" x14ac:dyDescent="0.25"/>
    <row r="32754" customFormat="1" x14ac:dyDescent="0.25"/>
    <row r="32755" customFormat="1" x14ac:dyDescent="0.25"/>
    <row r="32756" customFormat="1" x14ac:dyDescent="0.25"/>
    <row r="32757" customFormat="1" x14ac:dyDescent="0.25"/>
    <row r="32758" customFormat="1" x14ac:dyDescent="0.25"/>
    <row r="32759" customFormat="1" x14ac:dyDescent="0.25"/>
    <row r="32760" customFormat="1" x14ac:dyDescent="0.25"/>
    <row r="32761" customFormat="1" x14ac:dyDescent="0.25"/>
    <row r="32762" customFormat="1" x14ac:dyDescent="0.25"/>
    <row r="32763" customFormat="1" x14ac:dyDescent="0.25"/>
    <row r="32764" customFormat="1" x14ac:dyDescent="0.25"/>
    <row r="32765" customFormat="1" x14ac:dyDescent="0.25"/>
    <row r="32766" customFormat="1" x14ac:dyDescent="0.25"/>
    <row r="32767" customFormat="1" x14ac:dyDescent="0.25"/>
    <row r="32768" customFormat="1" x14ac:dyDescent="0.25"/>
    <row r="32769" customFormat="1" x14ac:dyDescent="0.25"/>
    <row r="32770" customFormat="1" x14ac:dyDescent="0.25"/>
    <row r="32771" customFormat="1" x14ac:dyDescent="0.25"/>
    <row r="32772" customFormat="1" x14ac:dyDescent="0.25"/>
    <row r="32773" customFormat="1" x14ac:dyDescent="0.25"/>
    <row r="32774" customFormat="1" x14ac:dyDescent="0.25"/>
    <row r="32775" customFormat="1" x14ac:dyDescent="0.25"/>
    <row r="32776" customFormat="1" x14ac:dyDescent="0.25"/>
    <row r="32777" customFormat="1" x14ac:dyDescent="0.25"/>
    <row r="32778" customFormat="1" x14ac:dyDescent="0.25"/>
    <row r="32779" customFormat="1" x14ac:dyDescent="0.25"/>
    <row r="32780" customFormat="1" x14ac:dyDescent="0.25"/>
    <row r="32781" customFormat="1" x14ac:dyDescent="0.25"/>
    <row r="32782" customFormat="1" x14ac:dyDescent="0.25"/>
    <row r="32783" customFormat="1" x14ac:dyDescent="0.25"/>
    <row r="32784" customFormat="1" x14ac:dyDescent="0.25"/>
    <row r="32785" customFormat="1" x14ac:dyDescent="0.25"/>
    <row r="32786" customFormat="1" x14ac:dyDescent="0.25"/>
    <row r="32787" customFormat="1" x14ac:dyDescent="0.25"/>
    <row r="32788" customFormat="1" x14ac:dyDescent="0.25"/>
    <row r="32789" customFormat="1" x14ac:dyDescent="0.25"/>
    <row r="32790" customFormat="1" x14ac:dyDescent="0.25"/>
    <row r="32791" customFormat="1" x14ac:dyDescent="0.25"/>
    <row r="32792" customFormat="1" x14ac:dyDescent="0.25"/>
    <row r="32793" customFormat="1" x14ac:dyDescent="0.25"/>
    <row r="32794" customFormat="1" x14ac:dyDescent="0.25"/>
    <row r="32795" customFormat="1" x14ac:dyDescent="0.25"/>
    <row r="32796" customFormat="1" x14ac:dyDescent="0.25"/>
    <row r="32797" customFormat="1" x14ac:dyDescent="0.25"/>
    <row r="32798" customFormat="1" x14ac:dyDescent="0.25"/>
    <row r="32799" customFormat="1" x14ac:dyDescent="0.25"/>
    <row r="32800" customFormat="1" x14ac:dyDescent="0.25"/>
    <row r="32801" customFormat="1" x14ac:dyDescent="0.25"/>
    <row r="32802" customFormat="1" x14ac:dyDescent="0.25"/>
    <row r="32803" customFormat="1" x14ac:dyDescent="0.25"/>
    <row r="32804" customFormat="1" x14ac:dyDescent="0.25"/>
    <row r="32805" customFormat="1" x14ac:dyDescent="0.25"/>
    <row r="32806" customFormat="1" x14ac:dyDescent="0.25"/>
    <row r="32807" customFormat="1" x14ac:dyDescent="0.25"/>
    <row r="32808" customFormat="1" x14ac:dyDescent="0.25"/>
    <row r="32809" customFormat="1" x14ac:dyDescent="0.25"/>
    <row r="32810" customFormat="1" x14ac:dyDescent="0.25"/>
    <row r="32811" customFormat="1" x14ac:dyDescent="0.25"/>
    <row r="32812" customFormat="1" x14ac:dyDescent="0.25"/>
    <row r="32813" customFormat="1" x14ac:dyDescent="0.25"/>
    <row r="32814" customFormat="1" x14ac:dyDescent="0.25"/>
    <row r="32815" customFormat="1" x14ac:dyDescent="0.25"/>
    <row r="32816" customFormat="1" x14ac:dyDescent="0.25"/>
    <row r="32817" customFormat="1" x14ac:dyDescent="0.25"/>
    <row r="32818" customFormat="1" x14ac:dyDescent="0.25"/>
    <row r="32819" customFormat="1" x14ac:dyDescent="0.25"/>
    <row r="32820" customFormat="1" x14ac:dyDescent="0.25"/>
    <row r="32821" customFormat="1" x14ac:dyDescent="0.25"/>
    <row r="32822" customFormat="1" x14ac:dyDescent="0.25"/>
    <row r="32823" customFormat="1" x14ac:dyDescent="0.25"/>
    <row r="32824" customFormat="1" x14ac:dyDescent="0.25"/>
    <row r="32825" customFormat="1" x14ac:dyDescent="0.25"/>
    <row r="32826" customFormat="1" x14ac:dyDescent="0.25"/>
    <row r="32827" customFormat="1" x14ac:dyDescent="0.25"/>
    <row r="32828" customFormat="1" x14ac:dyDescent="0.25"/>
    <row r="32829" customFormat="1" x14ac:dyDescent="0.25"/>
    <row r="32830" customFormat="1" x14ac:dyDescent="0.25"/>
    <row r="32831" customFormat="1" x14ac:dyDescent="0.25"/>
    <row r="32832" customFormat="1" x14ac:dyDescent="0.25"/>
    <row r="32833" customFormat="1" x14ac:dyDescent="0.25"/>
    <row r="32834" customFormat="1" x14ac:dyDescent="0.25"/>
    <row r="32835" customFormat="1" x14ac:dyDescent="0.25"/>
    <row r="32836" customFormat="1" x14ac:dyDescent="0.25"/>
    <row r="32837" customFormat="1" x14ac:dyDescent="0.25"/>
    <row r="32838" customFormat="1" x14ac:dyDescent="0.25"/>
    <row r="32839" customFormat="1" x14ac:dyDescent="0.25"/>
    <row r="32840" customFormat="1" x14ac:dyDescent="0.25"/>
    <row r="32841" customFormat="1" x14ac:dyDescent="0.25"/>
    <row r="32842" customFormat="1" x14ac:dyDescent="0.25"/>
    <row r="32843" customFormat="1" x14ac:dyDescent="0.25"/>
    <row r="32844" customFormat="1" x14ac:dyDescent="0.25"/>
    <row r="32845" customFormat="1" x14ac:dyDescent="0.25"/>
    <row r="32846" customFormat="1" x14ac:dyDescent="0.25"/>
    <row r="32847" customFormat="1" x14ac:dyDescent="0.25"/>
    <row r="32848" customFormat="1" x14ac:dyDescent="0.25"/>
    <row r="32849" customFormat="1" x14ac:dyDescent="0.25"/>
    <row r="32850" customFormat="1" x14ac:dyDescent="0.25"/>
    <row r="32851" customFormat="1" x14ac:dyDescent="0.25"/>
    <row r="32852" customFormat="1" x14ac:dyDescent="0.25"/>
    <row r="32853" customFormat="1" x14ac:dyDescent="0.25"/>
    <row r="32854" customFormat="1" x14ac:dyDescent="0.25"/>
    <row r="32855" customFormat="1" x14ac:dyDescent="0.25"/>
    <row r="32856" customFormat="1" x14ac:dyDescent="0.25"/>
    <row r="32857" customFormat="1" x14ac:dyDescent="0.25"/>
    <row r="32858" customFormat="1" x14ac:dyDescent="0.25"/>
    <row r="32859" customFormat="1" x14ac:dyDescent="0.25"/>
    <row r="32860" customFormat="1" x14ac:dyDescent="0.25"/>
    <row r="32861" customFormat="1" x14ac:dyDescent="0.25"/>
    <row r="32862" customFormat="1" x14ac:dyDescent="0.25"/>
    <row r="32863" customFormat="1" x14ac:dyDescent="0.25"/>
    <row r="32864" customFormat="1" x14ac:dyDescent="0.25"/>
    <row r="32865" customFormat="1" x14ac:dyDescent="0.25"/>
    <row r="32866" customFormat="1" x14ac:dyDescent="0.25"/>
    <row r="32867" customFormat="1" x14ac:dyDescent="0.25"/>
    <row r="32868" customFormat="1" x14ac:dyDescent="0.25"/>
    <row r="32869" customFormat="1" x14ac:dyDescent="0.25"/>
    <row r="32870" customFormat="1" x14ac:dyDescent="0.25"/>
    <row r="32871" customFormat="1" x14ac:dyDescent="0.25"/>
    <row r="32872" customFormat="1" x14ac:dyDescent="0.25"/>
    <row r="32873" customFormat="1" x14ac:dyDescent="0.25"/>
    <row r="32874" customFormat="1" x14ac:dyDescent="0.25"/>
    <row r="32875" customFormat="1" x14ac:dyDescent="0.25"/>
    <row r="32876" customFormat="1" x14ac:dyDescent="0.25"/>
    <row r="32877" customFormat="1" x14ac:dyDescent="0.25"/>
    <row r="32878" customFormat="1" x14ac:dyDescent="0.25"/>
    <row r="32879" customFormat="1" x14ac:dyDescent="0.25"/>
    <row r="32880" customFormat="1" x14ac:dyDescent="0.25"/>
    <row r="32881" customFormat="1" x14ac:dyDescent="0.25"/>
    <row r="32882" customFormat="1" x14ac:dyDescent="0.25"/>
    <row r="32883" customFormat="1" x14ac:dyDescent="0.25"/>
    <row r="32884" customFormat="1" x14ac:dyDescent="0.25"/>
    <row r="32885" customFormat="1" x14ac:dyDescent="0.25"/>
    <row r="32886" customFormat="1" x14ac:dyDescent="0.25"/>
    <row r="32887" customFormat="1" x14ac:dyDescent="0.25"/>
    <row r="32888" customFormat="1" x14ac:dyDescent="0.25"/>
    <row r="32889" customFormat="1" x14ac:dyDescent="0.25"/>
    <row r="32890" customFormat="1" x14ac:dyDescent="0.25"/>
    <row r="32891" customFormat="1" x14ac:dyDescent="0.25"/>
    <row r="32892" customFormat="1" x14ac:dyDescent="0.25"/>
    <row r="32893" customFormat="1" x14ac:dyDescent="0.25"/>
    <row r="32894" customFormat="1" x14ac:dyDescent="0.25"/>
    <row r="32895" customFormat="1" x14ac:dyDescent="0.25"/>
    <row r="32896" customFormat="1" x14ac:dyDescent="0.25"/>
    <row r="32897" customFormat="1" x14ac:dyDescent="0.25"/>
    <row r="32898" customFormat="1" x14ac:dyDescent="0.25"/>
    <row r="32899" customFormat="1" x14ac:dyDescent="0.25"/>
    <row r="32900" customFormat="1" x14ac:dyDescent="0.25"/>
    <row r="32901" customFormat="1" x14ac:dyDescent="0.25"/>
    <row r="32902" customFormat="1" x14ac:dyDescent="0.25"/>
    <row r="32903" customFormat="1" x14ac:dyDescent="0.25"/>
    <row r="32904" customFormat="1" x14ac:dyDescent="0.25"/>
    <row r="32905" customFormat="1" x14ac:dyDescent="0.25"/>
    <row r="32906" customFormat="1" x14ac:dyDescent="0.25"/>
    <row r="32907" customFormat="1" x14ac:dyDescent="0.25"/>
    <row r="32908" customFormat="1" x14ac:dyDescent="0.25"/>
    <row r="32909" customFormat="1" x14ac:dyDescent="0.25"/>
    <row r="32910" customFormat="1" x14ac:dyDescent="0.25"/>
    <row r="32911" customFormat="1" x14ac:dyDescent="0.25"/>
    <row r="32912" customFormat="1" x14ac:dyDescent="0.25"/>
    <row r="32913" customFormat="1" x14ac:dyDescent="0.25"/>
    <row r="32914" customFormat="1" x14ac:dyDescent="0.25"/>
    <row r="32915" customFormat="1" x14ac:dyDescent="0.25"/>
    <row r="32916" customFormat="1" x14ac:dyDescent="0.25"/>
    <row r="32917" customFormat="1" x14ac:dyDescent="0.25"/>
    <row r="32918" customFormat="1" x14ac:dyDescent="0.25"/>
    <row r="32919" customFormat="1" x14ac:dyDescent="0.25"/>
    <row r="32920" customFormat="1" x14ac:dyDescent="0.25"/>
    <row r="32921" customFormat="1" x14ac:dyDescent="0.25"/>
    <row r="32922" customFormat="1" x14ac:dyDescent="0.25"/>
    <row r="32923" customFormat="1" x14ac:dyDescent="0.25"/>
    <row r="32924" customFormat="1" x14ac:dyDescent="0.25"/>
    <row r="32925" customFormat="1" x14ac:dyDescent="0.25"/>
    <row r="32926" customFormat="1" x14ac:dyDescent="0.25"/>
    <row r="32927" customFormat="1" x14ac:dyDescent="0.25"/>
    <row r="32928" customFormat="1" x14ac:dyDescent="0.25"/>
    <row r="32929" customFormat="1" x14ac:dyDescent="0.25"/>
    <row r="32930" customFormat="1" x14ac:dyDescent="0.25"/>
    <row r="32931" customFormat="1" x14ac:dyDescent="0.25"/>
    <row r="32932" customFormat="1" x14ac:dyDescent="0.25"/>
    <row r="32933" customFormat="1" x14ac:dyDescent="0.25"/>
    <row r="32934" customFormat="1" x14ac:dyDescent="0.25"/>
    <row r="32935" customFormat="1" x14ac:dyDescent="0.25"/>
    <row r="32936" customFormat="1" x14ac:dyDescent="0.25"/>
    <row r="32937" customFormat="1" x14ac:dyDescent="0.25"/>
    <row r="32938" customFormat="1" x14ac:dyDescent="0.25"/>
    <row r="32939" customFormat="1" x14ac:dyDescent="0.25"/>
    <row r="32940" customFormat="1" x14ac:dyDescent="0.25"/>
    <row r="32941" customFormat="1" x14ac:dyDescent="0.25"/>
    <row r="32942" customFormat="1" x14ac:dyDescent="0.25"/>
    <row r="32943" customFormat="1" x14ac:dyDescent="0.25"/>
    <row r="32944" customFormat="1" x14ac:dyDescent="0.25"/>
    <row r="32945" customFormat="1" x14ac:dyDescent="0.25"/>
    <row r="32946" customFormat="1" x14ac:dyDescent="0.25"/>
    <row r="32947" customFormat="1" x14ac:dyDescent="0.25"/>
    <row r="32948" customFormat="1" x14ac:dyDescent="0.25"/>
    <row r="32949" customFormat="1" x14ac:dyDescent="0.25"/>
    <row r="32950" customFormat="1" x14ac:dyDescent="0.25"/>
    <row r="32951" customFormat="1" x14ac:dyDescent="0.25"/>
    <row r="32952" customFormat="1" x14ac:dyDescent="0.25"/>
    <row r="32953" customFormat="1" x14ac:dyDescent="0.25"/>
    <row r="32954" customFormat="1" x14ac:dyDescent="0.25"/>
    <row r="32955" customFormat="1" x14ac:dyDescent="0.25"/>
    <row r="32956" customFormat="1" x14ac:dyDescent="0.25"/>
    <row r="32957" customFormat="1" x14ac:dyDescent="0.25"/>
    <row r="32958" customFormat="1" x14ac:dyDescent="0.25"/>
    <row r="32959" customFormat="1" x14ac:dyDescent="0.25"/>
    <row r="32960" customFormat="1" x14ac:dyDescent="0.25"/>
    <row r="32961" customFormat="1" x14ac:dyDescent="0.25"/>
    <row r="32962" customFormat="1" x14ac:dyDescent="0.25"/>
    <row r="32963" customFormat="1" x14ac:dyDescent="0.25"/>
    <row r="32964" customFormat="1" x14ac:dyDescent="0.25"/>
    <row r="32965" customFormat="1" x14ac:dyDescent="0.25"/>
    <row r="32966" customFormat="1" x14ac:dyDescent="0.25"/>
    <row r="32967" customFormat="1" x14ac:dyDescent="0.25"/>
    <row r="32968" customFormat="1" x14ac:dyDescent="0.25"/>
    <row r="32969" customFormat="1" x14ac:dyDescent="0.25"/>
    <row r="32970" customFormat="1" x14ac:dyDescent="0.25"/>
    <row r="32971" customFormat="1" x14ac:dyDescent="0.25"/>
    <row r="32972" customFormat="1" x14ac:dyDescent="0.25"/>
    <row r="32973" customFormat="1" x14ac:dyDescent="0.25"/>
    <row r="32974" customFormat="1" x14ac:dyDescent="0.25"/>
    <row r="32975" customFormat="1" x14ac:dyDescent="0.25"/>
    <row r="32976" customFormat="1" x14ac:dyDescent="0.25"/>
    <row r="32977" customFormat="1" x14ac:dyDescent="0.25"/>
    <row r="32978" customFormat="1" x14ac:dyDescent="0.25"/>
    <row r="32979" customFormat="1" x14ac:dyDescent="0.25"/>
    <row r="32980" customFormat="1" x14ac:dyDescent="0.25"/>
    <row r="32981" customFormat="1" x14ac:dyDescent="0.25"/>
    <row r="32982" customFormat="1" x14ac:dyDescent="0.25"/>
    <row r="32983" customFormat="1" x14ac:dyDescent="0.25"/>
    <row r="32984" customFormat="1" x14ac:dyDescent="0.25"/>
    <row r="32985" customFormat="1" x14ac:dyDescent="0.25"/>
    <row r="32986" customFormat="1" x14ac:dyDescent="0.25"/>
    <row r="32987" customFormat="1" x14ac:dyDescent="0.25"/>
    <row r="32988" customFormat="1" x14ac:dyDescent="0.25"/>
    <row r="32989" customFormat="1" x14ac:dyDescent="0.25"/>
    <row r="32990" customFormat="1" x14ac:dyDescent="0.25"/>
    <row r="32991" customFormat="1" x14ac:dyDescent="0.25"/>
    <row r="32992" customFormat="1" x14ac:dyDescent="0.25"/>
    <row r="32993" customFormat="1" x14ac:dyDescent="0.25"/>
    <row r="32994" customFormat="1" x14ac:dyDescent="0.25"/>
    <row r="32995" customFormat="1" x14ac:dyDescent="0.25"/>
    <row r="32996" customFormat="1" x14ac:dyDescent="0.25"/>
    <row r="32997" customFormat="1" x14ac:dyDescent="0.25"/>
    <row r="32998" customFormat="1" x14ac:dyDescent="0.25"/>
    <row r="32999" customFormat="1" x14ac:dyDescent="0.25"/>
    <row r="33000" customFormat="1" x14ac:dyDescent="0.25"/>
    <row r="33001" customFormat="1" x14ac:dyDescent="0.25"/>
    <row r="33002" customFormat="1" x14ac:dyDescent="0.25"/>
    <row r="33003" customFormat="1" x14ac:dyDescent="0.25"/>
    <row r="33004" customFormat="1" x14ac:dyDescent="0.25"/>
    <row r="33005" customFormat="1" x14ac:dyDescent="0.25"/>
    <row r="33006" customFormat="1" x14ac:dyDescent="0.25"/>
    <row r="33007" customFormat="1" x14ac:dyDescent="0.25"/>
    <row r="33008" customFormat="1" x14ac:dyDescent="0.25"/>
    <row r="33009" customFormat="1" x14ac:dyDescent="0.25"/>
    <row r="33010" customFormat="1" x14ac:dyDescent="0.25"/>
    <row r="33011" customFormat="1" x14ac:dyDescent="0.25"/>
    <row r="33012" customFormat="1" x14ac:dyDescent="0.25"/>
    <row r="33013" customFormat="1" x14ac:dyDescent="0.25"/>
    <row r="33014" customFormat="1" x14ac:dyDescent="0.25"/>
    <row r="33015" customFormat="1" x14ac:dyDescent="0.25"/>
    <row r="33016" customFormat="1" x14ac:dyDescent="0.25"/>
    <row r="33017" customFormat="1" x14ac:dyDescent="0.25"/>
    <row r="33018" customFormat="1" x14ac:dyDescent="0.25"/>
    <row r="33019" customFormat="1" x14ac:dyDescent="0.25"/>
    <row r="33020" customFormat="1" x14ac:dyDescent="0.25"/>
    <row r="33021" customFormat="1" x14ac:dyDescent="0.25"/>
    <row r="33022" customFormat="1" x14ac:dyDescent="0.25"/>
    <row r="33023" customFormat="1" x14ac:dyDescent="0.25"/>
    <row r="33024" customFormat="1" x14ac:dyDescent="0.25"/>
    <row r="33025" customFormat="1" x14ac:dyDescent="0.25"/>
    <row r="33026" customFormat="1" x14ac:dyDescent="0.25"/>
    <row r="33027" customFormat="1" x14ac:dyDescent="0.25"/>
    <row r="33028" customFormat="1" x14ac:dyDescent="0.25"/>
    <row r="33029" customFormat="1" x14ac:dyDescent="0.25"/>
    <row r="33030" customFormat="1" x14ac:dyDescent="0.25"/>
    <row r="33031" customFormat="1" x14ac:dyDescent="0.25"/>
    <row r="33032" customFormat="1" x14ac:dyDescent="0.25"/>
    <row r="33033" customFormat="1" x14ac:dyDescent="0.25"/>
    <row r="33034" customFormat="1" x14ac:dyDescent="0.25"/>
    <row r="33035" customFormat="1" x14ac:dyDescent="0.25"/>
    <row r="33036" customFormat="1" x14ac:dyDescent="0.25"/>
    <row r="33037" customFormat="1" x14ac:dyDescent="0.25"/>
    <row r="33038" customFormat="1" x14ac:dyDescent="0.25"/>
    <row r="33039" customFormat="1" x14ac:dyDescent="0.25"/>
    <row r="33040" customFormat="1" x14ac:dyDescent="0.25"/>
    <row r="33041" customFormat="1" x14ac:dyDescent="0.25"/>
    <row r="33042" customFormat="1" x14ac:dyDescent="0.25"/>
    <row r="33043" customFormat="1" x14ac:dyDescent="0.25"/>
    <row r="33044" customFormat="1" x14ac:dyDescent="0.25"/>
    <row r="33045" customFormat="1" x14ac:dyDescent="0.25"/>
    <row r="33046" customFormat="1" x14ac:dyDescent="0.25"/>
    <row r="33047" customFormat="1" x14ac:dyDescent="0.25"/>
    <row r="33048" customFormat="1" x14ac:dyDescent="0.25"/>
    <row r="33049" customFormat="1" x14ac:dyDescent="0.25"/>
    <row r="33050" customFormat="1" x14ac:dyDescent="0.25"/>
    <row r="33051" customFormat="1" x14ac:dyDescent="0.25"/>
    <row r="33052" customFormat="1" x14ac:dyDescent="0.25"/>
    <row r="33053" customFormat="1" x14ac:dyDescent="0.25"/>
    <row r="33054" customFormat="1" x14ac:dyDescent="0.25"/>
    <row r="33055" customFormat="1" x14ac:dyDescent="0.25"/>
    <row r="33056" customFormat="1" x14ac:dyDescent="0.25"/>
    <row r="33057" customFormat="1" x14ac:dyDescent="0.25"/>
    <row r="33058" customFormat="1" x14ac:dyDescent="0.25"/>
    <row r="33059" customFormat="1" x14ac:dyDescent="0.25"/>
    <row r="33060" customFormat="1" x14ac:dyDescent="0.25"/>
    <row r="33061" customFormat="1" x14ac:dyDescent="0.25"/>
    <row r="33062" customFormat="1" x14ac:dyDescent="0.25"/>
    <row r="33063" customFormat="1" x14ac:dyDescent="0.25"/>
    <row r="33064" customFormat="1" x14ac:dyDescent="0.25"/>
    <row r="33065" customFormat="1" x14ac:dyDescent="0.25"/>
    <row r="33066" customFormat="1" x14ac:dyDescent="0.25"/>
    <row r="33067" customFormat="1" x14ac:dyDescent="0.25"/>
    <row r="33068" customFormat="1" x14ac:dyDescent="0.25"/>
    <row r="33069" customFormat="1" x14ac:dyDescent="0.25"/>
    <row r="33070" customFormat="1" x14ac:dyDescent="0.25"/>
    <row r="33071" customFormat="1" x14ac:dyDescent="0.25"/>
    <row r="33072" customFormat="1" x14ac:dyDescent="0.25"/>
    <row r="33073" customFormat="1" x14ac:dyDescent="0.25"/>
    <row r="33074" customFormat="1" x14ac:dyDescent="0.25"/>
    <row r="33075" customFormat="1" x14ac:dyDescent="0.25"/>
    <row r="33076" customFormat="1" x14ac:dyDescent="0.25"/>
    <row r="33077" customFormat="1" x14ac:dyDescent="0.25"/>
    <row r="33078" customFormat="1" x14ac:dyDescent="0.25"/>
    <row r="33079" customFormat="1" x14ac:dyDescent="0.25"/>
    <row r="33080" customFormat="1" x14ac:dyDescent="0.25"/>
    <row r="33081" customFormat="1" x14ac:dyDescent="0.25"/>
    <row r="33082" customFormat="1" x14ac:dyDescent="0.25"/>
    <row r="33083" customFormat="1" x14ac:dyDescent="0.25"/>
    <row r="33084" customFormat="1" x14ac:dyDescent="0.25"/>
    <row r="33085" customFormat="1" x14ac:dyDescent="0.25"/>
    <row r="33086" customFormat="1" x14ac:dyDescent="0.25"/>
    <row r="33087" customFormat="1" x14ac:dyDescent="0.25"/>
    <row r="33088" customFormat="1" x14ac:dyDescent="0.25"/>
    <row r="33089" customFormat="1" x14ac:dyDescent="0.25"/>
    <row r="33090" customFormat="1" x14ac:dyDescent="0.25"/>
    <row r="33091" customFormat="1" x14ac:dyDescent="0.25"/>
    <row r="33092" customFormat="1" x14ac:dyDescent="0.25"/>
    <row r="33093" customFormat="1" x14ac:dyDescent="0.25"/>
    <row r="33094" customFormat="1" x14ac:dyDescent="0.25"/>
    <row r="33095" customFormat="1" x14ac:dyDescent="0.25"/>
    <row r="33096" customFormat="1" x14ac:dyDescent="0.25"/>
    <row r="33097" customFormat="1" x14ac:dyDescent="0.25"/>
    <row r="33098" customFormat="1" x14ac:dyDescent="0.25"/>
    <row r="33099" customFormat="1" x14ac:dyDescent="0.25"/>
    <row r="33100" customFormat="1" x14ac:dyDescent="0.25"/>
    <row r="33101" customFormat="1" x14ac:dyDescent="0.25"/>
    <row r="33102" customFormat="1" x14ac:dyDescent="0.25"/>
    <row r="33103" customFormat="1" x14ac:dyDescent="0.25"/>
    <row r="33104" customFormat="1" x14ac:dyDescent="0.25"/>
    <row r="33105" customFormat="1" x14ac:dyDescent="0.25"/>
    <row r="33106" customFormat="1" x14ac:dyDescent="0.25"/>
    <row r="33107" customFormat="1" x14ac:dyDescent="0.25"/>
    <row r="33108" customFormat="1" x14ac:dyDescent="0.25"/>
    <row r="33109" customFormat="1" x14ac:dyDescent="0.25"/>
    <row r="33110" customFormat="1" x14ac:dyDescent="0.25"/>
    <row r="33111" customFormat="1" x14ac:dyDescent="0.25"/>
    <row r="33112" customFormat="1" x14ac:dyDescent="0.25"/>
    <row r="33113" customFormat="1" x14ac:dyDescent="0.25"/>
    <row r="33114" customFormat="1" x14ac:dyDescent="0.25"/>
    <row r="33115" customFormat="1" x14ac:dyDescent="0.25"/>
    <row r="33116" customFormat="1" x14ac:dyDescent="0.25"/>
    <row r="33117" customFormat="1" x14ac:dyDescent="0.25"/>
    <row r="33118" customFormat="1" x14ac:dyDescent="0.25"/>
    <row r="33119" customFormat="1" x14ac:dyDescent="0.25"/>
    <row r="33120" customFormat="1" x14ac:dyDescent="0.25"/>
    <row r="33121" customFormat="1" x14ac:dyDescent="0.25"/>
    <row r="33122" customFormat="1" x14ac:dyDescent="0.25"/>
    <row r="33123" customFormat="1" x14ac:dyDescent="0.25"/>
    <row r="33124" customFormat="1" x14ac:dyDescent="0.25"/>
    <row r="33125" customFormat="1" x14ac:dyDescent="0.25"/>
    <row r="33126" customFormat="1" x14ac:dyDescent="0.25"/>
    <row r="33127" customFormat="1" x14ac:dyDescent="0.25"/>
    <row r="33128" customFormat="1" x14ac:dyDescent="0.25"/>
    <row r="33129" customFormat="1" x14ac:dyDescent="0.25"/>
    <row r="33130" customFormat="1" x14ac:dyDescent="0.25"/>
    <row r="33131" customFormat="1" x14ac:dyDescent="0.25"/>
    <row r="33132" customFormat="1" x14ac:dyDescent="0.25"/>
    <row r="33133" customFormat="1" x14ac:dyDescent="0.25"/>
    <row r="33134" customFormat="1" x14ac:dyDescent="0.25"/>
    <row r="33135" customFormat="1" x14ac:dyDescent="0.25"/>
    <row r="33136" customFormat="1" x14ac:dyDescent="0.25"/>
    <row r="33137" customFormat="1" x14ac:dyDescent="0.25"/>
    <row r="33138" customFormat="1" x14ac:dyDescent="0.25"/>
    <row r="33139" customFormat="1" x14ac:dyDescent="0.25"/>
    <row r="33140" customFormat="1" x14ac:dyDescent="0.25"/>
    <row r="33141" customFormat="1" x14ac:dyDescent="0.25"/>
    <row r="33142" customFormat="1" x14ac:dyDescent="0.25"/>
    <row r="33143" customFormat="1" x14ac:dyDescent="0.25"/>
    <row r="33144" customFormat="1" x14ac:dyDescent="0.25"/>
    <row r="33145" customFormat="1" x14ac:dyDescent="0.25"/>
    <row r="33146" customFormat="1" x14ac:dyDescent="0.25"/>
    <row r="33147" customFormat="1" x14ac:dyDescent="0.25"/>
    <row r="33148" customFormat="1" x14ac:dyDescent="0.25"/>
    <row r="33149" customFormat="1" x14ac:dyDescent="0.25"/>
    <row r="33150" customFormat="1" x14ac:dyDescent="0.25"/>
    <row r="33151" customFormat="1" x14ac:dyDescent="0.25"/>
    <row r="33152" customFormat="1" x14ac:dyDescent="0.25"/>
    <row r="33153" customFormat="1" x14ac:dyDescent="0.25"/>
    <row r="33154" customFormat="1" x14ac:dyDescent="0.25"/>
    <row r="33155" customFormat="1" x14ac:dyDescent="0.25"/>
    <row r="33156" customFormat="1" x14ac:dyDescent="0.25"/>
    <row r="33157" customFormat="1" x14ac:dyDescent="0.25"/>
    <row r="33158" customFormat="1" x14ac:dyDescent="0.25"/>
    <row r="33159" customFormat="1" x14ac:dyDescent="0.25"/>
    <row r="33160" customFormat="1" x14ac:dyDescent="0.25"/>
    <row r="33161" customFormat="1" x14ac:dyDescent="0.25"/>
    <row r="33162" customFormat="1" x14ac:dyDescent="0.25"/>
    <row r="33163" customFormat="1" x14ac:dyDescent="0.25"/>
    <row r="33164" customFormat="1" x14ac:dyDescent="0.25"/>
    <row r="33165" customFormat="1" x14ac:dyDescent="0.25"/>
    <row r="33166" customFormat="1" x14ac:dyDescent="0.25"/>
    <row r="33167" customFormat="1" x14ac:dyDescent="0.25"/>
    <row r="33168" customFormat="1" x14ac:dyDescent="0.25"/>
    <row r="33169" customFormat="1" x14ac:dyDescent="0.25"/>
    <row r="33170" customFormat="1" x14ac:dyDescent="0.25"/>
    <row r="33171" customFormat="1" x14ac:dyDescent="0.25"/>
    <row r="33172" customFormat="1" x14ac:dyDescent="0.25"/>
    <row r="33173" customFormat="1" x14ac:dyDescent="0.25"/>
    <row r="33174" customFormat="1" x14ac:dyDescent="0.25"/>
    <row r="33175" customFormat="1" x14ac:dyDescent="0.25"/>
    <row r="33176" customFormat="1" x14ac:dyDescent="0.25"/>
    <row r="33177" customFormat="1" x14ac:dyDescent="0.25"/>
    <row r="33178" customFormat="1" x14ac:dyDescent="0.25"/>
    <row r="33179" customFormat="1" x14ac:dyDescent="0.25"/>
    <row r="33180" customFormat="1" x14ac:dyDescent="0.25"/>
    <row r="33181" customFormat="1" x14ac:dyDescent="0.25"/>
    <row r="33182" customFormat="1" x14ac:dyDescent="0.25"/>
    <row r="33183" customFormat="1" x14ac:dyDescent="0.25"/>
    <row r="33184" customFormat="1" x14ac:dyDescent="0.25"/>
    <row r="33185" customFormat="1" x14ac:dyDescent="0.25"/>
    <row r="33186" customFormat="1" x14ac:dyDescent="0.25"/>
    <row r="33187" customFormat="1" x14ac:dyDescent="0.25"/>
    <row r="33188" customFormat="1" x14ac:dyDescent="0.25"/>
    <row r="33189" customFormat="1" x14ac:dyDescent="0.25"/>
    <row r="33190" customFormat="1" x14ac:dyDescent="0.25"/>
    <row r="33191" customFormat="1" x14ac:dyDescent="0.25"/>
    <row r="33192" customFormat="1" x14ac:dyDescent="0.25"/>
    <row r="33193" customFormat="1" x14ac:dyDescent="0.25"/>
    <row r="33194" customFormat="1" x14ac:dyDescent="0.25"/>
    <row r="33195" customFormat="1" x14ac:dyDescent="0.25"/>
    <row r="33196" customFormat="1" x14ac:dyDescent="0.25"/>
    <row r="33197" customFormat="1" x14ac:dyDescent="0.25"/>
    <row r="33198" customFormat="1" x14ac:dyDescent="0.25"/>
    <row r="33199" customFormat="1" x14ac:dyDescent="0.25"/>
    <row r="33200" customFormat="1" x14ac:dyDescent="0.25"/>
    <row r="33201" customFormat="1" x14ac:dyDescent="0.25"/>
    <row r="33202" customFormat="1" x14ac:dyDescent="0.25"/>
    <row r="33203" customFormat="1" x14ac:dyDescent="0.25"/>
    <row r="33204" customFormat="1" x14ac:dyDescent="0.25"/>
    <row r="33205" customFormat="1" x14ac:dyDescent="0.25"/>
    <row r="33206" customFormat="1" x14ac:dyDescent="0.25"/>
    <row r="33207" customFormat="1" x14ac:dyDescent="0.25"/>
    <row r="33208" customFormat="1" x14ac:dyDescent="0.25"/>
    <row r="33209" customFormat="1" x14ac:dyDescent="0.25"/>
    <row r="33210" customFormat="1" x14ac:dyDescent="0.25"/>
    <row r="33211" customFormat="1" x14ac:dyDescent="0.25"/>
    <row r="33212" customFormat="1" x14ac:dyDescent="0.25"/>
    <row r="33213" customFormat="1" x14ac:dyDescent="0.25"/>
    <row r="33214" customFormat="1" x14ac:dyDescent="0.25"/>
    <row r="33215" customFormat="1" x14ac:dyDescent="0.25"/>
    <row r="33216" customFormat="1" x14ac:dyDescent="0.25"/>
    <row r="33217" customFormat="1" x14ac:dyDescent="0.25"/>
    <row r="33218" customFormat="1" x14ac:dyDescent="0.25"/>
    <row r="33219" customFormat="1" x14ac:dyDescent="0.25"/>
    <row r="33220" customFormat="1" x14ac:dyDescent="0.25"/>
    <row r="33221" customFormat="1" x14ac:dyDescent="0.25"/>
    <row r="33222" customFormat="1" x14ac:dyDescent="0.25"/>
    <row r="33223" customFormat="1" x14ac:dyDescent="0.25"/>
    <row r="33224" customFormat="1" x14ac:dyDescent="0.25"/>
    <row r="33225" customFormat="1" x14ac:dyDescent="0.25"/>
    <row r="33226" customFormat="1" x14ac:dyDescent="0.25"/>
    <row r="33227" customFormat="1" x14ac:dyDescent="0.25"/>
    <row r="33228" customFormat="1" x14ac:dyDescent="0.25"/>
    <row r="33229" customFormat="1" x14ac:dyDescent="0.25"/>
    <row r="33230" customFormat="1" x14ac:dyDescent="0.25"/>
    <row r="33231" customFormat="1" x14ac:dyDescent="0.25"/>
    <row r="33232" customFormat="1" x14ac:dyDescent="0.25"/>
    <row r="33233" customFormat="1" x14ac:dyDescent="0.25"/>
    <row r="33234" customFormat="1" x14ac:dyDescent="0.25"/>
    <row r="33235" customFormat="1" x14ac:dyDescent="0.25"/>
    <row r="33236" customFormat="1" x14ac:dyDescent="0.25"/>
    <row r="33237" customFormat="1" x14ac:dyDescent="0.25"/>
    <row r="33238" customFormat="1" x14ac:dyDescent="0.25"/>
    <row r="33239" customFormat="1" x14ac:dyDescent="0.25"/>
    <row r="33240" customFormat="1" x14ac:dyDescent="0.25"/>
    <row r="33241" customFormat="1" x14ac:dyDescent="0.25"/>
    <row r="33242" customFormat="1" x14ac:dyDescent="0.25"/>
    <row r="33243" customFormat="1" x14ac:dyDescent="0.25"/>
    <row r="33244" customFormat="1" x14ac:dyDescent="0.25"/>
    <row r="33245" customFormat="1" x14ac:dyDescent="0.25"/>
    <row r="33246" customFormat="1" x14ac:dyDescent="0.25"/>
    <row r="33247" customFormat="1" x14ac:dyDescent="0.25"/>
    <row r="33248" customFormat="1" x14ac:dyDescent="0.25"/>
    <row r="33249" customFormat="1" x14ac:dyDescent="0.25"/>
    <row r="33250" customFormat="1" x14ac:dyDescent="0.25"/>
    <row r="33251" customFormat="1" x14ac:dyDescent="0.25"/>
    <row r="33252" customFormat="1" x14ac:dyDescent="0.25"/>
    <row r="33253" customFormat="1" x14ac:dyDescent="0.25"/>
    <row r="33254" customFormat="1" x14ac:dyDescent="0.25"/>
    <row r="33255" customFormat="1" x14ac:dyDescent="0.25"/>
    <row r="33256" customFormat="1" x14ac:dyDescent="0.25"/>
    <row r="33257" customFormat="1" x14ac:dyDescent="0.25"/>
    <row r="33258" customFormat="1" x14ac:dyDescent="0.25"/>
    <row r="33259" customFormat="1" x14ac:dyDescent="0.25"/>
    <row r="33260" customFormat="1" x14ac:dyDescent="0.25"/>
    <row r="33261" customFormat="1" x14ac:dyDescent="0.25"/>
    <row r="33262" customFormat="1" x14ac:dyDescent="0.25"/>
    <row r="33263" customFormat="1" x14ac:dyDescent="0.25"/>
    <row r="33264" customFormat="1" x14ac:dyDescent="0.25"/>
    <row r="33265" customFormat="1" x14ac:dyDescent="0.25"/>
    <row r="33266" customFormat="1" x14ac:dyDescent="0.25"/>
    <row r="33267" customFormat="1" x14ac:dyDescent="0.25"/>
    <row r="33268" customFormat="1" x14ac:dyDescent="0.25"/>
    <row r="33269" customFormat="1" x14ac:dyDescent="0.25"/>
    <row r="33270" customFormat="1" x14ac:dyDescent="0.25"/>
    <row r="33271" customFormat="1" x14ac:dyDescent="0.25"/>
    <row r="33272" customFormat="1" x14ac:dyDescent="0.25"/>
    <row r="33273" customFormat="1" x14ac:dyDescent="0.25"/>
    <row r="33274" customFormat="1" x14ac:dyDescent="0.25"/>
    <row r="33275" customFormat="1" x14ac:dyDescent="0.25"/>
    <row r="33276" customFormat="1" x14ac:dyDescent="0.25"/>
    <row r="33277" customFormat="1" x14ac:dyDescent="0.25"/>
    <row r="33278" customFormat="1" x14ac:dyDescent="0.25"/>
    <row r="33279" customFormat="1" x14ac:dyDescent="0.25"/>
    <row r="33280" customFormat="1" x14ac:dyDescent="0.25"/>
    <row r="33281" customFormat="1" x14ac:dyDescent="0.25"/>
    <row r="33282" customFormat="1" x14ac:dyDescent="0.25"/>
    <row r="33283" customFormat="1" x14ac:dyDescent="0.25"/>
    <row r="33284" customFormat="1" x14ac:dyDescent="0.25"/>
    <row r="33285" customFormat="1" x14ac:dyDescent="0.25"/>
    <row r="33286" customFormat="1" x14ac:dyDescent="0.25"/>
    <row r="33287" customFormat="1" x14ac:dyDescent="0.25"/>
    <row r="33288" customFormat="1" x14ac:dyDescent="0.25"/>
    <row r="33289" customFormat="1" x14ac:dyDescent="0.25"/>
    <row r="33290" customFormat="1" x14ac:dyDescent="0.25"/>
    <row r="33291" customFormat="1" x14ac:dyDescent="0.25"/>
    <row r="33292" customFormat="1" x14ac:dyDescent="0.25"/>
    <row r="33293" customFormat="1" x14ac:dyDescent="0.25"/>
    <row r="33294" customFormat="1" x14ac:dyDescent="0.25"/>
    <row r="33295" customFormat="1" x14ac:dyDescent="0.25"/>
    <row r="33296" customFormat="1" x14ac:dyDescent="0.25"/>
    <row r="33297" customFormat="1" x14ac:dyDescent="0.25"/>
    <row r="33298" customFormat="1" x14ac:dyDescent="0.25"/>
    <row r="33299" customFormat="1" x14ac:dyDescent="0.25"/>
    <row r="33300" customFormat="1" x14ac:dyDescent="0.25"/>
    <row r="33301" customFormat="1" x14ac:dyDescent="0.25"/>
    <row r="33302" customFormat="1" x14ac:dyDescent="0.25"/>
    <row r="33303" customFormat="1" x14ac:dyDescent="0.25"/>
    <row r="33304" customFormat="1" x14ac:dyDescent="0.25"/>
    <row r="33305" customFormat="1" x14ac:dyDescent="0.25"/>
    <row r="33306" customFormat="1" x14ac:dyDescent="0.25"/>
    <row r="33307" customFormat="1" x14ac:dyDescent="0.25"/>
    <row r="33308" customFormat="1" x14ac:dyDescent="0.25"/>
    <row r="33309" customFormat="1" x14ac:dyDescent="0.25"/>
    <row r="33310" customFormat="1" x14ac:dyDescent="0.25"/>
    <row r="33311" customFormat="1" x14ac:dyDescent="0.25"/>
    <row r="33312" customFormat="1" x14ac:dyDescent="0.25"/>
    <row r="33313" customFormat="1" x14ac:dyDescent="0.25"/>
    <row r="33314" customFormat="1" x14ac:dyDescent="0.25"/>
    <row r="33315" customFormat="1" x14ac:dyDescent="0.25"/>
    <row r="33316" customFormat="1" x14ac:dyDescent="0.25"/>
    <row r="33317" customFormat="1" x14ac:dyDescent="0.25"/>
    <row r="33318" customFormat="1" x14ac:dyDescent="0.25"/>
    <row r="33319" customFormat="1" x14ac:dyDescent="0.25"/>
    <row r="33320" customFormat="1" x14ac:dyDescent="0.25"/>
    <row r="33321" customFormat="1" x14ac:dyDescent="0.25"/>
    <row r="33322" customFormat="1" x14ac:dyDescent="0.25"/>
    <row r="33323" customFormat="1" x14ac:dyDescent="0.25"/>
    <row r="33324" customFormat="1" x14ac:dyDescent="0.25"/>
    <row r="33325" customFormat="1" x14ac:dyDescent="0.25"/>
    <row r="33326" customFormat="1" x14ac:dyDescent="0.25"/>
    <row r="33327" customFormat="1" x14ac:dyDescent="0.25"/>
    <row r="33328" customFormat="1" x14ac:dyDescent="0.25"/>
    <row r="33329" customFormat="1" x14ac:dyDescent="0.25"/>
    <row r="33330" customFormat="1" x14ac:dyDescent="0.25"/>
    <row r="33331" customFormat="1" x14ac:dyDescent="0.25"/>
    <row r="33332" customFormat="1" x14ac:dyDescent="0.25"/>
    <row r="33333" customFormat="1" x14ac:dyDescent="0.25"/>
    <row r="33334" customFormat="1" x14ac:dyDescent="0.25"/>
    <row r="33335" customFormat="1" x14ac:dyDescent="0.25"/>
    <row r="33336" customFormat="1" x14ac:dyDescent="0.25"/>
    <row r="33337" customFormat="1" x14ac:dyDescent="0.25"/>
    <row r="33338" customFormat="1" x14ac:dyDescent="0.25"/>
    <row r="33339" customFormat="1" x14ac:dyDescent="0.25"/>
    <row r="33340" customFormat="1" x14ac:dyDescent="0.25"/>
    <row r="33341" customFormat="1" x14ac:dyDescent="0.25"/>
    <row r="33342" customFormat="1" x14ac:dyDescent="0.25"/>
    <row r="33343" customFormat="1" x14ac:dyDescent="0.25"/>
    <row r="33344" customFormat="1" x14ac:dyDescent="0.25"/>
    <row r="33345" customFormat="1" x14ac:dyDescent="0.25"/>
    <row r="33346" customFormat="1" x14ac:dyDescent="0.25"/>
    <row r="33347" customFormat="1" x14ac:dyDescent="0.25"/>
    <row r="33348" customFormat="1" x14ac:dyDescent="0.25"/>
    <row r="33349" customFormat="1" x14ac:dyDescent="0.25"/>
    <row r="33350" customFormat="1" x14ac:dyDescent="0.25"/>
    <row r="33351" customFormat="1" x14ac:dyDescent="0.25"/>
    <row r="33352" customFormat="1" x14ac:dyDescent="0.25"/>
    <row r="33353" customFormat="1" x14ac:dyDescent="0.25"/>
    <row r="33354" customFormat="1" x14ac:dyDescent="0.25"/>
    <row r="33355" customFormat="1" x14ac:dyDescent="0.25"/>
    <row r="33356" customFormat="1" x14ac:dyDescent="0.25"/>
    <row r="33357" customFormat="1" x14ac:dyDescent="0.25"/>
    <row r="33358" customFormat="1" x14ac:dyDescent="0.25"/>
    <row r="33359" customFormat="1" x14ac:dyDescent="0.25"/>
    <row r="33360" customFormat="1" x14ac:dyDescent="0.25"/>
    <row r="33361" customFormat="1" x14ac:dyDescent="0.25"/>
    <row r="33362" customFormat="1" x14ac:dyDescent="0.25"/>
    <row r="33363" customFormat="1" x14ac:dyDescent="0.25"/>
    <row r="33364" customFormat="1" x14ac:dyDescent="0.25"/>
    <row r="33365" customFormat="1" x14ac:dyDescent="0.25"/>
    <row r="33366" customFormat="1" x14ac:dyDescent="0.25"/>
    <row r="33367" customFormat="1" x14ac:dyDescent="0.25"/>
    <row r="33368" customFormat="1" x14ac:dyDescent="0.25"/>
    <row r="33369" customFormat="1" x14ac:dyDescent="0.25"/>
    <row r="33370" customFormat="1" x14ac:dyDescent="0.25"/>
    <row r="33371" customFormat="1" x14ac:dyDescent="0.25"/>
    <row r="33372" customFormat="1" x14ac:dyDescent="0.25"/>
    <row r="33373" customFormat="1" x14ac:dyDescent="0.25"/>
    <row r="33374" customFormat="1" x14ac:dyDescent="0.25"/>
    <row r="33375" customFormat="1" x14ac:dyDescent="0.25"/>
    <row r="33376" customFormat="1" x14ac:dyDescent="0.25"/>
    <row r="33377" customFormat="1" x14ac:dyDescent="0.25"/>
    <row r="33378" customFormat="1" x14ac:dyDescent="0.25"/>
    <row r="33379" customFormat="1" x14ac:dyDescent="0.25"/>
    <row r="33380" customFormat="1" x14ac:dyDescent="0.25"/>
    <row r="33381" customFormat="1" x14ac:dyDescent="0.25"/>
    <row r="33382" customFormat="1" x14ac:dyDescent="0.25"/>
    <row r="33383" customFormat="1" x14ac:dyDescent="0.25"/>
    <row r="33384" customFormat="1" x14ac:dyDescent="0.25"/>
    <row r="33385" customFormat="1" x14ac:dyDescent="0.25"/>
    <row r="33386" customFormat="1" x14ac:dyDescent="0.25"/>
    <row r="33387" customFormat="1" x14ac:dyDescent="0.25"/>
    <row r="33388" customFormat="1" x14ac:dyDescent="0.25"/>
    <row r="33389" customFormat="1" x14ac:dyDescent="0.25"/>
    <row r="33390" customFormat="1" x14ac:dyDescent="0.25"/>
    <row r="33391" customFormat="1" x14ac:dyDescent="0.25"/>
    <row r="33392" customFormat="1" x14ac:dyDescent="0.25"/>
    <row r="33393" customFormat="1" x14ac:dyDescent="0.25"/>
    <row r="33394" customFormat="1" x14ac:dyDescent="0.25"/>
    <row r="33395" customFormat="1" x14ac:dyDescent="0.25"/>
    <row r="33396" customFormat="1" x14ac:dyDescent="0.25"/>
    <row r="33397" customFormat="1" x14ac:dyDescent="0.25"/>
    <row r="33398" customFormat="1" x14ac:dyDescent="0.25"/>
    <row r="33399" customFormat="1" x14ac:dyDescent="0.25"/>
    <row r="33400" customFormat="1" x14ac:dyDescent="0.25"/>
    <row r="33401" customFormat="1" x14ac:dyDescent="0.25"/>
    <row r="33402" customFormat="1" x14ac:dyDescent="0.25"/>
    <row r="33403" customFormat="1" x14ac:dyDescent="0.25"/>
    <row r="33404" customFormat="1" x14ac:dyDescent="0.25"/>
    <row r="33405" customFormat="1" x14ac:dyDescent="0.25"/>
    <row r="33406" customFormat="1" x14ac:dyDescent="0.25"/>
    <row r="33407" customFormat="1" x14ac:dyDescent="0.25"/>
    <row r="33408" customFormat="1" x14ac:dyDescent="0.25"/>
    <row r="33409" customFormat="1" x14ac:dyDescent="0.25"/>
    <row r="33410" customFormat="1" x14ac:dyDescent="0.25"/>
    <row r="33411" customFormat="1" x14ac:dyDescent="0.25"/>
    <row r="33412" customFormat="1" x14ac:dyDescent="0.25"/>
    <row r="33413" customFormat="1" x14ac:dyDescent="0.25"/>
    <row r="33414" customFormat="1" x14ac:dyDescent="0.25"/>
    <row r="33415" customFormat="1" x14ac:dyDescent="0.25"/>
    <row r="33416" customFormat="1" x14ac:dyDescent="0.25"/>
    <row r="33417" customFormat="1" x14ac:dyDescent="0.25"/>
    <row r="33418" customFormat="1" x14ac:dyDescent="0.25"/>
    <row r="33419" customFormat="1" x14ac:dyDescent="0.25"/>
    <row r="33420" customFormat="1" x14ac:dyDescent="0.25"/>
    <row r="33421" customFormat="1" x14ac:dyDescent="0.25"/>
    <row r="33422" customFormat="1" x14ac:dyDescent="0.25"/>
    <row r="33423" customFormat="1" x14ac:dyDescent="0.25"/>
    <row r="33424" customFormat="1" x14ac:dyDescent="0.25"/>
    <row r="33425" customFormat="1" x14ac:dyDescent="0.25"/>
    <row r="33426" customFormat="1" x14ac:dyDescent="0.25"/>
    <row r="33427" customFormat="1" x14ac:dyDescent="0.25"/>
    <row r="33428" customFormat="1" x14ac:dyDescent="0.25"/>
    <row r="33429" customFormat="1" x14ac:dyDescent="0.25"/>
    <row r="33430" customFormat="1" x14ac:dyDescent="0.25"/>
    <row r="33431" customFormat="1" x14ac:dyDescent="0.25"/>
    <row r="33432" customFormat="1" x14ac:dyDescent="0.25"/>
    <row r="33433" customFormat="1" x14ac:dyDescent="0.25"/>
    <row r="33434" customFormat="1" x14ac:dyDescent="0.25"/>
    <row r="33435" customFormat="1" x14ac:dyDescent="0.25"/>
    <row r="33436" customFormat="1" x14ac:dyDescent="0.25"/>
    <row r="33437" customFormat="1" x14ac:dyDescent="0.25"/>
    <row r="33438" customFormat="1" x14ac:dyDescent="0.25"/>
    <row r="33439" customFormat="1" x14ac:dyDescent="0.25"/>
    <row r="33440" customFormat="1" x14ac:dyDescent="0.25"/>
    <row r="33441" customFormat="1" x14ac:dyDescent="0.25"/>
    <row r="33442" customFormat="1" x14ac:dyDescent="0.25"/>
    <row r="33443" customFormat="1" x14ac:dyDescent="0.25"/>
    <row r="33444" customFormat="1" x14ac:dyDescent="0.25"/>
    <row r="33445" customFormat="1" x14ac:dyDescent="0.25"/>
    <row r="33446" customFormat="1" x14ac:dyDescent="0.25"/>
    <row r="33447" customFormat="1" x14ac:dyDescent="0.25"/>
    <row r="33448" customFormat="1" x14ac:dyDescent="0.25"/>
    <row r="33449" customFormat="1" x14ac:dyDescent="0.25"/>
    <row r="33450" customFormat="1" x14ac:dyDescent="0.25"/>
    <row r="33451" customFormat="1" x14ac:dyDescent="0.25"/>
    <row r="33452" customFormat="1" x14ac:dyDescent="0.25"/>
    <row r="33453" customFormat="1" x14ac:dyDescent="0.25"/>
    <row r="33454" customFormat="1" x14ac:dyDescent="0.25"/>
    <row r="33455" customFormat="1" x14ac:dyDescent="0.25"/>
    <row r="33456" customFormat="1" x14ac:dyDescent="0.25"/>
    <row r="33457" customFormat="1" x14ac:dyDescent="0.25"/>
    <row r="33458" customFormat="1" x14ac:dyDescent="0.25"/>
    <row r="33459" customFormat="1" x14ac:dyDescent="0.25"/>
    <row r="33460" customFormat="1" x14ac:dyDescent="0.25"/>
    <row r="33461" customFormat="1" x14ac:dyDescent="0.25"/>
    <row r="33462" customFormat="1" x14ac:dyDescent="0.25"/>
    <row r="33463" customFormat="1" x14ac:dyDescent="0.25"/>
    <row r="33464" customFormat="1" x14ac:dyDescent="0.25"/>
    <row r="33465" customFormat="1" x14ac:dyDescent="0.25"/>
    <row r="33466" customFormat="1" x14ac:dyDescent="0.25"/>
    <row r="33467" customFormat="1" x14ac:dyDescent="0.25"/>
    <row r="33468" customFormat="1" x14ac:dyDescent="0.25"/>
    <row r="33469" customFormat="1" x14ac:dyDescent="0.25"/>
    <row r="33470" customFormat="1" x14ac:dyDescent="0.25"/>
    <row r="33471" customFormat="1" x14ac:dyDescent="0.25"/>
    <row r="33472" customFormat="1" x14ac:dyDescent="0.25"/>
    <row r="33473" customFormat="1" x14ac:dyDescent="0.25"/>
    <row r="33474" customFormat="1" x14ac:dyDescent="0.25"/>
    <row r="33475" customFormat="1" x14ac:dyDescent="0.25"/>
    <row r="33476" customFormat="1" x14ac:dyDescent="0.25"/>
    <row r="33477" customFormat="1" x14ac:dyDescent="0.25"/>
    <row r="33478" customFormat="1" x14ac:dyDescent="0.25"/>
    <row r="33479" customFormat="1" x14ac:dyDescent="0.25"/>
    <row r="33480" customFormat="1" x14ac:dyDescent="0.25"/>
    <row r="33481" customFormat="1" x14ac:dyDescent="0.25"/>
    <row r="33482" customFormat="1" x14ac:dyDescent="0.25"/>
    <row r="33483" customFormat="1" x14ac:dyDescent="0.25"/>
    <row r="33484" customFormat="1" x14ac:dyDescent="0.25"/>
    <row r="33485" customFormat="1" x14ac:dyDescent="0.25"/>
    <row r="33486" customFormat="1" x14ac:dyDescent="0.25"/>
    <row r="33487" customFormat="1" x14ac:dyDescent="0.25"/>
    <row r="33488" customFormat="1" x14ac:dyDescent="0.25"/>
    <row r="33489" customFormat="1" x14ac:dyDescent="0.25"/>
    <row r="33490" customFormat="1" x14ac:dyDescent="0.25"/>
    <row r="33491" customFormat="1" x14ac:dyDescent="0.25"/>
    <row r="33492" customFormat="1" x14ac:dyDescent="0.25"/>
    <row r="33493" customFormat="1" x14ac:dyDescent="0.25"/>
    <row r="33494" customFormat="1" x14ac:dyDescent="0.25"/>
    <row r="33495" customFormat="1" x14ac:dyDescent="0.25"/>
    <row r="33496" customFormat="1" x14ac:dyDescent="0.25"/>
    <row r="33497" customFormat="1" x14ac:dyDescent="0.25"/>
    <row r="33498" customFormat="1" x14ac:dyDescent="0.25"/>
    <row r="33499" customFormat="1" x14ac:dyDescent="0.25"/>
    <row r="33500" customFormat="1" x14ac:dyDescent="0.25"/>
    <row r="33501" customFormat="1" x14ac:dyDescent="0.25"/>
    <row r="33502" customFormat="1" x14ac:dyDescent="0.25"/>
    <row r="33503" customFormat="1" x14ac:dyDescent="0.25"/>
    <row r="33504" customFormat="1" x14ac:dyDescent="0.25"/>
    <row r="33505" customFormat="1" x14ac:dyDescent="0.25"/>
    <row r="33506" customFormat="1" x14ac:dyDescent="0.25"/>
    <row r="33507" customFormat="1" x14ac:dyDescent="0.25"/>
    <row r="33508" customFormat="1" x14ac:dyDescent="0.25"/>
    <row r="33509" customFormat="1" x14ac:dyDescent="0.25"/>
    <row r="33510" customFormat="1" x14ac:dyDescent="0.25"/>
    <row r="33511" customFormat="1" x14ac:dyDescent="0.25"/>
    <row r="33512" customFormat="1" x14ac:dyDescent="0.25"/>
    <row r="33513" customFormat="1" x14ac:dyDescent="0.25"/>
    <row r="33514" customFormat="1" x14ac:dyDescent="0.25"/>
    <row r="33515" customFormat="1" x14ac:dyDescent="0.25"/>
    <row r="33516" customFormat="1" x14ac:dyDescent="0.25"/>
    <row r="33517" customFormat="1" x14ac:dyDescent="0.25"/>
    <row r="33518" customFormat="1" x14ac:dyDescent="0.25"/>
    <row r="33519" customFormat="1" x14ac:dyDescent="0.25"/>
    <row r="33520" customFormat="1" x14ac:dyDescent="0.25"/>
    <row r="33521" customFormat="1" x14ac:dyDescent="0.25"/>
    <row r="33522" customFormat="1" x14ac:dyDescent="0.25"/>
    <row r="33523" customFormat="1" x14ac:dyDescent="0.25"/>
    <row r="33524" customFormat="1" x14ac:dyDescent="0.25"/>
    <row r="33525" customFormat="1" x14ac:dyDescent="0.25"/>
    <row r="33526" customFormat="1" x14ac:dyDescent="0.25"/>
    <row r="33527" customFormat="1" x14ac:dyDescent="0.25"/>
    <row r="33528" customFormat="1" x14ac:dyDescent="0.25"/>
    <row r="33529" customFormat="1" x14ac:dyDescent="0.25"/>
    <row r="33530" customFormat="1" x14ac:dyDescent="0.25"/>
    <row r="33531" customFormat="1" x14ac:dyDescent="0.25"/>
    <row r="33532" customFormat="1" x14ac:dyDescent="0.25"/>
    <row r="33533" customFormat="1" x14ac:dyDescent="0.25"/>
    <row r="33534" customFormat="1" x14ac:dyDescent="0.25"/>
    <row r="33535" customFormat="1" x14ac:dyDescent="0.25"/>
    <row r="33536" customFormat="1" x14ac:dyDescent="0.25"/>
    <row r="33537" customFormat="1" x14ac:dyDescent="0.25"/>
    <row r="33538" customFormat="1" x14ac:dyDescent="0.25"/>
    <row r="33539" customFormat="1" x14ac:dyDescent="0.25"/>
    <row r="33540" customFormat="1" x14ac:dyDescent="0.25"/>
    <row r="33541" customFormat="1" x14ac:dyDescent="0.25"/>
    <row r="33542" customFormat="1" x14ac:dyDescent="0.25"/>
    <row r="33543" customFormat="1" x14ac:dyDescent="0.25"/>
    <row r="33544" customFormat="1" x14ac:dyDescent="0.25"/>
    <row r="33545" customFormat="1" x14ac:dyDescent="0.25"/>
    <row r="33546" customFormat="1" x14ac:dyDescent="0.25"/>
    <row r="33547" customFormat="1" x14ac:dyDescent="0.25"/>
    <row r="33548" customFormat="1" x14ac:dyDescent="0.25"/>
    <row r="33549" customFormat="1" x14ac:dyDescent="0.25"/>
    <row r="33550" customFormat="1" x14ac:dyDescent="0.25"/>
    <row r="33551" customFormat="1" x14ac:dyDescent="0.25"/>
    <row r="33552" customFormat="1" x14ac:dyDescent="0.25"/>
    <row r="33553" customFormat="1" x14ac:dyDescent="0.25"/>
    <row r="33554" customFormat="1" x14ac:dyDescent="0.25"/>
    <row r="33555" customFormat="1" x14ac:dyDescent="0.25"/>
    <row r="33556" customFormat="1" x14ac:dyDescent="0.25"/>
    <row r="33557" customFormat="1" x14ac:dyDescent="0.25"/>
    <row r="33558" customFormat="1" x14ac:dyDescent="0.25"/>
    <row r="33559" customFormat="1" x14ac:dyDescent="0.25"/>
    <row r="33560" customFormat="1" x14ac:dyDescent="0.25"/>
    <row r="33561" customFormat="1" x14ac:dyDescent="0.25"/>
    <row r="33562" customFormat="1" x14ac:dyDescent="0.25"/>
    <row r="33563" customFormat="1" x14ac:dyDescent="0.25"/>
    <row r="33564" customFormat="1" x14ac:dyDescent="0.25"/>
    <row r="33565" customFormat="1" x14ac:dyDescent="0.25"/>
    <row r="33566" customFormat="1" x14ac:dyDescent="0.25"/>
    <row r="33567" customFormat="1" x14ac:dyDescent="0.25"/>
    <row r="33568" customFormat="1" x14ac:dyDescent="0.25"/>
    <row r="33569" customFormat="1" x14ac:dyDescent="0.25"/>
    <row r="33570" customFormat="1" x14ac:dyDescent="0.25"/>
    <row r="33571" customFormat="1" x14ac:dyDescent="0.25"/>
    <row r="33572" customFormat="1" x14ac:dyDescent="0.25"/>
    <row r="33573" customFormat="1" x14ac:dyDescent="0.25"/>
    <row r="33574" customFormat="1" x14ac:dyDescent="0.25"/>
    <row r="33575" customFormat="1" x14ac:dyDescent="0.25"/>
    <row r="33576" customFormat="1" x14ac:dyDescent="0.25"/>
    <row r="33577" customFormat="1" x14ac:dyDescent="0.25"/>
    <row r="33578" customFormat="1" x14ac:dyDescent="0.25"/>
    <row r="33579" customFormat="1" x14ac:dyDescent="0.25"/>
    <row r="33580" customFormat="1" x14ac:dyDescent="0.25"/>
    <row r="33581" customFormat="1" x14ac:dyDescent="0.25"/>
    <row r="33582" customFormat="1" x14ac:dyDescent="0.25"/>
    <row r="33583" customFormat="1" x14ac:dyDescent="0.25"/>
    <row r="33584" customFormat="1" x14ac:dyDescent="0.25"/>
    <row r="33585" customFormat="1" x14ac:dyDescent="0.25"/>
    <row r="33586" customFormat="1" x14ac:dyDescent="0.25"/>
    <row r="33587" customFormat="1" x14ac:dyDescent="0.25"/>
    <row r="33588" customFormat="1" x14ac:dyDescent="0.25"/>
    <row r="33589" customFormat="1" x14ac:dyDescent="0.25"/>
    <row r="33590" customFormat="1" x14ac:dyDescent="0.25"/>
    <row r="33591" customFormat="1" x14ac:dyDescent="0.25"/>
    <row r="33592" customFormat="1" x14ac:dyDescent="0.25"/>
    <row r="33593" customFormat="1" x14ac:dyDescent="0.25"/>
    <row r="33594" customFormat="1" x14ac:dyDescent="0.25"/>
    <row r="33595" customFormat="1" x14ac:dyDescent="0.25"/>
    <row r="33596" customFormat="1" x14ac:dyDescent="0.25"/>
    <row r="33597" customFormat="1" x14ac:dyDescent="0.25"/>
    <row r="33598" customFormat="1" x14ac:dyDescent="0.25"/>
    <row r="33599" customFormat="1" x14ac:dyDescent="0.25"/>
    <row r="33600" customFormat="1" x14ac:dyDescent="0.25"/>
    <row r="33601" customFormat="1" x14ac:dyDescent="0.25"/>
    <row r="33602" customFormat="1" x14ac:dyDescent="0.25"/>
    <row r="33603" customFormat="1" x14ac:dyDescent="0.25"/>
    <row r="33604" customFormat="1" x14ac:dyDescent="0.25"/>
    <row r="33605" customFormat="1" x14ac:dyDescent="0.25"/>
    <row r="33606" customFormat="1" x14ac:dyDescent="0.25"/>
    <row r="33607" customFormat="1" x14ac:dyDescent="0.25"/>
    <row r="33608" customFormat="1" x14ac:dyDescent="0.25"/>
    <row r="33609" customFormat="1" x14ac:dyDescent="0.25"/>
    <row r="33610" customFormat="1" x14ac:dyDescent="0.25"/>
    <row r="33611" customFormat="1" x14ac:dyDescent="0.25"/>
    <row r="33612" customFormat="1" x14ac:dyDescent="0.25"/>
    <row r="33613" customFormat="1" x14ac:dyDescent="0.25"/>
    <row r="33614" customFormat="1" x14ac:dyDescent="0.25"/>
    <row r="33615" customFormat="1" x14ac:dyDescent="0.25"/>
    <row r="33616" customFormat="1" x14ac:dyDescent="0.25"/>
    <row r="33617" customFormat="1" x14ac:dyDescent="0.25"/>
    <row r="33618" customFormat="1" x14ac:dyDescent="0.25"/>
    <row r="33619" customFormat="1" x14ac:dyDescent="0.25"/>
    <row r="33620" customFormat="1" x14ac:dyDescent="0.25"/>
    <row r="33621" customFormat="1" x14ac:dyDescent="0.25"/>
    <row r="33622" customFormat="1" x14ac:dyDescent="0.25"/>
    <row r="33623" customFormat="1" x14ac:dyDescent="0.25"/>
    <row r="33624" customFormat="1" x14ac:dyDescent="0.25"/>
    <row r="33625" customFormat="1" x14ac:dyDescent="0.25"/>
    <row r="33626" customFormat="1" x14ac:dyDescent="0.25"/>
    <row r="33627" customFormat="1" x14ac:dyDescent="0.25"/>
    <row r="33628" customFormat="1" x14ac:dyDescent="0.25"/>
    <row r="33629" customFormat="1" x14ac:dyDescent="0.25"/>
    <row r="33630" customFormat="1" x14ac:dyDescent="0.25"/>
    <row r="33631" customFormat="1" x14ac:dyDescent="0.25"/>
    <row r="33632" customFormat="1" x14ac:dyDescent="0.25"/>
    <row r="33633" customFormat="1" x14ac:dyDescent="0.25"/>
    <row r="33634" customFormat="1" x14ac:dyDescent="0.25"/>
    <row r="33635" customFormat="1" x14ac:dyDescent="0.25"/>
    <row r="33636" customFormat="1" x14ac:dyDescent="0.25"/>
    <row r="33637" customFormat="1" x14ac:dyDescent="0.25"/>
    <row r="33638" customFormat="1" x14ac:dyDescent="0.25"/>
    <row r="33639" customFormat="1" x14ac:dyDescent="0.25"/>
    <row r="33640" customFormat="1" x14ac:dyDescent="0.25"/>
    <row r="33641" customFormat="1" x14ac:dyDescent="0.25"/>
    <row r="33642" customFormat="1" x14ac:dyDescent="0.25"/>
    <row r="33643" customFormat="1" x14ac:dyDescent="0.25"/>
    <row r="33644" customFormat="1" x14ac:dyDescent="0.25"/>
    <row r="33645" customFormat="1" x14ac:dyDescent="0.25"/>
    <row r="33646" customFormat="1" x14ac:dyDescent="0.25"/>
    <row r="33647" customFormat="1" x14ac:dyDescent="0.25"/>
    <row r="33648" customFormat="1" x14ac:dyDescent="0.25"/>
    <row r="33649" customFormat="1" x14ac:dyDescent="0.25"/>
    <row r="33650" customFormat="1" x14ac:dyDescent="0.25"/>
    <row r="33651" customFormat="1" x14ac:dyDescent="0.25"/>
    <row r="33652" customFormat="1" x14ac:dyDescent="0.25"/>
    <row r="33653" customFormat="1" x14ac:dyDescent="0.25"/>
    <row r="33654" customFormat="1" x14ac:dyDescent="0.25"/>
    <row r="33655" customFormat="1" x14ac:dyDescent="0.25"/>
    <row r="33656" customFormat="1" x14ac:dyDescent="0.25"/>
    <row r="33657" customFormat="1" x14ac:dyDescent="0.25"/>
    <row r="33658" customFormat="1" x14ac:dyDescent="0.25"/>
    <row r="33659" customFormat="1" x14ac:dyDescent="0.25"/>
    <row r="33660" customFormat="1" x14ac:dyDescent="0.25"/>
    <row r="33661" customFormat="1" x14ac:dyDescent="0.25"/>
    <row r="33662" customFormat="1" x14ac:dyDescent="0.25"/>
    <row r="33663" customFormat="1" x14ac:dyDescent="0.25"/>
    <row r="33664" customFormat="1" x14ac:dyDescent="0.25"/>
    <row r="33665" customFormat="1" x14ac:dyDescent="0.25"/>
    <row r="33666" customFormat="1" x14ac:dyDescent="0.25"/>
    <row r="33667" customFormat="1" x14ac:dyDescent="0.25"/>
    <row r="33668" customFormat="1" x14ac:dyDescent="0.25"/>
    <row r="33669" customFormat="1" x14ac:dyDescent="0.25"/>
    <row r="33670" customFormat="1" x14ac:dyDescent="0.25"/>
    <row r="33671" customFormat="1" x14ac:dyDescent="0.25"/>
    <row r="33672" customFormat="1" x14ac:dyDescent="0.25"/>
    <row r="33673" customFormat="1" x14ac:dyDescent="0.25"/>
    <row r="33674" customFormat="1" x14ac:dyDescent="0.25"/>
    <row r="33675" customFormat="1" x14ac:dyDescent="0.25"/>
    <row r="33676" customFormat="1" x14ac:dyDescent="0.25"/>
    <row r="33677" customFormat="1" x14ac:dyDescent="0.25"/>
    <row r="33678" customFormat="1" x14ac:dyDescent="0.25"/>
    <row r="33679" customFormat="1" x14ac:dyDescent="0.25"/>
    <row r="33680" customFormat="1" x14ac:dyDescent="0.25"/>
    <row r="33681" customFormat="1" x14ac:dyDescent="0.25"/>
    <row r="33682" customFormat="1" x14ac:dyDescent="0.25"/>
    <row r="33683" customFormat="1" x14ac:dyDescent="0.25"/>
    <row r="33684" customFormat="1" x14ac:dyDescent="0.25"/>
    <row r="33685" customFormat="1" x14ac:dyDescent="0.25"/>
    <row r="33686" customFormat="1" x14ac:dyDescent="0.25"/>
    <row r="33687" customFormat="1" x14ac:dyDescent="0.25"/>
    <row r="33688" customFormat="1" x14ac:dyDescent="0.25"/>
    <row r="33689" customFormat="1" x14ac:dyDescent="0.25"/>
    <row r="33690" customFormat="1" x14ac:dyDescent="0.25"/>
    <row r="33691" customFormat="1" x14ac:dyDescent="0.25"/>
    <row r="33692" customFormat="1" x14ac:dyDescent="0.25"/>
    <row r="33693" customFormat="1" x14ac:dyDescent="0.25"/>
    <row r="33694" customFormat="1" x14ac:dyDescent="0.25"/>
    <row r="33695" customFormat="1" x14ac:dyDescent="0.25"/>
    <row r="33696" customFormat="1" x14ac:dyDescent="0.25"/>
    <row r="33697" customFormat="1" x14ac:dyDescent="0.25"/>
    <row r="33698" customFormat="1" x14ac:dyDescent="0.25"/>
    <row r="33699" customFormat="1" x14ac:dyDescent="0.25"/>
    <row r="33700" customFormat="1" x14ac:dyDescent="0.25"/>
    <row r="33701" customFormat="1" x14ac:dyDescent="0.25"/>
    <row r="33702" customFormat="1" x14ac:dyDescent="0.25"/>
    <row r="33703" customFormat="1" x14ac:dyDescent="0.25"/>
    <row r="33704" customFormat="1" x14ac:dyDescent="0.25"/>
    <row r="33705" customFormat="1" x14ac:dyDescent="0.25"/>
    <row r="33706" customFormat="1" x14ac:dyDescent="0.25"/>
    <row r="33707" customFormat="1" x14ac:dyDescent="0.25"/>
    <row r="33708" customFormat="1" x14ac:dyDescent="0.25"/>
    <row r="33709" customFormat="1" x14ac:dyDescent="0.25"/>
    <row r="33710" customFormat="1" x14ac:dyDescent="0.25"/>
    <row r="33711" customFormat="1" x14ac:dyDescent="0.25"/>
    <row r="33712" customFormat="1" x14ac:dyDescent="0.25"/>
    <row r="33713" customFormat="1" x14ac:dyDescent="0.25"/>
    <row r="33714" customFormat="1" x14ac:dyDescent="0.25"/>
    <row r="33715" customFormat="1" x14ac:dyDescent="0.25"/>
    <row r="33716" customFormat="1" x14ac:dyDescent="0.25"/>
    <row r="33717" customFormat="1" x14ac:dyDescent="0.25"/>
    <row r="33718" customFormat="1" x14ac:dyDescent="0.25"/>
    <row r="33719" customFormat="1" x14ac:dyDescent="0.25"/>
    <row r="33720" customFormat="1" x14ac:dyDescent="0.25"/>
    <row r="33721" customFormat="1" x14ac:dyDescent="0.25"/>
    <row r="33722" customFormat="1" x14ac:dyDescent="0.25"/>
    <row r="33723" customFormat="1" x14ac:dyDescent="0.25"/>
    <row r="33724" customFormat="1" x14ac:dyDescent="0.25"/>
    <row r="33725" customFormat="1" x14ac:dyDescent="0.25"/>
    <row r="33726" customFormat="1" x14ac:dyDescent="0.25"/>
    <row r="33727" customFormat="1" x14ac:dyDescent="0.25"/>
    <row r="33728" customFormat="1" x14ac:dyDescent="0.25"/>
    <row r="33729" customFormat="1" x14ac:dyDescent="0.25"/>
    <row r="33730" customFormat="1" x14ac:dyDescent="0.25"/>
    <row r="33731" customFormat="1" x14ac:dyDescent="0.25"/>
    <row r="33732" customFormat="1" x14ac:dyDescent="0.25"/>
    <row r="33733" customFormat="1" x14ac:dyDescent="0.25"/>
    <row r="33734" customFormat="1" x14ac:dyDescent="0.25"/>
    <row r="33735" customFormat="1" x14ac:dyDescent="0.25"/>
    <row r="33736" customFormat="1" x14ac:dyDescent="0.25"/>
    <row r="33737" customFormat="1" x14ac:dyDescent="0.25"/>
    <row r="33738" customFormat="1" x14ac:dyDescent="0.25"/>
    <row r="33739" customFormat="1" x14ac:dyDescent="0.25"/>
    <row r="33740" customFormat="1" x14ac:dyDescent="0.25"/>
    <row r="33741" customFormat="1" x14ac:dyDescent="0.25"/>
    <row r="33742" customFormat="1" x14ac:dyDescent="0.25"/>
    <row r="33743" customFormat="1" x14ac:dyDescent="0.25"/>
    <row r="33744" customFormat="1" x14ac:dyDescent="0.25"/>
    <row r="33745" customFormat="1" x14ac:dyDescent="0.25"/>
    <row r="33746" customFormat="1" x14ac:dyDescent="0.25"/>
    <row r="33747" customFormat="1" x14ac:dyDescent="0.25"/>
    <row r="33748" customFormat="1" x14ac:dyDescent="0.25"/>
    <row r="33749" customFormat="1" x14ac:dyDescent="0.25"/>
    <row r="33750" customFormat="1" x14ac:dyDescent="0.25"/>
    <row r="33751" customFormat="1" x14ac:dyDescent="0.25"/>
    <row r="33752" customFormat="1" x14ac:dyDescent="0.25"/>
    <row r="33753" customFormat="1" x14ac:dyDescent="0.25"/>
    <row r="33754" customFormat="1" x14ac:dyDescent="0.25"/>
    <row r="33755" customFormat="1" x14ac:dyDescent="0.25"/>
    <row r="33756" customFormat="1" x14ac:dyDescent="0.25"/>
    <row r="33757" customFormat="1" x14ac:dyDescent="0.25"/>
    <row r="33758" customFormat="1" x14ac:dyDescent="0.25"/>
    <row r="33759" customFormat="1" x14ac:dyDescent="0.25"/>
    <row r="33760" customFormat="1" x14ac:dyDescent="0.25"/>
    <row r="33761" customFormat="1" x14ac:dyDescent="0.25"/>
    <row r="33762" customFormat="1" x14ac:dyDescent="0.25"/>
    <row r="33763" customFormat="1" x14ac:dyDescent="0.25"/>
    <row r="33764" customFormat="1" x14ac:dyDescent="0.25"/>
    <row r="33765" customFormat="1" x14ac:dyDescent="0.25"/>
    <row r="33766" customFormat="1" x14ac:dyDescent="0.25"/>
    <row r="33767" customFormat="1" x14ac:dyDescent="0.25"/>
    <row r="33768" customFormat="1" x14ac:dyDescent="0.25"/>
    <row r="33769" customFormat="1" x14ac:dyDescent="0.25"/>
    <row r="33770" customFormat="1" x14ac:dyDescent="0.25"/>
    <row r="33771" customFormat="1" x14ac:dyDescent="0.25"/>
    <row r="33772" customFormat="1" x14ac:dyDescent="0.25"/>
    <row r="33773" customFormat="1" x14ac:dyDescent="0.25"/>
    <row r="33774" customFormat="1" x14ac:dyDescent="0.25"/>
    <row r="33775" customFormat="1" x14ac:dyDescent="0.25"/>
    <row r="33776" customFormat="1" x14ac:dyDescent="0.25"/>
    <row r="33777" customFormat="1" x14ac:dyDescent="0.25"/>
    <row r="33778" customFormat="1" x14ac:dyDescent="0.25"/>
    <row r="33779" customFormat="1" x14ac:dyDescent="0.25"/>
    <row r="33780" customFormat="1" x14ac:dyDescent="0.25"/>
    <row r="33781" customFormat="1" x14ac:dyDescent="0.25"/>
    <row r="33782" customFormat="1" x14ac:dyDescent="0.25"/>
    <row r="33783" customFormat="1" x14ac:dyDescent="0.25"/>
    <row r="33784" customFormat="1" x14ac:dyDescent="0.25"/>
    <row r="33785" customFormat="1" x14ac:dyDescent="0.25"/>
    <row r="33786" customFormat="1" x14ac:dyDescent="0.25"/>
    <row r="33787" customFormat="1" x14ac:dyDescent="0.25"/>
    <row r="33788" customFormat="1" x14ac:dyDescent="0.25"/>
    <row r="33789" customFormat="1" x14ac:dyDescent="0.25"/>
    <row r="33790" customFormat="1" x14ac:dyDescent="0.25"/>
    <row r="33791" customFormat="1" x14ac:dyDescent="0.25"/>
    <row r="33792" customFormat="1" x14ac:dyDescent="0.25"/>
    <row r="33793" customFormat="1" x14ac:dyDescent="0.25"/>
    <row r="33794" customFormat="1" x14ac:dyDescent="0.25"/>
    <row r="33795" customFormat="1" x14ac:dyDescent="0.25"/>
    <row r="33796" customFormat="1" x14ac:dyDescent="0.25"/>
    <row r="33797" customFormat="1" x14ac:dyDescent="0.25"/>
    <row r="33798" customFormat="1" x14ac:dyDescent="0.25"/>
    <row r="33799" customFormat="1" x14ac:dyDescent="0.25"/>
    <row r="33800" customFormat="1" x14ac:dyDescent="0.25"/>
    <row r="33801" customFormat="1" x14ac:dyDescent="0.25"/>
    <row r="33802" customFormat="1" x14ac:dyDescent="0.25"/>
    <row r="33803" customFormat="1" x14ac:dyDescent="0.25"/>
    <row r="33804" customFormat="1" x14ac:dyDescent="0.25"/>
    <row r="33805" customFormat="1" x14ac:dyDescent="0.25"/>
    <row r="33806" customFormat="1" x14ac:dyDescent="0.25"/>
    <row r="33807" customFormat="1" x14ac:dyDescent="0.25"/>
    <row r="33808" customFormat="1" x14ac:dyDescent="0.25"/>
    <row r="33809" customFormat="1" x14ac:dyDescent="0.25"/>
    <row r="33810" customFormat="1" x14ac:dyDescent="0.25"/>
    <row r="33811" customFormat="1" x14ac:dyDescent="0.25"/>
    <row r="33812" customFormat="1" x14ac:dyDescent="0.25"/>
    <row r="33813" customFormat="1" x14ac:dyDescent="0.25"/>
    <row r="33814" customFormat="1" x14ac:dyDescent="0.25"/>
    <row r="33815" customFormat="1" x14ac:dyDescent="0.25"/>
    <row r="33816" customFormat="1" x14ac:dyDescent="0.25"/>
    <row r="33817" customFormat="1" x14ac:dyDescent="0.25"/>
    <row r="33818" customFormat="1" x14ac:dyDescent="0.25"/>
    <row r="33819" customFormat="1" x14ac:dyDescent="0.25"/>
    <row r="33820" customFormat="1" x14ac:dyDescent="0.25"/>
    <row r="33821" customFormat="1" x14ac:dyDescent="0.25"/>
    <row r="33822" customFormat="1" x14ac:dyDescent="0.25"/>
    <row r="33823" customFormat="1" x14ac:dyDescent="0.25"/>
    <row r="33824" customFormat="1" x14ac:dyDescent="0.25"/>
    <row r="33825" customFormat="1" x14ac:dyDescent="0.25"/>
    <row r="33826" customFormat="1" x14ac:dyDescent="0.25"/>
    <row r="33827" customFormat="1" x14ac:dyDescent="0.25"/>
    <row r="33828" customFormat="1" x14ac:dyDescent="0.25"/>
    <row r="33829" customFormat="1" x14ac:dyDescent="0.25"/>
    <row r="33830" customFormat="1" x14ac:dyDescent="0.25"/>
    <row r="33831" customFormat="1" x14ac:dyDescent="0.25"/>
    <row r="33832" customFormat="1" x14ac:dyDescent="0.25"/>
    <row r="33833" customFormat="1" x14ac:dyDescent="0.25"/>
    <row r="33834" customFormat="1" x14ac:dyDescent="0.25"/>
    <row r="33835" customFormat="1" x14ac:dyDescent="0.25"/>
    <row r="33836" customFormat="1" x14ac:dyDescent="0.25"/>
    <row r="33837" customFormat="1" x14ac:dyDescent="0.25"/>
    <row r="33838" customFormat="1" x14ac:dyDescent="0.25"/>
    <row r="33839" customFormat="1" x14ac:dyDescent="0.25"/>
    <row r="33840" customFormat="1" x14ac:dyDescent="0.25"/>
    <row r="33841" customFormat="1" x14ac:dyDescent="0.25"/>
    <row r="33842" customFormat="1" x14ac:dyDescent="0.25"/>
    <row r="33843" customFormat="1" x14ac:dyDescent="0.25"/>
    <row r="33844" customFormat="1" x14ac:dyDescent="0.25"/>
    <row r="33845" customFormat="1" x14ac:dyDescent="0.25"/>
    <row r="33846" customFormat="1" x14ac:dyDescent="0.25"/>
    <row r="33847" customFormat="1" x14ac:dyDescent="0.25"/>
    <row r="33848" customFormat="1" x14ac:dyDescent="0.25"/>
    <row r="33849" customFormat="1" x14ac:dyDescent="0.25"/>
    <row r="33850" customFormat="1" x14ac:dyDescent="0.25"/>
    <row r="33851" customFormat="1" x14ac:dyDescent="0.25"/>
    <row r="33852" customFormat="1" x14ac:dyDescent="0.25"/>
    <row r="33853" customFormat="1" x14ac:dyDescent="0.25"/>
    <row r="33854" customFormat="1" x14ac:dyDescent="0.25"/>
    <row r="33855" customFormat="1" x14ac:dyDescent="0.25"/>
    <row r="33856" customFormat="1" x14ac:dyDescent="0.25"/>
    <row r="33857" customFormat="1" x14ac:dyDescent="0.25"/>
    <row r="33858" customFormat="1" x14ac:dyDescent="0.25"/>
    <row r="33859" customFormat="1" x14ac:dyDescent="0.25"/>
    <row r="33860" customFormat="1" x14ac:dyDescent="0.25"/>
    <row r="33861" customFormat="1" x14ac:dyDescent="0.25"/>
    <row r="33862" customFormat="1" x14ac:dyDescent="0.25"/>
    <row r="33863" customFormat="1" x14ac:dyDescent="0.25"/>
    <row r="33864" customFormat="1" x14ac:dyDescent="0.25"/>
    <row r="33865" customFormat="1" x14ac:dyDescent="0.25"/>
    <row r="33866" customFormat="1" x14ac:dyDescent="0.25"/>
    <row r="33867" customFormat="1" x14ac:dyDescent="0.25"/>
    <row r="33868" customFormat="1" x14ac:dyDescent="0.25"/>
    <row r="33869" customFormat="1" x14ac:dyDescent="0.25"/>
    <row r="33870" customFormat="1" x14ac:dyDescent="0.25"/>
    <row r="33871" customFormat="1" x14ac:dyDescent="0.25"/>
    <row r="33872" customFormat="1" x14ac:dyDescent="0.25"/>
    <row r="33873" customFormat="1" x14ac:dyDescent="0.25"/>
    <row r="33874" customFormat="1" x14ac:dyDescent="0.25"/>
    <row r="33875" customFormat="1" x14ac:dyDescent="0.25"/>
    <row r="33876" customFormat="1" x14ac:dyDescent="0.25"/>
    <row r="33877" customFormat="1" x14ac:dyDescent="0.25"/>
    <row r="33878" customFormat="1" x14ac:dyDescent="0.25"/>
    <row r="33879" customFormat="1" x14ac:dyDescent="0.25"/>
    <row r="33880" customFormat="1" x14ac:dyDescent="0.25"/>
    <row r="33881" customFormat="1" x14ac:dyDescent="0.25"/>
    <row r="33882" customFormat="1" x14ac:dyDescent="0.25"/>
    <row r="33883" customFormat="1" x14ac:dyDescent="0.25"/>
    <row r="33884" customFormat="1" x14ac:dyDescent="0.25"/>
    <row r="33885" customFormat="1" x14ac:dyDescent="0.25"/>
    <row r="33886" customFormat="1" x14ac:dyDescent="0.25"/>
    <row r="33887" customFormat="1" x14ac:dyDescent="0.25"/>
    <row r="33888" customFormat="1" x14ac:dyDescent="0.25"/>
    <row r="33889" customFormat="1" x14ac:dyDescent="0.25"/>
    <row r="33890" customFormat="1" x14ac:dyDescent="0.25"/>
    <row r="33891" customFormat="1" x14ac:dyDescent="0.25"/>
    <row r="33892" customFormat="1" x14ac:dyDescent="0.25"/>
    <row r="33893" customFormat="1" x14ac:dyDescent="0.25"/>
    <row r="33894" customFormat="1" x14ac:dyDescent="0.25"/>
    <row r="33895" customFormat="1" x14ac:dyDescent="0.25"/>
    <row r="33896" customFormat="1" x14ac:dyDescent="0.25"/>
    <row r="33897" customFormat="1" x14ac:dyDescent="0.25"/>
    <row r="33898" customFormat="1" x14ac:dyDescent="0.25"/>
    <row r="33899" customFormat="1" x14ac:dyDescent="0.25"/>
    <row r="33900" customFormat="1" x14ac:dyDescent="0.25"/>
    <row r="33901" customFormat="1" x14ac:dyDescent="0.25"/>
    <row r="33902" customFormat="1" x14ac:dyDescent="0.25"/>
    <row r="33903" customFormat="1" x14ac:dyDescent="0.25"/>
    <row r="33904" customFormat="1" x14ac:dyDescent="0.25"/>
    <row r="33905" customFormat="1" x14ac:dyDescent="0.25"/>
    <row r="33906" customFormat="1" x14ac:dyDescent="0.25"/>
    <row r="33907" customFormat="1" x14ac:dyDescent="0.25"/>
    <row r="33908" customFormat="1" x14ac:dyDescent="0.25"/>
    <row r="33909" customFormat="1" x14ac:dyDescent="0.25"/>
    <row r="33910" customFormat="1" x14ac:dyDescent="0.25"/>
    <row r="33911" customFormat="1" x14ac:dyDescent="0.25"/>
    <row r="33912" customFormat="1" x14ac:dyDescent="0.25"/>
    <row r="33913" customFormat="1" x14ac:dyDescent="0.25"/>
    <row r="33914" customFormat="1" x14ac:dyDescent="0.25"/>
    <row r="33915" customFormat="1" x14ac:dyDescent="0.25"/>
    <row r="33916" customFormat="1" x14ac:dyDescent="0.25"/>
    <row r="33917" customFormat="1" x14ac:dyDescent="0.25"/>
    <row r="33918" customFormat="1" x14ac:dyDescent="0.25"/>
    <row r="33919" customFormat="1" x14ac:dyDescent="0.25"/>
    <row r="33920" customFormat="1" x14ac:dyDescent="0.25"/>
    <row r="33921" customFormat="1" x14ac:dyDescent="0.25"/>
    <row r="33922" customFormat="1" x14ac:dyDescent="0.25"/>
    <row r="33923" customFormat="1" x14ac:dyDescent="0.25"/>
    <row r="33924" customFormat="1" x14ac:dyDescent="0.25"/>
    <row r="33925" customFormat="1" x14ac:dyDescent="0.25"/>
    <row r="33926" customFormat="1" x14ac:dyDescent="0.25"/>
    <row r="33927" customFormat="1" x14ac:dyDescent="0.25"/>
    <row r="33928" customFormat="1" x14ac:dyDescent="0.25"/>
    <row r="33929" customFormat="1" x14ac:dyDescent="0.25"/>
    <row r="33930" customFormat="1" x14ac:dyDescent="0.25"/>
    <row r="33931" customFormat="1" x14ac:dyDescent="0.25"/>
    <row r="33932" customFormat="1" x14ac:dyDescent="0.25"/>
    <row r="33933" customFormat="1" x14ac:dyDescent="0.25"/>
    <row r="33934" customFormat="1" x14ac:dyDescent="0.25"/>
    <row r="33935" customFormat="1" x14ac:dyDescent="0.25"/>
    <row r="33936" customFormat="1" x14ac:dyDescent="0.25"/>
    <row r="33937" customFormat="1" x14ac:dyDescent="0.25"/>
    <row r="33938" customFormat="1" x14ac:dyDescent="0.25"/>
    <row r="33939" customFormat="1" x14ac:dyDescent="0.25"/>
    <row r="33940" customFormat="1" x14ac:dyDescent="0.25"/>
    <row r="33941" customFormat="1" x14ac:dyDescent="0.25"/>
    <row r="33942" customFormat="1" x14ac:dyDescent="0.25"/>
    <row r="33943" customFormat="1" x14ac:dyDescent="0.25"/>
    <row r="33944" customFormat="1" x14ac:dyDescent="0.25"/>
    <row r="33945" customFormat="1" x14ac:dyDescent="0.25"/>
    <row r="33946" customFormat="1" x14ac:dyDescent="0.25"/>
    <row r="33947" customFormat="1" x14ac:dyDescent="0.25"/>
    <row r="33948" customFormat="1" x14ac:dyDescent="0.25"/>
    <row r="33949" customFormat="1" x14ac:dyDescent="0.25"/>
    <row r="33950" customFormat="1" x14ac:dyDescent="0.25"/>
    <row r="33951" customFormat="1" x14ac:dyDescent="0.25"/>
    <row r="33952" customFormat="1" x14ac:dyDescent="0.25"/>
    <row r="33953" customFormat="1" x14ac:dyDescent="0.25"/>
    <row r="33954" customFormat="1" x14ac:dyDescent="0.25"/>
    <row r="33955" customFormat="1" x14ac:dyDescent="0.25"/>
    <row r="33956" customFormat="1" x14ac:dyDescent="0.25"/>
    <row r="33957" customFormat="1" x14ac:dyDescent="0.25"/>
    <row r="33958" customFormat="1" x14ac:dyDescent="0.25"/>
    <row r="33959" customFormat="1" x14ac:dyDescent="0.25"/>
    <row r="33960" customFormat="1" x14ac:dyDescent="0.25"/>
    <row r="33961" customFormat="1" x14ac:dyDescent="0.25"/>
    <row r="33962" customFormat="1" x14ac:dyDescent="0.25"/>
    <row r="33963" customFormat="1" x14ac:dyDescent="0.25"/>
    <row r="33964" customFormat="1" x14ac:dyDescent="0.25"/>
    <row r="33965" customFormat="1" x14ac:dyDescent="0.25"/>
    <row r="33966" customFormat="1" x14ac:dyDescent="0.25"/>
    <row r="33967" customFormat="1" x14ac:dyDescent="0.25"/>
    <row r="33968" customFormat="1" x14ac:dyDescent="0.25"/>
    <row r="33969" customFormat="1" x14ac:dyDescent="0.25"/>
    <row r="33970" customFormat="1" x14ac:dyDescent="0.25"/>
    <row r="33971" customFormat="1" x14ac:dyDescent="0.25"/>
    <row r="33972" customFormat="1" x14ac:dyDescent="0.25"/>
    <row r="33973" customFormat="1" x14ac:dyDescent="0.25"/>
    <row r="33974" customFormat="1" x14ac:dyDescent="0.25"/>
    <row r="33975" customFormat="1" x14ac:dyDescent="0.25"/>
    <row r="33976" customFormat="1" x14ac:dyDescent="0.25"/>
    <row r="33977" customFormat="1" x14ac:dyDescent="0.25"/>
    <row r="33978" customFormat="1" x14ac:dyDescent="0.25"/>
    <row r="33979" customFormat="1" x14ac:dyDescent="0.25"/>
    <row r="33980" customFormat="1" x14ac:dyDescent="0.25"/>
    <row r="33981" customFormat="1" x14ac:dyDescent="0.25"/>
    <row r="33982" customFormat="1" x14ac:dyDescent="0.25"/>
    <row r="33983" customFormat="1" x14ac:dyDescent="0.25"/>
    <row r="33984" customFormat="1" x14ac:dyDescent="0.25"/>
    <row r="33985" customFormat="1" x14ac:dyDescent="0.25"/>
    <row r="33986" customFormat="1" x14ac:dyDescent="0.25"/>
    <row r="33987" customFormat="1" x14ac:dyDescent="0.25"/>
    <row r="33988" customFormat="1" x14ac:dyDescent="0.25"/>
    <row r="33989" customFormat="1" x14ac:dyDescent="0.25"/>
    <row r="33990" customFormat="1" x14ac:dyDescent="0.25"/>
    <row r="33991" customFormat="1" x14ac:dyDescent="0.25"/>
    <row r="33992" customFormat="1" x14ac:dyDescent="0.25"/>
    <row r="33993" customFormat="1" x14ac:dyDescent="0.25"/>
    <row r="33994" customFormat="1" x14ac:dyDescent="0.25"/>
    <row r="33995" customFormat="1" x14ac:dyDescent="0.25"/>
    <row r="33996" customFormat="1" x14ac:dyDescent="0.25"/>
    <row r="33997" customFormat="1" x14ac:dyDescent="0.25"/>
    <row r="33998" customFormat="1" x14ac:dyDescent="0.25"/>
    <row r="33999" customFormat="1" x14ac:dyDescent="0.25"/>
    <row r="34000" customFormat="1" x14ac:dyDescent="0.25"/>
    <row r="34001" customFormat="1" x14ac:dyDescent="0.25"/>
    <row r="34002" customFormat="1" x14ac:dyDescent="0.25"/>
    <row r="34003" customFormat="1" x14ac:dyDescent="0.25"/>
    <row r="34004" customFormat="1" x14ac:dyDescent="0.25"/>
    <row r="34005" customFormat="1" x14ac:dyDescent="0.25"/>
    <row r="34006" customFormat="1" x14ac:dyDescent="0.25"/>
    <row r="34007" customFormat="1" x14ac:dyDescent="0.25"/>
    <row r="34008" customFormat="1" x14ac:dyDescent="0.25"/>
    <row r="34009" customFormat="1" x14ac:dyDescent="0.25"/>
    <row r="34010" customFormat="1" x14ac:dyDescent="0.25"/>
    <row r="34011" customFormat="1" x14ac:dyDescent="0.25"/>
    <row r="34012" customFormat="1" x14ac:dyDescent="0.25"/>
    <row r="34013" customFormat="1" x14ac:dyDescent="0.25"/>
    <row r="34014" customFormat="1" x14ac:dyDescent="0.25"/>
    <row r="34015" customFormat="1" x14ac:dyDescent="0.25"/>
    <row r="34016" customFormat="1" x14ac:dyDescent="0.25"/>
    <row r="34017" customFormat="1" x14ac:dyDescent="0.25"/>
    <row r="34018" customFormat="1" x14ac:dyDescent="0.25"/>
    <row r="34019" customFormat="1" x14ac:dyDescent="0.25"/>
    <row r="34020" customFormat="1" x14ac:dyDescent="0.25"/>
    <row r="34021" customFormat="1" x14ac:dyDescent="0.25"/>
    <row r="34022" customFormat="1" x14ac:dyDescent="0.25"/>
    <row r="34023" customFormat="1" x14ac:dyDescent="0.25"/>
    <row r="34024" customFormat="1" x14ac:dyDescent="0.25"/>
    <row r="34025" customFormat="1" x14ac:dyDescent="0.25"/>
    <row r="34026" customFormat="1" x14ac:dyDescent="0.25"/>
    <row r="34027" customFormat="1" x14ac:dyDescent="0.25"/>
    <row r="34028" customFormat="1" x14ac:dyDescent="0.25"/>
    <row r="34029" customFormat="1" x14ac:dyDescent="0.25"/>
    <row r="34030" customFormat="1" x14ac:dyDescent="0.25"/>
    <row r="34031" customFormat="1" x14ac:dyDescent="0.25"/>
    <row r="34032" customFormat="1" x14ac:dyDescent="0.25"/>
    <row r="34033" customFormat="1" x14ac:dyDescent="0.25"/>
    <row r="34034" customFormat="1" x14ac:dyDescent="0.25"/>
    <row r="34035" customFormat="1" x14ac:dyDescent="0.25"/>
    <row r="34036" customFormat="1" x14ac:dyDescent="0.25"/>
    <row r="34037" customFormat="1" x14ac:dyDescent="0.25"/>
    <row r="34038" customFormat="1" x14ac:dyDescent="0.25"/>
    <row r="34039" customFormat="1" x14ac:dyDescent="0.25"/>
    <row r="34040" customFormat="1" x14ac:dyDescent="0.25"/>
    <row r="34041" customFormat="1" x14ac:dyDescent="0.25"/>
    <row r="34042" customFormat="1" x14ac:dyDescent="0.25"/>
    <row r="34043" customFormat="1" x14ac:dyDescent="0.25"/>
    <row r="34044" customFormat="1" x14ac:dyDescent="0.25"/>
    <row r="34045" customFormat="1" x14ac:dyDescent="0.25"/>
    <row r="34046" customFormat="1" x14ac:dyDescent="0.25"/>
    <row r="34047" customFormat="1" x14ac:dyDescent="0.25"/>
    <row r="34048" customFormat="1" x14ac:dyDescent="0.25"/>
    <row r="34049" customFormat="1" x14ac:dyDescent="0.25"/>
    <row r="34050" customFormat="1" x14ac:dyDescent="0.25"/>
    <row r="34051" customFormat="1" x14ac:dyDescent="0.25"/>
    <row r="34052" customFormat="1" x14ac:dyDescent="0.25"/>
    <row r="34053" customFormat="1" x14ac:dyDescent="0.25"/>
    <row r="34054" customFormat="1" x14ac:dyDescent="0.25"/>
    <row r="34055" customFormat="1" x14ac:dyDescent="0.25"/>
    <row r="34056" customFormat="1" x14ac:dyDescent="0.25"/>
    <row r="34057" customFormat="1" x14ac:dyDescent="0.25"/>
    <row r="34058" customFormat="1" x14ac:dyDescent="0.25"/>
    <row r="34059" customFormat="1" x14ac:dyDescent="0.25"/>
    <row r="34060" customFormat="1" x14ac:dyDescent="0.25"/>
    <row r="34061" customFormat="1" x14ac:dyDescent="0.25"/>
    <row r="34062" customFormat="1" x14ac:dyDescent="0.25"/>
    <row r="34063" customFormat="1" x14ac:dyDescent="0.25"/>
    <row r="34064" customFormat="1" x14ac:dyDescent="0.25"/>
    <row r="34065" customFormat="1" x14ac:dyDescent="0.25"/>
    <row r="34066" customFormat="1" x14ac:dyDescent="0.25"/>
    <row r="34067" customFormat="1" x14ac:dyDescent="0.25"/>
    <row r="34068" customFormat="1" x14ac:dyDescent="0.25"/>
    <row r="34069" customFormat="1" x14ac:dyDescent="0.25"/>
    <row r="34070" customFormat="1" x14ac:dyDescent="0.25"/>
    <row r="34071" customFormat="1" x14ac:dyDescent="0.25"/>
    <row r="34072" customFormat="1" x14ac:dyDescent="0.25"/>
    <row r="34073" customFormat="1" x14ac:dyDescent="0.25"/>
    <row r="34074" customFormat="1" x14ac:dyDescent="0.25"/>
    <row r="34075" customFormat="1" x14ac:dyDescent="0.25"/>
    <row r="34076" customFormat="1" x14ac:dyDescent="0.25"/>
    <row r="34077" customFormat="1" x14ac:dyDescent="0.25"/>
    <row r="34078" customFormat="1" x14ac:dyDescent="0.25"/>
    <row r="34079" customFormat="1" x14ac:dyDescent="0.25"/>
    <row r="34080" customFormat="1" x14ac:dyDescent="0.25"/>
    <row r="34081" customFormat="1" x14ac:dyDescent="0.25"/>
    <row r="34082" customFormat="1" x14ac:dyDescent="0.25"/>
    <row r="34083" customFormat="1" x14ac:dyDescent="0.25"/>
    <row r="34084" customFormat="1" x14ac:dyDescent="0.25"/>
    <row r="34085" customFormat="1" x14ac:dyDescent="0.25"/>
    <row r="34086" customFormat="1" x14ac:dyDescent="0.25"/>
    <row r="34087" customFormat="1" x14ac:dyDescent="0.25"/>
    <row r="34088" customFormat="1" x14ac:dyDescent="0.25"/>
    <row r="34089" customFormat="1" x14ac:dyDescent="0.25"/>
    <row r="34090" customFormat="1" x14ac:dyDescent="0.25"/>
    <row r="34091" customFormat="1" x14ac:dyDescent="0.25"/>
    <row r="34092" customFormat="1" x14ac:dyDescent="0.25"/>
    <row r="34093" customFormat="1" x14ac:dyDescent="0.25"/>
    <row r="34094" customFormat="1" x14ac:dyDescent="0.25"/>
    <row r="34095" customFormat="1" x14ac:dyDescent="0.25"/>
    <row r="34096" customFormat="1" x14ac:dyDescent="0.25"/>
    <row r="34097" customFormat="1" x14ac:dyDescent="0.25"/>
    <row r="34098" customFormat="1" x14ac:dyDescent="0.25"/>
    <row r="34099" customFormat="1" x14ac:dyDescent="0.25"/>
    <row r="34100" customFormat="1" x14ac:dyDescent="0.25"/>
    <row r="34101" customFormat="1" x14ac:dyDescent="0.25"/>
    <row r="34102" customFormat="1" x14ac:dyDescent="0.25"/>
    <row r="34103" customFormat="1" x14ac:dyDescent="0.25"/>
    <row r="34104" customFormat="1" x14ac:dyDescent="0.25"/>
    <row r="34105" customFormat="1" x14ac:dyDescent="0.25"/>
    <row r="34106" customFormat="1" x14ac:dyDescent="0.25"/>
    <row r="34107" customFormat="1" x14ac:dyDescent="0.25"/>
    <row r="34108" customFormat="1" x14ac:dyDescent="0.25"/>
    <row r="34109" customFormat="1" x14ac:dyDescent="0.25"/>
    <row r="34110" customFormat="1" x14ac:dyDescent="0.25"/>
    <row r="34111" customFormat="1" x14ac:dyDescent="0.25"/>
    <row r="34112" customFormat="1" x14ac:dyDescent="0.25"/>
    <row r="34113" customFormat="1" x14ac:dyDescent="0.25"/>
    <row r="34114" customFormat="1" x14ac:dyDescent="0.25"/>
    <row r="34115" customFormat="1" x14ac:dyDescent="0.25"/>
    <row r="34116" customFormat="1" x14ac:dyDescent="0.25"/>
    <row r="34117" customFormat="1" x14ac:dyDescent="0.25"/>
    <row r="34118" customFormat="1" x14ac:dyDescent="0.25"/>
    <row r="34119" customFormat="1" x14ac:dyDescent="0.25"/>
    <row r="34120" customFormat="1" x14ac:dyDescent="0.25"/>
    <row r="34121" customFormat="1" x14ac:dyDescent="0.25"/>
    <row r="34122" customFormat="1" x14ac:dyDescent="0.25"/>
    <row r="34123" customFormat="1" x14ac:dyDescent="0.25"/>
    <row r="34124" customFormat="1" x14ac:dyDescent="0.25"/>
    <row r="34125" customFormat="1" x14ac:dyDescent="0.25"/>
    <row r="34126" customFormat="1" x14ac:dyDescent="0.25"/>
    <row r="34127" customFormat="1" x14ac:dyDescent="0.25"/>
    <row r="34128" customFormat="1" x14ac:dyDescent="0.25"/>
    <row r="34129" customFormat="1" x14ac:dyDescent="0.25"/>
    <row r="34130" customFormat="1" x14ac:dyDescent="0.25"/>
    <row r="34131" customFormat="1" x14ac:dyDescent="0.25"/>
    <row r="34132" customFormat="1" x14ac:dyDescent="0.25"/>
    <row r="34133" customFormat="1" x14ac:dyDescent="0.25"/>
    <row r="34134" customFormat="1" x14ac:dyDescent="0.25"/>
    <row r="34135" customFormat="1" x14ac:dyDescent="0.25"/>
    <row r="34136" customFormat="1" x14ac:dyDescent="0.25"/>
    <row r="34137" customFormat="1" x14ac:dyDescent="0.25"/>
    <row r="34138" customFormat="1" x14ac:dyDescent="0.25"/>
    <row r="34139" customFormat="1" x14ac:dyDescent="0.25"/>
    <row r="34140" customFormat="1" x14ac:dyDescent="0.25"/>
    <row r="34141" customFormat="1" x14ac:dyDescent="0.25"/>
    <row r="34142" customFormat="1" x14ac:dyDescent="0.25"/>
    <row r="34143" customFormat="1" x14ac:dyDescent="0.25"/>
    <row r="34144" customFormat="1" x14ac:dyDescent="0.25"/>
    <row r="34145" customFormat="1" x14ac:dyDescent="0.25"/>
    <row r="34146" customFormat="1" x14ac:dyDescent="0.25"/>
    <row r="34147" customFormat="1" x14ac:dyDescent="0.25"/>
    <row r="34148" customFormat="1" x14ac:dyDescent="0.25"/>
    <row r="34149" customFormat="1" x14ac:dyDescent="0.25"/>
    <row r="34150" customFormat="1" x14ac:dyDescent="0.25"/>
    <row r="34151" customFormat="1" x14ac:dyDescent="0.25"/>
    <row r="34152" customFormat="1" x14ac:dyDescent="0.25"/>
    <row r="34153" customFormat="1" x14ac:dyDescent="0.25"/>
    <row r="34154" customFormat="1" x14ac:dyDescent="0.25"/>
    <row r="34155" customFormat="1" x14ac:dyDescent="0.25"/>
    <row r="34156" customFormat="1" x14ac:dyDescent="0.25"/>
    <row r="34157" customFormat="1" x14ac:dyDescent="0.25"/>
    <row r="34158" customFormat="1" x14ac:dyDescent="0.25"/>
    <row r="34159" customFormat="1" x14ac:dyDescent="0.25"/>
    <row r="34160" customFormat="1" x14ac:dyDescent="0.25"/>
    <row r="34161" customFormat="1" x14ac:dyDescent="0.25"/>
    <row r="34162" customFormat="1" x14ac:dyDescent="0.25"/>
    <row r="34163" customFormat="1" x14ac:dyDescent="0.25"/>
    <row r="34164" customFormat="1" x14ac:dyDescent="0.25"/>
    <row r="34165" customFormat="1" x14ac:dyDescent="0.25"/>
    <row r="34166" customFormat="1" x14ac:dyDescent="0.25"/>
    <row r="34167" customFormat="1" x14ac:dyDescent="0.25"/>
    <row r="34168" customFormat="1" x14ac:dyDescent="0.25"/>
    <row r="34169" customFormat="1" x14ac:dyDescent="0.25"/>
    <row r="34170" customFormat="1" x14ac:dyDescent="0.25"/>
    <row r="34171" customFormat="1" x14ac:dyDescent="0.25"/>
    <row r="34172" customFormat="1" x14ac:dyDescent="0.25"/>
    <row r="34173" customFormat="1" x14ac:dyDescent="0.25"/>
    <row r="34174" customFormat="1" x14ac:dyDescent="0.25"/>
    <row r="34175" customFormat="1" x14ac:dyDescent="0.25"/>
    <row r="34176" customFormat="1" x14ac:dyDescent="0.25"/>
    <row r="34177" customFormat="1" x14ac:dyDescent="0.25"/>
    <row r="34178" customFormat="1" x14ac:dyDescent="0.25"/>
    <row r="34179" customFormat="1" x14ac:dyDescent="0.25"/>
    <row r="34180" customFormat="1" x14ac:dyDescent="0.25"/>
    <row r="34181" customFormat="1" x14ac:dyDescent="0.25"/>
    <row r="34182" customFormat="1" x14ac:dyDescent="0.25"/>
    <row r="34183" customFormat="1" x14ac:dyDescent="0.25"/>
    <row r="34184" customFormat="1" x14ac:dyDescent="0.25"/>
    <row r="34185" customFormat="1" x14ac:dyDescent="0.25"/>
    <row r="34186" customFormat="1" x14ac:dyDescent="0.25"/>
    <row r="34187" customFormat="1" x14ac:dyDescent="0.25"/>
    <row r="34188" customFormat="1" x14ac:dyDescent="0.25"/>
    <row r="34189" customFormat="1" x14ac:dyDescent="0.25"/>
    <row r="34190" customFormat="1" x14ac:dyDescent="0.25"/>
    <row r="34191" customFormat="1" x14ac:dyDescent="0.25"/>
    <row r="34192" customFormat="1" x14ac:dyDescent="0.25"/>
    <row r="34193" customFormat="1" x14ac:dyDescent="0.25"/>
    <row r="34194" customFormat="1" x14ac:dyDescent="0.25"/>
    <row r="34195" customFormat="1" x14ac:dyDescent="0.25"/>
    <row r="34196" customFormat="1" x14ac:dyDescent="0.25"/>
    <row r="34197" customFormat="1" x14ac:dyDescent="0.25"/>
    <row r="34198" customFormat="1" x14ac:dyDescent="0.25"/>
    <row r="34199" customFormat="1" x14ac:dyDescent="0.25"/>
    <row r="34200" customFormat="1" x14ac:dyDescent="0.25"/>
    <row r="34201" customFormat="1" x14ac:dyDescent="0.25"/>
    <row r="34202" customFormat="1" x14ac:dyDescent="0.25"/>
    <row r="34203" customFormat="1" x14ac:dyDescent="0.25"/>
    <row r="34204" customFormat="1" x14ac:dyDescent="0.25"/>
    <row r="34205" customFormat="1" x14ac:dyDescent="0.25"/>
    <row r="34206" customFormat="1" x14ac:dyDescent="0.25"/>
    <row r="34207" customFormat="1" x14ac:dyDescent="0.25"/>
    <row r="34208" customFormat="1" x14ac:dyDescent="0.25"/>
    <row r="34209" customFormat="1" x14ac:dyDescent="0.25"/>
    <row r="34210" customFormat="1" x14ac:dyDescent="0.25"/>
    <row r="34211" customFormat="1" x14ac:dyDescent="0.25"/>
    <row r="34212" customFormat="1" x14ac:dyDescent="0.25"/>
    <row r="34213" customFormat="1" x14ac:dyDescent="0.25"/>
    <row r="34214" customFormat="1" x14ac:dyDescent="0.25"/>
    <row r="34215" customFormat="1" x14ac:dyDescent="0.25"/>
    <row r="34216" customFormat="1" x14ac:dyDescent="0.25"/>
    <row r="34217" customFormat="1" x14ac:dyDescent="0.25"/>
    <row r="34218" customFormat="1" x14ac:dyDescent="0.25"/>
    <row r="34219" customFormat="1" x14ac:dyDescent="0.25"/>
    <row r="34220" customFormat="1" x14ac:dyDescent="0.25"/>
    <row r="34221" customFormat="1" x14ac:dyDescent="0.25"/>
    <row r="34222" customFormat="1" x14ac:dyDescent="0.25"/>
    <row r="34223" customFormat="1" x14ac:dyDescent="0.25"/>
    <row r="34224" customFormat="1" x14ac:dyDescent="0.25"/>
    <row r="34225" customFormat="1" x14ac:dyDescent="0.25"/>
    <row r="34226" customFormat="1" x14ac:dyDescent="0.25"/>
    <row r="34227" customFormat="1" x14ac:dyDescent="0.25"/>
    <row r="34228" customFormat="1" x14ac:dyDescent="0.25"/>
    <row r="34229" customFormat="1" x14ac:dyDescent="0.25"/>
    <row r="34230" customFormat="1" x14ac:dyDescent="0.25"/>
    <row r="34231" customFormat="1" x14ac:dyDescent="0.25"/>
    <row r="34232" customFormat="1" x14ac:dyDescent="0.25"/>
    <row r="34233" customFormat="1" x14ac:dyDescent="0.25"/>
    <row r="34234" customFormat="1" x14ac:dyDescent="0.25"/>
    <row r="34235" customFormat="1" x14ac:dyDescent="0.25"/>
    <row r="34236" customFormat="1" x14ac:dyDescent="0.25"/>
    <row r="34237" customFormat="1" x14ac:dyDescent="0.25"/>
    <row r="34238" customFormat="1" x14ac:dyDescent="0.25"/>
    <row r="34239" customFormat="1" x14ac:dyDescent="0.25"/>
    <row r="34240" customFormat="1" x14ac:dyDescent="0.25"/>
    <row r="34241" customFormat="1" x14ac:dyDescent="0.25"/>
    <row r="34242" customFormat="1" x14ac:dyDescent="0.25"/>
    <row r="34243" customFormat="1" x14ac:dyDescent="0.25"/>
    <row r="34244" customFormat="1" x14ac:dyDescent="0.25"/>
    <row r="34245" customFormat="1" x14ac:dyDescent="0.25"/>
    <row r="34246" customFormat="1" x14ac:dyDescent="0.25"/>
    <row r="34247" customFormat="1" x14ac:dyDescent="0.25"/>
    <row r="34248" customFormat="1" x14ac:dyDescent="0.25"/>
    <row r="34249" customFormat="1" x14ac:dyDescent="0.25"/>
    <row r="34250" customFormat="1" x14ac:dyDescent="0.25"/>
    <row r="34251" customFormat="1" x14ac:dyDescent="0.25"/>
    <row r="34252" customFormat="1" x14ac:dyDescent="0.25"/>
    <row r="34253" customFormat="1" x14ac:dyDescent="0.25"/>
    <row r="34254" customFormat="1" x14ac:dyDescent="0.25"/>
    <row r="34255" customFormat="1" x14ac:dyDescent="0.25"/>
    <row r="34256" customFormat="1" x14ac:dyDescent="0.25"/>
    <row r="34257" customFormat="1" x14ac:dyDescent="0.25"/>
    <row r="34258" customFormat="1" x14ac:dyDescent="0.25"/>
    <row r="34259" customFormat="1" x14ac:dyDescent="0.25"/>
    <row r="34260" customFormat="1" x14ac:dyDescent="0.25"/>
    <row r="34261" customFormat="1" x14ac:dyDescent="0.25"/>
    <row r="34262" customFormat="1" x14ac:dyDescent="0.25"/>
    <row r="34263" customFormat="1" x14ac:dyDescent="0.25"/>
    <row r="34264" customFormat="1" x14ac:dyDescent="0.25"/>
    <row r="34265" customFormat="1" x14ac:dyDescent="0.25"/>
    <row r="34266" customFormat="1" x14ac:dyDescent="0.25"/>
    <row r="34267" customFormat="1" x14ac:dyDescent="0.25"/>
    <row r="34268" customFormat="1" x14ac:dyDescent="0.25"/>
    <row r="34269" customFormat="1" x14ac:dyDescent="0.25"/>
    <row r="34270" customFormat="1" x14ac:dyDescent="0.25"/>
    <row r="34271" customFormat="1" x14ac:dyDescent="0.25"/>
    <row r="34272" customFormat="1" x14ac:dyDescent="0.25"/>
    <row r="34273" customFormat="1" x14ac:dyDescent="0.25"/>
    <row r="34274" customFormat="1" x14ac:dyDescent="0.25"/>
    <row r="34275" customFormat="1" x14ac:dyDescent="0.25"/>
    <row r="34276" customFormat="1" x14ac:dyDescent="0.25"/>
    <row r="34277" customFormat="1" x14ac:dyDescent="0.25"/>
    <row r="34278" customFormat="1" x14ac:dyDescent="0.25"/>
    <row r="34279" customFormat="1" x14ac:dyDescent="0.25"/>
    <row r="34280" customFormat="1" x14ac:dyDescent="0.25"/>
    <row r="34281" customFormat="1" x14ac:dyDescent="0.25"/>
    <row r="34282" customFormat="1" x14ac:dyDescent="0.25"/>
    <row r="34283" customFormat="1" x14ac:dyDescent="0.25"/>
    <row r="34284" customFormat="1" x14ac:dyDescent="0.25"/>
    <row r="34285" customFormat="1" x14ac:dyDescent="0.25"/>
    <row r="34286" customFormat="1" x14ac:dyDescent="0.25"/>
    <row r="34287" customFormat="1" x14ac:dyDescent="0.25"/>
    <row r="34288" customFormat="1" x14ac:dyDescent="0.25"/>
    <row r="34289" customFormat="1" x14ac:dyDescent="0.25"/>
    <row r="34290" customFormat="1" x14ac:dyDescent="0.25"/>
    <row r="34291" customFormat="1" x14ac:dyDescent="0.25"/>
    <row r="34292" customFormat="1" x14ac:dyDescent="0.25"/>
    <row r="34293" customFormat="1" x14ac:dyDescent="0.25"/>
    <row r="34294" customFormat="1" x14ac:dyDescent="0.25"/>
    <row r="34295" customFormat="1" x14ac:dyDescent="0.25"/>
    <row r="34296" customFormat="1" x14ac:dyDescent="0.25"/>
    <row r="34297" customFormat="1" x14ac:dyDescent="0.25"/>
    <row r="34298" customFormat="1" x14ac:dyDescent="0.25"/>
    <row r="34299" customFormat="1" x14ac:dyDescent="0.25"/>
    <row r="34300" customFormat="1" x14ac:dyDescent="0.25"/>
    <row r="34301" customFormat="1" x14ac:dyDescent="0.25"/>
    <row r="34302" customFormat="1" x14ac:dyDescent="0.25"/>
    <row r="34303" customFormat="1" x14ac:dyDescent="0.25"/>
    <row r="34304" customFormat="1" x14ac:dyDescent="0.25"/>
    <row r="34305" customFormat="1" x14ac:dyDescent="0.25"/>
    <row r="34306" customFormat="1" x14ac:dyDescent="0.25"/>
    <row r="34307" customFormat="1" x14ac:dyDescent="0.25"/>
    <row r="34308" customFormat="1" x14ac:dyDescent="0.25"/>
    <row r="34309" customFormat="1" x14ac:dyDescent="0.25"/>
    <row r="34310" customFormat="1" x14ac:dyDescent="0.25"/>
    <row r="34311" customFormat="1" x14ac:dyDescent="0.25"/>
    <row r="34312" customFormat="1" x14ac:dyDescent="0.25"/>
    <row r="34313" customFormat="1" x14ac:dyDescent="0.25"/>
    <row r="34314" customFormat="1" x14ac:dyDescent="0.25"/>
    <row r="34315" customFormat="1" x14ac:dyDescent="0.25"/>
    <row r="34316" customFormat="1" x14ac:dyDescent="0.25"/>
    <row r="34317" customFormat="1" x14ac:dyDescent="0.25"/>
    <row r="34318" customFormat="1" x14ac:dyDescent="0.25"/>
    <row r="34319" customFormat="1" x14ac:dyDescent="0.25"/>
    <row r="34320" customFormat="1" x14ac:dyDescent="0.25"/>
    <row r="34321" customFormat="1" x14ac:dyDescent="0.25"/>
    <row r="34322" customFormat="1" x14ac:dyDescent="0.25"/>
    <row r="34323" customFormat="1" x14ac:dyDescent="0.25"/>
    <row r="34324" customFormat="1" x14ac:dyDescent="0.25"/>
    <row r="34325" customFormat="1" x14ac:dyDescent="0.25"/>
    <row r="34326" customFormat="1" x14ac:dyDescent="0.25"/>
    <row r="34327" customFormat="1" x14ac:dyDescent="0.25"/>
    <row r="34328" customFormat="1" x14ac:dyDescent="0.25"/>
    <row r="34329" customFormat="1" x14ac:dyDescent="0.25"/>
    <row r="34330" customFormat="1" x14ac:dyDescent="0.25"/>
    <row r="34331" customFormat="1" x14ac:dyDescent="0.25"/>
    <row r="34332" customFormat="1" x14ac:dyDescent="0.25"/>
    <row r="34333" customFormat="1" x14ac:dyDescent="0.25"/>
    <row r="34334" customFormat="1" x14ac:dyDescent="0.25"/>
    <row r="34335" customFormat="1" x14ac:dyDescent="0.25"/>
    <row r="34336" customFormat="1" x14ac:dyDescent="0.25"/>
    <row r="34337" customFormat="1" x14ac:dyDescent="0.25"/>
    <row r="34338" customFormat="1" x14ac:dyDescent="0.25"/>
    <row r="34339" customFormat="1" x14ac:dyDescent="0.25"/>
    <row r="34340" customFormat="1" x14ac:dyDescent="0.25"/>
    <row r="34341" customFormat="1" x14ac:dyDescent="0.25"/>
    <row r="34342" customFormat="1" x14ac:dyDescent="0.25"/>
    <row r="34343" customFormat="1" x14ac:dyDescent="0.25"/>
    <row r="34344" customFormat="1" x14ac:dyDescent="0.25"/>
    <row r="34345" customFormat="1" x14ac:dyDescent="0.25"/>
    <row r="34346" customFormat="1" x14ac:dyDescent="0.25"/>
    <row r="34347" customFormat="1" x14ac:dyDescent="0.25"/>
    <row r="34348" customFormat="1" x14ac:dyDescent="0.25"/>
    <row r="34349" customFormat="1" x14ac:dyDescent="0.25"/>
    <row r="34350" customFormat="1" x14ac:dyDescent="0.25"/>
    <row r="34351" customFormat="1" x14ac:dyDescent="0.25"/>
    <row r="34352" customFormat="1" x14ac:dyDescent="0.25"/>
    <row r="34353" customFormat="1" x14ac:dyDescent="0.25"/>
    <row r="34354" customFormat="1" x14ac:dyDescent="0.25"/>
    <row r="34355" customFormat="1" x14ac:dyDescent="0.25"/>
    <row r="34356" customFormat="1" x14ac:dyDescent="0.25"/>
    <row r="34357" customFormat="1" x14ac:dyDescent="0.25"/>
    <row r="34358" customFormat="1" x14ac:dyDescent="0.25"/>
    <row r="34359" customFormat="1" x14ac:dyDescent="0.25"/>
    <row r="34360" customFormat="1" x14ac:dyDescent="0.25"/>
    <row r="34361" customFormat="1" x14ac:dyDescent="0.25"/>
    <row r="34362" customFormat="1" x14ac:dyDescent="0.25"/>
    <row r="34363" customFormat="1" x14ac:dyDescent="0.25"/>
    <row r="34364" customFormat="1" x14ac:dyDescent="0.25"/>
    <row r="34365" customFormat="1" x14ac:dyDescent="0.25"/>
    <row r="34366" customFormat="1" x14ac:dyDescent="0.25"/>
    <row r="34367" customFormat="1" x14ac:dyDescent="0.25"/>
    <row r="34368" customFormat="1" x14ac:dyDescent="0.25"/>
    <row r="34369" customFormat="1" x14ac:dyDescent="0.25"/>
    <row r="34370" customFormat="1" x14ac:dyDescent="0.25"/>
    <row r="34371" customFormat="1" x14ac:dyDescent="0.25"/>
    <row r="34372" customFormat="1" x14ac:dyDescent="0.25"/>
    <row r="34373" customFormat="1" x14ac:dyDescent="0.25"/>
    <row r="34374" customFormat="1" x14ac:dyDescent="0.25"/>
    <row r="34375" customFormat="1" x14ac:dyDescent="0.25"/>
    <row r="34376" customFormat="1" x14ac:dyDescent="0.25"/>
    <row r="34377" customFormat="1" x14ac:dyDescent="0.25"/>
    <row r="34378" customFormat="1" x14ac:dyDescent="0.25"/>
    <row r="34379" customFormat="1" x14ac:dyDescent="0.25"/>
    <row r="34380" customFormat="1" x14ac:dyDescent="0.25"/>
    <row r="34381" customFormat="1" x14ac:dyDescent="0.25"/>
    <row r="34382" customFormat="1" x14ac:dyDescent="0.25"/>
    <row r="34383" customFormat="1" x14ac:dyDescent="0.25"/>
    <row r="34384" customFormat="1" x14ac:dyDescent="0.25"/>
    <row r="34385" customFormat="1" x14ac:dyDescent="0.25"/>
    <row r="34386" customFormat="1" x14ac:dyDescent="0.25"/>
    <row r="34387" customFormat="1" x14ac:dyDescent="0.25"/>
    <row r="34388" customFormat="1" x14ac:dyDescent="0.25"/>
    <row r="34389" customFormat="1" x14ac:dyDescent="0.25"/>
    <row r="34390" customFormat="1" x14ac:dyDescent="0.25"/>
    <row r="34391" customFormat="1" x14ac:dyDescent="0.25"/>
    <row r="34392" customFormat="1" x14ac:dyDescent="0.25"/>
    <row r="34393" customFormat="1" x14ac:dyDescent="0.25"/>
    <row r="34394" customFormat="1" x14ac:dyDescent="0.25"/>
    <row r="34395" customFormat="1" x14ac:dyDescent="0.25"/>
    <row r="34396" customFormat="1" x14ac:dyDescent="0.25"/>
    <row r="34397" customFormat="1" x14ac:dyDescent="0.25"/>
    <row r="34398" customFormat="1" x14ac:dyDescent="0.25"/>
    <row r="34399" customFormat="1" x14ac:dyDescent="0.25"/>
    <row r="34400" customFormat="1" x14ac:dyDescent="0.25"/>
    <row r="34401" customFormat="1" x14ac:dyDescent="0.25"/>
    <row r="34402" customFormat="1" x14ac:dyDescent="0.25"/>
    <row r="34403" customFormat="1" x14ac:dyDescent="0.25"/>
    <row r="34404" customFormat="1" x14ac:dyDescent="0.25"/>
    <row r="34405" customFormat="1" x14ac:dyDescent="0.25"/>
    <row r="34406" customFormat="1" x14ac:dyDescent="0.25"/>
    <row r="34407" customFormat="1" x14ac:dyDescent="0.25"/>
    <row r="34408" customFormat="1" x14ac:dyDescent="0.25"/>
    <row r="34409" customFormat="1" x14ac:dyDescent="0.25"/>
    <row r="34410" customFormat="1" x14ac:dyDescent="0.25"/>
    <row r="34411" customFormat="1" x14ac:dyDescent="0.25"/>
    <row r="34412" customFormat="1" x14ac:dyDescent="0.25"/>
    <row r="34413" customFormat="1" x14ac:dyDescent="0.25"/>
    <row r="34414" customFormat="1" x14ac:dyDescent="0.25"/>
    <row r="34415" customFormat="1" x14ac:dyDescent="0.25"/>
    <row r="34416" customFormat="1" x14ac:dyDescent="0.25"/>
    <row r="34417" customFormat="1" x14ac:dyDescent="0.25"/>
    <row r="34418" customFormat="1" x14ac:dyDescent="0.25"/>
    <row r="34419" customFormat="1" x14ac:dyDescent="0.25"/>
    <row r="34420" customFormat="1" x14ac:dyDescent="0.25"/>
    <row r="34421" customFormat="1" x14ac:dyDescent="0.25"/>
    <row r="34422" customFormat="1" x14ac:dyDescent="0.25"/>
    <row r="34423" customFormat="1" x14ac:dyDescent="0.25"/>
    <row r="34424" customFormat="1" x14ac:dyDescent="0.25"/>
    <row r="34425" customFormat="1" x14ac:dyDescent="0.25"/>
    <row r="34426" customFormat="1" x14ac:dyDescent="0.25"/>
    <row r="34427" customFormat="1" x14ac:dyDescent="0.25"/>
    <row r="34428" customFormat="1" x14ac:dyDescent="0.25"/>
    <row r="34429" customFormat="1" x14ac:dyDescent="0.25"/>
    <row r="34430" customFormat="1" x14ac:dyDescent="0.25"/>
    <row r="34431" customFormat="1" x14ac:dyDescent="0.25"/>
    <row r="34432" customFormat="1" x14ac:dyDescent="0.25"/>
    <row r="34433" customFormat="1" x14ac:dyDescent="0.25"/>
    <row r="34434" customFormat="1" x14ac:dyDescent="0.25"/>
    <row r="34435" customFormat="1" x14ac:dyDescent="0.25"/>
    <row r="34436" customFormat="1" x14ac:dyDescent="0.25"/>
    <row r="34437" customFormat="1" x14ac:dyDescent="0.25"/>
    <row r="34438" customFormat="1" x14ac:dyDescent="0.25"/>
    <row r="34439" customFormat="1" x14ac:dyDescent="0.25"/>
    <row r="34440" customFormat="1" x14ac:dyDescent="0.25"/>
    <row r="34441" customFormat="1" x14ac:dyDescent="0.25"/>
    <row r="34442" customFormat="1" x14ac:dyDescent="0.25"/>
    <row r="34443" customFormat="1" x14ac:dyDescent="0.25"/>
    <row r="34444" customFormat="1" x14ac:dyDescent="0.25"/>
    <row r="34445" customFormat="1" x14ac:dyDescent="0.25"/>
    <row r="34446" customFormat="1" x14ac:dyDescent="0.25"/>
    <row r="34447" customFormat="1" x14ac:dyDescent="0.25"/>
    <row r="34448" customFormat="1" x14ac:dyDescent="0.25"/>
    <row r="34449" customFormat="1" x14ac:dyDescent="0.25"/>
    <row r="34450" customFormat="1" x14ac:dyDescent="0.25"/>
    <row r="34451" customFormat="1" x14ac:dyDescent="0.25"/>
    <row r="34452" customFormat="1" x14ac:dyDescent="0.25"/>
    <row r="34453" customFormat="1" x14ac:dyDescent="0.25"/>
    <row r="34454" customFormat="1" x14ac:dyDescent="0.25"/>
    <row r="34455" customFormat="1" x14ac:dyDescent="0.25"/>
    <row r="34456" customFormat="1" x14ac:dyDescent="0.25"/>
    <row r="34457" customFormat="1" x14ac:dyDescent="0.25"/>
    <row r="34458" customFormat="1" x14ac:dyDescent="0.25"/>
    <row r="34459" customFormat="1" x14ac:dyDescent="0.25"/>
    <row r="34460" customFormat="1" x14ac:dyDescent="0.25"/>
    <row r="34461" customFormat="1" x14ac:dyDescent="0.25"/>
    <row r="34462" customFormat="1" x14ac:dyDescent="0.25"/>
    <row r="34463" customFormat="1" x14ac:dyDescent="0.25"/>
    <row r="34464" customFormat="1" x14ac:dyDescent="0.25"/>
    <row r="34465" customFormat="1" x14ac:dyDescent="0.25"/>
    <row r="34466" customFormat="1" x14ac:dyDescent="0.25"/>
    <row r="34467" customFormat="1" x14ac:dyDescent="0.25"/>
    <row r="34468" customFormat="1" x14ac:dyDescent="0.25"/>
    <row r="34469" customFormat="1" x14ac:dyDescent="0.25"/>
    <row r="34470" customFormat="1" x14ac:dyDescent="0.25"/>
    <row r="34471" customFormat="1" x14ac:dyDescent="0.25"/>
    <row r="34472" customFormat="1" x14ac:dyDescent="0.25"/>
    <row r="34473" customFormat="1" x14ac:dyDescent="0.25"/>
    <row r="34474" customFormat="1" x14ac:dyDescent="0.25"/>
    <row r="34475" customFormat="1" x14ac:dyDescent="0.25"/>
    <row r="34476" customFormat="1" x14ac:dyDescent="0.25"/>
    <row r="34477" customFormat="1" x14ac:dyDescent="0.25"/>
    <row r="34478" customFormat="1" x14ac:dyDescent="0.25"/>
    <row r="34479" customFormat="1" x14ac:dyDescent="0.25"/>
    <row r="34480" customFormat="1" x14ac:dyDescent="0.25"/>
    <row r="34481" customFormat="1" x14ac:dyDescent="0.25"/>
    <row r="34482" customFormat="1" x14ac:dyDescent="0.25"/>
    <row r="34483" customFormat="1" x14ac:dyDescent="0.25"/>
    <row r="34484" customFormat="1" x14ac:dyDescent="0.25"/>
    <row r="34485" customFormat="1" x14ac:dyDescent="0.25"/>
    <row r="34486" customFormat="1" x14ac:dyDescent="0.25"/>
    <row r="34487" customFormat="1" x14ac:dyDescent="0.25"/>
    <row r="34488" customFormat="1" x14ac:dyDescent="0.25"/>
    <row r="34489" customFormat="1" x14ac:dyDescent="0.25"/>
    <row r="34490" customFormat="1" x14ac:dyDescent="0.25"/>
    <row r="34491" customFormat="1" x14ac:dyDescent="0.25"/>
    <row r="34492" customFormat="1" x14ac:dyDescent="0.25"/>
    <row r="34493" customFormat="1" x14ac:dyDescent="0.25"/>
    <row r="34494" customFormat="1" x14ac:dyDescent="0.25"/>
    <row r="34495" customFormat="1" x14ac:dyDescent="0.25"/>
    <row r="34496" customFormat="1" x14ac:dyDescent="0.25"/>
    <row r="34497" customFormat="1" x14ac:dyDescent="0.25"/>
    <row r="34498" customFormat="1" x14ac:dyDescent="0.25"/>
    <row r="34499" customFormat="1" x14ac:dyDescent="0.25"/>
    <row r="34500" customFormat="1" x14ac:dyDescent="0.25"/>
    <row r="34501" customFormat="1" x14ac:dyDescent="0.25"/>
    <row r="34502" customFormat="1" x14ac:dyDescent="0.25"/>
    <row r="34503" customFormat="1" x14ac:dyDescent="0.25"/>
    <row r="34504" customFormat="1" x14ac:dyDescent="0.25"/>
    <row r="34505" customFormat="1" x14ac:dyDescent="0.25"/>
    <row r="34506" customFormat="1" x14ac:dyDescent="0.25"/>
    <row r="34507" customFormat="1" x14ac:dyDescent="0.25"/>
    <row r="34508" customFormat="1" x14ac:dyDescent="0.25"/>
    <row r="34509" customFormat="1" x14ac:dyDescent="0.25"/>
    <row r="34510" customFormat="1" x14ac:dyDescent="0.25"/>
    <row r="34511" customFormat="1" x14ac:dyDescent="0.25"/>
    <row r="34512" customFormat="1" x14ac:dyDescent="0.25"/>
    <row r="34513" customFormat="1" x14ac:dyDescent="0.25"/>
    <row r="34514" customFormat="1" x14ac:dyDescent="0.25"/>
    <row r="34515" customFormat="1" x14ac:dyDescent="0.25"/>
    <row r="34516" customFormat="1" x14ac:dyDescent="0.25"/>
    <row r="34517" customFormat="1" x14ac:dyDescent="0.25"/>
    <row r="34518" customFormat="1" x14ac:dyDescent="0.25"/>
    <row r="34519" customFormat="1" x14ac:dyDescent="0.25"/>
    <row r="34520" customFormat="1" x14ac:dyDescent="0.25"/>
    <row r="34521" customFormat="1" x14ac:dyDescent="0.25"/>
    <row r="34522" customFormat="1" x14ac:dyDescent="0.25"/>
    <row r="34523" customFormat="1" x14ac:dyDescent="0.25"/>
    <row r="34524" customFormat="1" x14ac:dyDescent="0.25"/>
    <row r="34525" customFormat="1" x14ac:dyDescent="0.25"/>
    <row r="34526" customFormat="1" x14ac:dyDescent="0.25"/>
    <row r="34527" customFormat="1" x14ac:dyDescent="0.25"/>
    <row r="34528" customFormat="1" x14ac:dyDescent="0.25"/>
    <row r="34529" customFormat="1" x14ac:dyDescent="0.25"/>
    <row r="34530" customFormat="1" x14ac:dyDescent="0.25"/>
    <row r="34531" customFormat="1" x14ac:dyDescent="0.25"/>
    <row r="34532" customFormat="1" x14ac:dyDescent="0.25"/>
    <row r="34533" customFormat="1" x14ac:dyDescent="0.25"/>
    <row r="34534" customFormat="1" x14ac:dyDescent="0.25"/>
    <row r="34535" customFormat="1" x14ac:dyDescent="0.25"/>
    <row r="34536" customFormat="1" x14ac:dyDescent="0.25"/>
    <row r="34537" customFormat="1" x14ac:dyDescent="0.25"/>
    <row r="34538" customFormat="1" x14ac:dyDescent="0.25"/>
    <row r="34539" customFormat="1" x14ac:dyDescent="0.25"/>
    <row r="34540" customFormat="1" x14ac:dyDescent="0.25"/>
    <row r="34541" customFormat="1" x14ac:dyDescent="0.25"/>
    <row r="34542" customFormat="1" x14ac:dyDescent="0.25"/>
    <row r="34543" customFormat="1" x14ac:dyDescent="0.25"/>
    <row r="34544" customFormat="1" x14ac:dyDescent="0.25"/>
    <row r="34545" customFormat="1" x14ac:dyDescent="0.25"/>
    <row r="34546" customFormat="1" x14ac:dyDescent="0.25"/>
    <row r="34547" customFormat="1" x14ac:dyDescent="0.25"/>
    <row r="34548" customFormat="1" x14ac:dyDescent="0.25"/>
    <row r="34549" customFormat="1" x14ac:dyDescent="0.25"/>
    <row r="34550" customFormat="1" x14ac:dyDescent="0.25"/>
    <row r="34551" customFormat="1" x14ac:dyDescent="0.25"/>
    <row r="34552" customFormat="1" x14ac:dyDescent="0.25"/>
    <row r="34553" customFormat="1" x14ac:dyDescent="0.25"/>
    <row r="34554" customFormat="1" x14ac:dyDescent="0.25"/>
    <row r="34555" customFormat="1" x14ac:dyDescent="0.25"/>
    <row r="34556" customFormat="1" x14ac:dyDescent="0.25"/>
    <row r="34557" customFormat="1" x14ac:dyDescent="0.25"/>
    <row r="34558" customFormat="1" x14ac:dyDescent="0.25"/>
    <row r="34559" customFormat="1" x14ac:dyDescent="0.25"/>
    <row r="34560" customFormat="1" x14ac:dyDescent="0.25"/>
    <row r="34561" customFormat="1" x14ac:dyDescent="0.25"/>
    <row r="34562" customFormat="1" x14ac:dyDescent="0.25"/>
    <row r="34563" customFormat="1" x14ac:dyDescent="0.25"/>
    <row r="34564" customFormat="1" x14ac:dyDescent="0.25"/>
    <row r="34565" customFormat="1" x14ac:dyDescent="0.25"/>
    <row r="34566" customFormat="1" x14ac:dyDescent="0.25"/>
    <row r="34567" customFormat="1" x14ac:dyDescent="0.25"/>
    <row r="34568" customFormat="1" x14ac:dyDescent="0.25"/>
    <row r="34569" customFormat="1" x14ac:dyDescent="0.25"/>
    <row r="34570" customFormat="1" x14ac:dyDescent="0.25"/>
    <row r="34571" customFormat="1" x14ac:dyDescent="0.25"/>
    <row r="34572" customFormat="1" x14ac:dyDescent="0.25"/>
    <row r="34573" customFormat="1" x14ac:dyDescent="0.25"/>
    <row r="34574" customFormat="1" x14ac:dyDescent="0.25"/>
    <row r="34575" customFormat="1" x14ac:dyDescent="0.25"/>
    <row r="34576" customFormat="1" x14ac:dyDescent="0.25"/>
    <row r="34577" customFormat="1" x14ac:dyDescent="0.25"/>
    <row r="34578" customFormat="1" x14ac:dyDescent="0.25"/>
    <row r="34579" customFormat="1" x14ac:dyDescent="0.25"/>
    <row r="34580" customFormat="1" x14ac:dyDescent="0.25"/>
    <row r="34581" customFormat="1" x14ac:dyDescent="0.25"/>
    <row r="34582" customFormat="1" x14ac:dyDescent="0.25"/>
    <row r="34583" customFormat="1" x14ac:dyDescent="0.25"/>
    <row r="34584" customFormat="1" x14ac:dyDescent="0.25"/>
    <row r="34585" customFormat="1" x14ac:dyDescent="0.25"/>
    <row r="34586" customFormat="1" x14ac:dyDescent="0.25"/>
    <row r="34587" customFormat="1" x14ac:dyDescent="0.25"/>
    <row r="34588" customFormat="1" x14ac:dyDescent="0.25"/>
    <row r="34589" customFormat="1" x14ac:dyDescent="0.25"/>
    <row r="34590" customFormat="1" x14ac:dyDescent="0.25"/>
    <row r="34591" customFormat="1" x14ac:dyDescent="0.25"/>
    <row r="34592" customFormat="1" x14ac:dyDescent="0.25"/>
    <row r="34593" customFormat="1" x14ac:dyDescent="0.25"/>
    <row r="34594" customFormat="1" x14ac:dyDescent="0.25"/>
    <row r="34595" customFormat="1" x14ac:dyDescent="0.25"/>
    <row r="34596" customFormat="1" x14ac:dyDescent="0.25"/>
    <row r="34597" customFormat="1" x14ac:dyDescent="0.25"/>
    <row r="34598" customFormat="1" x14ac:dyDescent="0.25"/>
    <row r="34599" customFormat="1" x14ac:dyDescent="0.25"/>
    <row r="34600" customFormat="1" x14ac:dyDescent="0.25"/>
    <row r="34601" customFormat="1" x14ac:dyDescent="0.25"/>
    <row r="34602" customFormat="1" x14ac:dyDescent="0.25"/>
    <row r="34603" customFormat="1" x14ac:dyDescent="0.25"/>
    <row r="34604" customFormat="1" x14ac:dyDescent="0.25"/>
    <row r="34605" customFormat="1" x14ac:dyDescent="0.25"/>
    <row r="34606" customFormat="1" x14ac:dyDescent="0.25"/>
    <row r="34607" customFormat="1" x14ac:dyDescent="0.25"/>
    <row r="34608" customFormat="1" x14ac:dyDescent="0.25"/>
    <row r="34609" customFormat="1" x14ac:dyDescent="0.25"/>
    <row r="34610" customFormat="1" x14ac:dyDescent="0.25"/>
    <row r="34611" customFormat="1" x14ac:dyDescent="0.25"/>
    <row r="34612" customFormat="1" x14ac:dyDescent="0.25"/>
    <row r="34613" customFormat="1" x14ac:dyDescent="0.25"/>
    <row r="34614" customFormat="1" x14ac:dyDescent="0.25"/>
    <row r="34615" customFormat="1" x14ac:dyDescent="0.25"/>
    <row r="34616" customFormat="1" x14ac:dyDescent="0.25"/>
    <row r="34617" customFormat="1" x14ac:dyDescent="0.25"/>
    <row r="34618" customFormat="1" x14ac:dyDescent="0.25"/>
    <row r="34619" customFormat="1" x14ac:dyDescent="0.25"/>
    <row r="34620" customFormat="1" x14ac:dyDescent="0.25"/>
    <row r="34621" customFormat="1" x14ac:dyDescent="0.25"/>
    <row r="34622" customFormat="1" x14ac:dyDescent="0.25"/>
    <row r="34623" customFormat="1" x14ac:dyDescent="0.25"/>
    <row r="34624" customFormat="1" x14ac:dyDescent="0.25"/>
    <row r="34625" customFormat="1" x14ac:dyDescent="0.25"/>
    <row r="34626" customFormat="1" x14ac:dyDescent="0.25"/>
    <row r="34627" customFormat="1" x14ac:dyDescent="0.25"/>
    <row r="34628" customFormat="1" x14ac:dyDescent="0.25"/>
    <row r="34629" customFormat="1" x14ac:dyDescent="0.25"/>
    <row r="34630" customFormat="1" x14ac:dyDescent="0.25"/>
    <row r="34631" customFormat="1" x14ac:dyDescent="0.25"/>
    <row r="34632" customFormat="1" x14ac:dyDescent="0.25"/>
    <row r="34633" customFormat="1" x14ac:dyDescent="0.25"/>
    <row r="34634" customFormat="1" x14ac:dyDescent="0.25"/>
    <row r="34635" customFormat="1" x14ac:dyDescent="0.25"/>
    <row r="34636" customFormat="1" x14ac:dyDescent="0.25"/>
    <row r="34637" customFormat="1" x14ac:dyDescent="0.25"/>
    <row r="34638" customFormat="1" x14ac:dyDescent="0.25"/>
    <row r="34639" customFormat="1" x14ac:dyDescent="0.25"/>
    <row r="34640" customFormat="1" x14ac:dyDescent="0.25"/>
    <row r="34641" customFormat="1" x14ac:dyDescent="0.25"/>
    <row r="34642" customFormat="1" x14ac:dyDescent="0.25"/>
    <row r="34643" customFormat="1" x14ac:dyDescent="0.25"/>
    <row r="34644" customFormat="1" x14ac:dyDescent="0.25"/>
    <row r="34645" customFormat="1" x14ac:dyDescent="0.25"/>
    <row r="34646" customFormat="1" x14ac:dyDescent="0.25"/>
    <row r="34647" customFormat="1" x14ac:dyDescent="0.25"/>
    <row r="34648" customFormat="1" x14ac:dyDescent="0.25"/>
    <row r="34649" customFormat="1" x14ac:dyDescent="0.25"/>
    <row r="34650" customFormat="1" x14ac:dyDescent="0.25"/>
    <row r="34651" customFormat="1" x14ac:dyDescent="0.25"/>
    <row r="34652" customFormat="1" x14ac:dyDescent="0.25"/>
    <row r="34653" customFormat="1" x14ac:dyDescent="0.25"/>
    <row r="34654" customFormat="1" x14ac:dyDescent="0.25"/>
    <row r="34655" customFormat="1" x14ac:dyDescent="0.25"/>
    <row r="34656" customFormat="1" x14ac:dyDescent="0.25"/>
    <row r="34657" customFormat="1" x14ac:dyDescent="0.25"/>
    <row r="34658" customFormat="1" x14ac:dyDescent="0.25"/>
    <row r="34659" customFormat="1" x14ac:dyDescent="0.25"/>
    <row r="34660" customFormat="1" x14ac:dyDescent="0.25"/>
    <row r="34661" customFormat="1" x14ac:dyDescent="0.25"/>
    <row r="34662" customFormat="1" x14ac:dyDescent="0.25"/>
    <row r="34663" customFormat="1" x14ac:dyDescent="0.25"/>
    <row r="34664" customFormat="1" x14ac:dyDescent="0.25"/>
    <row r="34665" customFormat="1" x14ac:dyDescent="0.25"/>
    <row r="34666" customFormat="1" x14ac:dyDescent="0.25"/>
    <row r="34667" customFormat="1" x14ac:dyDescent="0.25"/>
    <row r="34668" customFormat="1" x14ac:dyDescent="0.25"/>
    <row r="34669" customFormat="1" x14ac:dyDescent="0.25"/>
    <row r="34670" customFormat="1" x14ac:dyDescent="0.25"/>
    <row r="34671" customFormat="1" x14ac:dyDescent="0.25"/>
    <row r="34672" customFormat="1" x14ac:dyDescent="0.25"/>
    <row r="34673" customFormat="1" x14ac:dyDescent="0.25"/>
    <row r="34674" customFormat="1" x14ac:dyDescent="0.25"/>
    <row r="34675" customFormat="1" x14ac:dyDescent="0.25"/>
    <row r="34676" customFormat="1" x14ac:dyDescent="0.25"/>
    <row r="34677" customFormat="1" x14ac:dyDescent="0.25"/>
    <row r="34678" customFormat="1" x14ac:dyDescent="0.25"/>
    <row r="34679" customFormat="1" x14ac:dyDescent="0.25"/>
    <row r="34680" customFormat="1" x14ac:dyDescent="0.25"/>
    <row r="34681" customFormat="1" x14ac:dyDescent="0.25"/>
    <row r="34682" customFormat="1" x14ac:dyDescent="0.25"/>
    <row r="34683" customFormat="1" x14ac:dyDescent="0.25"/>
    <row r="34684" customFormat="1" x14ac:dyDescent="0.25"/>
    <row r="34685" customFormat="1" x14ac:dyDescent="0.25"/>
    <row r="34686" customFormat="1" x14ac:dyDescent="0.25"/>
    <row r="34687" customFormat="1" x14ac:dyDescent="0.25"/>
    <row r="34688" customFormat="1" x14ac:dyDescent="0.25"/>
    <row r="34689" customFormat="1" x14ac:dyDescent="0.25"/>
    <row r="34690" customFormat="1" x14ac:dyDescent="0.25"/>
    <row r="34691" customFormat="1" x14ac:dyDescent="0.25"/>
    <row r="34692" customFormat="1" x14ac:dyDescent="0.25"/>
    <row r="34693" customFormat="1" x14ac:dyDescent="0.25"/>
    <row r="34694" customFormat="1" x14ac:dyDescent="0.25"/>
    <row r="34695" customFormat="1" x14ac:dyDescent="0.25"/>
    <row r="34696" customFormat="1" x14ac:dyDescent="0.25"/>
    <row r="34697" customFormat="1" x14ac:dyDescent="0.25"/>
    <row r="34698" customFormat="1" x14ac:dyDescent="0.25"/>
    <row r="34699" customFormat="1" x14ac:dyDescent="0.25"/>
    <row r="34700" customFormat="1" x14ac:dyDescent="0.25"/>
    <row r="34701" customFormat="1" x14ac:dyDescent="0.25"/>
    <row r="34702" customFormat="1" x14ac:dyDescent="0.25"/>
    <row r="34703" customFormat="1" x14ac:dyDescent="0.25"/>
    <row r="34704" customFormat="1" x14ac:dyDescent="0.25"/>
    <row r="34705" customFormat="1" x14ac:dyDescent="0.25"/>
    <row r="34706" customFormat="1" x14ac:dyDescent="0.25"/>
    <row r="34707" customFormat="1" x14ac:dyDescent="0.25"/>
    <row r="34708" customFormat="1" x14ac:dyDescent="0.25"/>
    <row r="34709" customFormat="1" x14ac:dyDescent="0.25"/>
    <row r="34710" customFormat="1" x14ac:dyDescent="0.25"/>
    <row r="34711" customFormat="1" x14ac:dyDescent="0.25"/>
    <row r="34712" customFormat="1" x14ac:dyDescent="0.25"/>
    <row r="34713" customFormat="1" x14ac:dyDescent="0.25"/>
    <row r="34714" customFormat="1" x14ac:dyDescent="0.25"/>
    <row r="34715" customFormat="1" x14ac:dyDescent="0.25"/>
    <row r="34716" customFormat="1" x14ac:dyDescent="0.25"/>
    <row r="34717" customFormat="1" x14ac:dyDescent="0.25"/>
    <row r="34718" customFormat="1" x14ac:dyDescent="0.25"/>
    <row r="34719" customFormat="1" x14ac:dyDescent="0.25"/>
    <row r="34720" customFormat="1" x14ac:dyDescent="0.25"/>
    <row r="34721" customFormat="1" x14ac:dyDescent="0.25"/>
    <row r="34722" customFormat="1" x14ac:dyDescent="0.25"/>
    <row r="34723" customFormat="1" x14ac:dyDescent="0.25"/>
    <row r="34724" customFormat="1" x14ac:dyDescent="0.25"/>
    <row r="34725" customFormat="1" x14ac:dyDescent="0.25"/>
    <row r="34726" customFormat="1" x14ac:dyDescent="0.25"/>
    <row r="34727" customFormat="1" x14ac:dyDescent="0.25"/>
    <row r="34728" customFormat="1" x14ac:dyDescent="0.25"/>
    <row r="34729" customFormat="1" x14ac:dyDescent="0.25"/>
    <row r="34730" customFormat="1" x14ac:dyDescent="0.25"/>
    <row r="34731" customFormat="1" x14ac:dyDescent="0.25"/>
    <row r="34732" customFormat="1" x14ac:dyDescent="0.25"/>
    <row r="34733" customFormat="1" x14ac:dyDescent="0.25"/>
    <row r="34734" customFormat="1" x14ac:dyDescent="0.25"/>
    <row r="34735" customFormat="1" x14ac:dyDescent="0.25"/>
    <row r="34736" customFormat="1" x14ac:dyDescent="0.25"/>
    <row r="34737" customFormat="1" x14ac:dyDescent="0.25"/>
    <row r="34738" customFormat="1" x14ac:dyDescent="0.25"/>
    <row r="34739" customFormat="1" x14ac:dyDescent="0.25"/>
    <row r="34740" customFormat="1" x14ac:dyDescent="0.25"/>
    <row r="34741" customFormat="1" x14ac:dyDescent="0.25"/>
    <row r="34742" customFormat="1" x14ac:dyDescent="0.25"/>
    <row r="34743" customFormat="1" x14ac:dyDescent="0.25"/>
    <row r="34744" customFormat="1" x14ac:dyDescent="0.25"/>
    <row r="34745" customFormat="1" x14ac:dyDescent="0.25"/>
    <row r="34746" customFormat="1" x14ac:dyDescent="0.25"/>
    <row r="34747" customFormat="1" x14ac:dyDescent="0.25"/>
    <row r="34748" customFormat="1" x14ac:dyDescent="0.25"/>
    <row r="34749" customFormat="1" x14ac:dyDescent="0.25"/>
    <row r="34750" customFormat="1" x14ac:dyDescent="0.25"/>
    <row r="34751" customFormat="1" x14ac:dyDescent="0.25"/>
    <row r="34752" customFormat="1" x14ac:dyDescent="0.25"/>
    <row r="34753" customFormat="1" x14ac:dyDescent="0.25"/>
    <row r="34754" customFormat="1" x14ac:dyDescent="0.25"/>
    <row r="34755" customFormat="1" x14ac:dyDescent="0.25"/>
    <row r="34756" customFormat="1" x14ac:dyDescent="0.25"/>
    <row r="34757" customFormat="1" x14ac:dyDescent="0.25"/>
    <row r="34758" customFormat="1" x14ac:dyDescent="0.25"/>
    <row r="34759" customFormat="1" x14ac:dyDescent="0.25"/>
    <row r="34760" customFormat="1" x14ac:dyDescent="0.25"/>
    <row r="34761" customFormat="1" x14ac:dyDescent="0.25"/>
    <row r="34762" customFormat="1" x14ac:dyDescent="0.25"/>
    <row r="34763" customFormat="1" x14ac:dyDescent="0.25"/>
    <row r="34764" customFormat="1" x14ac:dyDescent="0.25"/>
    <row r="34765" customFormat="1" x14ac:dyDescent="0.25"/>
    <row r="34766" customFormat="1" x14ac:dyDescent="0.25"/>
    <row r="34767" customFormat="1" x14ac:dyDescent="0.25"/>
    <row r="34768" customFormat="1" x14ac:dyDescent="0.25"/>
    <row r="34769" customFormat="1" x14ac:dyDescent="0.25"/>
    <row r="34770" customFormat="1" x14ac:dyDescent="0.25"/>
    <row r="34771" customFormat="1" x14ac:dyDescent="0.25"/>
    <row r="34772" customFormat="1" x14ac:dyDescent="0.25"/>
    <row r="34773" customFormat="1" x14ac:dyDescent="0.25"/>
    <row r="34774" customFormat="1" x14ac:dyDescent="0.25"/>
    <row r="34775" customFormat="1" x14ac:dyDescent="0.25"/>
    <row r="34776" customFormat="1" x14ac:dyDescent="0.25"/>
    <row r="34777" customFormat="1" x14ac:dyDescent="0.25"/>
    <row r="34778" customFormat="1" x14ac:dyDescent="0.25"/>
    <row r="34779" customFormat="1" x14ac:dyDescent="0.25"/>
    <row r="34780" customFormat="1" x14ac:dyDescent="0.25"/>
    <row r="34781" customFormat="1" x14ac:dyDescent="0.25"/>
    <row r="34782" customFormat="1" x14ac:dyDescent="0.25"/>
    <row r="34783" customFormat="1" x14ac:dyDescent="0.25"/>
    <row r="34784" customFormat="1" x14ac:dyDescent="0.25"/>
    <row r="34785" customFormat="1" x14ac:dyDescent="0.25"/>
    <row r="34786" customFormat="1" x14ac:dyDescent="0.25"/>
    <row r="34787" customFormat="1" x14ac:dyDescent="0.25"/>
    <row r="34788" customFormat="1" x14ac:dyDescent="0.25"/>
    <row r="34789" customFormat="1" x14ac:dyDescent="0.25"/>
    <row r="34790" customFormat="1" x14ac:dyDescent="0.25"/>
    <row r="34791" customFormat="1" x14ac:dyDescent="0.25"/>
    <row r="34792" customFormat="1" x14ac:dyDescent="0.25"/>
    <row r="34793" customFormat="1" x14ac:dyDescent="0.25"/>
    <row r="34794" customFormat="1" x14ac:dyDescent="0.25"/>
    <row r="34795" customFormat="1" x14ac:dyDescent="0.25"/>
    <row r="34796" customFormat="1" x14ac:dyDescent="0.25"/>
    <row r="34797" customFormat="1" x14ac:dyDescent="0.25"/>
    <row r="34798" customFormat="1" x14ac:dyDescent="0.25"/>
    <row r="34799" customFormat="1" x14ac:dyDescent="0.25"/>
    <row r="34800" customFormat="1" x14ac:dyDescent="0.25"/>
    <row r="34801" customFormat="1" x14ac:dyDescent="0.25"/>
    <row r="34802" customFormat="1" x14ac:dyDescent="0.25"/>
    <row r="34803" customFormat="1" x14ac:dyDescent="0.25"/>
    <row r="34804" customFormat="1" x14ac:dyDescent="0.25"/>
    <row r="34805" customFormat="1" x14ac:dyDescent="0.25"/>
    <row r="34806" customFormat="1" x14ac:dyDescent="0.25"/>
    <row r="34807" customFormat="1" x14ac:dyDescent="0.25"/>
    <row r="34808" customFormat="1" x14ac:dyDescent="0.25"/>
    <row r="34809" customFormat="1" x14ac:dyDescent="0.25"/>
    <row r="34810" customFormat="1" x14ac:dyDescent="0.25"/>
    <row r="34811" customFormat="1" x14ac:dyDescent="0.25"/>
    <row r="34812" customFormat="1" x14ac:dyDescent="0.25"/>
    <row r="34813" customFormat="1" x14ac:dyDescent="0.25"/>
    <row r="34814" customFormat="1" x14ac:dyDescent="0.25"/>
    <row r="34815" customFormat="1" x14ac:dyDescent="0.25"/>
    <row r="34816" customFormat="1" x14ac:dyDescent="0.25"/>
    <row r="34817" customFormat="1" x14ac:dyDescent="0.25"/>
    <row r="34818" customFormat="1" x14ac:dyDescent="0.25"/>
    <row r="34819" customFormat="1" x14ac:dyDescent="0.25"/>
    <row r="34820" customFormat="1" x14ac:dyDescent="0.25"/>
    <row r="34821" customFormat="1" x14ac:dyDescent="0.25"/>
    <row r="34822" customFormat="1" x14ac:dyDescent="0.25"/>
    <row r="34823" customFormat="1" x14ac:dyDescent="0.25"/>
    <row r="34824" customFormat="1" x14ac:dyDescent="0.25"/>
    <row r="34825" customFormat="1" x14ac:dyDescent="0.25"/>
    <row r="34826" customFormat="1" x14ac:dyDescent="0.25"/>
    <row r="34827" customFormat="1" x14ac:dyDescent="0.25"/>
    <row r="34828" customFormat="1" x14ac:dyDescent="0.25"/>
    <row r="34829" customFormat="1" x14ac:dyDescent="0.25"/>
    <row r="34830" customFormat="1" x14ac:dyDescent="0.25"/>
    <row r="34831" customFormat="1" x14ac:dyDescent="0.25"/>
    <row r="34832" customFormat="1" x14ac:dyDescent="0.25"/>
    <row r="34833" customFormat="1" x14ac:dyDescent="0.25"/>
    <row r="34834" customFormat="1" x14ac:dyDescent="0.25"/>
    <row r="34835" customFormat="1" x14ac:dyDescent="0.25"/>
    <row r="34836" customFormat="1" x14ac:dyDescent="0.25"/>
    <row r="34837" customFormat="1" x14ac:dyDescent="0.25"/>
    <row r="34838" customFormat="1" x14ac:dyDescent="0.25"/>
    <row r="34839" customFormat="1" x14ac:dyDescent="0.25"/>
    <row r="34840" customFormat="1" x14ac:dyDescent="0.25"/>
    <row r="34841" customFormat="1" x14ac:dyDescent="0.25"/>
    <row r="34842" customFormat="1" x14ac:dyDescent="0.25"/>
    <row r="34843" customFormat="1" x14ac:dyDescent="0.25"/>
    <row r="34844" customFormat="1" x14ac:dyDescent="0.25"/>
    <row r="34845" customFormat="1" x14ac:dyDescent="0.25"/>
    <row r="34846" customFormat="1" x14ac:dyDescent="0.25"/>
    <row r="34847" customFormat="1" x14ac:dyDescent="0.25"/>
    <row r="34848" customFormat="1" x14ac:dyDescent="0.25"/>
    <row r="34849" customFormat="1" x14ac:dyDescent="0.25"/>
    <row r="34850" customFormat="1" x14ac:dyDescent="0.25"/>
    <row r="34851" customFormat="1" x14ac:dyDescent="0.25"/>
    <row r="34852" customFormat="1" x14ac:dyDescent="0.25"/>
    <row r="34853" customFormat="1" x14ac:dyDescent="0.25"/>
    <row r="34854" customFormat="1" x14ac:dyDescent="0.25"/>
    <row r="34855" customFormat="1" x14ac:dyDescent="0.25"/>
    <row r="34856" customFormat="1" x14ac:dyDescent="0.25"/>
    <row r="34857" customFormat="1" x14ac:dyDescent="0.25"/>
    <row r="34858" customFormat="1" x14ac:dyDescent="0.25"/>
    <row r="34859" customFormat="1" x14ac:dyDescent="0.25"/>
    <row r="34860" customFormat="1" x14ac:dyDescent="0.25"/>
    <row r="34861" customFormat="1" x14ac:dyDescent="0.25"/>
    <row r="34862" customFormat="1" x14ac:dyDescent="0.25"/>
    <row r="34863" customFormat="1" x14ac:dyDescent="0.25"/>
    <row r="34864" customFormat="1" x14ac:dyDescent="0.25"/>
    <row r="34865" customFormat="1" x14ac:dyDescent="0.25"/>
    <row r="34866" customFormat="1" x14ac:dyDescent="0.25"/>
    <row r="34867" customFormat="1" x14ac:dyDescent="0.25"/>
    <row r="34868" customFormat="1" x14ac:dyDescent="0.25"/>
    <row r="34869" customFormat="1" x14ac:dyDescent="0.25"/>
    <row r="34870" customFormat="1" x14ac:dyDescent="0.25"/>
    <row r="34871" customFormat="1" x14ac:dyDescent="0.25"/>
    <row r="34872" customFormat="1" x14ac:dyDescent="0.25"/>
    <row r="34873" customFormat="1" x14ac:dyDescent="0.25"/>
    <row r="34874" customFormat="1" x14ac:dyDescent="0.25"/>
    <row r="34875" customFormat="1" x14ac:dyDescent="0.25"/>
    <row r="34876" customFormat="1" x14ac:dyDescent="0.25"/>
    <row r="34877" customFormat="1" x14ac:dyDescent="0.25"/>
    <row r="34878" customFormat="1" x14ac:dyDescent="0.25"/>
    <row r="34879" customFormat="1" x14ac:dyDescent="0.25"/>
    <row r="34880" customFormat="1" x14ac:dyDescent="0.25"/>
    <row r="34881" customFormat="1" x14ac:dyDescent="0.25"/>
    <row r="34882" customFormat="1" x14ac:dyDescent="0.25"/>
    <row r="34883" customFormat="1" x14ac:dyDescent="0.25"/>
    <row r="34884" customFormat="1" x14ac:dyDescent="0.25"/>
    <row r="34885" customFormat="1" x14ac:dyDescent="0.25"/>
    <row r="34886" customFormat="1" x14ac:dyDescent="0.25"/>
    <row r="34887" customFormat="1" x14ac:dyDescent="0.25"/>
    <row r="34888" customFormat="1" x14ac:dyDescent="0.25"/>
    <row r="34889" customFormat="1" x14ac:dyDescent="0.25"/>
    <row r="34890" customFormat="1" x14ac:dyDescent="0.25"/>
    <row r="34891" customFormat="1" x14ac:dyDescent="0.25"/>
    <row r="34892" customFormat="1" x14ac:dyDescent="0.25"/>
    <row r="34893" customFormat="1" x14ac:dyDescent="0.25"/>
    <row r="34894" customFormat="1" x14ac:dyDescent="0.25"/>
    <row r="34895" customFormat="1" x14ac:dyDescent="0.25"/>
    <row r="34896" customFormat="1" x14ac:dyDescent="0.25"/>
    <row r="34897" customFormat="1" x14ac:dyDescent="0.25"/>
    <row r="34898" customFormat="1" x14ac:dyDescent="0.25"/>
    <row r="34899" customFormat="1" x14ac:dyDescent="0.25"/>
    <row r="34900" customFormat="1" x14ac:dyDescent="0.25"/>
    <row r="34901" customFormat="1" x14ac:dyDescent="0.25"/>
    <row r="34902" customFormat="1" x14ac:dyDescent="0.25"/>
    <row r="34903" customFormat="1" x14ac:dyDescent="0.25"/>
    <row r="34904" customFormat="1" x14ac:dyDescent="0.25"/>
    <row r="34905" customFormat="1" x14ac:dyDescent="0.25"/>
    <row r="34906" customFormat="1" x14ac:dyDescent="0.25"/>
    <row r="34907" customFormat="1" x14ac:dyDescent="0.25"/>
    <row r="34908" customFormat="1" x14ac:dyDescent="0.25"/>
    <row r="34909" customFormat="1" x14ac:dyDescent="0.25"/>
    <row r="34910" customFormat="1" x14ac:dyDescent="0.25"/>
    <row r="34911" customFormat="1" x14ac:dyDescent="0.25"/>
    <row r="34912" customFormat="1" x14ac:dyDescent="0.25"/>
    <row r="34913" customFormat="1" x14ac:dyDescent="0.25"/>
    <row r="34914" customFormat="1" x14ac:dyDescent="0.25"/>
    <row r="34915" customFormat="1" x14ac:dyDescent="0.25"/>
    <row r="34916" customFormat="1" x14ac:dyDescent="0.25"/>
    <row r="34917" customFormat="1" x14ac:dyDescent="0.25"/>
    <row r="34918" customFormat="1" x14ac:dyDescent="0.25"/>
    <row r="34919" customFormat="1" x14ac:dyDescent="0.25"/>
    <row r="34920" customFormat="1" x14ac:dyDescent="0.25"/>
    <row r="34921" customFormat="1" x14ac:dyDescent="0.25"/>
    <row r="34922" customFormat="1" x14ac:dyDescent="0.25"/>
    <row r="34923" customFormat="1" x14ac:dyDescent="0.25"/>
    <row r="34924" customFormat="1" x14ac:dyDescent="0.25"/>
    <row r="34925" customFormat="1" x14ac:dyDescent="0.25"/>
    <row r="34926" customFormat="1" x14ac:dyDescent="0.25"/>
    <row r="34927" customFormat="1" x14ac:dyDescent="0.25"/>
    <row r="34928" customFormat="1" x14ac:dyDescent="0.25"/>
    <row r="34929" customFormat="1" x14ac:dyDescent="0.25"/>
    <row r="34930" customFormat="1" x14ac:dyDescent="0.25"/>
    <row r="34931" customFormat="1" x14ac:dyDescent="0.25"/>
    <row r="34932" customFormat="1" x14ac:dyDescent="0.25"/>
    <row r="34933" customFormat="1" x14ac:dyDescent="0.25"/>
    <row r="34934" customFormat="1" x14ac:dyDescent="0.25"/>
    <row r="34935" customFormat="1" x14ac:dyDescent="0.25"/>
    <row r="34936" customFormat="1" x14ac:dyDescent="0.25"/>
    <row r="34937" customFormat="1" x14ac:dyDescent="0.25"/>
    <row r="34938" customFormat="1" x14ac:dyDescent="0.25"/>
    <row r="34939" customFormat="1" x14ac:dyDescent="0.25"/>
    <row r="34940" customFormat="1" x14ac:dyDescent="0.25"/>
    <row r="34941" customFormat="1" x14ac:dyDescent="0.25"/>
    <row r="34942" customFormat="1" x14ac:dyDescent="0.25"/>
    <row r="34943" customFormat="1" x14ac:dyDescent="0.25"/>
    <row r="34944" customFormat="1" x14ac:dyDescent="0.25"/>
    <row r="34945" customFormat="1" x14ac:dyDescent="0.25"/>
    <row r="34946" customFormat="1" x14ac:dyDescent="0.25"/>
    <row r="34947" customFormat="1" x14ac:dyDescent="0.25"/>
    <row r="34948" customFormat="1" x14ac:dyDescent="0.25"/>
    <row r="34949" customFormat="1" x14ac:dyDescent="0.25"/>
    <row r="34950" customFormat="1" x14ac:dyDescent="0.25"/>
    <row r="34951" customFormat="1" x14ac:dyDescent="0.25"/>
    <row r="34952" customFormat="1" x14ac:dyDescent="0.25"/>
    <row r="34953" customFormat="1" x14ac:dyDescent="0.25"/>
    <row r="34954" customFormat="1" x14ac:dyDescent="0.25"/>
    <row r="34955" customFormat="1" x14ac:dyDescent="0.25"/>
    <row r="34956" customFormat="1" x14ac:dyDescent="0.25"/>
    <row r="34957" customFormat="1" x14ac:dyDescent="0.25"/>
    <row r="34958" customFormat="1" x14ac:dyDescent="0.25"/>
    <row r="34959" customFormat="1" x14ac:dyDescent="0.25"/>
    <row r="34960" customFormat="1" x14ac:dyDescent="0.25"/>
    <row r="34961" customFormat="1" x14ac:dyDescent="0.25"/>
    <row r="34962" customFormat="1" x14ac:dyDescent="0.25"/>
    <row r="34963" customFormat="1" x14ac:dyDescent="0.25"/>
    <row r="34964" customFormat="1" x14ac:dyDescent="0.25"/>
    <row r="34965" customFormat="1" x14ac:dyDescent="0.25"/>
    <row r="34966" customFormat="1" x14ac:dyDescent="0.25"/>
    <row r="34967" customFormat="1" x14ac:dyDescent="0.25"/>
    <row r="34968" customFormat="1" x14ac:dyDescent="0.25"/>
    <row r="34969" customFormat="1" x14ac:dyDescent="0.25"/>
    <row r="34970" customFormat="1" x14ac:dyDescent="0.25"/>
    <row r="34971" customFormat="1" x14ac:dyDescent="0.25"/>
    <row r="34972" customFormat="1" x14ac:dyDescent="0.25"/>
    <row r="34973" customFormat="1" x14ac:dyDescent="0.25"/>
    <row r="34974" customFormat="1" x14ac:dyDescent="0.25"/>
    <row r="34975" customFormat="1" x14ac:dyDescent="0.25"/>
    <row r="34976" customFormat="1" x14ac:dyDescent="0.25"/>
    <row r="34977" customFormat="1" x14ac:dyDescent="0.25"/>
    <row r="34978" customFormat="1" x14ac:dyDescent="0.25"/>
    <row r="34979" customFormat="1" x14ac:dyDescent="0.25"/>
    <row r="34980" customFormat="1" x14ac:dyDescent="0.25"/>
    <row r="34981" customFormat="1" x14ac:dyDescent="0.25"/>
    <row r="34982" customFormat="1" x14ac:dyDescent="0.25"/>
    <row r="34983" customFormat="1" x14ac:dyDescent="0.25"/>
    <row r="34984" customFormat="1" x14ac:dyDescent="0.25"/>
    <row r="34985" customFormat="1" x14ac:dyDescent="0.25"/>
    <row r="34986" customFormat="1" x14ac:dyDescent="0.25"/>
    <row r="34987" customFormat="1" x14ac:dyDescent="0.25"/>
    <row r="34988" customFormat="1" x14ac:dyDescent="0.25"/>
    <row r="34989" customFormat="1" x14ac:dyDescent="0.25"/>
    <row r="34990" customFormat="1" x14ac:dyDescent="0.25"/>
    <row r="34991" customFormat="1" x14ac:dyDescent="0.25"/>
    <row r="34992" customFormat="1" x14ac:dyDescent="0.25"/>
    <row r="34993" customFormat="1" x14ac:dyDescent="0.25"/>
    <row r="34994" customFormat="1" x14ac:dyDescent="0.25"/>
    <row r="34995" customFormat="1" x14ac:dyDescent="0.25"/>
    <row r="34996" customFormat="1" x14ac:dyDescent="0.25"/>
    <row r="34997" customFormat="1" x14ac:dyDescent="0.25"/>
    <row r="34998" customFormat="1" x14ac:dyDescent="0.25"/>
    <row r="34999" customFormat="1" x14ac:dyDescent="0.25"/>
    <row r="35000" customFormat="1" x14ac:dyDescent="0.25"/>
    <row r="35001" customFormat="1" x14ac:dyDescent="0.25"/>
    <row r="35002" customFormat="1" x14ac:dyDescent="0.25"/>
    <row r="35003" customFormat="1" x14ac:dyDescent="0.25"/>
    <row r="35004" customFormat="1" x14ac:dyDescent="0.25"/>
    <row r="35005" customFormat="1" x14ac:dyDescent="0.25"/>
    <row r="35006" customFormat="1" x14ac:dyDescent="0.25"/>
    <row r="35007" customFormat="1" x14ac:dyDescent="0.25"/>
    <row r="35008" customFormat="1" x14ac:dyDescent="0.25"/>
    <row r="35009" customFormat="1" x14ac:dyDescent="0.25"/>
    <row r="35010" customFormat="1" x14ac:dyDescent="0.25"/>
    <row r="35011" customFormat="1" x14ac:dyDescent="0.25"/>
    <row r="35012" customFormat="1" x14ac:dyDescent="0.25"/>
    <row r="35013" customFormat="1" x14ac:dyDescent="0.25"/>
    <row r="35014" customFormat="1" x14ac:dyDescent="0.25"/>
    <row r="35015" customFormat="1" x14ac:dyDescent="0.25"/>
    <row r="35016" customFormat="1" x14ac:dyDescent="0.25"/>
    <row r="35017" customFormat="1" x14ac:dyDescent="0.25"/>
    <row r="35018" customFormat="1" x14ac:dyDescent="0.25"/>
    <row r="35019" customFormat="1" x14ac:dyDescent="0.25"/>
    <row r="35020" customFormat="1" x14ac:dyDescent="0.25"/>
    <row r="35021" customFormat="1" x14ac:dyDescent="0.25"/>
    <row r="35022" customFormat="1" x14ac:dyDescent="0.25"/>
    <row r="35023" customFormat="1" x14ac:dyDescent="0.25"/>
    <row r="35024" customFormat="1" x14ac:dyDescent="0.25"/>
    <row r="35025" customFormat="1" x14ac:dyDescent="0.25"/>
    <row r="35026" customFormat="1" x14ac:dyDescent="0.25"/>
    <row r="35027" customFormat="1" x14ac:dyDescent="0.25"/>
    <row r="35028" customFormat="1" x14ac:dyDescent="0.25"/>
    <row r="35029" customFormat="1" x14ac:dyDescent="0.25"/>
    <row r="35030" customFormat="1" x14ac:dyDescent="0.25"/>
    <row r="35031" customFormat="1" x14ac:dyDescent="0.25"/>
    <row r="35032" customFormat="1" x14ac:dyDescent="0.25"/>
    <row r="35033" customFormat="1" x14ac:dyDescent="0.25"/>
    <row r="35034" customFormat="1" x14ac:dyDescent="0.25"/>
    <row r="35035" customFormat="1" x14ac:dyDescent="0.25"/>
    <row r="35036" customFormat="1" x14ac:dyDescent="0.25"/>
    <row r="35037" customFormat="1" x14ac:dyDescent="0.25"/>
    <row r="35038" customFormat="1" x14ac:dyDescent="0.25"/>
    <row r="35039" customFormat="1" x14ac:dyDescent="0.25"/>
    <row r="35040" customFormat="1" x14ac:dyDescent="0.25"/>
    <row r="35041" customFormat="1" x14ac:dyDescent="0.25"/>
    <row r="35042" customFormat="1" x14ac:dyDescent="0.25"/>
    <row r="35043" customFormat="1" x14ac:dyDescent="0.25"/>
    <row r="35044" customFormat="1" x14ac:dyDescent="0.25"/>
    <row r="35045" customFormat="1" x14ac:dyDescent="0.25"/>
    <row r="35046" customFormat="1" x14ac:dyDescent="0.25"/>
    <row r="35047" customFormat="1" x14ac:dyDescent="0.25"/>
    <row r="35048" customFormat="1" x14ac:dyDescent="0.25"/>
    <row r="35049" customFormat="1" x14ac:dyDescent="0.25"/>
    <row r="35050" customFormat="1" x14ac:dyDescent="0.25"/>
    <row r="35051" customFormat="1" x14ac:dyDescent="0.25"/>
    <row r="35052" customFormat="1" x14ac:dyDescent="0.25"/>
    <row r="35053" customFormat="1" x14ac:dyDescent="0.25"/>
    <row r="35054" customFormat="1" x14ac:dyDescent="0.25"/>
    <row r="35055" customFormat="1" x14ac:dyDescent="0.25"/>
    <row r="35056" customFormat="1" x14ac:dyDescent="0.25"/>
    <row r="35057" customFormat="1" x14ac:dyDescent="0.25"/>
    <row r="35058" customFormat="1" x14ac:dyDescent="0.25"/>
    <row r="35059" customFormat="1" x14ac:dyDescent="0.25"/>
    <row r="35060" customFormat="1" x14ac:dyDescent="0.25"/>
    <row r="35061" customFormat="1" x14ac:dyDescent="0.25"/>
    <row r="35062" customFormat="1" x14ac:dyDescent="0.25"/>
    <row r="35063" customFormat="1" x14ac:dyDescent="0.25"/>
    <row r="35064" customFormat="1" x14ac:dyDescent="0.25"/>
    <row r="35065" customFormat="1" x14ac:dyDescent="0.25"/>
    <row r="35066" customFormat="1" x14ac:dyDescent="0.25"/>
    <row r="35067" customFormat="1" x14ac:dyDescent="0.25"/>
    <row r="35068" customFormat="1" x14ac:dyDescent="0.25"/>
    <row r="35069" customFormat="1" x14ac:dyDescent="0.25"/>
    <row r="35070" customFormat="1" x14ac:dyDescent="0.25"/>
    <row r="35071" customFormat="1" x14ac:dyDescent="0.25"/>
    <row r="35072" customFormat="1" x14ac:dyDescent="0.25"/>
    <row r="35073" customFormat="1" x14ac:dyDescent="0.25"/>
    <row r="35074" customFormat="1" x14ac:dyDescent="0.25"/>
    <row r="35075" customFormat="1" x14ac:dyDescent="0.25"/>
    <row r="35076" customFormat="1" x14ac:dyDescent="0.25"/>
    <row r="35077" customFormat="1" x14ac:dyDescent="0.25"/>
    <row r="35078" customFormat="1" x14ac:dyDescent="0.25"/>
    <row r="35079" customFormat="1" x14ac:dyDescent="0.25"/>
    <row r="35080" customFormat="1" x14ac:dyDescent="0.25"/>
    <row r="35081" customFormat="1" x14ac:dyDescent="0.25"/>
    <row r="35082" customFormat="1" x14ac:dyDescent="0.25"/>
    <row r="35083" customFormat="1" x14ac:dyDescent="0.25"/>
    <row r="35084" customFormat="1" x14ac:dyDescent="0.25"/>
    <row r="35085" customFormat="1" x14ac:dyDescent="0.25"/>
    <row r="35086" customFormat="1" x14ac:dyDescent="0.25"/>
    <row r="35087" customFormat="1" x14ac:dyDescent="0.25"/>
    <row r="35088" customFormat="1" x14ac:dyDescent="0.25"/>
    <row r="35089" customFormat="1" x14ac:dyDescent="0.25"/>
    <row r="35090" customFormat="1" x14ac:dyDescent="0.25"/>
    <row r="35091" customFormat="1" x14ac:dyDescent="0.25"/>
    <row r="35092" customFormat="1" x14ac:dyDescent="0.25"/>
    <row r="35093" customFormat="1" x14ac:dyDescent="0.25"/>
    <row r="35094" customFormat="1" x14ac:dyDescent="0.25"/>
    <row r="35095" customFormat="1" x14ac:dyDescent="0.25"/>
    <row r="35096" customFormat="1" x14ac:dyDescent="0.25"/>
    <row r="35097" customFormat="1" x14ac:dyDescent="0.25"/>
    <row r="35098" customFormat="1" x14ac:dyDescent="0.25"/>
    <row r="35099" customFormat="1" x14ac:dyDescent="0.25"/>
    <row r="35100" customFormat="1" x14ac:dyDescent="0.25"/>
    <row r="35101" customFormat="1" x14ac:dyDescent="0.25"/>
    <row r="35102" customFormat="1" x14ac:dyDescent="0.25"/>
    <row r="35103" customFormat="1" x14ac:dyDescent="0.25"/>
    <row r="35104" customFormat="1" x14ac:dyDescent="0.25"/>
    <row r="35105" customFormat="1" x14ac:dyDescent="0.25"/>
    <row r="35106" customFormat="1" x14ac:dyDescent="0.25"/>
    <row r="35107" customFormat="1" x14ac:dyDescent="0.25"/>
    <row r="35108" customFormat="1" x14ac:dyDescent="0.25"/>
    <row r="35109" customFormat="1" x14ac:dyDescent="0.25"/>
    <row r="35110" customFormat="1" x14ac:dyDescent="0.25"/>
    <row r="35111" customFormat="1" x14ac:dyDescent="0.25"/>
    <row r="35112" customFormat="1" x14ac:dyDescent="0.25"/>
    <row r="35113" customFormat="1" x14ac:dyDescent="0.25"/>
    <row r="35114" customFormat="1" x14ac:dyDescent="0.25"/>
    <row r="35115" customFormat="1" x14ac:dyDescent="0.25"/>
    <row r="35116" customFormat="1" x14ac:dyDescent="0.25"/>
    <row r="35117" customFormat="1" x14ac:dyDescent="0.25"/>
    <row r="35118" customFormat="1" x14ac:dyDescent="0.25"/>
    <row r="35119" customFormat="1" x14ac:dyDescent="0.25"/>
    <row r="35120" customFormat="1" x14ac:dyDescent="0.25"/>
    <row r="35121" customFormat="1" x14ac:dyDescent="0.25"/>
    <row r="35122" customFormat="1" x14ac:dyDescent="0.25"/>
    <row r="35123" customFormat="1" x14ac:dyDescent="0.25"/>
    <row r="35124" customFormat="1" x14ac:dyDescent="0.25"/>
    <row r="35125" customFormat="1" x14ac:dyDescent="0.25"/>
    <row r="35126" customFormat="1" x14ac:dyDescent="0.25"/>
    <row r="35127" customFormat="1" x14ac:dyDescent="0.25"/>
    <row r="35128" customFormat="1" x14ac:dyDescent="0.25"/>
    <row r="35129" customFormat="1" x14ac:dyDescent="0.25"/>
    <row r="35130" customFormat="1" x14ac:dyDescent="0.25"/>
    <row r="35131" customFormat="1" x14ac:dyDescent="0.25"/>
    <row r="35132" customFormat="1" x14ac:dyDescent="0.25"/>
    <row r="35133" customFormat="1" x14ac:dyDescent="0.25"/>
    <row r="35134" customFormat="1" x14ac:dyDescent="0.25"/>
    <row r="35135" customFormat="1" x14ac:dyDescent="0.25"/>
    <row r="35136" customFormat="1" x14ac:dyDescent="0.25"/>
    <row r="35137" customFormat="1" x14ac:dyDescent="0.25"/>
    <row r="35138" customFormat="1" x14ac:dyDescent="0.25"/>
    <row r="35139" customFormat="1" x14ac:dyDescent="0.25"/>
    <row r="35140" customFormat="1" x14ac:dyDescent="0.25"/>
    <row r="35141" customFormat="1" x14ac:dyDescent="0.25"/>
    <row r="35142" customFormat="1" x14ac:dyDescent="0.25"/>
    <row r="35143" customFormat="1" x14ac:dyDescent="0.25"/>
    <row r="35144" customFormat="1" x14ac:dyDescent="0.25"/>
    <row r="35145" customFormat="1" x14ac:dyDescent="0.25"/>
    <row r="35146" customFormat="1" x14ac:dyDescent="0.25"/>
    <row r="35147" customFormat="1" x14ac:dyDescent="0.25"/>
    <row r="35148" customFormat="1" x14ac:dyDescent="0.25"/>
    <row r="35149" customFormat="1" x14ac:dyDescent="0.25"/>
    <row r="35150" customFormat="1" x14ac:dyDescent="0.25"/>
    <row r="35151" customFormat="1" x14ac:dyDescent="0.25"/>
    <row r="35152" customFormat="1" x14ac:dyDescent="0.25"/>
    <row r="35153" customFormat="1" x14ac:dyDescent="0.25"/>
    <row r="35154" customFormat="1" x14ac:dyDescent="0.25"/>
    <row r="35155" customFormat="1" x14ac:dyDescent="0.25"/>
    <row r="35156" customFormat="1" x14ac:dyDescent="0.25"/>
    <row r="35157" customFormat="1" x14ac:dyDescent="0.25"/>
    <row r="35158" customFormat="1" x14ac:dyDescent="0.25"/>
    <row r="35159" customFormat="1" x14ac:dyDescent="0.25"/>
    <row r="35160" customFormat="1" x14ac:dyDescent="0.25"/>
    <row r="35161" customFormat="1" x14ac:dyDescent="0.25"/>
    <row r="35162" customFormat="1" x14ac:dyDescent="0.25"/>
    <row r="35163" customFormat="1" x14ac:dyDescent="0.25"/>
    <row r="35164" customFormat="1" x14ac:dyDescent="0.25"/>
    <row r="35165" customFormat="1" x14ac:dyDescent="0.25"/>
    <row r="35166" customFormat="1" x14ac:dyDescent="0.25"/>
    <row r="35167" customFormat="1" x14ac:dyDescent="0.25"/>
    <row r="35168" customFormat="1" x14ac:dyDescent="0.25"/>
    <row r="35169" customFormat="1" x14ac:dyDescent="0.25"/>
    <row r="35170" customFormat="1" x14ac:dyDescent="0.25"/>
    <row r="35171" customFormat="1" x14ac:dyDescent="0.25"/>
    <row r="35172" customFormat="1" x14ac:dyDescent="0.25"/>
    <row r="35173" customFormat="1" x14ac:dyDescent="0.25"/>
    <row r="35174" customFormat="1" x14ac:dyDescent="0.25"/>
    <row r="35175" customFormat="1" x14ac:dyDescent="0.25"/>
    <row r="35176" customFormat="1" x14ac:dyDescent="0.25"/>
    <row r="35177" customFormat="1" x14ac:dyDescent="0.25"/>
    <row r="35178" customFormat="1" x14ac:dyDescent="0.25"/>
    <row r="35179" customFormat="1" x14ac:dyDescent="0.25"/>
    <row r="35180" customFormat="1" x14ac:dyDescent="0.25"/>
    <row r="35181" customFormat="1" x14ac:dyDescent="0.25"/>
    <row r="35182" customFormat="1" x14ac:dyDescent="0.25"/>
    <row r="35183" customFormat="1" x14ac:dyDescent="0.25"/>
    <row r="35184" customFormat="1" x14ac:dyDescent="0.25"/>
    <row r="35185" customFormat="1" x14ac:dyDescent="0.25"/>
    <row r="35186" customFormat="1" x14ac:dyDescent="0.25"/>
    <row r="35187" customFormat="1" x14ac:dyDescent="0.25"/>
    <row r="35188" customFormat="1" x14ac:dyDescent="0.25"/>
    <row r="35189" customFormat="1" x14ac:dyDescent="0.25"/>
    <row r="35190" customFormat="1" x14ac:dyDescent="0.25"/>
    <row r="35191" customFormat="1" x14ac:dyDescent="0.25"/>
    <row r="35192" customFormat="1" x14ac:dyDescent="0.25"/>
    <row r="35193" customFormat="1" x14ac:dyDescent="0.25"/>
    <row r="35194" customFormat="1" x14ac:dyDescent="0.25"/>
    <row r="35195" customFormat="1" x14ac:dyDescent="0.25"/>
    <row r="35196" customFormat="1" x14ac:dyDescent="0.25"/>
    <row r="35197" customFormat="1" x14ac:dyDescent="0.25"/>
    <row r="35198" customFormat="1" x14ac:dyDescent="0.25"/>
    <row r="35199" customFormat="1" x14ac:dyDescent="0.25"/>
    <row r="35200" customFormat="1" x14ac:dyDescent="0.25"/>
    <row r="35201" customFormat="1" x14ac:dyDescent="0.25"/>
    <row r="35202" customFormat="1" x14ac:dyDescent="0.25"/>
    <row r="35203" customFormat="1" x14ac:dyDescent="0.25"/>
    <row r="35204" customFormat="1" x14ac:dyDescent="0.25"/>
    <row r="35205" customFormat="1" x14ac:dyDescent="0.25"/>
    <row r="35206" customFormat="1" x14ac:dyDescent="0.25"/>
    <row r="35207" customFormat="1" x14ac:dyDescent="0.25"/>
    <row r="35208" customFormat="1" x14ac:dyDescent="0.25"/>
    <row r="35209" customFormat="1" x14ac:dyDescent="0.25"/>
    <row r="35210" customFormat="1" x14ac:dyDescent="0.25"/>
    <row r="35211" customFormat="1" x14ac:dyDescent="0.25"/>
    <row r="35212" customFormat="1" x14ac:dyDescent="0.25"/>
    <row r="35213" customFormat="1" x14ac:dyDescent="0.25"/>
    <row r="35214" customFormat="1" x14ac:dyDescent="0.25"/>
    <row r="35215" customFormat="1" x14ac:dyDescent="0.25"/>
    <row r="35216" customFormat="1" x14ac:dyDescent="0.25"/>
    <row r="35217" customFormat="1" x14ac:dyDescent="0.25"/>
    <row r="35218" customFormat="1" x14ac:dyDescent="0.25"/>
    <row r="35219" customFormat="1" x14ac:dyDescent="0.25"/>
    <row r="35220" customFormat="1" x14ac:dyDescent="0.25"/>
    <row r="35221" customFormat="1" x14ac:dyDescent="0.25"/>
    <row r="35222" customFormat="1" x14ac:dyDescent="0.25"/>
    <row r="35223" customFormat="1" x14ac:dyDescent="0.25"/>
    <row r="35224" customFormat="1" x14ac:dyDescent="0.25"/>
    <row r="35225" customFormat="1" x14ac:dyDescent="0.25"/>
    <row r="35226" customFormat="1" x14ac:dyDescent="0.25"/>
    <row r="35227" customFormat="1" x14ac:dyDescent="0.25"/>
    <row r="35228" customFormat="1" x14ac:dyDescent="0.25"/>
    <row r="35229" customFormat="1" x14ac:dyDescent="0.25"/>
    <row r="35230" customFormat="1" x14ac:dyDescent="0.25"/>
    <row r="35231" customFormat="1" x14ac:dyDescent="0.25"/>
    <row r="35232" customFormat="1" x14ac:dyDescent="0.25"/>
    <row r="35233" customFormat="1" x14ac:dyDescent="0.25"/>
    <row r="35234" customFormat="1" x14ac:dyDescent="0.25"/>
    <row r="35235" customFormat="1" x14ac:dyDescent="0.25"/>
    <row r="35236" customFormat="1" x14ac:dyDescent="0.25"/>
    <row r="35237" customFormat="1" x14ac:dyDescent="0.25"/>
    <row r="35238" customFormat="1" x14ac:dyDescent="0.25"/>
    <row r="35239" customFormat="1" x14ac:dyDescent="0.25"/>
    <row r="35240" customFormat="1" x14ac:dyDescent="0.25"/>
    <row r="35241" customFormat="1" x14ac:dyDescent="0.25"/>
    <row r="35242" customFormat="1" x14ac:dyDescent="0.25"/>
    <row r="35243" customFormat="1" x14ac:dyDescent="0.25"/>
    <row r="35244" customFormat="1" x14ac:dyDescent="0.25"/>
    <row r="35245" customFormat="1" x14ac:dyDescent="0.25"/>
    <row r="35246" customFormat="1" x14ac:dyDescent="0.25"/>
    <row r="35247" customFormat="1" x14ac:dyDescent="0.25"/>
    <row r="35248" customFormat="1" x14ac:dyDescent="0.25"/>
    <row r="35249" customFormat="1" x14ac:dyDescent="0.25"/>
    <row r="35250" customFormat="1" x14ac:dyDescent="0.25"/>
    <row r="35251" customFormat="1" x14ac:dyDescent="0.25"/>
    <row r="35252" customFormat="1" x14ac:dyDescent="0.25"/>
    <row r="35253" customFormat="1" x14ac:dyDescent="0.25"/>
    <row r="35254" customFormat="1" x14ac:dyDescent="0.25"/>
    <row r="35255" customFormat="1" x14ac:dyDescent="0.25"/>
    <row r="35256" customFormat="1" x14ac:dyDescent="0.25"/>
    <row r="35257" customFormat="1" x14ac:dyDescent="0.25"/>
    <row r="35258" customFormat="1" x14ac:dyDescent="0.25"/>
    <row r="35259" customFormat="1" x14ac:dyDescent="0.25"/>
    <row r="35260" customFormat="1" x14ac:dyDescent="0.25"/>
    <row r="35261" customFormat="1" x14ac:dyDescent="0.25"/>
    <row r="35262" customFormat="1" x14ac:dyDescent="0.25"/>
    <row r="35263" customFormat="1" x14ac:dyDescent="0.25"/>
    <row r="35264" customFormat="1" x14ac:dyDescent="0.25"/>
    <row r="35265" customFormat="1" x14ac:dyDescent="0.25"/>
    <row r="35266" customFormat="1" x14ac:dyDescent="0.25"/>
    <row r="35267" customFormat="1" x14ac:dyDescent="0.25"/>
    <row r="35268" customFormat="1" x14ac:dyDescent="0.25"/>
    <row r="35269" customFormat="1" x14ac:dyDescent="0.25"/>
    <row r="35270" customFormat="1" x14ac:dyDescent="0.25"/>
    <row r="35271" customFormat="1" x14ac:dyDescent="0.25"/>
    <row r="35272" customFormat="1" x14ac:dyDescent="0.25"/>
    <row r="35273" customFormat="1" x14ac:dyDescent="0.25"/>
    <row r="35274" customFormat="1" x14ac:dyDescent="0.25"/>
    <row r="35275" customFormat="1" x14ac:dyDescent="0.25"/>
    <row r="35276" customFormat="1" x14ac:dyDescent="0.25"/>
    <row r="35277" customFormat="1" x14ac:dyDescent="0.25"/>
    <row r="35278" customFormat="1" x14ac:dyDescent="0.25"/>
    <row r="35279" customFormat="1" x14ac:dyDescent="0.25"/>
    <row r="35280" customFormat="1" x14ac:dyDescent="0.25"/>
    <row r="35281" customFormat="1" x14ac:dyDescent="0.25"/>
    <row r="35282" customFormat="1" x14ac:dyDescent="0.25"/>
    <row r="35283" customFormat="1" x14ac:dyDescent="0.25"/>
    <row r="35284" customFormat="1" x14ac:dyDescent="0.25"/>
    <row r="35285" customFormat="1" x14ac:dyDescent="0.25"/>
    <row r="35286" customFormat="1" x14ac:dyDescent="0.25"/>
    <row r="35287" customFormat="1" x14ac:dyDescent="0.25"/>
    <row r="35288" customFormat="1" x14ac:dyDescent="0.25"/>
    <row r="35289" customFormat="1" x14ac:dyDescent="0.25"/>
    <row r="35290" customFormat="1" x14ac:dyDescent="0.25"/>
    <row r="35291" customFormat="1" x14ac:dyDescent="0.25"/>
    <row r="35292" customFormat="1" x14ac:dyDescent="0.25"/>
    <row r="35293" customFormat="1" x14ac:dyDescent="0.25"/>
    <row r="35294" customFormat="1" x14ac:dyDescent="0.25"/>
    <row r="35295" customFormat="1" x14ac:dyDescent="0.25"/>
    <row r="35296" customFormat="1" x14ac:dyDescent="0.25"/>
    <row r="35297" customFormat="1" x14ac:dyDescent="0.25"/>
    <row r="35298" customFormat="1" x14ac:dyDescent="0.25"/>
    <row r="35299" customFormat="1" x14ac:dyDescent="0.25"/>
    <row r="35300" customFormat="1" x14ac:dyDescent="0.25"/>
    <row r="35301" customFormat="1" x14ac:dyDescent="0.25"/>
    <row r="35302" customFormat="1" x14ac:dyDescent="0.25"/>
    <row r="35303" customFormat="1" x14ac:dyDescent="0.25"/>
    <row r="35304" customFormat="1" x14ac:dyDescent="0.25"/>
    <row r="35305" customFormat="1" x14ac:dyDescent="0.25"/>
    <row r="35306" customFormat="1" x14ac:dyDescent="0.25"/>
    <row r="35307" customFormat="1" x14ac:dyDescent="0.25"/>
    <row r="35308" customFormat="1" x14ac:dyDescent="0.25"/>
    <row r="35309" customFormat="1" x14ac:dyDescent="0.25"/>
    <row r="35310" customFormat="1" x14ac:dyDescent="0.25"/>
    <row r="35311" customFormat="1" x14ac:dyDescent="0.25"/>
    <row r="35312" customFormat="1" x14ac:dyDescent="0.25"/>
    <row r="35313" customFormat="1" x14ac:dyDescent="0.25"/>
    <row r="35314" customFormat="1" x14ac:dyDescent="0.25"/>
    <row r="35315" customFormat="1" x14ac:dyDescent="0.25"/>
    <row r="35316" customFormat="1" x14ac:dyDescent="0.25"/>
    <row r="35317" customFormat="1" x14ac:dyDescent="0.25"/>
    <row r="35318" customFormat="1" x14ac:dyDescent="0.25"/>
    <row r="35319" customFormat="1" x14ac:dyDescent="0.25"/>
    <row r="35320" customFormat="1" x14ac:dyDescent="0.25"/>
    <row r="35321" customFormat="1" x14ac:dyDescent="0.25"/>
    <row r="35322" customFormat="1" x14ac:dyDescent="0.25"/>
    <row r="35323" customFormat="1" x14ac:dyDescent="0.25"/>
    <row r="35324" customFormat="1" x14ac:dyDescent="0.25"/>
    <row r="35325" customFormat="1" x14ac:dyDescent="0.25"/>
    <row r="35326" customFormat="1" x14ac:dyDescent="0.25"/>
    <row r="35327" customFormat="1" x14ac:dyDescent="0.25"/>
    <row r="35328" customFormat="1" x14ac:dyDescent="0.25"/>
    <row r="35329" customFormat="1" x14ac:dyDescent="0.25"/>
    <row r="35330" customFormat="1" x14ac:dyDescent="0.25"/>
    <row r="35331" customFormat="1" x14ac:dyDescent="0.25"/>
    <row r="35332" customFormat="1" x14ac:dyDescent="0.25"/>
    <row r="35333" customFormat="1" x14ac:dyDescent="0.25"/>
    <row r="35334" customFormat="1" x14ac:dyDescent="0.25"/>
    <row r="35335" customFormat="1" x14ac:dyDescent="0.25"/>
    <row r="35336" customFormat="1" x14ac:dyDescent="0.25"/>
    <row r="35337" customFormat="1" x14ac:dyDescent="0.25"/>
    <row r="35338" customFormat="1" x14ac:dyDescent="0.25"/>
    <row r="35339" customFormat="1" x14ac:dyDescent="0.25"/>
    <row r="35340" customFormat="1" x14ac:dyDescent="0.25"/>
    <row r="35341" customFormat="1" x14ac:dyDescent="0.25"/>
    <row r="35342" customFormat="1" x14ac:dyDescent="0.25"/>
    <row r="35343" customFormat="1" x14ac:dyDescent="0.25"/>
    <row r="35344" customFormat="1" x14ac:dyDescent="0.25"/>
    <row r="35345" customFormat="1" x14ac:dyDescent="0.25"/>
    <row r="35346" customFormat="1" x14ac:dyDescent="0.25"/>
    <row r="35347" customFormat="1" x14ac:dyDescent="0.25"/>
    <row r="35348" customFormat="1" x14ac:dyDescent="0.25"/>
    <row r="35349" customFormat="1" x14ac:dyDescent="0.25"/>
    <row r="35350" customFormat="1" x14ac:dyDescent="0.25"/>
    <row r="35351" customFormat="1" x14ac:dyDescent="0.25"/>
    <row r="35352" customFormat="1" x14ac:dyDescent="0.25"/>
    <row r="35353" customFormat="1" x14ac:dyDescent="0.25"/>
    <row r="35354" customFormat="1" x14ac:dyDescent="0.25"/>
    <row r="35355" customFormat="1" x14ac:dyDescent="0.25"/>
    <row r="35356" customFormat="1" x14ac:dyDescent="0.25"/>
    <row r="35357" customFormat="1" x14ac:dyDescent="0.25"/>
    <row r="35358" customFormat="1" x14ac:dyDescent="0.25"/>
    <row r="35359" customFormat="1" x14ac:dyDescent="0.25"/>
    <row r="35360" customFormat="1" x14ac:dyDescent="0.25"/>
    <row r="35361" customFormat="1" x14ac:dyDescent="0.25"/>
    <row r="35362" customFormat="1" x14ac:dyDescent="0.25"/>
    <row r="35363" customFormat="1" x14ac:dyDescent="0.25"/>
    <row r="35364" customFormat="1" x14ac:dyDescent="0.25"/>
    <row r="35365" customFormat="1" x14ac:dyDescent="0.25"/>
    <row r="35366" customFormat="1" x14ac:dyDescent="0.25"/>
    <row r="35367" customFormat="1" x14ac:dyDescent="0.25"/>
    <row r="35368" customFormat="1" x14ac:dyDescent="0.25"/>
    <row r="35369" customFormat="1" x14ac:dyDescent="0.25"/>
    <row r="35370" customFormat="1" x14ac:dyDescent="0.25"/>
    <row r="35371" customFormat="1" x14ac:dyDescent="0.25"/>
    <row r="35372" customFormat="1" x14ac:dyDescent="0.25"/>
    <row r="35373" customFormat="1" x14ac:dyDescent="0.25"/>
    <row r="35374" customFormat="1" x14ac:dyDescent="0.25"/>
    <row r="35375" customFormat="1" x14ac:dyDescent="0.25"/>
    <row r="35376" customFormat="1" x14ac:dyDescent="0.25"/>
    <row r="35377" customFormat="1" x14ac:dyDescent="0.25"/>
    <row r="35378" customFormat="1" x14ac:dyDescent="0.25"/>
    <row r="35379" customFormat="1" x14ac:dyDescent="0.25"/>
    <row r="35380" customFormat="1" x14ac:dyDescent="0.25"/>
    <row r="35381" customFormat="1" x14ac:dyDescent="0.25"/>
    <row r="35382" customFormat="1" x14ac:dyDescent="0.25"/>
    <row r="35383" customFormat="1" x14ac:dyDescent="0.25"/>
    <row r="35384" customFormat="1" x14ac:dyDescent="0.25"/>
    <row r="35385" customFormat="1" x14ac:dyDescent="0.25"/>
    <row r="35386" customFormat="1" x14ac:dyDescent="0.25"/>
    <row r="35387" customFormat="1" x14ac:dyDescent="0.25"/>
    <row r="35388" customFormat="1" x14ac:dyDescent="0.25"/>
    <row r="35389" customFormat="1" x14ac:dyDescent="0.25"/>
    <row r="35390" customFormat="1" x14ac:dyDescent="0.25"/>
    <row r="35391" customFormat="1" x14ac:dyDescent="0.25"/>
    <row r="35392" customFormat="1" x14ac:dyDescent="0.25"/>
    <row r="35393" customFormat="1" x14ac:dyDescent="0.25"/>
    <row r="35394" customFormat="1" x14ac:dyDescent="0.25"/>
    <row r="35395" customFormat="1" x14ac:dyDescent="0.25"/>
    <row r="35396" customFormat="1" x14ac:dyDescent="0.25"/>
    <row r="35397" customFormat="1" x14ac:dyDescent="0.25"/>
    <row r="35398" customFormat="1" x14ac:dyDescent="0.25"/>
    <row r="35399" customFormat="1" x14ac:dyDescent="0.25"/>
    <row r="35400" customFormat="1" x14ac:dyDescent="0.25"/>
    <row r="35401" customFormat="1" x14ac:dyDescent="0.25"/>
    <row r="35402" customFormat="1" x14ac:dyDescent="0.25"/>
    <row r="35403" customFormat="1" x14ac:dyDescent="0.25"/>
    <row r="35404" customFormat="1" x14ac:dyDescent="0.25"/>
    <row r="35405" customFormat="1" x14ac:dyDescent="0.25"/>
    <row r="35406" customFormat="1" x14ac:dyDescent="0.25"/>
    <row r="35407" customFormat="1" x14ac:dyDescent="0.25"/>
    <row r="35408" customFormat="1" x14ac:dyDescent="0.25"/>
    <row r="35409" customFormat="1" x14ac:dyDescent="0.25"/>
    <row r="35410" customFormat="1" x14ac:dyDescent="0.25"/>
    <row r="35411" customFormat="1" x14ac:dyDescent="0.25"/>
    <row r="35412" customFormat="1" x14ac:dyDescent="0.25"/>
    <row r="35413" customFormat="1" x14ac:dyDescent="0.25"/>
    <row r="35414" customFormat="1" x14ac:dyDescent="0.25"/>
    <row r="35415" customFormat="1" x14ac:dyDescent="0.25"/>
    <row r="35416" customFormat="1" x14ac:dyDescent="0.25"/>
    <row r="35417" customFormat="1" x14ac:dyDescent="0.25"/>
    <row r="35418" customFormat="1" x14ac:dyDescent="0.25"/>
    <row r="35419" customFormat="1" x14ac:dyDescent="0.25"/>
    <row r="35420" customFormat="1" x14ac:dyDescent="0.25"/>
    <row r="35421" customFormat="1" x14ac:dyDescent="0.25"/>
    <row r="35422" customFormat="1" x14ac:dyDescent="0.25"/>
    <row r="35423" customFormat="1" x14ac:dyDescent="0.25"/>
    <row r="35424" customFormat="1" x14ac:dyDescent="0.25"/>
    <row r="35425" customFormat="1" x14ac:dyDescent="0.25"/>
    <row r="35426" customFormat="1" x14ac:dyDescent="0.25"/>
    <row r="35427" customFormat="1" x14ac:dyDescent="0.25"/>
    <row r="35428" customFormat="1" x14ac:dyDescent="0.25"/>
    <row r="35429" customFormat="1" x14ac:dyDescent="0.25"/>
    <row r="35430" customFormat="1" x14ac:dyDescent="0.25"/>
    <row r="35431" customFormat="1" x14ac:dyDescent="0.25"/>
    <row r="35432" customFormat="1" x14ac:dyDescent="0.25"/>
    <row r="35433" customFormat="1" x14ac:dyDescent="0.25"/>
    <row r="35434" customFormat="1" x14ac:dyDescent="0.25"/>
    <row r="35435" customFormat="1" x14ac:dyDescent="0.25"/>
    <row r="35436" customFormat="1" x14ac:dyDescent="0.25"/>
    <row r="35437" customFormat="1" x14ac:dyDescent="0.25"/>
    <row r="35438" customFormat="1" x14ac:dyDescent="0.25"/>
    <row r="35439" customFormat="1" x14ac:dyDescent="0.25"/>
    <row r="35440" customFormat="1" x14ac:dyDescent="0.25"/>
    <row r="35441" customFormat="1" x14ac:dyDescent="0.25"/>
    <row r="35442" customFormat="1" x14ac:dyDescent="0.25"/>
    <row r="35443" customFormat="1" x14ac:dyDescent="0.25"/>
    <row r="35444" customFormat="1" x14ac:dyDescent="0.25"/>
    <row r="35445" customFormat="1" x14ac:dyDescent="0.25"/>
    <row r="35446" customFormat="1" x14ac:dyDescent="0.25"/>
    <row r="35447" customFormat="1" x14ac:dyDescent="0.25"/>
    <row r="35448" customFormat="1" x14ac:dyDescent="0.25"/>
    <row r="35449" customFormat="1" x14ac:dyDescent="0.25"/>
    <row r="35450" customFormat="1" x14ac:dyDescent="0.25"/>
    <row r="35451" customFormat="1" x14ac:dyDescent="0.25"/>
    <row r="35452" customFormat="1" x14ac:dyDescent="0.25"/>
    <row r="35453" customFormat="1" x14ac:dyDescent="0.25"/>
    <row r="35454" customFormat="1" x14ac:dyDescent="0.25"/>
    <row r="35455" customFormat="1" x14ac:dyDescent="0.25"/>
    <row r="35456" customFormat="1" x14ac:dyDescent="0.25"/>
    <row r="35457" customFormat="1" x14ac:dyDescent="0.25"/>
    <row r="35458" customFormat="1" x14ac:dyDescent="0.25"/>
    <row r="35459" customFormat="1" x14ac:dyDescent="0.25"/>
    <row r="35460" customFormat="1" x14ac:dyDescent="0.25"/>
    <row r="35461" customFormat="1" x14ac:dyDescent="0.25"/>
    <row r="35462" customFormat="1" x14ac:dyDescent="0.25"/>
    <row r="35463" customFormat="1" x14ac:dyDescent="0.25"/>
    <row r="35464" customFormat="1" x14ac:dyDescent="0.25"/>
    <row r="35465" customFormat="1" x14ac:dyDescent="0.25"/>
    <row r="35466" customFormat="1" x14ac:dyDescent="0.25"/>
    <row r="35467" customFormat="1" x14ac:dyDescent="0.25"/>
    <row r="35468" customFormat="1" x14ac:dyDescent="0.25"/>
    <row r="35469" customFormat="1" x14ac:dyDescent="0.25"/>
    <row r="35470" customFormat="1" x14ac:dyDescent="0.25"/>
    <row r="35471" customFormat="1" x14ac:dyDescent="0.25"/>
    <row r="35472" customFormat="1" x14ac:dyDescent="0.25"/>
    <row r="35473" customFormat="1" x14ac:dyDescent="0.25"/>
    <row r="35474" customFormat="1" x14ac:dyDescent="0.25"/>
    <row r="35475" customFormat="1" x14ac:dyDescent="0.25"/>
    <row r="35476" customFormat="1" x14ac:dyDescent="0.25"/>
    <row r="35477" customFormat="1" x14ac:dyDescent="0.25"/>
    <row r="35478" customFormat="1" x14ac:dyDescent="0.25"/>
    <row r="35479" customFormat="1" x14ac:dyDescent="0.25"/>
    <row r="35480" customFormat="1" x14ac:dyDescent="0.25"/>
    <row r="35481" customFormat="1" x14ac:dyDescent="0.25"/>
    <row r="35482" customFormat="1" x14ac:dyDescent="0.25"/>
    <row r="35483" customFormat="1" x14ac:dyDescent="0.25"/>
    <row r="35484" customFormat="1" x14ac:dyDescent="0.25"/>
    <row r="35485" customFormat="1" x14ac:dyDescent="0.25"/>
    <row r="35486" customFormat="1" x14ac:dyDescent="0.25"/>
    <row r="35487" customFormat="1" x14ac:dyDescent="0.25"/>
    <row r="35488" customFormat="1" x14ac:dyDescent="0.25"/>
    <row r="35489" customFormat="1" x14ac:dyDescent="0.25"/>
    <row r="35490" customFormat="1" x14ac:dyDescent="0.25"/>
    <row r="35491" customFormat="1" x14ac:dyDescent="0.25"/>
    <row r="35492" customFormat="1" x14ac:dyDescent="0.25"/>
    <row r="35493" customFormat="1" x14ac:dyDescent="0.25"/>
    <row r="35494" customFormat="1" x14ac:dyDescent="0.25"/>
    <row r="35495" customFormat="1" x14ac:dyDescent="0.25"/>
    <row r="35496" customFormat="1" x14ac:dyDescent="0.25"/>
    <row r="35497" customFormat="1" x14ac:dyDescent="0.25"/>
    <row r="35498" customFormat="1" x14ac:dyDescent="0.25"/>
    <row r="35499" customFormat="1" x14ac:dyDescent="0.25"/>
    <row r="35500" customFormat="1" x14ac:dyDescent="0.25"/>
    <row r="35501" customFormat="1" x14ac:dyDescent="0.25"/>
    <row r="35502" customFormat="1" x14ac:dyDescent="0.25"/>
    <row r="35503" customFormat="1" x14ac:dyDescent="0.25"/>
    <row r="35504" customFormat="1" x14ac:dyDescent="0.25"/>
    <row r="35505" customFormat="1" x14ac:dyDescent="0.25"/>
    <row r="35506" customFormat="1" x14ac:dyDescent="0.25"/>
    <row r="35507" customFormat="1" x14ac:dyDescent="0.25"/>
    <row r="35508" customFormat="1" x14ac:dyDescent="0.25"/>
    <row r="35509" customFormat="1" x14ac:dyDescent="0.25"/>
    <row r="35510" customFormat="1" x14ac:dyDescent="0.25"/>
    <row r="35511" customFormat="1" x14ac:dyDescent="0.25"/>
    <row r="35512" customFormat="1" x14ac:dyDescent="0.25"/>
    <row r="35513" customFormat="1" x14ac:dyDescent="0.25"/>
    <row r="35514" customFormat="1" x14ac:dyDescent="0.25"/>
    <row r="35515" customFormat="1" x14ac:dyDescent="0.25"/>
    <row r="35516" customFormat="1" x14ac:dyDescent="0.25"/>
    <row r="35517" customFormat="1" x14ac:dyDescent="0.25"/>
    <row r="35518" customFormat="1" x14ac:dyDescent="0.25"/>
    <row r="35519" customFormat="1" x14ac:dyDescent="0.25"/>
    <row r="35520" customFormat="1" x14ac:dyDescent="0.25"/>
    <row r="35521" customFormat="1" x14ac:dyDescent="0.25"/>
    <row r="35522" customFormat="1" x14ac:dyDescent="0.25"/>
    <row r="35523" customFormat="1" x14ac:dyDescent="0.25"/>
    <row r="35524" customFormat="1" x14ac:dyDescent="0.25"/>
    <row r="35525" customFormat="1" x14ac:dyDescent="0.25"/>
    <row r="35526" customFormat="1" x14ac:dyDescent="0.25"/>
    <row r="35527" customFormat="1" x14ac:dyDescent="0.25"/>
    <row r="35528" customFormat="1" x14ac:dyDescent="0.25"/>
    <row r="35529" customFormat="1" x14ac:dyDescent="0.25"/>
    <row r="35530" customFormat="1" x14ac:dyDescent="0.25"/>
    <row r="35531" customFormat="1" x14ac:dyDescent="0.25"/>
    <row r="35532" customFormat="1" x14ac:dyDescent="0.25"/>
    <row r="35533" customFormat="1" x14ac:dyDescent="0.25"/>
    <row r="35534" customFormat="1" x14ac:dyDescent="0.25"/>
    <row r="35535" customFormat="1" x14ac:dyDescent="0.25"/>
    <row r="35536" customFormat="1" x14ac:dyDescent="0.25"/>
    <row r="35537" customFormat="1" x14ac:dyDescent="0.25"/>
    <row r="35538" customFormat="1" x14ac:dyDescent="0.25"/>
    <row r="35539" customFormat="1" x14ac:dyDescent="0.25"/>
    <row r="35540" customFormat="1" x14ac:dyDescent="0.25"/>
    <row r="35541" customFormat="1" x14ac:dyDescent="0.25"/>
    <row r="35542" customFormat="1" x14ac:dyDescent="0.25"/>
    <row r="35543" customFormat="1" x14ac:dyDescent="0.25"/>
    <row r="35544" customFormat="1" x14ac:dyDescent="0.25"/>
    <row r="35545" customFormat="1" x14ac:dyDescent="0.25"/>
    <row r="35546" customFormat="1" x14ac:dyDescent="0.25"/>
    <row r="35547" customFormat="1" x14ac:dyDescent="0.25"/>
    <row r="35548" customFormat="1" x14ac:dyDescent="0.25"/>
    <row r="35549" customFormat="1" x14ac:dyDescent="0.25"/>
    <row r="35550" customFormat="1" x14ac:dyDescent="0.25"/>
    <row r="35551" customFormat="1" x14ac:dyDescent="0.25"/>
    <row r="35552" customFormat="1" x14ac:dyDescent="0.25"/>
    <row r="35553" customFormat="1" x14ac:dyDescent="0.25"/>
    <row r="35554" customFormat="1" x14ac:dyDescent="0.25"/>
    <row r="35555" customFormat="1" x14ac:dyDescent="0.25"/>
    <row r="35556" customFormat="1" x14ac:dyDescent="0.25"/>
    <row r="35557" customFormat="1" x14ac:dyDescent="0.25"/>
    <row r="35558" customFormat="1" x14ac:dyDescent="0.25"/>
    <row r="35559" customFormat="1" x14ac:dyDescent="0.25"/>
    <row r="35560" customFormat="1" x14ac:dyDescent="0.25"/>
    <row r="35561" customFormat="1" x14ac:dyDescent="0.25"/>
    <row r="35562" customFormat="1" x14ac:dyDescent="0.25"/>
    <row r="35563" customFormat="1" x14ac:dyDescent="0.25"/>
    <row r="35564" customFormat="1" x14ac:dyDescent="0.25"/>
    <row r="35565" customFormat="1" x14ac:dyDescent="0.25"/>
    <row r="35566" customFormat="1" x14ac:dyDescent="0.25"/>
    <row r="35567" customFormat="1" x14ac:dyDescent="0.25"/>
    <row r="35568" customFormat="1" x14ac:dyDescent="0.25"/>
    <row r="35569" customFormat="1" x14ac:dyDescent="0.25"/>
    <row r="35570" customFormat="1" x14ac:dyDescent="0.25"/>
    <row r="35571" customFormat="1" x14ac:dyDescent="0.25"/>
    <row r="35572" customFormat="1" x14ac:dyDescent="0.25"/>
    <row r="35573" customFormat="1" x14ac:dyDescent="0.25"/>
    <row r="35574" customFormat="1" x14ac:dyDescent="0.25"/>
    <row r="35575" customFormat="1" x14ac:dyDescent="0.25"/>
    <row r="35576" customFormat="1" x14ac:dyDescent="0.25"/>
    <row r="35577" customFormat="1" x14ac:dyDescent="0.25"/>
    <row r="35578" customFormat="1" x14ac:dyDescent="0.25"/>
    <row r="35579" customFormat="1" x14ac:dyDescent="0.25"/>
    <row r="35580" customFormat="1" x14ac:dyDescent="0.25"/>
    <row r="35581" customFormat="1" x14ac:dyDescent="0.25"/>
    <row r="35582" customFormat="1" x14ac:dyDescent="0.25"/>
    <row r="35583" customFormat="1" x14ac:dyDescent="0.25"/>
    <row r="35584" customFormat="1" x14ac:dyDescent="0.25"/>
    <row r="35585" customFormat="1" x14ac:dyDescent="0.25"/>
    <row r="35586" customFormat="1" x14ac:dyDescent="0.25"/>
    <row r="35587" customFormat="1" x14ac:dyDescent="0.25"/>
    <row r="35588" customFormat="1" x14ac:dyDescent="0.25"/>
    <row r="35589" customFormat="1" x14ac:dyDescent="0.25"/>
    <row r="35590" customFormat="1" x14ac:dyDescent="0.25"/>
    <row r="35591" customFormat="1" x14ac:dyDescent="0.25"/>
    <row r="35592" customFormat="1" x14ac:dyDescent="0.25"/>
    <row r="35593" customFormat="1" x14ac:dyDescent="0.25"/>
    <row r="35594" customFormat="1" x14ac:dyDescent="0.25"/>
    <row r="35595" customFormat="1" x14ac:dyDescent="0.25"/>
    <row r="35596" customFormat="1" x14ac:dyDescent="0.25"/>
    <row r="35597" customFormat="1" x14ac:dyDescent="0.25"/>
    <row r="35598" customFormat="1" x14ac:dyDescent="0.25"/>
    <row r="35599" customFormat="1" x14ac:dyDescent="0.25"/>
    <row r="35600" customFormat="1" x14ac:dyDescent="0.25"/>
    <row r="35601" customFormat="1" x14ac:dyDescent="0.25"/>
    <row r="35602" customFormat="1" x14ac:dyDescent="0.25"/>
    <row r="35603" customFormat="1" x14ac:dyDescent="0.25"/>
    <row r="35604" customFormat="1" x14ac:dyDescent="0.25"/>
    <row r="35605" customFormat="1" x14ac:dyDescent="0.25"/>
    <row r="35606" customFormat="1" x14ac:dyDescent="0.25"/>
    <row r="35607" customFormat="1" x14ac:dyDescent="0.25"/>
    <row r="35608" customFormat="1" x14ac:dyDescent="0.25"/>
    <row r="35609" customFormat="1" x14ac:dyDescent="0.25"/>
    <row r="35610" customFormat="1" x14ac:dyDescent="0.25"/>
    <row r="35611" customFormat="1" x14ac:dyDescent="0.25"/>
    <row r="35612" customFormat="1" x14ac:dyDescent="0.25"/>
    <row r="35613" customFormat="1" x14ac:dyDescent="0.25"/>
    <row r="35614" customFormat="1" x14ac:dyDescent="0.25"/>
    <row r="35615" customFormat="1" x14ac:dyDescent="0.25"/>
    <row r="35616" customFormat="1" x14ac:dyDescent="0.25"/>
    <row r="35617" customFormat="1" x14ac:dyDescent="0.25"/>
    <row r="35618" customFormat="1" x14ac:dyDescent="0.25"/>
    <row r="35619" customFormat="1" x14ac:dyDescent="0.25"/>
    <row r="35620" customFormat="1" x14ac:dyDescent="0.25"/>
    <row r="35621" customFormat="1" x14ac:dyDescent="0.25"/>
    <row r="35622" customFormat="1" x14ac:dyDescent="0.25"/>
    <row r="35623" customFormat="1" x14ac:dyDescent="0.25"/>
    <row r="35624" customFormat="1" x14ac:dyDescent="0.25"/>
    <row r="35625" customFormat="1" x14ac:dyDescent="0.25"/>
    <row r="35626" customFormat="1" x14ac:dyDescent="0.25"/>
    <row r="35627" customFormat="1" x14ac:dyDescent="0.25"/>
    <row r="35628" customFormat="1" x14ac:dyDescent="0.25"/>
    <row r="35629" customFormat="1" x14ac:dyDescent="0.25"/>
    <row r="35630" customFormat="1" x14ac:dyDescent="0.25"/>
    <row r="35631" customFormat="1" x14ac:dyDescent="0.25"/>
    <row r="35632" customFormat="1" x14ac:dyDescent="0.25"/>
    <row r="35633" customFormat="1" x14ac:dyDescent="0.25"/>
    <row r="35634" customFormat="1" x14ac:dyDescent="0.25"/>
    <row r="35635" customFormat="1" x14ac:dyDescent="0.25"/>
    <row r="35636" customFormat="1" x14ac:dyDescent="0.25"/>
    <row r="35637" customFormat="1" x14ac:dyDescent="0.25"/>
    <row r="35638" customFormat="1" x14ac:dyDescent="0.25"/>
    <row r="35639" customFormat="1" x14ac:dyDescent="0.25"/>
    <row r="35640" customFormat="1" x14ac:dyDescent="0.25"/>
    <row r="35641" customFormat="1" x14ac:dyDescent="0.25"/>
    <row r="35642" customFormat="1" x14ac:dyDescent="0.25"/>
    <row r="35643" customFormat="1" x14ac:dyDescent="0.25"/>
    <row r="35644" customFormat="1" x14ac:dyDescent="0.25"/>
    <row r="35645" customFormat="1" x14ac:dyDescent="0.25"/>
    <row r="35646" customFormat="1" x14ac:dyDescent="0.25"/>
    <row r="35647" customFormat="1" x14ac:dyDescent="0.25"/>
    <row r="35648" customFormat="1" x14ac:dyDescent="0.25"/>
    <row r="35649" customFormat="1" x14ac:dyDescent="0.25"/>
    <row r="35650" customFormat="1" x14ac:dyDescent="0.25"/>
    <row r="35651" customFormat="1" x14ac:dyDescent="0.25"/>
    <row r="35652" customFormat="1" x14ac:dyDescent="0.25"/>
    <row r="35653" customFormat="1" x14ac:dyDescent="0.25"/>
    <row r="35654" customFormat="1" x14ac:dyDescent="0.25"/>
    <row r="35655" customFormat="1" x14ac:dyDescent="0.25"/>
    <row r="35656" customFormat="1" x14ac:dyDescent="0.25"/>
    <row r="35657" customFormat="1" x14ac:dyDescent="0.25"/>
    <row r="35658" customFormat="1" x14ac:dyDescent="0.25"/>
    <row r="35659" customFormat="1" x14ac:dyDescent="0.25"/>
    <row r="35660" customFormat="1" x14ac:dyDescent="0.25"/>
    <row r="35661" customFormat="1" x14ac:dyDescent="0.25"/>
    <row r="35662" customFormat="1" x14ac:dyDescent="0.25"/>
    <row r="35663" customFormat="1" x14ac:dyDescent="0.25"/>
    <row r="35664" customFormat="1" x14ac:dyDescent="0.25"/>
    <row r="35665" customFormat="1" x14ac:dyDescent="0.25"/>
    <row r="35666" customFormat="1" x14ac:dyDescent="0.25"/>
    <row r="35667" customFormat="1" x14ac:dyDescent="0.25"/>
    <row r="35668" customFormat="1" x14ac:dyDescent="0.25"/>
    <row r="35669" customFormat="1" x14ac:dyDescent="0.25"/>
    <row r="35670" customFormat="1" x14ac:dyDescent="0.25"/>
    <row r="35671" customFormat="1" x14ac:dyDescent="0.25"/>
    <row r="35672" customFormat="1" x14ac:dyDescent="0.25"/>
    <row r="35673" customFormat="1" x14ac:dyDescent="0.25"/>
    <row r="35674" customFormat="1" x14ac:dyDescent="0.25"/>
    <row r="35675" customFormat="1" x14ac:dyDescent="0.25"/>
    <row r="35676" customFormat="1" x14ac:dyDescent="0.25"/>
    <row r="35677" customFormat="1" x14ac:dyDescent="0.25"/>
    <row r="35678" customFormat="1" x14ac:dyDescent="0.25"/>
    <row r="35679" customFormat="1" x14ac:dyDescent="0.25"/>
    <row r="35680" customFormat="1" x14ac:dyDescent="0.25"/>
    <row r="35681" customFormat="1" x14ac:dyDescent="0.25"/>
    <row r="35682" customFormat="1" x14ac:dyDescent="0.25"/>
    <row r="35683" customFormat="1" x14ac:dyDescent="0.25"/>
    <row r="35684" customFormat="1" x14ac:dyDescent="0.25"/>
    <row r="35685" customFormat="1" x14ac:dyDescent="0.25"/>
    <row r="35686" customFormat="1" x14ac:dyDescent="0.25"/>
    <row r="35687" customFormat="1" x14ac:dyDescent="0.25"/>
    <row r="35688" customFormat="1" x14ac:dyDescent="0.25"/>
    <row r="35689" customFormat="1" x14ac:dyDescent="0.25"/>
    <row r="35690" customFormat="1" x14ac:dyDescent="0.25"/>
    <row r="35691" customFormat="1" x14ac:dyDescent="0.25"/>
    <row r="35692" customFormat="1" x14ac:dyDescent="0.25"/>
    <row r="35693" customFormat="1" x14ac:dyDescent="0.25"/>
    <row r="35694" customFormat="1" x14ac:dyDescent="0.25"/>
    <row r="35695" customFormat="1" x14ac:dyDescent="0.25"/>
    <row r="35696" customFormat="1" x14ac:dyDescent="0.25"/>
    <row r="35697" customFormat="1" x14ac:dyDescent="0.25"/>
    <row r="35698" customFormat="1" x14ac:dyDescent="0.25"/>
    <row r="35699" customFormat="1" x14ac:dyDescent="0.25"/>
    <row r="35700" customFormat="1" x14ac:dyDescent="0.25"/>
    <row r="35701" customFormat="1" x14ac:dyDescent="0.25"/>
    <row r="35702" customFormat="1" x14ac:dyDescent="0.25"/>
    <row r="35703" customFormat="1" x14ac:dyDescent="0.25"/>
    <row r="35704" customFormat="1" x14ac:dyDescent="0.25"/>
    <row r="35705" customFormat="1" x14ac:dyDescent="0.25"/>
    <row r="35706" customFormat="1" x14ac:dyDescent="0.25"/>
    <row r="35707" customFormat="1" x14ac:dyDescent="0.25"/>
    <row r="35708" customFormat="1" x14ac:dyDescent="0.25"/>
    <row r="35709" customFormat="1" x14ac:dyDescent="0.25"/>
    <row r="35710" customFormat="1" x14ac:dyDescent="0.25"/>
    <row r="35711" customFormat="1" x14ac:dyDescent="0.25"/>
    <row r="35712" customFormat="1" x14ac:dyDescent="0.25"/>
    <row r="35713" customFormat="1" x14ac:dyDescent="0.25"/>
    <row r="35714" customFormat="1" x14ac:dyDescent="0.25"/>
    <row r="35715" customFormat="1" x14ac:dyDescent="0.25"/>
    <row r="35716" customFormat="1" x14ac:dyDescent="0.25"/>
    <row r="35717" customFormat="1" x14ac:dyDescent="0.25"/>
    <row r="35718" customFormat="1" x14ac:dyDescent="0.25"/>
    <row r="35719" customFormat="1" x14ac:dyDescent="0.25"/>
    <row r="35720" customFormat="1" x14ac:dyDescent="0.25"/>
    <row r="35721" customFormat="1" x14ac:dyDescent="0.25"/>
    <row r="35722" customFormat="1" x14ac:dyDescent="0.25"/>
    <row r="35723" customFormat="1" x14ac:dyDescent="0.25"/>
    <row r="35724" customFormat="1" x14ac:dyDescent="0.25"/>
    <row r="35725" customFormat="1" x14ac:dyDescent="0.25"/>
    <row r="35726" customFormat="1" x14ac:dyDescent="0.25"/>
    <row r="35727" customFormat="1" x14ac:dyDescent="0.25"/>
    <row r="35728" customFormat="1" x14ac:dyDescent="0.25"/>
    <row r="35729" customFormat="1" x14ac:dyDescent="0.25"/>
    <row r="35730" customFormat="1" x14ac:dyDescent="0.25"/>
    <row r="35731" customFormat="1" x14ac:dyDescent="0.25"/>
    <row r="35732" customFormat="1" x14ac:dyDescent="0.25"/>
    <row r="35733" customFormat="1" x14ac:dyDescent="0.25"/>
    <row r="35734" customFormat="1" x14ac:dyDescent="0.25"/>
    <row r="35735" customFormat="1" x14ac:dyDescent="0.25"/>
    <row r="35736" customFormat="1" x14ac:dyDescent="0.25"/>
    <row r="35737" customFormat="1" x14ac:dyDescent="0.25"/>
    <row r="35738" customFormat="1" x14ac:dyDescent="0.25"/>
    <row r="35739" customFormat="1" x14ac:dyDescent="0.25"/>
    <row r="35740" customFormat="1" x14ac:dyDescent="0.25"/>
    <row r="35741" customFormat="1" x14ac:dyDescent="0.25"/>
    <row r="35742" customFormat="1" x14ac:dyDescent="0.25"/>
    <row r="35743" customFormat="1" x14ac:dyDescent="0.25"/>
    <row r="35744" customFormat="1" x14ac:dyDescent="0.25"/>
    <row r="35745" customFormat="1" x14ac:dyDescent="0.25"/>
    <row r="35746" customFormat="1" x14ac:dyDescent="0.25"/>
    <row r="35747" customFormat="1" x14ac:dyDescent="0.25"/>
    <row r="35748" customFormat="1" x14ac:dyDescent="0.25"/>
    <row r="35749" customFormat="1" x14ac:dyDescent="0.25"/>
    <row r="35750" customFormat="1" x14ac:dyDescent="0.25"/>
    <row r="35751" customFormat="1" x14ac:dyDescent="0.25"/>
    <row r="35752" customFormat="1" x14ac:dyDescent="0.25"/>
    <row r="35753" customFormat="1" x14ac:dyDescent="0.25"/>
    <row r="35754" customFormat="1" x14ac:dyDescent="0.25"/>
    <row r="35755" customFormat="1" x14ac:dyDescent="0.25"/>
    <row r="35756" customFormat="1" x14ac:dyDescent="0.25"/>
    <row r="35757" customFormat="1" x14ac:dyDescent="0.25"/>
    <row r="35758" customFormat="1" x14ac:dyDescent="0.25"/>
    <row r="35759" customFormat="1" x14ac:dyDescent="0.25"/>
    <row r="35760" customFormat="1" x14ac:dyDescent="0.25"/>
    <row r="35761" customFormat="1" x14ac:dyDescent="0.25"/>
    <row r="35762" customFormat="1" x14ac:dyDescent="0.25"/>
    <row r="35763" customFormat="1" x14ac:dyDescent="0.25"/>
    <row r="35764" customFormat="1" x14ac:dyDescent="0.25"/>
    <row r="35765" customFormat="1" x14ac:dyDescent="0.25"/>
    <row r="35766" customFormat="1" x14ac:dyDescent="0.25"/>
    <row r="35767" customFormat="1" x14ac:dyDescent="0.25"/>
    <row r="35768" customFormat="1" x14ac:dyDescent="0.25"/>
    <row r="35769" customFormat="1" x14ac:dyDescent="0.25"/>
    <row r="35770" customFormat="1" x14ac:dyDescent="0.25"/>
    <row r="35771" customFormat="1" x14ac:dyDescent="0.25"/>
    <row r="35772" customFormat="1" x14ac:dyDescent="0.25"/>
    <row r="35773" customFormat="1" x14ac:dyDescent="0.25"/>
    <row r="35774" customFormat="1" x14ac:dyDescent="0.25"/>
    <row r="35775" customFormat="1" x14ac:dyDescent="0.25"/>
    <row r="35776" customFormat="1" x14ac:dyDescent="0.25"/>
    <row r="35777" customFormat="1" x14ac:dyDescent="0.25"/>
    <row r="35778" customFormat="1" x14ac:dyDescent="0.25"/>
    <row r="35779" customFormat="1" x14ac:dyDescent="0.25"/>
    <row r="35780" customFormat="1" x14ac:dyDescent="0.25"/>
    <row r="35781" customFormat="1" x14ac:dyDescent="0.25"/>
    <row r="35782" customFormat="1" x14ac:dyDescent="0.25"/>
    <row r="35783" customFormat="1" x14ac:dyDescent="0.25"/>
    <row r="35784" customFormat="1" x14ac:dyDescent="0.25"/>
    <row r="35785" customFormat="1" x14ac:dyDescent="0.25"/>
    <row r="35786" customFormat="1" x14ac:dyDescent="0.25"/>
    <row r="35787" customFormat="1" x14ac:dyDescent="0.25"/>
    <row r="35788" customFormat="1" x14ac:dyDescent="0.25"/>
    <row r="35789" customFormat="1" x14ac:dyDescent="0.25"/>
    <row r="35790" customFormat="1" x14ac:dyDescent="0.25"/>
    <row r="35791" customFormat="1" x14ac:dyDescent="0.25"/>
    <row r="35792" customFormat="1" x14ac:dyDescent="0.25"/>
    <row r="35793" customFormat="1" x14ac:dyDescent="0.25"/>
    <row r="35794" customFormat="1" x14ac:dyDescent="0.25"/>
    <row r="35795" customFormat="1" x14ac:dyDescent="0.25"/>
    <row r="35796" customFormat="1" x14ac:dyDescent="0.25"/>
    <row r="35797" customFormat="1" x14ac:dyDescent="0.25"/>
    <row r="35798" customFormat="1" x14ac:dyDescent="0.25"/>
    <row r="35799" customFormat="1" x14ac:dyDescent="0.25"/>
    <row r="35800" customFormat="1" x14ac:dyDescent="0.25"/>
    <row r="35801" customFormat="1" x14ac:dyDescent="0.25"/>
    <row r="35802" customFormat="1" x14ac:dyDescent="0.25"/>
    <row r="35803" customFormat="1" x14ac:dyDescent="0.25"/>
    <row r="35804" customFormat="1" x14ac:dyDescent="0.25"/>
    <row r="35805" customFormat="1" x14ac:dyDescent="0.25"/>
    <row r="35806" customFormat="1" x14ac:dyDescent="0.25"/>
    <row r="35807" customFormat="1" x14ac:dyDescent="0.25"/>
    <row r="35808" customFormat="1" x14ac:dyDescent="0.25"/>
    <row r="35809" customFormat="1" x14ac:dyDescent="0.25"/>
    <row r="35810" customFormat="1" x14ac:dyDescent="0.25"/>
    <row r="35811" customFormat="1" x14ac:dyDescent="0.25"/>
    <row r="35812" customFormat="1" x14ac:dyDescent="0.25"/>
    <row r="35813" customFormat="1" x14ac:dyDescent="0.25"/>
    <row r="35814" customFormat="1" x14ac:dyDescent="0.25"/>
    <row r="35815" customFormat="1" x14ac:dyDescent="0.25"/>
    <row r="35816" customFormat="1" x14ac:dyDescent="0.25"/>
    <row r="35817" customFormat="1" x14ac:dyDescent="0.25"/>
    <row r="35818" customFormat="1" x14ac:dyDescent="0.25"/>
    <row r="35819" customFormat="1" x14ac:dyDescent="0.25"/>
    <row r="35820" customFormat="1" x14ac:dyDescent="0.25"/>
    <row r="35821" customFormat="1" x14ac:dyDescent="0.25"/>
    <row r="35822" customFormat="1" x14ac:dyDescent="0.25"/>
    <row r="35823" customFormat="1" x14ac:dyDescent="0.25"/>
    <row r="35824" customFormat="1" x14ac:dyDescent="0.25"/>
    <row r="35825" customFormat="1" x14ac:dyDescent="0.25"/>
    <row r="35826" customFormat="1" x14ac:dyDescent="0.25"/>
    <row r="35827" customFormat="1" x14ac:dyDescent="0.25"/>
    <row r="35828" customFormat="1" x14ac:dyDescent="0.25"/>
    <row r="35829" customFormat="1" x14ac:dyDescent="0.25"/>
    <row r="35830" customFormat="1" x14ac:dyDescent="0.25"/>
    <row r="35831" customFormat="1" x14ac:dyDescent="0.25"/>
    <row r="35832" customFormat="1" x14ac:dyDescent="0.25"/>
    <row r="35833" customFormat="1" x14ac:dyDescent="0.25"/>
    <row r="35834" customFormat="1" x14ac:dyDescent="0.25"/>
    <row r="35835" customFormat="1" x14ac:dyDescent="0.25"/>
    <row r="35836" customFormat="1" x14ac:dyDescent="0.25"/>
    <row r="35837" customFormat="1" x14ac:dyDescent="0.25"/>
    <row r="35838" customFormat="1" x14ac:dyDescent="0.25"/>
    <row r="35839" customFormat="1" x14ac:dyDescent="0.25"/>
    <row r="35840" customFormat="1" x14ac:dyDescent="0.25"/>
    <row r="35841" customFormat="1" x14ac:dyDescent="0.25"/>
    <row r="35842" customFormat="1" x14ac:dyDescent="0.25"/>
    <row r="35843" customFormat="1" x14ac:dyDescent="0.25"/>
    <row r="35844" customFormat="1" x14ac:dyDescent="0.25"/>
    <row r="35845" customFormat="1" x14ac:dyDescent="0.25"/>
    <row r="35846" customFormat="1" x14ac:dyDescent="0.25"/>
    <row r="35847" customFormat="1" x14ac:dyDescent="0.25"/>
    <row r="35848" customFormat="1" x14ac:dyDescent="0.25"/>
    <row r="35849" customFormat="1" x14ac:dyDescent="0.25"/>
    <row r="35850" customFormat="1" x14ac:dyDescent="0.25"/>
    <row r="35851" customFormat="1" x14ac:dyDescent="0.25"/>
    <row r="35852" customFormat="1" x14ac:dyDescent="0.25"/>
    <row r="35853" customFormat="1" x14ac:dyDescent="0.25"/>
    <row r="35854" customFormat="1" x14ac:dyDescent="0.25"/>
    <row r="35855" customFormat="1" x14ac:dyDescent="0.25"/>
    <row r="35856" customFormat="1" x14ac:dyDescent="0.25"/>
    <row r="35857" customFormat="1" x14ac:dyDescent="0.25"/>
    <row r="35858" customFormat="1" x14ac:dyDescent="0.25"/>
    <row r="35859" customFormat="1" x14ac:dyDescent="0.25"/>
    <row r="35860" customFormat="1" x14ac:dyDescent="0.25"/>
    <row r="35861" customFormat="1" x14ac:dyDescent="0.25"/>
    <row r="35862" customFormat="1" x14ac:dyDescent="0.25"/>
    <row r="35863" customFormat="1" x14ac:dyDescent="0.25"/>
    <row r="35864" customFormat="1" x14ac:dyDescent="0.25"/>
    <row r="35865" customFormat="1" x14ac:dyDescent="0.25"/>
    <row r="35866" customFormat="1" x14ac:dyDescent="0.25"/>
    <row r="35867" customFormat="1" x14ac:dyDescent="0.25"/>
    <row r="35868" customFormat="1" x14ac:dyDescent="0.25"/>
    <row r="35869" customFormat="1" x14ac:dyDescent="0.25"/>
    <row r="35870" customFormat="1" x14ac:dyDescent="0.25"/>
    <row r="35871" customFormat="1" x14ac:dyDescent="0.25"/>
    <row r="35872" customFormat="1" x14ac:dyDescent="0.25"/>
    <row r="35873" customFormat="1" x14ac:dyDescent="0.25"/>
    <row r="35874" customFormat="1" x14ac:dyDescent="0.25"/>
    <row r="35875" customFormat="1" x14ac:dyDescent="0.25"/>
    <row r="35876" customFormat="1" x14ac:dyDescent="0.25"/>
    <row r="35877" customFormat="1" x14ac:dyDescent="0.25"/>
    <row r="35878" customFormat="1" x14ac:dyDescent="0.25"/>
    <row r="35879" customFormat="1" x14ac:dyDescent="0.25"/>
    <row r="35880" customFormat="1" x14ac:dyDescent="0.25"/>
    <row r="35881" customFormat="1" x14ac:dyDescent="0.25"/>
    <row r="35882" customFormat="1" x14ac:dyDescent="0.25"/>
    <row r="35883" customFormat="1" x14ac:dyDescent="0.25"/>
    <row r="35884" customFormat="1" x14ac:dyDescent="0.25"/>
    <row r="35885" customFormat="1" x14ac:dyDescent="0.25"/>
    <row r="35886" customFormat="1" x14ac:dyDescent="0.25"/>
    <row r="35887" customFormat="1" x14ac:dyDescent="0.25"/>
    <row r="35888" customFormat="1" x14ac:dyDescent="0.25"/>
    <row r="35889" customFormat="1" x14ac:dyDescent="0.25"/>
    <row r="35890" customFormat="1" x14ac:dyDescent="0.25"/>
    <row r="35891" customFormat="1" x14ac:dyDescent="0.25"/>
    <row r="35892" customFormat="1" x14ac:dyDescent="0.25"/>
    <row r="35893" customFormat="1" x14ac:dyDescent="0.25"/>
    <row r="35894" customFormat="1" x14ac:dyDescent="0.25"/>
    <row r="35895" customFormat="1" x14ac:dyDescent="0.25"/>
    <row r="35896" customFormat="1" x14ac:dyDescent="0.25"/>
    <row r="35897" customFormat="1" x14ac:dyDescent="0.25"/>
    <row r="35898" customFormat="1" x14ac:dyDescent="0.25"/>
    <row r="35899" customFormat="1" x14ac:dyDescent="0.25"/>
    <row r="35900" customFormat="1" x14ac:dyDescent="0.25"/>
    <row r="35901" customFormat="1" x14ac:dyDescent="0.25"/>
    <row r="35902" customFormat="1" x14ac:dyDescent="0.25"/>
    <row r="35903" customFormat="1" x14ac:dyDescent="0.25"/>
    <row r="35904" customFormat="1" x14ac:dyDescent="0.25"/>
    <row r="35905" customFormat="1" x14ac:dyDescent="0.25"/>
    <row r="35906" customFormat="1" x14ac:dyDescent="0.25"/>
    <row r="35907" customFormat="1" x14ac:dyDescent="0.25"/>
    <row r="35908" customFormat="1" x14ac:dyDescent="0.25"/>
    <row r="35909" customFormat="1" x14ac:dyDescent="0.25"/>
    <row r="35910" customFormat="1" x14ac:dyDescent="0.25"/>
    <row r="35911" customFormat="1" x14ac:dyDescent="0.25"/>
    <row r="35912" customFormat="1" x14ac:dyDescent="0.25"/>
    <row r="35913" customFormat="1" x14ac:dyDescent="0.25"/>
    <row r="35914" customFormat="1" x14ac:dyDescent="0.25"/>
    <row r="35915" customFormat="1" x14ac:dyDescent="0.25"/>
    <row r="35916" customFormat="1" x14ac:dyDescent="0.25"/>
    <row r="35917" customFormat="1" x14ac:dyDescent="0.25"/>
    <row r="35918" customFormat="1" x14ac:dyDescent="0.25"/>
    <row r="35919" customFormat="1" x14ac:dyDescent="0.25"/>
    <row r="35920" customFormat="1" x14ac:dyDescent="0.25"/>
    <row r="35921" customFormat="1" x14ac:dyDescent="0.25"/>
    <row r="35922" customFormat="1" x14ac:dyDescent="0.25"/>
    <row r="35923" customFormat="1" x14ac:dyDescent="0.25"/>
    <row r="35924" customFormat="1" x14ac:dyDescent="0.25"/>
    <row r="35925" customFormat="1" x14ac:dyDescent="0.25"/>
    <row r="35926" customFormat="1" x14ac:dyDescent="0.25"/>
    <row r="35927" customFormat="1" x14ac:dyDescent="0.25"/>
    <row r="35928" customFormat="1" x14ac:dyDescent="0.25"/>
    <row r="35929" customFormat="1" x14ac:dyDescent="0.25"/>
    <row r="35930" customFormat="1" x14ac:dyDescent="0.25"/>
    <row r="35931" customFormat="1" x14ac:dyDescent="0.25"/>
    <row r="35932" customFormat="1" x14ac:dyDescent="0.25"/>
    <row r="35933" customFormat="1" x14ac:dyDescent="0.25"/>
    <row r="35934" customFormat="1" x14ac:dyDescent="0.25"/>
    <row r="35935" customFormat="1" x14ac:dyDescent="0.25"/>
    <row r="35936" customFormat="1" x14ac:dyDescent="0.25"/>
    <row r="35937" customFormat="1" x14ac:dyDescent="0.25"/>
    <row r="35938" customFormat="1" x14ac:dyDescent="0.25"/>
    <row r="35939" customFormat="1" x14ac:dyDescent="0.25"/>
    <row r="35940" customFormat="1" x14ac:dyDescent="0.25"/>
    <row r="35941" customFormat="1" x14ac:dyDescent="0.25"/>
    <row r="35942" customFormat="1" x14ac:dyDescent="0.25"/>
    <row r="35943" customFormat="1" x14ac:dyDescent="0.25"/>
    <row r="35944" customFormat="1" x14ac:dyDescent="0.25"/>
    <row r="35945" customFormat="1" x14ac:dyDescent="0.25"/>
    <row r="35946" customFormat="1" x14ac:dyDescent="0.25"/>
    <row r="35947" customFormat="1" x14ac:dyDescent="0.25"/>
    <row r="35948" customFormat="1" x14ac:dyDescent="0.25"/>
    <row r="35949" customFormat="1" x14ac:dyDescent="0.25"/>
    <row r="35950" customFormat="1" x14ac:dyDescent="0.25"/>
    <row r="35951" customFormat="1" x14ac:dyDescent="0.25"/>
    <row r="35952" customFormat="1" x14ac:dyDescent="0.25"/>
    <row r="35953" customFormat="1" x14ac:dyDescent="0.25"/>
    <row r="35954" customFormat="1" x14ac:dyDescent="0.25"/>
    <row r="35955" customFormat="1" x14ac:dyDescent="0.25"/>
    <row r="35956" customFormat="1" x14ac:dyDescent="0.25"/>
    <row r="35957" customFormat="1" x14ac:dyDescent="0.25"/>
    <row r="35958" customFormat="1" x14ac:dyDescent="0.25"/>
    <row r="35959" customFormat="1" x14ac:dyDescent="0.25"/>
    <row r="35960" customFormat="1" x14ac:dyDescent="0.25"/>
    <row r="35961" customFormat="1" x14ac:dyDescent="0.25"/>
    <row r="35962" customFormat="1" x14ac:dyDescent="0.25"/>
    <row r="35963" customFormat="1" x14ac:dyDescent="0.25"/>
    <row r="35964" customFormat="1" x14ac:dyDescent="0.25"/>
    <row r="35965" customFormat="1" x14ac:dyDescent="0.25"/>
    <row r="35966" customFormat="1" x14ac:dyDescent="0.25"/>
    <row r="35967" customFormat="1" x14ac:dyDescent="0.25"/>
    <row r="35968" customFormat="1" x14ac:dyDescent="0.25"/>
    <row r="35969" customFormat="1" x14ac:dyDescent="0.25"/>
    <row r="35970" customFormat="1" x14ac:dyDescent="0.25"/>
    <row r="35971" customFormat="1" x14ac:dyDescent="0.25"/>
    <row r="35972" customFormat="1" x14ac:dyDescent="0.25"/>
    <row r="35973" customFormat="1" x14ac:dyDescent="0.25"/>
    <row r="35974" customFormat="1" x14ac:dyDescent="0.25"/>
    <row r="35975" customFormat="1" x14ac:dyDescent="0.25"/>
    <row r="35976" customFormat="1" x14ac:dyDescent="0.25"/>
    <row r="35977" customFormat="1" x14ac:dyDescent="0.25"/>
    <row r="35978" customFormat="1" x14ac:dyDescent="0.25"/>
    <row r="35979" customFormat="1" x14ac:dyDescent="0.25"/>
    <row r="35980" customFormat="1" x14ac:dyDescent="0.25"/>
    <row r="35981" customFormat="1" x14ac:dyDescent="0.25"/>
    <row r="35982" customFormat="1" x14ac:dyDescent="0.25"/>
    <row r="35983" customFormat="1" x14ac:dyDescent="0.25"/>
    <row r="35984" customFormat="1" x14ac:dyDescent="0.25"/>
    <row r="35985" customFormat="1" x14ac:dyDescent="0.25"/>
    <row r="35986" customFormat="1" x14ac:dyDescent="0.25"/>
    <row r="35987" customFormat="1" x14ac:dyDescent="0.25"/>
    <row r="35988" customFormat="1" x14ac:dyDescent="0.25"/>
    <row r="35989" customFormat="1" x14ac:dyDescent="0.25"/>
    <row r="35990" customFormat="1" x14ac:dyDescent="0.25"/>
    <row r="35991" customFormat="1" x14ac:dyDescent="0.25"/>
    <row r="35992" customFormat="1" x14ac:dyDescent="0.25"/>
    <row r="35993" customFormat="1" x14ac:dyDescent="0.25"/>
    <row r="35994" customFormat="1" x14ac:dyDescent="0.25"/>
    <row r="35995" customFormat="1" x14ac:dyDescent="0.25"/>
    <row r="35996" customFormat="1" x14ac:dyDescent="0.25"/>
    <row r="35997" customFormat="1" x14ac:dyDescent="0.25"/>
    <row r="35998" customFormat="1" x14ac:dyDescent="0.25"/>
    <row r="35999" customFormat="1" x14ac:dyDescent="0.25"/>
    <row r="36000" customFormat="1" x14ac:dyDescent="0.25"/>
    <row r="36001" customFormat="1" x14ac:dyDescent="0.25"/>
    <row r="36002" customFormat="1" x14ac:dyDescent="0.25"/>
    <row r="36003" customFormat="1" x14ac:dyDescent="0.25"/>
    <row r="36004" customFormat="1" x14ac:dyDescent="0.25"/>
    <row r="36005" customFormat="1" x14ac:dyDescent="0.25"/>
    <row r="36006" customFormat="1" x14ac:dyDescent="0.25"/>
    <row r="36007" customFormat="1" x14ac:dyDescent="0.25"/>
    <row r="36008" customFormat="1" x14ac:dyDescent="0.25"/>
    <row r="36009" customFormat="1" x14ac:dyDescent="0.25"/>
    <row r="36010" customFormat="1" x14ac:dyDescent="0.25"/>
    <row r="36011" customFormat="1" x14ac:dyDescent="0.25"/>
    <row r="36012" customFormat="1" x14ac:dyDescent="0.25"/>
    <row r="36013" customFormat="1" x14ac:dyDescent="0.25"/>
    <row r="36014" customFormat="1" x14ac:dyDescent="0.25"/>
    <row r="36015" customFormat="1" x14ac:dyDescent="0.25"/>
    <row r="36016" customFormat="1" x14ac:dyDescent="0.25"/>
    <row r="36017" customFormat="1" x14ac:dyDescent="0.25"/>
    <row r="36018" customFormat="1" x14ac:dyDescent="0.25"/>
    <row r="36019" customFormat="1" x14ac:dyDescent="0.25"/>
    <row r="36020" customFormat="1" x14ac:dyDescent="0.25"/>
    <row r="36021" customFormat="1" x14ac:dyDescent="0.25"/>
    <row r="36022" customFormat="1" x14ac:dyDescent="0.25"/>
    <row r="36023" customFormat="1" x14ac:dyDescent="0.25"/>
    <row r="36024" customFormat="1" x14ac:dyDescent="0.25"/>
    <row r="36025" customFormat="1" x14ac:dyDescent="0.25"/>
    <row r="36026" customFormat="1" x14ac:dyDescent="0.25"/>
    <row r="36027" customFormat="1" x14ac:dyDescent="0.25"/>
    <row r="36028" customFormat="1" x14ac:dyDescent="0.25"/>
    <row r="36029" customFormat="1" x14ac:dyDescent="0.25"/>
    <row r="36030" customFormat="1" x14ac:dyDescent="0.25"/>
    <row r="36031" customFormat="1" x14ac:dyDescent="0.25"/>
    <row r="36032" customFormat="1" x14ac:dyDescent="0.25"/>
    <row r="36033" customFormat="1" x14ac:dyDescent="0.25"/>
    <row r="36034" customFormat="1" x14ac:dyDescent="0.25"/>
    <row r="36035" customFormat="1" x14ac:dyDescent="0.25"/>
    <row r="36036" customFormat="1" x14ac:dyDescent="0.25"/>
    <row r="36037" customFormat="1" x14ac:dyDescent="0.25"/>
    <row r="36038" customFormat="1" x14ac:dyDescent="0.25"/>
    <row r="36039" customFormat="1" x14ac:dyDescent="0.25"/>
    <row r="36040" customFormat="1" x14ac:dyDescent="0.25"/>
    <row r="36041" customFormat="1" x14ac:dyDescent="0.25"/>
    <row r="36042" customFormat="1" x14ac:dyDescent="0.25"/>
    <row r="36043" customFormat="1" x14ac:dyDescent="0.25"/>
    <row r="36044" customFormat="1" x14ac:dyDescent="0.25"/>
    <row r="36045" customFormat="1" x14ac:dyDescent="0.25"/>
    <row r="36046" customFormat="1" x14ac:dyDescent="0.25"/>
    <row r="36047" customFormat="1" x14ac:dyDescent="0.25"/>
    <row r="36048" customFormat="1" x14ac:dyDescent="0.25"/>
    <row r="36049" customFormat="1" x14ac:dyDescent="0.25"/>
    <row r="36050" customFormat="1" x14ac:dyDescent="0.25"/>
    <row r="36051" customFormat="1" x14ac:dyDescent="0.25"/>
    <row r="36052" customFormat="1" x14ac:dyDescent="0.25"/>
    <row r="36053" customFormat="1" x14ac:dyDescent="0.25"/>
    <row r="36054" customFormat="1" x14ac:dyDescent="0.25"/>
    <row r="36055" customFormat="1" x14ac:dyDescent="0.25"/>
    <row r="36056" customFormat="1" x14ac:dyDescent="0.25"/>
    <row r="36057" customFormat="1" x14ac:dyDescent="0.25"/>
    <row r="36058" customFormat="1" x14ac:dyDescent="0.25"/>
    <row r="36059" customFormat="1" x14ac:dyDescent="0.25"/>
    <row r="36060" customFormat="1" x14ac:dyDescent="0.25"/>
    <row r="36061" customFormat="1" x14ac:dyDescent="0.25"/>
    <row r="36062" customFormat="1" x14ac:dyDescent="0.25"/>
    <row r="36063" customFormat="1" x14ac:dyDescent="0.25"/>
    <row r="36064" customFormat="1" x14ac:dyDescent="0.25"/>
    <row r="36065" customFormat="1" x14ac:dyDescent="0.25"/>
    <row r="36066" customFormat="1" x14ac:dyDescent="0.25"/>
    <row r="36067" customFormat="1" x14ac:dyDescent="0.25"/>
    <row r="36068" customFormat="1" x14ac:dyDescent="0.25"/>
    <row r="36069" customFormat="1" x14ac:dyDescent="0.25"/>
    <row r="36070" customFormat="1" x14ac:dyDescent="0.25"/>
    <row r="36071" customFormat="1" x14ac:dyDescent="0.25"/>
    <row r="36072" customFormat="1" x14ac:dyDescent="0.25"/>
    <row r="36073" customFormat="1" x14ac:dyDescent="0.25"/>
    <row r="36074" customFormat="1" x14ac:dyDescent="0.25"/>
    <row r="36075" customFormat="1" x14ac:dyDescent="0.25"/>
    <row r="36076" customFormat="1" x14ac:dyDescent="0.25"/>
    <row r="36077" customFormat="1" x14ac:dyDescent="0.25"/>
    <row r="36078" customFormat="1" x14ac:dyDescent="0.25"/>
    <row r="36079" customFormat="1" x14ac:dyDescent="0.25"/>
    <row r="36080" customFormat="1" x14ac:dyDescent="0.25"/>
    <row r="36081" customFormat="1" x14ac:dyDescent="0.25"/>
    <row r="36082" customFormat="1" x14ac:dyDescent="0.25"/>
    <row r="36083" customFormat="1" x14ac:dyDescent="0.25"/>
    <row r="36084" customFormat="1" x14ac:dyDescent="0.25"/>
    <row r="36085" customFormat="1" x14ac:dyDescent="0.25"/>
    <row r="36086" customFormat="1" x14ac:dyDescent="0.25"/>
    <row r="36087" customFormat="1" x14ac:dyDescent="0.25"/>
    <row r="36088" customFormat="1" x14ac:dyDescent="0.25"/>
    <row r="36089" customFormat="1" x14ac:dyDescent="0.25"/>
    <row r="36090" customFormat="1" x14ac:dyDescent="0.25"/>
    <row r="36091" customFormat="1" x14ac:dyDescent="0.25"/>
    <row r="36092" customFormat="1" x14ac:dyDescent="0.25"/>
    <row r="36093" customFormat="1" x14ac:dyDescent="0.25"/>
    <row r="36094" customFormat="1" x14ac:dyDescent="0.25"/>
    <row r="36095" customFormat="1" x14ac:dyDescent="0.25"/>
    <row r="36096" customFormat="1" x14ac:dyDescent="0.25"/>
    <row r="36097" customFormat="1" x14ac:dyDescent="0.25"/>
    <row r="36098" customFormat="1" x14ac:dyDescent="0.25"/>
    <row r="36099" customFormat="1" x14ac:dyDescent="0.25"/>
    <row r="36100" customFormat="1" x14ac:dyDescent="0.25"/>
    <row r="36101" customFormat="1" x14ac:dyDescent="0.25"/>
    <row r="36102" customFormat="1" x14ac:dyDescent="0.25"/>
    <row r="36103" customFormat="1" x14ac:dyDescent="0.25"/>
    <row r="36104" customFormat="1" x14ac:dyDescent="0.25"/>
    <row r="36105" customFormat="1" x14ac:dyDescent="0.25"/>
    <row r="36106" customFormat="1" x14ac:dyDescent="0.25"/>
    <row r="36107" customFormat="1" x14ac:dyDescent="0.25"/>
    <row r="36108" customFormat="1" x14ac:dyDescent="0.25"/>
    <row r="36109" customFormat="1" x14ac:dyDescent="0.25"/>
    <row r="36110" customFormat="1" x14ac:dyDescent="0.25"/>
    <row r="36111" customFormat="1" x14ac:dyDescent="0.25"/>
    <row r="36112" customFormat="1" x14ac:dyDescent="0.25"/>
    <row r="36113" customFormat="1" x14ac:dyDescent="0.25"/>
    <row r="36114" customFormat="1" x14ac:dyDescent="0.25"/>
    <row r="36115" customFormat="1" x14ac:dyDescent="0.25"/>
    <row r="36116" customFormat="1" x14ac:dyDescent="0.25"/>
    <row r="36117" customFormat="1" x14ac:dyDescent="0.25"/>
    <row r="36118" customFormat="1" x14ac:dyDescent="0.25"/>
    <row r="36119" customFormat="1" x14ac:dyDescent="0.25"/>
    <row r="36120" customFormat="1" x14ac:dyDescent="0.25"/>
    <row r="36121" customFormat="1" x14ac:dyDescent="0.25"/>
    <row r="36122" customFormat="1" x14ac:dyDescent="0.25"/>
    <row r="36123" customFormat="1" x14ac:dyDescent="0.25"/>
    <row r="36124" customFormat="1" x14ac:dyDescent="0.25"/>
    <row r="36125" customFormat="1" x14ac:dyDescent="0.25"/>
    <row r="36126" customFormat="1" x14ac:dyDescent="0.25"/>
    <row r="36127" customFormat="1" x14ac:dyDescent="0.25"/>
    <row r="36128" customFormat="1" x14ac:dyDescent="0.25"/>
    <row r="36129" customFormat="1" x14ac:dyDescent="0.25"/>
    <row r="36130" customFormat="1" x14ac:dyDescent="0.25"/>
    <row r="36131" customFormat="1" x14ac:dyDescent="0.25"/>
    <row r="36132" customFormat="1" x14ac:dyDescent="0.25"/>
    <row r="36133" customFormat="1" x14ac:dyDescent="0.25"/>
    <row r="36134" customFormat="1" x14ac:dyDescent="0.25"/>
    <row r="36135" customFormat="1" x14ac:dyDescent="0.25"/>
    <row r="36136" customFormat="1" x14ac:dyDescent="0.25"/>
    <row r="36137" customFormat="1" x14ac:dyDescent="0.25"/>
    <row r="36138" customFormat="1" x14ac:dyDescent="0.25"/>
    <row r="36139" customFormat="1" x14ac:dyDescent="0.25"/>
    <row r="36140" customFormat="1" x14ac:dyDescent="0.25"/>
    <row r="36141" customFormat="1" x14ac:dyDescent="0.25"/>
    <row r="36142" customFormat="1" x14ac:dyDescent="0.25"/>
    <row r="36143" customFormat="1" x14ac:dyDescent="0.25"/>
    <row r="36144" customFormat="1" x14ac:dyDescent="0.25"/>
    <row r="36145" customFormat="1" x14ac:dyDescent="0.25"/>
    <row r="36146" customFormat="1" x14ac:dyDescent="0.25"/>
    <row r="36147" customFormat="1" x14ac:dyDescent="0.25"/>
    <row r="36148" customFormat="1" x14ac:dyDescent="0.25"/>
    <row r="36149" customFormat="1" x14ac:dyDescent="0.25"/>
    <row r="36150" customFormat="1" x14ac:dyDescent="0.25"/>
    <row r="36151" customFormat="1" x14ac:dyDescent="0.25"/>
    <row r="36152" customFormat="1" x14ac:dyDescent="0.25"/>
    <row r="36153" customFormat="1" x14ac:dyDescent="0.25"/>
    <row r="36154" customFormat="1" x14ac:dyDescent="0.25"/>
    <row r="36155" customFormat="1" x14ac:dyDescent="0.25"/>
    <row r="36156" customFormat="1" x14ac:dyDescent="0.25"/>
    <row r="36157" customFormat="1" x14ac:dyDescent="0.25"/>
    <row r="36158" customFormat="1" x14ac:dyDescent="0.25"/>
    <row r="36159" customFormat="1" x14ac:dyDescent="0.25"/>
    <row r="36160" customFormat="1" x14ac:dyDescent="0.25"/>
    <row r="36161" customFormat="1" x14ac:dyDescent="0.25"/>
    <row r="36162" customFormat="1" x14ac:dyDescent="0.25"/>
    <row r="36163" customFormat="1" x14ac:dyDescent="0.25"/>
    <row r="36164" customFormat="1" x14ac:dyDescent="0.25"/>
    <row r="36165" customFormat="1" x14ac:dyDescent="0.25"/>
    <row r="36166" customFormat="1" x14ac:dyDescent="0.25"/>
    <row r="36167" customFormat="1" x14ac:dyDescent="0.25"/>
    <row r="36168" customFormat="1" x14ac:dyDescent="0.25"/>
    <row r="36169" customFormat="1" x14ac:dyDescent="0.25"/>
    <row r="36170" customFormat="1" x14ac:dyDescent="0.25"/>
    <row r="36171" customFormat="1" x14ac:dyDescent="0.25"/>
    <row r="36172" customFormat="1" x14ac:dyDescent="0.25"/>
    <row r="36173" customFormat="1" x14ac:dyDescent="0.25"/>
    <row r="36174" customFormat="1" x14ac:dyDescent="0.25"/>
    <row r="36175" customFormat="1" x14ac:dyDescent="0.25"/>
    <row r="36176" customFormat="1" x14ac:dyDescent="0.25"/>
    <row r="36177" customFormat="1" x14ac:dyDescent="0.25"/>
    <row r="36178" customFormat="1" x14ac:dyDescent="0.25"/>
    <row r="36179" customFormat="1" x14ac:dyDescent="0.25"/>
    <row r="36180" customFormat="1" x14ac:dyDescent="0.25"/>
    <row r="36181" customFormat="1" x14ac:dyDescent="0.25"/>
    <row r="36182" customFormat="1" x14ac:dyDescent="0.25"/>
    <row r="36183" customFormat="1" x14ac:dyDescent="0.25"/>
    <row r="36184" customFormat="1" x14ac:dyDescent="0.25"/>
    <row r="36185" customFormat="1" x14ac:dyDescent="0.25"/>
    <row r="36186" customFormat="1" x14ac:dyDescent="0.25"/>
    <row r="36187" customFormat="1" x14ac:dyDescent="0.25"/>
    <row r="36188" customFormat="1" x14ac:dyDescent="0.25"/>
    <row r="36189" customFormat="1" x14ac:dyDescent="0.25"/>
    <row r="36190" customFormat="1" x14ac:dyDescent="0.25"/>
    <row r="36191" customFormat="1" x14ac:dyDescent="0.25"/>
    <row r="36192" customFormat="1" x14ac:dyDescent="0.25"/>
    <row r="36193" customFormat="1" x14ac:dyDescent="0.25"/>
    <row r="36194" customFormat="1" x14ac:dyDescent="0.25"/>
    <row r="36195" customFormat="1" x14ac:dyDescent="0.25"/>
    <row r="36196" customFormat="1" x14ac:dyDescent="0.25"/>
    <row r="36197" customFormat="1" x14ac:dyDescent="0.25"/>
    <row r="36198" customFormat="1" x14ac:dyDescent="0.25"/>
    <row r="36199" customFormat="1" x14ac:dyDescent="0.25"/>
    <row r="36200" customFormat="1" x14ac:dyDescent="0.25"/>
    <row r="36201" customFormat="1" x14ac:dyDescent="0.25"/>
    <row r="36202" customFormat="1" x14ac:dyDescent="0.25"/>
    <row r="36203" customFormat="1" x14ac:dyDescent="0.25"/>
    <row r="36204" customFormat="1" x14ac:dyDescent="0.25"/>
    <row r="36205" customFormat="1" x14ac:dyDescent="0.25"/>
    <row r="36206" customFormat="1" x14ac:dyDescent="0.25"/>
    <row r="36207" customFormat="1" x14ac:dyDescent="0.25"/>
    <row r="36208" customFormat="1" x14ac:dyDescent="0.25"/>
    <row r="36209" customFormat="1" x14ac:dyDescent="0.25"/>
    <row r="36210" customFormat="1" x14ac:dyDescent="0.25"/>
    <row r="36211" customFormat="1" x14ac:dyDescent="0.25"/>
    <row r="36212" customFormat="1" x14ac:dyDescent="0.25"/>
    <row r="36213" customFormat="1" x14ac:dyDescent="0.25"/>
    <row r="36214" customFormat="1" x14ac:dyDescent="0.25"/>
    <row r="36215" customFormat="1" x14ac:dyDescent="0.25"/>
    <row r="36216" customFormat="1" x14ac:dyDescent="0.25"/>
    <row r="36217" customFormat="1" x14ac:dyDescent="0.25"/>
    <row r="36218" customFormat="1" x14ac:dyDescent="0.25"/>
    <row r="36219" customFormat="1" x14ac:dyDescent="0.25"/>
    <row r="36220" customFormat="1" x14ac:dyDescent="0.25"/>
    <row r="36221" customFormat="1" x14ac:dyDescent="0.25"/>
    <row r="36222" customFormat="1" x14ac:dyDescent="0.25"/>
    <row r="36223" customFormat="1" x14ac:dyDescent="0.25"/>
    <row r="36224" customFormat="1" x14ac:dyDescent="0.25"/>
    <row r="36225" customFormat="1" x14ac:dyDescent="0.25"/>
    <row r="36226" customFormat="1" x14ac:dyDescent="0.25"/>
    <row r="36227" customFormat="1" x14ac:dyDescent="0.25"/>
    <row r="36228" customFormat="1" x14ac:dyDescent="0.25"/>
    <row r="36229" customFormat="1" x14ac:dyDescent="0.25"/>
    <row r="36230" customFormat="1" x14ac:dyDescent="0.25"/>
    <row r="36231" customFormat="1" x14ac:dyDescent="0.25"/>
    <row r="36232" customFormat="1" x14ac:dyDescent="0.25"/>
    <row r="36233" customFormat="1" x14ac:dyDescent="0.25"/>
    <row r="36234" customFormat="1" x14ac:dyDescent="0.25"/>
    <row r="36235" customFormat="1" x14ac:dyDescent="0.25"/>
    <row r="36236" customFormat="1" x14ac:dyDescent="0.25"/>
    <row r="36237" customFormat="1" x14ac:dyDescent="0.25"/>
    <row r="36238" customFormat="1" x14ac:dyDescent="0.25"/>
    <row r="36239" customFormat="1" x14ac:dyDescent="0.25"/>
    <row r="36240" customFormat="1" x14ac:dyDescent="0.25"/>
    <row r="36241" customFormat="1" x14ac:dyDescent="0.25"/>
    <row r="36242" customFormat="1" x14ac:dyDescent="0.25"/>
    <row r="36243" customFormat="1" x14ac:dyDescent="0.25"/>
    <row r="36244" customFormat="1" x14ac:dyDescent="0.25"/>
    <row r="36245" customFormat="1" x14ac:dyDescent="0.25"/>
    <row r="36246" customFormat="1" x14ac:dyDescent="0.25"/>
    <row r="36247" customFormat="1" x14ac:dyDescent="0.25"/>
    <row r="36248" customFormat="1" x14ac:dyDescent="0.25"/>
    <row r="36249" customFormat="1" x14ac:dyDescent="0.25"/>
    <row r="36250" customFormat="1" x14ac:dyDescent="0.25"/>
    <row r="36251" customFormat="1" x14ac:dyDescent="0.25"/>
    <row r="36252" customFormat="1" x14ac:dyDescent="0.25"/>
    <row r="36253" customFormat="1" x14ac:dyDescent="0.25"/>
    <row r="36254" customFormat="1" x14ac:dyDescent="0.25"/>
    <row r="36255" customFormat="1" x14ac:dyDescent="0.25"/>
    <row r="36256" customFormat="1" x14ac:dyDescent="0.25"/>
    <row r="36257" customFormat="1" x14ac:dyDescent="0.25"/>
    <row r="36258" customFormat="1" x14ac:dyDescent="0.25"/>
    <row r="36259" customFormat="1" x14ac:dyDescent="0.25"/>
    <row r="36260" customFormat="1" x14ac:dyDescent="0.25"/>
    <row r="36261" customFormat="1" x14ac:dyDescent="0.25"/>
    <row r="36262" customFormat="1" x14ac:dyDescent="0.25"/>
    <row r="36263" customFormat="1" x14ac:dyDescent="0.25"/>
    <row r="36264" customFormat="1" x14ac:dyDescent="0.25"/>
    <row r="36265" customFormat="1" x14ac:dyDescent="0.25"/>
    <row r="36266" customFormat="1" x14ac:dyDescent="0.25"/>
    <row r="36267" customFormat="1" x14ac:dyDescent="0.25"/>
    <row r="36268" customFormat="1" x14ac:dyDescent="0.25"/>
    <row r="36269" customFormat="1" x14ac:dyDescent="0.25"/>
    <row r="36270" customFormat="1" x14ac:dyDescent="0.25"/>
    <row r="36271" customFormat="1" x14ac:dyDescent="0.25"/>
    <row r="36272" customFormat="1" x14ac:dyDescent="0.25"/>
    <row r="36273" customFormat="1" x14ac:dyDescent="0.25"/>
    <row r="36274" customFormat="1" x14ac:dyDescent="0.25"/>
    <row r="36275" customFormat="1" x14ac:dyDescent="0.25"/>
    <row r="36276" customFormat="1" x14ac:dyDescent="0.25"/>
    <row r="36277" customFormat="1" x14ac:dyDescent="0.25"/>
    <row r="36278" customFormat="1" x14ac:dyDescent="0.25"/>
    <row r="36279" customFormat="1" x14ac:dyDescent="0.25"/>
    <row r="36280" customFormat="1" x14ac:dyDescent="0.25"/>
    <row r="36281" customFormat="1" x14ac:dyDescent="0.25"/>
    <row r="36282" customFormat="1" x14ac:dyDescent="0.25"/>
    <row r="36283" customFormat="1" x14ac:dyDescent="0.25"/>
    <row r="36284" customFormat="1" x14ac:dyDescent="0.25"/>
    <row r="36285" customFormat="1" x14ac:dyDescent="0.25"/>
    <row r="36286" customFormat="1" x14ac:dyDescent="0.25"/>
    <row r="36287" customFormat="1" x14ac:dyDescent="0.25"/>
    <row r="36288" customFormat="1" x14ac:dyDescent="0.25"/>
    <row r="36289" customFormat="1" x14ac:dyDescent="0.25"/>
    <row r="36290" customFormat="1" x14ac:dyDescent="0.25"/>
    <row r="36291" customFormat="1" x14ac:dyDescent="0.25"/>
    <row r="36292" customFormat="1" x14ac:dyDescent="0.25"/>
    <row r="36293" customFormat="1" x14ac:dyDescent="0.25"/>
    <row r="36294" customFormat="1" x14ac:dyDescent="0.25"/>
    <row r="36295" customFormat="1" x14ac:dyDescent="0.25"/>
    <row r="36296" customFormat="1" x14ac:dyDescent="0.25"/>
    <row r="36297" customFormat="1" x14ac:dyDescent="0.25"/>
    <row r="36298" customFormat="1" x14ac:dyDescent="0.25"/>
    <row r="36299" customFormat="1" x14ac:dyDescent="0.25"/>
    <row r="36300" customFormat="1" x14ac:dyDescent="0.25"/>
    <row r="36301" customFormat="1" x14ac:dyDescent="0.25"/>
    <row r="36302" customFormat="1" x14ac:dyDescent="0.25"/>
    <row r="36303" customFormat="1" x14ac:dyDescent="0.25"/>
    <row r="36304" customFormat="1" x14ac:dyDescent="0.25"/>
    <row r="36305" customFormat="1" x14ac:dyDescent="0.25"/>
    <row r="36306" customFormat="1" x14ac:dyDescent="0.25"/>
    <row r="36307" customFormat="1" x14ac:dyDescent="0.25"/>
    <row r="36308" customFormat="1" x14ac:dyDescent="0.25"/>
    <row r="36309" customFormat="1" x14ac:dyDescent="0.25"/>
    <row r="36310" customFormat="1" x14ac:dyDescent="0.25"/>
    <row r="36311" customFormat="1" x14ac:dyDescent="0.25"/>
    <row r="36312" customFormat="1" x14ac:dyDescent="0.25"/>
    <row r="36313" customFormat="1" x14ac:dyDescent="0.25"/>
    <row r="36314" customFormat="1" x14ac:dyDescent="0.25"/>
    <row r="36315" customFormat="1" x14ac:dyDescent="0.25"/>
    <row r="36316" customFormat="1" x14ac:dyDescent="0.25"/>
    <row r="36317" customFormat="1" x14ac:dyDescent="0.25"/>
    <row r="36318" customFormat="1" x14ac:dyDescent="0.25"/>
    <row r="36319" customFormat="1" x14ac:dyDescent="0.25"/>
    <row r="36320" customFormat="1" x14ac:dyDescent="0.25"/>
    <row r="36321" customFormat="1" x14ac:dyDescent="0.25"/>
    <row r="36322" customFormat="1" x14ac:dyDescent="0.25"/>
    <row r="36323" customFormat="1" x14ac:dyDescent="0.25"/>
    <row r="36324" customFormat="1" x14ac:dyDescent="0.25"/>
    <row r="36325" customFormat="1" x14ac:dyDescent="0.25"/>
    <row r="36326" customFormat="1" x14ac:dyDescent="0.25"/>
    <row r="36327" customFormat="1" x14ac:dyDescent="0.25"/>
    <row r="36328" customFormat="1" x14ac:dyDescent="0.25"/>
    <row r="36329" customFormat="1" x14ac:dyDescent="0.25"/>
    <row r="36330" customFormat="1" x14ac:dyDescent="0.25"/>
    <row r="36331" customFormat="1" x14ac:dyDescent="0.25"/>
    <row r="36332" customFormat="1" x14ac:dyDescent="0.25"/>
    <row r="36333" customFormat="1" x14ac:dyDescent="0.25"/>
    <row r="36334" customFormat="1" x14ac:dyDescent="0.25"/>
    <row r="36335" customFormat="1" x14ac:dyDescent="0.25"/>
    <row r="36336" customFormat="1" x14ac:dyDescent="0.25"/>
    <row r="36337" customFormat="1" x14ac:dyDescent="0.25"/>
    <row r="36338" customFormat="1" x14ac:dyDescent="0.25"/>
    <row r="36339" customFormat="1" x14ac:dyDescent="0.25"/>
    <row r="36340" customFormat="1" x14ac:dyDescent="0.25"/>
    <row r="36341" customFormat="1" x14ac:dyDescent="0.25"/>
    <row r="36342" customFormat="1" x14ac:dyDescent="0.25"/>
    <row r="36343" customFormat="1" x14ac:dyDescent="0.25"/>
    <row r="36344" customFormat="1" x14ac:dyDescent="0.25"/>
    <row r="36345" customFormat="1" x14ac:dyDescent="0.25"/>
    <row r="36346" customFormat="1" x14ac:dyDescent="0.25"/>
    <row r="36347" customFormat="1" x14ac:dyDescent="0.25"/>
    <row r="36348" customFormat="1" x14ac:dyDescent="0.25"/>
    <row r="36349" customFormat="1" x14ac:dyDescent="0.25"/>
    <row r="36350" customFormat="1" x14ac:dyDescent="0.25"/>
    <row r="36351" customFormat="1" x14ac:dyDescent="0.25"/>
    <row r="36352" customFormat="1" x14ac:dyDescent="0.25"/>
    <row r="36353" customFormat="1" x14ac:dyDescent="0.25"/>
    <row r="36354" customFormat="1" x14ac:dyDescent="0.25"/>
    <row r="36355" customFormat="1" x14ac:dyDescent="0.25"/>
    <row r="36356" customFormat="1" x14ac:dyDescent="0.25"/>
    <row r="36357" customFormat="1" x14ac:dyDescent="0.25"/>
    <row r="36358" customFormat="1" x14ac:dyDescent="0.25"/>
    <row r="36359" customFormat="1" x14ac:dyDescent="0.25"/>
    <row r="36360" customFormat="1" x14ac:dyDescent="0.25"/>
    <row r="36361" customFormat="1" x14ac:dyDescent="0.25"/>
    <row r="36362" customFormat="1" x14ac:dyDescent="0.25"/>
    <row r="36363" customFormat="1" x14ac:dyDescent="0.25"/>
    <row r="36364" customFormat="1" x14ac:dyDescent="0.25"/>
    <row r="36365" customFormat="1" x14ac:dyDescent="0.25"/>
    <row r="36366" customFormat="1" x14ac:dyDescent="0.25"/>
    <row r="36367" customFormat="1" x14ac:dyDescent="0.25"/>
    <row r="36368" customFormat="1" x14ac:dyDescent="0.25"/>
    <row r="36369" customFormat="1" x14ac:dyDescent="0.25"/>
    <row r="36370" customFormat="1" x14ac:dyDescent="0.25"/>
    <row r="36371" customFormat="1" x14ac:dyDescent="0.25"/>
    <row r="36372" customFormat="1" x14ac:dyDescent="0.25"/>
    <row r="36373" customFormat="1" x14ac:dyDescent="0.25"/>
    <row r="36374" customFormat="1" x14ac:dyDescent="0.25"/>
    <row r="36375" customFormat="1" x14ac:dyDescent="0.25"/>
    <row r="36376" customFormat="1" x14ac:dyDescent="0.25"/>
    <row r="36377" customFormat="1" x14ac:dyDescent="0.25"/>
    <row r="36378" customFormat="1" x14ac:dyDescent="0.25"/>
    <row r="36379" customFormat="1" x14ac:dyDescent="0.25"/>
    <row r="36380" customFormat="1" x14ac:dyDescent="0.25"/>
    <row r="36381" customFormat="1" x14ac:dyDescent="0.25"/>
    <row r="36382" customFormat="1" x14ac:dyDescent="0.25"/>
    <row r="36383" customFormat="1" x14ac:dyDescent="0.25"/>
    <row r="36384" customFormat="1" x14ac:dyDescent="0.25"/>
    <row r="36385" customFormat="1" x14ac:dyDescent="0.25"/>
    <row r="36386" customFormat="1" x14ac:dyDescent="0.25"/>
    <row r="36387" customFormat="1" x14ac:dyDescent="0.25"/>
    <row r="36388" customFormat="1" x14ac:dyDescent="0.25"/>
    <row r="36389" customFormat="1" x14ac:dyDescent="0.25"/>
    <row r="36390" customFormat="1" x14ac:dyDescent="0.25"/>
    <row r="36391" customFormat="1" x14ac:dyDescent="0.25"/>
    <row r="36392" customFormat="1" x14ac:dyDescent="0.25"/>
    <row r="36393" customFormat="1" x14ac:dyDescent="0.25"/>
    <row r="36394" customFormat="1" x14ac:dyDescent="0.25"/>
    <row r="36395" customFormat="1" x14ac:dyDescent="0.25"/>
    <row r="36396" customFormat="1" x14ac:dyDescent="0.25"/>
    <row r="36397" customFormat="1" x14ac:dyDescent="0.25"/>
    <row r="36398" customFormat="1" x14ac:dyDescent="0.25"/>
    <row r="36399" customFormat="1" x14ac:dyDescent="0.25"/>
    <row r="36400" customFormat="1" x14ac:dyDescent="0.25"/>
    <row r="36401" customFormat="1" x14ac:dyDescent="0.25"/>
    <row r="36402" customFormat="1" x14ac:dyDescent="0.25"/>
    <row r="36403" customFormat="1" x14ac:dyDescent="0.25"/>
    <row r="36404" customFormat="1" x14ac:dyDescent="0.25"/>
    <row r="36405" customFormat="1" x14ac:dyDescent="0.25"/>
    <row r="36406" customFormat="1" x14ac:dyDescent="0.25"/>
    <row r="36407" customFormat="1" x14ac:dyDescent="0.25"/>
    <row r="36408" customFormat="1" x14ac:dyDescent="0.25"/>
    <row r="36409" customFormat="1" x14ac:dyDescent="0.25"/>
    <row r="36410" customFormat="1" x14ac:dyDescent="0.25"/>
    <row r="36411" customFormat="1" x14ac:dyDescent="0.25"/>
    <row r="36412" customFormat="1" x14ac:dyDescent="0.25"/>
    <row r="36413" customFormat="1" x14ac:dyDescent="0.25"/>
    <row r="36414" customFormat="1" x14ac:dyDescent="0.25"/>
    <row r="36415" customFormat="1" x14ac:dyDescent="0.25"/>
    <row r="36416" customFormat="1" x14ac:dyDescent="0.25"/>
    <row r="36417" customFormat="1" x14ac:dyDescent="0.25"/>
    <row r="36418" customFormat="1" x14ac:dyDescent="0.25"/>
    <row r="36419" customFormat="1" x14ac:dyDescent="0.25"/>
    <row r="36420" customFormat="1" x14ac:dyDescent="0.25"/>
    <row r="36421" customFormat="1" x14ac:dyDescent="0.25"/>
    <row r="36422" customFormat="1" x14ac:dyDescent="0.25"/>
    <row r="36423" customFormat="1" x14ac:dyDescent="0.25"/>
    <row r="36424" customFormat="1" x14ac:dyDescent="0.25"/>
    <row r="36425" customFormat="1" x14ac:dyDescent="0.25"/>
    <row r="36426" customFormat="1" x14ac:dyDescent="0.25"/>
    <row r="36427" customFormat="1" x14ac:dyDescent="0.25"/>
    <row r="36428" customFormat="1" x14ac:dyDescent="0.25"/>
    <row r="36429" customFormat="1" x14ac:dyDescent="0.25"/>
    <row r="36430" customFormat="1" x14ac:dyDescent="0.25"/>
    <row r="36431" customFormat="1" x14ac:dyDescent="0.25"/>
    <row r="36432" customFormat="1" x14ac:dyDescent="0.25"/>
    <row r="36433" customFormat="1" x14ac:dyDescent="0.25"/>
    <row r="36434" customFormat="1" x14ac:dyDescent="0.25"/>
    <row r="36435" customFormat="1" x14ac:dyDescent="0.25"/>
    <row r="36436" customFormat="1" x14ac:dyDescent="0.25"/>
    <row r="36437" customFormat="1" x14ac:dyDescent="0.25"/>
    <row r="36438" customFormat="1" x14ac:dyDescent="0.25"/>
    <row r="36439" customFormat="1" x14ac:dyDescent="0.25"/>
    <row r="36440" customFormat="1" x14ac:dyDescent="0.25"/>
    <row r="36441" customFormat="1" x14ac:dyDescent="0.25"/>
    <row r="36442" customFormat="1" x14ac:dyDescent="0.25"/>
    <row r="36443" customFormat="1" x14ac:dyDescent="0.25"/>
    <row r="36444" customFormat="1" x14ac:dyDescent="0.25"/>
    <row r="36445" customFormat="1" x14ac:dyDescent="0.25"/>
    <row r="36446" customFormat="1" x14ac:dyDescent="0.25"/>
    <row r="36447" customFormat="1" x14ac:dyDescent="0.25"/>
    <row r="36448" customFormat="1" x14ac:dyDescent="0.25"/>
    <row r="36449" customFormat="1" x14ac:dyDescent="0.25"/>
    <row r="36450" customFormat="1" x14ac:dyDescent="0.25"/>
    <row r="36451" customFormat="1" x14ac:dyDescent="0.25"/>
    <row r="36452" customFormat="1" x14ac:dyDescent="0.25"/>
    <row r="36453" customFormat="1" x14ac:dyDescent="0.25"/>
    <row r="36454" customFormat="1" x14ac:dyDescent="0.25"/>
    <row r="36455" customFormat="1" x14ac:dyDescent="0.25"/>
    <row r="36456" customFormat="1" x14ac:dyDescent="0.25"/>
    <row r="36457" customFormat="1" x14ac:dyDescent="0.25"/>
    <row r="36458" customFormat="1" x14ac:dyDescent="0.25"/>
    <row r="36459" customFormat="1" x14ac:dyDescent="0.25"/>
    <row r="36460" customFormat="1" x14ac:dyDescent="0.25"/>
    <row r="36461" customFormat="1" x14ac:dyDescent="0.25"/>
    <row r="36462" customFormat="1" x14ac:dyDescent="0.25"/>
    <row r="36463" customFormat="1" x14ac:dyDescent="0.25"/>
    <row r="36464" customFormat="1" x14ac:dyDescent="0.25"/>
    <row r="36465" customFormat="1" x14ac:dyDescent="0.25"/>
    <row r="36466" customFormat="1" x14ac:dyDescent="0.25"/>
    <row r="36467" customFormat="1" x14ac:dyDescent="0.25"/>
    <row r="36468" customFormat="1" x14ac:dyDescent="0.25"/>
    <row r="36469" customFormat="1" x14ac:dyDescent="0.25"/>
    <row r="36470" customFormat="1" x14ac:dyDescent="0.25"/>
    <row r="36471" customFormat="1" x14ac:dyDescent="0.25"/>
    <row r="36472" customFormat="1" x14ac:dyDescent="0.25"/>
    <row r="36473" customFormat="1" x14ac:dyDescent="0.25"/>
    <row r="36474" customFormat="1" x14ac:dyDescent="0.25"/>
    <row r="36475" customFormat="1" x14ac:dyDescent="0.25"/>
    <row r="36476" customFormat="1" x14ac:dyDescent="0.25"/>
    <row r="36477" customFormat="1" x14ac:dyDescent="0.25"/>
    <row r="36478" customFormat="1" x14ac:dyDescent="0.25"/>
    <row r="36479" customFormat="1" x14ac:dyDescent="0.25"/>
    <row r="36480" customFormat="1" x14ac:dyDescent="0.25"/>
    <row r="36481" customFormat="1" x14ac:dyDescent="0.25"/>
    <row r="36482" customFormat="1" x14ac:dyDescent="0.25"/>
    <row r="36483" customFormat="1" x14ac:dyDescent="0.25"/>
    <row r="36484" customFormat="1" x14ac:dyDescent="0.25"/>
    <row r="36485" customFormat="1" x14ac:dyDescent="0.25"/>
    <row r="36486" customFormat="1" x14ac:dyDescent="0.25"/>
    <row r="36487" customFormat="1" x14ac:dyDescent="0.25"/>
    <row r="36488" customFormat="1" x14ac:dyDescent="0.25"/>
    <row r="36489" customFormat="1" x14ac:dyDescent="0.25"/>
    <row r="36490" customFormat="1" x14ac:dyDescent="0.25"/>
    <row r="36491" customFormat="1" x14ac:dyDescent="0.25"/>
    <row r="36492" customFormat="1" x14ac:dyDescent="0.25"/>
    <row r="36493" customFormat="1" x14ac:dyDescent="0.25"/>
    <row r="36494" customFormat="1" x14ac:dyDescent="0.25"/>
    <row r="36495" customFormat="1" x14ac:dyDescent="0.25"/>
    <row r="36496" customFormat="1" x14ac:dyDescent="0.25"/>
    <row r="36497" customFormat="1" x14ac:dyDescent="0.25"/>
    <row r="36498" customFormat="1" x14ac:dyDescent="0.25"/>
    <row r="36499" customFormat="1" x14ac:dyDescent="0.25"/>
    <row r="36500" customFormat="1" x14ac:dyDescent="0.25"/>
    <row r="36501" customFormat="1" x14ac:dyDescent="0.25"/>
    <row r="36502" customFormat="1" x14ac:dyDescent="0.25"/>
    <row r="36503" customFormat="1" x14ac:dyDescent="0.25"/>
    <row r="36504" customFormat="1" x14ac:dyDescent="0.25"/>
    <row r="36505" customFormat="1" x14ac:dyDescent="0.25"/>
    <row r="36506" customFormat="1" x14ac:dyDescent="0.25"/>
    <row r="36507" customFormat="1" x14ac:dyDescent="0.25"/>
    <row r="36508" customFormat="1" x14ac:dyDescent="0.25"/>
    <row r="36509" customFormat="1" x14ac:dyDescent="0.25"/>
    <row r="36510" customFormat="1" x14ac:dyDescent="0.25"/>
    <row r="36511" customFormat="1" x14ac:dyDescent="0.25"/>
    <row r="36512" customFormat="1" x14ac:dyDescent="0.25"/>
    <row r="36513" customFormat="1" x14ac:dyDescent="0.25"/>
    <row r="36514" customFormat="1" x14ac:dyDescent="0.25"/>
    <row r="36515" customFormat="1" x14ac:dyDescent="0.25"/>
    <row r="36516" customFormat="1" x14ac:dyDescent="0.25"/>
    <row r="36517" customFormat="1" x14ac:dyDescent="0.25"/>
    <row r="36518" customFormat="1" x14ac:dyDescent="0.25"/>
    <row r="36519" customFormat="1" x14ac:dyDescent="0.25"/>
    <row r="36520" customFormat="1" x14ac:dyDescent="0.25"/>
    <row r="36521" customFormat="1" x14ac:dyDescent="0.25"/>
    <row r="36522" customFormat="1" x14ac:dyDescent="0.25"/>
    <row r="36523" customFormat="1" x14ac:dyDescent="0.25"/>
    <row r="36524" customFormat="1" x14ac:dyDescent="0.25"/>
    <row r="36525" customFormat="1" x14ac:dyDescent="0.25"/>
    <row r="36526" customFormat="1" x14ac:dyDescent="0.25"/>
    <row r="36527" customFormat="1" x14ac:dyDescent="0.25"/>
    <row r="36528" customFormat="1" x14ac:dyDescent="0.25"/>
    <row r="36529" customFormat="1" x14ac:dyDescent="0.25"/>
    <row r="36530" customFormat="1" x14ac:dyDescent="0.25"/>
    <row r="36531" customFormat="1" x14ac:dyDescent="0.25"/>
    <row r="36532" customFormat="1" x14ac:dyDescent="0.25"/>
    <row r="36533" customFormat="1" x14ac:dyDescent="0.25"/>
    <row r="36534" customFormat="1" x14ac:dyDescent="0.25"/>
    <row r="36535" customFormat="1" x14ac:dyDescent="0.25"/>
    <row r="36536" customFormat="1" x14ac:dyDescent="0.25"/>
    <row r="36537" customFormat="1" x14ac:dyDescent="0.25"/>
    <row r="36538" customFormat="1" x14ac:dyDescent="0.25"/>
    <row r="36539" customFormat="1" x14ac:dyDescent="0.25"/>
    <row r="36540" customFormat="1" x14ac:dyDescent="0.25"/>
    <row r="36541" customFormat="1" x14ac:dyDescent="0.25"/>
    <row r="36542" customFormat="1" x14ac:dyDescent="0.25"/>
    <row r="36543" customFormat="1" x14ac:dyDescent="0.25"/>
    <row r="36544" customFormat="1" x14ac:dyDescent="0.25"/>
    <row r="36545" customFormat="1" x14ac:dyDescent="0.25"/>
    <row r="36546" customFormat="1" x14ac:dyDescent="0.25"/>
    <row r="36547" customFormat="1" x14ac:dyDescent="0.25"/>
    <row r="36548" customFormat="1" x14ac:dyDescent="0.25"/>
    <row r="36549" customFormat="1" x14ac:dyDescent="0.25"/>
    <row r="36550" customFormat="1" x14ac:dyDescent="0.25"/>
    <row r="36551" customFormat="1" x14ac:dyDescent="0.25"/>
    <row r="36552" customFormat="1" x14ac:dyDescent="0.25"/>
    <row r="36553" customFormat="1" x14ac:dyDescent="0.25"/>
    <row r="36554" customFormat="1" x14ac:dyDescent="0.25"/>
    <row r="36555" customFormat="1" x14ac:dyDescent="0.25"/>
    <row r="36556" customFormat="1" x14ac:dyDescent="0.25"/>
    <row r="36557" customFormat="1" x14ac:dyDescent="0.25"/>
    <row r="36558" customFormat="1" x14ac:dyDescent="0.25"/>
    <row r="36559" customFormat="1" x14ac:dyDescent="0.25"/>
    <row r="36560" customFormat="1" x14ac:dyDescent="0.25"/>
    <row r="36561" customFormat="1" x14ac:dyDescent="0.25"/>
    <row r="36562" customFormat="1" x14ac:dyDescent="0.25"/>
    <row r="36563" customFormat="1" x14ac:dyDescent="0.25"/>
    <row r="36564" customFormat="1" x14ac:dyDescent="0.25"/>
    <row r="36565" customFormat="1" x14ac:dyDescent="0.25"/>
    <row r="36566" customFormat="1" x14ac:dyDescent="0.25"/>
    <row r="36567" customFormat="1" x14ac:dyDescent="0.25"/>
    <row r="36568" customFormat="1" x14ac:dyDescent="0.25"/>
    <row r="36569" customFormat="1" x14ac:dyDescent="0.25"/>
    <row r="36570" customFormat="1" x14ac:dyDescent="0.25"/>
    <row r="36571" customFormat="1" x14ac:dyDescent="0.25"/>
    <row r="36572" customFormat="1" x14ac:dyDescent="0.25"/>
    <row r="36573" customFormat="1" x14ac:dyDescent="0.25"/>
    <row r="36574" customFormat="1" x14ac:dyDescent="0.25"/>
    <row r="36575" customFormat="1" x14ac:dyDescent="0.25"/>
    <row r="36576" customFormat="1" x14ac:dyDescent="0.25"/>
    <row r="36577" customFormat="1" x14ac:dyDescent="0.25"/>
    <row r="36578" customFormat="1" x14ac:dyDescent="0.25"/>
    <row r="36579" customFormat="1" x14ac:dyDescent="0.25"/>
    <row r="36580" customFormat="1" x14ac:dyDescent="0.25"/>
    <row r="36581" customFormat="1" x14ac:dyDescent="0.25"/>
    <row r="36582" customFormat="1" x14ac:dyDescent="0.25"/>
    <row r="36583" customFormat="1" x14ac:dyDescent="0.25"/>
    <row r="36584" customFormat="1" x14ac:dyDescent="0.25"/>
    <row r="36585" customFormat="1" x14ac:dyDescent="0.25"/>
    <row r="36586" customFormat="1" x14ac:dyDescent="0.25"/>
    <row r="36587" customFormat="1" x14ac:dyDescent="0.25"/>
    <row r="36588" customFormat="1" x14ac:dyDescent="0.25"/>
    <row r="36589" customFormat="1" x14ac:dyDescent="0.25"/>
    <row r="36590" customFormat="1" x14ac:dyDescent="0.25"/>
    <row r="36591" customFormat="1" x14ac:dyDescent="0.25"/>
    <row r="36592" customFormat="1" x14ac:dyDescent="0.25"/>
    <row r="36593" customFormat="1" x14ac:dyDescent="0.25"/>
    <row r="36594" customFormat="1" x14ac:dyDescent="0.25"/>
    <row r="36595" customFormat="1" x14ac:dyDescent="0.25"/>
    <row r="36596" customFormat="1" x14ac:dyDescent="0.25"/>
    <row r="36597" customFormat="1" x14ac:dyDescent="0.25"/>
    <row r="36598" customFormat="1" x14ac:dyDescent="0.25"/>
    <row r="36599" customFormat="1" x14ac:dyDescent="0.25"/>
    <row r="36600" customFormat="1" x14ac:dyDescent="0.25"/>
    <row r="36601" customFormat="1" x14ac:dyDescent="0.25"/>
    <row r="36602" customFormat="1" x14ac:dyDescent="0.25"/>
    <row r="36603" customFormat="1" x14ac:dyDescent="0.25"/>
    <row r="36604" customFormat="1" x14ac:dyDescent="0.25"/>
    <row r="36605" customFormat="1" x14ac:dyDescent="0.25"/>
    <row r="36606" customFormat="1" x14ac:dyDescent="0.25"/>
    <row r="36607" customFormat="1" x14ac:dyDescent="0.25"/>
    <row r="36608" customFormat="1" x14ac:dyDescent="0.25"/>
    <row r="36609" customFormat="1" x14ac:dyDescent="0.25"/>
    <row r="36610" customFormat="1" x14ac:dyDescent="0.25"/>
    <row r="36611" customFormat="1" x14ac:dyDescent="0.25"/>
    <row r="36612" customFormat="1" x14ac:dyDescent="0.25"/>
    <row r="36613" customFormat="1" x14ac:dyDescent="0.25"/>
    <row r="36614" customFormat="1" x14ac:dyDescent="0.25"/>
    <row r="36615" customFormat="1" x14ac:dyDescent="0.25"/>
    <row r="36616" customFormat="1" x14ac:dyDescent="0.25"/>
    <row r="36617" customFormat="1" x14ac:dyDescent="0.25"/>
    <row r="36618" customFormat="1" x14ac:dyDescent="0.25"/>
    <row r="36619" customFormat="1" x14ac:dyDescent="0.25"/>
    <row r="36620" customFormat="1" x14ac:dyDescent="0.25"/>
    <row r="36621" customFormat="1" x14ac:dyDescent="0.25"/>
    <row r="36622" customFormat="1" x14ac:dyDescent="0.25"/>
    <row r="36623" customFormat="1" x14ac:dyDescent="0.25"/>
    <row r="36624" customFormat="1" x14ac:dyDescent="0.25"/>
    <row r="36625" customFormat="1" x14ac:dyDescent="0.25"/>
    <row r="36626" customFormat="1" x14ac:dyDescent="0.25"/>
    <row r="36627" customFormat="1" x14ac:dyDescent="0.25"/>
    <row r="36628" customFormat="1" x14ac:dyDescent="0.25"/>
    <row r="36629" customFormat="1" x14ac:dyDescent="0.25"/>
    <row r="36630" customFormat="1" x14ac:dyDescent="0.25"/>
    <row r="36631" customFormat="1" x14ac:dyDescent="0.25"/>
    <row r="36632" customFormat="1" x14ac:dyDescent="0.25"/>
    <row r="36633" customFormat="1" x14ac:dyDescent="0.25"/>
    <row r="36634" customFormat="1" x14ac:dyDescent="0.25"/>
    <row r="36635" customFormat="1" x14ac:dyDescent="0.25"/>
    <row r="36636" customFormat="1" x14ac:dyDescent="0.25"/>
    <row r="36637" customFormat="1" x14ac:dyDescent="0.25"/>
    <row r="36638" customFormat="1" x14ac:dyDescent="0.25"/>
    <row r="36639" customFormat="1" x14ac:dyDescent="0.25"/>
    <row r="36640" customFormat="1" x14ac:dyDescent="0.25"/>
    <row r="36641" customFormat="1" x14ac:dyDescent="0.25"/>
    <row r="36642" customFormat="1" x14ac:dyDescent="0.25"/>
    <row r="36643" customFormat="1" x14ac:dyDescent="0.25"/>
    <row r="36644" customFormat="1" x14ac:dyDescent="0.25"/>
    <row r="36645" customFormat="1" x14ac:dyDescent="0.25"/>
    <row r="36646" customFormat="1" x14ac:dyDescent="0.25"/>
    <row r="36647" customFormat="1" x14ac:dyDescent="0.25"/>
    <row r="36648" customFormat="1" x14ac:dyDescent="0.25"/>
    <row r="36649" customFormat="1" x14ac:dyDescent="0.25"/>
    <row r="36650" customFormat="1" x14ac:dyDescent="0.25"/>
    <row r="36651" customFormat="1" x14ac:dyDescent="0.25"/>
    <row r="36652" customFormat="1" x14ac:dyDescent="0.25"/>
    <row r="36653" customFormat="1" x14ac:dyDescent="0.25"/>
    <row r="36654" customFormat="1" x14ac:dyDescent="0.25"/>
    <row r="36655" customFormat="1" x14ac:dyDescent="0.25"/>
    <row r="36656" customFormat="1" x14ac:dyDescent="0.25"/>
    <row r="36657" customFormat="1" x14ac:dyDescent="0.25"/>
    <row r="36658" customFormat="1" x14ac:dyDescent="0.25"/>
    <row r="36659" customFormat="1" x14ac:dyDescent="0.25"/>
    <row r="36660" customFormat="1" x14ac:dyDescent="0.25"/>
    <row r="36661" customFormat="1" x14ac:dyDescent="0.25"/>
    <row r="36662" customFormat="1" x14ac:dyDescent="0.25"/>
    <row r="36663" customFormat="1" x14ac:dyDescent="0.25"/>
    <row r="36664" customFormat="1" x14ac:dyDescent="0.25"/>
    <row r="36665" customFormat="1" x14ac:dyDescent="0.25"/>
    <row r="36666" customFormat="1" x14ac:dyDescent="0.25"/>
    <row r="36667" customFormat="1" x14ac:dyDescent="0.25"/>
    <row r="36668" customFormat="1" x14ac:dyDescent="0.25"/>
    <row r="36669" customFormat="1" x14ac:dyDescent="0.25"/>
    <row r="36670" customFormat="1" x14ac:dyDescent="0.25"/>
    <row r="36671" customFormat="1" x14ac:dyDescent="0.25"/>
    <row r="36672" customFormat="1" x14ac:dyDescent="0.25"/>
    <row r="36673" customFormat="1" x14ac:dyDescent="0.25"/>
    <row r="36674" customFormat="1" x14ac:dyDescent="0.25"/>
    <row r="36675" customFormat="1" x14ac:dyDescent="0.25"/>
    <row r="36676" customFormat="1" x14ac:dyDescent="0.25"/>
    <row r="36677" customFormat="1" x14ac:dyDescent="0.25"/>
    <row r="36678" customFormat="1" x14ac:dyDescent="0.25"/>
    <row r="36679" customFormat="1" x14ac:dyDescent="0.25"/>
    <row r="36680" customFormat="1" x14ac:dyDescent="0.25"/>
    <row r="36681" customFormat="1" x14ac:dyDescent="0.25"/>
    <row r="36682" customFormat="1" x14ac:dyDescent="0.25"/>
    <row r="36683" customFormat="1" x14ac:dyDescent="0.25"/>
    <row r="36684" customFormat="1" x14ac:dyDescent="0.25"/>
    <row r="36685" customFormat="1" x14ac:dyDescent="0.25"/>
    <row r="36686" customFormat="1" x14ac:dyDescent="0.25"/>
    <row r="36687" customFormat="1" x14ac:dyDescent="0.25"/>
    <row r="36688" customFormat="1" x14ac:dyDescent="0.25"/>
    <row r="36689" customFormat="1" x14ac:dyDescent="0.25"/>
    <row r="36690" customFormat="1" x14ac:dyDescent="0.25"/>
    <row r="36691" customFormat="1" x14ac:dyDescent="0.25"/>
    <row r="36692" customFormat="1" x14ac:dyDescent="0.25"/>
    <row r="36693" customFormat="1" x14ac:dyDescent="0.25"/>
    <row r="36694" customFormat="1" x14ac:dyDescent="0.25"/>
    <row r="36695" customFormat="1" x14ac:dyDescent="0.25"/>
    <row r="36696" customFormat="1" x14ac:dyDescent="0.25"/>
    <row r="36697" customFormat="1" x14ac:dyDescent="0.25"/>
    <row r="36698" customFormat="1" x14ac:dyDescent="0.25"/>
    <row r="36699" customFormat="1" x14ac:dyDescent="0.25"/>
    <row r="36700" customFormat="1" x14ac:dyDescent="0.25"/>
    <row r="36701" customFormat="1" x14ac:dyDescent="0.25"/>
    <row r="36702" customFormat="1" x14ac:dyDescent="0.25"/>
    <row r="36703" customFormat="1" x14ac:dyDescent="0.25"/>
    <row r="36704" customFormat="1" x14ac:dyDescent="0.25"/>
    <row r="36705" customFormat="1" x14ac:dyDescent="0.25"/>
    <row r="36706" customFormat="1" x14ac:dyDescent="0.25"/>
    <row r="36707" customFormat="1" x14ac:dyDescent="0.25"/>
    <row r="36708" customFormat="1" x14ac:dyDescent="0.25"/>
    <row r="36709" customFormat="1" x14ac:dyDescent="0.25"/>
    <row r="36710" customFormat="1" x14ac:dyDescent="0.25"/>
    <row r="36711" customFormat="1" x14ac:dyDescent="0.25"/>
    <row r="36712" customFormat="1" x14ac:dyDescent="0.25"/>
    <row r="36713" customFormat="1" x14ac:dyDescent="0.25"/>
    <row r="36714" customFormat="1" x14ac:dyDescent="0.25"/>
    <row r="36715" customFormat="1" x14ac:dyDescent="0.25"/>
    <row r="36716" customFormat="1" x14ac:dyDescent="0.25"/>
    <row r="36717" customFormat="1" x14ac:dyDescent="0.25"/>
    <row r="36718" customFormat="1" x14ac:dyDescent="0.25"/>
    <row r="36719" customFormat="1" x14ac:dyDescent="0.25"/>
    <row r="36720" customFormat="1" x14ac:dyDescent="0.25"/>
    <row r="36721" customFormat="1" x14ac:dyDescent="0.25"/>
    <row r="36722" customFormat="1" x14ac:dyDescent="0.25"/>
    <row r="36723" customFormat="1" x14ac:dyDescent="0.25"/>
    <row r="36724" customFormat="1" x14ac:dyDescent="0.25"/>
    <row r="36725" customFormat="1" x14ac:dyDescent="0.25"/>
    <row r="36726" customFormat="1" x14ac:dyDescent="0.25"/>
    <row r="36727" customFormat="1" x14ac:dyDescent="0.25"/>
    <row r="36728" customFormat="1" x14ac:dyDescent="0.25"/>
    <row r="36729" customFormat="1" x14ac:dyDescent="0.25"/>
    <row r="36730" customFormat="1" x14ac:dyDescent="0.25"/>
    <row r="36731" customFormat="1" x14ac:dyDescent="0.25"/>
    <row r="36732" customFormat="1" x14ac:dyDescent="0.25"/>
    <row r="36733" customFormat="1" x14ac:dyDescent="0.25"/>
    <row r="36734" customFormat="1" x14ac:dyDescent="0.25"/>
    <row r="36735" customFormat="1" x14ac:dyDescent="0.25"/>
    <row r="36736" customFormat="1" x14ac:dyDescent="0.25"/>
    <row r="36737" customFormat="1" x14ac:dyDescent="0.25"/>
    <row r="36738" customFormat="1" x14ac:dyDescent="0.25"/>
    <row r="36739" customFormat="1" x14ac:dyDescent="0.25"/>
    <row r="36740" customFormat="1" x14ac:dyDescent="0.25"/>
    <row r="36741" customFormat="1" x14ac:dyDescent="0.25"/>
    <row r="36742" customFormat="1" x14ac:dyDescent="0.25"/>
    <row r="36743" customFormat="1" x14ac:dyDescent="0.25"/>
    <row r="36744" customFormat="1" x14ac:dyDescent="0.25"/>
    <row r="36745" customFormat="1" x14ac:dyDescent="0.25"/>
    <row r="36746" customFormat="1" x14ac:dyDescent="0.25"/>
    <row r="36747" customFormat="1" x14ac:dyDescent="0.25"/>
    <row r="36748" customFormat="1" x14ac:dyDescent="0.25"/>
    <row r="36749" customFormat="1" x14ac:dyDescent="0.25"/>
    <row r="36750" customFormat="1" x14ac:dyDescent="0.25"/>
    <row r="36751" customFormat="1" x14ac:dyDescent="0.25"/>
    <row r="36752" customFormat="1" x14ac:dyDescent="0.25"/>
    <row r="36753" customFormat="1" x14ac:dyDescent="0.25"/>
    <row r="36754" customFormat="1" x14ac:dyDescent="0.25"/>
    <row r="36755" customFormat="1" x14ac:dyDescent="0.25"/>
    <row r="36756" customFormat="1" x14ac:dyDescent="0.25"/>
    <row r="36757" customFormat="1" x14ac:dyDescent="0.25"/>
    <row r="36758" customFormat="1" x14ac:dyDescent="0.25"/>
    <row r="36759" customFormat="1" x14ac:dyDescent="0.25"/>
    <row r="36760" customFormat="1" x14ac:dyDescent="0.25"/>
    <row r="36761" customFormat="1" x14ac:dyDescent="0.25"/>
    <row r="36762" customFormat="1" x14ac:dyDescent="0.25"/>
    <row r="36763" customFormat="1" x14ac:dyDescent="0.25"/>
    <row r="36764" customFormat="1" x14ac:dyDescent="0.25"/>
    <row r="36765" customFormat="1" x14ac:dyDescent="0.25"/>
    <row r="36766" customFormat="1" x14ac:dyDescent="0.25"/>
    <row r="36767" customFormat="1" x14ac:dyDescent="0.25"/>
    <row r="36768" customFormat="1" x14ac:dyDescent="0.25"/>
    <row r="36769" customFormat="1" x14ac:dyDescent="0.25"/>
    <row r="36770" customFormat="1" x14ac:dyDescent="0.25"/>
    <row r="36771" customFormat="1" x14ac:dyDescent="0.25"/>
    <row r="36772" customFormat="1" x14ac:dyDescent="0.25"/>
    <row r="36773" customFormat="1" x14ac:dyDescent="0.25"/>
    <row r="36774" customFormat="1" x14ac:dyDescent="0.25"/>
    <row r="36775" customFormat="1" x14ac:dyDescent="0.25"/>
    <row r="36776" customFormat="1" x14ac:dyDescent="0.25"/>
    <row r="36777" customFormat="1" x14ac:dyDescent="0.25"/>
    <row r="36778" customFormat="1" x14ac:dyDescent="0.25"/>
    <row r="36779" customFormat="1" x14ac:dyDescent="0.25"/>
    <row r="36780" customFormat="1" x14ac:dyDescent="0.25"/>
    <row r="36781" customFormat="1" x14ac:dyDescent="0.25"/>
    <row r="36782" customFormat="1" x14ac:dyDescent="0.25"/>
    <row r="36783" customFormat="1" x14ac:dyDescent="0.25"/>
    <row r="36784" customFormat="1" x14ac:dyDescent="0.25"/>
    <row r="36785" customFormat="1" x14ac:dyDescent="0.25"/>
    <row r="36786" customFormat="1" x14ac:dyDescent="0.25"/>
    <row r="36787" customFormat="1" x14ac:dyDescent="0.25"/>
    <row r="36788" customFormat="1" x14ac:dyDescent="0.25"/>
    <row r="36789" customFormat="1" x14ac:dyDescent="0.25"/>
    <row r="36790" customFormat="1" x14ac:dyDescent="0.25"/>
    <row r="36791" customFormat="1" x14ac:dyDescent="0.25"/>
    <row r="36792" customFormat="1" x14ac:dyDescent="0.25"/>
    <row r="36793" customFormat="1" x14ac:dyDescent="0.25"/>
    <row r="36794" customFormat="1" x14ac:dyDescent="0.25"/>
    <row r="36795" customFormat="1" x14ac:dyDescent="0.25"/>
    <row r="36796" customFormat="1" x14ac:dyDescent="0.25"/>
    <row r="36797" customFormat="1" x14ac:dyDescent="0.25"/>
    <row r="36798" customFormat="1" x14ac:dyDescent="0.25"/>
    <row r="36799" customFormat="1" x14ac:dyDescent="0.25"/>
    <row r="36800" customFormat="1" x14ac:dyDescent="0.25"/>
    <row r="36801" customFormat="1" x14ac:dyDescent="0.25"/>
    <row r="36802" customFormat="1" x14ac:dyDescent="0.25"/>
    <row r="36803" customFormat="1" x14ac:dyDescent="0.25"/>
    <row r="36804" customFormat="1" x14ac:dyDescent="0.25"/>
    <row r="36805" customFormat="1" x14ac:dyDescent="0.25"/>
    <row r="36806" customFormat="1" x14ac:dyDescent="0.25"/>
    <row r="36807" customFormat="1" x14ac:dyDescent="0.25"/>
    <row r="36808" customFormat="1" x14ac:dyDescent="0.25"/>
    <row r="36809" customFormat="1" x14ac:dyDescent="0.25"/>
    <row r="36810" customFormat="1" x14ac:dyDescent="0.25"/>
    <row r="36811" customFormat="1" x14ac:dyDescent="0.25"/>
    <row r="36812" customFormat="1" x14ac:dyDescent="0.25"/>
    <row r="36813" customFormat="1" x14ac:dyDescent="0.25"/>
    <row r="36814" customFormat="1" x14ac:dyDescent="0.25"/>
    <row r="36815" customFormat="1" x14ac:dyDescent="0.25"/>
    <row r="36816" customFormat="1" x14ac:dyDescent="0.25"/>
    <row r="36817" customFormat="1" x14ac:dyDescent="0.25"/>
    <row r="36818" customFormat="1" x14ac:dyDescent="0.25"/>
    <row r="36819" customFormat="1" x14ac:dyDescent="0.25"/>
    <row r="36820" customFormat="1" x14ac:dyDescent="0.25"/>
    <row r="36821" customFormat="1" x14ac:dyDescent="0.25"/>
    <row r="36822" customFormat="1" x14ac:dyDescent="0.25"/>
    <row r="36823" customFormat="1" x14ac:dyDescent="0.25"/>
    <row r="36824" customFormat="1" x14ac:dyDescent="0.25"/>
    <row r="36825" customFormat="1" x14ac:dyDescent="0.25"/>
    <row r="36826" customFormat="1" x14ac:dyDescent="0.25"/>
    <row r="36827" customFormat="1" x14ac:dyDescent="0.25"/>
    <row r="36828" customFormat="1" x14ac:dyDescent="0.25"/>
    <row r="36829" customFormat="1" x14ac:dyDescent="0.25"/>
    <row r="36830" customFormat="1" x14ac:dyDescent="0.25"/>
    <row r="36831" customFormat="1" x14ac:dyDescent="0.25"/>
    <row r="36832" customFormat="1" x14ac:dyDescent="0.25"/>
    <row r="36833" customFormat="1" x14ac:dyDescent="0.25"/>
    <row r="36834" customFormat="1" x14ac:dyDescent="0.25"/>
    <row r="36835" customFormat="1" x14ac:dyDescent="0.25"/>
    <row r="36836" customFormat="1" x14ac:dyDescent="0.25"/>
    <row r="36837" customFormat="1" x14ac:dyDescent="0.25"/>
    <row r="36838" customFormat="1" x14ac:dyDescent="0.25"/>
    <row r="36839" customFormat="1" x14ac:dyDescent="0.25"/>
    <row r="36840" customFormat="1" x14ac:dyDescent="0.25"/>
    <row r="36841" customFormat="1" x14ac:dyDescent="0.25"/>
    <row r="36842" customFormat="1" x14ac:dyDescent="0.25"/>
    <row r="36843" customFormat="1" x14ac:dyDescent="0.25"/>
    <row r="36844" customFormat="1" x14ac:dyDescent="0.25"/>
    <row r="36845" customFormat="1" x14ac:dyDescent="0.25"/>
    <row r="36846" customFormat="1" x14ac:dyDescent="0.25"/>
    <row r="36847" customFormat="1" x14ac:dyDescent="0.25"/>
    <row r="36848" customFormat="1" x14ac:dyDescent="0.25"/>
    <row r="36849" customFormat="1" x14ac:dyDescent="0.25"/>
    <row r="36850" customFormat="1" x14ac:dyDescent="0.25"/>
    <row r="36851" customFormat="1" x14ac:dyDescent="0.25"/>
    <row r="36852" customFormat="1" x14ac:dyDescent="0.25"/>
    <row r="36853" customFormat="1" x14ac:dyDescent="0.25"/>
    <row r="36854" customFormat="1" x14ac:dyDescent="0.25"/>
    <row r="36855" customFormat="1" x14ac:dyDescent="0.25"/>
    <row r="36856" customFormat="1" x14ac:dyDescent="0.25"/>
    <row r="36857" customFormat="1" x14ac:dyDescent="0.25"/>
    <row r="36858" customFormat="1" x14ac:dyDescent="0.25"/>
    <row r="36859" customFormat="1" x14ac:dyDescent="0.25"/>
    <row r="36860" customFormat="1" x14ac:dyDescent="0.25"/>
    <row r="36861" customFormat="1" x14ac:dyDescent="0.25"/>
    <row r="36862" customFormat="1" x14ac:dyDescent="0.25"/>
    <row r="36863" customFormat="1" x14ac:dyDescent="0.25"/>
    <row r="36864" customFormat="1" x14ac:dyDescent="0.25"/>
    <row r="36865" customFormat="1" x14ac:dyDescent="0.25"/>
    <row r="36866" customFormat="1" x14ac:dyDescent="0.25"/>
    <row r="36867" customFormat="1" x14ac:dyDescent="0.25"/>
    <row r="36868" customFormat="1" x14ac:dyDescent="0.25"/>
    <row r="36869" customFormat="1" x14ac:dyDescent="0.25"/>
    <row r="36870" customFormat="1" x14ac:dyDescent="0.25"/>
    <row r="36871" customFormat="1" x14ac:dyDescent="0.25"/>
    <row r="36872" customFormat="1" x14ac:dyDescent="0.25"/>
    <row r="36873" customFormat="1" x14ac:dyDescent="0.25"/>
    <row r="36874" customFormat="1" x14ac:dyDescent="0.25"/>
    <row r="36875" customFormat="1" x14ac:dyDescent="0.25"/>
    <row r="36876" customFormat="1" x14ac:dyDescent="0.25"/>
    <row r="36877" customFormat="1" x14ac:dyDescent="0.25"/>
    <row r="36878" customFormat="1" x14ac:dyDescent="0.25"/>
    <row r="36879" customFormat="1" x14ac:dyDescent="0.25"/>
    <row r="36880" customFormat="1" x14ac:dyDescent="0.25"/>
    <row r="36881" customFormat="1" x14ac:dyDescent="0.25"/>
    <row r="36882" customFormat="1" x14ac:dyDescent="0.25"/>
    <row r="36883" customFormat="1" x14ac:dyDescent="0.25"/>
    <row r="36884" customFormat="1" x14ac:dyDescent="0.25"/>
    <row r="36885" customFormat="1" x14ac:dyDescent="0.25"/>
    <row r="36886" customFormat="1" x14ac:dyDescent="0.25"/>
    <row r="36887" customFormat="1" x14ac:dyDescent="0.25"/>
    <row r="36888" customFormat="1" x14ac:dyDescent="0.25"/>
    <row r="36889" customFormat="1" x14ac:dyDescent="0.25"/>
    <row r="36890" customFormat="1" x14ac:dyDescent="0.25"/>
    <row r="36891" customFormat="1" x14ac:dyDescent="0.25"/>
    <row r="36892" customFormat="1" x14ac:dyDescent="0.25"/>
    <row r="36893" customFormat="1" x14ac:dyDescent="0.25"/>
    <row r="36894" customFormat="1" x14ac:dyDescent="0.25"/>
    <row r="36895" customFormat="1" x14ac:dyDescent="0.25"/>
    <row r="36896" customFormat="1" x14ac:dyDescent="0.25"/>
    <row r="36897" customFormat="1" x14ac:dyDescent="0.25"/>
    <row r="36898" customFormat="1" x14ac:dyDescent="0.25"/>
    <row r="36899" customFormat="1" x14ac:dyDescent="0.25"/>
    <row r="36900" customFormat="1" x14ac:dyDescent="0.25"/>
    <row r="36901" customFormat="1" x14ac:dyDescent="0.25"/>
    <row r="36902" customFormat="1" x14ac:dyDescent="0.25"/>
    <row r="36903" customFormat="1" x14ac:dyDescent="0.25"/>
    <row r="36904" customFormat="1" x14ac:dyDescent="0.25"/>
    <row r="36905" customFormat="1" x14ac:dyDescent="0.25"/>
    <row r="36906" customFormat="1" x14ac:dyDescent="0.25"/>
    <row r="36907" customFormat="1" x14ac:dyDescent="0.25"/>
    <row r="36908" customFormat="1" x14ac:dyDescent="0.25"/>
    <row r="36909" customFormat="1" x14ac:dyDescent="0.25"/>
    <row r="36910" customFormat="1" x14ac:dyDescent="0.25"/>
    <row r="36911" customFormat="1" x14ac:dyDescent="0.25"/>
    <row r="36912" customFormat="1" x14ac:dyDescent="0.25"/>
    <row r="36913" customFormat="1" x14ac:dyDescent="0.25"/>
    <row r="36914" customFormat="1" x14ac:dyDescent="0.25"/>
    <row r="36915" customFormat="1" x14ac:dyDescent="0.25"/>
    <row r="36916" customFormat="1" x14ac:dyDescent="0.25"/>
    <row r="36917" customFormat="1" x14ac:dyDescent="0.25"/>
    <row r="36918" customFormat="1" x14ac:dyDescent="0.25"/>
    <row r="36919" customFormat="1" x14ac:dyDescent="0.25"/>
    <row r="36920" customFormat="1" x14ac:dyDescent="0.25"/>
    <row r="36921" customFormat="1" x14ac:dyDescent="0.25"/>
    <row r="36922" customFormat="1" x14ac:dyDescent="0.25"/>
    <row r="36923" customFormat="1" x14ac:dyDescent="0.25"/>
    <row r="36924" customFormat="1" x14ac:dyDescent="0.25"/>
    <row r="36925" customFormat="1" x14ac:dyDescent="0.25"/>
    <row r="36926" customFormat="1" x14ac:dyDescent="0.25"/>
    <row r="36927" customFormat="1" x14ac:dyDescent="0.25"/>
    <row r="36928" customFormat="1" x14ac:dyDescent="0.25"/>
    <row r="36929" customFormat="1" x14ac:dyDescent="0.25"/>
    <row r="36930" customFormat="1" x14ac:dyDescent="0.25"/>
    <row r="36931" customFormat="1" x14ac:dyDescent="0.25"/>
    <row r="36932" customFormat="1" x14ac:dyDescent="0.25"/>
    <row r="36933" customFormat="1" x14ac:dyDescent="0.25"/>
    <row r="36934" customFormat="1" x14ac:dyDescent="0.25"/>
    <row r="36935" customFormat="1" x14ac:dyDescent="0.25"/>
    <row r="36936" customFormat="1" x14ac:dyDescent="0.25"/>
    <row r="36937" customFormat="1" x14ac:dyDescent="0.25"/>
    <row r="36938" customFormat="1" x14ac:dyDescent="0.25"/>
    <row r="36939" customFormat="1" x14ac:dyDescent="0.25"/>
    <row r="36940" customFormat="1" x14ac:dyDescent="0.25"/>
    <row r="36941" customFormat="1" x14ac:dyDescent="0.25"/>
    <row r="36942" customFormat="1" x14ac:dyDescent="0.25"/>
    <row r="36943" customFormat="1" x14ac:dyDescent="0.25"/>
    <row r="36944" customFormat="1" x14ac:dyDescent="0.25"/>
    <row r="36945" customFormat="1" x14ac:dyDescent="0.25"/>
    <row r="36946" customFormat="1" x14ac:dyDescent="0.25"/>
    <row r="36947" customFormat="1" x14ac:dyDescent="0.25"/>
    <row r="36948" customFormat="1" x14ac:dyDescent="0.25"/>
    <row r="36949" customFormat="1" x14ac:dyDescent="0.25"/>
    <row r="36950" customFormat="1" x14ac:dyDescent="0.25"/>
    <row r="36951" customFormat="1" x14ac:dyDescent="0.25"/>
    <row r="36952" customFormat="1" x14ac:dyDescent="0.25"/>
    <row r="36953" customFormat="1" x14ac:dyDescent="0.25"/>
    <row r="36954" customFormat="1" x14ac:dyDescent="0.25"/>
    <row r="36955" customFormat="1" x14ac:dyDescent="0.25"/>
    <row r="36956" customFormat="1" x14ac:dyDescent="0.25"/>
    <row r="36957" customFormat="1" x14ac:dyDescent="0.25"/>
    <row r="36958" customFormat="1" x14ac:dyDescent="0.25"/>
    <row r="36959" customFormat="1" x14ac:dyDescent="0.25"/>
    <row r="36960" customFormat="1" x14ac:dyDescent="0.25"/>
    <row r="36961" customFormat="1" x14ac:dyDescent="0.25"/>
    <row r="36962" customFormat="1" x14ac:dyDescent="0.25"/>
    <row r="36963" customFormat="1" x14ac:dyDescent="0.25"/>
    <row r="36964" customFormat="1" x14ac:dyDescent="0.25"/>
    <row r="36965" customFormat="1" x14ac:dyDescent="0.25"/>
    <row r="36966" customFormat="1" x14ac:dyDescent="0.25"/>
    <row r="36967" customFormat="1" x14ac:dyDescent="0.25"/>
    <row r="36968" customFormat="1" x14ac:dyDescent="0.25"/>
    <row r="36969" customFormat="1" x14ac:dyDescent="0.25"/>
    <row r="36970" customFormat="1" x14ac:dyDescent="0.25"/>
    <row r="36971" customFormat="1" x14ac:dyDescent="0.25"/>
    <row r="36972" customFormat="1" x14ac:dyDescent="0.25"/>
    <row r="36973" customFormat="1" x14ac:dyDescent="0.25"/>
    <row r="36974" customFormat="1" x14ac:dyDescent="0.25"/>
    <row r="36975" customFormat="1" x14ac:dyDescent="0.25"/>
    <row r="36976" customFormat="1" x14ac:dyDescent="0.25"/>
    <row r="36977" customFormat="1" x14ac:dyDescent="0.25"/>
    <row r="36978" customFormat="1" x14ac:dyDescent="0.25"/>
    <row r="36979" customFormat="1" x14ac:dyDescent="0.25"/>
    <row r="36980" customFormat="1" x14ac:dyDescent="0.25"/>
    <row r="36981" customFormat="1" x14ac:dyDescent="0.25"/>
    <row r="36982" customFormat="1" x14ac:dyDescent="0.25"/>
    <row r="36983" customFormat="1" x14ac:dyDescent="0.25"/>
    <row r="36984" customFormat="1" x14ac:dyDescent="0.25"/>
    <row r="36985" customFormat="1" x14ac:dyDescent="0.25"/>
    <row r="36986" customFormat="1" x14ac:dyDescent="0.25"/>
    <row r="36987" customFormat="1" x14ac:dyDescent="0.25"/>
    <row r="36988" customFormat="1" x14ac:dyDescent="0.25"/>
    <row r="36989" customFormat="1" x14ac:dyDescent="0.25"/>
    <row r="36990" customFormat="1" x14ac:dyDescent="0.25"/>
    <row r="36991" customFormat="1" x14ac:dyDescent="0.25"/>
    <row r="36992" customFormat="1" x14ac:dyDescent="0.25"/>
    <row r="36993" customFormat="1" x14ac:dyDescent="0.25"/>
    <row r="36994" customFormat="1" x14ac:dyDescent="0.25"/>
    <row r="36995" customFormat="1" x14ac:dyDescent="0.25"/>
    <row r="36996" customFormat="1" x14ac:dyDescent="0.25"/>
    <row r="36997" customFormat="1" x14ac:dyDescent="0.25"/>
    <row r="36998" customFormat="1" x14ac:dyDescent="0.25"/>
    <row r="36999" customFormat="1" x14ac:dyDescent="0.25"/>
    <row r="37000" customFormat="1" x14ac:dyDescent="0.25"/>
    <row r="37001" customFormat="1" x14ac:dyDescent="0.25"/>
    <row r="37002" customFormat="1" x14ac:dyDescent="0.25"/>
    <row r="37003" customFormat="1" x14ac:dyDescent="0.25"/>
    <row r="37004" customFormat="1" x14ac:dyDescent="0.25"/>
    <row r="37005" customFormat="1" x14ac:dyDescent="0.25"/>
    <row r="37006" customFormat="1" x14ac:dyDescent="0.25"/>
    <row r="37007" customFormat="1" x14ac:dyDescent="0.25"/>
    <row r="37008" customFormat="1" x14ac:dyDescent="0.25"/>
    <row r="37009" customFormat="1" x14ac:dyDescent="0.25"/>
    <row r="37010" customFormat="1" x14ac:dyDescent="0.25"/>
    <row r="37011" customFormat="1" x14ac:dyDescent="0.25"/>
    <row r="37012" customFormat="1" x14ac:dyDescent="0.25"/>
    <row r="37013" customFormat="1" x14ac:dyDescent="0.25"/>
    <row r="37014" customFormat="1" x14ac:dyDescent="0.25"/>
    <row r="37015" customFormat="1" x14ac:dyDescent="0.25"/>
    <row r="37016" customFormat="1" x14ac:dyDescent="0.25"/>
    <row r="37017" customFormat="1" x14ac:dyDescent="0.25"/>
    <row r="37018" customFormat="1" x14ac:dyDescent="0.25"/>
    <row r="37019" customFormat="1" x14ac:dyDescent="0.25"/>
    <row r="37020" customFormat="1" x14ac:dyDescent="0.25"/>
    <row r="37021" customFormat="1" x14ac:dyDescent="0.25"/>
    <row r="37022" customFormat="1" x14ac:dyDescent="0.25"/>
    <row r="37023" customFormat="1" x14ac:dyDescent="0.25"/>
    <row r="37024" customFormat="1" x14ac:dyDescent="0.25"/>
    <row r="37025" customFormat="1" x14ac:dyDescent="0.25"/>
    <row r="37026" customFormat="1" x14ac:dyDescent="0.25"/>
    <row r="37027" customFormat="1" x14ac:dyDescent="0.25"/>
    <row r="37028" customFormat="1" x14ac:dyDescent="0.25"/>
    <row r="37029" customFormat="1" x14ac:dyDescent="0.25"/>
    <row r="37030" customFormat="1" x14ac:dyDescent="0.25"/>
    <row r="37031" customFormat="1" x14ac:dyDescent="0.25"/>
    <row r="37032" customFormat="1" x14ac:dyDescent="0.25"/>
    <row r="37033" customFormat="1" x14ac:dyDescent="0.25"/>
    <row r="37034" customFormat="1" x14ac:dyDescent="0.25"/>
    <row r="37035" customFormat="1" x14ac:dyDescent="0.25"/>
    <row r="37036" customFormat="1" x14ac:dyDescent="0.25"/>
    <row r="37037" customFormat="1" x14ac:dyDescent="0.25"/>
    <row r="37038" customFormat="1" x14ac:dyDescent="0.25"/>
    <row r="37039" customFormat="1" x14ac:dyDescent="0.25"/>
    <row r="37040" customFormat="1" x14ac:dyDescent="0.25"/>
    <row r="37041" customFormat="1" x14ac:dyDescent="0.25"/>
    <row r="37042" customFormat="1" x14ac:dyDescent="0.25"/>
    <row r="37043" customFormat="1" x14ac:dyDescent="0.25"/>
    <row r="37044" customFormat="1" x14ac:dyDescent="0.25"/>
    <row r="37045" customFormat="1" x14ac:dyDescent="0.25"/>
    <row r="37046" customFormat="1" x14ac:dyDescent="0.25"/>
    <row r="37047" customFormat="1" x14ac:dyDescent="0.25"/>
    <row r="37048" customFormat="1" x14ac:dyDescent="0.25"/>
    <row r="37049" customFormat="1" x14ac:dyDescent="0.25"/>
    <row r="37050" customFormat="1" x14ac:dyDescent="0.25"/>
    <row r="37051" customFormat="1" x14ac:dyDescent="0.25"/>
    <row r="37052" customFormat="1" x14ac:dyDescent="0.25"/>
    <row r="37053" customFormat="1" x14ac:dyDescent="0.25"/>
    <row r="37054" customFormat="1" x14ac:dyDescent="0.25"/>
    <row r="37055" customFormat="1" x14ac:dyDescent="0.25"/>
    <row r="37056" customFormat="1" x14ac:dyDescent="0.25"/>
    <row r="37057" customFormat="1" x14ac:dyDescent="0.25"/>
    <row r="37058" customFormat="1" x14ac:dyDescent="0.25"/>
    <row r="37059" customFormat="1" x14ac:dyDescent="0.25"/>
    <row r="37060" customFormat="1" x14ac:dyDescent="0.25"/>
    <row r="37061" customFormat="1" x14ac:dyDescent="0.25"/>
    <row r="37062" customFormat="1" x14ac:dyDescent="0.25"/>
    <row r="37063" customFormat="1" x14ac:dyDescent="0.25"/>
    <row r="37064" customFormat="1" x14ac:dyDescent="0.25"/>
    <row r="37065" customFormat="1" x14ac:dyDescent="0.25"/>
    <row r="37066" customFormat="1" x14ac:dyDescent="0.25"/>
    <row r="37067" customFormat="1" x14ac:dyDescent="0.25"/>
    <row r="37068" customFormat="1" x14ac:dyDescent="0.25"/>
    <row r="37069" customFormat="1" x14ac:dyDescent="0.25"/>
    <row r="37070" customFormat="1" x14ac:dyDescent="0.25"/>
    <row r="37071" customFormat="1" x14ac:dyDescent="0.25"/>
    <row r="37072" customFormat="1" x14ac:dyDescent="0.25"/>
    <row r="37073" customFormat="1" x14ac:dyDescent="0.25"/>
    <row r="37074" customFormat="1" x14ac:dyDescent="0.25"/>
    <row r="37075" customFormat="1" x14ac:dyDescent="0.25"/>
    <row r="37076" customFormat="1" x14ac:dyDescent="0.25"/>
    <row r="37077" customFormat="1" x14ac:dyDescent="0.25"/>
    <row r="37078" customFormat="1" x14ac:dyDescent="0.25"/>
    <row r="37079" customFormat="1" x14ac:dyDescent="0.25"/>
    <row r="37080" customFormat="1" x14ac:dyDescent="0.25"/>
    <row r="37081" customFormat="1" x14ac:dyDescent="0.25"/>
    <row r="37082" customFormat="1" x14ac:dyDescent="0.25"/>
    <row r="37083" customFormat="1" x14ac:dyDescent="0.25"/>
    <row r="37084" customFormat="1" x14ac:dyDescent="0.25"/>
    <row r="37085" customFormat="1" x14ac:dyDescent="0.25"/>
    <row r="37086" customFormat="1" x14ac:dyDescent="0.25"/>
    <row r="37087" customFormat="1" x14ac:dyDescent="0.25"/>
    <row r="37088" customFormat="1" x14ac:dyDescent="0.25"/>
    <row r="37089" customFormat="1" x14ac:dyDescent="0.25"/>
    <row r="37090" customFormat="1" x14ac:dyDescent="0.25"/>
    <row r="37091" customFormat="1" x14ac:dyDescent="0.25"/>
    <row r="37092" customFormat="1" x14ac:dyDescent="0.25"/>
    <row r="37093" customFormat="1" x14ac:dyDescent="0.25"/>
    <row r="37094" customFormat="1" x14ac:dyDescent="0.25"/>
    <row r="37095" customFormat="1" x14ac:dyDescent="0.25"/>
    <row r="37096" customFormat="1" x14ac:dyDescent="0.25"/>
    <row r="37097" customFormat="1" x14ac:dyDescent="0.25"/>
    <row r="37098" customFormat="1" x14ac:dyDescent="0.25"/>
    <row r="37099" customFormat="1" x14ac:dyDescent="0.25"/>
    <row r="37100" customFormat="1" x14ac:dyDescent="0.25"/>
    <row r="37101" customFormat="1" x14ac:dyDescent="0.25"/>
    <row r="37102" customFormat="1" x14ac:dyDescent="0.25"/>
    <row r="37103" customFormat="1" x14ac:dyDescent="0.25"/>
    <row r="37104" customFormat="1" x14ac:dyDescent="0.25"/>
    <row r="37105" customFormat="1" x14ac:dyDescent="0.25"/>
    <row r="37106" customFormat="1" x14ac:dyDescent="0.25"/>
    <row r="37107" customFormat="1" x14ac:dyDescent="0.25"/>
    <row r="37108" customFormat="1" x14ac:dyDescent="0.25"/>
    <row r="37109" customFormat="1" x14ac:dyDescent="0.25"/>
    <row r="37110" customFormat="1" x14ac:dyDescent="0.25"/>
    <row r="37111" customFormat="1" x14ac:dyDescent="0.25"/>
    <row r="37112" customFormat="1" x14ac:dyDescent="0.25"/>
    <row r="37113" customFormat="1" x14ac:dyDescent="0.25"/>
    <row r="37114" customFormat="1" x14ac:dyDescent="0.25"/>
    <row r="37115" customFormat="1" x14ac:dyDescent="0.25"/>
    <row r="37116" customFormat="1" x14ac:dyDescent="0.25"/>
    <row r="37117" customFormat="1" x14ac:dyDescent="0.25"/>
    <row r="37118" customFormat="1" x14ac:dyDescent="0.25"/>
    <row r="37119" customFormat="1" x14ac:dyDescent="0.25"/>
    <row r="37120" customFormat="1" x14ac:dyDescent="0.25"/>
    <row r="37121" customFormat="1" x14ac:dyDescent="0.25"/>
    <row r="37122" customFormat="1" x14ac:dyDescent="0.25"/>
    <row r="37123" customFormat="1" x14ac:dyDescent="0.25"/>
    <row r="37124" customFormat="1" x14ac:dyDescent="0.25"/>
    <row r="37125" customFormat="1" x14ac:dyDescent="0.25"/>
    <row r="37126" customFormat="1" x14ac:dyDescent="0.25"/>
    <row r="37127" customFormat="1" x14ac:dyDescent="0.25"/>
    <row r="37128" customFormat="1" x14ac:dyDescent="0.25"/>
    <row r="37129" customFormat="1" x14ac:dyDescent="0.25"/>
    <row r="37130" customFormat="1" x14ac:dyDescent="0.25"/>
    <row r="37131" customFormat="1" x14ac:dyDescent="0.25"/>
    <row r="37132" customFormat="1" x14ac:dyDescent="0.25"/>
    <row r="37133" customFormat="1" x14ac:dyDescent="0.25"/>
    <row r="37134" customFormat="1" x14ac:dyDescent="0.25"/>
    <row r="37135" customFormat="1" x14ac:dyDescent="0.25"/>
    <row r="37136" customFormat="1" x14ac:dyDescent="0.25"/>
    <row r="37137" customFormat="1" x14ac:dyDescent="0.25"/>
    <row r="37138" customFormat="1" x14ac:dyDescent="0.25"/>
    <row r="37139" customFormat="1" x14ac:dyDescent="0.25"/>
    <row r="37140" customFormat="1" x14ac:dyDescent="0.25"/>
    <row r="37141" customFormat="1" x14ac:dyDescent="0.25"/>
    <row r="37142" customFormat="1" x14ac:dyDescent="0.25"/>
    <row r="37143" customFormat="1" x14ac:dyDescent="0.25"/>
    <row r="37144" customFormat="1" x14ac:dyDescent="0.25"/>
    <row r="37145" customFormat="1" x14ac:dyDescent="0.25"/>
    <row r="37146" customFormat="1" x14ac:dyDescent="0.25"/>
    <row r="37147" customFormat="1" x14ac:dyDescent="0.25"/>
    <row r="37148" customFormat="1" x14ac:dyDescent="0.25"/>
    <row r="37149" customFormat="1" x14ac:dyDescent="0.25"/>
    <row r="37150" customFormat="1" x14ac:dyDescent="0.25"/>
    <row r="37151" customFormat="1" x14ac:dyDescent="0.25"/>
    <row r="37152" customFormat="1" x14ac:dyDescent="0.25"/>
    <row r="37153" customFormat="1" x14ac:dyDescent="0.25"/>
    <row r="37154" customFormat="1" x14ac:dyDescent="0.25"/>
    <row r="37155" customFormat="1" x14ac:dyDescent="0.25"/>
    <row r="37156" customFormat="1" x14ac:dyDescent="0.25"/>
    <row r="37157" customFormat="1" x14ac:dyDescent="0.25"/>
    <row r="37158" customFormat="1" x14ac:dyDescent="0.25"/>
    <row r="37159" customFormat="1" x14ac:dyDescent="0.25"/>
    <row r="37160" customFormat="1" x14ac:dyDescent="0.25"/>
    <row r="37161" customFormat="1" x14ac:dyDescent="0.25"/>
    <row r="37162" customFormat="1" x14ac:dyDescent="0.25"/>
    <row r="37163" customFormat="1" x14ac:dyDescent="0.25"/>
    <row r="37164" customFormat="1" x14ac:dyDescent="0.25"/>
    <row r="37165" customFormat="1" x14ac:dyDescent="0.25"/>
    <row r="37166" customFormat="1" x14ac:dyDescent="0.25"/>
    <row r="37167" customFormat="1" x14ac:dyDescent="0.25"/>
    <row r="37168" customFormat="1" x14ac:dyDescent="0.25"/>
    <row r="37169" customFormat="1" x14ac:dyDescent="0.25"/>
    <row r="37170" customFormat="1" x14ac:dyDescent="0.25"/>
    <row r="37171" customFormat="1" x14ac:dyDescent="0.25"/>
    <row r="37172" customFormat="1" x14ac:dyDescent="0.25"/>
    <row r="37173" customFormat="1" x14ac:dyDescent="0.25"/>
    <row r="37174" customFormat="1" x14ac:dyDescent="0.25"/>
    <row r="37175" customFormat="1" x14ac:dyDescent="0.25"/>
    <row r="37176" customFormat="1" x14ac:dyDescent="0.25"/>
    <row r="37177" customFormat="1" x14ac:dyDescent="0.25"/>
    <row r="37178" customFormat="1" x14ac:dyDescent="0.25"/>
    <row r="37179" customFormat="1" x14ac:dyDescent="0.25"/>
    <row r="37180" customFormat="1" x14ac:dyDescent="0.25"/>
    <row r="37181" customFormat="1" x14ac:dyDescent="0.25"/>
    <row r="37182" customFormat="1" x14ac:dyDescent="0.25"/>
    <row r="37183" customFormat="1" x14ac:dyDescent="0.25"/>
    <row r="37184" customFormat="1" x14ac:dyDescent="0.25"/>
    <row r="37185" customFormat="1" x14ac:dyDescent="0.25"/>
    <row r="37186" customFormat="1" x14ac:dyDescent="0.25"/>
    <row r="37187" customFormat="1" x14ac:dyDescent="0.25"/>
    <row r="37188" customFormat="1" x14ac:dyDescent="0.25"/>
    <row r="37189" customFormat="1" x14ac:dyDescent="0.25"/>
    <row r="37190" customFormat="1" x14ac:dyDescent="0.25"/>
    <row r="37191" customFormat="1" x14ac:dyDescent="0.25"/>
    <row r="37192" customFormat="1" x14ac:dyDescent="0.25"/>
    <row r="37193" customFormat="1" x14ac:dyDescent="0.25"/>
    <row r="37194" customFormat="1" x14ac:dyDescent="0.25"/>
    <row r="37195" customFormat="1" x14ac:dyDescent="0.25"/>
    <row r="37196" customFormat="1" x14ac:dyDescent="0.25"/>
    <row r="37197" customFormat="1" x14ac:dyDescent="0.25"/>
    <row r="37198" customFormat="1" x14ac:dyDescent="0.25"/>
    <row r="37199" customFormat="1" x14ac:dyDescent="0.25"/>
    <row r="37200" customFormat="1" x14ac:dyDescent="0.25"/>
    <row r="37201" customFormat="1" x14ac:dyDescent="0.25"/>
    <row r="37202" customFormat="1" x14ac:dyDescent="0.25"/>
    <row r="37203" customFormat="1" x14ac:dyDescent="0.25"/>
    <row r="37204" customFormat="1" x14ac:dyDescent="0.25"/>
    <row r="37205" customFormat="1" x14ac:dyDescent="0.25"/>
    <row r="37206" customFormat="1" x14ac:dyDescent="0.25"/>
    <row r="37207" customFormat="1" x14ac:dyDescent="0.25"/>
    <row r="37208" customFormat="1" x14ac:dyDescent="0.25"/>
    <row r="37209" customFormat="1" x14ac:dyDescent="0.25"/>
    <row r="37210" customFormat="1" x14ac:dyDescent="0.25"/>
    <row r="37211" customFormat="1" x14ac:dyDescent="0.25"/>
    <row r="37212" customFormat="1" x14ac:dyDescent="0.25"/>
    <row r="37213" customFormat="1" x14ac:dyDescent="0.25"/>
    <row r="37214" customFormat="1" x14ac:dyDescent="0.25"/>
    <row r="37215" customFormat="1" x14ac:dyDescent="0.25"/>
    <row r="37216" customFormat="1" x14ac:dyDescent="0.25"/>
    <row r="37217" customFormat="1" x14ac:dyDescent="0.25"/>
    <row r="37218" customFormat="1" x14ac:dyDescent="0.25"/>
    <row r="37219" customFormat="1" x14ac:dyDescent="0.25"/>
    <row r="37220" customFormat="1" x14ac:dyDescent="0.25"/>
    <row r="37221" customFormat="1" x14ac:dyDescent="0.25"/>
    <row r="37222" customFormat="1" x14ac:dyDescent="0.25"/>
    <row r="37223" customFormat="1" x14ac:dyDescent="0.25"/>
    <row r="37224" customFormat="1" x14ac:dyDescent="0.25"/>
    <row r="37225" customFormat="1" x14ac:dyDescent="0.25"/>
    <row r="37226" customFormat="1" x14ac:dyDescent="0.25"/>
    <row r="37227" customFormat="1" x14ac:dyDescent="0.25"/>
    <row r="37228" customFormat="1" x14ac:dyDescent="0.25"/>
    <row r="37229" customFormat="1" x14ac:dyDescent="0.25"/>
    <row r="37230" customFormat="1" x14ac:dyDescent="0.25"/>
    <row r="37231" customFormat="1" x14ac:dyDescent="0.25"/>
    <row r="37232" customFormat="1" x14ac:dyDescent="0.25"/>
    <row r="37233" customFormat="1" x14ac:dyDescent="0.25"/>
    <row r="37234" customFormat="1" x14ac:dyDescent="0.25"/>
    <row r="37235" customFormat="1" x14ac:dyDescent="0.25"/>
    <row r="37236" customFormat="1" x14ac:dyDescent="0.25"/>
    <row r="37237" customFormat="1" x14ac:dyDescent="0.25"/>
    <row r="37238" customFormat="1" x14ac:dyDescent="0.25"/>
    <row r="37239" customFormat="1" x14ac:dyDescent="0.25"/>
    <row r="37240" customFormat="1" x14ac:dyDescent="0.25"/>
    <row r="37241" customFormat="1" x14ac:dyDescent="0.25"/>
    <row r="37242" customFormat="1" x14ac:dyDescent="0.25"/>
    <row r="37243" customFormat="1" x14ac:dyDescent="0.25"/>
    <row r="37244" customFormat="1" x14ac:dyDescent="0.25"/>
    <row r="37245" customFormat="1" x14ac:dyDescent="0.25"/>
    <row r="37246" customFormat="1" x14ac:dyDescent="0.25"/>
    <row r="37247" customFormat="1" x14ac:dyDescent="0.25"/>
    <row r="37248" customFormat="1" x14ac:dyDescent="0.25"/>
    <row r="37249" customFormat="1" x14ac:dyDescent="0.25"/>
    <row r="37250" customFormat="1" x14ac:dyDescent="0.25"/>
    <row r="37251" customFormat="1" x14ac:dyDescent="0.25"/>
    <row r="37252" customFormat="1" x14ac:dyDescent="0.25"/>
    <row r="37253" customFormat="1" x14ac:dyDescent="0.25"/>
    <row r="37254" customFormat="1" x14ac:dyDescent="0.25"/>
    <row r="37255" customFormat="1" x14ac:dyDescent="0.25"/>
    <row r="37256" customFormat="1" x14ac:dyDescent="0.25"/>
    <row r="37257" customFormat="1" x14ac:dyDescent="0.25"/>
    <row r="37258" customFormat="1" x14ac:dyDescent="0.25"/>
    <row r="37259" customFormat="1" x14ac:dyDescent="0.25"/>
    <row r="37260" customFormat="1" x14ac:dyDescent="0.25"/>
    <row r="37261" customFormat="1" x14ac:dyDescent="0.25"/>
    <row r="37262" customFormat="1" x14ac:dyDescent="0.25"/>
    <row r="37263" customFormat="1" x14ac:dyDescent="0.25"/>
    <row r="37264" customFormat="1" x14ac:dyDescent="0.25"/>
    <row r="37265" customFormat="1" x14ac:dyDescent="0.25"/>
    <row r="37266" customFormat="1" x14ac:dyDescent="0.25"/>
    <row r="37267" customFormat="1" x14ac:dyDescent="0.25"/>
    <row r="37268" customFormat="1" x14ac:dyDescent="0.25"/>
    <row r="37269" customFormat="1" x14ac:dyDescent="0.25"/>
    <row r="37270" customFormat="1" x14ac:dyDescent="0.25"/>
    <row r="37271" customFormat="1" x14ac:dyDescent="0.25"/>
    <row r="37272" customFormat="1" x14ac:dyDescent="0.25"/>
    <row r="37273" customFormat="1" x14ac:dyDescent="0.25"/>
    <row r="37274" customFormat="1" x14ac:dyDescent="0.25"/>
    <row r="37275" customFormat="1" x14ac:dyDescent="0.25"/>
    <row r="37276" customFormat="1" x14ac:dyDescent="0.25"/>
    <row r="37277" customFormat="1" x14ac:dyDescent="0.25"/>
    <row r="37278" customFormat="1" x14ac:dyDescent="0.25"/>
    <row r="37279" customFormat="1" x14ac:dyDescent="0.25"/>
    <row r="37280" customFormat="1" x14ac:dyDescent="0.25"/>
    <row r="37281" customFormat="1" x14ac:dyDescent="0.25"/>
    <row r="37282" customFormat="1" x14ac:dyDescent="0.25"/>
    <row r="37283" customFormat="1" x14ac:dyDescent="0.25"/>
    <row r="37284" customFormat="1" x14ac:dyDescent="0.25"/>
    <row r="37285" customFormat="1" x14ac:dyDescent="0.25"/>
    <row r="37286" customFormat="1" x14ac:dyDescent="0.25"/>
    <row r="37287" customFormat="1" x14ac:dyDescent="0.25"/>
    <row r="37288" customFormat="1" x14ac:dyDescent="0.25"/>
    <row r="37289" customFormat="1" x14ac:dyDescent="0.25"/>
    <row r="37290" customFormat="1" x14ac:dyDescent="0.25"/>
    <row r="37291" customFormat="1" x14ac:dyDescent="0.25"/>
    <row r="37292" customFormat="1" x14ac:dyDescent="0.25"/>
    <row r="37293" customFormat="1" x14ac:dyDescent="0.25"/>
    <row r="37294" customFormat="1" x14ac:dyDescent="0.25"/>
    <row r="37295" customFormat="1" x14ac:dyDescent="0.25"/>
    <row r="37296" customFormat="1" x14ac:dyDescent="0.25"/>
    <row r="37297" customFormat="1" x14ac:dyDescent="0.25"/>
    <row r="37298" customFormat="1" x14ac:dyDescent="0.25"/>
    <row r="37299" customFormat="1" x14ac:dyDescent="0.25"/>
    <row r="37300" customFormat="1" x14ac:dyDescent="0.25"/>
    <row r="37301" customFormat="1" x14ac:dyDescent="0.25"/>
    <row r="37302" customFormat="1" x14ac:dyDescent="0.25"/>
    <row r="37303" customFormat="1" x14ac:dyDescent="0.25"/>
    <row r="37304" customFormat="1" x14ac:dyDescent="0.25"/>
    <row r="37305" customFormat="1" x14ac:dyDescent="0.25"/>
    <row r="37306" customFormat="1" x14ac:dyDescent="0.25"/>
    <row r="37307" customFormat="1" x14ac:dyDescent="0.25"/>
    <row r="37308" customFormat="1" x14ac:dyDescent="0.25"/>
    <row r="37309" customFormat="1" x14ac:dyDescent="0.25"/>
    <row r="37310" customFormat="1" x14ac:dyDescent="0.25"/>
    <row r="37311" customFormat="1" x14ac:dyDescent="0.25"/>
    <row r="37312" customFormat="1" x14ac:dyDescent="0.25"/>
    <row r="37313" customFormat="1" x14ac:dyDescent="0.25"/>
    <row r="37314" customFormat="1" x14ac:dyDescent="0.25"/>
    <row r="37315" customFormat="1" x14ac:dyDescent="0.25"/>
    <row r="37316" customFormat="1" x14ac:dyDescent="0.25"/>
    <row r="37317" customFormat="1" x14ac:dyDescent="0.25"/>
    <row r="37318" customFormat="1" x14ac:dyDescent="0.25"/>
    <row r="37319" customFormat="1" x14ac:dyDescent="0.25"/>
    <row r="37320" customFormat="1" x14ac:dyDescent="0.25"/>
    <row r="37321" customFormat="1" x14ac:dyDescent="0.25"/>
    <row r="37322" customFormat="1" x14ac:dyDescent="0.25"/>
    <row r="37323" customFormat="1" x14ac:dyDescent="0.25"/>
    <row r="37324" customFormat="1" x14ac:dyDescent="0.25"/>
    <row r="37325" customFormat="1" x14ac:dyDescent="0.25"/>
    <row r="37326" customFormat="1" x14ac:dyDescent="0.25"/>
    <row r="37327" customFormat="1" x14ac:dyDescent="0.25"/>
    <row r="37328" customFormat="1" x14ac:dyDescent="0.25"/>
    <row r="37329" customFormat="1" x14ac:dyDescent="0.25"/>
    <row r="37330" customFormat="1" x14ac:dyDescent="0.25"/>
    <row r="37331" customFormat="1" x14ac:dyDescent="0.25"/>
    <row r="37332" customFormat="1" x14ac:dyDescent="0.25"/>
    <row r="37333" customFormat="1" x14ac:dyDescent="0.25"/>
    <row r="37334" customFormat="1" x14ac:dyDescent="0.25"/>
    <row r="37335" customFormat="1" x14ac:dyDescent="0.25"/>
    <row r="37336" customFormat="1" x14ac:dyDescent="0.25"/>
    <row r="37337" customFormat="1" x14ac:dyDescent="0.25"/>
    <row r="37338" customFormat="1" x14ac:dyDescent="0.25"/>
    <row r="37339" customFormat="1" x14ac:dyDescent="0.25"/>
    <row r="37340" customFormat="1" x14ac:dyDescent="0.25"/>
    <row r="37341" customFormat="1" x14ac:dyDescent="0.25"/>
    <row r="37342" customFormat="1" x14ac:dyDescent="0.25"/>
    <row r="37343" customFormat="1" x14ac:dyDescent="0.25"/>
    <row r="37344" customFormat="1" x14ac:dyDescent="0.25"/>
    <row r="37345" customFormat="1" x14ac:dyDescent="0.25"/>
    <row r="37346" customFormat="1" x14ac:dyDescent="0.25"/>
    <row r="37347" customFormat="1" x14ac:dyDescent="0.25"/>
    <row r="37348" customFormat="1" x14ac:dyDescent="0.25"/>
    <row r="37349" customFormat="1" x14ac:dyDescent="0.25"/>
    <row r="37350" customFormat="1" x14ac:dyDescent="0.25"/>
    <row r="37351" customFormat="1" x14ac:dyDescent="0.25"/>
    <row r="37352" customFormat="1" x14ac:dyDescent="0.25"/>
    <row r="37353" customFormat="1" x14ac:dyDescent="0.25"/>
    <row r="37354" customFormat="1" x14ac:dyDescent="0.25"/>
    <row r="37355" customFormat="1" x14ac:dyDescent="0.25"/>
    <row r="37356" customFormat="1" x14ac:dyDescent="0.25"/>
    <row r="37357" customFormat="1" x14ac:dyDescent="0.25"/>
    <row r="37358" customFormat="1" x14ac:dyDescent="0.25"/>
    <row r="37359" customFormat="1" x14ac:dyDescent="0.25"/>
    <row r="37360" customFormat="1" x14ac:dyDescent="0.25"/>
    <row r="37361" customFormat="1" x14ac:dyDescent="0.25"/>
    <row r="37362" customFormat="1" x14ac:dyDescent="0.25"/>
    <row r="37363" customFormat="1" x14ac:dyDescent="0.25"/>
    <row r="37364" customFormat="1" x14ac:dyDescent="0.25"/>
    <row r="37365" customFormat="1" x14ac:dyDescent="0.25"/>
    <row r="37366" customFormat="1" x14ac:dyDescent="0.25"/>
    <row r="37367" customFormat="1" x14ac:dyDescent="0.25"/>
    <row r="37368" customFormat="1" x14ac:dyDescent="0.25"/>
    <row r="37369" customFormat="1" x14ac:dyDescent="0.25"/>
    <row r="37370" customFormat="1" x14ac:dyDescent="0.25"/>
    <row r="37371" customFormat="1" x14ac:dyDescent="0.25"/>
    <row r="37372" customFormat="1" x14ac:dyDescent="0.25"/>
    <row r="37373" customFormat="1" x14ac:dyDescent="0.25"/>
    <row r="37374" customFormat="1" x14ac:dyDescent="0.25"/>
    <row r="37375" customFormat="1" x14ac:dyDescent="0.25"/>
    <row r="37376" customFormat="1" x14ac:dyDescent="0.25"/>
    <row r="37377" customFormat="1" x14ac:dyDescent="0.25"/>
    <row r="37378" customFormat="1" x14ac:dyDescent="0.25"/>
    <row r="37379" customFormat="1" x14ac:dyDescent="0.25"/>
    <row r="37380" customFormat="1" x14ac:dyDescent="0.25"/>
    <row r="37381" customFormat="1" x14ac:dyDescent="0.25"/>
    <row r="37382" customFormat="1" x14ac:dyDescent="0.25"/>
    <row r="37383" customFormat="1" x14ac:dyDescent="0.25"/>
    <row r="37384" customFormat="1" x14ac:dyDescent="0.25"/>
    <row r="37385" customFormat="1" x14ac:dyDescent="0.25"/>
    <row r="37386" customFormat="1" x14ac:dyDescent="0.25"/>
    <row r="37387" customFormat="1" x14ac:dyDescent="0.25"/>
    <row r="37388" customFormat="1" x14ac:dyDescent="0.25"/>
    <row r="37389" customFormat="1" x14ac:dyDescent="0.25"/>
    <row r="37390" customFormat="1" x14ac:dyDescent="0.25"/>
    <row r="37391" customFormat="1" x14ac:dyDescent="0.25"/>
    <row r="37392" customFormat="1" x14ac:dyDescent="0.25"/>
    <row r="37393" customFormat="1" x14ac:dyDescent="0.25"/>
    <row r="37394" customFormat="1" x14ac:dyDescent="0.25"/>
    <row r="37395" customFormat="1" x14ac:dyDescent="0.25"/>
    <row r="37396" customFormat="1" x14ac:dyDescent="0.25"/>
    <row r="37397" customFormat="1" x14ac:dyDescent="0.25"/>
    <row r="37398" customFormat="1" x14ac:dyDescent="0.25"/>
    <row r="37399" customFormat="1" x14ac:dyDescent="0.25"/>
    <row r="37400" customFormat="1" x14ac:dyDescent="0.25"/>
    <row r="37401" customFormat="1" x14ac:dyDescent="0.25"/>
    <row r="37402" customFormat="1" x14ac:dyDescent="0.25"/>
    <row r="37403" customFormat="1" x14ac:dyDescent="0.25"/>
    <row r="37404" customFormat="1" x14ac:dyDescent="0.25"/>
    <row r="37405" customFormat="1" x14ac:dyDescent="0.25"/>
    <row r="37406" customFormat="1" x14ac:dyDescent="0.25"/>
    <row r="37407" customFormat="1" x14ac:dyDescent="0.25"/>
    <row r="37408" customFormat="1" x14ac:dyDescent="0.25"/>
    <row r="37409" customFormat="1" x14ac:dyDescent="0.25"/>
    <row r="37410" customFormat="1" x14ac:dyDescent="0.25"/>
    <row r="37411" customFormat="1" x14ac:dyDescent="0.25"/>
    <row r="37412" customFormat="1" x14ac:dyDescent="0.25"/>
    <row r="37413" customFormat="1" x14ac:dyDescent="0.25"/>
    <row r="37414" customFormat="1" x14ac:dyDescent="0.25"/>
    <row r="37415" customFormat="1" x14ac:dyDescent="0.25"/>
    <row r="37416" customFormat="1" x14ac:dyDescent="0.25"/>
    <row r="37417" customFormat="1" x14ac:dyDescent="0.25"/>
    <row r="37418" customFormat="1" x14ac:dyDescent="0.25"/>
    <row r="37419" customFormat="1" x14ac:dyDescent="0.25"/>
    <row r="37420" customFormat="1" x14ac:dyDescent="0.25"/>
    <row r="37421" customFormat="1" x14ac:dyDescent="0.25"/>
    <row r="37422" customFormat="1" x14ac:dyDescent="0.25"/>
    <row r="37423" customFormat="1" x14ac:dyDescent="0.25"/>
    <row r="37424" customFormat="1" x14ac:dyDescent="0.25"/>
    <row r="37425" customFormat="1" x14ac:dyDescent="0.25"/>
    <row r="37426" customFormat="1" x14ac:dyDescent="0.25"/>
    <row r="37427" customFormat="1" x14ac:dyDescent="0.25"/>
    <row r="37428" customFormat="1" x14ac:dyDescent="0.25"/>
    <row r="37429" customFormat="1" x14ac:dyDescent="0.25"/>
    <row r="37430" customFormat="1" x14ac:dyDescent="0.25"/>
    <row r="37431" customFormat="1" x14ac:dyDescent="0.25"/>
    <row r="37432" customFormat="1" x14ac:dyDescent="0.25"/>
    <row r="37433" customFormat="1" x14ac:dyDescent="0.25"/>
    <row r="37434" customFormat="1" x14ac:dyDescent="0.25"/>
    <row r="37435" customFormat="1" x14ac:dyDescent="0.25"/>
    <row r="37436" customFormat="1" x14ac:dyDescent="0.25"/>
    <row r="37437" customFormat="1" x14ac:dyDescent="0.25"/>
    <row r="37438" customFormat="1" x14ac:dyDescent="0.25"/>
    <row r="37439" customFormat="1" x14ac:dyDescent="0.25"/>
    <row r="37440" customFormat="1" x14ac:dyDescent="0.25"/>
    <row r="37441" customFormat="1" x14ac:dyDescent="0.25"/>
    <row r="37442" customFormat="1" x14ac:dyDescent="0.25"/>
    <row r="37443" customFormat="1" x14ac:dyDescent="0.25"/>
    <row r="37444" customFormat="1" x14ac:dyDescent="0.25"/>
    <row r="37445" customFormat="1" x14ac:dyDescent="0.25"/>
    <row r="37446" customFormat="1" x14ac:dyDescent="0.25"/>
    <row r="37447" customFormat="1" x14ac:dyDescent="0.25"/>
    <row r="37448" customFormat="1" x14ac:dyDescent="0.25"/>
    <row r="37449" customFormat="1" x14ac:dyDescent="0.25"/>
    <row r="37450" customFormat="1" x14ac:dyDescent="0.25"/>
    <row r="37451" customFormat="1" x14ac:dyDescent="0.25"/>
    <row r="37452" customFormat="1" x14ac:dyDescent="0.25"/>
    <row r="37453" customFormat="1" x14ac:dyDescent="0.25"/>
    <row r="37454" customFormat="1" x14ac:dyDescent="0.25"/>
    <row r="37455" customFormat="1" x14ac:dyDescent="0.25"/>
    <row r="37456" customFormat="1" x14ac:dyDescent="0.25"/>
    <row r="37457" customFormat="1" x14ac:dyDescent="0.25"/>
    <row r="37458" customFormat="1" x14ac:dyDescent="0.25"/>
    <row r="37459" customFormat="1" x14ac:dyDescent="0.25"/>
    <row r="37460" customFormat="1" x14ac:dyDescent="0.25"/>
    <row r="37461" customFormat="1" x14ac:dyDescent="0.25"/>
    <row r="37462" customFormat="1" x14ac:dyDescent="0.25"/>
    <row r="37463" customFormat="1" x14ac:dyDescent="0.25"/>
    <row r="37464" customFormat="1" x14ac:dyDescent="0.25"/>
    <row r="37465" customFormat="1" x14ac:dyDescent="0.25"/>
    <row r="37466" customFormat="1" x14ac:dyDescent="0.25"/>
    <row r="37467" customFormat="1" x14ac:dyDescent="0.25"/>
    <row r="37468" customFormat="1" x14ac:dyDescent="0.25"/>
    <row r="37469" customFormat="1" x14ac:dyDescent="0.25"/>
    <row r="37470" customFormat="1" x14ac:dyDescent="0.25"/>
    <row r="37471" customFormat="1" x14ac:dyDescent="0.25"/>
    <row r="37472" customFormat="1" x14ac:dyDescent="0.25"/>
    <row r="37473" customFormat="1" x14ac:dyDescent="0.25"/>
    <row r="37474" customFormat="1" x14ac:dyDescent="0.25"/>
    <row r="37475" customFormat="1" x14ac:dyDescent="0.25"/>
    <row r="37476" customFormat="1" x14ac:dyDescent="0.25"/>
    <row r="37477" customFormat="1" x14ac:dyDescent="0.25"/>
    <row r="37478" customFormat="1" x14ac:dyDescent="0.25"/>
    <row r="37479" customFormat="1" x14ac:dyDescent="0.25"/>
    <row r="37480" customFormat="1" x14ac:dyDescent="0.25"/>
    <row r="37481" customFormat="1" x14ac:dyDescent="0.25"/>
    <row r="37482" customFormat="1" x14ac:dyDescent="0.25"/>
    <row r="37483" customFormat="1" x14ac:dyDescent="0.25"/>
    <row r="37484" customFormat="1" x14ac:dyDescent="0.25"/>
    <row r="37485" customFormat="1" x14ac:dyDescent="0.25"/>
    <row r="37486" customFormat="1" x14ac:dyDescent="0.25"/>
    <row r="37487" customFormat="1" x14ac:dyDescent="0.25"/>
    <row r="37488" customFormat="1" x14ac:dyDescent="0.25"/>
    <row r="37489" customFormat="1" x14ac:dyDescent="0.25"/>
    <row r="37490" customFormat="1" x14ac:dyDescent="0.25"/>
    <row r="37491" customFormat="1" x14ac:dyDescent="0.25"/>
    <row r="37492" customFormat="1" x14ac:dyDescent="0.25"/>
    <row r="37493" customFormat="1" x14ac:dyDescent="0.25"/>
    <row r="37494" customFormat="1" x14ac:dyDescent="0.25"/>
    <row r="37495" customFormat="1" x14ac:dyDescent="0.25"/>
    <row r="37496" customFormat="1" x14ac:dyDescent="0.25"/>
    <row r="37497" customFormat="1" x14ac:dyDescent="0.25"/>
    <row r="37498" customFormat="1" x14ac:dyDescent="0.25"/>
    <row r="37499" customFormat="1" x14ac:dyDescent="0.25"/>
    <row r="37500" customFormat="1" x14ac:dyDescent="0.25"/>
    <row r="37501" customFormat="1" x14ac:dyDescent="0.25"/>
    <row r="37502" customFormat="1" x14ac:dyDescent="0.25"/>
    <row r="37503" customFormat="1" x14ac:dyDescent="0.25"/>
    <row r="37504" customFormat="1" x14ac:dyDescent="0.25"/>
    <row r="37505" customFormat="1" x14ac:dyDescent="0.25"/>
    <row r="37506" customFormat="1" x14ac:dyDescent="0.25"/>
    <row r="37507" customFormat="1" x14ac:dyDescent="0.25"/>
    <row r="37508" customFormat="1" x14ac:dyDescent="0.25"/>
    <row r="37509" customFormat="1" x14ac:dyDescent="0.25"/>
    <row r="37510" customFormat="1" x14ac:dyDescent="0.25"/>
    <row r="37511" customFormat="1" x14ac:dyDescent="0.25"/>
    <row r="37512" customFormat="1" x14ac:dyDescent="0.25"/>
    <row r="37513" customFormat="1" x14ac:dyDescent="0.25"/>
    <row r="37514" customFormat="1" x14ac:dyDescent="0.25"/>
    <row r="37515" customFormat="1" x14ac:dyDescent="0.25"/>
    <row r="37516" customFormat="1" x14ac:dyDescent="0.25"/>
    <row r="37517" customFormat="1" x14ac:dyDescent="0.25"/>
    <row r="37518" customFormat="1" x14ac:dyDescent="0.25"/>
    <row r="37519" customFormat="1" x14ac:dyDescent="0.25"/>
    <row r="37520" customFormat="1" x14ac:dyDescent="0.25"/>
    <row r="37521" customFormat="1" x14ac:dyDescent="0.25"/>
    <row r="37522" customFormat="1" x14ac:dyDescent="0.25"/>
    <row r="37523" customFormat="1" x14ac:dyDescent="0.25"/>
    <row r="37524" customFormat="1" x14ac:dyDescent="0.25"/>
    <row r="37525" customFormat="1" x14ac:dyDescent="0.25"/>
    <row r="37526" customFormat="1" x14ac:dyDescent="0.25"/>
    <row r="37527" customFormat="1" x14ac:dyDescent="0.25"/>
    <row r="37528" customFormat="1" x14ac:dyDescent="0.25"/>
    <row r="37529" customFormat="1" x14ac:dyDescent="0.25"/>
    <row r="37530" customFormat="1" x14ac:dyDescent="0.25"/>
    <row r="37531" customFormat="1" x14ac:dyDescent="0.25"/>
    <row r="37532" customFormat="1" x14ac:dyDescent="0.25"/>
    <row r="37533" customFormat="1" x14ac:dyDescent="0.25"/>
    <row r="37534" customFormat="1" x14ac:dyDescent="0.25"/>
    <row r="37535" customFormat="1" x14ac:dyDescent="0.25"/>
    <row r="37536" customFormat="1" x14ac:dyDescent="0.25"/>
    <row r="37537" customFormat="1" x14ac:dyDescent="0.25"/>
    <row r="37538" customFormat="1" x14ac:dyDescent="0.25"/>
    <row r="37539" customFormat="1" x14ac:dyDescent="0.25"/>
    <row r="37540" customFormat="1" x14ac:dyDescent="0.25"/>
    <row r="37541" customFormat="1" x14ac:dyDescent="0.25"/>
    <row r="37542" customFormat="1" x14ac:dyDescent="0.25"/>
    <row r="37543" customFormat="1" x14ac:dyDescent="0.25"/>
    <row r="37544" customFormat="1" x14ac:dyDescent="0.25"/>
    <row r="37545" customFormat="1" x14ac:dyDescent="0.25"/>
    <row r="37546" customFormat="1" x14ac:dyDescent="0.25"/>
    <row r="37547" customFormat="1" x14ac:dyDescent="0.25"/>
    <row r="37548" customFormat="1" x14ac:dyDescent="0.25"/>
    <row r="37549" customFormat="1" x14ac:dyDescent="0.25"/>
    <row r="37550" customFormat="1" x14ac:dyDescent="0.25"/>
    <row r="37551" customFormat="1" x14ac:dyDescent="0.25"/>
    <row r="37552" customFormat="1" x14ac:dyDescent="0.25"/>
    <row r="37553" customFormat="1" x14ac:dyDescent="0.25"/>
    <row r="37554" customFormat="1" x14ac:dyDescent="0.25"/>
    <row r="37555" customFormat="1" x14ac:dyDescent="0.25"/>
    <row r="37556" customFormat="1" x14ac:dyDescent="0.25"/>
    <row r="37557" customFormat="1" x14ac:dyDescent="0.25"/>
    <row r="37558" customFormat="1" x14ac:dyDescent="0.25"/>
    <row r="37559" customFormat="1" x14ac:dyDescent="0.25"/>
    <row r="37560" customFormat="1" x14ac:dyDescent="0.25"/>
    <row r="37561" customFormat="1" x14ac:dyDescent="0.25"/>
    <row r="37562" customFormat="1" x14ac:dyDescent="0.25"/>
    <row r="37563" customFormat="1" x14ac:dyDescent="0.25"/>
    <row r="37564" customFormat="1" x14ac:dyDescent="0.25"/>
    <row r="37565" customFormat="1" x14ac:dyDescent="0.25"/>
    <row r="37566" customFormat="1" x14ac:dyDescent="0.25"/>
    <row r="37567" customFormat="1" x14ac:dyDescent="0.25"/>
    <row r="37568" customFormat="1" x14ac:dyDescent="0.25"/>
    <row r="37569" customFormat="1" x14ac:dyDescent="0.25"/>
    <row r="37570" customFormat="1" x14ac:dyDescent="0.25"/>
    <row r="37571" customFormat="1" x14ac:dyDescent="0.25"/>
    <row r="37572" customFormat="1" x14ac:dyDescent="0.25"/>
    <row r="37573" customFormat="1" x14ac:dyDescent="0.25"/>
    <row r="37574" customFormat="1" x14ac:dyDescent="0.25"/>
    <row r="37575" customFormat="1" x14ac:dyDescent="0.25"/>
    <row r="37576" customFormat="1" x14ac:dyDescent="0.25"/>
    <row r="37577" customFormat="1" x14ac:dyDescent="0.25"/>
    <row r="37578" customFormat="1" x14ac:dyDescent="0.25"/>
    <row r="37579" customFormat="1" x14ac:dyDescent="0.25"/>
    <row r="37580" customFormat="1" x14ac:dyDescent="0.25"/>
    <row r="37581" customFormat="1" x14ac:dyDescent="0.25"/>
    <row r="37582" customFormat="1" x14ac:dyDescent="0.25"/>
    <row r="37583" customFormat="1" x14ac:dyDescent="0.25"/>
    <row r="37584" customFormat="1" x14ac:dyDescent="0.25"/>
    <row r="37585" customFormat="1" x14ac:dyDescent="0.25"/>
    <row r="37586" customFormat="1" x14ac:dyDescent="0.25"/>
    <row r="37587" customFormat="1" x14ac:dyDescent="0.25"/>
    <row r="37588" customFormat="1" x14ac:dyDescent="0.25"/>
    <row r="37589" customFormat="1" x14ac:dyDescent="0.25"/>
    <row r="37590" customFormat="1" x14ac:dyDescent="0.25"/>
    <row r="37591" customFormat="1" x14ac:dyDescent="0.25"/>
    <row r="37592" customFormat="1" x14ac:dyDescent="0.25"/>
    <row r="37593" customFormat="1" x14ac:dyDescent="0.25"/>
    <row r="37594" customFormat="1" x14ac:dyDescent="0.25"/>
    <row r="37595" customFormat="1" x14ac:dyDescent="0.25"/>
    <row r="37596" customFormat="1" x14ac:dyDescent="0.25"/>
    <row r="37597" customFormat="1" x14ac:dyDescent="0.25"/>
    <row r="37598" customFormat="1" x14ac:dyDescent="0.25"/>
    <row r="37599" customFormat="1" x14ac:dyDescent="0.25"/>
    <row r="37600" customFormat="1" x14ac:dyDescent="0.25"/>
    <row r="37601" customFormat="1" x14ac:dyDescent="0.25"/>
    <row r="37602" customFormat="1" x14ac:dyDescent="0.25"/>
    <row r="37603" customFormat="1" x14ac:dyDescent="0.25"/>
    <row r="37604" customFormat="1" x14ac:dyDescent="0.25"/>
    <row r="37605" customFormat="1" x14ac:dyDescent="0.25"/>
    <row r="37606" customFormat="1" x14ac:dyDescent="0.25"/>
    <row r="37607" customFormat="1" x14ac:dyDescent="0.25"/>
    <row r="37608" customFormat="1" x14ac:dyDescent="0.25"/>
    <row r="37609" customFormat="1" x14ac:dyDescent="0.25"/>
    <row r="37610" customFormat="1" x14ac:dyDescent="0.25"/>
    <row r="37611" customFormat="1" x14ac:dyDescent="0.25"/>
    <row r="37612" customFormat="1" x14ac:dyDescent="0.25"/>
    <row r="37613" customFormat="1" x14ac:dyDescent="0.25"/>
    <row r="37614" customFormat="1" x14ac:dyDescent="0.25"/>
    <row r="37615" customFormat="1" x14ac:dyDescent="0.25"/>
    <row r="37616" customFormat="1" x14ac:dyDescent="0.25"/>
    <row r="37617" customFormat="1" x14ac:dyDescent="0.25"/>
    <row r="37618" customFormat="1" x14ac:dyDescent="0.25"/>
    <row r="37619" customFormat="1" x14ac:dyDescent="0.25"/>
    <row r="37620" customFormat="1" x14ac:dyDescent="0.25"/>
    <row r="37621" customFormat="1" x14ac:dyDescent="0.25"/>
    <row r="37622" customFormat="1" x14ac:dyDescent="0.25"/>
    <row r="37623" customFormat="1" x14ac:dyDescent="0.25"/>
    <row r="37624" customFormat="1" x14ac:dyDescent="0.25"/>
    <row r="37625" customFormat="1" x14ac:dyDescent="0.25"/>
    <row r="37626" customFormat="1" x14ac:dyDescent="0.25"/>
    <row r="37627" customFormat="1" x14ac:dyDescent="0.25"/>
    <row r="37628" customFormat="1" x14ac:dyDescent="0.25"/>
    <row r="37629" customFormat="1" x14ac:dyDescent="0.25"/>
    <row r="37630" customFormat="1" x14ac:dyDescent="0.25"/>
    <row r="37631" customFormat="1" x14ac:dyDescent="0.25"/>
    <row r="37632" customFormat="1" x14ac:dyDescent="0.25"/>
    <row r="37633" customFormat="1" x14ac:dyDescent="0.25"/>
    <row r="37634" customFormat="1" x14ac:dyDescent="0.25"/>
    <row r="37635" customFormat="1" x14ac:dyDescent="0.25"/>
    <row r="37636" customFormat="1" x14ac:dyDescent="0.25"/>
    <row r="37637" customFormat="1" x14ac:dyDescent="0.25"/>
    <row r="37638" customFormat="1" x14ac:dyDescent="0.25"/>
    <row r="37639" customFormat="1" x14ac:dyDescent="0.25"/>
    <row r="37640" customFormat="1" x14ac:dyDescent="0.25"/>
    <row r="37641" customFormat="1" x14ac:dyDescent="0.25"/>
    <row r="37642" customFormat="1" x14ac:dyDescent="0.25"/>
    <row r="37643" customFormat="1" x14ac:dyDescent="0.25"/>
    <row r="37644" customFormat="1" x14ac:dyDescent="0.25"/>
    <row r="37645" customFormat="1" x14ac:dyDescent="0.25"/>
    <row r="37646" customFormat="1" x14ac:dyDescent="0.25"/>
    <row r="37647" customFormat="1" x14ac:dyDescent="0.25"/>
    <row r="37648" customFormat="1" x14ac:dyDescent="0.25"/>
    <row r="37649" customFormat="1" x14ac:dyDescent="0.25"/>
    <row r="37650" customFormat="1" x14ac:dyDescent="0.25"/>
    <row r="37651" customFormat="1" x14ac:dyDescent="0.25"/>
    <row r="37652" customFormat="1" x14ac:dyDescent="0.25"/>
    <row r="37653" customFormat="1" x14ac:dyDescent="0.25"/>
    <row r="37654" customFormat="1" x14ac:dyDescent="0.25"/>
    <row r="37655" customFormat="1" x14ac:dyDescent="0.25"/>
    <row r="37656" customFormat="1" x14ac:dyDescent="0.25"/>
    <row r="37657" customFormat="1" x14ac:dyDescent="0.25"/>
    <row r="37658" customFormat="1" x14ac:dyDescent="0.25"/>
    <row r="37659" customFormat="1" x14ac:dyDescent="0.25"/>
    <row r="37660" customFormat="1" x14ac:dyDescent="0.25"/>
    <row r="37661" customFormat="1" x14ac:dyDescent="0.25"/>
    <row r="37662" customFormat="1" x14ac:dyDescent="0.25"/>
    <row r="37663" customFormat="1" x14ac:dyDescent="0.25"/>
    <row r="37664" customFormat="1" x14ac:dyDescent="0.25"/>
    <row r="37665" customFormat="1" x14ac:dyDescent="0.25"/>
    <row r="37666" customFormat="1" x14ac:dyDescent="0.25"/>
    <row r="37667" customFormat="1" x14ac:dyDescent="0.25"/>
    <row r="37668" customFormat="1" x14ac:dyDescent="0.25"/>
    <row r="37669" customFormat="1" x14ac:dyDescent="0.25"/>
    <row r="37670" customFormat="1" x14ac:dyDescent="0.25"/>
    <row r="37671" customFormat="1" x14ac:dyDescent="0.25"/>
    <row r="37672" customFormat="1" x14ac:dyDescent="0.25"/>
    <row r="37673" customFormat="1" x14ac:dyDescent="0.25"/>
    <row r="37674" customFormat="1" x14ac:dyDescent="0.25"/>
    <row r="37675" customFormat="1" x14ac:dyDescent="0.25"/>
    <row r="37676" customFormat="1" x14ac:dyDescent="0.25"/>
    <row r="37677" customFormat="1" x14ac:dyDescent="0.25"/>
    <row r="37678" customFormat="1" x14ac:dyDescent="0.25"/>
    <row r="37679" customFormat="1" x14ac:dyDescent="0.25"/>
    <row r="37680" customFormat="1" x14ac:dyDescent="0.25"/>
    <row r="37681" customFormat="1" x14ac:dyDescent="0.25"/>
    <row r="37682" customFormat="1" x14ac:dyDescent="0.25"/>
    <row r="37683" customFormat="1" x14ac:dyDescent="0.25"/>
    <row r="37684" customFormat="1" x14ac:dyDescent="0.25"/>
    <row r="37685" customFormat="1" x14ac:dyDescent="0.25"/>
    <row r="37686" customFormat="1" x14ac:dyDescent="0.25"/>
    <row r="37687" customFormat="1" x14ac:dyDescent="0.25"/>
    <row r="37688" customFormat="1" x14ac:dyDescent="0.25"/>
    <row r="37689" customFormat="1" x14ac:dyDescent="0.25"/>
    <row r="37690" customFormat="1" x14ac:dyDescent="0.25"/>
    <row r="37691" customFormat="1" x14ac:dyDescent="0.25"/>
    <row r="37692" customFormat="1" x14ac:dyDescent="0.25"/>
    <row r="37693" customFormat="1" x14ac:dyDescent="0.25"/>
    <row r="37694" customFormat="1" x14ac:dyDescent="0.25"/>
    <row r="37695" customFormat="1" x14ac:dyDescent="0.25"/>
    <row r="37696" customFormat="1" x14ac:dyDescent="0.25"/>
    <row r="37697" customFormat="1" x14ac:dyDescent="0.25"/>
    <row r="37698" customFormat="1" x14ac:dyDescent="0.25"/>
    <row r="37699" customFormat="1" x14ac:dyDescent="0.25"/>
    <row r="37700" customFormat="1" x14ac:dyDescent="0.25"/>
    <row r="37701" customFormat="1" x14ac:dyDescent="0.25"/>
    <row r="37702" customFormat="1" x14ac:dyDescent="0.25"/>
    <row r="37703" customFormat="1" x14ac:dyDescent="0.25"/>
    <row r="37704" customFormat="1" x14ac:dyDescent="0.25"/>
    <row r="37705" customFormat="1" x14ac:dyDescent="0.25"/>
    <row r="37706" customFormat="1" x14ac:dyDescent="0.25"/>
    <row r="37707" customFormat="1" x14ac:dyDescent="0.25"/>
    <row r="37708" customFormat="1" x14ac:dyDescent="0.25"/>
    <row r="37709" customFormat="1" x14ac:dyDescent="0.25"/>
    <row r="37710" customFormat="1" x14ac:dyDescent="0.25"/>
    <row r="37711" customFormat="1" x14ac:dyDescent="0.25"/>
    <row r="37712" customFormat="1" x14ac:dyDescent="0.25"/>
    <row r="37713" customFormat="1" x14ac:dyDescent="0.25"/>
    <row r="37714" customFormat="1" x14ac:dyDescent="0.25"/>
    <row r="37715" customFormat="1" x14ac:dyDescent="0.25"/>
    <row r="37716" customFormat="1" x14ac:dyDescent="0.25"/>
    <row r="37717" customFormat="1" x14ac:dyDescent="0.25"/>
    <row r="37718" customFormat="1" x14ac:dyDescent="0.25"/>
    <row r="37719" customFormat="1" x14ac:dyDescent="0.25"/>
    <row r="37720" customFormat="1" x14ac:dyDescent="0.25"/>
    <row r="37721" customFormat="1" x14ac:dyDescent="0.25"/>
    <row r="37722" customFormat="1" x14ac:dyDescent="0.25"/>
    <row r="37723" customFormat="1" x14ac:dyDescent="0.25"/>
    <row r="37724" customFormat="1" x14ac:dyDescent="0.25"/>
    <row r="37725" customFormat="1" x14ac:dyDescent="0.25"/>
    <row r="37726" customFormat="1" x14ac:dyDescent="0.25"/>
    <row r="37727" customFormat="1" x14ac:dyDescent="0.25"/>
    <row r="37728" customFormat="1" x14ac:dyDescent="0.25"/>
    <row r="37729" customFormat="1" x14ac:dyDescent="0.25"/>
    <row r="37730" customFormat="1" x14ac:dyDescent="0.25"/>
    <row r="37731" customFormat="1" x14ac:dyDescent="0.25"/>
    <row r="37732" customFormat="1" x14ac:dyDescent="0.25"/>
    <row r="37733" customFormat="1" x14ac:dyDescent="0.25"/>
    <row r="37734" customFormat="1" x14ac:dyDescent="0.25"/>
    <row r="37735" customFormat="1" x14ac:dyDescent="0.25"/>
    <row r="37736" customFormat="1" x14ac:dyDescent="0.25"/>
    <row r="37737" customFormat="1" x14ac:dyDescent="0.25"/>
    <row r="37738" customFormat="1" x14ac:dyDescent="0.25"/>
    <row r="37739" customFormat="1" x14ac:dyDescent="0.25"/>
    <row r="37740" customFormat="1" x14ac:dyDescent="0.25"/>
    <row r="37741" customFormat="1" x14ac:dyDescent="0.25"/>
    <row r="37742" customFormat="1" x14ac:dyDescent="0.25"/>
    <row r="37743" customFormat="1" x14ac:dyDescent="0.25"/>
    <row r="37744" customFormat="1" x14ac:dyDescent="0.25"/>
    <row r="37745" customFormat="1" x14ac:dyDescent="0.25"/>
    <row r="37746" customFormat="1" x14ac:dyDescent="0.25"/>
    <row r="37747" customFormat="1" x14ac:dyDescent="0.25"/>
    <row r="37748" customFormat="1" x14ac:dyDescent="0.25"/>
    <row r="37749" customFormat="1" x14ac:dyDescent="0.25"/>
    <row r="37750" customFormat="1" x14ac:dyDescent="0.25"/>
    <row r="37751" customFormat="1" x14ac:dyDescent="0.25"/>
    <row r="37752" customFormat="1" x14ac:dyDescent="0.25"/>
    <row r="37753" customFormat="1" x14ac:dyDescent="0.25"/>
    <row r="37754" customFormat="1" x14ac:dyDescent="0.25"/>
    <row r="37755" customFormat="1" x14ac:dyDescent="0.25"/>
    <row r="37756" customFormat="1" x14ac:dyDescent="0.25"/>
    <row r="37757" customFormat="1" x14ac:dyDescent="0.25"/>
    <row r="37758" customFormat="1" x14ac:dyDescent="0.25"/>
    <row r="37759" customFormat="1" x14ac:dyDescent="0.25"/>
    <row r="37760" customFormat="1" x14ac:dyDescent="0.25"/>
    <row r="37761" customFormat="1" x14ac:dyDescent="0.25"/>
    <row r="37762" customFormat="1" x14ac:dyDescent="0.25"/>
    <row r="37763" customFormat="1" x14ac:dyDescent="0.25"/>
    <row r="37764" customFormat="1" x14ac:dyDescent="0.25"/>
    <row r="37765" customFormat="1" x14ac:dyDescent="0.25"/>
    <row r="37766" customFormat="1" x14ac:dyDescent="0.25"/>
    <row r="37767" customFormat="1" x14ac:dyDescent="0.25"/>
    <row r="37768" customFormat="1" x14ac:dyDescent="0.25"/>
    <row r="37769" customFormat="1" x14ac:dyDescent="0.25"/>
    <row r="37770" customFormat="1" x14ac:dyDescent="0.25"/>
    <row r="37771" customFormat="1" x14ac:dyDescent="0.25"/>
    <row r="37772" customFormat="1" x14ac:dyDescent="0.25"/>
    <row r="37773" customFormat="1" x14ac:dyDescent="0.25"/>
    <row r="37774" customFormat="1" x14ac:dyDescent="0.25"/>
    <row r="37775" customFormat="1" x14ac:dyDescent="0.25"/>
    <row r="37776" customFormat="1" x14ac:dyDescent="0.25"/>
    <row r="37777" customFormat="1" x14ac:dyDescent="0.25"/>
    <row r="37778" customFormat="1" x14ac:dyDescent="0.25"/>
    <row r="37779" customFormat="1" x14ac:dyDescent="0.25"/>
    <row r="37780" customFormat="1" x14ac:dyDescent="0.25"/>
    <row r="37781" customFormat="1" x14ac:dyDescent="0.25"/>
    <row r="37782" customFormat="1" x14ac:dyDescent="0.25"/>
    <row r="37783" customFormat="1" x14ac:dyDescent="0.25"/>
    <row r="37784" customFormat="1" x14ac:dyDescent="0.25"/>
    <row r="37785" customFormat="1" x14ac:dyDescent="0.25"/>
    <row r="37786" customFormat="1" x14ac:dyDescent="0.25"/>
    <row r="37787" customFormat="1" x14ac:dyDescent="0.25"/>
    <row r="37788" customFormat="1" x14ac:dyDescent="0.25"/>
    <row r="37789" customFormat="1" x14ac:dyDescent="0.25"/>
    <row r="37790" customFormat="1" x14ac:dyDescent="0.25"/>
    <row r="37791" customFormat="1" x14ac:dyDescent="0.25"/>
    <row r="37792" customFormat="1" x14ac:dyDescent="0.25"/>
    <row r="37793" customFormat="1" x14ac:dyDescent="0.25"/>
    <row r="37794" customFormat="1" x14ac:dyDescent="0.25"/>
    <row r="37795" customFormat="1" x14ac:dyDescent="0.25"/>
    <row r="37796" customFormat="1" x14ac:dyDescent="0.25"/>
    <row r="37797" customFormat="1" x14ac:dyDescent="0.25"/>
    <row r="37798" customFormat="1" x14ac:dyDescent="0.25"/>
    <row r="37799" customFormat="1" x14ac:dyDescent="0.25"/>
    <row r="37800" customFormat="1" x14ac:dyDescent="0.25"/>
    <row r="37801" customFormat="1" x14ac:dyDescent="0.25"/>
    <row r="37802" customFormat="1" x14ac:dyDescent="0.25"/>
    <row r="37803" customFormat="1" x14ac:dyDescent="0.25"/>
    <row r="37804" customFormat="1" x14ac:dyDescent="0.25"/>
    <row r="37805" customFormat="1" x14ac:dyDescent="0.25"/>
    <row r="37806" customFormat="1" x14ac:dyDescent="0.25"/>
    <row r="37807" customFormat="1" x14ac:dyDescent="0.25"/>
    <row r="37808" customFormat="1" x14ac:dyDescent="0.25"/>
    <row r="37809" customFormat="1" x14ac:dyDescent="0.25"/>
    <row r="37810" customFormat="1" x14ac:dyDescent="0.25"/>
    <row r="37811" customFormat="1" x14ac:dyDescent="0.25"/>
    <row r="37812" customFormat="1" x14ac:dyDescent="0.25"/>
    <row r="37813" customFormat="1" x14ac:dyDescent="0.25"/>
    <row r="37814" customFormat="1" x14ac:dyDescent="0.25"/>
    <row r="37815" customFormat="1" x14ac:dyDescent="0.25"/>
    <row r="37816" customFormat="1" x14ac:dyDescent="0.25"/>
    <row r="37817" customFormat="1" x14ac:dyDescent="0.25"/>
    <row r="37818" customFormat="1" x14ac:dyDescent="0.25"/>
    <row r="37819" customFormat="1" x14ac:dyDescent="0.25"/>
    <row r="37820" customFormat="1" x14ac:dyDescent="0.25"/>
    <row r="37821" customFormat="1" x14ac:dyDescent="0.25"/>
    <row r="37822" customFormat="1" x14ac:dyDescent="0.25"/>
    <row r="37823" customFormat="1" x14ac:dyDescent="0.25"/>
    <row r="37824" customFormat="1" x14ac:dyDescent="0.25"/>
    <row r="37825" customFormat="1" x14ac:dyDescent="0.25"/>
    <row r="37826" customFormat="1" x14ac:dyDescent="0.25"/>
    <row r="37827" customFormat="1" x14ac:dyDescent="0.25"/>
    <row r="37828" customFormat="1" x14ac:dyDescent="0.25"/>
    <row r="37829" customFormat="1" x14ac:dyDescent="0.25"/>
    <row r="37830" customFormat="1" x14ac:dyDescent="0.25"/>
    <row r="37831" customFormat="1" x14ac:dyDescent="0.25"/>
    <row r="37832" customFormat="1" x14ac:dyDescent="0.25"/>
    <row r="37833" customFormat="1" x14ac:dyDescent="0.25"/>
    <row r="37834" customFormat="1" x14ac:dyDescent="0.25"/>
    <row r="37835" customFormat="1" x14ac:dyDescent="0.25"/>
    <row r="37836" customFormat="1" x14ac:dyDescent="0.25"/>
    <row r="37837" customFormat="1" x14ac:dyDescent="0.25"/>
    <row r="37838" customFormat="1" x14ac:dyDescent="0.25"/>
    <row r="37839" customFormat="1" x14ac:dyDescent="0.25"/>
    <row r="37840" customFormat="1" x14ac:dyDescent="0.25"/>
    <row r="37841" customFormat="1" x14ac:dyDescent="0.25"/>
    <row r="37842" customFormat="1" x14ac:dyDescent="0.25"/>
    <row r="37843" customFormat="1" x14ac:dyDescent="0.25"/>
    <row r="37844" customFormat="1" x14ac:dyDescent="0.25"/>
    <row r="37845" customFormat="1" x14ac:dyDescent="0.25"/>
    <row r="37846" customFormat="1" x14ac:dyDescent="0.25"/>
    <row r="37847" customFormat="1" x14ac:dyDescent="0.25"/>
    <row r="37848" customFormat="1" x14ac:dyDescent="0.25"/>
    <row r="37849" customFormat="1" x14ac:dyDescent="0.25"/>
    <row r="37850" customFormat="1" x14ac:dyDescent="0.25"/>
    <row r="37851" customFormat="1" x14ac:dyDescent="0.25"/>
    <row r="37852" customFormat="1" x14ac:dyDescent="0.25"/>
    <row r="37853" customFormat="1" x14ac:dyDescent="0.25"/>
    <row r="37854" customFormat="1" x14ac:dyDescent="0.25"/>
    <row r="37855" customFormat="1" x14ac:dyDescent="0.25"/>
    <row r="37856" customFormat="1" x14ac:dyDescent="0.25"/>
    <row r="37857" customFormat="1" x14ac:dyDescent="0.25"/>
    <row r="37858" customFormat="1" x14ac:dyDescent="0.25"/>
    <row r="37859" customFormat="1" x14ac:dyDescent="0.25"/>
    <row r="37860" customFormat="1" x14ac:dyDescent="0.25"/>
    <row r="37861" customFormat="1" x14ac:dyDescent="0.25"/>
    <row r="37862" customFormat="1" x14ac:dyDescent="0.25"/>
    <row r="37863" customFormat="1" x14ac:dyDescent="0.25"/>
    <row r="37864" customFormat="1" x14ac:dyDescent="0.25"/>
    <row r="37865" customFormat="1" x14ac:dyDescent="0.25"/>
    <row r="37866" customFormat="1" x14ac:dyDescent="0.25"/>
    <row r="37867" customFormat="1" x14ac:dyDescent="0.25"/>
    <row r="37868" customFormat="1" x14ac:dyDescent="0.25"/>
    <row r="37869" customFormat="1" x14ac:dyDescent="0.25"/>
    <row r="37870" customFormat="1" x14ac:dyDescent="0.25"/>
    <row r="37871" customFormat="1" x14ac:dyDescent="0.25"/>
    <row r="37872" customFormat="1" x14ac:dyDescent="0.25"/>
    <row r="37873" customFormat="1" x14ac:dyDescent="0.25"/>
    <row r="37874" customFormat="1" x14ac:dyDescent="0.25"/>
    <row r="37875" customFormat="1" x14ac:dyDescent="0.25"/>
    <row r="37876" customFormat="1" x14ac:dyDescent="0.25"/>
    <row r="37877" customFormat="1" x14ac:dyDescent="0.25"/>
    <row r="37878" customFormat="1" x14ac:dyDescent="0.25"/>
    <row r="37879" customFormat="1" x14ac:dyDescent="0.25"/>
    <row r="37880" customFormat="1" x14ac:dyDescent="0.25"/>
    <row r="37881" customFormat="1" x14ac:dyDescent="0.25"/>
    <row r="37882" customFormat="1" x14ac:dyDescent="0.25"/>
    <row r="37883" customFormat="1" x14ac:dyDescent="0.25"/>
    <row r="37884" customFormat="1" x14ac:dyDescent="0.25"/>
    <row r="37885" customFormat="1" x14ac:dyDescent="0.25"/>
    <row r="37886" customFormat="1" x14ac:dyDescent="0.25"/>
    <row r="37887" customFormat="1" x14ac:dyDescent="0.25"/>
    <row r="37888" customFormat="1" x14ac:dyDescent="0.25"/>
    <row r="37889" customFormat="1" x14ac:dyDescent="0.25"/>
    <row r="37890" customFormat="1" x14ac:dyDescent="0.25"/>
    <row r="37891" customFormat="1" x14ac:dyDescent="0.25"/>
    <row r="37892" customFormat="1" x14ac:dyDescent="0.25"/>
    <row r="37893" customFormat="1" x14ac:dyDescent="0.25"/>
    <row r="37894" customFormat="1" x14ac:dyDescent="0.25"/>
    <row r="37895" customFormat="1" x14ac:dyDescent="0.25"/>
    <row r="37896" customFormat="1" x14ac:dyDescent="0.25"/>
    <row r="37897" customFormat="1" x14ac:dyDescent="0.25"/>
    <row r="37898" customFormat="1" x14ac:dyDescent="0.25"/>
    <row r="37899" customFormat="1" x14ac:dyDescent="0.25"/>
    <row r="37900" customFormat="1" x14ac:dyDescent="0.25"/>
    <row r="37901" customFormat="1" x14ac:dyDescent="0.25"/>
    <row r="37902" customFormat="1" x14ac:dyDescent="0.25"/>
    <row r="37903" customFormat="1" x14ac:dyDescent="0.25"/>
    <row r="37904" customFormat="1" x14ac:dyDescent="0.25"/>
    <row r="37905" customFormat="1" x14ac:dyDescent="0.25"/>
    <row r="37906" customFormat="1" x14ac:dyDescent="0.25"/>
    <row r="37907" customFormat="1" x14ac:dyDescent="0.25"/>
    <row r="37908" customFormat="1" x14ac:dyDescent="0.25"/>
    <row r="37909" customFormat="1" x14ac:dyDescent="0.25"/>
    <row r="37910" customFormat="1" x14ac:dyDescent="0.25"/>
    <row r="37911" customFormat="1" x14ac:dyDescent="0.25"/>
    <row r="37912" customFormat="1" x14ac:dyDescent="0.25"/>
    <row r="37913" customFormat="1" x14ac:dyDescent="0.25"/>
    <row r="37914" customFormat="1" x14ac:dyDescent="0.25"/>
    <row r="37915" customFormat="1" x14ac:dyDescent="0.25"/>
    <row r="37916" customFormat="1" x14ac:dyDescent="0.25"/>
    <row r="37917" customFormat="1" x14ac:dyDescent="0.25"/>
    <row r="37918" customFormat="1" x14ac:dyDescent="0.25"/>
    <row r="37919" customFormat="1" x14ac:dyDescent="0.25"/>
    <row r="37920" customFormat="1" x14ac:dyDescent="0.25"/>
    <row r="37921" customFormat="1" x14ac:dyDescent="0.25"/>
    <row r="37922" customFormat="1" x14ac:dyDescent="0.25"/>
    <row r="37923" customFormat="1" x14ac:dyDescent="0.25"/>
    <row r="37924" customFormat="1" x14ac:dyDescent="0.25"/>
    <row r="37925" customFormat="1" x14ac:dyDescent="0.25"/>
    <row r="37926" customFormat="1" x14ac:dyDescent="0.25"/>
    <row r="37927" customFormat="1" x14ac:dyDescent="0.25"/>
    <row r="37928" customFormat="1" x14ac:dyDescent="0.25"/>
    <row r="37929" customFormat="1" x14ac:dyDescent="0.25"/>
    <row r="37930" customFormat="1" x14ac:dyDescent="0.25"/>
    <row r="37931" customFormat="1" x14ac:dyDescent="0.25"/>
    <row r="37932" customFormat="1" x14ac:dyDescent="0.25"/>
    <row r="37933" customFormat="1" x14ac:dyDescent="0.25"/>
    <row r="37934" customFormat="1" x14ac:dyDescent="0.25"/>
    <row r="37935" customFormat="1" x14ac:dyDescent="0.25"/>
    <row r="37936" customFormat="1" x14ac:dyDescent="0.25"/>
    <row r="37937" customFormat="1" x14ac:dyDescent="0.25"/>
    <row r="37938" customFormat="1" x14ac:dyDescent="0.25"/>
    <row r="37939" customFormat="1" x14ac:dyDescent="0.25"/>
    <row r="37940" customFormat="1" x14ac:dyDescent="0.25"/>
    <row r="37941" customFormat="1" x14ac:dyDescent="0.25"/>
    <row r="37942" customFormat="1" x14ac:dyDescent="0.25"/>
    <row r="37943" customFormat="1" x14ac:dyDescent="0.25"/>
    <row r="37944" customFormat="1" x14ac:dyDescent="0.25"/>
    <row r="37945" customFormat="1" x14ac:dyDescent="0.25"/>
    <row r="37946" customFormat="1" x14ac:dyDescent="0.25"/>
    <row r="37947" customFormat="1" x14ac:dyDescent="0.25"/>
    <row r="37948" customFormat="1" x14ac:dyDescent="0.25"/>
    <row r="37949" customFormat="1" x14ac:dyDescent="0.25"/>
    <row r="37950" customFormat="1" x14ac:dyDescent="0.25"/>
    <row r="37951" customFormat="1" x14ac:dyDescent="0.25"/>
    <row r="37952" customFormat="1" x14ac:dyDescent="0.25"/>
    <row r="37953" customFormat="1" x14ac:dyDescent="0.25"/>
    <row r="37954" customFormat="1" x14ac:dyDescent="0.25"/>
    <row r="37955" customFormat="1" x14ac:dyDescent="0.25"/>
    <row r="37956" customFormat="1" x14ac:dyDescent="0.25"/>
    <row r="37957" customFormat="1" x14ac:dyDescent="0.25"/>
    <row r="37958" customFormat="1" x14ac:dyDescent="0.25"/>
    <row r="37959" customFormat="1" x14ac:dyDescent="0.25"/>
    <row r="37960" customFormat="1" x14ac:dyDescent="0.25"/>
    <row r="37961" customFormat="1" x14ac:dyDescent="0.25"/>
    <row r="37962" customFormat="1" x14ac:dyDescent="0.25"/>
    <row r="37963" customFormat="1" x14ac:dyDescent="0.25"/>
    <row r="37964" customFormat="1" x14ac:dyDescent="0.25"/>
    <row r="37965" customFormat="1" x14ac:dyDescent="0.25"/>
    <row r="37966" customFormat="1" x14ac:dyDescent="0.25"/>
    <row r="37967" customFormat="1" x14ac:dyDescent="0.25"/>
    <row r="37968" customFormat="1" x14ac:dyDescent="0.25"/>
    <row r="37969" customFormat="1" x14ac:dyDescent="0.25"/>
    <row r="37970" customFormat="1" x14ac:dyDescent="0.25"/>
    <row r="37971" customFormat="1" x14ac:dyDescent="0.25"/>
    <row r="37972" customFormat="1" x14ac:dyDescent="0.25"/>
    <row r="37973" customFormat="1" x14ac:dyDescent="0.25"/>
    <row r="37974" customFormat="1" x14ac:dyDescent="0.25"/>
    <row r="37975" customFormat="1" x14ac:dyDescent="0.25"/>
    <row r="37976" customFormat="1" x14ac:dyDescent="0.25"/>
    <row r="37977" customFormat="1" x14ac:dyDescent="0.25"/>
    <row r="37978" customFormat="1" x14ac:dyDescent="0.25"/>
    <row r="37979" customFormat="1" x14ac:dyDescent="0.25"/>
    <row r="37980" customFormat="1" x14ac:dyDescent="0.25"/>
    <row r="37981" customFormat="1" x14ac:dyDescent="0.25"/>
    <row r="37982" customFormat="1" x14ac:dyDescent="0.25"/>
    <row r="37983" customFormat="1" x14ac:dyDescent="0.25"/>
    <row r="37984" customFormat="1" x14ac:dyDescent="0.25"/>
    <row r="37985" customFormat="1" x14ac:dyDescent="0.25"/>
    <row r="37986" customFormat="1" x14ac:dyDescent="0.25"/>
    <row r="37987" customFormat="1" x14ac:dyDescent="0.25"/>
    <row r="37988" customFormat="1" x14ac:dyDescent="0.25"/>
    <row r="37989" customFormat="1" x14ac:dyDescent="0.25"/>
    <row r="37990" customFormat="1" x14ac:dyDescent="0.25"/>
    <row r="37991" customFormat="1" x14ac:dyDescent="0.25"/>
    <row r="37992" customFormat="1" x14ac:dyDescent="0.25"/>
    <row r="37993" customFormat="1" x14ac:dyDescent="0.25"/>
    <row r="37994" customFormat="1" x14ac:dyDescent="0.25"/>
    <row r="37995" customFormat="1" x14ac:dyDescent="0.25"/>
    <row r="37996" customFormat="1" x14ac:dyDescent="0.25"/>
    <row r="37997" customFormat="1" x14ac:dyDescent="0.25"/>
    <row r="37998" customFormat="1" x14ac:dyDescent="0.25"/>
    <row r="37999" customFormat="1" x14ac:dyDescent="0.25"/>
    <row r="38000" customFormat="1" x14ac:dyDescent="0.25"/>
    <row r="38001" customFormat="1" x14ac:dyDescent="0.25"/>
    <row r="38002" customFormat="1" x14ac:dyDescent="0.25"/>
    <row r="38003" customFormat="1" x14ac:dyDescent="0.25"/>
    <row r="38004" customFormat="1" x14ac:dyDescent="0.25"/>
    <row r="38005" customFormat="1" x14ac:dyDescent="0.25"/>
    <row r="38006" customFormat="1" x14ac:dyDescent="0.25"/>
    <row r="38007" customFormat="1" x14ac:dyDescent="0.25"/>
    <row r="38008" customFormat="1" x14ac:dyDescent="0.25"/>
    <row r="38009" customFormat="1" x14ac:dyDescent="0.25"/>
    <row r="38010" customFormat="1" x14ac:dyDescent="0.25"/>
    <row r="38011" customFormat="1" x14ac:dyDescent="0.25"/>
    <row r="38012" customFormat="1" x14ac:dyDescent="0.25"/>
    <row r="38013" customFormat="1" x14ac:dyDescent="0.25"/>
    <row r="38014" customFormat="1" x14ac:dyDescent="0.25"/>
    <row r="38015" customFormat="1" x14ac:dyDescent="0.25"/>
    <row r="38016" customFormat="1" x14ac:dyDescent="0.25"/>
    <row r="38017" customFormat="1" x14ac:dyDescent="0.25"/>
    <row r="38018" customFormat="1" x14ac:dyDescent="0.25"/>
    <row r="38019" customFormat="1" x14ac:dyDescent="0.25"/>
    <row r="38020" customFormat="1" x14ac:dyDescent="0.25"/>
    <row r="38021" customFormat="1" x14ac:dyDescent="0.25"/>
    <row r="38022" customFormat="1" x14ac:dyDescent="0.25"/>
    <row r="38023" customFormat="1" x14ac:dyDescent="0.25"/>
    <row r="38024" customFormat="1" x14ac:dyDescent="0.25"/>
    <row r="38025" customFormat="1" x14ac:dyDescent="0.25"/>
    <row r="38026" customFormat="1" x14ac:dyDescent="0.25"/>
    <row r="38027" customFormat="1" x14ac:dyDescent="0.25"/>
    <row r="38028" customFormat="1" x14ac:dyDescent="0.25"/>
    <row r="38029" customFormat="1" x14ac:dyDescent="0.25"/>
    <row r="38030" customFormat="1" x14ac:dyDescent="0.25"/>
    <row r="38031" customFormat="1" x14ac:dyDescent="0.25"/>
    <row r="38032" customFormat="1" x14ac:dyDescent="0.25"/>
    <row r="38033" customFormat="1" x14ac:dyDescent="0.25"/>
    <row r="38034" customFormat="1" x14ac:dyDescent="0.25"/>
    <row r="38035" customFormat="1" x14ac:dyDescent="0.25"/>
    <row r="38036" customFormat="1" x14ac:dyDescent="0.25"/>
    <row r="38037" customFormat="1" x14ac:dyDescent="0.25"/>
    <row r="38038" customFormat="1" x14ac:dyDescent="0.25"/>
    <row r="38039" customFormat="1" x14ac:dyDescent="0.25"/>
    <row r="38040" customFormat="1" x14ac:dyDescent="0.25"/>
    <row r="38041" customFormat="1" x14ac:dyDescent="0.25"/>
    <row r="38042" customFormat="1" x14ac:dyDescent="0.25"/>
    <row r="38043" customFormat="1" x14ac:dyDescent="0.25"/>
    <row r="38044" customFormat="1" x14ac:dyDescent="0.25"/>
    <row r="38045" customFormat="1" x14ac:dyDescent="0.25"/>
    <row r="38046" customFormat="1" x14ac:dyDescent="0.25"/>
    <row r="38047" customFormat="1" x14ac:dyDescent="0.25"/>
    <row r="38048" customFormat="1" x14ac:dyDescent="0.25"/>
    <row r="38049" customFormat="1" x14ac:dyDescent="0.25"/>
    <row r="38050" customFormat="1" x14ac:dyDescent="0.25"/>
    <row r="38051" customFormat="1" x14ac:dyDescent="0.25"/>
    <row r="38052" customFormat="1" x14ac:dyDescent="0.25"/>
    <row r="38053" customFormat="1" x14ac:dyDescent="0.25"/>
    <row r="38054" customFormat="1" x14ac:dyDescent="0.25"/>
    <row r="38055" customFormat="1" x14ac:dyDescent="0.25"/>
    <row r="38056" customFormat="1" x14ac:dyDescent="0.25"/>
    <row r="38057" customFormat="1" x14ac:dyDescent="0.25"/>
    <row r="38058" customFormat="1" x14ac:dyDescent="0.25"/>
    <row r="38059" customFormat="1" x14ac:dyDescent="0.25"/>
    <row r="38060" customFormat="1" x14ac:dyDescent="0.25"/>
    <row r="38061" customFormat="1" x14ac:dyDescent="0.25"/>
    <row r="38062" customFormat="1" x14ac:dyDescent="0.25"/>
    <row r="38063" customFormat="1" x14ac:dyDescent="0.25"/>
    <row r="38064" customFormat="1" x14ac:dyDescent="0.25"/>
    <row r="38065" customFormat="1" x14ac:dyDescent="0.25"/>
    <row r="38066" customFormat="1" x14ac:dyDescent="0.25"/>
    <row r="38067" customFormat="1" x14ac:dyDescent="0.25"/>
    <row r="38068" customFormat="1" x14ac:dyDescent="0.25"/>
    <row r="38069" customFormat="1" x14ac:dyDescent="0.25"/>
    <row r="38070" customFormat="1" x14ac:dyDescent="0.25"/>
    <row r="38071" customFormat="1" x14ac:dyDescent="0.25"/>
    <row r="38072" customFormat="1" x14ac:dyDescent="0.25"/>
    <row r="38073" customFormat="1" x14ac:dyDescent="0.25"/>
    <row r="38074" customFormat="1" x14ac:dyDescent="0.25"/>
    <row r="38075" customFormat="1" x14ac:dyDescent="0.25"/>
    <row r="38076" customFormat="1" x14ac:dyDescent="0.25"/>
    <row r="38077" customFormat="1" x14ac:dyDescent="0.25"/>
    <row r="38078" customFormat="1" x14ac:dyDescent="0.25"/>
    <row r="38079" customFormat="1" x14ac:dyDescent="0.25"/>
    <row r="38080" customFormat="1" x14ac:dyDescent="0.25"/>
    <row r="38081" customFormat="1" x14ac:dyDescent="0.25"/>
    <row r="38082" customFormat="1" x14ac:dyDescent="0.25"/>
    <row r="38083" customFormat="1" x14ac:dyDescent="0.25"/>
    <row r="38084" customFormat="1" x14ac:dyDescent="0.25"/>
    <row r="38085" customFormat="1" x14ac:dyDescent="0.25"/>
    <row r="38086" customFormat="1" x14ac:dyDescent="0.25"/>
    <row r="38087" customFormat="1" x14ac:dyDescent="0.25"/>
    <row r="38088" customFormat="1" x14ac:dyDescent="0.25"/>
    <row r="38089" customFormat="1" x14ac:dyDescent="0.25"/>
    <row r="38090" customFormat="1" x14ac:dyDescent="0.25"/>
    <row r="38091" customFormat="1" x14ac:dyDescent="0.25"/>
    <row r="38092" customFormat="1" x14ac:dyDescent="0.25"/>
    <row r="38093" customFormat="1" x14ac:dyDescent="0.25"/>
    <row r="38094" customFormat="1" x14ac:dyDescent="0.25"/>
    <row r="38095" customFormat="1" x14ac:dyDescent="0.25"/>
    <row r="38096" customFormat="1" x14ac:dyDescent="0.25"/>
    <row r="38097" customFormat="1" x14ac:dyDescent="0.25"/>
    <row r="38098" customFormat="1" x14ac:dyDescent="0.25"/>
    <row r="38099" customFormat="1" x14ac:dyDescent="0.25"/>
    <row r="38100" customFormat="1" x14ac:dyDescent="0.25"/>
    <row r="38101" customFormat="1" x14ac:dyDescent="0.25"/>
    <row r="38102" customFormat="1" x14ac:dyDescent="0.25"/>
    <row r="38103" customFormat="1" x14ac:dyDescent="0.25"/>
    <row r="38104" customFormat="1" x14ac:dyDescent="0.25"/>
    <row r="38105" customFormat="1" x14ac:dyDescent="0.25"/>
    <row r="38106" customFormat="1" x14ac:dyDescent="0.25"/>
    <row r="38107" customFormat="1" x14ac:dyDescent="0.25"/>
    <row r="38108" customFormat="1" x14ac:dyDescent="0.25"/>
    <row r="38109" customFormat="1" x14ac:dyDescent="0.25"/>
    <row r="38110" customFormat="1" x14ac:dyDescent="0.25"/>
    <row r="38111" customFormat="1" x14ac:dyDescent="0.25"/>
    <row r="38112" customFormat="1" x14ac:dyDescent="0.25"/>
    <row r="38113" customFormat="1" x14ac:dyDescent="0.25"/>
    <row r="38114" customFormat="1" x14ac:dyDescent="0.25"/>
    <row r="38115" customFormat="1" x14ac:dyDescent="0.25"/>
    <row r="38116" customFormat="1" x14ac:dyDescent="0.25"/>
    <row r="38117" customFormat="1" x14ac:dyDescent="0.25"/>
    <row r="38118" customFormat="1" x14ac:dyDescent="0.25"/>
    <row r="38119" customFormat="1" x14ac:dyDescent="0.25"/>
    <row r="38120" customFormat="1" x14ac:dyDescent="0.25"/>
    <row r="38121" customFormat="1" x14ac:dyDescent="0.25"/>
    <row r="38122" customFormat="1" x14ac:dyDescent="0.25"/>
    <row r="38123" customFormat="1" x14ac:dyDescent="0.25"/>
    <row r="38124" customFormat="1" x14ac:dyDescent="0.25"/>
    <row r="38125" customFormat="1" x14ac:dyDescent="0.25"/>
    <row r="38126" customFormat="1" x14ac:dyDescent="0.25"/>
    <row r="38127" customFormat="1" x14ac:dyDescent="0.25"/>
    <row r="38128" customFormat="1" x14ac:dyDescent="0.25"/>
    <row r="38129" customFormat="1" x14ac:dyDescent="0.25"/>
    <row r="38130" customFormat="1" x14ac:dyDescent="0.25"/>
    <row r="38131" customFormat="1" x14ac:dyDescent="0.25"/>
    <row r="38132" customFormat="1" x14ac:dyDescent="0.25"/>
    <row r="38133" customFormat="1" x14ac:dyDescent="0.25"/>
    <row r="38134" customFormat="1" x14ac:dyDescent="0.25"/>
    <row r="38135" customFormat="1" x14ac:dyDescent="0.25"/>
    <row r="38136" customFormat="1" x14ac:dyDescent="0.25"/>
    <row r="38137" customFormat="1" x14ac:dyDescent="0.25"/>
    <row r="38138" customFormat="1" x14ac:dyDescent="0.25"/>
    <row r="38139" customFormat="1" x14ac:dyDescent="0.25"/>
    <row r="38140" customFormat="1" x14ac:dyDescent="0.25"/>
    <row r="38141" customFormat="1" x14ac:dyDescent="0.25"/>
    <row r="38142" customFormat="1" x14ac:dyDescent="0.25"/>
    <row r="38143" customFormat="1" x14ac:dyDescent="0.25"/>
    <row r="38144" customFormat="1" x14ac:dyDescent="0.25"/>
    <row r="38145" customFormat="1" x14ac:dyDescent="0.25"/>
    <row r="38146" customFormat="1" x14ac:dyDescent="0.25"/>
    <row r="38147" customFormat="1" x14ac:dyDescent="0.25"/>
    <row r="38148" customFormat="1" x14ac:dyDescent="0.25"/>
    <row r="38149" customFormat="1" x14ac:dyDescent="0.25"/>
    <row r="38150" customFormat="1" x14ac:dyDescent="0.25"/>
    <row r="38151" customFormat="1" x14ac:dyDescent="0.25"/>
    <row r="38152" customFormat="1" x14ac:dyDescent="0.25"/>
    <row r="38153" customFormat="1" x14ac:dyDescent="0.25"/>
    <row r="38154" customFormat="1" x14ac:dyDescent="0.25"/>
    <row r="38155" customFormat="1" x14ac:dyDescent="0.25"/>
    <row r="38156" customFormat="1" x14ac:dyDescent="0.25"/>
    <row r="38157" customFormat="1" x14ac:dyDescent="0.25"/>
    <row r="38158" customFormat="1" x14ac:dyDescent="0.25"/>
    <row r="38159" customFormat="1" x14ac:dyDescent="0.25"/>
    <row r="38160" customFormat="1" x14ac:dyDescent="0.25"/>
    <row r="38161" customFormat="1" x14ac:dyDescent="0.25"/>
    <row r="38162" customFormat="1" x14ac:dyDescent="0.25"/>
    <row r="38163" customFormat="1" x14ac:dyDescent="0.25"/>
    <row r="38164" customFormat="1" x14ac:dyDescent="0.25"/>
    <row r="38165" customFormat="1" x14ac:dyDescent="0.25"/>
    <row r="38166" customFormat="1" x14ac:dyDescent="0.25"/>
    <row r="38167" customFormat="1" x14ac:dyDescent="0.25"/>
    <row r="38168" customFormat="1" x14ac:dyDescent="0.25"/>
    <row r="38169" customFormat="1" x14ac:dyDescent="0.25"/>
    <row r="38170" customFormat="1" x14ac:dyDescent="0.25"/>
    <row r="38171" customFormat="1" x14ac:dyDescent="0.25"/>
    <row r="38172" customFormat="1" x14ac:dyDescent="0.25"/>
    <row r="38173" customFormat="1" x14ac:dyDescent="0.25"/>
    <row r="38174" customFormat="1" x14ac:dyDescent="0.25"/>
    <row r="38175" customFormat="1" x14ac:dyDescent="0.25"/>
    <row r="38176" customFormat="1" x14ac:dyDescent="0.25"/>
    <row r="38177" customFormat="1" x14ac:dyDescent="0.25"/>
    <row r="38178" customFormat="1" x14ac:dyDescent="0.25"/>
    <row r="38179" customFormat="1" x14ac:dyDescent="0.25"/>
    <row r="38180" customFormat="1" x14ac:dyDescent="0.25"/>
    <row r="38181" customFormat="1" x14ac:dyDescent="0.25"/>
    <row r="38182" customFormat="1" x14ac:dyDescent="0.25"/>
    <row r="38183" customFormat="1" x14ac:dyDescent="0.25"/>
    <row r="38184" customFormat="1" x14ac:dyDescent="0.25"/>
    <row r="38185" customFormat="1" x14ac:dyDescent="0.25"/>
    <row r="38186" customFormat="1" x14ac:dyDescent="0.25"/>
    <row r="38187" customFormat="1" x14ac:dyDescent="0.25"/>
    <row r="38188" customFormat="1" x14ac:dyDescent="0.25"/>
    <row r="38189" customFormat="1" x14ac:dyDescent="0.25"/>
    <row r="38190" customFormat="1" x14ac:dyDescent="0.25"/>
    <row r="38191" customFormat="1" x14ac:dyDescent="0.25"/>
    <row r="38192" customFormat="1" x14ac:dyDescent="0.25"/>
    <row r="38193" customFormat="1" x14ac:dyDescent="0.25"/>
    <row r="38194" customFormat="1" x14ac:dyDescent="0.25"/>
    <row r="38195" customFormat="1" x14ac:dyDescent="0.25"/>
    <row r="38196" customFormat="1" x14ac:dyDescent="0.25"/>
    <row r="38197" customFormat="1" x14ac:dyDescent="0.25"/>
    <row r="38198" customFormat="1" x14ac:dyDescent="0.25"/>
    <row r="38199" customFormat="1" x14ac:dyDescent="0.25"/>
    <row r="38200" customFormat="1" x14ac:dyDescent="0.25"/>
    <row r="38201" customFormat="1" x14ac:dyDescent="0.25"/>
    <row r="38202" customFormat="1" x14ac:dyDescent="0.25"/>
    <row r="38203" customFormat="1" x14ac:dyDescent="0.25"/>
    <row r="38204" customFormat="1" x14ac:dyDescent="0.25"/>
    <row r="38205" customFormat="1" x14ac:dyDescent="0.25"/>
    <row r="38206" customFormat="1" x14ac:dyDescent="0.25"/>
    <row r="38207" customFormat="1" x14ac:dyDescent="0.25"/>
    <row r="38208" customFormat="1" x14ac:dyDescent="0.25"/>
    <row r="38209" customFormat="1" x14ac:dyDescent="0.25"/>
    <row r="38210" customFormat="1" x14ac:dyDescent="0.25"/>
    <row r="38211" customFormat="1" x14ac:dyDescent="0.25"/>
    <row r="38212" customFormat="1" x14ac:dyDescent="0.25"/>
    <row r="38213" customFormat="1" x14ac:dyDescent="0.25"/>
    <row r="38214" customFormat="1" x14ac:dyDescent="0.25"/>
    <row r="38215" customFormat="1" x14ac:dyDescent="0.25"/>
    <row r="38216" customFormat="1" x14ac:dyDescent="0.25"/>
    <row r="38217" customFormat="1" x14ac:dyDescent="0.25"/>
    <row r="38218" customFormat="1" x14ac:dyDescent="0.25"/>
    <row r="38219" customFormat="1" x14ac:dyDescent="0.25"/>
    <row r="38220" customFormat="1" x14ac:dyDescent="0.25"/>
    <row r="38221" customFormat="1" x14ac:dyDescent="0.25"/>
    <row r="38222" customFormat="1" x14ac:dyDescent="0.25"/>
    <row r="38223" customFormat="1" x14ac:dyDescent="0.25"/>
    <row r="38224" customFormat="1" x14ac:dyDescent="0.25"/>
    <row r="38225" customFormat="1" x14ac:dyDescent="0.25"/>
    <row r="38226" customFormat="1" x14ac:dyDescent="0.25"/>
    <row r="38227" customFormat="1" x14ac:dyDescent="0.25"/>
    <row r="38228" customFormat="1" x14ac:dyDescent="0.25"/>
    <row r="38229" customFormat="1" x14ac:dyDescent="0.25"/>
    <row r="38230" customFormat="1" x14ac:dyDescent="0.25"/>
    <row r="38231" customFormat="1" x14ac:dyDescent="0.25"/>
    <row r="38232" customFormat="1" x14ac:dyDescent="0.25"/>
    <row r="38233" customFormat="1" x14ac:dyDescent="0.25"/>
    <row r="38234" customFormat="1" x14ac:dyDescent="0.25"/>
    <row r="38235" customFormat="1" x14ac:dyDescent="0.25"/>
    <row r="38236" customFormat="1" x14ac:dyDescent="0.25"/>
    <row r="38237" customFormat="1" x14ac:dyDescent="0.25"/>
    <row r="38238" customFormat="1" x14ac:dyDescent="0.25"/>
    <row r="38239" customFormat="1" x14ac:dyDescent="0.25"/>
    <row r="38240" customFormat="1" x14ac:dyDescent="0.25"/>
    <row r="38241" customFormat="1" x14ac:dyDescent="0.25"/>
    <row r="38242" customFormat="1" x14ac:dyDescent="0.25"/>
    <row r="38243" customFormat="1" x14ac:dyDescent="0.25"/>
    <row r="38244" customFormat="1" x14ac:dyDescent="0.25"/>
    <row r="38245" customFormat="1" x14ac:dyDescent="0.25"/>
    <row r="38246" customFormat="1" x14ac:dyDescent="0.25"/>
  </sheetData>
  <phoneticPr fontId="0" type="noConversion"/>
  <conditionalFormatting sqref="A4:P21394">
    <cfRule type="containsBlanks" dxfId="0" priority="1">
      <formula>LEN(TRIM(A4))=0</formula>
    </cfRule>
  </conditionalFormatting>
  <pageMargins left="0.75" right="0.75" top="1" bottom="1" header="0.5" footer="0.5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Rashid Zaman</dc:creator>
  <cp:lastModifiedBy>Asif Iqbal (Student)</cp:lastModifiedBy>
  <dcterms:created xsi:type="dcterms:W3CDTF">2025-08-22T06:08:55Z</dcterms:created>
  <dcterms:modified xsi:type="dcterms:W3CDTF">2025-09-15T09:31:43Z</dcterms:modified>
</cp:coreProperties>
</file>